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jorge.caicedo\Desktop\avance  30 sep 2023 plan de accción toda las secretaria\"/>
    </mc:Choice>
  </mc:AlternateContent>
  <bookViews>
    <workbookView xWindow="0" yWindow="0" windowWidth="20490" windowHeight="6750" firstSheet="18" activeTab="23"/>
  </bookViews>
  <sheets>
    <sheet name="valorización " sheetId="1" r:id="rId1"/>
    <sheet name="oficina juridica " sheetId="2" r:id="rId2"/>
    <sheet name="equidad y genero " sheetId="3" r:id="rId3"/>
    <sheet name="Riesgos" sheetId="4" r:id="rId4"/>
    <sheet name="sisben " sheetId="5" r:id="rId5"/>
    <sheet name="disciplinario " sheetId="6" r:id="rId6"/>
    <sheet name="tic" sheetId="7" r:id="rId7"/>
    <sheet name="General " sheetId="8" r:id="rId8"/>
    <sheet name="prensa" sheetId="9" r:id="rId9"/>
    <sheet name="Desarrollo social" sheetId="10" r:id="rId10"/>
    <sheet name="vivienda" sheetId="11" r:id="rId11"/>
    <sheet name="cultura" sheetId="12" r:id="rId12"/>
    <sheet name="control int. gestión " sheetId="13" r:id="rId13"/>
    <sheet name="hacienda" sheetId="14" r:id="rId14"/>
    <sheet name="Gobierno" sheetId="15" r:id="rId15"/>
    <sheet name="seguridad ciuda." sheetId="16" r:id="rId16"/>
    <sheet name="educación " sheetId="17" r:id="rId17"/>
    <sheet name="infraestructura" sheetId="18" r:id="rId18"/>
    <sheet name="salud" sheetId="19" r:id="rId19"/>
    <sheet name="Transito y trans." sheetId="20" r:id="rId20"/>
    <sheet name="posconflicto " sheetId="21" r:id="rId21"/>
    <sheet name="bienestar social" sheetId="22" r:id="rId22"/>
    <sheet name="tesoreria " sheetId="23" r:id="rId23"/>
    <sheet name="planeación " sheetId="24" r:id="rId24"/>
  </sheets>
  <externalReferences>
    <externalReference r:id="rId25"/>
    <externalReference r:id="rId26"/>
  </externalReferenc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L9A0klOo9lag2VQeDz+fMJmX1QsaJfz56IZ/ZqbTygE="/>
    </ext>
  </extLst>
</workbook>
</file>

<file path=xl/calcChain.xml><?xml version="1.0" encoding="utf-8"?>
<calcChain xmlns="http://schemas.openxmlformats.org/spreadsheetml/2006/main">
  <c r="U24" i="24" l="1"/>
  <c r="U21" i="23" l="1"/>
  <c r="N21" i="23"/>
  <c r="N8" i="22" l="1"/>
  <c r="N10" i="22"/>
  <c r="N11" i="22"/>
  <c r="N12" i="22"/>
  <c r="N16" i="22"/>
  <c r="N17" i="22"/>
  <c r="N18" i="22"/>
  <c r="N21" i="22"/>
  <c r="N22" i="22"/>
  <c r="N23" i="22"/>
  <c r="N24" i="22"/>
  <c r="N25" i="22"/>
  <c r="N26" i="22"/>
  <c r="N27" i="22"/>
  <c r="N28" i="22"/>
  <c r="N79" i="22"/>
  <c r="N89" i="22"/>
  <c r="N92" i="22"/>
  <c r="N93" i="22"/>
  <c r="N96" i="22"/>
  <c r="A50" i="21"/>
  <c r="A46" i="21"/>
  <c r="A47" i="21"/>
  <c r="A48" i="21"/>
  <c r="A41" i="21"/>
  <c r="AJ40" i="21"/>
  <c r="AJ39" i="21"/>
  <c r="A32" i="21"/>
  <c r="A33" i="21"/>
  <c r="A34" i="21"/>
  <c r="A35" i="21"/>
  <c r="A36" i="21"/>
  <c r="A37" i="21"/>
  <c r="A38" i="21"/>
  <c r="A31" i="21"/>
  <c r="A19" i="21"/>
  <c r="A20" i="21"/>
  <c r="A21" i="21"/>
  <c r="A22" i="21"/>
  <c r="A23" i="21"/>
  <c r="A24" i="21"/>
  <c r="A25" i="21"/>
  <c r="A26" i="21"/>
  <c r="A27" i="21"/>
  <c r="A28" i="21"/>
  <c r="A29" i="21"/>
  <c r="A9" i="21"/>
  <c r="A10" i="21"/>
  <c r="A11" i="21"/>
  <c r="A12" i="21"/>
  <c r="A13" i="21"/>
  <c r="A14" i="21"/>
  <c r="A15" i="21"/>
  <c r="A16" i="21"/>
  <c r="A17" i="21"/>
  <c r="A18" i="21"/>
  <c r="A8" i="21"/>
  <c r="U80" i="20"/>
  <c r="N80" i="20"/>
  <c r="U52" i="11"/>
  <c r="N52" i="11"/>
  <c r="U89" i="8"/>
  <c r="N88" i="8"/>
  <c r="N87" i="8"/>
  <c r="N86" i="8"/>
  <c r="N85" i="8"/>
  <c r="N84" i="8"/>
  <c r="N83" i="8"/>
  <c r="N82" i="8"/>
  <c r="N81" i="8"/>
  <c r="N80" i="8"/>
  <c r="N79" i="8"/>
  <c r="N78" i="8"/>
  <c r="N77" i="8"/>
  <c r="N71" i="8"/>
  <c r="N67" i="8"/>
  <c r="N63" i="8"/>
  <c r="N61" i="8"/>
  <c r="N60" i="8"/>
  <c r="N59" i="8"/>
  <c r="N57" i="8"/>
  <c r="N56" i="8"/>
  <c r="N55" i="8"/>
  <c r="N54" i="8"/>
  <c r="N53" i="8"/>
  <c r="N52" i="8"/>
  <c r="N51" i="8"/>
  <c r="N50" i="8"/>
  <c r="N49" i="8"/>
  <c r="N34" i="8"/>
  <c r="N32" i="8"/>
  <c r="N30" i="8"/>
  <c r="N27" i="8"/>
  <c r="N26" i="8"/>
  <c r="N23" i="8"/>
  <c r="N21" i="8"/>
  <c r="N19" i="8"/>
  <c r="N17" i="8"/>
  <c r="N11" i="8"/>
  <c r="N89" i="8"/>
  <c r="U58" i="7"/>
  <c r="N58" i="7"/>
  <c r="AT45" i="7"/>
  <c r="AT44" i="7"/>
  <c r="AT43" i="7"/>
  <c r="AT42" i="7"/>
  <c r="AT41" i="7"/>
  <c r="AT40" i="7"/>
  <c r="AT39" i="7"/>
  <c r="AT38" i="7"/>
  <c r="AS37" i="7"/>
  <c r="AT37" i="7"/>
  <c r="AS36" i="7"/>
  <c r="AT36" i="7"/>
  <c r="AT35" i="7"/>
  <c r="AT34" i="7"/>
  <c r="AT33" i="7"/>
  <c r="AT32" i="7"/>
  <c r="AT31" i="7"/>
  <c r="AT30" i="7"/>
  <c r="AT29" i="7"/>
  <c r="AT28" i="7"/>
  <c r="AT27" i="7"/>
  <c r="AT26" i="7"/>
  <c r="AT25" i="7"/>
  <c r="AT24" i="7"/>
  <c r="AT23" i="7"/>
  <c r="AT22" i="7"/>
  <c r="AT21" i="7"/>
  <c r="AT20" i="7"/>
  <c r="AT19" i="7"/>
  <c r="AT18" i="7"/>
  <c r="AT17" i="7"/>
  <c r="AT16" i="7"/>
  <c r="AT15" i="7"/>
  <c r="AT14" i="7"/>
  <c r="AT13" i="7"/>
  <c r="AT12" i="7"/>
  <c r="AT11" i="7"/>
  <c r="AT10" i="7"/>
  <c r="AT9" i="7"/>
  <c r="AT8" i="7"/>
  <c r="AT7" i="7"/>
  <c r="U16" i="6"/>
  <c r="N16" i="6"/>
  <c r="N28" i="5"/>
  <c r="N27" i="5"/>
  <c r="N26" i="5"/>
  <c r="N25" i="5"/>
  <c r="N24" i="5"/>
  <c r="N23" i="5"/>
  <c r="N22" i="5"/>
  <c r="N21" i="5"/>
  <c r="N20" i="5"/>
  <c r="N16" i="5"/>
  <c r="N15" i="5"/>
  <c r="N14" i="5"/>
  <c r="W13" i="5"/>
  <c r="N13" i="5"/>
  <c r="N12" i="5"/>
  <c r="N11" i="5"/>
  <c r="N10" i="5"/>
  <c r="N9" i="5"/>
  <c r="N8" i="5"/>
  <c r="N7" i="5"/>
  <c r="R13" i="2"/>
  <c r="T13" i="2"/>
  <c r="V13" i="2"/>
  <c r="X13" i="2"/>
  <c r="Z13" i="2"/>
  <c r="AB13" i="2"/>
  <c r="AD13" i="2"/>
  <c r="AF13" i="2"/>
  <c r="AH13" i="2"/>
  <c r="AJ13" i="2"/>
  <c r="AL13" i="2"/>
  <c r="AN13" i="2"/>
  <c r="AP13" i="2"/>
  <c r="AR13" i="2"/>
  <c r="AT13" i="2"/>
  <c r="AV13" i="2"/>
  <c r="AX13" i="2"/>
  <c r="AZ13" i="2"/>
  <c r="BB13" i="2"/>
  <c r="BD13" i="2"/>
  <c r="BF13" i="2"/>
  <c r="BH13" i="2"/>
  <c r="BJ13" i="2"/>
  <c r="BL13" i="2"/>
  <c r="BN13" i="2"/>
  <c r="BP13" i="2"/>
  <c r="BR13" i="2"/>
  <c r="BT13" i="2"/>
  <c r="BV13" i="2"/>
  <c r="BX13" i="2"/>
  <c r="BZ13" i="2"/>
  <c r="CB13" i="2"/>
  <c r="CD13" i="2"/>
  <c r="CF13" i="2"/>
  <c r="CH13" i="2"/>
  <c r="CJ13" i="2"/>
  <c r="CL13" i="2"/>
  <c r="CN13" i="2"/>
  <c r="CP13" i="2"/>
  <c r="CR13" i="2"/>
  <c r="CT13" i="2"/>
  <c r="CV13" i="2"/>
  <c r="CX13" i="2"/>
  <c r="CZ13" i="2"/>
  <c r="DB13" i="2"/>
  <c r="DD13" i="2"/>
  <c r="DF13" i="2"/>
  <c r="DH13" i="2"/>
  <c r="DJ13" i="2"/>
  <c r="DL13" i="2"/>
  <c r="DN13" i="2"/>
  <c r="DP13" i="2"/>
  <c r="DR13" i="2"/>
  <c r="DT13" i="2"/>
  <c r="DV13" i="2"/>
  <c r="DX13" i="2"/>
  <c r="DZ13" i="2"/>
  <c r="EB13" i="2"/>
  <c r="ED13" i="2"/>
  <c r="EF13" i="2"/>
  <c r="EH13" i="2"/>
  <c r="EJ13" i="2"/>
  <c r="EL13" i="2"/>
  <c r="EN13" i="2"/>
  <c r="EP13" i="2"/>
  <c r="ER13"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IJ13" i="2"/>
  <c r="IL13" i="2"/>
  <c r="IN13" i="2"/>
  <c r="IP13" i="2"/>
  <c r="IR13" i="2"/>
  <c r="IT13" i="2"/>
  <c r="IV13" i="2"/>
  <c r="IX13" i="2"/>
  <c r="IZ13" i="2"/>
  <c r="JB13" i="2"/>
  <c r="JD13" i="2"/>
  <c r="JF13" i="2"/>
  <c r="JH13" i="2"/>
  <c r="JJ13" i="2"/>
  <c r="JL13" i="2"/>
  <c r="JN13" i="2"/>
  <c r="JP13" i="2"/>
  <c r="JR13" i="2"/>
  <c r="JT13" i="2"/>
  <c r="JV13" i="2"/>
  <c r="JX13" i="2"/>
  <c r="JZ13" i="2"/>
  <c r="KB13" i="2"/>
  <c r="KD13" i="2"/>
  <c r="KF13" i="2"/>
  <c r="KH13" i="2"/>
  <c r="KJ13" i="2"/>
  <c r="KL13" i="2"/>
  <c r="KN13" i="2"/>
  <c r="KP13" i="2"/>
  <c r="KR13" i="2"/>
  <c r="KT13" i="2"/>
  <c r="KV13" i="2"/>
  <c r="KX13" i="2"/>
  <c r="KZ13" i="2"/>
  <c r="LB13" i="2"/>
  <c r="LD13" i="2"/>
  <c r="LF13" i="2"/>
  <c r="LH13" i="2"/>
  <c r="LJ13" i="2"/>
  <c r="LL13" i="2"/>
  <c r="LN13" i="2"/>
  <c r="LP13" i="2"/>
  <c r="LR13" i="2"/>
  <c r="LT13" i="2"/>
  <c r="LV13" i="2"/>
  <c r="LX13" i="2"/>
  <c r="LZ13" i="2"/>
  <c r="MB13" i="2"/>
  <c r="MD13" i="2"/>
  <c r="MF13" i="2"/>
  <c r="MH13" i="2"/>
  <c r="MJ13" i="2"/>
  <c r="ML13" i="2"/>
  <c r="MN13" i="2"/>
  <c r="MP13" i="2"/>
  <c r="MR13" i="2"/>
  <c r="MT13" i="2"/>
  <c r="MV13" i="2"/>
  <c r="MX13" i="2"/>
  <c r="MZ13" i="2"/>
  <c r="NB13" i="2"/>
  <c r="ND13" i="2"/>
  <c r="NF13" i="2"/>
  <c r="NH13" i="2"/>
  <c r="NJ13" i="2"/>
  <c r="NL13" i="2"/>
  <c r="NN13" i="2"/>
  <c r="NP13" i="2"/>
  <c r="NR13" i="2"/>
  <c r="NT13" i="2"/>
  <c r="NV13" i="2"/>
  <c r="NX13" i="2"/>
  <c r="NZ13" i="2"/>
  <c r="OB13" i="2"/>
  <c r="OD13" i="2"/>
  <c r="OF13" i="2"/>
  <c r="OH13" i="2"/>
  <c r="OJ13" i="2"/>
  <c r="OL13" i="2"/>
  <c r="ON13" i="2"/>
  <c r="OP13" i="2"/>
  <c r="OR13" i="2"/>
  <c r="OT13" i="2"/>
  <c r="OV13" i="2"/>
  <c r="OX13" i="2"/>
  <c r="OZ13" i="2"/>
  <c r="PB13" i="2"/>
  <c r="PD13" i="2"/>
  <c r="PF13" i="2"/>
  <c r="PH13" i="2"/>
  <c r="PJ13" i="2"/>
  <c r="PL13" i="2"/>
  <c r="PN13" i="2"/>
  <c r="PP13" i="2"/>
  <c r="PR13" i="2"/>
  <c r="PT13" i="2"/>
  <c r="PV13" i="2"/>
  <c r="PX13" i="2"/>
  <c r="PZ13" i="2"/>
  <c r="QB13" i="2"/>
  <c r="QD13" i="2"/>
  <c r="QF13" i="2"/>
  <c r="QH13" i="2"/>
  <c r="QJ13" i="2"/>
  <c r="QL13" i="2"/>
  <c r="QN13" i="2"/>
  <c r="QP13" i="2"/>
  <c r="QR13" i="2"/>
  <c r="QT13" i="2"/>
  <c r="QV13" i="2"/>
  <c r="QX13" i="2"/>
  <c r="QZ13" i="2"/>
  <c r="RB13" i="2"/>
  <c r="RD13" i="2"/>
  <c r="RF13" i="2"/>
  <c r="RH13" i="2"/>
  <c r="RJ13" i="2"/>
  <c r="RL13" i="2"/>
  <c r="RN13" i="2"/>
  <c r="RP13" i="2"/>
  <c r="RR13" i="2"/>
  <c r="RT13" i="2"/>
  <c r="RV13" i="2"/>
  <c r="RX13" i="2"/>
  <c r="RZ13" i="2"/>
  <c r="SB13" i="2"/>
  <c r="SD13" i="2"/>
  <c r="SF13" i="2"/>
  <c r="SH13" i="2"/>
  <c r="SJ13" i="2"/>
  <c r="SL13" i="2"/>
  <c r="SN13" i="2"/>
  <c r="SP13" i="2"/>
  <c r="SR13" i="2"/>
  <c r="ST13" i="2"/>
  <c r="SV13" i="2"/>
  <c r="SX13" i="2"/>
  <c r="SZ13" i="2"/>
  <c r="TB13" i="2"/>
  <c r="TD13" i="2"/>
  <c r="TF13" i="2"/>
  <c r="TH13" i="2"/>
  <c r="TJ13" i="2"/>
  <c r="TL13" i="2"/>
  <c r="TN13" i="2"/>
  <c r="TP13" i="2"/>
  <c r="TR13" i="2"/>
  <c r="TT13" i="2"/>
  <c r="TV13" i="2"/>
  <c r="TX13" i="2"/>
  <c r="TZ13" i="2"/>
  <c r="UB13" i="2"/>
  <c r="UD13" i="2"/>
  <c r="UF13" i="2"/>
  <c r="UH13" i="2"/>
  <c r="UJ13" i="2"/>
  <c r="UL13" i="2"/>
  <c r="UN13" i="2"/>
  <c r="UP13" i="2"/>
  <c r="UR13" i="2"/>
  <c r="UT13" i="2"/>
  <c r="UV13" i="2"/>
  <c r="UX13" i="2"/>
  <c r="UZ13" i="2"/>
  <c r="VB13" i="2"/>
  <c r="VD13" i="2"/>
  <c r="VF13" i="2"/>
  <c r="VH13" i="2"/>
  <c r="VJ13" i="2"/>
  <c r="VL13" i="2"/>
  <c r="VN13" i="2"/>
  <c r="VP13" i="2"/>
  <c r="VR13" i="2"/>
  <c r="VT13" i="2"/>
  <c r="VV13" i="2"/>
  <c r="VX13" i="2"/>
  <c r="VZ13" i="2"/>
  <c r="WB13" i="2"/>
  <c r="WD13" i="2"/>
  <c r="WF13" i="2"/>
  <c r="WH13" i="2"/>
  <c r="WJ13" i="2"/>
  <c r="WL13" i="2"/>
  <c r="WN13" i="2"/>
  <c r="WP13" i="2"/>
  <c r="WR13" i="2"/>
  <c r="WT13" i="2"/>
  <c r="WV13" i="2"/>
  <c r="WX13" i="2"/>
  <c r="WZ13" i="2"/>
  <c r="XB13" i="2"/>
  <c r="XD13" i="2"/>
  <c r="XF13" i="2"/>
  <c r="XH13" i="2"/>
  <c r="XJ13" i="2"/>
  <c r="XL13" i="2"/>
  <c r="XN13" i="2"/>
  <c r="XP13" i="2"/>
  <c r="XR13" i="2"/>
  <c r="XT13" i="2"/>
  <c r="XV13" i="2"/>
  <c r="XX13" i="2"/>
  <c r="XZ13" i="2"/>
  <c r="YB13" i="2"/>
  <c r="YD13" i="2"/>
  <c r="YF13" i="2"/>
  <c r="YH13" i="2"/>
  <c r="YJ13" i="2"/>
  <c r="YL13" i="2"/>
  <c r="YN13" i="2"/>
  <c r="YP13" i="2"/>
  <c r="YR13" i="2"/>
  <c r="YT13" i="2"/>
  <c r="YV13" i="2"/>
  <c r="YX13" i="2"/>
  <c r="YZ13" i="2"/>
  <c r="ZB13" i="2"/>
  <c r="ZD13" i="2"/>
  <c r="ZF13" i="2"/>
  <c r="ZH13" i="2"/>
  <c r="ZJ13" i="2"/>
  <c r="ZL13" i="2"/>
  <c r="ZN13" i="2"/>
  <c r="ZP13" i="2"/>
  <c r="ZR13" i="2"/>
  <c r="ZT13" i="2"/>
  <c r="ZV13" i="2"/>
  <c r="ZX13" i="2"/>
  <c r="ZZ13" i="2"/>
  <c r="AAB13" i="2"/>
  <c r="AAD13" i="2"/>
  <c r="AAF13" i="2"/>
  <c r="AAH13" i="2"/>
  <c r="AAJ13" i="2"/>
  <c r="AAL13" i="2"/>
  <c r="AAN13" i="2"/>
  <c r="AAP13" i="2"/>
  <c r="AAR13" i="2"/>
  <c r="AAT13" i="2"/>
  <c r="AAV13" i="2"/>
  <c r="AAX13" i="2"/>
  <c r="AAZ13" i="2"/>
  <c r="ABB13" i="2"/>
  <c r="ABD13" i="2"/>
  <c r="ABF13" i="2"/>
  <c r="ABH13" i="2"/>
  <c r="ABJ13" i="2"/>
  <c r="ABL13" i="2"/>
  <c r="ABN13" i="2"/>
  <c r="ABP13" i="2"/>
  <c r="ABR13" i="2"/>
  <c r="ABT13" i="2"/>
  <c r="ABV13" i="2"/>
  <c r="ABX13" i="2"/>
  <c r="ABZ13" i="2"/>
  <c r="ACB13" i="2"/>
  <c r="ACD13" i="2"/>
  <c r="ACF13" i="2"/>
  <c r="ACH13" i="2"/>
  <c r="ACJ13" i="2"/>
  <c r="ACL13" i="2"/>
  <c r="ACN13" i="2"/>
  <c r="ACP13" i="2"/>
  <c r="ACR13" i="2"/>
  <c r="ACT13" i="2"/>
  <c r="ACV13" i="2"/>
  <c r="ACX13" i="2"/>
  <c r="ACZ13" i="2"/>
  <c r="ADB13" i="2"/>
  <c r="ADD13" i="2"/>
  <c r="ADF13" i="2"/>
  <c r="ADH13" i="2"/>
  <c r="ADJ13" i="2"/>
  <c r="ADL13" i="2"/>
  <c r="ADN13" i="2"/>
  <c r="ADP13" i="2"/>
  <c r="ADR13" i="2"/>
  <c r="ADT13" i="2"/>
  <c r="ADV13" i="2"/>
  <c r="ADX13" i="2"/>
  <c r="ADZ13" i="2"/>
  <c r="AEB13" i="2"/>
  <c r="AED13" i="2"/>
  <c r="AEF13" i="2"/>
  <c r="AEH13" i="2"/>
  <c r="AEJ13" i="2"/>
  <c r="AEL13" i="2"/>
  <c r="AEN13" i="2"/>
  <c r="AEP13" i="2"/>
  <c r="AER13" i="2"/>
  <c r="AET13" i="2"/>
  <c r="AEV13" i="2"/>
  <c r="AEX13" i="2"/>
  <c r="AEZ13" i="2"/>
  <c r="AFB13" i="2"/>
  <c r="AFD13" i="2"/>
  <c r="AFF13" i="2"/>
  <c r="AFH13" i="2"/>
  <c r="AFJ13" i="2"/>
  <c r="AFL13" i="2"/>
  <c r="AFN13" i="2"/>
  <c r="AFP13" i="2"/>
  <c r="AFR13" i="2"/>
  <c r="AFT13" i="2"/>
  <c r="AFV13" i="2"/>
  <c r="AFX13" i="2"/>
  <c r="AFZ13" i="2"/>
  <c r="AGB13" i="2"/>
  <c r="AGD13" i="2"/>
  <c r="AGF13" i="2"/>
  <c r="AGH13" i="2"/>
  <c r="AGJ13" i="2"/>
  <c r="AGL13" i="2"/>
  <c r="AGN13" i="2"/>
  <c r="AGP13" i="2"/>
  <c r="AGR13" i="2"/>
  <c r="AGT13" i="2"/>
  <c r="AGV13" i="2"/>
  <c r="AGX13" i="2"/>
  <c r="AGZ13" i="2"/>
  <c r="AHB13" i="2"/>
  <c r="AHD13" i="2"/>
  <c r="AHF13" i="2"/>
  <c r="AHH13" i="2"/>
  <c r="AHJ13" i="2"/>
  <c r="AHL13" i="2"/>
  <c r="AHN13" i="2"/>
  <c r="AHP13" i="2"/>
  <c r="AHR13" i="2"/>
  <c r="AHT13" i="2"/>
  <c r="AHV13" i="2"/>
  <c r="AHX13" i="2"/>
  <c r="AHZ13" i="2"/>
  <c r="AIB13" i="2"/>
  <c r="AID13" i="2"/>
  <c r="AIF13" i="2"/>
  <c r="AIH13" i="2"/>
  <c r="AIJ13" i="2"/>
  <c r="AIL13" i="2"/>
  <c r="AIN13" i="2"/>
  <c r="AIP13" i="2"/>
  <c r="AIR13" i="2"/>
  <c r="AIT13" i="2"/>
  <c r="AIV13" i="2"/>
  <c r="AIX13" i="2"/>
  <c r="AIZ13" i="2"/>
  <c r="AJB13" i="2"/>
  <c r="AJD13" i="2"/>
  <c r="AJF13" i="2"/>
  <c r="AJH13" i="2"/>
  <c r="AJJ13" i="2"/>
  <c r="AJL13" i="2"/>
  <c r="AJN13" i="2"/>
  <c r="AJP13" i="2"/>
  <c r="AJR13" i="2"/>
  <c r="AJT13" i="2"/>
  <c r="AJV13" i="2"/>
  <c r="AJX13" i="2"/>
  <c r="AJZ13" i="2"/>
  <c r="AKB13" i="2"/>
  <c r="AKD13" i="2"/>
  <c r="AKF13" i="2"/>
  <c r="AKH13" i="2"/>
  <c r="AKJ13" i="2"/>
  <c r="AKL13" i="2"/>
  <c r="AKN13" i="2"/>
  <c r="AKP13" i="2"/>
  <c r="AKR13" i="2"/>
  <c r="AKT13" i="2"/>
  <c r="AKV13" i="2"/>
  <c r="AKX13" i="2"/>
  <c r="AKZ13" i="2"/>
  <c r="ALB13" i="2"/>
  <c r="ALD13" i="2"/>
  <c r="ALF13" i="2"/>
  <c r="ALH13" i="2"/>
  <c r="ALJ13" i="2"/>
  <c r="ALL13" i="2"/>
  <c r="ALN13" i="2"/>
  <c r="ALP13" i="2"/>
  <c r="ALR13" i="2"/>
  <c r="ALT13" i="2"/>
  <c r="ALV13" i="2"/>
  <c r="ALX13" i="2"/>
  <c r="ALZ13" i="2"/>
  <c r="AMB13" i="2"/>
  <c r="AMD13" i="2"/>
  <c r="AMF13" i="2"/>
  <c r="AMH13" i="2"/>
  <c r="AMJ13" i="2"/>
  <c r="AML13" i="2"/>
  <c r="AMN13" i="2"/>
  <c r="AMP13" i="2"/>
  <c r="AMR13" i="2"/>
  <c r="AMT13" i="2"/>
  <c r="AMV13" i="2"/>
  <c r="AMX13" i="2"/>
  <c r="AMZ13" i="2"/>
  <c r="ANB13" i="2"/>
  <c r="AND13" i="2"/>
  <c r="ANF13" i="2"/>
  <c r="ANH13" i="2"/>
  <c r="ANJ13" i="2"/>
  <c r="ANL13" i="2"/>
  <c r="ANN13" i="2"/>
  <c r="ANP13" i="2"/>
  <c r="ANR13" i="2"/>
  <c r="ANT13" i="2"/>
  <c r="ANV13" i="2"/>
  <c r="ANX13" i="2"/>
  <c r="ANZ13" i="2"/>
  <c r="AOB13" i="2"/>
  <c r="AOD13" i="2"/>
  <c r="AOF13" i="2"/>
  <c r="AOH13" i="2"/>
  <c r="AOJ13" i="2"/>
  <c r="AOL13" i="2"/>
  <c r="AON13" i="2"/>
  <c r="AOP13" i="2"/>
  <c r="AOR13" i="2"/>
  <c r="AOT13" i="2"/>
  <c r="AOV13" i="2"/>
  <c r="AOX13" i="2"/>
  <c r="AOZ13" i="2"/>
  <c r="APB13" i="2"/>
  <c r="APD13" i="2"/>
  <c r="APF13" i="2"/>
  <c r="APH13" i="2"/>
  <c r="APJ13" i="2"/>
  <c r="APL13" i="2"/>
  <c r="APN13" i="2"/>
  <c r="APP13" i="2"/>
  <c r="APR13" i="2"/>
  <c r="APT13" i="2"/>
  <c r="APV13" i="2"/>
  <c r="APX13" i="2"/>
  <c r="APZ13" i="2"/>
  <c r="AQB13" i="2"/>
  <c r="AQD13" i="2"/>
  <c r="AQF13" i="2"/>
  <c r="AQH13" i="2"/>
  <c r="AQJ13" i="2"/>
  <c r="AQL13" i="2"/>
  <c r="AQN13" i="2"/>
  <c r="AQP13" i="2"/>
  <c r="AQR13" i="2"/>
  <c r="AQT13" i="2"/>
  <c r="AQV13" i="2"/>
  <c r="AQX13" i="2"/>
  <c r="AQZ13" i="2"/>
  <c r="ARB13" i="2"/>
  <c r="ARD13" i="2"/>
  <c r="ARF13" i="2"/>
  <c r="ARH13" i="2"/>
  <c r="ARJ13" i="2"/>
  <c r="ARL13" i="2"/>
  <c r="ARN13" i="2"/>
  <c r="ARP13" i="2"/>
  <c r="ARR13" i="2"/>
  <c r="ART13" i="2"/>
  <c r="ARV13" i="2"/>
  <c r="ARX13" i="2"/>
  <c r="ARZ13" i="2"/>
  <c r="ASB13" i="2"/>
  <c r="ASD13" i="2"/>
  <c r="ASF13" i="2"/>
  <c r="ASH13" i="2"/>
  <c r="ASJ13" i="2"/>
  <c r="ASL13" i="2"/>
  <c r="ASN13" i="2"/>
  <c r="ASP13" i="2"/>
  <c r="ASR13" i="2"/>
  <c r="AST13" i="2"/>
  <c r="ASV13" i="2"/>
  <c r="ASX13" i="2"/>
  <c r="ASZ13" i="2"/>
  <c r="ATB13" i="2"/>
  <c r="ATD13" i="2"/>
  <c r="ATF13" i="2"/>
  <c r="ATH13" i="2"/>
  <c r="ATJ13" i="2"/>
  <c r="ATL13" i="2"/>
  <c r="ATN13" i="2"/>
  <c r="ATP13" i="2"/>
  <c r="ATR13" i="2"/>
  <c r="ATT13" i="2"/>
  <c r="ATV13" i="2"/>
  <c r="ATX13" i="2"/>
  <c r="ATZ13" i="2"/>
  <c r="AUB13" i="2"/>
  <c r="AUD13" i="2"/>
  <c r="AUF13" i="2"/>
  <c r="AUH13" i="2"/>
  <c r="AUJ13" i="2"/>
  <c r="AUL13" i="2"/>
  <c r="AUN13" i="2"/>
  <c r="AUP13" i="2"/>
  <c r="AUR13" i="2"/>
  <c r="AUT13" i="2"/>
  <c r="AUV13" i="2"/>
  <c r="AUX13" i="2"/>
  <c r="AUZ13" i="2"/>
  <c r="AVB13" i="2"/>
  <c r="AVD13" i="2"/>
  <c r="AVF13" i="2"/>
  <c r="AVH13" i="2"/>
  <c r="AVJ13" i="2"/>
  <c r="AVL13" i="2"/>
  <c r="AVN13" i="2"/>
  <c r="AVP13" i="2"/>
  <c r="AVR13" i="2"/>
  <c r="AVT13" i="2"/>
  <c r="AVV13" i="2"/>
  <c r="AVX13" i="2"/>
  <c r="AVZ13" i="2"/>
  <c r="AWB13" i="2"/>
  <c r="AWD13" i="2"/>
  <c r="AWF13" i="2"/>
  <c r="AWH13" i="2"/>
  <c r="AWJ13" i="2"/>
  <c r="AWL13" i="2"/>
  <c r="AWN13" i="2"/>
  <c r="AWP13" i="2"/>
  <c r="AWR13" i="2"/>
  <c r="AWT13" i="2"/>
  <c r="AWV13" i="2"/>
  <c r="AWX13" i="2"/>
  <c r="AWZ13" i="2"/>
  <c r="AXB13" i="2"/>
  <c r="AXD13" i="2"/>
  <c r="AXF13" i="2"/>
  <c r="AXH13" i="2"/>
  <c r="AXJ13" i="2"/>
  <c r="AXL13" i="2"/>
  <c r="AXN13" i="2"/>
  <c r="AXP13" i="2"/>
  <c r="AXR13" i="2"/>
  <c r="AXT13" i="2"/>
  <c r="AXV13" i="2"/>
  <c r="AXX13" i="2"/>
  <c r="AXZ13" i="2"/>
  <c r="AYB13" i="2"/>
  <c r="AYD13" i="2"/>
  <c r="AYF13" i="2"/>
  <c r="AYH13" i="2"/>
  <c r="AYJ13" i="2"/>
  <c r="AYL13" i="2"/>
  <c r="AYN13" i="2"/>
  <c r="AYP13" i="2"/>
  <c r="AYR13" i="2"/>
  <c r="AYT13" i="2"/>
  <c r="AYV13" i="2"/>
  <c r="AYX13" i="2"/>
  <c r="AYZ13" i="2"/>
  <c r="AZB13" i="2"/>
  <c r="AZD13" i="2"/>
  <c r="AZF13" i="2"/>
  <c r="AZH13" i="2"/>
  <c r="AZJ13" i="2"/>
  <c r="AZL13" i="2"/>
  <c r="AZN13" i="2"/>
  <c r="AZP13" i="2"/>
  <c r="AZR13" i="2"/>
  <c r="AZT13" i="2"/>
  <c r="AZV13" i="2"/>
  <c r="AZX13" i="2"/>
  <c r="AZZ13" i="2"/>
  <c r="BAB13" i="2"/>
  <c r="BAD13" i="2"/>
  <c r="BAF13" i="2"/>
  <c r="BAH13" i="2"/>
  <c r="BAJ13" i="2"/>
  <c r="BAL13" i="2"/>
  <c r="BAN13" i="2"/>
  <c r="BAP13" i="2"/>
  <c r="BAR13" i="2"/>
  <c r="BAT13" i="2"/>
  <c r="BAV13" i="2"/>
  <c r="BAX13" i="2"/>
  <c r="BAZ13" i="2"/>
  <c r="BBB13" i="2"/>
  <c r="BBD13" i="2"/>
  <c r="BBF13" i="2"/>
  <c r="BBH13" i="2"/>
  <c r="BBJ13" i="2"/>
  <c r="BBL13" i="2"/>
  <c r="BBN13" i="2"/>
  <c r="BBP13" i="2"/>
  <c r="BBR13" i="2"/>
  <c r="BBT13" i="2"/>
  <c r="BBV13" i="2"/>
  <c r="BBX13" i="2"/>
  <c r="BBZ13" i="2"/>
  <c r="BCB13" i="2"/>
  <c r="BCD13" i="2"/>
  <c r="BCF13" i="2"/>
  <c r="BCH13" i="2"/>
  <c r="BCJ13" i="2"/>
  <c r="BCL13" i="2"/>
  <c r="BCN13" i="2"/>
  <c r="BCP13" i="2"/>
  <c r="BCR13" i="2"/>
  <c r="BCT13" i="2"/>
  <c r="BCV13" i="2"/>
  <c r="BCX13" i="2"/>
  <c r="BCZ13" i="2"/>
  <c r="BDB13" i="2"/>
  <c r="BDD13" i="2"/>
  <c r="BDF13" i="2"/>
  <c r="BDH13" i="2"/>
  <c r="BDJ13" i="2"/>
  <c r="BDL13" i="2"/>
  <c r="BDN13" i="2"/>
  <c r="BDP13" i="2"/>
  <c r="BDR13" i="2"/>
  <c r="BDT13" i="2"/>
  <c r="BDV13" i="2"/>
  <c r="BDX13" i="2"/>
  <c r="BDZ13" i="2"/>
  <c r="BEB13" i="2"/>
  <c r="BED13" i="2"/>
  <c r="BEF13" i="2"/>
  <c r="BEH13" i="2"/>
  <c r="BEJ13" i="2"/>
  <c r="BEL13" i="2"/>
  <c r="BEN13" i="2"/>
  <c r="BEP13" i="2"/>
  <c r="BER13" i="2"/>
  <c r="BET13" i="2"/>
  <c r="BEV13" i="2"/>
  <c r="BEX13" i="2"/>
  <c r="BEZ13" i="2"/>
  <c r="BFB13" i="2"/>
  <c r="BFD13" i="2"/>
  <c r="BFF13" i="2"/>
  <c r="BFH13" i="2"/>
  <c r="BFJ13" i="2"/>
  <c r="BFL13" i="2"/>
  <c r="BFN13" i="2"/>
  <c r="BFP13" i="2"/>
  <c r="BFR13" i="2"/>
  <c r="BFT13" i="2"/>
  <c r="BFV13" i="2"/>
  <c r="BFX13" i="2"/>
  <c r="BFZ13" i="2"/>
  <c r="BGB13" i="2"/>
  <c r="BGD13" i="2"/>
  <c r="BGF13" i="2"/>
  <c r="BGH13" i="2"/>
  <c r="BGJ13" i="2"/>
  <c r="BGL13" i="2"/>
  <c r="BGN13" i="2"/>
  <c r="BGP13" i="2"/>
  <c r="BGR13" i="2"/>
  <c r="BGT13" i="2"/>
  <c r="BGV13" i="2"/>
  <c r="BGX13" i="2"/>
  <c r="BGZ13" i="2"/>
  <c r="BHB13" i="2"/>
  <c r="BHD13" i="2"/>
  <c r="BHF13" i="2"/>
  <c r="BHH13" i="2"/>
  <c r="BHJ13" i="2"/>
  <c r="BHL13" i="2"/>
  <c r="BHN13" i="2"/>
  <c r="BHP13" i="2"/>
  <c r="BHR13" i="2"/>
  <c r="BHT13" i="2"/>
  <c r="BHV13" i="2"/>
  <c r="BHX13" i="2"/>
  <c r="BHZ13" i="2"/>
  <c r="BIB13" i="2"/>
  <c r="BID13" i="2"/>
  <c r="BIF13" i="2"/>
  <c r="BIH13" i="2"/>
  <c r="BIJ13" i="2"/>
  <c r="BIL13" i="2"/>
  <c r="BIN13" i="2"/>
  <c r="BIP13" i="2"/>
  <c r="BIR13" i="2"/>
  <c r="BIT13" i="2"/>
  <c r="BIV13" i="2"/>
  <c r="BIX13" i="2"/>
  <c r="BIZ13" i="2"/>
  <c r="BJB13" i="2"/>
  <c r="BJD13" i="2"/>
  <c r="BJF13" i="2"/>
  <c r="BJH13" i="2"/>
  <c r="BJJ13" i="2"/>
  <c r="BJL13" i="2"/>
  <c r="BJN13" i="2"/>
  <c r="BJP13" i="2"/>
  <c r="BJR13" i="2"/>
  <c r="BJT13" i="2"/>
  <c r="BJV13" i="2"/>
  <c r="BJX13" i="2"/>
  <c r="BJZ13" i="2"/>
  <c r="BKB13" i="2"/>
  <c r="BKD13" i="2"/>
  <c r="BKF13" i="2"/>
  <c r="BKH13" i="2"/>
  <c r="BKJ13" i="2"/>
  <c r="BKL13" i="2"/>
  <c r="BKN13" i="2"/>
  <c r="BKP13" i="2"/>
  <c r="BKR13" i="2"/>
  <c r="BKT13" i="2"/>
  <c r="BKV13" i="2"/>
  <c r="BKX13" i="2"/>
  <c r="BKZ13" i="2"/>
  <c r="BLB13" i="2"/>
  <c r="BLD13" i="2"/>
  <c r="BLF13" i="2"/>
  <c r="BLH13" i="2"/>
  <c r="BLJ13" i="2"/>
  <c r="BLL13" i="2"/>
  <c r="BLN13" i="2"/>
  <c r="BLP13" i="2"/>
  <c r="BLR13" i="2"/>
  <c r="BLT13" i="2"/>
  <c r="BLV13" i="2"/>
  <c r="BLX13" i="2"/>
  <c r="BLZ13" i="2"/>
  <c r="BMB13" i="2"/>
  <c r="BMD13" i="2"/>
  <c r="BMF13" i="2"/>
  <c r="BMH13" i="2"/>
  <c r="BMJ13" i="2"/>
  <c r="BML13" i="2"/>
  <c r="BMN13" i="2"/>
  <c r="BMP13" i="2"/>
  <c r="BMR13" i="2"/>
  <c r="BMT13" i="2"/>
  <c r="BMV13" i="2"/>
  <c r="BMX13" i="2"/>
  <c r="BMZ13" i="2"/>
  <c r="BNB13" i="2"/>
  <c r="BND13" i="2"/>
  <c r="BNF13" i="2"/>
  <c r="BNH13" i="2"/>
  <c r="BNJ13" i="2"/>
  <c r="BNL13" i="2"/>
  <c r="BNN13" i="2"/>
  <c r="BNP13" i="2"/>
  <c r="BNR13" i="2"/>
  <c r="BNT13" i="2"/>
  <c r="BNV13" i="2"/>
  <c r="BNX13" i="2"/>
  <c r="BNZ13" i="2"/>
  <c r="BOB13" i="2"/>
  <c r="BOD13" i="2"/>
  <c r="BOF13" i="2"/>
  <c r="BOH13" i="2"/>
  <c r="BOJ13" i="2"/>
  <c r="BOL13" i="2"/>
  <c r="BON13" i="2"/>
  <c r="BOP13" i="2"/>
  <c r="BOR13" i="2"/>
  <c r="BOT13" i="2"/>
  <c r="BOV13" i="2"/>
  <c r="BOX13" i="2"/>
  <c r="BOZ13" i="2"/>
  <c r="BPB13" i="2"/>
  <c r="BPD13" i="2"/>
  <c r="BPF13" i="2"/>
  <c r="BPH13" i="2"/>
  <c r="BPJ13" i="2"/>
  <c r="BPL13" i="2"/>
  <c r="BPN13" i="2"/>
  <c r="BPP13" i="2"/>
  <c r="BPR13" i="2"/>
  <c r="BPT13" i="2"/>
  <c r="BPV13" i="2"/>
  <c r="BPX13" i="2"/>
  <c r="BPZ13" i="2"/>
  <c r="BQB13" i="2"/>
  <c r="BQD13" i="2"/>
  <c r="BQF13" i="2"/>
  <c r="BQH13" i="2"/>
  <c r="BQJ13" i="2"/>
  <c r="BQL13" i="2"/>
  <c r="BQN13" i="2"/>
  <c r="BQP13" i="2"/>
  <c r="BQR13" i="2"/>
  <c r="BQT13" i="2"/>
  <c r="BQV13" i="2"/>
  <c r="BQX13" i="2"/>
  <c r="BQZ13" i="2"/>
  <c r="BRB13" i="2"/>
  <c r="BRD13" i="2"/>
  <c r="BRF13" i="2"/>
  <c r="BRH13" i="2"/>
  <c r="BRJ13" i="2"/>
  <c r="BRL13" i="2"/>
  <c r="BRN13" i="2"/>
  <c r="BRP13" i="2"/>
  <c r="BRR13" i="2"/>
  <c r="BRT13" i="2"/>
  <c r="BRV13" i="2"/>
  <c r="BRX13" i="2"/>
  <c r="BRZ13" i="2"/>
  <c r="BSB13" i="2"/>
  <c r="BSD13" i="2"/>
  <c r="BSF13" i="2"/>
  <c r="BSH13" i="2"/>
  <c r="BSJ13" i="2"/>
  <c r="BSL13" i="2"/>
  <c r="BSN13" i="2"/>
  <c r="BSP13" i="2"/>
  <c r="BSR13" i="2"/>
  <c r="BST13" i="2"/>
  <c r="BSV13" i="2"/>
  <c r="BSX13" i="2"/>
  <c r="BSZ13" i="2"/>
  <c r="BTB13" i="2"/>
  <c r="BTD13" i="2"/>
  <c r="BTF13" i="2"/>
  <c r="BTH13" i="2"/>
  <c r="BTJ13" i="2"/>
  <c r="BTL13" i="2"/>
  <c r="BTN13" i="2"/>
  <c r="BTP13" i="2"/>
  <c r="BTR13" i="2"/>
  <c r="BTT13" i="2"/>
  <c r="BTV13" i="2"/>
  <c r="BTX13" i="2"/>
  <c r="BTZ13" i="2"/>
  <c r="BUB13" i="2"/>
  <c r="BUD13" i="2"/>
  <c r="BUF13" i="2"/>
  <c r="BUH13" i="2"/>
  <c r="BUJ13" i="2"/>
  <c r="BUL13" i="2"/>
  <c r="BUN13" i="2"/>
  <c r="BUP13" i="2"/>
  <c r="BUR13" i="2"/>
  <c r="BUT13" i="2"/>
  <c r="BUV13" i="2"/>
  <c r="BUX13" i="2"/>
  <c r="BUZ13" i="2"/>
  <c r="BVB13" i="2"/>
  <c r="BVD13" i="2"/>
  <c r="BVF13" i="2"/>
  <c r="BVH13" i="2"/>
  <c r="BVJ13" i="2"/>
  <c r="BVL13" i="2"/>
  <c r="BVN13" i="2"/>
  <c r="BVP13" i="2"/>
  <c r="BVR13" i="2"/>
  <c r="BVT13" i="2"/>
  <c r="BVV13" i="2"/>
  <c r="BVX13" i="2"/>
  <c r="BVZ13" i="2"/>
  <c r="BWB13" i="2"/>
  <c r="BWD13" i="2"/>
  <c r="BWF13" i="2"/>
  <c r="BWH13" i="2"/>
  <c r="BWJ13" i="2"/>
  <c r="BWL13" i="2"/>
  <c r="BWN13" i="2"/>
  <c r="BWP13" i="2"/>
  <c r="BWR13" i="2"/>
  <c r="BWT13" i="2"/>
  <c r="BWV13" i="2"/>
  <c r="BWX13" i="2"/>
  <c r="BWZ13" i="2"/>
  <c r="BXB13" i="2"/>
  <c r="BXD13" i="2"/>
  <c r="BXF13" i="2"/>
  <c r="BXH13" i="2"/>
  <c r="BXJ13" i="2"/>
  <c r="BXL13" i="2"/>
  <c r="BXN13" i="2"/>
  <c r="BXP13" i="2"/>
  <c r="BXR13" i="2"/>
  <c r="BXT13" i="2"/>
  <c r="BXV13" i="2"/>
  <c r="BXX13" i="2"/>
  <c r="BXZ13" i="2"/>
  <c r="BYB13" i="2"/>
  <c r="BYD13" i="2"/>
  <c r="BYF13" i="2"/>
  <c r="BYH13" i="2"/>
  <c r="BYJ13" i="2"/>
  <c r="BYL13" i="2"/>
  <c r="BYN13" i="2"/>
  <c r="BYP13" i="2"/>
  <c r="BYR13" i="2"/>
  <c r="BYT13" i="2"/>
  <c r="BYV13" i="2"/>
  <c r="BYX13" i="2"/>
  <c r="BYZ13" i="2"/>
  <c r="BZB13" i="2"/>
  <c r="BZD13" i="2"/>
  <c r="BZF13" i="2"/>
  <c r="BZH13" i="2"/>
  <c r="BZJ13" i="2"/>
  <c r="BZL13" i="2"/>
  <c r="BZN13" i="2"/>
  <c r="BZP13" i="2"/>
  <c r="BZR13" i="2"/>
  <c r="BZT13" i="2"/>
  <c r="BZV13" i="2"/>
  <c r="BZX13" i="2"/>
  <c r="BZZ13" i="2"/>
  <c r="CAB13" i="2"/>
  <c r="CAD13" i="2"/>
  <c r="CAF13" i="2"/>
  <c r="CAH13" i="2"/>
  <c r="CAJ13" i="2"/>
  <c r="CAL13" i="2"/>
  <c r="CAN13" i="2"/>
  <c r="CAP13" i="2"/>
  <c r="CAR13" i="2"/>
  <c r="CAT13" i="2"/>
  <c r="CAV13" i="2"/>
  <c r="CAX13" i="2"/>
  <c r="CAZ13" i="2"/>
  <c r="CBB13" i="2"/>
  <c r="CBD13" i="2"/>
  <c r="CBF13" i="2"/>
  <c r="CBH13" i="2"/>
  <c r="CBJ13" i="2"/>
  <c r="CBL13" i="2"/>
  <c r="CBN13" i="2"/>
  <c r="CBP13" i="2"/>
  <c r="CBR13" i="2"/>
  <c r="CBT13" i="2"/>
  <c r="CBV13" i="2"/>
  <c r="CBX13" i="2"/>
  <c r="CBZ13" i="2"/>
  <c r="CCB13" i="2"/>
  <c r="CCD13" i="2"/>
  <c r="CCF13" i="2"/>
  <c r="CCH13" i="2"/>
  <c r="CCJ13" i="2"/>
  <c r="CCL13" i="2"/>
  <c r="CCN13" i="2"/>
  <c r="CCP13" i="2"/>
  <c r="CCR13" i="2"/>
  <c r="CCT13" i="2"/>
  <c r="CCV13" i="2"/>
  <c r="CCX13" i="2"/>
  <c r="CCZ13" i="2"/>
  <c r="CDB13" i="2"/>
  <c r="CDD13" i="2"/>
  <c r="CDF13" i="2"/>
  <c r="CDH13" i="2"/>
  <c r="CDJ13" i="2"/>
  <c r="CDL13" i="2"/>
  <c r="CDN13" i="2"/>
  <c r="CDP13" i="2"/>
  <c r="CDR13" i="2"/>
  <c r="CDT13" i="2"/>
  <c r="CDV13" i="2"/>
  <c r="CDX13" i="2"/>
  <c r="CDZ13" i="2"/>
  <c r="CEB13" i="2"/>
  <c r="CED13" i="2"/>
  <c r="CEF13" i="2"/>
  <c r="CEH13" i="2"/>
  <c r="CEJ13" i="2"/>
  <c r="CEL13" i="2"/>
  <c r="CEN13" i="2"/>
  <c r="CEP13" i="2"/>
  <c r="CER13" i="2"/>
  <c r="CET13" i="2"/>
  <c r="CEV13" i="2"/>
  <c r="CEX13" i="2"/>
  <c r="CEZ13" i="2"/>
  <c r="CFB13" i="2"/>
  <c r="CFD13" i="2"/>
  <c r="CFF13" i="2"/>
  <c r="CFH13" i="2"/>
  <c r="CFJ13" i="2"/>
  <c r="CFL13" i="2"/>
  <c r="CFN13" i="2"/>
  <c r="CFP13" i="2"/>
  <c r="CFR13" i="2"/>
  <c r="CFT13" i="2"/>
  <c r="CFV13" i="2"/>
  <c r="CFX13" i="2"/>
  <c r="CFZ13" i="2"/>
  <c r="CGB13" i="2"/>
  <c r="CGD13" i="2"/>
  <c r="CGF13" i="2"/>
  <c r="CGH13" i="2"/>
  <c r="CGJ13" i="2"/>
  <c r="CGL13" i="2"/>
  <c r="CGN13" i="2"/>
  <c r="CGP13" i="2"/>
  <c r="CGR13" i="2"/>
  <c r="CGT13" i="2"/>
  <c r="CGV13" i="2"/>
  <c r="CGX13" i="2"/>
  <c r="CGZ13" i="2"/>
  <c r="CHB13" i="2"/>
  <c r="CHD13" i="2"/>
  <c r="CHF13" i="2"/>
  <c r="CHH13" i="2"/>
  <c r="CHJ13" i="2"/>
  <c r="CHL13" i="2"/>
  <c r="CHN13" i="2"/>
  <c r="CHP13" i="2"/>
  <c r="CHR13" i="2"/>
  <c r="CHT13" i="2"/>
  <c r="CHV13" i="2"/>
  <c r="CHX13" i="2"/>
  <c r="CHZ13" i="2"/>
  <c r="CIB13" i="2"/>
  <c r="CID13" i="2"/>
  <c r="CIF13" i="2"/>
  <c r="CIH13" i="2"/>
  <c r="CIJ13" i="2"/>
  <c r="CIL13" i="2"/>
  <c r="CIN13" i="2"/>
  <c r="CIP13" i="2"/>
  <c r="CIR13" i="2"/>
  <c r="CIT13" i="2"/>
  <c r="CIV13" i="2"/>
  <c r="CIX13" i="2"/>
  <c r="CIZ13" i="2"/>
  <c r="CJB13" i="2"/>
  <c r="CJD13" i="2"/>
  <c r="CJF13" i="2"/>
  <c r="CJH13" i="2"/>
  <c r="CJJ13" i="2"/>
  <c r="CJL13" i="2"/>
  <c r="CJN13" i="2"/>
  <c r="CJP13" i="2"/>
  <c r="CJR13" i="2"/>
  <c r="CJT13" i="2"/>
  <c r="CJV13" i="2"/>
  <c r="CJX13" i="2"/>
  <c r="CJZ13" i="2"/>
  <c r="CKB13" i="2"/>
  <c r="CKD13" i="2"/>
  <c r="CKF13" i="2"/>
  <c r="CKH13" i="2"/>
  <c r="CKJ13" i="2"/>
  <c r="CKL13" i="2"/>
  <c r="CKN13" i="2"/>
  <c r="CKP13" i="2"/>
  <c r="CKR13" i="2"/>
  <c r="CKT13" i="2"/>
  <c r="CKV13" i="2"/>
  <c r="CKX13" i="2"/>
  <c r="CKZ13" i="2"/>
  <c r="CLB13" i="2"/>
  <c r="CLD13" i="2"/>
  <c r="CLF13" i="2"/>
  <c r="CLH13" i="2"/>
  <c r="CLJ13" i="2"/>
  <c r="CLL13" i="2"/>
  <c r="CLN13" i="2"/>
  <c r="CLP13" i="2"/>
  <c r="CLR13" i="2"/>
  <c r="CLT13" i="2"/>
  <c r="CLV13" i="2"/>
  <c r="CLX13" i="2"/>
  <c r="CLZ13" i="2"/>
  <c r="CMB13" i="2"/>
  <c r="CMD13" i="2"/>
  <c r="CMF13" i="2"/>
  <c r="CMH13" i="2"/>
  <c r="CMJ13" i="2"/>
  <c r="CML13" i="2"/>
  <c r="CMN13" i="2"/>
  <c r="CMP13" i="2"/>
  <c r="CMR13" i="2"/>
  <c r="CMT13" i="2"/>
  <c r="CMV13" i="2"/>
  <c r="CMX13" i="2"/>
  <c r="CMZ13" i="2"/>
  <c r="CNB13" i="2"/>
  <c r="CND13" i="2"/>
  <c r="CNF13" i="2"/>
  <c r="CNH13" i="2"/>
  <c r="CNJ13" i="2"/>
  <c r="CNL13" i="2"/>
  <c r="CNN13" i="2"/>
  <c r="CNP13" i="2"/>
  <c r="CNR13" i="2"/>
  <c r="CNT13" i="2"/>
  <c r="CNV13" i="2"/>
  <c r="CNX13" i="2"/>
  <c r="CNZ13" i="2"/>
  <c r="COB13" i="2"/>
  <c r="COD13" i="2"/>
  <c r="COF13" i="2"/>
  <c r="COH13" i="2"/>
  <c r="COJ13" i="2"/>
  <c r="COL13" i="2"/>
  <c r="CON13" i="2"/>
  <c r="COP13" i="2"/>
  <c r="COR13" i="2"/>
  <c r="COT13" i="2"/>
  <c r="COV13" i="2"/>
  <c r="COX13" i="2"/>
  <c r="COZ13" i="2"/>
  <c r="CPB13" i="2"/>
  <c r="CPD13" i="2"/>
  <c r="CPF13" i="2"/>
  <c r="CPH13" i="2"/>
  <c r="CPJ13" i="2"/>
  <c r="CPL13" i="2"/>
  <c r="CPN13" i="2"/>
  <c r="CPP13" i="2"/>
  <c r="CPR13" i="2"/>
  <c r="CPT13" i="2"/>
  <c r="CPV13" i="2"/>
  <c r="CPX13" i="2"/>
  <c r="CPZ13" i="2"/>
  <c r="CQB13" i="2"/>
  <c r="CQD13" i="2"/>
  <c r="CQF13" i="2"/>
  <c r="CQH13" i="2"/>
  <c r="CQJ13" i="2"/>
  <c r="CQL13" i="2"/>
  <c r="CQN13" i="2"/>
  <c r="CQP13" i="2"/>
  <c r="CQR13" i="2"/>
  <c r="CQT13" i="2"/>
  <c r="CQV13" i="2"/>
  <c r="CQX13" i="2"/>
  <c r="CQZ13" i="2"/>
  <c r="CRB13" i="2"/>
  <c r="CRD13" i="2"/>
  <c r="CRF13" i="2"/>
  <c r="CRH13" i="2"/>
  <c r="CRJ13" i="2"/>
  <c r="CRL13" i="2"/>
  <c r="CRN13" i="2"/>
  <c r="CRP13" i="2"/>
  <c r="CRR13" i="2"/>
  <c r="CRT13" i="2"/>
  <c r="CRV13" i="2"/>
  <c r="CRX13" i="2"/>
  <c r="CRZ13" i="2"/>
  <c r="CSB13" i="2"/>
  <c r="CSD13" i="2"/>
  <c r="CSF13" i="2"/>
  <c r="CSH13" i="2"/>
  <c r="CSJ13" i="2"/>
  <c r="CSL13" i="2"/>
  <c r="CSN13" i="2"/>
  <c r="CSP13" i="2"/>
  <c r="CSR13" i="2"/>
  <c r="CST13" i="2"/>
  <c r="CSV13" i="2"/>
  <c r="CSX13" i="2"/>
  <c r="CSZ13" i="2"/>
  <c r="CTB13" i="2"/>
  <c r="CTD13" i="2"/>
  <c r="CTF13" i="2"/>
  <c r="CTH13" i="2"/>
  <c r="CTJ13" i="2"/>
  <c r="CTL13" i="2"/>
  <c r="CTN13" i="2"/>
  <c r="CTP13" i="2"/>
  <c r="CTR13" i="2"/>
  <c r="CTT13" i="2"/>
  <c r="CTV13" i="2"/>
  <c r="CTX13" i="2"/>
  <c r="CTZ13" i="2"/>
  <c r="CUB13" i="2"/>
  <c r="CUD13" i="2"/>
  <c r="CUF13" i="2"/>
  <c r="CUH13" i="2"/>
  <c r="CUJ13" i="2"/>
  <c r="CUL13" i="2"/>
  <c r="CUN13" i="2"/>
  <c r="CUP13" i="2"/>
  <c r="CUR13" i="2"/>
  <c r="CUT13" i="2"/>
  <c r="CUV13" i="2"/>
  <c r="CUX13" i="2"/>
  <c r="CUZ13" i="2"/>
  <c r="CVB13" i="2"/>
  <c r="CVD13" i="2"/>
  <c r="CVF13" i="2"/>
  <c r="CVH13" i="2"/>
  <c r="CVJ13" i="2"/>
  <c r="CVL13" i="2"/>
  <c r="CVN13" i="2"/>
  <c r="CVP13" i="2"/>
  <c r="CVR13" i="2"/>
  <c r="CVT13" i="2"/>
  <c r="CVV13" i="2"/>
  <c r="CVX13" i="2"/>
  <c r="CVZ13" i="2"/>
  <c r="CWB13" i="2"/>
  <c r="CWD13" i="2"/>
  <c r="CWF13" i="2"/>
  <c r="CWH13" i="2"/>
  <c r="CWJ13" i="2"/>
  <c r="CWL13" i="2"/>
  <c r="CWN13" i="2"/>
  <c r="CWP13" i="2"/>
  <c r="CWR13" i="2"/>
  <c r="CWT13" i="2"/>
  <c r="CWV13" i="2"/>
  <c r="CWX13" i="2"/>
  <c r="CWZ13" i="2"/>
  <c r="CXB13" i="2"/>
  <c r="CXD13" i="2"/>
  <c r="CXF13" i="2"/>
  <c r="CXH13" i="2"/>
  <c r="CXJ13" i="2"/>
  <c r="CXL13" i="2"/>
  <c r="CXN13" i="2"/>
  <c r="CXP13" i="2"/>
  <c r="CXR13" i="2"/>
  <c r="CXT13" i="2"/>
  <c r="CXV13" i="2"/>
  <c r="CXX13" i="2"/>
  <c r="CXZ13" i="2"/>
  <c r="CYB13" i="2"/>
  <c r="CYD13" i="2"/>
  <c r="CYF13" i="2"/>
  <c r="CYH13" i="2"/>
  <c r="CYJ13" i="2"/>
  <c r="CYL13" i="2"/>
  <c r="CYN13" i="2"/>
  <c r="CYP13" i="2"/>
  <c r="CYR13" i="2"/>
  <c r="CYT13" i="2"/>
  <c r="CYV13" i="2"/>
  <c r="CYX13" i="2"/>
  <c r="CYZ13" i="2"/>
  <c r="CZB13" i="2"/>
  <c r="CZD13" i="2"/>
  <c r="CZF13" i="2"/>
  <c r="CZH13" i="2"/>
  <c r="CZJ13" i="2"/>
  <c r="CZL13" i="2"/>
  <c r="CZN13" i="2"/>
  <c r="CZP13" i="2"/>
  <c r="CZR13" i="2"/>
  <c r="CZT13" i="2"/>
  <c r="CZV13" i="2"/>
  <c r="CZX13" i="2"/>
  <c r="CZZ13" i="2"/>
  <c r="DAB13" i="2"/>
  <c r="DAD13" i="2"/>
  <c r="DAF13" i="2"/>
  <c r="DAH13" i="2"/>
  <c r="DAJ13" i="2"/>
  <c r="DAL13" i="2"/>
  <c r="DAN13" i="2"/>
  <c r="DAP13" i="2"/>
  <c r="DAR13" i="2"/>
  <c r="DAT13" i="2"/>
  <c r="DAV13" i="2"/>
  <c r="DAX13" i="2"/>
  <c r="DAZ13" i="2"/>
  <c r="DBB13" i="2"/>
  <c r="DBD13" i="2"/>
  <c r="DBF13" i="2"/>
  <c r="DBH13" i="2"/>
  <c r="DBJ13" i="2"/>
  <c r="DBL13" i="2"/>
  <c r="DBN13" i="2"/>
  <c r="DBP13" i="2"/>
  <c r="DBR13" i="2"/>
  <c r="DBT13" i="2"/>
  <c r="DBV13" i="2"/>
  <c r="DBX13" i="2"/>
  <c r="DBZ13" i="2"/>
  <c r="DCB13" i="2"/>
  <c r="DCD13" i="2"/>
  <c r="DCF13" i="2"/>
  <c r="DCH13" i="2"/>
  <c r="DCJ13" i="2"/>
  <c r="DCL13" i="2"/>
  <c r="DCN13" i="2"/>
  <c r="DCP13" i="2"/>
  <c r="DCR13" i="2"/>
  <c r="DCT13" i="2"/>
  <c r="DCV13" i="2"/>
  <c r="DCX13" i="2"/>
  <c r="DCZ13" i="2"/>
  <c r="DDB13" i="2"/>
  <c r="DDD13" i="2"/>
  <c r="DDF13" i="2"/>
  <c r="DDH13" i="2"/>
  <c r="DDJ13" i="2"/>
  <c r="DDL13" i="2"/>
  <c r="DDN13" i="2"/>
  <c r="DDP13" i="2"/>
  <c r="DDR13" i="2"/>
  <c r="DDT13" i="2"/>
  <c r="DDV13" i="2"/>
  <c r="DDX13" i="2"/>
  <c r="DDZ13" i="2"/>
  <c r="DEB13" i="2"/>
  <c r="DED13" i="2"/>
  <c r="DEF13" i="2"/>
  <c r="DEH13" i="2"/>
  <c r="DEJ13" i="2"/>
  <c r="DEL13" i="2"/>
  <c r="DEN13" i="2"/>
  <c r="DEP13" i="2"/>
  <c r="DER13" i="2"/>
  <c r="DET13" i="2"/>
  <c r="DEV13" i="2"/>
  <c r="DEX13" i="2"/>
  <c r="DEZ13" i="2"/>
  <c r="DFB13" i="2"/>
  <c r="DFD13" i="2"/>
  <c r="DFF13" i="2"/>
  <c r="DFH13" i="2"/>
  <c r="DFJ13" i="2"/>
  <c r="DFL13" i="2"/>
  <c r="DFN13" i="2"/>
  <c r="DFP13" i="2"/>
  <c r="DFR13" i="2"/>
  <c r="DFT13" i="2"/>
  <c r="DFV13" i="2"/>
  <c r="DFX13" i="2"/>
  <c r="DFZ13" i="2"/>
  <c r="DGB13" i="2"/>
  <c r="DGD13" i="2"/>
  <c r="DGF13" i="2"/>
  <c r="DGH13" i="2"/>
  <c r="DGJ13" i="2"/>
  <c r="DGL13" i="2"/>
  <c r="DGN13" i="2"/>
  <c r="DGP13" i="2"/>
  <c r="DGR13" i="2"/>
  <c r="DGT13" i="2"/>
  <c r="DGV13" i="2"/>
  <c r="DGX13" i="2"/>
  <c r="DGZ13" i="2"/>
  <c r="DHB13" i="2"/>
  <c r="DHD13" i="2"/>
  <c r="DHF13" i="2"/>
  <c r="DHH13" i="2"/>
  <c r="DHJ13" i="2"/>
  <c r="DHL13" i="2"/>
  <c r="DHN13" i="2"/>
  <c r="DHP13" i="2"/>
  <c r="DHR13" i="2"/>
  <c r="DHT13" i="2"/>
  <c r="DHV13" i="2"/>
  <c r="DHX13" i="2"/>
  <c r="DHZ13" i="2"/>
  <c r="DIB13" i="2"/>
  <c r="DID13" i="2"/>
  <c r="DIF13" i="2"/>
  <c r="DIH13" i="2"/>
  <c r="DIJ13" i="2"/>
  <c r="DIL13" i="2"/>
  <c r="DIN13" i="2"/>
  <c r="DIP13" i="2"/>
  <c r="DIR13" i="2"/>
  <c r="DIT13" i="2"/>
  <c r="DIV13" i="2"/>
  <c r="DIX13" i="2"/>
  <c r="DIZ13" i="2"/>
  <c r="DJB13" i="2"/>
  <c r="DJD13" i="2"/>
  <c r="DJF13" i="2"/>
  <c r="DJH13" i="2"/>
  <c r="DJJ13" i="2"/>
  <c r="DJL13" i="2"/>
  <c r="DJN13" i="2"/>
  <c r="DJP13" i="2"/>
  <c r="DJR13" i="2"/>
  <c r="DJT13" i="2"/>
  <c r="DJV13" i="2"/>
  <c r="DJX13" i="2"/>
  <c r="DJZ13" i="2"/>
  <c r="DKB13" i="2"/>
  <c r="DKD13" i="2"/>
  <c r="DKF13" i="2"/>
  <c r="DKH13" i="2"/>
  <c r="DKJ13" i="2"/>
  <c r="DKL13" i="2"/>
  <c r="DKN13" i="2"/>
  <c r="DKP13" i="2"/>
  <c r="DKR13" i="2"/>
  <c r="DKT13" i="2"/>
  <c r="DKV13" i="2"/>
  <c r="DKX13" i="2"/>
  <c r="DKZ13" i="2"/>
  <c r="DLB13" i="2"/>
  <c r="DLD13" i="2"/>
  <c r="DLF13" i="2"/>
  <c r="DLH13" i="2"/>
  <c r="DLJ13" i="2"/>
  <c r="DLL13" i="2"/>
  <c r="DLN13" i="2"/>
  <c r="DLP13" i="2"/>
  <c r="DLR13" i="2"/>
  <c r="DLT13" i="2"/>
  <c r="DLV13" i="2"/>
  <c r="DLX13" i="2"/>
  <c r="DLZ13" i="2"/>
  <c r="DMB13" i="2"/>
  <c r="DMD13" i="2"/>
  <c r="DMF13" i="2"/>
  <c r="DMH13" i="2"/>
  <c r="DMJ13" i="2"/>
  <c r="DML13" i="2"/>
  <c r="DMN13" i="2"/>
  <c r="DMP13" i="2"/>
  <c r="DMR13" i="2"/>
  <c r="DMT13" i="2"/>
  <c r="DMV13" i="2"/>
  <c r="DMX13" i="2"/>
  <c r="DMZ13" i="2"/>
  <c r="DNB13" i="2"/>
  <c r="DND13" i="2"/>
  <c r="DNF13" i="2"/>
  <c r="DNH13" i="2"/>
  <c r="DNJ13" i="2"/>
  <c r="DNL13" i="2"/>
  <c r="DNN13" i="2"/>
  <c r="DNP13" i="2"/>
  <c r="DNR13" i="2"/>
  <c r="DNT13" i="2"/>
  <c r="DNV13" i="2"/>
  <c r="DNX13" i="2"/>
  <c r="DNZ13" i="2"/>
  <c r="DOB13" i="2"/>
  <c r="DOD13" i="2"/>
  <c r="DOF13" i="2"/>
  <c r="DOH13" i="2"/>
  <c r="DOJ13" i="2"/>
  <c r="DOL13" i="2"/>
  <c r="DON13" i="2"/>
  <c r="DOP13" i="2"/>
  <c r="DOR13" i="2"/>
  <c r="DOT13" i="2"/>
  <c r="DOV13" i="2"/>
  <c r="DOX13" i="2"/>
  <c r="DOZ13" i="2"/>
  <c r="DPB13" i="2"/>
  <c r="DPD13" i="2"/>
  <c r="DPF13" i="2"/>
  <c r="DPH13" i="2"/>
  <c r="DPJ13" i="2"/>
  <c r="DPL13" i="2"/>
  <c r="DPN13" i="2"/>
  <c r="DPP13" i="2"/>
  <c r="DPR13" i="2"/>
  <c r="DPT13" i="2"/>
  <c r="DPV13" i="2"/>
  <c r="DPX13" i="2"/>
  <c r="DPZ13" i="2"/>
  <c r="DQB13" i="2"/>
  <c r="DQD13" i="2"/>
  <c r="DQF13" i="2"/>
  <c r="DQH13" i="2"/>
  <c r="DQJ13" i="2"/>
  <c r="DQL13" i="2"/>
  <c r="DQN13" i="2"/>
  <c r="DQP13" i="2"/>
  <c r="DQR13" i="2"/>
  <c r="DQT13" i="2"/>
  <c r="DQV13" i="2"/>
  <c r="DQX13" i="2"/>
  <c r="DQZ13" i="2"/>
  <c r="DRB13" i="2"/>
  <c r="DRD13" i="2"/>
  <c r="DRF13" i="2"/>
  <c r="DRH13" i="2"/>
  <c r="DRJ13" i="2"/>
  <c r="DRL13" i="2"/>
  <c r="DRN13" i="2"/>
  <c r="DRP13" i="2"/>
  <c r="DRR13" i="2"/>
  <c r="DRT13" i="2"/>
  <c r="DRV13" i="2"/>
  <c r="DRX13" i="2"/>
  <c r="DRZ13" i="2"/>
  <c r="DSB13" i="2"/>
  <c r="DSD13" i="2"/>
  <c r="DSF13" i="2"/>
  <c r="DSH13" i="2"/>
  <c r="DSJ13" i="2"/>
  <c r="DSL13" i="2"/>
  <c r="DSN13" i="2"/>
  <c r="DSP13" i="2"/>
  <c r="DSR13" i="2"/>
  <c r="DST13" i="2"/>
  <c r="DSV13" i="2"/>
  <c r="DSX13" i="2"/>
  <c r="DSZ13" i="2"/>
  <c r="DTB13" i="2"/>
  <c r="DTD13" i="2"/>
  <c r="DTF13" i="2"/>
  <c r="DTH13" i="2"/>
  <c r="DTJ13" i="2"/>
  <c r="DTL13" i="2"/>
  <c r="DTN13" i="2"/>
  <c r="DTP13" i="2"/>
  <c r="DTR13" i="2"/>
  <c r="DTT13" i="2"/>
  <c r="DTV13" i="2"/>
  <c r="DTX13" i="2"/>
  <c r="DTZ13" i="2"/>
  <c r="DUB13" i="2"/>
  <c r="DUD13" i="2"/>
  <c r="DUF13" i="2"/>
  <c r="DUH13" i="2"/>
  <c r="DUJ13" i="2"/>
  <c r="DUL13" i="2"/>
  <c r="DUN13" i="2"/>
  <c r="DUP13" i="2"/>
  <c r="DUR13" i="2"/>
  <c r="DUT13" i="2"/>
  <c r="DUV13" i="2"/>
  <c r="DUX13" i="2"/>
  <c r="DUZ13" i="2"/>
  <c r="DVB13" i="2"/>
  <c r="DVD13" i="2"/>
  <c r="DVF13" i="2"/>
  <c r="DVH13" i="2"/>
  <c r="DVJ13" i="2"/>
  <c r="DVL13" i="2"/>
  <c r="DVN13" i="2"/>
  <c r="DVP13" i="2"/>
  <c r="DVR13" i="2"/>
  <c r="DVT13" i="2"/>
  <c r="DVV13" i="2"/>
  <c r="DVX13" i="2"/>
  <c r="DVZ13" i="2"/>
  <c r="DWB13" i="2"/>
  <c r="DWD13" i="2"/>
  <c r="DWF13" i="2"/>
  <c r="DWH13" i="2"/>
  <c r="DWJ13" i="2"/>
  <c r="DWL13" i="2"/>
  <c r="DWN13" i="2"/>
  <c r="DWP13" i="2"/>
  <c r="DWR13" i="2"/>
  <c r="DWT13" i="2"/>
  <c r="DWV13" i="2"/>
  <c r="DWX13" i="2"/>
  <c r="DWZ13" i="2"/>
  <c r="DXB13" i="2"/>
  <c r="DXD13" i="2"/>
  <c r="DXF13" i="2"/>
  <c r="DXH13" i="2"/>
  <c r="DXJ13" i="2"/>
  <c r="DXL13" i="2"/>
  <c r="DXN13" i="2"/>
  <c r="DXP13" i="2"/>
  <c r="DXR13" i="2"/>
  <c r="DXT13" i="2"/>
  <c r="DXV13" i="2"/>
  <c r="DXX13" i="2"/>
  <c r="DXZ13" i="2"/>
  <c r="DYB13" i="2"/>
  <c r="DYD13" i="2"/>
  <c r="DYF13" i="2"/>
  <c r="DYH13" i="2"/>
  <c r="DYJ13" i="2"/>
  <c r="DYL13" i="2"/>
  <c r="DYN13" i="2"/>
  <c r="DYP13" i="2"/>
  <c r="DYR13" i="2"/>
  <c r="DYT13" i="2"/>
  <c r="DYV13" i="2"/>
  <c r="DYX13" i="2"/>
  <c r="DYZ13" i="2"/>
  <c r="DZB13" i="2"/>
  <c r="DZD13" i="2"/>
  <c r="DZF13" i="2"/>
  <c r="DZH13" i="2"/>
  <c r="DZJ13" i="2"/>
  <c r="DZL13" i="2"/>
  <c r="DZN13" i="2"/>
  <c r="DZP13" i="2"/>
  <c r="DZR13" i="2"/>
  <c r="DZT13" i="2"/>
  <c r="DZV13" i="2"/>
  <c r="DZX13" i="2"/>
  <c r="DZZ13" i="2"/>
  <c r="EAB13" i="2"/>
  <c r="EAD13" i="2"/>
  <c r="EAF13" i="2"/>
  <c r="EAH13" i="2"/>
  <c r="EAJ13" i="2"/>
  <c r="EAL13" i="2"/>
  <c r="EAN13" i="2"/>
  <c r="EAP13" i="2"/>
  <c r="EAR13" i="2"/>
  <c r="EAT13" i="2"/>
  <c r="EAV13" i="2"/>
  <c r="EAX13" i="2"/>
  <c r="EAZ13" i="2"/>
  <c r="EBB13" i="2"/>
  <c r="EBD13" i="2"/>
  <c r="EBF13" i="2"/>
  <c r="EBH13" i="2"/>
  <c r="EBJ13" i="2"/>
  <c r="EBL13" i="2"/>
  <c r="EBN13" i="2"/>
  <c r="EBP13" i="2"/>
  <c r="EBR13" i="2"/>
  <c r="EBT13" i="2"/>
  <c r="EBV13" i="2"/>
  <c r="EBX13" i="2"/>
  <c r="EBZ13" i="2"/>
  <c r="ECB13" i="2"/>
  <c r="ECD13" i="2"/>
  <c r="ECF13" i="2"/>
  <c r="ECH13" i="2"/>
  <c r="ECJ13" i="2"/>
  <c r="ECL13" i="2"/>
  <c r="ECN13" i="2"/>
  <c r="ECP13" i="2"/>
  <c r="ECR13" i="2"/>
  <c r="ECT13" i="2"/>
  <c r="ECV13" i="2"/>
  <c r="ECX13" i="2"/>
  <c r="ECZ13" i="2"/>
  <c r="EDB13" i="2"/>
  <c r="EDD13" i="2"/>
  <c r="EDF13" i="2"/>
  <c r="EDH13" i="2"/>
  <c r="EDJ13" i="2"/>
  <c r="EDL13" i="2"/>
  <c r="EDN13" i="2"/>
  <c r="EDP13" i="2"/>
  <c r="EDR13" i="2"/>
  <c r="EDT13" i="2"/>
  <c r="EDV13" i="2"/>
  <c r="EDX13" i="2"/>
  <c r="EDZ13" i="2"/>
  <c r="EEB13" i="2"/>
  <c r="EED13" i="2"/>
  <c r="EEF13" i="2"/>
  <c r="EEH13" i="2"/>
  <c r="EEJ13" i="2"/>
  <c r="EEL13" i="2"/>
  <c r="EEN13" i="2"/>
  <c r="EEP13" i="2"/>
  <c r="EER13" i="2"/>
  <c r="EET13" i="2"/>
  <c r="EEV13" i="2"/>
  <c r="EEX13" i="2"/>
  <c r="EEZ13" i="2"/>
  <c r="EFB13" i="2"/>
  <c r="EFD13" i="2"/>
  <c r="EFF13" i="2"/>
  <c r="EFH13" i="2"/>
  <c r="EFJ13" i="2"/>
  <c r="EFL13" i="2"/>
  <c r="EFN13" i="2"/>
  <c r="EFP13" i="2"/>
  <c r="EFR13" i="2"/>
  <c r="EFT13" i="2"/>
  <c r="EFV13" i="2"/>
  <c r="EFX13" i="2"/>
  <c r="EFZ13" i="2"/>
  <c r="EGB13" i="2"/>
  <c r="EGD13" i="2"/>
  <c r="EGF13" i="2"/>
  <c r="EGH13" i="2"/>
  <c r="EGJ13" i="2"/>
  <c r="EGL13" i="2"/>
  <c r="EGN13" i="2"/>
  <c r="EGP13" i="2"/>
  <c r="EGR13" i="2"/>
  <c r="EGT13" i="2"/>
  <c r="EGV13" i="2"/>
  <c r="EGX13" i="2"/>
  <c r="EGZ13" i="2"/>
  <c r="EHB13" i="2"/>
  <c r="EHD13" i="2"/>
  <c r="EHF13" i="2"/>
  <c r="EHH13" i="2"/>
  <c r="EHJ13" i="2"/>
  <c r="EHL13" i="2"/>
  <c r="EHN13" i="2"/>
  <c r="EHP13" i="2"/>
  <c r="EHR13" i="2"/>
  <c r="EHT13" i="2"/>
  <c r="EHV13" i="2"/>
  <c r="EHX13" i="2"/>
  <c r="EHZ13" i="2"/>
  <c r="EIB13" i="2"/>
  <c r="EID13" i="2"/>
  <c r="EIF13" i="2"/>
  <c r="EIH13" i="2"/>
  <c r="EIJ13" i="2"/>
  <c r="EIL13" i="2"/>
  <c r="EIN13" i="2"/>
  <c r="EIP13" i="2"/>
  <c r="EIR13" i="2"/>
  <c r="EIT13" i="2"/>
  <c r="EIV13" i="2"/>
  <c r="EIX13" i="2"/>
  <c r="EIZ13" i="2"/>
  <c r="EJB13" i="2"/>
  <c r="EJD13" i="2"/>
  <c r="EJF13" i="2"/>
  <c r="EJH13" i="2"/>
  <c r="EJJ13" i="2"/>
  <c r="EJL13" i="2"/>
  <c r="EJN13" i="2"/>
  <c r="EJP13" i="2"/>
  <c r="EJR13" i="2"/>
  <c r="EJT13" i="2"/>
  <c r="EJV13" i="2"/>
  <c r="EJX13" i="2"/>
  <c r="EJZ13" i="2"/>
  <c r="EKB13" i="2"/>
  <c r="EKD13" i="2"/>
  <c r="EKF13" i="2"/>
  <c r="EKH13" i="2"/>
  <c r="EKJ13" i="2"/>
  <c r="EKL13" i="2"/>
  <c r="EKN13" i="2"/>
  <c r="EKP13" i="2"/>
  <c r="EKR13" i="2"/>
  <c r="EKT13" i="2"/>
  <c r="EKV13" i="2"/>
  <c r="EKX13" i="2"/>
  <c r="EKZ13" i="2"/>
  <c r="ELB13" i="2"/>
  <c r="ELD13" i="2"/>
  <c r="ELF13" i="2"/>
  <c r="ELH13" i="2"/>
  <c r="ELJ13" i="2"/>
  <c r="ELL13" i="2"/>
  <c r="ELN13" i="2"/>
  <c r="ELP13" i="2"/>
  <c r="ELR13" i="2"/>
  <c r="ELT13" i="2"/>
  <c r="ELV13" i="2"/>
  <c r="ELX13" i="2"/>
  <c r="ELZ13" i="2"/>
  <c r="EMB13" i="2"/>
  <c r="EMD13" i="2"/>
  <c r="EMF13" i="2"/>
  <c r="EMH13" i="2"/>
  <c r="EMJ13" i="2"/>
  <c r="EML13" i="2"/>
  <c r="EMN13" i="2"/>
  <c r="EMP13" i="2"/>
  <c r="EMR13" i="2"/>
  <c r="EMT13" i="2"/>
  <c r="EMV13" i="2"/>
  <c r="EMX13" i="2"/>
  <c r="EMZ13" i="2"/>
  <c r="ENB13" i="2"/>
  <c r="END13" i="2"/>
  <c r="ENF13" i="2"/>
  <c r="ENH13" i="2"/>
  <c r="ENJ13" i="2"/>
  <c r="ENL13" i="2"/>
  <c r="ENN13" i="2"/>
  <c r="ENP13" i="2"/>
  <c r="ENR13" i="2"/>
  <c r="ENT13" i="2"/>
  <c r="ENV13" i="2"/>
  <c r="ENX13" i="2"/>
  <c r="ENZ13" i="2"/>
  <c r="EOB13" i="2"/>
  <c r="EOD13" i="2"/>
  <c r="EOF13" i="2"/>
  <c r="EOH13" i="2"/>
  <c r="EOJ13" i="2"/>
  <c r="EOL13" i="2"/>
  <c r="EON13" i="2"/>
  <c r="EOP13" i="2"/>
  <c r="EOR13" i="2"/>
  <c r="EOT13" i="2"/>
  <c r="EOV13" i="2"/>
  <c r="EOX13" i="2"/>
  <c r="EOZ13" i="2"/>
  <c r="EPB13" i="2"/>
  <c r="EPD13" i="2"/>
  <c r="EPF13" i="2"/>
  <c r="EPH13" i="2"/>
  <c r="EPJ13" i="2"/>
  <c r="EPL13" i="2"/>
  <c r="EPN13" i="2"/>
  <c r="EPP13" i="2"/>
  <c r="EPR13" i="2"/>
  <c r="EPT13" i="2"/>
  <c r="EPV13" i="2"/>
  <c r="EPX13" i="2"/>
  <c r="EPZ13" i="2"/>
  <c r="EQB13" i="2"/>
  <c r="EQD13" i="2"/>
  <c r="EQF13" i="2"/>
  <c r="EQH13" i="2"/>
  <c r="EQJ13" i="2"/>
  <c r="EQL13" i="2"/>
  <c r="EQN13" i="2"/>
  <c r="EQP13" i="2"/>
  <c r="EQR13" i="2"/>
  <c r="EQT13" i="2"/>
  <c r="EQV13" i="2"/>
  <c r="EQX13" i="2"/>
  <c r="EQZ13" i="2"/>
  <c r="ERB13" i="2"/>
  <c r="ERD13" i="2"/>
  <c r="ERF13" i="2"/>
  <c r="ERH13" i="2"/>
  <c r="ERJ13" i="2"/>
  <c r="ERL13" i="2"/>
  <c r="ERN13" i="2"/>
  <c r="ERP13" i="2"/>
  <c r="ERR13" i="2"/>
  <c r="ERT13" i="2"/>
  <c r="ERV13" i="2"/>
  <c r="ERX13" i="2"/>
  <c r="ERZ13" i="2"/>
  <c r="ESB13" i="2"/>
  <c r="ESD13" i="2"/>
  <c r="ESF13" i="2"/>
  <c r="ESH13" i="2"/>
  <c r="ESJ13" i="2"/>
  <c r="ESL13" i="2"/>
  <c r="ESN13" i="2"/>
  <c r="ESP13" i="2"/>
  <c r="ESR13" i="2"/>
  <c r="EST13" i="2"/>
  <c r="ESV13" i="2"/>
  <c r="ESX13" i="2"/>
  <c r="ESZ13" i="2"/>
  <c r="ETB13" i="2"/>
  <c r="ETD13" i="2"/>
  <c r="ETF13" i="2"/>
  <c r="ETH13" i="2"/>
  <c r="ETJ13" i="2"/>
  <c r="ETL13" i="2"/>
  <c r="ETN13" i="2"/>
  <c r="ETP13" i="2"/>
  <c r="ETR13" i="2"/>
  <c r="ETT13" i="2"/>
  <c r="ETV13" i="2"/>
  <c r="ETX13" i="2"/>
  <c r="ETZ13" i="2"/>
  <c r="EUB13" i="2"/>
  <c r="EUD13" i="2"/>
  <c r="EUF13" i="2"/>
  <c r="EUH13" i="2"/>
  <c r="EUJ13" i="2"/>
  <c r="EUL13" i="2"/>
  <c r="EUN13" i="2"/>
  <c r="EUP13" i="2"/>
  <c r="EUR13" i="2"/>
  <c r="EUT13" i="2"/>
  <c r="EUV13" i="2"/>
  <c r="EUX13" i="2"/>
  <c r="EUZ13" i="2"/>
  <c r="EVB13" i="2"/>
  <c r="EVD13" i="2"/>
  <c r="EVF13" i="2"/>
  <c r="EVH13" i="2"/>
  <c r="EVJ13" i="2"/>
  <c r="EVL13" i="2"/>
  <c r="EVN13" i="2"/>
  <c r="EVP13" i="2"/>
  <c r="EVR13" i="2"/>
  <c r="EVT13" i="2"/>
  <c r="EVV13" i="2"/>
  <c r="EVX13" i="2"/>
  <c r="EVZ13" i="2"/>
  <c r="EWB13" i="2"/>
  <c r="EWD13" i="2"/>
  <c r="EWF13" i="2"/>
  <c r="EWH13" i="2"/>
  <c r="EWJ13" i="2"/>
  <c r="EWL13" i="2"/>
  <c r="EWN13" i="2"/>
  <c r="EWP13" i="2"/>
  <c r="EWR13" i="2"/>
  <c r="EWT13" i="2"/>
  <c r="EWV13" i="2"/>
  <c r="EWX13" i="2"/>
  <c r="EWZ13" i="2"/>
  <c r="EXB13" i="2"/>
  <c r="EXD13" i="2"/>
  <c r="EXF13" i="2"/>
  <c r="EXH13" i="2"/>
  <c r="EXJ13" i="2"/>
  <c r="EXL13" i="2"/>
  <c r="EXN13" i="2"/>
  <c r="EXP13" i="2"/>
  <c r="EXR13" i="2"/>
  <c r="EXT13" i="2"/>
  <c r="EXV13" i="2"/>
  <c r="EXX13" i="2"/>
  <c r="EXZ13" i="2"/>
  <c r="EYB13" i="2"/>
  <c r="EYD13" i="2"/>
  <c r="EYF13" i="2"/>
  <c r="EYH13" i="2"/>
  <c r="EYJ13" i="2"/>
  <c r="EYL13" i="2"/>
  <c r="EYN13" i="2"/>
  <c r="EYP13" i="2"/>
  <c r="EYR13" i="2"/>
  <c r="EYT13" i="2"/>
  <c r="EYV13" i="2"/>
  <c r="EYX13" i="2"/>
  <c r="EYZ13" i="2"/>
  <c r="EZB13" i="2"/>
  <c r="EZD13" i="2"/>
  <c r="EZF13" i="2"/>
  <c r="EZH13" i="2"/>
  <c r="EZJ13" i="2"/>
  <c r="EZL13" i="2"/>
  <c r="EZN13" i="2"/>
  <c r="EZP13" i="2"/>
  <c r="EZR13" i="2"/>
  <c r="EZT13" i="2"/>
  <c r="EZV13" i="2"/>
  <c r="EZX13" i="2"/>
  <c r="EZZ13" i="2"/>
  <c r="FAB13" i="2"/>
  <c r="FAD13" i="2"/>
  <c r="FAF13" i="2"/>
  <c r="FAH13" i="2"/>
  <c r="FAJ13" i="2"/>
  <c r="FAL13" i="2"/>
  <c r="FAN13" i="2"/>
  <c r="FAP13" i="2"/>
  <c r="FAR13" i="2"/>
  <c r="FAT13" i="2"/>
  <c r="FAV13" i="2"/>
  <c r="FAX13" i="2"/>
  <c r="FAZ13" i="2"/>
  <c r="FBB13" i="2"/>
  <c r="FBD13" i="2"/>
  <c r="FBF13" i="2"/>
  <c r="FBH13" i="2"/>
  <c r="FBJ13" i="2"/>
  <c r="FBL13" i="2"/>
  <c r="FBN13" i="2"/>
  <c r="FBP13" i="2"/>
  <c r="FBR13" i="2"/>
  <c r="FBT13" i="2"/>
  <c r="FBV13" i="2"/>
  <c r="FBX13" i="2"/>
  <c r="FBZ13" i="2"/>
  <c r="FCB13" i="2"/>
  <c r="FCD13" i="2"/>
  <c r="FCF13" i="2"/>
  <c r="FCH13" i="2"/>
  <c r="FCJ13" i="2"/>
  <c r="FCL13" i="2"/>
  <c r="FCN13" i="2"/>
  <c r="FCP13" i="2"/>
  <c r="FCR13" i="2"/>
  <c r="FCT13" i="2"/>
  <c r="FCV13" i="2"/>
  <c r="FCX13" i="2"/>
  <c r="FCZ13" i="2"/>
  <c r="FDB13" i="2"/>
  <c r="FDD13" i="2"/>
  <c r="FDF13" i="2"/>
  <c r="FDH13" i="2"/>
  <c r="FDJ13" i="2"/>
  <c r="FDL13" i="2"/>
  <c r="FDN13" i="2"/>
  <c r="FDP13" i="2"/>
  <c r="FDR13" i="2"/>
  <c r="FDT13" i="2"/>
  <c r="FDV13" i="2"/>
  <c r="FDX13" i="2"/>
  <c r="FDZ13" i="2"/>
  <c r="FEB13" i="2"/>
  <c r="FED13" i="2"/>
  <c r="FEF13" i="2"/>
  <c r="FEH13" i="2"/>
  <c r="FEJ13" i="2"/>
  <c r="FEL13" i="2"/>
  <c r="FEN13" i="2"/>
  <c r="FEP13" i="2"/>
  <c r="FER13" i="2"/>
  <c r="FET13" i="2"/>
  <c r="FEV13" i="2"/>
  <c r="FEX13" i="2"/>
  <c r="FEZ13" i="2"/>
  <c r="FFB13" i="2"/>
  <c r="FFD13" i="2"/>
  <c r="FFF13" i="2"/>
  <c r="FFH13" i="2"/>
  <c r="FFJ13" i="2"/>
  <c r="FFL13" i="2"/>
  <c r="FFN13" i="2"/>
  <c r="FFP13" i="2"/>
  <c r="FFR13" i="2"/>
  <c r="FFT13" i="2"/>
  <c r="FFV13" i="2"/>
  <c r="FFX13" i="2"/>
  <c r="FFZ13" i="2"/>
  <c r="FGB13" i="2"/>
  <c r="FGD13" i="2"/>
  <c r="FGF13" i="2"/>
  <c r="FGH13" i="2"/>
  <c r="FGJ13" i="2"/>
  <c r="FGL13" i="2"/>
  <c r="FGN13" i="2"/>
  <c r="FGP13" i="2"/>
  <c r="FGR13" i="2"/>
  <c r="FGT13" i="2"/>
  <c r="FGV13" i="2"/>
  <c r="FGX13" i="2"/>
  <c r="FGZ13" i="2"/>
  <c r="FHB13" i="2"/>
  <c r="FHD13" i="2"/>
  <c r="FHF13" i="2"/>
  <c r="FHH13" i="2"/>
  <c r="FHJ13" i="2"/>
  <c r="FHL13" i="2"/>
  <c r="FHN13" i="2"/>
  <c r="FHP13" i="2"/>
  <c r="FHR13" i="2"/>
  <c r="FHT13" i="2"/>
  <c r="FHV13" i="2"/>
  <c r="FHX13" i="2"/>
  <c r="FHZ13" i="2"/>
  <c r="FIB13" i="2"/>
  <c r="FID13" i="2"/>
  <c r="FIF13" i="2"/>
  <c r="FIH13" i="2"/>
  <c r="FIJ13" i="2"/>
  <c r="FIL13" i="2"/>
  <c r="FIN13" i="2"/>
  <c r="FIP13" i="2"/>
  <c r="FIR13" i="2"/>
  <c r="FIT13" i="2"/>
  <c r="FIV13" i="2"/>
  <c r="FIX13" i="2"/>
  <c r="FIZ13" i="2"/>
  <c r="FJB13" i="2"/>
  <c r="FJD13" i="2"/>
  <c r="FJF13" i="2"/>
  <c r="FJH13" i="2"/>
  <c r="FJJ13" i="2"/>
  <c r="FJL13" i="2"/>
  <c r="FJN13" i="2"/>
  <c r="FJP13" i="2"/>
  <c r="FJR13" i="2"/>
  <c r="FJT13" i="2"/>
  <c r="FJV13" i="2"/>
  <c r="FJX13" i="2"/>
  <c r="FJZ13" i="2"/>
  <c r="FKB13" i="2"/>
  <c r="FKD13" i="2"/>
  <c r="FKF13" i="2"/>
  <c r="FKH13" i="2"/>
  <c r="FKJ13" i="2"/>
  <c r="FKL13" i="2"/>
  <c r="FKN13" i="2"/>
  <c r="FKP13" i="2"/>
  <c r="FKR13" i="2"/>
  <c r="FKT13" i="2"/>
  <c r="FKV13" i="2"/>
  <c r="FKX13" i="2"/>
  <c r="FKZ13" i="2"/>
  <c r="FLB13" i="2"/>
  <c r="FLD13" i="2"/>
  <c r="FLF13" i="2"/>
  <c r="FLH13" i="2"/>
  <c r="FLJ13" i="2"/>
  <c r="FLL13" i="2"/>
  <c r="FLN13" i="2"/>
  <c r="FLP13" i="2"/>
  <c r="FLR13" i="2"/>
  <c r="FLT13" i="2"/>
  <c r="FLV13" i="2"/>
  <c r="FLX13" i="2"/>
  <c r="FLZ13" i="2"/>
  <c r="FMB13" i="2"/>
  <c r="FMD13" i="2"/>
  <c r="FMF13" i="2"/>
  <c r="FMH13" i="2"/>
  <c r="FMJ13" i="2"/>
  <c r="FML13" i="2"/>
  <c r="FMN13" i="2"/>
  <c r="FMP13" i="2"/>
  <c r="FMR13" i="2"/>
  <c r="FMT13" i="2"/>
  <c r="FMV13" i="2"/>
  <c r="FMX13" i="2"/>
  <c r="FMZ13" i="2"/>
  <c r="FNB13" i="2"/>
  <c r="FND13" i="2"/>
  <c r="FNF13" i="2"/>
  <c r="FNH13" i="2"/>
  <c r="FNJ13" i="2"/>
  <c r="FNL13" i="2"/>
  <c r="FNN13" i="2"/>
  <c r="FNP13" i="2"/>
  <c r="FNR13" i="2"/>
  <c r="FNT13" i="2"/>
  <c r="FNV13" i="2"/>
  <c r="FNX13" i="2"/>
  <c r="FNZ13" i="2"/>
  <c r="FOB13" i="2"/>
  <c r="FOD13" i="2"/>
  <c r="FOF13" i="2"/>
  <c r="FOH13" i="2"/>
  <c r="FOJ13" i="2"/>
  <c r="FOL13" i="2"/>
  <c r="FON13" i="2"/>
  <c r="FOP13" i="2"/>
  <c r="FOR13" i="2"/>
  <c r="FOT13" i="2"/>
  <c r="FOV13" i="2"/>
  <c r="FOX13" i="2"/>
  <c r="FOZ13" i="2"/>
  <c r="FPB13" i="2"/>
  <c r="FPD13" i="2"/>
  <c r="FPF13" i="2"/>
  <c r="FPH13" i="2"/>
  <c r="FPJ13" i="2"/>
  <c r="FPL13" i="2"/>
  <c r="FPN13" i="2"/>
  <c r="FPP13" i="2"/>
  <c r="FPR13" i="2"/>
  <c r="FPT13" i="2"/>
  <c r="FPV13" i="2"/>
  <c r="FPX13" i="2"/>
  <c r="FPZ13" i="2"/>
  <c r="FQB13" i="2"/>
  <c r="FQD13" i="2"/>
  <c r="FQF13" i="2"/>
  <c r="FQH13" i="2"/>
  <c r="FQJ13" i="2"/>
  <c r="FQL13" i="2"/>
  <c r="FQN13" i="2"/>
  <c r="FQP13" i="2"/>
  <c r="FQR13" i="2"/>
  <c r="FQT13" i="2"/>
  <c r="FQV13" i="2"/>
  <c r="FQX13" i="2"/>
  <c r="FQZ13" i="2"/>
  <c r="FRB13" i="2"/>
  <c r="FRD13" i="2"/>
  <c r="FRF13" i="2"/>
  <c r="FRH13" i="2"/>
  <c r="FRJ13" i="2"/>
  <c r="FRL13" i="2"/>
  <c r="FRN13" i="2"/>
  <c r="FRP13" i="2"/>
  <c r="FRR13" i="2"/>
  <c r="FRT13" i="2"/>
  <c r="FRV13" i="2"/>
  <c r="FRX13" i="2"/>
  <c r="FRZ13" i="2"/>
  <c r="FSB13" i="2"/>
  <c r="FSD13" i="2"/>
  <c r="FSF13" i="2"/>
  <c r="FSH13" i="2"/>
  <c r="FSJ13" i="2"/>
  <c r="FSL13" i="2"/>
  <c r="FSN13" i="2"/>
  <c r="FSP13" i="2"/>
  <c r="FSR13" i="2"/>
  <c r="FST13" i="2"/>
  <c r="FSV13" i="2"/>
  <c r="FSX13" i="2"/>
  <c r="FSZ13" i="2"/>
  <c r="FTB13" i="2"/>
  <c r="FTD13" i="2"/>
  <c r="FTF13" i="2"/>
  <c r="FTH13" i="2"/>
  <c r="FTJ13" i="2"/>
  <c r="FTL13" i="2"/>
  <c r="FTN13" i="2"/>
  <c r="FTP13" i="2"/>
  <c r="FTR13" i="2"/>
  <c r="FTT13" i="2"/>
  <c r="FTV13" i="2"/>
  <c r="FTX13" i="2"/>
  <c r="FTZ13" i="2"/>
  <c r="FUB13" i="2"/>
  <c r="FUD13" i="2"/>
  <c r="FUF13" i="2"/>
  <c r="FUH13" i="2"/>
  <c r="FUJ13" i="2"/>
  <c r="FUL13" i="2"/>
  <c r="FUN13" i="2"/>
  <c r="FUP13" i="2"/>
  <c r="FUR13" i="2"/>
  <c r="FUT13" i="2"/>
  <c r="FUV13" i="2"/>
  <c r="FUX13" i="2"/>
  <c r="FUZ13" i="2"/>
  <c r="FVB13" i="2"/>
  <c r="FVD13" i="2"/>
  <c r="FVF13" i="2"/>
  <c r="FVH13" i="2"/>
  <c r="FVJ13" i="2"/>
  <c r="FVL13" i="2"/>
  <c r="FVN13" i="2"/>
  <c r="FVP13" i="2"/>
  <c r="FVR13" i="2"/>
  <c r="FVT13" i="2"/>
  <c r="FVV13" i="2"/>
  <c r="FVX13" i="2"/>
  <c r="FVZ13" i="2"/>
  <c r="FWB13" i="2"/>
  <c r="FWD13" i="2"/>
  <c r="FWF13" i="2"/>
  <c r="FWH13" i="2"/>
  <c r="FWJ13" i="2"/>
  <c r="FWL13" i="2"/>
  <c r="FWN13" i="2"/>
  <c r="FWP13" i="2"/>
  <c r="FWR13" i="2"/>
  <c r="FWT13" i="2"/>
  <c r="FWV13" i="2"/>
  <c r="FWX13" i="2"/>
  <c r="FWZ13" i="2"/>
  <c r="FXB13" i="2"/>
  <c r="FXD13" i="2"/>
  <c r="FXF13" i="2"/>
  <c r="FXH13" i="2"/>
  <c r="FXJ13" i="2"/>
  <c r="FXL13" i="2"/>
  <c r="FXN13" i="2"/>
  <c r="FXP13" i="2"/>
  <c r="FXR13" i="2"/>
  <c r="FXT13" i="2"/>
  <c r="FXV13" i="2"/>
  <c r="FXX13" i="2"/>
  <c r="FXZ13" i="2"/>
  <c r="FYB13" i="2"/>
  <c r="FYD13" i="2"/>
  <c r="FYF13" i="2"/>
  <c r="FYH13" i="2"/>
  <c r="FYJ13" i="2"/>
  <c r="FYL13" i="2"/>
  <c r="FYN13" i="2"/>
  <c r="FYP13" i="2"/>
  <c r="FYR13" i="2"/>
  <c r="FYT13" i="2"/>
  <c r="FYV13" i="2"/>
  <c r="FYX13" i="2"/>
  <c r="FYZ13" i="2"/>
  <c r="FZB13" i="2"/>
  <c r="FZD13" i="2"/>
  <c r="FZF13" i="2"/>
  <c r="FZH13" i="2"/>
  <c r="FZJ13" i="2"/>
  <c r="FZL13" i="2"/>
  <c r="FZN13" i="2"/>
  <c r="FZP13" i="2"/>
  <c r="FZR13" i="2"/>
  <c r="FZT13" i="2"/>
  <c r="FZV13" i="2"/>
  <c r="FZX13" i="2"/>
  <c r="FZZ13" i="2"/>
  <c r="GAB13" i="2"/>
  <c r="GAD13" i="2"/>
  <c r="GAF13" i="2"/>
  <c r="GAH13" i="2"/>
  <c r="GAJ13" i="2"/>
  <c r="GAL13" i="2"/>
  <c r="GAN13" i="2"/>
  <c r="GAP13" i="2"/>
  <c r="GAR13" i="2"/>
  <c r="GAT13" i="2"/>
  <c r="GAV13" i="2"/>
  <c r="GAX13" i="2"/>
  <c r="GAZ13" i="2"/>
  <c r="GBB13" i="2"/>
  <c r="GBD13" i="2"/>
  <c r="GBF13" i="2"/>
  <c r="GBH13" i="2"/>
  <c r="GBJ13" i="2"/>
  <c r="GBL13" i="2"/>
  <c r="GBN13" i="2"/>
  <c r="GBP13" i="2"/>
  <c r="GBR13" i="2"/>
  <c r="GBT13" i="2"/>
  <c r="GBV13" i="2"/>
  <c r="GBX13" i="2"/>
  <c r="GBZ13" i="2"/>
  <c r="GCB13" i="2"/>
  <c r="GCD13" i="2"/>
  <c r="GCF13" i="2"/>
  <c r="GCH13" i="2"/>
  <c r="GCJ13" i="2"/>
  <c r="GCL13" i="2"/>
  <c r="GCN13" i="2"/>
  <c r="GCP13" i="2"/>
  <c r="GCR13" i="2"/>
  <c r="GCT13" i="2"/>
  <c r="GCV13" i="2"/>
  <c r="GCX13" i="2"/>
  <c r="GCZ13" i="2"/>
  <c r="GDB13" i="2"/>
  <c r="GDD13" i="2"/>
  <c r="GDF13" i="2"/>
  <c r="GDH13" i="2"/>
  <c r="GDJ13" i="2"/>
  <c r="GDL13" i="2"/>
  <c r="GDN13" i="2"/>
  <c r="GDP13" i="2"/>
  <c r="GDR13" i="2"/>
  <c r="GDT13" i="2"/>
  <c r="GDV13" i="2"/>
  <c r="GDX13" i="2"/>
  <c r="GDZ13" i="2"/>
  <c r="GEB13" i="2"/>
  <c r="GED13" i="2"/>
  <c r="GEF13" i="2"/>
  <c r="GEH13" i="2"/>
  <c r="GEJ13" i="2"/>
  <c r="GEL13" i="2"/>
  <c r="GEN13" i="2"/>
  <c r="GEP13" i="2"/>
  <c r="GER13" i="2"/>
  <c r="GET13" i="2"/>
  <c r="GEV13" i="2"/>
  <c r="GEX13" i="2"/>
  <c r="GEZ13" i="2"/>
  <c r="GFB13" i="2"/>
  <c r="GFD13" i="2"/>
  <c r="GFF13" i="2"/>
  <c r="GFH13" i="2"/>
  <c r="GFJ13" i="2"/>
  <c r="GFL13" i="2"/>
  <c r="GFN13" i="2"/>
  <c r="GFP13" i="2"/>
  <c r="GFR13" i="2"/>
  <c r="GFT13" i="2"/>
  <c r="GFV13" i="2"/>
  <c r="GFX13" i="2"/>
  <c r="GFZ13" i="2"/>
  <c r="GGB13" i="2"/>
  <c r="GGD13" i="2"/>
  <c r="GGF13" i="2"/>
  <c r="GGH13" i="2"/>
  <c r="GGJ13" i="2"/>
  <c r="GGL13" i="2"/>
  <c r="GGN13" i="2"/>
  <c r="GGP13" i="2"/>
  <c r="GGR13" i="2"/>
  <c r="GGT13" i="2"/>
  <c r="GGV13" i="2"/>
  <c r="GGX13" i="2"/>
  <c r="GGZ13" i="2"/>
  <c r="GHB13" i="2"/>
  <c r="GHD13" i="2"/>
  <c r="GHF13" i="2"/>
  <c r="GHH13" i="2"/>
  <c r="GHJ13" i="2"/>
  <c r="GHL13" i="2"/>
  <c r="GHN13" i="2"/>
  <c r="GHP13" i="2"/>
  <c r="GHR13" i="2"/>
  <c r="GHT13" i="2"/>
  <c r="GHV13" i="2"/>
  <c r="GHX13" i="2"/>
  <c r="GHZ13" i="2"/>
  <c r="GIB13" i="2"/>
  <c r="GID13" i="2"/>
  <c r="GIF13" i="2"/>
  <c r="GIH13" i="2"/>
  <c r="GIJ13" i="2"/>
  <c r="GIL13" i="2"/>
  <c r="GIN13" i="2"/>
  <c r="GIP13" i="2"/>
  <c r="GIR13" i="2"/>
  <c r="GIT13" i="2"/>
  <c r="GIV13" i="2"/>
  <c r="GIX13" i="2"/>
  <c r="GIZ13" i="2"/>
  <c r="GJB13" i="2"/>
  <c r="GJD13" i="2"/>
  <c r="GJF13" i="2"/>
  <c r="GJH13" i="2"/>
  <c r="GJJ13" i="2"/>
  <c r="GJL13" i="2"/>
  <c r="GJN13" i="2"/>
  <c r="GJP13" i="2"/>
  <c r="GJR13" i="2"/>
  <c r="GJT13" i="2"/>
  <c r="GJV13" i="2"/>
  <c r="GJX13" i="2"/>
  <c r="GJZ13" i="2"/>
  <c r="GKB13" i="2"/>
  <c r="GKD13" i="2"/>
  <c r="GKF13" i="2"/>
  <c r="GKH13" i="2"/>
  <c r="GKJ13" i="2"/>
  <c r="GKL13" i="2"/>
  <c r="GKN13" i="2"/>
  <c r="GKP13" i="2"/>
  <c r="GKR13" i="2"/>
  <c r="GKT13" i="2"/>
  <c r="GKV13" i="2"/>
  <c r="GKX13" i="2"/>
  <c r="GKZ13" i="2"/>
  <c r="GLB13" i="2"/>
  <c r="GLD13" i="2"/>
  <c r="GLF13" i="2"/>
  <c r="GLH13" i="2"/>
  <c r="GLJ13" i="2"/>
  <c r="GLL13" i="2"/>
  <c r="GLN13" i="2"/>
  <c r="GLP13" i="2"/>
  <c r="GLR13" i="2"/>
  <c r="GLT13" i="2"/>
  <c r="GLV13" i="2"/>
  <c r="GLX13" i="2"/>
  <c r="GLZ13" i="2"/>
  <c r="GMB13" i="2"/>
  <c r="GMD13" i="2"/>
  <c r="GMF13" i="2"/>
  <c r="GMH13" i="2"/>
  <c r="GMJ13" i="2"/>
  <c r="GML13" i="2"/>
  <c r="GMN13" i="2"/>
  <c r="GMP13" i="2"/>
  <c r="GMR13" i="2"/>
  <c r="GMT13" i="2"/>
  <c r="GMV13" i="2"/>
  <c r="GMX13" i="2"/>
  <c r="GMZ13" i="2"/>
  <c r="GNB13" i="2"/>
  <c r="GND13" i="2"/>
  <c r="GNF13" i="2"/>
  <c r="GNH13" i="2"/>
  <c r="GNJ13" i="2"/>
  <c r="GNL13" i="2"/>
  <c r="GNN13" i="2"/>
  <c r="GNP13" i="2"/>
  <c r="GNR13" i="2"/>
  <c r="GNT13" i="2"/>
  <c r="GNV13" i="2"/>
  <c r="GNX13" i="2"/>
  <c r="GNZ13" i="2"/>
  <c r="GOB13" i="2"/>
  <c r="GOD13" i="2"/>
  <c r="GOF13" i="2"/>
  <c r="GOH13" i="2"/>
  <c r="GOJ13" i="2"/>
  <c r="GOL13" i="2"/>
  <c r="GON13" i="2"/>
  <c r="GOP13" i="2"/>
  <c r="GOR13" i="2"/>
  <c r="GOT13" i="2"/>
  <c r="GOV13" i="2"/>
  <c r="GOX13" i="2"/>
  <c r="GOZ13" i="2"/>
  <c r="GPB13" i="2"/>
  <c r="GPD13" i="2"/>
  <c r="GPF13" i="2"/>
  <c r="GPH13" i="2"/>
  <c r="GPJ13" i="2"/>
  <c r="GPL13" i="2"/>
  <c r="GPN13" i="2"/>
  <c r="GPP13" i="2"/>
  <c r="GPR13" i="2"/>
  <c r="GPT13" i="2"/>
  <c r="GPV13" i="2"/>
  <c r="GPX13" i="2"/>
  <c r="GPZ13" i="2"/>
  <c r="GQB13" i="2"/>
  <c r="GQD13" i="2"/>
  <c r="GQF13" i="2"/>
  <c r="GQH13" i="2"/>
  <c r="GQJ13" i="2"/>
  <c r="GQL13" i="2"/>
  <c r="GQN13" i="2"/>
  <c r="GQP13" i="2"/>
  <c r="GQR13" i="2"/>
  <c r="GQT13" i="2"/>
  <c r="GQV13" i="2"/>
  <c r="GQX13" i="2"/>
  <c r="GQZ13" i="2"/>
  <c r="GRB13" i="2"/>
  <c r="GRD13" i="2"/>
  <c r="GRF13" i="2"/>
  <c r="GRH13" i="2"/>
  <c r="GRJ13" i="2"/>
  <c r="GRL13" i="2"/>
  <c r="GRN13" i="2"/>
  <c r="GRP13" i="2"/>
  <c r="GRR13" i="2"/>
  <c r="GRT13" i="2"/>
  <c r="GRV13" i="2"/>
  <c r="GRX13" i="2"/>
  <c r="GRZ13" i="2"/>
  <c r="GSB13" i="2"/>
  <c r="GSD13" i="2"/>
  <c r="GSF13" i="2"/>
  <c r="GSH13" i="2"/>
  <c r="GSJ13" i="2"/>
  <c r="GSL13" i="2"/>
  <c r="GSN13" i="2"/>
  <c r="GSP13" i="2"/>
  <c r="GSR13" i="2"/>
  <c r="GST13" i="2"/>
  <c r="GSV13" i="2"/>
  <c r="GSX13" i="2"/>
  <c r="GSZ13" i="2"/>
  <c r="GTB13" i="2"/>
  <c r="GTD13" i="2"/>
  <c r="GTF13" i="2"/>
  <c r="GTH13" i="2"/>
  <c r="GTJ13" i="2"/>
  <c r="GTL13" i="2"/>
  <c r="GTN13" i="2"/>
  <c r="GTP13" i="2"/>
  <c r="GTR13" i="2"/>
  <c r="GTT13" i="2"/>
  <c r="GTV13" i="2"/>
  <c r="GTX13" i="2"/>
  <c r="GTZ13" i="2"/>
  <c r="GUB13" i="2"/>
  <c r="GUD13" i="2"/>
  <c r="GUF13" i="2"/>
  <c r="GUH13" i="2"/>
  <c r="GUJ13" i="2"/>
  <c r="GUL13" i="2"/>
  <c r="GUN13" i="2"/>
  <c r="GUP13" i="2"/>
  <c r="GUR13" i="2"/>
  <c r="GUT13" i="2"/>
  <c r="GUV13" i="2"/>
  <c r="GUX13" i="2"/>
  <c r="GUZ13" i="2"/>
  <c r="GVB13" i="2"/>
  <c r="GVD13" i="2"/>
  <c r="GVF13" i="2"/>
  <c r="GVH13" i="2"/>
  <c r="GVJ13" i="2"/>
  <c r="GVL13" i="2"/>
  <c r="GVN13" i="2"/>
  <c r="GVP13" i="2"/>
  <c r="GVR13" i="2"/>
  <c r="GVT13" i="2"/>
  <c r="GVV13" i="2"/>
  <c r="GVX13" i="2"/>
  <c r="GVZ13" i="2"/>
  <c r="GWB13" i="2"/>
  <c r="GWD13" i="2"/>
  <c r="GWF13" i="2"/>
  <c r="GWH13" i="2"/>
  <c r="GWJ13" i="2"/>
  <c r="GWL13" i="2"/>
  <c r="GWN13" i="2"/>
  <c r="GWP13" i="2"/>
  <c r="GWR13" i="2"/>
  <c r="GWT13" i="2"/>
  <c r="GWV13" i="2"/>
  <c r="GWX13" i="2"/>
  <c r="GWZ13" i="2"/>
  <c r="GXB13" i="2"/>
  <c r="GXD13" i="2"/>
  <c r="GXF13" i="2"/>
  <c r="GXH13" i="2"/>
  <c r="GXJ13" i="2"/>
  <c r="GXL13" i="2"/>
  <c r="GXN13" i="2"/>
  <c r="GXP13" i="2"/>
  <c r="GXR13" i="2"/>
  <c r="GXT13" i="2"/>
  <c r="GXV13" i="2"/>
  <c r="GXX13" i="2"/>
  <c r="GXZ13" i="2"/>
  <c r="GYB13" i="2"/>
  <c r="GYD13" i="2"/>
  <c r="GYF13" i="2"/>
  <c r="GYH13" i="2"/>
  <c r="GYJ13" i="2"/>
  <c r="GYL13" i="2"/>
  <c r="GYN13" i="2"/>
  <c r="GYP13" i="2"/>
  <c r="GYR13" i="2"/>
  <c r="GYT13" i="2"/>
  <c r="GYV13" i="2"/>
  <c r="GYX13" i="2"/>
  <c r="GYZ13" i="2"/>
  <c r="GZB13" i="2"/>
  <c r="GZD13" i="2"/>
  <c r="GZF13" i="2"/>
  <c r="GZH13" i="2"/>
  <c r="GZJ13" i="2"/>
  <c r="GZL13" i="2"/>
  <c r="GZN13" i="2"/>
  <c r="GZP13" i="2"/>
  <c r="GZR13" i="2"/>
  <c r="GZT13" i="2"/>
  <c r="GZV13" i="2"/>
  <c r="GZX13" i="2"/>
  <c r="GZZ13" i="2"/>
  <c r="HAB13" i="2"/>
  <c r="HAD13" i="2"/>
  <c r="HAF13" i="2"/>
  <c r="HAH13" i="2"/>
  <c r="HAJ13" i="2"/>
  <c r="HAL13" i="2"/>
  <c r="HAN13" i="2"/>
  <c r="HAP13" i="2"/>
  <c r="HAR13" i="2"/>
  <c r="HAT13" i="2"/>
  <c r="HAV13" i="2"/>
  <c r="HAX13" i="2"/>
  <c r="HAZ13" i="2"/>
  <c r="HBB13" i="2"/>
  <c r="HBD13" i="2"/>
  <c r="HBF13" i="2"/>
  <c r="HBH13" i="2"/>
  <c r="HBJ13" i="2"/>
  <c r="HBL13" i="2"/>
  <c r="HBN13" i="2"/>
  <c r="HBP13" i="2"/>
  <c r="HBR13" i="2"/>
  <c r="HBT13" i="2"/>
  <c r="HBV13" i="2"/>
  <c r="HBX13" i="2"/>
  <c r="HBZ13" i="2"/>
  <c r="HCB13" i="2"/>
  <c r="HCD13" i="2"/>
  <c r="HCF13" i="2"/>
  <c r="HCH13" i="2"/>
  <c r="HCJ13" i="2"/>
  <c r="HCL13" i="2"/>
  <c r="HCN13" i="2"/>
  <c r="HCP13" i="2"/>
  <c r="HCR13" i="2"/>
  <c r="HCT13" i="2"/>
  <c r="HCV13" i="2"/>
  <c r="HCX13" i="2"/>
  <c r="HCZ13" i="2"/>
  <c r="HDB13" i="2"/>
  <c r="HDD13" i="2"/>
  <c r="HDF13" i="2"/>
  <c r="HDH13" i="2"/>
  <c r="HDJ13" i="2"/>
  <c r="HDL13" i="2"/>
  <c r="HDN13" i="2"/>
  <c r="HDP13" i="2"/>
  <c r="HDR13" i="2"/>
  <c r="HDT13" i="2"/>
  <c r="HDV13" i="2"/>
  <c r="HDX13" i="2"/>
  <c r="HDZ13" i="2"/>
  <c r="HEB13" i="2"/>
  <c r="HED13" i="2"/>
  <c r="HEF13" i="2"/>
  <c r="HEH13" i="2"/>
  <c r="HEJ13" i="2"/>
  <c r="HEL13" i="2"/>
  <c r="HEN13" i="2"/>
  <c r="HEP13" i="2"/>
  <c r="HER13" i="2"/>
  <c r="HET13" i="2"/>
  <c r="HEV13" i="2"/>
  <c r="HEX13" i="2"/>
  <c r="HEZ13" i="2"/>
  <c r="HFB13" i="2"/>
  <c r="HFD13" i="2"/>
  <c r="HFF13" i="2"/>
  <c r="HFH13" i="2"/>
  <c r="HFJ13" i="2"/>
  <c r="HFL13" i="2"/>
  <c r="HFN13" i="2"/>
  <c r="HFP13" i="2"/>
  <c r="HFR13" i="2"/>
  <c r="HFT13" i="2"/>
  <c r="HFV13" i="2"/>
  <c r="HFX13" i="2"/>
  <c r="HFZ13" i="2"/>
  <c r="HGB13" i="2"/>
  <c r="HGD13" i="2"/>
  <c r="HGF13" i="2"/>
  <c r="HGH13" i="2"/>
  <c r="HGJ13" i="2"/>
  <c r="HGL13" i="2"/>
  <c r="HGN13" i="2"/>
  <c r="HGP13" i="2"/>
  <c r="HGR13" i="2"/>
  <c r="HGT13" i="2"/>
  <c r="HGV13" i="2"/>
  <c r="HGX13" i="2"/>
  <c r="HGZ13" i="2"/>
  <c r="HHB13" i="2"/>
  <c r="HHD13" i="2"/>
  <c r="HHF13" i="2"/>
  <c r="HHH13" i="2"/>
  <c r="HHJ13" i="2"/>
  <c r="HHL13" i="2"/>
  <c r="HHN13" i="2"/>
  <c r="HHP13" i="2"/>
  <c r="HHR13" i="2"/>
  <c r="HHT13" i="2"/>
  <c r="HHV13" i="2"/>
  <c r="HHX13" i="2"/>
  <c r="HHZ13" i="2"/>
  <c r="HIB13" i="2"/>
  <c r="HID13" i="2"/>
  <c r="HIF13" i="2"/>
  <c r="HIH13" i="2"/>
  <c r="HIJ13" i="2"/>
  <c r="HIL13" i="2"/>
  <c r="HIN13" i="2"/>
  <c r="HIP13" i="2"/>
  <c r="HIR13" i="2"/>
  <c r="HIT13" i="2"/>
  <c r="HIV13" i="2"/>
  <c r="HIX13" i="2"/>
  <c r="HIZ13" i="2"/>
  <c r="HJB13" i="2"/>
  <c r="HJD13" i="2"/>
  <c r="HJF13" i="2"/>
  <c r="HJH13" i="2"/>
  <c r="HJJ13" i="2"/>
  <c r="HJL13" i="2"/>
  <c r="HJN13" i="2"/>
  <c r="HJP13" i="2"/>
  <c r="HJR13" i="2"/>
  <c r="HJT13" i="2"/>
  <c r="HJV13" i="2"/>
  <c r="HJX13" i="2"/>
  <c r="HJZ13" i="2"/>
  <c r="HKB13" i="2"/>
  <c r="HKD13" i="2"/>
  <c r="HKF13" i="2"/>
  <c r="HKH13" i="2"/>
  <c r="HKJ13" i="2"/>
  <c r="HKL13" i="2"/>
  <c r="HKN13" i="2"/>
  <c r="HKP13" i="2"/>
  <c r="HKR13" i="2"/>
  <c r="HKT13" i="2"/>
  <c r="HKV13" i="2"/>
  <c r="HKX13" i="2"/>
  <c r="HKZ13" i="2"/>
  <c r="HLB13" i="2"/>
  <c r="HLD13" i="2"/>
  <c r="HLF13" i="2"/>
  <c r="HLH13" i="2"/>
  <c r="HLJ13" i="2"/>
  <c r="HLL13" i="2"/>
  <c r="HLN13" i="2"/>
  <c r="HLP13" i="2"/>
  <c r="HLR13" i="2"/>
  <c r="HLT13" i="2"/>
  <c r="HLV13" i="2"/>
  <c r="HLX13" i="2"/>
  <c r="HLZ13" i="2"/>
  <c r="HMB13" i="2"/>
  <c r="HMD13" i="2"/>
  <c r="HMF13" i="2"/>
  <c r="HMH13" i="2"/>
  <c r="HMJ13" i="2"/>
  <c r="HML13" i="2"/>
  <c r="HMN13" i="2"/>
  <c r="HMP13" i="2"/>
  <c r="HMR13" i="2"/>
  <c r="HMT13" i="2"/>
  <c r="HMV13" i="2"/>
  <c r="HMX13" i="2"/>
  <c r="HMZ13" i="2"/>
  <c r="HNB13" i="2"/>
  <c r="HND13" i="2"/>
  <c r="HNF13" i="2"/>
  <c r="HNH13" i="2"/>
  <c r="HNJ13" i="2"/>
  <c r="HNL13" i="2"/>
  <c r="HNN13" i="2"/>
  <c r="HNP13" i="2"/>
  <c r="HNR13" i="2"/>
  <c r="HNT13" i="2"/>
  <c r="HNV13" i="2"/>
  <c r="HNX13" i="2"/>
  <c r="HNZ13" i="2"/>
  <c r="HOB13" i="2"/>
  <c r="HOD13" i="2"/>
  <c r="HOF13" i="2"/>
  <c r="HOH13" i="2"/>
  <c r="HOJ13" i="2"/>
  <c r="HOL13" i="2"/>
  <c r="HON13" i="2"/>
  <c r="HOP13" i="2"/>
  <c r="HOR13" i="2"/>
  <c r="HOT13" i="2"/>
  <c r="HOV13" i="2"/>
  <c r="HOX13" i="2"/>
  <c r="HOZ13" i="2"/>
  <c r="HPB13" i="2"/>
  <c r="HPD13" i="2"/>
  <c r="HPF13" i="2"/>
  <c r="HPH13" i="2"/>
  <c r="HPJ13" i="2"/>
  <c r="HPL13" i="2"/>
  <c r="HPN13" i="2"/>
  <c r="HPP13" i="2"/>
  <c r="HPR13" i="2"/>
  <c r="HPT13" i="2"/>
  <c r="HPV13" i="2"/>
  <c r="HPX13" i="2"/>
  <c r="HPZ13" i="2"/>
  <c r="HQB13" i="2"/>
  <c r="HQD13" i="2"/>
  <c r="HQF13" i="2"/>
  <c r="HQH13" i="2"/>
  <c r="HQJ13" i="2"/>
  <c r="HQL13" i="2"/>
  <c r="HQN13" i="2"/>
  <c r="HQP13" i="2"/>
  <c r="HQR13" i="2"/>
  <c r="HQT13" i="2"/>
  <c r="HQV13" i="2"/>
  <c r="HQX13" i="2"/>
  <c r="HQZ13" i="2"/>
  <c r="HRB13" i="2"/>
  <c r="HRD13" i="2"/>
  <c r="HRF13" i="2"/>
  <c r="HRH13" i="2"/>
  <c r="HRJ13" i="2"/>
  <c r="HRL13" i="2"/>
  <c r="HRN13" i="2"/>
  <c r="HRP13" i="2"/>
  <c r="HRR13" i="2"/>
  <c r="HRT13" i="2"/>
  <c r="HRV13" i="2"/>
  <c r="HRX13" i="2"/>
  <c r="HRZ13" i="2"/>
  <c r="HSB13" i="2"/>
  <c r="HSD13" i="2"/>
  <c r="HSF13" i="2"/>
  <c r="HSH13" i="2"/>
  <c r="HSJ13" i="2"/>
  <c r="HSL13" i="2"/>
  <c r="HSN13" i="2"/>
  <c r="HSP13" i="2"/>
  <c r="HSR13" i="2"/>
  <c r="HST13" i="2"/>
  <c r="HSV13" i="2"/>
  <c r="HSX13" i="2"/>
  <c r="HSZ13" i="2"/>
  <c r="HTB13" i="2"/>
  <c r="HTD13" i="2"/>
  <c r="HTF13" i="2"/>
  <c r="HTH13" i="2"/>
  <c r="HTJ13" i="2"/>
  <c r="HTL13" i="2"/>
  <c r="HTN13" i="2"/>
  <c r="HTP13" i="2"/>
  <c r="HTR13" i="2"/>
  <c r="HTT13" i="2"/>
  <c r="HTV13" i="2"/>
  <c r="HTX13" i="2"/>
  <c r="HTZ13" i="2"/>
  <c r="HUB13" i="2"/>
  <c r="HUD13" i="2"/>
  <c r="HUF13" i="2"/>
  <c r="HUH13" i="2"/>
  <c r="HUJ13" i="2"/>
  <c r="HUL13" i="2"/>
  <c r="HUN13" i="2"/>
  <c r="HUP13" i="2"/>
  <c r="HUR13" i="2"/>
  <c r="HUT13" i="2"/>
  <c r="HUV13" i="2"/>
  <c r="HUX13" i="2"/>
  <c r="HUZ13" i="2"/>
  <c r="HVB13" i="2"/>
  <c r="HVD13" i="2"/>
  <c r="HVF13" i="2"/>
  <c r="HVH13" i="2"/>
  <c r="HVJ13" i="2"/>
  <c r="HVL13" i="2"/>
  <c r="HVN13" i="2"/>
  <c r="HVP13" i="2"/>
  <c r="HVR13" i="2"/>
  <c r="HVT13" i="2"/>
  <c r="HVV13" i="2"/>
  <c r="HVX13" i="2"/>
  <c r="HVZ13" i="2"/>
  <c r="HWB13" i="2"/>
  <c r="HWD13" i="2"/>
  <c r="HWF13" i="2"/>
  <c r="HWH13" i="2"/>
  <c r="HWJ13" i="2"/>
  <c r="HWL13" i="2"/>
  <c r="HWN13" i="2"/>
  <c r="HWP13" i="2"/>
  <c r="HWR13" i="2"/>
  <c r="HWT13" i="2"/>
  <c r="HWV13" i="2"/>
  <c r="HWX13" i="2"/>
  <c r="HWZ13" i="2"/>
  <c r="HXB13" i="2"/>
  <c r="HXD13" i="2"/>
  <c r="HXF13" i="2"/>
  <c r="HXH13" i="2"/>
  <c r="HXJ13" i="2"/>
  <c r="HXL13" i="2"/>
  <c r="HXN13" i="2"/>
  <c r="HXP13" i="2"/>
  <c r="HXR13" i="2"/>
  <c r="HXT13" i="2"/>
  <c r="HXV13" i="2"/>
  <c r="HXX13" i="2"/>
  <c r="HXZ13" i="2"/>
  <c r="HYB13" i="2"/>
  <c r="HYD13" i="2"/>
  <c r="HYF13" i="2"/>
  <c r="HYH13" i="2"/>
  <c r="HYJ13" i="2"/>
  <c r="HYL13" i="2"/>
  <c r="HYN13" i="2"/>
  <c r="HYP13" i="2"/>
  <c r="HYR13" i="2"/>
  <c r="HYT13" i="2"/>
  <c r="HYV13" i="2"/>
  <c r="HYX13" i="2"/>
  <c r="HYZ13" i="2"/>
  <c r="HZB13" i="2"/>
  <c r="HZD13" i="2"/>
  <c r="HZF13" i="2"/>
  <c r="HZH13" i="2"/>
  <c r="HZJ13" i="2"/>
  <c r="HZL13" i="2"/>
  <c r="HZN13" i="2"/>
  <c r="HZP13" i="2"/>
  <c r="HZR13" i="2"/>
  <c r="HZT13" i="2"/>
  <c r="HZV13" i="2"/>
  <c r="HZX13" i="2"/>
  <c r="HZZ13" i="2"/>
  <c r="IAB13" i="2"/>
  <c r="IAD13" i="2"/>
  <c r="IAF13" i="2"/>
  <c r="IAH13" i="2"/>
  <c r="IAJ13" i="2"/>
  <c r="IAL13" i="2"/>
  <c r="IAN13" i="2"/>
  <c r="IAP13" i="2"/>
  <c r="IAR13" i="2"/>
  <c r="IAT13" i="2"/>
  <c r="IAV13" i="2"/>
  <c r="IAX13" i="2"/>
  <c r="IAZ13" i="2"/>
  <c r="IBB13" i="2"/>
  <c r="IBD13" i="2"/>
  <c r="IBF13" i="2"/>
  <c r="IBH13" i="2"/>
  <c r="IBJ13" i="2"/>
  <c r="IBL13" i="2"/>
  <c r="IBN13" i="2"/>
  <c r="IBP13" i="2"/>
  <c r="IBR13" i="2"/>
  <c r="IBT13" i="2"/>
  <c r="IBV13" i="2"/>
  <c r="IBX13" i="2"/>
  <c r="IBZ13" i="2"/>
  <c r="ICB13" i="2"/>
  <c r="ICD13" i="2"/>
  <c r="ICF13" i="2"/>
  <c r="ICH13" i="2"/>
  <c r="ICJ13" i="2"/>
  <c r="ICL13" i="2"/>
  <c r="ICN13" i="2"/>
  <c r="ICP13" i="2"/>
  <c r="ICR13" i="2"/>
  <c r="ICT13" i="2"/>
  <c r="ICV13" i="2"/>
  <c r="ICX13" i="2"/>
  <c r="ICZ13" i="2"/>
  <c r="IDB13" i="2"/>
  <c r="IDD13" i="2"/>
  <c r="IDF13" i="2"/>
  <c r="IDH13" i="2"/>
  <c r="IDJ13" i="2"/>
  <c r="IDL13" i="2"/>
  <c r="IDN13" i="2"/>
  <c r="IDP13" i="2"/>
  <c r="IDR13" i="2"/>
  <c r="IDT13" i="2"/>
  <c r="IDV13" i="2"/>
  <c r="IDX13" i="2"/>
  <c r="IDZ13" i="2"/>
  <c r="IEB13" i="2"/>
  <c r="IED13" i="2"/>
  <c r="IEF13" i="2"/>
  <c r="IEH13" i="2"/>
  <c r="IEJ13" i="2"/>
  <c r="IEL13" i="2"/>
  <c r="IEN13" i="2"/>
  <c r="IEP13" i="2"/>
  <c r="IER13" i="2"/>
  <c r="IET13" i="2"/>
  <c r="IEV13" i="2"/>
  <c r="IEX13" i="2"/>
  <c r="IEZ13" i="2"/>
  <c r="IFB13" i="2"/>
  <c r="IFD13" i="2"/>
  <c r="IFF13" i="2"/>
  <c r="IFH13" i="2"/>
  <c r="IFJ13" i="2"/>
  <c r="IFL13" i="2"/>
  <c r="IFN13" i="2"/>
  <c r="IFP13" i="2"/>
  <c r="IFR13" i="2"/>
  <c r="IFT13" i="2"/>
  <c r="IFV13" i="2"/>
  <c r="IFX13" i="2"/>
  <c r="IFZ13" i="2"/>
  <c r="IGB13" i="2"/>
  <c r="IGD13" i="2"/>
  <c r="IGF13" i="2"/>
  <c r="IGH13" i="2"/>
  <c r="IGJ13" i="2"/>
  <c r="IGL13" i="2"/>
  <c r="IGN13" i="2"/>
  <c r="IGP13" i="2"/>
  <c r="IGR13" i="2"/>
  <c r="IGT13" i="2"/>
  <c r="IGV13" i="2"/>
  <c r="IGX13" i="2"/>
  <c r="IGZ13" i="2"/>
  <c r="IHB13" i="2"/>
  <c r="IHD13" i="2"/>
  <c r="IHF13" i="2"/>
  <c r="IHH13" i="2"/>
  <c r="IHJ13" i="2"/>
  <c r="IHL13" i="2"/>
  <c r="IHN13" i="2"/>
  <c r="IHP13" i="2"/>
  <c r="IHR13" i="2"/>
  <c r="IHT13" i="2"/>
  <c r="IHV13" i="2"/>
  <c r="IHX13" i="2"/>
  <c r="IHZ13" i="2"/>
  <c r="IIB13" i="2"/>
  <c r="IID13" i="2"/>
  <c r="IIF13" i="2"/>
  <c r="IIH13" i="2"/>
  <c r="IIJ13" i="2"/>
  <c r="IIL13" i="2"/>
  <c r="IIN13" i="2"/>
  <c r="IIP13" i="2"/>
  <c r="IIR13" i="2"/>
  <c r="IIT13" i="2"/>
  <c r="IIV13" i="2"/>
  <c r="IIX13" i="2"/>
  <c r="IIZ13" i="2"/>
  <c r="IJB13" i="2"/>
  <c r="IJD13" i="2"/>
  <c r="IJF13" i="2"/>
  <c r="IJH13" i="2"/>
  <c r="IJJ13" i="2"/>
  <c r="IJL13" i="2"/>
  <c r="IJN13" i="2"/>
  <c r="IJP13" i="2"/>
  <c r="IJR13" i="2"/>
  <c r="IJT13" i="2"/>
  <c r="IJV13" i="2"/>
  <c r="IJX13" i="2"/>
  <c r="IJZ13" i="2"/>
  <c r="IKB13" i="2"/>
  <c r="IKD13" i="2"/>
  <c r="IKF13" i="2"/>
  <c r="IKH13" i="2"/>
  <c r="IKJ13" i="2"/>
  <c r="IKL13" i="2"/>
  <c r="IKN13" i="2"/>
  <c r="IKP13" i="2"/>
  <c r="IKR13" i="2"/>
  <c r="IKT13" i="2"/>
  <c r="IKV13" i="2"/>
  <c r="IKX13" i="2"/>
  <c r="IKZ13" i="2"/>
  <c r="ILB13" i="2"/>
  <c r="ILD13" i="2"/>
  <c r="ILF13" i="2"/>
  <c r="ILH13" i="2"/>
  <c r="ILJ13" i="2"/>
  <c r="ILL13" i="2"/>
  <c r="ILN13" i="2"/>
  <c r="ILP13" i="2"/>
  <c r="ILR13" i="2"/>
  <c r="ILT13" i="2"/>
  <c r="ILV13" i="2"/>
  <c r="ILX13" i="2"/>
  <c r="ILZ13" i="2"/>
  <c r="IMB13" i="2"/>
  <c r="IMD13" i="2"/>
  <c r="IMF13" i="2"/>
  <c r="IMH13" i="2"/>
  <c r="IMJ13" i="2"/>
  <c r="IML13" i="2"/>
  <c r="IMN13" i="2"/>
  <c r="IMP13" i="2"/>
  <c r="IMR13" i="2"/>
  <c r="IMT13" i="2"/>
  <c r="IMV13" i="2"/>
  <c r="IMX13" i="2"/>
  <c r="IMZ13" i="2"/>
  <c r="INB13" i="2"/>
  <c r="IND13" i="2"/>
  <c r="INF13" i="2"/>
  <c r="INH13" i="2"/>
  <c r="INJ13" i="2"/>
  <c r="INL13" i="2"/>
  <c r="INN13" i="2"/>
  <c r="INP13" i="2"/>
  <c r="INR13" i="2"/>
  <c r="INT13" i="2"/>
  <c r="INV13" i="2"/>
  <c r="INX13" i="2"/>
  <c r="INZ13" i="2"/>
  <c r="IOB13" i="2"/>
  <c r="IOD13" i="2"/>
  <c r="IOF13" i="2"/>
  <c r="IOH13" i="2"/>
  <c r="IOJ13" i="2"/>
  <c r="IOL13" i="2"/>
  <c r="ION13" i="2"/>
  <c r="IOP13" i="2"/>
  <c r="IOR13" i="2"/>
  <c r="IOT13" i="2"/>
  <c r="IOV13" i="2"/>
  <c r="IOX13" i="2"/>
  <c r="IOZ13" i="2"/>
  <c r="IPB13" i="2"/>
  <c r="IPD13" i="2"/>
  <c r="IPF13" i="2"/>
  <c r="IPH13" i="2"/>
  <c r="IPJ13" i="2"/>
  <c r="IPL13" i="2"/>
  <c r="IPN13" i="2"/>
  <c r="IPP13" i="2"/>
  <c r="IPR13" i="2"/>
  <c r="IPT13" i="2"/>
  <c r="IPV13" i="2"/>
  <c r="IPX13" i="2"/>
  <c r="IPZ13" i="2"/>
  <c r="IQB13" i="2"/>
  <c r="IQD13" i="2"/>
  <c r="IQF13" i="2"/>
  <c r="IQH13" i="2"/>
  <c r="IQJ13" i="2"/>
  <c r="IQL13" i="2"/>
  <c r="IQN13" i="2"/>
  <c r="IQP13" i="2"/>
  <c r="IQR13" i="2"/>
  <c r="IQT13" i="2"/>
  <c r="IQV13" i="2"/>
  <c r="IQX13" i="2"/>
  <c r="IQZ13" i="2"/>
  <c r="IRB13" i="2"/>
  <c r="IRD13" i="2"/>
  <c r="IRF13" i="2"/>
  <c r="IRH13" i="2"/>
  <c r="IRJ13" i="2"/>
  <c r="IRL13" i="2"/>
  <c r="IRN13" i="2"/>
  <c r="IRP13" i="2"/>
  <c r="IRR13" i="2"/>
  <c r="IRT13" i="2"/>
  <c r="IRV13" i="2"/>
  <c r="IRX13" i="2"/>
  <c r="IRZ13" i="2"/>
  <c r="ISB13" i="2"/>
  <c r="ISD13" i="2"/>
  <c r="ISF13" i="2"/>
  <c r="ISH13" i="2"/>
  <c r="ISJ13" i="2"/>
  <c r="ISL13" i="2"/>
  <c r="ISN13" i="2"/>
  <c r="ISP13" i="2"/>
  <c r="ISR13" i="2"/>
  <c r="IST13" i="2"/>
  <c r="ISV13" i="2"/>
  <c r="ISX13" i="2"/>
  <c r="ISZ13" i="2"/>
  <c r="ITB13" i="2"/>
  <c r="ITD13" i="2"/>
  <c r="ITF13" i="2"/>
  <c r="ITH13" i="2"/>
  <c r="ITJ13" i="2"/>
  <c r="ITL13" i="2"/>
  <c r="ITN13" i="2"/>
  <c r="ITP13" i="2"/>
  <c r="ITR13" i="2"/>
  <c r="ITT13" i="2"/>
  <c r="ITV13" i="2"/>
  <c r="ITX13" i="2"/>
  <c r="ITZ13" i="2"/>
  <c r="IUB13" i="2"/>
  <c r="IUD13" i="2"/>
  <c r="IUF13" i="2"/>
  <c r="IUH13" i="2"/>
  <c r="IUJ13" i="2"/>
  <c r="IUL13" i="2"/>
  <c r="IUN13" i="2"/>
  <c r="IUP13" i="2"/>
  <c r="IUR13" i="2"/>
  <c r="IUT13" i="2"/>
  <c r="IUV13" i="2"/>
  <c r="IUX13" i="2"/>
  <c r="IUZ13" i="2"/>
  <c r="IVB13" i="2"/>
  <c r="IVD13" i="2"/>
  <c r="IVF13" i="2"/>
  <c r="IVH13" i="2"/>
  <c r="IVJ13" i="2"/>
  <c r="IVL13" i="2"/>
  <c r="IVN13" i="2"/>
  <c r="IVP13" i="2"/>
  <c r="IVR13" i="2"/>
  <c r="IVT13" i="2"/>
  <c r="IVV13" i="2"/>
  <c r="IVX13" i="2"/>
  <c r="IVZ13" i="2"/>
  <c r="IWB13" i="2"/>
  <c r="IWD13" i="2"/>
  <c r="IWF13" i="2"/>
  <c r="IWH13" i="2"/>
  <c r="IWJ13" i="2"/>
  <c r="IWL13" i="2"/>
  <c r="IWN13" i="2"/>
  <c r="IWP13" i="2"/>
  <c r="IWR13" i="2"/>
  <c r="IWT13" i="2"/>
  <c r="IWV13" i="2"/>
  <c r="IWX13" i="2"/>
  <c r="IWZ13" i="2"/>
  <c r="IXB13" i="2"/>
  <c r="IXD13" i="2"/>
  <c r="IXF13" i="2"/>
  <c r="IXH13" i="2"/>
  <c r="IXJ13" i="2"/>
  <c r="IXL13" i="2"/>
  <c r="IXN13" i="2"/>
  <c r="IXP13" i="2"/>
  <c r="IXR13" i="2"/>
  <c r="IXT13" i="2"/>
  <c r="IXV13" i="2"/>
  <c r="IXX13" i="2"/>
  <c r="IXZ13" i="2"/>
  <c r="IYB13" i="2"/>
  <c r="IYD13" i="2"/>
  <c r="IYF13" i="2"/>
  <c r="IYH13" i="2"/>
  <c r="IYJ13" i="2"/>
  <c r="IYL13" i="2"/>
  <c r="IYN13" i="2"/>
  <c r="IYP13" i="2"/>
  <c r="IYR13" i="2"/>
  <c r="IYT13" i="2"/>
  <c r="IYV13" i="2"/>
  <c r="IYX13" i="2"/>
  <c r="IYZ13" i="2"/>
  <c r="IZB13" i="2"/>
  <c r="IZD13" i="2"/>
  <c r="IZF13" i="2"/>
  <c r="IZH13" i="2"/>
  <c r="IZJ13" i="2"/>
  <c r="IZL13" i="2"/>
  <c r="IZN13" i="2"/>
  <c r="IZP13" i="2"/>
  <c r="IZR13" i="2"/>
  <c r="IZT13" i="2"/>
  <c r="IZV13" i="2"/>
  <c r="IZX13" i="2"/>
  <c r="IZZ13" i="2"/>
  <c r="JAB13" i="2"/>
  <c r="JAD13" i="2"/>
  <c r="JAF13" i="2"/>
  <c r="JAH13" i="2"/>
  <c r="JAJ13" i="2"/>
  <c r="JAL13" i="2"/>
  <c r="JAN13" i="2"/>
  <c r="JAP13" i="2"/>
  <c r="JAR13" i="2"/>
  <c r="JAT13" i="2"/>
  <c r="JAV13" i="2"/>
  <c r="JAX13" i="2"/>
  <c r="JAZ13" i="2"/>
  <c r="JBB13" i="2"/>
  <c r="JBD13" i="2"/>
  <c r="JBF13" i="2"/>
  <c r="JBH13" i="2"/>
  <c r="JBJ13" i="2"/>
  <c r="JBL13" i="2"/>
  <c r="JBN13" i="2"/>
  <c r="JBP13" i="2"/>
  <c r="JBR13" i="2"/>
  <c r="JBT13" i="2"/>
  <c r="JBV13" i="2"/>
  <c r="JBX13" i="2"/>
  <c r="JBZ13" i="2"/>
  <c r="JCB13" i="2"/>
  <c r="JCD13" i="2"/>
  <c r="JCF13" i="2"/>
  <c r="JCH13" i="2"/>
  <c r="JCJ13" i="2"/>
  <c r="JCL13" i="2"/>
  <c r="JCN13" i="2"/>
  <c r="JCP13" i="2"/>
  <c r="JCR13" i="2"/>
  <c r="JCT13" i="2"/>
  <c r="JCV13" i="2"/>
  <c r="JCX13" i="2"/>
  <c r="JCZ13" i="2"/>
  <c r="JDB13" i="2"/>
  <c r="JDD13" i="2"/>
  <c r="JDF13" i="2"/>
  <c r="JDH13" i="2"/>
  <c r="JDJ13" i="2"/>
  <c r="JDL13" i="2"/>
  <c r="JDN13" i="2"/>
  <c r="JDP13" i="2"/>
  <c r="JDR13" i="2"/>
  <c r="JDT13" i="2"/>
  <c r="JDV13" i="2"/>
  <c r="JDX13" i="2"/>
  <c r="JDZ13" i="2"/>
  <c r="JEB13" i="2"/>
  <c r="JED13" i="2"/>
  <c r="JEF13" i="2"/>
  <c r="JEH13" i="2"/>
  <c r="JEJ13" i="2"/>
  <c r="JEL13" i="2"/>
  <c r="JEN13" i="2"/>
  <c r="JEP13" i="2"/>
  <c r="JER13" i="2"/>
  <c r="JET13" i="2"/>
  <c r="JEV13" i="2"/>
  <c r="JEX13" i="2"/>
  <c r="JEZ13" i="2"/>
  <c r="JFB13" i="2"/>
  <c r="JFD13" i="2"/>
  <c r="JFF13" i="2"/>
  <c r="JFH13" i="2"/>
  <c r="JFJ13" i="2"/>
  <c r="JFL13" i="2"/>
  <c r="JFN13" i="2"/>
  <c r="JFP13" i="2"/>
  <c r="JFR13" i="2"/>
  <c r="JFT13" i="2"/>
  <c r="JFV13" i="2"/>
  <c r="JFX13" i="2"/>
  <c r="JFZ13" i="2"/>
  <c r="JGB13" i="2"/>
  <c r="JGD13" i="2"/>
  <c r="JGF13" i="2"/>
  <c r="JGH13" i="2"/>
  <c r="JGJ13" i="2"/>
  <c r="JGL13" i="2"/>
  <c r="JGN13" i="2"/>
  <c r="JGP13" i="2"/>
  <c r="JGR13" i="2"/>
  <c r="JGT13" i="2"/>
  <c r="JGV13" i="2"/>
  <c r="JGX13" i="2"/>
  <c r="JGZ13" i="2"/>
  <c r="JHB13" i="2"/>
  <c r="JHD13" i="2"/>
  <c r="JHF13" i="2"/>
  <c r="JHH13" i="2"/>
  <c r="JHJ13" i="2"/>
  <c r="JHL13" i="2"/>
  <c r="JHN13" i="2"/>
  <c r="JHP13" i="2"/>
  <c r="JHR13" i="2"/>
  <c r="JHT13" i="2"/>
  <c r="JHV13" i="2"/>
  <c r="JHX13" i="2"/>
  <c r="JHZ13" i="2"/>
  <c r="JIB13" i="2"/>
  <c r="JID13" i="2"/>
  <c r="JIF13" i="2"/>
  <c r="JIH13" i="2"/>
  <c r="JIJ13" i="2"/>
  <c r="JIL13" i="2"/>
  <c r="JIN13" i="2"/>
  <c r="JIP13" i="2"/>
  <c r="JIR13" i="2"/>
  <c r="JIT13" i="2"/>
  <c r="JIV13" i="2"/>
  <c r="JIX13" i="2"/>
  <c r="JIZ13" i="2"/>
  <c r="JJB13" i="2"/>
  <c r="JJD13" i="2"/>
  <c r="JJF13" i="2"/>
  <c r="JJH13" i="2"/>
  <c r="JJJ13" i="2"/>
  <c r="JJL13" i="2"/>
  <c r="JJN13" i="2"/>
  <c r="JJP13" i="2"/>
  <c r="JJR13" i="2"/>
  <c r="JJT13" i="2"/>
  <c r="JJV13" i="2"/>
  <c r="JJX13" i="2"/>
  <c r="JJZ13" i="2"/>
  <c r="JKB13" i="2"/>
  <c r="JKD13" i="2"/>
  <c r="JKF13" i="2"/>
  <c r="JKH13" i="2"/>
  <c r="JKJ13" i="2"/>
  <c r="JKL13" i="2"/>
  <c r="JKN13" i="2"/>
  <c r="JKP13" i="2"/>
  <c r="JKR13" i="2"/>
  <c r="JKT13" i="2"/>
  <c r="JKV13" i="2"/>
  <c r="JKX13" i="2"/>
  <c r="JKZ13" i="2"/>
  <c r="JLB13" i="2"/>
  <c r="JLD13" i="2"/>
  <c r="JLF13" i="2"/>
  <c r="JLH13" i="2"/>
  <c r="JLJ13" i="2"/>
  <c r="JLL13" i="2"/>
  <c r="JLN13" i="2"/>
  <c r="JLP13" i="2"/>
  <c r="JLR13" i="2"/>
  <c r="JLT13" i="2"/>
  <c r="JLV13" i="2"/>
  <c r="JLX13" i="2"/>
  <c r="JLZ13" i="2"/>
  <c r="JMB13" i="2"/>
  <c r="JMD13" i="2"/>
  <c r="JMF13" i="2"/>
  <c r="JMH13" i="2"/>
  <c r="JMJ13" i="2"/>
  <c r="JML13" i="2"/>
  <c r="JMN13" i="2"/>
  <c r="JMP13" i="2"/>
  <c r="JMR13" i="2"/>
  <c r="JMT13" i="2"/>
  <c r="JMV13" i="2"/>
  <c r="JMX13" i="2"/>
  <c r="JMZ13" i="2"/>
  <c r="JNB13" i="2"/>
  <c r="JND13" i="2"/>
  <c r="JNF13" i="2"/>
  <c r="JNH13" i="2"/>
  <c r="JNJ13" i="2"/>
  <c r="JNL13" i="2"/>
  <c r="JNN13" i="2"/>
  <c r="JNP13" i="2"/>
  <c r="JNR13" i="2"/>
  <c r="JNT13" i="2"/>
  <c r="JNV13" i="2"/>
  <c r="JNX13" i="2"/>
  <c r="JNZ13" i="2"/>
  <c r="JOB13" i="2"/>
  <c r="JOD13" i="2"/>
  <c r="JOF13" i="2"/>
  <c r="JOH13" i="2"/>
  <c r="JOJ13" i="2"/>
  <c r="JOL13" i="2"/>
  <c r="JON13" i="2"/>
  <c r="JOP13" i="2"/>
  <c r="JOR13" i="2"/>
  <c r="JOT13" i="2"/>
  <c r="JOV13" i="2"/>
  <c r="JOX13" i="2"/>
  <c r="JOZ13" i="2"/>
  <c r="JPB13" i="2"/>
  <c r="JPD13" i="2"/>
  <c r="JPF13" i="2"/>
  <c r="JPH13" i="2"/>
  <c r="JPJ13" i="2"/>
  <c r="JPL13" i="2"/>
  <c r="JPN13" i="2"/>
  <c r="JPP13" i="2"/>
  <c r="JPR13" i="2"/>
  <c r="JPT13" i="2"/>
  <c r="JPV13" i="2"/>
  <c r="JPX13" i="2"/>
  <c r="JPZ13" i="2"/>
  <c r="JQB13" i="2"/>
  <c r="JQD13" i="2"/>
  <c r="JQF13" i="2"/>
  <c r="JQH13" i="2"/>
  <c r="JQJ13" i="2"/>
  <c r="JQL13" i="2"/>
  <c r="JQN13" i="2"/>
  <c r="JQP13" i="2"/>
  <c r="JQR13" i="2"/>
  <c r="JQT13" i="2"/>
  <c r="JQV13" i="2"/>
  <c r="JQX13" i="2"/>
  <c r="JQZ13" i="2"/>
  <c r="JRB13" i="2"/>
  <c r="JRD13" i="2"/>
  <c r="JRF13" i="2"/>
  <c r="JRH13" i="2"/>
  <c r="JRJ13" i="2"/>
  <c r="JRL13" i="2"/>
  <c r="JRN13" i="2"/>
  <c r="JRP13" i="2"/>
  <c r="JRR13" i="2"/>
  <c r="JRT13" i="2"/>
  <c r="JRV13" i="2"/>
  <c r="JRX13" i="2"/>
  <c r="JRZ13" i="2"/>
  <c r="JSB13" i="2"/>
  <c r="JSD13" i="2"/>
  <c r="JSF13" i="2"/>
  <c r="JSH13" i="2"/>
  <c r="JSJ13" i="2"/>
  <c r="JSL13" i="2"/>
  <c r="JSN13" i="2"/>
  <c r="JSP13" i="2"/>
  <c r="JSR13" i="2"/>
  <c r="JST13" i="2"/>
  <c r="JSV13" i="2"/>
  <c r="JSX13" i="2"/>
  <c r="JSZ13" i="2"/>
  <c r="JTB13" i="2"/>
  <c r="JTD13" i="2"/>
  <c r="JTF13" i="2"/>
  <c r="JTH13" i="2"/>
  <c r="JTJ13" i="2"/>
  <c r="JTL13" i="2"/>
  <c r="JTN13" i="2"/>
  <c r="JTP13" i="2"/>
  <c r="JTR13" i="2"/>
  <c r="JTT13" i="2"/>
  <c r="JTV13" i="2"/>
  <c r="JTX13" i="2"/>
  <c r="JTZ13" i="2"/>
  <c r="JUB13" i="2"/>
  <c r="JUD13" i="2"/>
  <c r="JUF13" i="2"/>
  <c r="JUH13" i="2"/>
  <c r="JUJ13" i="2"/>
  <c r="JUL13" i="2"/>
  <c r="JUN13" i="2"/>
  <c r="JUP13" i="2"/>
  <c r="JUR13" i="2"/>
  <c r="JUT13" i="2"/>
  <c r="JUV13" i="2"/>
  <c r="JUX13" i="2"/>
  <c r="JUZ13" i="2"/>
  <c r="JVB13" i="2"/>
  <c r="JVD13" i="2"/>
  <c r="JVF13" i="2"/>
  <c r="JVH13" i="2"/>
  <c r="JVJ13" i="2"/>
  <c r="JVL13" i="2"/>
  <c r="JVN13" i="2"/>
  <c r="JVP13" i="2"/>
  <c r="JVR13" i="2"/>
  <c r="JVT13" i="2"/>
  <c r="JVV13" i="2"/>
  <c r="JVX13" i="2"/>
  <c r="JVZ13" i="2"/>
  <c r="JWB13" i="2"/>
  <c r="JWD13" i="2"/>
  <c r="JWF13" i="2"/>
  <c r="JWH13" i="2"/>
  <c r="JWJ13" i="2"/>
  <c r="JWL13" i="2"/>
  <c r="JWN13" i="2"/>
  <c r="JWP13" i="2"/>
  <c r="JWR13" i="2"/>
  <c r="JWT13" i="2"/>
  <c r="JWV13" i="2"/>
  <c r="JWX13" i="2"/>
  <c r="JWZ13" i="2"/>
  <c r="JXB13" i="2"/>
  <c r="JXD13" i="2"/>
  <c r="JXF13" i="2"/>
  <c r="JXH13" i="2"/>
  <c r="JXJ13" i="2"/>
  <c r="JXL13" i="2"/>
  <c r="JXN13" i="2"/>
  <c r="JXP13" i="2"/>
  <c r="JXR13" i="2"/>
  <c r="JXT13" i="2"/>
  <c r="JXV13" i="2"/>
  <c r="JXX13" i="2"/>
  <c r="JXZ13" i="2"/>
  <c r="JYB13" i="2"/>
  <c r="JYD13" i="2"/>
  <c r="JYF13" i="2"/>
  <c r="JYH13" i="2"/>
  <c r="JYJ13" i="2"/>
  <c r="JYL13" i="2"/>
  <c r="JYN13" i="2"/>
  <c r="JYP13" i="2"/>
  <c r="JYR13" i="2"/>
  <c r="JYT13" i="2"/>
  <c r="JYV13" i="2"/>
  <c r="JYX13" i="2"/>
  <c r="JYZ13" i="2"/>
  <c r="JZB13" i="2"/>
  <c r="JZD13" i="2"/>
  <c r="JZF13" i="2"/>
  <c r="JZH13" i="2"/>
  <c r="JZJ13" i="2"/>
  <c r="JZL13" i="2"/>
  <c r="JZN13" i="2"/>
  <c r="JZP13" i="2"/>
  <c r="JZR13" i="2"/>
  <c r="JZT13" i="2"/>
  <c r="JZV13" i="2"/>
  <c r="JZX13" i="2"/>
  <c r="JZZ13" i="2"/>
  <c r="KAB13" i="2"/>
  <c r="KAD13" i="2"/>
  <c r="KAF13" i="2"/>
  <c r="KAH13" i="2"/>
  <c r="KAJ13" i="2"/>
  <c r="KAL13" i="2"/>
  <c r="KAN13" i="2"/>
  <c r="KAP13" i="2"/>
  <c r="KAR13" i="2"/>
  <c r="KAT13" i="2"/>
  <c r="KAV13" i="2"/>
  <c r="KAX13" i="2"/>
  <c r="KAZ13" i="2"/>
  <c r="KBB13" i="2"/>
  <c r="KBD13" i="2"/>
  <c r="KBF13" i="2"/>
  <c r="KBH13" i="2"/>
  <c r="KBJ13" i="2"/>
  <c r="KBL13" i="2"/>
  <c r="KBN13" i="2"/>
  <c r="KBP13" i="2"/>
  <c r="KBR13" i="2"/>
  <c r="KBT13" i="2"/>
  <c r="KBV13" i="2"/>
  <c r="KBX13" i="2"/>
  <c r="KBZ13" i="2"/>
  <c r="KCB13" i="2"/>
  <c r="KCD13" i="2"/>
  <c r="KCF13" i="2"/>
  <c r="KCH13" i="2"/>
  <c r="KCJ13" i="2"/>
  <c r="KCL13" i="2"/>
  <c r="KCN13" i="2"/>
  <c r="KCP13" i="2"/>
  <c r="KCR13" i="2"/>
  <c r="KCT13" i="2"/>
  <c r="KCV13" i="2"/>
  <c r="KCX13" i="2"/>
  <c r="KCZ13" i="2"/>
  <c r="KDB13" i="2"/>
  <c r="KDD13" i="2"/>
  <c r="KDF13" i="2"/>
  <c r="KDH13" i="2"/>
  <c r="KDJ13" i="2"/>
  <c r="KDL13" i="2"/>
  <c r="KDN13" i="2"/>
  <c r="KDP13" i="2"/>
  <c r="KDR13" i="2"/>
  <c r="KDT13" i="2"/>
  <c r="KDV13" i="2"/>
  <c r="KDX13" i="2"/>
  <c r="KDZ13" i="2"/>
  <c r="KEB13" i="2"/>
  <c r="KED13" i="2"/>
  <c r="KEF13" i="2"/>
  <c r="KEH13" i="2"/>
  <c r="KEJ13" i="2"/>
  <c r="KEL13" i="2"/>
  <c r="KEN13" i="2"/>
  <c r="KEP13" i="2"/>
  <c r="KER13" i="2"/>
  <c r="KET13" i="2"/>
  <c r="KEV13" i="2"/>
  <c r="KEX13" i="2"/>
  <c r="KEZ13" i="2"/>
  <c r="KFB13" i="2"/>
  <c r="KFD13" i="2"/>
  <c r="KFF13" i="2"/>
  <c r="KFH13" i="2"/>
  <c r="KFJ13" i="2"/>
  <c r="KFL13" i="2"/>
  <c r="KFN13" i="2"/>
  <c r="KFP13" i="2"/>
  <c r="KFR13" i="2"/>
  <c r="KFT13" i="2"/>
  <c r="KFV13" i="2"/>
  <c r="KFX13" i="2"/>
  <c r="KFZ13" i="2"/>
  <c r="KGB13" i="2"/>
  <c r="KGD13" i="2"/>
  <c r="KGF13" i="2"/>
  <c r="KGH13" i="2"/>
  <c r="KGJ13" i="2"/>
  <c r="KGL13" i="2"/>
  <c r="KGN13" i="2"/>
  <c r="KGP13" i="2"/>
  <c r="KGR13" i="2"/>
  <c r="KGT13" i="2"/>
  <c r="KGV13" i="2"/>
  <c r="KGX13" i="2"/>
  <c r="KGZ13" i="2"/>
  <c r="KHB13" i="2"/>
  <c r="KHD13" i="2"/>
  <c r="KHF13" i="2"/>
  <c r="KHH13" i="2"/>
  <c r="KHJ13" i="2"/>
  <c r="KHL13" i="2"/>
  <c r="KHN13" i="2"/>
  <c r="KHP13" i="2"/>
  <c r="KHR13" i="2"/>
  <c r="KHT13" i="2"/>
  <c r="KHV13" i="2"/>
  <c r="KHX13" i="2"/>
  <c r="KHZ13" i="2"/>
  <c r="KIB13" i="2"/>
  <c r="KID13" i="2"/>
  <c r="KIF13" i="2"/>
  <c r="KIH13" i="2"/>
  <c r="KIJ13" i="2"/>
  <c r="KIL13" i="2"/>
  <c r="KIN13" i="2"/>
  <c r="KIP13" i="2"/>
  <c r="KIR13" i="2"/>
  <c r="KIT13" i="2"/>
  <c r="KIV13" i="2"/>
  <c r="KIX13" i="2"/>
  <c r="KIZ13" i="2"/>
  <c r="KJB13" i="2"/>
  <c r="KJD13" i="2"/>
  <c r="KJF13" i="2"/>
  <c r="KJH13" i="2"/>
  <c r="KJJ13" i="2"/>
  <c r="KJL13" i="2"/>
  <c r="KJN13" i="2"/>
  <c r="KJP13" i="2"/>
  <c r="KJR13" i="2"/>
  <c r="KJT13" i="2"/>
  <c r="KJV13" i="2"/>
  <c r="KJX13" i="2"/>
  <c r="KJZ13" i="2"/>
  <c r="KKB13" i="2"/>
  <c r="KKD13" i="2"/>
  <c r="KKF13" i="2"/>
  <c r="KKH13" i="2"/>
  <c r="KKJ13" i="2"/>
  <c r="KKL13" i="2"/>
  <c r="KKN13" i="2"/>
  <c r="KKP13" i="2"/>
  <c r="KKR13" i="2"/>
  <c r="KKT13" i="2"/>
  <c r="KKV13" i="2"/>
  <c r="KKX13" i="2"/>
  <c r="KKZ13" i="2"/>
  <c r="KLB13" i="2"/>
  <c r="KLD13" i="2"/>
  <c r="KLF13" i="2"/>
  <c r="KLH13" i="2"/>
  <c r="KLJ13" i="2"/>
  <c r="KLL13" i="2"/>
  <c r="KLN13" i="2"/>
  <c r="KLP13" i="2"/>
  <c r="KLR13" i="2"/>
  <c r="KLT13" i="2"/>
  <c r="KLV13" i="2"/>
  <c r="KLX13" i="2"/>
  <c r="KLZ13" i="2"/>
  <c r="KMB13" i="2"/>
  <c r="KMD13" i="2"/>
  <c r="KMF13" i="2"/>
  <c r="KMH13" i="2"/>
  <c r="KMJ13" i="2"/>
  <c r="KML13" i="2"/>
  <c r="KMN13" i="2"/>
  <c r="KMP13" i="2"/>
  <c r="KMR13" i="2"/>
  <c r="KMT13" i="2"/>
  <c r="KMV13" i="2"/>
  <c r="KMX13" i="2"/>
  <c r="KMZ13" i="2"/>
  <c r="KNB13" i="2"/>
  <c r="KND13" i="2"/>
  <c r="KNF13" i="2"/>
  <c r="KNH13" i="2"/>
  <c r="KNJ13" i="2"/>
  <c r="KNL13" i="2"/>
  <c r="KNN13" i="2"/>
  <c r="KNP13" i="2"/>
  <c r="KNR13" i="2"/>
  <c r="KNT13" i="2"/>
  <c r="KNV13" i="2"/>
  <c r="KNX13" i="2"/>
  <c r="KNZ13" i="2"/>
  <c r="KOB13" i="2"/>
  <c r="KOD13" i="2"/>
  <c r="KOF13" i="2"/>
  <c r="KOH13" i="2"/>
  <c r="KOJ13" i="2"/>
  <c r="KOL13" i="2"/>
  <c r="KON13" i="2"/>
  <c r="KOP13" i="2"/>
  <c r="KOR13" i="2"/>
  <c r="KOT13" i="2"/>
  <c r="KOV13" i="2"/>
  <c r="KOX13" i="2"/>
  <c r="KOZ13" i="2"/>
  <c r="KPB13" i="2"/>
  <c r="KPD13" i="2"/>
  <c r="KPF13" i="2"/>
  <c r="KPH13" i="2"/>
  <c r="KPJ13" i="2"/>
  <c r="KPL13" i="2"/>
  <c r="KPN13" i="2"/>
  <c r="KPP13" i="2"/>
  <c r="KPR13" i="2"/>
  <c r="KPT13" i="2"/>
  <c r="KPV13" i="2"/>
  <c r="KPX13" i="2"/>
  <c r="KPZ13" i="2"/>
  <c r="KQB13" i="2"/>
  <c r="KQD13" i="2"/>
  <c r="KQF13" i="2"/>
  <c r="KQH13" i="2"/>
  <c r="KQJ13" i="2"/>
  <c r="KQL13" i="2"/>
  <c r="KQN13" i="2"/>
  <c r="KQP13" i="2"/>
  <c r="KQR13" i="2"/>
  <c r="KQT13" i="2"/>
  <c r="KQV13" i="2"/>
  <c r="KQX13" i="2"/>
  <c r="KQZ13" i="2"/>
  <c r="KRB13" i="2"/>
  <c r="KRD13" i="2"/>
  <c r="KRF13" i="2"/>
  <c r="KRH13" i="2"/>
  <c r="KRJ13" i="2"/>
  <c r="KRL13" i="2"/>
  <c r="KRN13" i="2"/>
  <c r="KRP13" i="2"/>
  <c r="KRR13" i="2"/>
  <c r="KRT13" i="2"/>
  <c r="KRV13" i="2"/>
  <c r="KRX13" i="2"/>
  <c r="KRZ13" i="2"/>
  <c r="KSB13" i="2"/>
  <c r="KSD13" i="2"/>
  <c r="KSF13" i="2"/>
  <c r="KSH13" i="2"/>
  <c r="KSJ13" i="2"/>
  <c r="KSL13" i="2"/>
  <c r="KSN13" i="2"/>
  <c r="KSP13" i="2"/>
  <c r="KSR13" i="2"/>
  <c r="KST13" i="2"/>
  <c r="KSV13" i="2"/>
  <c r="KSX13" i="2"/>
  <c r="KSZ13" i="2"/>
  <c r="KTB13" i="2"/>
  <c r="KTD13" i="2"/>
  <c r="KTF13" i="2"/>
  <c r="KTH13" i="2"/>
  <c r="KTJ13" i="2"/>
  <c r="KTL13" i="2"/>
  <c r="KTN13" i="2"/>
  <c r="KTP13" i="2"/>
  <c r="KTR13" i="2"/>
  <c r="KTT13" i="2"/>
  <c r="KTV13" i="2"/>
  <c r="KTX13" i="2"/>
  <c r="KTZ13" i="2"/>
  <c r="KUB13" i="2"/>
  <c r="KUD13" i="2"/>
  <c r="KUF13" i="2"/>
  <c r="KUH13" i="2"/>
  <c r="KUJ13" i="2"/>
  <c r="KUL13" i="2"/>
  <c r="KUN13" i="2"/>
  <c r="KUP13" i="2"/>
  <c r="KUR13" i="2"/>
  <c r="KUT13" i="2"/>
  <c r="KUV13" i="2"/>
  <c r="KUX13" i="2"/>
  <c r="KUZ13" i="2"/>
  <c r="KVB13" i="2"/>
  <c r="KVD13" i="2"/>
  <c r="KVF13" i="2"/>
  <c r="KVH13" i="2"/>
  <c r="KVJ13" i="2"/>
  <c r="KVL13" i="2"/>
  <c r="KVN13" i="2"/>
  <c r="KVP13" i="2"/>
  <c r="KVR13" i="2"/>
  <c r="KVT13" i="2"/>
  <c r="KVV13" i="2"/>
  <c r="KVX13" i="2"/>
  <c r="KVZ13" i="2"/>
  <c r="KWB13" i="2"/>
  <c r="KWD13" i="2"/>
  <c r="KWF13" i="2"/>
  <c r="KWH13" i="2"/>
  <c r="KWJ13" i="2"/>
  <c r="KWL13" i="2"/>
  <c r="KWN13" i="2"/>
  <c r="KWP13" i="2"/>
  <c r="KWR13" i="2"/>
  <c r="KWT13" i="2"/>
  <c r="KWV13" i="2"/>
  <c r="KWX13" i="2"/>
  <c r="KWZ13" i="2"/>
  <c r="KXB13" i="2"/>
  <c r="KXD13" i="2"/>
  <c r="KXF13" i="2"/>
  <c r="KXH13" i="2"/>
  <c r="KXJ13" i="2"/>
  <c r="KXL13" i="2"/>
  <c r="KXN13" i="2"/>
  <c r="KXP13" i="2"/>
  <c r="KXR13" i="2"/>
  <c r="KXT13" i="2"/>
  <c r="KXV13" i="2"/>
  <c r="KXX13" i="2"/>
  <c r="KXZ13" i="2"/>
  <c r="KYB13" i="2"/>
  <c r="KYD13" i="2"/>
  <c r="KYF13" i="2"/>
  <c r="KYH13" i="2"/>
  <c r="KYJ13" i="2"/>
  <c r="KYL13" i="2"/>
  <c r="KYN13" i="2"/>
  <c r="KYP13" i="2"/>
  <c r="KYR13" i="2"/>
  <c r="KYT13" i="2"/>
  <c r="KYV13" i="2"/>
  <c r="KYX13" i="2"/>
  <c r="KYZ13" i="2"/>
  <c r="KZB13" i="2"/>
  <c r="KZD13" i="2"/>
  <c r="KZF13" i="2"/>
  <c r="KZH13" i="2"/>
  <c r="KZJ13" i="2"/>
  <c r="KZL13" i="2"/>
  <c r="KZN13" i="2"/>
  <c r="KZP13" i="2"/>
  <c r="KZR13" i="2"/>
  <c r="KZT13" i="2"/>
  <c r="KZV13" i="2"/>
  <c r="KZX13" i="2"/>
  <c r="KZZ13" i="2"/>
  <c r="LAB13" i="2"/>
  <c r="LAD13" i="2"/>
  <c r="LAF13" i="2"/>
  <c r="LAH13" i="2"/>
  <c r="LAJ13" i="2"/>
  <c r="LAL13" i="2"/>
  <c r="LAN13" i="2"/>
  <c r="LAP13" i="2"/>
  <c r="LAR13" i="2"/>
  <c r="LAT13" i="2"/>
  <c r="LAV13" i="2"/>
  <c r="LAX13" i="2"/>
  <c r="LAZ13" i="2"/>
  <c r="LBB13" i="2"/>
  <c r="LBD13" i="2"/>
  <c r="LBF13" i="2"/>
  <c r="LBH13" i="2"/>
  <c r="LBJ13" i="2"/>
  <c r="LBL13" i="2"/>
  <c r="LBN13" i="2"/>
  <c r="LBP13" i="2"/>
  <c r="LBR13" i="2"/>
  <c r="LBT13" i="2"/>
  <c r="LBV13" i="2"/>
  <c r="LBX13" i="2"/>
  <c r="LBZ13" i="2"/>
  <c r="LCB13" i="2"/>
  <c r="LCD13" i="2"/>
  <c r="LCF13" i="2"/>
  <c r="LCH13" i="2"/>
  <c r="LCJ13" i="2"/>
  <c r="LCL13" i="2"/>
  <c r="LCN13" i="2"/>
  <c r="LCP13" i="2"/>
  <c r="LCR13" i="2"/>
  <c r="LCT13" i="2"/>
  <c r="LCV13" i="2"/>
  <c r="LCX13" i="2"/>
  <c r="LCZ13" i="2"/>
  <c r="LDB13" i="2"/>
  <c r="LDD13" i="2"/>
  <c r="LDF13" i="2"/>
  <c r="LDH13" i="2"/>
  <c r="LDJ13" i="2"/>
  <c r="LDL13" i="2"/>
  <c r="LDN13" i="2"/>
  <c r="LDP13" i="2"/>
  <c r="LDR13" i="2"/>
  <c r="LDT13" i="2"/>
  <c r="LDV13" i="2"/>
  <c r="LDX13" i="2"/>
  <c r="LDZ13" i="2"/>
  <c r="LEB13" i="2"/>
  <c r="LED13" i="2"/>
  <c r="LEF13" i="2"/>
  <c r="LEH13" i="2"/>
  <c r="LEJ13" i="2"/>
  <c r="LEL13" i="2"/>
  <c r="LEN13" i="2"/>
  <c r="LEP13" i="2"/>
  <c r="LER13" i="2"/>
  <c r="LET13" i="2"/>
  <c r="LEV13" i="2"/>
  <c r="LEX13" i="2"/>
  <c r="LEZ13" i="2"/>
  <c r="LFB13" i="2"/>
  <c r="LFD13" i="2"/>
  <c r="LFF13" i="2"/>
  <c r="LFH13" i="2"/>
  <c r="LFJ13" i="2"/>
  <c r="LFL13" i="2"/>
  <c r="LFN13" i="2"/>
  <c r="LFP13" i="2"/>
  <c r="LFR13" i="2"/>
  <c r="LFT13" i="2"/>
  <c r="LFV13" i="2"/>
  <c r="LFX13" i="2"/>
  <c r="LFZ13" i="2"/>
  <c r="LGB13" i="2"/>
  <c r="LGD13" i="2"/>
  <c r="LGF13" i="2"/>
  <c r="LGH13" i="2"/>
  <c r="LGJ13" i="2"/>
  <c r="LGL13" i="2"/>
  <c r="LGN13" i="2"/>
  <c r="LGP13" i="2"/>
  <c r="LGR13" i="2"/>
  <c r="LGT13" i="2"/>
  <c r="LGV13" i="2"/>
  <c r="LGX13" i="2"/>
  <c r="LGZ13" i="2"/>
  <c r="LHB13" i="2"/>
  <c r="LHD13" i="2"/>
  <c r="LHF13" i="2"/>
  <c r="LHH13" i="2"/>
  <c r="LHJ13" i="2"/>
  <c r="LHL13" i="2"/>
  <c r="LHN13" i="2"/>
  <c r="LHP13" i="2"/>
  <c r="LHR13" i="2"/>
  <c r="LHT13" i="2"/>
  <c r="LHV13" i="2"/>
  <c r="LHX13" i="2"/>
  <c r="LHZ13" i="2"/>
  <c r="LIB13" i="2"/>
  <c r="LID13" i="2"/>
  <c r="LIF13" i="2"/>
  <c r="LIH13" i="2"/>
  <c r="LIJ13" i="2"/>
  <c r="LIL13" i="2"/>
  <c r="LIN13" i="2"/>
  <c r="LIP13" i="2"/>
  <c r="LIR13" i="2"/>
  <c r="LIT13" i="2"/>
  <c r="LIV13" i="2"/>
  <c r="LIX13" i="2"/>
  <c r="LIZ13" i="2"/>
  <c r="LJB13" i="2"/>
  <c r="LJD13" i="2"/>
  <c r="LJF13" i="2"/>
  <c r="LJH13" i="2"/>
  <c r="LJJ13" i="2"/>
  <c r="LJL13" i="2"/>
  <c r="LJN13" i="2"/>
  <c r="LJP13" i="2"/>
  <c r="LJR13" i="2"/>
  <c r="LJT13" i="2"/>
  <c r="LJV13" i="2"/>
  <c r="LJX13" i="2"/>
  <c r="LJZ13" i="2"/>
  <c r="LKB13" i="2"/>
  <c r="LKD13" i="2"/>
  <c r="LKF13" i="2"/>
  <c r="LKH13" i="2"/>
  <c r="LKJ13" i="2"/>
  <c r="LKL13" i="2"/>
  <c r="LKN13" i="2"/>
  <c r="LKP13" i="2"/>
  <c r="LKR13" i="2"/>
  <c r="LKT13" i="2"/>
  <c r="LKV13" i="2"/>
  <c r="LKX13" i="2"/>
  <c r="LKZ13" i="2"/>
  <c r="LLB13" i="2"/>
  <c r="LLD13" i="2"/>
  <c r="LLF13" i="2"/>
  <c r="LLH13" i="2"/>
  <c r="LLJ13" i="2"/>
  <c r="LLL13" i="2"/>
  <c r="LLN13" i="2"/>
  <c r="LLP13" i="2"/>
  <c r="LLR13" i="2"/>
  <c r="LLT13" i="2"/>
  <c r="LLV13" i="2"/>
  <c r="LLX13" i="2"/>
  <c r="LLZ13" i="2"/>
  <c r="LMB13" i="2"/>
  <c r="LMD13" i="2"/>
  <c r="LMF13" i="2"/>
  <c r="LMH13" i="2"/>
  <c r="LMJ13" i="2"/>
  <c r="LML13" i="2"/>
  <c r="LMN13" i="2"/>
  <c r="LMP13" i="2"/>
  <c r="LMR13" i="2"/>
  <c r="LMT13" i="2"/>
  <c r="LMV13" i="2"/>
  <c r="LMX13" i="2"/>
  <c r="LMZ13" i="2"/>
  <c r="LNB13" i="2"/>
  <c r="LND13" i="2"/>
  <c r="LNF13" i="2"/>
  <c r="LNH13" i="2"/>
  <c r="LNJ13" i="2"/>
  <c r="LNL13" i="2"/>
  <c r="LNN13" i="2"/>
  <c r="LNP13" i="2"/>
  <c r="LNR13" i="2"/>
  <c r="LNT13" i="2"/>
  <c r="LNV13" i="2"/>
  <c r="LNX13" i="2"/>
  <c r="LNZ13" i="2"/>
  <c r="LOB13" i="2"/>
  <c r="LOD13" i="2"/>
  <c r="LOF13" i="2"/>
  <c r="LOH13" i="2"/>
  <c r="LOJ13" i="2"/>
  <c r="LOL13" i="2"/>
  <c r="LON13" i="2"/>
  <c r="LOP13" i="2"/>
  <c r="LOR13" i="2"/>
  <c r="LOT13" i="2"/>
  <c r="LOV13" i="2"/>
  <c r="LOX13" i="2"/>
  <c r="LOZ13" i="2"/>
  <c r="LPB13" i="2"/>
  <c r="LPD13" i="2"/>
  <c r="LPF13" i="2"/>
  <c r="LPH13" i="2"/>
  <c r="LPJ13" i="2"/>
  <c r="LPL13" i="2"/>
  <c r="LPN13" i="2"/>
  <c r="LPP13" i="2"/>
  <c r="LPR13" i="2"/>
  <c r="LPT13" i="2"/>
  <c r="LPV13" i="2"/>
  <c r="LPX13" i="2"/>
  <c r="LPZ13" i="2"/>
  <c r="LQB13" i="2"/>
  <c r="LQD13" i="2"/>
  <c r="LQF13" i="2"/>
  <c r="LQH13" i="2"/>
  <c r="LQJ13" i="2"/>
  <c r="LQL13" i="2"/>
  <c r="LQN13" i="2"/>
  <c r="LQP13" i="2"/>
  <c r="LQR13" i="2"/>
  <c r="LQT13" i="2"/>
  <c r="LQV13" i="2"/>
  <c r="LQX13" i="2"/>
  <c r="LQZ13" i="2"/>
  <c r="LRB13" i="2"/>
  <c r="LRD13" i="2"/>
  <c r="LRF13" i="2"/>
  <c r="LRH13" i="2"/>
  <c r="LRJ13" i="2"/>
  <c r="LRL13" i="2"/>
  <c r="LRN13" i="2"/>
  <c r="LRP13" i="2"/>
  <c r="LRR13" i="2"/>
  <c r="LRT13" i="2"/>
  <c r="LRV13" i="2"/>
  <c r="LRX13" i="2"/>
  <c r="LRZ13" i="2"/>
  <c r="LSB13" i="2"/>
  <c r="LSD13" i="2"/>
  <c r="LSF13" i="2"/>
  <c r="LSH13" i="2"/>
  <c r="LSJ13" i="2"/>
  <c r="LSL13" i="2"/>
  <c r="LSN13" i="2"/>
  <c r="LSP13" i="2"/>
  <c r="LSR13" i="2"/>
  <c r="LST13" i="2"/>
  <c r="LSV13" i="2"/>
  <c r="LSX13" i="2"/>
  <c r="LSZ13" i="2"/>
  <c r="LTB13" i="2"/>
  <c r="LTD13" i="2"/>
  <c r="LTF13" i="2"/>
  <c r="LTH13" i="2"/>
  <c r="LTJ13" i="2"/>
  <c r="LTL13" i="2"/>
  <c r="LTN13" i="2"/>
  <c r="LTP13" i="2"/>
  <c r="LTR13" i="2"/>
  <c r="LTT13" i="2"/>
  <c r="LTV13" i="2"/>
  <c r="LTX13" i="2"/>
  <c r="LTZ13" i="2"/>
  <c r="LUB13" i="2"/>
  <c r="LUD13" i="2"/>
  <c r="LUF13" i="2"/>
  <c r="LUH13" i="2"/>
  <c r="LUJ13" i="2"/>
  <c r="LUL13" i="2"/>
  <c r="LUN13" i="2"/>
  <c r="LUP13" i="2"/>
  <c r="LUR13" i="2"/>
  <c r="LUT13" i="2"/>
  <c r="LUV13" i="2"/>
  <c r="LUX13" i="2"/>
  <c r="LUZ13" i="2"/>
  <c r="LVB13" i="2"/>
  <c r="LVD13" i="2"/>
  <c r="LVF13" i="2"/>
  <c r="LVH13" i="2"/>
  <c r="LVJ13" i="2"/>
  <c r="LVL13" i="2"/>
  <c r="LVN13" i="2"/>
  <c r="LVP13" i="2"/>
  <c r="LVR13" i="2"/>
  <c r="LVT13" i="2"/>
  <c r="LVV13" i="2"/>
  <c r="LVX13" i="2"/>
  <c r="LVZ13" i="2"/>
  <c r="LWB13" i="2"/>
  <c r="LWD13" i="2"/>
  <c r="LWF13" i="2"/>
  <c r="LWH13" i="2"/>
  <c r="LWJ13" i="2"/>
  <c r="LWL13" i="2"/>
  <c r="LWN13" i="2"/>
  <c r="LWP13" i="2"/>
  <c r="LWR13" i="2"/>
  <c r="LWT13" i="2"/>
  <c r="LWV13" i="2"/>
  <c r="LWX13" i="2"/>
  <c r="LWZ13" i="2"/>
  <c r="LXB13" i="2"/>
  <c r="LXD13" i="2"/>
  <c r="LXF13" i="2"/>
  <c r="LXH13" i="2"/>
  <c r="LXJ13" i="2"/>
  <c r="LXL13" i="2"/>
  <c r="LXN13" i="2"/>
  <c r="LXP13" i="2"/>
  <c r="LXR13" i="2"/>
  <c r="LXT13" i="2"/>
  <c r="LXV13" i="2"/>
  <c r="LXX13" i="2"/>
  <c r="LXZ13" i="2"/>
  <c r="LYB13" i="2"/>
  <c r="LYD13" i="2"/>
  <c r="LYF13" i="2"/>
  <c r="LYH13" i="2"/>
  <c r="LYJ13" i="2"/>
  <c r="LYL13" i="2"/>
  <c r="LYN13" i="2"/>
  <c r="LYP13" i="2"/>
  <c r="LYR13" i="2"/>
  <c r="LYT13" i="2"/>
  <c r="LYV13" i="2"/>
  <c r="LYX13" i="2"/>
  <c r="LYZ13" i="2"/>
  <c r="LZB13" i="2"/>
  <c r="LZD13" i="2"/>
  <c r="LZF13" i="2"/>
  <c r="LZH13" i="2"/>
  <c r="LZJ13" i="2"/>
  <c r="LZL13" i="2"/>
  <c r="LZN13" i="2"/>
  <c r="LZP13" i="2"/>
  <c r="LZR13" i="2"/>
  <c r="LZT13" i="2"/>
  <c r="LZV13" i="2"/>
  <c r="LZX13" i="2"/>
  <c r="LZZ13" i="2"/>
  <c r="MAB13" i="2"/>
  <c r="MAD13" i="2"/>
  <c r="MAF13" i="2"/>
  <c r="MAH13" i="2"/>
  <c r="MAJ13" i="2"/>
  <c r="MAL13" i="2"/>
  <c r="MAN13" i="2"/>
  <c r="MAP13" i="2"/>
  <c r="MAR13" i="2"/>
  <c r="MAT13" i="2"/>
  <c r="MAV13" i="2"/>
  <c r="MAX13" i="2"/>
  <c r="MAZ13" i="2"/>
  <c r="MBB13" i="2"/>
  <c r="MBD13" i="2"/>
  <c r="MBF13" i="2"/>
  <c r="MBH13" i="2"/>
  <c r="MBJ13" i="2"/>
  <c r="MBL13" i="2"/>
  <c r="MBN13" i="2"/>
  <c r="MBP13" i="2"/>
  <c r="MBR13" i="2"/>
  <c r="MBT13" i="2"/>
  <c r="MBV13" i="2"/>
  <c r="MBX13" i="2"/>
  <c r="MBZ13" i="2"/>
  <c r="MCB13" i="2"/>
  <c r="MCD13" i="2"/>
  <c r="MCF13" i="2"/>
  <c r="MCH13" i="2"/>
  <c r="MCJ13" i="2"/>
  <c r="MCL13" i="2"/>
  <c r="MCN13" i="2"/>
  <c r="MCP13" i="2"/>
  <c r="MCR13" i="2"/>
  <c r="MCT13" i="2"/>
  <c r="MCV13" i="2"/>
  <c r="MCX13" i="2"/>
  <c r="MCZ13" i="2"/>
  <c r="MDB13" i="2"/>
  <c r="MDD13" i="2"/>
  <c r="MDF13" i="2"/>
  <c r="MDH13" i="2"/>
  <c r="MDJ13" i="2"/>
  <c r="MDL13" i="2"/>
  <c r="MDN13" i="2"/>
  <c r="MDP13" i="2"/>
  <c r="MDR13" i="2"/>
  <c r="MDT13" i="2"/>
  <c r="MDV13" i="2"/>
  <c r="MDX13" i="2"/>
  <c r="MDZ13" i="2"/>
  <c r="MEB13" i="2"/>
  <c r="MED13" i="2"/>
  <c r="MEF13" i="2"/>
  <c r="MEH13" i="2"/>
  <c r="MEJ13" i="2"/>
  <c r="MEL13" i="2"/>
  <c r="MEN13" i="2"/>
  <c r="MEP13" i="2"/>
  <c r="MER13" i="2"/>
  <c r="MET13" i="2"/>
  <c r="MEV13" i="2"/>
  <c r="MEX13" i="2"/>
  <c r="MEZ13" i="2"/>
  <c r="MFB13" i="2"/>
  <c r="MFD13" i="2"/>
  <c r="MFF13" i="2"/>
  <c r="MFH13" i="2"/>
  <c r="MFJ13" i="2"/>
  <c r="MFL13" i="2"/>
  <c r="MFN13" i="2"/>
  <c r="MFP13" i="2"/>
  <c r="MFR13" i="2"/>
  <c r="MFT13" i="2"/>
  <c r="MFV13" i="2"/>
  <c r="MFX13" i="2"/>
  <c r="MFZ13" i="2"/>
  <c r="MGB13" i="2"/>
  <c r="MGD13" i="2"/>
  <c r="MGF13" i="2"/>
  <c r="MGH13" i="2"/>
  <c r="MGJ13" i="2"/>
  <c r="MGL13" i="2"/>
  <c r="MGN13" i="2"/>
  <c r="MGP13" i="2"/>
  <c r="MGR13" i="2"/>
  <c r="MGT13" i="2"/>
  <c r="MGV13" i="2"/>
  <c r="MGX13" i="2"/>
  <c r="MGZ13" i="2"/>
  <c r="MHB13" i="2"/>
  <c r="MHD13" i="2"/>
  <c r="MHF13" i="2"/>
  <c r="MHH13" i="2"/>
  <c r="MHJ13" i="2"/>
  <c r="MHL13" i="2"/>
  <c r="MHN13" i="2"/>
  <c r="MHP13" i="2"/>
  <c r="MHR13" i="2"/>
  <c r="MHT13" i="2"/>
  <c r="MHV13" i="2"/>
  <c r="MHX13" i="2"/>
  <c r="MHZ13" i="2"/>
  <c r="MIB13" i="2"/>
  <c r="MID13" i="2"/>
  <c r="MIF13" i="2"/>
  <c r="MIH13" i="2"/>
  <c r="MIJ13" i="2"/>
  <c r="MIL13" i="2"/>
  <c r="MIN13" i="2"/>
  <c r="MIP13" i="2"/>
  <c r="MIR13" i="2"/>
  <c r="MIT13" i="2"/>
  <c r="MIV13" i="2"/>
  <c r="MIX13" i="2"/>
  <c r="MIZ13" i="2"/>
  <c r="MJB13" i="2"/>
  <c r="MJD13" i="2"/>
  <c r="MJF13" i="2"/>
  <c r="MJH13" i="2"/>
  <c r="MJJ13" i="2"/>
  <c r="MJL13" i="2"/>
  <c r="MJN13" i="2"/>
  <c r="MJP13" i="2"/>
  <c r="MJR13" i="2"/>
  <c r="MJT13" i="2"/>
  <c r="MJV13" i="2"/>
  <c r="MJX13" i="2"/>
  <c r="MJZ13" i="2"/>
  <c r="MKB13" i="2"/>
  <c r="MKD13" i="2"/>
  <c r="MKF13" i="2"/>
  <c r="MKH13" i="2"/>
  <c r="MKJ13" i="2"/>
  <c r="MKL13" i="2"/>
  <c r="MKN13" i="2"/>
  <c r="MKP13" i="2"/>
  <c r="MKR13" i="2"/>
  <c r="MKT13" i="2"/>
  <c r="MKV13" i="2"/>
  <c r="MKX13" i="2"/>
  <c r="MKZ13" i="2"/>
  <c r="MLB13" i="2"/>
  <c r="MLD13" i="2"/>
  <c r="MLF13" i="2"/>
  <c r="MLH13" i="2"/>
  <c r="MLJ13" i="2"/>
  <c r="MLL13" i="2"/>
  <c r="MLN13" i="2"/>
  <c r="MLP13" i="2"/>
  <c r="MLR13" i="2"/>
  <c r="MLT13" i="2"/>
  <c r="MLV13" i="2"/>
  <c r="MLX13" i="2"/>
  <c r="MLZ13" i="2"/>
  <c r="MMB13" i="2"/>
  <c r="MMD13" i="2"/>
  <c r="MMF13" i="2"/>
  <c r="MMH13" i="2"/>
  <c r="MMJ13" i="2"/>
  <c r="MML13" i="2"/>
  <c r="MMN13" i="2"/>
  <c r="MMP13" i="2"/>
  <c r="MMR13" i="2"/>
  <c r="MMT13" i="2"/>
  <c r="MMV13" i="2"/>
  <c r="MMX13" i="2"/>
  <c r="MMZ13" i="2"/>
  <c r="MNB13" i="2"/>
  <c r="MND13" i="2"/>
  <c r="MNF13" i="2"/>
  <c r="MNH13" i="2"/>
  <c r="MNJ13" i="2"/>
  <c r="MNL13" i="2"/>
  <c r="MNN13" i="2"/>
  <c r="MNP13" i="2"/>
  <c r="MNR13" i="2"/>
  <c r="MNT13" i="2"/>
  <c r="MNV13" i="2"/>
  <c r="MNX13" i="2"/>
  <c r="MNZ13" i="2"/>
  <c r="MOB13" i="2"/>
  <c r="MOD13" i="2"/>
  <c r="MOF13" i="2"/>
  <c r="MOH13" i="2"/>
  <c r="MOJ13" i="2"/>
  <c r="MOL13" i="2"/>
  <c r="MON13" i="2"/>
  <c r="MOP13" i="2"/>
  <c r="MOR13" i="2"/>
  <c r="MOT13" i="2"/>
  <c r="MOV13" i="2"/>
  <c r="MOX13" i="2"/>
  <c r="MOZ13" i="2"/>
  <c r="MPB13" i="2"/>
  <c r="MPD13" i="2"/>
  <c r="MPF13" i="2"/>
  <c r="MPH13" i="2"/>
  <c r="MPJ13" i="2"/>
  <c r="MPL13" i="2"/>
  <c r="MPN13" i="2"/>
  <c r="MPP13" i="2"/>
  <c r="MPR13" i="2"/>
  <c r="MPT13" i="2"/>
  <c r="MPV13" i="2"/>
  <c r="MPX13" i="2"/>
  <c r="MPZ13" i="2"/>
  <c r="MQB13" i="2"/>
  <c r="MQD13" i="2"/>
  <c r="MQF13" i="2"/>
  <c r="MQH13" i="2"/>
  <c r="MQJ13" i="2"/>
  <c r="MQL13" i="2"/>
  <c r="MQN13" i="2"/>
  <c r="MQP13" i="2"/>
  <c r="MQR13" i="2"/>
  <c r="MQT13" i="2"/>
  <c r="MQV13" i="2"/>
  <c r="MQX13" i="2"/>
  <c r="MQZ13" i="2"/>
  <c r="MRB13" i="2"/>
  <c r="MRD13" i="2"/>
  <c r="MRF13" i="2"/>
  <c r="MRH13" i="2"/>
  <c r="MRJ13" i="2"/>
  <c r="MRL13" i="2"/>
  <c r="MRN13" i="2"/>
  <c r="MRP13" i="2"/>
  <c r="MRR13" i="2"/>
  <c r="MRT13" i="2"/>
  <c r="MRV13" i="2"/>
  <c r="MRX13" i="2"/>
  <c r="MRZ13" i="2"/>
  <c r="MSB13" i="2"/>
  <c r="MSD13" i="2"/>
  <c r="MSF13" i="2"/>
  <c r="MSH13" i="2"/>
  <c r="MSJ13" i="2"/>
  <c r="MSL13" i="2"/>
  <c r="MSN13" i="2"/>
  <c r="MSP13" i="2"/>
  <c r="MSR13" i="2"/>
  <c r="MST13" i="2"/>
  <c r="MSV13" i="2"/>
  <c r="MSX13" i="2"/>
  <c r="MSZ13" i="2"/>
  <c r="MTB13" i="2"/>
  <c r="MTD13" i="2"/>
  <c r="MTF13" i="2"/>
  <c r="MTH13" i="2"/>
  <c r="MTJ13" i="2"/>
  <c r="MTL13" i="2"/>
  <c r="MTN13" i="2"/>
  <c r="MTP13" i="2"/>
  <c r="MTR13" i="2"/>
  <c r="MTT13" i="2"/>
  <c r="MTV13" i="2"/>
  <c r="MTX13" i="2"/>
  <c r="MTZ13" i="2"/>
  <c r="MUB13" i="2"/>
  <c r="MUD13" i="2"/>
  <c r="MUF13" i="2"/>
  <c r="MUH13" i="2"/>
  <c r="MUJ13" i="2"/>
  <c r="MUL13" i="2"/>
  <c r="MUN13" i="2"/>
  <c r="MUP13" i="2"/>
  <c r="MUR13" i="2"/>
  <c r="MUT13" i="2"/>
  <c r="MUV13" i="2"/>
  <c r="MUX13" i="2"/>
  <c r="MUZ13" i="2"/>
  <c r="MVB13" i="2"/>
  <c r="MVD13" i="2"/>
  <c r="MVF13" i="2"/>
  <c r="MVH13" i="2"/>
  <c r="MVJ13" i="2"/>
  <c r="MVL13" i="2"/>
  <c r="MVN13" i="2"/>
  <c r="MVP13" i="2"/>
  <c r="MVR13" i="2"/>
  <c r="MVT13" i="2"/>
  <c r="MVV13" i="2"/>
  <c r="MVX13" i="2"/>
  <c r="MVZ13" i="2"/>
  <c r="MWB13" i="2"/>
  <c r="MWD13" i="2"/>
  <c r="MWF13" i="2"/>
  <c r="MWH13" i="2"/>
  <c r="MWJ13" i="2"/>
  <c r="MWL13" i="2"/>
  <c r="MWN13" i="2"/>
  <c r="MWP13" i="2"/>
  <c r="MWR13" i="2"/>
  <c r="MWT13" i="2"/>
  <c r="MWV13" i="2"/>
  <c r="MWX13" i="2"/>
  <c r="MWZ13" i="2"/>
  <c r="MXB13" i="2"/>
  <c r="MXD13" i="2"/>
  <c r="MXF13" i="2"/>
  <c r="MXH13" i="2"/>
  <c r="MXJ13" i="2"/>
  <c r="MXL13" i="2"/>
  <c r="MXN13" i="2"/>
  <c r="MXP13" i="2"/>
  <c r="MXR13" i="2"/>
  <c r="MXT13" i="2"/>
  <c r="MXV13" i="2"/>
  <c r="MXX13" i="2"/>
  <c r="MXZ13" i="2"/>
  <c r="MYB13" i="2"/>
  <c r="MYD13" i="2"/>
  <c r="MYF13" i="2"/>
  <c r="MYH13" i="2"/>
  <c r="MYJ13" i="2"/>
  <c r="MYL13" i="2"/>
  <c r="MYN13" i="2"/>
  <c r="MYP13" i="2"/>
  <c r="MYR13" i="2"/>
  <c r="MYT13" i="2"/>
  <c r="MYV13" i="2"/>
  <c r="MYX13" i="2"/>
  <c r="MYZ13" i="2"/>
  <c r="MZB13" i="2"/>
  <c r="MZD13" i="2"/>
  <c r="MZF13" i="2"/>
  <c r="MZH13" i="2"/>
  <c r="MZJ13" i="2"/>
  <c r="MZL13" i="2"/>
  <c r="MZN13" i="2"/>
  <c r="MZP13" i="2"/>
  <c r="MZR13" i="2"/>
  <c r="MZT13" i="2"/>
  <c r="MZV13" i="2"/>
  <c r="MZX13" i="2"/>
  <c r="MZZ13" i="2"/>
  <c r="NAB13" i="2"/>
  <c r="NAD13" i="2"/>
  <c r="NAF13" i="2"/>
  <c r="NAH13" i="2"/>
  <c r="NAJ13" i="2"/>
  <c r="NAL13" i="2"/>
  <c r="NAN13" i="2"/>
  <c r="NAP13" i="2"/>
  <c r="NAR13" i="2"/>
  <c r="NAT13" i="2"/>
  <c r="NAV13" i="2"/>
  <c r="NAX13" i="2"/>
  <c r="NAZ13" i="2"/>
  <c r="NBB13" i="2"/>
  <c r="NBD13" i="2"/>
  <c r="NBF13" i="2"/>
  <c r="NBH13" i="2"/>
  <c r="NBJ13" i="2"/>
  <c r="NBL13" i="2"/>
  <c r="NBN13" i="2"/>
  <c r="NBP13" i="2"/>
  <c r="NBR13" i="2"/>
  <c r="NBT13" i="2"/>
  <c r="NBV13" i="2"/>
  <c r="NBX13" i="2"/>
  <c r="NBZ13" i="2"/>
  <c r="NCB13" i="2"/>
  <c r="NCD13" i="2"/>
  <c r="NCF13" i="2"/>
  <c r="NCH13" i="2"/>
  <c r="NCJ13" i="2"/>
  <c r="NCL13" i="2"/>
  <c r="NCN13" i="2"/>
  <c r="NCP13" i="2"/>
  <c r="NCR13" i="2"/>
  <c r="NCT13" i="2"/>
  <c r="NCV13" i="2"/>
  <c r="NCX13" i="2"/>
  <c r="NCZ13" i="2"/>
  <c r="NDB13" i="2"/>
  <c r="NDD13" i="2"/>
  <c r="NDF13" i="2"/>
  <c r="NDH13" i="2"/>
  <c r="NDJ13" i="2"/>
  <c r="NDL13" i="2"/>
  <c r="NDN13" i="2"/>
  <c r="NDP13" i="2"/>
  <c r="NDR13" i="2"/>
  <c r="NDT13" i="2"/>
  <c r="NDV13" i="2"/>
  <c r="NDX13" i="2"/>
  <c r="NDZ13" i="2"/>
  <c r="NEB13" i="2"/>
  <c r="NED13" i="2"/>
  <c r="NEF13" i="2"/>
  <c r="NEH13" i="2"/>
  <c r="NEJ13" i="2"/>
  <c r="NEL13" i="2"/>
  <c r="NEN13" i="2"/>
  <c r="NEP13" i="2"/>
  <c r="NER13" i="2"/>
  <c r="NET13" i="2"/>
  <c r="NEV13" i="2"/>
  <c r="NEX13" i="2"/>
  <c r="NEZ13" i="2"/>
  <c r="NFB13" i="2"/>
  <c r="NFD13" i="2"/>
  <c r="NFF13" i="2"/>
  <c r="NFH13" i="2"/>
  <c r="NFJ13" i="2"/>
  <c r="NFL13" i="2"/>
  <c r="NFN13" i="2"/>
  <c r="NFP13" i="2"/>
  <c r="NFR13" i="2"/>
  <c r="NFT13" i="2"/>
  <c r="NFV13" i="2"/>
  <c r="NFX13" i="2"/>
  <c r="NFZ13" i="2"/>
  <c r="NGB13" i="2"/>
  <c r="NGD13" i="2"/>
  <c r="NGF13" i="2"/>
  <c r="NGH13" i="2"/>
  <c r="NGJ13" i="2"/>
  <c r="NGL13" i="2"/>
  <c r="NGN13" i="2"/>
  <c r="NGP13" i="2"/>
  <c r="NGR13" i="2"/>
  <c r="NGT13" i="2"/>
  <c r="NGV13" i="2"/>
  <c r="NGX13" i="2"/>
  <c r="NGZ13" i="2"/>
  <c r="NHB13" i="2"/>
  <c r="NHD13" i="2"/>
  <c r="NHF13" i="2"/>
  <c r="NHH13" i="2"/>
  <c r="NHJ13" i="2"/>
  <c r="NHL13" i="2"/>
  <c r="NHN13" i="2"/>
  <c r="NHP13" i="2"/>
  <c r="NHR13" i="2"/>
  <c r="NHT13" i="2"/>
  <c r="NHV13" i="2"/>
  <c r="NHX13" i="2"/>
  <c r="NHZ13" i="2"/>
  <c r="NIB13" i="2"/>
  <c r="NID13" i="2"/>
  <c r="NIF13" i="2"/>
  <c r="NIH13" i="2"/>
  <c r="NIJ13" i="2"/>
  <c r="NIL13" i="2"/>
  <c r="NIN13" i="2"/>
  <c r="NIP13" i="2"/>
  <c r="NIR13" i="2"/>
  <c r="NIT13" i="2"/>
  <c r="NIV13" i="2"/>
  <c r="NIX13" i="2"/>
  <c r="NIZ13" i="2"/>
  <c r="NJB13" i="2"/>
  <c r="NJD13" i="2"/>
  <c r="NJF13" i="2"/>
  <c r="NJH13" i="2"/>
  <c r="NJJ13" i="2"/>
  <c r="NJL13" i="2"/>
  <c r="NJN13" i="2"/>
  <c r="NJP13" i="2"/>
  <c r="NJR13" i="2"/>
  <c r="NJT13" i="2"/>
  <c r="NJV13" i="2"/>
  <c r="NJX13" i="2"/>
  <c r="NJZ13" i="2"/>
  <c r="NKB13" i="2"/>
  <c r="NKD13" i="2"/>
  <c r="NKF13" i="2"/>
  <c r="NKH13" i="2"/>
  <c r="NKJ13" i="2"/>
  <c r="NKL13" i="2"/>
  <c r="NKN13" i="2"/>
  <c r="NKP13" i="2"/>
  <c r="NKR13" i="2"/>
  <c r="NKT13" i="2"/>
  <c r="NKV13" i="2"/>
  <c r="NKX13" i="2"/>
  <c r="NKZ13" i="2"/>
  <c r="NLB13" i="2"/>
  <c r="NLD13" i="2"/>
  <c r="NLF13" i="2"/>
  <c r="NLH13" i="2"/>
  <c r="NLJ13" i="2"/>
  <c r="NLL13" i="2"/>
  <c r="NLN13" i="2"/>
  <c r="NLP13" i="2"/>
  <c r="NLR13" i="2"/>
  <c r="NLT13" i="2"/>
  <c r="NLV13" i="2"/>
  <c r="NLX13" i="2"/>
  <c r="NLZ13" i="2"/>
  <c r="NMB13" i="2"/>
  <c r="NMD13" i="2"/>
  <c r="NMF13" i="2"/>
  <c r="NMH13" i="2"/>
  <c r="NMJ13" i="2"/>
  <c r="NML13" i="2"/>
  <c r="NMN13" i="2"/>
  <c r="NMP13" i="2"/>
  <c r="NMR13" i="2"/>
  <c r="NMT13" i="2"/>
  <c r="NMV13" i="2"/>
  <c r="NMX13" i="2"/>
  <c r="NMZ13" i="2"/>
  <c r="NNB13" i="2"/>
  <c r="NND13" i="2"/>
  <c r="NNF13" i="2"/>
  <c r="NNH13" i="2"/>
  <c r="NNJ13" i="2"/>
  <c r="NNL13" i="2"/>
  <c r="NNN13" i="2"/>
  <c r="NNP13" i="2"/>
  <c r="NNR13" i="2"/>
  <c r="NNT13" i="2"/>
  <c r="NNV13" i="2"/>
  <c r="NNX13" i="2"/>
  <c r="NNZ13" i="2"/>
  <c r="NOB13" i="2"/>
  <c r="NOD13" i="2"/>
  <c r="NOF13" i="2"/>
  <c r="NOH13" i="2"/>
  <c r="NOJ13" i="2"/>
  <c r="NOL13" i="2"/>
  <c r="NON13" i="2"/>
  <c r="NOP13" i="2"/>
  <c r="NOR13" i="2"/>
  <c r="NOT13" i="2"/>
  <c r="NOV13" i="2"/>
  <c r="NOX13" i="2"/>
  <c r="NOZ13" i="2"/>
  <c r="NPB13" i="2"/>
  <c r="NPD13" i="2"/>
  <c r="NPF13" i="2"/>
  <c r="NPH13" i="2"/>
  <c r="NPJ13" i="2"/>
  <c r="NPL13" i="2"/>
  <c r="NPN13" i="2"/>
  <c r="NPP13" i="2"/>
  <c r="NPR13" i="2"/>
  <c r="NPT13" i="2"/>
  <c r="NPV13" i="2"/>
  <c r="NPX13" i="2"/>
  <c r="NPZ13" i="2"/>
  <c r="NQB13" i="2"/>
  <c r="NQD13" i="2"/>
  <c r="NQF13" i="2"/>
  <c r="NQH13" i="2"/>
  <c r="NQJ13" i="2"/>
  <c r="NQL13" i="2"/>
  <c r="NQN13" i="2"/>
  <c r="NQP13" i="2"/>
  <c r="NQR13" i="2"/>
  <c r="NQT13" i="2"/>
  <c r="NQV13" i="2"/>
  <c r="NQX13" i="2"/>
  <c r="NQZ13" i="2"/>
  <c r="NRB13" i="2"/>
  <c r="NRD13" i="2"/>
  <c r="NRF13" i="2"/>
  <c r="NRH13" i="2"/>
  <c r="NRJ13" i="2"/>
  <c r="NRL13" i="2"/>
  <c r="NRN13" i="2"/>
  <c r="NRP13" i="2"/>
  <c r="NRR13" i="2"/>
  <c r="NRT13" i="2"/>
  <c r="NRV13" i="2"/>
  <c r="NRX13" i="2"/>
  <c r="NRZ13" i="2"/>
  <c r="NSB13" i="2"/>
  <c r="NSD13" i="2"/>
  <c r="NSF13" i="2"/>
  <c r="NSH13" i="2"/>
  <c r="NSJ13" i="2"/>
  <c r="NSL13" i="2"/>
  <c r="NSN13" i="2"/>
  <c r="NSP13" i="2"/>
  <c r="NSR13" i="2"/>
  <c r="NST13" i="2"/>
  <c r="NSV13" i="2"/>
  <c r="NSX13" i="2"/>
  <c r="NSZ13" i="2"/>
  <c r="NTB13" i="2"/>
  <c r="NTD13" i="2"/>
  <c r="NTF13" i="2"/>
  <c r="NTH13" i="2"/>
  <c r="NTJ13" i="2"/>
  <c r="NTL13" i="2"/>
  <c r="NTN13" i="2"/>
  <c r="NTP13" i="2"/>
  <c r="NTR13" i="2"/>
  <c r="NTT13" i="2"/>
  <c r="NTV13" i="2"/>
  <c r="NTX13" i="2"/>
  <c r="NTZ13" i="2"/>
  <c r="NUB13" i="2"/>
  <c r="NUD13" i="2"/>
  <c r="NUF13" i="2"/>
  <c r="NUH13" i="2"/>
  <c r="NUJ13" i="2"/>
  <c r="NUL13" i="2"/>
  <c r="NUN13" i="2"/>
  <c r="NUP13" i="2"/>
  <c r="NUR13" i="2"/>
  <c r="NUT13" i="2"/>
  <c r="NUV13" i="2"/>
  <c r="NUX13" i="2"/>
  <c r="NUZ13" i="2"/>
  <c r="NVB13" i="2"/>
  <c r="NVD13" i="2"/>
  <c r="NVF13" i="2"/>
  <c r="NVH13" i="2"/>
  <c r="NVJ13" i="2"/>
  <c r="NVL13" i="2"/>
  <c r="NVN13" i="2"/>
  <c r="NVP13" i="2"/>
  <c r="NVR13" i="2"/>
  <c r="NVT13" i="2"/>
  <c r="NVV13" i="2"/>
  <c r="NVX13" i="2"/>
  <c r="NVZ13" i="2"/>
  <c r="NWB13" i="2"/>
  <c r="NWD13" i="2"/>
  <c r="NWF13" i="2"/>
  <c r="NWH13" i="2"/>
  <c r="NWJ13" i="2"/>
  <c r="NWL13" i="2"/>
  <c r="NWN13" i="2"/>
  <c r="NWP13" i="2"/>
  <c r="NWR13" i="2"/>
  <c r="NWT13" i="2"/>
  <c r="NWV13" i="2"/>
  <c r="NWX13" i="2"/>
  <c r="NWZ13" i="2"/>
  <c r="NXB13" i="2"/>
  <c r="NXD13" i="2"/>
  <c r="NXF13" i="2"/>
  <c r="NXH13" i="2"/>
  <c r="NXJ13" i="2"/>
  <c r="NXL13" i="2"/>
  <c r="NXN13" i="2"/>
  <c r="NXP13" i="2"/>
  <c r="NXR13" i="2"/>
  <c r="NXT13" i="2"/>
  <c r="NXV13" i="2"/>
  <c r="NXX13" i="2"/>
  <c r="NXZ13" i="2"/>
  <c r="NYB13" i="2"/>
  <c r="NYD13" i="2"/>
  <c r="NYF13" i="2"/>
  <c r="NYH13" i="2"/>
  <c r="NYJ13" i="2"/>
  <c r="NYL13" i="2"/>
  <c r="NYN13" i="2"/>
  <c r="NYP13" i="2"/>
  <c r="NYR13" i="2"/>
  <c r="NYT13" i="2"/>
  <c r="NYV13" i="2"/>
  <c r="NYX13" i="2"/>
  <c r="NYZ13" i="2"/>
  <c r="NZB13" i="2"/>
  <c r="NZD13" i="2"/>
  <c r="NZF13" i="2"/>
  <c r="NZH13" i="2"/>
  <c r="NZJ13" i="2"/>
  <c r="NZL13" i="2"/>
  <c r="NZN13" i="2"/>
  <c r="NZP13" i="2"/>
  <c r="NZR13" i="2"/>
  <c r="NZT13" i="2"/>
  <c r="NZV13" i="2"/>
  <c r="NZX13" i="2"/>
  <c r="NZZ13" i="2"/>
  <c r="OAB13" i="2"/>
  <c r="OAD13" i="2"/>
  <c r="OAF13" i="2"/>
  <c r="OAH13" i="2"/>
  <c r="OAJ13" i="2"/>
  <c r="OAL13" i="2"/>
  <c r="OAN13" i="2"/>
  <c r="OAP13" i="2"/>
  <c r="OAR13" i="2"/>
  <c r="OAT13" i="2"/>
  <c r="OAV13" i="2"/>
  <c r="OAX13" i="2"/>
  <c r="OAZ13" i="2"/>
  <c r="OBB13" i="2"/>
  <c r="OBD13" i="2"/>
  <c r="OBF13" i="2"/>
  <c r="OBH13" i="2"/>
  <c r="OBJ13" i="2"/>
  <c r="OBL13" i="2"/>
  <c r="OBN13" i="2"/>
  <c r="OBP13" i="2"/>
  <c r="OBR13" i="2"/>
  <c r="OBT13" i="2"/>
  <c r="OBV13" i="2"/>
  <c r="OBX13" i="2"/>
  <c r="OBZ13" i="2"/>
  <c r="OCB13" i="2"/>
  <c r="OCD13" i="2"/>
  <c r="OCF13" i="2"/>
  <c r="OCH13" i="2"/>
  <c r="OCJ13" i="2"/>
  <c r="OCL13" i="2"/>
  <c r="OCN13" i="2"/>
  <c r="OCP13" i="2"/>
  <c r="OCR13" i="2"/>
  <c r="OCT13" i="2"/>
  <c r="OCV13" i="2"/>
  <c r="OCX13" i="2"/>
  <c r="OCZ13" i="2"/>
  <c r="ODB13" i="2"/>
  <c r="ODD13" i="2"/>
  <c r="ODF13" i="2"/>
  <c r="ODH13" i="2"/>
  <c r="ODJ13" i="2"/>
  <c r="ODL13" i="2"/>
  <c r="ODN13" i="2"/>
  <c r="ODP13" i="2"/>
  <c r="ODR13" i="2"/>
  <c r="ODT13" i="2"/>
  <c r="ODV13" i="2"/>
  <c r="ODX13" i="2"/>
  <c r="ODZ13" i="2"/>
  <c r="OEB13" i="2"/>
  <c r="OED13" i="2"/>
  <c r="OEF13" i="2"/>
  <c r="OEH13" i="2"/>
  <c r="OEJ13" i="2"/>
  <c r="OEL13" i="2"/>
  <c r="OEN13" i="2"/>
  <c r="OEP13" i="2"/>
  <c r="OER13" i="2"/>
  <c r="OET13" i="2"/>
  <c r="OEV13" i="2"/>
  <c r="OEX13" i="2"/>
  <c r="OEZ13" i="2"/>
  <c r="OFB13" i="2"/>
  <c r="OFD13" i="2"/>
  <c r="OFF13" i="2"/>
  <c r="OFH13" i="2"/>
  <c r="OFJ13" i="2"/>
  <c r="OFL13" i="2"/>
  <c r="OFN13" i="2"/>
  <c r="OFP13" i="2"/>
  <c r="OFR13" i="2"/>
  <c r="OFT13" i="2"/>
  <c r="OFV13" i="2"/>
  <c r="OFX13" i="2"/>
  <c r="OFZ13" i="2"/>
  <c r="OGB13" i="2"/>
  <c r="OGD13" i="2"/>
  <c r="OGF13" i="2"/>
  <c r="OGH13" i="2"/>
  <c r="OGJ13" i="2"/>
  <c r="OGL13" i="2"/>
  <c r="OGN13" i="2"/>
  <c r="OGP13" i="2"/>
  <c r="OGR13" i="2"/>
  <c r="OGT13" i="2"/>
  <c r="OGV13" i="2"/>
  <c r="OGX13" i="2"/>
  <c r="OGZ13" i="2"/>
  <c r="OHB13" i="2"/>
  <c r="OHD13" i="2"/>
  <c r="OHF13" i="2"/>
  <c r="OHH13" i="2"/>
  <c r="OHJ13" i="2"/>
  <c r="OHL13" i="2"/>
  <c r="OHN13" i="2"/>
  <c r="OHP13" i="2"/>
  <c r="OHR13" i="2"/>
  <c r="OHT13" i="2"/>
  <c r="OHV13" i="2"/>
  <c r="OHX13" i="2"/>
  <c r="OHZ13" i="2"/>
  <c r="OIB13" i="2"/>
  <c r="OID13" i="2"/>
  <c r="OIF13" i="2"/>
  <c r="OIH13" i="2"/>
  <c r="OIJ13" i="2"/>
  <c r="OIL13" i="2"/>
  <c r="OIN13" i="2"/>
  <c r="OIP13" i="2"/>
  <c r="OIR13" i="2"/>
  <c r="OIT13" i="2"/>
  <c r="OIV13" i="2"/>
  <c r="OIX13" i="2"/>
  <c r="OIZ13" i="2"/>
  <c r="OJB13" i="2"/>
  <c r="OJD13" i="2"/>
  <c r="OJF13" i="2"/>
  <c r="OJH13" i="2"/>
  <c r="OJJ13" i="2"/>
  <c r="OJL13" i="2"/>
  <c r="OJN13" i="2"/>
  <c r="OJP13" i="2"/>
  <c r="OJR13" i="2"/>
  <c r="OJT13" i="2"/>
  <c r="OJV13" i="2"/>
  <c r="OJX13" i="2"/>
  <c r="OJZ13" i="2"/>
  <c r="OKB13" i="2"/>
  <c r="OKD13" i="2"/>
  <c r="OKF13" i="2"/>
  <c r="OKH13" i="2"/>
  <c r="OKJ13" i="2"/>
  <c r="OKL13" i="2"/>
  <c r="OKN13" i="2"/>
  <c r="OKP13" i="2"/>
  <c r="OKR13" i="2"/>
  <c r="OKT13" i="2"/>
  <c r="OKV13" i="2"/>
  <c r="OKX13" i="2"/>
  <c r="OKZ13" i="2"/>
  <c r="OLB13" i="2"/>
  <c r="OLD13" i="2"/>
  <c r="OLF13" i="2"/>
  <c r="OLH13" i="2"/>
  <c r="OLJ13" i="2"/>
  <c r="OLL13" i="2"/>
  <c r="OLN13" i="2"/>
  <c r="OLP13" i="2"/>
  <c r="OLR13" i="2"/>
  <c r="OLT13" i="2"/>
  <c r="OLV13" i="2"/>
  <c r="OLX13" i="2"/>
  <c r="OLZ13" i="2"/>
  <c r="OMB13" i="2"/>
  <c r="OMD13" i="2"/>
  <c r="OMF13" i="2"/>
  <c r="OMH13" i="2"/>
  <c r="OMJ13" i="2"/>
  <c r="OML13" i="2"/>
  <c r="OMN13" i="2"/>
  <c r="OMP13" i="2"/>
  <c r="OMR13" i="2"/>
  <c r="OMT13" i="2"/>
  <c r="OMV13" i="2"/>
  <c r="OMX13" i="2"/>
  <c r="OMZ13" i="2"/>
  <c r="ONB13" i="2"/>
  <c r="OND13" i="2"/>
  <c r="ONF13" i="2"/>
  <c r="ONH13" i="2"/>
  <c r="ONJ13" i="2"/>
  <c r="ONL13" i="2"/>
  <c r="ONN13" i="2"/>
  <c r="ONP13" i="2"/>
  <c r="ONR13" i="2"/>
  <c r="ONT13" i="2"/>
  <c r="ONV13" i="2"/>
  <c r="ONX13" i="2"/>
  <c r="ONZ13" i="2"/>
  <c r="OOB13" i="2"/>
  <c r="OOD13" i="2"/>
  <c r="OOF13" i="2"/>
  <c r="OOH13" i="2"/>
  <c r="OOJ13" i="2"/>
  <c r="OOL13" i="2"/>
  <c r="OON13" i="2"/>
  <c r="OOP13" i="2"/>
  <c r="OOR13" i="2"/>
  <c r="OOT13" i="2"/>
  <c r="OOV13" i="2"/>
  <c r="OOX13" i="2"/>
  <c r="OOZ13" i="2"/>
  <c r="OPB13" i="2"/>
  <c r="OPD13" i="2"/>
  <c r="OPF13" i="2"/>
  <c r="OPH13" i="2"/>
  <c r="OPJ13" i="2"/>
  <c r="OPL13" i="2"/>
  <c r="OPN13" i="2"/>
  <c r="OPP13" i="2"/>
  <c r="OPR13" i="2"/>
  <c r="OPT13" i="2"/>
  <c r="OPV13" i="2"/>
  <c r="OPX13" i="2"/>
  <c r="OPZ13" i="2"/>
  <c r="OQB13" i="2"/>
  <c r="OQD13" i="2"/>
  <c r="OQF13" i="2"/>
  <c r="OQH13" i="2"/>
  <c r="OQJ13" i="2"/>
  <c r="OQL13" i="2"/>
  <c r="OQN13" i="2"/>
  <c r="OQP13" i="2"/>
  <c r="OQR13" i="2"/>
  <c r="OQT13" i="2"/>
  <c r="OQV13" i="2"/>
  <c r="OQX13" i="2"/>
  <c r="OQZ13" i="2"/>
  <c r="ORB13" i="2"/>
  <c r="ORD13" i="2"/>
  <c r="ORF13" i="2"/>
  <c r="ORH13" i="2"/>
  <c r="ORJ13" i="2"/>
  <c r="ORL13" i="2"/>
  <c r="ORN13" i="2"/>
  <c r="ORP13" i="2"/>
  <c r="ORR13" i="2"/>
  <c r="ORT13" i="2"/>
  <c r="ORV13" i="2"/>
  <c r="ORX13" i="2"/>
  <c r="ORZ13" i="2"/>
  <c r="OSB13" i="2"/>
  <c r="OSD13" i="2"/>
  <c r="OSF13" i="2"/>
  <c r="OSH13" i="2"/>
  <c r="OSJ13" i="2"/>
  <c r="OSL13" i="2"/>
  <c r="OSN13" i="2"/>
  <c r="OSP13" i="2"/>
  <c r="OSR13" i="2"/>
  <c r="OST13" i="2"/>
  <c r="OSV13" i="2"/>
  <c r="OSX13" i="2"/>
  <c r="OSZ13" i="2"/>
  <c r="OTB13" i="2"/>
  <c r="OTD13" i="2"/>
  <c r="OTF13" i="2"/>
  <c r="OTH13" i="2"/>
  <c r="OTJ13" i="2"/>
  <c r="OTL13" i="2"/>
  <c r="OTN13" i="2"/>
  <c r="OTP13" i="2"/>
  <c r="OTR13" i="2"/>
  <c r="OTT13" i="2"/>
  <c r="OTV13" i="2"/>
  <c r="OTX13" i="2"/>
  <c r="OTZ13" i="2"/>
  <c r="OUB13" i="2"/>
  <c r="OUD13" i="2"/>
  <c r="OUF13" i="2"/>
  <c r="OUH13" i="2"/>
  <c r="OUJ13" i="2"/>
  <c r="OUL13" i="2"/>
  <c r="OUN13" i="2"/>
  <c r="OUP13" i="2"/>
  <c r="OUR13" i="2"/>
  <c r="OUT13" i="2"/>
  <c r="OUV13" i="2"/>
  <c r="OUX13" i="2"/>
  <c r="OUZ13" i="2"/>
  <c r="OVB13" i="2"/>
  <c r="OVD13" i="2"/>
  <c r="OVF13" i="2"/>
  <c r="OVH13" i="2"/>
  <c r="OVJ13" i="2"/>
  <c r="OVL13" i="2"/>
  <c r="OVN13" i="2"/>
  <c r="OVP13" i="2"/>
  <c r="OVR13" i="2"/>
  <c r="OVT13" i="2"/>
  <c r="OVV13" i="2"/>
  <c r="OVX13" i="2"/>
  <c r="OVZ13" i="2"/>
  <c r="OWB13" i="2"/>
  <c r="OWD13" i="2"/>
  <c r="OWF13" i="2"/>
  <c r="OWH13" i="2"/>
  <c r="OWJ13" i="2"/>
  <c r="OWL13" i="2"/>
  <c r="OWN13" i="2"/>
  <c r="OWP13" i="2"/>
  <c r="OWR13" i="2"/>
  <c r="OWT13" i="2"/>
  <c r="OWV13" i="2"/>
  <c r="OWX13" i="2"/>
  <c r="OWZ13" i="2"/>
  <c r="OXB13" i="2"/>
  <c r="OXD13" i="2"/>
  <c r="OXF13" i="2"/>
  <c r="OXH13" i="2"/>
  <c r="OXJ13" i="2"/>
  <c r="OXL13" i="2"/>
  <c r="OXN13" i="2"/>
  <c r="OXP13" i="2"/>
  <c r="OXR13" i="2"/>
  <c r="OXT13" i="2"/>
  <c r="OXV13" i="2"/>
  <c r="OXX13" i="2"/>
  <c r="OXZ13" i="2"/>
  <c r="OYB13" i="2"/>
  <c r="OYD13" i="2"/>
  <c r="OYF13" i="2"/>
  <c r="OYH13" i="2"/>
  <c r="OYJ13" i="2"/>
  <c r="OYL13" i="2"/>
  <c r="OYN13" i="2"/>
  <c r="OYP13" i="2"/>
  <c r="OYR13" i="2"/>
  <c r="OYT13" i="2"/>
  <c r="OYV13" i="2"/>
  <c r="OYX13" i="2"/>
  <c r="OYZ13" i="2"/>
  <c r="OZB13" i="2"/>
  <c r="OZD13" i="2"/>
  <c r="OZF13" i="2"/>
  <c r="OZH13" i="2"/>
  <c r="OZJ13" i="2"/>
  <c r="OZL13" i="2"/>
  <c r="OZN13" i="2"/>
  <c r="OZP13" i="2"/>
  <c r="OZR13" i="2"/>
  <c r="OZT13" i="2"/>
  <c r="OZV13" i="2"/>
  <c r="OZX13" i="2"/>
  <c r="OZZ13" i="2"/>
  <c r="PAB13" i="2"/>
  <c r="PAD13" i="2"/>
  <c r="PAF13" i="2"/>
  <c r="PAH13" i="2"/>
  <c r="PAJ13" i="2"/>
  <c r="PAL13" i="2"/>
  <c r="PAN13" i="2"/>
  <c r="PAP13" i="2"/>
  <c r="PAR13" i="2"/>
  <c r="PAT13" i="2"/>
  <c r="PAV13" i="2"/>
  <c r="PAX13" i="2"/>
  <c r="PAZ13" i="2"/>
  <c r="PBB13" i="2"/>
  <c r="PBD13" i="2"/>
  <c r="PBF13" i="2"/>
  <c r="PBH13" i="2"/>
  <c r="PBJ13" i="2"/>
  <c r="PBL13" i="2"/>
  <c r="PBN13" i="2"/>
  <c r="PBP13" i="2"/>
  <c r="PBR13" i="2"/>
  <c r="PBT13" i="2"/>
  <c r="PBV13" i="2"/>
  <c r="PBX13" i="2"/>
  <c r="PBZ13" i="2"/>
  <c r="PCB13" i="2"/>
  <c r="PCD13" i="2"/>
  <c r="PCF13" i="2"/>
  <c r="PCH13" i="2"/>
  <c r="PCJ13" i="2"/>
  <c r="PCL13" i="2"/>
  <c r="PCN13" i="2"/>
  <c r="PCP13" i="2"/>
  <c r="PCR13" i="2"/>
  <c r="PCT13" i="2"/>
  <c r="PCV13" i="2"/>
  <c r="PCX13" i="2"/>
  <c r="PCZ13" i="2"/>
  <c r="PDB13" i="2"/>
  <c r="PDD13" i="2"/>
  <c r="PDF13" i="2"/>
  <c r="PDH13" i="2"/>
  <c r="PDJ13" i="2"/>
  <c r="PDL13" i="2"/>
  <c r="PDN13" i="2"/>
  <c r="PDP13" i="2"/>
  <c r="PDR13" i="2"/>
  <c r="PDT13" i="2"/>
  <c r="PDV13" i="2"/>
  <c r="PDX13" i="2"/>
  <c r="PDZ13" i="2"/>
  <c r="PEB13" i="2"/>
  <c r="PED13" i="2"/>
  <c r="PEF13" i="2"/>
  <c r="PEH13" i="2"/>
  <c r="PEJ13" i="2"/>
  <c r="PEL13" i="2"/>
  <c r="PEN13" i="2"/>
  <c r="PEP13" i="2"/>
  <c r="PER13" i="2"/>
  <c r="PET13" i="2"/>
  <c r="PEV13" i="2"/>
  <c r="PEX13" i="2"/>
  <c r="PEZ13" i="2"/>
  <c r="PFB13" i="2"/>
  <c r="PFD13" i="2"/>
  <c r="PFF13" i="2"/>
  <c r="PFH13" i="2"/>
  <c r="PFJ13" i="2"/>
  <c r="PFL13" i="2"/>
  <c r="PFN13" i="2"/>
  <c r="PFP13" i="2"/>
  <c r="PFR13" i="2"/>
  <c r="PFT13" i="2"/>
  <c r="PFV13" i="2"/>
  <c r="PFX13" i="2"/>
  <c r="PFZ13" i="2"/>
  <c r="PGB13" i="2"/>
  <c r="PGD13" i="2"/>
  <c r="PGF13" i="2"/>
  <c r="PGH13" i="2"/>
  <c r="PGJ13" i="2"/>
  <c r="PGL13" i="2"/>
  <c r="PGN13" i="2"/>
  <c r="PGP13" i="2"/>
  <c r="PGR13" i="2"/>
  <c r="PGT13" i="2"/>
  <c r="PGV13" i="2"/>
  <c r="PGX13" i="2"/>
  <c r="PGZ13" i="2"/>
  <c r="PHB13" i="2"/>
  <c r="PHD13" i="2"/>
  <c r="PHF13" i="2"/>
  <c r="PHH13" i="2"/>
  <c r="PHJ13" i="2"/>
  <c r="PHL13" i="2"/>
  <c r="PHN13" i="2"/>
  <c r="PHP13" i="2"/>
  <c r="PHR13" i="2"/>
  <c r="PHT13" i="2"/>
  <c r="PHV13" i="2"/>
  <c r="PHX13" i="2"/>
  <c r="PHZ13" i="2"/>
  <c r="PIB13" i="2"/>
  <c r="PID13" i="2"/>
  <c r="PIF13" i="2"/>
  <c r="PIH13" i="2"/>
  <c r="PIJ13" i="2"/>
  <c r="PIL13" i="2"/>
  <c r="PIN13" i="2"/>
  <c r="PIP13" i="2"/>
  <c r="PIR13" i="2"/>
  <c r="PIT13" i="2"/>
  <c r="PIV13" i="2"/>
  <c r="PIX13" i="2"/>
  <c r="PIZ13" i="2"/>
  <c r="PJB13" i="2"/>
  <c r="PJD13" i="2"/>
  <c r="PJF13" i="2"/>
  <c r="PJH13" i="2"/>
  <c r="PJJ13" i="2"/>
  <c r="PJL13" i="2"/>
  <c r="PJN13" i="2"/>
  <c r="PJP13" i="2"/>
  <c r="PJR13" i="2"/>
  <c r="PJT13" i="2"/>
  <c r="PJV13" i="2"/>
  <c r="PJX13" i="2"/>
  <c r="PJZ13" i="2"/>
  <c r="PKB13" i="2"/>
  <c r="PKD13" i="2"/>
  <c r="PKF13" i="2"/>
  <c r="PKH13" i="2"/>
  <c r="PKJ13" i="2"/>
  <c r="PKL13" i="2"/>
  <c r="PKN13" i="2"/>
  <c r="PKP13" i="2"/>
  <c r="PKR13" i="2"/>
  <c r="PKT13" i="2"/>
  <c r="PKV13" i="2"/>
  <c r="PKX13" i="2"/>
  <c r="PKZ13" i="2"/>
  <c r="PLB13" i="2"/>
  <c r="PLD13" i="2"/>
  <c r="PLF13" i="2"/>
  <c r="PLH13" i="2"/>
  <c r="PLJ13" i="2"/>
  <c r="PLL13" i="2"/>
  <c r="PLN13" i="2"/>
  <c r="PLP13" i="2"/>
  <c r="PLR13" i="2"/>
  <c r="PLT13" i="2"/>
  <c r="PLV13" i="2"/>
  <c r="PLX13" i="2"/>
  <c r="PLZ13" i="2"/>
  <c r="PMB13" i="2"/>
  <c r="PMD13" i="2"/>
  <c r="PMF13" i="2"/>
  <c r="PMH13" i="2"/>
  <c r="PMJ13" i="2"/>
  <c r="PML13" i="2"/>
  <c r="PMN13" i="2"/>
  <c r="PMP13" i="2"/>
  <c r="PMR13" i="2"/>
  <c r="PMT13" i="2"/>
  <c r="PMV13" i="2"/>
  <c r="PMX13" i="2"/>
  <c r="PMZ13" i="2"/>
  <c r="PNB13" i="2"/>
  <c r="PND13" i="2"/>
  <c r="PNF13" i="2"/>
  <c r="PNH13" i="2"/>
  <c r="PNJ13" i="2"/>
  <c r="PNL13" i="2"/>
  <c r="PNN13" i="2"/>
  <c r="PNP13" i="2"/>
  <c r="PNR13" i="2"/>
  <c r="PNT13" i="2"/>
  <c r="PNV13" i="2"/>
  <c r="PNX13" i="2"/>
  <c r="PNZ13" i="2"/>
  <c r="POB13" i="2"/>
  <c r="POD13" i="2"/>
  <c r="POF13" i="2"/>
  <c r="POH13" i="2"/>
  <c r="POJ13" i="2"/>
  <c r="POL13" i="2"/>
  <c r="PON13" i="2"/>
  <c r="POP13" i="2"/>
  <c r="POR13" i="2"/>
  <c r="POT13" i="2"/>
  <c r="POV13" i="2"/>
  <c r="POX13" i="2"/>
  <c r="POZ13" i="2"/>
  <c r="PPB13" i="2"/>
  <c r="PPD13" i="2"/>
  <c r="PPF13" i="2"/>
  <c r="PPH13" i="2"/>
  <c r="PPJ13" i="2"/>
  <c r="PPL13" i="2"/>
  <c r="PPN13" i="2"/>
  <c r="PPP13" i="2"/>
  <c r="PPR13" i="2"/>
  <c r="PPT13" i="2"/>
  <c r="PPV13" i="2"/>
  <c r="PPX13" i="2"/>
  <c r="PPZ13" i="2"/>
  <c r="PQB13" i="2"/>
  <c r="PQD13" i="2"/>
  <c r="PQF13" i="2"/>
  <c r="PQH13" i="2"/>
  <c r="PQJ13" i="2"/>
  <c r="PQL13" i="2"/>
  <c r="PQN13" i="2"/>
  <c r="PQP13" i="2"/>
  <c r="PQR13" i="2"/>
  <c r="PQT13" i="2"/>
  <c r="PQV13" i="2"/>
  <c r="PQX13" i="2"/>
  <c r="PQZ13" i="2"/>
  <c r="PRB13" i="2"/>
  <c r="PRD13" i="2"/>
  <c r="PRF13" i="2"/>
  <c r="PRH13" i="2"/>
  <c r="PRJ13" i="2"/>
  <c r="PRL13" i="2"/>
  <c r="PRN13" i="2"/>
  <c r="PRP13" i="2"/>
  <c r="PRR13" i="2"/>
  <c r="PRT13" i="2"/>
  <c r="PRV13" i="2"/>
  <c r="PRX13" i="2"/>
  <c r="PRZ13" i="2"/>
  <c r="PSB13" i="2"/>
  <c r="PSD13" i="2"/>
  <c r="PSF13" i="2"/>
  <c r="PSH13" i="2"/>
  <c r="PSJ13" i="2"/>
  <c r="PSL13" i="2"/>
  <c r="PSN13" i="2"/>
  <c r="PSP13" i="2"/>
  <c r="PSR13" i="2"/>
  <c r="PST13" i="2"/>
  <c r="PSV13" i="2"/>
  <c r="PSX13" i="2"/>
  <c r="PSZ13" i="2"/>
  <c r="PTB13" i="2"/>
  <c r="PTD13" i="2"/>
  <c r="PTF13" i="2"/>
  <c r="PTH13" i="2"/>
  <c r="PTJ13" i="2"/>
  <c r="PTL13" i="2"/>
  <c r="PTN13" i="2"/>
  <c r="PTP13" i="2"/>
  <c r="PTR13" i="2"/>
  <c r="PTT13" i="2"/>
  <c r="PTV13" i="2"/>
  <c r="PTX13" i="2"/>
  <c r="PTZ13" i="2"/>
  <c r="PUB13" i="2"/>
  <c r="PUD13" i="2"/>
  <c r="PUF13" i="2"/>
  <c r="PUH13" i="2"/>
  <c r="PUJ13" i="2"/>
  <c r="PUL13" i="2"/>
  <c r="PUN13" i="2"/>
  <c r="PUP13" i="2"/>
  <c r="PUR13" i="2"/>
  <c r="PUT13" i="2"/>
  <c r="PUV13" i="2"/>
  <c r="PUX13" i="2"/>
  <c r="PUZ13" i="2"/>
  <c r="PVB13" i="2"/>
  <c r="PVD13" i="2"/>
  <c r="PVF13" i="2"/>
  <c r="PVH13" i="2"/>
  <c r="PVJ13" i="2"/>
  <c r="PVL13" i="2"/>
  <c r="PVN13" i="2"/>
  <c r="PVP13" i="2"/>
  <c r="PVR13" i="2"/>
  <c r="PVT13" i="2"/>
  <c r="PVV13" i="2"/>
  <c r="PVX13" i="2"/>
  <c r="PVZ13" i="2"/>
  <c r="PWB13" i="2"/>
  <c r="PWD13" i="2"/>
  <c r="PWF13" i="2"/>
  <c r="PWH13" i="2"/>
  <c r="PWJ13" i="2"/>
  <c r="PWL13" i="2"/>
  <c r="PWN13" i="2"/>
  <c r="PWP13" i="2"/>
  <c r="PWR13" i="2"/>
  <c r="PWT13" i="2"/>
  <c r="PWV13" i="2"/>
  <c r="PWX13" i="2"/>
  <c r="PWZ13" i="2"/>
  <c r="PXB13" i="2"/>
  <c r="PXD13" i="2"/>
  <c r="PXF13" i="2"/>
  <c r="PXH13" i="2"/>
  <c r="PXJ13" i="2"/>
  <c r="PXL13" i="2"/>
  <c r="PXN13" i="2"/>
  <c r="PXP13" i="2"/>
  <c r="PXR13" i="2"/>
  <c r="PXT13" i="2"/>
  <c r="PXV13" i="2"/>
  <c r="PXX13" i="2"/>
  <c r="PXZ13" i="2"/>
  <c r="PYB13" i="2"/>
  <c r="PYD13" i="2"/>
  <c r="PYF13" i="2"/>
  <c r="PYH13" i="2"/>
  <c r="PYJ13" i="2"/>
  <c r="PYL13" i="2"/>
  <c r="PYN13" i="2"/>
  <c r="PYP13" i="2"/>
  <c r="PYR13" i="2"/>
  <c r="PYT13" i="2"/>
  <c r="PYV13" i="2"/>
  <c r="PYX13" i="2"/>
  <c r="PYZ13" i="2"/>
  <c r="PZB13" i="2"/>
  <c r="PZD13" i="2"/>
  <c r="PZF13" i="2"/>
  <c r="PZH13" i="2"/>
  <c r="PZJ13" i="2"/>
  <c r="PZL13" i="2"/>
  <c r="PZN13" i="2"/>
  <c r="PZP13" i="2"/>
  <c r="PZR13" i="2"/>
  <c r="PZT13" i="2"/>
  <c r="PZV13" i="2"/>
  <c r="PZX13" i="2"/>
  <c r="PZZ13" i="2"/>
  <c r="QAB13" i="2"/>
  <c r="QAD13" i="2"/>
  <c r="QAF13" i="2"/>
  <c r="QAH13" i="2"/>
  <c r="QAJ13" i="2"/>
  <c r="QAL13" i="2"/>
  <c r="QAN13" i="2"/>
  <c r="QAP13" i="2"/>
  <c r="QAR13" i="2"/>
  <c r="QAT13" i="2"/>
  <c r="QAV13" i="2"/>
  <c r="QAX13" i="2"/>
  <c r="QAZ13" i="2"/>
  <c r="QBB13" i="2"/>
  <c r="QBD13" i="2"/>
  <c r="QBF13" i="2"/>
  <c r="QBH13" i="2"/>
  <c r="QBJ13" i="2"/>
  <c r="QBL13" i="2"/>
  <c r="QBN13" i="2"/>
  <c r="QBP13" i="2"/>
  <c r="QBR13" i="2"/>
  <c r="QBT13" i="2"/>
  <c r="QBV13" i="2"/>
  <c r="QBX13" i="2"/>
  <c r="QBZ13" i="2"/>
  <c r="QCB13" i="2"/>
  <c r="QCD13" i="2"/>
  <c r="QCF13" i="2"/>
  <c r="QCH13" i="2"/>
  <c r="QCJ13" i="2"/>
  <c r="QCL13" i="2"/>
  <c r="QCN13" i="2"/>
  <c r="QCP13" i="2"/>
  <c r="QCR13" i="2"/>
  <c r="QCT13" i="2"/>
  <c r="QCV13" i="2"/>
  <c r="QCX13" i="2"/>
  <c r="QCZ13" i="2"/>
  <c r="QDB13" i="2"/>
  <c r="QDD13" i="2"/>
  <c r="QDF13" i="2"/>
  <c r="QDH13" i="2"/>
  <c r="QDJ13" i="2"/>
  <c r="QDL13" i="2"/>
  <c r="QDN13" i="2"/>
  <c r="QDP13" i="2"/>
  <c r="QDR13" i="2"/>
  <c r="QDT13" i="2"/>
  <c r="QDV13" i="2"/>
  <c r="QDX13" i="2"/>
  <c r="QDZ13" i="2"/>
  <c r="QEB13" i="2"/>
  <c r="QED13" i="2"/>
  <c r="QEF13" i="2"/>
  <c r="QEH13" i="2"/>
  <c r="QEJ13" i="2"/>
  <c r="QEL13" i="2"/>
  <c r="QEN13" i="2"/>
  <c r="QEP13" i="2"/>
  <c r="QER13" i="2"/>
  <c r="QET13" i="2"/>
  <c r="QEV13" i="2"/>
  <c r="QEX13" i="2"/>
  <c r="QEZ13" i="2"/>
  <c r="QFB13" i="2"/>
  <c r="QFD13" i="2"/>
  <c r="QFF13" i="2"/>
  <c r="QFH13" i="2"/>
  <c r="QFJ13" i="2"/>
  <c r="QFL13" i="2"/>
  <c r="QFN13" i="2"/>
  <c r="QFP13" i="2"/>
  <c r="QFR13" i="2"/>
  <c r="QFT13" i="2"/>
  <c r="QFV13" i="2"/>
  <c r="QFX13" i="2"/>
  <c r="QFZ13" i="2"/>
  <c r="QGB13" i="2"/>
  <c r="QGD13" i="2"/>
  <c r="QGF13" i="2"/>
  <c r="QGH13" i="2"/>
  <c r="QGJ13" i="2"/>
  <c r="QGL13" i="2"/>
  <c r="QGN13" i="2"/>
  <c r="QGP13" i="2"/>
  <c r="QGR13" i="2"/>
  <c r="QGT13" i="2"/>
  <c r="QGV13" i="2"/>
  <c r="QGX13" i="2"/>
  <c r="QGZ13" i="2"/>
  <c r="QHB13" i="2"/>
  <c r="QHD13" i="2"/>
  <c r="QHF13" i="2"/>
  <c r="QHH13" i="2"/>
  <c r="QHJ13" i="2"/>
  <c r="QHL13" i="2"/>
  <c r="QHN13" i="2"/>
  <c r="QHP13" i="2"/>
  <c r="QHR13" i="2"/>
  <c r="QHT13" i="2"/>
  <c r="QHV13" i="2"/>
  <c r="QHX13" i="2"/>
  <c r="QHZ13" i="2"/>
  <c r="QIB13" i="2"/>
  <c r="QID13" i="2"/>
  <c r="QIF13" i="2"/>
  <c r="QIH13" i="2"/>
  <c r="QIJ13" i="2"/>
  <c r="QIL13" i="2"/>
  <c r="QIN13" i="2"/>
  <c r="QIP13" i="2"/>
  <c r="QIR13" i="2"/>
  <c r="QIT13" i="2"/>
  <c r="QIV13" i="2"/>
  <c r="QIX13" i="2"/>
  <c r="QIZ13" i="2"/>
  <c r="QJB13" i="2"/>
  <c r="QJD13" i="2"/>
  <c r="QJF13" i="2"/>
  <c r="QJH13" i="2"/>
  <c r="QJJ13" i="2"/>
  <c r="QJL13" i="2"/>
  <c r="QJN13" i="2"/>
  <c r="QJP13" i="2"/>
  <c r="QJR13" i="2"/>
  <c r="QJT13" i="2"/>
  <c r="QJV13" i="2"/>
  <c r="QJX13" i="2"/>
  <c r="QJZ13" i="2"/>
  <c r="QKB13" i="2"/>
  <c r="QKD13" i="2"/>
  <c r="QKF13" i="2"/>
  <c r="QKH13" i="2"/>
  <c r="QKJ13" i="2"/>
  <c r="QKL13" i="2"/>
  <c r="QKN13" i="2"/>
  <c r="QKP13" i="2"/>
  <c r="QKR13" i="2"/>
  <c r="QKT13" i="2"/>
  <c r="QKV13" i="2"/>
  <c r="QKX13" i="2"/>
  <c r="QKZ13" i="2"/>
  <c r="QLB13" i="2"/>
  <c r="QLD13" i="2"/>
  <c r="QLF13" i="2"/>
  <c r="QLH13" i="2"/>
  <c r="QLJ13" i="2"/>
  <c r="QLL13" i="2"/>
  <c r="QLN13" i="2"/>
  <c r="QLP13" i="2"/>
  <c r="QLR13" i="2"/>
  <c r="QLT13" i="2"/>
  <c r="QLV13" i="2"/>
  <c r="QLX13" i="2"/>
  <c r="QLZ13" i="2"/>
  <c r="QMB13" i="2"/>
  <c r="QMD13" i="2"/>
  <c r="QMF13" i="2"/>
  <c r="QMH13" i="2"/>
  <c r="QMJ13" i="2"/>
  <c r="QML13" i="2"/>
  <c r="QMN13" i="2"/>
  <c r="QMP13" i="2"/>
  <c r="QMR13" i="2"/>
  <c r="QMT13" i="2"/>
  <c r="QMV13" i="2"/>
  <c r="QMX13" i="2"/>
  <c r="QMZ13" i="2"/>
  <c r="QNB13" i="2"/>
  <c r="QND13" i="2"/>
  <c r="QNF13" i="2"/>
  <c r="QNH13" i="2"/>
  <c r="QNJ13" i="2"/>
  <c r="QNL13" i="2"/>
  <c r="QNN13" i="2"/>
  <c r="QNP13" i="2"/>
  <c r="QNR13" i="2"/>
  <c r="QNT13" i="2"/>
  <c r="QNV13" i="2"/>
  <c r="QNX13" i="2"/>
  <c r="QNZ13" i="2"/>
  <c r="QOB13" i="2"/>
  <c r="QOD13" i="2"/>
  <c r="QOF13" i="2"/>
  <c r="QOH13" i="2"/>
  <c r="QOJ13" i="2"/>
  <c r="QOL13" i="2"/>
  <c r="QON13" i="2"/>
  <c r="QOP13" i="2"/>
  <c r="QOR13" i="2"/>
  <c r="QOT13" i="2"/>
  <c r="QOV13" i="2"/>
  <c r="QOX13" i="2"/>
  <c r="QOZ13" i="2"/>
  <c r="QPB13" i="2"/>
  <c r="QPD13" i="2"/>
  <c r="QPF13" i="2"/>
  <c r="QPH13" i="2"/>
  <c r="QPJ13" i="2"/>
  <c r="QPL13" i="2"/>
  <c r="QPN13" i="2"/>
  <c r="QPP13" i="2"/>
  <c r="QPR13" i="2"/>
  <c r="QPT13" i="2"/>
  <c r="QPV13" i="2"/>
  <c r="QPX13" i="2"/>
  <c r="QPZ13" i="2"/>
  <c r="QQB13" i="2"/>
  <c r="QQD13" i="2"/>
  <c r="QQF13" i="2"/>
  <c r="QQH13" i="2"/>
  <c r="QQJ13" i="2"/>
  <c r="QQL13" i="2"/>
  <c r="QQN13" i="2"/>
  <c r="QQP13" i="2"/>
  <c r="QQR13" i="2"/>
  <c r="QQT13" i="2"/>
  <c r="QQV13" i="2"/>
  <c r="QQX13" i="2"/>
  <c r="QQZ13" i="2"/>
  <c r="QRB13" i="2"/>
  <c r="QRD13" i="2"/>
  <c r="QRF13" i="2"/>
  <c r="QRH13" i="2"/>
  <c r="QRJ13" i="2"/>
  <c r="QRL13" i="2"/>
  <c r="QRN13" i="2"/>
  <c r="QRP13" i="2"/>
  <c r="QRR13" i="2"/>
  <c r="QRT13" i="2"/>
  <c r="QRV13" i="2"/>
  <c r="QRX13" i="2"/>
  <c r="QRZ13" i="2"/>
  <c r="QSB13" i="2"/>
  <c r="QSD13" i="2"/>
  <c r="QSF13" i="2"/>
  <c r="QSH13" i="2"/>
  <c r="QSJ13" i="2"/>
  <c r="QSL13" i="2"/>
  <c r="QSN13" i="2"/>
  <c r="QSP13" i="2"/>
  <c r="QSR13" i="2"/>
  <c r="QST13" i="2"/>
  <c r="QSV13" i="2"/>
  <c r="QSX13" i="2"/>
  <c r="QSZ13" i="2"/>
  <c r="QTB13" i="2"/>
  <c r="QTD13" i="2"/>
  <c r="QTF13" i="2"/>
  <c r="QTH13" i="2"/>
  <c r="QTJ13" i="2"/>
  <c r="QTL13" i="2"/>
  <c r="QTN13" i="2"/>
  <c r="QTP13" i="2"/>
  <c r="QTR13" i="2"/>
  <c r="QTT13" i="2"/>
  <c r="QTV13" i="2"/>
  <c r="QTX13" i="2"/>
  <c r="QTZ13" i="2"/>
  <c r="QUB13" i="2"/>
  <c r="QUD13" i="2"/>
  <c r="QUF13" i="2"/>
  <c r="QUH13" i="2"/>
  <c r="QUJ13" i="2"/>
  <c r="QUL13" i="2"/>
  <c r="QUN13" i="2"/>
  <c r="QUP13" i="2"/>
  <c r="QUR13" i="2"/>
  <c r="QUT13" i="2"/>
  <c r="QUV13" i="2"/>
  <c r="QUX13" i="2"/>
  <c r="QUZ13" i="2"/>
  <c r="QVB13" i="2"/>
  <c r="QVD13" i="2"/>
  <c r="QVF13" i="2"/>
  <c r="QVH13" i="2"/>
  <c r="QVJ13" i="2"/>
  <c r="QVL13" i="2"/>
  <c r="QVN13" i="2"/>
  <c r="QVP13" i="2"/>
  <c r="QVR13" i="2"/>
  <c r="QVT13" i="2"/>
  <c r="QVV13" i="2"/>
  <c r="QVX13" i="2"/>
  <c r="QVZ13" i="2"/>
  <c r="QWB13" i="2"/>
  <c r="QWD13" i="2"/>
  <c r="QWF13" i="2"/>
  <c r="QWH13" i="2"/>
  <c r="QWJ13" i="2"/>
  <c r="QWL13" i="2"/>
  <c r="QWN13" i="2"/>
  <c r="QWP13" i="2"/>
  <c r="QWR13" i="2"/>
  <c r="QWT13" i="2"/>
  <c r="QWV13" i="2"/>
  <c r="QWX13" i="2"/>
  <c r="QWZ13" i="2"/>
  <c r="QXB13" i="2"/>
  <c r="QXD13" i="2"/>
  <c r="QXF13" i="2"/>
  <c r="QXH13" i="2"/>
  <c r="QXJ13" i="2"/>
  <c r="QXL13" i="2"/>
  <c r="QXN13" i="2"/>
  <c r="QXP13" i="2"/>
  <c r="QXR13" i="2"/>
  <c r="QXT13" i="2"/>
  <c r="QXV13" i="2"/>
  <c r="QXX13" i="2"/>
  <c r="QXZ13" i="2"/>
  <c r="QYB13" i="2"/>
  <c r="QYD13" i="2"/>
  <c r="QYF13" i="2"/>
  <c r="QYH13" i="2"/>
  <c r="QYJ13" i="2"/>
  <c r="QYL13" i="2"/>
  <c r="QYN13" i="2"/>
  <c r="QYP13" i="2"/>
  <c r="QYR13" i="2"/>
  <c r="QYT13" i="2"/>
  <c r="QYV13" i="2"/>
  <c r="QYX13" i="2"/>
  <c r="QYZ13" i="2"/>
  <c r="QZB13" i="2"/>
  <c r="QZD13" i="2"/>
  <c r="QZF13" i="2"/>
  <c r="QZH13" i="2"/>
  <c r="QZJ13" i="2"/>
  <c r="QZL13" i="2"/>
  <c r="QZN13" i="2"/>
  <c r="QZP13" i="2"/>
  <c r="QZR13" i="2"/>
  <c r="QZT13" i="2"/>
  <c r="QZV13" i="2"/>
  <c r="QZX13" i="2"/>
  <c r="QZZ13" i="2"/>
  <c r="RAB13" i="2"/>
  <c r="RAD13" i="2"/>
  <c r="RAF13" i="2"/>
  <c r="RAH13" i="2"/>
  <c r="RAJ13" i="2"/>
  <c r="RAL13" i="2"/>
  <c r="RAN13" i="2"/>
  <c r="RAP13" i="2"/>
  <c r="RAR13" i="2"/>
  <c r="RAT13" i="2"/>
  <c r="RAV13" i="2"/>
  <c r="RAX13" i="2"/>
  <c r="RAZ13" i="2"/>
  <c r="RBB13" i="2"/>
  <c r="RBD13" i="2"/>
  <c r="RBF13" i="2"/>
  <c r="RBH13" i="2"/>
  <c r="RBJ13" i="2"/>
  <c r="RBL13" i="2"/>
  <c r="RBN13" i="2"/>
  <c r="RBP13" i="2"/>
  <c r="RBR13" i="2"/>
  <c r="RBT13" i="2"/>
  <c r="RBV13" i="2"/>
  <c r="RBX13" i="2"/>
  <c r="RBZ13" i="2"/>
  <c r="RCB13" i="2"/>
  <c r="RCD13" i="2"/>
  <c r="RCF13" i="2"/>
  <c r="RCH13" i="2"/>
  <c r="RCJ13" i="2"/>
  <c r="RCL13" i="2"/>
  <c r="RCN13" i="2"/>
  <c r="RCP13" i="2"/>
  <c r="RCR13" i="2"/>
  <c r="RCT13" i="2"/>
  <c r="RCV13" i="2"/>
  <c r="RCX13" i="2"/>
  <c r="RCZ13" i="2"/>
  <c r="RDB13" i="2"/>
  <c r="RDD13" i="2"/>
  <c r="RDF13" i="2"/>
  <c r="RDH13" i="2"/>
  <c r="RDJ13" i="2"/>
  <c r="RDL13" i="2"/>
  <c r="RDN13" i="2"/>
  <c r="RDP13" i="2"/>
  <c r="RDR13" i="2"/>
  <c r="RDT13" i="2"/>
  <c r="RDV13" i="2"/>
  <c r="RDX13" i="2"/>
  <c r="RDZ13" i="2"/>
  <c r="REB13" i="2"/>
  <c r="RED13" i="2"/>
  <c r="REF13" i="2"/>
  <c r="REH13" i="2"/>
  <c r="REJ13" i="2"/>
  <c r="REL13" i="2"/>
  <c r="REN13" i="2"/>
  <c r="REP13" i="2"/>
  <c r="RER13" i="2"/>
  <c r="RET13" i="2"/>
  <c r="REV13" i="2"/>
  <c r="REX13" i="2"/>
  <c r="REZ13" i="2"/>
  <c r="RFB13" i="2"/>
  <c r="RFD13" i="2"/>
  <c r="RFF13" i="2"/>
  <c r="RFH13" i="2"/>
  <c r="RFJ13" i="2"/>
  <c r="RFL13" i="2"/>
  <c r="RFN13" i="2"/>
  <c r="RFP13" i="2"/>
  <c r="RFR13" i="2"/>
  <c r="RFT13" i="2"/>
  <c r="RFV13" i="2"/>
  <c r="RFX13" i="2"/>
  <c r="RFZ13" i="2"/>
  <c r="RGB13" i="2"/>
  <c r="RGD13" i="2"/>
  <c r="RGF13" i="2"/>
  <c r="RGH13" i="2"/>
  <c r="RGJ13" i="2"/>
  <c r="RGL13" i="2"/>
  <c r="RGN13" i="2"/>
  <c r="RGP13" i="2"/>
  <c r="RGR13" i="2"/>
  <c r="RGT13" i="2"/>
  <c r="RGV13" i="2"/>
  <c r="RGX13" i="2"/>
  <c r="RGZ13" i="2"/>
  <c r="RHB13" i="2"/>
  <c r="RHD13" i="2"/>
  <c r="RHF13" i="2"/>
  <c r="RHH13" i="2"/>
  <c r="RHJ13" i="2"/>
  <c r="RHL13" i="2"/>
  <c r="RHN13" i="2"/>
  <c r="RHP13" i="2"/>
  <c r="RHR13" i="2"/>
  <c r="RHT13" i="2"/>
  <c r="RHV13" i="2"/>
  <c r="RHX13" i="2"/>
  <c r="RHZ13" i="2"/>
  <c r="RIB13" i="2"/>
  <c r="RID13" i="2"/>
  <c r="RIF13" i="2"/>
  <c r="RIH13" i="2"/>
  <c r="RIJ13" i="2"/>
  <c r="RIL13" i="2"/>
  <c r="RIN13" i="2"/>
  <c r="RIP13" i="2"/>
  <c r="RIR13" i="2"/>
  <c r="RIT13" i="2"/>
  <c r="RIV13" i="2"/>
  <c r="RIX13" i="2"/>
  <c r="RIZ13" i="2"/>
  <c r="RJB13" i="2"/>
  <c r="RJD13" i="2"/>
  <c r="RJF13" i="2"/>
  <c r="RJH13" i="2"/>
  <c r="RJJ13" i="2"/>
  <c r="RJL13" i="2"/>
  <c r="RJN13" i="2"/>
  <c r="RJP13" i="2"/>
  <c r="RJR13" i="2"/>
  <c r="RJT13" i="2"/>
  <c r="RJV13" i="2"/>
  <c r="RJX13" i="2"/>
  <c r="RJZ13" i="2"/>
  <c r="RKB13" i="2"/>
  <c r="RKD13" i="2"/>
  <c r="RKF13" i="2"/>
  <c r="RKH13" i="2"/>
  <c r="RKJ13" i="2"/>
  <c r="RKL13" i="2"/>
  <c r="RKN13" i="2"/>
  <c r="RKP13" i="2"/>
  <c r="RKR13" i="2"/>
  <c r="RKT13" i="2"/>
  <c r="RKV13" i="2"/>
  <c r="RKX13" i="2"/>
  <c r="RKZ13" i="2"/>
  <c r="RLB13" i="2"/>
  <c r="RLD13" i="2"/>
  <c r="RLF13" i="2"/>
  <c r="RLH13" i="2"/>
  <c r="RLJ13" i="2"/>
  <c r="RLL13" i="2"/>
  <c r="RLN13" i="2"/>
  <c r="RLP13" i="2"/>
  <c r="RLR13" i="2"/>
  <c r="RLT13" i="2"/>
  <c r="RLV13" i="2"/>
  <c r="RLX13" i="2"/>
  <c r="RLZ13" i="2"/>
  <c r="RMB13" i="2"/>
  <c r="RMD13" i="2"/>
  <c r="RMF13" i="2"/>
  <c r="RMH13" i="2"/>
  <c r="RMJ13" i="2"/>
  <c r="RML13" i="2"/>
  <c r="RMN13" i="2"/>
  <c r="RMP13" i="2"/>
  <c r="RMR13" i="2"/>
  <c r="RMT13" i="2"/>
  <c r="RMV13" i="2"/>
  <c r="RMX13" i="2"/>
  <c r="RMZ13" i="2"/>
  <c r="RNB13" i="2"/>
  <c r="RND13" i="2"/>
  <c r="RNF13" i="2"/>
  <c r="RNH13" i="2"/>
  <c r="RNJ13" i="2"/>
  <c r="RNL13" i="2"/>
  <c r="RNN13" i="2"/>
  <c r="RNP13" i="2"/>
  <c r="RNR13" i="2"/>
  <c r="RNT13" i="2"/>
  <c r="RNV13" i="2"/>
  <c r="RNX13" i="2"/>
  <c r="RNZ13" i="2"/>
  <c r="ROB13" i="2"/>
  <c r="ROD13" i="2"/>
  <c r="ROF13" i="2"/>
  <c r="ROH13" i="2"/>
  <c r="ROJ13" i="2"/>
  <c r="ROL13" i="2"/>
  <c r="RON13" i="2"/>
  <c r="ROP13" i="2"/>
  <c r="ROR13" i="2"/>
  <c r="ROT13" i="2"/>
  <c r="ROV13" i="2"/>
  <c r="ROX13" i="2"/>
  <c r="ROZ13" i="2"/>
  <c r="RPB13" i="2"/>
  <c r="RPD13" i="2"/>
  <c r="RPF13" i="2"/>
  <c r="RPH13" i="2"/>
  <c r="RPJ13" i="2"/>
  <c r="RPL13" i="2"/>
  <c r="RPN13" i="2"/>
  <c r="RPP13" i="2"/>
  <c r="RPR13" i="2"/>
  <c r="RPT13" i="2"/>
  <c r="RPV13" i="2"/>
  <c r="RPX13" i="2"/>
  <c r="RPZ13" i="2"/>
  <c r="RQB13" i="2"/>
  <c r="RQD13" i="2"/>
  <c r="RQF13" i="2"/>
  <c r="RQH13" i="2"/>
  <c r="RQJ13" i="2"/>
  <c r="RQL13" i="2"/>
  <c r="RQN13" i="2"/>
  <c r="RQP13" i="2"/>
  <c r="RQR13" i="2"/>
  <c r="RQT13" i="2"/>
  <c r="RQV13" i="2"/>
  <c r="RQX13" i="2"/>
  <c r="RQZ13" i="2"/>
  <c r="RRB13" i="2"/>
  <c r="RRD13" i="2"/>
  <c r="RRF13" i="2"/>
  <c r="RRH13" i="2"/>
  <c r="RRJ13" i="2"/>
  <c r="RRL13" i="2"/>
  <c r="RRN13" i="2"/>
  <c r="RRP13" i="2"/>
  <c r="RRR13" i="2"/>
  <c r="RRT13" i="2"/>
  <c r="RRV13" i="2"/>
  <c r="RRX13" i="2"/>
  <c r="RRZ13" i="2"/>
  <c r="RSB13" i="2"/>
  <c r="RSD13" i="2"/>
  <c r="RSF13" i="2"/>
  <c r="RSH13" i="2"/>
  <c r="RSJ13" i="2"/>
  <c r="RSL13" i="2"/>
  <c r="RSN13" i="2"/>
  <c r="RSP13" i="2"/>
  <c r="RSR13" i="2"/>
  <c r="RST13" i="2"/>
  <c r="RSV13" i="2"/>
  <c r="RSX13" i="2"/>
  <c r="RSZ13" i="2"/>
  <c r="RTB13" i="2"/>
  <c r="RTD13" i="2"/>
  <c r="RTF13" i="2"/>
  <c r="RTH13" i="2"/>
  <c r="RTJ13" i="2"/>
  <c r="RTL13" i="2"/>
  <c r="RTN13" i="2"/>
  <c r="RTP13" i="2"/>
  <c r="RTR13" i="2"/>
  <c r="RTT13" i="2"/>
  <c r="RTV13" i="2"/>
  <c r="RTX13" i="2"/>
  <c r="RTZ13" i="2"/>
  <c r="RUB13" i="2"/>
  <c r="RUD13" i="2"/>
  <c r="RUF13" i="2"/>
  <c r="RUH13" i="2"/>
  <c r="RUJ13" i="2"/>
  <c r="RUL13" i="2"/>
  <c r="RUN13" i="2"/>
  <c r="RUP13" i="2"/>
  <c r="RUR13" i="2"/>
  <c r="RUT13" i="2"/>
  <c r="RUV13" i="2"/>
  <c r="RUX13" i="2"/>
  <c r="RUZ13" i="2"/>
  <c r="RVB13" i="2"/>
  <c r="RVD13" i="2"/>
  <c r="RVF13" i="2"/>
  <c r="RVH13" i="2"/>
  <c r="RVJ13" i="2"/>
  <c r="RVL13" i="2"/>
  <c r="RVN13" i="2"/>
  <c r="RVP13" i="2"/>
  <c r="RVR13" i="2"/>
  <c r="RVT13" i="2"/>
  <c r="RVV13" i="2"/>
  <c r="RVX13" i="2"/>
  <c r="RVZ13" i="2"/>
  <c r="RWB13" i="2"/>
  <c r="RWD13" i="2"/>
  <c r="RWF13" i="2"/>
  <c r="RWH13" i="2"/>
  <c r="RWJ13" i="2"/>
  <c r="RWL13" i="2"/>
  <c r="RWN13" i="2"/>
  <c r="RWP13" i="2"/>
  <c r="RWR13" i="2"/>
  <c r="RWT13" i="2"/>
  <c r="RWV13" i="2"/>
  <c r="RWX13" i="2"/>
  <c r="RWZ13" i="2"/>
  <c r="RXB13" i="2"/>
  <c r="RXD13" i="2"/>
  <c r="RXF13" i="2"/>
  <c r="RXH13" i="2"/>
  <c r="RXJ13" i="2"/>
  <c r="RXL13" i="2"/>
  <c r="RXN13" i="2"/>
  <c r="RXP13" i="2"/>
  <c r="RXR13" i="2"/>
  <c r="RXT13" i="2"/>
  <c r="RXV13" i="2"/>
  <c r="RXX13" i="2"/>
  <c r="RXZ13" i="2"/>
  <c r="RYB13" i="2"/>
  <c r="RYD13" i="2"/>
  <c r="RYF13" i="2"/>
  <c r="RYH13" i="2"/>
  <c r="RYJ13" i="2"/>
  <c r="RYL13" i="2"/>
  <c r="RYN13" i="2"/>
  <c r="RYP13" i="2"/>
  <c r="RYR13" i="2"/>
  <c r="RYT13" i="2"/>
  <c r="RYV13" i="2"/>
  <c r="RYX13" i="2"/>
  <c r="RYZ13" i="2"/>
  <c r="RZB13" i="2"/>
  <c r="RZD13" i="2"/>
  <c r="RZF13" i="2"/>
  <c r="RZH13" i="2"/>
  <c r="RZJ13" i="2"/>
  <c r="RZL13" i="2"/>
  <c r="RZN13" i="2"/>
  <c r="RZP13" i="2"/>
  <c r="RZR13" i="2"/>
  <c r="RZT13" i="2"/>
  <c r="RZV13" i="2"/>
  <c r="RZX13" i="2"/>
  <c r="RZZ13" i="2"/>
  <c r="SAB13" i="2"/>
  <c r="SAD13" i="2"/>
  <c r="SAF13" i="2"/>
  <c r="SAH13" i="2"/>
  <c r="SAJ13" i="2"/>
  <c r="SAL13" i="2"/>
  <c r="SAN13" i="2"/>
  <c r="SAP13" i="2"/>
  <c r="SAR13" i="2"/>
  <c r="SAT13" i="2"/>
  <c r="SAV13" i="2"/>
  <c r="SAX13" i="2"/>
  <c r="SAZ13" i="2"/>
  <c r="SBB13" i="2"/>
  <c r="SBD13" i="2"/>
  <c r="SBF13" i="2"/>
  <c r="SBH13" i="2"/>
  <c r="SBJ13" i="2"/>
  <c r="SBL13" i="2"/>
  <c r="SBN13" i="2"/>
  <c r="SBP13" i="2"/>
  <c r="SBR13" i="2"/>
  <c r="SBT13" i="2"/>
  <c r="SBV13" i="2"/>
  <c r="SBX13" i="2"/>
  <c r="SBZ13" i="2"/>
  <c r="SCB13" i="2"/>
  <c r="SCD13" i="2"/>
  <c r="SCF13" i="2"/>
  <c r="SCH13" i="2"/>
  <c r="SCJ13" i="2"/>
  <c r="SCL13" i="2"/>
  <c r="SCN13" i="2"/>
  <c r="SCP13" i="2"/>
  <c r="SCR13" i="2"/>
  <c r="SCT13" i="2"/>
  <c r="SCV13" i="2"/>
  <c r="SCX13" i="2"/>
  <c r="SCZ13" i="2"/>
  <c r="SDB13" i="2"/>
  <c r="SDD13" i="2"/>
  <c r="SDF13" i="2"/>
  <c r="SDH13" i="2"/>
  <c r="SDJ13" i="2"/>
  <c r="SDL13" i="2"/>
  <c r="SDN13" i="2"/>
  <c r="SDP13" i="2"/>
  <c r="SDR13" i="2"/>
  <c r="SDT13" i="2"/>
  <c r="SDV13" i="2"/>
  <c r="SDX13" i="2"/>
  <c r="SDZ13" i="2"/>
  <c r="SEB13" i="2"/>
  <c r="SED13" i="2"/>
  <c r="SEF13" i="2"/>
  <c r="SEH13" i="2"/>
  <c r="SEJ13" i="2"/>
  <c r="SEL13" i="2"/>
  <c r="SEN13" i="2"/>
  <c r="SEP13" i="2"/>
  <c r="SER13" i="2"/>
  <c r="SET13" i="2"/>
  <c r="SEV13" i="2"/>
  <c r="SEX13" i="2"/>
  <c r="SEZ13" i="2"/>
  <c r="SFB13" i="2"/>
  <c r="SFD13" i="2"/>
  <c r="SFF13" i="2"/>
  <c r="SFH13" i="2"/>
  <c r="SFJ13" i="2"/>
  <c r="SFL13" i="2"/>
  <c r="SFN13" i="2"/>
  <c r="SFP13" i="2"/>
  <c r="SFR13" i="2"/>
  <c r="SFT13" i="2"/>
  <c r="SFV13" i="2"/>
  <c r="SFX13" i="2"/>
  <c r="SFZ13" i="2"/>
  <c r="SGB13" i="2"/>
  <c r="SGD13" i="2"/>
  <c r="SGF13" i="2"/>
  <c r="SGH13" i="2"/>
  <c r="SGJ13" i="2"/>
  <c r="SGL13" i="2"/>
  <c r="SGN13" i="2"/>
  <c r="SGP13" i="2"/>
  <c r="SGR13" i="2"/>
  <c r="SGT13" i="2"/>
  <c r="SGV13" i="2"/>
  <c r="SGX13" i="2"/>
  <c r="SGZ13" i="2"/>
  <c r="SHB13" i="2"/>
  <c r="SHD13" i="2"/>
  <c r="SHF13" i="2"/>
  <c r="SHH13" i="2"/>
  <c r="SHJ13" i="2"/>
  <c r="SHL13" i="2"/>
  <c r="SHN13" i="2"/>
  <c r="SHP13" i="2"/>
  <c r="SHR13" i="2"/>
  <c r="SHT13" i="2"/>
  <c r="SHV13" i="2"/>
  <c r="SHX13" i="2"/>
  <c r="SHZ13" i="2"/>
  <c r="SIB13" i="2"/>
  <c r="SID13" i="2"/>
  <c r="SIF13" i="2"/>
  <c r="SIH13" i="2"/>
  <c r="SIJ13" i="2"/>
  <c r="SIL13" i="2"/>
  <c r="SIN13" i="2"/>
  <c r="SIP13" i="2"/>
  <c r="SIR13" i="2"/>
  <c r="SIT13" i="2"/>
  <c r="SIV13" i="2"/>
  <c r="SIX13" i="2"/>
  <c r="SIZ13" i="2"/>
  <c r="SJB13" i="2"/>
  <c r="SJD13" i="2"/>
  <c r="SJF13" i="2"/>
  <c r="SJH13" i="2"/>
  <c r="SJJ13" i="2"/>
  <c r="SJL13" i="2"/>
  <c r="SJN13" i="2"/>
  <c r="SJP13" i="2"/>
  <c r="SJR13" i="2"/>
  <c r="SJT13" i="2"/>
  <c r="SJV13" i="2"/>
  <c r="SJX13" i="2"/>
  <c r="SJZ13" i="2"/>
  <c r="SKB13" i="2"/>
  <c r="SKD13" i="2"/>
  <c r="SKF13" i="2"/>
  <c r="SKH13" i="2"/>
  <c r="SKJ13" i="2"/>
  <c r="SKL13" i="2"/>
  <c r="SKN13" i="2"/>
  <c r="SKP13" i="2"/>
  <c r="SKR13" i="2"/>
  <c r="SKT13" i="2"/>
  <c r="SKV13" i="2"/>
  <c r="SKX13" i="2"/>
  <c r="SKZ13" i="2"/>
  <c r="SLB13" i="2"/>
  <c r="SLD13" i="2"/>
  <c r="SLF13" i="2"/>
  <c r="SLH13" i="2"/>
  <c r="SLJ13" i="2"/>
  <c r="SLL13" i="2"/>
  <c r="SLN13" i="2"/>
  <c r="SLP13" i="2"/>
  <c r="SLR13" i="2"/>
  <c r="SLT13" i="2"/>
  <c r="SLV13" i="2"/>
  <c r="SLX13" i="2"/>
  <c r="SLZ13" i="2"/>
  <c r="SMB13" i="2"/>
  <c r="SMD13" i="2"/>
  <c r="SMF13" i="2"/>
  <c r="SMH13" i="2"/>
  <c r="SMJ13" i="2"/>
  <c r="SML13" i="2"/>
  <c r="SMN13" i="2"/>
  <c r="SMP13" i="2"/>
  <c r="SMR13" i="2"/>
  <c r="SMT13" i="2"/>
  <c r="SMV13" i="2"/>
  <c r="SMX13" i="2"/>
  <c r="SMZ13" i="2"/>
  <c r="SNB13" i="2"/>
  <c r="SND13" i="2"/>
  <c r="SNF13" i="2"/>
  <c r="SNH13" i="2"/>
  <c r="SNJ13" i="2"/>
  <c r="SNL13" i="2"/>
  <c r="SNN13" i="2"/>
  <c r="SNP13" i="2"/>
  <c r="SNR13" i="2"/>
  <c r="SNT13" i="2"/>
  <c r="SNV13" i="2"/>
  <c r="SNX13" i="2"/>
  <c r="SNZ13" i="2"/>
  <c r="SOB13" i="2"/>
  <c r="SOD13" i="2"/>
  <c r="SOF13" i="2"/>
  <c r="SOH13" i="2"/>
  <c r="SOJ13" i="2"/>
  <c r="SOL13" i="2"/>
  <c r="SON13" i="2"/>
  <c r="SOP13" i="2"/>
  <c r="SOR13" i="2"/>
  <c r="SOT13" i="2"/>
  <c r="SOV13" i="2"/>
  <c r="SOX13" i="2"/>
  <c r="SOZ13" i="2"/>
  <c r="SPB13" i="2"/>
  <c r="SPD13" i="2"/>
  <c r="SPF13" i="2"/>
  <c r="SPH13" i="2"/>
  <c r="SPJ13" i="2"/>
  <c r="SPL13" i="2"/>
  <c r="SPN13" i="2"/>
  <c r="SPP13" i="2"/>
  <c r="SPR13" i="2"/>
  <c r="SPT13" i="2"/>
  <c r="SPV13" i="2"/>
  <c r="SPX13" i="2"/>
  <c r="SPZ13" i="2"/>
  <c r="SQB13" i="2"/>
  <c r="SQD13" i="2"/>
  <c r="SQF13" i="2"/>
  <c r="SQH13" i="2"/>
  <c r="SQJ13" i="2"/>
  <c r="SQL13" i="2"/>
  <c r="SQN13" i="2"/>
  <c r="SQP13" i="2"/>
  <c r="SQR13" i="2"/>
  <c r="SQT13" i="2"/>
  <c r="SQV13" i="2"/>
  <c r="SQX13" i="2"/>
  <c r="SQZ13" i="2"/>
  <c r="SRB13" i="2"/>
  <c r="SRD13" i="2"/>
  <c r="SRF13" i="2"/>
  <c r="SRH13" i="2"/>
  <c r="SRJ13" i="2"/>
  <c r="SRL13" i="2"/>
  <c r="SRN13" i="2"/>
  <c r="SRP13" i="2"/>
  <c r="SRR13" i="2"/>
  <c r="SRT13" i="2"/>
  <c r="SRV13" i="2"/>
  <c r="SRX13" i="2"/>
  <c r="SRZ13" i="2"/>
  <c r="SSB13" i="2"/>
  <c r="SSD13" i="2"/>
  <c r="SSF13" i="2"/>
  <c r="SSH13" i="2"/>
  <c r="SSJ13" i="2"/>
  <c r="SSL13" i="2"/>
  <c r="SSN13" i="2"/>
  <c r="SSP13" i="2"/>
  <c r="SSR13" i="2"/>
  <c r="SST13" i="2"/>
  <c r="SSV13" i="2"/>
  <c r="SSX13" i="2"/>
  <c r="SSZ13" i="2"/>
  <c r="STB13" i="2"/>
  <c r="STD13" i="2"/>
  <c r="STF13" i="2"/>
  <c r="STH13" i="2"/>
  <c r="STJ13" i="2"/>
  <c r="STL13" i="2"/>
  <c r="STN13" i="2"/>
  <c r="STP13" i="2"/>
  <c r="STR13" i="2"/>
  <c r="STT13" i="2"/>
  <c r="STV13" i="2"/>
  <c r="STX13" i="2"/>
  <c r="STZ13" i="2"/>
  <c r="SUB13" i="2"/>
  <c r="SUD13" i="2"/>
  <c r="SUF13" i="2"/>
  <c r="SUH13" i="2"/>
  <c r="SUJ13" i="2"/>
  <c r="SUL13" i="2"/>
  <c r="SUN13" i="2"/>
  <c r="SUP13" i="2"/>
  <c r="SUR13" i="2"/>
  <c r="SUT13" i="2"/>
  <c r="SUV13" i="2"/>
  <c r="SUX13" i="2"/>
  <c r="SUZ13" i="2"/>
  <c r="SVB13" i="2"/>
  <c r="SVD13" i="2"/>
  <c r="SVF13" i="2"/>
  <c r="SVH13" i="2"/>
  <c r="SVJ13" i="2"/>
  <c r="SVL13" i="2"/>
  <c r="SVN13" i="2"/>
  <c r="SVP13" i="2"/>
  <c r="SVR13" i="2"/>
  <c r="SVT13" i="2"/>
  <c r="SVV13" i="2"/>
  <c r="SVX13" i="2"/>
  <c r="SVZ13" i="2"/>
  <c r="SWB13" i="2"/>
  <c r="SWD13" i="2"/>
  <c r="SWF13" i="2"/>
  <c r="SWH13" i="2"/>
  <c r="SWJ13" i="2"/>
  <c r="SWL13" i="2"/>
  <c r="SWN13" i="2"/>
  <c r="SWP13" i="2"/>
  <c r="SWR13" i="2"/>
  <c r="SWT13" i="2"/>
  <c r="SWV13" i="2"/>
  <c r="SWX13" i="2"/>
  <c r="SWZ13" i="2"/>
  <c r="SXB13" i="2"/>
  <c r="SXD13" i="2"/>
  <c r="SXF13" i="2"/>
  <c r="SXH13" i="2"/>
  <c r="SXJ13" i="2"/>
  <c r="SXL13" i="2"/>
  <c r="SXN13" i="2"/>
  <c r="SXP13" i="2"/>
  <c r="SXR13" i="2"/>
  <c r="SXT13" i="2"/>
  <c r="SXV13" i="2"/>
  <c r="SXX13" i="2"/>
  <c r="SXZ13" i="2"/>
  <c r="SYB13" i="2"/>
  <c r="SYD13" i="2"/>
  <c r="SYF13" i="2"/>
  <c r="SYH13" i="2"/>
  <c r="SYJ13" i="2"/>
  <c r="SYL13" i="2"/>
  <c r="SYN13" i="2"/>
  <c r="SYP13" i="2"/>
  <c r="SYR13" i="2"/>
  <c r="SYT13" i="2"/>
  <c r="SYV13" i="2"/>
  <c r="SYX13" i="2"/>
  <c r="SYZ13" i="2"/>
  <c r="SZB13" i="2"/>
  <c r="SZD13" i="2"/>
  <c r="SZF13" i="2"/>
  <c r="SZH13" i="2"/>
  <c r="SZJ13" i="2"/>
  <c r="SZL13" i="2"/>
  <c r="SZN13" i="2"/>
  <c r="SZP13" i="2"/>
  <c r="SZR13" i="2"/>
  <c r="SZT13" i="2"/>
  <c r="SZV13" i="2"/>
  <c r="SZX13" i="2"/>
  <c r="SZZ13" i="2"/>
  <c r="TAB13" i="2"/>
  <c r="TAD13" i="2"/>
  <c r="TAF13" i="2"/>
  <c r="TAH13" i="2"/>
  <c r="TAJ13" i="2"/>
  <c r="TAL13" i="2"/>
  <c r="TAN13" i="2"/>
  <c r="TAP13" i="2"/>
  <c r="TAR13" i="2"/>
  <c r="TAT13" i="2"/>
  <c r="TAV13" i="2"/>
  <c r="TAX13" i="2"/>
  <c r="TAZ13" i="2"/>
  <c r="TBB13" i="2"/>
  <c r="TBD13" i="2"/>
  <c r="TBF13" i="2"/>
  <c r="TBH13" i="2"/>
  <c r="TBJ13" i="2"/>
  <c r="TBL13" i="2"/>
  <c r="TBN13" i="2"/>
  <c r="TBP13" i="2"/>
  <c r="TBR13" i="2"/>
  <c r="TBT13" i="2"/>
  <c r="TBV13" i="2"/>
  <c r="TBX13" i="2"/>
  <c r="TBZ13" i="2"/>
  <c r="TCB13" i="2"/>
  <c r="TCD13" i="2"/>
  <c r="TCF13" i="2"/>
  <c r="TCH13" i="2"/>
  <c r="TCJ13" i="2"/>
  <c r="TCL13" i="2"/>
  <c r="TCN13" i="2"/>
  <c r="TCP13" i="2"/>
  <c r="TCR13" i="2"/>
  <c r="TCT13" i="2"/>
  <c r="TCV13" i="2"/>
  <c r="TCX13" i="2"/>
  <c r="TCZ13" i="2"/>
  <c r="TDB13" i="2"/>
  <c r="TDD13" i="2"/>
  <c r="TDF13" i="2"/>
  <c r="TDH13" i="2"/>
  <c r="TDJ13" i="2"/>
  <c r="TDL13" i="2"/>
  <c r="TDN13" i="2"/>
  <c r="TDP13" i="2"/>
  <c r="TDR13" i="2"/>
  <c r="TDT13" i="2"/>
  <c r="TDV13" i="2"/>
  <c r="TDX13" i="2"/>
  <c r="TDZ13" i="2"/>
  <c r="TEB13" i="2"/>
  <c r="TED13" i="2"/>
  <c r="TEF13" i="2"/>
  <c r="TEH13" i="2"/>
  <c r="TEJ13" i="2"/>
  <c r="TEL13" i="2"/>
  <c r="TEN13" i="2"/>
  <c r="TEP13" i="2"/>
  <c r="TER13" i="2"/>
  <c r="TET13" i="2"/>
  <c r="TEV13" i="2"/>
  <c r="TEX13" i="2"/>
  <c r="TEZ13" i="2"/>
  <c r="TFB13" i="2"/>
  <c r="TFD13" i="2"/>
  <c r="TFF13" i="2"/>
  <c r="TFH13" i="2"/>
  <c r="TFJ13" i="2"/>
  <c r="TFL13" i="2"/>
  <c r="TFN13" i="2"/>
  <c r="TFP13" i="2"/>
  <c r="TFR13" i="2"/>
  <c r="TFT13" i="2"/>
  <c r="TFV13" i="2"/>
  <c r="TFX13" i="2"/>
  <c r="TFZ13" i="2"/>
  <c r="TGB13" i="2"/>
  <c r="TGD13" i="2"/>
  <c r="TGF13" i="2"/>
  <c r="TGH13" i="2"/>
  <c r="TGJ13" i="2"/>
  <c r="TGL13" i="2"/>
  <c r="TGN13" i="2"/>
  <c r="TGP13" i="2"/>
  <c r="TGR13" i="2"/>
  <c r="TGT13" i="2"/>
  <c r="TGV13" i="2"/>
  <c r="TGX13" i="2"/>
  <c r="TGZ13" i="2"/>
  <c r="THB13" i="2"/>
  <c r="THD13" i="2"/>
  <c r="THF13" i="2"/>
  <c r="THH13" i="2"/>
  <c r="THJ13" i="2"/>
  <c r="THL13" i="2"/>
  <c r="THN13" i="2"/>
  <c r="THP13" i="2"/>
  <c r="THR13" i="2"/>
  <c r="THT13" i="2"/>
  <c r="THV13" i="2"/>
  <c r="THX13" i="2"/>
  <c r="THZ13" i="2"/>
  <c r="TIB13" i="2"/>
  <c r="TID13" i="2"/>
  <c r="TIF13" i="2"/>
  <c r="TIH13" i="2"/>
  <c r="TIJ13" i="2"/>
  <c r="TIL13" i="2"/>
  <c r="TIN13" i="2"/>
  <c r="TIP13" i="2"/>
  <c r="TIR13" i="2"/>
  <c r="TIT13" i="2"/>
  <c r="TIV13" i="2"/>
  <c r="TIX13" i="2"/>
  <c r="TIZ13" i="2"/>
  <c r="TJB13" i="2"/>
  <c r="TJD13" i="2"/>
  <c r="TJF13" i="2"/>
  <c r="TJH13" i="2"/>
  <c r="TJJ13" i="2"/>
  <c r="TJL13" i="2"/>
  <c r="TJN13" i="2"/>
  <c r="TJP13" i="2"/>
  <c r="TJR13" i="2"/>
  <c r="TJT13" i="2"/>
  <c r="TJV13" i="2"/>
  <c r="TJX13" i="2"/>
  <c r="TJZ13" i="2"/>
  <c r="TKB13" i="2"/>
  <c r="TKD13" i="2"/>
  <c r="TKF13" i="2"/>
  <c r="TKH13" i="2"/>
  <c r="TKJ13" i="2"/>
  <c r="TKL13" i="2"/>
  <c r="TKN13" i="2"/>
  <c r="TKP13" i="2"/>
  <c r="TKR13" i="2"/>
  <c r="TKT13" i="2"/>
  <c r="TKV13" i="2"/>
  <c r="TKX13" i="2"/>
  <c r="TKZ13" i="2"/>
  <c r="TLB13" i="2"/>
  <c r="TLD13" i="2"/>
  <c r="TLF13" i="2"/>
  <c r="TLH13" i="2"/>
  <c r="TLJ13" i="2"/>
  <c r="TLL13" i="2"/>
  <c r="TLN13" i="2"/>
  <c r="TLP13" i="2"/>
  <c r="TLR13" i="2"/>
  <c r="TLT13" i="2"/>
  <c r="TLV13" i="2"/>
  <c r="TLX13" i="2"/>
  <c r="TLZ13" i="2"/>
  <c r="TMB13" i="2"/>
  <c r="TMD13" i="2"/>
  <c r="TMF13" i="2"/>
  <c r="TMH13" i="2"/>
  <c r="TMJ13" i="2"/>
  <c r="TML13" i="2"/>
  <c r="TMN13" i="2"/>
  <c r="TMP13" i="2"/>
  <c r="TMR13" i="2"/>
  <c r="TMT13" i="2"/>
  <c r="TMV13" i="2"/>
  <c r="TMX13" i="2"/>
  <c r="TMZ13" i="2"/>
  <c r="TNB13" i="2"/>
  <c r="TND13" i="2"/>
  <c r="TNF13" i="2"/>
  <c r="TNH13" i="2"/>
  <c r="TNJ13" i="2"/>
  <c r="TNL13" i="2"/>
  <c r="TNN13" i="2"/>
  <c r="TNP13" i="2"/>
  <c r="TNR13" i="2"/>
  <c r="TNT13" i="2"/>
  <c r="TNV13" i="2"/>
  <c r="TNX13" i="2"/>
  <c r="TNZ13" i="2"/>
  <c r="TOB13" i="2"/>
  <c r="TOD13" i="2"/>
  <c r="TOF13" i="2"/>
  <c r="TOH13" i="2"/>
  <c r="TOJ13" i="2"/>
  <c r="TOL13" i="2"/>
  <c r="TON13" i="2"/>
  <c r="TOP13" i="2"/>
  <c r="TOR13" i="2"/>
  <c r="TOT13" i="2"/>
  <c r="TOV13" i="2"/>
  <c r="TOX13" i="2"/>
  <c r="TOZ13" i="2"/>
  <c r="TPB13" i="2"/>
  <c r="TPD13" i="2"/>
  <c r="TPF13" i="2"/>
  <c r="TPH13" i="2"/>
  <c r="TPJ13" i="2"/>
  <c r="TPL13" i="2"/>
  <c r="TPN13" i="2"/>
  <c r="TPP13" i="2"/>
  <c r="TPR13" i="2"/>
  <c r="TPT13" i="2"/>
  <c r="TPV13" i="2"/>
  <c r="TPX13" i="2"/>
  <c r="TPZ13" i="2"/>
  <c r="TQB13" i="2"/>
  <c r="TQD13" i="2"/>
  <c r="TQF13" i="2"/>
  <c r="TQH13" i="2"/>
  <c r="TQJ13" i="2"/>
  <c r="TQL13" i="2"/>
  <c r="TQN13" i="2"/>
  <c r="TQP13" i="2"/>
  <c r="TQR13" i="2"/>
  <c r="TQT13" i="2"/>
  <c r="TQV13" i="2"/>
  <c r="TQX13" i="2"/>
  <c r="TQZ13" i="2"/>
  <c r="TRB13" i="2"/>
  <c r="TRD13" i="2"/>
  <c r="TRF13" i="2"/>
  <c r="TRH13" i="2"/>
  <c r="TRJ13" i="2"/>
  <c r="TRL13" i="2"/>
  <c r="TRN13" i="2"/>
  <c r="TRP13" i="2"/>
  <c r="TRR13" i="2"/>
  <c r="TRT13" i="2"/>
  <c r="TRV13" i="2"/>
  <c r="TRX13" i="2"/>
  <c r="TRZ13" i="2"/>
  <c r="TSB13" i="2"/>
  <c r="TSD13" i="2"/>
  <c r="TSF13" i="2"/>
  <c r="TSH13" i="2"/>
  <c r="TSJ13" i="2"/>
  <c r="TSL13" i="2"/>
  <c r="TSN13" i="2"/>
  <c r="TSP13" i="2"/>
  <c r="TSR13" i="2"/>
  <c r="TST13" i="2"/>
  <c r="TSV13" i="2"/>
  <c r="TSX13" i="2"/>
  <c r="TSZ13" i="2"/>
  <c r="TTB13" i="2"/>
  <c r="TTD13" i="2"/>
  <c r="TTF13" i="2"/>
  <c r="TTH13" i="2"/>
  <c r="TTJ13" i="2"/>
  <c r="TTL13" i="2"/>
  <c r="TTN13" i="2"/>
  <c r="TTP13" i="2"/>
  <c r="TTR13" i="2"/>
  <c r="TTT13" i="2"/>
  <c r="TTV13" i="2"/>
  <c r="TTX13" i="2"/>
  <c r="TTZ13" i="2"/>
  <c r="TUB13" i="2"/>
  <c r="TUD13" i="2"/>
  <c r="TUF13" i="2"/>
  <c r="TUH13" i="2"/>
  <c r="TUJ13" i="2"/>
  <c r="TUL13" i="2"/>
  <c r="TUN13" i="2"/>
  <c r="TUP13" i="2"/>
  <c r="TUR13" i="2"/>
  <c r="TUT13" i="2"/>
  <c r="TUV13" i="2"/>
  <c r="TUX13" i="2"/>
  <c r="TUZ13" i="2"/>
  <c r="TVB13" i="2"/>
  <c r="TVD13" i="2"/>
  <c r="TVF13" i="2"/>
  <c r="TVH13" i="2"/>
  <c r="TVJ13" i="2"/>
  <c r="TVL13" i="2"/>
  <c r="TVN13" i="2"/>
  <c r="TVP13" i="2"/>
  <c r="TVR13" i="2"/>
  <c r="TVT13" i="2"/>
  <c r="TVV13" i="2"/>
  <c r="TVX13" i="2"/>
  <c r="TVZ13" i="2"/>
  <c r="TWB13" i="2"/>
  <c r="TWD13" i="2"/>
  <c r="TWF13" i="2"/>
  <c r="TWH13" i="2"/>
  <c r="TWJ13" i="2"/>
  <c r="TWL13" i="2"/>
  <c r="TWN13" i="2"/>
  <c r="TWP13" i="2"/>
  <c r="TWR13" i="2"/>
  <c r="TWT13" i="2"/>
  <c r="TWV13" i="2"/>
  <c r="TWX13" i="2"/>
  <c r="TWZ13" i="2"/>
  <c r="TXB13" i="2"/>
  <c r="TXD13" i="2"/>
  <c r="TXF13" i="2"/>
  <c r="TXH13" i="2"/>
  <c r="TXJ13" i="2"/>
  <c r="TXL13" i="2"/>
  <c r="TXN13" i="2"/>
  <c r="TXP13" i="2"/>
  <c r="TXR13" i="2"/>
  <c r="TXT13" i="2"/>
  <c r="TXV13" i="2"/>
  <c r="TXX13" i="2"/>
  <c r="TXZ13" i="2"/>
  <c r="TYB13" i="2"/>
  <c r="TYD13" i="2"/>
  <c r="TYF13" i="2"/>
  <c r="TYH13" i="2"/>
  <c r="TYJ13" i="2"/>
  <c r="TYL13" i="2"/>
  <c r="TYN13" i="2"/>
  <c r="TYP13" i="2"/>
  <c r="TYR13" i="2"/>
  <c r="TYT13" i="2"/>
  <c r="TYV13" i="2"/>
  <c r="TYX13" i="2"/>
  <c r="TYZ13" i="2"/>
  <c r="TZB13" i="2"/>
  <c r="TZD13" i="2"/>
  <c r="TZF13" i="2"/>
  <c r="TZH13" i="2"/>
  <c r="TZJ13" i="2"/>
  <c r="TZL13" i="2"/>
  <c r="TZN13" i="2"/>
  <c r="TZP13" i="2"/>
  <c r="TZR13" i="2"/>
  <c r="TZT13" i="2"/>
  <c r="TZV13" i="2"/>
  <c r="TZX13" i="2"/>
  <c r="TZZ13" i="2"/>
  <c r="UAB13" i="2"/>
  <c r="UAD13" i="2"/>
  <c r="UAF13" i="2"/>
  <c r="UAH13" i="2"/>
  <c r="UAJ13" i="2"/>
  <c r="UAL13" i="2"/>
  <c r="UAN13" i="2"/>
  <c r="UAP13" i="2"/>
  <c r="UAR13" i="2"/>
  <c r="UAT13" i="2"/>
  <c r="UAV13" i="2"/>
  <c r="UAX13" i="2"/>
  <c r="UAZ13" i="2"/>
  <c r="UBB13" i="2"/>
  <c r="UBD13" i="2"/>
  <c r="UBF13" i="2"/>
  <c r="UBH13" i="2"/>
  <c r="UBJ13" i="2"/>
  <c r="UBL13" i="2"/>
  <c r="UBN13" i="2"/>
  <c r="UBP13" i="2"/>
  <c r="UBR13" i="2"/>
  <c r="UBT13" i="2"/>
  <c r="UBV13" i="2"/>
  <c r="UBX13" i="2"/>
  <c r="UBZ13" i="2"/>
  <c r="UCB13" i="2"/>
  <c r="UCD13" i="2"/>
  <c r="UCF13" i="2"/>
  <c r="UCH13" i="2"/>
  <c r="UCJ13" i="2"/>
  <c r="UCL13" i="2"/>
  <c r="UCN13" i="2"/>
  <c r="UCP13" i="2"/>
  <c r="UCR13" i="2"/>
  <c r="UCT13" i="2"/>
  <c r="UCV13" i="2"/>
  <c r="UCX13" i="2"/>
  <c r="UCZ13" i="2"/>
  <c r="UDB13" i="2"/>
  <c r="UDD13" i="2"/>
  <c r="UDF13" i="2"/>
  <c r="UDH13" i="2"/>
  <c r="UDJ13" i="2"/>
  <c r="UDL13" i="2"/>
  <c r="UDN13" i="2"/>
  <c r="UDP13" i="2"/>
  <c r="UDR13" i="2"/>
  <c r="UDT13" i="2"/>
  <c r="UDV13" i="2"/>
  <c r="UDX13" i="2"/>
  <c r="UDZ13" i="2"/>
  <c r="UEB13" i="2"/>
  <c r="UED13" i="2"/>
  <c r="UEF13" i="2"/>
  <c r="UEH13" i="2"/>
  <c r="UEJ13" i="2"/>
  <c r="UEL13" i="2"/>
  <c r="UEN13" i="2"/>
  <c r="UEP13" i="2"/>
  <c r="UER13" i="2"/>
  <c r="UET13" i="2"/>
  <c r="UEV13" i="2"/>
  <c r="UEX13" i="2"/>
  <c r="UEZ13" i="2"/>
  <c r="UFB13" i="2"/>
  <c r="UFD13" i="2"/>
  <c r="UFF13" i="2"/>
  <c r="UFH13" i="2"/>
  <c r="UFJ13" i="2"/>
  <c r="UFL13" i="2"/>
  <c r="UFN13" i="2"/>
  <c r="UFP13" i="2"/>
  <c r="UFR13" i="2"/>
  <c r="UFT13" i="2"/>
  <c r="UFV13" i="2"/>
  <c r="UFX13" i="2"/>
  <c r="UFZ13" i="2"/>
  <c r="UGB13" i="2"/>
  <c r="UGD13" i="2"/>
  <c r="UGF13" i="2"/>
  <c r="UGH13" i="2"/>
  <c r="UGJ13" i="2"/>
  <c r="UGL13" i="2"/>
  <c r="UGN13" i="2"/>
  <c r="UGP13" i="2"/>
  <c r="UGR13" i="2"/>
  <c r="UGT13" i="2"/>
  <c r="UGV13" i="2"/>
  <c r="UGX13" i="2"/>
  <c r="UGZ13" i="2"/>
  <c r="UHB13" i="2"/>
  <c r="UHD13" i="2"/>
  <c r="UHF13" i="2"/>
  <c r="UHH13" i="2"/>
  <c r="UHJ13" i="2"/>
  <c r="UHL13" i="2"/>
  <c r="UHN13" i="2"/>
  <c r="UHP13" i="2"/>
  <c r="UHR13" i="2"/>
  <c r="UHT13" i="2"/>
  <c r="UHV13" i="2"/>
  <c r="UHX13" i="2"/>
  <c r="UHZ13" i="2"/>
  <c r="UIB13" i="2"/>
  <c r="UID13" i="2"/>
  <c r="UIF13" i="2"/>
  <c r="UIH13" i="2"/>
  <c r="UIJ13" i="2"/>
  <c r="UIL13" i="2"/>
  <c r="UIN13" i="2"/>
  <c r="UIP13" i="2"/>
  <c r="UIR13" i="2"/>
  <c r="UIT13" i="2"/>
  <c r="UIV13" i="2"/>
  <c r="UIX13" i="2"/>
  <c r="UIZ13" i="2"/>
  <c r="UJB13" i="2"/>
  <c r="UJD13" i="2"/>
  <c r="UJF13" i="2"/>
  <c r="UJH13" i="2"/>
  <c r="UJJ13" i="2"/>
  <c r="UJL13" i="2"/>
  <c r="UJN13" i="2"/>
  <c r="UJP13" i="2"/>
  <c r="UJR13" i="2"/>
  <c r="UJT13" i="2"/>
  <c r="UJV13" i="2"/>
  <c r="UJX13" i="2"/>
  <c r="UJZ13" i="2"/>
  <c r="UKB13" i="2"/>
  <c r="UKD13" i="2"/>
  <c r="UKF13" i="2"/>
  <c r="UKH13" i="2"/>
  <c r="UKJ13" i="2"/>
  <c r="UKL13" i="2"/>
  <c r="UKN13" i="2"/>
  <c r="UKP13" i="2"/>
  <c r="UKR13" i="2"/>
  <c r="UKT13" i="2"/>
  <c r="UKV13" i="2"/>
  <c r="UKX13" i="2"/>
  <c r="UKZ13" i="2"/>
  <c r="ULB13" i="2"/>
  <c r="ULD13" i="2"/>
  <c r="ULF13" i="2"/>
  <c r="ULH13" i="2"/>
  <c r="ULJ13" i="2"/>
  <c r="ULL13" i="2"/>
  <c r="ULN13" i="2"/>
  <c r="ULP13" i="2"/>
  <c r="ULR13" i="2"/>
  <c r="ULT13" i="2"/>
  <c r="ULV13" i="2"/>
  <c r="ULX13" i="2"/>
  <c r="ULZ13" i="2"/>
  <c r="UMB13" i="2"/>
  <c r="UMD13" i="2"/>
  <c r="UMF13" i="2"/>
  <c r="UMH13" i="2"/>
  <c r="UMJ13" i="2"/>
  <c r="UML13" i="2"/>
  <c r="UMN13" i="2"/>
  <c r="UMP13" i="2"/>
  <c r="UMR13" i="2"/>
  <c r="UMT13" i="2"/>
  <c r="UMV13" i="2"/>
  <c r="UMX13" i="2"/>
  <c r="UMZ13" i="2"/>
  <c r="UNB13" i="2"/>
  <c r="UND13" i="2"/>
  <c r="UNF13" i="2"/>
  <c r="UNH13" i="2"/>
  <c r="UNJ13" i="2"/>
  <c r="UNL13" i="2"/>
  <c r="UNN13" i="2"/>
  <c r="UNP13" i="2"/>
  <c r="UNR13" i="2"/>
  <c r="UNT13" i="2"/>
  <c r="UNV13" i="2"/>
  <c r="UNX13" i="2"/>
  <c r="UNZ13" i="2"/>
  <c r="UOB13" i="2"/>
  <c r="UOD13" i="2"/>
  <c r="UOF13" i="2"/>
  <c r="UOH13" i="2"/>
  <c r="UOJ13" i="2"/>
  <c r="UOL13" i="2"/>
  <c r="UON13" i="2"/>
  <c r="UOP13" i="2"/>
  <c r="UOR13" i="2"/>
  <c r="UOT13" i="2"/>
  <c r="UOV13" i="2"/>
  <c r="UOX13" i="2"/>
  <c r="UOZ13" i="2"/>
  <c r="UPB13" i="2"/>
  <c r="UPD13" i="2"/>
  <c r="UPF13" i="2"/>
  <c r="UPH13" i="2"/>
  <c r="UPJ13" i="2"/>
  <c r="UPL13" i="2"/>
  <c r="UPN13" i="2"/>
  <c r="UPP13" i="2"/>
  <c r="UPR13" i="2"/>
  <c r="UPT13" i="2"/>
  <c r="UPV13" i="2"/>
  <c r="UPX13" i="2"/>
  <c r="UPZ13" i="2"/>
  <c r="UQB13" i="2"/>
  <c r="UQD13" i="2"/>
  <c r="UQF13" i="2"/>
  <c r="UQH13" i="2"/>
  <c r="UQJ13" i="2"/>
  <c r="UQL13" i="2"/>
  <c r="UQN13" i="2"/>
  <c r="UQP13" i="2"/>
  <c r="UQR13" i="2"/>
  <c r="UQT13" i="2"/>
  <c r="UQV13" i="2"/>
  <c r="UQX13" i="2"/>
  <c r="UQZ13" i="2"/>
  <c r="URB13" i="2"/>
  <c r="URD13" i="2"/>
  <c r="URF13" i="2"/>
  <c r="URH13" i="2"/>
  <c r="URJ13" i="2"/>
  <c r="URL13" i="2"/>
  <c r="URN13" i="2"/>
  <c r="URP13" i="2"/>
  <c r="URR13" i="2"/>
  <c r="URT13" i="2"/>
  <c r="URV13" i="2"/>
  <c r="URX13" i="2"/>
  <c r="URZ13" i="2"/>
  <c r="USB13" i="2"/>
  <c r="USD13" i="2"/>
  <c r="USF13" i="2"/>
  <c r="USH13" i="2"/>
  <c r="USJ13" i="2"/>
  <c r="USL13" i="2"/>
  <c r="USN13" i="2"/>
  <c r="USP13" i="2"/>
  <c r="USR13" i="2"/>
  <c r="UST13" i="2"/>
  <c r="USV13" i="2"/>
  <c r="USX13" i="2"/>
  <c r="USZ13" i="2"/>
  <c r="UTB13" i="2"/>
  <c r="UTD13" i="2"/>
  <c r="UTF13" i="2"/>
  <c r="UTH13" i="2"/>
  <c r="UTJ13" i="2"/>
  <c r="UTL13" i="2"/>
  <c r="UTN13" i="2"/>
  <c r="UTP13" i="2"/>
  <c r="UTR13" i="2"/>
  <c r="UTT13" i="2"/>
  <c r="UTV13" i="2"/>
  <c r="UTX13" i="2"/>
  <c r="UTZ13" i="2"/>
  <c r="UUB13" i="2"/>
  <c r="UUD13" i="2"/>
  <c r="UUF13" i="2"/>
  <c r="UUH13" i="2"/>
  <c r="UUJ13" i="2"/>
  <c r="UUL13" i="2"/>
  <c r="UUN13" i="2"/>
  <c r="UUP13" i="2"/>
  <c r="UUR13" i="2"/>
  <c r="UUT13" i="2"/>
  <c r="UUV13" i="2"/>
  <c r="UUX13" i="2"/>
  <c r="UUZ13" i="2"/>
  <c r="UVB13" i="2"/>
  <c r="UVD13" i="2"/>
  <c r="UVF13" i="2"/>
  <c r="UVH13" i="2"/>
  <c r="UVJ13" i="2"/>
  <c r="UVL13" i="2"/>
  <c r="UVN13" i="2"/>
  <c r="UVP13" i="2"/>
  <c r="UVR13" i="2"/>
  <c r="UVT13" i="2"/>
  <c r="UVV13" i="2"/>
  <c r="UVX13" i="2"/>
  <c r="UVZ13" i="2"/>
  <c r="UWB13" i="2"/>
  <c r="UWD13" i="2"/>
  <c r="UWF13" i="2"/>
  <c r="UWH13" i="2"/>
  <c r="UWJ13" i="2"/>
  <c r="UWL13" i="2"/>
  <c r="UWN13" i="2"/>
  <c r="UWP13" i="2"/>
  <c r="UWR13" i="2"/>
  <c r="UWT13" i="2"/>
  <c r="UWV13" i="2"/>
  <c r="UWX13" i="2"/>
  <c r="UWZ13" i="2"/>
  <c r="UXB13" i="2"/>
  <c r="UXD13" i="2"/>
  <c r="UXF13" i="2"/>
  <c r="UXH13" i="2"/>
  <c r="UXJ13" i="2"/>
  <c r="UXL13" i="2"/>
  <c r="UXN13" i="2"/>
  <c r="UXP13" i="2"/>
  <c r="UXR13" i="2"/>
  <c r="UXT13" i="2"/>
  <c r="UXV13" i="2"/>
  <c r="UXX13" i="2"/>
  <c r="UXZ13" i="2"/>
  <c r="UYB13" i="2"/>
  <c r="UYD13" i="2"/>
  <c r="UYF13" i="2"/>
  <c r="UYH13" i="2"/>
  <c r="UYJ13" i="2"/>
  <c r="UYL13" i="2"/>
  <c r="UYN13" i="2"/>
  <c r="UYP13" i="2"/>
  <c r="UYR13" i="2"/>
  <c r="UYT13" i="2"/>
  <c r="UYV13" i="2"/>
  <c r="UYX13" i="2"/>
  <c r="UYZ13" i="2"/>
  <c r="UZB13" i="2"/>
  <c r="UZD13" i="2"/>
  <c r="UZF13" i="2"/>
  <c r="UZH13" i="2"/>
  <c r="UZJ13" i="2"/>
  <c r="UZL13" i="2"/>
  <c r="UZN13" i="2"/>
  <c r="UZP13" i="2"/>
  <c r="UZR13" i="2"/>
  <c r="UZT13" i="2"/>
  <c r="UZV13" i="2"/>
  <c r="UZX13" i="2"/>
  <c r="UZZ13" i="2"/>
  <c r="VAB13" i="2"/>
  <c r="VAD13" i="2"/>
  <c r="VAF13" i="2"/>
  <c r="VAH13" i="2"/>
  <c r="VAJ13" i="2"/>
  <c r="VAL13" i="2"/>
  <c r="VAN13" i="2"/>
  <c r="VAP13" i="2"/>
  <c r="VAR13" i="2"/>
  <c r="VAT13" i="2"/>
  <c r="VAV13" i="2"/>
  <c r="VAX13" i="2"/>
  <c r="VAZ13" i="2"/>
  <c r="VBB13" i="2"/>
  <c r="VBD13" i="2"/>
  <c r="VBF13" i="2"/>
  <c r="VBH13" i="2"/>
  <c r="VBJ13" i="2"/>
  <c r="VBL13" i="2"/>
  <c r="VBN13" i="2"/>
  <c r="VBP13" i="2"/>
  <c r="VBR13" i="2"/>
  <c r="VBT13" i="2"/>
  <c r="VBV13" i="2"/>
  <c r="VBX13" i="2"/>
  <c r="VBZ13" i="2"/>
  <c r="VCB13" i="2"/>
  <c r="VCD13" i="2"/>
  <c r="VCF13" i="2"/>
  <c r="VCH13" i="2"/>
  <c r="VCJ13" i="2"/>
  <c r="VCL13" i="2"/>
  <c r="VCN13" i="2"/>
  <c r="VCP13" i="2"/>
  <c r="VCR13" i="2"/>
  <c r="VCT13" i="2"/>
  <c r="VCV13" i="2"/>
  <c r="VCX13" i="2"/>
  <c r="VCZ13" i="2"/>
  <c r="VDB13" i="2"/>
  <c r="VDD13" i="2"/>
  <c r="VDF13" i="2"/>
  <c r="VDH13" i="2"/>
  <c r="VDJ13" i="2"/>
  <c r="VDL13" i="2"/>
  <c r="VDN13" i="2"/>
  <c r="VDP13" i="2"/>
  <c r="VDR13" i="2"/>
  <c r="VDT13" i="2"/>
  <c r="VDV13" i="2"/>
  <c r="VDX13" i="2"/>
  <c r="VDZ13" i="2"/>
  <c r="VEB13" i="2"/>
  <c r="VED13" i="2"/>
  <c r="VEF13" i="2"/>
  <c r="VEH13" i="2"/>
  <c r="VEJ13" i="2"/>
  <c r="VEL13" i="2"/>
  <c r="VEN13" i="2"/>
  <c r="VEP13" i="2"/>
  <c r="VER13" i="2"/>
  <c r="VET13" i="2"/>
  <c r="VEV13" i="2"/>
  <c r="VEX13" i="2"/>
  <c r="VEZ13" i="2"/>
  <c r="VFB13" i="2"/>
  <c r="VFD13" i="2"/>
  <c r="VFF13" i="2"/>
  <c r="VFH13" i="2"/>
  <c r="VFJ13" i="2"/>
  <c r="VFL13" i="2"/>
  <c r="VFN13" i="2"/>
  <c r="VFP13" i="2"/>
  <c r="VFR13" i="2"/>
  <c r="VFT13" i="2"/>
  <c r="VFV13" i="2"/>
  <c r="VFX13" i="2"/>
  <c r="VFZ13" i="2"/>
  <c r="VGB13" i="2"/>
  <c r="VGD13" i="2"/>
  <c r="VGF13" i="2"/>
  <c r="VGH13" i="2"/>
  <c r="VGJ13" i="2"/>
  <c r="VGL13" i="2"/>
  <c r="VGN13" i="2"/>
  <c r="VGP13" i="2"/>
  <c r="VGR13" i="2"/>
  <c r="VGT13" i="2"/>
  <c r="VGV13" i="2"/>
  <c r="VGX13" i="2"/>
  <c r="VGZ13" i="2"/>
  <c r="VHB13" i="2"/>
  <c r="VHD13" i="2"/>
  <c r="VHF13" i="2"/>
  <c r="VHH13" i="2"/>
  <c r="VHJ13" i="2"/>
  <c r="VHL13" i="2"/>
  <c r="VHN13" i="2"/>
  <c r="VHP13" i="2"/>
  <c r="VHR13" i="2"/>
  <c r="VHT13" i="2"/>
  <c r="VHV13" i="2"/>
  <c r="VHX13" i="2"/>
  <c r="VHZ13" i="2"/>
  <c r="VIB13" i="2"/>
  <c r="VID13" i="2"/>
  <c r="VIF13" i="2"/>
  <c r="VIH13" i="2"/>
  <c r="VIJ13" i="2"/>
  <c r="VIL13" i="2"/>
  <c r="VIN13" i="2"/>
  <c r="VIP13" i="2"/>
  <c r="VIR13" i="2"/>
  <c r="VIT13" i="2"/>
  <c r="VIV13" i="2"/>
  <c r="VIX13" i="2"/>
  <c r="VIZ13" i="2"/>
  <c r="VJB13" i="2"/>
  <c r="VJD13" i="2"/>
  <c r="VJF13" i="2"/>
  <c r="VJH13" i="2"/>
  <c r="VJJ13" i="2"/>
  <c r="VJL13" i="2"/>
  <c r="VJN13" i="2"/>
  <c r="VJP13" i="2"/>
  <c r="VJR13" i="2"/>
  <c r="VJT13" i="2"/>
  <c r="VJV13" i="2"/>
  <c r="VJX13" i="2"/>
  <c r="VJZ13" i="2"/>
  <c r="VKB13" i="2"/>
  <c r="VKD13" i="2"/>
  <c r="VKF13" i="2"/>
  <c r="VKH13" i="2"/>
  <c r="VKJ13" i="2"/>
  <c r="VKL13" i="2"/>
  <c r="VKN13" i="2"/>
  <c r="VKP13" i="2"/>
  <c r="VKR13" i="2"/>
  <c r="VKT13" i="2"/>
  <c r="VKV13" i="2"/>
  <c r="VKX13" i="2"/>
  <c r="VKZ13" i="2"/>
  <c r="VLB13" i="2"/>
  <c r="VLD13" i="2"/>
  <c r="VLF13" i="2"/>
  <c r="VLH13" i="2"/>
  <c r="VLJ13" i="2"/>
  <c r="VLL13" i="2"/>
  <c r="VLN13" i="2"/>
  <c r="VLP13" i="2"/>
  <c r="VLR13" i="2"/>
  <c r="VLT13" i="2"/>
  <c r="VLV13" i="2"/>
  <c r="VLX13" i="2"/>
  <c r="VLZ13" i="2"/>
  <c r="VMB13" i="2"/>
  <c r="VMD13" i="2"/>
  <c r="VMF13" i="2"/>
  <c r="VMH13" i="2"/>
  <c r="VMJ13" i="2"/>
  <c r="VML13" i="2"/>
  <c r="VMN13" i="2"/>
  <c r="VMP13" i="2"/>
  <c r="VMR13" i="2"/>
  <c r="VMT13" i="2"/>
  <c r="VMV13" i="2"/>
  <c r="VMX13" i="2"/>
  <c r="VMZ13" i="2"/>
  <c r="VNB13" i="2"/>
  <c r="VND13" i="2"/>
  <c r="VNF13" i="2"/>
  <c r="VNH13" i="2"/>
  <c r="VNJ13" i="2"/>
  <c r="VNL13" i="2"/>
  <c r="VNN13" i="2"/>
  <c r="VNP13" i="2"/>
  <c r="VNR13" i="2"/>
  <c r="VNT13" i="2"/>
  <c r="VNV13" i="2"/>
  <c r="VNX13" i="2"/>
  <c r="VNZ13" i="2"/>
  <c r="VOB13" i="2"/>
  <c r="VOD13" i="2"/>
  <c r="VOF13" i="2"/>
  <c r="VOH13" i="2"/>
  <c r="VOJ13" i="2"/>
  <c r="VOL13" i="2"/>
  <c r="VON13" i="2"/>
  <c r="VOP13" i="2"/>
  <c r="VOR13" i="2"/>
  <c r="VOT13" i="2"/>
  <c r="VOV13" i="2"/>
  <c r="VOX13" i="2"/>
  <c r="VOZ13" i="2"/>
  <c r="VPB13" i="2"/>
  <c r="VPD13" i="2"/>
  <c r="VPF13" i="2"/>
  <c r="VPH13" i="2"/>
  <c r="VPJ13" i="2"/>
  <c r="VPL13" i="2"/>
  <c r="VPN13" i="2"/>
  <c r="VPP13" i="2"/>
  <c r="VPR13" i="2"/>
  <c r="VPT13" i="2"/>
  <c r="VPV13" i="2"/>
  <c r="VPX13" i="2"/>
  <c r="VPZ13" i="2"/>
  <c r="VQB13" i="2"/>
  <c r="VQD13" i="2"/>
  <c r="VQF13" i="2"/>
  <c r="VQH13" i="2"/>
  <c r="VQJ13" i="2"/>
  <c r="VQL13" i="2"/>
  <c r="VQN13" i="2"/>
  <c r="VQP13" i="2"/>
  <c r="VQR13" i="2"/>
  <c r="VQT13" i="2"/>
  <c r="VQV13" i="2"/>
  <c r="VQX13" i="2"/>
  <c r="VQZ13" i="2"/>
  <c r="VRB13" i="2"/>
  <c r="VRD13" i="2"/>
  <c r="VRF13" i="2"/>
  <c r="VRH13" i="2"/>
  <c r="VRJ13" i="2"/>
  <c r="VRL13" i="2"/>
  <c r="VRN13" i="2"/>
  <c r="VRP13" i="2"/>
  <c r="VRR13" i="2"/>
  <c r="VRT13" i="2"/>
  <c r="VRV13" i="2"/>
  <c r="VRX13" i="2"/>
  <c r="VRZ13" i="2"/>
  <c r="VSB13" i="2"/>
  <c r="VSD13" i="2"/>
  <c r="VSF13" i="2"/>
  <c r="VSH13" i="2"/>
  <c r="VSJ13" i="2"/>
  <c r="VSL13" i="2"/>
  <c r="VSN13" i="2"/>
  <c r="VSP13" i="2"/>
  <c r="VSR13" i="2"/>
  <c r="VST13" i="2"/>
  <c r="VSV13" i="2"/>
  <c r="VSX13" i="2"/>
  <c r="VSZ13" i="2"/>
  <c r="VTB13" i="2"/>
  <c r="VTD13" i="2"/>
  <c r="VTF13" i="2"/>
  <c r="VTH13" i="2"/>
  <c r="VTJ13" i="2"/>
  <c r="VTL13" i="2"/>
  <c r="VTN13" i="2"/>
  <c r="VTP13" i="2"/>
  <c r="VTR13" i="2"/>
  <c r="VTT13" i="2"/>
  <c r="VTV13" i="2"/>
  <c r="VTX13" i="2"/>
  <c r="VTZ13" i="2"/>
  <c r="VUB13" i="2"/>
  <c r="VUD13" i="2"/>
  <c r="VUF13" i="2"/>
  <c r="VUH13" i="2"/>
  <c r="VUJ13" i="2"/>
  <c r="VUL13" i="2"/>
  <c r="VUN13" i="2"/>
  <c r="VUP13" i="2"/>
  <c r="VUR13" i="2"/>
  <c r="VUT13" i="2"/>
  <c r="VUV13" i="2"/>
  <c r="VUX13" i="2"/>
  <c r="VUZ13" i="2"/>
  <c r="VVB13" i="2"/>
  <c r="VVD13" i="2"/>
  <c r="VVF13" i="2"/>
  <c r="VVH13" i="2"/>
  <c r="VVJ13" i="2"/>
  <c r="VVL13" i="2"/>
  <c r="VVN13" i="2"/>
  <c r="VVP13" i="2"/>
  <c r="VVR13" i="2"/>
  <c r="VVT13" i="2"/>
  <c r="VVV13" i="2"/>
  <c r="VVX13" i="2"/>
  <c r="VVZ13" i="2"/>
  <c r="VWB13" i="2"/>
  <c r="VWD13" i="2"/>
  <c r="VWF13" i="2"/>
  <c r="VWH13" i="2"/>
  <c r="VWJ13" i="2"/>
  <c r="VWL13" i="2"/>
  <c r="VWN13" i="2"/>
  <c r="VWP13" i="2"/>
  <c r="VWR13" i="2"/>
  <c r="VWT13" i="2"/>
  <c r="VWV13" i="2"/>
  <c r="VWX13" i="2"/>
  <c r="VWZ13" i="2"/>
  <c r="VXB13" i="2"/>
  <c r="VXD13" i="2"/>
  <c r="VXF13" i="2"/>
  <c r="VXH13" i="2"/>
  <c r="VXJ13" i="2"/>
  <c r="VXL13" i="2"/>
  <c r="VXN13" i="2"/>
  <c r="VXP13" i="2"/>
  <c r="VXR13" i="2"/>
  <c r="VXT13" i="2"/>
  <c r="VXV13" i="2"/>
  <c r="VXX13" i="2"/>
  <c r="VXZ13" i="2"/>
  <c r="VYB13" i="2"/>
  <c r="VYD13" i="2"/>
  <c r="VYF13" i="2"/>
  <c r="VYH13" i="2"/>
  <c r="VYJ13" i="2"/>
  <c r="VYL13" i="2"/>
  <c r="VYN13" i="2"/>
  <c r="VYP13" i="2"/>
  <c r="VYR13" i="2"/>
  <c r="VYT13" i="2"/>
  <c r="VYV13" i="2"/>
  <c r="VYX13" i="2"/>
  <c r="VYZ13" i="2"/>
  <c r="VZB13" i="2"/>
  <c r="VZD13" i="2"/>
  <c r="VZF13" i="2"/>
  <c r="VZH13" i="2"/>
  <c r="VZJ13" i="2"/>
  <c r="VZL13" i="2"/>
  <c r="VZN13" i="2"/>
  <c r="VZP13" i="2"/>
  <c r="VZR13" i="2"/>
  <c r="VZT13" i="2"/>
  <c r="VZV13" i="2"/>
  <c r="VZX13" i="2"/>
  <c r="VZZ13" i="2"/>
  <c r="WAB13" i="2"/>
  <c r="WAD13" i="2"/>
  <c r="WAF13" i="2"/>
  <c r="WAH13" i="2"/>
  <c r="WAJ13" i="2"/>
  <c r="WAL13" i="2"/>
  <c r="WAN13" i="2"/>
  <c r="WAP13" i="2"/>
  <c r="WAR13" i="2"/>
  <c r="WAT13" i="2"/>
  <c r="WAV13" i="2"/>
  <c r="WAX13" i="2"/>
  <c r="WAZ13" i="2"/>
  <c r="WBB13" i="2"/>
  <c r="WBD13" i="2"/>
  <c r="WBF13" i="2"/>
  <c r="WBH13" i="2"/>
  <c r="WBJ13" i="2"/>
  <c r="WBL13" i="2"/>
  <c r="WBN13" i="2"/>
  <c r="WBP13" i="2"/>
  <c r="WBR13" i="2"/>
  <c r="WBT13" i="2"/>
  <c r="WBV13" i="2"/>
  <c r="WBX13" i="2"/>
  <c r="WBZ13" i="2"/>
  <c r="WCB13" i="2"/>
  <c r="WCD13" i="2"/>
  <c r="WCF13" i="2"/>
  <c r="WCH13" i="2"/>
  <c r="WCJ13" i="2"/>
  <c r="WCL13" i="2"/>
  <c r="WCN13" i="2"/>
  <c r="WCP13" i="2"/>
  <c r="WCR13" i="2"/>
  <c r="WCT13" i="2"/>
  <c r="WCV13" i="2"/>
  <c r="WCX13" i="2"/>
  <c r="WCZ13" i="2"/>
  <c r="WDB13" i="2"/>
  <c r="WDD13" i="2"/>
  <c r="WDF13" i="2"/>
  <c r="WDH13" i="2"/>
  <c r="WDJ13" i="2"/>
  <c r="WDL13" i="2"/>
  <c r="WDN13" i="2"/>
  <c r="WDP13" i="2"/>
  <c r="WDR13" i="2"/>
  <c r="WDT13" i="2"/>
  <c r="WDV13" i="2"/>
  <c r="WDX13" i="2"/>
  <c r="WDZ13" i="2"/>
  <c r="WEB13" i="2"/>
  <c r="WED13" i="2"/>
  <c r="WEF13" i="2"/>
  <c r="WEH13" i="2"/>
  <c r="WEJ13" i="2"/>
  <c r="WEL13" i="2"/>
  <c r="WEN13" i="2"/>
  <c r="WEP13" i="2"/>
  <c r="WER13" i="2"/>
  <c r="WET13" i="2"/>
  <c r="WEV13" i="2"/>
  <c r="WEX13" i="2"/>
  <c r="WEZ13" i="2"/>
  <c r="WFB13" i="2"/>
  <c r="WFD13" i="2"/>
  <c r="WFF13" i="2"/>
  <c r="WFH13" i="2"/>
  <c r="WFJ13" i="2"/>
  <c r="WFL13" i="2"/>
  <c r="WFN13" i="2"/>
  <c r="WFP13" i="2"/>
  <c r="WFR13" i="2"/>
  <c r="WFT13" i="2"/>
  <c r="WFV13" i="2"/>
  <c r="WFX13" i="2"/>
  <c r="WFZ13" i="2"/>
  <c r="WGB13" i="2"/>
  <c r="WGD13" i="2"/>
  <c r="WGF13" i="2"/>
  <c r="WGH13" i="2"/>
  <c r="WGJ13" i="2"/>
  <c r="WGL13" i="2"/>
  <c r="WGN13" i="2"/>
  <c r="WGP13" i="2"/>
  <c r="WGR13" i="2"/>
  <c r="WGT13" i="2"/>
  <c r="WGV13" i="2"/>
  <c r="WGX13" i="2"/>
  <c r="WGZ13" i="2"/>
  <c r="WHB13" i="2"/>
  <c r="WHD13" i="2"/>
  <c r="WHF13" i="2"/>
  <c r="WHH13" i="2"/>
  <c r="WHJ13" i="2"/>
  <c r="WHL13" i="2"/>
  <c r="WHN13" i="2"/>
  <c r="WHP13" i="2"/>
  <c r="WHR13" i="2"/>
  <c r="WHT13" i="2"/>
  <c r="WHV13" i="2"/>
  <c r="WHX13" i="2"/>
  <c r="WHZ13" i="2"/>
  <c r="WIB13" i="2"/>
  <c r="WID13" i="2"/>
  <c r="WIF13" i="2"/>
  <c r="WIH13" i="2"/>
  <c r="WIJ13" i="2"/>
  <c r="WIL13" i="2"/>
  <c r="WIN13" i="2"/>
  <c r="WIP13" i="2"/>
  <c r="WIR13" i="2"/>
  <c r="WIT13" i="2"/>
  <c r="WIV13" i="2"/>
  <c r="WIX13" i="2"/>
  <c r="WIZ13" i="2"/>
  <c r="WJB13" i="2"/>
  <c r="WJD13" i="2"/>
  <c r="WJF13" i="2"/>
  <c r="WJH13" i="2"/>
  <c r="WJJ13" i="2"/>
  <c r="WJL13" i="2"/>
  <c r="WJN13" i="2"/>
  <c r="WJP13" i="2"/>
  <c r="WJR13" i="2"/>
  <c r="WJT13" i="2"/>
  <c r="WJV13" i="2"/>
  <c r="WJX13" i="2"/>
  <c r="WJZ13" i="2"/>
  <c r="WKB13" i="2"/>
  <c r="WKD13" i="2"/>
  <c r="WKF13" i="2"/>
  <c r="WKH13" i="2"/>
  <c r="WKJ13" i="2"/>
  <c r="WKL13" i="2"/>
  <c r="WKN13" i="2"/>
  <c r="WKP13" i="2"/>
  <c r="WKR13" i="2"/>
  <c r="WKT13" i="2"/>
  <c r="WKV13" i="2"/>
  <c r="WKX13" i="2"/>
  <c r="WKZ13" i="2"/>
  <c r="WLB13" i="2"/>
  <c r="WLD13" i="2"/>
  <c r="WLF13" i="2"/>
  <c r="WLH13" i="2"/>
  <c r="WLJ13" i="2"/>
  <c r="WLL13" i="2"/>
  <c r="WLN13" i="2"/>
  <c r="WLP13" i="2"/>
  <c r="WLR13" i="2"/>
  <c r="WLT13" i="2"/>
  <c r="WLV13" i="2"/>
  <c r="WLX13" i="2"/>
  <c r="WLZ13" i="2"/>
  <c r="WMB13" i="2"/>
  <c r="WMD13" i="2"/>
  <c r="WMF13" i="2"/>
  <c r="WMH13" i="2"/>
  <c r="WMJ13" i="2"/>
  <c r="WML13" i="2"/>
  <c r="WMN13" i="2"/>
  <c r="WMP13" i="2"/>
  <c r="WMR13" i="2"/>
  <c r="WMT13" i="2"/>
  <c r="WMV13" i="2"/>
  <c r="WMX13" i="2"/>
  <c r="WMZ13" i="2"/>
  <c r="WNB13" i="2"/>
  <c r="WND13" i="2"/>
  <c r="WNF13" i="2"/>
  <c r="WNH13" i="2"/>
  <c r="WNJ13" i="2"/>
  <c r="WNL13" i="2"/>
  <c r="WNN13" i="2"/>
  <c r="WNP13" i="2"/>
  <c r="WNR13" i="2"/>
  <c r="WNT13" i="2"/>
  <c r="WNV13" i="2"/>
  <c r="WNX13" i="2"/>
  <c r="WNZ13" i="2"/>
  <c r="WOB13" i="2"/>
  <c r="WOD13" i="2"/>
  <c r="WOF13" i="2"/>
  <c r="WOH13" i="2"/>
  <c r="WOJ13" i="2"/>
  <c r="WOL13" i="2"/>
  <c r="WON13" i="2"/>
  <c r="WOP13" i="2"/>
  <c r="WOR13" i="2"/>
  <c r="WOT13" i="2"/>
  <c r="WOV13" i="2"/>
  <c r="WOX13" i="2"/>
  <c r="WOZ13" i="2"/>
  <c r="WPB13" i="2"/>
  <c r="WPD13" i="2"/>
  <c r="WPF13" i="2"/>
  <c r="WPH13" i="2"/>
  <c r="WPJ13" i="2"/>
  <c r="WPL13" i="2"/>
  <c r="WPN13" i="2"/>
  <c r="WPP13" i="2"/>
  <c r="WPR13" i="2"/>
  <c r="WPT13" i="2"/>
  <c r="WPV13" i="2"/>
  <c r="WPX13" i="2"/>
  <c r="WPZ13" i="2"/>
  <c r="WQB13" i="2"/>
  <c r="WQD13" i="2"/>
  <c r="WQF13" i="2"/>
  <c r="WQH13" i="2"/>
  <c r="WQJ13" i="2"/>
  <c r="WQL13" i="2"/>
  <c r="WQN13" i="2"/>
  <c r="WQP13" i="2"/>
  <c r="WQR13" i="2"/>
  <c r="WQT13" i="2"/>
  <c r="WQV13" i="2"/>
  <c r="WQX13" i="2"/>
  <c r="WQZ13" i="2"/>
  <c r="WRB13" i="2"/>
  <c r="WRD13" i="2"/>
  <c r="WRF13" i="2"/>
  <c r="WRH13" i="2"/>
  <c r="WRJ13" i="2"/>
  <c r="WRL13" i="2"/>
  <c r="WRN13" i="2"/>
  <c r="WRP13" i="2"/>
  <c r="WRR13" i="2"/>
  <c r="WRT13" i="2"/>
  <c r="WRV13" i="2"/>
  <c r="WRX13" i="2"/>
  <c r="WRZ13" i="2"/>
  <c r="WSB13" i="2"/>
  <c r="WSD13" i="2"/>
  <c r="WSF13" i="2"/>
  <c r="WSH13" i="2"/>
  <c r="WSJ13" i="2"/>
  <c r="WSL13" i="2"/>
  <c r="WSN13" i="2"/>
  <c r="WSP13" i="2"/>
  <c r="WSR13" i="2"/>
  <c r="WST13" i="2"/>
  <c r="WSV13" i="2"/>
  <c r="WSX13" i="2"/>
  <c r="WSZ13" i="2"/>
  <c r="WTB13" i="2"/>
  <c r="WTD13" i="2"/>
  <c r="WTF13" i="2"/>
  <c r="WTH13" i="2"/>
  <c r="WTJ13" i="2"/>
  <c r="WTL13" i="2"/>
  <c r="WTN13" i="2"/>
  <c r="WTP13" i="2"/>
  <c r="WTR13" i="2"/>
  <c r="WTT13" i="2"/>
  <c r="WTV13" i="2"/>
  <c r="WTX13" i="2"/>
  <c r="WTZ13" i="2"/>
  <c r="WUB13" i="2"/>
  <c r="WUD13" i="2"/>
  <c r="WUF13" i="2"/>
  <c r="WUH13" i="2"/>
  <c r="WUJ13" i="2"/>
  <c r="WUL13" i="2"/>
  <c r="WUN13" i="2"/>
  <c r="WUP13" i="2"/>
  <c r="WUR13" i="2"/>
  <c r="WUT13" i="2"/>
  <c r="WUV13" i="2"/>
  <c r="WUX13" i="2"/>
  <c r="WUZ13" i="2"/>
  <c r="WVB13" i="2"/>
  <c r="WVD13" i="2"/>
  <c r="WVF13" i="2"/>
  <c r="WVH13" i="2"/>
  <c r="WVJ13" i="2"/>
  <c r="WVL13" i="2"/>
  <c r="WVN13" i="2"/>
  <c r="WVP13" i="2"/>
  <c r="WVR13" i="2"/>
  <c r="WVT13" i="2"/>
  <c r="WVV13" i="2"/>
  <c r="WVX13" i="2"/>
  <c r="WVZ13" i="2"/>
  <c r="WWB13" i="2"/>
  <c r="WWD13" i="2"/>
  <c r="WWF13" i="2"/>
  <c r="WWH13" i="2"/>
  <c r="WWJ13" i="2"/>
  <c r="WWL13" i="2"/>
  <c r="WWN13" i="2"/>
  <c r="WWP13" i="2"/>
  <c r="WWR13" i="2"/>
  <c r="WWT13" i="2"/>
  <c r="WWV13" i="2"/>
  <c r="WWX13" i="2"/>
  <c r="WWZ13" i="2"/>
  <c r="WXB13" i="2"/>
  <c r="WXD13" i="2"/>
  <c r="WXF13" i="2"/>
  <c r="WXH13" i="2"/>
  <c r="WXJ13" i="2"/>
  <c r="WXL13" i="2"/>
  <c r="WXN13" i="2"/>
  <c r="WXP13" i="2"/>
  <c r="WXR13" i="2"/>
  <c r="WXT13" i="2"/>
  <c r="WXV13" i="2"/>
  <c r="WXX13" i="2"/>
  <c r="WXZ13" i="2"/>
  <c r="WYB13" i="2"/>
  <c r="WYD13" i="2"/>
  <c r="WYF13" i="2"/>
  <c r="WYH13" i="2"/>
  <c r="WYJ13" i="2"/>
  <c r="WYL13" i="2"/>
  <c r="WYN13" i="2"/>
  <c r="WYP13" i="2"/>
  <c r="WYR13" i="2"/>
  <c r="WYT13" i="2"/>
  <c r="WYV13" i="2"/>
  <c r="WYX13" i="2"/>
  <c r="WYZ13" i="2"/>
  <c r="WZB13" i="2"/>
  <c r="WZD13" i="2"/>
  <c r="WZF13" i="2"/>
  <c r="WZH13" i="2"/>
  <c r="WZJ13" i="2"/>
  <c r="WZL13" i="2"/>
  <c r="WZN13" i="2"/>
  <c r="WZP13" i="2"/>
  <c r="WZR13" i="2"/>
  <c r="WZT13" i="2"/>
  <c r="WZV13" i="2"/>
  <c r="WZX13" i="2"/>
  <c r="WZZ13" i="2"/>
  <c r="XAB13" i="2"/>
  <c r="XAD13" i="2"/>
  <c r="XAF13" i="2"/>
  <c r="XAH13" i="2"/>
  <c r="XAJ13" i="2"/>
  <c r="XAL13" i="2"/>
  <c r="XAN13" i="2"/>
  <c r="XAP13" i="2"/>
  <c r="XAR13" i="2"/>
  <c r="XAT13" i="2"/>
  <c r="XAV13" i="2"/>
  <c r="XAX13" i="2"/>
  <c r="XAZ13" i="2"/>
  <c r="XBB13" i="2"/>
  <c r="XBD13" i="2"/>
  <c r="XBF13" i="2"/>
  <c r="XBH13" i="2"/>
  <c r="XBJ13" i="2"/>
  <c r="XBL13" i="2"/>
  <c r="XBN13" i="2"/>
  <c r="XBP13" i="2"/>
  <c r="XBR13" i="2"/>
  <c r="XBT13" i="2"/>
  <c r="XBV13" i="2"/>
  <c r="XBX13" i="2"/>
  <c r="XBZ13" i="2"/>
  <c r="XCB13" i="2"/>
  <c r="XCD13" i="2"/>
  <c r="XCF13" i="2"/>
  <c r="XCH13" i="2"/>
  <c r="XCJ13" i="2"/>
  <c r="XCL13" i="2"/>
  <c r="XCN13" i="2"/>
  <c r="XCP13" i="2"/>
  <c r="XCR13" i="2"/>
  <c r="XCT13" i="2"/>
  <c r="XCV13" i="2"/>
  <c r="XCX13" i="2"/>
  <c r="XCZ13" i="2"/>
  <c r="XDB13" i="2"/>
  <c r="XDD13" i="2"/>
  <c r="XDF13" i="2"/>
  <c r="XDH13" i="2"/>
  <c r="XDJ13" i="2"/>
  <c r="XDL13" i="2"/>
  <c r="XDN13" i="2"/>
  <c r="XDP13" i="2"/>
  <c r="XDR13" i="2"/>
  <c r="XDT13" i="2"/>
  <c r="XDV13" i="2"/>
  <c r="XDX13" i="2"/>
  <c r="XDZ13" i="2"/>
  <c r="XEB13" i="2"/>
  <c r="XED13" i="2"/>
  <c r="XEF13" i="2"/>
  <c r="XEH13" i="2"/>
  <c r="XEJ13" i="2"/>
  <c r="XEL13" i="2"/>
  <c r="XEN13" i="2"/>
  <c r="XEP13" i="2"/>
  <c r="XER13" i="2"/>
  <c r="XET13" i="2"/>
  <c r="XEV13" i="2"/>
  <c r="XEX13" i="2"/>
  <c r="XEZ13" i="2"/>
  <c r="XFB13" i="2"/>
  <c r="Q13" i="2"/>
  <c r="S13" i="2"/>
  <c r="U13" i="2"/>
  <c r="W13" i="2"/>
  <c r="Y13" i="2"/>
  <c r="AA13" i="2"/>
  <c r="AC13" i="2"/>
  <c r="AE13" i="2"/>
  <c r="AG13" i="2"/>
  <c r="AI13" i="2"/>
  <c r="AK13" i="2"/>
  <c r="AM13" i="2"/>
  <c r="AO13" i="2"/>
  <c r="AQ13" i="2"/>
  <c r="AS13" i="2"/>
  <c r="AU13" i="2"/>
  <c r="AW13" i="2"/>
  <c r="AY13" i="2"/>
  <c r="BA13" i="2"/>
  <c r="BC13" i="2"/>
  <c r="BE13" i="2"/>
  <c r="BG13" i="2"/>
  <c r="BI13" i="2"/>
  <c r="BK13" i="2"/>
  <c r="BM13" i="2"/>
  <c r="BO13" i="2"/>
  <c r="BQ13" i="2"/>
  <c r="BS13" i="2"/>
  <c r="BU13" i="2"/>
  <c r="BW13" i="2"/>
  <c r="BY13" i="2"/>
  <c r="CA13" i="2"/>
  <c r="CC13" i="2"/>
  <c r="CE13" i="2"/>
  <c r="CG13" i="2"/>
  <c r="CI13" i="2"/>
  <c r="CK13" i="2"/>
  <c r="CM13" i="2"/>
  <c r="CO13" i="2"/>
  <c r="CQ13" i="2"/>
  <c r="CS13" i="2"/>
  <c r="CU13" i="2"/>
  <c r="CW13" i="2"/>
  <c r="CY13" i="2"/>
  <c r="DA13" i="2"/>
  <c r="DC13" i="2"/>
  <c r="DE13" i="2"/>
  <c r="DG13" i="2"/>
  <c r="DI13" i="2"/>
  <c r="DK13" i="2"/>
  <c r="DM13" i="2"/>
  <c r="DO13" i="2"/>
  <c r="DQ13" i="2"/>
  <c r="DS13" i="2"/>
  <c r="DU13" i="2"/>
  <c r="DW13" i="2"/>
  <c r="DY13" i="2"/>
  <c r="EA13" i="2"/>
  <c r="EC13" i="2"/>
  <c r="EE13" i="2"/>
  <c r="EG13" i="2"/>
  <c r="EI13" i="2"/>
  <c r="EK13" i="2"/>
  <c r="EM13" i="2"/>
  <c r="EO13" i="2"/>
  <c r="EQ13" i="2"/>
  <c r="ES13" i="2"/>
  <c r="EU13" i="2"/>
  <c r="EW13" i="2"/>
  <c r="EY13" i="2"/>
  <c r="FA13" i="2"/>
  <c r="FC13" i="2"/>
  <c r="FE13" i="2"/>
  <c r="FG13" i="2"/>
  <c r="FI13" i="2"/>
  <c r="FK13" i="2"/>
  <c r="FM13" i="2"/>
  <c r="FO13" i="2"/>
  <c r="FQ13" i="2"/>
  <c r="FS13" i="2"/>
  <c r="FU13" i="2"/>
  <c r="FW13" i="2"/>
  <c r="FY13" i="2"/>
  <c r="GA13" i="2"/>
  <c r="GC13" i="2"/>
  <c r="GE13" i="2"/>
  <c r="GG13" i="2"/>
  <c r="GI13" i="2"/>
  <c r="GK13" i="2"/>
  <c r="GM13" i="2"/>
  <c r="GO13" i="2"/>
  <c r="GQ13" i="2"/>
  <c r="GS13" i="2"/>
  <c r="GU13" i="2"/>
  <c r="GW13" i="2"/>
  <c r="GY13" i="2"/>
  <c r="HA13" i="2"/>
  <c r="HC13" i="2"/>
  <c r="HE13" i="2"/>
  <c r="HG13" i="2"/>
  <c r="HI13" i="2"/>
  <c r="HK13" i="2"/>
  <c r="HM13" i="2"/>
  <c r="HO13" i="2"/>
  <c r="HQ13" i="2"/>
  <c r="HS13" i="2"/>
  <c r="HU13" i="2"/>
  <c r="HW13" i="2"/>
  <c r="HY13" i="2"/>
  <c r="IA13" i="2"/>
  <c r="IC13" i="2"/>
  <c r="IE13" i="2"/>
  <c r="IG13" i="2"/>
  <c r="II13" i="2"/>
  <c r="IK13" i="2"/>
  <c r="IM13" i="2"/>
  <c r="IO13" i="2"/>
  <c r="IQ13" i="2"/>
  <c r="IS13" i="2"/>
  <c r="IU13" i="2"/>
  <c r="IW13" i="2"/>
  <c r="IY13" i="2"/>
  <c r="JA13" i="2"/>
  <c r="JC13" i="2"/>
  <c r="JE13" i="2"/>
  <c r="JG13" i="2"/>
  <c r="JI13" i="2"/>
  <c r="JK13" i="2"/>
  <c r="JM13" i="2"/>
  <c r="JO13" i="2"/>
  <c r="JQ13" i="2"/>
  <c r="JS13" i="2"/>
  <c r="JU13" i="2"/>
  <c r="JW13" i="2"/>
  <c r="JY13" i="2"/>
  <c r="KA13" i="2"/>
  <c r="KC13" i="2"/>
  <c r="KE13" i="2"/>
  <c r="KG13" i="2"/>
  <c r="KI13" i="2"/>
  <c r="KK13" i="2"/>
  <c r="KM13" i="2"/>
  <c r="KO13" i="2"/>
  <c r="KQ13" i="2"/>
  <c r="KS13" i="2"/>
  <c r="KU13" i="2"/>
  <c r="KW13" i="2"/>
  <c r="KY13" i="2"/>
  <c r="LA13" i="2"/>
  <c r="LC13" i="2"/>
  <c r="LE13" i="2"/>
  <c r="LG13" i="2"/>
  <c r="LI13" i="2"/>
  <c r="LK13" i="2"/>
  <c r="LM13" i="2"/>
  <c r="LO13" i="2"/>
  <c r="LQ13" i="2"/>
  <c r="LS13" i="2"/>
  <c r="LU13" i="2"/>
  <c r="LW13" i="2"/>
  <c r="LY13" i="2"/>
  <c r="MA13" i="2"/>
  <c r="MC13" i="2"/>
  <c r="ME13" i="2"/>
  <c r="MG13" i="2"/>
  <c r="MI13" i="2"/>
  <c r="MK13" i="2"/>
  <c r="MM13" i="2"/>
  <c r="MO13" i="2"/>
  <c r="MQ13" i="2"/>
  <c r="MS13" i="2"/>
  <c r="MU13" i="2"/>
  <c r="MW13" i="2"/>
  <c r="MY13" i="2"/>
  <c r="NA13" i="2"/>
  <c r="NC13" i="2"/>
  <c r="NE13" i="2"/>
  <c r="NG13" i="2"/>
  <c r="NI13" i="2"/>
  <c r="NK13" i="2"/>
  <c r="NM13" i="2"/>
  <c r="NO13" i="2"/>
  <c r="NQ13" i="2"/>
  <c r="NS13" i="2"/>
  <c r="NU13" i="2"/>
  <c r="NW13" i="2"/>
  <c r="NY13" i="2"/>
  <c r="OA13" i="2"/>
  <c r="OC13" i="2"/>
  <c r="OE13" i="2"/>
  <c r="OG13" i="2"/>
  <c r="OI13" i="2"/>
  <c r="OK13" i="2"/>
  <c r="OM13" i="2"/>
  <c r="OO13" i="2"/>
  <c r="OQ13" i="2"/>
  <c r="OS13" i="2"/>
  <c r="OU13" i="2"/>
  <c r="OW13" i="2"/>
  <c r="OY13" i="2"/>
  <c r="PA13" i="2"/>
  <c r="PC13" i="2"/>
  <c r="PE13" i="2"/>
  <c r="PG13" i="2"/>
  <c r="PI13" i="2"/>
  <c r="PK13" i="2"/>
  <c r="PM13" i="2"/>
  <c r="PO13" i="2"/>
  <c r="PQ13" i="2"/>
  <c r="PS13" i="2"/>
  <c r="PU13" i="2"/>
  <c r="PW13" i="2"/>
  <c r="PY13" i="2"/>
  <c r="QA13" i="2"/>
  <c r="QC13" i="2"/>
  <c r="QE13" i="2"/>
  <c r="QG13" i="2"/>
  <c r="QI13" i="2"/>
  <c r="QK13" i="2"/>
  <c r="QM13" i="2"/>
  <c r="QO13" i="2"/>
  <c r="QQ13" i="2"/>
  <c r="QS13" i="2"/>
  <c r="QU13" i="2"/>
  <c r="QW13" i="2"/>
  <c r="QY13" i="2"/>
  <c r="RA13" i="2"/>
  <c r="RC13" i="2"/>
  <c r="RE13" i="2"/>
  <c r="RG13" i="2"/>
  <c r="RI13" i="2"/>
  <c r="RK13" i="2"/>
  <c r="RM13" i="2"/>
  <c r="RO13" i="2"/>
  <c r="RQ13" i="2"/>
  <c r="RS13" i="2"/>
  <c r="RU13" i="2"/>
  <c r="RW13" i="2"/>
  <c r="RY13" i="2"/>
  <c r="SA13" i="2"/>
  <c r="SC13" i="2"/>
  <c r="SE13" i="2"/>
  <c r="SG13" i="2"/>
  <c r="SI13" i="2"/>
  <c r="SK13" i="2"/>
  <c r="SM13" i="2"/>
  <c r="SO13" i="2"/>
  <c r="SQ13" i="2"/>
  <c r="SS13" i="2"/>
  <c r="SU13" i="2"/>
  <c r="SW13" i="2"/>
  <c r="SY13" i="2"/>
  <c r="TA13" i="2"/>
  <c r="TC13" i="2"/>
  <c r="TE13" i="2"/>
  <c r="TG13" i="2"/>
  <c r="TI13" i="2"/>
  <c r="TK13" i="2"/>
  <c r="TM13" i="2"/>
  <c r="TO13" i="2"/>
  <c r="TQ13" i="2"/>
  <c r="TS13" i="2"/>
  <c r="TU13" i="2"/>
  <c r="TW13" i="2"/>
  <c r="TY13" i="2"/>
  <c r="UA13" i="2"/>
  <c r="UC13" i="2"/>
  <c r="UE13" i="2"/>
  <c r="UG13" i="2"/>
  <c r="UI13" i="2"/>
  <c r="UK13" i="2"/>
  <c r="UM13" i="2"/>
  <c r="UO13" i="2"/>
  <c r="UQ13" i="2"/>
  <c r="US13" i="2"/>
  <c r="UU13" i="2"/>
  <c r="UW13" i="2"/>
  <c r="UY13" i="2"/>
  <c r="VA13" i="2"/>
  <c r="VC13" i="2"/>
  <c r="VE13" i="2"/>
  <c r="VG13" i="2"/>
  <c r="VI13" i="2"/>
  <c r="VK13" i="2"/>
  <c r="VM13" i="2"/>
  <c r="VO13" i="2"/>
  <c r="VQ13" i="2"/>
  <c r="VS13" i="2"/>
  <c r="VU13" i="2"/>
  <c r="VW13" i="2"/>
  <c r="VY13" i="2"/>
  <c r="WA13" i="2"/>
  <c r="WC13" i="2"/>
  <c r="WE13" i="2"/>
  <c r="WG13" i="2"/>
  <c r="WI13" i="2"/>
  <c r="WK13" i="2"/>
  <c r="WM13" i="2"/>
  <c r="WO13" i="2"/>
  <c r="WQ13" i="2"/>
  <c r="WS13" i="2"/>
  <c r="WU13" i="2"/>
  <c r="WW13" i="2"/>
  <c r="WY13" i="2"/>
  <c r="XA13" i="2"/>
  <c r="XC13" i="2"/>
  <c r="XE13" i="2"/>
  <c r="XG13" i="2"/>
  <c r="XI13" i="2"/>
  <c r="XK13" i="2"/>
  <c r="XM13" i="2"/>
  <c r="XO13" i="2"/>
  <c r="XQ13" i="2"/>
  <c r="XS13" i="2"/>
  <c r="XU13" i="2"/>
  <c r="XW13" i="2"/>
  <c r="XY13" i="2"/>
  <c r="YA13" i="2"/>
  <c r="YC13" i="2"/>
  <c r="YE13" i="2"/>
  <c r="YG13" i="2"/>
  <c r="YI13" i="2"/>
  <c r="YK13" i="2"/>
  <c r="YM13" i="2"/>
  <c r="YO13" i="2"/>
  <c r="YQ13" i="2"/>
  <c r="YS13" i="2"/>
  <c r="YU13" i="2"/>
  <c r="YW13" i="2"/>
  <c r="YY13" i="2"/>
  <c r="ZA13" i="2"/>
  <c r="ZC13" i="2"/>
  <c r="ZE13" i="2"/>
  <c r="ZG13" i="2"/>
  <c r="ZI13" i="2"/>
  <c r="ZK13" i="2"/>
  <c r="ZM13" i="2"/>
  <c r="ZO13" i="2"/>
  <c r="ZQ13" i="2"/>
  <c r="ZS13" i="2"/>
  <c r="ZU13" i="2"/>
  <c r="ZW13" i="2"/>
  <c r="ZY13" i="2"/>
  <c r="AAA13" i="2"/>
  <c r="AAC13" i="2"/>
  <c r="AAE13" i="2"/>
  <c r="AAG13" i="2"/>
  <c r="AAI13" i="2"/>
  <c r="AAK13" i="2"/>
  <c r="AAM13" i="2"/>
  <c r="AAO13" i="2"/>
  <c r="AAQ13" i="2"/>
  <c r="AAS13" i="2"/>
  <c r="AAU13" i="2"/>
  <c r="AAW13" i="2"/>
  <c r="AAY13" i="2"/>
  <c r="ABA13" i="2"/>
  <c r="ABC13" i="2"/>
  <c r="ABE13" i="2"/>
  <c r="ABG13" i="2"/>
  <c r="ABI13" i="2"/>
  <c r="ABK13" i="2"/>
  <c r="ABM13" i="2"/>
  <c r="ABO13" i="2"/>
  <c r="ABQ13" i="2"/>
  <c r="ABS13" i="2"/>
  <c r="ABU13" i="2"/>
  <c r="ABW13" i="2"/>
  <c r="ABY13" i="2"/>
  <c r="ACA13" i="2"/>
  <c r="ACC13" i="2"/>
  <c r="ACE13" i="2"/>
  <c r="ACG13" i="2"/>
  <c r="ACI13" i="2"/>
  <c r="ACK13" i="2"/>
  <c r="ACM13" i="2"/>
  <c r="ACO13" i="2"/>
  <c r="ACQ13" i="2"/>
  <c r="ACS13" i="2"/>
  <c r="ACU13" i="2"/>
  <c r="ACW13" i="2"/>
  <c r="ACY13" i="2"/>
  <c r="ADA13" i="2"/>
  <c r="ADC13" i="2"/>
  <c r="ADE13" i="2"/>
  <c r="ADG13" i="2"/>
  <c r="ADI13" i="2"/>
  <c r="ADK13" i="2"/>
  <c r="ADM13" i="2"/>
  <c r="ADO13" i="2"/>
  <c r="ADQ13" i="2"/>
  <c r="ADS13" i="2"/>
  <c r="ADU13" i="2"/>
  <c r="ADW13" i="2"/>
  <c r="ADY13" i="2"/>
  <c r="AEA13" i="2"/>
  <c r="AEC13" i="2"/>
  <c r="AEE13" i="2"/>
  <c r="AEG13" i="2"/>
  <c r="AEI13" i="2"/>
  <c r="AEK13" i="2"/>
  <c r="AEM13" i="2"/>
  <c r="AEO13" i="2"/>
  <c r="AEQ13" i="2"/>
  <c r="AES13" i="2"/>
  <c r="AEU13" i="2"/>
  <c r="AEW13" i="2"/>
  <c r="AEY13" i="2"/>
  <c r="AFA13" i="2"/>
  <c r="AFC13" i="2"/>
  <c r="AFE13" i="2"/>
  <c r="AFG13" i="2"/>
  <c r="AFI13" i="2"/>
  <c r="AFK13" i="2"/>
  <c r="AFM13" i="2"/>
  <c r="AFO13" i="2"/>
  <c r="AFQ13" i="2"/>
  <c r="AFS13" i="2"/>
  <c r="AFU13" i="2"/>
  <c r="AFW13" i="2"/>
  <c r="AFY13" i="2"/>
  <c r="AGA13" i="2"/>
  <c r="AGC13" i="2"/>
  <c r="AGE13" i="2"/>
  <c r="AGG13" i="2"/>
  <c r="AGI13" i="2"/>
  <c r="AGK13" i="2"/>
  <c r="AGM13" i="2"/>
  <c r="AGO13" i="2"/>
  <c r="AGQ13" i="2"/>
  <c r="AGS13" i="2"/>
  <c r="AGU13" i="2"/>
  <c r="AGW13" i="2"/>
  <c r="AGY13" i="2"/>
  <c r="AHA13" i="2"/>
  <c r="AHC13" i="2"/>
  <c r="AHE13" i="2"/>
  <c r="AHG13" i="2"/>
  <c r="AHI13" i="2"/>
  <c r="AHK13" i="2"/>
  <c r="AHM13" i="2"/>
  <c r="AHO13" i="2"/>
  <c r="AHQ13" i="2"/>
  <c r="AHS13" i="2"/>
  <c r="AHU13" i="2"/>
  <c r="AHW13" i="2"/>
  <c r="AHY13" i="2"/>
  <c r="AIA13" i="2"/>
  <c r="AIC13" i="2"/>
  <c r="AIE13" i="2"/>
  <c r="AIG13" i="2"/>
  <c r="AII13" i="2"/>
  <c r="AIK13" i="2"/>
  <c r="AIM13" i="2"/>
  <c r="AIO13" i="2"/>
  <c r="AIQ13" i="2"/>
  <c r="AIS13" i="2"/>
  <c r="AIU13" i="2"/>
  <c r="AIW13" i="2"/>
  <c r="AIY13" i="2"/>
  <c r="AJA13" i="2"/>
  <c r="AJC13" i="2"/>
  <c r="AJE13" i="2"/>
  <c r="AJG13" i="2"/>
  <c r="AJI13" i="2"/>
  <c r="AJK13" i="2"/>
  <c r="AJM13" i="2"/>
  <c r="AJO13" i="2"/>
  <c r="AJQ13" i="2"/>
  <c r="AJS13" i="2"/>
  <c r="AJU13" i="2"/>
  <c r="AJW13" i="2"/>
  <c r="AJY13" i="2"/>
  <c r="AKA13" i="2"/>
  <c r="AKC13" i="2"/>
  <c r="AKE13" i="2"/>
  <c r="AKG13" i="2"/>
  <c r="AKI13" i="2"/>
  <c r="AKK13" i="2"/>
  <c r="AKM13" i="2"/>
  <c r="AKO13" i="2"/>
  <c r="AKQ13" i="2"/>
  <c r="AKS13" i="2"/>
  <c r="AKU13" i="2"/>
  <c r="AKW13" i="2"/>
  <c r="AKY13" i="2"/>
  <c r="ALA13" i="2"/>
  <c r="ALC13" i="2"/>
  <c r="ALE13" i="2"/>
  <c r="ALG13" i="2"/>
  <c r="ALI13" i="2"/>
  <c r="ALK13" i="2"/>
  <c r="ALM13" i="2"/>
  <c r="ALO13" i="2"/>
  <c r="ALQ13" i="2"/>
  <c r="ALS13" i="2"/>
  <c r="ALU13" i="2"/>
  <c r="ALW13" i="2"/>
  <c r="ALY13" i="2"/>
  <c r="AMA13" i="2"/>
  <c r="AMC13" i="2"/>
  <c r="AME13" i="2"/>
  <c r="AMG13" i="2"/>
  <c r="AMI13" i="2"/>
  <c r="AMK13" i="2"/>
  <c r="AMM13" i="2"/>
  <c r="AMO13" i="2"/>
  <c r="AMQ13" i="2"/>
  <c r="AMS13" i="2"/>
  <c r="AMU13" i="2"/>
  <c r="AMW13" i="2"/>
  <c r="AMY13" i="2"/>
  <c r="ANA13" i="2"/>
  <c r="ANC13" i="2"/>
  <c r="ANE13" i="2"/>
  <c r="ANG13" i="2"/>
  <c r="ANI13" i="2"/>
  <c r="ANK13" i="2"/>
  <c r="ANM13" i="2"/>
  <c r="ANO13" i="2"/>
  <c r="ANQ13" i="2"/>
  <c r="ANS13" i="2"/>
  <c r="ANU13" i="2"/>
  <c r="ANW13" i="2"/>
  <c r="ANY13" i="2"/>
  <c r="AOA13" i="2"/>
  <c r="AOC13" i="2"/>
  <c r="AOE13" i="2"/>
  <c r="AOG13" i="2"/>
  <c r="AOI13" i="2"/>
  <c r="AOK13" i="2"/>
  <c r="AOM13" i="2"/>
  <c r="AOO13" i="2"/>
  <c r="AOQ13" i="2"/>
  <c r="AOS13" i="2"/>
  <c r="AOU13" i="2"/>
  <c r="AOW13" i="2"/>
  <c r="AOY13" i="2"/>
  <c r="APA13" i="2"/>
  <c r="APC13" i="2"/>
  <c r="APE13" i="2"/>
  <c r="APG13" i="2"/>
  <c r="API13" i="2"/>
  <c r="APK13" i="2"/>
  <c r="APM13" i="2"/>
  <c r="APO13" i="2"/>
  <c r="APQ13" i="2"/>
  <c r="APS13" i="2"/>
  <c r="APU13" i="2"/>
  <c r="APW13" i="2"/>
  <c r="APY13" i="2"/>
  <c r="AQA13" i="2"/>
  <c r="AQC13" i="2"/>
  <c r="AQE13" i="2"/>
  <c r="AQG13" i="2"/>
  <c r="AQI13" i="2"/>
  <c r="AQK13" i="2"/>
  <c r="AQM13" i="2"/>
  <c r="AQO13" i="2"/>
  <c r="AQQ13" i="2"/>
  <c r="AQS13" i="2"/>
  <c r="AQU13" i="2"/>
  <c r="AQW13" i="2"/>
  <c r="AQY13" i="2"/>
  <c r="ARA13" i="2"/>
  <c r="ARC13" i="2"/>
  <c r="ARE13" i="2"/>
  <c r="ARG13" i="2"/>
  <c r="ARI13" i="2"/>
  <c r="ARK13" i="2"/>
  <c r="ARM13" i="2"/>
  <c r="ARO13" i="2"/>
  <c r="ARQ13" i="2"/>
  <c r="ARS13" i="2"/>
  <c r="ARU13" i="2"/>
  <c r="ARW13" i="2"/>
  <c r="ARY13" i="2"/>
  <c r="ASA13" i="2"/>
  <c r="ASC13" i="2"/>
  <c r="ASE13" i="2"/>
  <c r="ASG13" i="2"/>
  <c r="ASI13" i="2"/>
  <c r="ASK13" i="2"/>
  <c r="ASM13" i="2"/>
  <c r="ASO13" i="2"/>
  <c r="ASQ13" i="2"/>
  <c r="ASS13" i="2"/>
  <c r="ASU13" i="2"/>
  <c r="ASW13" i="2"/>
  <c r="ASY13" i="2"/>
  <c r="ATA13" i="2"/>
  <c r="ATC13" i="2"/>
  <c r="ATE13" i="2"/>
  <c r="ATG13" i="2"/>
  <c r="ATI13" i="2"/>
  <c r="ATK13" i="2"/>
  <c r="ATM13" i="2"/>
  <c r="ATO13" i="2"/>
  <c r="ATQ13" i="2"/>
  <c r="ATS13" i="2"/>
  <c r="ATU13" i="2"/>
  <c r="ATW13" i="2"/>
  <c r="ATY13" i="2"/>
  <c r="AUA13" i="2"/>
  <c r="AUC13" i="2"/>
  <c r="AUE13" i="2"/>
  <c r="AUG13" i="2"/>
  <c r="AUI13" i="2"/>
  <c r="AUK13" i="2"/>
  <c r="AUM13" i="2"/>
  <c r="AUO13" i="2"/>
  <c r="AUQ13" i="2"/>
  <c r="AUS13" i="2"/>
  <c r="AUU13" i="2"/>
  <c r="AUW13" i="2"/>
  <c r="AUY13" i="2"/>
  <c r="AVA13" i="2"/>
  <c r="AVC13" i="2"/>
  <c r="AVE13" i="2"/>
  <c r="AVG13" i="2"/>
  <c r="AVI13" i="2"/>
  <c r="AVK13" i="2"/>
  <c r="AVM13" i="2"/>
  <c r="AVO13" i="2"/>
  <c r="AVQ13" i="2"/>
  <c r="AVS13" i="2"/>
  <c r="AVU13" i="2"/>
  <c r="AVW13" i="2"/>
  <c r="AVY13" i="2"/>
  <c r="AWA13" i="2"/>
  <c r="AWC13" i="2"/>
  <c r="AWE13" i="2"/>
  <c r="AWG13" i="2"/>
  <c r="AWI13" i="2"/>
  <c r="AWK13" i="2"/>
  <c r="AWM13" i="2"/>
  <c r="AWO13" i="2"/>
  <c r="AWQ13" i="2"/>
  <c r="AWS13" i="2"/>
  <c r="AWU13" i="2"/>
  <c r="AWW13" i="2"/>
  <c r="AWY13" i="2"/>
  <c r="AXA13" i="2"/>
  <c r="AXC13" i="2"/>
  <c r="AXE13" i="2"/>
  <c r="AXG13" i="2"/>
  <c r="AXI13" i="2"/>
  <c r="AXK13" i="2"/>
  <c r="AXM13" i="2"/>
  <c r="AXO13" i="2"/>
  <c r="AXQ13" i="2"/>
  <c r="AXS13" i="2"/>
  <c r="AXU13" i="2"/>
  <c r="AXW13" i="2"/>
  <c r="AXY13" i="2"/>
  <c r="AYA13" i="2"/>
  <c r="AYC13" i="2"/>
  <c r="AYE13" i="2"/>
  <c r="AYG13" i="2"/>
  <c r="AYI13" i="2"/>
  <c r="AYK13" i="2"/>
  <c r="AYM13" i="2"/>
  <c r="AYO13" i="2"/>
  <c r="AYQ13" i="2"/>
  <c r="AYS13" i="2"/>
  <c r="AYU13" i="2"/>
  <c r="AYW13" i="2"/>
  <c r="AYY13" i="2"/>
  <c r="AZA13" i="2"/>
  <c r="AZC13" i="2"/>
  <c r="AZE13" i="2"/>
  <c r="AZG13" i="2"/>
  <c r="AZI13" i="2"/>
  <c r="AZK13" i="2"/>
  <c r="AZM13" i="2"/>
  <c r="AZO13" i="2"/>
  <c r="AZQ13" i="2"/>
  <c r="AZS13" i="2"/>
  <c r="AZU13" i="2"/>
  <c r="AZW13" i="2"/>
  <c r="AZY13" i="2"/>
  <c r="BAA13" i="2"/>
  <c r="BAC13" i="2"/>
  <c r="BAE13" i="2"/>
  <c r="BAG13" i="2"/>
  <c r="BAI13" i="2"/>
  <c r="BAK13" i="2"/>
  <c r="BAM13" i="2"/>
  <c r="BAO13" i="2"/>
  <c r="BAQ13" i="2"/>
  <c r="BAS13" i="2"/>
  <c r="BAU13" i="2"/>
  <c r="BAW13" i="2"/>
  <c r="BAY13" i="2"/>
  <c r="BBA13" i="2"/>
  <c r="BBC13" i="2"/>
  <c r="BBE13" i="2"/>
  <c r="BBG13" i="2"/>
  <c r="BBI13" i="2"/>
  <c r="BBK13" i="2"/>
  <c r="BBM13" i="2"/>
  <c r="BBO13" i="2"/>
  <c r="BBQ13" i="2"/>
  <c r="BBS13" i="2"/>
  <c r="BBU13" i="2"/>
  <c r="BBW13" i="2"/>
  <c r="BBY13" i="2"/>
  <c r="BCA13" i="2"/>
  <c r="BCC13" i="2"/>
  <c r="BCE13" i="2"/>
  <c r="BCG13" i="2"/>
  <c r="BCI13" i="2"/>
  <c r="BCK13" i="2"/>
  <c r="BCM13" i="2"/>
  <c r="BCO13" i="2"/>
  <c r="BCQ13" i="2"/>
  <c r="BCS13" i="2"/>
  <c r="BCU13" i="2"/>
  <c r="BCW13" i="2"/>
  <c r="BCY13" i="2"/>
  <c r="BDA13" i="2"/>
  <c r="BDC13" i="2"/>
  <c r="BDE13" i="2"/>
  <c r="BDG13" i="2"/>
  <c r="BDI13" i="2"/>
  <c r="BDK13" i="2"/>
  <c r="BDM13" i="2"/>
  <c r="BDO13" i="2"/>
  <c r="BDQ13" i="2"/>
  <c r="BDS13" i="2"/>
  <c r="BDU13" i="2"/>
  <c r="BDW13" i="2"/>
  <c r="BDY13" i="2"/>
  <c r="BEA13" i="2"/>
  <c r="BEC13" i="2"/>
  <c r="BEE13" i="2"/>
  <c r="BEG13" i="2"/>
  <c r="BEI13" i="2"/>
  <c r="BEK13" i="2"/>
  <c r="BEM13" i="2"/>
  <c r="BEO13" i="2"/>
  <c r="BEQ13" i="2"/>
  <c r="BES13" i="2"/>
  <c r="BEU13" i="2"/>
  <c r="BEW13" i="2"/>
  <c r="BEY13" i="2"/>
  <c r="BFA13" i="2"/>
  <c r="BFC13" i="2"/>
  <c r="BFE13" i="2"/>
  <c r="BFG13" i="2"/>
  <c r="BFI13" i="2"/>
  <c r="BFK13" i="2"/>
  <c r="BFM13" i="2"/>
  <c r="BFO13" i="2"/>
  <c r="BFQ13" i="2"/>
  <c r="BFS13" i="2"/>
  <c r="BFU13" i="2"/>
  <c r="BFW13" i="2"/>
  <c r="BFY13" i="2"/>
  <c r="BGA13" i="2"/>
  <c r="BGC13" i="2"/>
  <c r="BGE13" i="2"/>
  <c r="BGG13" i="2"/>
  <c r="BGI13" i="2"/>
  <c r="BGK13" i="2"/>
  <c r="BGM13" i="2"/>
  <c r="BGO13" i="2"/>
  <c r="BGQ13" i="2"/>
  <c r="BGS13" i="2"/>
  <c r="BGU13" i="2"/>
  <c r="BGW13" i="2"/>
  <c r="BGY13" i="2"/>
  <c r="BHA13" i="2"/>
  <c r="BHC13" i="2"/>
  <c r="BHE13" i="2"/>
  <c r="BHG13" i="2"/>
  <c r="BHI13" i="2"/>
  <c r="BHK13" i="2"/>
  <c r="BHM13" i="2"/>
  <c r="BHO13" i="2"/>
  <c r="BHQ13" i="2"/>
  <c r="BHS13" i="2"/>
  <c r="BHU13" i="2"/>
  <c r="BHW13" i="2"/>
  <c r="BHY13" i="2"/>
  <c r="BIA13" i="2"/>
  <c r="BIC13" i="2"/>
  <c r="BIE13" i="2"/>
  <c r="BIG13" i="2"/>
  <c r="BII13" i="2"/>
  <c r="BIK13" i="2"/>
  <c r="BIM13" i="2"/>
  <c r="BIO13" i="2"/>
  <c r="BIQ13" i="2"/>
  <c r="BIS13" i="2"/>
  <c r="BIU13" i="2"/>
  <c r="BIW13" i="2"/>
  <c r="BIY13" i="2"/>
  <c r="BJA13" i="2"/>
  <c r="BJC13" i="2"/>
  <c r="BJE13" i="2"/>
  <c r="BJG13" i="2"/>
  <c r="BJI13" i="2"/>
  <c r="BJK13" i="2"/>
  <c r="BJM13" i="2"/>
  <c r="BJO13" i="2"/>
  <c r="BJQ13" i="2"/>
  <c r="BJS13" i="2"/>
  <c r="BJU13" i="2"/>
  <c r="BJW13" i="2"/>
  <c r="BJY13" i="2"/>
  <c r="BKA13" i="2"/>
  <c r="BKC13" i="2"/>
  <c r="BKE13" i="2"/>
  <c r="BKG13" i="2"/>
  <c r="BKI13" i="2"/>
  <c r="BKK13" i="2"/>
  <c r="BKM13" i="2"/>
  <c r="BKO13" i="2"/>
  <c r="BKQ13" i="2"/>
  <c r="BKS13" i="2"/>
  <c r="BKU13" i="2"/>
  <c r="BKW13" i="2"/>
  <c r="BKY13" i="2"/>
  <c r="BLA13" i="2"/>
  <c r="BLC13" i="2"/>
  <c r="BLE13" i="2"/>
  <c r="BLG13" i="2"/>
  <c r="BLI13" i="2"/>
  <c r="BLK13" i="2"/>
  <c r="BLM13" i="2"/>
  <c r="BLO13" i="2"/>
  <c r="BLQ13" i="2"/>
  <c r="BLS13" i="2"/>
  <c r="BLU13" i="2"/>
  <c r="BLW13" i="2"/>
  <c r="BLY13" i="2"/>
  <c r="BMA13" i="2"/>
  <c r="BMC13" i="2"/>
  <c r="BME13" i="2"/>
  <c r="BMG13" i="2"/>
  <c r="BMI13" i="2"/>
  <c r="BMK13" i="2"/>
  <c r="BMM13" i="2"/>
  <c r="BMO13" i="2"/>
  <c r="BMQ13" i="2"/>
  <c r="BMS13" i="2"/>
  <c r="BMU13" i="2"/>
  <c r="BMW13" i="2"/>
  <c r="BMY13" i="2"/>
  <c r="BNA13" i="2"/>
  <c r="BNC13" i="2"/>
  <c r="BNE13" i="2"/>
  <c r="BNG13" i="2"/>
  <c r="BNI13" i="2"/>
  <c r="BNK13" i="2"/>
  <c r="BNM13" i="2"/>
  <c r="BNO13" i="2"/>
  <c r="BNQ13" i="2"/>
  <c r="BNS13" i="2"/>
  <c r="BNU13" i="2"/>
  <c r="BNW13" i="2"/>
  <c r="BNY13" i="2"/>
  <c r="BOA13" i="2"/>
  <c r="BOC13" i="2"/>
  <c r="BOE13" i="2"/>
  <c r="BOG13" i="2"/>
  <c r="BOI13" i="2"/>
  <c r="BOK13" i="2"/>
  <c r="BOM13" i="2"/>
  <c r="BOO13" i="2"/>
  <c r="BOQ13" i="2"/>
  <c r="BOS13" i="2"/>
  <c r="BOU13" i="2"/>
  <c r="BOW13" i="2"/>
  <c r="BOY13" i="2"/>
  <c r="BPA13" i="2"/>
  <c r="BPC13" i="2"/>
  <c r="BPE13" i="2"/>
  <c r="BPG13" i="2"/>
  <c r="BPI13" i="2"/>
  <c r="BPK13" i="2"/>
  <c r="BPM13" i="2"/>
  <c r="BPO13" i="2"/>
  <c r="BPQ13" i="2"/>
  <c r="BPS13" i="2"/>
  <c r="BPU13" i="2"/>
  <c r="BPW13" i="2"/>
  <c r="BPY13" i="2"/>
  <c r="BQA13" i="2"/>
  <c r="BQC13" i="2"/>
  <c r="BQE13" i="2"/>
  <c r="BQG13" i="2"/>
  <c r="BQI13" i="2"/>
  <c r="BQK13" i="2"/>
  <c r="BQM13" i="2"/>
  <c r="BQO13" i="2"/>
  <c r="BQQ13" i="2"/>
  <c r="BQS13" i="2"/>
  <c r="BQU13" i="2"/>
  <c r="BQW13" i="2"/>
  <c r="BQY13" i="2"/>
  <c r="BRA13" i="2"/>
  <c r="BRC13" i="2"/>
  <c r="BRE13" i="2"/>
  <c r="BRG13" i="2"/>
  <c r="BRI13" i="2"/>
  <c r="BRK13" i="2"/>
  <c r="BRM13" i="2"/>
  <c r="BRO13" i="2"/>
  <c r="BRQ13" i="2"/>
  <c r="BRS13" i="2"/>
  <c r="BRU13" i="2"/>
  <c r="BRW13" i="2"/>
  <c r="BRY13" i="2"/>
  <c r="BSA13" i="2"/>
  <c r="BSC13" i="2"/>
  <c r="BSE13" i="2"/>
  <c r="BSG13" i="2"/>
  <c r="BSI13" i="2"/>
  <c r="BSK13" i="2"/>
  <c r="BSM13" i="2"/>
  <c r="BSO13" i="2"/>
  <c r="BSQ13" i="2"/>
  <c r="BSS13" i="2"/>
  <c r="BSU13" i="2"/>
  <c r="BSW13" i="2"/>
  <c r="BSY13" i="2"/>
  <c r="BTA13" i="2"/>
  <c r="BTC13" i="2"/>
  <c r="BTE13" i="2"/>
  <c r="BTG13" i="2"/>
  <c r="BTI13" i="2"/>
  <c r="BTK13" i="2"/>
  <c r="BTM13" i="2"/>
  <c r="BTO13" i="2"/>
  <c r="BTQ13" i="2"/>
  <c r="BTS13" i="2"/>
  <c r="BTU13" i="2"/>
  <c r="BTW13" i="2"/>
  <c r="BTY13" i="2"/>
  <c r="BUA13" i="2"/>
  <c r="BUC13" i="2"/>
  <c r="BUE13" i="2"/>
  <c r="BUG13" i="2"/>
  <c r="BUI13" i="2"/>
  <c r="BUK13" i="2"/>
  <c r="BUM13" i="2"/>
  <c r="BUO13" i="2"/>
  <c r="BUQ13" i="2"/>
  <c r="BUS13" i="2"/>
  <c r="BUU13" i="2"/>
  <c r="BUW13" i="2"/>
  <c r="BUY13" i="2"/>
  <c r="BVA13" i="2"/>
  <c r="BVC13" i="2"/>
  <c r="BVE13" i="2"/>
  <c r="BVG13" i="2"/>
  <c r="BVI13" i="2"/>
  <c r="BVK13" i="2"/>
  <c r="BVM13" i="2"/>
  <c r="BVO13" i="2"/>
  <c r="BVQ13" i="2"/>
  <c r="BVS13" i="2"/>
  <c r="BVU13" i="2"/>
  <c r="BVW13" i="2"/>
  <c r="BVY13" i="2"/>
  <c r="BWA13" i="2"/>
  <c r="BWC13" i="2"/>
  <c r="BWE13" i="2"/>
  <c r="BWG13" i="2"/>
  <c r="BWI13" i="2"/>
  <c r="BWK13" i="2"/>
  <c r="BWM13" i="2"/>
  <c r="BWO13" i="2"/>
  <c r="BWQ13" i="2"/>
  <c r="BWS13" i="2"/>
  <c r="BWU13" i="2"/>
  <c r="BWW13" i="2"/>
  <c r="BWY13" i="2"/>
  <c r="BXA13" i="2"/>
  <c r="BXC13" i="2"/>
  <c r="BXE13" i="2"/>
  <c r="BXG13" i="2"/>
  <c r="BXI13" i="2"/>
  <c r="BXK13" i="2"/>
  <c r="BXM13" i="2"/>
  <c r="BXO13" i="2"/>
  <c r="BXQ13" i="2"/>
  <c r="BXS13" i="2"/>
  <c r="BXU13" i="2"/>
  <c r="BXW13" i="2"/>
  <c r="BXY13" i="2"/>
  <c r="BYA13" i="2"/>
  <c r="BYC13" i="2"/>
  <c r="BYE13" i="2"/>
  <c r="BYG13" i="2"/>
  <c r="BYI13" i="2"/>
  <c r="BYK13" i="2"/>
  <c r="BYM13" i="2"/>
  <c r="BYO13" i="2"/>
  <c r="BYQ13" i="2"/>
  <c r="BYS13" i="2"/>
  <c r="BYU13" i="2"/>
  <c r="BYW13" i="2"/>
  <c r="BYY13" i="2"/>
  <c r="BZA13" i="2"/>
  <c r="BZC13" i="2"/>
  <c r="BZE13" i="2"/>
  <c r="BZG13" i="2"/>
  <c r="BZI13" i="2"/>
  <c r="BZK13" i="2"/>
  <c r="BZM13" i="2"/>
  <c r="BZO13" i="2"/>
  <c r="BZQ13" i="2"/>
  <c r="BZS13" i="2"/>
  <c r="BZU13" i="2"/>
  <c r="BZW13" i="2"/>
  <c r="BZY13" i="2"/>
  <c r="CAA13" i="2"/>
  <c r="CAC13" i="2"/>
  <c r="CAE13" i="2"/>
  <c r="CAG13" i="2"/>
  <c r="CAI13" i="2"/>
  <c r="CAK13" i="2"/>
  <c r="CAM13" i="2"/>
  <c r="CAO13" i="2"/>
  <c r="CAQ13" i="2"/>
  <c r="CAS13" i="2"/>
  <c r="CAU13" i="2"/>
  <c r="CAW13" i="2"/>
  <c r="CAY13" i="2"/>
  <c r="CBA13" i="2"/>
  <c r="CBC13" i="2"/>
  <c r="CBE13" i="2"/>
  <c r="CBG13" i="2"/>
  <c r="CBI13" i="2"/>
  <c r="CBK13" i="2"/>
  <c r="CBM13" i="2"/>
  <c r="CBO13" i="2"/>
  <c r="CBQ13" i="2"/>
  <c r="CBS13" i="2"/>
  <c r="CBU13" i="2"/>
  <c r="CBW13" i="2"/>
  <c r="CBY13" i="2"/>
  <c r="CCA13" i="2"/>
  <c r="CCC13" i="2"/>
  <c r="CCE13" i="2"/>
  <c r="CCG13" i="2"/>
  <c r="CCI13" i="2"/>
  <c r="CCK13" i="2"/>
  <c r="CCM13" i="2"/>
  <c r="CCO13" i="2"/>
  <c r="CCQ13" i="2"/>
  <c r="CCS13" i="2"/>
  <c r="CCU13" i="2"/>
  <c r="CCW13" i="2"/>
  <c r="CCY13" i="2"/>
  <c r="CDA13" i="2"/>
  <c r="CDC13" i="2"/>
  <c r="CDE13" i="2"/>
  <c r="CDG13" i="2"/>
  <c r="CDI13" i="2"/>
  <c r="CDK13" i="2"/>
  <c r="CDM13" i="2"/>
  <c r="CDO13" i="2"/>
  <c r="CDQ13" i="2"/>
  <c r="CDS13" i="2"/>
  <c r="CDU13" i="2"/>
  <c r="CDW13" i="2"/>
  <c r="CDY13" i="2"/>
  <c r="CEA13" i="2"/>
  <c r="CEC13" i="2"/>
  <c r="CEE13" i="2"/>
  <c r="CEG13" i="2"/>
  <c r="CEI13" i="2"/>
  <c r="CEK13" i="2"/>
  <c r="CEM13" i="2"/>
  <c r="CEO13" i="2"/>
  <c r="CEQ13" i="2"/>
  <c r="CES13" i="2"/>
  <c r="CEU13" i="2"/>
  <c r="CEW13" i="2"/>
  <c r="CEY13" i="2"/>
  <c r="CFA13" i="2"/>
  <c r="CFC13" i="2"/>
  <c r="CFE13" i="2"/>
  <c r="CFG13" i="2"/>
  <c r="CFI13" i="2"/>
  <c r="CFK13" i="2"/>
  <c r="CFM13" i="2"/>
  <c r="CFO13" i="2"/>
  <c r="CFQ13" i="2"/>
  <c r="CFS13" i="2"/>
  <c r="CFU13" i="2"/>
  <c r="CFW13" i="2"/>
  <c r="CFY13" i="2"/>
  <c r="CGA13" i="2"/>
  <c r="CGC13" i="2"/>
  <c r="CGE13" i="2"/>
  <c r="CGG13" i="2"/>
  <c r="CGI13" i="2"/>
  <c r="CGK13" i="2"/>
  <c r="CGM13" i="2"/>
  <c r="CGO13" i="2"/>
  <c r="CGQ13" i="2"/>
  <c r="CGS13" i="2"/>
  <c r="CGU13" i="2"/>
  <c r="CGW13" i="2"/>
  <c r="CGY13" i="2"/>
  <c r="CHA13" i="2"/>
  <c r="CHC13" i="2"/>
  <c r="CHE13" i="2"/>
  <c r="CHG13" i="2"/>
  <c r="CHI13" i="2"/>
  <c r="CHK13" i="2"/>
  <c r="CHM13" i="2"/>
  <c r="CHO13" i="2"/>
  <c r="CHQ13" i="2"/>
  <c r="CHS13" i="2"/>
  <c r="CHU13" i="2"/>
  <c r="CHW13" i="2"/>
  <c r="CHY13" i="2"/>
  <c r="CIA13" i="2"/>
  <c r="CIC13" i="2"/>
  <c r="CIE13" i="2"/>
  <c r="CIG13" i="2"/>
  <c r="CII13" i="2"/>
  <c r="CIK13" i="2"/>
  <c r="CIM13" i="2"/>
  <c r="CIO13" i="2"/>
  <c r="CIQ13" i="2"/>
  <c r="CIS13" i="2"/>
  <c r="CIU13" i="2"/>
  <c r="CIW13" i="2"/>
  <c r="CIY13" i="2"/>
  <c r="CJA13" i="2"/>
  <c r="CJC13" i="2"/>
  <c r="CJE13" i="2"/>
  <c r="CJG13" i="2"/>
  <c r="CJI13" i="2"/>
  <c r="CJK13" i="2"/>
  <c r="CJM13" i="2"/>
  <c r="CJO13" i="2"/>
  <c r="CJQ13" i="2"/>
  <c r="CJS13" i="2"/>
  <c r="CJU13" i="2"/>
  <c r="CJW13" i="2"/>
  <c r="CJY13" i="2"/>
  <c r="CKA13" i="2"/>
  <c r="CKC13" i="2"/>
  <c r="CKE13" i="2"/>
  <c r="CKG13" i="2"/>
  <c r="CKI13" i="2"/>
  <c r="CKK13" i="2"/>
  <c r="CKM13" i="2"/>
  <c r="CKO13" i="2"/>
  <c r="CKQ13" i="2"/>
  <c r="CKS13" i="2"/>
  <c r="CKU13" i="2"/>
  <c r="CKW13" i="2"/>
  <c r="CKY13" i="2"/>
  <c r="CLA13" i="2"/>
  <c r="CLC13" i="2"/>
  <c r="CLE13" i="2"/>
  <c r="CLG13" i="2"/>
  <c r="CLI13" i="2"/>
  <c r="CLK13" i="2"/>
  <c r="CLM13" i="2"/>
  <c r="CLO13" i="2"/>
  <c r="CLQ13" i="2"/>
  <c r="CLS13" i="2"/>
  <c r="CLU13" i="2"/>
  <c r="CLW13" i="2"/>
  <c r="CLY13" i="2"/>
  <c r="CMA13" i="2"/>
  <c r="CMC13" i="2"/>
  <c r="CME13" i="2"/>
  <c r="CMG13" i="2"/>
  <c r="CMI13" i="2"/>
  <c r="CMK13" i="2"/>
  <c r="CMM13" i="2"/>
  <c r="CMO13" i="2"/>
  <c r="CMQ13" i="2"/>
  <c r="CMS13" i="2"/>
  <c r="CMU13" i="2"/>
  <c r="CMW13" i="2"/>
  <c r="CMY13" i="2"/>
  <c r="CNA13" i="2"/>
  <c r="CNC13" i="2"/>
  <c r="CNE13" i="2"/>
  <c r="CNG13" i="2"/>
  <c r="CNI13" i="2"/>
  <c r="CNK13" i="2"/>
  <c r="CNM13" i="2"/>
  <c r="CNO13" i="2"/>
  <c r="CNQ13" i="2"/>
  <c r="CNS13" i="2"/>
  <c r="CNU13" i="2"/>
  <c r="CNW13" i="2"/>
  <c r="CNY13" i="2"/>
  <c r="COA13" i="2"/>
  <c r="COC13" i="2"/>
  <c r="COE13" i="2"/>
  <c r="COG13" i="2"/>
  <c r="COI13" i="2"/>
  <c r="COK13" i="2"/>
  <c r="COM13" i="2"/>
  <c r="COO13" i="2"/>
  <c r="COQ13" i="2"/>
  <c r="COS13" i="2"/>
  <c r="COU13" i="2"/>
  <c r="COW13" i="2"/>
  <c r="COY13" i="2"/>
  <c r="CPA13" i="2"/>
  <c r="CPC13" i="2"/>
  <c r="CPE13" i="2"/>
  <c r="CPG13" i="2"/>
  <c r="CPI13" i="2"/>
  <c r="CPK13" i="2"/>
  <c r="CPM13" i="2"/>
  <c r="CPO13" i="2"/>
  <c r="CPQ13" i="2"/>
  <c r="CPS13" i="2"/>
  <c r="CPU13" i="2"/>
  <c r="CPW13" i="2"/>
  <c r="CPY13" i="2"/>
  <c r="CQA13" i="2"/>
  <c r="CQC13" i="2"/>
  <c r="CQE13" i="2"/>
  <c r="CQG13" i="2"/>
  <c r="CQI13" i="2"/>
  <c r="CQK13" i="2"/>
  <c r="CQM13" i="2"/>
  <c r="CQO13" i="2"/>
  <c r="CQQ13" i="2"/>
  <c r="CQS13" i="2"/>
  <c r="CQU13" i="2"/>
  <c r="CQW13" i="2"/>
  <c r="CQY13" i="2"/>
  <c r="CRA13" i="2"/>
  <c r="CRC13" i="2"/>
  <c r="CRE13" i="2"/>
  <c r="CRG13" i="2"/>
  <c r="CRI13" i="2"/>
  <c r="CRK13" i="2"/>
  <c r="CRM13" i="2"/>
  <c r="CRO13" i="2"/>
  <c r="CRQ13" i="2"/>
  <c r="CRS13" i="2"/>
  <c r="CRU13" i="2"/>
  <c r="CRW13" i="2"/>
  <c r="CRY13" i="2"/>
  <c r="CSA13" i="2"/>
  <c r="CSC13" i="2"/>
  <c r="CSE13" i="2"/>
  <c r="CSG13" i="2"/>
  <c r="CSI13" i="2"/>
  <c r="CSK13" i="2"/>
  <c r="CSM13" i="2"/>
  <c r="CSO13" i="2"/>
  <c r="CSQ13" i="2"/>
  <c r="CSS13" i="2"/>
  <c r="CSU13" i="2"/>
  <c r="CSW13" i="2"/>
  <c r="CSY13" i="2"/>
  <c r="CTA13" i="2"/>
  <c r="CTC13" i="2"/>
  <c r="CTE13" i="2"/>
  <c r="CTG13" i="2"/>
  <c r="CTI13" i="2"/>
  <c r="CTK13" i="2"/>
  <c r="CTM13" i="2"/>
  <c r="CTO13" i="2"/>
  <c r="CTQ13" i="2"/>
  <c r="CTS13" i="2"/>
  <c r="CTU13" i="2"/>
  <c r="CTW13" i="2"/>
  <c r="CTY13" i="2"/>
  <c r="CUA13" i="2"/>
  <c r="CUC13" i="2"/>
  <c r="CUE13" i="2"/>
  <c r="CUG13" i="2"/>
  <c r="CUI13" i="2"/>
  <c r="CUK13" i="2"/>
  <c r="CUM13" i="2"/>
  <c r="CUO13" i="2"/>
  <c r="CUQ13" i="2"/>
  <c r="CUS13" i="2"/>
  <c r="CUU13" i="2"/>
  <c r="CUW13" i="2"/>
  <c r="CUY13" i="2"/>
  <c r="CVA13" i="2"/>
  <c r="CVC13" i="2"/>
  <c r="CVE13" i="2"/>
  <c r="CVG13" i="2"/>
  <c r="CVI13" i="2"/>
  <c r="CVK13" i="2"/>
  <c r="CVM13" i="2"/>
  <c r="CVO13" i="2"/>
  <c r="CVQ13" i="2"/>
  <c r="CVS13" i="2"/>
  <c r="CVU13" i="2"/>
  <c r="CVW13" i="2"/>
  <c r="CVY13" i="2"/>
  <c r="CWA13" i="2"/>
  <c r="CWC13" i="2"/>
  <c r="CWE13" i="2"/>
  <c r="CWG13" i="2"/>
  <c r="CWI13" i="2"/>
  <c r="CWK13" i="2"/>
  <c r="CWM13" i="2"/>
  <c r="CWO13" i="2"/>
  <c r="CWQ13" i="2"/>
  <c r="CWS13" i="2"/>
  <c r="CWU13" i="2"/>
  <c r="CWW13" i="2"/>
  <c r="CWY13" i="2"/>
  <c r="CXA13" i="2"/>
  <c r="CXC13" i="2"/>
  <c r="CXE13" i="2"/>
  <c r="CXG13" i="2"/>
  <c r="CXI13" i="2"/>
  <c r="CXK13" i="2"/>
  <c r="CXM13" i="2"/>
  <c r="CXO13" i="2"/>
  <c r="CXQ13" i="2"/>
  <c r="CXS13" i="2"/>
  <c r="CXU13" i="2"/>
  <c r="CXW13" i="2"/>
  <c r="CXY13" i="2"/>
  <c r="CYA13" i="2"/>
  <c r="CYC13" i="2"/>
  <c r="CYE13" i="2"/>
  <c r="CYG13" i="2"/>
  <c r="CYI13" i="2"/>
  <c r="CYK13" i="2"/>
  <c r="CYM13" i="2"/>
  <c r="CYO13" i="2"/>
  <c r="CYQ13" i="2"/>
  <c r="CYS13" i="2"/>
  <c r="CYU13" i="2"/>
  <c r="CYW13" i="2"/>
  <c r="CYY13" i="2"/>
  <c r="CZA13" i="2"/>
  <c r="CZC13" i="2"/>
  <c r="CZE13" i="2"/>
  <c r="CZG13" i="2"/>
  <c r="CZI13" i="2"/>
  <c r="CZK13" i="2"/>
  <c r="CZM13" i="2"/>
  <c r="CZO13" i="2"/>
  <c r="CZQ13" i="2"/>
  <c r="CZS13" i="2"/>
  <c r="CZU13" i="2"/>
  <c r="CZW13" i="2"/>
  <c r="CZY13" i="2"/>
  <c r="DAA13" i="2"/>
  <c r="DAC13" i="2"/>
  <c r="DAE13" i="2"/>
  <c r="DAG13" i="2"/>
  <c r="DAI13" i="2"/>
  <c r="DAK13" i="2"/>
  <c r="DAM13" i="2"/>
  <c r="DAO13" i="2"/>
  <c r="DAQ13" i="2"/>
  <c r="DAS13" i="2"/>
  <c r="DAU13" i="2"/>
  <c r="DAW13" i="2"/>
  <c r="DAY13" i="2"/>
  <c r="DBA13" i="2"/>
  <c r="DBC13" i="2"/>
  <c r="DBE13" i="2"/>
  <c r="DBG13" i="2"/>
  <c r="DBI13" i="2"/>
  <c r="DBK13" i="2"/>
  <c r="DBM13" i="2"/>
  <c r="DBO13" i="2"/>
  <c r="DBQ13" i="2"/>
  <c r="DBS13" i="2"/>
  <c r="DBU13" i="2"/>
  <c r="DBW13" i="2"/>
  <c r="DBY13" i="2"/>
  <c r="DCA13" i="2"/>
  <c r="DCC13" i="2"/>
  <c r="DCE13" i="2"/>
  <c r="DCG13" i="2"/>
  <c r="DCI13" i="2"/>
  <c r="DCK13" i="2"/>
  <c r="DCM13" i="2"/>
  <c r="DCO13" i="2"/>
  <c r="DCQ13" i="2"/>
  <c r="DCS13" i="2"/>
  <c r="DCU13" i="2"/>
  <c r="DCW13" i="2"/>
  <c r="DCY13" i="2"/>
  <c r="DDA13" i="2"/>
  <c r="DDC13" i="2"/>
  <c r="DDE13" i="2"/>
  <c r="DDG13" i="2"/>
  <c r="DDI13" i="2"/>
  <c r="DDK13" i="2"/>
  <c r="DDM13" i="2"/>
  <c r="DDO13" i="2"/>
  <c r="DDQ13" i="2"/>
  <c r="DDS13" i="2"/>
  <c r="DDU13" i="2"/>
  <c r="DDW13" i="2"/>
  <c r="DDY13" i="2"/>
  <c r="DEA13" i="2"/>
  <c r="DEC13" i="2"/>
  <c r="DEE13" i="2"/>
  <c r="DEG13" i="2"/>
  <c r="DEI13" i="2"/>
  <c r="DEK13" i="2"/>
  <c r="DEM13" i="2"/>
  <c r="DEO13" i="2"/>
  <c r="DEQ13" i="2"/>
  <c r="DES13" i="2"/>
  <c r="DEU13" i="2"/>
  <c r="DEW13" i="2"/>
  <c r="DEY13" i="2"/>
  <c r="DFA13" i="2"/>
  <c r="DFC13" i="2"/>
  <c r="DFE13" i="2"/>
  <c r="DFG13" i="2"/>
  <c r="DFI13" i="2"/>
  <c r="DFK13" i="2"/>
  <c r="DFM13" i="2"/>
  <c r="DFO13" i="2"/>
  <c r="DFQ13" i="2"/>
  <c r="DFS13" i="2"/>
  <c r="DFU13" i="2"/>
  <c r="DFW13" i="2"/>
  <c r="DFY13" i="2"/>
  <c r="DGA13" i="2"/>
  <c r="DGC13" i="2"/>
  <c r="DGE13" i="2"/>
  <c r="DGG13" i="2"/>
  <c r="DGI13" i="2"/>
  <c r="DGK13" i="2"/>
  <c r="DGM13" i="2"/>
  <c r="DGO13" i="2"/>
  <c r="DGQ13" i="2"/>
  <c r="DGS13" i="2"/>
  <c r="DGU13" i="2"/>
  <c r="DGW13" i="2"/>
  <c r="DGY13" i="2"/>
  <c r="DHA13" i="2"/>
  <c r="DHC13" i="2"/>
  <c r="DHE13" i="2"/>
  <c r="DHG13" i="2"/>
  <c r="DHI13" i="2"/>
  <c r="DHK13" i="2"/>
  <c r="DHM13" i="2"/>
  <c r="DHO13" i="2"/>
  <c r="DHQ13" i="2"/>
  <c r="DHS13" i="2"/>
  <c r="DHU13" i="2"/>
  <c r="DHW13" i="2"/>
  <c r="DHY13" i="2"/>
  <c r="DIA13" i="2"/>
  <c r="DIC13" i="2"/>
  <c r="DIE13" i="2"/>
  <c r="DIG13" i="2"/>
  <c r="DII13" i="2"/>
  <c r="DIK13" i="2"/>
  <c r="DIM13" i="2"/>
  <c r="DIO13" i="2"/>
  <c r="DIQ13" i="2"/>
  <c r="DIS13" i="2"/>
  <c r="DIU13" i="2"/>
  <c r="DIW13" i="2"/>
  <c r="DIY13" i="2"/>
  <c r="DJA13" i="2"/>
  <c r="DJC13" i="2"/>
  <c r="DJE13" i="2"/>
  <c r="DJG13" i="2"/>
  <c r="DJI13" i="2"/>
  <c r="DJK13" i="2"/>
  <c r="DJM13" i="2"/>
  <c r="DJO13" i="2"/>
  <c r="DJQ13" i="2"/>
  <c r="DJS13" i="2"/>
  <c r="DJU13" i="2"/>
  <c r="DJW13" i="2"/>
  <c r="DJY13" i="2"/>
  <c r="DKA13" i="2"/>
  <c r="DKC13" i="2"/>
  <c r="DKE13" i="2"/>
  <c r="DKG13" i="2"/>
  <c r="DKI13" i="2"/>
  <c r="DKK13" i="2"/>
  <c r="DKM13" i="2"/>
  <c r="DKO13" i="2"/>
  <c r="DKQ13" i="2"/>
  <c r="DKS13" i="2"/>
  <c r="DKU13" i="2"/>
  <c r="DKW13" i="2"/>
  <c r="DKY13" i="2"/>
  <c r="DLA13" i="2"/>
  <c r="DLC13" i="2"/>
  <c r="DLE13" i="2"/>
  <c r="DLG13" i="2"/>
  <c r="DLI13" i="2"/>
  <c r="DLK13" i="2"/>
  <c r="DLM13" i="2"/>
  <c r="DLO13" i="2"/>
  <c r="DLQ13" i="2"/>
  <c r="DLS13" i="2"/>
  <c r="DLU13" i="2"/>
  <c r="DLW13" i="2"/>
  <c r="DLY13" i="2"/>
  <c r="DMA13" i="2"/>
  <c r="DMC13" i="2"/>
  <c r="DME13" i="2"/>
  <c r="DMG13" i="2"/>
  <c r="DMI13" i="2"/>
  <c r="DMK13" i="2"/>
  <c r="DMM13" i="2"/>
  <c r="DMO13" i="2"/>
  <c r="DMQ13" i="2"/>
  <c r="DMS13" i="2"/>
  <c r="DMU13" i="2"/>
  <c r="DMW13" i="2"/>
  <c r="DMY13" i="2"/>
  <c r="DNA13" i="2"/>
  <c r="DNC13" i="2"/>
  <c r="DNE13" i="2"/>
  <c r="DNG13" i="2"/>
  <c r="DNI13" i="2"/>
  <c r="DNK13" i="2"/>
  <c r="DNM13" i="2"/>
  <c r="DNO13" i="2"/>
  <c r="DNQ13" i="2"/>
  <c r="DNS13" i="2"/>
  <c r="DNU13" i="2"/>
  <c r="DNW13" i="2"/>
  <c r="DNY13" i="2"/>
  <c r="DOA13" i="2"/>
  <c r="DOC13" i="2"/>
  <c r="DOE13" i="2"/>
  <c r="DOG13" i="2"/>
  <c r="DOI13" i="2"/>
  <c r="DOK13" i="2"/>
  <c r="DOM13" i="2"/>
  <c r="DOO13" i="2"/>
  <c r="DOQ13" i="2"/>
  <c r="DOS13" i="2"/>
  <c r="DOU13" i="2"/>
  <c r="DOW13" i="2"/>
  <c r="DOY13" i="2"/>
  <c r="DPA13" i="2"/>
  <c r="DPC13" i="2"/>
  <c r="DPE13" i="2"/>
  <c r="DPG13" i="2"/>
  <c r="DPI13" i="2"/>
  <c r="DPK13" i="2"/>
  <c r="DPM13" i="2"/>
  <c r="DPO13" i="2"/>
  <c r="DPQ13" i="2"/>
  <c r="DPS13" i="2"/>
  <c r="DPU13" i="2"/>
  <c r="DPW13" i="2"/>
  <c r="DPY13" i="2"/>
  <c r="DQA13" i="2"/>
  <c r="DQC13" i="2"/>
  <c r="DQE13" i="2"/>
  <c r="DQG13" i="2"/>
  <c r="DQI13" i="2"/>
  <c r="DQK13" i="2"/>
  <c r="DQM13" i="2"/>
  <c r="DQO13" i="2"/>
  <c r="DQQ13" i="2"/>
  <c r="DQS13" i="2"/>
  <c r="DQU13" i="2"/>
  <c r="DQW13" i="2"/>
  <c r="DQY13" i="2"/>
  <c r="DRA13" i="2"/>
  <c r="DRC13" i="2"/>
  <c r="DRE13" i="2"/>
  <c r="DRG13" i="2"/>
  <c r="DRI13" i="2"/>
  <c r="DRK13" i="2"/>
  <c r="DRM13" i="2"/>
  <c r="DRO13" i="2"/>
  <c r="DRQ13" i="2"/>
  <c r="DRS13" i="2"/>
  <c r="DRU13" i="2"/>
  <c r="DRW13" i="2"/>
  <c r="DRY13" i="2"/>
  <c r="DSA13" i="2"/>
  <c r="DSC13" i="2"/>
  <c r="DSE13" i="2"/>
  <c r="DSG13" i="2"/>
  <c r="DSI13" i="2"/>
  <c r="DSK13" i="2"/>
  <c r="DSM13" i="2"/>
  <c r="DSO13" i="2"/>
  <c r="DSQ13" i="2"/>
  <c r="DSS13" i="2"/>
  <c r="DSU13" i="2"/>
  <c r="DSW13" i="2"/>
  <c r="DSY13" i="2"/>
  <c r="DTA13" i="2"/>
  <c r="DTC13" i="2"/>
  <c r="DTE13" i="2"/>
  <c r="DTG13" i="2"/>
  <c r="DTI13" i="2"/>
  <c r="DTK13" i="2"/>
  <c r="DTM13" i="2"/>
  <c r="DTO13" i="2"/>
  <c r="DTQ13" i="2"/>
  <c r="DTS13" i="2"/>
  <c r="DTU13" i="2"/>
  <c r="DTW13" i="2"/>
  <c r="DTY13" i="2"/>
  <c r="DUA13" i="2"/>
  <c r="DUC13" i="2"/>
  <c r="DUE13" i="2"/>
  <c r="DUG13" i="2"/>
  <c r="DUI13" i="2"/>
  <c r="DUK13" i="2"/>
  <c r="DUM13" i="2"/>
  <c r="DUO13" i="2"/>
  <c r="DUQ13" i="2"/>
  <c r="DUS13" i="2"/>
  <c r="DUU13" i="2"/>
  <c r="DUW13" i="2"/>
  <c r="DUY13" i="2"/>
  <c r="DVA13" i="2"/>
  <c r="DVC13" i="2"/>
  <c r="DVE13" i="2"/>
  <c r="DVG13" i="2"/>
  <c r="DVI13" i="2"/>
  <c r="DVK13" i="2"/>
  <c r="DVM13" i="2"/>
  <c r="DVO13" i="2"/>
  <c r="DVQ13" i="2"/>
  <c r="DVS13" i="2"/>
  <c r="DVU13" i="2"/>
  <c r="DVW13" i="2"/>
  <c r="DVY13" i="2"/>
  <c r="DWA13" i="2"/>
  <c r="DWC13" i="2"/>
  <c r="DWE13" i="2"/>
  <c r="DWG13" i="2"/>
  <c r="DWI13" i="2"/>
  <c r="DWK13" i="2"/>
  <c r="DWM13" i="2"/>
  <c r="DWO13" i="2"/>
  <c r="DWQ13" i="2"/>
  <c r="DWS13" i="2"/>
  <c r="DWU13" i="2"/>
  <c r="DWW13" i="2"/>
  <c r="DWY13" i="2"/>
  <c r="DXA13" i="2"/>
  <c r="DXC13" i="2"/>
  <c r="DXE13" i="2"/>
  <c r="DXG13" i="2"/>
  <c r="DXI13" i="2"/>
  <c r="DXK13" i="2"/>
  <c r="DXM13" i="2"/>
  <c r="DXO13" i="2"/>
  <c r="DXQ13" i="2"/>
  <c r="DXS13" i="2"/>
  <c r="DXU13" i="2"/>
  <c r="DXW13" i="2"/>
  <c r="DXY13" i="2"/>
  <c r="DYA13" i="2"/>
  <c r="DYC13" i="2"/>
  <c r="DYE13" i="2"/>
  <c r="DYG13" i="2"/>
  <c r="DYI13" i="2"/>
  <c r="DYK13" i="2"/>
  <c r="DYM13" i="2"/>
  <c r="DYO13" i="2"/>
  <c r="DYQ13" i="2"/>
  <c r="DYS13" i="2"/>
  <c r="DYU13" i="2"/>
  <c r="DYW13" i="2"/>
  <c r="DYY13" i="2"/>
  <c r="DZA13" i="2"/>
  <c r="DZC13" i="2"/>
  <c r="DZE13" i="2"/>
  <c r="DZG13" i="2"/>
  <c r="DZI13" i="2"/>
  <c r="DZK13" i="2"/>
  <c r="DZM13" i="2"/>
  <c r="DZO13" i="2"/>
  <c r="DZQ13" i="2"/>
  <c r="DZS13" i="2"/>
  <c r="DZU13" i="2"/>
  <c r="DZW13" i="2"/>
  <c r="DZY13" i="2"/>
  <c r="EAA13" i="2"/>
  <c r="EAC13" i="2"/>
  <c r="EAE13" i="2"/>
  <c r="EAG13" i="2"/>
  <c r="EAI13" i="2"/>
  <c r="EAK13" i="2"/>
  <c r="EAM13" i="2"/>
  <c r="EAO13" i="2"/>
  <c r="EAQ13" i="2"/>
  <c r="EAS13" i="2"/>
  <c r="EAU13" i="2"/>
  <c r="EAW13" i="2"/>
  <c r="EAY13" i="2"/>
  <c r="EBA13" i="2"/>
  <c r="EBC13" i="2"/>
  <c r="EBE13" i="2"/>
  <c r="EBG13" i="2"/>
  <c r="EBI13" i="2"/>
  <c r="EBK13" i="2"/>
  <c r="EBM13" i="2"/>
  <c r="EBO13" i="2"/>
  <c r="EBQ13" i="2"/>
  <c r="EBS13" i="2"/>
  <c r="EBU13" i="2"/>
  <c r="EBW13" i="2"/>
  <c r="EBY13" i="2"/>
  <c r="ECA13" i="2"/>
  <c r="ECC13" i="2"/>
  <c r="ECE13" i="2"/>
  <c r="ECG13" i="2"/>
  <c r="ECI13" i="2"/>
  <c r="ECK13" i="2"/>
  <c r="ECM13" i="2"/>
  <c r="ECO13" i="2"/>
  <c r="ECQ13" i="2"/>
  <c r="ECS13" i="2"/>
  <c r="ECU13" i="2"/>
  <c r="ECW13" i="2"/>
  <c r="ECY13" i="2"/>
  <c r="EDA13" i="2"/>
  <c r="EDC13" i="2"/>
  <c r="EDE13" i="2"/>
  <c r="EDG13" i="2"/>
  <c r="EDI13" i="2"/>
  <c r="EDK13" i="2"/>
  <c r="EDM13" i="2"/>
  <c r="EDO13" i="2"/>
  <c r="EDQ13" i="2"/>
  <c r="EDS13" i="2"/>
  <c r="EDU13" i="2"/>
  <c r="EDW13" i="2"/>
  <c r="EDY13" i="2"/>
  <c r="EEA13" i="2"/>
  <c r="EEC13" i="2"/>
  <c r="EEE13" i="2"/>
  <c r="EEG13" i="2"/>
  <c r="EEI13" i="2"/>
  <c r="EEK13" i="2"/>
  <c r="EEM13" i="2"/>
  <c r="EEO13" i="2"/>
  <c r="EEQ13" i="2"/>
  <c r="EES13" i="2"/>
  <c r="EEU13" i="2"/>
  <c r="EEW13" i="2"/>
  <c r="EEY13" i="2"/>
  <c r="EFA13" i="2"/>
  <c r="EFC13" i="2"/>
  <c r="EFE13" i="2"/>
  <c r="EFG13" i="2"/>
  <c r="EFI13" i="2"/>
  <c r="EFK13" i="2"/>
  <c r="EFM13" i="2"/>
  <c r="EFO13" i="2"/>
  <c r="EFQ13" i="2"/>
  <c r="EFS13" i="2"/>
  <c r="EFU13" i="2"/>
  <c r="EFW13" i="2"/>
  <c r="EFY13" i="2"/>
  <c r="EGA13" i="2"/>
  <c r="EGC13" i="2"/>
  <c r="EGE13" i="2"/>
  <c r="EGG13" i="2"/>
  <c r="EGI13" i="2"/>
  <c r="EGK13" i="2"/>
  <c r="EGM13" i="2"/>
  <c r="EGO13" i="2"/>
  <c r="EGQ13" i="2"/>
  <c r="EGS13" i="2"/>
  <c r="EGU13" i="2"/>
  <c r="EGW13" i="2"/>
  <c r="EGY13" i="2"/>
  <c r="EHA13" i="2"/>
  <c r="EHC13" i="2"/>
  <c r="EHE13" i="2"/>
  <c r="EHG13" i="2"/>
  <c r="EHI13" i="2"/>
  <c r="EHK13" i="2"/>
  <c r="EHM13" i="2"/>
  <c r="EHO13" i="2"/>
  <c r="EHQ13" i="2"/>
  <c r="EHS13" i="2"/>
  <c r="EHU13" i="2"/>
  <c r="EHW13" i="2"/>
  <c r="EHY13" i="2"/>
  <c r="EIA13" i="2"/>
  <c r="EIC13" i="2"/>
  <c r="EIE13" i="2"/>
  <c r="EIG13" i="2"/>
  <c r="EII13" i="2"/>
  <c r="EIK13" i="2"/>
  <c r="EIM13" i="2"/>
  <c r="EIO13" i="2"/>
  <c r="EIQ13" i="2"/>
  <c r="EIS13" i="2"/>
  <c r="EIU13" i="2"/>
  <c r="EIW13" i="2"/>
  <c r="EIY13" i="2"/>
  <c r="EJA13" i="2"/>
  <c r="EJC13" i="2"/>
  <c r="EJE13" i="2"/>
  <c r="EJG13" i="2"/>
  <c r="EJI13" i="2"/>
  <c r="EJK13" i="2"/>
  <c r="EJM13" i="2"/>
  <c r="EJO13" i="2"/>
  <c r="EJQ13" i="2"/>
  <c r="EJS13" i="2"/>
  <c r="EJU13" i="2"/>
  <c r="EJW13" i="2"/>
  <c r="EJY13" i="2"/>
  <c r="EKA13" i="2"/>
  <c r="EKC13" i="2"/>
  <c r="EKE13" i="2"/>
  <c r="EKG13" i="2"/>
  <c r="EKI13" i="2"/>
  <c r="EKK13" i="2"/>
  <c r="EKM13" i="2"/>
  <c r="EKO13" i="2"/>
  <c r="EKQ13" i="2"/>
  <c r="EKS13" i="2"/>
  <c r="EKU13" i="2"/>
  <c r="EKW13" i="2"/>
  <c r="EKY13" i="2"/>
  <c r="ELA13" i="2"/>
  <c r="ELC13" i="2"/>
  <c r="ELE13" i="2"/>
  <c r="ELG13" i="2"/>
  <c r="ELI13" i="2"/>
  <c r="ELK13" i="2"/>
  <c r="ELM13" i="2"/>
  <c r="ELO13" i="2"/>
  <c r="ELQ13" i="2"/>
  <c r="ELS13" i="2"/>
  <c r="ELU13" i="2"/>
  <c r="ELW13" i="2"/>
  <c r="ELY13" i="2"/>
  <c r="EMA13" i="2"/>
  <c r="EMC13" i="2"/>
  <c r="EME13" i="2"/>
  <c r="EMG13" i="2"/>
  <c r="EMI13" i="2"/>
  <c r="EMK13" i="2"/>
  <c r="EMM13" i="2"/>
  <c r="EMO13" i="2"/>
  <c r="EMQ13" i="2"/>
  <c r="EMS13" i="2"/>
  <c r="EMU13" i="2"/>
  <c r="EMW13" i="2"/>
  <c r="EMY13" i="2"/>
  <c r="ENA13" i="2"/>
  <c r="ENC13" i="2"/>
  <c r="ENE13" i="2"/>
  <c r="ENG13" i="2"/>
  <c r="ENI13" i="2"/>
  <c r="ENK13" i="2"/>
  <c r="ENM13" i="2"/>
  <c r="ENO13" i="2"/>
  <c r="ENQ13" i="2"/>
  <c r="ENS13" i="2"/>
  <c r="ENU13" i="2"/>
  <c r="ENW13" i="2"/>
  <c r="ENY13" i="2"/>
  <c r="EOA13" i="2"/>
  <c r="EOC13" i="2"/>
  <c r="EOE13" i="2"/>
  <c r="EOG13" i="2"/>
  <c r="EOI13" i="2"/>
  <c r="EOK13" i="2"/>
  <c r="EOM13" i="2"/>
  <c r="EOO13" i="2"/>
  <c r="EOQ13" i="2"/>
  <c r="EOS13" i="2"/>
  <c r="EOU13" i="2"/>
  <c r="EOW13" i="2"/>
  <c r="EOY13" i="2"/>
  <c r="EPA13" i="2"/>
  <c r="EPC13" i="2"/>
  <c r="EPE13" i="2"/>
  <c r="EPG13" i="2"/>
  <c r="EPI13" i="2"/>
  <c r="EPK13" i="2"/>
  <c r="EPM13" i="2"/>
  <c r="EPO13" i="2"/>
  <c r="EPQ13" i="2"/>
  <c r="EPS13" i="2"/>
  <c r="EPU13" i="2"/>
  <c r="EPW13" i="2"/>
  <c r="EPY13" i="2"/>
  <c r="EQA13" i="2"/>
  <c r="EQC13" i="2"/>
  <c r="EQE13" i="2"/>
  <c r="EQG13" i="2"/>
  <c r="EQI13" i="2"/>
  <c r="EQK13" i="2"/>
  <c r="EQM13" i="2"/>
  <c r="EQO13" i="2"/>
  <c r="EQQ13" i="2"/>
  <c r="EQS13" i="2"/>
  <c r="EQU13" i="2"/>
  <c r="EQW13" i="2"/>
  <c r="EQY13" i="2"/>
  <c r="ERA13" i="2"/>
  <c r="ERC13" i="2"/>
  <c r="ERE13" i="2"/>
  <c r="ERG13" i="2"/>
  <c r="ERI13" i="2"/>
  <c r="ERK13" i="2"/>
  <c r="ERM13" i="2"/>
  <c r="ERO13" i="2"/>
  <c r="ERQ13" i="2"/>
  <c r="ERS13" i="2"/>
  <c r="ERU13" i="2"/>
  <c r="ERW13" i="2"/>
  <c r="ERY13" i="2"/>
  <c r="ESA13" i="2"/>
  <c r="ESC13" i="2"/>
  <c r="ESE13" i="2"/>
  <c r="ESG13" i="2"/>
  <c r="ESI13" i="2"/>
  <c r="ESK13" i="2"/>
  <c r="ESM13" i="2"/>
  <c r="ESO13" i="2"/>
  <c r="ESQ13" i="2"/>
  <c r="ESS13" i="2"/>
  <c r="ESU13" i="2"/>
  <c r="ESW13" i="2"/>
  <c r="ESY13" i="2"/>
  <c r="ETA13" i="2"/>
  <c r="ETC13" i="2"/>
  <c r="ETE13" i="2"/>
  <c r="ETG13" i="2"/>
  <c r="ETI13" i="2"/>
  <c r="ETK13" i="2"/>
  <c r="ETM13" i="2"/>
  <c r="ETO13" i="2"/>
  <c r="ETQ13" i="2"/>
  <c r="ETS13" i="2"/>
  <c r="ETU13" i="2"/>
  <c r="ETW13" i="2"/>
  <c r="ETY13" i="2"/>
  <c r="EUA13" i="2"/>
  <c r="EUC13" i="2"/>
  <c r="EUE13" i="2"/>
  <c r="EUG13" i="2"/>
  <c r="EUI13" i="2"/>
  <c r="EUK13" i="2"/>
  <c r="EUM13" i="2"/>
  <c r="EUO13" i="2"/>
  <c r="EUQ13" i="2"/>
  <c r="EUS13" i="2"/>
  <c r="EUU13" i="2"/>
  <c r="EUW13" i="2"/>
  <c r="EUY13" i="2"/>
  <c r="EVA13" i="2"/>
  <c r="EVC13" i="2"/>
  <c r="EVE13" i="2"/>
  <c r="EVG13" i="2"/>
  <c r="EVI13" i="2"/>
  <c r="EVK13" i="2"/>
  <c r="EVM13" i="2"/>
  <c r="EVO13" i="2"/>
  <c r="EVQ13" i="2"/>
  <c r="EVS13" i="2"/>
  <c r="EVU13" i="2"/>
  <c r="EVW13" i="2"/>
  <c r="EVY13" i="2"/>
  <c r="EWA13" i="2"/>
  <c r="EWC13" i="2"/>
  <c r="EWE13" i="2"/>
  <c r="EWG13" i="2"/>
  <c r="EWI13" i="2"/>
  <c r="EWK13" i="2"/>
  <c r="EWM13" i="2"/>
  <c r="EWO13" i="2"/>
  <c r="EWQ13" i="2"/>
  <c r="EWS13" i="2"/>
  <c r="EWU13" i="2"/>
  <c r="EWW13" i="2"/>
  <c r="EWY13" i="2"/>
  <c r="EXA13" i="2"/>
  <c r="EXC13" i="2"/>
  <c r="EXE13" i="2"/>
  <c r="EXG13" i="2"/>
  <c r="EXI13" i="2"/>
  <c r="EXK13" i="2"/>
  <c r="EXM13" i="2"/>
  <c r="EXO13" i="2"/>
  <c r="EXQ13" i="2"/>
  <c r="EXS13" i="2"/>
  <c r="EXU13" i="2"/>
  <c r="EXW13" i="2"/>
  <c r="EXY13" i="2"/>
  <c r="EYA13" i="2"/>
  <c r="EYC13" i="2"/>
  <c r="EYE13" i="2"/>
  <c r="EYG13" i="2"/>
  <c r="EYI13" i="2"/>
  <c r="EYK13" i="2"/>
  <c r="EYM13" i="2"/>
  <c r="EYO13" i="2"/>
  <c r="EYQ13" i="2"/>
  <c r="EYS13" i="2"/>
  <c r="EYU13" i="2"/>
  <c r="EYW13" i="2"/>
  <c r="EYY13" i="2"/>
  <c r="EZA13" i="2"/>
  <c r="EZC13" i="2"/>
  <c r="EZE13" i="2"/>
  <c r="EZG13" i="2"/>
  <c r="EZI13" i="2"/>
  <c r="EZK13" i="2"/>
  <c r="EZM13" i="2"/>
  <c r="EZO13" i="2"/>
  <c r="EZQ13" i="2"/>
  <c r="EZS13" i="2"/>
  <c r="EZU13" i="2"/>
  <c r="EZW13" i="2"/>
  <c r="EZY13" i="2"/>
  <c r="FAA13" i="2"/>
  <c r="FAC13" i="2"/>
  <c r="FAE13" i="2"/>
  <c r="FAG13" i="2"/>
  <c r="FAI13" i="2"/>
  <c r="FAK13" i="2"/>
  <c r="FAM13" i="2"/>
  <c r="FAO13" i="2"/>
  <c r="FAQ13" i="2"/>
  <c r="FAS13" i="2"/>
  <c r="FAU13" i="2"/>
  <c r="FAW13" i="2"/>
  <c r="FAY13" i="2"/>
  <c r="FBA13" i="2"/>
  <c r="FBC13" i="2"/>
  <c r="FBE13" i="2"/>
  <c r="FBG13" i="2"/>
  <c r="FBI13" i="2"/>
  <c r="FBK13" i="2"/>
  <c r="FBM13" i="2"/>
  <c r="FBO13" i="2"/>
  <c r="FBQ13" i="2"/>
  <c r="FBS13" i="2"/>
  <c r="FBU13" i="2"/>
  <c r="FBW13" i="2"/>
  <c r="FBY13" i="2"/>
  <c r="FCA13" i="2"/>
  <c r="FCC13" i="2"/>
  <c r="FCE13" i="2"/>
  <c r="FCG13" i="2"/>
  <c r="FCI13" i="2"/>
  <c r="FCK13" i="2"/>
  <c r="FCM13" i="2"/>
  <c r="FCO13" i="2"/>
  <c r="FCQ13" i="2"/>
  <c r="FCS13" i="2"/>
  <c r="FCU13" i="2"/>
  <c r="FCW13" i="2"/>
  <c r="FCY13" i="2"/>
  <c r="FDA13" i="2"/>
  <c r="FDC13" i="2"/>
  <c r="FDE13" i="2"/>
  <c r="FDG13" i="2"/>
  <c r="FDI13" i="2"/>
  <c r="FDK13" i="2"/>
  <c r="FDM13" i="2"/>
  <c r="FDO13" i="2"/>
  <c r="FDQ13" i="2"/>
  <c r="FDS13" i="2"/>
  <c r="FDU13" i="2"/>
  <c r="FDW13" i="2"/>
  <c r="FDY13" i="2"/>
  <c r="FEA13" i="2"/>
  <c r="FEC13" i="2"/>
  <c r="FEE13" i="2"/>
  <c r="FEG13" i="2"/>
  <c r="FEI13" i="2"/>
  <c r="FEK13" i="2"/>
  <c r="FEM13" i="2"/>
  <c r="FEO13" i="2"/>
  <c r="FEQ13" i="2"/>
  <c r="FES13" i="2"/>
  <c r="FEU13" i="2"/>
  <c r="FEW13" i="2"/>
  <c r="FEY13" i="2"/>
  <c r="FFA13" i="2"/>
  <c r="FFC13" i="2"/>
  <c r="FFE13" i="2"/>
  <c r="FFG13" i="2"/>
  <c r="FFI13" i="2"/>
  <c r="FFK13" i="2"/>
  <c r="FFM13" i="2"/>
  <c r="FFO13" i="2"/>
  <c r="FFQ13" i="2"/>
  <c r="FFS13" i="2"/>
  <c r="FFU13" i="2"/>
  <c r="FFW13" i="2"/>
  <c r="FFY13" i="2"/>
  <c r="FGA13" i="2"/>
  <c r="FGC13" i="2"/>
  <c r="FGE13" i="2"/>
  <c r="FGG13" i="2"/>
  <c r="FGI13" i="2"/>
  <c r="FGK13" i="2"/>
  <c r="FGM13" i="2"/>
  <c r="FGO13" i="2"/>
  <c r="FGQ13" i="2"/>
  <c r="FGS13" i="2"/>
  <c r="FGU13" i="2"/>
  <c r="FGW13" i="2"/>
  <c r="FGY13" i="2"/>
  <c r="FHA13" i="2"/>
  <c r="FHC13" i="2"/>
  <c r="FHE13" i="2"/>
  <c r="FHG13" i="2"/>
  <c r="FHI13" i="2"/>
  <c r="FHK13" i="2"/>
  <c r="FHM13" i="2"/>
  <c r="FHO13" i="2"/>
  <c r="FHQ13" i="2"/>
  <c r="FHS13" i="2"/>
  <c r="FHU13" i="2"/>
  <c r="FHW13" i="2"/>
  <c r="FHY13" i="2"/>
  <c r="FIA13" i="2"/>
  <c r="FIC13" i="2"/>
  <c r="FIE13" i="2"/>
  <c r="FIG13" i="2"/>
  <c r="FII13" i="2"/>
  <c r="FIK13" i="2"/>
  <c r="FIM13" i="2"/>
  <c r="FIO13" i="2"/>
  <c r="FIQ13" i="2"/>
  <c r="FIS13" i="2"/>
  <c r="FIU13" i="2"/>
  <c r="FIW13" i="2"/>
  <c r="FIY13" i="2"/>
  <c r="FJA13" i="2"/>
  <c r="FJC13" i="2"/>
  <c r="FJE13" i="2"/>
  <c r="FJG13" i="2"/>
  <c r="FJI13" i="2"/>
  <c r="FJK13" i="2"/>
  <c r="FJM13" i="2"/>
  <c r="FJO13" i="2"/>
  <c r="FJQ13" i="2"/>
  <c r="FJS13" i="2"/>
  <c r="FJU13" i="2"/>
  <c r="FJW13" i="2"/>
  <c r="FJY13" i="2"/>
  <c r="FKA13" i="2"/>
  <c r="FKC13" i="2"/>
  <c r="FKE13" i="2"/>
  <c r="FKG13" i="2"/>
  <c r="FKI13" i="2"/>
  <c r="FKK13" i="2"/>
  <c r="FKM13" i="2"/>
  <c r="FKO13" i="2"/>
  <c r="FKQ13" i="2"/>
  <c r="FKS13" i="2"/>
  <c r="FKU13" i="2"/>
  <c r="FKW13" i="2"/>
  <c r="FKY13" i="2"/>
  <c r="FLA13" i="2"/>
  <c r="FLC13" i="2"/>
  <c r="FLE13" i="2"/>
  <c r="FLG13" i="2"/>
  <c r="FLI13" i="2"/>
  <c r="FLK13" i="2"/>
  <c r="FLM13" i="2"/>
  <c r="FLO13" i="2"/>
  <c r="FLQ13" i="2"/>
  <c r="FLS13" i="2"/>
  <c r="FLU13" i="2"/>
  <c r="FLW13" i="2"/>
  <c r="FLY13" i="2"/>
  <c r="FMA13" i="2"/>
  <c r="FMC13" i="2"/>
  <c r="FME13" i="2"/>
  <c r="FMG13" i="2"/>
  <c r="FMI13" i="2"/>
  <c r="FMK13" i="2"/>
  <c r="FMM13" i="2"/>
  <c r="FMO13" i="2"/>
  <c r="FMQ13" i="2"/>
  <c r="FMS13" i="2"/>
  <c r="FMU13" i="2"/>
  <c r="FMW13" i="2"/>
  <c r="FMY13" i="2"/>
  <c r="FNA13" i="2"/>
  <c r="FNC13" i="2"/>
  <c r="FNE13" i="2"/>
  <c r="FNG13" i="2"/>
  <c r="FNI13" i="2"/>
  <c r="FNK13" i="2"/>
  <c r="FNM13" i="2"/>
  <c r="FNO13" i="2"/>
  <c r="FNQ13" i="2"/>
  <c r="FNS13" i="2"/>
  <c r="FNU13" i="2"/>
  <c r="FNW13" i="2"/>
  <c r="FNY13" i="2"/>
  <c r="FOA13" i="2"/>
  <c r="FOC13" i="2"/>
  <c r="FOE13" i="2"/>
  <c r="FOG13" i="2"/>
  <c r="FOI13" i="2"/>
  <c r="FOK13" i="2"/>
  <c r="FOM13" i="2"/>
  <c r="FOO13" i="2"/>
  <c r="FOQ13" i="2"/>
  <c r="FOS13" i="2"/>
  <c r="FOU13" i="2"/>
  <c r="FOW13" i="2"/>
  <c r="FOY13" i="2"/>
  <c r="FPA13" i="2"/>
  <c r="FPC13" i="2"/>
  <c r="FPE13" i="2"/>
  <c r="FPG13" i="2"/>
  <c r="FPI13" i="2"/>
  <c r="FPK13" i="2"/>
  <c r="FPM13" i="2"/>
  <c r="FPO13" i="2"/>
  <c r="FPQ13" i="2"/>
  <c r="FPS13" i="2"/>
  <c r="FPU13" i="2"/>
  <c r="FPW13" i="2"/>
  <c r="FPY13" i="2"/>
  <c r="FQA13" i="2"/>
  <c r="FQC13" i="2"/>
  <c r="FQE13" i="2"/>
  <c r="FQG13" i="2"/>
  <c r="FQI13" i="2"/>
  <c r="FQK13" i="2"/>
  <c r="FQM13" i="2"/>
  <c r="FQO13" i="2"/>
  <c r="FQQ13" i="2"/>
  <c r="FQS13" i="2"/>
  <c r="FQU13" i="2"/>
  <c r="FQW13" i="2"/>
  <c r="FQY13" i="2"/>
  <c r="FRA13" i="2"/>
  <c r="FRC13" i="2"/>
  <c r="FRE13" i="2"/>
  <c r="FRG13" i="2"/>
  <c r="FRI13" i="2"/>
  <c r="FRK13" i="2"/>
  <c r="FRM13" i="2"/>
  <c r="FRO13" i="2"/>
  <c r="FRQ13" i="2"/>
  <c r="FRS13" i="2"/>
  <c r="FRU13" i="2"/>
  <c r="FRW13" i="2"/>
  <c r="FRY13" i="2"/>
  <c r="FSA13" i="2"/>
  <c r="FSC13" i="2"/>
  <c r="FSE13" i="2"/>
  <c r="FSG13" i="2"/>
  <c r="FSI13" i="2"/>
  <c r="FSK13" i="2"/>
  <c r="FSM13" i="2"/>
  <c r="FSO13" i="2"/>
  <c r="FSQ13" i="2"/>
  <c r="FSS13" i="2"/>
  <c r="FSU13" i="2"/>
  <c r="FSW13" i="2"/>
  <c r="FSY13" i="2"/>
  <c r="FTA13" i="2"/>
  <c r="FTC13" i="2"/>
  <c r="FTE13" i="2"/>
  <c r="FTG13" i="2"/>
  <c r="FTI13" i="2"/>
  <c r="FTK13" i="2"/>
  <c r="FTM13" i="2"/>
  <c r="FTO13" i="2"/>
  <c r="FTQ13" i="2"/>
  <c r="FTS13" i="2"/>
  <c r="FTU13" i="2"/>
  <c r="FTW13" i="2"/>
  <c r="FTY13" i="2"/>
  <c r="FUA13" i="2"/>
  <c r="FUC13" i="2"/>
  <c r="FUE13" i="2"/>
  <c r="FUG13" i="2"/>
  <c r="FUI13" i="2"/>
  <c r="FUK13" i="2"/>
  <c r="FUM13" i="2"/>
  <c r="FUO13" i="2"/>
  <c r="FUQ13" i="2"/>
  <c r="FUS13" i="2"/>
  <c r="FUU13" i="2"/>
  <c r="FUW13" i="2"/>
  <c r="FUY13" i="2"/>
  <c r="FVA13" i="2"/>
  <c r="FVC13" i="2"/>
  <c r="FVE13" i="2"/>
  <c r="FVG13" i="2"/>
  <c r="FVI13" i="2"/>
  <c r="FVK13" i="2"/>
  <c r="FVM13" i="2"/>
  <c r="FVO13" i="2"/>
  <c r="FVQ13" i="2"/>
  <c r="FVS13" i="2"/>
  <c r="FVU13" i="2"/>
  <c r="FVW13" i="2"/>
  <c r="FVY13" i="2"/>
  <c r="FWA13" i="2"/>
  <c r="FWC13" i="2"/>
  <c r="FWE13" i="2"/>
  <c r="FWG13" i="2"/>
  <c r="FWI13" i="2"/>
  <c r="FWK13" i="2"/>
  <c r="FWM13" i="2"/>
  <c r="FWO13" i="2"/>
  <c r="FWQ13" i="2"/>
  <c r="FWS13" i="2"/>
  <c r="FWU13" i="2"/>
  <c r="FWW13" i="2"/>
  <c r="FWY13" i="2"/>
  <c r="FXA13" i="2"/>
  <c r="FXC13" i="2"/>
  <c r="FXE13" i="2"/>
  <c r="FXG13" i="2"/>
  <c r="FXI13" i="2"/>
  <c r="FXK13" i="2"/>
  <c r="FXM13" i="2"/>
  <c r="FXO13" i="2"/>
  <c r="FXQ13" i="2"/>
  <c r="FXS13" i="2"/>
  <c r="FXU13" i="2"/>
  <c r="FXW13" i="2"/>
  <c r="FXY13" i="2"/>
  <c r="FYA13" i="2"/>
  <c r="FYC13" i="2"/>
  <c r="FYE13" i="2"/>
  <c r="FYG13" i="2"/>
  <c r="FYI13" i="2"/>
  <c r="FYK13" i="2"/>
  <c r="FYM13" i="2"/>
  <c r="FYO13" i="2"/>
  <c r="FYQ13" i="2"/>
  <c r="FYS13" i="2"/>
  <c r="FYU13" i="2"/>
  <c r="FYW13" i="2"/>
  <c r="FYY13" i="2"/>
  <c r="FZA13" i="2"/>
  <c r="FZC13" i="2"/>
  <c r="FZE13" i="2"/>
  <c r="FZG13" i="2"/>
  <c r="FZI13" i="2"/>
  <c r="FZK13" i="2"/>
  <c r="FZM13" i="2"/>
  <c r="FZO13" i="2"/>
  <c r="FZQ13" i="2"/>
  <c r="FZS13" i="2"/>
  <c r="FZU13" i="2"/>
  <c r="FZW13" i="2"/>
  <c r="FZY13" i="2"/>
  <c r="GAA13" i="2"/>
  <c r="GAC13" i="2"/>
  <c r="GAE13" i="2"/>
  <c r="GAG13" i="2"/>
  <c r="GAI13" i="2"/>
  <c r="GAK13" i="2"/>
  <c r="GAM13" i="2"/>
  <c r="GAO13" i="2"/>
  <c r="GAQ13" i="2"/>
  <c r="GAS13" i="2"/>
  <c r="GAU13" i="2"/>
  <c r="GAW13" i="2"/>
  <c r="GAY13" i="2"/>
  <c r="GBA13" i="2"/>
  <c r="GBC13" i="2"/>
  <c r="GBE13" i="2"/>
  <c r="GBG13" i="2"/>
  <c r="GBI13" i="2"/>
  <c r="GBK13" i="2"/>
  <c r="GBM13" i="2"/>
  <c r="GBO13" i="2"/>
  <c r="GBQ13" i="2"/>
  <c r="GBS13" i="2"/>
  <c r="GBU13" i="2"/>
  <c r="GBW13" i="2"/>
  <c r="GBY13" i="2"/>
  <c r="GCA13" i="2"/>
  <c r="GCC13" i="2"/>
  <c r="GCE13" i="2"/>
  <c r="GCG13" i="2"/>
  <c r="GCI13" i="2"/>
  <c r="GCK13" i="2"/>
  <c r="GCM13" i="2"/>
  <c r="GCO13" i="2"/>
  <c r="GCQ13" i="2"/>
  <c r="GCS13" i="2"/>
  <c r="GCU13" i="2"/>
  <c r="GCW13" i="2"/>
  <c r="GCY13" i="2"/>
  <c r="GDA13" i="2"/>
  <c r="GDC13" i="2"/>
  <c r="GDE13" i="2"/>
  <c r="GDG13" i="2"/>
  <c r="GDI13" i="2"/>
  <c r="GDK13" i="2"/>
  <c r="GDM13" i="2"/>
  <c r="GDO13" i="2"/>
  <c r="GDQ13" i="2"/>
  <c r="GDS13" i="2"/>
  <c r="GDU13" i="2"/>
  <c r="GDW13" i="2"/>
  <c r="GDY13" i="2"/>
  <c r="GEA13" i="2"/>
  <c r="GEC13" i="2"/>
  <c r="GEE13" i="2"/>
  <c r="GEG13" i="2"/>
  <c r="GEI13" i="2"/>
  <c r="GEK13" i="2"/>
  <c r="GEM13" i="2"/>
  <c r="GEO13" i="2"/>
  <c r="GEQ13" i="2"/>
  <c r="GES13" i="2"/>
  <c r="GEU13" i="2"/>
  <c r="GEW13" i="2"/>
  <c r="GEY13" i="2"/>
  <c r="GFA13" i="2"/>
  <c r="GFC13" i="2"/>
  <c r="GFE13" i="2"/>
  <c r="GFG13" i="2"/>
  <c r="GFI13" i="2"/>
  <c r="GFK13" i="2"/>
  <c r="GFM13" i="2"/>
  <c r="GFO13" i="2"/>
  <c r="GFQ13" i="2"/>
  <c r="GFS13" i="2"/>
  <c r="GFU13" i="2"/>
  <c r="GFW13" i="2"/>
  <c r="GFY13" i="2"/>
  <c r="GGA13" i="2"/>
  <c r="GGC13" i="2"/>
  <c r="GGE13" i="2"/>
  <c r="GGG13" i="2"/>
  <c r="GGI13" i="2"/>
  <c r="GGK13" i="2"/>
  <c r="GGM13" i="2"/>
  <c r="GGO13" i="2"/>
  <c r="GGQ13" i="2"/>
  <c r="GGS13" i="2"/>
  <c r="GGU13" i="2"/>
  <c r="GGW13" i="2"/>
  <c r="GGY13" i="2"/>
  <c r="GHA13" i="2"/>
  <c r="GHC13" i="2"/>
  <c r="GHE13" i="2"/>
  <c r="GHG13" i="2"/>
  <c r="GHI13" i="2"/>
  <c r="GHK13" i="2"/>
  <c r="GHM13" i="2"/>
  <c r="GHO13" i="2"/>
  <c r="GHQ13" i="2"/>
  <c r="GHS13" i="2"/>
  <c r="GHU13" i="2"/>
  <c r="GHW13" i="2"/>
  <c r="GHY13" i="2"/>
  <c r="GIA13" i="2"/>
  <c r="GIC13" i="2"/>
  <c r="GIE13" i="2"/>
  <c r="GIG13" i="2"/>
  <c r="GII13" i="2"/>
  <c r="GIK13" i="2"/>
  <c r="GIM13" i="2"/>
  <c r="GIO13" i="2"/>
  <c r="GIQ13" i="2"/>
  <c r="GIS13" i="2"/>
  <c r="GIU13" i="2"/>
  <c r="GIW13" i="2"/>
  <c r="GIY13" i="2"/>
  <c r="GJA13" i="2"/>
  <c r="GJC13" i="2"/>
  <c r="GJE13" i="2"/>
  <c r="GJG13" i="2"/>
  <c r="GJI13" i="2"/>
  <c r="GJK13" i="2"/>
  <c r="GJM13" i="2"/>
  <c r="GJO13" i="2"/>
  <c r="GJQ13" i="2"/>
  <c r="GJS13" i="2"/>
  <c r="GJU13" i="2"/>
  <c r="GJW13" i="2"/>
  <c r="GJY13" i="2"/>
  <c r="GKA13" i="2"/>
  <c r="GKC13" i="2"/>
  <c r="GKE13" i="2"/>
  <c r="GKG13" i="2"/>
  <c r="GKI13" i="2"/>
  <c r="GKK13" i="2"/>
  <c r="GKM13" i="2"/>
  <c r="GKO13" i="2"/>
  <c r="GKQ13" i="2"/>
  <c r="GKS13" i="2"/>
  <c r="GKU13" i="2"/>
  <c r="GKW13" i="2"/>
  <c r="GKY13" i="2"/>
  <c r="GLA13" i="2"/>
  <c r="GLC13" i="2"/>
  <c r="GLE13" i="2"/>
  <c r="GLG13" i="2"/>
  <c r="GLI13" i="2"/>
  <c r="GLK13" i="2"/>
  <c r="GLM13" i="2"/>
  <c r="GLO13" i="2"/>
  <c r="GLQ13" i="2"/>
  <c r="GLS13" i="2"/>
  <c r="GLU13" i="2"/>
  <c r="GLW13" i="2"/>
  <c r="GLY13" i="2"/>
  <c r="GMA13" i="2"/>
  <c r="GMC13" i="2"/>
  <c r="GME13" i="2"/>
  <c r="GMG13" i="2"/>
  <c r="GMI13" i="2"/>
  <c r="GMK13" i="2"/>
  <c r="GMM13" i="2"/>
  <c r="GMO13" i="2"/>
  <c r="GMQ13" i="2"/>
  <c r="GMS13" i="2"/>
  <c r="GMU13" i="2"/>
  <c r="GMW13" i="2"/>
  <c r="GMY13" i="2"/>
  <c r="GNA13" i="2"/>
  <c r="GNC13" i="2"/>
  <c r="GNE13" i="2"/>
  <c r="GNG13" i="2"/>
  <c r="GNI13" i="2"/>
  <c r="GNK13" i="2"/>
  <c r="GNM13" i="2"/>
  <c r="GNO13" i="2"/>
  <c r="GNQ13" i="2"/>
  <c r="GNS13" i="2"/>
  <c r="GNU13" i="2"/>
  <c r="GNW13" i="2"/>
  <c r="GNY13" i="2"/>
  <c r="GOA13" i="2"/>
  <c r="GOC13" i="2"/>
  <c r="GOE13" i="2"/>
  <c r="GOG13" i="2"/>
  <c r="GOI13" i="2"/>
  <c r="GOK13" i="2"/>
  <c r="GOM13" i="2"/>
  <c r="GOO13" i="2"/>
  <c r="GOQ13" i="2"/>
  <c r="GOS13" i="2"/>
  <c r="GOU13" i="2"/>
  <c r="GOW13" i="2"/>
  <c r="GOY13" i="2"/>
  <c r="GPA13" i="2"/>
  <c r="GPC13" i="2"/>
  <c r="GPE13" i="2"/>
  <c r="GPG13" i="2"/>
  <c r="GPI13" i="2"/>
  <c r="GPK13" i="2"/>
  <c r="GPM13" i="2"/>
  <c r="GPO13" i="2"/>
  <c r="GPQ13" i="2"/>
  <c r="GPS13" i="2"/>
  <c r="GPU13" i="2"/>
  <c r="GPW13" i="2"/>
  <c r="GPY13" i="2"/>
  <c r="GQA13" i="2"/>
  <c r="GQC13" i="2"/>
  <c r="GQE13" i="2"/>
  <c r="GQG13" i="2"/>
  <c r="GQI13" i="2"/>
  <c r="GQK13" i="2"/>
  <c r="GQM13" i="2"/>
  <c r="GQO13" i="2"/>
  <c r="GQQ13" i="2"/>
  <c r="GQS13" i="2"/>
  <c r="GQU13" i="2"/>
  <c r="GQW13" i="2"/>
  <c r="GQY13" i="2"/>
  <c r="GRA13" i="2"/>
  <c r="GRC13" i="2"/>
  <c r="GRE13" i="2"/>
  <c r="GRG13" i="2"/>
  <c r="GRI13" i="2"/>
  <c r="GRK13" i="2"/>
  <c r="GRM13" i="2"/>
  <c r="GRO13" i="2"/>
  <c r="GRQ13" i="2"/>
  <c r="GRS13" i="2"/>
  <c r="GRU13" i="2"/>
  <c r="GRW13" i="2"/>
  <c r="GRY13" i="2"/>
  <c r="GSA13" i="2"/>
  <c r="GSC13" i="2"/>
  <c r="GSE13" i="2"/>
  <c r="GSG13" i="2"/>
  <c r="GSI13" i="2"/>
  <c r="GSK13" i="2"/>
  <c r="GSM13" i="2"/>
  <c r="GSO13" i="2"/>
  <c r="GSQ13" i="2"/>
  <c r="GSS13" i="2"/>
  <c r="GSU13" i="2"/>
  <c r="GSW13" i="2"/>
  <c r="GSY13" i="2"/>
  <c r="GTA13" i="2"/>
  <c r="GTC13" i="2"/>
  <c r="GTE13" i="2"/>
  <c r="GTG13" i="2"/>
  <c r="GTI13" i="2"/>
  <c r="GTK13" i="2"/>
  <c r="GTM13" i="2"/>
  <c r="GTO13" i="2"/>
  <c r="GTQ13" i="2"/>
  <c r="GTS13" i="2"/>
  <c r="GTU13" i="2"/>
  <c r="GTW13" i="2"/>
  <c r="GTY13" i="2"/>
  <c r="GUA13" i="2"/>
  <c r="GUC13" i="2"/>
  <c r="GUE13" i="2"/>
  <c r="GUG13" i="2"/>
  <c r="GUI13" i="2"/>
  <c r="GUK13" i="2"/>
  <c r="GUM13" i="2"/>
  <c r="GUO13" i="2"/>
  <c r="GUQ13" i="2"/>
  <c r="GUS13" i="2"/>
  <c r="GUU13" i="2"/>
  <c r="GUW13" i="2"/>
  <c r="GUY13" i="2"/>
  <c r="GVA13" i="2"/>
  <c r="GVC13" i="2"/>
  <c r="GVE13" i="2"/>
  <c r="GVG13" i="2"/>
  <c r="GVI13" i="2"/>
  <c r="GVK13" i="2"/>
  <c r="GVM13" i="2"/>
  <c r="GVO13" i="2"/>
  <c r="GVQ13" i="2"/>
  <c r="GVS13" i="2"/>
  <c r="GVU13" i="2"/>
  <c r="GVW13" i="2"/>
  <c r="GVY13" i="2"/>
  <c r="GWA13" i="2"/>
  <c r="GWC13" i="2"/>
  <c r="GWE13" i="2"/>
  <c r="GWG13" i="2"/>
  <c r="GWI13" i="2"/>
  <c r="GWK13" i="2"/>
  <c r="GWM13" i="2"/>
  <c r="GWO13" i="2"/>
  <c r="GWQ13" i="2"/>
  <c r="GWS13" i="2"/>
  <c r="GWU13" i="2"/>
  <c r="GWW13" i="2"/>
  <c r="GWY13" i="2"/>
  <c r="GXA13" i="2"/>
  <c r="GXC13" i="2"/>
  <c r="GXE13" i="2"/>
  <c r="GXG13" i="2"/>
  <c r="GXI13" i="2"/>
  <c r="GXK13" i="2"/>
  <c r="GXM13" i="2"/>
  <c r="GXO13" i="2"/>
  <c r="GXQ13" i="2"/>
  <c r="GXS13" i="2"/>
  <c r="GXU13" i="2"/>
  <c r="GXW13" i="2"/>
  <c r="GXY13" i="2"/>
  <c r="GYA13" i="2"/>
  <c r="GYC13" i="2"/>
  <c r="GYE13" i="2"/>
  <c r="GYG13" i="2"/>
  <c r="GYI13" i="2"/>
  <c r="GYK13" i="2"/>
  <c r="GYM13" i="2"/>
  <c r="GYO13" i="2"/>
  <c r="GYQ13" i="2"/>
  <c r="GYS13" i="2"/>
  <c r="GYU13" i="2"/>
  <c r="GYW13" i="2"/>
  <c r="GYY13" i="2"/>
  <c r="GZA13" i="2"/>
  <c r="GZC13" i="2"/>
  <c r="GZE13" i="2"/>
  <c r="GZG13" i="2"/>
  <c r="GZI13" i="2"/>
  <c r="GZK13" i="2"/>
  <c r="GZM13" i="2"/>
  <c r="GZO13" i="2"/>
  <c r="GZQ13" i="2"/>
  <c r="GZS13" i="2"/>
  <c r="GZU13" i="2"/>
  <c r="GZW13" i="2"/>
  <c r="GZY13" i="2"/>
  <c r="HAA13" i="2"/>
  <c r="HAC13" i="2"/>
  <c r="HAE13" i="2"/>
  <c r="HAG13" i="2"/>
  <c r="HAI13" i="2"/>
  <c r="HAK13" i="2"/>
  <c r="HAM13" i="2"/>
  <c r="HAO13" i="2"/>
  <c r="HAQ13" i="2"/>
  <c r="HAS13" i="2"/>
  <c r="HAU13" i="2"/>
  <c r="HAW13" i="2"/>
  <c r="HAY13" i="2"/>
  <c r="HBA13" i="2"/>
  <c r="HBC13" i="2"/>
  <c r="HBE13" i="2"/>
  <c r="HBG13" i="2"/>
  <c r="HBI13" i="2"/>
  <c r="HBK13" i="2"/>
  <c r="HBM13" i="2"/>
  <c r="HBO13" i="2"/>
  <c r="HBQ13" i="2"/>
  <c r="HBS13" i="2"/>
  <c r="HBU13" i="2"/>
  <c r="HBW13" i="2"/>
  <c r="HBY13" i="2"/>
  <c r="HCA13" i="2"/>
  <c r="HCC13" i="2"/>
  <c r="HCE13" i="2"/>
  <c r="HCG13" i="2"/>
  <c r="HCI13" i="2"/>
  <c r="HCK13" i="2"/>
  <c r="HCM13" i="2"/>
  <c r="HCO13" i="2"/>
  <c r="HCQ13" i="2"/>
  <c r="HCS13" i="2"/>
  <c r="HCU13" i="2"/>
  <c r="HCW13" i="2"/>
  <c r="HCY13" i="2"/>
  <c r="HDA13" i="2"/>
  <c r="HDC13" i="2"/>
  <c r="HDE13" i="2"/>
  <c r="HDG13" i="2"/>
  <c r="HDI13" i="2"/>
  <c r="HDK13" i="2"/>
  <c r="HDM13" i="2"/>
  <c r="HDO13" i="2"/>
  <c r="HDQ13" i="2"/>
  <c r="HDS13" i="2"/>
  <c r="HDU13" i="2"/>
  <c r="HDW13" i="2"/>
  <c r="HDY13" i="2"/>
  <c r="HEA13" i="2"/>
  <c r="HEC13" i="2"/>
  <c r="HEE13" i="2"/>
  <c r="HEG13" i="2"/>
  <c r="HEI13" i="2"/>
  <c r="HEK13" i="2"/>
  <c r="HEM13" i="2"/>
  <c r="HEO13" i="2"/>
  <c r="HEQ13" i="2"/>
  <c r="HES13" i="2"/>
  <c r="HEU13" i="2"/>
  <c r="HEW13" i="2"/>
  <c r="HEY13" i="2"/>
  <c r="HFA13" i="2"/>
  <c r="HFC13" i="2"/>
  <c r="HFE13" i="2"/>
  <c r="HFG13" i="2"/>
  <c r="HFI13" i="2"/>
  <c r="HFK13" i="2"/>
  <c r="HFM13" i="2"/>
  <c r="HFO13" i="2"/>
  <c r="HFQ13" i="2"/>
  <c r="HFS13" i="2"/>
  <c r="HFU13" i="2"/>
  <c r="HFW13" i="2"/>
  <c r="HFY13" i="2"/>
  <c r="HGA13" i="2"/>
  <c r="HGC13" i="2"/>
  <c r="HGE13" i="2"/>
  <c r="HGG13" i="2"/>
  <c r="HGI13" i="2"/>
  <c r="HGK13" i="2"/>
  <c r="HGM13" i="2"/>
  <c r="HGO13" i="2"/>
  <c r="HGQ13" i="2"/>
  <c r="HGS13" i="2"/>
  <c r="HGU13" i="2"/>
  <c r="HGW13" i="2"/>
  <c r="HGY13" i="2"/>
  <c r="HHA13" i="2"/>
  <c r="HHC13" i="2"/>
  <c r="HHE13" i="2"/>
  <c r="HHG13" i="2"/>
  <c r="HHI13" i="2"/>
  <c r="HHK13" i="2"/>
  <c r="HHM13" i="2"/>
  <c r="HHO13" i="2"/>
  <c r="HHQ13" i="2"/>
  <c r="HHS13" i="2"/>
  <c r="HHU13" i="2"/>
  <c r="HHW13" i="2"/>
  <c r="HHY13" i="2"/>
  <c r="HIA13" i="2"/>
  <c r="HIC13" i="2"/>
  <c r="HIE13" i="2"/>
  <c r="HIG13" i="2"/>
  <c r="HII13" i="2"/>
  <c r="HIK13" i="2"/>
  <c r="HIM13" i="2"/>
  <c r="HIO13" i="2"/>
  <c r="HIQ13" i="2"/>
  <c r="HIS13" i="2"/>
  <c r="HIU13" i="2"/>
  <c r="HIW13" i="2"/>
  <c r="HIY13" i="2"/>
  <c r="HJA13" i="2"/>
  <c r="HJC13" i="2"/>
  <c r="HJE13" i="2"/>
  <c r="HJG13" i="2"/>
  <c r="HJI13" i="2"/>
  <c r="HJK13" i="2"/>
  <c r="HJM13" i="2"/>
  <c r="HJO13" i="2"/>
  <c r="HJQ13" i="2"/>
  <c r="HJS13" i="2"/>
  <c r="HJU13" i="2"/>
  <c r="HJW13" i="2"/>
  <c r="HJY13" i="2"/>
  <c r="HKA13" i="2"/>
  <c r="HKC13" i="2"/>
  <c r="HKE13" i="2"/>
  <c r="HKG13" i="2"/>
  <c r="HKI13" i="2"/>
  <c r="HKK13" i="2"/>
  <c r="HKM13" i="2"/>
  <c r="HKO13" i="2"/>
  <c r="HKQ13" i="2"/>
  <c r="HKS13" i="2"/>
  <c r="HKU13" i="2"/>
  <c r="HKW13" i="2"/>
  <c r="HKY13" i="2"/>
  <c r="HLA13" i="2"/>
  <c r="HLC13" i="2"/>
  <c r="HLE13" i="2"/>
  <c r="HLG13" i="2"/>
  <c r="HLI13" i="2"/>
  <c r="HLK13" i="2"/>
  <c r="HLM13" i="2"/>
  <c r="HLO13" i="2"/>
  <c r="HLQ13" i="2"/>
  <c r="HLS13" i="2"/>
  <c r="HLU13" i="2"/>
  <c r="HLW13" i="2"/>
  <c r="HLY13" i="2"/>
  <c r="HMA13" i="2"/>
  <c r="HMC13" i="2"/>
  <c r="HME13" i="2"/>
  <c r="HMG13" i="2"/>
  <c r="HMI13" i="2"/>
  <c r="HMK13" i="2"/>
  <c r="HMM13" i="2"/>
  <c r="HMO13" i="2"/>
  <c r="HMQ13" i="2"/>
  <c r="HMS13" i="2"/>
  <c r="HMU13" i="2"/>
  <c r="HMW13" i="2"/>
  <c r="HMY13" i="2"/>
  <c r="HNA13" i="2"/>
  <c r="HNC13" i="2"/>
  <c r="HNE13" i="2"/>
  <c r="HNG13" i="2"/>
  <c r="HNI13" i="2"/>
  <c r="HNK13" i="2"/>
  <c r="HNM13" i="2"/>
  <c r="HNO13" i="2"/>
  <c r="HNQ13" i="2"/>
  <c r="HNS13" i="2"/>
  <c r="HNU13" i="2"/>
  <c r="HNW13" i="2"/>
  <c r="HNY13" i="2"/>
  <c r="HOA13" i="2"/>
  <c r="HOC13" i="2"/>
  <c r="HOE13" i="2"/>
  <c r="HOG13" i="2"/>
  <c r="HOI13" i="2"/>
  <c r="HOK13" i="2"/>
  <c r="HOM13" i="2"/>
  <c r="HOO13" i="2"/>
  <c r="HOQ13" i="2"/>
  <c r="HOS13" i="2"/>
  <c r="HOU13" i="2"/>
  <c r="HOW13" i="2"/>
  <c r="HOY13" i="2"/>
  <c r="HPA13" i="2"/>
  <c r="HPC13" i="2"/>
  <c r="HPE13" i="2"/>
  <c r="HPG13" i="2"/>
  <c r="HPI13" i="2"/>
  <c r="HPK13" i="2"/>
  <c r="HPM13" i="2"/>
  <c r="HPO13" i="2"/>
  <c r="HPQ13" i="2"/>
  <c r="HPS13" i="2"/>
  <c r="HPU13" i="2"/>
  <c r="HPW13" i="2"/>
  <c r="HPY13" i="2"/>
  <c r="HQA13" i="2"/>
  <c r="HQC13" i="2"/>
  <c r="HQE13" i="2"/>
  <c r="HQG13" i="2"/>
  <c r="HQI13" i="2"/>
  <c r="HQK13" i="2"/>
  <c r="HQM13" i="2"/>
  <c r="HQO13" i="2"/>
  <c r="HQQ13" i="2"/>
  <c r="HQS13" i="2"/>
  <c r="HQU13" i="2"/>
  <c r="HQW13" i="2"/>
  <c r="HQY13" i="2"/>
  <c r="HRA13" i="2"/>
  <c r="HRC13" i="2"/>
  <c r="HRE13" i="2"/>
  <c r="HRG13" i="2"/>
  <c r="HRI13" i="2"/>
  <c r="HRK13" i="2"/>
  <c r="HRM13" i="2"/>
  <c r="HRO13" i="2"/>
  <c r="HRQ13" i="2"/>
  <c r="HRS13" i="2"/>
  <c r="HRU13" i="2"/>
  <c r="HRW13" i="2"/>
  <c r="HRY13" i="2"/>
  <c r="HSA13" i="2"/>
  <c r="HSC13" i="2"/>
  <c r="HSE13" i="2"/>
  <c r="HSG13" i="2"/>
  <c r="HSI13" i="2"/>
  <c r="HSK13" i="2"/>
  <c r="HSM13" i="2"/>
  <c r="HSO13" i="2"/>
  <c r="HSQ13" i="2"/>
  <c r="HSS13" i="2"/>
  <c r="HSU13" i="2"/>
  <c r="HSW13" i="2"/>
  <c r="HSY13" i="2"/>
  <c r="HTA13" i="2"/>
  <c r="HTC13" i="2"/>
  <c r="HTE13" i="2"/>
  <c r="HTG13" i="2"/>
  <c r="HTI13" i="2"/>
  <c r="HTK13" i="2"/>
  <c r="HTM13" i="2"/>
  <c r="HTO13" i="2"/>
  <c r="HTQ13" i="2"/>
  <c r="HTS13" i="2"/>
  <c r="HTU13" i="2"/>
  <c r="HTW13" i="2"/>
  <c r="HTY13" i="2"/>
  <c r="HUA13" i="2"/>
  <c r="HUC13" i="2"/>
  <c r="HUE13" i="2"/>
  <c r="HUG13" i="2"/>
  <c r="HUI13" i="2"/>
  <c r="HUK13" i="2"/>
  <c r="HUM13" i="2"/>
  <c r="HUO13" i="2"/>
  <c r="HUQ13" i="2"/>
  <c r="HUS13" i="2"/>
  <c r="HUU13" i="2"/>
  <c r="HUW13" i="2"/>
  <c r="HUY13" i="2"/>
  <c r="HVA13" i="2"/>
  <c r="HVC13" i="2"/>
  <c r="HVE13" i="2"/>
  <c r="HVG13" i="2"/>
  <c r="HVI13" i="2"/>
  <c r="HVK13" i="2"/>
  <c r="HVM13" i="2"/>
  <c r="HVO13" i="2"/>
  <c r="HVQ13" i="2"/>
  <c r="HVS13" i="2"/>
  <c r="HVU13" i="2"/>
  <c r="HVW13" i="2"/>
  <c r="HVY13" i="2"/>
  <c r="HWA13" i="2"/>
  <c r="HWC13" i="2"/>
  <c r="HWE13" i="2"/>
  <c r="HWG13" i="2"/>
  <c r="HWI13" i="2"/>
  <c r="HWK13" i="2"/>
  <c r="HWM13" i="2"/>
  <c r="HWO13" i="2"/>
  <c r="HWQ13" i="2"/>
  <c r="HWS13" i="2"/>
  <c r="HWU13" i="2"/>
  <c r="HWW13" i="2"/>
  <c r="HWY13" i="2"/>
  <c r="HXA13" i="2"/>
  <c r="HXC13" i="2"/>
  <c r="HXE13" i="2"/>
  <c r="HXG13" i="2"/>
  <c r="HXI13" i="2"/>
  <c r="HXK13" i="2"/>
  <c r="HXM13" i="2"/>
  <c r="HXO13" i="2"/>
  <c r="HXQ13" i="2"/>
  <c r="HXS13" i="2"/>
  <c r="HXU13" i="2"/>
  <c r="HXW13" i="2"/>
  <c r="HXY13" i="2"/>
  <c r="HYA13" i="2"/>
  <c r="HYC13" i="2"/>
  <c r="HYE13" i="2"/>
  <c r="HYG13" i="2"/>
  <c r="HYI13" i="2"/>
  <c r="HYK13" i="2"/>
  <c r="HYM13" i="2"/>
  <c r="HYO13" i="2"/>
  <c r="HYQ13" i="2"/>
  <c r="HYS13" i="2"/>
  <c r="HYU13" i="2"/>
  <c r="HYW13" i="2"/>
  <c r="HYY13" i="2"/>
  <c r="HZA13" i="2"/>
  <c r="HZC13" i="2"/>
  <c r="HZE13" i="2"/>
  <c r="HZG13" i="2"/>
  <c r="HZI13" i="2"/>
  <c r="HZK13" i="2"/>
  <c r="HZM13" i="2"/>
  <c r="HZO13" i="2"/>
  <c r="HZQ13" i="2"/>
  <c r="HZS13" i="2"/>
  <c r="HZU13" i="2"/>
  <c r="HZW13" i="2"/>
  <c r="HZY13" i="2"/>
  <c r="IAA13" i="2"/>
  <c r="IAC13" i="2"/>
  <c r="IAE13" i="2"/>
  <c r="IAG13" i="2"/>
  <c r="IAI13" i="2"/>
  <c r="IAK13" i="2"/>
  <c r="IAM13" i="2"/>
  <c r="IAO13" i="2"/>
  <c r="IAQ13" i="2"/>
  <c r="IAS13" i="2"/>
  <c r="IAU13" i="2"/>
  <c r="IAW13" i="2"/>
  <c r="IAY13" i="2"/>
  <c r="IBA13" i="2"/>
  <c r="IBC13" i="2"/>
  <c r="IBE13" i="2"/>
  <c r="IBG13" i="2"/>
  <c r="IBI13" i="2"/>
  <c r="IBK13" i="2"/>
  <c r="IBM13" i="2"/>
  <c r="IBO13" i="2"/>
  <c r="IBQ13" i="2"/>
  <c r="IBS13" i="2"/>
  <c r="IBU13" i="2"/>
  <c r="IBW13" i="2"/>
  <c r="IBY13" i="2"/>
  <c r="ICA13" i="2"/>
  <c r="ICC13" i="2"/>
  <c r="ICE13" i="2"/>
  <c r="ICG13" i="2"/>
  <c r="ICI13" i="2"/>
  <c r="ICK13" i="2"/>
  <c r="ICM13" i="2"/>
  <c r="ICO13" i="2"/>
  <c r="ICQ13" i="2"/>
  <c r="ICS13" i="2"/>
  <c r="ICU13" i="2"/>
  <c r="ICW13" i="2"/>
  <c r="ICY13" i="2"/>
  <c r="IDA13" i="2"/>
  <c r="IDC13" i="2"/>
  <c r="IDE13" i="2"/>
  <c r="IDG13" i="2"/>
  <c r="IDI13" i="2"/>
  <c r="IDK13" i="2"/>
  <c r="IDM13" i="2"/>
  <c r="IDO13" i="2"/>
  <c r="IDQ13" i="2"/>
  <c r="IDS13" i="2"/>
  <c r="IDU13" i="2"/>
  <c r="IDW13" i="2"/>
  <c r="IDY13" i="2"/>
  <c r="IEA13" i="2"/>
  <c r="IEC13" i="2"/>
  <c r="IEE13" i="2"/>
  <c r="IEG13" i="2"/>
  <c r="IEI13" i="2"/>
  <c r="IEK13" i="2"/>
  <c r="IEM13" i="2"/>
  <c r="IEO13" i="2"/>
  <c r="IEQ13" i="2"/>
  <c r="IES13" i="2"/>
  <c r="IEU13" i="2"/>
  <c r="IEW13" i="2"/>
  <c r="IEY13" i="2"/>
  <c r="IFA13" i="2"/>
  <c r="IFC13" i="2"/>
  <c r="IFE13" i="2"/>
  <c r="IFG13" i="2"/>
  <c r="IFI13" i="2"/>
  <c r="IFK13" i="2"/>
  <c r="IFM13" i="2"/>
  <c r="IFO13" i="2"/>
  <c r="IFQ13" i="2"/>
  <c r="IFS13" i="2"/>
  <c r="IFU13" i="2"/>
  <c r="IFW13" i="2"/>
  <c r="IFY13" i="2"/>
  <c r="IGA13" i="2"/>
  <c r="IGC13" i="2"/>
  <c r="IGE13" i="2"/>
  <c r="IGG13" i="2"/>
  <c r="IGI13" i="2"/>
  <c r="IGK13" i="2"/>
  <c r="IGM13" i="2"/>
  <c r="IGO13" i="2"/>
  <c r="IGQ13" i="2"/>
  <c r="IGS13" i="2"/>
  <c r="IGU13" i="2"/>
  <c r="IGW13" i="2"/>
  <c r="IGY13" i="2"/>
  <c r="IHA13" i="2"/>
  <c r="IHC13" i="2"/>
  <c r="IHE13" i="2"/>
  <c r="IHG13" i="2"/>
  <c r="IHI13" i="2"/>
  <c r="IHK13" i="2"/>
  <c r="IHM13" i="2"/>
  <c r="IHO13" i="2"/>
  <c r="IHQ13" i="2"/>
  <c r="IHS13" i="2"/>
  <c r="IHU13" i="2"/>
  <c r="IHW13" i="2"/>
  <c r="IHY13" i="2"/>
  <c r="IIA13" i="2"/>
  <c r="IIC13" i="2"/>
  <c r="IIE13" i="2"/>
  <c r="IIG13" i="2"/>
  <c r="III13" i="2"/>
  <c r="IIK13" i="2"/>
  <c r="IIM13" i="2"/>
  <c r="IIO13" i="2"/>
  <c r="IIQ13" i="2"/>
  <c r="IIS13" i="2"/>
  <c r="IIU13" i="2"/>
  <c r="IIW13" i="2"/>
  <c r="IIY13" i="2"/>
  <c r="IJA13" i="2"/>
  <c r="IJC13" i="2"/>
  <c r="IJE13" i="2"/>
  <c r="IJG13" i="2"/>
  <c r="IJI13" i="2"/>
  <c r="IJK13" i="2"/>
  <c r="IJM13" i="2"/>
  <c r="IJO13" i="2"/>
  <c r="IJQ13" i="2"/>
  <c r="IJS13" i="2"/>
  <c r="IJU13" i="2"/>
  <c r="IJW13" i="2"/>
  <c r="IJY13" i="2"/>
  <c r="IKA13" i="2"/>
  <c r="IKC13" i="2"/>
  <c r="IKE13" i="2"/>
  <c r="IKG13" i="2"/>
  <c r="IKI13" i="2"/>
  <c r="IKK13" i="2"/>
  <c r="IKM13" i="2"/>
  <c r="IKO13" i="2"/>
  <c r="IKQ13" i="2"/>
  <c r="IKS13" i="2"/>
  <c r="IKU13" i="2"/>
  <c r="IKW13" i="2"/>
  <c r="IKY13" i="2"/>
  <c r="ILA13" i="2"/>
  <c r="ILC13" i="2"/>
  <c r="ILE13" i="2"/>
  <c r="ILG13" i="2"/>
  <c r="ILI13" i="2"/>
  <c r="ILK13" i="2"/>
  <c r="ILM13" i="2"/>
  <c r="ILO13" i="2"/>
  <c r="ILQ13" i="2"/>
  <c r="ILS13" i="2"/>
  <c r="ILU13" i="2"/>
  <c r="ILW13" i="2"/>
  <c r="ILY13" i="2"/>
  <c r="IMA13" i="2"/>
  <c r="IMC13" i="2"/>
  <c r="IME13" i="2"/>
  <c r="IMG13" i="2"/>
  <c r="IMI13" i="2"/>
  <c r="IMK13" i="2"/>
  <c r="IMM13" i="2"/>
  <c r="IMO13" i="2"/>
  <c r="IMQ13" i="2"/>
  <c r="IMS13" i="2"/>
  <c r="IMU13" i="2"/>
  <c r="IMW13" i="2"/>
  <c r="IMY13" i="2"/>
  <c r="INA13" i="2"/>
  <c r="INC13" i="2"/>
  <c r="INE13" i="2"/>
  <c r="ING13" i="2"/>
  <c r="INI13" i="2"/>
  <c r="INK13" i="2"/>
  <c r="INM13" i="2"/>
  <c r="INO13" i="2"/>
  <c r="INQ13" i="2"/>
  <c r="INS13" i="2"/>
  <c r="INU13" i="2"/>
  <c r="INW13" i="2"/>
  <c r="INY13" i="2"/>
  <c r="IOA13" i="2"/>
  <c r="IOC13" i="2"/>
  <c r="IOE13" i="2"/>
  <c r="IOG13" i="2"/>
  <c r="IOI13" i="2"/>
  <c r="IOK13" i="2"/>
  <c r="IOM13" i="2"/>
  <c r="IOO13" i="2"/>
  <c r="IOQ13" i="2"/>
  <c r="IOS13" i="2"/>
  <c r="IOU13" i="2"/>
  <c r="IOW13" i="2"/>
  <c r="IOY13" i="2"/>
  <c r="IPA13" i="2"/>
  <c r="IPC13" i="2"/>
  <c r="IPE13" i="2"/>
  <c r="IPG13" i="2"/>
  <c r="IPI13" i="2"/>
  <c r="IPK13" i="2"/>
  <c r="IPM13" i="2"/>
  <c r="IPO13" i="2"/>
  <c r="IPQ13" i="2"/>
  <c r="IPS13" i="2"/>
  <c r="IPU13" i="2"/>
  <c r="IPW13" i="2"/>
  <c r="IPY13" i="2"/>
  <c r="IQA13" i="2"/>
  <c r="IQC13" i="2"/>
  <c r="IQE13" i="2"/>
  <c r="IQG13" i="2"/>
  <c r="IQI13" i="2"/>
  <c r="IQK13" i="2"/>
  <c r="IQM13" i="2"/>
  <c r="IQO13" i="2"/>
  <c r="IQQ13" i="2"/>
  <c r="IQS13" i="2"/>
  <c r="IQU13" i="2"/>
  <c r="IQW13" i="2"/>
  <c r="IQY13" i="2"/>
  <c r="IRA13" i="2"/>
  <c r="IRC13" i="2"/>
  <c r="IRE13" i="2"/>
  <c r="IRG13" i="2"/>
  <c r="IRI13" i="2"/>
  <c r="IRK13" i="2"/>
  <c r="IRM13" i="2"/>
  <c r="IRO13" i="2"/>
  <c r="IRQ13" i="2"/>
  <c r="IRS13" i="2"/>
  <c r="IRU13" i="2"/>
  <c r="IRW13" i="2"/>
  <c r="IRY13" i="2"/>
  <c r="ISA13" i="2"/>
  <c r="ISC13" i="2"/>
  <c r="ISE13" i="2"/>
  <c r="ISG13" i="2"/>
  <c r="ISI13" i="2"/>
  <c r="ISK13" i="2"/>
  <c r="ISM13" i="2"/>
  <c r="ISO13" i="2"/>
  <c r="ISQ13" i="2"/>
  <c r="ISS13" i="2"/>
  <c r="ISU13" i="2"/>
  <c r="ISW13" i="2"/>
  <c r="ISY13" i="2"/>
  <c r="ITA13" i="2"/>
  <c r="ITC13" i="2"/>
  <c r="ITE13" i="2"/>
  <c r="ITG13" i="2"/>
  <c r="ITI13" i="2"/>
  <c r="ITK13" i="2"/>
  <c r="ITM13" i="2"/>
  <c r="ITO13" i="2"/>
  <c r="ITQ13" i="2"/>
  <c r="ITS13" i="2"/>
  <c r="ITU13" i="2"/>
  <c r="ITW13" i="2"/>
  <c r="ITY13" i="2"/>
  <c r="IUA13" i="2"/>
  <c r="IUC13" i="2"/>
  <c r="IUE13" i="2"/>
  <c r="IUG13" i="2"/>
  <c r="IUI13" i="2"/>
  <c r="IUK13" i="2"/>
  <c r="IUM13" i="2"/>
  <c r="IUO13" i="2"/>
  <c r="IUQ13" i="2"/>
  <c r="IUS13" i="2"/>
  <c r="IUU13" i="2"/>
  <c r="IUW13" i="2"/>
  <c r="IUY13" i="2"/>
  <c r="IVA13" i="2"/>
  <c r="IVC13" i="2"/>
  <c r="IVE13" i="2"/>
  <c r="IVG13" i="2"/>
  <c r="IVI13" i="2"/>
  <c r="IVK13" i="2"/>
  <c r="IVM13" i="2"/>
  <c r="IVO13" i="2"/>
  <c r="IVQ13" i="2"/>
  <c r="IVS13" i="2"/>
  <c r="IVU13" i="2"/>
  <c r="IVW13" i="2"/>
  <c r="IVY13" i="2"/>
  <c r="IWA13" i="2"/>
  <c r="IWC13" i="2"/>
  <c r="IWE13" i="2"/>
  <c r="IWG13" i="2"/>
  <c r="IWI13" i="2"/>
  <c r="IWK13" i="2"/>
  <c r="IWM13" i="2"/>
  <c r="IWO13" i="2"/>
  <c r="IWQ13" i="2"/>
  <c r="IWS13" i="2"/>
  <c r="IWU13" i="2"/>
  <c r="IWW13" i="2"/>
  <c r="IWY13" i="2"/>
  <c r="IXA13" i="2"/>
  <c r="IXC13" i="2"/>
  <c r="IXE13" i="2"/>
  <c r="IXG13" i="2"/>
  <c r="IXI13" i="2"/>
  <c r="IXK13" i="2"/>
  <c r="IXM13" i="2"/>
  <c r="IXO13" i="2"/>
  <c r="IXQ13" i="2"/>
  <c r="IXS13" i="2"/>
  <c r="IXU13" i="2"/>
  <c r="IXW13" i="2"/>
  <c r="IXY13" i="2"/>
  <c r="IYA13" i="2"/>
  <c r="IYC13" i="2"/>
  <c r="IYE13" i="2"/>
  <c r="IYG13" i="2"/>
  <c r="IYI13" i="2"/>
  <c r="IYK13" i="2"/>
  <c r="IYM13" i="2"/>
  <c r="IYO13" i="2"/>
  <c r="IYQ13" i="2"/>
  <c r="IYS13" i="2"/>
  <c r="IYU13" i="2"/>
  <c r="IYW13" i="2"/>
  <c r="IYY13" i="2"/>
  <c r="IZA13" i="2"/>
  <c r="IZC13" i="2"/>
  <c r="IZE13" i="2"/>
  <c r="IZG13" i="2"/>
  <c r="IZI13" i="2"/>
  <c r="IZK13" i="2"/>
  <c r="IZM13" i="2"/>
  <c r="IZO13" i="2"/>
  <c r="IZQ13" i="2"/>
  <c r="IZS13" i="2"/>
  <c r="IZU13" i="2"/>
  <c r="IZW13" i="2"/>
  <c r="IZY13" i="2"/>
  <c r="JAA13" i="2"/>
  <c r="JAC13" i="2"/>
  <c r="JAE13" i="2"/>
  <c r="JAG13" i="2"/>
  <c r="JAI13" i="2"/>
  <c r="JAK13" i="2"/>
  <c r="JAM13" i="2"/>
  <c r="JAO13" i="2"/>
  <c r="JAQ13" i="2"/>
  <c r="JAS13" i="2"/>
  <c r="JAU13" i="2"/>
  <c r="JAW13" i="2"/>
  <c r="JAY13" i="2"/>
  <c r="JBA13" i="2"/>
  <c r="JBC13" i="2"/>
  <c r="JBE13" i="2"/>
  <c r="JBG13" i="2"/>
  <c r="JBI13" i="2"/>
  <c r="JBK13" i="2"/>
  <c r="JBM13" i="2"/>
  <c r="JBO13" i="2"/>
  <c r="JBQ13" i="2"/>
  <c r="JBS13" i="2"/>
  <c r="JBU13" i="2"/>
  <c r="JBW13" i="2"/>
  <c r="JBY13" i="2"/>
  <c r="JCA13" i="2"/>
  <c r="JCC13" i="2"/>
  <c r="JCE13" i="2"/>
  <c r="JCG13" i="2"/>
  <c r="JCI13" i="2"/>
  <c r="JCK13" i="2"/>
  <c r="JCM13" i="2"/>
  <c r="JCO13" i="2"/>
  <c r="JCQ13" i="2"/>
  <c r="JCS13" i="2"/>
  <c r="JCU13" i="2"/>
  <c r="JCW13" i="2"/>
  <c r="JCY13" i="2"/>
  <c r="JDA13" i="2"/>
  <c r="JDC13" i="2"/>
  <c r="JDE13" i="2"/>
  <c r="JDG13" i="2"/>
  <c r="JDI13" i="2"/>
  <c r="JDK13" i="2"/>
  <c r="JDM13" i="2"/>
  <c r="JDO13" i="2"/>
  <c r="JDQ13" i="2"/>
  <c r="JDS13" i="2"/>
  <c r="JDU13" i="2"/>
  <c r="JDW13" i="2"/>
  <c r="JDY13" i="2"/>
  <c r="JEA13" i="2"/>
  <c r="JEC13" i="2"/>
  <c r="JEE13" i="2"/>
  <c r="JEG13" i="2"/>
  <c r="JEI13" i="2"/>
  <c r="JEK13" i="2"/>
  <c r="JEM13" i="2"/>
  <c r="JEO13" i="2"/>
  <c r="JEQ13" i="2"/>
  <c r="JES13" i="2"/>
  <c r="JEU13" i="2"/>
  <c r="JEW13" i="2"/>
  <c r="JEY13" i="2"/>
  <c r="JFA13" i="2"/>
  <c r="JFC13" i="2"/>
  <c r="JFE13" i="2"/>
  <c r="JFG13" i="2"/>
  <c r="JFI13" i="2"/>
  <c r="JFK13" i="2"/>
  <c r="JFM13" i="2"/>
  <c r="JFO13" i="2"/>
  <c r="JFQ13" i="2"/>
  <c r="JFS13" i="2"/>
  <c r="JFU13" i="2"/>
  <c r="JFW13" i="2"/>
  <c r="JFY13" i="2"/>
  <c r="JGA13" i="2"/>
  <c r="JGC13" i="2"/>
  <c r="JGE13" i="2"/>
  <c r="JGG13" i="2"/>
  <c r="JGI13" i="2"/>
  <c r="JGK13" i="2"/>
  <c r="JGM13" i="2"/>
  <c r="JGO13" i="2"/>
  <c r="JGQ13" i="2"/>
  <c r="JGS13" i="2"/>
  <c r="JGU13" i="2"/>
  <c r="JGW13" i="2"/>
  <c r="JGY13" i="2"/>
  <c r="JHA13" i="2"/>
  <c r="JHC13" i="2"/>
  <c r="JHE13" i="2"/>
  <c r="JHG13" i="2"/>
  <c r="JHI13" i="2"/>
  <c r="JHK13" i="2"/>
  <c r="JHM13" i="2"/>
  <c r="JHO13" i="2"/>
  <c r="JHQ13" i="2"/>
  <c r="JHS13" i="2"/>
  <c r="JHU13" i="2"/>
  <c r="JHW13" i="2"/>
  <c r="JHY13" i="2"/>
  <c r="JIA13" i="2"/>
  <c r="JIC13" i="2"/>
  <c r="JIE13" i="2"/>
  <c r="JIG13" i="2"/>
  <c r="JII13" i="2"/>
  <c r="JIK13" i="2"/>
  <c r="JIM13" i="2"/>
  <c r="JIO13" i="2"/>
  <c r="JIQ13" i="2"/>
  <c r="JIS13" i="2"/>
  <c r="JIU13" i="2"/>
  <c r="JIW13" i="2"/>
  <c r="JIY13" i="2"/>
  <c r="JJA13" i="2"/>
  <c r="JJC13" i="2"/>
  <c r="JJE13" i="2"/>
  <c r="JJG13" i="2"/>
  <c r="JJI13" i="2"/>
  <c r="JJK13" i="2"/>
  <c r="JJM13" i="2"/>
  <c r="JJO13" i="2"/>
  <c r="JJQ13" i="2"/>
  <c r="JJS13" i="2"/>
  <c r="JJU13" i="2"/>
  <c r="JJW13" i="2"/>
  <c r="JJY13" i="2"/>
  <c r="JKA13" i="2"/>
  <c r="JKC13" i="2"/>
  <c r="JKE13" i="2"/>
  <c r="JKG13" i="2"/>
  <c r="JKI13" i="2"/>
  <c r="JKK13" i="2"/>
  <c r="JKM13" i="2"/>
  <c r="JKO13" i="2"/>
  <c r="JKQ13" i="2"/>
  <c r="JKS13" i="2"/>
  <c r="JKU13" i="2"/>
  <c r="JKW13" i="2"/>
  <c r="JKY13" i="2"/>
  <c r="JLA13" i="2"/>
  <c r="JLC13" i="2"/>
  <c r="JLE13" i="2"/>
  <c r="JLG13" i="2"/>
  <c r="JLI13" i="2"/>
  <c r="JLK13" i="2"/>
  <c r="JLM13" i="2"/>
  <c r="JLO13" i="2"/>
  <c r="JLQ13" i="2"/>
  <c r="JLS13" i="2"/>
  <c r="JLU13" i="2"/>
  <c r="JLW13" i="2"/>
  <c r="JLY13" i="2"/>
  <c r="JMA13" i="2"/>
  <c r="JMC13" i="2"/>
  <c r="JME13" i="2"/>
  <c r="JMG13" i="2"/>
  <c r="JMI13" i="2"/>
  <c r="JMK13" i="2"/>
  <c r="JMM13" i="2"/>
  <c r="JMO13" i="2"/>
  <c r="JMQ13" i="2"/>
  <c r="JMS13" i="2"/>
  <c r="JMU13" i="2"/>
  <c r="JMW13" i="2"/>
  <c r="JMY13" i="2"/>
  <c r="JNA13" i="2"/>
  <c r="JNC13" i="2"/>
  <c r="JNE13" i="2"/>
  <c r="JNG13" i="2"/>
  <c r="JNI13" i="2"/>
  <c r="JNK13" i="2"/>
  <c r="JNM13" i="2"/>
  <c r="JNO13" i="2"/>
  <c r="JNQ13" i="2"/>
  <c r="JNS13" i="2"/>
  <c r="JNU13" i="2"/>
  <c r="JNW13" i="2"/>
  <c r="JNY13" i="2"/>
  <c r="JOA13" i="2"/>
  <c r="JOC13" i="2"/>
  <c r="JOE13" i="2"/>
  <c r="JOG13" i="2"/>
  <c r="JOI13" i="2"/>
  <c r="JOK13" i="2"/>
  <c r="JOM13" i="2"/>
  <c r="JOO13" i="2"/>
  <c r="JOQ13" i="2"/>
  <c r="JOS13" i="2"/>
  <c r="JOU13" i="2"/>
  <c r="JOW13" i="2"/>
  <c r="JOY13" i="2"/>
  <c r="JPA13" i="2"/>
  <c r="JPC13" i="2"/>
  <c r="JPE13" i="2"/>
  <c r="JPG13" i="2"/>
  <c r="JPI13" i="2"/>
  <c r="JPK13" i="2"/>
  <c r="JPM13" i="2"/>
  <c r="JPO13" i="2"/>
  <c r="JPQ13" i="2"/>
  <c r="JPS13" i="2"/>
  <c r="JPU13" i="2"/>
  <c r="JPW13" i="2"/>
  <c r="JPY13" i="2"/>
  <c r="JQA13" i="2"/>
  <c r="JQC13" i="2"/>
  <c r="JQE13" i="2"/>
  <c r="JQG13" i="2"/>
  <c r="JQI13" i="2"/>
  <c r="JQK13" i="2"/>
  <c r="JQM13" i="2"/>
  <c r="JQO13" i="2"/>
  <c r="JQQ13" i="2"/>
  <c r="JQS13" i="2"/>
  <c r="JQU13" i="2"/>
  <c r="JQW13" i="2"/>
  <c r="JQY13" i="2"/>
  <c r="JRA13" i="2"/>
  <c r="JRC13" i="2"/>
  <c r="JRE13" i="2"/>
  <c r="JRG13" i="2"/>
  <c r="JRI13" i="2"/>
  <c r="JRK13" i="2"/>
  <c r="JRM13" i="2"/>
  <c r="JRO13" i="2"/>
  <c r="JRQ13" i="2"/>
  <c r="JRS13" i="2"/>
  <c r="JRU13" i="2"/>
  <c r="JRW13" i="2"/>
  <c r="JRY13" i="2"/>
  <c r="JSA13" i="2"/>
  <c r="JSC13" i="2"/>
  <c r="JSE13" i="2"/>
  <c r="JSG13" i="2"/>
  <c r="JSI13" i="2"/>
  <c r="JSK13" i="2"/>
  <c r="JSM13" i="2"/>
  <c r="JSO13" i="2"/>
  <c r="JSQ13" i="2"/>
  <c r="JSS13" i="2"/>
  <c r="JSU13" i="2"/>
  <c r="JSW13" i="2"/>
  <c r="JSY13" i="2"/>
  <c r="JTA13" i="2"/>
  <c r="JTC13" i="2"/>
  <c r="JTE13" i="2"/>
  <c r="JTG13" i="2"/>
  <c r="JTI13" i="2"/>
  <c r="JTK13" i="2"/>
  <c r="JTM13" i="2"/>
  <c r="JTO13" i="2"/>
  <c r="JTQ13" i="2"/>
  <c r="JTS13" i="2"/>
  <c r="JTU13" i="2"/>
  <c r="JTW13" i="2"/>
  <c r="JTY13" i="2"/>
  <c r="JUA13" i="2"/>
  <c r="JUC13" i="2"/>
  <c r="JUE13" i="2"/>
  <c r="JUG13" i="2"/>
  <c r="JUI13" i="2"/>
  <c r="JUK13" i="2"/>
  <c r="JUM13" i="2"/>
  <c r="JUO13" i="2"/>
  <c r="JUQ13" i="2"/>
  <c r="JUS13" i="2"/>
  <c r="JUU13" i="2"/>
  <c r="JUW13" i="2"/>
  <c r="JUY13" i="2"/>
  <c r="JVA13" i="2"/>
  <c r="JVC13" i="2"/>
  <c r="JVE13" i="2"/>
  <c r="JVG13" i="2"/>
  <c r="JVI13" i="2"/>
  <c r="JVK13" i="2"/>
  <c r="JVM13" i="2"/>
  <c r="JVO13" i="2"/>
  <c r="JVQ13" i="2"/>
  <c r="JVS13" i="2"/>
  <c r="JVU13" i="2"/>
  <c r="JVW13" i="2"/>
  <c r="JVY13" i="2"/>
  <c r="JWA13" i="2"/>
  <c r="JWC13" i="2"/>
  <c r="JWE13" i="2"/>
  <c r="JWG13" i="2"/>
  <c r="JWI13" i="2"/>
  <c r="JWK13" i="2"/>
  <c r="JWM13" i="2"/>
  <c r="JWO13" i="2"/>
  <c r="JWQ13" i="2"/>
  <c r="JWS13" i="2"/>
  <c r="JWU13" i="2"/>
  <c r="JWW13" i="2"/>
  <c r="JWY13" i="2"/>
  <c r="JXA13" i="2"/>
  <c r="JXC13" i="2"/>
  <c r="JXE13" i="2"/>
  <c r="JXG13" i="2"/>
  <c r="JXI13" i="2"/>
  <c r="JXK13" i="2"/>
  <c r="JXM13" i="2"/>
  <c r="JXO13" i="2"/>
  <c r="JXQ13" i="2"/>
  <c r="JXS13" i="2"/>
  <c r="JXU13" i="2"/>
  <c r="JXW13" i="2"/>
  <c r="JXY13" i="2"/>
  <c r="JYA13" i="2"/>
  <c r="JYC13" i="2"/>
  <c r="JYE13" i="2"/>
  <c r="JYG13" i="2"/>
  <c r="JYI13" i="2"/>
  <c r="JYK13" i="2"/>
  <c r="JYM13" i="2"/>
  <c r="JYO13" i="2"/>
  <c r="JYQ13" i="2"/>
  <c r="JYS13" i="2"/>
  <c r="JYU13" i="2"/>
  <c r="JYW13" i="2"/>
  <c r="JYY13" i="2"/>
  <c r="JZA13" i="2"/>
  <c r="JZC13" i="2"/>
  <c r="JZE13" i="2"/>
  <c r="JZG13" i="2"/>
  <c r="JZI13" i="2"/>
  <c r="JZK13" i="2"/>
  <c r="JZM13" i="2"/>
  <c r="JZO13" i="2"/>
  <c r="JZQ13" i="2"/>
  <c r="JZS13" i="2"/>
  <c r="JZU13" i="2"/>
  <c r="JZW13" i="2"/>
  <c r="JZY13" i="2"/>
  <c r="KAA13" i="2"/>
  <c r="KAC13" i="2"/>
  <c r="KAE13" i="2"/>
  <c r="KAG13" i="2"/>
  <c r="KAI13" i="2"/>
  <c r="KAK13" i="2"/>
  <c r="KAM13" i="2"/>
  <c r="KAO13" i="2"/>
  <c r="KAQ13" i="2"/>
  <c r="KAS13" i="2"/>
  <c r="KAU13" i="2"/>
  <c r="KAW13" i="2"/>
  <c r="KAY13" i="2"/>
  <c r="KBA13" i="2"/>
  <c r="KBC13" i="2"/>
  <c r="KBE13" i="2"/>
  <c r="KBG13" i="2"/>
  <c r="KBI13" i="2"/>
  <c r="KBK13" i="2"/>
  <c r="KBM13" i="2"/>
  <c r="KBO13" i="2"/>
  <c r="KBQ13" i="2"/>
  <c r="KBS13" i="2"/>
  <c r="KBU13" i="2"/>
  <c r="KBW13" i="2"/>
  <c r="KBY13" i="2"/>
  <c r="KCA13" i="2"/>
  <c r="KCC13" i="2"/>
  <c r="KCE13" i="2"/>
  <c r="KCG13" i="2"/>
  <c r="KCI13" i="2"/>
  <c r="KCK13" i="2"/>
  <c r="KCM13" i="2"/>
  <c r="KCO13" i="2"/>
  <c r="KCQ13" i="2"/>
  <c r="KCS13" i="2"/>
  <c r="KCU13" i="2"/>
  <c r="KCW13" i="2"/>
  <c r="KCY13" i="2"/>
  <c r="KDA13" i="2"/>
  <c r="KDC13" i="2"/>
  <c r="KDE13" i="2"/>
  <c r="KDG13" i="2"/>
  <c r="KDI13" i="2"/>
  <c r="KDK13" i="2"/>
  <c r="KDM13" i="2"/>
  <c r="KDO13" i="2"/>
  <c r="KDQ13" i="2"/>
  <c r="KDS13" i="2"/>
  <c r="KDU13" i="2"/>
  <c r="KDW13" i="2"/>
  <c r="KDY13" i="2"/>
  <c r="KEA13" i="2"/>
  <c r="KEC13" i="2"/>
  <c r="KEE13" i="2"/>
  <c r="KEG13" i="2"/>
  <c r="KEI13" i="2"/>
  <c r="KEK13" i="2"/>
  <c r="KEM13" i="2"/>
  <c r="KEO13" i="2"/>
  <c r="KEQ13" i="2"/>
  <c r="KES13" i="2"/>
  <c r="KEU13" i="2"/>
  <c r="KEW13" i="2"/>
  <c r="KEY13" i="2"/>
  <c r="KFA13" i="2"/>
  <c r="KFC13" i="2"/>
  <c r="KFE13" i="2"/>
  <c r="KFG13" i="2"/>
  <c r="KFI13" i="2"/>
  <c r="KFK13" i="2"/>
  <c r="KFM13" i="2"/>
  <c r="KFO13" i="2"/>
  <c r="KFQ13" i="2"/>
  <c r="KFS13" i="2"/>
  <c r="KFU13" i="2"/>
  <c r="KFW13" i="2"/>
  <c r="KFY13" i="2"/>
  <c r="KGA13" i="2"/>
  <c r="KGC13" i="2"/>
  <c r="KGE13" i="2"/>
  <c r="KGG13" i="2"/>
  <c r="KGI13" i="2"/>
  <c r="KGK13" i="2"/>
  <c r="KGM13" i="2"/>
  <c r="KGO13" i="2"/>
  <c r="KGQ13" i="2"/>
  <c r="KGS13" i="2"/>
  <c r="KGU13" i="2"/>
  <c r="KGW13" i="2"/>
  <c r="KGY13" i="2"/>
  <c r="KHA13" i="2"/>
  <c r="KHC13" i="2"/>
  <c r="KHE13" i="2"/>
  <c r="KHG13" i="2"/>
  <c r="KHI13" i="2"/>
  <c r="KHK13" i="2"/>
  <c r="KHM13" i="2"/>
  <c r="KHO13" i="2"/>
  <c r="KHQ13" i="2"/>
  <c r="KHS13" i="2"/>
  <c r="KHU13" i="2"/>
  <c r="KHW13" i="2"/>
  <c r="KHY13" i="2"/>
  <c r="KIA13" i="2"/>
  <c r="KIC13" i="2"/>
  <c r="KIE13" i="2"/>
  <c r="KIG13" i="2"/>
  <c r="KII13" i="2"/>
  <c r="KIK13" i="2"/>
  <c r="KIM13" i="2"/>
  <c r="KIO13" i="2"/>
  <c r="KIQ13" i="2"/>
  <c r="KIS13" i="2"/>
  <c r="KIU13" i="2"/>
  <c r="KIW13" i="2"/>
  <c r="KIY13" i="2"/>
  <c r="KJA13" i="2"/>
  <c r="KJC13" i="2"/>
  <c r="KJE13" i="2"/>
  <c r="KJG13" i="2"/>
  <c r="KJI13" i="2"/>
  <c r="KJK13" i="2"/>
  <c r="KJM13" i="2"/>
  <c r="KJO13" i="2"/>
  <c r="KJQ13" i="2"/>
  <c r="KJS13" i="2"/>
  <c r="KJU13" i="2"/>
  <c r="KJW13" i="2"/>
  <c r="KJY13" i="2"/>
  <c r="KKA13" i="2"/>
  <c r="KKC13" i="2"/>
  <c r="KKE13" i="2"/>
  <c r="KKG13" i="2"/>
  <c r="KKI13" i="2"/>
  <c r="KKK13" i="2"/>
  <c r="KKM13" i="2"/>
  <c r="KKO13" i="2"/>
  <c r="KKQ13" i="2"/>
  <c r="KKS13" i="2"/>
  <c r="KKU13" i="2"/>
  <c r="KKW13" i="2"/>
  <c r="KKY13" i="2"/>
  <c r="KLA13" i="2"/>
  <c r="KLC13" i="2"/>
  <c r="KLE13" i="2"/>
  <c r="KLG13" i="2"/>
  <c r="KLI13" i="2"/>
  <c r="KLK13" i="2"/>
  <c r="KLM13" i="2"/>
  <c r="KLO13" i="2"/>
  <c r="KLQ13" i="2"/>
  <c r="KLS13" i="2"/>
  <c r="KLU13" i="2"/>
  <c r="KLW13" i="2"/>
  <c r="KLY13" i="2"/>
  <c r="KMA13" i="2"/>
  <c r="KMC13" i="2"/>
  <c r="KME13" i="2"/>
  <c r="KMG13" i="2"/>
  <c r="KMI13" i="2"/>
  <c r="KMK13" i="2"/>
  <c r="KMM13" i="2"/>
  <c r="KMO13" i="2"/>
  <c r="KMQ13" i="2"/>
  <c r="KMS13" i="2"/>
  <c r="KMU13" i="2"/>
  <c r="KMW13" i="2"/>
  <c r="KMY13" i="2"/>
  <c r="KNA13" i="2"/>
  <c r="KNC13" i="2"/>
  <c r="KNE13" i="2"/>
  <c r="KNG13" i="2"/>
  <c r="KNI13" i="2"/>
  <c r="KNK13" i="2"/>
  <c r="KNM13" i="2"/>
  <c r="KNO13" i="2"/>
  <c r="KNQ13" i="2"/>
  <c r="KNS13" i="2"/>
  <c r="KNU13" i="2"/>
  <c r="KNW13" i="2"/>
  <c r="KNY13" i="2"/>
  <c r="KOA13" i="2"/>
  <c r="KOC13" i="2"/>
  <c r="KOE13" i="2"/>
  <c r="KOG13" i="2"/>
  <c r="KOI13" i="2"/>
  <c r="KOK13" i="2"/>
  <c r="KOM13" i="2"/>
  <c r="KOO13" i="2"/>
  <c r="KOQ13" i="2"/>
  <c r="KOS13" i="2"/>
  <c r="KOU13" i="2"/>
  <c r="KOW13" i="2"/>
  <c r="KOY13" i="2"/>
  <c r="KPA13" i="2"/>
  <c r="KPC13" i="2"/>
  <c r="KPE13" i="2"/>
  <c r="KPG13" i="2"/>
  <c r="KPI13" i="2"/>
  <c r="KPK13" i="2"/>
  <c r="KPM13" i="2"/>
  <c r="KPO13" i="2"/>
  <c r="KPQ13" i="2"/>
  <c r="KPS13" i="2"/>
  <c r="KPU13" i="2"/>
  <c r="KPW13" i="2"/>
  <c r="KPY13" i="2"/>
  <c r="KQA13" i="2"/>
  <c r="KQC13" i="2"/>
  <c r="KQE13" i="2"/>
  <c r="KQG13" i="2"/>
  <c r="KQI13" i="2"/>
  <c r="KQK13" i="2"/>
  <c r="KQM13" i="2"/>
  <c r="KQO13" i="2"/>
  <c r="KQQ13" i="2"/>
  <c r="KQS13" i="2"/>
  <c r="KQU13" i="2"/>
  <c r="KQW13" i="2"/>
  <c r="KQY13" i="2"/>
  <c r="KRA13" i="2"/>
  <c r="KRC13" i="2"/>
  <c r="KRE13" i="2"/>
  <c r="KRG13" i="2"/>
  <c r="KRI13" i="2"/>
  <c r="KRK13" i="2"/>
  <c r="KRM13" i="2"/>
  <c r="KRO13" i="2"/>
  <c r="KRQ13" i="2"/>
  <c r="KRS13" i="2"/>
  <c r="KRU13" i="2"/>
  <c r="KRW13" i="2"/>
  <c r="KRY13" i="2"/>
  <c r="KSA13" i="2"/>
  <c r="KSC13" i="2"/>
  <c r="KSE13" i="2"/>
  <c r="KSG13" i="2"/>
  <c r="KSI13" i="2"/>
  <c r="KSK13" i="2"/>
  <c r="KSM13" i="2"/>
  <c r="KSO13" i="2"/>
  <c r="KSQ13" i="2"/>
  <c r="KSS13" i="2"/>
  <c r="KSU13" i="2"/>
  <c r="KSW13" i="2"/>
  <c r="KSY13" i="2"/>
  <c r="KTA13" i="2"/>
  <c r="KTC13" i="2"/>
  <c r="KTE13" i="2"/>
  <c r="KTG13" i="2"/>
  <c r="KTI13" i="2"/>
  <c r="KTK13" i="2"/>
  <c r="KTM13" i="2"/>
  <c r="KTO13" i="2"/>
  <c r="KTQ13" i="2"/>
  <c r="KTS13" i="2"/>
  <c r="KTU13" i="2"/>
  <c r="KTW13" i="2"/>
  <c r="KTY13" i="2"/>
  <c r="KUA13" i="2"/>
  <c r="KUC13" i="2"/>
  <c r="KUE13" i="2"/>
  <c r="KUG13" i="2"/>
  <c r="KUI13" i="2"/>
  <c r="KUK13" i="2"/>
  <c r="KUM13" i="2"/>
  <c r="KUO13" i="2"/>
  <c r="KUQ13" i="2"/>
  <c r="KUS13" i="2"/>
  <c r="KUU13" i="2"/>
  <c r="KUW13" i="2"/>
  <c r="KUY13" i="2"/>
  <c r="KVA13" i="2"/>
  <c r="KVC13" i="2"/>
  <c r="KVE13" i="2"/>
  <c r="KVG13" i="2"/>
  <c r="KVI13" i="2"/>
  <c r="KVK13" i="2"/>
  <c r="KVM13" i="2"/>
  <c r="KVO13" i="2"/>
  <c r="KVQ13" i="2"/>
  <c r="KVS13" i="2"/>
  <c r="KVU13" i="2"/>
  <c r="KVW13" i="2"/>
  <c r="KVY13" i="2"/>
  <c r="KWA13" i="2"/>
  <c r="KWC13" i="2"/>
  <c r="KWE13" i="2"/>
  <c r="KWG13" i="2"/>
  <c r="KWI13" i="2"/>
  <c r="KWK13" i="2"/>
  <c r="KWM13" i="2"/>
  <c r="KWO13" i="2"/>
  <c r="KWQ13" i="2"/>
  <c r="KWS13" i="2"/>
  <c r="KWU13" i="2"/>
  <c r="KWW13" i="2"/>
  <c r="KWY13" i="2"/>
  <c r="KXA13" i="2"/>
  <c r="KXC13" i="2"/>
  <c r="KXE13" i="2"/>
  <c r="KXG13" i="2"/>
  <c r="KXI13" i="2"/>
  <c r="KXK13" i="2"/>
  <c r="KXM13" i="2"/>
  <c r="KXO13" i="2"/>
  <c r="KXQ13" i="2"/>
  <c r="KXS13" i="2"/>
  <c r="KXU13" i="2"/>
  <c r="KXW13" i="2"/>
  <c r="KXY13" i="2"/>
  <c r="KYA13" i="2"/>
  <c r="KYC13" i="2"/>
  <c r="KYE13" i="2"/>
  <c r="KYG13" i="2"/>
  <c r="KYI13" i="2"/>
  <c r="KYK13" i="2"/>
  <c r="KYM13" i="2"/>
  <c r="KYO13" i="2"/>
  <c r="KYQ13" i="2"/>
  <c r="KYS13" i="2"/>
  <c r="KYU13" i="2"/>
  <c r="KYW13" i="2"/>
  <c r="KYY13" i="2"/>
  <c r="KZA13" i="2"/>
  <c r="KZC13" i="2"/>
  <c r="KZE13" i="2"/>
  <c r="KZG13" i="2"/>
  <c r="KZI13" i="2"/>
  <c r="KZK13" i="2"/>
  <c r="KZM13" i="2"/>
  <c r="KZO13" i="2"/>
  <c r="KZQ13" i="2"/>
  <c r="KZS13" i="2"/>
  <c r="KZU13" i="2"/>
  <c r="KZW13" i="2"/>
  <c r="KZY13" i="2"/>
  <c r="LAA13" i="2"/>
  <c r="LAC13" i="2"/>
  <c r="LAE13" i="2"/>
  <c r="LAG13" i="2"/>
  <c r="LAI13" i="2"/>
  <c r="LAK13" i="2"/>
  <c r="LAM13" i="2"/>
  <c r="LAO13" i="2"/>
  <c r="LAQ13" i="2"/>
  <c r="LAS13" i="2"/>
  <c r="LAU13" i="2"/>
  <c r="LAW13" i="2"/>
  <c r="LAY13" i="2"/>
  <c r="LBA13" i="2"/>
  <c r="LBC13" i="2"/>
  <c r="LBE13" i="2"/>
  <c r="LBG13" i="2"/>
  <c r="LBI13" i="2"/>
  <c r="LBK13" i="2"/>
  <c r="LBM13" i="2"/>
  <c r="LBO13" i="2"/>
  <c r="LBQ13" i="2"/>
  <c r="LBS13" i="2"/>
  <c r="LBU13" i="2"/>
  <c r="LBW13" i="2"/>
  <c r="LBY13" i="2"/>
  <c r="LCA13" i="2"/>
  <c r="LCC13" i="2"/>
  <c r="LCE13" i="2"/>
  <c r="LCG13" i="2"/>
  <c r="LCI13" i="2"/>
  <c r="LCK13" i="2"/>
  <c r="LCM13" i="2"/>
  <c r="LCO13" i="2"/>
  <c r="LCQ13" i="2"/>
  <c r="LCS13" i="2"/>
  <c r="LCU13" i="2"/>
  <c r="LCW13" i="2"/>
  <c r="LCY13" i="2"/>
  <c r="LDA13" i="2"/>
  <c r="LDC13" i="2"/>
  <c r="LDE13" i="2"/>
  <c r="LDG13" i="2"/>
  <c r="LDI13" i="2"/>
  <c r="LDK13" i="2"/>
  <c r="LDM13" i="2"/>
  <c r="LDO13" i="2"/>
  <c r="LDQ13" i="2"/>
  <c r="LDS13" i="2"/>
  <c r="LDU13" i="2"/>
  <c r="LDW13" i="2"/>
  <c r="LDY13" i="2"/>
  <c r="LEA13" i="2"/>
  <c r="LEC13" i="2"/>
  <c r="LEE13" i="2"/>
  <c r="LEG13" i="2"/>
  <c r="LEI13" i="2"/>
  <c r="LEK13" i="2"/>
  <c r="LEM13" i="2"/>
  <c r="LEO13" i="2"/>
  <c r="LEQ13" i="2"/>
  <c r="LES13" i="2"/>
  <c r="LEU13" i="2"/>
  <c r="LEW13" i="2"/>
  <c r="LEY13" i="2"/>
  <c r="LFA13" i="2"/>
  <c r="LFC13" i="2"/>
  <c r="LFE13" i="2"/>
  <c r="LFG13" i="2"/>
  <c r="LFI13" i="2"/>
  <c r="LFK13" i="2"/>
  <c r="LFM13" i="2"/>
  <c r="LFO13" i="2"/>
  <c r="LFQ13" i="2"/>
  <c r="LFS13" i="2"/>
  <c r="LFU13" i="2"/>
  <c r="LFW13" i="2"/>
  <c r="LFY13" i="2"/>
  <c r="LGA13" i="2"/>
  <c r="LGC13" i="2"/>
  <c r="LGE13" i="2"/>
  <c r="LGG13" i="2"/>
  <c r="LGI13" i="2"/>
  <c r="LGK13" i="2"/>
  <c r="LGM13" i="2"/>
  <c r="LGO13" i="2"/>
  <c r="LGQ13" i="2"/>
  <c r="LGS13" i="2"/>
  <c r="LGU13" i="2"/>
  <c r="LGW13" i="2"/>
  <c r="LGY13" i="2"/>
  <c r="LHA13" i="2"/>
  <c r="LHC13" i="2"/>
  <c r="LHE13" i="2"/>
  <c r="LHG13" i="2"/>
  <c r="LHI13" i="2"/>
  <c r="LHK13" i="2"/>
  <c r="LHM13" i="2"/>
  <c r="LHO13" i="2"/>
  <c r="LHQ13" i="2"/>
  <c r="LHS13" i="2"/>
  <c r="LHU13" i="2"/>
  <c r="LHW13" i="2"/>
  <c r="LHY13" i="2"/>
  <c r="LIA13" i="2"/>
  <c r="LIC13" i="2"/>
  <c r="LIE13" i="2"/>
  <c r="LIG13" i="2"/>
  <c r="LII13" i="2"/>
  <c r="LIK13" i="2"/>
  <c r="LIM13" i="2"/>
  <c r="LIO13" i="2"/>
  <c r="LIQ13" i="2"/>
  <c r="LIS13" i="2"/>
  <c r="LIU13" i="2"/>
  <c r="LIW13" i="2"/>
  <c r="LIY13" i="2"/>
  <c r="LJA13" i="2"/>
  <c r="LJC13" i="2"/>
  <c r="LJE13" i="2"/>
  <c r="LJG13" i="2"/>
  <c r="LJI13" i="2"/>
  <c r="LJK13" i="2"/>
  <c r="LJM13" i="2"/>
  <c r="LJO13" i="2"/>
  <c r="LJQ13" i="2"/>
  <c r="LJS13" i="2"/>
  <c r="LJU13" i="2"/>
  <c r="LJW13" i="2"/>
  <c r="LJY13" i="2"/>
  <c r="LKA13" i="2"/>
  <c r="LKC13" i="2"/>
  <c r="LKE13" i="2"/>
  <c r="LKG13" i="2"/>
  <c r="LKI13" i="2"/>
  <c r="LKK13" i="2"/>
  <c r="LKM13" i="2"/>
  <c r="LKO13" i="2"/>
  <c r="LKQ13" i="2"/>
  <c r="LKS13" i="2"/>
  <c r="LKU13" i="2"/>
  <c r="LKW13" i="2"/>
  <c r="LKY13" i="2"/>
  <c r="LLA13" i="2"/>
  <c r="LLC13" i="2"/>
  <c r="LLE13" i="2"/>
  <c r="LLG13" i="2"/>
  <c r="LLI13" i="2"/>
  <c r="LLK13" i="2"/>
  <c r="LLM13" i="2"/>
  <c r="LLO13" i="2"/>
  <c r="LLQ13" i="2"/>
  <c r="LLS13" i="2"/>
  <c r="LLU13" i="2"/>
  <c r="LLW13" i="2"/>
  <c r="LLY13" i="2"/>
  <c r="LMA13" i="2"/>
  <c r="LMC13" i="2"/>
  <c r="LME13" i="2"/>
  <c r="LMG13" i="2"/>
  <c r="LMI13" i="2"/>
  <c r="LMK13" i="2"/>
  <c r="LMM13" i="2"/>
  <c r="LMO13" i="2"/>
  <c r="LMQ13" i="2"/>
  <c r="LMS13" i="2"/>
  <c r="LMU13" i="2"/>
  <c r="LMW13" i="2"/>
  <c r="LMY13" i="2"/>
  <c r="LNA13" i="2"/>
  <c r="LNC13" i="2"/>
  <c r="LNE13" i="2"/>
  <c r="LNG13" i="2"/>
  <c r="LNI13" i="2"/>
  <c r="LNK13" i="2"/>
  <c r="LNM13" i="2"/>
  <c r="LNO13" i="2"/>
  <c r="LNQ13" i="2"/>
  <c r="LNS13" i="2"/>
  <c r="LNU13" i="2"/>
  <c r="LNW13" i="2"/>
  <c r="LNY13" i="2"/>
  <c r="LOA13" i="2"/>
  <c r="LOC13" i="2"/>
  <c r="LOE13" i="2"/>
  <c r="LOG13" i="2"/>
  <c r="LOI13" i="2"/>
  <c r="LOK13" i="2"/>
  <c r="LOM13" i="2"/>
  <c r="LOO13" i="2"/>
  <c r="LOQ13" i="2"/>
  <c r="LOS13" i="2"/>
  <c r="LOU13" i="2"/>
  <c r="LOW13" i="2"/>
  <c r="LOY13" i="2"/>
  <c r="LPA13" i="2"/>
  <c r="LPC13" i="2"/>
  <c r="LPE13" i="2"/>
  <c r="LPG13" i="2"/>
  <c r="LPI13" i="2"/>
  <c r="LPK13" i="2"/>
  <c r="LPM13" i="2"/>
  <c r="LPO13" i="2"/>
  <c r="LPQ13" i="2"/>
  <c r="LPS13" i="2"/>
  <c r="LPU13" i="2"/>
  <c r="LPW13" i="2"/>
  <c r="LPY13" i="2"/>
  <c r="LQA13" i="2"/>
  <c r="LQC13" i="2"/>
  <c r="LQE13" i="2"/>
  <c r="LQG13" i="2"/>
  <c r="LQI13" i="2"/>
  <c r="LQK13" i="2"/>
  <c r="LQM13" i="2"/>
  <c r="LQO13" i="2"/>
  <c r="LQQ13" i="2"/>
  <c r="LQS13" i="2"/>
  <c r="LQU13" i="2"/>
  <c r="LQW13" i="2"/>
  <c r="LQY13" i="2"/>
  <c r="LRA13" i="2"/>
  <c r="LRC13" i="2"/>
  <c r="LRE13" i="2"/>
  <c r="LRG13" i="2"/>
  <c r="LRI13" i="2"/>
  <c r="LRK13" i="2"/>
  <c r="LRM13" i="2"/>
  <c r="LRO13" i="2"/>
  <c r="LRQ13" i="2"/>
  <c r="LRS13" i="2"/>
  <c r="LRU13" i="2"/>
  <c r="LRW13" i="2"/>
  <c r="LRY13" i="2"/>
  <c r="LSA13" i="2"/>
  <c r="LSC13" i="2"/>
  <c r="LSE13" i="2"/>
  <c r="LSG13" i="2"/>
  <c r="LSI13" i="2"/>
  <c r="LSK13" i="2"/>
  <c r="LSM13" i="2"/>
  <c r="LSO13" i="2"/>
  <c r="LSQ13" i="2"/>
  <c r="LSS13" i="2"/>
  <c r="LSU13" i="2"/>
  <c r="LSW13" i="2"/>
  <c r="LSY13" i="2"/>
  <c r="LTA13" i="2"/>
  <c r="LTC13" i="2"/>
  <c r="LTE13" i="2"/>
  <c r="LTG13" i="2"/>
  <c r="LTI13" i="2"/>
  <c r="LTK13" i="2"/>
  <c r="LTM13" i="2"/>
  <c r="LTO13" i="2"/>
  <c r="LTQ13" i="2"/>
  <c r="LTS13" i="2"/>
  <c r="LTU13" i="2"/>
  <c r="LTW13" i="2"/>
  <c r="LTY13" i="2"/>
  <c r="LUA13" i="2"/>
  <c r="LUC13" i="2"/>
  <c r="LUE13" i="2"/>
  <c r="LUG13" i="2"/>
  <c r="LUI13" i="2"/>
  <c r="LUK13" i="2"/>
  <c r="LUM13" i="2"/>
  <c r="LUO13" i="2"/>
  <c r="LUQ13" i="2"/>
  <c r="LUS13" i="2"/>
  <c r="LUU13" i="2"/>
  <c r="LUW13" i="2"/>
  <c r="LUY13" i="2"/>
  <c r="LVA13" i="2"/>
  <c r="LVC13" i="2"/>
  <c r="LVE13" i="2"/>
  <c r="LVG13" i="2"/>
  <c r="LVI13" i="2"/>
  <c r="LVK13" i="2"/>
  <c r="LVM13" i="2"/>
  <c r="LVO13" i="2"/>
  <c r="LVQ13" i="2"/>
  <c r="LVS13" i="2"/>
  <c r="LVU13" i="2"/>
  <c r="LVW13" i="2"/>
  <c r="LVY13" i="2"/>
  <c r="LWA13" i="2"/>
  <c r="LWC13" i="2"/>
  <c r="LWE13" i="2"/>
  <c r="LWG13" i="2"/>
  <c r="LWI13" i="2"/>
  <c r="LWK13" i="2"/>
  <c r="LWM13" i="2"/>
  <c r="LWO13" i="2"/>
  <c r="LWQ13" i="2"/>
  <c r="LWS13" i="2"/>
  <c r="LWU13" i="2"/>
  <c r="LWW13" i="2"/>
  <c r="LWY13" i="2"/>
  <c r="LXA13" i="2"/>
  <c r="LXC13" i="2"/>
  <c r="LXE13" i="2"/>
  <c r="LXG13" i="2"/>
  <c r="LXI13" i="2"/>
  <c r="LXK13" i="2"/>
  <c r="LXM13" i="2"/>
  <c r="LXO13" i="2"/>
  <c r="LXQ13" i="2"/>
  <c r="LXS13" i="2"/>
  <c r="LXU13" i="2"/>
  <c r="LXW13" i="2"/>
  <c r="LXY13" i="2"/>
  <c r="LYA13" i="2"/>
  <c r="LYC13" i="2"/>
  <c r="LYE13" i="2"/>
  <c r="LYG13" i="2"/>
  <c r="LYI13" i="2"/>
  <c r="LYK13" i="2"/>
  <c r="LYM13" i="2"/>
  <c r="LYO13" i="2"/>
  <c r="LYQ13" i="2"/>
  <c r="LYS13" i="2"/>
  <c r="LYU13" i="2"/>
  <c r="LYW13" i="2"/>
  <c r="LYY13" i="2"/>
  <c r="LZA13" i="2"/>
  <c r="LZC13" i="2"/>
  <c r="LZE13" i="2"/>
  <c r="LZG13" i="2"/>
  <c r="LZI13" i="2"/>
  <c r="LZK13" i="2"/>
  <c r="LZM13" i="2"/>
  <c r="LZO13" i="2"/>
  <c r="LZQ13" i="2"/>
  <c r="LZS13" i="2"/>
  <c r="LZU13" i="2"/>
  <c r="LZW13" i="2"/>
  <c r="LZY13" i="2"/>
  <c r="MAA13" i="2"/>
  <c r="MAC13" i="2"/>
  <c r="MAE13" i="2"/>
  <c r="MAG13" i="2"/>
  <c r="MAI13" i="2"/>
  <c r="MAK13" i="2"/>
  <c r="MAM13" i="2"/>
  <c r="MAO13" i="2"/>
  <c r="MAQ13" i="2"/>
  <c r="MAS13" i="2"/>
  <c r="MAU13" i="2"/>
  <c r="MAW13" i="2"/>
  <c r="MAY13" i="2"/>
  <c r="MBA13" i="2"/>
  <c r="MBC13" i="2"/>
  <c r="MBE13" i="2"/>
  <c r="MBG13" i="2"/>
  <c r="MBI13" i="2"/>
  <c r="MBK13" i="2"/>
  <c r="MBM13" i="2"/>
  <c r="MBO13" i="2"/>
  <c r="MBQ13" i="2"/>
  <c r="MBS13" i="2"/>
  <c r="MBU13" i="2"/>
  <c r="MBW13" i="2"/>
  <c r="MBY13" i="2"/>
  <c r="MCA13" i="2"/>
  <c r="MCC13" i="2"/>
  <c r="MCE13" i="2"/>
  <c r="MCG13" i="2"/>
  <c r="MCI13" i="2"/>
  <c r="MCK13" i="2"/>
  <c r="MCM13" i="2"/>
  <c r="MCO13" i="2"/>
  <c r="MCQ13" i="2"/>
  <c r="MCS13" i="2"/>
  <c r="MCU13" i="2"/>
  <c r="MCW13" i="2"/>
  <c r="MCY13" i="2"/>
  <c r="MDA13" i="2"/>
  <c r="MDC13" i="2"/>
  <c r="MDE13" i="2"/>
  <c r="MDG13" i="2"/>
  <c r="MDI13" i="2"/>
  <c r="MDK13" i="2"/>
  <c r="MDM13" i="2"/>
  <c r="MDO13" i="2"/>
  <c r="MDQ13" i="2"/>
  <c r="MDS13" i="2"/>
  <c r="MDU13" i="2"/>
  <c r="MDW13" i="2"/>
  <c r="MDY13" i="2"/>
  <c r="MEA13" i="2"/>
  <c r="MEC13" i="2"/>
  <c r="MEE13" i="2"/>
  <c r="MEG13" i="2"/>
  <c r="MEI13" i="2"/>
  <c r="MEK13" i="2"/>
  <c r="MEM13" i="2"/>
  <c r="MEO13" i="2"/>
  <c r="MEQ13" i="2"/>
  <c r="MES13" i="2"/>
  <c r="MEU13" i="2"/>
  <c r="MEW13" i="2"/>
  <c r="MEY13" i="2"/>
  <c r="MFA13" i="2"/>
  <c r="MFC13" i="2"/>
  <c r="MFE13" i="2"/>
  <c r="MFG13" i="2"/>
  <c r="MFI13" i="2"/>
  <c r="MFK13" i="2"/>
  <c r="MFM13" i="2"/>
  <c r="MFO13" i="2"/>
  <c r="MFQ13" i="2"/>
  <c r="MFS13" i="2"/>
  <c r="MFU13" i="2"/>
  <c r="MFW13" i="2"/>
  <c r="MFY13" i="2"/>
  <c r="MGA13" i="2"/>
  <c r="MGC13" i="2"/>
  <c r="MGE13" i="2"/>
  <c r="MGG13" i="2"/>
  <c r="MGI13" i="2"/>
  <c r="MGK13" i="2"/>
  <c r="MGM13" i="2"/>
  <c r="MGO13" i="2"/>
  <c r="MGQ13" i="2"/>
  <c r="MGS13" i="2"/>
  <c r="MGU13" i="2"/>
  <c r="MGW13" i="2"/>
  <c r="MGY13" i="2"/>
  <c r="MHA13" i="2"/>
  <c r="MHC13" i="2"/>
  <c r="MHE13" i="2"/>
  <c r="MHG13" i="2"/>
  <c r="MHI13" i="2"/>
  <c r="MHK13" i="2"/>
  <c r="MHM13" i="2"/>
  <c r="MHO13" i="2"/>
  <c r="MHQ13" i="2"/>
  <c r="MHS13" i="2"/>
  <c r="MHU13" i="2"/>
  <c r="MHW13" i="2"/>
  <c r="MHY13" i="2"/>
  <c r="MIA13" i="2"/>
  <c r="MIC13" i="2"/>
  <c r="MIE13" i="2"/>
  <c r="MIG13" i="2"/>
  <c r="MII13" i="2"/>
  <c r="MIK13" i="2"/>
  <c r="MIM13" i="2"/>
  <c r="MIO13" i="2"/>
  <c r="MIQ13" i="2"/>
  <c r="MIS13" i="2"/>
  <c r="MIU13" i="2"/>
  <c r="MIW13" i="2"/>
  <c r="MIY13" i="2"/>
  <c r="MJA13" i="2"/>
  <c r="MJC13" i="2"/>
  <c r="MJE13" i="2"/>
  <c r="MJG13" i="2"/>
  <c r="MJI13" i="2"/>
  <c r="MJK13" i="2"/>
  <c r="MJM13" i="2"/>
  <c r="MJO13" i="2"/>
  <c r="MJQ13" i="2"/>
  <c r="MJS13" i="2"/>
  <c r="MJU13" i="2"/>
  <c r="MJW13" i="2"/>
  <c r="MJY13" i="2"/>
  <c r="MKA13" i="2"/>
  <c r="MKC13" i="2"/>
  <c r="MKE13" i="2"/>
  <c r="MKG13" i="2"/>
  <c r="MKI13" i="2"/>
  <c r="MKK13" i="2"/>
  <c r="MKM13" i="2"/>
  <c r="MKO13" i="2"/>
  <c r="MKQ13" i="2"/>
  <c r="MKS13" i="2"/>
  <c r="MKU13" i="2"/>
  <c r="MKW13" i="2"/>
  <c r="MKY13" i="2"/>
  <c r="MLA13" i="2"/>
  <c r="MLC13" i="2"/>
  <c r="MLE13" i="2"/>
  <c r="MLG13" i="2"/>
  <c r="MLI13" i="2"/>
  <c r="MLK13" i="2"/>
  <c r="MLM13" i="2"/>
  <c r="MLO13" i="2"/>
  <c r="MLQ13" i="2"/>
  <c r="MLS13" i="2"/>
  <c r="MLU13" i="2"/>
  <c r="MLW13" i="2"/>
  <c r="MLY13" i="2"/>
  <c r="MMA13" i="2"/>
  <c r="MMC13" i="2"/>
  <c r="MME13" i="2"/>
  <c r="MMG13" i="2"/>
  <c r="MMI13" i="2"/>
  <c r="MMK13" i="2"/>
  <c r="MMM13" i="2"/>
  <c r="MMO13" i="2"/>
  <c r="MMQ13" i="2"/>
  <c r="MMS13" i="2"/>
  <c r="MMU13" i="2"/>
  <c r="MMW13" i="2"/>
  <c r="MMY13" i="2"/>
  <c r="MNA13" i="2"/>
  <c r="MNC13" i="2"/>
  <c r="MNE13" i="2"/>
  <c r="MNG13" i="2"/>
  <c r="MNI13" i="2"/>
  <c r="MNK13" i="2"/>
  <c r="MNM13" i="2"/>
  <c r="MNO13" i="2"/>
  <c r="MNQ13" i="2"/>
  <c r="MNS13" i="2"/>
  <c r="MNU13" i="2"/>
  <c r="MNW13" i="2"/>
  <c r="MNY13" i="2"/>
  <c r="MOA13" i="2"/>
  <c r="MOC13" i="2"/>
  <c r="MOE13" i="2"/>
  <c r="MOG13" i="2"/>
  <c r="MOI13" i="2"/>
  <c r="MOK13" i="2"/>
  <c r="MOM13" i="2"/>
  <c r="MOO13" i="2"/>
  <c r="MOQ13" i="2"/>
  <c r="MOS13" i="2"/>
  <c r="MOU13" i="2"/>
  <c r="MOW13" i="2"/>
  <c r="MOY13" i="2"/>
  <c r="MPA13" i="2"/>
  <c r="MPC13" i="2"/>
  <c r="MPE13" i="2"/>
  <c r="MPG13" i="2"/>
  <c r="MPI13" i="2"/>
  <c r="MPK13" i="2"/>
  <c r="MPM13" i="2"/>
  <c r="MPO13" i="2"/>
  <c r="MPQ13" i="2"/>
  <c r="MPS13" i="2"/>
  <c r="MPU13" i="2"/>
  <c r="MPW13" i="2"/>
  <c r="MPY13" i="2"/>
  <c r="MQA13" i="2"/>
  <c r="MQC13" i="2"/>
  <c r="MQE13" i="2"/>
  <c r="MQG13" i="2"/>
  <c r="MQI13" i="2"/>
  <c r="MQK13" i="2"/>
  <c r="MQM13" i="2"/>
  <c r="MQO13" i="2"/>
  <c r="MQQ13" i="2"/>
  <c r="MQS13" i="2"/>
  <c r="MQU13" i="2"/>
  <c r="MQW13" i="2"/>
  <c r="MQY13" i="2"/>
  <c r="MRA13" i="2"/>
  <c r="MRC13" i="2"/>
  <c r="MRE13" i="2"/>
  <c r="MRG13" i="2"/>
  <c r="MRI13" i="2"/>
  <c r="MRK13" i="2"/>
  <c r="MRM13" i="2"/>
  <c r="MRO13" i="2"/>
  <c r="MRQ13" i="2"/>
  <c r="MRS13" i="2"/>
  <c r="MRU13" i="2"/>
  <c r="MRW13" i="2"/>
  <c r="MRY13" i="2"/>
  <c r="MSA13" i="2"/>
  <c r="MSC13" i="2"/>
  <c r="MSE13" i="2"/>
  <c r="MSG13" i="2"/>
  <c r="MSI13" i="2"/>
  <c r="MSK13" i="2"/>
  <c r="MSM13" i="2"/>
  <c r="MSO13" i="2"/>
  <c r="MSQ13" i="2"/>
  <c r="MSS13" i="2"/>
  <c r="MSU13" i="2"/>
  <c r="MSW13" i="2"/>
  <c r="MSY13" i="2"/>
  <c r="MTA13" i="2"/>
  <c r="MTC13" i="2"/>
  <c r="MTE13" i="2"/>
  <c r="MTG13" i="2"/>
  <c r="MTI13" i="2"/>
  <c r="MTK13" i="2"/>
  <c r="MTM13" i="2"/>
  <c r="MTO13" i="2"/>
  <c r="MTQ13" i="2"/>
  <c r="MTS13" i="2"/>
  <c r="MTU13" i="2"/>
  <c r="MTW13" i="2"/>
  <c r="MTY13" i="2"/>
  <c r="MUA13" i="2"/>
  <c r="MUC13" i="2"/>
  <c r="MUE13" i="2"/>
  <c r="MUG13" i="2"/>
  <c r="MUI13" i="2"/>
  <c r="MUK13" i="2"/>
  <c r="MUM13" i="2"/>
  <c r="MUO13" i="2"/>
  <c r="MUQ13" i="2"/>
  <c r="MUS13" i="2"/>
  <c r="MUU13" i="2"/>
  <c r="MUW13" i="2"/>
  <c r="MUY13" i="2"/>
  <c r="MVA13" i="2"/>
  <c r="MVC13" i="2"/>
  <c r="MVE13" i="2"/>
  <c r="MVG13" i="2"/>
  <c r="MVI13" i="2"/>
  <c r="MVK13" i="2"/>
  <c r="MVM13" i="2"/>
  <c r="MVO13" i="2"/>
  <c r="MVQ13" i="2"/>
  <c r="MVS13" i="2"/>
  <c r="MVU13" i="2"/>
  <c r="MVW13" i="2"/>
  <c r="MVY13" i="2"/>
  <c r="MWA13" i="2"/>
  <c r="MWC13" i="2"/>
  <c r="MWE13" i="2"/>
  <c r="MWG13" i="2"/>
  <c r="MWI13" i="2"/>
  <c r="MWK13" i="2"/>
  <c r="MWM13" i="2"/>
  <c r="MWO13" i="2"/>
  <c r="MWQ13" i="2"/>
  <c r="MWS13" i="2"/>
  <c r="MWU13" i="2"/>
  <c r="MWW13" i="2"/>
  <c r="MWY13" i="2"/>
  <c r="MXA13" i="2"/>
  <c r="MXC13" i="2"/>
  <c r="MXE13" i="2"/>
  <c r="MXG13" i="2"/>
  <c r="MXI13" i="2"/>
  <c r="MXK13" i="2"/>
  <c r="MXM13" i="2"/>
  <c r="MXO13" i="2"/>
  <c r="MXQ13" i="2"/>
  <c r="MXS13" i="2"/>
  <c r="MXU13" i="2"/>
  <c r="MXW13" i="2"/>
  <c r="MXY13" i="2"/>
  <c r="MYA13" i="2"/>
  <c r="MYC13" i="2"/>
  <c r="MYE13" i="2"/>
  <c r="MYG13" i="2"/>
  <c r="MYI13" i="2"/>
  <c r="MYK13" i="2"/>
  <c r="MYM13" i="2"/>
  <c r="MYO13" i="2"/>
  <c r="MYQ13" i="2"/>
  <c r="MYS13" i="2"/>
  <c r="MYU13" i="2"/>
  <c r="MYW13" i="2"/>
  <c r="MYY13" i="2"/>
  <c r="MZA13" i="2"/>
  <c r="MZC13" i="2"/>
  <c r="MZE13" i="2"/>
  <c r="MZG13" i="2"/>
  <c r="MZI13" i="2"/>
  <c r="MZK13" i="2"/>
  <c r="MZM13" i="2"/>
  <c r="MZO13" i="2"/>
  <c r="MZQ13" i="2"/>
  <c r="MZS13" i="2"/>
  <c r="MZU13" i="2"/>
  <c r="MZW13" i="2"/>
  <c r="MZY13" i="2"/>
  <c r="NAA13" i="2"/>
  <c r="NAC13" i="2"/>
  <c r="NAE13" i="2"/>
  <c r="NAG13" i="2"/>
  <c r="NAI13" i="2"/>
  <c r="NAK13" i="2"/>
  <c r="NAM13" i="2"/>
  <c r="NAO13" i="2"/>
  <c r="NAQ13" i="2"/>
  <c r="NAS13" i="2"/>
  <c r="NAU13" i="2"/>
  <c r="NAW13" i="2"/>
  <c r="NAY13" i="2"/>
  <c r="NBA13" i="2"/>
  <c r="NBC13" i="2"/>
  <c r="NBE13" i="2"/>
  <c r="NBG13" i="2"/>
  <c r="NBI13" i="2"/>
  <c r="NBK13" i="2"/>
  <c r="NBM13" i="2"/>
  <c r="NBO13" i="2"/>
  <c r="NBQ13" i="2"/>
  <c r="NBS13" i="2"/>
  <c r="NBU13" i="2"/>
  <c r="NBW13" i="2"/>
  <c r="NBY13" i="2"/>
  <c r="NCA13" i="2"/>
  <c r="NCC13" i="2"/>
  <c r="NCE13" i="2"/>
  <c r="NCG13" i="2"/>
  <c r="NCI13" i="2"/>
  <c r="NCK13" i="2"/>
  <c r="NCM13" i="2"/>
  <c r="NCO13" i="2"/>
  <c r="NCQ13" i="2"/>
  <c r="NCS13" i="2"/>
  <c r="NCU13" i="2"/>
  <c r="NCW13" i="2"/>
  <c r="NCY13" i="2"/>
  <c r="NDA13" i="2"/>
  <c r="NDC13" i="2"/>
  <c r="NDE13" i="2"/>
  <c r="NDG13" i="2"/>
  <c r="NDI13" i="2"/>
  <c r="NDK13" i="2"/>
  <c r="NDM13" i="2"/>
  <c r="NDO13" i="2"/>
  <c r="NDQ13" i="2"/>
  <c r="NDS13" i="2"/>
  <c r="NDU13" i="2"/>
  <c r="NDW13" i="2"/>
  <c r="NDY13" i="2"/>
  <c r="NEA13" i="2"/>
  <c r="NEC13" i="2"/>
  <c r="NEE13" i="2"/>
  <c r="NEG13" i="2"/>
  <c r="NEI13" i="2"/>
  <c r="NEK13" i="2"/>
  <c r="NEM13" i="2"/>
  <c r="NEO13" i="2"/>
  <c r="NEQ13" i="2"/>
  <c r="NES13" i="2"/>
  <c r="NEU13" i="2"/>
  <c r="NEW13" i="2"/>
  <c r="NEY13" i="2"/>
  <c r="NFA13" i="2"/>
  <c r="NFC13" i="2"/>
  <c r="NFE13" i="2"/>
  <c r="NFG13" i="2"/>
  <c r="NFI13" i="2"/>
  <c r="NFK13" i="2"/>
  <c r="NFM13" i="2"/>
  <c r="NFO13" i="2"/>
  <c r="NFQ13" i="2"/>
  <c r="NFS13" i="2"/>
  <c r="NFU13" i="2"/>
  <c r="NFW13" i="2"/>
  <c r="NFY13" i="2"/>
  <c r="NGA13" i="2"/>
  <c r="NGC13" i="2"/>
  <c r="NGE13" i="2"/>
  <c r="NGG13" i="2"/>
  <c r="NGI13" i="2"/>
  <c r="NGK13" i="2"/>
  <c r="NGM13" i="2"/>
  <c r="NGO13" i="2"/>
  <c r="NGQ13" i="2"/>
  <c r="NGS13" i="2"/>
  <c r="NGU13" i="2"/>
  <c r="NGW13" i="2"/>
  <c r="NGY13" i="2"/>
  <c r="NHA13" i="2"/>
  <c r="NHC13" i="2"/>
  <c r="NHE13" i="2"/>
  <c r="NHG13" i="2"/>
  <c r="NHI13" i="2"/>
  <c r="NHK13" i="2"/>
  <c r="NHM13" i="2"/>
  <c r="NHO13" i="2"/>
  <c r="NHQ13" i="2"/>
  <c r="NHS13" i="2"/>
  <c r="NHU13" i="2"/>
  <c r="NHW13" i="2"/>
  <c r="NHY13" i="2"/>
  <c r="NIA13" i="2"/>
  <c r="NIC13" i="2"/>
  <c r="NIE13" i="2"/>
  <c r="NIG13" i="2"/>
  <c r="NII13" i="2"/>
  <c r="NIK13" i="2"/>
  <c r="NIM13" i="2"/>
  <c r="NIO13" i="2"/>
  <c r="NIQ13" i="2"/>
  <c r="NIS13" i="2"/>
  <c r="NIU13" i="2"/>
  <c r="NIW13" i="2"/>
  <c r="NIY13" i="2"/>
  <c r="NJA13" i="2"/>
  <c r="NJC13" i="2"/>
  <c r="NJE13" i="2"/>
  <c r="NJG13" i="2"/>
  <c r="NJI13" i="2"/>
  <c r="NJK13" i="2"/>
  <c r="NJM13" i="2"/>
  <c r="NJO13" i="2"/>
  <c r="NJQ13" i="2"/>
  <c r="NJS13" i="2"/>
  <c r="NJU13" i="2"/>
  <c r="NJW13" i="2"/>
  <c r="NJY13" i="2"/>
  <c r="NKA13" i="2"/>
  <c r="NKC13" i="2"/>
  <c r="NKE13" i="2"/>
  <c r="NKG13" i="2"/>
  <c r="NKI13" i="2"/>
  <c r="NKK13" i="2"/>
  <c r="NKM13" i="2"/>
  <c r="NKO13" i="2"/>
  <c r="NKQ13" i="2"/>
  <c r="NKS13" i="2"/>
  <c r="NKU13" i="2"/>
  <c r="NKW13" i="2"/>
  <c r="NKY13" i="2"/>
  <c r="NLA13" i="2"/>
  <c r="NLC13" i="2"/>
  <c r="NLE13" i="2"/>
  <c r="NLG13" i="2"/>
  <c r="NLI13" i="2"/>
  <c r="NLK13" i="2"/>
  <c r="NLM13" i="2"/>
  <c r="NLO13" i="2"/>
  <c r="NLQ13" i="2"/>
  <c r="NLS13" i="2"/>
  <c r="NLU13" i="2"/>
  <c r="NLW13" i="2"/>
  <c r="NLY13" i="2"/>
  <c r="NMA13" i="2"/>
  <c r="NMC13" i="2"/>
  <c r="NME13" i="2"/>
  <c r="NMG13" i="2"/>
  <c r="NMI13" i="2"/>
  <c r="NMK13" i="2"/>
  <c r="NMM13" i="2"/>
  <c r="NMO13" i="2"/>
  <c r="NMQ13" i="2"/>
  <c r="NMS13" i="2"/>
  <c r="NMU13" i="2"/>
  <c r="NMW13" i="2"/>
  <c r="NMY13" i="2"/>
  <c r="NNA13" i="2"/>
  <c r="NNC13" i="2"/>
  <c r="NNE13" i="2"/>
  <c r="NNG13" i="2"/>
  <c r="NNI13" i="2"/>
  <c r="NNK13" i="2"/>
  <c r="NNM13" i="2"/>
  <c r="NNO13" i="2"/>
  <c r="NNQ13" i="2"/>
  <c r="NNS13" i="2"/>
  <c r="NNU13" i="2"/>
  <c r="NNW13" i="2"/>
  <c r="NNY13" i="2"/>
  <c r="NOA13" i="2"/>
  <c r="NOC13" i="2"/>
  <c r="NOE13" i="2"/>
  <c r="NOG13" i="2"/>
  <c r="NOI13" i="2"/>
  <c r="NOK13" i="2"/>
  <c r="NOM13" i="2"/>
  <c r="NOO13" i="2"/>
  <c r="NOQ13" i="2"/>
  <c r="NOS13" i="2"/>
  <c r="NOU13" i="2"/>
  <c r="NOW13" i="2"/>
  <c r="NOY13" i="2"/>
  <c r="NPA13" i="2"/>
  <c r="NPC13" i="2"/>
  <c r="NPE13" i="2"/>
  <c r="NPG13" i="2"/>
  <c r="NPI13" i="2"/>
  <c r="NPK13" i="2"/>
  <c r="NPM13" i="2"/>
  <c r="NPO13" i="2"/>
  <c r="NPQ13" i="2"/>
  <c r="NPS13" i="2"/>
  <c r="NPU13" i="2"/>
  <c r="NPW13" i="2"/>
  <c r="NPY13" i="2"/>
  <c r="NQA13" i="2"/>
  <c r="NQC13" i="2"/>
  <c r="NQE13" i="2"/>
  <c r="NQG13" i="2"/>
  <c r="NQI13" i="2"/>
  <c r="NQK13" i="2"/>
  <c r="NQM13" i="2"/>
  <c r="NQO13" i="2"/>
  <c r="NQQ13" i="2"/>
  <c r="NQS13" i="2"/>
  <c r="NQU13" i="2"/>
  <c r="NQW13" i="2"/>
  <c r="NQY13" i="2"/>
  <c r="NRA13" i="2"/>
  <c r="NRC13" i="2"/>
  <c r="NRE13" i="2"/>
  <c r="NRG13" i="2"/>
  <c r="NRI13" i="2"/>
  <c r="NRK13" i="2"/>
  <c r="NRM13" i="2"/>
  <c r="NRO13" i="2"/>
  <c r="NRQ13" i="2"/>
  <c r="NRS13" i="2"/>
  <c r="NRU13" i="2"/>
  <c r="NRW13" i="2"/>
  <c r="NRY13" i="2"/>
  <c r="NSA13" i="2"/>
  <c r="NSC13" i="2"/>
  <c r="NSE13" i="2"/>
  <c r="NSG13" i="2"/>
  <c r="NSI13" i="2"/>
  <c r="NSK13" i="2"/>
  <c r="NSM13" i="2"/>
  <c r="NSO13" i="2"/>
  <c r="NSQ13" i="2"/>
  <c r="NSS13" i="2"/>
  <c r="NSU13" i="2"/>
  <c r="NSW13" i="2"/>
  <c r="NSY13" i="2"/>
  <c r="NTA13" i="2"/>
  <c r="NTC13" i="2"/>
  <c r="NTE13" i="2"/>
  <c r="NTG13" i="2"/>
  <c r="NTI13" i="2"/>
  <c r="NTK13" i="2"/>
  <c r="NTM13" i="2"/>
  <c r="NTO13" i="2"/>
  <c r="NTQ13" i="2"/>
  <c r="NTS13" i="2"/>
  <c r="NTU13" i="2"/>
  <c r="NTW13" i="2"/>
  <c r="NTY13" i="2"/>
  <c r="NUA13" i="2"/>
  <c r="NUC13" i="2"/>
  <c r="NUE13" i="2"/>
  <c r="NUG13" i="2"/>
  <c r="NUI13" i="2"/>
  <c r="NUK13" i="2"/>
  <c r="NUM13" i="2"/>
  <c r="NUO13" i="2"/>
  <c r="NUQ13" i="2"/>
  <c r="NUS13" i="2"/>
  <c r="NUU13" i="2"/>
  <c r="NUW13" i="2"/>
  <c r="NUY13" i="2"/>
  <c r="NVA13" i="2"/>
  <c r="NVC13" i="2"/>
  <c r="NVE13" i="2"/>
  <c r="NVG13" i="2"/>
  <c r="NVI13" i="2"/>
  <c r="NVK13" i="2"/>
  <c r="NVM13" i="2"/>
  <c r="NVO13" i="2"/>
  <c r="NVQ13" i="2"/>
  <c r="NVS13" i="2"/>
  <c r="NVU13" i="2"/>
  <c r="NVW13" i="2"/>
  <c r="NVY13" i="2"/>
  <c r="NWA13" i="2"/>
  <c r="NWC13" i="2"/>
  <c r="NWE13" i="2"/>
  <c r="NWG13" i="2"/>
  <c r="NWI13" i="2"/>
  <c r="NWK13" i="2"/>
  <c r="NWM13" i="2"/>
  <c r="NWO13" i="2"/>
  <c r="NWQ13" i="2"/>
  <c r="NWS13" i="2"/>
  <c r="NWU13" i="2"/>
  <c r="NWW13" i="2"/>
  <c r="NWY13" i="2"/>
  <c r="NXA13" i="2"/>
  <c r="NXC13" i="2"/>
  <c r="NXE13" i="2"/>
  <c r="NXG13" i="2"/>
  <c r="NXI13" i="2"/>
  <c r="NXK13" i="2"/>
  <c r="NXM13" i="2"/>
  <c r="NXO13" i="2"/>
  <c r="NXQ13" i="2"/>
  <c r="NXS13" i="2"/>
  <c r="NXU13" i="2"/>
  <c r="NXW13" i="2"/>
  <c r="NXY13" i="2"/>
  <c r="NYA13" i="2"/>
  <c r="NYC13" i="2"/>
  <c r="NYE13" i="2"/>
  <c r="NYG13" i="2"/>
  <c r="NYI13" i="2"/>
  <c r="NYK13" i="2"/>
  <c r="NYM13" i="2"/>
  <c r="NYO13" i="2"/>
  <c r="NYQ13" i="2"/>
  <c r="NYS13" i="2"/>
  <c r="NYU13" i="2"/>
  <c r="NYW13" i="2"/>
  <c r="NYY13" i="2"/>
  <c r="NZA13" i="2"/>
  <c r="NZC13" i="2"/>
  <c r="NZE13" i="2"/>
  <c r="NZG13" i="2"/>
  <c r="NZI13" i="2"/>
  <c r="NZK13" i="2"/>
  <c r="NZM13" i="2"/>
  <c r="NZO13" i="2"/>
  <c r="NZQ13" i="2"/>
  <c r="NZS13" i="2"/>
  <c r="NZU13" i="2"/>
  <c r="NZW13" i="2"/>
  <c r="NZY13" i="2"/>
  <c r="OAA13" i="2"/>
  <c r="OAC13" i="2"/>
  <c r="OAE13" i="2"/>
  <c r="OAG13" i="2"/>
  <c r="OAI13" i="2"/>
  <c r="OAK13" i="2"/>
  <c r="OAM13" i="2"/>
  <c r="OAO13" i="2"/>
  <c r="OAQ13" i="2"/>
  <c r="OAS13" i="2"/>
  <c r="OAU13" i="2"/>
  <c r="OAW13" i="2"/>
  <c r="OAY13" i="2"/>
  <c r="OBA13" i="2"/>
  <c r="OBC13" i="2"/>
  <c r="OBE13" i="2"/>
  <c r="OBG13" i="2"/>
  <c r="OBI13" i="2"/>
  <c r="OBK13" i="2"/>
  <c r="OBM13" i="2"/>
  <c r="OBO13" i="2"/>
  <c r="OBQ13" i="2"/>
  <c r="OBS13" i="2"/>
  <c r="OBU13" i="2"/>
  <c r="OBW13" i="2"/>
  <c r="OBY13" i="2"/>
  <c r="OCA13" i="2"/>
  <c r="OCC13" i="2"/>
  <c r="OCE13" i="2"/>
  <c r="OCG13" i="2"/>
  <c r="OCI13" i="2"/>
  <c r="OCK13" i="2"/>
  <c r="OCM13" i="2"/>
  <c r="OCO13" i="2"/>
  <c r="OCQ13" i="2"/>
  <c r="OCS13" i="2"/>
  <c r="OCU13" i="2"/>
  <c r="OCW13" i="2"/>
  <c r="OCY13" i="2"/>
  <c r="ODA13" i="2"/>
  <c r="ODC13" i="2"/>
  <c r="ODE13" i="2"/>
  <c r="ODG13" i="2"/>
  <c r="ODI13" i="2"/>
  <c r="ODK13" i="2"/>
  <c r="ODM13" i="2"/>
  <c r="ODO13" i="2"/>
  <c r="ODQ13" i="2"/>
  <c r="ODS13" i="2"/>
  <c r="ODU13" i="2"/>
  <c r="ODW13" i="2"/>
  <c r="ODY13" i="2"/>
  <c r="OEA13" i="2"/>
  <c r="OEC13" i="2"/>
  <c r="OEE13" i="2"/>
  <c r="OEG13" i="2"/>
  <c r="OEI13" i="2"/>
  <c r="OEK13" i="2"/>
  <c r="OEM13" i="2"/>
  <c r="OEO13" i="2"/>
  <c r="OEQ13" i="2"/>
  <c r="OES13" i="2"/>
  <c r="OEU13" i="2"/>
  <c r="OEW13" i="2"/>
  <c r="OEY13" i="2"/>
  <c r="OFA13" i="2"/>
  <c r="OFC13" i="2"/>
  <c r="OFE13" i="2"/>
  <c r="OFG13" i="2"/>
  <c r="OFI13" i="2"/>
  <c r="OFK13" i="2"/>
  <c r="OFM13" i="2"/>
  <c r="OFO13" i="2"/>
  <c r="OFQ13" i="2"/>
  <c r="OFS13" i="2"/>
  <c r="OFU13" i="2"/>
  <c r="OFW13" i="2"/>
  <c r="OFY13" i="2"/>
  <c r="OGA13" i="2"/>
  <c r="OGC13" i="2"/>
  <c r="OGE13" i="2"/>
  <c r="OGG13" i="2"/>
  <c r="OGI13" i="2"/>
  <c r="OGK13" i="2"/>
  <c r="OGM13" i="2"/>
  <c r="OGO13" i="2"/>
  <c r="OGQ13" i="2"/>
  <c r="OGS13" i="2"/>
  <c r="OGU13" i="2"/>
  <c r="OGW13" i="2"/>
  <c r="OGY13" i="2"/>
  <c r="OHA13" i="2"/>
  <c r="OHC13" i="2"/>
  <c r="OHE13" i="2"/>
  <c r="OHG13" i="2"/>
  <c r="OHI13" i="2"/>
  <c r="OHK13" i="2"/>
  <c r="OHM13" i="2"/>
  <c r="OHO13" i="2"/>
  <c r="OHQ13" i="2"/>
  <c r="OHS13" i="2"/>
  <c r="OHU13" i="2"/>
  <c r="OHW13" i="2"/>
  <c r="OHY13" i="2"/>
  <c r="OIA13" i="2"/>
  <c r="OIC13" i="2"/>
  <c r="OIE13" i="2"/>
  <c r="OIG13" i="2"/>
  <c r="OII13" i="2"/>
  <c r="OIK13" i="2"/>
  <c r="OIM13" i="2"/>
  <c r="OIO13" i="2"/>
  <c r="OIQ13" i="2"/>
  <c r="OIS13" i="2"/>
  <c r="OIU13" i="2"/>
  <c r="OIW13" i="2"/>
  <c r="OIY13" i="2"/>
  <c r="OJA13" i="2"/>
  <c r="OJC13" i="2"/>
  <c r="OJE13" i="2"/>
  <c r="OJG13" i="2"/>
  <c r="OJI13" i="2"/>
  <c r="OJK13" i="2"/>
  <c r="OJM13" i="2"/>
  <c r="OJO13" i="2"/>
  <c r="OJQ13" i="2"/>
  <c r="OJS13" i="2"/>
  <c r="OJU13" i="2"/>
  <c r="OJW13" i="2"/>
  <c r="OJY13" i="2"/>
  <c r="OKA13" i="2"/>
  <c r="OKC13" i="2"/>
  <c r="OKE13" i="2"/>
  <c r="OKG13" i="2"/>
  <c r="OKI13" i="2"/>
  <c r="OKK13" i="2"/>
  <c r="OKM13" i="2"/>
  <c r="OKO13" i="2"/>
  <c r="OKQ13" i="2"/>
  <c r="OKS13" i="2"/>
  <c r="OKU13" i="2"/>
  <c r="OKW13" i="2"/>
  <c r="OKY13" i="2"/>
  <c r="OLA13" i="2"/>
  <c r="OLC13" i="2"/>
  <c r="OLE13" i="2"/>
  <c r="OLG13" i="2"/>
  <c r="OLI13" i="2"/>
  <c r="OLK13" i="2"/>
  <c r="OLM13" i="2"/>
  <c r="OLO13" i="2"/>
  <c r="OLQ13" i="2"/>
  <c r="OLS13" i="2"/>
  <c r="OLU13" i="2"/>
  <c r="OLW13" i="2"/>
  <c r="OLY13" i="2"/>
  <c r="OMA13" i="2"/>
  <c r="OMC13" i="2"/>
  <c r="OME13" i="2"/>
  <c r="OMG13" i="2"/>
  <c r="OMI13" i="2"/>
  <c r="OMK13" i="2"/>
  <c r="OMM13" i="2"/>
  <c r="OMO13" i="2"/>
  <c r="OMQ13" i="2"/>
  <c r="OMS13" i="2"/>
  <c r="OMU13" i="2"/>
  <c r="OMW13" i="2"/>
  <c r="OMY13" i="2"/>
  <c r="ONA13" i="2"/>
  <c r="ONC13" i="2"/>
  <c r="ONE13" i="2"/>
  <c r="ONG13" i="2"/>
  <c r="ONI13" i="2"/>
  <c r="ONK13" i="2"/>
  <c r="ONM13" i="2"/>
  <c r="ONO13" i="2"/>
  <c r="ONQ13" i="2"/>
  <c r="ONS13" i="2"/>
  <c r="ONU13" i="2"/>
  <c r="ONW13" i="2"/>
  <c r="ONY13" i="2"/>
  <c r="OOA13" i="2"/>
  <c r="OOC13" i="2"/>
  <c r="OOE13" i="2"/>
  <c r="OOG13" i="2"/>
  <c r="OOI13" i="2"/>
  <c r="OOK13" i="2"/>
  <c r="OOM13" i="2"/>
  <c r="OOO13" i="2"/>
  <c r="OOQ13" i="2"/>
  <c r="OOS13" i="2"/>
  <c r="OOU13" i="2"/>
  <c r="OOW13" i="2"/>
  <c r="OOY13" i="2"/>
  <c r="OPA13" i="2"/>
  <c r="OPC13" i="2"/>
  <c r="OPE13" i="2"/>
  <c r="OPG13" i="2"/>
  <c r="OPI13" i="2"/>
  <c r="OPK13" i="2"/>
  <c r="OPM13" i="2"/>
  <c r="OPO13" i="2"/>
  <c r="OPQ13" i="2"/>
  <c r="OPS13" i="2"/>
  <c r="OPU13" i="2"/>
  <c r="OPW13" i="2"/>
  <c r="OPY13" i="2"/>
  <c r="OQA13" i="2"/>
  <c r="OQC13" i="2"/>
  <c r="OQE13" i="2"/>
  <c r="OQG13" i="2"/>
  <c r="OQI13" i="2"/>
  <c r="OQK13" i="2"/>
  <c r="OQM13" i="2"/>
  <c r="OQO13" i="2"/>
  <c r="OQQ13" i="2"/>
  <c r="OQS13" i="2"/>
  <c r="OQU13" i="2"/>
  <c r="OQW13" i="2"/>
  <c r="OQY13" i="2"/>
  <c r="ORA13" i="2"/>
  <c r="ORC13" i="2"/>
  <c r="ORE13" i="2"/>
  <c r="ORG13" i="2"/>
  <c r="ORI13" i="2"/>
  <c r="ORK13" i="2"/>
  <c r="ORM13" i="2"/>
  <c r="ORO13" i="2"/>
  <c r="ORQ13" i="2"/>
  <c r="ORS13" i="2"/>
  <c r="ORU13" i="2"/>
  <c r="ORW13" i="2"/>
  <c r="ORY13" i="2"/>
  <c r="OSA13" i="2"/>
  <c r="OSC13" i="2"/>
  <c r="OSE13" i="2"/>
  <c r="OSG13" i="2"/>
  <c r="OSI13" i="2"/>
  <c r="OSK13" i="2"/>
  <c r="OSM13" i="2"/>
  <c r="OSO13" i="2"/>
  <c r="OSQ13" i="2"/>
  <c r="OSS13" i="2"/>
  <c r="OSU13" i="2"/>
  <c r="OSW13" i="2"/>
  <c r="OSY13" i="2"/>
  <c r="OTA13" i="2"/>
  <c r="OTC13" i="2"/>
  <c r="OTE13" i="2"/>
  <c r="OTG13" i="2"/>
  <c r="OTI13" i="2"/>
  <c r="OTK13" i="2"/>
  <c r="OTM13" i="2"/>
  <c r="OTO13" i="2"/>
  <c r="OTQ13" i="2"/>
  <c r="OTS13" i="2"/>
  <c r="OTU13" i="2"/>
  <c r="OTW13" i="2"/>
  <c r="OTY13" i="2"/>
  <c r="OUA13" i="2"/>
  <c r="OUC13" i="2"/>
  <c r="OUE13" i="2"/>
  <c r="OUG13" i="2"/>
  <c r="OUI13" i="2"/>
  <c r="OUK13" i="2"/>
  <c r="OUM13" i="2"/>
  <c r="OUO13" i="2"/>
  <c r="OUQ13" i="2"/>
  <c r="OUS13" i="2"/>
  <c r="OUU13" i="2"/>
  <c r="OUW13" i="2"/>
  <c r="OUY13" i="2"/>
  <c r="OVA13" i="2"/>
  <c r="OVC13" i="2"/>
  <c r="OVE13" i="2"/>
  <c r="OVG13" i="2"/>
  <c r="OVI13" i="2"/>
  <c r="OVK13" i="2"/>
  <c r="OVM13" i="2"/>
  <c r="OVO13" i="2"/>
  <c r="OVQ13" i="2"/>
  <c r="OVS13" i="2"/>
  <c r="OVU13" i="2"/>
  <c r="OVW13" i="2"/>
  <c r="OVY13" i="2"/>
  <c r="OWA13" i="2"/>
  <c r="OWC13" i="2"/>
  <c r="OWE13" i="2"/>
  <c r="OWG13" i="2"/>
  <c r="OWI13" i="2"/>
  <c r="OWK13" i="2"/>
  <c r="OWM13" i="2"/>
  <c r="OWO13" i="2"/>
  <c r="OWQ13" i="2"/>
  <c r="OWS13" i="2"/>
  <c r="OWU13" i="2"/>
  <c r="OWW13" i="2"/>
  <c r="OWY13" i="2"/>
  <c r="OXA13" i="2"/>
  <c r="OXC13" i="2"/>
  <c r="OXE13" i="2"/>
  <c r="OXG13" i="2"/>
  <c r="OXI13" i="2"/>
  <c r="OXK13" i="2"/>
  <c r="OXM13" i="2"/>
  <c r="OXO13" i="2"/>
  <c r="OXQ13" i="2"/>
  <c r="OXS13" i="2"/>
  <c r="OXU13" i="2"/>
  <c r="OXW13" i="2"/>
  <c r="OXY13" i="2"/>
  <c r="OYA13" i="2"/>
  <c r="OYC13" i="2"/>
  <c r="OYE13" i="2"/>
  <c r="OYG13" i="2"/>
  <c r="OYI13" i="2"/>
  <c r="OYK13" i="2"/>
  <c r="OYM13" i="2"/>
  <c r="OYO13" i="2"/>
  <c r="OYQ13" i="2"/>
  <c r="OYS13" i="2"/>
  <c r="OYU13" i="2"/>
  <c r="OYW13" i="2"/>
  <c r="OYY13" i="2"/>
  <c r="OZA13" i="2"/>
  <c r="OZC13" i="2"/>
  <c r="OZE13" i="2"/>
  <c r="OZG13" i="2"/>
  <c r="OZI13" i="2"/>
  <c r="OZK13" i="2"/>
  <c r="OZM13" i="2"/>
  <c r="OZO13" i="2"/>
  <c r="OZQ13" i="2"/>
  <c r="OZS13" i="2"/>
  <c r="OZU13" i="2"/>
  <c r="OZW13" i="2"/>
  <c r="OZY13" i="2"/>
  <c r="PAA13" i="2"/>
  <c r="PAC13" i="2"/>
  <c r="PAE13" i="2"/>
  <c r="PAG13" i="2"/>
  <c r="PAI13" i="2"/>
  <c r="PAK13" i="2"/>
  <c r="PAM13" i="2"/>
  <c r="PAO13" i="2"/>
  <c r="PAQ13" i="2"/>
  <c r="PAS13" i="2"/>
  <c r="PAU13" i="2"/>
  <c r="PAW13" i="2"/>
  <c r="PAY13" i="2"/>
  <c r="PBA13" i="2"/>
  <c r="PBC13" i="2"/>
  <c r="PBE13" i="2"/>
  <c r="PBG13" i="2"/>
  <c r="PBI13" i="2"/>
  <c r="PBK13" i="2"/>
  <c r="PBM13" i="2"/>
  <c r="PBO13" i="2"/>
  <c r="PBQ13" i="2"/>
  <c r="PBS13" i="2"/>
  <c r="PBU13" i="2"/>
  <c r="PBW13" i="2"/>
  <c r="PBY13" i="2"/>
  <c r="PCA13" i="2"/>
  <c r="PCC13" i="2"/>
  <c r="PCE13" i="2"/>
  <c r="PCG13" i="2"/>
  <c r="PCI13" i="2"/>
  <c r="PCK13" i="2"/>
  <c r="PCM13" i="2"/>
  <c r="PCO13" i="2"/>
  <c r="PCQ13" i="2"/>
  <c r="PCS13" i="2"/>
  <c r="PCU13" i="2"/>
  <c r="PCW13" i="2"/>
  <c r="PCY13" i="2"/>
  <c r="PDA13" i="2"/>
  <c r="PDC13" i="2"/>
  <c r="PDE13" i="2"/>
  <c r="PDG13" i="2"/>
  <c r="PDI13" i="2"/>
  <c r="PDK13" i="2"/>
  <c r="PDM13" i="2"/>
  <c r="PDO13" i="2"/>
  <c r="PDQ13" i="2"/>
  <c r="PDS13" i="2"/>
  <c r="PDU13" i="2"/>
  <c r="PDW13" i="2"/>
  <c r="PDY13" i="2"/>
  <c r="PEA13" i="2"/>
  <c r="PEC13" i="2"/>
  <c r="PEE13" i="2"/>
  <c r="PEG13" i="2"/>
  <c r="PEI13" i="2"/>
  <c r="PEK13" i="2"/>
  <c r="PEM13" i="2"/>
  <c r="PEO13" i="2"/>
  <c r="PEQ13" i="2"/>
  <c r="PES13" i="2"/>
  <c r="PEU13" i="2"/>
  <c r="PEW13" i="2"/>
  <c r="PEY13" i="2"/>
  <c r="PFA13" i="2"/>
  <c r="PFC13" i="2"/>
  <c r="PFE13" i="2"/>
  <c r="PFG13" i="2"/>
  <c r="PFI13" i="2"/>
  <c r="PFK13" i="2"/>
  <c r="PFM13" i="2"/>
  <c r="PFO13" i="2"/>
  <c r="PFQ13" i="2"/>
  <c r="PFS13" i="2"/>
  <c r="PFU13" i="2"/>
  <c r="PFW13" i="2"/>
  <c r="PFY13" i="2"/>
  <c r="PGA13" i="2"/>
  <c r="PGC13" i="2"/>
  <c r="PGE13" i="2"/>
  <c r="PGG13" i="2"/>
  <c r="PGI13" i="2"/>
  <c r="PGK13" i="2"/>
  <c r="PGM13" i="2"/>
  <c r="PGO13" i="2"/>
  <c r="PGQ13" i="2"/>
  <c r="PGS13" i="2"/>
  <c r="PGU13" i="2"/>
  <c r="PGW13" i="2"/>
  <c r="PGY13" i="2"/>
  <c r="PHA13" i="2"/>
  <c r="PHC13" i="2"/>
  <c r="PHE13" i="2"/>
  <c r="PHG13" i="2"/>
  <c r="PHI13" i="2"/>
  <c r="PHK13" i="2"/>
  <c r="PHM13" i="2"/>
  <c r="PHO13" i="2"/>
  <c r="PHQ13" i="2"/>
  <c r="PHS13" i="2"/>
  <c r="PHU13" i="2"/>
  <c r="PHW13" i="2"/>
  <c r="PHY13" i="2"/>
  <c r="PIA13" i="2"/>
  <c r="PIC13" i="2"/>
  <c r="PIE13" i="2"/>
  <c r="PIG13" i="2"/>
  <c r="PII13" i="2"/>
  <c r="PIK13" i="2"/>
  <c r="PIM13" i="2"/>
  <c r="PIO13" i="2"/>
  <c r="PIQ13" i="2"/>
  <c r="PIS13" i="2"/>
  <c r="PIU13" i="2"/>
  <c r="PIW13" i="2"/>
  <c r="PIY13" i="2"/>
  <c r="PJA13" i="2"/>
  <c r="PJC13" i="2"/>
  <c r="PJE13" i="2"/>
  <c r="PJG13" i="2"/>
  <c r="PJI13" i="2"/>
  <c r="PJK13" i="2"/>
  <c r="PJM13" i="2"/>
  <c r="PJO13" i="2"/>
  <c r="PJQ13" i="2"/>
  <c r="PJS13" i="2"/>
  <c r="PJU13" i="2"/>
  <c r="PJW13" i="2"/>
  <c r="PJY13" i="2"/>
  <c r="PKA13" i="2"/>
  <c r="PKC13" i="2"/>
  <c r="PKE13" i="2"/>
  <c r="PKG13" i="2"/>
  <c r="PKI13" i="2"/>
  <c r="PKK13" i="2"/>
  <c r="PKM13" i="2"/>
  <c r="PKO13" i="2"/>
  <c r="PKQ13" i="2"/>
  <c r="PKS13" i="2"/>
  <c r="PKU13" i="2"/>
  <c r="PKW13" i="2"/>
  <c r="PKY13" i="2"/>
  <c r="PLA13" i="2"/>
  <c r="PLC13" i="2"/>
  <c r="PLE13" i="2"/>
  <c r="PLG13" i="2"/>
  <c r="PLI13" i="2"/>
  <c r="PLK13" i="2"/>
  <c r="PLM13" i="2"/>
  <c r="PLO13" i="2"/>
  <c r="PLQ13" i="2"/>
  <c r="PLS13" i="2"/>
  <c r="PLU13" i="2"/>
  <c r="PLW13" i="2"/>
  <c r="PLY13" i="2"/>
  <c r="PMA13" i="2"/>
  <c r="PMC13" i="2"/>
  <c r="PME13" i="2"/>
  <c r="PMG13" i="2"/>
  <c r="PMI13" i="2"/>
  <c r="PMK13" i="2"/>
  <c r="PMM13" i="2"/>
  <c r="PMO13" i="2"/>
  <c r="PMQ13" i="2"/>
  <c r="PMS13" i="2"/>
  <c r="PMU13" i="2"/>
  <c r="PMW13" i="2"/>
  <c r="PMY13" i="2"/>
  <c r="PNA13" i="2"/>
  <c r="PNC13" i="2"/>
  <c r="PNE13" i="2"/>
  <c r="PNG13" i="2"/>
  <c r="PNI13" i="2"/>
  <c r="PNK13" i="2"/>
  <c r="PNM13" i="2"/>
  <c r="PNO13" i="2"/>
  <c r="PNQ13" i="2"/>
  <c r="PNS13" i="2"/>
  <c r="PNU13" i="2"/>
  <c r="PNW13" i="2"/>
  <c r="PNY13" i="2"/>
  <c r="POA13" i="2"/>
  <c r="POC13" i="2"/>
  <c r="POE13" i="2"/>
  <c r="POG13" i="2"/>
  <c r="POI13" i="2"/>
  <c r="POK13" i="2"/>
  <c r="POM13" i="2"/>
  <c r="POO13" i="2"/>
  <c r="POQ13" i="2"/>
  <c r="POS13" i="2"/>
  <c r="POU13" i="2"/>
  <c r="POW13" i="2"/>
  <c r="POY13" i="2"/>
  <c r="PPA13" i="2"/>
  <c r="PPC13" i="2"/>
  <c r="PPE13" i="2"/>
  <c r="PPG13" i="2"/>
  <c r="PPI13" i="2"/>
  <c r="PPK13" i="2"/>
  <c r="PPM13" i="2"/>
  <c r="PPO13" i="2"/>
  <c r="PPQ13" i="2"/>
  <c r="PPS13" i="2"/>
  <c r="PPU13" i="2"/>
  <c r="PPW13" i="2"/>
  <c r="PPY13" i="2"/>
  <c r="PQA13" i="2"/>
  <c r="PQC13" i="2"/>
  <c r="PQE13" i="2"/>
  <c r="PQG13" i="2"/>
  <c r="PQI13" i="2"/>
  <c r="PQK13" i="2"/>
  <c r="PQM13" i="2"/>
  <c r="PQO13" i="2"/>
  <c r="PQQ13" i="2"/>
  <c r="PQS13" i="2"/>
  <c r="PQU13" i="2"/>
  <c r="PQW13" i="2"/>
  <c r="PQY13" i="2"/>
  <c r="PRA13" i="2"/>
  <c r="PRC13" i="2"/>
  <c r="PRE13" i="2"/>
  <c r="PRG13" i="2"/>
  <c r="PRI13" i="2"/>
  <c r="PRK13" i="2"/>
  <c r="PRM13" i="2"/>
  <c r="PRO13" i="2"/>
  <c r="PRQ13" i="2"/>
  <c r="PRS13" i="2"/>
  <c r="PRU13" i="2"/>
  <c r="PRW13" i="2"/>
  <c r="PRY13" i="2"/>
  <c r="PSA13" i="2"/>
  <c r="PSC13" i="2"/>
  <c r="PSE13" i="2"/>
  <c r="PSG13" i="2"/>
  <c r="PSI13" i="2"/>
  <c r="PSK13" i="2"/>
  <c r="PSM13" i="2"/>
  <c r="PSO13" i="2"/>
  <c r="PSQ13" i="2"/>
  <c r="PSS13" i="2"/>
  <c r="PSU13" i="2"/>
  <c r="PSW13" i="2"/>
  <c r="PSY13" i="2"/>
  <c r="PTA13" i="2"/>
  <c r="PTC13" i="2"/>
  <c r="PTE13" i="2"/>
  <c r="PTG13" i="2"/>
  <c r="PTI13" i="2"/>
  <c r="PTK13" i="2"/>
  <c r="PTM13" i="2"/>
  <c r="PTO13" i="2"/>
  <c r="PTQ13" i="2"/>
  <c r="PTS13" i="2"/>
  <c r="PTU13" i="2"/>
  <c r="PTW13" i="2"/>
  <c r="PTY13" i="2"/>
  <c r="PUA13" i="2"/>
  <c r="PUC13" i="2"/>
  <c r="PUE13" i="2"/>
  <c r="PUG13" i="2"/>
  <c r="PUI13" i="2"/>
  <c r="PUK13" i="2"/>
  <c r="PUM13" i="2"/>
  <c r="PUO13" i="2"/>
  <c r="PUQ13" i="2"/>
  <c r="PUS13" i="2"/>
  <c r="PUU13" i="2"/>
  <c r="PUW13" i="2"/>
  <c r="PUY13" i="2"/>
  <c r="PVA13" i="2"/>
  <c r="PVC13" i="2"/>
  <c r="PVE13" i="2"/>
  <c r="PVG13" i="2"/>
  <c r="PVI13" i="2"/>
  <c r="PVK13" i="2"/>
  <c r="PVM13" i="2"/>
  <c r="PVO13" i="2"/>
  <c r="PVQ13" i="2"/>
  <c r="PVS13" i="2"/>
  <c r="PVU13" i="2"/>
  <c r="PVW13" i="2"/>
  <c r="PVY13" i="2"/>
  <c r="PWA13" i="2"/>
  <c r="PWC13" i="2"/>
  <c r="PWE13" i="2"/>
  <c r="PWG13" i="2"/>
  <c r="PWI13" i="2"/>
  <c r="PWK13" i="2"/>
  <c r="PWM13" i="2"/>
  <c r="PWO13" i="2"/>
  <c r="PWQ13" i="2"/>
  <c r="PWS13" i="2"/>
  <c r="PWU13" i="2"/>
  <c r="PWW13" i="2"/>
  <c r="PWY13" i="2"/>
  <c r="PXA13" i="2"/>
  <c r="PXC13" i="2"/>
  <c r="PXE13" i="2"/>
  <c r="PXG13" i="2"/>
  <c r="PXI13" i="2"/>
  <c r="PXK13" i="2"/>
  <c r="PXM13" i="2"/>
  <c r="PXO13" i="2"/>
  <c r="PXQ13" i="2"/>
  <c r="PXS13" i="2"/>
  <c r="PXU13" i="2"/>
  <c r="PXW13" i="2"/>
  <c r="PXY13" i="2"/>
  <c r="PYA13" i="2"/>
  <c r="PYC13" i="2"/>
  <c r="PYE13" i="2"/>
  <c r="PYG13" i="2"/>
  <c r="PYI13" i="2"/>
  <c r="PYK13" i="2"/>
  <c r="PYM13" i="2"/>
  <c r="PYO13" i="2"/>
  <c r="PYQ13" i="2"/>
  <c r="PYS13" i="2"/>
  <c r="PYU13" i="2"/>
  <c r="PYW13" i="2"/>
  <c r="PYY13" i="2"/>
  <c r="PZA13" i="2"/>
  <c r="PZC13" i="2"/>
  <c r="PZE13" i="2"/>
  <c r="PZG13" i="2"/>
  <c r="PZI13" i="2"/>
  <c r="PZK13" i="2"/>
  <c r="PZM13" i="2"/>
  <c r="PZO13" i="2"/>
  <c r="PZQ13" i="2"/>
  <c r="PZS13" i="2"/>
  <c r="PZU13" i="2"/>
  <c r="PZW13" i="2"/>
  <c r="PZY13" i="2"/>
  <c r="QAA13" i="2"/>
  <c r="QAC13" i="2"/>
  <c r="QAE13" i="2"/>
  <c r="QAG13" i="2"/>
  <c r="QAI13" i="2"/>
  <c r="QAK13" i="2"/>
  <c r="QAM13" i="2"/>
  <c r="QAO13" i="2"/>
  <c r="QAQ13" i="2"/>
  <c r="QAS13" i="2"/>
  <c r="QAU13" i="2"/>
  <c r="QAW13" i="2"/>
  <c r="QAY13" i="2"/>
  <c r="QBA13" i="2"/>
  <c r="QBC13" i="2"/>
  <c r="QBE13" i="2"/>
  <c r="QBG13" i="2"/>
  <c r="QBI13" i="2"/>
  <c r="QBK13" i="2"/>
  <c r="QBM13" i="2"/>
  <c r="QBO13" i="2"/>
  <c r="QBQ13" i="2"/>
  <c r="QBS13" i="2"/>
  <c r="QBU13" i="2"/>
  <c r="QBW13" i="2"/>
  <c r="QBY13" i="2"/>
  <c r="QCA13" i="2"/>
  <c r="QCC13" i="2"/>
  <c r="QCE13" i="2"/>
  <c r="QCG13" i="2"/>
  <c r="QCI13" i="2"/>
  <c r="QCK13" i="2"/>
  <c r="QCM13" i="2"/>
  <c r="QCO13" i="2"/>
  <c r="QCQ13" i="2"/>
  <c r="QCS13" i="2"/>
  <c r="QCU13" i="2"/>
  <c r="QCW13" i="2"/>
  <c r="QCY13" i="2"/>
  <c r="QDA13" i="2"/>
  <c r="QDC13" i="2"/>
  <c r="QDE13" i="2"/>
  <c r="QDG13" i="2"/>
  <c r="QDI13" i="2"/>
  <c r="QDK13" i="2"/>
  <c r="QDM13" i="2"/>
  <c r="QDO13" i="2"/>
  <c r="QDQ13" i="2"/>
  <c r="QDS13" i="2"/>
  <c r="QDU13" i="2"/>
  <c r="QDW13" i="2"/>
  <c r="QDY13" i="2"/>
  <c r="QEA13" i="2"/>
  <c r="QEC13" i="2"/>
  <c r="QEE13" i="2"/>
  <c r="QEG13" i="2"/>
  <c r="QEI13" i="2"/>
  <c r="QEK13" i="2"/>
  <c r="QEM13" i="2"/>
  <c r="QEO13" i="2"/>
  <c r="QEQ13" i="2"/>
  <c r="QES13" i="2"/>
  <c r="QEU13" i="2"/>
  <c r="QEW13" i="2"/>
  <c r="QEY13" i="2"/>
  <c r="QFA13" i="2"/>
  <c r="QFC13" i="2"/>
  <c r="QFE13" i="2"/>
  <c r="QFG13" i="2"/>
  <c r="QFI13" i="2"/>
  <c r="QFK13" i="2"/>
  <c r="QFM13" i="2"/>
  <c r="QFO13" i="2"/>
  <c r="QFQ13" i="2"/>
  <c r="QFS13" i="2"/>
  <c r="QFU13" i="2"/>
  <c r="QFW13" i="2"/>
  <c r="QFY13" i="2"/>
  <c r="QGA13" i="2"/>
  <c r="QGC13" i="2"/>
  <c r="QGE13" i="2"/>
  <c r="QGG13" i="2"/>
  <c r="QGI13" i="2"/>
  <c r="QGK13" i="2"/>
  <c r="QGM13" i="2"/>
  <c r="QGO13" i="2"/>
  <c r="QGQ13" i="2"/>
  <c r="QGS13" i="2"/>
  <c r="QGU13" i="2"/>
  <c r="QGW13" i="2"/>
  <c r="QGY13" i="2"/>
  <c r="QHA13" i="2"/>
  <c r="QHC13" i="2"/>
  <c r="QHE13" i="2"/>
  <c r="QHG13" i="2"/>
  <c r="QHI13" i="2"/>
  <c r="QHK13" i="2"/>
  <c r="QHM13" i="2"/>
  <c r="QHO13" i="2"/>
  <c r="QHQ13" i="2"/>
  <c r="QHS13" i="2"/>
  <c r="QHU13" i="2"/>
  <c r="QHW13" i="2"/>
  <c r="QHY13" i="2"/>
  <c r="QIA13" i="2"/>
  <c r="QIC13" i="2"/>
  <c r="QIE13" i="2"/>
  <c r="QIG13" i="2"/>
  <c r="QII13" i="2"/>
  <c r="QIK13" i="2"/>
  <c r="QIM13" i="2"/>
  <c r="QIO13" i="2"/>
  <c r="QIQ13" i="2"/>
  <c r="QIS13" i="2"/>
  <c r="QIU13" i="2"/>
  <c r="QIW13" i="2"/>
  <c r="QIY13" i="2"/>
  <c r="QJA13" i="2"/>
  <c r="QJC13" i="2"/>
  <c r="QJE13" i="2"/>
  <c r="QJG13" i="2"/>
  <c r="QJI13" i="2"/>
  <c r="QJK13" i="2"/>
  <c r="QJM13" i="2"/>
  <c r="QJO13" i="2"/>
  <c r="QJQ13" i="2"/>
  <c r="QJS13" i="2"/>
  <c r="QJU13" i="2"/>
  <c r="QJW13" i="2"/>
  <c r="QJY13" i="2"/>
  <c r="QKA13" i="2"/>
  <c r="QKC13" i="2"/>
  <c r="QKE13" i="2"/>
  <c r="QKG13" i="2"/>
  <c r="QKI13" i="2"/>
  <c r="QKK13" i="2"/>
  <c r="QKM13" i="2"/>
  <c r="QKO13" i="2"/>
  <c r="QKQ13" i="2"/>
  <c r="QKS13" i="2"/>
  <c r="QKU13" i="2"/>
  <c r="QKW13" i="2"/>
  <c r="QKY13" i="2"/>
  <c r="QLA13" i="2"/>
  <c r="QLC13" i="2"/>
  <c r="QLE13" i="2"/>
  <c r="QLG13" i="2"/>
  <c r="QLI13" i="2"/>
  <c r="QLK13" i="2"/>
  <c r="QLM13" i="2"/>
  <c r="QLO13" i="2"/>
  <c r="QLQ13" i="2"/>
  <c r="QLS13" i="2"/>
  <c r="QLU13" i="2"/>
  <c r="QLW13" i="2"/>
  <c r="QLY13" i="2"/>
  <c r="QMA13" i="2"/>
  <c r="QMC13" i="2"/>
  <c r="QME13" i="2"/>
  <c r="QMG13" i="2"/>
  <c r="QMI13" i="2"/>
  <c r="QMK13" i="2"/>
  <c r="QMM13" i="2"/>
  <c r="QMO13" i="2"/>
  <c r="QMQ13" i="2"/>
  <c r="QMS13" i="2"/>
  <c r="QMU13" i="2"/>
  <c r="QMW13" i="2"/>
  <c r="QMY13" i="2"/>
  <c r="QNA13" i="2"/>
  <c r="QNC13" i="2"/>
  <c r="QNE13" i="2"/>
  <c r="QNG13" i="2"/>
  <c r="QNI13" i="2"/>
  <c r="QNK13" i="2"/>
  <c r="QNM13" i="2"/>
  <c r="QNO13" i="2"/>
  <c r="QNQ13" i="2"/>
  <c r="QNS13" i="2"/>
  <c r="QNU13" i="2"/>
  <c r="QNW13" i="2"/>
  <c r="QNY13" i="2"/>
  <c r="QOA13" i="2"/>
  <c r="QOC13" i="2"/>
  <c r="QOE13" i="2"/>
  <c r="QOG13" i="2"/>
  <c r="QOI13" i="2"/>
  <c r="QOK13" i="2"/>
  <c r="QOM13" i="2"/>
  <c r="QOO13" i="2"/>
  <c r="QOQ13" i="2"/>
  <c r="QOS13" i="2"/>
  <c r="QOU13" i="2"/>
  <c r="QOW13" i="2"/>
  <c r="QOY13" i="2"/>
  <c r="QPA13" i="2"/>
  <c r="QPC13" i="2"/>
  <c r="QPE13" i="2"/>
  <c r="QPG13" i="2"/>
  <c r="QPI13" i="2"/>
  <c r="QPK13" i="2"/>
  <c r="QPM13" i="2"/>
  <c r="QPO13" i="2"/>
  <c r="QPQ13" i="2"/>
  <c r="QPS13" i="2"/>
  <c r="QPU13" i="2"/>
  <c r="QPW13" i="2"/>
  <c r="QPY13" i="2"/>
  <c r="QQA13" i="2"/>
  <c r="QQC13" i="2"/>
  <c r="QQE13" i="2"/>
  <c r="QQG13" i="2"/>
  <c r="QQI13" i="2"/>
  <c r="QQK13" i="2"/>
  <c r="QQM13" i="2"/>
  <c r="QQO13" i="2"/>
  <c r="QQQ13" i="2"/>
  <c r="QQS13" i="2"/>
  <c r="QQU13" i="2"/>
  <c r="QQW13" i="2"/>
  <c r="QQY13" i="2"/>
  <c r="QRA13" i="2"/>
  <c r="QRC13" i="2"/>
  <c r="QRE13" i="2"/>
  <c r="QRG13" i="2"/>
  <c r="QRI13" i="2"/>
  <c r="QRK13" i="2"/>
  <c r="QRM13" i="2"/>
  <c r="QRO13" i="2"/>
  <c r="QRQ13" i="2"/>
  <c r="QRS13" i="2"/>
  <c r="QRU13" i="2"/>
  <c r="QRW13" i="2"/>
  <c r="QRY13" i="2"/>
  <c r="QSA13" i="2"/>
  <c r="QSC13" i="2"/>
  <c r="QSE13" i="2"/>
  <c r="QSG13" i="2"/>
  <c r="QSI13" i="2"/>
  <c r="QSK13" i="2"/>
  <c r="QSM13" i="2"/>
  <c r="QSO13" i="2"/>
  <c r="QSQ13" i="2"/>
  <c r="QSS13" i="2"/>
  <c r="QSU13" i="2"/>
  <c r="QSW13" i="2"/>
  <c r="QSY13" i="2"/>
  <c r="QTA13" i="2"/>
  <c r="QTC13" i="2"/>
  <c r="QTE13" i="2"/>
  <c r="QTG13" i="2"/>
  <c r="QTI13" i="2"/>
  <c r="QTK13" i="2"/>
  <c r="QTM13" i="2"/>
  <c r="QTO13" i="2"/>
  <c r="QTQ13" i="2"/>
  <c r="QTS13" i="2"/>
  <c r="QTU13" i="2"/>
  <c r="QTW13" i="2"/>
  <c r="QTY13" i="2"/>
  <c r="QUA13" i="2"/>
  <c r="QUC13" i="2"/>
  <c r="QUE13" i="2"/>
  <c r="QUG13" i="2"/>
  <c r="QUI13" i="2"/>
  <c r="QUK13" i="2"/>
  <c r="QUM13" i="2"/>
  <c r="QUO13" i="2"/>
  <c r="QUQ13" i="2"/>
  <c r="QUS13" i="2"/>
  <c r="QUU13" i="2"/>
  <c r="QUW13" i="2"/>
  <c r="QUY13" i="2"/>
  <c r="QVA13" i="2"/>
  <c r="QVC13" i="2"/>
  <c r="QVE13" i="2"/>
  <c r="QVG13" i="2"/>
  <c r="QVI13" i="2"/>
  <c r="QVK13" i="2"/>
  <c r="QVM13" i="2"/>
  <c r="QVO13" i="2"/>
  <c r="QVQ13" i="2"/>
  <c r="QVS13" i="2"/>
  <c r="QVU13" i="2"/>
  <c r="QVW13" i="2"/>
  <c r="QVY13" i="2"/>
  <c r="QWA13" i="2"/>
  <c r="QWC13" i="2"/>
  <c r="QWE13" i="2"/>
  <c r="QWG13" i="2"/>
  <c r="QWI13" i="2"/>
  <c r="QWK13" i="2"/>
  <c r="QWM13" i="2"/>
  <c r="QWO13" i="2"/>
  <c r="QWQ13" i="2"/>
  <c r="QWS13" i="2"/>
  <c r="QWU13" i="2"/>
  <c r="QWW13" i="2"/>
  <c r="QWY13" i="2"/>
  <c r="QXA13" i="2"/>
  <c r="QXC13" i="2"/>
  <c r="QXE13" i="2"/>
  <c r="QXG13" i="2"/>
  <c r="QXI13" i="2"/>
  <c r="QXK13" i="2"/>
  <c r="QXM13" i="2"/>
  <c r="QXO13" i="2"/>
  <c r="QXQ13" i="2"/>
  <c r="QXS13" i="2"/>
  <c r="QXU13" i="2"/>
  <c r="QXW13" i="2"/>
  <c r="QXY13" i="2"/>
  <c r="QYA13" i="2"/>
  <c r="QYC13" i="2"/>
  <c r="QYE13" i="2"/>
  <c r="QYG13" i="2"/>
  <c r="QYI13" i="2"/>
  <c r="QYK13" i="2"/>
  <c r="QYM13" i="2"/>
  <c r="QYO13" i="2"/>
  <c r="QYQ13" i="2"/>
  <c r="QYS13" i="2"/>
  <c r="QYU13" i="2"/>
  <c r="QYW13" i="2"/>
  <c r="QYY13" i="2"/>
  <c r="QZA13" i="2"/>
  <c r="QZC13" i="2"/>
  <c r="QZE13" i="2"/>
  <c r="QZG13" i="2"/>
  <c r="QZI13" i="2"/>
  <c r="QZK13" i="2"/>
  <c r="QZM13" i="2"/>
  <c r="QZO13" i="2"/>
  <c r="QZQ13" i="2"/>
  <c r="QZS13" i="2"/>
  <c r="QZU13" i="2"/>
  <c r="QZW13" i="2"/>
  <c r="QZY13" i="2"/>
  <c r="RAA13" i="2"/>
  <c r="RAC13" i="2"/>
  <c r="RAE13" i="2"/>
  <c r="RAG13" i="2"/>
  <c r="RAI13" i="2"/>
  <c r="RAK13" i="2"/>
  <c r="RAM13" i="2"/>
  <c r="RAO13" i="2"/>
  <c r="RAQ13" i="2"/>
  <c r="RAS13" i="2"/>
  <c r="RAU13" i="2"/>
  <c r="RAW13" i="2"/>
  <c r="RAY13" i="2"/>
  <c r="RBA13" i="2"/>
  <c r="RBC13" i="2"/>
  <c r="RBE13" i="2"/>
  <c r="RBG13" i="2"/>
  <c r="RBI13" i="2"/>
  <c r="RBK13" i="2"/>
  <c r="RBM13" i="2"/>
  <c r="RBO13" i="2"/>
  <c r="RBQ13" i="2"/>
  <c r="RBS13" i="2"/>
  <c r="RBU13" i="2"/>
  <c r="RBW13" i="2"/>
  <c r="RBY13" i="2"/>
  <c r="RCA13" i="2"/>
  <c r="RCC13" i="2"/>
  <c r="RCE13" i="2"/>
  <c r="RCG13" i="2"/>
  <c r="RCI13" i="2"/>
  <c r="RCK13" i="2"/>
  <c r="RCM13" i="2"/>
  <c r="RCO13" i="2"/>
  <c r="RCQ13" i="2"/>
  <c r="RCS13" i="2"/>
  <c r="RCU13" i="2"/>
  <c r="RCW13" i="2"/>
  <c r="RCY13" i="2"/>
  <c r="RDA13" i="2"/>
  <c r="RDC13" i="2"/>
  <c r="RDE13" i="2"/>
  <c r="RDG13" i="2"/>
  <c r="RDI13" i="2"/>
  <c r="RDK13" i="2"/>
  <c r="RDM13" i="2"/>
  <c r="RDO13" i="2"/>
  <c r="RDQ13" i="2"/>
  <c r="RDS13" i="2"/>
  <c r="RDU13" i="2"/>
  <c r="RDW13" i="2"/>
  <c r="RDY13" i="2"/>
  <c r="REA13" i="2"/>
  <c r="REC13" i="2"/>
  <c r="REE13" i="2"/>
  <c r="REG13" i="2"/>
  <c r="REI13" i="2"/>
  <c r="REK13" i="2"/>
  <c r="REM13" i="2"/>
  <c r="REO13" i="2"/>
  <c r="REQ13" i="2"/>
  <c r="RES13" i="2"/>
  <c r="REU13" i="2"/>
  <c r="REW13" i="2"/>
  <c r="REY13" i="2"/>
  <c r="RFA13" i="2"/>
  <c r="RFC13" i="2"/>
  <c r="RFE13" i="2"/>
  <c r="RFG13" i="2"/>
  <c r="RFI13" i="2"/>
  <c r="RFK13" i="2"/>
  <c r="RFM13" i="2"/>
  <c r="RFO13" i="2"/>
  <c r="RFQ13" i="2"/>
  <c r="RFS13" i="2"/>
  <c r="RFU13" i="2"/>
  <c r="RFW13" i="2"/>
  <c r="RFY13" i="2"/>
  <c r="RGA13" i="2"/>
  <c r="RGC13" i="2"/>
  <c r="RGE13" i="2"/>
  <c r="RGG13" i="2"/>
  <c r="RGI13" i="2"/>
  <c r="RGK13" i="2"/>
  <c r="RGM13" i="2"/>
  <c r="RGO13" i="2"/>
  <c r="RGQ13" i="2"/>
  <c r="RGS13" i="2"/>
  <c r="RGU13" i="2"/>
  <c r="RGW13" i="2"/>
  <c r="RGY13" i="2"/>
  <c r="RHA13" i="2"/>
  <c r="RHC13" i="2"/>
  <c r="RHE13" i="2"/>
  <c r="RHG13" i="2"/>
  <c r="RHI13" i="2"/>
  <c r="RHK13" i="2"/>
  <c r="RHM13" i="2"/>
  <c r="RHO13" i="2"/>
  <c r="RHQ13" i="2"/>
  <c r="RHS13" i="2"/>
  <c r="RHU13" i="2"/>
  <c r="RHW13" i="2"/>
  <c r="RHY13" i="2"/>
  <c r="RIA13" i="2"/>
  <c r="RIC13" i="2"/>
  <c r="RIE13" i="2"/>
  <c r="RIG13" i="2"/>
  <c r="RII13" i="2"/>
  <c r="RIK13" i="2"/>
  <c r="RIM13" i="2"/>
  <c r="RIO13" i="2"/>
  <c r="RIQ13" i="2"/>
  <c r="RIS13" i="2"/>
  <c r="RIU13" i="2"/>
  <c r="RIW13" i="2"/>
  <c r="RIY13" i="2"/>
  <c r="RJA13" i="2"/>
  <c r="RJC13" i="2"/>
  <c r="RJE13" i="2"/>
  <c r="RJG13" i="2"/>
  <c r="RJI13" i="2"/>
  <c r="RJK13" i="2"/>
  <c r="RJM13" i="2"/>
  <c r="RJO13" i="2"/>
  <c r="RJQ13" i="2"/>
  <c r="RJS13" i="2"/>
  <c r="RJU13" i="2"/>
  <c r="RJW13" i="2"/>
  <c r="RJY13" i="2"/>
  <c r="RKA13" i="2"/>
  <c r="RKC13" i="2"/>
  <c r="RKE13" i="2"/>
  <c r="RKG13" i="2"/>
  <c r="RKI13" i="2"/>
  <c r="RKK13" i="2"/>
  <c r="RKM13" i="2"/>
  <c r="RKO13" i="2"/>
  <c r="RKQ13" i="2"/>
  <c r="RKS13" i="2"/>
  <c r="RKU13" i="2"/>
  <c r="RKW13" i="2"/>
  <c r="RKY13" i="2"/>
  <c r="RLA13" i="2"/>
  <c r="RLC13" i="2"/>
  <c r="RLE13" i="2"/>
  <c r="RLG13" i="2"/>
  <c r="RLI13" i="2"/>
  <c r="RLK13" i="2"/>
  <c r="RLM13" i="2"/>
  <c r="RLO13" i="2"/>
  <c r="RLQ13" i="2"/>
  <c r="RLS13" i="2"/>
  <c r="RLU13" i="2"/>
  <c r="RLW13" i="2"/>
  <c r="RLY13" i="2"/>
  <c r="RMA13" i="2"/>
  <c r="RMC13" i="2"/>
  <c r="RME13" i="2"/>
  <c r="RMG13" i="2"/>
  <c r="RMI13" i="2"/>
  <c r="RMK13" i="2"/>
  <c r="RMM13" i="2"/>
  <c r="RMO13" i="2"/>
  <c r="RMQ13" i="2"/>
  <c r="RMS13" i="2"/>
  <c r="RMU13" i="2"/>
  <c r="RMW13" i="2"/>
  <c r="RMY13" i="2"/>
  <c r="RNA13" i="2"/>
  <c r="RNC13" i="2"/>
  <c r="RNE13" i="2"/>
  <c r="RNG13" i="2"/>
  <c r="RNI13" i="2"/>
  <c r="RNK13" i="2"/>
  <c r="RNM13" i="2"/>
  <c r="RNO13" i="2"/>
  <c r="RNQ13" i="2"/>
  <c r="RNS13" i="2"/>
  <c r="RNU13" i="2"/>
  <c r="RNW13" i="2"/>
  <c r="RNY13" i="2"/>
  <c r="ROA13" i="2"/>
  <c r="ROC13" i="2"/>
  <c r="ROE13" i="2"/>
  <c r="ROG13" i="2"/>
  <c r="ROI13" i="2"/>
  <c r="ROK13" i="2"/>
  <c r="ROM13" i="2"/>
  <c r="ROO13" i="2"/>
  <c r="ROQ13" i="2"/>
  <c r="ROS13" i="2"/>
  <c r="ROU13" i="2"/>
  <c r="ROW13" i="2"/>
  <c r="ROY13" i="2"/>
  <c r="RPA13" i="2"/>
  <c r="RPC13" i="2"/>
  <c r="RPE13" i="2"/>
  <c r="RPG13" i="2"/>
  <c r="RPI13" i="2"/>
  <c r="RPK13" i="2"/>
  <c r="RPM13" i="2"/>
  <c r="RPO13" i="2"/>
  <c r="RPQ13" i="2"/>
  <c r="RPS13" i="2"/>
  <c r="RPU13" i="2"/>
  <c r="RPW13" i="2"/>
  <c r="RPY13" i="2"/>
  <c r="RQA13" i="2"/>
  <c r="RQC13" i="2"/>
  <c r="RQE13" i="2"/>
  <c r="RQG13" i="2"/>
  <c r="RQI13" i="2"/>
  <c r="RQK13" i="2"/>
  <c r="RQM13" i="2"/>
  <c r="RQO13" i="2"/>
  <c r="RQQ13" i="2"/>
  <c r="RQS13" i="2"/>
  <c r="RQU13" i="2"/>
  <c r="RQW13" i="2"/>
  <c r="RQY13" i="2"/>
  <c r="RRA13" i="2"/>
  <c r="RRC13" i="2"/>
  <c r="RRE13" i="2"/>
  <c r="RRG13" i="2"/>
  <c r="RRI13" i="2"/>
  <c r="RRK13" i="2"/>
  <c r="RRM13" i="2"/>
  <c r="RRO13" i="2"/>
  <c r="RRQ13" i="2"/>
  <c r="RRS13" i="2"/>
  <c r="RRU13" i="2"/>
  <c r="RRW13" i="2"/>
  <c r="RRY13" i="2"/>
  <c r="RSA13" i="2"/>
  <c r="RSC13" i="2"/>
  <c r="RSE13" i="2"/>
  <c r="RSG13" i="2"/>
  <c r="RSI13" i="2"/>
  <c r="RSK13" i="2"/>
  <c r="RSM13" i="2"/>
  <c r="RSO13" i="2"/>
  <c r="RSQ13" i="2"/>
  <c r="RSS13" i="2"/>
  <c r="RSU13" i="2"/>
  <c r="RSW13" i="2"/>
  <c r="RSY13" i="2"/>
  <c r="RTA13" i="2"/>
  <c r="RTC13" i="2"/>
  <c r="RTE13" i="2"/>
  <c r="RTG13" i="2"/>
  <c r="RTI13" i="2"/>
  <c r="RTK13" i="2"/>
  <c r="RTM13" i="2"/>
  <c r="RTO13" i="2"/>
  <c r="RTQ13" i="2"/>
  <c r="RTS13" i="2"/>
  <c r="RTU13" i="2"/>
  <c r="RTW13" i="2"/>
  <c r="RTY13" i="2"/>
  <c r="RUA13" i="2"/>
  <c r="RUC13" i="2"/>
  <c r="RUE13" i="2"/>
  <c r="RUG13" i="2"/>
  <c r="RUI13" i="2"/>
  <c r="RUK13" i="2"/>
  <c r="RUM13" i="2"/>
  <c r="RUO13" i="2"/>
  <c r="RUQ13" i="2"/>
  <c r="RUS13" i="2"/>
  <c r="RUU13" i="2"/>
  <c r="RUW13" i="2"/>
  <c r="RUY13" i="2"/>
  <c r="RVA13" i="2"/>
  <c r="RVC13" i="2"/>
  <c r="RVE13" i="2"/>
  <c r="RVG13" i="2"/>
  <c r="RVI13" i="2"/>
  <c r="RVK13" i="2"/>
  <c r="RVM13" i="2"/>
  <c r="RVO13" i="2"/>
  <c r="RVQ13" i="2"/>
  <c r="RVS13" i="2"/>
  <c r="RVU13" i="2"/>
  <c r="RVW13" i="2"/>
  <c r="RVY13" i="2"/>
  <c r="RWA13" i="2"/>
  <c r="RWC13" i="2"/>
  <c r="RWE13" i="2"/>
  <c r="RWG13" i="2"/>
  <c r="RWI13" i="2"/>
  <c r="RWK13" i="2"/>
  <c r="RWM13" i="2"/>
  <c r="RWO13" i="2"/>
  <c r="RWQ13" i="2"/>
  <c r="RWS13" i="2"/>
  <c r="RWU13" i="2"/>
  <c r="RWW13" i="2"/>
  <c r="RWY13" i="2"/>
  <c r="RXA13" i="2"/>
  <c r="RXC13" i="2"/>
  <c r="RXE13" i="2"/>
  <c r="RXG13" i="2"/>
  <c r="RXI13" i="2"/>
  <c r="RXK13" i="2"/>
  <c r="RXM13" i="2"/>
  <c r="RXO13" i="2"/>
  <c r="RXQ13" i="2"/>
  <c r="RXS13" i="2"/>
  <c r="RXU13" i="2"/>
  <c r="RXW13" i="2"/>
  <c r="RXY13" i="2"/>
  <c r="RYA13" i="2"/>
  <c r="RYC13" i="2"/>
  <c r="RYE13" i="2"/>
  <c r="RYG13" i="2"/>
  <c r="RYI13" i="2"/>
  <c r="RYK13" i="2"/>
  <c r="RYM13" i="2"/>
  <c r="RYO13" i="2"/>
  <c r="RYQ13" i="2"/>
  <c r="RYS13" i="2"/>
  <c r="RYU13" i="2"/>
  <c r="RYW13" i="2"/>
  <c r="RYY13" i="2"/>
  <c r="RZA13" i="2"/>
  <c r="RZC13" i="2"/>
  <c r="RZE13" i="2"/>
  <c r="RZG13" i="2"/>
  <c r="RZI13" i="2"/>
  <c r="RZK13" i="2"/>
  <c r="RZM13" i="2"/>
  <c r="RZO13" i="2"/>
  <c r="RZQ13" i="2"/>
  <c r="RZS13" i="2"/>
  <c r="RZU13" i="2"/>
  <c r="RZW13" i="2"/>
  <c r="RZY13" i="2"/>
  <c r="SAA13" i="2"/>
  <c r="SAC13" i="2"/>
  <c r="SAE13" i="2"/>
  <c r="SAG13" i="2"/>
  <c r="SAI13" i="2"/>
  <c r="SAK13" i="2"/>
  <c r="SAM13" i="2"/>
  <c r="SAO13" i="2"/>
  <c r="SAQ13" i="2"/>
  <c r="SAS13" i="2"/>
  <c r="SAU13" i="2"/>
  <c r="SAW13" i="2"/>
  <c r="SAY13" i="2"/>
  <c r="SBA13" i="2"/>
  <c r="SBC13" i="2"/>
  <c r="SBE13" i="2"/>
  <c r="SBG13" i="2"/>
  <c r="SBI13" i="2"/>
  <c r="SBK13" i="2"/>
  <c r="SBM13" i="2"/>
  <c r="SBO13" i="2"/>
  <c r="SBQ13" i="2"/>
  <c r="SBS13" i="2"/>
  <c r="SBU13" i="2"/>
  <c r="SBW13" i="2"/>
  <c r="SBY13" i="2"/>
  <c r="SCA13" i="2"/>
  <c r="SCC13" i="2"/>
  <c r="SCE13" i="2"/>
  <c r="SCG13" i="2"/>
  <c r="SCI13" i="2"/>
  <c r="SCK13" i="2"/>
  <c r="SCM13" i="2"/>
  <c r="SCO13" i="2"/>
  <c r="SCQ13" i="2"/>
  <c r="SCS13" i="2"/>
  <c r="SCU13" i="2"/>
  <c r="SCW13" i="2"/>
  <c r="SCY13" i="2"/>
  <c r="SDA13" i="2"/>
  <c r="SDC13" i="2"/>
  <c r="SDE13" i="2"/>
  <c r="SDG13" i="2"/>
  <c r="SDI13" i="2"/>
  <c r="SDK13" i="2"/>
  <c r="SDM13" i="2"/>
  <c r="SDO13" i="2"/>
  <c r="SDQ13" i="2"/>
  <c r="SDS13" i="2"/>
  <c r="SDU13" i="2"/>
  <c r="SDW13" i="2"/>
  <c r="SDY13" i="2"/>
  <c r="SEA13" i="2"/>
  <c r="SEC13" i="2"/>
  <c r="SEE13" i="2"/>
  <c r="SEG13" i="2"/>
  <c r="SEI13" i="2"/>
  <c r="SEK13" i="2"/>
  <c r="SEM13" i="2"/>
  <c r="SEO13" i="2"/>
  <c r="SEQ13" i="2"/>
  <c r="SES13" i="2"/>
  <c r="SEU13" i="2"/>
  <c r="SEW13" i="2"/>
  <c r="SEY13" i="2"/>
  <c r="SFA13" i="2"/>
  <c r="SFC13" i="2"/>
  <c r="SFE13" i="2"/>
  <c r="SFG13" i="2"/>
  <c r="SFI13" i="2"/>
  <c r="SFK13" i="2"/>
  <c r="SFM13" i="2"/>
  <c r="SFO13" i="2"/>
  <c r="SFQ13" i="2"/>
  <c r="SFS13" i="2"/>
  <c r="SFU13" i="2"/>
  <c r="SFW13" i="2"/>
  <c r="SFY13" i="2"/>
  <c r="SGA13" i="2"/>
  <c r="SGC13" i="2"/>
  <c r="SGE13" i="2"/>
  <c r="SGG13" i="2"/>
  <c r="SGI13" i="2"/>
  <c r="SGK13" i="2"/>
  <c r="SGM13" i="2"/>
  <c r="SGO13" i="2"/>
  <c r="SGQ13" i="2"/>
  <c r="SGS13" i="2"/>
  <c r="SGU13" i="2"/>
  <c r="SGW13" i="2"/>
  <c r="SGY13" i="2"/>
  <c r="SHA13" i="2"/>
  <c r="SHC13" i="2"/>
  <c r="SHE13" i="2"/>
  <c r="SHG13" i="2"/>
  <c r="SHI13" i="2"/>
  <c r="SHK13" i="2"/>
  <c r="SHM13" i="2"/>
  <c r="SHO13" i="2"/>
  <c r="SHQ13" i="2"/>
  <c r="SHS13" i="2"/>
  <c r="SHU13" i="2"/>
  <c r="SHW13" i="2"/>
  <c r="SHY13" i="2"/>
  <c r="SIA13" i="2"/>
  <c r="SIC13" i="2"/>
  <c r="SIE13" i="2"/>
  <c r="SIG13" i="2"/>
  <c r="SII13" i="2"/>
  <c r="SIK13" i="2"/>
  <c r="SIM13" i="2"/>
  <c r="SIO13" i="2"/>
  <c r="SIQ13" i="2"/>
  <c r="SIS13" i="2"/>
  <c r="SIU13" i="2"/>
  <c r="SIW13" i="2"/>
  <c r="SIY13" i="2"/>
  <c r="SJA13" i="2"/>
  <c r="SJC13" i="2"/>
  <c r="SJE13" i="2"/>
  <c r="SJG13" i="2"/>
  <c r="SJI13" i="2"/>
  <c r="SJK13" i="2"/>
  <c r="SJM13" i="2"/>
  <c r="SJO13" i="2"/>
  <c r="SJQ13" i="2"/>
  <c r="SJS13" i="2"/>
  <c r="SJU13" i="2"/>
  <c r="SJW13" i="2"/>
  <c r="SJY13" i="2"/>
  <c r="SKA13" i="2"/>
  <c r="SKC13" i="2"/>
  <c r="SKE13" i="2"/>
  <c r="SKG13" i="2"/>
  <c r="SKI13" i="2"/>
  <c r="SKK13" i="2"/>
  <c r="SKM13" i="2"/>
  <c r="SKO13" i="2"/>
  <c r="SKQ13" i="2"/>
  <c r="SKS13" i="2"/>
  <c r="SKU13" i="2"/>
  <c r="SKW13" i="2"/>
  <c r="SKY13" i="2"/>
  <c r="SLA13" i="2"/>
  <c r="SLC13" i="2"/>
  <c r="SLE13" i="2"/>
  <c r="SLG13" i="2"/>
  <c r="SLI13" i="2"/>
  <c r="SLK13" i="2"/>
  <c r="SLM13" i="2"/>
  <c r="SLO13" i="2"/>
  <c r="SLQ13" i="2"/>
  <c r="SLS13" i="2"/>
  <c r="SLU13" i="2"/>
  <c r="SLW13" i="2"/>
  <c r="SLY13" i="2"/>
  <c r="SMA13" i="2"/>
  <c r="SMC13" i="2"/>
  <c r="SME13" i="2"/>
  <c r="SMG13" i="2"/>
  <c r="SMI13" i="2"/>
  <c r="SMK13" i="2"/>
  <c r="SMM13" i="2"/>
  <c r="SMO13" i="2"/>
  <c r="SMQ13" i="2"/>
  <c r="SMS13" i="2"/>
  <c r="SMU13" i="2"/>
  <c r="SMW13" i="2"/>
  <c r="SMY13" i="2"/>
  <c r="SNA13" i="2"/>
  <c r="SNC13" i="2"/>
  <c r="SNE13" i="2"/>
  <c r="SNG13" i="2"/>
  <c r="SNI13" i="2"/>
  <c r="SNK13" i="2"/>
  <c r="SNM13" i="2"/>
  <c r="SNO13" i="2"/>
  <c r="SNQ13" i="2"/>
  <c r="SNS13" i="2"/>
  <c r="SNU13" i="2"/>
  <c r="SNW13" i="2"/>
  <c r="SNY13" i="2"/>
  <c r="SOA13" i="2"/>
  <c r="SOC13" i="2"/>
  <c r="SOE13" i="2"/>
  <c r="SOG13" i="2"/>
  <c r="SOI13" i="2"/>
  <c r="SOK13" i="2"/>
  <c r="SOM13" i="2"/>
  <c r="SOO13" i="2"/>
  <c r="SOQ13" i="2"/>
  <c r="SOS13" i="2"/>
  <c r="SOU13" i="2"/>
  <c r="SOW13" i="2"/>
  <c r="SOY13" i="2"/>
  <c r="SPA13" i="2"/>
  <c r="SPC13" i="2"/>
  <c r="SPE13" i="2"/>
  <c r="SPG13" i="2"/>
  <c r="SPI13" i="2"/>
  <c r="SPK13" i="2"/>
  <c r="SPM13" i="2"/>
  <c r="SPO13" i="2"/>
  <c r="SPQ13" i="2"/>
  <c r="SPS13" i="2"/>
  <c r="SPU13" i="2"/>
  <c r="SPW13" i="2"/>
  <c r="SPY13" i="2"/>
  <c r="SQA13" i="2"/>
  <c r="SQC13" i="2"/>
  <c r="SQE13" i="2"/>
  <c r="SQG13" i="2"/>
  <c r="SQI13" i="2"/>
  <c r="SQK13" i="2"/>
  <c r="SQM13" i="2"/>
  <c r="SQO13" i="2"/>
  <c r="SQQ13" i="2"/>
  <c r="SQS13" i="2"/>
  <c r="SQU13" i="2"/>
  <c r="SQW13" i="2"/>
  <c r="SQY13" i="2"/>
  <c r="SRA13" i="2"/>
  <c r="SRC13" i="2"/>
  <c r="SRE13" i="2"/>
  <c r="SRG13" i="2"/>
  <c r="SRI13" i="2"/>
  <c r="SRK13" i="2"/>
  <c r="SRM13" i="2"/>
  <c r="SRO13" i="2"/>
  <c r="SRQ13" i="2"/>
  <c r="SRS13" i="2"/>
  <c r="SRU13" i="2"/>
  <c r="SRW13" i="2"/>
  <c r="SRY13" i="2"/>
  <c r="SSA13" i="2"/>
  <c r="SSC13" i="2"/>
  <c r="SSE13" i="2"/>
  <c r="SSG13" i="2"/>
  <c r="SSI13" i="2"/>
  <c r="SSK13" i="2"/>
  <c r="SSM13" i="2"/>
  <c r="SSO13" i="2"/>
  <c r="SSQ13" i="2"/>
  <c r="SSS13" i="2"/>
  <c r="SSU13" i="2"/>
  <c r="SSW13" i="2"/>
  <c r="SSY13" i="2"/>
  <c r="STA13" i="2"/>
  <c r="STC13" i="2"/>
  <c r="STE13" i="2"/>
  <c r="STG13" i="2"/>
  <c r="STI13" i="2"/>
  <c r="STK13" i="2"/>
  <c r="STM13" i="2"/>
  <c r="STO13" i="2"/>
  <c r="STQ13" i="2"/>
  <c r="STS13" i="2"/>
  <c r="STU13" i="2"/>
  <c r="STW13" i="2"/>
  <c r="STY13" i="2"/>
  <c r="SUA13" i="2"/>
  <c r="SUC13" i="2"/>
  <c r="SUE13" i="2"/>
  <c r="SUG13" i="2"/>
  <c r="SUI13" i="2"/>
  <c r="SUK13" i="2"/>
  <c r="SUM13" i="2"/>
  <c r="SUO13" i="2"/>
  <c r="SUQ13" i="2"/>
  <c r="SUS13" i="2"/>
  <c r="SUU13" i="2"/>
  <c r="SUW13" i="2"/>
  <c r="SUY13" i="2"/>
  <c r="SVA13" i="2"/>
  <c r="SVC13" i="2"/>
  <c r="SVE13" i="2"/>
  <c r="SVG13" i="2"/>
  <c r="SVI13" i="2"/>
  <c r="SVK13" i="2"/>
  <c r="SVM13" i="2"/>
  <c r="SVO13" i="2"/>
  <c r="SVQ13" i="2"/>
  <c r="SVS13" i="2"/>
  <c r="SVU13" i="2"/>
  <c r="SVW13" i="2"/>
  <c r="SVY13" i="2"/>
  <c r="SWA13" i="2"/>
  <c r="SWC13" i="2"/>
  <c r="SWE13" i="2"/>
  <c r="SWG13" i="2"/>
  <c r="SWI13" i="2"/>
  <c r="SWK13" i="2"/>
  <c r="SWM13" i="2"/>
  <c r="SWO13" i="2"/>
  <c r="SWQ13" i="2"/>
  <c r="SWS13" i="2"/>
  <c r="SWU13" i="2"/>
  <c r="SWW13" i="2"/>
  <c r="SWY13" i="2"/>
  <c r="SXA13" i="2"/>
  <c r="SXC13" i="2"/>
  <c r="SXE13" i="2"/>
  <c r="SXG13" i="2"/>
  <c r="SXI13" i="2"/>
  <c r="SXK13" i="2"/>
  <c r="SXM13" i="2"/>
  <c r="SXO13" i="2"/>
  <c r="SXQ13" i="2"/>
  <c r="SXS13" i="2"/>
  <c r="SXU13" i="2"/>
  <c r="SXW13" i="2"/>
  <c r="SXY13" i="2"/>
  <c r="SYA13" i="2"/>
  <c r="SYC13" i="2"/>
  <c r="SYE13" i="2"/>
  <c r="SYG13" i="2"/>
  <c r="SYI13" i="2"/>
  <c r="SYK13" i="2"/>
  <c r="SYM13" i="2"/>
  <c r="SYO13" i="2"/>
  <c r="SYQ13" i="2"/>
  <c r="SYS13" i="2"/>
  <c r="SYU13" i="2"/>
  <c r="SYW13" i="2"/>
  <c r="SYY13" i="2"/>
  <c r="SZA13" i="2"/>
  <c r="SZC13" i="2"/>
  <c r="SZE13" i="2"/>
  <c r="SZG13" i="2"/>
  <c r="SZI13" i="2"/>
  <c r="SZK13" i="2"/>
  <c r="SZM13" i="2"/>
  <c r="SZO13" i="2"/>
  <c r="SZQ13" i="2"/>
  <c r="SZS13" i="2"/>
  <c r="SZU13" i="2"/>
  <c r="SZW13" i="2"/>
  <c r="SZY13" i="2"/>
  <c r="TAA13" i="2"/>
  <c r="TAC13" i="2"/>
  <c r="TAE13" i="2"/>
  <c r="TAG13" i="2"/>
  <c r="TAI13" i="2"/>
  <c r="TAK13" i="2"/>
  <c r="TAM13" i="2"/>
  <c r="TAO13" i="2"/>
  <c r="TAQ13" i="2"/>
  <c r="TAS13" i="2"/>
  <c r="TAU13" i="2"/>
  <c r="TAW13" i="2"/>
  <c r="TAY13" i="2"/>
  <c r="TBA13" i="2"/>
  <c r="TBC13" i="2"/>
  <c r="TBE13" i="2"/>
  <c r="TBG13" i="2"/>
  <c r="TBI13" i="2"/>
  <c r="TBK13" i="2"/>
  <c r="TBM13" i="2"/>
  <c r="TBO13" i="2"/>
  <c r="TBQ13" i="2"/>
  <c r="TBS13" i="2"/>
  <c r="TBU13" i="2"/>
  <c r="TBW13" i="2"/>
  <c r="TBY13" i="2"/>
  <c r="TCA13" i="2"/>
  <c r="TCC13" i="2"/>
  <c r="TCE13" i="2"/>
  <c r="TCG13" i="2"/>
  <c r="TCI13" i="2"/>
  <c r="TCK13" i="2"/>
  <c r="TCM13" i="2"/>
  <c r="TCO13" i="2"/>
  <c r="TCQ13" i="2"/>
  <c r="TCS13" i="2"/>
  <c r="TCU13" i="2"/>
  <c r="TCW13" i="2"/>
  <c r="TCY13" i="2"/>
  <c r="TDA13" i="2"/>
  <c r="TDC13" i="2"/>
  <c r="TDE13" i="2"/>
  <c r="TDG13" i="2"/>
  <c r="TDI13" i="2"/>
  <c r="TDK13" i="2"/>
  <c r="TDM13" i="2"/>
  <c r="TDO13" i="2"/>
  <c r="TDQ13" i="2"/>
  <c r="TDS13" i="2"/>
  <c r="TDU13" i="2"/>
  <c r="TDW13" i="2"/>
  <c r="TDY13" i="2"/>
  <c r="TEA13" i="2"/>
  <c r="TEC13" i="2"/>
  <c r="TEE13" i="2"/>
  <c r="TEG13" i="2"/>
  <c r="TEI13" i="2"/>
  <c r="TEK13" i="2"/>
  <c r="TEM13" i="2"/>
  <c r="TEO13" i="2"/>
  <c r="TEQ13" i="2"/>
  <c r="TES13" i="2"/>
  <c r="TEU13" i="2"/>
  <c r="TEW13" i="2"/>
  <c r="TEY13" i="2"/>
  <c r="TFA13" i="2"/>
  <c r="TFC13" i="2"/>
  <c r="TFE13" i="2"/>
  <c r="TFG13" i="2"/>
  <c r="TFI13" i="2"/>
  <c r="TFK13" i="2"/>
  <c r="TFM13" i="2"/>
  <c r="TFO13" i="2"/>
  <c r="TFQ13" i="2"/>
  <c r="TFS13" i="2"/>
  <c r="TFU13" i="2"/>
  <c r="TFW13" i="2"/>
  <c r="TFY13" i="2"/>
  <c r="TGA13" i="2"/>
  <c r="TGC13" i="2"/>
  <c r="TGE13" i="2"/>
  <c r="TGG13" i="2"/>
  <c r="TGI13" i="2"/>
  <c r="TGK13" i="2"/>
  <c r="TGM13" i="2"/>
  <c r="TGO13" i="2"/>
  <c r="TGQ13" i="2"/>
  <c r="TGS13" i="2"/>
  <c r="TGU13" i="2"/>
  <c r="TGW13" i="2"/>
  <c r="TGY13" i="2"/>
  <c r="THA13" i="2"/>
  <c r="THC13" i="2"/>
  <c r="THE13" i="2"/>
  <c r="THG13" i="2"/>
  <c r="THI13" i="2"/>
  <c r="THK13" i="2"/>
  <c r="THM13" i="2"/>
  <c r="THO13" i="2"/>
  <c r="THQ13" i="2"/>
  <c r="THS13" i="2"/>
  <c r="THU13" i="2"/>
  <c r="THW13" i="2"/>
  <c r="THY13" i="2"/>
  <c r="TIA13" i="2"/>
  <c r="TIC13" i="2"/>
  <c r="TIE13" i="2"/>
  <c r="TIG13" i="2"/>
  <c r="TII13" i="2"/>
  <c r="TIK13" i="2"/>
  <c r="TIM13" i="2"/>
  <c r="TIO13" i="2"/>
  <c r="TIQ13" i="2"/>
  <c r="TIS13" i="2"/>
  <c r="TIU13" i="2"/>
  <c r="TIW13" i="2"/>
  <c r="TIY13" i="2"/>
  <c r="TJA13" i="2"/>
  <c r="TJC13" i="2"/>
  <c r="TJE13" i="2"/>
  <c r="TJG13" i="2"/>
  <c r="TJI13" i="2"/>
  <c r="TJK13" i="2"/>
  <c r="TJM13" i="2"/>
  <c r="TJO13" i="2"/>
  <c r="TJQ13" i="2"/>
  <c r="TJS13" i="2"/>
  <c r="TJU13" i="2"/>
  <c r="TJW13" i="2"/>
  <c r="TJY13" i="2"/>
  <c r="TKA13" i="2"/>
  <c r="TKC13" i="2"/>
  <c r="TKE13" i="2"/>
  <c r="TKG13" i="2"/>
  <c r="TKI13" i="2"/>
  <c r="TKK13" i="2"/>
  <c r="TKM13" i="2"/>
  <c r="TKO13" i="2"/>
  <c r="TKQ13" i="2"/>
  <c r="TKS13" i="2"/>
  <c r="TKU13" i="2"/>
  <c r="TKW13" i="2"/>
  <c r="TKY13" i="2"/>
  <c r="TLA13" i="2"/>
  <c r="TLC13" i="2"/>
  <c r="TLE13" i="2"/>
  <c r="TLG13" i="2"/>
  <c r="TLI13" i="2"/>
  <c r="TLK13" i="2"/>
  <c r="TLM13" i="2"/>
  <c r="TLO13" i="2"/>
  <c r="TLQ13" i="2"/>
  <c r="TLS13" i="2"/>
  <c r="TLU13" i="2"/>
  <c r="TLW13" i="2"/>
  <c r="TLY13" i="2"/>
  <c r="TMA13" i="2"/>
  <c r="TMC13" i="2"/>
  <c r="TME13" i="2"/>
  <c r="TMG13" i="2"/>
  <c r="TMI13" i="2"/>
  <c r="TMK13" i="2"/>
  <c r="TMM13" i="2"/>
  <c r="TMO13" i="2"/>
  <c r="TMQ13" i="2"/>
  <c r="TMS13" i="2"/>
  <c r="TMU13" i="2"/>
  <c r="TMW13" i="2"/>
  <c r="TMY13" i="2"/>
  <c r="TNA13" i="2"/>
  <c r="TNC13" i="2"/>
  <c r="TNE13" i="2"/>
  <c r="TNG13" i="2"/>
  <c r="TNI13" i="2"/>
  <c r="TNK13" i="2"/>
  <c r="TNM13" i="2"/>
  <c r="TNO13" i="2"/>
  <c r="TNQ13" i="2"/>
  <c r="TNS13" i="2"/>
  <c r="TNU13" i="2"/>
  <c r="TNW13" i="2"/>
  <c r="TNY13" i="2"/>
  <c r="TOA13" i="2"/>
  <c r="TOC13" i="2"/>
  <c r="TOE13" i="2"/>
  <c r="TOG13" i="2"/>
  <c r="TOI13" i="2"/>
  <c r="TOK13" i="2"/>
  <c r="TOM13" i="2"/>
  <c r="TOO13" i="2"/>
  <c r="TOQ13" i="2"/>
  <c r="TOS13" i="2"/>
  <c r="TOU13" i="2"/>
  <c r="TOW13" i="2"/>
  <c r="TOY13" i="2"/>
  <c r="TPA13" i="2"/>
  <c r="TPC13" i="2"/>
  <c r="TPE13" i="2"/>
  <c r="TPG13" i="2"/>
  <c r="TPI13" i="2"/>
  <c r="TPK13" i="2"/>
  <c r="TPM13" i="2"/>
  <c r="TPO13" i="2"/>
  <c r="TPQ13" i="2"/>
  <c r="TPS13" i="2"/>
  <c r="TPU13" i="2"/>
  <c r="TPW13" i="2"/>
  <c r="TPY13" i="2"/>
  <c r="TQA13" i="2"/>
  <c r="TQC13" i="2"/>
  <c r="TQE13" i="2"/>
  <c r="TQG13" i="2"/>
  <c r="TQI13" i="2"/>
  <c r="TQK13" i="2"/>
  <c r="TQM13" i="2"/>
  <c r="TQO13" i="2"/>
  <c r="TQQ13" i="2"/>
  <c r="TQS13" i="2"/>
  <c r="TQU13" i="2"/>
  <c r="TQW13" i="2"/>
  <c r="TQY13" i="2"/>
  <c r="TRA13" i="2"/>
  <c r="TRC13" i="2"/>
  <c r="TRE13" i="2"/>
  <c r="TRG13" i="2"/>
  <c r="TRI13" i="2"/>
  <c r="TRK13" i="2"/>
  <c r="TRM13" i="2"/>
  <c r="TRO13" i="2"/>
  <c r="TRQ13" i="2"/>
  <c r="TRS13" i="2"/>
  <c r="TRU13" i="2"/>
  <c r="TRW13" i="2"/>
  <c r="TRY13" i="2"/>
  <c r="TSA13" i="2"/>
  <c r="TSC13" i="2"/>
  <c r="TSE13" i="2"/>
  <c r="TSG13" i="2"/>
  <c r="TSI13" i="2"/>
  <c r="TSK13" i="2"/>
  <c r="TSM13" i="2"/>
  <c r="TSO13" i="2"/>
  <c r="TSQ13" i="2"/>
  <c r="TSS13" i="2"/>
  <c r="TSU13" i="2"/>
  <c r="TSW13" i="2"/>
  <c r="TSY13" i="2"/>
  <c r="TTA13" i="2"/>
  <c r="TTC13" i="2"/>
  <c r="TTE13" i="2"/>
  <c r="TTG13" i="2"/>
  <c r="TTI13" i="2"/>
  <c r="TTK13" i="2"/>
  <c r="TTM13" i="2"/>
  <c r="TTO13" i="2"/>
  <c r="TTQ13" i="2"/>
  <c r="TTS13" i="2"/>
  <c r="TTU13" i="2"/>
  <c r="TTW13" i="2"/>
  <c r="TTY13" i="2"/>
  <c r="TUA13" i="2"/>
  <c r="TUC13" i="2"/>
  <c r="TUE13" i="2"/>
  <c r="TUG13" i="2"/>
  <c r="TUI13" i="2"/>
  <c r="TUK13" i="2"/>
  <c r="TUM13" i="2"/>
  <c r="TUO13" i="2"/>
  <c r="TUQ13" i="2"/>
  <c r="TUS13" i="2"/>
  <c r="TUU13" i="2"/>
  <c r="TUW13" i="2"/>
  <c r="TUY13" i="2"/>
  <c r="TVA13" i="2"/>
  <c r="TVC13" i="2"/>
  <c r="TVE13" i="2"/>
  <c r="TVG13" i="2"/>
  <c r="TVI13" i="2"/>
  <c r="TVK13" i="2"/>
  <c r="TVM13" i="2"/>
  <c r="TVO13" i="2"/>
  <c r="TVQ13" i="2"/>
  <c r="TVS13" i="2"/>
  <c r="TVU13" i="2"/>
  <c r="TVW13" i="2"/>
  <c r="TVY13" i="2"/>
  <c r="TWA13" i="2"/>
  <c r="TWC13" i="2"/>
  <c r="TWE13" i="2"/>
  <c r="TWG13" i="2"/>
  <c r="TWI13" i="2"/>
  <c r="TWK13" i="2"/>
  <c r="TWM13" i="2"/>
  <c r="TWO13" i="2"/>
  <c r="TWQ13" i="2"/>
  <c r="TWS13" i="2"/>
  <c r="TWU13" i="2"/>
  <c r="TWW13" i="2"/>
  <c r="TWY13" i="2"/>
  <c r="TXA13" i="2"/>
  <c r="TXC13" i="2"/>
  <c r="TXE13" i="2"/>
  <c r="TXG13" i="2"/>
  <c r="TXI13" i="2"/>
  <c r="TXK13" i="2"/>
  <c r="TXM13" i="2"/>
  <c r="TXO13" i="2"/>
  <c r="TXQ13" i="2"/>
  <c r="TXS13" i="2"/>
  <c r="TXU13" i="2"/>
  <c r="TXW13" i="2"/>
  <c r="TXY13" i="2"/>
  <c r="TYA13" i="2"/>
  <c r="TYC13" i="2"/>
  <c r="TYE13" i="2"/>
  <c r="TYG13" i="2"/>
  <c r="TYI13" i="2"/>
  <c r="TYK13" i="2"/>
  <c r="TYM13" i="2"/>
  <c r="TYO13" i="2"/>
  <c r="TYQ13" i="2"/>
  <c r="TYS13" i="2"/>
  <c r="TYU13" i="2"/>
  <c r="TYW13" i="2"/>
  <c r="TYY13" i="2"/>
  <c r="TZA13" i="2"/>
  <c r="TZC13" i="2"/>
  <c r="TZE13" i="2"/>
  <c r="TZG13" i="2"/>
  <c r="TZI13" i="2"/>
  <c r="TZK13" i="2"/>
  <c r="TZM13" i="2"/>
  <c r="TZO13" i="2"/>
  <c r="TZQ13" i="2"/>
  <c r="TZS13" i="2"/>
  <c r="TZU13" i="2"/>
  <c r="TZW13" i="2"/>
  <c r="TZY13" i="2"/>
  <c r="UAA13" i="2"/>
  <c r="UAC13" i="2"/>
  <c r="UAE13" i="2"/>
  <c r="UAG13" i="2"/>
  <c r="UAI13" i="2"/>
  <c r="UAK13" i="2"/>
  <c r="UAM13" i="2"/>
  <c r="UAO13" i="2"/>
  <c r="UAQ13" i="2"/>
  <c r="UAS13" i="2"/>
  <c r="UAU13" i="2"/>
  <c r="UAW13" i="2"/>
  <c r="UAY13" i="2"/>
  <c r="UBA13" i="2"/>
  <c r="UBC13" i="2"/>
  <c r="UBE13" i="2"/>
  <c r="UBG13" i="2"/>
  <c r="UBI13" i="2"/>
  <c r="UBK13" i="2"/>
  <c r="UBM13" i="2"/>
  <c r="UBO13" i="2"/>
  <c r="UBQ13" i="2"/>
  <c r="UBS13" i="2"/>
  <c r="UBU13" i="2"/>
  <c r="UBW13" i="2"/>
  <c r="UBY13" i="2"/>
  <c r="UCA13" i="2"/>
  <c r="UCC13" i="2"/>
  <c r="UCE13" i="2"/>
  <c r="UCG13" i="2"/>
  <c r="UCI13" i="2"/>
  <c r="UCK13" i="2"/>
  <c r="UCM13" i="2"/>
  <c r="UCO13" i="2"/>
  <c r="UCQ13" i="2"/>
  <c r="UCS13" i="2"/>
  <c r="UCU13" i="2"/>
  <c r="UCW13" i="2"/>
  <c r="UCY13" i="2"/>
  <c r="UDA13" i="2"/>
  <c r="UDC13" i="2"/>
  <c r="UDE13" i="2"/>
  <c r="UDG13" i="2"/>
  <c r="UDI13" i="2"/>
  <c r="UDK13" i="2"/>
  <c r="UDM13" i="2"/>
  <c r="UDO13" i="2"/>
  <c r="UDQ13" i="2"/>
  <c r="UDS13" i="2"/>
  <c r="UDU13" i="2"/>
  <c r="UDW13" i="2"/>
  <c r="UDY13" i="2"/>
  <c r="UEA13" i="2"/>
  <c r="UEC13" i="2"/>
  <c r="UEE13" i="2"/>
  <c r="UEG13" i="2"/>
  <c r="UEI13" i="2"/>
  <c r="UEK13" i="2"/>
  <c r="UEM13" i="2"/>
  <c r="UEO13" i="2"/>
  <c r="UEQ13" i="2"/>
  <c r="UES13" i="2"/>
  <c r="UEU13" i="2"/>
  <c r="UEW13" i="2"/>
  <c r="UEY13" i="2"/>
  <c r="UFA13" i="2"/>
  <c r="UFC13" i="2"/>
  <c r="UFE13" i="2"/>
  <c r="UFG13" i="2"/>
  <c r="UFI13" i="2"/>
  <c r="UFK13" i="2"/>
  <c r="UFM13" i="2"/>
  <c r="UFO13" i="2"/>
  <c r="UFQ13" i="2"/>
  <c r="UFS13" i="2"/>
  <c r="UFU13" i="2"/>
  <c r="UFW13" i="2"/>
  <c r="UFY13" i="2"/>
  <c r="UGA13" i="2"/>
  <c r="UGC13" i="2"/>
  <c r="UGE13" i="2"/>
  <c r="UGG13" i="2"/>
  <c r="UGI13" i="2"/>
  <c r="UGK13" i="2"/>
  <c r="UGM13" i="2"/>
  <c r="UGO13" i="2"/>
  <c r="UGQ13" i="2"/>
  <c r="UGS13" i="2"/>
  <c r="UGU13" i="2"/>
  <c r="UGW13" i="2"/>
  <c r="UGY13" i="2"/>
  <c r="UHA13" i="2"/>
  <c r="UHC13" i="2"/>
  <c r="UHE13" i="2"/>
  <c r="UHG13" i="2"/>
  <c r="UHI13" i="2"/>
  <c r="UHK13" i="2"/>
  <c r="UHM13" i="2"/>
  <c r="UHO13" i="2"/>
  <c r="UHQ13" i="2"/>
  <c r="UHS13" i="2"/>
  <c r="UHU13" i="2"/>
  <c r="UHW13" i="2"/>
  <c r="UHY13" i="2"/>
  <c r="UIA13" i="2"/>
  <c r="UIC13" i="2"/>
  <c r="UIE13" i="2"/>
  <c r="UIG13" i="2"/>
  <c r="UII13" i="2"/>
  <c r="UIK13" i="2"/>
  <c r="UIM13" i="2"/>
  <c r="UIO13" i="2"/>
  <c r="UIQ13" i="2"/>
  <c r="UIS13" i="2"/>
  <c r="UIU13" i="2"/>
  <c r="UIW13" i="2"/>
  <c r="UIY13" i="2"/>
  <c r="UJA13" i="2"/>
  <c r="UJC13" i="2"/>
  <c r="UJE13" i="2"/>
  <c r="UJG13" i="2"/>
  <c r="UJI13" i="2"/>
  <c r="UJK13" i="2"/>
  <c r="UJM13" i="2"/>
  <c r="UJO13" i="2"/>
  <c r="UJQ13" i="2"/>
  <c r="UJS13" i="2"/>
  <c r="UJU13" i="2"/>
  <c r="UJW13" i="2"/>
  <c r="UJY13" i="2"/>
  <c r="UKA13" i="2"/>
  <c r="UKC13" i="2"/>
  <c r="UKE13" i="2"/>
  <c r="UKG13" i="2"/>
  <c r="UKI13" i="2"/>
  <c r="UKK13" i="2"/>
  <c r="UKM13" i="2"/>
  <c r="UKO13" i="2"/>
  <c r="UKQ13" i="2"/>
  <c r="UKS13" i="2"/>
  <c r="UKU13" i="2"/>
  <c r="UKW13" i="2"/>
  <c r="UKY13" i="2"/>
  <c r="ULA13" i="2"/>
  <c r="ULC13" i="2"/>
  <c r="ULE13" i="2"/>
  <c r="ULG13" i="2"/>
  <c r="ULI13" i="2"/>
  <c r="ULK13" i="2"/>
  <c r="ULM13" i="2"/>
  <c r="ULO13" i="2"/>
  <c r="ULQ13" i="2"/>
  <c r="ULS13" i="2"/>
  <c r="ULU13" i="2"/>
  <c r="ULW13" i="2"/>
  <c r="ULY13" i="2"/>
  <c r="UMA13" i="2"/>
  <c r="UMC13" i="2"/>
  <c r="UME13" i="2"/>
  <c r="UMG13" i="2"/>
  <c r="UMI13" i="2"/>
  <c r="UMK13" i="2"/>
  <c r="UMM13" i="2"/>
  <c r="UMO13" i="2"/>
  <c r="UMQ13" i="2"/>
  <c r="UMS13" i="2"/>
  <c r="UMU13" i="2"/>
  <c r="UMW13" i="2"/>
  <c r="UMY13" i="2"/>
  <c r="UNA13" i="2"/>
  <c r="UNC13" i="2"/>
  <c r="UNE13" i="2"/>
  <c r="UNG13" i="2"/>
  <c r="UNI13" i="2"/>
  <c r="UNK13" i="2"/>
  <c r="UNM13" i="2"/>
  <c r="UNO13" i="2"/>
  <c r="UNQ13" i="2"/>
  <c r="UNS13" i="2"/>
  <c r="UNU13" i="2"/>
  <c r="UNW13" i="2"/>
  <c r="UNY13" i="2"/>
  <c r="UOA13" i="2"/>
  <c r="UOC13" i="2"/>
  <c r="UOE13" i="2"/>
  <c r="UOG13" i="2"/>
  <c r="UOI13" i="2"/>
  <c r="UOK13" i="2"/>
  <c r="UOM13" i="2"/>
  <c r="UOO13" i="2"/>
  <c r="UOQ13" i="2"/>
  <c r="UOS13" i="2"/>
  <c r="UOU13" i="2"/>
  <c r="UOW13" i="2"/>
  <c r="UOY13" i="2"/>
  <c r="UPA13" i="2"/>
  <c r="UPC13" i="2"/>
  <c r="UPE13" i="2"/>
  <c r="UPG13" i="2"/>
  <c r="UPI13" i="2"/>
  <c r="UPK13" i="2"/>
  <c r="UPM13" i="2"/>
  <c r="UPO13" i="2"/>
  <c r="UPQ13" i="2"/>
  <c r="UPS13" i="2"/>
  <c r="UPU13" i="2"/>
  <c r="UPW13" i="2"/>
  <c r="UPY13" i="2"/>
  <c r="UQA13" i="2"/>
  <c r="UQC13" i="2"/>
  <c r="UQE13" i="2"/>
  <c r="UQG13" i="2"/>
  <c r="UQI13" i="2"/>
  <c r="UQK13" i="2"/>
  <c r="UQM13" i="2"/>
  <c r="UQO13" i="2"/>
  <c r="UQQ13" i="2"/>
  <c r="UQS13" i="2"/>
  <c r="UQU13" i="2"/>
  <c r="UQW13" i="2"/>
  <c r="UQY13" i="2"/>
  <c r="URA13" i="2"/>
  <c r="URC13" i="2"/>
  <c r="URE13" i="2"/>
  <c r="URG13" i="2"/>
  <c r="URI13" i="2"/>
  <c r="URK13" i="2"/>
  <c r="URM13" i="2"/>
  <c r="URO13" i="2"/>
  <c r="URQ13" i="2"/>
  <c r="URS13" i="2"/>
  <c r="URU13" i="2"/>
  <c r="URW13" i="2"/>
  <c r="URY13" i="2"/>
  <c r="USA13" i="2"/>
  <c r="USC13" i="2"/>
  <c r="USE13" i="2"/>
  <c r="USG13" i="2"/>
  <c r="USI13" i="2"/>
  <c r="USK13" i="2"/>
  <c r="USM13" i="2"/>
  <c r="USO13" i="2"/>
  <c r="USQ13" i="2"/>
  <c r="USS13" i="2"/>
  <c r="USU13" i="2"/>
  <c r="USW13" i="2"/>
  <c r="USY13" i="2"/>
  <c r="UTA13" i="2"/>
  <c r="UTC13" i="2"/>
  <c r="UTE13" i="2"/>
  <c r="UTG13" i="2"/>
  <c r="UTI13" i="2"/>
  <c r="UTK13" i="2"/>
  <c r="UTM13" i="2"/>
  <c r="UTO13" i="2"/>
  <c r="UTQ13" i="2"/>
  <c r="UTS13" i="2"/>
  <c r="UTU13" i="2"/>
  <c r="UTW13" i="2"/>
  <c r="UTY13" i="2"/>
  <c r="UUA13" i="2"/>
  <c r="UUC13" i="2"/>
  <c r="UUE13" i="2"/>
  <c r="UUG13" i="2"/>
  <c r="UUI13" i="2"/>
  <c r="UUK13" i="2"/>
  <c r="UUM13" i="2"/>
  <c r="UUO13" i="2"/>
  <c r="UUQ13" i="2"/>
  <c r="UUS13" i="2"/>
  <c r="UUU13" i="2"/>
  <c r="UUW13" i="2"/>
  <c r="UUY13" i="2"/>
  <c r="UVA13" i="2"/>
  <c r="UVC13" i="2"/>
  <c r="UVE13" i="2"/>
  <c r="UVG13" i="2"/>
  <c r="UVI13" i="2"/>
  <c r="UVK13" i="2"/>
  <c r="UVM13" i="2"/>
  <c r="UVO13" i="2"/>
  <c r="UVQ13" i="2"/>
  <c r="UVS13" i="2"/>
  <c r="UVU13" i="2"/>
  <c r="UVW13" i="2"/>
  <c r="UVY13" i="2"/>
  <c r="UWA13" i="2"/>
  <c r="UWC13" i="2"/>
  <c r="UWE13" i="2"/>
  <c r="UWG13" i="2"/>
  <c r="UWI13" i="2"/>
  <c r="UWK13" i="2"/>
  <c r="UWM13" i="2"/>
  <c r="UWO13" i="2"/>
  <c r="UWQ13" i="2"/>
  <c r="UWS13" i="2"/>
  <c r="UWU13" i="2"/>
  <c r="UWW13" i="2"/>
  <c r="UWY13" i="2"/>
  <c r="UXA13" i="2"/>
  <c r="UXC13" i="2"/>
  <c r="UXE13" i="2"/>
  <c r="UXG13" i="2"/>
  <c r="UXI13" i="2"/>
  <c r="UXK13" i="2"/>
  <c r="UXM13" i="2"/>
  <c r="UXO13" i="2"/>
  <c r="UXQ13" i="2"/>
  <c r="UXS13" i="2"/>
  <c r="UXU13" i="2"/>
  <c r="UXW13" i="2"/>
  <c r="UXY13" i="2"/>
  <c r="UYA13" i="2"/>
  <c r="UYC13" i="2"/>
  <c r="UYE13" i="2"/>
  <c r="UYG13" i="2"/>
  <c r="UYI13" i="2"/>
  <c r="UYK13" i="2"/>
  <c r="UYM13" i="2"/>
  <c r="UYO13" i="2"/>
  <c r="UYQ13" i="2"/>
  <c r="UYS13" i="2"/>
  <c r="UYU13" i="2"/>
  <c r="UYW13" i="2"/>
  <c r="UYY13" i="2"/>
  <c r="UZA13" i="2"/>
  <c r="UZC13" i="2"/>
  <c r="UZE13" i="2"/>
  <c r="UZG13" i="2"/>
  <c r="UZI13" i="2"/>
  <c r="UZK13" i="2"/>
  <c r="UZM13" i="2"/>
  <c r="UZO13" i="2"/>
  <c r="UZQ13" i="2"/>
  <c r="UZS13" i="2"/>
  <c r="UZU13" i="2"/>
  <c r="UZW13" i="2"/>
  <c r="UZY13" i="2"/>
  <c r="VAA13" i="2"/>
  <c r="VAC13" i="2"/>
  <c r="VAE13" i="2"/>
  <c r="VAG13" i="2"/>
  <c r="VAI13" i="2"/>
  <c r="VAK13" i="2"/>
  <c r="VAM13" i="2"/>
  <c r="VAO13" i="2"/>
  <c r="VAQ13" i="2"/>
  <c r="VAS13" i="2"/>
  <c r="VAU13" i="2"/>
  <c r="VAW13" i="2"/>
  <c r="VAY13" i="2"/>
  <c r="VBA13" i="2"/>
  <c r="VBC13" i="2"/>
  <c r="VBE13" i="2"/>
  <c r="VBG13" i="2"/>
  <c r="VBI13" i="2"/>
  <c r="VBK13" i="2"/>
  <c r="VBM13" i="2"/>
  <c r="VBO13" i="2"/>
  <c r="VBQ13" i="2"/>
  <c r="VBS13" i="2"/>
  <c r="VBU13" i="2"/>
  <c r="VBW13" i="2"/>
  <c r="VBY13" i="2"/>
  <c r="VCA13" i="2"/>
  <c r="VCC13" i="2"/>
  <c r="VCE13" i="2"/>
  <c r="VCG13" i="2"/>
  <c r="VCI13" i="2"/>
  <c r="VCK13" i="2"/>
  <c r="VCM13" i="2"/>
  <c r="VCO13" i="2"/>
  <c r="VCQ13" i="2"/>
  <c r="VCS13" i="2"/>
  <c r="VCU13" i="2"/>
  <c r="VCW13" i="2"/>
  <c r="VCY13" i="2"/>
  <c r="VDA13" i="2"/>
  <c r="VDC13" i="2"/>
  <c r="VDE13" i="2"/>
  <c r="VDG13" i="2"/>
  <c r="VDI13" i="2"/>
  <c r="VDK13" i="2"/>
  <c r="VDM13" i="2"/>
  <c r="VDO13" i="2"/>
  <c r="VDQ13" i="2"/>
  <c r="VDS13" i="2"/>
  <c r="VDU13" i="2"/>
  <c r="VDW13" i="2"/>
  <c r="VDY13" i="2"/>
  <c r="VEA13" i="2"/>
  <c r="VEC13" i="2"/>
  <c r="VEE13" i="2"/>
  <c r="VEG13" i="2"/>
  <c r="VEI13" i="2"/>
  <c r="VEK13" i="2"/>
  <c r="VEM13" i="2"/>
  <c r="VEO13" i="2"/>
  <c r="VEQ13" i="2"/>
  <c r="VES13" i="2"/>
  <c r="VEU13" i="2"/>
  <c r="VEW13" i="2"/>
  <c r="VEY13" i="2"/>
  <c r="VFA13" i="2"/>
  <c r="VFC13" i="2"/>
  <c r="VFE13" i="2"/>
  <c r="VFG13" i="2"/>
  <c r="VFI13" i="2"/>
  <c r="VFK13" i="2"/>
  <c r="VFM13" i="2"/>
  <c r="VFO13" i="2"/>
  <c r="VFQ13" i="2"/>
  <c r="VFS13" i="2"/>
  <c r="VFU13" i="2"/>
  <c r="VFW13" i="2"/>
  <c r="VFY13" i="2"/>
  <c r="VGA13" i="2"/>
  <c r="VGC13" i="2"/>
  <c r="VGE13" i="2"/>
  <c r="VGG13" i="2"/>
  <c r="VGI13" i="2"/>
  <c r="VGK13" i="2"/>
  <c r="VGM13" i="2"/>
  <c r="VGO13" i="2"/>
  <c r="VGQ13" i="2"/>
  <c r="VGS13" i="2"/>
  <c r="VGU13" i="2"/>
  <c r="VGW13" i="2"/>
  <c r="VGY13" i="2"/>
  <c r="VHA13" i="2"/>
  <c r="VHC13" i="2"/>
  <c r="VHE13" i="2"/>
  <c r="VHG13" i="2"/>
  <c r="VHI13" i="2"/>
  <c r="VHK13" i="2"/>
  <c r="VHM13" i="2"/>
  <c r="VHO13" i="2"/>
  <c r="VHQ13" i="2"/>
  <c r="VHS13" i="2"/>
  <c r="VHU13" i="2"/>
  <c r="VHW13" i="2"/>
  <c r="VHY13" i="2"/>
  <c r="VIA13" i="2"/>
  <c r="VIC13" i="2"/>
  <c r="VIE13" i="2"/>
  <c r="VIG13" i="2"/>
  <c r="VII13" i="2"/>
  <c r="VIK13" i="2"/>
  <c r="VIM13" i="2"/>
  <c r="VIO13" i="2"/>
  <c r="VIQ13" i="2"/>
  <c r="VIS13" i="2"/>
  <c r="VIU13" i="2"/>
  <c r="VIW13" i="2"/>
  <c r="VIY13" i="2"/>
  <c r="VJA13" i="2"/>
  <c r="VJC13" i="2"/>
  <c r="VJE13" i="2"/>
  <c r="VJG13" i="2"/>
  <c r="VJI13" i="2"/>
  <c r="VJK13" i="2"/>
  <c r="VJM13" i="2"/>
  <c r="VJO13" i="2"/>
  <c r="VJQ13" i="2"/>
  <c r="VJS13" i="2"/>
  <c r="VJU13" i="2"/>
  <c r="VJW13" i="2"/>
  <c r="VJY13" i="2"/>
  <c r="VKA13" i="2"/>
  <c r="VKC13" i="2"/>
  <c r="VKE13" i="2"/>
  <c r="VKG13" i="2"/>
  <c r="VKI13" i="2"/>
  <c r="VKK13" i="2"/>
  <c r="VKM13" i="2"/>
  <c r="VKO13" i="2"/>
  <c r="VKQ13" i="2"/>
  <c r="VKS13" i="2"/>
  <c r="VKU13" i="2"/>
  <c r="VKW13" i="2"/>
  <c r="VKY13" i="2"/>
  <c r="VLA13" i="2"/>
  <c r="VLC13" i="2"/>
  <c r="VLE13" i="2"/>
  <c r="VLG13" i="2"/>
  <c r="VLI13" i="2"/>
  <c r="VLK13" i="2"/>
  <c r="VLM13" i="2"/>
  <c r="VLO13" i="2"/>
  <c r="VLQ13" i="2"/>
  <c r="VLS13" i="2"/>
  <c r="VLU13" i="2"/>
  <c r="VLW13" i="2"/>
  <c r="VLY13" i="2"/>
  <c r="VMA13" i="2"/>
  <c r="VMC13" i="2"/>
  <c r="VME13" i="2"/>
  <c r="VMG13" i="2"/>
  <c r="VMI13" i="2"/>
  <c r="VMK13" i="2"/>
  <c r="VMM13" i="2"/>
  <c r="VMO13" i="2"/>
  <c r="VMQ13" i="2"/>
  <c r="VMS13" i="2"/>
  <c r="VMU13" i="2"/>
  <c r="VMW13" i="2"/>
  <c r="VMY13" i="2"/>
  <c r="VNA13" i="2"/>
  <c r="VNC13" i="2"/>
  <c r="VNE13" i="2"/>
  <c r="VNG13" i="2"/>
  <c r="VNI13" i="2"/>
  <c r="VNK13" i="2"/>
  <c r="VNM13" i="2"/>
  <c r="VNO13" i="2"/>
  <c r="VNQ13" i="2"/>
  <c r="VNS13" i="2"/>
  <c r="VNU13" i="2"/>
  <c r="VNW13" i="2"/>
  <c r="VNY13" i="2"/>
  <c r="VOA13" i="2"/>
  <c r="VOC13" i="2"/>
  <c r="VOE13" i="2"/>
  <c r="VOG13" i="2"/>
  <c r="VOI13" i="2"/>
  <c r="VOK13" i="2"/>
  <c r="VOM13" i="2"/>
  <c r="VOO13" i="2"/>
  <c r="VOQ13" i="2"/>
  <c r="VOS13" i="2"/>
  <c r="VOU13" i="2"/>
  <c r="VOW13" i="2"/>
  <c r="VOY13" i="2"/>
  <c r="VPA13" i="2"/>
  <c r="VPC13" i="2"/>
  <c r="VPE13" i="2"/>
  <c r="VPG13" i="2"/>
  <c r="VPI13" i="2"/>
  <c r="VPK13" i="2"/>
  <c r="VPM13" i="2"/>
  <c r="VPO13" i="2"/>
  <c r="VPQ13" i="2"/>
  <c r="VPS13" i="2"/>
  <c r="VPU13" i="2"/>
  <c r="VPW13" i="2"/>
  <c r="VPY13" i="2"/>
  <c r="VQA13" i="2"/>
  <c r="VQC13" i="2"/>
  <c r="VQE13" i="2"/>
  <c r="VQG13" i="2"/>
  <c r="VQI13" i="2"/>
  <c r="VQK13" i="2"/>
  <c r="VQM13" i="2"/>
  <c r="VQO13" i="2"/>
  <c r="VQQ13" i="2"/>
  <c r="VQS13" i="2"/>
  <c r="VQU13" i="2"/>
  <c r="VQW13" i="2"/>
  <c r="VQY13" i="2"/>
  <c r="VRA13" i="2"/>
  <c r="VRC13" i="2"/>
  <c r="VRE13" i="2"/>
  <c r="VRG13" i="2"/>
  <c r="VRI13" i="2"/>
  <c r="VRK13" i="2"/>
  <c r="VRM13" i="2"/>
  <c r="VRO13" i="2"/>
  <c r="VRQ13" i="2"/>
  <c r="VRS13" i="2"/>
  <c r="VRU13" i="2"/>
  <c r="VRW13" i="2"/>
  <c r="VRY13" i="2"/>
  <c r="VSA13" i="2"/>
  <c r="VSC13" i="2"/>
  <c r="VSE13" i="2"/>
  <c r="VSG13" i="2"/>
  <c r="VSI13" i="2"/>
  <c r="VSK13" i="2"/>
  <c r="VSM13" i="2"/>
  <c r="VSO13" i="2"/>
  <c r="VSQ13" i="2"/>
  <c r="VSS13" i="2"/>
  <c r="VSU13" i="2"/>
  <c r="VSW13" i="2"/>
  <c r="VSY13" i="2"/>
  <c r="VTA13" i="2"/>
  <c r="VTC13" i="2"/>
  <c r="VTE13" i="2"/>
  <c r="VTG13" i="2"/>
  <c r="VTI13" i="2"/>
  <c r="VTK13" i="2"/>
  <c r="VTM13" i="2"/>
  <c r="VTO13" i="2"/>
  <c r="VTQ13" i="2"/>
  <c r="VTS13" i="2"/>
  <c r="VTU13" i="2"/>
  <c r="VTW13" i="2"/>
  <c r="VTY13" i="2"/>
  <c r="VUA13" i="2"/>
  <c r="VUC13" i="2"/>
  <c r="VUE13" i="2"/>
  <c r="VUG13" i="2"/>
  <c r="VUI13" i="2"/>
  <c r="VUK13" i="2"/>
  <c r="VUM13" i="2"/>
  <c r="VUO13" i="2"/>
  <c r="VUQ13" i="2"/>
  <c r="VUS13" i="2"/>
  <c r="VUU13" i="2"/>
  <c r="VUW13" i="2"/>
  <c r="VUY13" i="2"/>
  <c r="VVA13" i="2"/>
  <c r="VVC13" i="2"/>
  <c r="VVE13" i="2"/>
  <c r="VVG13" i="2"/>
  <c r="VVI13" i="2"/>
  <c r="VVK13" i="2"/>
  <c r="VVM13" i="2"/>
  <c r="VVO13" i="2"/>
  <c r="VVQ13" i="2"/>
  <c r="VVS13" i="2"/>
  <c r="VVU13" i="2"/>
  <c r="VVW13" i="2"/>
  <c r="VVY13" i="2"/>
  <c r="VWA13" i="2"/>
  <c r="VWC13" i="2"/>
  <c r="VWE13" i="2"/>
  <c r="VWG13" i="2"/>
  <c r="VWI13" i="2"/>
  <c r="VWK13" i="2"/>
  <c r="VWM13" i="2"/>
  <c r="VWO13" i="2"/>
  <c r="VWQ13" i="2"/>
  <c r="VWS13" i="2"/>
  <c r="VWU13" i="2"/>
  <c r="VWW13" i="2"/>
  <c r="VWY13" i="2"/>
  <c r="VXA13" i="2"/>
  <c r="VXC13" i="2"/>
  <c r="VXE13" i="2"/>
  <c r="VXG13" i="2"/>
  <c r="VXI13" i="2"/>
  <c r="VXK13" i="2"/>
  <c r="VXM13" i="2"/>
  <c r="VXO13" i="2"/>
  <c r="VXQ13" i="2"/>
  <c r="VXS13" i="2"/>
  <c r="VXU13" i="2"/>
  <c r="VXW13" i="2"/>
  <c r="VXY13" i="2"/>
  <c r="VYA13" i="2"/>
  <c r="VYC13" i="2"/>
  <c r="VYE13" i="2"/>
  <c r="VYG13" i="2"/>
  <c r="VYI13" i="2"/>
  <c r="VYK13" i="2"/>
  <c r="VYM13" i="2"/>
  <c r="VYO13" i="2"/>
  <c r="VYQ13" i="2"/>
  <c r="VYS13" i="2"/>
  <c r="VYU13" i="2"/>
  <c r="VYW13" i="2"/>
  <c r="VYY13" i="2"/>
  <c r="VZA13" i="2"/>
  <c r="VZC13" i="2"/>
  <c r="VZE13" i="2"/>
  <c r="VZG13" i="2"/>
  <c r="VZI13" i="2"/>
  <c r="VZK13" i="2"/>
  <c r="VZM13" i="2"/>
  <c r="VZO13" i="2"/>
  <c r="VZQ13" i="2"/>
  <c r="VZS13" i="2"/>
  <c r="VZU13" i="2"/>
  <c r="VZW13" i="2"/>
  <c r="VZY13" i="2"/>
  <c r="WAA13" i="2"/>
  <c r="WAC13" i="2"/>
  <c r="WAE13" i="2"/>
  <c r="WAG13" i="2"/>
  <c r="WAI13" i="2"/>
  <c r="WAK13" i="2"/>
  <c r="WAM13" i="2"/>
  <c r="WAO13" i="2"/>
  <c r="WAQ13" i="2"/>
  <c r="WAS13" i="2"/>
  <c r="WAU13" i="2"/>
  <c r="WAW13" i="2"/>
  <c r="WAY13" i="2"/>
  <c r="WBA13" i="2"/>
  <c r="WBC13" i="2"/>
  <c r="WBE13" i="2"/>
  <c r="WBG13" i="2"/>
  <c r="WBI13" i="2"/>
  <c r="WBK13" i="2"/>
  <c r="WBM13" i="2"/>
  <c r="WBO13" i="2"/>
  <c r="WBQ13" i="2"/>
  <c r="WBS13" i="2"/>
  <c r="WBU13" i="2"/>
  <c r="WBW13" i="2"/>
  <c r="WBY13" i="2"/>
  <c r="WCA13" i="2"/>
  <c r="WCC13" i="2"/>
  <c r="WCE13" i="2"/>
  <c r="WCG13" i="2"/>
  <c r="WCI13" i="2"/>
  <c r="WCK13" i="2"/>
  <c r="WCM13" i="2"/>
  <c r="WCO13" i="2"/>
  <c r="WCQ13" i="2"/>
  <c r="WCS13" i="2"/>
  <c r="WCU13" i="2"/>
  <c r="WCW13" i="2"/>
  <c r="WCY13" i="2"/>
  <c r="WDA13" i="2"/>
  <c r="WDC13" i="2"/>
  <c r="WDE13" i="2"/>
  <c r="WDG13" i="2"/>
  <c r="WDI13" i="2"/>
  <c r="WDK13" i="2"/>
  <c r="WDM13" i="2"/>
  <c r="WDO13" i="2"/>
  <c r="WDQ13" i="2"/>
  <c r="WDS13" i="2"/>
  <c r="WDU13" i="2"/>
  <c r="WDW13" i="2"/>
  <c r="WDY13" i="2"/>
  <c r="WEA13" i="2"/>
  <c r="WEC13" i="2"/>
  <c r="WEE13" i="2"/>
  <c r="WEG13" i="2"/>
  <c r="WEI13" i="2"/>
  <c r="WEK13" i="2"/>
  <c r="WEM13" i="2"/>
  <c r="WEO13" i="2"/>
  <c r="WEQ13" i="2"/>
  <c r="WES13" i="2"/>
  <c r="WEU13" i="2"/>
  <c r="WEW13" i="2"/>
  <c r="WEY13" i="2"/>
  <c r="WFA13" i="2"/>
  <c r="WFC13" i="2"/>
  <c r="WFE13" i="2"/>
  <c r="WFG13" i="2"/>
  <c r="WFI13" i="2"/>
  <c r="WFK13" i="2"/>
  <c r="WFM13" i="2"/>
  <c r="WFO13" i="2"/>
  <c r="WFQ13" i="2"/>
  <c r="WFS13" i="2"/>
  <c r="WFU13" i="2"/>
  <c r="WFW13" i="2"/>
  <c r="WFY13" i="2"/>
  <c r="WGA13" i="2"/>
  <c r="WGC13" i="2"/>
  <c r="WGE13" i="2"/>
  <c r="WGG13" i="2"/>
  <c r="WGI13" i="2"/>
  <c r="WGK13" i="2"/>
  <c r="WGM13" i="2"/>
  <c r="WGO13" i="2"/>
  <c r="WGQ13" i="2"/>
  <c r="WGS13" i="2"/>
  <c r="WGU13" i="2"/>
  <c r="WGW13" i="2"/>
  <c r="WGY13" i="2"/>
  <c r="WHA13" i="2"/>
  <c r="WHC13" i="2"/>
  <c r="WHE13" i="2"/>
  <c r="WHG13" i="2"/>
  <c r="WHI13" i="2"/>
  <c r="WHK13" i="2"/>
  <c r="WHM13" i="2"/>
  <c r="WHO13" i="2"/>
  <c r="WHQ13" i="2"/>
  <c r="WHS13" i="2"/>
  <c r="WHU13" i="2"/>
  <c r="WHW13" i="2"/>
  <c r="WHY13" i="2"/>
  <c r="WIA13" i="2"/>
  <c r="WIC13" i="2"/>
  <c r="WIE13" i="2"/>
  <c r="WIG13" i="2"/>
  <c r="WII13" i="2"/>
  <c r="WIK13" i="2"/>
  <c r="WIM13" i="2"/>
  <c r="WIO13" i="2"/>
  <c r="WIQ13" i="2"/>
  <c r="WIS13" i="2"/>
  <c r="WIU13" i="2"/>
  <c r="WIW13" i="2"/>
  <c r="WIY13" i="2"/>
  <c r="WJA13" i="2"/>
  <c r="WJC13" i="2"/>
  <c r="WJE13" i="2"/>
  <c r="WJG13" i="2"/>
  <c r="WJI13" i="2"/>
  <c r="WJK13" i="2"/>
  <c r="WJM13" i="2"/>
  <c r="WJO13" i="2"/>
  <c r="WJQ13" i="2"/>
  <c r="WJS13" i="2"/>
  <c r="WJU13" i="2"/>
  <c r="WJW13" i="2"/>
  <c r="WJY13" i="2"/>
  <c r="WKA13" i="2"/>
  <c r="WKC13" i="2"/>
  <c r="WKE13" i="2"/>
  <c r="WKG13" i="2"/>
  <c r="WKI13" i="2"/>
  <c r="WKK13" i="2"/>
  <c r="WKM13" i="2"/>
  <c r="WKO13" i="2"/>
  <c r="WKQ13" i="2"/>
  <c r="WKS13" i="2"/>
  <c r="WKU13" i="2"/>
  <c r="WKW13" i="2"/>
  <c r="WKY13" i="2"/>
  <c r="WLA13" i="2"/>
  <c r="WLC13" i="2"/>
  <c r="WLE13" i="2"/>
  <c r="WLG13" i="2"/>
  <c r="WLI13" i="2"/>
  <c r="WLK13" i="2"/>
  <c r="WLM13" i="2"/>
  <c r="WLO13" i="2"/>
  <c r="WLQ13" i="2"/>
  <c r="WLS13" i="2"/>
  <c r="WLU13" i="2"/>
  <c r="WLW13" i="2"/>
  <c r="WLY13" i="2"/>
  <c r="WMA13" i="2"/>
  <c r="WMC13" i="2"/>
  <c r="WME13" i="2"/>
  <c r="WMG13" i="2"/>
  <c r="WMI13" i="2"/>
  <c r="WMK13" i="2"/>
  <c r="WMM13" i="2"/>
  <c r="WMO13" i="2"/>
  <c r="WMQ13" i="2"/>
  <c r="WMS13" i="2"/>
  <c r="WMU13" i="2"/>
  <c r="WMW13" i="2"/>
  <c r="WMY13" i="2"/>
  <c r="WNA13" i="2"/>
  <c r="WNC13" i="2"/>
  <c r="WNE13" i="2"/>
  <c r="WNG13" i="2"/>
  <c r="WNI13" i="2"/>
  <c r="WNK13" i="2"/>
  <c r="WNM13" i="2"/>
  <c r="WNO13" i="2"/>
  <c r="WNQ13" i="2"/>
  <c r="WNS13" i="2"/>
  <c r="WNU13" i="2"/>
  <c r="WNW13" i="2"/>
  <c r="WNY13" i="2"/>
  <c r="WOA13" i="2"/>
  <c r="WOC13" i="2"/>
  <c r="WOE13" i="2"/>
  <c r="WOG13" i="2"/>
  <c r="WOI13" i="2"/>
  <c r="WOK13" i="2"/>
  <c r="WOM13" i="2"/>
  <c r="WOO13" i="2"/>
  <c r="WOQ13" i="2"/>
  <c r="WOS13" i="2"/>
  <c r="WOU13" i="2"/>
  <c r="WOW13" i="2"/>
  <c r="WOY13" i="2"/>
  <c r="WPA13" i="2"/>
  <c r="WPC13" i="2"/>
  <c r="WPE13" i="2"/>
  <c r="WPG13" i="2"/>
  <c r="WPI13" i="2"/>
  <c r="WPK13" i="2"/>
  <c r="WPM13" i="2"/>
  <c r="WPO13" i="2"/>
  <c r="WPQ13" i="2"/>
  <c r="WPS13" i="2"/>
  <c r="WPU13" i="2"/>
  <c r="WPW13" i="2"/>
  <c r="WPY13" i="2"/>
  <c r="WQA13" i="2"/>
  <c r="WQC13" i="2"/>
  <c r="WQE13" i="2"/>
  <c r="WQG13" i="2"/>
  <c r="WQI13" i="2"/>
  <c r="WQK13" i="2"/>
  <c r="WQM13" i="2"/>
  <c r="WQO13" i="2"/>
  <c r="WQQ13" i="2"/>
  <c r="WQS13" i="2"/>
  <c r="WQU13" i="2"/>
  <c r="WQW13" i="2"/>
  <c r="WQY13" i="2"/>
  <c r="WRA13" i="2"/>
  <c r="WRC13" i="2"/>
  <c r="WRE13" i="2"/>
  <c r="WRG13" i="2"/>
  <c r="WRI13" i="2"/>
  <c r="WRK13" i="2"/>
  <c r="WRM13" i="2"/>
  <c r="WRO13" i="2"/>
  <c r="WRQ13" i="2"/>
  <c r="WRS13" i="2"/>
  <c r="WRU13" i="2"/>
  <c r="WRW13" i="2"/>
  <c r="WRY13" i="2"/>
  <c r="WSA13" i="2"/>
  <c r="WSC13" i="2"/>
  <c r="WSE13" i="2"/>
  <c r="WSG13" i="2"/>
  <c r="WSI13" i="2"/>
  <c r="WSK13" i="2"/>
  <c r="WSM13" i="2"/>
  <c r="WSO13" i="2"/>
  <c r="WSQ13" i="2"/>
  <c r="WSS13" i="2"/>
  <c r="WSU13" i="2"/>
  <c r="WSW13" i="2"/>
  <c r="WSY13" i="2"/>
  <c r="WTA13" i="2"/>
  <c r="WTC13" i="2"/>
  <c r="WTE13" i="2"/>
  <c r="WTG13" i="2"/>
  <c r="WTI13" i="2"/>
  <c r="WTK13" i="2"/>
  <c r="WTM13" i="2"/>
  <c r="WTO13" i="2"/>
  <c r="WTQ13" i="2"/>
  <c r="WTS13" i="2"/>
  <c r="WTU13" i="2"/>
  <c r="WTW13" i="2"/>
  <c r="WTY13" i="2"/>
  <c r="WUA13" i="2"/>
  <c r="WUC13" i="2"/>
  <c r="WUE13" i="2"/>
  <c r="WUG13" i="2"/>
  <c r="WUI13" i="2"/>
  <c r="WUK13" i="2"/>
  <c r="WUM13" i="2"/>
  <c r="WUO13" i="2"/>
  <c r="WUQ13" i="2"/>
  <c r="WUS13" i="2"/>
  <c r="WUU13" i="2"/>
  <c r="WUW13" i="2"/>
  <c r="WUY13" i="2"/>
  <c r="WVA13" i="2"/>
  <c r="WVC13" i="2"/>
  <c r="WVE13" i="2"/>
  <c r="WVG13" i="2"/>
  <c r="WVI13" i="2"/>
  <c r="WVK13" i="2"/>
  <c r="WVM13" i="2"/>
  <c r="WVO13" i="2"/>
  <c r="WVQ13" i="2"/>
  <c r="WVS13" i="2"/>
  <c r="WVU13" i="2"/>
  <c r="WVW13" i="2"/>
  <c r="WVY13" i="2"/>
  <c r="WWA13" i="2"/>
  <c r="WWC13" i="2"/>
  <c r="WWE13" i="2"/>
  <c r="WWG13" i="2"/>
  <c r="WWI13" i="2"/>
  <c r="WWK13" i="2"/>
  <c r="WWM13" i="2"/>
  <c r="WWO13" i="2"/>
  <c r="WWQ13" i="2"/>
  <c r="WWS13" i="2"/>
  <c r="WWU13" i="2"/>
  <c r="WWW13" i="2"/>
  <c r="WWY13" i="2"/>
  <c r="WXA13" i="2"/>
  <c r="WXC13" i="2"/>
  <c r="WXE13" i="2"/>
  <c r="WXG13" i="2"/>
  <c r="WXI13" i="2"/>
  <c r="WXK13" i="2"/>
  <c r="WXM13" i="2"/>
  <c r="WXO13" i="2"/>
  <c r="WXQ13" i="2"/>
  <c r="WXS13" i="2"/>
  <c r="WXU13" i="2"/>
  <c r="WXW13" i="2"/>
  <c r="WXY13" i="2"/>
  <c r="WYA13" i="2"/>
  <c r="WYC13" i="2"/>
  <c r="WYE13" i="2"/>
  <c r="WYG13" i="2"/>
  <c r="WYI13" i="2"/>
  <c r="WYK13" i="2"/>
  <c r="WYM13" i="2"/>
  <c r="WYO13" i="2"/>
  <c r="WYQ13" i="2"/>
  <c r="WYS13" i="2"/>
  <c r="WYU13" i="2"/>
  <c r="WYW13" i="2"/>
  <c r="WYY13" i="2"/>
  <c r="WZA13" i="2"/>
  <c r="WZC13" i="2"/>
  <c r="WZE13" i="2"/>
  <c r="WZG13" i="2"/>
  <c r="WZI13" i="2"/>
  <c r="WZK13" i="2"/>
  <c r="WZM13" i="2"/>
  <c r="WZO13" i="2"/>
  <c r="WZQ13" i="2"/>
  <c r="WZS13" i="2"/>
  <c r="WZU13" i="2"/>
  <c r="WZW13" i="2"/>
  <c r="WZY13" i="2"/>
  <c r="XAA13" i="2"/>
  <c r="XAC13" i="2"/>
  <c r="XAE13" i="2"/>
  <c r="XAG13" i="2"/>
  <c r="XAI13" i="2"/>
  <c r="XAK13" i="2"/>
  <c r="XAM13" i="2"/>
  <c r="XAO13" i="2"/>
  <c r="XAQ13" i="2"/>
  <c r="XAS13" i="2"/>
  <c r="XAU13" i="2"/>
  <c r="XAW13" i="2"/>
  <c r="XAY13" i="2"/>
  <c r="XBA13" i="2"/>
  <c r="XBC13" i="2"/>
  <c r="XBE13" i="2"/>
  <c r="XBG13" i="2"/>
  <c r="XBI13" i="2"/>
  <c r="XBK13" i="2"/>
  <c r="XBM13" i="2"/>
  <c r="XBO13" i="2"/>
  <c r="XBQ13" i="2"/>
  <c r="XBS13" i="2"/>
  <c r="XBU13" i="2"/>
  <c r="XBW13" i="2"/>
  <c r="XBY13" i="2"/>
  <c r="XCA13" i="2"/>
  <c r="XCC13" i="2"/>
  <c r="XCE13" i="2"/>
  <c r="XCG13" i="2"/>
  <c r="XCI13" i="2"/>
  <c r="XCK13" i="2"/>
  <c r="XCM13" i="2"/>
  <c r="XCO13" i="2"/>
  <c r="XCQ13" i="2"/>
  <c r="XCS13" i="2"/>
  <c r="XCU13" i="2"/>
  <c r="XCW13" i="2"/>
  <c r="XCY13" i="2"/>
  <c r="XDA13" i="2"/>
  <c r="XDC13" i="2"/>
  <c r="XDE13" i="2"/>
  <c r="XDG13" i="2"/>
  <c r="XDI13" i="2"/>
  <c r="XDK13" i="2"/>
  <c r="XDM13" i="2"/>
  <c r="XDO13" i="2"/>
  <c r="XDQ13" i="2"/>
  <c r="XDS13" i="2"/>
  <c r="XDU13" i="2"/>
  <c r="XDW13" i="2"/>
  <c r="XDY13" i="2"/>
  <c r="XEA13" i="2"/>
  <c r="XEC13" i="2"/>
  <c r="XEE13" i="2"/>
  <c r="XEG13" i="2"/>
  <c r="XEI13" i="2"/>
  <c r="XEK13" i="2"/>
  <c r="XEM13" i="2"/>
  <c r="XEO13" i="2"/>
  <c r="XEQ13" i="2"/>
  <c r="XES13" i="2"/>
  <c r="XEU13" i="2"/>
  <c r="XEW13" i="2"/>
  <c r="XEY13" i="2"/>
  <c r="XFA13" i="2"/>
  <c r="XFC13" i="2"/>
  <c r="B13" i="2"/>
  <c r="A13" i="2"/>
  <c r="U50" i="1"/>
  <c r="N50" i="1"/>
</calcChain>
</file>

<file path=xl/comments1.xml><?xml version="1.0" encoding="utf-8"?>
<comments xmlns="http://schemas.openxmlformats.org/spreadsheetml/2006/main">
  <authors>
    <author>Usuario</author>
  </authors>
  <commentList>
    <comment ref="D32" authorId="0" shapeId="0">
      <text>
        <r>
          <rPr>
            <b/>
            <sz val="9"/>
            <color indexed="81"/>
            <rFont val="Tahoma"/>
            <family val="2"/>
          </rPr>
          <t>Usuario:</t>
        </r>
        <r>
          <rPr>
            <sz val="9"/>
            <color indexed="81"/>
            <rFont val="Tahoma"/>
            <family val="2"/>
          </rPr>
          <t xml:space="preserve">
incorporar las dos poblaciones y queda claro y facil</t>
        </r>
      </text>
    </comment>
    <comment ref="C49" authorId="0" shapeId="0">
      <text>
        <r>
          <rPr>
            <b/>
            <sz val="9"/>
            <color indexed="81"/>
            <rFont val="Tahoma"/>
            <family val="2"/>
          </rPr>
          <t>Usuario:</t>
        </r>
        <r>
          <rPr>
            <sz val="9"/>
            <color indexed="81"/>
            <rFont val="Tahoma"/>
            <family val="2"/>
          </rPr>
          <t xml:space="preserve">
INCLUIR LINEA DE
REALIZAR INFORME DE MEMORIA DE JACOME  
MATERIAL AUDIOVISUAL DEL INFORME DE MEMORIA</t>
        </r>
      </text>
    </comment>
  </commentList>
</comments>
</file>

<file path=xl/comments2.xml><?xml version="1.0" encoding="utf-8"?>
<comments xmlns="http://schemas.openxmlformats.org/spreadsheetml/2006/main">
  <authors>
    <author/>
  </authors>
  <commentList>
    <comment ref="P58" authorId="0" shapeId="0">
      <text>
        <r>
          <rPr>
            <sz val="10"/>
            <color rgb="FF000000"/>
            <rFont val="Arial"/>
            <scheme val="minor"/>
          </rPr>
          <t>Actualizado sept 19
	-Diana</t>
        </r>
      </text>
    </comment>
  </commentList>
</comments>
</file>

<file path=xl/sharedStrings.xml><?xml version="1.0" encoding="utf-8"?>
<sst xmlns="http://schemas.openxmlformats.org/spreadsheetml/2006/main" count="24106" uniqueCount="5421">
  <si>
    <t>Plan de acción municipal 2023 / Alcaldia de San José de Cúcuta</t>
  </si>
  <si>
    <t>Nombre de la dependencia</t>
  </si>
  <si>
    <t>Apoyo a la gestion documental</t>
  </si>
  <si>
    <t>Sistema de gestión de calidad y sistema de control interno</t>
  </si>
  <si>
    <t>Gestión documental, archivo y correspondencia</t>
  </si>
  <si>
    <t>Fecha: Enero 2023 / Versión 4</t>
  </si>
  <si>
    <t>Macroproceso</t>
  </si>
  <si>
    <t>Subproceso</t>
  </si>
  <si>
    <t>Área de trabajo</t>
  </si>
  <si>
    <t>Proceso</t>
  </si>
  <si>
    <t>Estado y Prioridad</t>
  </si>
  <si>
    <t>Seguimiento</t>
  </si>
  <si>
    <t>Temporalidad</t>
  </si>
  <si>
    <t>Impacto</t>
  </si>
  <si>
    <t>Territorio</t>
  </si>
  <si>
    <t>Relacionamiento</t>
  </si>
  <si>
    <t>Logros</t>
  </si>
  <si>
    <t>Otros</t>
  </si>
  <si>
    <t>N°</t>
  </si>
  <si>
    <t>Área</t>
  </si>
  <si>
    <t>Actividad General / Hito</t>
  </si>
  <si>
    <t xml:space="preserve">Subactividad </t>
  </si>
  <si>
    <t>Categoria</t>
  </si>
  <si>
    <t>Línea Estratégica</t>
  </si>
  <si>
    <t>Componente</t>
  </si>
  <si>
    <t>Indicador de Resultado</t>
  </si>
  <si>
    <t>Programa de inversión</t>
  </si>
  <si>
    <t>Indicador de producto</t>
  </si>
  <si>
    <t>Política de MIPG</t>
  </si>
  <si>
    <t>Responsable</t>
  </si>
  <si>
    <t>Estado</t>
  </si>
  <si>
    <t>Porcentaje de avance</t>
  </si>
  <si>
    <t>Prioridad</t>
  </si>
  <si>
    <t>Meta</t>
  </si>
  <si>
    <t>Producto a entregar</t>
  </si>
  <si>
    <t>Enlace de evidencia</t>
  </si>
  <si>
    <t>Fecha de inicio</t>
  </si>
  <si>
    <t>Fecha de cierre</t>
  </si>
  <si>
    <t>N° personas</t>
  </si>
  <si>
    <t>Lista de asistencia</t>
  </si>
  <si>
    <t>Comuna o corregimiento</t>
  </si>
  <si>
    <t>Entidad u organización</t>
  </si>
  <si>
    <t>Descripción</t>
  </si>
  <si>
    <t>Impacto Obtenido</t>
  </si>
  <si>
    <t>Observaciones</t>
  </si>
  <si>
    <t xml:space="preserve">Área de direccionamiento estrategico / Despacho </t>
  </si>
  <si>
    <t>Formular, implementar y evaluar el plan de acción institucional de la Secretaria de Valorización y Plusvalía</t>
  </si>
  <si>
    <t>Elaborar el plan de acción institucional de la secretaria de Valorizacion y Plusvalia y realizar seguimiento.</t>
  </si>
  <si>
    <t>Acción de gestión</t>
  </si>
  <si>
    <t>Sin relación directa</t>
  </si>
  <si>
    <t>Planeación Institucional</t>
  </si>
  <si>
    <t>JOSE ALFREDO SUAREZ OSPINA / Secretario de Despacho Valorización y Plusvalía</t>
  </si>
  <si>
    <t>Completo</t>
  </si>
  <si>
    <t>Medio</t>
  </si>
  <si>
    <t>Plan de Acción Formulado</t>
  </si>
  <si>
    <t>ELABORACIÓN Y AVANCES PLAN DE ACCIÓN VIG 2023</t>
  </si>
  <si>
    <t>NA</t>
  </si>
  <si>
    <t>Municipio de San José de Cúcuta</t>
  </si>
  <si>
    <t>Alcaldía de San José de Cúcuta</t>
  </si>
  <si>
    <r>
      <rPr>
        <b/>
        <sz val="10"/>
        <color theme="1"/>
        <rFont val="DM Sans"/>
      </rPr>
      <t xml:space="preserve">Indicador de Gestión:
</t>
    </r>
    <r>
      <rPr>
        <sz val="10"/>
        <color theme="1"/>
        <rFont val="DM Sans"/>
      </rPr>
      <t>% Plan de Acción Elaborado = (Número de Plan de Acción Formulado/ Número de Plan de Acción Requeridos) x 100
% Informes de Seguimiento Elaborados = (Número de informes de seguimientos realizados / Número de informes seguimientos requeridos) x 100</t>
    </r>
  </si>
  <si>
    <t xml:space="preserve">Elaborar e implementar el Plan Anual de Adquisiciones de la Secretaria de Valorizacion y Plusvalia </t>
  </si>
  <si>
    <t>Formular el Plan Anual de Adquisiciones de la dependencia de acuerdo a los requerimientos de contratación previstos en los proyectos de inversión de la vigencia 2023 y realizar seguimiento.</t>
  </si>
  <si>
    <t>Plan de Adquisición formulado y cargado en la plataforma de Siep Contratación</t>
  </si>
  <si>
    <t>FORMULACIÓN PLAN ANUAL DE ADQUISICIONES Y SU ACTUALIZACIÓN</t>
  </si>
  <si>
    <r>
      <rPr>
        <b/>
        <sz val="10"/>
        <color theme="1"/>
        <rFont val="DM Sans"/>
      </rPr>
      <t xml:space="preserve">Indicador de Gestión:
</t>
    </r>
    <r>
      <rPr>
        <sz val="10"/>
        <color theme="1"/>
        <rFont val="DM Sans"/>
      </rPr>
      <t>% Plan de Adquisiciones Elaborado = (Número de Plan de Adquisiciones Formulado/ Número de Plan de Adquisiciones Requeridos) x 100
% Informes de Seguimiento Elaborados = (Número de informes de seguimientos realizados / Número de informes seguimientos programados) x 100</t>
    </r>
  </si>
  <si>
    <t>Coordinar el seguimiento y monitoreo a las metas programadas para la vigencia 2023 de la Secretaria de Valorizacion y Plusvalia en el Plan de Desarrollo "Cúcuta 2050, estrategia de todos" y el plan de acción institucional</t>
  </si>
  <si>
    <t xml:space="preserve">Realizar rutinas de seguimiento mensual con el jefe de despacho y los líderes de cada una de las áreas, programas o proyectos con el objeto de verificar el nivel de cumplimiento y avance de las metas trazadas </t>
  </si>
  <si>
    <t>En progreso</t>
  </si>
  <si>
    <t>* Acta de reunión
* Lista de asistencia</t>
  </si>
  <si>
    <t>REUNIONES DE SEGUIMIENTO METAS</t>
  </si>
  <si>
    <r>
      <rPr>
        <b/>
        <sz val="10"/>
        <color theme="1"/>
        <rFont val="DM Sans"/>
      </rPr>
      <t>Indicador de Gestión:</t>
    </r>
    <r>
      <rPr>
        <sz val="10"/>
        <color theme="1"/>
        <rFont val="DM Sans"/>
      </rPr>
      <t xml:space="preserve">
% Reuniones de seguimiento realizadas = (Número de reuniones realizadas/ Número de reuniones programadas)</t>
    </r>
  </si>
  <si>
    <t xml:space="preserve">Elaborar los informes ejecutivos de los proyectos de inversión pública programados para la vigencia 2023 y realizar el reporte de seguimiento mensual a los proyectos en la plataforma SPI de la secretaria de Valorización y Plusvalía </t>
  </si>
  <si>
    <t>* Informe de Avance mensual de los Proyectos de inversion 
* Evidencia de Cargue en la Plataforma SPI</t>
  </si>
  <si>
    <t>AVANCES PROYECTOS</t>
  </si>
  <si>
    <r>
      <rPr>
        <b/>
        <sz val="10"/>
        <color theme="1"/>
        <rFont val="DM Sans"/>
      </rPr>
      <t xml:space="preserve">Indicador de Gestión:
</t>
    </r>
    <r>
      <rPr>
        <sz val="10"/>
        <color theme="1"/>
        <rFont val="DM Sans"/>
      </rPr>
      <t>% informes de Proyectos de Inversión realizados= (Número de informes de proyectos de inversión elaborados/Número total de Proyectos de inversión) x 100
% Seguimientos realizados= (Número de seguimientos realizados/ Número de seguimientos programados) x 100</t>
    </r>
  </si>
  <si>
    <t>Consolidar los informes para la divulgación del estado de avance de los proyectos de inversión y la gestión pública de la Secretaria de Valorización y Plusvalía</t>
  </si>
  <si>
    <t>Elaborar el informe de gestión e inversión pública de la secretaria de Valorización y Plusvalía en la vigencia 2023</t>
  </si>
  <si>
    <t>Informe de Gestión</t>
  </si>
  <si>
    <t>INFORME DE GESTIÓN</t>
  </si>
  <si>
    <r>
      <rPr>
        <b/>
        <sz val="10"/>
        <color theme="1"/>
        <rFont val="DM Sans"/>
      </rPr>
      <t xml:space="preserve">Indicador de Gestión:
</t>
    </r>
    <r>
      <rPr>
        <sz val="10"/>
        <color theme="1"/>
        <rFont val="DM Sans"/>
      </rPr>
      <t>% Informes de Gestión Elaborados = (Número de informes de gestión realizados / Número de informes de  gestión  requeridos) x 100</t>
    </r>
  </si>
  <si>
    <t>Consolidar el informe final de cumplimiento de metas y logros de gestión pública de secretaria de valorizacion y Plusvalia  para la rendición de cuentas públicas del 2023</t>
  </si>
  <si>
    <t>En espera</t>
  </si>
  <si>
    <t>Informe de Rendición de Cuentas</t>
  </si>
  <si>
    <r>
      <rPr>
        <b/>
        <sz val="10"/>
        <color theme="1"/>
        <rFont val="DM Sans"/>
      </rPr>
      <t xml:space="preserve">Indicador de Gestión:
</t>
    </r>
    <r>
      <rPr>
        <sz val="10"/>
        <color theme="1"/>
        <rFont val="DM Sans"/>
      </rPr>
      <t>% Informes de Rendición de cuentas Elaborados = (Número de informes de Rendicion de cuentas realizados / Número de informes de   informes de Rendicion de cuentas requeridos) x 100</t>
    </r>
  </si>
  <si>
    <t>Formular e implementar el mapa de riesgos de corrupción de la vigencia 2023 de la Secretaria de Valorización y Plusvalía</t>
  </si>
  <si>
    <t>Elaborar el mapa de riesgos de corrupción  y los informes cuatrimestrales para la vigencia 2023.</t>
  </si>
  <si>
    <t>* Mapa de Riesgos de Corrupción Formulado
* Informe cuatrimestral</t>
  </si>
  <si>
    <t>MAPA DE RIESGOS DE CORRUPCIÓN Y DE GESTIÓN</t>
  </si>
  <si>
    <r>
      <rPr>
        <b/>
        <sz val="10"/>
        <color theme="1"/>
        <rFont val="DM Sans"/>
      </rPr>
      <t xml:space="preserve">Indicador de Gestión:
</t>
    </r>
    <r>
      <rPr>
        <sz val="10"/>
        <color theme="1"/>
        <rFont val="DM Sans"/>
      </rPr>
      <t>% Mapa de riesgos Elaborado = (Número de Mapa de riesgos Formulado/ Número de Mapa de riesgos Requeridos) x 100
% Informes de Mapa de riesgos Elaborados = (Número de informes de Mapa de riesgos realizados / Número de informes Mapa de riesgos programados) x 100</t>
    </r>
  </si>
  <si>
    <t>Área de gestión administrativa y función pública</t>
  </si>
  <si>
    <t>Tramitar las PQRS dirigidas a la Secretaria de Valorizacion y Plusvalía</t>
  </si>
  <si>
    <t>Recibir y asignar las PQRS elevadas a la Secretaria de Valorización y Plusvalía</t>
  </si>
  <si>
    <t>Servicio al ciudadano</t>
  </si>
  <si>
    <t>Reporte Estadístico PQRSDF</t>
  </si>
  <si>
    <t>INFORME ESTADÍSTICO PQRSDF</t>
  </si>
  <si>
    <r>
      <rPr>
        <b/>
        <sz val="10"/>
        <color rgb="FF000000"/>
        <rFont val="DM Sans"/>
      </rPr>
      <t xml:space="preserve">Indicador de Gestión:
</t>
    </r>
    <r>
      <rPr>
        <sz val="10"/>
        <color rgb="FF000000"/>
        <rFont val="DM Sans"/>
      </rPr>
      <t>% Informe estadístico de PQRSDF elaborados = (Número de Informes estadísticos de PQRSDF realizados / Número de Informes estadísticos de PQRSDF programados) x 100</t>
    </r>
  </si>
  <si>
    <t>Tramitar y responder las PQRS  interpuestas por los Contribuyentes y/o propietarios, elevadas a la Secretaria de Valorización y Plusvalía</t>
  </si>
  <si>
    <t>Racionalizacion de trámites</t>
  </si>
  <si>
    <t>Informe de respuestas de Orfeo Documental</t>
  </si>
  <si>
    <r>
      <rPr>
        <b/>
        <sz val="10"/>
        <color rgb="FF000000"/>
        <rFont val="DM Sans"/>
      </rPr>
      <t xml:space="preserve">Indicador de Gestión:
</t>
    </r>
    <r>
      <rPr>
        <sz val="10"/>
        <color rgb="FF000000"/>
        <rFont val="DM Sans"/>
      </rPr>
      <t>% Informes de Seguimiento Elaborados = (Número de informes de seguimientos realizados / Número de informes seguimientos programados) x 100</t>
    </r>
  </si>
  <si>
    <t>Realizar un control y seguimiento interno al estado de los PQRS de la Secretaria de Valorización y Plusvalía</t>
  </si>
  <si>
    <t>Seguimiento y evaluación del desempeño institucional</t>
  </si>
  <si>
    <t>Informe de seguimiento PQRSDF</t>
  </si>
  <si>
    <t>SEGUIMIENTO PQRSDF</t>
  </si>
  <si>
    <r>
      <rPr>
        <b/>
        <sz val="10"/>
        <color rgb="FF000000"/>
        <rFont val="DM Sans"/>
      </rPr>
      <t xml:space="preserve">Indicador de Gestión:
</t>
    </r>
    <r>
      <rPr>
        <sz val="10"/>
        <color rgb="FF000000"/>
        <rFont val="DM Sans"/>
      </rPr>
      <t>% Informes de Seguimiento Elaborados = (Número de informes de seguimientos realizados / Número de informes seguimientos programados) x 100</t>
    </r>
  </si>
  <si>
    <t>Prestar servicio de atención al ciudadano desde la Secretaria de Valorización y Plusvalía</t>
  </si>
  <si>
    <t>Orientar a la ciudadania respecto de la oferta institucional, teniendo en cuenta la calidad del servicio y la normatividad vigente de la Secretaria de Valorización y Plusvalía.</t>
  </si>
  <si>
    <t>Reporte de Atención al Ciudadano</t>
  </si>
  <si>
    <t>ATENCIÓN AL CIUDADANO</t>
  </si>
  <si>
    <r>
      <rPr>
        <b/>
        <sz val="10"/>
        <color rgb="FF000000"/>
        <rFont val="DM Sans"/>
      </rPr>
      <t xml:space="preserve">Indicador de Gestión:
</t>
    </r>
    <r>
      <rPr>
        <sz val="10"/>
        <color rgb="FF000000"/>
        <rFont val="DM Sans"/>
      </rPr>
      <t>% Reportes de Atención al ciudadano Elaborados = (Número de Reportes de Atención al ciudadano realizados / Número de Reportes de Atención al ciudadano programados) x 100</t>
    </r>
  </si>
  <si>
    <r>
      <rPr>
        <sz val="10"/>
        <color theme="1"/>
        <rFont val="Libre Franklin"/>
      </rPr>
      <t>Aplicar los lineamientos de la politica institucional de gestión documental al interior de</t>
    </r>
    <r>
      <rPr>
        <b/>
        <sz val="10"/>
        <color theme="1"/>
        <rFont val="Libre Franklin"/>
      </rPr>
      <t xml:space="preserve"> </t>
    </r>
    <r>
      <rPr>
        <sz val="10"/>
        <color theme="1"/>
        <rFont val="Libre Franklin"/>
      </rPr>
      <t>la Secretaria de Valorización y Plusvalía</t>
    </r>
  </si>
  <si>
    <t>Clasificar, Foliar, Depurar, registrar y archivar la entrada y salida de correspondencia de la Secretaria de Valorización y Plusvalía</t>
  </si>
  <si>
    <t>Gestión Documental</t>
  </si>
  <si>
    <t>* Formato Único de Inventario Documental- FUIID
* Relación consolidación del Archivo Digital</t>
  </si>
  <si>
    <t>ARCHIVO</t>
  </si>
  <si>
    <r>
      <rPr>
        <b/>
        <sz val="10"/>
        <color rgb="FF000000"/>
        <rFont val="DM Sans"/>
      </rPr>
      <t xml:space="preserve">Indicador de Gestión:
</t>
    </r>
    <r>
      <rPr>
        <sz val="10"/>
        <color rgb="FF000000"/>
        <rFont val="DM Sans"/>
      </rPr>
      <t>% Informe estadístico de archivo elaborados = (Número de Informes estadísticos de archivo realizados / Número de Informes estadísticos de PQRSDF programados) x 100</t>
    </r>
  </si>
  <si>
    <t>Promover mecanismos de comunicación interna y externa e impulsar la actualización de los canales digitales enfocada a la gestión desarrollada por la Secretaría de Valorización y Plusvalía</t>
  </si>
  <si>
    <t>Publicar contenido informativo en los diferentes canales digitales, sobre los trámites, servicios y logros de la Secretaría de  Valorización y Plusvalía</t>
  </si>
  <si>
    <t>Fortalecimiento institucional y simplificación de los procesos</t>
  </si>
  <si>
    <t>Informe de publicaciones en plataformas oficiales</t>
  </si>
  <si>
    <t>PUBLICACIONES EN PLATAFORMAS OFICIALES</t>
  </si>
  <si>
    <r>
      <rPr>
        <b/>
        <sz val="10"/>
        <color rgb="FF000000"/>
        <rFont val="DM Sans"/>
      </rPr>
      <t xml:space="preserve">Indicador de Gestión:
</t>
    </r>
    <r>
      <rPr>
        <sz val="10"/>
        <color rgb="FF000000"/>
        <rFont val="DM Sans"/>
      </rPr>
      <t>% Publicaciones realizadas= (Número de publicacione realizadas/ Número de publicaciones programadas) x 100</t>
    </r>
  </si>
  <si>
    <t>Realizar cubrimiento filmico y fotográfico de las actividades de gestión e inversión realizadas por la dependencia</t>
  </si>
  <si>
    <r>
      <rPr>
        <b/>
        <sz val="10"/>
        <color rgb="FF000000"/>
        <rFont val="DM Sans"/>
      </rPr>
      <t xml:space="preserve">Indicador de Gestión:
</t>
    </r>
    <r>
      <rPr>
        <sz val="10"/>
        <color rgb="FF000000"/>
        <rFont val="DM Sans"/>
      </rPr>
      <t>% Publicaciones realizadas= (Número de publicacione realizadas/ Número de publicaciones programadas) x 100</t>
    </r>
  </si>
  <si>
    <t>Área de participación ciudadana</t>
  </si>
  <si>
    <t>Convocar y adelantar la Junta de Representantes, de acuerdo al Estatuto del Sistema de la Contribución de Valorización</t>
  </si>
  <si>
    <t>Realizar la convocatoria de la Junta de Representantes</t>
  </si>
  <si>
    <t>Acción derivada de un proyecto de inversión</t>
  </si>
  <si>
    <t>Línea Estratégica 5: Territorio Sostenible y hábitat saludable para todos</t>
  </si>
  <si>
    <t xml:space="preserve">17. Ordenamiento, Planeación y Gestión del Territorio </t>
  </si>
  <si>
    <t>Porcentaje de Implementación del POT</t>
  </si>
  <si>
    <t>17.1 Territorio Futuro</t>
  </si>
  <si>
    <t>Documentos de planeación elaborados</t>
  </si>
  <si>
    <t>Fortalecimiento Organizacional y simplificación de procesos</t>
  </si>
  <si>
    <t>José Alfredo Suárez / Personal de Planta y/o Contratistas</t>
  </si>
  <si>
    <t>Informe de decisiones tomadas por la Junta de Representantes en torno al proyecto de Contribución de Valorización</t>
  </si>
  <si>
    <t>JUNTA DE REPRESENTANTES</t>
  </si>
  <si>
    <r>
      <rPr>
        <b/>
        <sz val="10"/>
        <color rgb="FF000000"/>
        <rFont val="DM Sans"/>
      </rPr>
      <t xml:space="preserve">Indicador de Gestión:
</t>
    </r>
    <r>
      <rPr>
        <sz val="10"/>
        <color rgb="FF000000"/>
        <rFont val="DM Sans"/>
      </rPr>
      <t>% Junta de Representantes realizadas = (Número de Junta de Representantes realizadas / Número de Junta de representantes programadas) x 100</t>
    </r>
  </si>
  <si>
    <t>Realizar el Acta de Reunión de la Junta de Representantes</t>
  </si>
  <si>
    <r>
      <rPr>
        <b/>
        <sz val="10"/>
        <color rgb="FF000000"/>
        <rFont val="DM Sans"/>
      </rPr>
      <t xml:space="preserve">Indicador de Gestión:
</t>
    </r>
    <r>
      <rPr>
        <sz val="10"/>
        <color rgb="FF000000"/>
        <rFont val="DM Sans"/>
      </rPr>
      <t>% Junta de Representantes realizadas = (Número de Junta de Representantes realizadas / Número de Junta de representantes programadas) x 100</t>
    </r>
  </si>
  <si>
    <t>Área de la Contribución de Valorización</t>
  </si>
  <si>
    <t>Fortalecimiento de la Administración del Sistema de Contribución de Valorización por Beneficio General en el Municipio de San José de Cúcuta.
Proyecto de Inversión con código BPIN: 2021540010147</t>
  </si>
  <si>
    <t>Formular, orientar, coordinar y/o acompañar las políticas planes y programas que soportan las operaciones administrativas de cálculo, liquidación, distribución, asignación y cobro de la contribución de valorización</t>
  </si>
  <si>
    <t>Documento de Planeación</t>
  </si>
  <si>
    <t>DOCUMENTO DE PLANEACIÓN</t>
  </si>
  <si>
    <r>
      <rPr>
        <sz val="10"/>
        <color rgb="FF000000"/>
        <rFont val="DM Sans"/>
      </rPr>
      <t xml:space="preserve">*  $ </t>
    </r>
    <r>
      <rPr>
        <b/>
        <sz val="10"/>
        <color rgb="FF000000"/>
        <rFont val="DM Sans"/>
      </rPr>
      <t>28.451.974.179 pesos</t>
    </r>
    <r>
      <rPr>
        <sz val="10"/>
        <color rgb="FF00FFFF"/>
        <rFont val="DM Sans"/>
      </rPr>
      <t xml:space="preserve"> </t>
    </r>
    <r>
      <rPr>
        <sz val="10"/>
        <color rgb="FF000000"/>
        <rFont val="DM Sans"/>
      </rPr>
      <t xml:space="preserve">recaudados por concepto de la Contribución de Valorización, por concepto de la Resolución 001 de 2018 y la Resolución 1881 de 2006, durante la vigencia 2023 hasta el 30 de septiembre de 2023.
*  Aumento progresivo de la base predial de la Contribución de Valorización, con la inclusión de </t>
    </r>
    <r>
      <rPr>
        <b/>
        <sz val="10"/>
        <color rgb="FF000000"/>
        <rFont val="DM Sans"/>
      </rPr>
      <t>1.110 nuevos predios</t>
    </r>
    <r>
      <rPr>
        <sz val="10"/>
        <color rgb="FF000000"/>
        <rFont val="DM Sans"/>
      </rPr>
      <t>,</t>
    </r>
    <r>
      <rPr>
        <b/>
        <sz val="10"/>
        <color rgb="FF000000"/>
        <rFont val="DM Sans"/>
      </rPr>
      <t xml:space="preserve"> durante la vigencia 2023</t>
    </r>
    <r>
      <rPr>
        <sz val="10"/>
        <color rgb="FF000000"/>
        <rFont val="DM Sans"/>
      </rPr>
      <t>, por concepto de desenglobe, de acuerdo a las resoluciones emitidas por el IGAC y la Oficina de Catastro Multipropósito de la Alcaldía de Cúcuta, lo que a futuro nos permitirá un mayor valor en el recaudo y por consiguiente financiar nuevos proyectos a través del Sistema de la Contribución de Valorización.
*  Durante las vigencia de 2023 con corte a 30 de septiembre  del presente año, fueron recibidas en la Secretaria de Valorización y Plusvalía en total</t>
    </r>
    <r>
      <rPr>
        <b/>
        <sz val="10"/>
        <color rgb="FF000000"/>
        <rFont val="DM Sans"/>
      </rPr>
      <t xml:space="preserve"> 1.673 peticiones, </t>
    </r>
    <r>
      <rPr>
        <sz val="10"/>
        <color rgb="FF000000"/>
        <rFont val="DM Sans"/>
      </rPr>
      <t>relacionadas con los trámites de Autorizaciones y Cancelaciones del gravamen de la Contribución de Valorización, resaltando que a todas y cada una de las peticiones presentadas por los contribuyentes,</t>
    </r>
    <r>
      <rPr>
        <b/>
        <sz val="10"/>
        <color rgb="FF000000"/>
        <rFont val="DM Sans"/>
      </rPr>
      <t xml:space="preserve"> se ha reducido el tiempo de respuesta en los términos de 3 a 4 días hábiles</t>
    </r>
    <r>
      <rPr>
        <sz val="10"/>
        <color rgb="FF000000"/>
        <rFont val="DM Sans"/>
      </rPr>
      <t xml:space="preserve">, en cumplimento con el deber legal y culminando con el cierre del proceso de manera eficiente y efectivo
</t>
    </r>
  </si>
  <si>
    <r>
      <rPr>
        <b/>
        <sz val="10"/>
        <color rgb="FF000000"/>
        <rFont val="DM Sans"/>
      </rPr>
      <t>Indicador de Gestión:</t>
    </r>
    <r>
      <rPr>
        <sz val="10"/>
        <color rgb="FF000000"/>
        <rFont val="DM Sans"/>
      </rPr>
      <t xml:space="preserve">
% Documento de Planeación elaborado= (Número de Documentos realizados /Número de Documentos programados) x100
</t>
    </r>
  </si>
  <si>
    <t>Realizar la coordinación interna e institucional necesaria para adelantar las operaciones administrativas de liquidación, para la asignación del valor de la Contribución de Valorización, de los nuevos predios en la base de datos de contribuyentes.</t>
  </si>
  <si>
    <t>Base de datos predial con sus respectivas asignacion de contribucion valorizacion</t>
  </si>
  <si>
    <t>LIQUIDACIONES CONTRIBUCIÓN DE VALORIZACIÓN</t>
  </si>
  <si>
    <r>
      <rPr>
        <b/>
        <sz val="10"/>
        <color rgb="FF000000"/>
        <rFont val="DM Sans"/>
      </rPr>
      <t xml:space="preserve">Indicador de Gestión:
</t>
    </r>
    <r>
      <rPr>
        <sz val="10"/>
        <color rgb="FF000000"/>
        <rFont val="DM Sans"/>
      </rPr>
      <t xml:space="preserve">
% Asignación de Contribución de Valorización = (Número de asignación de contribución de Valorización realizadas / Número de asignación de contribución de Valorización programadas) X 100</t>
    </r>
  </si>
  <si>
    <t>Apoyar y/o elaborar los actos administrativos de asignación de la Contribución de Valorizacion y de respuesta a los recursos y reclamaciones interpuestas por los contribuyentes, así como las demás actuaciones y procesos que se derivan de esta acción como la notificación, inscripción en folio de Matrícula inmobiliaria y registro de novedades en sistema.</t>
  </si>
  <si>
    <t>Relacion de resoluciones modificadoras de la resolucion distribuidora 001/2018</t>
  </si>
  <si>
    <t>RESOLUCIONES MODIFICADORAS</t>
  </si>
  <si>
    <r>
      <rPr>
        <b/>
        <sz val="10"/>
        <color rgb="FF000000"/>
        <rFont val="DM Sans"/>
      </rPr>
      <t xml:space="preserve">Indicador de Gestión:
</t>
    </r>
    <r>
      <rPr>
        <sz val="10"/>
        <color rgb="FF000000"/>
        <rFont val="DM Sans"/>
      </rPr>
      <t xml:space="preserve">
% Resoluciones Modificadoras realizadas = (Número de resoluciones modificadoras realizadas / Número de resoluciones modificadoras programadas) x 100</t>
    </r>
  </si>
  <si>
    <t>Identificar y clasificar las cuentas por cobrar según las vigencias actuales y anteriores, de difícil recaudo para dar inicio del proceso persuasivo</t>
  </si>
  <si>
    <t>Listado de contribuyentes en mora de cuotas de valorización a los cuales hay que dar inicio a cobro persuasivo</t>
  </si>
  <si>
    <t>CONTRIBUYENTES EN MORA</t>
  </si>
  <si>
    <r>
      <rPr>
        <b/>
        <sz val="10"/>
        <color rgb="FF000000"/>
        <rFont val="DM Sans"/>
      </rPr>
      <t xml:space="preserve">Indicador de Gestión:
</t>
    </r>
    <r>
      <rPr>
        <sz val="10"/>
        <color rgb="FF000000"/>
        <rFont val="DM Sans"/>
      </rPr>
      <t xml:space="preserve">
% Propietarios con contribución asignada notificados = (Número total de propietarios con contribución asignada Notificados / Número total de propietarios con contribución asignada programados para notificar)x100
</t>
    </r>
  </si>
  <si>
    <t>Realizar la generación de los Archivos planos e informes de cartera de los predios identificados para mantener actualizados los cobros por la Contribución de Valorización</t>
  </si>
  <si>
    <t>Archivo plano de Recaudo</t>
  </si>
  <si>
    <t>RECAUDO VALORIZACIÓN</t>
  </si>
  <si>
    <r>
      <rPr>
        <b/>
        <sz val="10"/>
        <color rgb="FF000000"/>
        <rFont val="DM Sans"/>
      </rPr>
      <t xml:space="preserve">Indicador de Gestión:
</t>
    </r>
    <r>
      <rPr>
        <sz val="10"/>
        <color rgb="FF000000"/>
        <rFont val="DM Sans"/>
      </rPr>
      <t>% Reporte de recaudo elaborado= (Número reportes de recaudo generados / Número de reportes de recaudo programados) x 100</t>
    </r>
  </si>
  <si>
    <t>Diseñar estrategias y alternativas para el cobro, recuperación y depuración de la cartera por concepto de la contribución de valorización</t>
  </si>
  <si>
    <t>Informe de la gestion de cobro persuasvo realizadas</t>
  </si>
  <si>
    <t>COBRO PERSUASIVO</t>
  </si>
  <si>
    <r>
      <rPr>
        <b/>
        <sz val="10"/>
        <color rgb="FF000000"/>
        <rFont val="DM Sans"/>
      </rPr>
      <t xml:space="preserve">Indicador de Gestión:
</t>
    </r>
    <r>
      <rPr>
        <sz val="10"/>
        <color rgb="FF000000"/>
        <rFont val="DM Sans"/>
      </rPr>
      <t xml:space="preserve">
% Informes realizados = (Número de informes realizados / Número de informes programados) x 100</t>
    </r>
  </si>
  <si>
    <t>Convocar y adelantar la reunión de la Junta de Valorización como lo estipula el Estatuto de Valorización, así como convocar a sesiones extraordinarias cuando sea conveniente.</t>
  </si>
  <si>
    <t>Evidencias de la junta de valorizacion relacionando las actividades desarrolladas</t>
  </si>
  <si>
    <t>JUNTA DE VALORIZACIÓN</t>
  </si>
  <si>
    <r>
      <rPr>
        <b/>
        <sz val="10"/>
        <color rgb="FF000000"/>
        <rFont val="DM Sans"/>
      </rPr>
      <t xml:space="preserve">Indicador de Gestión:
</t>
    </r>
    <r>
      <rPr>
        <sz val="10"/>
        <color rgb="FF000000"/>
        <rFont val="DM Sans"/>
      </rPr>
      <t>% Juntas de Valorizacion realizadas = (Número de Juntas de Valorización realizadas / Número de Juntas de Valorización programadas) x 100</t>
    </r>
  </si>
  <si>
    <t>Tramitar y responder requerimientos, recursos y/o reclamaciones interpuestas por los Contribuyentes y/o propietarios, apoyado del componente técnico (cuando se requiere), según términos de Ley vigentes.</t>
  </si>
  <si>
    <t>Alto</t>
  </si>
  <si>
    <t>Cantidad de respuestas realizadas de acuerdo a las PQRSDF realizadas por los contribuyentes.</t>
  </si>
  <si>
    <t>PQRSDF VALORIZACIÓN</t>
  </si>
  <si>
    <r>
      <rPr>
        <b/>
        <sz val="10"/>
        <color rgb="FF000000"/>
        <rFont val="DM Sans"/>
      </rPr>
      <t xml:space="preserve">Indicador de Gestión:
</t>
    </r>
    <r>
      <rPr>
        <sz val="10"/>
        <color rgb="FF000000"/>
        <rFont val="DM Sans"/>
      </rPr>
      <t>% PQRSDF atendidas = ( Número de PQRSDF respondidas / Número de PQRSDF interpuesta por los contribuyentes)</t>
    </r>
  </si>
  <si>
    <r>
      <rPr>
        <sz val="10"/>
        <color theme="1"/>
        <rFont val="Arial"/>
      </rPr>
      <t xml:space="preserve">Ejecutar la consultoría requerida para realizar los estudios requeridos para los diseños del Proyecto Urbanístico Canal Bogotá
</t>
    </r>
    <r>
      <rPr>
        <b/>
        <sz val="10"/>
        <color theme="1"/>
        <rFont val="Arial"/>
      </rPr>
      <t>(PROCESO INCISO 2°)</t>
    </r>
  </si>
  <si>
    <t>Compras y contratación pública</t>
  </si>
  <si>
    <t>Informe de Consultoría</t>
  </si>
  <si>
    <t>CONSULTORÍA ESTUDIOS CANAL BOGOTÁ</t>
  </si>
  <si>
    <r>
      <rPr>
        <b/>
        <sz val="11"/>
        <color rgb="FF000000"/>
        <rFont val="DM Sans"/>
      </rPr>
      <t xml:space="preserve">Indicador de Gestión:
</t>
    </r>
    <r>
      <rPr>
        <sz val="11"/>
        <color rgb="FF000000"/>
        <rFont val="DM Sans"/>
      </rPr>
      <t>% Avance de Informe de Consultoría= (Número de informe de consultoría realizado / Número de informe de consultoría contratado) x 100</t>
    </r>
  </si>
  <si>
    <t>Área de la Participación en Plusvalía</t>
  </si>
  <si>
    <t>Administrar la Participación en Plusvalía en el Municipio de San José de Cúcuta</t>
  </si>
  <si>
    <t>Elaborar y coordinar estudios tecnicos comparativos de norma de predios en tratamiento de desarrollo para determinar si con la aplicación de nuevas normas se presentan hechos generadores de plusvalia.</t>
  </si>
  <si>
    <t>Estudio Tecnico comparativo de norma en predios ubicados en tratamiento de desarrollo.</t>
  </si>
  <si>
    <t xml:space="preserve">ESTUDIO TÉCNICO DE NORMA </t>
  </si>
  <si>
    <r>
      <rPr>
        <sz val="10"/>
        <color rgb="FF000000"/>
        <rFont val="DM Sans"/>
      </rPr>
      <t xml:space="preserve">*  Durante la vigencia de 2023, se ha recaudado como parte de pago por los propietarios y/o poseedores de predios gravados con la Participación en Plusvalía  la suma de </t>
    </r>
    <r>
      <rPr>
        <b/>
        <sz val="10"/>
        <color rgb="FF000000"/>
        <rFont val="DM Sans"/>
      </rPr>
      <t xml:space="preserve">$ 709.072.761 pesos.
</t>
    </r>
  </si>
  <si>
    <r>
      <rPr>
        <b/>
        <sz val="10"/>
        <color rgb="FF000000"/>
        <rFont val="DM Sans"/>
      </rPr>
      <t>Indicador de Gestión:</t>
    </r>
    <r>
      <rPr>
        <sz val="10"/>
        <color rgb="FF000000"/>
        <rFont val="DM Sans"/>
      </rPr>
      <t xml:space="preserve">
% Informe técnico realizado = (Número de estudios tecnico realizados / Número de estudio técnico programado) x 100</t>
    </r>
  </si>
  <si>
    <t xml:space="preserve">Revisión de los predios gravados con la participación en plusvalía incorporados a la zona
urbana a través de la expedición de Decreto de Plan Parcial aprobado o en trámite. </t>
  </si>
  <si>
    <t>Base de datos de los predios incorporados a lo zona de expansion urbana a traves de Planes parciales   aprobados por el Concejo Municipal asi como tambien listado de los proyectos de planes parciales en estado de revision.</t>
  </si>
  <si>
    <t>PREDIOS INCORPORADOS ZONA DE EXPANSIÓN</t>
  </si>
  <si>
    <r>
      <rPr>
        <b/>
        <sz val="10"/>
        <color rgb="FF000000"/>
        <rFont val="DM Sans"/>
      </rPr>
      <t>Indicador de Gestión:</t>
    </r>
    <r>
      <rPr>
        <sz val="10"/>
        <color rgb="FF000000"/>
        <rFont val="DM Sans"/>
      </rPr>
      <t xml:space="preserve">
% Predios impactados con Participación en Plusvalía que hacen parte del Plan Parcial = (Número de predios impactados por Participación en Plusvalía  / Número total de predios  que conforman los Planes Parciales aprobados) x 100</t>
    </r>
  </si>
  <si>
    <t>Revision y conceptualizacion de los avaluos comerciales allegados por los propietarios de los predios impactados con plusvalia en ejercicio del recurso de reposicion o solicitud de reajuste y reliquidacion.</t>
  </si>
  <si>
    <t>Informe Tecnico de Revision de Avaluo comercial allegados por los propietarios de los predios impactados con plusvalia en ejercicio del recurso de reposicion o solicitud de reajuste y reliquidacion.</t>
  </si>
  <si>
    <t>REVISION AVALUOS COMERCIAL</t>
  </si>
  <si>
    <r>
      <rPr>
        <b/>
        <sz val="10"/>
        <color rgb="FF000000"/>
        <rFont val="DM Sans"/>
      </rPr>
      <t xml:space="preserve">Indicador de Gestión:
</t>
    </r>
    <r>
      <rPr>
        <sz val="10"/>
        <color rgb="FF000000"/>
        <rFont val="DM Sans"/>
      </rPr>
      <t>% Solicitudes para reajuste o reliquidación atendidas = ( Número de solicitud para reajuste o reliquidación de la Participación en Plusvalía respondida / Número de solicitudes para reajuste o reliquidación de la Participación en Plusvalía radicadas por los propietarios )</t>
    </r>
  </si>
  <si>
    <t xml:space="preserve">Elaborar Estudio Tecnico de liquidacion y reliquidacion de Participacion en Plusvalia, emitiendo conceptos técnicos relacionados con la normatividad y los hechos generadores aplicables a los suelos antes y después de la acción urbanística, con fundamento en los avalúos comerciales. </t>
  </si>
  <si>
    <t>Estudio técnico de Liquidacion de Participacion en Plusvalia.</t>
  </si>
  <si>
    <t xml:space="preserve">ESTUDIO LIQUIDACIÓN PARTICIPACIÓN PLUSVALÍA  </t>
  </si>
  <si>
    <r>
      <rPr>
        <b/>
        <sz val="10"/>
        <color rgb="FF000000"/>
        <rFont val="DM Sans"/>
      </rPr>
      <t>Indicador de Gestión:</t>
    </r>
    <r>
      <rPr>
        <sz val="10"/>
        <color rgb="FF000000"/>
        <rFont val="DM Sans"/>
      </rPr>
      <t xml:space="preserve">
% Estudio técnico realizado = (Número de estudios tecnico realizados / Número de estudio técnico programado) x 100</t>
    </r>
  </si>
  <si>
    <t xml:space="preserve">Elaborar, los actos administrativos de asignación y reliquidacion en respuesta a los recursos y reclamaciones interpuestos por los contribuyentes impactados con Plusvalía; asi como tambien elaborar citacion, notificacion, inscripcion, autorizacion y/o cancelacion de los respectivos actos administrativos junto con  registro y la actualizacion de novedades en sistema. </t>
  </si>
  <si>
    <t>* Acto Administrativo de asignacion y reliquidacion de la Participacion en Plusvalia.                                  * Citacion, Notificacion, inscripcion y cancelacion del Acto Administrativo                                          * Oficio de Autorizacion de Inscripcion de Escritura Publica ante la ORIP.</t>
  </si>
  <si>
    <t>ACTOS ADMINISTRATIVOS PARTICIPACIÓN EN PLUSVALÍA</t>
  </si>
  <si>
    <r>
      <rPr>
        <b/>
        <sz val="10"/>
        <color rgb="FF000000"/>
        <rFont val="DM Sans"/>
      </rPr>
      <t xml:space="preserve">Indicador de Gestión:
</t>
    </r>
    <r>
      <rPr>
        <sz val="10"/>
        <color rgb="FF000000"/>
        <rFont val="DM Sans"/>
      </rPr>
      <t>% Actos Admininstrativos elaborados = (Número de Actos Administrativos, citaciones y notificaciones elaborados/ Nümero de Actos administrativos citaciones y notificaciones programados) x 100
% PQRSDF atendidas = ( Número de PQRSDF respondidas / Número de PQRSDF interpuesta por los contribuyentes) x 100</t>
    </r>
  </si>
  <si>
    <t>Identificar, clasificar, invitar y expedir recibo de liquidacion, a los propietarios y/o poseedores de los predios impactados con Plusvalia, que se encuentran con anotacion inscrita y en firme en el Certificado de Libertad y Tradiccion  a realizar el pago total, o presentar  propuesta de pago; Asi como tambien, elaborar, suscribir y hacer seguimiento a las propuestas de pago presentadas por los contribuyentes, producto de las invitaciones elaboradas.Solicitar los certificados de ingreso de pago a Tesoreria, como tambien los extractos bancarios a fin de consolidar y actualizar el porcentaje de recaudo obtenido por plusvalia en el sistema.</t>
  </si>
  <si>
    <t xml:space="preserve">* Oficio de Invitacion de pago - Plusvalia.                         *  Recibo de Liquidacion de Plusvalia                                                                                                                                                                                                                        *  Propuesta de pago                                      * Oficio de solicitud de certificacion de pago             </t>
  </si>
  <si>
    <t>INVITACIONES Y RECIBOS DE PAGO PARTICIPACIÓN EN PLUSVALÍA</t>
  </si>
  <si>
    <r>
      <rPr>
        <b/>
        <sz val="10"/>
        <color rgb="FF000000"/>
        <rFont val="DM Sans"/>
      </rPr>
      <t xml:space="preserve">Indicador de Gestión:
</t>
    </r>
    <r>
      <rPr>
        <sz val="10"/>
        <color rgb="FF000000"/>
        <rFont val="DM Sans"/>
      </rPr>
      <t xml:space="preserve">% Invitaciones de pago enviadas = ( Número de invitaciones de pago enviadas/ Número de invitaciones de pago programadas) x 100
% Recibos de liquidaciones expedidos = (Número de recibo de liquidación elaborados / Número de recibo de liquidación solicitados) x 100
% Certificados de pago solicitados = ( Número de certificados de pago solicitados a teorería / Número de certificados de pago recibidos de tesorería ) x 100
</t>
    </r>
  </si>
  <si>
    <t>Area de Operaciones Urbanas Estratégicas</t>
  </si>
  <si>
    <t>Seguimiento y control de las Operaciones  Urbanas Estratégicas por parte de del equipo técnico de la dependencia</t>
  </si>
  <si>
    <t xml:space="preserve">Elaborar plan de trabajo e informes de gestión </t>
  </si>
  <si>
    <t>José Alfredo Suárez / Contratistas</t>
  </si>
  <si>
    <t>Informes y actas</t>
  </si>
  <si>
    <t>PLAN DE TRABAJO OUE</t>
  </si>
  <si>
    <t xml:space="preserve"> 	* Se creó base de datos georreferenciados en el software Arcgis, con los proyectos propuestos para el programa Cúcuta 2050, en el cual se plantean.
 	* 12 macroproyectos y cada macroproyecto contienen proyectos específicos que en su totalidad.
 	* 127 microproyectos propuestos en toda el área urbana de la ciudad de San José de Cúcuta.
 	* Se creó dashboard en Arcgis online (visualización de datos interactivo), con todos los proyectos propuestos para el programa Cúcuta 2050.
 	* Consolidación esquema del proyecto, ruta expo - calzado correspondiente a la calle 10 del centro de Cúcuta.
</t>
  </si>
  <si>
    <r>
      <rPr>
        <b/>
        <sz val="10"/>
        <color rgb="FF000000"/>
        <rFont val="DM Sans"/>
      </rPr>
      <t xml:space="preserve">Indicador de Gestión:
</t>
    </r>
    <r>
      <rPr>
        <sz val="10"/>
        <color rgb="FF000000"/>
        <rFont val="DM Sans"/>
      </rPr>
      <t>% Avance de Informe = Número de informe realizado / Número de Informe programado) x 100</t>
    </r>
  </si>
  <si>
    <t xml:space="preserve">Identificación y diagnóstico de la Operación Estratégica Urbana </t>
  </si>
  <si>
    <t>Identificar los ambitos de aplicación de la Operación urbana estratégica a estructurar</t>
  </si>
  <si>
    <t xml:space="preserve">Documento diagnóstico Cartografía de diagnóstico </t>
  </si>
  <si>
    <t>DIAGNÓSTICO OUE</t>
  </si>
  <si>
    <r>
      <rPr>
        <b/>
        <sz val="10"/>
        <color rgb="FF000000"/>
        <rFont val="DM Sans"/>
      </rPr>
      <t xml:space="preserve">Indicador de Gestión:
</t>
    </r>
    <r>
      <rPr>
        <sz val="10"/>
        <color rgb="FF000000"/>
        <rFont val="DM Sans"/>
      </rPr>
      <t>% Avance documento diagnóstico = (Número documento diagnóstico elaborado/ Número de documento diagnóstico programado) x100</t>
    </r>
  </si>
  <si>
    <t xml:space="preserve">Recolectar la información técnica y cartográfica, requerida para la formulación de las operaciones estratégicas urbanas. </t>
  </si>
  <si>
    <t>Identificar las áreas de influencia del Proyecto</t>
  </si>
  <si>
    <t>Caracterización y diagnóstico del territorio</t>
  </si>
  <si>
    <t>Elaborar el documento diagnóstico que incluye mapas técnicos y memoria justificativa</t>
  </si>
  <si>
    <t>Realizar estudios técnicos catastrales y prediales (civiles)</t>
  </si>
  <si>
    <t xml:space="preserve">Formulación Urbanística </t>
  </si>
  <si>
    <t>Definir los objetivos, estratégias y conceptualización de la Operación Estratégica Urbana</t>
  </si>
  <si>
    <t>Documento Técnico de Formulación</t>
  </si>
  <si>
    <t>FORMULACIÓN OUE</t>
  </si>
  <si>
    <r>
      <rPr>
        <b/>
        <sz val="10"/>
        <color rgb="FF000000"/>
        <rFont val="DM Sans"/>
      </rPr>
      <t xml:space="preserve">Indicador de Gestión:
</t>
    </r>
    <r>
      <rPr>
        <sz val="10"/>
        <color rgb="FF000000"/>
        <rFont val="DM Sans"/>
      </rPr>
      <t xml:space="preserve">
% Avance documento técnico de formulación = (Número documento técnico de formulación elaborado/ Número de documento técnico de formulación programado) x100</t>
    </r>
  </si>
  <si>
    <t>Definir el modelo de ocupación de la Operación Estratégica Urbana</t>
  </si>
  <si>
    <t>Definir las propuestas urbanisticas integrales</t>
  </si>
  <si>
    <t>Definición y Construcción de fichas técnicas</t>
  </si>
  <si>
    <r>
      <rPr>
        <sz val="10"/>
        <color theme="1"/>
        <rFont val="Arial"/>
      </rPr>
      <t xml:space="preserve">Realizar consultoría requerida para la formulación y estructuración de las operaciones urbanas estratégicas
</t>
    </r>
    <r>
      <rPr>
        <b/>
        <sz val="10"/>
        <color theme="1"/>
        <rFont val="Arial"/>
      </rPr>
      <t>(PROCESO INCISO 2°)</t>
    </r>
  </si>
  <si>
    <t>Nombre completo / Cargo</t>
  </si>
  <si>
    <t>PLANEACIÓN INSTITUCIONAL</t>
  </si>
  <si>
    <t>Código: PE-01-02-P7-F1</t>
  </si>
  <si>
    <t>Versión:01</t>
  </si>
  <si>
    <t>PLAN DE ACCIÓN MIPG</t>
  </si>
  <si>
    <t>Fecha: 17/11/2022</t>
  </si>
  <si>
    <t>Página 1 de 1</t>
  </si>
  <si>
    <t>ENTIDAD:</t>
  </si>
  <si>
    <t>ALCALDIA DE SAN JOSE DE CUCUTA</t>
  </si>
  <si>
    <t>VIGENCIA:</t>
  </si>
  <si>
    <t>ESTRATEGIA</t>
  </si>
  <si>
    <t>INTEGRACIÓN DE LAS POLÍTICIAS INSTITUCIONALES EN EL MARCO DE FORTALECIMIENTO DEL MODELO INTEGRADO DE PLANEACIÓN Y GESTIÓN - MIPG</t>
  </si>
  <si>
    <t xml:space="preserve">MODELO </t>
  </si>
  <si>
    <t xml:space="preserve">DIMENSIONES </t>
  </si>
  <si>
    <t>DIMENSIONES</t>
  </si>
  <si>
    <t>POLITICA</t>
  </si>
  <si>
    <t xml:space="preserve">INDICE DESAGREGADO
</t>
  </si>
  <si>
    <t xml:space="preserve">RECOMENDACIONES
</t>
  </si>
  <si>
    <t>ACCIONES</t>
  </si>
  <si>
    <t>PERIODO A DESARROLLARLA</t>
  </si>
  <si>
    <t>PRODUCTO / META</t>
  </si>
  <si>
    <t>INDICADOR</t>
  </si>
  <si>
    <t>PLAZO DE REALIZACIÓN DE LAS ACTIVIDADES
(Fecha de terminación)</t>
  </si>
  <si>
    <t xml:space="preserve">RESPONSABLE / ENLACE </t>
  </si>
  <si>
    <t>1 TRIMESTRE</t>
  </si>
  <si>
    <t xml:space="preserve">2 TRIMESTRE </t>
  </si>
  <si>
    <t xml:space="preserve">3 Trismestre </t>
  </si>
  <si>
    <t xml:space="preserve">4to Trimestre </t>
  </si>
  <si>
    <t>GESTION CON VALORES PARA RESULTADOS</t>
  </si>
  <si>
    <t>DEFENSA JURIDICA</t>
  </si>
  <si>
    <t>I22: Prevención del daño antijuridico.</t>
  </si>
  <si>
    <t>Implementacion de la  política de prevención de daño antijurídico conforme a la metodología establecida por la Agencia de Defensa Jurídica del Estado.</t>
  </si>
  <si>
    <t>1.ACTUALIZACION Y SEGUIMIENTO DE LA ACTIVIDAD LITIGIOSA</t>
  </si>
  <si>
    <t>INFORME DE USABILIDAD BIMENSUAL</t>
  </si>
  <si>
    <t>N° Informes de usabilidad presentados / N° de informes de usabilidad programados)</t>
  </si>
  <si>
    <t xml:space="preserve">EDWARD FABIAN LATORRE  SECRETARIO TECNICO DEL COMITÉ DE CONCILIACION   Y  FRANCISCO OVALLES JEFE DE LA OFICINA ASESORA JURIDICA </t>
  </si>
  <si>
    <t>2.IDENTIFICACION DE RIESGOS</t>
  </si>
  <si>
    <t xml:space="preserve">ENTREGA PERIODICA Y OPORTUNA DE LOS MAPAS DE RIESGOS ( 4 MESES) </t>
  </si>
  <si>
    <t>N°de Mapas de riesgos presentados / N° de mapas de riesgos programados durante el año</t>
  </si>
  <si>
    <t xml:space="preserve"> FRANCISCO OVALLES JEFE DE LA OFICINA ASESORA JURIDICA </t>
  </si>
  <si>
    <t>I25: Gestión de pagos de sentencias y conciliaciones</t>
  </si>
  <si>
    <t xml:space="preserve"> Seguimiento al procedimiento de   pagos por concepto de las sumas de dinero reconocidas en providencias que impongan o liquiden una condena, o que aprueben una conciliación.</t>
  </si>
  <si>
    <t>1.ELABORACION DE  3 INFORMES SEGUIMIENTO  DEL PROCEDIMIENTO DE PAGO DE SENTENCIAS  O CUALQUIER OTRO CREDITO JUDICIAL</t>
  </si>
  <si>
    <t xml:space="preserve">INFORMES DE SEGUIMIENTO AL PROCEDIMIENTO </t>
  </si>
  <si>
    <t>N° de informes desarrollados / N°de informes  programados</t>
  </si>
  <si>
    <t>FRANCISCO OVALLES RODRIGUEZ JEFE OFICINA ASESORA JURIDICA</t>
  </si>
  <si>
    <t>I27: Capacidad institucional para ejercer la defensa jurídica.</t>
  </si>
  <si>
    <t>Actualizar constemente a los defensores.</t>
  </si>
  <si>
    <t>1.CAPACITAR A LOS DEFENSORES EN DEFENSA JUDICIAL</t>
  </si>
  <si>
    <t>EVIDENCIAS DE CAPACITACION.</t>
  </si>
  <si>
    <t>N° de capacitaciònes practicadas / N° de capacitaciones programadas</t>
  </si>
  <si>
    <t>I28: Información estratégica para la toma de decisiones</t>
  </si>
  <si>
    <t>Diseñar y aplicar  estrategias para adoptar decisiones.</t>
  </si>
  <si>
    <t>1. VERIFICACION DE LA CALIFICACION DEL CALCULO DE PROVISION CONTABLE CADA 6 MESES POR PARTE DE LOS APODERADOS JUDICIALES  DE ACUERDO AL MANUALVIGENTE DE LA ALCALDIA Y LA METODOLOGIA DE AGENCIA NACIONAL DE DEFENSA JURIDICA PARA EL ESTADO.</t>
  </si>
  <si>
    <t>INFORME DE USABILIDAD SEMESTRAL DE SEGUIMIENTO DEL REPORTE EFECTUADO POR CADA DEFENSOR  DE  LA CALIFICACION DE LA PROVISION CONTABLE EN LA MATRIZ DE LITIGIOSIDAD EN LINEA.</t>
  </si>
  <si>
    <t>N° de informes presentados / N° informes programados</t>
  </si>
  <si>
    <t>2. ELABORAR PROCEDIMIENTOS DE LA OFICINA ASESORA JURÍDICA.</t>
  </si>
  <si>
    <t>PROCEDIMIENTOS ELABORADOS</t>
  </si>
  <si>
    <t>N° de procedimientos creados / N° de procedimientos programados</t>
  </si>
  <si>
    <t>MARCELA RODRIGUEZ CAMACHO PLANEACION MUNICIPAL, FRANCISCO OVALLES RODRIGUEZ  JEFE DE LA OFICINA ASESORA JURIDICA</t>
  </si>
  <si>
    <t xml:space="preserve">3. INFORME SEMESTRAL DE LITIGIOSIDAD PRESENTADOS AL COMITÉ DE CONCILIACIONES </t>
  </si>
  <si>
    <t>PRESENTACIÓN DE INFORME DE LITIGIOSIDAD AL COMITÉ DE CONCILIACION Y DEFENSA JUDICIAL</t>
  </si>
  <si>
    <t>N° de informes presentados al comité/ N° total informes programados en el año.</t>
  </si>
  <si>
    <t>4. VERIFICACION DEL CARGUE DE PIEZAS PROCESALES</t>
  </si>
  <si>
    <t>INFORME DE USABILIDAD</t>
  </si>
  <si>
    <t>N° de informes presentados/ N° total informes programados en el año.</t>
  </si>
  <si>
    <t>Programa</t>
  </si>
  <si>
    <t>Codigo PDM</t>
  </si>
  <si>
    <t>Producto</t>
  </si>
  <si>
    <t>Indicador de Producto</t>
  </si>
  <si>
    <t>DEPENDENCIA</t>
  </si>
  <si>
    <t>COMPORTAMIENTO DE LA META</t>
  </si>
  <si>
    <t>META CUATRIENIO</t>
  </si>
  <si>
    <t>META 2020</t>
  </si>
  <si>
    <t>META 2021</t>
  </si>
  <si>
    <t>META 2022</t>
  </si>
  <si>
    <t>META 2023</t>
  </si>
  <si>
    <t>AVANCE FISICO 2020</t>
  </si>
  <si>
    <t>Presupuesto Definitivo 2020</t>
  </si>
  <si>
    <t>Registros 2020</t>
  </si>
  <si>
    <t>Definitivas de pago 2020</t>
  </si>
  <si>
    <t>AVANCE FISICO 2021</t>
  </si>
  <si>
    <t>Presupuesto Definitivo 2021</t>
  </si>
  <si>
    <t>Registros 2021</t>
  </si>
  <si>
    <t>Definitivas de pago 2021</t>
  </si>
  <si>
    <t>AVANCE META 2022</t>
  </si>
  <si>
    <t>Presupuesto Definitivo 2022</t>
  </si>
  <si>
    <t>Registros 2022</t>
  </si>
  <si>
    <t>Definitivas de pago 2022</t>
  </si>
  <si>
    <t>AVANCE META 2023</t>
  </si>
  <si>
    <t>Presupuesto Definitivo 2023</t>
  </si>
  <si>
    <t>Registros 2023</t>
  </si>
  <si>
    <t>Definitivas de pago 2023</t>
  </si>
  <si>
    <t>PORCENTAJE DE AVANCE FISICO CUATRIENIO %</t>
  </si>
  <si>
    <t>PORCENTAJE DE AVANCE FINANCIERO CUATRIENIO %</t>
  </si>
  <si>
    <t>link  Evidencia Avance Físico 2020</t>
  </si>
  <si>
    <t>link  Evidencia Avance Físico 2021</t>
  </si>
  <si>
    <t>link  Evidencia Avance Físico 2022</t>
  </si>
  <si>
    <t>link  Evidencia Avance Físico 2023</t>
  </si>
  <si>
    <t>OBSERVACIONES 2023</t>
  </si>
  <si>
    <t>Equidad e inclusión social</t>
  </si>
  <si>
    <t>Cúcuta avanza en igualdad de género</t>
  </si>
  <si>
    <t>4.1 Mujeres plenas en derechos, participando e incidiendo por una ciudad libre de violencias</t>
  </si>
  <si>
    <t>Servicio de educación informal en derechos de las mujeres y canales de exigibilidad</t>
  </si>
  <si>
    <t>Personas capacitadas</t>
  </si>
  <si>
    <t>Secretaría de Equidad de Género</t>
  </si>
  <si>
    <t>Acumulada</t>
  </si>
  <si>
    <t>$330,146,000.00</t>
  </si>
  <si>
    <t>$446,005,829.00</t>
  </si>
  <si>
    <t>$450,000,000.00</t>
  </si>
  <si>
    <t>$365,565,602.00</t>
  </si>
  <si>
    <t>$362,632,269.00</t>
  </si>
  <si>
    <t>sin designacion presupuestal</t>
  </si>
  <si>
    <t>178.50%</t>
  </si>
  <si>
    <t>https://drive.google.com/drive/u/2/folders/1uNlpCdj9WpaWJCh-jlAelos7eJ-q_edN</t>
  </si>
  <si>
    <t>https://drive.google.com/drive/folders/1zgSJ7M4GL4HzQ5n6tFcYBL0Yc98O6Z8K?usp=sharing</t>
  </si>
  <si>
    <t>https://drive.google.com/drive/folders/1Ol_sxEYHBaIdw8HtWcP32BC4gR0oB5Yz?usp=sharing</t>
  </si>
  <si>
    <t>https://drive.google.com/drive/u/2/folders/1F-hq17drNDa9xoj5msG51DFBrZLW3ZG4</t>
  </si>
  <si>
    <t>En la vigencia 2023 no se le asigno recursos al producto, se tiene avances con gestión liderada por la secretaria del despacho</t>
  </si>
  <si>
    <t>se solicitaron 200M de recursos del balance</t>
  </si>
  <si>
    <t>Servicio de información para orientar a las mujeres en el acceso a la justicia</t>
  </si>
  <si>
    <t>Mujeres orientadas</t>
  </si>
  <si>
    <t>93.50%</t>
  </si>
  <si>
    <t>86.69%</t>
  </si>
  <si>
    <t>https://drive.google.com/drive/folders/1FPrUJVvFA9DrpV6gKelS-A5PexlLZ38l?usp=sharing</t>
  </si>
  <si>
    <t>https://drive.google.com/drive/folders/1jUre4lhiy0eS0n-Z_VLzA7RJ2R5J8IKu?usp=sharing</t>
  </si>
  <si>
    <t>https://drive.google.com/drive/u/2/folders/1AeUwv12Nhk23ZAiDSkzFBkyj1QTbka0Q</t>
  </si>
  <si>
    <t>No tenía asignacion pptal. Se hizó una adición de $200.000.000</t>
  </si>
  <si>
    <t>Servicio de asistencia técnica a la participación ciudadana y desarrollo de capacidades a las mujeres</t>
  </si>
  <si>
    <t>Mujeres asistidas</t>
  </si>
  <si>
    <t>https://drive.google.com/drive/folders/1Ur8qnFXnS5J86B5e1Yeg8jQbaM6bxPwt?usp=sharing</t>
  </si>
  <si>
    <t>https://drive.google.com/drive/folders/1m_O2BuXYpXqkHNGusrGbEZwGm28vaO2B?usp=sharing</t>
  </si>
  <si>
    <t>https://drive.google.com/drive/u/2/folders/1Ht8w6b7EC8j2d5cCPtBg22VOXEPTf3HW</t>
  </si>
  <si>
    <t>se solicitaron recursos esperan los den balance</t>
  </si>
  <si>
    <t>4.2 Política Pública de Equidad de Género: una estrategia de todos</t>
  </si>
  <si>
    <t>Documentos de lineamientos técnicos sobre política pública de equidad de género</t>
  </si>
  <si>
    <t>Documentos formulados</t>
  </si>
  <si>
    <t>0.98</t>
  </si>
  <si>
    <t>83.20%</t>
  </si>
  <si>
    <t>https://drive.google.com/drive/folders/1AQdgQ2lDEktPfGXX9qYn7MuAXixTckhg?usp=sharing</t>
  </si>
  <si>
    <t>https://drive.google.com/drive/folders/1U4KJtj3VIylMri7362r3ybbMxdy-ubnu?usp=sharing</t>
  </si>
  <si>
    <t>https://drive.google.com/drive/u/2/folders/1D4_cAANfPxwH2jpyPjFHZUFcZ3XMtaqx</t>
  </si>
  <si>
    <t>Servicio de Información sobre brechas de género</t>
  </si>
  <si>
    <t>Grupo de análisis de información conformado</t>
  </si>
  <si>
    <t>https://drive.google.com/drive/folders/1eS5Xqp0-wlCK6eXbZSZXolLQbXOh9uR8?usp=sharing</t>
  </si>
  <si>
    <t>https://drive.google.com/drive/folders/1P2Cu10CygcVhPy2D_QdaRColoZzl0koZ?usp=sharing</t>
  </si>
  <si>
    <t>https://drive.google.com/drive/u/2/folders/1wUeQQKZaDD1sZE9xy5KrZl40u2gbZu6Y</t>
  </si>
  <si>
    <t>4.3 Oportunidades para la superación de la pobreza con equidad de género</t>
  </si>
  <si>
    <t>Servicio de acompañamiento comunitario a madres/padres cabeza de hogar para la estabilización socioeconómica (Programa Familias en acción)</t>
  </si>
  <si>
    <t>Acompañamientos realizados</t>
  </si>
  <si>
    <t>103.05%</t>
  </si>
  <si>
    <t>98.59%</t>
  </si>
  <si>
    <t>https://drive.google.com/drive/folders/1frZ-JGFgbBkobiwK--5t8qTBD5td1ygM?usp=sharing</t>
  </si>
  <si>
    <t>https://drive.google.com/drive/folders/1YAWI86UnkEe4unZV8QGMfSwIxqVIuHt8?usp=sharing</t>
  </si>
  <si>
    <t>https://drive.google.com/drive/u/2/folders/1UJ9xaa2TFPj74n8xRZJ6kB_KY0nIrkqk</t>
  </si>
  <si>
    <t>Servicio de formación para el trabajo y generación de oportunidades con enfoque de género a jóvenes del programa transferencias monetarias condicionadas (Jóvenes en Acción)</t>
  </si>
  <si>
    <t>Jóvenes formados</t>
  </si>
  <si>
    <t>No acumulada</t>
  </si>
  <si>
    <t>70.69%</t>
  </si>
  <si>
    <t>93.37%</t>
  </si>
  <si>
    <t>https://drive.google.com/drive/folders/1JY5StTQ1_YDPnNW2bUSOPTbyehFEe_8F?usp=sharing</t>
  </si>
  <si>
    <t>https://drive.google.com/drive/folders/1iSLPF-JS2T6SjR7B3xrVr7QQO2XY_kNa?usp=sharing</t>
  </si>
  <si>
    <t>https://drive.google.com/drive/u/2/folders/1DC3OK9ValAhRjEcTCmQgECvf5o_wdUMJ</t>
  </si>
  <si>
    <t>Servicio de fortalecimiento a las unidades productivas de las mujeres urbanas y rurales para el autoconsumo de los hogares en situación de vulnerabilidad social</t>
  </si>
  <si>
    <t>Unidades productivas fortalecidas</t>
  </si>
  <si>
    <t>100.50%</t>
  </si>
  <si>
    <t>98.20%</t>
  </si>
  <si>
    <t>https://drive.google.com/drive/folders/1H6dXmV1EI21eZGy2ZUeSHD-J05n72EDX?usp=sharing</t>
  </si>
  <si>
    <t>https://drive.google.com/drive/folders/1AAApo7_K1Zh2TFVDkr1kvzAuvQQQHFB6?usp=sharing</t>
  </si>
  <si>
    <t>https://drive.google.com/drive/folders/14PZnzD-RLg-mWGS0kZu-nVWKVe-RfMKX?usp=sharing</t>
  </si>
  <si>
    <t>https://drive.google.com/drive/u/2/folders/1_blsh6lfClOVfULhSI-6P_xx2Tgf-DhU</t>
  </si>
  <si>
    <t>Tenía un presupuesto definitivo de 700M y se hizó una adición de 200M</t>
  </si>
  <si>
    <t>si cumplen la meta y estan esperano 200M recursos del balance</t>
  </si>
  <si>
    <t>Documentos de planeación de transversalidad de género</t>
  </si>
  <si>
    <t>0.8</t>
  </si>
  <si>
    <t>0.95</t>
  </si>
  <si>
    <t>En esta vigencia no se desarrolaron actividades</t>
  </si>
  <si>
    <t>https://drive.google.com/drive/u/2/folders/1LMN4WTy-5jQgjsl2HFYaDLiRJA_CgEtr</t>
  </si>
  <si>
    <t>este recurso se cumple por gestión  ante Mujer y Futuro</t>
  </si>
  <si>
    <t>brab</t>
  </si>
  <si>
    <t>Plan de acción municipal 2023 / Alcaldia de San José de Cúcuta
Secretaria Municipal de Gestión del Riesgo de Desastres - primer semestre de 2023</t>
  </si>
  <si>
    <t>Fecha: Enero 2022 / Versión 4</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</si>
  <si>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</si>
  <si>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</si>
  <si>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</si>
  <si>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</si>
  <si>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</si>
  <si>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</si>
  <si>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</si>
  <si>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</si>
  <si>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</si>
  <si>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</si>
  <si>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</si>
  <si>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</si>
  <si>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</si>
  <si>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</si>
  <si>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</si>
  <si>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</si>
  <si>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Área de planeación y seguimiento</t>
  </si>
  <si>
    <t>Formular, implementar y evaluar el plan de acción institucional de la Secretaria Municipal de Gestión del Riesgo de desastres</t>
  </si>
  <si>
    <t>Número  de Documentos de plan de acción elaborados=1/Número de documentos requeridos=1
100%</t>
  </si>
  <si>
    <t>Politica de planeación institucional</t>
  </si>
  <si>
    <t>Profesionales del área de planeacion de la SEMGERD</t>
  </si>
  <si>
    <t xml:space="preserve">Plan de acción institucional elaborado </t>
  </si>
  <si>
    <t>https://drive.google.com/drive/folders/1J0KgaOKbOCAo8BeGGpL9z2qHKMvu1k78?usp=sharing</t>
  </si>
  <si>
    <t>1 de enero del 2023</t>
  </si>
  <si>
    <t>30 de enero del 2023</t>
  </si>
  <si>
    <t>Realizar seguimiento a la ejecución del Plan de Acción institucional y cargar las evidencias de acuerdo a directrices del Departamento Administrativo de Planeación</t>
  </si>
  <si>
    <t>Número  de seguimientos a la ejecución de plan de acción elaborados= 5/Número de seguimientos requeridos=12
100%</t>
  </si>
  <si>
    <t xml:space="preserve">Seguimiento al plan de acción institucional elaborado </t>
  </si>
  <si>
    <t>https://drive.google.com/drive/folders/1MBLxLudVMrKMwtoSvrLaA_CXxPSwTOEB?usp=drive_link</t>
  </si>
  <si>
    <t>31 de enero del 2023</t>
  </si>
  <si>
    <t>31 de diciembre del 2023</t>
  </si>
  <si>
    <t>Elaborar e implementar el Plan Anual de Adquisiciones de la Secretaria Municipal de Gestión del Riesgo de desastres para la vigencia 2023</t>
  </si>
  <si>
    <t>Formular el Plan Anual de Adquisiciones de la dependencia de acuerdo a los requerimientos de contratación previstos en los proyectos de inversión de la vigencia 2023</t>
  </si>
  <si>
    <t>Número de Planes anuales de adquisiciones elaborados= 1/Número de planes requeridos=1
100%</t>
  </si>
  <si>
    <t xml:space="preserve">Plan anual de adquisiciones elaborado. </t>
  </si>
  <si>
    <t>https://drive.google.com/drive/folders/1lsBp2aGLzUvpVtVZG4s3B_BuDFoKpsp4?usp=drive_link</t>
  </si>
  <si>
    <t>Realizar seguimiento a la ejecución del Plan Anual de Adquisiciones de la Secretaria Municipal de Gestión del Riesgo de desastres</t>
  </si>
  <si>
    <t>Número de seguimientos al Plan anual de adquisiciones elaborados= 2/Número de planes requeridos=4
100%</t>
  </si>
  <si>
    <t>Actualizaciones y seguimientos al Plan anual de adquisiones realizadas</t>
  </si>
  <si>
    <t>Coordinar el seguimiento y monitoreo a las metas programadas para la vigencia 2023 de la Secretaria Municipal de Gestión del Riesgo de desastres en el Plan de Desarrollo "Cúcuta 2050, estrategia de todos" y el plan de acción institucional</t>
  </si>
  <si>
    <t xml:space="preserve">Realizar rutinas de seguimiento de manera quincenal con le jefe de despacho y los líderes de cada una de las áreas, programas o proyectos con el objeto de verificar el nivel de cumplimiento y avance de las metas trazadas </t>
  </si>
  <si>
    <t>Número de rutinas de seguimiento a las metas programadas =16/ Número de   de seguimientos requeridos =16
100%</t>
  </si>
  <si>
    <t>Rutinas de seguimiento quincenal realizadas</t>
  </si>
  <si>
    <t>Números de informes de avance a proyectos de inversión=12 / Número de informes elaborados= 12
100%</t>
  </si>
  <si>
    <t>Estados de avance de las metas programadas 
para la vigencia 2022 actualizadas</t>
  </si>
  <si>
    <t>https://drive.google.com/drive/folders/1kQ1fpvNILIvUkg2kS4vXQL3mKDcb4L-t?usp=drive_link</t>
  </si>
  <si>
    <t>Elaborar el informe de estado de avance y logros de gestión pública de la Secretaria Municipal de Gestión del Riesgo de desastres en la vigencia 2023</t>
  </si>
  <si>
    <t>Número de informes de avance a logros de gestión pública=3 / Número de informes elaborados=3
100%</t>
  </si>
  <si>
    <t>Informes de rendicion de cuentas Elaborados</t>
  </si>
  <si>
    <t>https://drive.google.com/drive/folders/1NdmbRYd5ecBaO-03T-bstJ-Ta0pymQKm?usp=drive_link</t>
  </si>
  <si>
    <t>1 de marzo del 2023</t>
  </si>
  <si>
    <t>15 de marzo del 2023</t>
  </si>
  <si>
    <t>Número de informes de cumplimiento de metas y logros de gestión pública=1 / Número de informes elaborados= 1 
100%</t>
  </si>
  <si>
    <t>https://drive.google.com/drive/folders/1yCFqe483NMftlk7s8pnG0LBeaSMTOzYa?usp=drive_link</t>
  </si>
  <si>
    <t>1 de diciembre del 2023</t>
  </si>
  <si>
    <t>15 de diciembre del 2023</t>
  </si>
  <si>
    <t>Fortalecer la estructuración de proyectos de inversión pública de la Secretaria Municipal de Gestión del Riesgo de desastres</t>
  </si>
  <si>
    <t>Número  de proyectos de inversión elaborados=4 / Número de proyectos de inversión requeridos=4
100%</t>
  </si>
  <si>
    <t>Proyectos de la SEMGERD formulados y viabilizados</t>
  </si>
  <si>
    <t>https://drive.google.com/drive/folders/1u_rFKrvBhI3SKnqG-lWLQr3YiGaNO09z?usp=drive_link</t>
  </si>
  <si>
    <t>Número  de proyectos de inversión estructurados=6 / Número de proyectos de inversión requeridos=6
100%</t>
  </si>
  <si>
    <t>Proyectos de la SEMGERD en ejecución</t>
  </si>
  <si>
    <t>Elaborar los informes de estado de avance de los proyectos de inversión pública programados para la vigencia 2023 de la Secretaria Municipal de Gestión del Riesgo de desastres</t>
  </si>
  <si>
    <t>Construir y actualizar mensualmente los informes de estado de avance de los proyectos de inversión pública de la Secretaria Municipal de Gestión del Riesgo de desastres para cargarlos en la plataforma nacional del SPI</t>
  </si>
  <si>
    <t xml:space="preserve">Número de informes de avance a proyectos de inversión elaborados y cargados al SUIFP=11 / Número de informes de avance a proyectos de inversión y cargue en el SPI requeridos=11
100%  </t>
  </si>
  <si>
    <t>Profesional de Planeación estrategica</t>
  </si>
  <si>
    <t>Informes de estado de avance de los proyectos 
de inversión pública de la vigencia 2022 
elaborados y publicados en el SPI</t>
  </si>
  <si>
    <t>https://drive.google.com/drive/folders/1y8d3ysTT5G2hjJGcr_nULm3gCTUGykGB?usp=drive_link</t>
  </si>
  <si>
    <t>Realizar los procesos de gestión pre-contractual, contractual y poscontractual de los contratos/convenios celebrados/ordenes de servicios/ordenes de proveeduria realizados por la  Secretaria Municipal de Gestión del Riesgo de desastres para el logro de las metas trazadas en la vigencia 2023</t>
  </si>
  <si>
    <t xml:space="preserve">Realizar las acciones derivadas de las etapa pre-contractual, contractual y poscontractual de cada uno de los procesos celebrados por la  Secretaria Municipal de Gestión del Riesgo de desastres </t>
  </si>
  <si>
    <t xml:space="preserve">Número de estudios previos exigidos= 45/ Número de Contratos desarrollados= 70 
 100% </t>
  </si>
  <si>
    <t>Juan Pablo Quiroz Bautista - Asesor SEMGERD</t>
  </si>
  <si>
    <t>Procesos contractuales desarrollados y 
celebrados</t>
  </si>
  <si>
    <t>https://drive.google.com/drive/folders/1iARScXW3nRWtshdjFor-0BOnXDpFQhgj?usp=drive_link</t>
  </si>
  <si>
    <t>Actualizar el reporte de contratación de la  Secretaria Municipal de Gestión del Riesgo de desastres en el sistema de seguimiento interno de la Alcaldía Municipal</t>
  </si>
  <si>
    <t>Número de reportes de actualización de contratación de la SEMGERD=5/ Número de Reportes exigidos=11
100%</t>
  </si>
  <si>
    <t xml:space="preserve"> Informe mensuales de estado de avance de 
reporte de contratación CMI</t>
  </si>
  <si>
    <t>https://drive.google.com/drive/folders/1y0VnA9dIN8ZxZ4E57jtdzgJ3iRQxo_ak?usp=drive_link</t>
  </si>
  <si>
    <t>Registrar los contratos y/o procesos celebrados por la  Secretaria Municipal de Gestión del Riesgo de desastres en la plataforma SIA OBSERVA</t>
  </si>
  <si>
    <t xml:space="preserve">Porcentaje de registro de procesos celebrados al SIA OBSERVA / Porcentaje de  registrados = 100% </t>
  </si>
  <si>
    <t>Contratos y/o procesos celebradospor la 
SEMGERD registrados en el SIA OBSERVA</t>
  </si>
  <si>
    <t>https://drive.google.com/drive/folders/10Xzdl9wFaO_RyMXMeZ3b_TtfzdpiHHHb?usp=drive_link</t>
  </si>
  <si>
    <t>Recepcionar y verificación de actas de pago, informe de cumplimiento y documentos anexos, en plataforma SECOP II</t>
  </si>
  <si>
    <t xml:space="preserve">Procentaje de Check list de expedientes contractuales elaborados / Porcentaje de Procesos contractuales requeridos
 100% </t>
  </si>
  <si>
    <t>Funcionarios SEMGERD que ejercen la supervisión</t>
  </si>
  <si>
    <t xml:space="preserve">Procesos contractuales verificados y 
actualizados en la Plataforma SECOP II, de la 
SEMGERD </t>
  </si>
  <si>
    <t>https://drive.google.com/drive/folders/1NUJRBCUMO9VaXzSNVkNl_5fyteZ_TWD-?usp=drive_link</t>
  </si>
  <si>
    <t>Formular e implementar el mapa de riesgos de corrupción de la vigencia 2023 de la Secretaria Municipal de Gestión del Riesgo de desastres</t>
  </si>
  <si>
    <t xml:space="preserve">Elaborar el mapa de riesgos de corrupción para la vigencia 2023 y remitirlo al Departamento Administrativo de Planeación para su respectiva consolidación </t>
  </si>
  <si>
    <t>Número  de Documentos de mapa de riesgo de corrupción elaborados=1 / Número de documentos de mapa de corrupción  requeridos=1
100%</t>
  </si>
  <si>
    <t>Mapa de riesgos de corrupción de la vigencia 
2023 elaborado</t>
  </si>
  <si>
    <t>https://drive.google.com/drive/folders/1l3_YQA94CLCyX8O_BH5IEV4tbdW3fhvr?usp=drive_link</t>
  </si>
  <si>
    <t>Realizar un monitoreo y valorar la efectividad de los controles establecidos en el mapa de riesgos de corrupción de la vigencia 2023 de manera trimestral</t>
  </si>
  <si>
    <t>Número de informes de seguimiento al mapa de riesgo de corrupción elaborados=1/ Número de  informes de seguimiento requeridos=4
100%</t>
  </si>
  <si>
    <t>Informes de estado de avace reporte de las 
actividades realizadas a los controles 
propuestos en el mapa de riesgos de corrupción</t>
  </si>
  <si>
    <t>https://drive.google.com/drive/folders/10lfzT-g3Yr_N7Vsr7GRMCY0xPjQIwGWv?usp=drive_link</t>
  </si>
  <si>
    <t>1 de febrero del 2023</t>
  </si>
  <si>
    <t>Recibir y asignar las PQRS elevadas a la Secretaria Municipal de Gestión del Riesgo de desastres</t>
  </si>
  <si>
    <t>Porcentaje de PQRS recibidas / Porcentaje de PQRS asignadas a las secretarias correspondientes = 100%</t>
  </si>
  <si>
    <t>Ing. Huber Hernando Plaza / Secretario de Gestión del Riesgo de Desastres</t>
  </si>
  <si>
    <t>PQRS asignadas a las secretarias correspondientes</t>
  </si>
  <si>
    <t>https://drive.google.com/drive/folders/16buYRGLV2nGycQassmSEfobBAOksY_lC?usp=drive_link</t>
  </si>
  <si>
    <t>Porcentaje de PQRS recibidas / Porcentaje de PQRS tramitadas 100%</t>
  </si>
  <si>
    <t xml:space="preserve">PQRS trámitadas </t>
  </si>
  <si>
    <t>Realizar un control y seguimiento interno al estado de los PQRS de la Secretaria Municipal de Gestión del Riesgo de desastres</t>
  </si>
  <si>
    <t>Número de informes de control y seguimiento interno realizados =5 / Número de Controles y seguimiento interno al estado de los PQRS requeridos=12
100%</t>
  </si>
  <si>
    <t>Controles y seguimiento interno al estado de los PQRS realizados</t>
  </si>
  <si>
    <t>Prestar servicio de atención al ciudadano desde la  Secretaria Municipal de Gestión del Riesgo de desastres</t>
  </si>
  <si>
    <t>Orientar a la ciudadania respecto de la oferta institucional de la Secretaria Municipal de Gestión del Riesgo de desastres</t>
  </si>
  <si>
    <t>Porcentaje de ciudadania orientada / Porcentaje de ciudania que los demanda = 100%</t>
  </si>
  <si>
    <t>Ciudadanos que demanden la oferta institucional 
respecto a la Secretaria Municipal de Gestión del 
Riesgo de desastres orientados</t>
  </si>
  <si>
    <t>https://drive.google.com/drive/folders/1HwKV9MLic0Hbzmo5Et4wZASRCvqJGC89?usp=drive_link</t>
  </si>
  <si>
    <t>Número de jornadas institucionales de servicios de la SEMGERD desarrolladas=6 / Número de jornadas programadas=6 100%</t>
  </si>
  <si>
    <t>Jornadas de acercamiento institucional con la oferta de servicios de la Secretaria Municipal de Gestión del Riesgo de desastres realizadas</t>
  </si>
  <si>
    <t>Aplicar el instrumento de caracterización a los ciudadanos y grupos de valor de la Secretaria Municipal de Gestión del Riesgo de desastres</t>
  </si>
  <si>
    <t>Matriz de caracterización a ciudadanos elaborada=1 / matriz de caracterización programada=1 
100%</t>
  </si>
  <si>
    <t xml:space="preserve">Realizar el analisis de los resultados de la implementación del instrumento de caracterización </t>
  </si>
  <si>
    <t xml:space="preserve">Analisis de resultados de caracterizacion de ciudadanos elaborado =1 / Analisis de resultados programado=1
100% </t>
  </si>
  <si>
    <t>Aplicar los lineamientos de la politica institucional de gestión documental al interior de la Secretaria Municipal de Gestión del Riesgo de desastres</t>
  </si>
  <si>
    <t>Porcentaje de correspondencia tramitada / Porcentaje Correspondencia de la Secretaria Municipal de Gestión del Riesgo de desastres recibida=100%</t>
  </si>
  <si>
    <t xml:space="preserve">Correspondencia de la Secretaria Municipal de Gestión del Riesgo de desastres actualizada </t>
  </si>
  <si>
    <t>https://drive.google.com/drive/folders/12Onon6fTrBIUr48X_cg2QNJYH1bmDfUF?usp=drive_link</t>
  </si>
  <si>
    <t>Socializar las obras de gestión del riesgo que se encuentren en ejecución ante la población beneficiaria</t>
  </si>
  <si>
    <t xml:space="preserve">Planear, organizar y ejecutar el espacio de participación </t>
  </si>
  <si>
    <t xml:space="preserve">Número de fortalecimiento de los mecanismos y procesos de participación ciudadana=5 / Número de espacios de participación ciudadana programados=5 
100% </t>
  </si>
  <si>
    <t>Espacios de participación ciudadana generados</t>
  </si>
  <si>
    <t>https://drive.google.com/drive/folders/171dhPbdA2K2gedD0P6Ht3Tt2ib8R46Wr?usp=drive_link</t>
  </si>
  <si>
    <t>Promover la participación comunitaria en la gestión del riesgo local, mediante grupos de primera respuesta a emergencias</t>
  </si>
  <si>
    <t>Creación de grupos de primera respuesta a emergencias, por barrios y/o comunas</t>
  </si>
  <si>
    <t>Número de grupos de primera respuesta de emergencia  creados=14 / grupos de primera respuesta programados=14
100%</t>
  </si>
  <si>
    <t xml:space="preserve">Grupos de primera respuesta a emergencia por 
barrios y/o comunas creados con personal de la 
SEMGERD
</t>
  </si>
  <si>
    <t>Desarrollar capacitaciones enfocadas en la prevención  y atención de emergencias desde las comunidades</t>
  </si>
  <si>
    <t>Número de capacitaciones a grupos de primera respuesta desarrollados=10 / Número de capacitaciones programadas=24
100%</t>
  </si>
  <si>
    <t>Capacitaciones enfocadas en la prevención y 
atención de emergencias desde las 
comunidades Desarrolladas</t>
  </si>
  <si>
    <t>Área de impacto a grupos poblacionales</t>
  </si>
  <si>
    <t>Participar activamente de Puesto de Mando Unificado de Frontera</t>
  </si>
  <si>
    <t xml:space="preserve">Asistencia y participación en las sesiones convocadas de PMU Frontera </t>
  </si>
  <si>
    <t>Número de asistencia y  actas y al PMUF realizadas=12 / Número de convocatorias al PMUF =12
100%</t>
  </si>
  <si>
    <t>Ing. Huber Hernando Plaza / Secretario</t>
  </si>
  <si>
    <t>Sesiones extraordinarias (en caso de requerirse) 
convocadas y/o coordinadas</t>
  </si>
  <si>
    <t>https://drive.google.com/drive/folders/1tQqN4bxkDYj2K00WfIJPTWJxq1XnLGTN?usp=drive_link</t>
  </si>
  <si>
    <t>Área de Procesos de Gestión del Riesgo</t>
  </si>
  <si>
    <t xml:space="preserve">Convocar y coordinar las reuniones en pleno del CMGRD y otras sesiones extraordinarias (en caso de requerirse) </t>
  </si>
  <si>
    <t xml:space="preserve"> Porcentaje de invitaciones enviadas a los miembros que conforman el CMGRD/Porcentaje de sesiones extraordinarias del CMGRD realizadas = 100%</t>
  </si>
  <si>
    <t xml:space="preserve"> Registros de Participación en las sesiones de PMUF Frontera realizados</t>
  </si>
  <si>
    <t>https://drive.google.com/drive/folders/1STWq96LOw8bRMol8sxxv3iPmDN2xqOxK?usp=drive_link</t>
  </si>
  <si>
    <t>Realizar las actas correspondientes a cada una de las sesiones celebradas por el CMGRD</t>
  </si>
  <si>
    <t>Porcentaje actas elaboradas de cada sesion del CMGRD/ Porcentaje Asistencia a sesiones del CMGRD = 100%</t>
  </si>
  <si>
    <t>Actas correspondientes a cada una de las 
sesiones celebradas por el CMGRD realizadas</t>
  </si>
  <si>
    <t xml:space="preserve"> Porcentaje actas enviadas a los miembros que conforman el CMGRD/Porcentaje de sesiones extraordinarias del CMGRD = 100%</t>
  </si>
  <si>
    <t>Proyecto de acta de cada sesión remitida los 
miembros que hayan participado del CMGRD</t>
  </si>
  <si>
    <t>Área de Conocimiento del Riesgo</t>
  </si>
  <si>
    <t>Implementar el Proyecto Desarrollo del Conocimiento del Riesgo para la Planeación del Desarrollo Territorial en el Municipio de Cúcuta, identificado con BPIN 2020540010155</t>
  </si>
  <si>
    <t>Desarrollar instrumentos de planificación para el desarrollo del conocimiento del riesgo</t>
  </si>
  <si>
    <t>Componente 2: Prevención y atención de
desastres</t>
  </si>
  <si>
    <t>Índice municipal de riesgo de desastre ajustado por capacidades</t>
  </si>
  <si>
    <t>1. Programa:
Conocimiento del riesgo para la planeación
del desarrollo territoria</t>
  </si>
  <si>
    <t>Número de Documentos de estudios técnicos elaborados=3 / Número de documentos de estudios técnicos  programados=3
100%</t>
  </si>
  <si>
    <t xml:space="preserve">Documentos de conocimiento del riesgo generados </t>
  </si>
  <si>
    <t>https://drive.google.com/drive/folders/1DKGJ_gwOP8G2dZHrVlqn1tE-i29w8Y9F?usp=drive_link</t>
  </si>
  <si>
    <t>Implementar el Proyecto Servicio de Educación para el Conocimiento del Riesgo para la Planeación del Desarrollo Territorial en el Municipio de Cúcuta, identificado con BPIN 2020540010156</t>
  </si>
  <si>
    <t>Desarrollar actividades de socialización y comunicación de los diferentes escenarios de riesgo orientados a las comunidades rurales y urbanas</t>
  </si>
  <si>
    <t>Tasa de personas afectadas a causa de eventos recurrentes</t>
  </si>
  <si>
    <t>Número de Personas capacitadas en conocimiento del riesgo de desastres=2.500 / Número de Personas por capacitar sobre conocimiento del riesgo de desastres=2.500
100%</t>
  </si>
  <si>
    <t>Personas capacitadas en educación informal en conocimiento del riesgo de desastres</t>
  </si>
  <si>
    <t>Área de Reducción del Riesgo</t>
  </si>
  <si>
    <t>Implementar el Proyecto Desarrollo de Acciones para la Adaptabilidad y Reducción de los Escenarios de Riesgo Identificados en el Municipio de Cúcuta, identificado con BPIN 2020540010157</t>
  </si>
  <si>
    <t>Realizar Obras para el control de erosión</t>
  </si>
  <si>
    <t>2. Programa:
Todos corresponsables con la reducción del riesgo</t>
  </si>
  <si>
    <t>Número de personas beneficiadas con obras de control de erosión=6000/Número de personas a beneficiar =6000
100%</t>
  </si>
  <si>
    <t xml:space="preserve">Personas beneficiadas con obras para el control 
de erosión
</t>
  </si>
  <si>
    <t>https://drive.google.com/drive/folders/1Dh5TIq7iYNKvLIpSuM3d2y_rYhU0R4MG?usp=drive_link</t>
  </si>
  <si>
    <t>Realizar Obras de infraestructura para mitigación y atención a desastres</t>
  </si>
  <si>
    <t>Número de Obras de infraestructura para mitigación y atención a desastres realizadas=1/Número de Obras de infraestructura para mitigación y atención a desastres programadas =1
100%</t>
  </si>
  <si>
    <t xml:space="preserve"> obras de mitigación y reducción del riesgo de desastres en diferentes puntos críticos, en el marco de la declaratoria de calamidad pública por temporada de lluvias, decreto 101 de 27 de abril de 2022 prorrogado por el decreto 0301 del 29 de octubre de 2022, en el municipio de San José de Cúcuta</t>
  </si>
  <si>
    <t>Realizar Obras para la prevención y control de movimientos en masa</t>
  </si>
  <si>
    <t>Número de Obras para la prevención y control de movimientos en masa realizadas=1/Número de Obras para la prevención y control de movimientos en masa programadas =1
100%</t>
  </si>
  <si>
    <t>Área de Manejo y Recuperación de Desastres</t>
  </si>
  <si>
    <t>Implementar el Proyecto Asistencia, Manejo y Respuesta a Emergencias y Desastres en el Municipio de Cúcuta, identificado con BPIN 2020540010158</t>
  </si>
  <si>
    <t>Aumentar el porcentaje de implementación del plan de gestión del riesgo de desastres y estrategia para la respuesta a emergencias</t>
  </si>
  <si>
    <t>3. Programa:
Manejo y respuesta a emergencias y desastres</t>
  </si>
  <si>
    <t>Porcentaje de implementación del Plan de gestión del riesgo de desastres y estrategia para la respuesta a emergencias=100%/Porcentaje del Plan de gestión del riesgo de desastres y estrategia para la respuesta a emergencias programado=100%</t>
  </si>
  <si>
    <t>Implementación del Plan de Gestión del Riesgo 
de Desastres y Estrategia para la Respuesta a 
Emergencias</t>
  </si>
  <si>
    <t>https://drive.google.com/drive/folders/1Dtp5goj-E2-H0Wdc-jZmWBr7u9GBoKI1?usp=drive_link</t>
  </si>
  <si>
    <t>Fortalecer el proceso de atención de emergencias y desastres</t>
  </si>
  <si>
    <t>Número de Emergencias y desastres atendidas=50/Número de Emergencias y desastres presentadas=50
100%</t>
  </si>
  <si>
    <t>Emergencias y desastres atendidos</t>
  </si>
  <si>
    <r>
      <rPr>
        <sz val="10"/>
        <color rgb="FF000000"/>
        <rFont val="Libre Franklin"/>
      </rPr>
      <t>Elaborar el plan de acción institucional de</t>
    </r>
    <r>
      <rPr>
        <b/>
        <sz val="10"/>
        <color rgb="FF000000"/>
        <rFont val="Libre Franklin"/>
      </rPr>
      <t xml:space="preserve"> </t>
    </r>
    <r>
      <rPr>
        <sz val="10"/>
        <color rgb="FF000000"/>
        <rFont val="Libre Franklin"/>
      </rPr>
      <t>la</t>
    </r>
    <r>
      <rPr>
        <b/>
        <sz val="10"/>
        <color rgb="FF000000"/>
        <rFont val="Libre Franklin"/>
      </rPr>
      <t xml:space="preserve"> </t>
    </r>
    <r>
      <rPr>
        <sz val="10"/>
        <color rgb="FF000000"/>
        <rFont val="Libre Franklin"/>
      </rPr>
      <t>Secretaria Municipal de Gestión del Riesgo de desastres</t>
    </r>
  </si>
  <si>
    <r>
      <rPr>
        <sz val="10"/>
        <color rgb="FF000000"/>
        <rFont val="Libre Franklin"/>
      </rPr>
      <t xml:space="preserve">Actualizar el estado de avance de las metas programadas para la vigencia 2023 de la </t>
    </r>
    <r>
      <rPr>
        <b/>
        <sz val="10"/>
        <color rgb="FF000000"/>
        <rFont val="Libre Franklin"/>
      </rPr>
      <t xml:space="preserve"> </t>
    </r>
    <r>
      <rPr>
        <sz val="10"/>
        <color rgb="FF000000"/>
        <rFont val="Libre Franklin"/>
      </rPr>
      <t>Secretaria Municipal de Gestión del Riesgo de desastres de manera mensual en el mecanismo creado por el Departamento Administrativo de Planeación</t>
    </r>
  </si>
  <si>
    <r>
      <rPr>
        <sz val="10"/>
        <color rgb="FF000000"/>
        <rFont val="Libre Franklin"/>
      </rPr>
      <t>Consolidar los informes para la divulgación del estado de avance de los proyectos de inversión y la gestión pública de</t>
    </r>
    <r>
      <rPr>
        <b/>
        <sz val="10"/>
        <color rgb="FF000000"/>
        <rFont val="Libre Franklin"/>
      </rPr>
      <t xml:space="preserve"> </t>
    </r>
    <r>
      <rPr>
        <sz val="10"/>
        <color rgb="FF000000"/>
        <rFont val="Libre Franklin"/>
      </rPr>
      <t>Secretaria Municipal de Gestión del Riesgo de desastres</t>
    </r>
  </si>
  <si>
    <r>
      <rPr>
        <sz val="10"/>
        <color rgb="FF000000"/>
        <rFont val="Libre Franklin"/>
      </rPr>
      <t xml:space="preserve">Consolidar el informe final de cumplimiento de metas y logros de gestión pública de </t>
    </r>
    <r>
      <rPr>
        <b/>
        <sz val="10"/>
        <color rgb="FF000000"/>
        <rFont val="Libre Franklin"/>
      </rPr>
      <t xml:space="preserve"> </t>
    </r>
    <r>
      <rPr>
        <sz val="10"/>
        <color rgb="FF000000"/>
        <rFont val="Libre Franklin"/>
      </rPr>
      <t>Secretaria Municipal de Gestión del Riesgo de desastres para la rendición de cuentas públicas del 2023</t>
    </r>
  </si>
  <si>
    <r>
      <rPr>
        <sz val="10"/>
        <color rgb="FF000000"/>
        <rFont val="Libre Franklin"/>
      </rPr>
      <t xml:space="preserve">Formular y estructurar proyectos de inversión pública para </t>
    </r>
    <r>
      <rPr>
        <b/>
        <sz val="10"/>
        <color rgb="FF000000"/>
        <rFont val="Libre Franklin"/>
      </rPr>
      <t xml:space="preserve"> </t>
    </r>
    <r>
      <rPr>
        <sz val="10"/>
        <color rgb="FF000000"/>
        <rFont val="Libre Franklin"/>
      </rPr>
      <t xml:space="preserve">la Secretaria Municipal de Gestión del Riesgo de desastres con el objeto de fortalecer los recursos de inversión y buscar fuentes de co-financiación </t>
    </r>
  </si>
  <si>
    <r>
      <rPr>
        <sz val="10"/>
        <color rgb="FF000000"/>
        <rFont val="Libre Franklin"/>
      </rPr>
      <t>Formular proyectos de inversión pública de alto impacto para atraer recursos de inversión social de la</t>
    </r>
    <r>
      <rPr>
        <b/>
        <sz val="10"/>
        <color rgb="FF000000"/>
        <rFont val="Libre Franklin"/>
      </rPr>
      <t xml:space="preserve"> </t>
    </r>
    <r>
      <rPr>
        <sz val="10"/>
        <color rgb="FF000000"/>
        <rFont val="Libre Franklin"/>
      </rPr>
      <t>Secretaria Municipal de Gestión del Riesgo de desastres</t>
    </r>
  </si>
  <si>
    <r>
      <rPr>
        <sz val="10"/>
        <color rgb="FF000000"/>
        <rFont val="Libre Franklin"/>
      </rPr>
      <t>Tramitar las PQRS dirigidas a la Secretaria Municipal de Gestión del Riesgo de desastres</t>
    </r>
    <r>
      <rPr>
        <b/>
        <sz val="10"/>
        <color rgb="FF000000"/>
        <rFont val="Libre Franklin"/>
      </rPr>
      <t xml:space="preserve"> </t>
    </r>
    <r>
      <rPr>
        <sz val="10"/>
        <color rgb="FF000000"/>
        <rFont val="Libre Franklin"/>
      </rPr>
      <t xml:space="preserve">en el termino de la ley </t>
    </r>
  </si>
  <si>
    <r>
      <rPr>
        <sz val="10"/>
        <color rgb="FF000000"/>
        <rFont val="Libre Franklin"/>
      </rPr>
      <t>Tramitar y responder las PQRS elevadas a la  Secretaria Municipal de Gestión del Riesgo de desastres</t>
    </r>
    <r>
      <rPr>
        <b/>
        <sz val="10"/>
        <color rgb="FF000000"/>
        <rFont val="Libre Franklin"/>
      </rPr>
      <t xml:space="preserve"> </t>
    </r>
  </si>
  <si>
    <r>
      <rPr>
        <sz val="10"/>
        <color rgb="FF000000"/>
        <rFont val="Libre Franklin"/>
      </rPr>
      <t>Realizar una jornada bimensual de acercamiento institucional con la oferta de servicios de la Secretaria Municipal de Gestión del Riesgo de desastres</t>
    </r>
    <r>
      <rPr>
        <b/>
        <sz val="10"/>
        <color rgb="FF000000"/>
        <rFont val="Libre Franklin"/>
      </rPr>
      <t xml:space="preserve"> </t>
    </r>
    <r>
      <rPr>
        <sz val="10"/>
        <color rgb="FF000000"/>
        <rFont val="Libre Franklin"/>
      </rPr>
      <t>para fortalecer las acciones de atención al ciudadano</t>
    </r>
  </si>
  <si>
    <r>
      <rPr>
        <sz val="10"/>
        <color rgb="FF000000"/>
        <rFont val="Libre Franklin"/>
      </rPr>
      <t>Clasificar, codificar, registrar y archivar la entrada y salida de correspondencia de</t>
    </r>
    <r>
      <rPr>
        <b/>
        <sz val="10"/>
        <color rgb="FF000000"/>
        <rFont val="Libre Franklin"/>
      </rPr>
      <t xml:space="preserve"> </t>
    </r>
    <r>
      <rPr>
        <sz val="10"/>
        <color rgb="FF000000"/>
        <rFont val="Libre Franklin"/>
      </rPr>
      <t>la  Secretaria Municipal de Gestión del Riesgo de desastres</t>
    </r>
  </si>
  <si>
    <r>
      <rPr>
        <sz val="11"/>
        <color rgb="FF000000"/>
        <rFont val="Libre Franklin"/>
      </rPr>
      <t>Desarrollar las sesiones de trabajo del</t>
    </r>
    <r>
      <rPr>
        <b/>
        <sz val="11"/>
        <color rgb="FF000000"/>
        <rFont val="Libre Franklin"/>
      </rPr>
      <t xml:space="preserve"> </t>
    </r>
    <r>
      <rPr>
        <sz val="11"/>
        <color rgb="FF000000"/>
        <rFont val="Libre Franklin"/>
      </rPr>
      <t>consejo municipal de gestión del riesgo de desastres</t>
    </r>
    <r>
      <rPr>
        <b/>
        <sz val="11"/>
        <color rgb="FF000000"/>
        <rFont val="Libre Franklin"/>
      </rPr>
      <t xml:space="preserve"> </t>
    </r>
    <r>
      <rPr>
        <sz val="11"/>
        <color rgb="FF000000"/>
        <rFont val="Libre Franklin"/>
      </rPr>
      <t>CMGRD</t>
    </r>
    <r>
      <rPr>
        <b/>
        <sz val="11"/>
        <color rgb="FF000000"/>
        <rFont val="Libre Franklin"/>
      </rPr>
      <t xml:space="preserve"> </t>
    </r>
    <r>
      <rPr>
        <sz val="11"/>
        <color rgb="FF000000"/>
        <rFont val="Libre Franklin"/>
      </rPr>
      <t>en ejercicio de las obligaciones adquiridas como coordinador</t>
    </r>
  </si>
  <si>
    <r>
      <rPr>
        <sz val="10"/>
        <color rgb="FF000000"/>
        <rFont val="Libre Franklin"/>
      </rPr>
      <t>Remitir copia del proyecto de acta de cada sesión a los miembros que hayan participado del</t>
    </r>
    <r>
      <rPr>
        <b/>
        <sz val="10"/>
        <color rgb="FF000000"/>
        <rFont val="Libre Franklin"/>
      </rPr>
      <t xml:space="preserve"> </t>
    </r>
    <r>
      <rPr>
        <sz val="10"/>
        <color rgb="FF000000"/>
        <rFont val="Libre Franklin"/>
      </rPr>
      <t>CMGRD</t>
    </r>
  </si>
  <si>
    <t>Plan de acción municipal Mayo 2023 / Alcaldia de San José de Cúcuta</t>
  </si>
  <si>
    <t>OFICINA DE CARACTERIZACION SOCIOECONOMICA SISBEN</t>
  </si>
  <si>
    <t>Fecha: Enero 2021 / Versión 4</t>
  </si>
  <si>
    <t>Indicador</t>
  </si>
  <si>
    <t>Fórmula del Indicador</t>
  </si>
  <si>
    <t>Área de direccionamiento estrategico / Despacho</t>
  </si>
  <si>
    <t>Formulación y seguimiento a lineamientos de planeación estratégica.</t>
  </si>
  <si>
    <t>Realizar el monitoreo y ejecución de las directrices emitidas por Función Pública a la Oficina SISBEN</t>
  </si>
  <si>
    <t>Línea estratégica 6: Gobierno de todos</t>
  </si>
  <si>
    <t>Componente 4: Alcaldía de Cúcuta: estratégica y funcional</t>
  </si>
  <si>
    <t>indice de desempeño institucional</t>
  </si>
  <si>
    <t>Operación transparente en la caracterización socioeconómica municipal</t>
  </si>
  <si>
    <t>Base de datos actualizada</t>
  </si>
  <si>
    <t>Dimensión de planeación estratégica y evaluación de resultados</t>
  </si>
  <si>
    <t>Jorge Enrique Rodríguez Guevara</t>
  </si>
  <si>
    <t>10 reportes.</t>
  </si>
  <si>
    <t>Reportes SPI presentados</t>
  </si>
  <si>
    <t>Número de reportes presentados / Número de reportes programados * 100</t>
  </si>
  <si>
    <t>Registro SPI</t>
  </si>
  <si>
    <t>https://drive.google.com/drive/u/4/folders/1n8kMrzs84m4oHq_FKXHxjc9azhXsSy_M</t>
  </si>
  <si>
    <t>Febrero 01 del 2023</t>
  </si>
  <si>
    <t>Urbano y rural</t>
  </si>
  <si>
    <t>DNP</t>
  </si>
  <si>
    <t>Reportes de los meses de enero, febrero, marzo, abril, mayo, junio, julio, agosto y septiembre</t>
  </si>
  <si>
    <t>Efectuar seguimiento, evaluación, desempeño y control de la Oficina SISBEN</t>
  </si>
  <si>
    <t xml:space="preserve">4 informes </t>
  </si>
  <si>
    <t>Reportes KPT presentados</t>
  </si>
  <si>
    <t>Informe trimestral - KPT</t>
  </si>
  <si>
    <t>https://drive.google.com/drive/u/4/folders/1vU3c8i2u0Yi58zgd3AtEA9wSihPJt8mG</t>
  </si>
  <si>
    <t>Se tiene avance de tres de los cuatro informes trimestrales</t>
  </si>
  <si>
    <t>Implementar procesos de calidad en la oficina SISBEN</t>
  </si>
  <si>
    <t xml:space="preserve"> Socialización del monitoreo de los procesos diseñados en el modelo de servicio (inducción y reinducción)</t>
  </si>
  <si>
    <t>Socialización Inducción y Reinducción</t>
  </si>
  <si>
    <t>Número de informes presentados / Número de informes programados * 100</t>
  </si>
  <si>
    <t>informe trimensual</t>
  </si>
  <si>
    <t>https://drive.google.com/drive/u/4/folders/1bY7wcD3jT6x979pyhPOdN36-Cqcr_7Kr</t>
  </si>
  <si>
    <t xml:space="preserve">Consolidar y realizar seguimiento del plan anticorrupción en el modelo de servicio. </t>
  </si>
  <si>
    <t>Plan anticorrupción y 4 informes de seguimiento</t>
  </si>
  <si>
    <t>Socialización Plan Anticorrupción</t>
  </si>
  <si>
    <t>https://drive.google.com/drive/u/4/folders/1vq1ag2GXrMdgW-HdJWx2_q-nr_JXZfB7</t>
  </si>
  <si>
    <t>Consolidar procesos de contratación directa competencia de la oficina de caracterización socioeconómica SISBEN.</t>
  </si>
  <si>
    <t>Estructuración de la etapa precontractual y contractual de la necesidad del servicio de la Oficina SISBEN</t>
  </si>
  <si>
    <t>Talento humano</t>
  </si>
  <si>
    <t>11 reportes de contratación en Matriz TIC.</t>
  </si>
  <si>
    <t>Personal contratado</t>
  </si>
  <si>
    <t>matriz de contratacion</t>
  </si>
  <si>
    <t>https://drive.google.com/drive/u/4/folders/1VqtkysIgjhV6A0UvYn-q1hTe6vfcXsJY</t>
  </si>
  <si>
    <t>Creación de archivo digital de los procesos contractuales por contratista de la Oficina SISBEN</t>
  </si>
  <si>
    <t>Dimensión con valores para resultados.</t>
  </si>
  <si>
    <t>Reporte trimestral</t>
  </si>
  <si>
    <t>Archivo digital del personal contratado</t>
  </si>
  <si>
    <t>archivo drive</t>
  </si>
  <si>
    <t>https://drive.google.com/drive/u/4/folders/1n-xal2LAHRVMZbIxXyy1E7rzJfY7qt9D</t>
  </si>
  <si>
    <t>Registro del contrato en la plataforma SIA OBSERVA</t>
  </si>
  <si>
    <t>10 reportes de contratación en Matriz SIA OBSERVA</t>
  </si>
  <si>
    <t>Registro SIA OBSERVA del personal contratado</t>
  </si>
  <si>
    <t>reporte SIAOBSERVA</t>
  </si>
  <si>
    <t>https://drive.google.com/drive/u/4/folders/1KRexxNjTk3btrsEului8EjlRfUGZvGg6</t>
  </si>
  <si>
    <t>Reportes de los meses de febrero, marzo, abril, mayo, junio, julio, agosto y septiembre</t>
  </si>
  <si>
    <t>El mes de enero no se realiza reporte debido a que se inicio contratación en el mes de febrero.</t>
  </si>
  <si>
    <t>Tramitar procesos de cuentas de cobro</t>
  </si>
  <si>
    <t>Creación de archivo digital de cuentas de cobro por contratista.</t>
  </si>
  <si>
    <t>Dimensión control interno</t>
  </si>
  <si>
    <t>1 reporte mensual de 11 reportes del año</t>
  </si>
  <si>
    <t>Archivo digital de cuentas de cobro de personal contratado</t>
  </si>
  <si>
    <t>https://drive.google.com/drive/u/4/folders/1PWCgPL2m0t1p4pWQr46JT5K36ZrHs5sL</t>
  </si>
  <si>
    <t>Consolidar procesos del sistema de gestión de salud ocupacional</t>
  </si>
  <si>
    <t>Formular y socializar el programa de capacitación en promoción y prevención, que incluye los peligros/riesgos prioritarios y sea extensivo a todos los niveles de Los roles de la oficina</t>
  </si>
  <si>
    <t>1 informe trimestral de avances</t>
  </si>
  <si>
    <t>Capacitaciones en SG SST</t>
  </si>
  <si>
    <t>informe</t>
  </si>
  <si>
    <t>https://drive.google.com/drive/u/4/folders/1-ZanHYnl_JHhrf9dFH4Uq1HdQaM39qmf</t>
  </si>
  <si>
    <t>Reporte de avance de junio y septiembre</t>
  </si>
  <si>
    <t>El informe se entregara en el mes de mayo ya que no se tenia personal contratado con dichas actividades.</t>
  </si>
  <si>
    <t>Establecer lineamientos de archivo</t>
  </si>
  <si>
    <t>Clasificar, codificar, registrar y archivar la entrada y salida de correspondencia.</t>
  </si>
  <si>
    <t>1 informe trimestral de avances.</t>
  </si>
  <si>
    <t xml:space="preserve">Informe de Gestión Documental </t>
  </si>
  <si>
    <t>https://drive.google.com/drive/u/4/folders/1-kuHOSbX_IaCXCGvoKFwv_dqP2KfmBOl</t>
  </si>
  <si>
    <t>Se entregra reporte del FUID puntos descentralizados y Sisben Móvil tres trimestres</t>
  </si>
  <si>
    <t>Desarrollar las sesiones de trabajo del comité técnico administrativo SISBEN</t>
  </si>
  <si>
    <t>Convocar la primera sesión ordinaria comité técnico administrativo SISBEN</t>
  </si>
  <si>
    <t>Dimensión de información y comunicación</t>
  </si>
  <si>
    <t>cartas de convocatoria</t>
  </si>
  <si>
    <t>Convocatorias de sesiones ordinarias comité técnico administrativo Sisbén</t>
  </si>
  <si>
    <t>Número de convocatorias realizadas / Número de convocatorias programadas * 100</t>
  </si>
  <si>
    <t>Carta de convocatoria</t>
  </si>
  <si>
    <t>https://drive.google.com/drive/u/4/folders/1pqxY5Yr5kU1ogVcTngff9Qrmcs316HPt</t>
  </si>
  <si>
    <t xml:space="preserve">Se realiza primer comité tecnico. </t>
  </si>
  <si>
    <t>Convocar la segunda sesión ordinaria comité técnico administrativo SISBEN</t>
  </si>
  <si>
    <t>https://drive.google.com/drive/u/4/folders/1Z3xFZ1KcgH82TZqEDmfu2jFVDQ-spgVe</t>
  </si>
  <si>
    <t>Se estima la programación para el tercero trimestre del año.</t>
  </si>
  <si>
    <t>Convocar la tercera sesión ordinaria comité técnico administrativo SISBEN</t>
  </si>
  <si>
    <t>https://drive.google.com/drive/u/4/folders/1PUpN6Qyq9KD2KJnFWSCSg0fD3Yr1k_Ew</t>
  </si>
  <si>
    <t>Se estima la programación para el cuarto trimestre del año.</t>
  </si>
  <si>
    <t>Realizar las actas correspondientes a cada una de las sesiones celebradas por el comité técnico administrativo SISBEN</t>
  </si>
  <si>
    <t xml:space="preserve">3 actas reunión </t>
  </si>
  <si>
    <t xml:space="preserve">Actas realizadas de los comités técnicos administrativos </t>
  </si>
  <si>
    <t>Número de actas realizadas / Número de actas programadas * 100</t>
  </si>
  <si>
    <t>Acta</t>
  </si>
  <si>
    <t>https://drive.google.com/drive/u/4/folders/1UIF463qJUSOKXttGsGZesAd2xXr8p09f</t>
  </si>
  <si>
    <t xml:space="preserve">se encuentra redactada, esperando su respectiva firma para el siguiente comité </t>
  </si>
  <si>
    <t>Se realizará al iniciar con la ejecucion de los comités.</t>
  </si>
  <si>
    <t>Prestar servicio de atención al ciudadano con enfoque inclusivo desde la oficina SISBEN.</t>
  </si>
  <si>
    <t>Orientar y recepción a la ciudadania respecto de la oferta institucional de la oficina SISBEN.</t>
  </si>
  <si>
    <t>1 reporte mensual</t>
  </si>
  <si>
    <t>Recepción de solicitudes del programa Sisbén Móvil en Zona Urbana</t>
  </si>
  <si>
    <t>Número de listados de asistencia de jornadas realizadas / Número de jornadas realizadas * 100</t>
  </si>
  <si>
    <t>listado de asistencia</t>
  </si>
  <si>
    <t>https://drive.google.com/drive/u/4/folders/1u4mapeGHgvHigh5bdzyukeZ2rVfnSqOE</t>
  </si>
  <si>
    <t>Se tienen los listados de asistencia de las atenciones Enero - Julio</t>
  </si>
  <si>
    <t>Realizar jornadas de atención en los nuevos procesos del modelo de servicio del SISBEN a la zona rural del municipio de San José de Cúcuta</t>
  </si>
  <si>
    <t>Recepción de solicitudes del programa Sisbén Móvil en Zona Rural</t>
  </si>
  <si>
    <t>https://drive.google.com/drive/u/4/folders/15MTDoyo2brYlHGgw-je8k9uv9pcpshNF</t>
  </si>
  <si>
    <t>Implementar el proyecto "DOTACIÓN PUNTOS DE ATENCIÓN" con codigo BPIN 202054001306</t>
  </si>
  <si>
    <t>Estructuración etapa precontractual y contractual de los procesos vigentes de contratación de bienes y servicios necesarios para la dotación de los puntos de atención de la oficina SISBEN.</t>
  </si>
  <si>
    <t>Dotar oficinas de atención al ciudadano</t>
  </si>
  <si>
    <t>1 reporte por evento contractual.</t>
  </si>
  <si>
    <t>Bienes y servicios contratados</t>
  </si>
  <si>
    <t>Reporte</t>
  </si>
  <si>
    <t>https://drive.google.com/drive/u/4/folders/1hOFc37OBBcG1ZG5axVjkOO9oK2LE4Oko</t>
  </si>
  <si>
    <t>Se realizó una orden de compra de DMC en el mes de Julio</t>
  </si>
  <si>
    <t>Creación de archivo digital de los procesos contractuales por contratación de bienes y servicios necesarios para la dotación de los puntos de atención de la oficina SISBEN.</t>
  </si>
  <si>
    <t>Archivo digital de bienes y servicios contratdos</t>
  </si>
  <si>
    <t>https://drive.google.com/drive/u/4/folders/1y43jOQ33yxBCis68Iv--T56KYoXyk1E8</t>
  </si>
  <si>
    <t>Implementar el proyecto "Actualización de base de datos" con codigo BPIN 202054001307</t>
  </si>
  <si>
    <t>Realizar un monitoreo al modelo de servicio al usuario por atencion del portal ciudadano de la Oficina SISBEN</t>
  </si>
  <si>
    <t>Base de datos actualizda</t>
  </si>
  <si>
    <t>Reporte estadístico de solicitudes que ingresan por la plataforma del Portal ciudadano Sisbén</t>
  </si>
  <si>
    <t>https://drive.google.com/drive/u/4/folders/1K973D_lz7xe-JbGsV0ZEZhUkhSvjBJfM</t>
  </si>
  <si>
    <t>Recepcionar las solicitudes de caracterización del municipio para la actualización de la base de datos SISBEN IV.</t>
  </si>
  <si>
    <t>Recepción de solicitudes Sisbén en puntos descentralizados de atención</t>
  </si>
  <si>
    <t>Se realiza reporte de solicitudes recepcionadas.</t>
  </si>
  <si>
    <t>La atención de los puntos descentralizados se inició en el mes de Febrero 2023</t>
  </si>
  <si>
    <t>Realizar encuesta en los hogares del municipio para la actualización de la base de datos SISBEN IV.</t>
  </si>
  <si>
    <t>Reporte de encuestas realizadas por barrios y comunas de Cúcuta</t>
  </si>
  <si>
    <t>https://drive.google.com/drive/u/4/folders/1WfOGvm69h5qf8Kd2ks8Zn-H6GfVjz7jS</t>
  </si>
  <si>
    <t>Se realiza reporte de encuestas recepcionadas.</t>
  </si>
  <si>
    <t>Gestión de procesos de sistemas para la oficina SISBEN.</t>
  </si>
  <si>
    <t>Realizar los back-ups o respaldo de información del código fuente, scripts, bases de datos, documentación, entre otros elementos necesarios para implementar los requerimientos, de acuerdo con el procedimiento definido por la oficina, en los tiempos establecidos por el supervisor.</t>
  </si>
  <si>
    <t>Reporte de cantidad de viviendas, hogares y personas con Sisbén lV que se envía al DNP</t>
  </si>
  <si>
    <t>https://drive.google.com/drive/u/4/folders/1kHEcK7RwUxENeDCDnh28Ch-HS4_Spab2</t>
  </si>
  <si>
    <t xml:space="preserve">Se realiza envio de back up al DNP. </t>
  </si>
  <si>
    <t>Plan de acción municipal 2021 / Alcaldia de San José de Cúcuta</t>
  </si>
  <si>
    <t>primer trimeste CORTE A 30 DE MAYO 2023</t>
  </si>
  <si>
    <t>segundo trimestre DEL 31 DE MAYO A 30 DE JUNIO 2023</t>
  </si>
  <si>
    <t>tercer trimestre</t>
  </si>
  <si>
    <t>cuarto trimestre</t>
  </si>
  <si>
    <t xml:space="preserve">Área de direccionamiento estratégico / Despacho </t>
  </si>
  <si>
    <t>Procesos Ordinarios de Indagación Previa</t>
  </si>
  <si>
    <t>Investigar  las conductas de los servidores públicos originadas en el incumplimiento de deberes funcionales</t>
  </si>
  <si>
    <t>linea 6 gobierno transparente, éitco y moral</t>
  </si>
  <si>
    <t>Cúcuta avanza hacia un gobierno abierto</t>
  </si>
  <si>
    <t>sin relación directa</t>
  </si>
  <si>
    <t>control interno</t>
  </si>
  <si>
    <t>JEFE DE OFICINA. MARTA CECILIA RAMIREZ GÓMEZ, Profesional especializada. MAYRA ESCALANTE JIMENEZ, profesional universitaria. LILIANA LIZCANO MARTINEZ, profesional universitaria.</t>
  </si>
  <si>
    <t>aperturas de indagación previa</t>
  </si>
  <si>
    <t>reserva de ley</t>
  </si>
  <si>
    <t>01 de enero de 2023</t>
  </si>
  <si>
    <t>31 de diciembre de 2023</t>
  </si>
  <si>
    <t>no aplica</t>
  </si>
  <si>
    <t>procuraduría y personería municipal</t>
  </si>
  <si>
    <t>por mandato legal, cuando se abre indagación se debe comunicar a estos entes de control</t>
  </si>
  <si>
    <t>(Número de Autos de indagación previa radicados x 100) / Número de Autos de indagación previa por producir en el año</t>
  </si>
  <si>
    <t>Procesos Ordinarios de Investigación Disciplinaria</t>
  </si>
  <si>
    <t>JEFE DE OFICINA. MARTA CECILIA RAMIREZ GÓMEZ, Profesional especializada. MAYRA ESCALANTE JIMENEZ, profesional universitaria. LILIANA LIZCANO MARTINEZ, profesional universitaria</t>
  </si>
  <si>
    <t>apertura de investigación disciplinaria</t>
  </si>
  <si>
    <t>por mandato legal, cuando se abre investigación, se debe comunicar a estos entes de control</t>
  </si>
  <si>
    <t xml:space="preserve">(Número de Autos de investigación disciplinaria radicados x 100) / Número de Autos de investigación disciplinaria por producir en el año 
</t>
  </si>
  <si>
    <t>Tramite de PQRSDF, Derecho de Petición.</t>
  </si>
  <si>
    <t>Recepcionar y dar trámite oportuno a las quejas, solicitudes y derechos de petición presentados por los ciudadanos y servidores públicos.</t>
  </si>
  <si>
    <t>JEFE DE OFICINA. LISBETH CAROLINA RAMIREZ CORZO, secretaria. LAINE ESTELA ESPINEL OMAÑA, auxiliar administrativo.</t>
  </si>
  <si>
    <t>radicación de quejas, y respuestas a las solicitudes y derechos de petición</t>
  </si>
  <si>
    <t xml:space="preserve">( Número de quejas y derechos de petición radicados x 100 ) / Número de quejas y derechos de petición por recibir en el año 
</t>
  </si>
  <si>
    <t xml:space="preserve">Rendición de informes </t>
  </si>
  <si>
    <t xml:space="preserve">Realizar y presentar el informe de avance del plan de acción, el progreso del plan de riesgo anticorrupción , y el avance del plan de riesgos de gestión </t>
  </si>
  <si>
    <t xml:space="preserve">JEFE DE OFICINA.MAYRA ESCALANTE JIMENEZ, profesional universitaria. LISBETH CAROLINA RAMIREZ CORZO, secretaria. </t>
  </si>
  <si>
    <t xml:space="preserve">informes de avance plan de acción, mapa de riesgos de anticorrupción, y mapa de riesgos de gestión </t>
  </si>
  <si>
    <t>oficina de control interno de gestión y departamento administrativo de planeación municipal</t>
  </si>
  <si>
    <t>se debe enviar los avances de acuerdo a lo solicitado por las secretarías encargadas</t>
  </si>
  <si>
    <t xml:space="preserve">(Informes realizados y presentados x 100) / Informes por presentar en el año  
</t>
  </si>
  <si>
    <r>
      <rPr>
        <sz val="10"/>
        <color theme="1"/>
        <rFont val="Libre Franklin"/>
      </rPr>
      <t xml:space="preserve">Área de </t>
    </r>
    <r>
      <rPr>
        <sz val="10"/>
        <color theme="1"/>
        <rFont val="Libre Franklin"/>
      </rPr>
      <t>misional de la dependencia</t>
    </r>
  </si>
  <si>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</si>
  <si>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t>Firmar todos los actos administrativos inherentes al trámite de los procesos disciplinarios, en la
etapa de primera instancia, conforme lo dispone la Ley 1952 de 2019.</t>
  </si>
  <si>
    <t>JEFE DE OFICINA</t>
  </si>
  <si>
    <t># de actos proyectados y # de actos firmados</t>
  </si>
  <si>
    <t xml:space="preserve">por mandato legal, cuando dentro de un proceso, se abre indagación, investigación,  se vincula un sujeto procesal,  se produce archivo, se remite por competencia, se debe comunicar a estos entes de control </t>
  </si>
  <si>
    <t xml:space="preserve">(Documentos firmados por el Jefe de Oficina x 100 ) / Documentos por proyectar en el año
</t>
  </si>
  <si>
    <t>Conocer y formular cargos en primera instancia, de los procesos disciplinarios que deben adelantarse contra los funcionarios y ex funcionarios de la Administración Municipal de San José de Cúcuta.</t>
  </si>
  <si>
    <t>autos de cargos</t>
  </si>
  <si>
    <t>Oficina Asesora Jurídica Municipal de Cúcuta</t>
  </si>
  <si>
    <t>Se remite el expediente disciplinario, junto con el auto de cargos ya notificado, a la oficina asesora jurídica Municipal de Cúcuta para surtir el trámite de la etapa de juzgamiento</t>
  </si>
  <si>
    <t xml:space="preserve">   ( Número de Auto de Cargos radicados x 100 ) / Número de Auto de Cargos por producir en el año
</t>
  </si>
  <si>
    <t>Archivar las indagaciones previas y/o investigaciones disciplinarias cuando se concluya que el hecho investigado no ha existido debido a que la conducta no está prevista como falta disciplinaria, que sea demostrada una causal de justificación, que el proceso no podía iniciarse o proseguirse, o que el investigado no lo cometió.</t>
  </si>
  <si>
    <t>autos de archivo</t>
  </si>
  <si>
    <t>por mandato legal se debe comunicar a estos entes de control, el auto de archivo.</t>
  </si>
  <si>
    <t xml:space="preserve">( Número de Autos de archivo definitivo radicados x 100 ) / Número de Autos de archivo definitivo por producir en el año 
</t>
  </si>
  <si>
    <t>Evaluar la queja disciplinaria para determinar si se refiere a hechos disciplinariamente irrelevantes o de imposible ocurrencia o son presentados de manera inconcreta o difusa, o cuando la acción disciplinaria no puede iniciarse.</t>
  </si>
  <si>
    <t>auto inhibitorio</t>
  </si>
  <si>
    <t xml:space="preserve">(Número de Autos inhibitorios radicados x 100 ) / Número de Autos inhibitorios por producir en el año  </t>
  </si>
  <si>
    <t>Ordenar la remisión a las entidades o instancias pertinentes de los procesos que se salgan de su competencia.</t>
  </si>
  <si>
    <t>autos de remisión por competencia</t>
  </si>
  <si>
    <t>por mandato legal se debe comunicar a estos entes de control la remisión del proceso.</t>
  </si>
  <si>
    <t>( Número de Remisiones radicadas x 100 ) / Número de Remisiones por producir en el año</t>
  </si>
  <si>
    <t>GUSTAVO ADOLFO DÁVILA LUNA Jefe oficina Control Interno Disciplinario</t>
  </si>
  <si>
    <t>1 de marzo 2023</t>
  </si>
  <si>
    <t>Oficina de Tecnologías de la Información y Comunicación</t>
  </si>
  <si>
    <t>INDICADORES CUANTIFICABLES</t>
  </si>
  <si>
    <t>FORMULA</t>
  </si>
  <si>
    <t>AVANCE</t>
  </si>
  <si>
    <t>RESULTADO</t>
  </si>
  <si>
    <t>Formular, implementar y evaluar el plan de acción institucional de la Oficina de Tecnologías de la Información y la Comunicación</t>
  </si>
  <si>
    <t>Elaborar el plan de acción institucional de la Oficina de Tecnologías de la Información y Comunicación.</t>
  </si>
  <si>
    <t>Línea 6: Gobierno transparente, ético y moral</t>
  </si>
  <si>
    <t>Componente 4: Alcaldía de Cúcuta, estratégica y funcional</t>
  </si>
  <si>
    <t>Política de planeación institucional</t>
  </si>
  <si>
    <t>Monica Fonseca Vigoya / Jefe de Oficina TIC</t>
  </si>
  <si>
    <t>Plan de acción</t>
  </si>
  <si>
    <t xml:space="preserve">N.A </t>
  </si>
  <si>
    <t>1 de enero 2023</t>
  </si>
  <si>
    <t>31 de enero 2023</t>
  </si>
  <si>
    <t># de planes de acción realizados / #  total de planes de acción</t>
  </si>
  <si>
    <t>Realizar seguimiento a la ejecución del plan de acción institucional y cargar las evidencias de la Oficina de Tecnologías de la Información y la Comunicación.</t>
  </si>
  <si>
    <t>Reporte de seguimiento a la ejecución del plan de acción institucional</t>
  </si>
  <si>
    <t>https://drive.google.com/drive/u/2/folders/1wpBM60lyyWGDLGZ9_JOkhPQ3MqvPs41L</t>
  </si>
  <si>
    <t>31 de enero de 2023</t>
  </si>
  <si>
    <t># de informes realizados del plan de acción/# de informes al seguimiento del plan de acción</t>
  </si>
  <si>
    <t>Elaborar e implementar el Plan Anual de Adquisiciones de la Oficina de Tecnologías de la Información y la Comunicación para la vigencia 2023.</t>
  </si>
  <si>
    <t>Formular el Plan Anual de Adquisiciones de la dependencia de acuerdo a los requerimientos de contratación previstos en los proyectos de inversión de la vigencia 2023.</t>
  </si>
  <si>
    <t>Plan Anual de Adquisiciones.</t>
  </si>
  <si>
    <t>https://drive.google.com/drive/folders/1wXPejSfYBYhHm0DnlYrDapqny0fSrgU_?usp=share_link</t>
  </si>
  <si>
    <t>1 de enero de 2023</t>
  </si>
  <si>
    <t>30 de enero de 2023</t>
  </si>
  <si>
    <t># de PAA realizados / #  total de PAA</t>
  </si>
  <si>
    <t>Realizar un seguimiento a la ejecución del Plan Anual de Adquisiciones de la Oficina de Tecnologías de la Información y la Comunicación.</t>
  </si>
  <si>
    <t>Reporte de seguimiento a la ejecución del plan anual de adquisiciones</t>
  </si>
  <si>
    <t>https://drive.google.com/drive/u/2/folders/1wXPejSfYBYhHm0DnlYrDapqny0fSrgU_</t>
  </si>
  <si>
    <t># de reportes realizados del paa/# total de reportes del paa</t>
  </si>
  <si>
    <t>Coordinar el seguimiento y monitoreo a las metas programadas para la vigencia 2023 de la Oficina de Tecnologías de la Información y Comunicación en el Plan de Desarrollo "Cúcuta 2050, estrategia de todos" y el plan de acción institucional</t>
  </si>
  <si>
    <t>Realizar rutinas de seguimiento de manera mensual con el jefe de despacho y los líderes de cada una de las áreas, programas o proyectos con el objeto de verificar el nivel de cumplimiento y avance de las metas trazadas.</t>
  </si>
  <si>
    <t>Acta de asistencia reuniones programadas de seguimiento.</t>
  </si>
  <si>
    <t>https://drive.google.com/drive/u/2/folders/1-vG81H6ErJLsQ6f-e_3BkxSYpR1wqC6K</t>
  </si>
  <si>
    <t># de actas de asistencias realizadas/ # de actas de asistencias programadas</t>
  </si>
  <si>
    <t>Elaborar los informes de estado de avance de los proyectos de inversión pública programados para la vigencia 2023 de la Oficina de Tecnologías de la Información y Comunicación de manera mensual y cargar los respectivos soportes al SPI.</t>
  </si>
  <si>
    <t>Reporte de avance de la ejecución de los proyectos de inversión en la plataforma SPI.</t>
  </si>
  <si>
    <t>https://spi.dnp.gov.co/ProcesTerritorio/ReporteControl.aspx?id=img_Consultar%20Seguimiento</t>
  </si>
  <si>
    <t># de reportes realizados/ # de reportes programados</t>
  </si>
  <si>
    <t>Actualizar el estado de avance de las metas programadas para la vigencia 2023 de la Oficina de Tecnologías de la Información y Comunicación de manera trimestral en el cuadro de seguimiento de la Oficina</t>
  </si>
  <si>
    <t xml:space="preserve">Reportes de actualización </t>
  </si>
  <si>
    <t>https://drive.google.com/drive/folders/1UffPybRm0h6wWXrOgqpC2rn-RaJ6-puf?usp=drive_link</t>
  </si>
  <si>
    <t>31 diciembre del 2023</t>
  </si>
  <si>
    <t>Consolidar los informes para la divulgación del estado de avance de los proyectos de inversión y la gestión pública de la Oficina de Tecnologías de la Información y Comunicación</t>
  </si>
  <si>
    <t>Elaborar informes solicitados por los diferentes entes de control y dependencias de la entidad.</t>
  </si>
  <si>
    <t>Informes de avance y logros de gestón de la oficina TIC.</t>
  </si>
  <si>
    <t>https://drive.google.com/drive/folders/1JwO7TasjR72Z9lJ_JRdK3rafo4ngY5M6?usp=sharingç</t>
  </si>
  <si>
    <t># de informes realizados / # de informes programados</t>
  </si>
  <si>
    <t>Formular y estructurar proyectos de inversión pública para la Oficina de Tecnologías de la Información y Comunicación con el objeto de fortalecer los recursos de inversión y buscar fuentes de co-financiación</t>
  </si>
  <si>
    <t>Apoyo en la formulación y/o busqueda de inversión pública de alto impacto para atraer recursos de inversión social para el municipio de Cúcuta</t>
  </si>
  <si>
    <t>Iniciativas apoyadas de alto impacto para atraer recursos de inversión social para el municipio de Cúcuta.</t>
  </si>
  <si>
    <t>https://drive.google.com/drive/u/2/folders/1fRehOES6Ccl2eJc-HoaUGjQbR1xJrkDI</t>
  </si>
  <si>
    <t># de iniciativas realizadas / # de iniciativas programdas</t>
  </si>
  <si>
    <t>Realizar los procesos de gestión pre-contractual, contractual y poscontractual de los contratos/convenios celebrados por la Oficina de Tecnologías de la Información y Comunicación para el logro de las metas trazadas en la vigencia 2023</t>
  </si>
  <si>
    <t>Realizar las acciones derivadas de las etapa pre-contractual, contractual y poscontractual de cada uno de los contratos celebrados por la Oficina de Tecnologías de la Información y Comunicación.</t>
  </si>
  <si>
    <t>Componente 1: Cúcuta avanza hacia un modelo de gobierno abierto</t>
  </si>
  <si>
    <t>Reporte cuatrimestral de las acciones derivadas de las etapa pre-contractual, contractual y poscontractual de cada uno de los contratos celebrados por la Oficina TIC</t>
  </si>
  <si>
    <t>https://drive.google.com/drive/folders/1qZ0BXYPgBAyFaG4BgV9QyKG_YcTBfP5O?usp=drive_link</t>
  </si>
  <si>
    <t># de reportes realizados / # de reportes programados</t>
  </si>
  <si>
    <t>Actualizar el reporte de contratación de Oficina de Tecnologías de la Información y Comunicación en el sistema de seguimiento interno de la Alcaldía Municipal.</t>
  </si>
  <si>
    <t>Reporte cuatrimestral de contratación de la Oficina TIC en el sistema de seguimiento interno de la Alcaldía Municipal.</t>
  </si>
  <si>
    <t>Registrar los contratos celebrados por Oficina de Tecnologías de la Información y Comunicación en la plataforma SIA OBSERVA.</t>
  </si>
  <si>
    <t>Reporte mensual de registro de contratación de la Oficina TIC en SIA OBSERVA.</t>
  </si>
  <si>
    <t>https://drive.google.com/drive/folders/1qnHbuEmsmZCwud-cR-C7AS5_PwFDzfsB?usp=drive_link</t>
  </si>
  <si>
    <t>Recepcionar y verificar actas de pago, informe de cumplimiento y documentos anexos, en plataforma SECOP II.</t>
  </si>
  <si>
    <t>Reporte cuatrimestral del registro de actas de pago, informe de cumplimiento y documentos anexos, en plataforma SECOP II.</t>
  </si>
  <si>
    <t>https://drive.google.com/drive/folders/1HgvGh2BF_9VZof7d0WZDE9tc1GXaLSAr?usp=sharing</t>
  </si>
  <si>
    <t>Formular e implementar el mapa de riesgos de corrupción de la vigencia 2023 de Oficina de Tecnologías de la Información y Comunicación</t>
  </si>
  <si>
    <t>Elaborar el mapa de riesgos de corrupción para la vigencia 2023 y remitirlo al Departamento Administrativo de Planeación para su respectiva consolidación</t>
  </si>
  <si>
    <t>Componente 4: Alcaldía de cúcuta, estratégica y funcional</t>
  </si>
  <si>
    <t>Mapa de riesgos de corrupción para la Oficina TIC vigencia 2023</t>
  </si>
  <si>
    <t>https://drive.google.com/drive/folders/1Keir20krEdBlj7EVmecCRUtLS_FeSpc3?usp=drive_link</t>
  </si>
  <si>
    <t>1 de febrero 2023</t>
  </si>
  <si>
    <t># de mapas de riesgos realizados/ # de mapas de riesgos programados</t>
  </si>
  <si>
    <t>Realizar un monitoreo y valorar la efectividad de los controles establecidos en el mapa de riesgos de corrupción de la vigencia 2023 de manera cuatrimestral</t>
  </si>
  <si>
    <t>Reportes de monitoreo y efectividad de los controles establecidos en el mapa de riesgos de corrupción de la vigencia 2023</t>
  </si>
  <si>
    <t>1 de Abril 2023</t>
  </si>
  <si>
    <t>Tramitar las PQRS dirigidas a la Oficina de Tecnologías de la Información y Comunicación, en el termino de la ley</t>
  </si>
  <si>
    <t>Tramitar y responder las PQRS elevadas a la Oficina de Tecnologías de la Información y Comunicación.</t>
  </si>
  <si>
    <t>Solicitudes con respuestas enviadas al ciudadano</t>
  </si>
  <si>
    <t>https://drive.google.com/drive/folders/1pSAFJQ5s8T0-8ByNA9rTHrRaHVaX4xXy?usp=drive_link</t>
  </si>
  <si>
    <t># de solicitudes resueltas / # de solictudes allegadas</t>
  </si>
  <si>
    <t>Realizar un control y seguimiento interno al estado de los PQRS de la Oficina de Tecnologías de la Información y Comunicación</t>
  </si>
  <si>
    <t>Reporte mensual de las PQRs recibidas en la oficina TIC con sus respuestas</t>
  </si>
  <si>
    <t>Prestar el servicio de atención al ciudadano desde Oficina de Tecnologías de la Información y Comunicación</t>
  </si>
  <si>
    <t>Orientar a la ciudadania respecto de la oferta institucional de la Oficina de Tecnologías de la Información y Comunicación</t>
  </si>
  <si>
    <t>Reporte cuatrimestral de visitas en página web y publicaicones en redes sociales oficiales comunicando la oferta institucional de la oficina TIC</t>
  </si>
  <si>
    <t>https://drive.google.com/drive/folders/1M2XNunYVRKbYd81Qx0VtlY5Pu9Y6LTDp?usp=sharing</t>
  </si>
  <si>
    <t>Realizar jornadas de acercamiento institucional con la oferta de servicios de la Oficina de Tecnologías de la Información y Comunicación para fortalecer las acciones de atención al ciudadano</t>
  </si>
  <si>
    <t>Reporte jornadas de acercamiento institucional con la oferta de servicios de la Oficina de Tecnologías de la Información y Comunicación para fortalecer las acciones de atención al ciudadano</t>
  </si>
  <si>
    <t>https://drive.google.com/drive/u/0/folders/1pv4hdEaTN1x71O8QPwpKEOrWq5G7dWTC</t>
  </si>
  <si>
    <t>1 enero del 2023</t>
  </si>
  <si>
    <t xml:space="preserve"># de reportes de jornadas realizadas/ # de reportes de jornadas programadas </t>
  </si>
  <si>
    <t>Caracterizar a los ciudadanos y grupos de valor de la Oficina de Tecnologías de la Información y Comunicación</t>
  </si>
  <si>
    <t>Aplicar el instrumento de caracterización a los ciudadanos y grupos de valor de la Oficina de Tecnologías de la Información y Comunicación</t>
  </si>
  <si>
    <t>Reporte de aplicación de instrumento para caracterizar los ciudadanos y grupos de valor</t>
  </si>
  <si>
    <t>https://experience.arcgis.com/experience/63fc4cb226e546be9e4c05811cadfe17/page/Datawifi/?draft=true  En la pestaña que dice trafico se podra observa la caracterización de ciudadanos</t>
  </si>
  <si>
    <t xml:space="preserve"># de reportes programados/ # de reportes programados </t>
  </si>
  <si>
    <t>Realizar el análisis de los resultados de la implementación del instrumento de caracterización</t>
  </si>
  <si>
    <t>Reporte del análisis de los resultados obtenidos en la implementación del instrumento de caracterización</t>
  </si>
  <si>
    <t>https://experience.arcgis.com/experience/63fc4cb226e546be9e4c05811cadfe17/page/Datawifi/?draft=true</t>
  </si>
  <si>
    <t>Implementar los estandares aplicables a la administración municipal del sistema de gestión de seguridad y salud en el trabajo SG-SST</t>
  </si>
  <si>
    <t>Actualizar los puntos críticos al interior de la Oficina de Tecnologías de la Información y Comunicación en materia de SG-SST.</t>
  </si>
  <si>
    <t>Matríz de puntos críticos en la Oficina TIC actualizada</t>
  </si>
  <si>
    <t>https://drive.google.com/drive/folders/1FtskiD24JRAMsRqLO1D9nvZchjjeb6VU?usp=sharing</t>
  </si>
  <si>
    <t>1 mayo del 2023</t>
  </si>
  <si>
    <t>1 septiembre del 2023</t>
  </si>
  <si>
    <t># de actualizaciones realizadas/ # de actualizaciones programadas</t>
  </si>
  <si>
    <t>Dar seguimiento a las estrategias para la mitigación de los puntos críticos en SG-SST.</t>
  </si>
  <si>
    <t>Informe de seguimiento al Plan de estrategias para la mitigación de los puntos críticos</t>
  </si>
  <si>
    <t>https://docs.google.com/spreadsheets/d/1A4I2xZ5b9sR7bbx4w0m5MR57yzzyE9N2/edit?usp=sharing&amp;ouid=109844740180066426001&amp;rtpof=true&amp;sd=true</t>
  </si>
  <si>
    <t>1 de septiembre del 2023</t>
  </si>
  <si>
    <t>Aplicar los lineamientos de la politica institucional de gestión documental al interior de la Oficina de Tecnologías de la Información y Comunicación</t>
  </si>
  <si>
    <t>Clasificar, codificar, registrar y archivar la entrada y salida de correspondencia de la Oficina de Tecnologías de la Información y Comunicación</t>
  </si>
  <si>
    <t xml:space="preserve">Listado del inventario actualizado con las TRD de la oficina TIC </t>
  </si>
  <si>
    <t>https://drive.google.com/file/d/1ATvxKykJDbfU_AdhSPrYhtmwdAJ16Ah5/view?usp=sharing</t>
  </si>
  <si>
    <t>Formular e implementar el Plan de tratamiento de riesgo de seguridad y privacidad de la información de la vigencia 2023 en la Oficina de Tecnologías de la Información y Comunicación.</t>
  </si>
  <si>
    <t>Elaborar el Plan de tratamiento de riesgo de seguridad y privacidad de la información para la vigencia 2023</t>
  </si>
  <si>
    <t>Plan de tratamiento de riesgo de seguridad y privacidad de la información para la vigencia 2023</t>
  </si>
  <si>
    <t>https://cucuta.gov.co/plan-de-tratamiento-de-riesgos-de-seguridad-y-privacidad-de-la-informacion/</t>
  </si>
  <si>
    <t>1 enero de 2023</t>
  </si>
  <si>
    <t>1 de febrero de 2023</t>
  </si>
  <si>
    <t># de planes realizados / # de planes programados</t>
  </si>
  <si>
    <t>Divulgar las políticas adoptadas en el Plan de tratamiento de riesgo de seguridad y privacidad de la información y Comunicación a todo el personal de la Alcaldía municipal de San José de Cúcuta involucrado con el manejo de la seguridad de la información.</t>
  </si>
  <si>
    <t>Informe de socialización de las políticas adoptadas en el Plan de Tratamiento de Riesgo de Seguridad y Privacidad de la información</t>
  </si>
  <si>
    <t>https://drive.google.com/drive/folders/1drKbso-qqTsP_w1ZhC6xvfKYhvUs5Pny?usp=drive_link</t>
  </si>
  <si>
    <t>2 febrero de 2023</t>
  </si>
  <si>
    <t>Seguimiento al plan de apertura, mejora y uso de datos abiertos de la entidad.</t>
  </si>
  <si>
    <t>Recolección y publicación de información de los datos abiertos que se publicarán en la página de datos abiertos.</t>
  </si>
  <si>
    <t>https://drive.google.com/drive/folders/159Hr3UfA5GcwT9Zhe7ZpG00STOnTauP1?usp=sharing</t>
  </si>
  <si>
    <t>1 febrero de 2023</t>
  </si>
  <si>
    <t>Dar seguimiento a los procedimientos de seguridad y privacidad de la información.</t>
  </si>
  <si>
    <t>Reporte de indicadores de seguridad de la información</t>
  </si>
  <si>
    <t>Seguridad digital</t>
  </si>
  <si>
    <t>reportes de indicadores de seguridad y privacidad de la información</t>
  </si>
  <si>
    <t>https://docs.google.com/spreadsheets/d/1R3q3NuevLchbQPvECRT8tB4rihixdhZh/edit#gid=219963160</t>
  </si>
  <si>
    <t>Implementar el proyecto "Implementación de centros de acceso comunitario que propicien el uso de las tecnologías de la información y las comunicaciones en la zona rural del municipio de San José de  Cúcuta" identificado con código BPIN 2021540010097</t>
  </si>
  <si>
    <t>Habilitar espacios comunitarios con la tecnología que propicie el acceso y uso de las TIC en áreas rurales del Municipio.</t>
  </si>
  <si>
    <t>Línea 3: Competitividad para el desarrollo económico</t>
  </si>
  <si>
    <t>Cúcuta territorio de transformación digital</t>
  </si>
  <si>
    <t>hogares con conexión a internet suscrita</t>
  </si>
  <si>
    <t>Cúcuta construye autopistas digitales productivas</t>
  </si>
  <si>
    <t>Centros de Acceso Comunitario en zonas rurales y/o apartadas funcionando</t>
  </si>
  <si>
    <t>https://drive.google.com/drive/u/2/folders/1ZpQmZC7EIlntfkpW4xzBcLhF706KgW2F</t>
  </si>
  <si>
    <t>31 de marzo del 2023</t>
  </si>
  <si>
    <t># de centro comunitarios en zonas rurales funcionando/ 2</t>
  </si>
  <si>
    <t>Implementar el proyecto "Ampliación mantenimiento y conexión de la fibra óptica del municipio de Cúcuta Norte de Santander" identificado con código BPIN 2022540010006</t>
  </si>
  <si>
    <t>Mantenimiento de la fibra óptica del muncipio.</t>
  </si>
  <si>
    <t>Investigación - INN 1 (Índice de Competitividad de ciudades)</t>
  </si>
  <si>
    <t>Zonas Wifi en áreas urbanas con redes terrestres instaladas</t>
  </si>
  <si>
    <t>Kilometros de fibra óptica urbana y rural mantenida</t>
  </si>
  <si>
    <t>https://drive.google.com/drive/folders/1J7zd7VTbZlQIPAZ8QK343D-cZY8XJxq8?usp=drive_link</t>
  </si>
  <si>
    <t>30 de diciembre 2023</t>
  </si>
  <si>
    <t># de kilometro de fibra optica mantenida / 396</t>
  </si>
  <si>
    <t>Ampliación de la fibra óptica del municipio.</t>
  </si>
  <si>
    <t>Zonas Wifi en áreas rurales instaladas</t>
  </si>
  <si>
    <t>zonas wifi instaladas en zona rural</t>
  </si>
  <si>
    <t>31 de mayo del 2023</t>
  </si>
  <si>
    <t># de zonas wifi instaladas / # de zonas wifi programadas para instalar</t>
  </si>
  <si>
    <t>Área de buen uso administrativo de las TI</t>
  </si>
  <si>
    <t>Implementar el proyecto "Fortalecimiento de los servicios tecnológicos para la gestión del municipio de San José de  Cúcuta, Norte de Santander" identificado con código BPIN 2022540010009</t>
  </si>
  <si>
    <t>Adquisición de infraestructura tecnológica para elevar la conectividad e 
interconectividad en el municipio de San José de Cúcuta.</t>
  </si>
  <si>
    <t>Índice de Gobierno en Línea</t>
  </si>
  <si>
    <t>Gobierno y Tecnología para una gestión moderna y eficiente</t>
  </si>
  <si>
    <t>Acciones realizadas</t>
  </si>
  <si>
    <t>Una acción realizada para elevar la conectividad e interconectividad dentro de la entidad</t>
  </si>
  <si>
    <t>https://drive.google.com/drive/u/2/folders/1EiuqAb4ycOqXw6rmQXXflMheSFPQjaGH</t>
  </si>
  <si>
    <t># de acciones realizadas / # de acciones programadas para realizar</t>
  </si>
  <si>
    <t>Implementar el proyecto " Adquisición de licencias de software para promover la modernización de la gestión pública de la Alcaldía de San José de   Cúcuta" identificado con código BPIN 2021540010099</t>
  </si>
  <si>
    <t>Renovar y/o Adquirir el licenciamiento de software para la operación institucional de la alcaldía de San José de Cúcuta.</t>
  </si>
  <si>
    <t xml:space="preserve">Entidades articuladas que producen información estadística estratégica, bajo las buenas prácticas estadísticas </t>
  </si>
  <si>
    <t>Licencias modernizadas</t>
  </si>
  <si>
    <t>Transparencia, acceso a la información pública y lucha contra la corrupción</t>
  </si>
  <si>
    <t>Documento soporte de compra y/o renovación del Software</t>
  </si>
  <si>
    <t>https://drive.google.com/drive/folders/1ttE_U77EjZqHqLUarn9K0Wctge6939ci?usp=drive_link</t>
  </si>
  <si>
    <t># de licencias adquiridas / # de licencias programadas para adquirir</t>
  </si>
  <si>
    <t>Área de fomento de las TIC</t>
  </si>
  <si>
    <t>Implementar el proyecto "Implementación de acciones  para elevar la conectividad e interconectividad en la Alcaldía de San José de   Cúcuta" identificado con código BPIN 2021540010105</t>
  </si>
  <si>
    <t>Implementar las acciones necesarias para la adopción del protocolo IPv6 para la Alcaldía de San José de Cúcuta</t>
  </si>
  <si>
    <t>Índice de capacidad en la prestación de servicios de tecnología</t>
  </si>
  <si>
    <t>IPV6 Implementado</t>
  </si>
  <si>
    <t>https://drive.google.com/drive/folders/1I5D5DAbtsJkgvdGglizBm8uf8OFAsdRk?usp=drive_link</t>
  </si>
  <si>
    <t>1 de agosto 2023</t>
  </si>
  <si>
    <t>1 de octubre 2023</t>
  </si>
  <si>
    <t># de documentos / 1</t>
  </si>
  <si>
    <t>Adquisición del portal cautivo para las zonas wifi actuales del municipio de Cúcuta</t>
  </si>
  <si>
    <t>Porta cautivo en funcionamiento</t>
  </si>
  <si>
    <t>1 de junio 2023</t>
  </si>
  <si>
    <t># de portales cautivo en funcionamiento / 1</t>
  </si>
  <si>
    <t>Implementar el proyecto "Servicio de actualización y mantenimiento de la página web de la Alcaldía de San José de   Cúcuta" identificado con código BPIN 2021540010096</t>
  </si>
  <si>
    <t>Implementar una mejora en la página web instutucional</t>
  </si>
  <si>
    <t>Índice de Transparencia y Acceso a la Información Pública- PGN</t>
  </si>
  <si>
    <t>Gobierno Abierto: una política por la transparencia y el acceso a la información pública</t>
  </si>
  <si>
    <t>Número de actualizaciones y mejoras realizadas</t>
  </si>
  <si>
    <t>chatbot  implementado</t>
  </si>
  <si>
    <t>https://cucuta.gov.co/</t>
  </si>
  <si>
    <t>1 chat bot implementado</t>
  </si>
  <si>
    <t>Área de desarrollo científico, tecnológico y de innovación</t>
  </si>
  <si>
    <t>Implementar el proyecto "Fortalecimiento de un centro de investigación para el desarrollo de la Ciencia la Tecnología e Innovación en el municipio de San José de   Cúcuta"  identificado con código BPIN 2021540010103</t>
  </si>
  <si>
    <t>Fortalecer un centro de investigación a través del mejoramiento de la infraestructura física y 
tecnológica.</t>
  </si>
  <si>
    <t>Cúcuta una apuesta por la innovación y el emprendimiento digital</t>
  </si>
  <si>
    <t>Centros de investigación fortalecidos</t>
  </si>
  <si>
    <t xml:space="preserve">Informe de ejecución e implementación </t>
  </si>
  <si>
    <t>https://drive.google.com/drive/u/2/folders/1-muiG4afDrPN2qwP8NjpQusamvsY0Wkc</t>
  </si>
  <si>
    <t xml:space="preserve"># de informes realizados / # de informes programados </t>
  </si>
  <si>
    <t>Implementar el proyecto "Fortalecimiento de un laboratorio de producción de contenido digital y desarrollo de asistencias tecnicas a proyectos en TIC en el municipio de San José de     Cúcuta" identificado con código BPIN 2021540010100</t>
  </si>
  <si>
    <t>Actividades para fortalecer y consolidar la producción de contenido digital</t>
  </si>
  <si>
    <t>Servicio de asistencia técnica para el emprendimiento de base tecnológica</t>
  </si>
  <si>
    <t>Competitividad para el desarrollo económico</t>
  </si>
  <si>
    <t>Número de asistencias en diseño, implementación, ejecución y/ o liquidación  de proyectos</t>
  </si>
  <si>
    <t>Gestión del conocimiento y la innovación</t>
  </si>
  <si>
    <t>https://drive.google.com/drive/u/2/folders/1Ad1FagMG3oz37Fphm826GG3XClJ-6CXa</t>
  </si>
  <si>
    <t>Implementar el proyecto "Implementación de infraestructura tecnológica para la operación integral de comunicaciones y datos en el municipio de  Cúcuta Norte de Santander" identificado con código BPIN 2022540010057</t>
  </si>
  <si>
    <t>Infraestructura tecnológica implementada</t>
  </si>
  <si>
    <t xml:space="preserve">Centros de operación integral de comunicaciones y datos en funcionamiento
</t>
  </si>
  <si>
    <t>https://drive.google.com/drive/u/2/folders/1jl774VGygtEnlRuef5yG7eaWiMIXqI-J</t>
  </si>
  <si>
    <t>1 de septiembre 2023</t>
  </si>
  <si>
    <t>Plan de Acción Municipal 2023 / Alcaldía de San José de Cúcuta</t>
  </si>
  <si>
    <t>SECRETARÍA GENERAL</t>
  </si>
  <si>
    <t>Apoyo a la gestión documental</t>
  </si>
  <si>
    <t>Categoría</t>
  </si>
  <si>
    <t>Indígenas</t>
  </si>
  <si>
    <t>Proyectos de Inversión</t>
  </si>
  <si>
    <t>Ejecutar el Proyecto: Levantamiento del inventario documental de la Alcaldía de San José de Cúcuta con código BPIN 2021540010073.</t>
  </si>
  <si>
    <t>Realizar Inventario Único Documental en su estado natural mediante el levantamiento de la información que se encuentra en cada una de las dependencias de la alcaldía municipal.</t>
  </si>
  <si>
    <t>Componente 1: Cúcuta avanza hacia un gobierno abierto</t>
  </si>
  <si>
    <t>Índice de transparencia y acceso a la información pública</t>
  </si>
  <si>
    <t>Documentos inventariados</t>
  </si>
  <si>
    <t>Política de Gestión Documental</t>
  </si>
  <si>
    <t>Gerson Mendoza Uscategui / Líder Archivo</t>
  </si>
  <si>
    <t>Inventario Único Documental</t>
  </si>
  <si>
    <t>https://drive.google.com/drive/folders/1JxACAefmdQeb287h7PhRHN79Pzb1_6PJ?usp=sharing</t>
  </si>
  <si>
    <t>01 de Marzo 2023</t>
  </si>
  <si>
    <t>01 de Diciembre del 2023</t>
  </si>
  <si>
    <t>-</t>
  </si>
  <si>
    <t>Almacenamiento adecuado de la totalidad del inventario documental (sitio de ubicación, insumos para el almacenamiento y para la operación, herramientas y equipos para operación, etc.).</t>
  </si>
  <si>
    <t>Documentos gestionados</t>
  </si>
  <si>
    <t>Almacenamiento adecuado</t>
  </si>
  <si>
    <t>https://drive.google.com/drive/folders/1JxJ46p6sldnLUClI86U9FCLDO3d8frA0?usp=sharing</t>
  </si>
  <si>
    <t>Ejecutar el Proyecto: Caracterización de los funcionarios de la Alcaldía Municipal de San José Cúcuta. BPIN 2023540010043.</t>
  </si>
  <si>
    <t>Realizar el proceso de caracterización de personal adscrito a la entidad</t>
  </si>
  <si>
    <t>Índice de Desempeño Institucional</t>
  </si>
  <si>
    <t>Funcionarios públicos de calidad y con meritocracia</t>
  </si>
  <si>
    <t>Caracterizaciones realizadas</t>
  </si>
  <si>
    <t>Política de Gestión Estratégica de Talento Humano</t>
  </si>
  <si>
    <t>Eliana Paola Carrero / Subsecretaria Administración del Talento Humano</t>
  </si>
  <si>
    <t>Caracterización de los servidores públicos</t>
  </si>
  <si>
    <t>https://drive.google.com/drive/folders/1HyRHoDodt3LcvmnuRTaWIuWxEphplf8s?usp=sharing</t>
  </si>
  <si>
    <t>01 de Febrero 2023</t>
  </si>
  <si>
    <t>Planeación Institucional y Estratégica</t>
  </si>
  <si>
    <t>Formular, implementar y evaluar el Plan de Acción institucional de Secretaría General.</t>
  </si>
  <si>
    <t>Elaborar el Plan de acción institucional de Secretaría General.</t>
  </si>
  <si>
    <t>Política de Planeación Institucional</t>
  </si>
  <si>
    <t>Eric Manuel Niño / Asesor</t>
  </si>
  <si>
    <t>Plan formulado, aprobado y publicado en página Web Institucional</t>
  </si>
  <si>
    <t>https://drive.google.com/drive/folders/1Jhso_pdjWBEXlKLyilhk3wWeFkXtqoSL?usp=sharing</t>
  </si>
  <si>
    <t>01 de Enero del 2023</t>
  </si>
  <si>
    <t>31 de Enero del 2023</t>
  </si>
  <si>
    <t>Realizar seguimiento a la ejecución del Plan de Acción institucional de la dependencia y cargar las evidencias .</t>
  </si>
  <si>
    <t>Seguimientos realizados</t>
  </si>
  <si>
    <t>https://drive.google.com/drive/folders/19ow2QA6F8qQN0qrAz6fFq8efM4zvJvps?usp=sharing</t>
  </si>
  <si>
    <t>01 de Febrero del 2023</t>
  </si>
  <si>
    <t>Elaborar e implementar el Plan Anual de Adquisiciones de la Secretaría General para la vigencia 2023.</t>
  </si>
  <si>
    <t>Formular el Plan Anual de Adquisiciones de la dependencia de acuerdo con los requerimientos de contratación previstos en los proyectos de inversión de la vigencia 2023.</t>
  </si>
  <si>
    <t>Juliana Torres / Líder Contratación</t>
  </si>
  <si>
    <t>Plan formulado y aprobado</t>
  </si>
  <si>
    <t>https://drive.google.com/drive/folders/1JlH8_p5xgaHfkcNVaQSdRkh7ScyiCZgF?usp=sharing</t>
  </si>
  <si>
    <t>Realizar un seguimiento a la ejecución del Plan Anual de Adquisiciones de Secretaría General.</t>
  </si>
  <si>
    <t>https://drive.google.com/drive/folders/1JniYm5W3LaSL6heO5VWvuywolr6nYud0?usp=sharing</t>
  </si>
  <si>
    <t>Elaboración y ejecución del Plan Institucional de Archivos de la Entidad - PINAR.</t>
  </si>
  <si>
    <t>Formulación del Plan Institucional de Archivos de la Entidad - PINAR.</t>
  </si>
  <si>
    <t>https://drive.google.com/drive/folders/1JseJi7OXizd5mTxMGegB4gzVWgQsX56O?usp=sharing</t>
  </si>
  <si>
    <t>Realizar seguimiento a la ejecución del Plan Institucional de Archivos de la Entidad - PINAR.</t>
  </si>
  <si>
    <t>https://drive.google.com/drive/folders/1Jt5QqjxyIbwVCuGOJbRcBgu0hvVIt6uY?usp=sharing</t>
  </si>
  <si>
    <t>Elaborar e implementar el Plan Anual de Vacantes y Previsión de Recursos</t>
  </si>
  <si>
    <t>Formular el Plan Anual de Vacantes y Previsión de Recursos.</t>
  </si>
  <si>
    <t>https://drive.google.com/drive/folders/1CSkWDOlLcI4zhCjxYd6glwwUE8Qz2gM7?usp=sharing</t>
  </si>
  <si>
    <t>Realizar un seguimiento a la ejecución del Plan Anual de Vacantes y Previsión de Recursos.</t>
  </si>
  <si>
    <t>https://drive.google.com/drive/folders/1CLyAHSN2m3F-QqUAU4od8HoS5hy_IObo?usp=sharing</t>
  </si>
  <si>
    <t>Elaborar e implementar el Plan Estratégico de Talento Humano</t>
  </si>
  <si>
    <t>Formular el Plan Estratégico de Talento Humano.</t>
  </si>
  <si>
    <t>https://drive.google.com/drive/folders/1CK-LCuXYVelpB1-866cwgzOnk-p8QLN9?usp=sharing</t>
  </si>
  <si>
    <t>Realizar un seguimiento a la ejecución del Plan Estratégico de Talento Humano.</t>
  </si>
  <si>
    <t>https://drive.google.com/drive/folders/1CAw5o2tz7qWF_TLtMa2Y1mMvJrnrEImG?usp=sharing</t>
  </si>
  <si>
    <t>Elaborar e implementar el Plan Institucional de Capacitaciones</t>
  </si>
  <si>
    <t>Formular el Plan Institucional de Capacitaciones.</t>
  </si>
  <si>
    <t>https://drive.google.com/drive/folders/1C49xBVJ7T5rZFBuwQ4o0VGcp02MV5gbF?usp=sharing</t>
  </si>
  <si>
    <t>Realizar un seguimiento a la ejecución del Plan Institucional de Capacitaciones.</t>
  </si>
  <si>
    <t>https://drive.google.com/drive/folders/1C2M-5StQEkB3ClONpW6LfT2hDxtieRSr?usp=sharing</t>
  </si>
  <si>
    <t>Elaborar e implementar el Plan de Bienestar e Incentivos</t>
  </si>
  <si>
    <t>Formular el Plan  de Bienestar e Incentivos.</t>
  </si>
  <si>
    <t>https://drive.google.com/drive/folders/1C2DaxR9E7fCI6BylpW61Cu1agiHxkXTc?usp=sharing</t>
  </si>
  <si>
    <t>Realizar un seguimiento a la ejecución del Plan  de Bienestar e Incentivos.</t>
  </si>
  <si>
    <t>https://drive.google.com/drive/folders/1C-bbQowvOcVBla3Tm-wtnW5kSamcZHNJ?usp=sharing</t>
  </si>
  <si>
    <t>Elaborar e implementar el Plan de Seguridad y Salud en el Trabajo</t>
  </si>
  <si>
    <t>Formular el Plan de Seguridad y Salud en el Trabajo.</t>
  </si>
  <si>
    <t>Carlos Alejandro Jaimes Báez / Líder SST</t>
  </si>
  <si>
    <t>https://drive.google.com/drive/folders/1SSITAyS_TgcFQNDuYCSx3Od63OBzK1CE?usp=sharing</t>
  </si>
  <si>
    <t>Realizar un seguimiento a la ejecución del Plan  de Seguridad y Salud en el Trabajo.</t>
  </si>
  <si>
    <t>https://drive.google.com/drive/folders/1SXp-9_6QsdyVS7uFLHjbRGPM9bXtPz9O?usp=sharing</t>
  </si>
  <si>
    <t>Direccionamiento Estratégico</t>
  </si>
  <si>
    <t>Coordinar el seguimiento y monitoreo a las metas programadas para la vigencia 2023 de Secretaría General en el Plan de Desarrollo "Cúcuta 2050, estrategia de todos" y el plan de acción institucional.</t>
  </si>
  <si>
    <t>Realizar los reportes de estado de avance de los proyectos de inversión pública en la plataforma SPI.</t>
  </si>
  <si>
    <t>Reporte SPI</t>
  </si>
  <si>
    <t>https://drive.google.com/drive/folders/1LOgcIMh3KdLMhkFpUU95y7id8N9VjtMS?usp=sharing</t>
  </si>
  <si>
    <t>Consolidar los informes para la divulgación del estado de avance de los proyectos de inversión y la gestión pública de Secretaría General.</t>
  </si>
  <si>
    <t>Elaborar el informe de estado de avance y logros de Gestión pública de la Secretaría General.</t>
  </si>
  <si>
    <t>https://drive.google.com/drive/folders/1LRiBmcQ1t-nuQFM-oeUlD1E4XrVaV5gB?usp=sharing</t>
  </si>
  <si>
    <t>Consolidar el informe final de cumplimiento de metas y logros de gestión pública de Secretaría General para la rendición de cuentas públicas del 2023.</t>
  </si>
  <si>
    <t>Informe de Gestión Final</t>
  </si>
  <si>
    <t>https://drive.google.com/drive/folders/1LXXOBTMax7vhTNkizYab1ny2AE8AkWJE?usp=sharing</t>
  </si>
  <si>
    <t>15 de Diciembre del 2023</t>
  </si>
  <si>
    <t>Formular e implementar el mapa de riesgos de Gestión de la vigencia 2023 de Secretaría General.</t>
  </si>
  <si>
    <t>Elaborar el mapa de riesgos de Gestión para la vigencia 2023 y remitirlo al Departamento Administrativo de Planeación para su respectiva consolidación.</t>
  </si>
  <si>
    <t>Política de Transparencia, acceso a la información pública y lucha contra la corrupción</t>
  </si>
  <si>
    <t>Mapa de Riesgos de Gestión elaborado</t>
  </si>
  <si>
    <t>https://drive.google.com/drive/folders/1LaMWLTAsBSmaWSu6c9_jexY8Yktjlo9G?usp=sharing</t>
  </si>
  <si>
    <t>Realizar un monitoreo y valorar la efectividad de los controles establecidos en el mapa de riesgos de Gestión de la vigencia 2023 de manera trimestral.</t>
  </si>
  <si>
    <t>Monitoreos trimestrales realizados</t>
  </si>
  <si>
    <t>https://drive.google.com/drive/folders/1LroARm5TbDG9tqGiqxPcsRlmwzQOqi1v?usp=sharing</t>
  </si>
  <si>
    <t>Formular e implementar el mapa de riesgos de corrupción de la vigencia 2023 de Secretaría General.</t>
  </si>
  <si>
    <t>Elaborar el mapa de riesgos de corrupción para la vigencia 2023 y remitirlo al Departamento Administrativo de Planeación para su respectiva consolidación.</t>
  </si>
  <si>
    <t>Mapa de Riesgos de Corrupción elaborado</t>
  </si>
  <si>
    <t>https://drive.google.com/drive/folders/1LdGWSL11k284-lHqQZUBc_SaOP_B6QCO?usp=sharing</t>
  </si>
  <si>
    <t>Realizar un monitoreo y valorar la efectividad de los controles establecidos en el mapa de riesgos de corrupción de la vigencia 2023 de manera trimestral.</t>
  </si>
  <si>
    <t>https://drive.google.com/drive/folders/1M4-ZaZnsB5wns1UtX49gDlN5AnMLEXec?usp=sharing</t>
  </si>
  <si>
    <t>Formular el Plan Anticorrupción y de Atención al Ciudadano (PAAC) de la vigencia 2023 de Secretaría General.</t>
  </si>
  <si>
    <t>Elaborar el Plan Anticorrupción y de Atención al Ciudadano (PAAC) para la vigencia 2023 y remitirlo al Departamento Administrativo de Planeación.</t>
  </si>
  <si>
    <t>PAAC elaborado</t>
  </si>
  <si>
    <t>https://drive.google.com/drive/folders/1M9ErD5XA91M1NZvAoIdTCQIu1oc8liE9?usp=sharing</t>
  </si>
  <si>
    <t>Realizar un seguimiento al cumplimiento de las acciones contempladas en el PAAC.</t>
  </si>
  <si>
    <t>https://drive.google.com/drive/folders/1M8KyYi1E9I-v9HL9rTDh-Ynos3AYp1r_?usp=sharing</t>
  </si>
  <si>
    <t>Políticas de MIPG</t>
  </si>
  <si>
    <t>Elaborar y Ejecutar el Plan de Acción de la Política de Servicio al Ciudadano.</t>
  </si>
  <si>
    <t>Política de Servicio al ciudadano</t>
  </si>
  <si>
    <t>Ejecutar las actividades programadas en el Plan de Acción</t>
  </si>
  <si>
    <t>Informe de Plan de acción</t>
  </si>
  <si>
    <t>https://drive.google.com/drive/folders/1Iy3R-8NrxjnN03BGrKjskCXiwvfjnZE0?usp=sharing</t>
  </si>
  <si>
    <t>Elaborar y Ejecutar el Plan de Acción de la Política de Integridad.</t>
  </si>
  <si>
    <t>Política de Integridad</t>
  </si>
  <si>
    <t>https://drive.google.com/drive/folders/1BxvRkt8xokkWslNXCMLcpdG04n17nrsP?usp=sharing</t>
  </si>
  <si>
    <t>Elaborar y Ejecutar el Plan de Acción de la Política de Talento Humano.</t>
  </si>
  <si>
    <t>Política de Talento Humano</t>
  </si>
  <si>
    <t>https://drive.google.com/drive/folders/1BqUmWLm3T2ARJC6gpxd5N4SmspVKgikr?usp=sharing</t>
  </si>
  <si>
    <t>Elaborar y Ejecutar el Plan de Acción de la Política de Gestión Documental.</t>
  </si>
  <si>
    <t>https://drive.google.com/drive/folders/1JeHCeA85GGLumBc3c1jZ1f8DOw4Rrr0R?usp=sharing</t>
  </si>
  <si>
    <t>Contratación</t>
  </si>
  <si>
    <t>Dirigir y coordinar la consolidación, registro, divulgación y análisis de las necesidades de bienes, obras, tecnología y servicios del Municipio de San José de Cúcuta, a través de los diferentes mecanismos establecidos por la normatividad vigente.</t>
  </si>
  <si>
    <t>Realizar la contratación del Personal de Prestación de Servicios que requiera la Secretaría General para su funcionamiento.</t>
  </si>
  <si>
    <t>Política de compras y contratación pública</t>
  </si>
  <si>
    <t>Realizar contratación requerida</t>
  </si>
  <si>
    <t>Contratos celebrados</t>
  </si>
  <si>
    <t>https://drive.google.com/drive/folders/1S_J4HAul7wuBnPP6oq9m7qgSR32RR9vp?usp=sharing</t>
  </si>
  <si>
    <t>16 de Enero del 2023</t>
  </si>
  <si>
    <t>Revisión de la contratación a cargo del Grupo de Contratación Transitorio.</t>
  </si>
  <si>
    <t>Revisar todos los contratos</t>
  </si>
  <si>
    <t>Contratación revisada</t>
  </si>
  <si>
    <t>https://drive.google.com/drive/folders/1So9fTYq9rkCLO9ugPZcFBNeUUxHvrsw4?usp=sharing</t>
  </si>
  <si>
    <t>Realización de comités de orientación y seguimiento a la contratación del municipio de San José de Cúcuta.</t>
  </si>
  <si>
    <t>Realizar comités de Orientación y Seguimiento</t>
  </si>
  <si>
    <t>Comités Realizados</t>
  </si>
  <si>
    <t>https://drive.google.com/drive/folders/1Spy-vzvXXde2IhwvG-sDJtCUhlgXh8k9?usp=sharing</t>
  </si>
  <si>
    <t>Adquisición de bienes y servicios para la Secretaría General.</t>
  </si>
  <si>
    <t>Adquirir bienes y servicios</t>
  </si>
  <si>
    <t>Bienes y servicios adquiridos</t>
  </si>
  <si>
    <t>https://drive.google.com/drive/folders/1StOpzdxWTaoHdOK-_dnaHRTfgf-Z4ATA?usp=sharing</t>
  </si>
  <si>
    <t>Liquidación de contratos.</t>
  </si>
  <si>
    <t>Liquidar contratos</t>
  </si>
  <si>
    <t>Contratos liquidados</t>
  </si>
  <si>
    <t>https://drive.google.com/drive/folders/1Sv8RS5sxYBkdbYJZlkCb6IY0VQgrJfg2?usp=sharing</t>
  </si>
  <si>
    <t>Liderar los programas y proyectos de gestión documental y archivo, para la correcta aplicación de los principios y las normas archivísticas junto a la política de gestión documental adoptada en la Alcaldía.</t>
  </si>
  <si>
    <t>Implementación de los instrumentos archivísticos, estos son: (Plan Institucional de Archivos - PINAR, Programa de Gestión Documental - PGD, Tablas de Retención Documental - TRD, Cuadros de Clasificación Documental - CCD, Inventarios Documentales - FUID, Banco Terminológico - BANTER, Tablas de Valoración Documental - TVD).</t>
  </si>
  <si>
    <t>Aplicar e implementar los instrumentos archivísticos.</t>
  </si>
  <si>
    <t>Instrumentos Archivísticos Actualizados (actas, fotos, formatos).</t>
  </si>
  <si>
    <t>https://drive.google.com/drive/folders/1Sy2idTyWLAT7eo08ckqxdsfSLReQWhHo?usp=sharing</t>
  </si>
  <si>
    <t>Implementar las actividades del Plan Institucional de Capacitaciones a los servidores públicos en el aspecto teórico-práctico en la aplicación de los instrumentos archivísticos.</t>
  </si>
  <si>
    <t>Funcionarios de planta con las capacidades de reconocimiento de los procesos técnicos de archivos de gestión</t>
  </si>
  <si>
    <t>Capacitaciones realizadas.</t>
  </si>
  <si>
    <t>https://drive.google.com/drive/folders/1TBAiFgxTSJXazb1J00EWEAU_gMQHpnkN?usp=sharing</t>
  </si>
  <si>
    <t>Implementar el Acuerdo de Voluntades institucional con el Archivo General de la Nación – AGN.</t>
  </si>
  <si>
    <t xml:space="preserve">Apoyo Interinstitucional AGN - Alcaldía de San José Cúcuta </t>
  </si>
  <si>
    <t>https://drive.google.com/drive/folders/1SzYxGwuODV2R0vZQgf45rPcka9K3rVEP?usp=sharing</t>
  </si>
  <si>
    <t>Atención y respuesta a solicitudes de información</t>
  </si>
  <si>
    <t>Control sobre las consultas - indicadores</t>
  </si>
  <si>
    <t>Cuadro de Control y seguimiento</t>
  </si>
  <si>
    <t>https://drive.google.com/drive/folders/1TJx5vW_kxHrRRxjY7aEEpQogXmcc5wd9?usp=sharing</t>
  </si>
  <si>
    <t>Levantar inventario descriptivo en formato FUID de algunas series misionales del área de Archivo Central – Oficina 306.</t>
  </si>
  <si>
    <t>Búsqueda de información de datos precisos para la contestación de la solicitud</t>
  </si>
  <si>
    <t>Formato Único De Inventario Documental – FUID</t>
  </si>
  <si>
    <t>https://drive.google.com/drive/folders/1TOAgx-1pXTuL0S3WON1rA2XD09q38JSJ?usp=sharing</t>
  </si>
  <si>
    <t>Ventanilla Única</t>
  </si>
  <si>
    <t>Desarrollar y coordinar la implementación de manera progresiva, de las políticas que contribuyan al mejoramiento de la prestación del Servicio al Ciudadano.</t>
  </si>
  <si>
    <t>Radicación y reasignación de PQRSDF y otros tipos documentales que ingresan a la Alcaldía de San José de Cúcuta.</t>
  </si>
  <si>
    <t>Claudia Liliana Silva / Líder Ventanilla Única</t>
  </si>
  <si>
    <t>Radicar todas las solicitudes</t>
  </si>
  <si>
    <t xml:space="preserve">Solicitudes radicadas </t>
  </si>
  <si>
    <t>https://drive.google.com/drive/folders/1A6cVio-hl9SN_8ybqKI_amD0lXVv2F2C?usp=sharing</t>
  </si>
  <si>
    <t>Seguimiento al proceso de brindar respuesta oportuna a las PQRSDF.</t>
  </si>
  <si>
    <t>Realizar seguimiento a las PQRSDF mensualmente</t>
  </si>
  <si>
    <t xml:space="preserve">Informe  y reporte final de PQRSDF </t>
  </si>
  <si>
    <t>https://drive.google.com/drive/folders/1A37aBqdz4rdaAI4E0UeOmFnQ4hW_zjD2?usp=sharing</t>
  </si>
  <si>
    <t xml:space="preserve">Garantizar la entrega correcta de las PQRSDF  radicadas de manera física  </t>
  </si>
  <si>
    <t>Diligenciar las planillas de entrega de las PQRSDF y otros tipos documentales radicados.</t>
  </si>
  <si>
    <t>Realizar la entrega de correspondencia en cada una de las dependencias</t>
  </si>
  <si>
    <t>Correspondencia entregada correctamente</t>
  </si>
  <si>
    <t>https://drive.google.com/drive/folders/1A2bFx3VbLvcI5Yaf84v4RTkkdukWCelr?usp=sharing</t>
  </si>
  <si>
    <t xml:space="preserve">Coordinar el registro  de ingreso de los ciudadanos a las Instalaciones del Palacio Municipal </t>
  </si>
  <si>
    <t>Registrar a la ciudadanía  en el ingreso al Palacio Municipal.</t>
  </si>
  <si>
    <t>Realizar el registro  de los ciudadanos</t>
  </si>
  <si>
    <t>Registro de ingreso de ciudadanos</t>
  </si>
  <si>
    <t>https://drive.google.com/drive/folders/19tRQoND_H1zCmJ7YurxwkYioK5fZ3Y0U?usp=sharing</t>
  </si>
  <si>
    <t>Almacén y Servicios Generales</t>
  </si>
  <si>
    <t>Mantenimiento de los bienes, muebles y enseres necesarios para el funcionamiento de la administración.</t>
  </si>
  <si>
    <t>Realizar actividades de mantenimiento preventivo y correctivo.</t>
  </si>
  <si>
    <t>Pedro Luis Acero / Líder Mantenimiento y Servicios Generales</t>
  </si>
  <si>
    <t>Realizar mantenimientos necesario</t>
  </si>
  <si>
    <t>Mantenimientos realizados</t>
  </si>
  <si>
    <t>https://drive.google.com/drive/folders/1IoGde3qpHiijZslG67QIT0F_500jfR0_?usp=sharing</t>
  </si>
  <si>
    <t>Dar de baja a los bienes muebles</t>
  </si>
  <si>
    <t>Dar de baja a los bienes que lo requieran</t>
  </si>
  <si>
    <t>Actas de Comités de Bajas</t>
  </si>
  <si>
    <t>https://drive.google.com/drive/folders/1IxHJ-aF62hTvQKM1RE2mg49dKcGOEZ-R?usp=sharing</t>
  </si>
  <si>
    <t>Actualización permanente de los inventarios de la administración municipal.</t>
  </si>
  <si>
    <t>Mantener el inventario actualizado</t>
  </si>
  <si>
    <t>Inventario actualizado</t>
  </si>
  <si>
    <t>https://drive.google.com/drive/folders/1IolGPQGJrSI0Mm3L_KykpdDd_5O8eZCA?usp=sharing</t>
  </si>
  <si>
    <t>Subsecretaría Administración de Talento Humano</t>
  </si>
  <si>
    <t xml:space="preserve">Garantizar la idoneidad (perfil profesional y experiencia) de los aspirantes a incorporar a la Planta Central de la Entidad </t>
  </si>
  <si>
    <t>Verificar el cumplimiento del perfil profesional para tramitar la contratación del talento humano requerido conforme a las necesidades de los cargos requeridos</t>
  </si>
  <si>
    <t>Contratación del Talento Humano de acuerdo a las necesidades</t>
  </si>
  <si>
    <t>Informe de contrataciones realizadas</t>
  </si>
  <si>
    <t>https://drive.google.com/drive/folders/1Boow9AvwGWqCl6r2xDU8jx-1Zdw_FXZb?usp=sharing</t>
  </si>
  <si>
    <t xml:space="preserve">Dar cumplimiento a la normatividad  vigente desde la vinculación hasta la desvinculación laboral de los funcionarios de la planta central de la entidad </t>
  </si>
  <si>
    <t>Ejecutar las actividades en relación con la vida laboral de los funcionarios (Ingreso, desarrollo y permanencia)</t>
  </si>
  <si>
    <t xml:space="preserve">Implementación de acciones en relación con el ingreso, desarrollo, y permanencia </t>
  </si>
  <si>
    <t xml:space="preserve">Informe Tramites realizados con relación a ingreso, desarrollo y permanencia </t>
  </si>
  <si>
    <t>https://drive.google.com/drive/folders/1Bm9HY3GUc1cIdoJ1T2gUiCZZMtFWZR3v?usp=sharing</t>
  </si>
  <si>
    <t>Formular acciones de entrenamiento o inducción que garanticen la alineación de los resultados de los individuos a la norma</t>
  </si>
  <si>
    <t>Desarrollar jornadas de inducción y reinducción dirigidos al personal de la planta central de la entidad</t>
  </si>
  <si>
    <t xml:space="preserve">Desarrollar jornadas de inducción y reinducción </t>
  </si>
  <si>
    <t>Informe de jornadas de inducción y reinducción</t>
  </si>
  <si>
    <t>https://drive.google.com/drive/folders/1BeHTQhcdmMMF7q1ZVg_n3LcIONYdNTew?usp=sharing</t>
  </si>
  <si>
    <t>Garantizar la oportunidad en el cumplimiento de las obligaciones salariales, prestacionales y de seguridad social de los funcionarios de la Planta central del Municipio de San José de Cúcuta.</t>
  </si>
  <si>
    <t>Generar las planillas de nómina de los funcionarios de la Planta Central de la entidad, aplicando las novedades correspondientes a cada periodo</t>
  </si>
  <si>
    <t xml:space="preserve">Generación de planillas de obligaciones salariales, prestacionales y de seguridad social </t>
  </si>
  <si>
    <t>Planillas mensuales de Nómina</t>
  </si>
  <si>
    <t>https://drive.google.com/drive/folders/1BcjCkbu516vFIe4UbjiAEqGwHkMj0yvb?usp=sharing</t>
  </si>
  <si>
    <t>Tramitar de forma oportuna solicitudes y tramites de materia laboral, en relación con los funcionarios de la Administración Municipal</t>
  </si>
  <si>
    <t>Dar respuesta oportuna a solicitudes, requerimientos y acciones de la gestión jurídica de la dependencia</t>
  </si>
  <si>
    <t>Respuesta oportuna a requerimientos y solicitudes</t>
  </si>
  <si>
    <t>Muestra de Solicitudes y Requerimientos tramitados oportunamente</t>
  </si>
  <si>
    <t>https://drive.google.com/drive/folders/1E3pHGrJrty7O6PGrJAkuji29ICka21YU?usp=sharing</t>
  </si>
  <si>
    <t>Coordinar las acciones que permitan la evaluación oportuna y uniforme de los funcionarios de la planta de cargos central de la entidad</t>
  </si>
  <si>
    <t>Gestionar la aplicación de la evaluación de desempeño de los funcionarios de carrera administrativa de la entidad</t>
  </si>
  <si>
    <t>Aplicación oportuna de la evaluación de desempeño</t>
  </si>
  <si>
    <t>Informe de aplicación de evaluación de desempeño</t>
  </si>
  <si>
    <t>https://drive.google.com/drive/folders/1E32SE97lo3lUQxBJzTFwXsVWipwtsCO7?usp=sharing</t>
  </si>
  <si>
    <t>Gestionar la medición del clima laboral en pro de garantizar las condiciones que propendan por el bienestar de los funcionarios de la entidad</t>
  </si>
  <si>
    <t>Realizar la medición del clima laboral y establecer el plan de acción conforme a resultados</t>
  </si>
  <si>
    <t xml:space="preserve">Medición del Clima Laboral </t>
  </si>
  <si>
    <t>Informe de Resultados de medición del Clima Laboral y Plan de acción</t>
  </si>
  <si>
    <t>https://drive.google.com/drive/folders/1HzYB1QI0Z9kuEltoADCOl1TstoOzeIAj?usp=sharing</t>
  </si>
  <si>
    <t>Apoyar las labores dentro del SIGEP II y gestionar información en el componente de Talento Humano de la entidad.</t>
  </si>
  <si>
    <t>Gestionar la actualización de hojas de vida en el SIGEP y las respectivas declaraciones de ley, por parte los funcionarios públicos de la planta central de la entidad</t>
  </si>
  <si>
    <t>Hojas de vida actualizadas y validades en SIGEP 
Declaraciones presentadas</t>
  </si>
  <si>
    <t>Reporte de SIGEP de actualización de Hojas de Vida y Declaraciones realizadas</t>
  </si>
  <si>
    <t>https://drive.google.com/drive/folders/1E2CWQ9Ztns9dw2y50H148uvSq6OiJNq2?usp=sharing</t>
  </si>
  <si>
    <t>Desarrollar  actividades en relación con los compromisos adquiridos con la Población en Condición de Discapacidad (PCD).</t>
  </si>
  <si>
    <t>Propender por el cumplimiento del Decreto 1083 de 2015 art. 2.2.12.2.3 el cual establece el porcentaje de vinculación de personas con discapacidad en el sector público.</t>
  </si>
  <si>
    <t>Vinculación de personas con discapacidad en el sector público.</t>
  </si>
  <si>
    <t>https://drive.google.com/drive/folders/1BYzDnr3HNg6TWl6Rt-Z5N8duVFLLQZTM?usp=sharing</t>
  </si>
  <si>
    <t>Seguridad y Salud en el Trabajo</t>
  </si>
  <si>
    <t>Implementación del Sistema de Gestión de Seguridad y Salud en el Trabajo SG-SST, para cumplimiento a la Normatividad Vigente Decreto 1072 de 2015 y Resolución 0312 de 2019.</t>
  </si>
  <si>
    <t>Actualización e implementación de los planes de prevención, preparación y respuesta ante emergencias, en la implementación del sistema de gestión de la seguridad y salud en el trabajo.</t>
  </si>
  <si>
    <t>Actualizar e implementar los planes</t>
  </si>
  <si>
    <t>Planes de preparación actualizados e implementados</t>
  </si>
  <si>
    <t>https://drive.google.com/drive/folders/1TQOSsniDblqNVUaAjlNnG0p7c4VcZahv?usp=sharing</t>
  </si>
  <si>
    <t xml:space="preserve">Manejo integral de la identificación de peligros, evaluación y valoración de riesgos dentro de la entidad. </t>
  </si>
  <si>
    <t>Realizar la correcta identificación de peligros, evaluación y valoración de riesgos.</t>
  </si>
  <si>
    <t>Matriz de peligros y valoración de riesgos</t>
  </si>
  <si>
    <t>https://drive.google.com/drive/folders/1Thzk2VdtlrZIl7rRWDEMTD9lZHYx9Or5?usp=sharing</t>
  </si>
  <si>
    <t>Implementación y seguimiento de los programas de vigilancia epidemiológica PVE.</t>
  </si>
  <si>
    <t>Implementar programas de vigilancia epidemiológica</t>
  </si>
  <si>
    <t>Programas de vigilancia epidemiológica implementados</t>
  </si>
  <si>
    <t>https://drive.google.com/drive/folders/1TSLryNGDTqGkEzURUDbVkAeYpnp8Tb5M?usp=sharing</t>
  </si>
  <si>
    <t>Ejecución del plan de capacitación en temas relacionados con Seguridad y Salud en el Trabajo para todos los Servidores Públicos.</t>
  </si>
  <si>
    <t>https://drive.google.com/drive/folders/1ToqM9hwj9sNMvtSL1sOnsFiYhvY3WkXr?usp=sharing</t>
  </si>
  <si>
    <t xml:space="preserve">Realización de la inducción y reinducción al SG-SST a todos los Servidores Públicos. </t>
  </si>
  <si>
    <t xml:space="preserve">Realizar la inducción al SG-SST </t>
  </si>
  <si>
    <t>Inducciones realizadas</t>
  </si>
  <si>
    <t>https://drive.google.com/drive/folders/1TszmoFiryAfu95DxC4CQWHwB3wBG-UkA?usp=sharing</t>
  </si>
  <si>
    <t xml:space="preserve">Actualización y aplicación de los requisitos legales al SG-SST </t>
  </si>
  <si>
    <t>Actualizar matriz de requisitos Legales</t>
  </si>
  <si>
    <t>Matriz de requisitos legales</t>
  </si>
  <si>
    <t>https://drive.google.com/drive/folders/1TrrVdLEXlrFrIfGXU6nHVk6jrt-IpzNz?usp=sharing</t>
  </si>
  <si>
    <t>Seguimiento a los indicadores del SG-SST de la entidad, con el fin de controlar los resultados de los procesos, utilizados para evaluar en qué medida son aceptables o no para el cumplimiento del sistema de gestión.</t>
  </si>
  <si>
    <t>Obtener toda la información necesaria que permita hacer seguimiento y control de los indicadores del SG-SST</t>
  </si>
  <si>
    <t>Plantilla de indicadores del SG-SST</t>
  </si>
  <si>
    <t>https://drive.google.com/drive/folders/1TzeCUMWsVKwt7nuoXl4TI00eLWgof9zl?usp=sharing</t>
  </si>
  <si>
    <t>Realización de inspecciones de seguridad en las diferentes sedes de las secretarias de la entidad, para conocer las condiciones de trabajo en las que se encuentran los servidores públicos y a su vez las necesidades que identifiquen de estas.</t>
  </si>
  <si>
    <t xml:space="preserve">Inspeccionar todas las sedes de la entidad </t>
  </si>
  <si>
    <t>Informes de inspección</t>
  </si>
  <si>
    <t>https://drive.google.com/drive/folders/1U6BOfWe2xZxZ71D9YmmxviLJto0rqwVT?usp=sharing</t>
  </si>
  <si>
    <t>Designación por cargo y seguimiento al uso de elementos de protección personal de todos los servidores públicos de la entidad.</t>
  </si>
  <si>
    <t>Entregar y hacer seguimiento al uso correcto de los elementos de protección personal</t>
  </si>
  <si>
    <t>Matriz de EPP
Formato de entrega de EPP
Formato de seguimiento al uso de EPP</t>
  </si>
  <si>
    <t>https://drive.google.com/drive/folders/1U7OPHefEkodHFKFisUqUF6HjYdQfzAyb?usp=sharing</t>
  </si>
  <si>
    <t>Reporte de accidentes e incidentes de trabajo y enfermedades laborales de todos los servidores públicos.</t>
  </si>
  <si>
    <t>Reportar los accidentes, incidentes y enfermedades laborales</t>
  </si>
  <si>
    <t>FURAL - FUREL</t>
  </si>
  <si>
    <t>https://drive.google.com/drive/folders/1U8jURVX5RCD4awfEADW4CmZ0U2csQYdq?usp=sharing</t>
  </si>
  <si>
    <t>Investigación de accidentes, incidentes de trabajo y enfermedades laborales de todos los servidores públicos.</t>
  </si>
  <si>
    <t>Investigar los accidentes, incidentes y enfermedades laborales</t>
  </si>
  <si>
    <t>Formato de investigación de accidentes, incidentes y enfermedades laborales</t>
  </si>
  <si>
    <t>https://drive.google.com/drive/folders/1UF2hSXNse53-VnDs0aC_2OlW70Bay24Q?usp=sharing</t>
  </si>
  <si>
    <t xml:space="preserve">Diseño e implementación de las acciones preventivas, correctivas de acuerdo a los planes de acción definidos dentro del SG-SST para lograr la mejora continua de los procesos en pro del bienestar laboral. </t>
  </si>
  <si>
    <t>Cumplimiento de los planes de acción para el seguimiento de las acciones preventivas, correctivas y de mejora dentro del SG-SSTS</t>
  </si>
  <si>
    <t>Planes de acción del SG-SST
Formato de seguimiento de los planes de acción del SG-SST</t>
  </si>
  <si>
    <t>https://drive.google.com/drive/folders/1UDRMTSRciAaJElAnuCxPSuAmM2-jjOq9?usp=sharing</t>
  </si>
  <si>
    <t>Oficina de Pensiones</t>
  </si>
  <si>
    <t>Reconocimiento de las obligaciones pensionales y/o conciliaciones de pago de las cuentas pendientes en materia de cuotas partes y bonos pensionales.</t>
  </si>
  <si>
    <t>Gestión de los Derechos pensionales.</t>
  </si>
  <si>
    <t>Miguel Ángel Celis / Jefe Oficina de Pensiones</t>
  </si>
  <si>
    <t>Gestionar derechos Pensionales</t>
  </si>
  <si>
    <t>Derechos pensionales gestionados</t>
  </si>
  <si>
    <t>https://drive.google.com/drive/folders/1B-IB6jRHLcf7MaVsUcB0mrZZ-fCJrZtG?usp=sharing</t>
  </si>
  <si>
    <t>Gestión en la plataforma de PASIVOCOL.</t>
  </si>
  <si>
    <t>Reportar en PASIVOCOL</t>
  </si>
  <si>
    <t>Informe PASIVOCOL</t>
  </si>
  <si>
    <t>https://drive.google.com/drive/folders/1BFwKpLqqbojuOZ1sQH_Hu_N7cADL8oUs?usp=sharing</t>
  </si>
  <si>
    <t>Gestión por concepto de cuotas partes pensionales.</t>
  </si>
  <si>
    <t>Gestionar cuotas partes pensionales</t>
  </si>
  <si>
    <t>Cuotas partes gestionadas</t>
  </si>
  <si>
    <t>https://drive.google.com/drive/folders/1BJNvmLsUrW5m5SqnlGcHzpdIuiF7OmeG?usp=sharing</t>
  </si>
  <si>
    <t>Gestionar la compartibilidad pensional de los pensionados por convención colectiva a cargo del Municipio de San José de Cúcuta.</t>
  </si>
  <si>
    <t>Gestionar compatibilidad pensional</t>
  </si>
  <si>
    <t>Compatibilidades pensionales gestionadas</t>
  </si>
  <si>
    <t>https://drive.google.com/drive/folders/1BP-ivu5MXdM363Ov6J-foa04juXuLp7z?usp=sharing</t>
  </si>
  <si>
    <t>Gestión de bonos pensionales.</t>
  </si>
  <si>
    <t>Gestionar bonos pensionales</t>
  </si>
  <si>
    <t>Bonos pensionales gestionados</t>
  </si>
  <si>
    <t>https://drive.google.com/drive/folders/1BSHGzC0e5akHeVHBJIeklQ9FIpEZ6CmB?usp=sharing</t>
  </si>
  <si>
    <t>Gestión de devolución de aportes pensionales.</t>
  </si>
  <si>
    <t>Gestionar las devoluciones de aportes pensionales.</t>
  </si>
  <si>
    <t>Devoluciones de aportes pensionales.</t>
  </si>
  <si>
    <t>https://drive.google.com/drive/folders/1BUNMA0oKMzt0TNzvNjdk391RCgGSFjbH?usp=sharing</t>
  </si>
  <si>
    <t>Apoyo Jurídico y Administrativo</t>
  </si>
  <si>
    <t xml:space="preserve">Tramitar en el termino de la ley las PQRS incluidos Entes de Control, dirigidas a Secretaría General. </t>
  </si>
  <si>
    <t>Tramitar y proyectar respuestas a las PQRS elevadas a Secretaría General.</t>
  </si>
  <si>
    <t>Paola Andrea García / Asesor</t>
  </si>
  <si>
    <t>Respuesta en término del 100% de la PQRS de competencia de la Secretaría General</t>
  </si>
  <si>
    <t>Cuadro de control y seguimiento de PQRS</t>
  </si>
  <si>
    <t>https://drive.google.com/drive/folders/1I3rVFw7j_Rrshupvw4S42D1YwOUfhSLU?usp=sharing</t>
  </si>
  <si>
    <t>Realizar un control y seguimiento interno al estado de los PQRS de Secretaría General.</t>
  </si>
  <si>
    <t>https://drive.google.com/drive/folders/1IJESruk0MR9iPmLJ9P53uP7N7H-bsKZU?usp=sharing</t>
  </si>
  <si>
    <t>Tramitar en el termino de la ley las Acciones Constitucionales dirigidas a Secretaría General.</t>
  </si>
  <si>
    <t>Tramitar y responder las Acciones Constitucionales elevadas a Secretaría General.</t>
  </si>
  <si>
    <t>Respuesta en término del 100% de las acciones constitucionales que sea objeto directo o vinculación la Secretaría General</t>
  </si>
  <si>
    <t>Cuadro de control y seguimiento acciones constitucionales</t>
  </si>
  <si>
    <t>https://drive.google.com/drive/folders/1IK9ZrUGP5Tt1HfCyrkkXOK0NcffO6VPS?usp=sharing</t>
  </si>
  <si>
    <t>Realizar un control y seguimiento interno al estado de las Acciones Constitucionales de Secretaría General.</t>
  </si>
  <si>
    <t>https://drive.google.com/drive/folders/1IKKrJrn1B1tYqvGUP8g5NsbvwKvWERQp?usp=sharing</t>
  </si>
  <si>
    <t>Tramitar Todos los Actos Administrativos que requieran Visto Bueno y firma  de la Secretaría General.</t>
  </si>
  <si>
    <t>Recibir, revisar. Realizar observaciones necesarias y tramitar los actos administrativos que requieren firma de la Secretaría General.</t>
  </si>
  <si>
    <t>Tramitar el 100% de los actos administrativos y demás documentos que se reciban para visto bueno o firma de la Secretaría General</t>
  </si>
  <si>
    <t xml:space="preserve">Cuadro de control y seguimiento actos administrativos </t>
  </si>
  <si>
    <t>https://drive.google.com/drive/folders/1IePn2agaVG08uS_PKOpLzcXdh1L8wA8u?usp=sharing</t>
  </si>
  <si>
    <t>Realizar un control y seguimiento interno al estado de los actos administrativos que pasan por la Secretaría General.</t>
  </si>
  <si>
    <t>https://drive.google.com/drive/folders/1ImDT7_HjvaOkhUz25VhxG_IHoe1KsZCB?usp=sharing</t>
  </si>
  <si>
    <t>Plan de acción municipal 2022 / Alcaldia de San José de Cúcuta</t>
  </si>
  <si>
    <t>Secretaría de Prensa y Comunicaciones</t>
  </si>
  <si>
    <t>Formular, implementar y evaluar el plan de acción institucional de Secretaría de Prensa y Comunicaciones</t>
  </si>
  <si>
    <t xml:space="preserve">Elaborar el plan de acción institucional de Secretaría de Prensa y Comunicaciones </t>
  </si>
  <si>
    <t xml:space="preserve"> Línea 6 - Gobierno transparente, etico y moral</t>
  </si>
  <si>
    <t>Componente 4: Alcaldía de cúcuta, estrategica y funcional</t>
  </si>
  <si>
    <t>Índice de desempeño institucional</t>
  </si>
  <si>
    <t>Jeimy Paola Castillo Carvajal apoyo: Catalina Camargo Pardo</t>
  </si>
  <si>
    <t>Generar el plan de acción con vigencia 2023</t>
  </si>
  <si>
    <t>Plan de acción 2023</t>
  </si>
  <si>
    <t>https://docs.google.com/spreadsheets/d/1RUGkHmBDhfEyAYOb5y8HJUDOsblOPgrx/edit?usp=sharing&amp;ouid=108354380547466548237&amp;rtpof=true&amp;sd=true</t>
  </si>
  <si>
    <t xml:space="preserve">20 de enero </t>
  </si>
  <si>
    <t xml:space="preserve">30 de enero </t>
  </si>
  <si>
    <t>Realizar seguimiento a la ejecución del Plan de Acción institucional y cargar las evidencias al CMI de la dependencia</t>
  </si>
  <si>
    <t xml:space="preserve">Jeimy Paola Castillo Carvajal
Apoyo: Catalina Camargo Pardo
</t>
  </si>
  <si>
    <t>Registrar seguimiento mensual a las actividades del plan de acción vigencia 2023</t>
  </si>
  <si>
    <t>https://drive.google.com/drive/folders/1Fz70o30KVFy-oVpCXdnsegVfSjPnsmaG?usp=share_link</t>
  </si>
  <si>
    <t>30 de diciembre</t>
  </si>
  <si>
    <t>Elaborar e implementar el Plan Anual de Adquisiciones de la Secretaría de Prensa y Comunicaciones para la vigencia 2023</t>
  </si>
  <si>
    <t>Ejecutar el Plan Anual de Adquisiciones de la dependencia de acuerdo a los requerimientos de contratación previstos en los proyectos de inversión de la vigencia 2023</t>
  </si>
  <si>
    <t>Jeimy Paola Castillo Carvajal Apoyo: Minely Arciniegas
Felipe Moreno</t>
  </si>
  <si>
    <t>Vinculación de profesionales, técnicos, tecnólogos y personal de apoyo idoneo para el funcionamiento de la Secretaría de Prensa y Comunicaciones</t>
  </si>
  <si>
    <t xml:space="preserve">Plan Anual de Adquisiciones </t>
  </si>
  <si>
    <t>https://drive.google.com/drive/folders/1tOXQtGkC1kUf5gF3REuAfB_0GLYI5QL6?usp=share_link</t>
  </si>
  <si>
    <t>1 de noviembre</t>
  </si>
  <si>
    <t>Realizar un seguimiento a la ejecución del Plan Anual de Adquisiciones de Secretaría de Prensa y Comunicaciones</t>
  </si>
  <si>
    <t>Cumplir con el 90% de la ejecución presupuestal</t>
  </si>
  <si>
    <t>Coordinar el seguimiento y monitoreo a las metas programadas para la vigencia 2023 de la Secretaría de Prensa y Comunicaciones en el Plan de Desarrollo "Cúcuta 2050, estrategia de todos" y el plan de acción institucional</t>
  </si>
  <si>
    <t xml:space="preserve">Realizar cronograma de seguimiento con la jefe de despacho y los líderes de cada una de las áreas, programas o proyectos con el objeto de verificar el nivel de cumplimiento y avance de las metas trazadas </t>
  </si>
  <si>
    <t xml:space="preserve">Jeimy Paola Castillo Carvajal Apoyo: Erika Villamizar </t>
  </si>
  <si>
    <t>Registrar el seguimiento de las actividades asignadas al equipo de Prensa y Comunicaciones</t>
  </si>
  <si>
    <t xml:space="preserve">Agenda </t>
  </si>
  <si>
    <t>https://drive.google.com/drive/folders/180L5T_egbvEVwNakijRLOB9fTTDSSVkK?usp=share_link</t>
  </si>
  <si>
    <t>2 de enero</t>
  </si>
  <si>
    <t xml:space="preserve">30 de diciembre </t>
  </si>
  <si>
    <t>Elaborar los informes de estado de avance de los proyectos de inversión pública programados para la vigencia 2023 de Secretaría de Prensa y Comunicaciones de manera mensual y cargar los respectivos soportes al SPI</t>
  </si>
  <si>
    <t>Registrar en la plataforma SPI los avances en productos, cumplimiento de actividades y presupuesto</t>
  </si>
  <si>
    <t>Informe</t>
  </si>
  <si>
    <t>https://drive.google.com/drive/folders/12tG1UbIAqtYRUZFiTlOgeKdZmhAZcidU?usp=share_link</t>
  </si>
  <si>
    <t>Consolidar los informes para la divulgación del estado de avance de los proyectos de inversión y la gestión pública de Secretaria de Prensa y Comunicación</t>
  </si>
  <si>
    <t>Elaborar el informe de estado de avance y logros de gestión pública y rendición de cuentas, según requerimiento durante la vigencia 2023</t>
  </si>
  <si>
    <t>Organizar datos e información que permita conocer la gestión de la Secretaría de Prensa y Comunicaciones</t>
  </si>
  <si>
    <t>Realizar los procesos de gestión pre-contractual, contractual y poscontractual de los contratos/convenios celebrados por Secretaría de Prensa y Comunicaciones para el logro de las metas trazadas en la vigencia 2023</t>
  </si>
  <si>
    <t xml:space="preserve">Realizar las acciones derivadas de las etapa pre-contractual, contractual y poscontractual de cada uno de los contratos celebrados por Secretaría de Prensa y Comunicaciones </t>
  </si>
  <si>
    <t>Línea 6 - Gobierno transparente, etico y moral</t>
  </si>
  <si>
    <t>Jeimy Paola Castillo Carvajal apoyo: Minely Arciniegas
Felipe Moreno</t>
  </si>
  <si>
    <t xml:space="preserve">Asegurar el funcionamiento de la secretaría y los proyectos de inversión asociados con Prensa y Comunicaciones </t>
  </si>
  <si>
    <t xml:space="preserve">Informe </t>
  </si>
  <si>
    <t>https://drive.google.com/drive/folders/1mvRno4J-vbrddVRw4kaz20ibw7nBQWV8?usp=sharing</t>
  </si>
  <si>
    <r>
      <rPr>
        <sz val="10"/>
        <color rgb="FF000000"/>
        <rFont val="DM Sans"/>
      </rPr>
      <t>Actualizar el reporte de contratación de Secretaría de Prensa y Comunicaciones en el</t>
    </r>
    <r>
      <rPr>
        <b/>
        <sz val="10"/>
        <color rgb="FF000000"/>
        <rFont val="DM Sans"/>
      </rPr>
      <t xml:space="preserve"> sistema de seguimiento interno</t>
    </r>
    <r>
      <rPr>
        <sz val="10"/>
        <color rgb="FF000000"/>
        <rFont val="DM Sans"/>
      </rPr>
      <t xml:space="preserve"> de la Alcaldía Municipal</t>
    </r>
  </si>
  <si>
    <t xml:space="preserve">Establecer un seguimiento interno de los procesos de contratación de la Secretaría de Prensa y Comunicaciones </t>
  </si>
  <si>
    <r>
      <rPr>
        <sz val="10"/>
        <color rgb="FF000000"/>
        <rFont val="DM Sans"/>
      </rPr>
      <t xml:space="preserve">Registrar los contratos celebrados por Secretaría de Prensa y Comunicaciones en la plataforma </t>
    </r>
    <r>
      <rPr>
        <b/>
        <sz val="10"/>
        <color rgb="FF000000"/>
        <rFont val="DM Sans"/>
      </rPr>
      <t>SIA OBSERVA</t>
    </r>
  </si>
  <si>
    <t>Mantener actualizada mes a mes la plataforma SIA observa</t>
  </si>
  <si>
    <r>
      <rPr>
        <sz val="10"/>
        <color rgb="FF000000"/>
        <rFont val="DM Sans"/>
      </rPr>
      <t>Recepcionar y verificación de actas de pago, informe de cumplimiento y documentos anexos, en plataforma</t>
    </r>
    <r>
      <rPr>
        <b/>
        <sz val="10"/>
        <color rgb="FF000000"/>
        <rFont val="DM Sans"/>
      </rPr>
      <t xml:space="preserve"> SECOP II</t>
    </r>
  </si>
  <si>
    <t xml:space="preserve">Establecer una hoja de ruta para la ejecución de pagos de los funcionarios de la Secretaría de Prensa y Comunicaciones </t>
  </si>
  <si>
    <t>Formular e implementar el mapa de riesgos de corrupción de la vigencia 2023 de Secretaría de Prensa de Comunicaciones</t>
  </si>
  <si>
    <t>Transparencia, Acceso a la Información Pública y Lucha Contra la Corrupción</t>
  </si>
  <si>
    <t>Jeimy Paola Castillo Carvajal apoyo: Jessica Cote</t>
  </si>
  <si>
    <t>Generar el mapa de riesgos de corrupción vigencia 2023</t>
  </si>
  <si>
    <t xml:space="preserve">informe </t>
  </si>
  <si>
    <t>https://drive.google.com/drive/folders/1bjtfMoRlW4ub03QOSnMkIySl7ZtgRWRY?usp=share_link</t>
  </si>
  <si>
    <t xml:space="preserve">2 de enero </t>
  </si>
  <si>
    <t>Registrar seguimiento mensual a las actividades mapa anticorrupción vigencia 2023</t>
  </si>
  <si>
    <t>Tramitar las PQRS dirigidas a Secretaría de Prensa y Comunicaciones en el término de la ley</t>
  </si>
  <si>
    <t>Recibir y asignar las PQRS elevadas a Secretaría de Prensa y Comunicaciones</t>
  </si>
  <si>
    <t xml:space="preserve">Jeimy Paola Castillo Carvajal apoyo: Erika Villamizar </t>
  </si>
  <si>
    <t xml:space="preserve">Registrar y realizar seguimiento a  las solicitures de la ciudadanía </t>
  </si>
  <si>
    <t>https://drive.google.com/drive/folders/1MFqzcdlwzvuGMio-0dvYQvDMq-H0XP1h?usp=sharing</t>
  </si>
  <si>
    <t>Tramitar y responder las PQRS elevadas a Secretaría de Prensa y Comunicaciones</t>
  </si>
  <si>
    <t xml:space="preserve">Dar respuesta eficiente a las solicitudes ciudadanas </t>
  </si>
  <si>
    <t>Realizar un control y seguimiento interno al estado de los PQRS de Secretaría de Prensa y Comunicaciones</t>
  </si>
  <si>
    <t>Implementar estrategias para la mitigación de los puntos criticos en SG-SST</t>
  </si>
  <si>
    <t>Gestionar mejoras para el plan de trabajo de SG-SST</t>
  </si>
  <si>
    <t xml:space="preserve">solicitudes </t>
  </si>
  <si>
    <t>https://drive.google.com/drive/folders/14kEPtzCLaxW9wI1Rxx74RpNNQdPUc8O2?usp=share_link</t>
  </si>
  <si>
    <t>Aplicar los lineamientos de la política institucional de gestión documental al interior de  Secretaría de Prensa y Comunicaciones</t>
  </si>
  <si>
    <t xml:space="preserve">Clasificar, codificar, registrar y archivar la entrada y salida de correspondencia de Secretaría de Prensa y Comunicaciones </t>
  </si>
  <si>
    <t xml:space="preserve">Jeimy Paola Castillo Carvajal apoyo: Jessica Cote </t>
  </si>
  <si>
    <t xml:space="preserve">Realizar un eficiente seguimiento de las comunicaciones ciudadanas </t>
  </si>
  <si>
    <t xml:space="preserve">base de datos </t>
  </si>
  <si>
    <t>https://drive.google.com/drive/folders/1tR52kQUTOyEkEI8EOwk8tc2TRu6RzLpF?usp=share_link</t>
  </si>
  <si>
    <t>Verificar el cumplimiento de la Ley de Transparencia y Acceso a la Información Pública, en los aspectos de su competencia</t>
  </si>
  <si>
    <t xml:space="preserve">Clasificar y códificar los comunicados de prensa </t>
  </si>
  <si>
    <t>Componente 3: Comunicación y Acción: Una Estrategia de Todos</t>
  </si>
  <si>
    <t>100% de las comunicaciones oficiales de la alcaldía con codificiación</t>
  </si>
  <si>
    <t>Área de comunicación externa</t>
  </si>
  <si>
    <t>Coordinar las relaciones entre la administración municipal y los medios de comunicación</t>
  </si>
  <si>
    <t>Crear un cronograma de relacionamiento público entre los medios de comunicación y la administración municipal</t>
  </si>
  <si>
    <t xml:space="preserve">Jeimy Paola Castillo Carvajal apoyo: Leidy Vargas </t>
  </si>
  <si>
    <t>Generar una agenda entre el equipo de comunicaciones y la Alcaldía Municipal</t>
  </si>
  <si>
    <t>https://drive.google.com/drive/folders/1OJ6eKVGoU_e8N591OCSrnUO0dVk5IoiX?usp=sharing</t>
  </si>
  <si>
    <t xml:space="preserve">1 de febrero </t>
  </si>
  <si>
    <t>Direccionar las actividades de divulgación de los actos en los que participa el señor Alcalde y/o su gabinete, a los medios de comunicación</t>
  </si>
  <si>
    <t>Generar una base de datos actualizada de funcionarios del gabinete  locales, regionales y nacionales.</t>
  </si>
  <si>
    <t xml:space="preserve">Jeimy Paola Castillo Carvajal apoyo: Viviana Abril </t>
  </si>
  <si>
    <t>Actualizar la base de datos de los secretarios y subsecretarios de la alcaldía municipal</t>
  </si>
  <si>
    <t>https://drive.google.com/drive/folders/1RGAERKzJoAGfyMei1QbkarKVg1BlR3b_?usp=share_link</t>
  </si>
  <si>
    <t>1 de marzo</t>
  </si>
  <si>
    <t>Generar una base de datos actualizada de medios de comunicación y periodistas  locales, regionales y nacionales.</t>
  </si>
  <si>
    <t xml:space="preserve">Actualizar la base de datos de medios de comunicación local, regional y nacional </t>
  </si>
  <si>
    <t>15 de marzo</t>
  </si>
  <si>
    <t>15 de abril</t>
  </si>
  <si>
    <t xml:space="preserve">Área de comunicación interna </t>
  </si>
  <si>
    <t>Diseñar y establecer canales de comunicación con las diferentes Secretarías, Oficinas y entidades descentralizadas, para identificar sus necesidades en materia de divulgación y comunicación.</t>
  </si>
  <si>
    <t xml:space="preserve">Generar una base de datos actualizada de los colaboradores de la administración municipal </t>
  </si>
  <si>
    <t xml:space="preserve">Conocer los datos de los colaboradores de la Administración Municipal </t>
  </si>
  <si>
    <t>Generar el plan de comunicación interna de la Alcaldía de San José de Cúcuta</t>
  </si>
  <si>
    <t>Jeimy Paola Castillo Carvajal apoyo: Catalina Camargo Pardo
Alejandro Serrano</t>
  </si>
  <si>
    <t>Planear las acciones de comunicación interna para la Alcaldía</t>
  </si>
  <si>
    <t xml:space="preserve">Plan de comunicación interna </t>
  </si>
  <si>
    <t>https://drive.google.com/drive/folders/1MlIS2RUj6v6z2aRFUDajKnSBjMjIAqI6?usp=sharing</t>
  </si>
  <si>
    <t>15 de febrero</t>
  </si>
  <si>
    <t>Área de producción de contenidos</t>
  </si>
  <si>
    <t>Garantiza la coherencia entre la información producida y la transmitida en la administración municipal</t>
  </si>
  <si>
    <t xml:space="preserve">Realizar corrección de estilo y contenido producidos por la administración municipal </t>
  </si>
  <si>
    <t xml:space="preserve">Jeimy Paola Castillo Carvajal
Apoyo: Vanessa Sánchez
Jessica Cote  
</t>
  </si>
  <si>
    <t xml:space="preserve">Generar piezas comunicativas con estandares de calidad </t>
  </si>
  <si>
    <t>Base de datos</t>
  </si>
  <si>
    <t>Direccionar y ejecutar la construcción y desarrollo de conceptos creativos para la ejecución de campañas institucionales de promoción, divulgación e información de los programas y proyectos de la administración.</t>
  </si>
  <si>
    <t xml:space="preserve">Generación de campañas de comunicación que visibilicen las acciones de la administración municipal </t>
  </si>
  <si>
    <t>Política de participación ciudadana</t>
  </si>
  <si>
    <t xml:space="preserve">Jeimy Paola Castillo Carvajal
Apoyo: Camilo Morales
</t>
  </si>
  <si>
    <t>Generar las campañas sombrilla lideradas por la Secretaría de Prensa y Comunicaciones</t>
  </si>
  <si>
    <t>Informe de campañas</t>
  </si>
  <si>
    <t>https://drive.google.com/drive/folders/1c0KIY5p7WbIgx6v4yBnsazbPMoXRljSV?usp=share_link</t>
  </si>
  <si>
    <t xml:space="preserve">Establecer el plan de circulación para medios de comunicación digital  institucionales y certificados de la administración municipal </t>
  </si>
  <si>
    <t xml:space="preserve">Organizar las acciones de comunicación digital que se realizarán desde la administración municipal </t>
  </si>
  <si>
    <t xml:space="preserve">Plan de circulación </t>
  </si>
  <si>
    <t>Implementar el proyecto "Fortalecimiento de plataformas o canales de comunicaciones integradas para el fácil acceso a la información y la consulta por parte de la ciudadanía. Cúcuta" con código BPIN 2020540010235</t>
  </si>
  <si>
    <t xml:space="preserve">
 Servicio de asistencia técnica para el fomento de contenidos Servicio de asistencia técnica para el fomento de contenidos</t>
  </si>
  <si>
    <t xml:space="preserve">
Interacción orgánica en los medios digitales de la administración con la ciudadanía</t>
  </si>
  <si>
    <t>Alcaldía abierta a la ciudadanía: Información oportuna</t>
  </si>
  <si>
    <t>Plataformas de comunicación funcionando</t>
  </si>
  <si>
    <t xml:space="preserve">Establecer alianzas que permitan la circulación de piezas comunicativas que hablen positivamente de la administración municipal. </t>
  </si>
  <si>
    <t>https://drive.google.com/drive/folders/1uPfOw_1u-supkgYrUtN_B1i9hxrpFT3A?usp=share_link</t>
  </si>
  <si>
    <t xml:space="preserve">
Contenidos digitales</t>
  </si>
  <si>
    <t xml:space="preserve">
Acciones realizadas</t>
  </si>
  <si>
    <t xml:space="preserve">Generar contenidos digitales que informen y eduquen a la ciudadanía </t>
  </si>
  <si>
    <t xml:space="preserve">
Servicios de promoción de contenidos audiovisuales</t>
  </si>
  <si>
    <t>Piezas gráficas producidas</t>
  </si>
  <si>
    <t>Implementar el proyecto "Desarrollo de acciones comunicativas participativas en el territorio por parte de la ciudadanía Cúcuta" con código BPIN 2020540010098</t>
  </si>
  <si>
    <t>Servicio de asistencia técnica a 
emprendedores y empresas</t>
  </si>
  <si>
    <t xml:space="preserve">
Porcentaje de tránsito ciudadano en la página web de la administración municipal</t>
  </si>
  <si>
    <t>Laboratorio de comunicación participativa</t>
  </si>
  <si>
    <t>Informes realizados</t>
  </si>
  <si>
    <t>Generar contenidos de comunicacción que aporten al desarrollo del Laboratorio de Comunicación Participativa</t>
  </si>
  <si>
    <t>https://drive.google.com/drive/folders/1U0sYwUfZeeD31PdUcTkr8ZDHZn6ca-ES?usp=share_link</t>
  </si>
  <si>
    <t xml:space="preserve">Proceso de contratación </t>
  </si>
  <si>
    <t>Área de Área de participación ciudadana de contenidos</t>
  </si>
  <si>
    <t>Servicio de promoción de la participación ciudadana para el fomento del diálogo con el Estado</t>
  </si>
  <si>
    <t xml:space="preserve">Empoderar a través de acciones de comunicación participativa a la ciudadanía </t>
  </si>
  <si>
    <t>Servicio de asistencia técnica para el fomento de contenidos</t>
  </si>
  <si>
    <t xml:space="preserve">Generar acciones de formación </t>
  </si>
  <si>
    <t>Plan de acción municipal  2023 / Alcaldia de San José de Cúcuta</t>
  </si>
  <si>
    <t>Dependencia: Secretaria de Desarrolllo Social</t>
  </si>
  <si>
    <t>Subactividad</t>
  </si>
  <si>
    <t>Víctimas</t>
  </si>
  <si>
    <t>1. Área de direccionamiento estrategico / Despacho</t>
  </si>
  <si>
    <t>1.1. Elaborar productos informativos de alto valor para apoyar la toma de decisiones en problemas cotidianos y de carácter estratégico para PYMES</t>
  </si>
  <si>
    <t>1.1.1. Elaborar productos informativos de alto valor para apoyar la toma de decisiones en problemas cotidianos y de carácter estratégico para PYMES</t>
  </si>
  <si>
    <t>Línea Estratégica 3: Competitividad para el desarrollo económico</t>
  </si>
  <si>
    <t>Componente 1: Cúcuta frontera productiva, competitiva e incluyente</t>
  </si>
  <si>
    <t>Mauricio Aguas / Secretario de Despacho</t>
  </si>
  <si>
    <t>medio</t>
  </si>
  <si>
    <t>Productos digitales informativos de alto valor como apoyo a pymes</t>
  </si>
  <si>
    <t>Cuadro Informativo (dashboard)</t>
  </si>
  <si>
    <t>https://www.facebook.com/secsocialcucuta?mibextid=ZbWKwL</t>
  </si>
  <si>
    <t>enero de 2023</t>
  </si>
  <si>
    <t>Se generaron las piesas informativas para la ruta de empelo, escuela taller, maquinaria por el empleo, mercados campesinos y la feria agropecuaria.</t>
  </si>
  <si>
    <t>Indicador 
 Pieza grafica elaborada / pieza grafica programadasl</t>
  </si>
  <si>
    <t>1.2. Definir estrategias para establecer alianzas y convenios que den respuesta a las necesidades de empleo.</t>
  </si>
  <si>
    <t>1.2.1. Definir estrategias para establecer alianzas y convenios que den respuesta a las necesidades de empleo.</t>
  </si>
  <si>
    <t>Estrategias enfocadas a la generación de empleo</t>
  </si>
  <si>
    <t>Proyectos enfocados a fortalecer la generación de empleo de la región.</t>
  </si>
  <si>
    <t>https://drive.google.com/drive/folders/1H86wxhA6bWDhRVt85UR9J0u9MjZ0eD6k?usp=share_link</t>
  </si>
  <si>
    <t>Se realizarón 3 ferias laborales en las fechas 17 de marzo, 5 de julio y 23 de agosto. 
Escuela taller DORCASTEX
4 Rutas del empleo
10 Talleres de empleabilidad</t>
  </si>
  <si>
    <t>Indicador
 Estrategias desarrolladas / Estrategias programadas</t>
  </si>
  <si>
    <t>1.3. Formular, implementar y evaluar el plan de acción institucional de la Secretaria de Desarrollo Social</t>
  </si>
  <si>
    <t>1.3.1. Realizar seguimiento a la ejecución del Plan de Acción institucional y cargar las evidencias al CMI de la dependencia</t>
  </si>
  <si>
    <t>Planeación institucional</t>
  </si>
  <si>
    <t>Plan de acción secretaria de desarrollo social formulado y con registro de seguimiento</t>
  </si>
  <si>
    <t>Formato Plan de acción diligenciado.</t>
  </si>
  <si>
    <t>https://cucuta.gov.co/plan-de-accion-inicial-2023/</t>
  </si>
  <si>
    <t>Indicador
Plan de acción formulado / plan de acción programado
Seguimiento realizado / Seguimientos programados</t>
  </si>
  <si>
    <t>1.4. Elaborar e implementar el Plan Anual de Adquisiciones de la Secretaria de Desarrollo Social para la vigencia 2023</t>
  </si>
  <si>
    <t>1.4.1. Formular el Plan Anual de Adquisiciones de la dependencia de acuerdo a los requerimientos de contratación previstos en los proyectos de inversión de la vigencia 2023</t>
  </si>
  <si>
    <t>1 plan Anual de Adquisiciones Elaborado</t>
  </si>
  <si>
    <t>Plan Anual de Adquisiciones Elaborado</t>
  </si>
  <si>
    <t>https://drive.google.com/drive/folders/17Z0_FKa64Kpd_EUc9_K8oSXeFd4DVttU?usp=share_link</t>
  </si>
  <si>
    <t>Indicador
Plan anual de adquisiciones elaborado / plan anual de adquisiciones programado</t>
  </si>
  <si>
    <t>1.4.2. Realizar un seguimiento a la ejecución del Plan Anual de Adquisiciones de Secretaria de Desarrollo Social</t>
  </si>
  <si>
    <t>Registro de seguimiento al Plan Anual de Adquisiciones</t>
  </si>
  <si>
    <t>https://cucuta.gov.co/plan-anual-de-adquisiones-2023/</t>
  </si>
  <si>
    <t>Indicador
Seguimientos reallizados / Segusimientos programados</t>
  </si>
  <si>
    <t>1.5. Coordinar el seguimiento y monitoreo a las metas programadas para la vigencia 2023 de Secretaria de Desarrollo Socia en el Plan de Desarrollo "Cúcuta 2050, estrategia de todos" y el plan de acción institucional</t>
  </si>
  <si>
    <t>1.5.1. Realizar rutinas de seguimiento de manera mensual con le jefe de despacho y los líderes de cada una de las áreas, programas o proyectos con el objeto de verificar el nivel de cumplimiento y avance de las metas trazadas</t>
  </si>
  <si>
    <t>Seguimiento al avance de acciones realizadas para el cumplimiento de metas</t>
  </si>
  <si>
    <t>Plan de acción actualizado
Listados de asistencia y/o actas de reunión</t>
  </si>
  <si>
    <t>https://docs.google.com/spreadsheets/d/1xWmxrD0sThIlPc7f43kP6xW_BnzJZm1F/edit?usp=share_link&amp;ouid=108708364992265256031&amp;rtpof=true&amp;sd=true</t>
  </si>
  <si>
    <t>Indicador
Seguimientos de mestas realizados / seguimiento programados</t>
  </si>
  <si>
    <t>1.5.2. Elaborar los informes de estado de avance de los proyectos de inversión pública programados para la vigencia 2023 de la Secretaría de Desarrollo Social de manera mensual y cargar los respectivos soportes al SPI</t>
  </si>
  <si>
    <t>Reportes de avance por proyectos</t>
  </si>
  <si>
    <t>Informe de gestión realizada</t>
  </si>
  <si>
    <t>https://drive.google.com/drive/folders/1ah5XdJqrJD9luQjqEqcbaH4b18hL-UFZ?usp=share_link</t>
  </si>
  <si>
    <t>Indicador
Informes de avances realizados / informes de avance proyectos programados
Los informes estan sujetos a los proyectos habilitados en el momento del seguimiento</t>
  </si>
  <si>
    <t>1.5.3. Actualizar el estado de avance de las metas programadas para la vigencia 2023 de la Secretaria de Desarrollo Social de manera mensual en el cuadro de mando integral de la Alcaldía Municipal</t>
  </si>
  <si>
    <t>Control interno</t>
  </si>
  <si>
    <t>Relacionar el avance de ejecución de los proyectos de inversión en el POAI</t>
  </si>
  <si>
    <t>POAI</t>
  </si>
  <si>
    <t>Indicador
Actualizaciones realiizadas / Actualiizaciones  programadas</t>
  </si>
  <si>
    <t>1.6. Formular y estructurar proyectos de inversión pública para la Secretaria de Desarrollo Social con el objeto de fortalecer los recursos de inversión y buscar fuentes de co-financiación.</t>
  </si>
  <si>
    <t>1.6.1. Fortalecer la estructuración de proyectos de inversión pública de la Secretaria de Desarrollo Social</t>
  </si>
  <si>
    <t>Proyectos de inversión formulados vigencia 2023</t>
  </si>
  <si>
    <t>Proyectos formulados</t>
  </si>
  <si>
    <t>https://drive.google.com/drive/folders/1FSqWaHiHzwqhnRFzgrVKbNvXgbBygdBW?usp=share_link</t>
  </si>
  <si>
    <t>Indicador
Proyectos de inversión formulados / Poryectos de inversión planeados.
Los proyectos formulados estan sujetos al recurso reincorporado.</t>
  </si>
  <si>
    <t>1.7. Elaborar los informes de estado de avance de los proyectos de inversión pública programados para la vigencia 2023 de Secretaria de Desarrollo Social</t>
  </si>
  <si>
    <t>1.7.1. Construir y actualizar mensualmente los informes de estado de avance de los proyectos de inversión pública de Secretaria de Desarrollo Social para cargarlos en la plataforma nacional del SPI</t>
  </si>
  <si>
    <t>Informe del estado de avance en la gestión de los proyectos</t>
  </si>
  <si>
    <t xml:space="preserve">Informe Ejecutivo Avance Físico y Financiero </t>
  </si>
  <si>
    <t>2. Área de gestión administrativa y función pública</t>
  </si>
  <si>
    <t>2.1. Realizar los procesos de gestión pre-contractual, contractual y poscontractual de los contratos/convenios celebrados por Secretaria de Desarrollo Social para el logro de las metas trazadas en la vigencia 2023</t>
  </si>
  <si>
    <t>2.1.1. Realizar las acciones derivadas de las etapa pre-contractual, contractual y poscontractual de cada uno de los contratos celebrados por Secretaria de Desarrollo Social</t>
  </si>
  <si>
    <t>Índice de participación de proponentes en los procesos de contratación pública</t>
  </si>
  <si>
    <t>Gestión presupuestal y eficiencia del gasto público</t>
  </si>
  <si>
    <t xml:space="preserve">En progreso </t>
  </si>
  <si>
    <t>Relación de contratos secretaria de Desarrollo Social</t>
  </si>
  <si>
    <t>Reporte registro de contratos</t>
  </si>
  <si>
    <t>SECOP II</t>
  </si>
  <si>
    <t>Informe de relación contratos presentado / Informe de relación contratos programado</t>
  </si>
  <si>
    <t>2.2.1. Actualizar el reporte de contratación de Secretaria de Desarrollo Social en el sistema de seguimiento interno de la Alcaldía Municipal</t>
  </si>
  <si>
    <t>Relación de contratos Secretaria de Desarrollo Social</t>
  </si>
  <si>
    <t>2.2.2. Registrar los contratos celebrados por Secretaria de Desarrollo Social en la plataforma SIA OBSERVA</t>
  </si>
  <si>
    <t>Registro de contratos en plataforma SIA</t>
  </si>
  <si>
    <t>Contratos publicados / total de contratos</t>
  </si>
  <si>
    <t>2.2.3. Recepcionar y verificación de actas de pago, informe de cumplimiento y documentos anexos, en plataforma SECOP II</t>
  </si>
  <si>
    <t>Recepcionar y revisar actas de pago, informes y documentos anexos en plataforma SECOP II</t>
  </si>
  <si>
    <t>Registros de actas de pago, informes y documentos anexos</t>
  </si>
  <si>
    <t xml:space="preserve">los informes de cumplimiento y actas de pago se encuentran publicados en la plataforma SECOP  II </t>
  </si>
  <si>
    <t>Cuentas de cobro publicados / total de cuentas</t>
  </si>
  <si>
    <t>2.2. Formular e implementar el mapa de riesgos de corrupción de la vigencia 2023 de Secretaria de Desarrollo Social</t>
  </si>
  <si>
    <t>Transparencia y acceso a la información pública y lucha contra la corrupción</t>
  </si>
  <si>
    <t>Definir el mapa de riesgos de corrupción del año 2023</t>
  </si>
  <si>
    <t>Mapa de riesgos de corrupción 2023</t>
  </si>
  <si>
    <t>https://cucuta.gov.co/plan-anticorrupcion-y-atencion-al-ciudadano-ano-2023/</t>
  </si>
  <si>
    <t>mapa de riesgos publicado / mapa de riesgos programado</t>
  </si>
  <si>
    <t>3 Seguimientos al mapa de riesgos de corrupción y al plan anticorrupción en las actividades responsables por parte de la secretaria</t>
  </si>
  <si>
    <t xml:space="preserve">3 informes de monitoreo presentados ante el Departamento Administrativo de Planeación y Control Interno </t>
  </si>
  <si>
    <t>https://drive.google.com/drive/folders/1Cy2gyjDUwZPtJRxPCvJHNJe-RkcjEd5z?usp=share_link</t>
  </si>
  <si>
    <t>Seguimientos realizados / seguimientos programados</t>
  </si>
  <si>
    <t>2.3. Tramitar las PQRS dirigidas a Secretaria de Desarrollo Social en el termino de la ley.</t>
  </si>
  <si>
    <t>Recibir y asignar las PQRS elevadas a la Secretaria de Desarrollo Social</t>
  </si>
  <si>
    <t>Paola Gámez / Auxiliar Administrativo</t>
  </si>
  <si>
    <t>Total de PQRS Recibidas y asignadas a los profesionales correspondientes dentro de la Secretaria</t>
  </si>
  <si>
    <t>Formato de reporte PQRS que solicita control interno</t>
  </si>
  <si>
    <t>https://drive.google.com/drive/folders/1ZpqIYuANYq8DRSH26H05NlsFTzU6nkQK?usp=share_link</t>
  </si>
  <si>
    <t>La oficinade ventanilla unica y control internos esta visitando la secretaria cada 15 días realizando el seguimiento a los PQRS</t>
  </si>
  <si>
    <t>Reportes de PQRS realizados / reportes planeados</t>
  </si>
  <si>
    <t>Tramitar y responder las PQRS elevadas a la Secretaria de Desarrollo Social</t>
  </si>
  <si>
    <t>PQRS Tramitadas</t>
  </si>
  <si>
    <t>Realizar un control y seguimiento interno al estado de los PQRS de la Secretaria de Desarrollo Social</t>
  </si>
  <si>
    <t>Control de PQRS</t>
  </si>
  <si>
    <t>Cuadro de seguimiento interno de PQRS</t>
  </si>
  <si>
    <t>2.4. Prestar servicio de atención al ciudadano desde Secretaria de Desarrollo Social</t>
  </si>
  <si>
    <t>Orientar a la ciudadania respecto de la oferta institucional de Secretaria de Desarrollo Social</t>
  </si>
  <si>
    <t>Acompañamiento de las visitas del alcalde 
 Acompañamiento a las mesas de trabajo organizadas por las diferentes dependencias</t>
  </si>
  <si>
    <t xml:space="preserve">Actas y/o listados de asistencia
Publicaciones </t>
  </si>
  <si>
    <t>https://drive.google.com/drive/folders/1ermmV91_5ZRcLKmyNRI8dBHh-ZAUcJwm?usp=share_link</t>
  </si>
  <si>
    <t>actas mesas realizadas / mesas planeadas</t>
  </si>
  <si>
    <t>Realizar una jornada bimensual de acercamiento institucional con la oferta de servicios de Secretaria de Desarrollo Social para fortalecer las acciones de atención al ciudadano.</t>
  </si>
  <si>
    <t xml:space="preserve"> Acompañamiento de las visitas del alcalde 
 Acompañamiento a las mesas de trabajo organizadas por las diferentes dependencias</t>
  </si>
  <si>
    <t>2.5. Caracterizar a los ciudadanos y grupos de valor de Secretaria de Desarrollo Social</t>
  </si>
  <si>
    <t>Aplicar el instrumento de caracterización a los ciudadanos y grupos de valor de la (Secretaria de Desarrollo Social)</t>
  </si>
  <si>
    <t>Recopilar la información de los grupos de valor de la alcaldía para poder caracteizarlos</t>
  </si>
  <si>
    <t>.
 Socialización del ejercicio de Caracterización de los grupos de valor ante el equipo de la política de participación Ciudadana MIPG 
 Publicación de los formularios de caracterización en la página de la alcaldía y en la plataforma de pagos</t>
  </si>
  <si>
    <t>https://drive.google.com/drive/folders/1u1xlKZiEKyIJ9BAFd0CUEmWLfVrQrUUH?usp=share_link</t>
  </si>
  <si>
    <t xml:space="preserve">Se realizó la concertación del ejercicio caracterización con planeación municipal para el desarrollo de este
se diseño el formulario de caracterización en la herramienta ArcGIS 123 y publicado en la pagina de la alcaldía </t>
  </si>
  <si>
    <t>formulario de caracterización actualizado / formulario de caracterización planeado</t>
  </si>
  <si>
    <t>Realizar el analisis de los resultados de la implementación del instrumento de caracterización</t>
  </si>
  <si>
    <t>Documento de Caracterización de los grupos de valor</t>
  </si>
  <si>
    <t>Documento de caracterización
 tabulación de la información de los formularios aplicados en formatos físicos</t>
  </si>
  <si>
    <t>Documento de caracterización publicado / documento caracterización planeado</t>
  </si>
  <si>
    <t>2.6. Aplicar los lineamientos de la politica institucional de gestión documental al interior de la Secretaria de Desarrollo Social y Económico</t>
  </si>
  <si>
    <t>Clasificar, codificar, registrar y archivar la entrada y salida de correspondencia de la Secretaria de Desarrollo Social</t>
  </si>
  <si>
    <t>Gestión documental</t>
  </si>
  <si>
    <t>Correspondencia de entrada y salida controlada</t>
  </si>
  <si>
    <t>Registro de Control de correspondencia de la secretaria de desarrollo social</t>
  </si>
  <si>
    <t>https://drive.google.com/drive/folders/1nMSnYhwvxZ5-aLRUarFOvcJpbkSXOv-E?usp=share_link</t>
  </si>
  <si>
    <t>registro de control de correspondencia / total correspondencia
Este  indicador esta sujeto a la correspondencia de entrada y salida de la secretaría de desarrollo social</t>
  </si>
  <si>
    <t>2.7. Implementar el proyecto Servicio de auditoría integral a los Organismos de Acción Comunal de primero y segundo nivel Cúcuta.</t>
  </si>
  <si>
    <t>Diseñar y ejecutar el programa de auditorias para juntas de acción comunal de primer y segundo nivel.</t>
  </si>
  <si>
    <t>Componente 24: Cúcuta Participa</t>
  </si>
  <si>
    <t>Índice de la calidad de la Participación Ciudadana</t>
  </si>
  <si>
    <t>Fortalecimiento a la gestión y dirección de la administración pública territorial</t>
  </si>
  <si>
    <t>Organismos Comunales con pliego de hallazgos y planes de mejoramiento formulados</t>
  </si>
  <si>
    <t xml:space="preserve">Diseñar el programa de auditorias para juntas de acción comunal de primer y segundo nivel.
Realizar auditoria a 10 organismos de acción comunal de primer y segundo nivel </t>
  </si>
  <si>
    <t xml:space="preserve"> Programa de Auditorias
Informe de auditoria</t>
  </si>
  <si>
    <t>https://drive.google.com/drive/folders/13V3eaWVkFel8zQzzxDIf6hikgqmuFH8U?usp=share_link</t>
  </si>
  <si>
    <t>Programa de auditoria formulado / dumero de documento del programa de auditoria programado
Informe de auditorias realizadas / numero de auditroias planeadas</t>
  </si>
  <si>
    <t>Generar hallazgos, informe y /o planes de mejora para las auditorias de las juntas de accion comunal de primer y segundo nivel.</t>
  </si>
  <si>
    <t>Elaborar los planes de mejora, según hallazgos identificados en las auditorias.
Implementar de la herramienta para el seguimiento y evaluación de los planes de mejora propuestos a las OAC de primer y segundo grado.</t>
  </si>
  <si>
    <t>Planes de mejora
Seguimiento y evaluación de los planes de mejora.</t>
  </si>
  <si>
    <t>https://drive.google.com/drive/folders/1ZvttdkWNVoQ8C-n-qrn_-qQlnVYh4AYj?usp=share_link</t>
  </si>
  <si>
    <t>Planes de mejora definidos / total de planes de mejora identificados</t>
  </si>
  <si>
    <t>3. Área de participación ciudadana</t>
  </si>
  <si>
    <t>3.1. Participar en la solución de demandas de impugnación contra la elección de dignatarios de los diferentes organismos comunales.</t>
  </si>
  <si>
    <t>3.1.1. Participar en la solución de demandas de impugnación contra la elección de dignatarios de los diferentes organismos comunales.</t>
  </si>
  <si>
    <t>Componente 2: Cúcuta participa</t>
  </si>
  <si>
    <t>Participación ciudadana en la gestión pública</t>
  </si>
  <si>
    <t>Demandas de impugnación contestadas</t>
  </si>
  <si>
    <t>Las demandas de impugnación están sujetas a las elecciones de dignatarios JAC
Relacion de los casos de demandas de impugnación notificados en la secretaría de desarrollo social</t>
  </si>
  <si>
    <t>https://drive.google.com/drive/folders/1dGkj5C3wtii5FIQ6Y6RoEvICZ7pftC4b?usp=share_link</t>
  </si>
  <si>
    <t>Este año no se han resueltos recursos de apelación en relación de las demandas de impugnación, en segunda intancia.</t>
  </si>
  <si>
    <t>Total de demandas de impugnación
LAs demandas de impugnación están sujetas a las elecciones de dignatarios que se realilcen.</t>
  </si>
  <si>
    <t>3.2. Asesorar al Alcalde en la elaboración y adopción de los mecanismos de participación comunitaria.</t>
  </si>
  <si>
    <t>3.2.1. Asesorar al Alcalde en la elaboración y adopción de los mecanismos de participación comunitaria.</t>
  </si>
  <si>
    <t xml:space="preserve">Mapa y base de datos de grupos de valor del territorio </t>
  </si>
  <si>
    <t>Analisis y procesamiento de la informacion.
Mapas de los grupos de valor del territorio</t>
  </si>
  <si>
    <t>https://drive.google.com/drive/folders/1IelWIdOD3VqAlteYA9WTbww7vAQq2j-4?usp=share_link</t>
  </si>
  <si>
    <t>mapa de grupo de valor diseñado / total de mapas de grupo de valor planeado</t>
  </si>
  <si>
    <t>3.3. Desarrollar las sesiones de trabajo del (Consejo Municipal de participación ciudadana) en ejercicio de las obligaciones adquiridas como secretaría técnica.</t>
  </si>
  <si>
    <t>3.3.1. Convocar a la primera sesión ordinaria del (Consejo Municipal de participación ciudadana)</t>
  </si>
  <si>
    <t>Porcentaje de espacios de participación institucional en funcionamiento</t>
  </si>
  <si>
    <t>Primera sesión ordinaria del Consejo Municipal de participación ciudadana ejecutada</t>
  </si>
  <si>
    <t xml:space="preserve">Acta de la primera sesión realizada  </t>
  </si>
  <si>
    <t>https://drive.google.com/drive/folders/16l7UTzMS7OPSWD2YJ9q0H2N8jqptuzDa?usp=share_link</t>
  </si>
  <si>
    <t>febrero de 2023</t>
  </si>
  <si>
    <t>La primera asamblea del consejo de participación ciudadana se realizó el 27 de febrero.</t>
  </si>
  <si>
    <t>acta  de la primer sesión realiza / acta primera sesión programada</t>
  </si>
  <si>
    <t>3.3.2. Convocar a la segunda sesión ordinaria de (Consejo Municipal de participación ciudadana)</t>
  </si>
  <si>
    <t>Segunda Asamblea Ordinaria</t>
  </si>
  <si>
    <t xml:space="preserve">Acta de la segunda sesión realizada 
(Junio </t>
  </si>
  <si>
    <t>La segunda asamblea del consejo de participación ciudadana municipal esta prevista para el día 14 de junio</t>
  </si>
  <si>
    <t>acta  de la segunda sesión realiza / acta segunda sesión programada</t>
  </si>
  <si>
    <t>3.3.3. Convocar a la tercera sesión ordinaria de (Consejo Municipal de participación ciudadana)</t>
  </si>
  <si>
    <t>Tercera Asamblea Ordinaria</t>
  </si>
  <si>
    <t>Acta de la tercera sesión realizada</t>
  </si>
  <si>
    <t>La tercera asamblea del consejo de participación ciudadana municipal esta prevista para el día 23 de agosto</t>
  </si>
  <si>
    <t>acta  de la tercera sesión realiza / acta tercera sesión programada</t>
  </si>
  <si>
    <t>3.3.4. Convocar a la cuarta sesión ordinaria de (Consejo Municipal de participación ciudadana)</t>
  </si>
  <si>
    <t>Cuarta  Asamblea Ordinaria</t>
  </si>
  <si>
    <t>Acta de la cuarta sesión realizada</t>
  </si>
  <si>
    <t>La cuarta asamblea del consejo de participación ciudadana municipal esta prevista para el día 29 de noviembre</t>
  </si>
  <si>
    <t>acta  de la cuarta sesión realiza / acta cuarta sesión programada</t>
  </si>
  <si>
    <t>3.4. Asistencia técnica para el fortalecimiento del desarrollo y la participación comunal y comunitaria del municipio de San José de  Cúcuta</t>
  </si>
  <si>
    <t>3.4.1. Realizar Acciones para asegurar el servicio de asistencia técnica en planificación estratégica y desarrollo a Organizaciones sociales, organizaciones comunales, colectivos y/o miembros de la sociedad civil.</t>
  </si>
  <si>
    <t>Línea estratégica 6: Gobierno transparente, ético y moral</t>
  </si>
  <si>
    <t>2: Cúcuta participa</t>
  </si>
  <si>
    <t>Organizaciones sociales, organizaciones comunales, colectivos y/o miembros de la sociedad civil asistidas técnicamente</t>
  </si>
  <si>
    <t>Participación Ciudadana</t>
  </si>
  <si>
    <t xml:space="preserve">Asistencia tecnica para el desarrollo de capacidades locales a las OAC  de primer y segundo grado.
Asistencias tecnia y juridica a las OAC de primer y segundo grado </t>
  </si>
  <si>
    <t>Listados de asistencia y/o actas de asistencia tecnica</t>
  </si>
  <si>
    <t>https://drive.google.com/drive/folders/1Ni_dF6hz3HlzhYyiiCPUxwozyEgz1iX4?usp=share_link</t>
  </si>
  <si>
    <t>Se han realizado 113 Asistencias técnicas y jurídicas a las organizaciones de acción comunal en temas de registro único comunal, ley 2166 del 2021, registro de libros y temas contables.</t>
  </si>
  <si>
    <t>Número de asistencias tecnicas realizadas / número de asistencias tecnicas programadas</t>
  </si>
  <si>
    <t>3.4.2. Realizar Acciones para asegurar el desarrollo de capacidades locales a Organizaciones sociales, organizaciones comunales, colectivos y/o miembros de la sociedad civil.</t>
  </si>
  <si>
    <t>Asistencia técnica desarrollo de capacidades locales a partir de la participación ciudadana a Organizaciones sociales, organizaciones comunales, colectivos y/o miembros de la sociedad civil.</t>
  </si>
  <si>
    <t xml:space="preserve">Actas y/o listados de las asistencias tecnicas.
Implementación de ficha barrial 
Implmentación de Talleres spicosociales </t>
  </si>
  <si>
    <t>https://drive.google.com/drive/folders/1aJhWxPbQAqzVbvcQT3mw_mqKVAGwAoR3?usp=share_link</t>
  </si>
  <si>
    <t>Se a brindado servicio de asistencia para mejorar capacidades locales a partir de la participación ciudadana a 90 lideres y personas de la sociedad civil.
Se ha realizado 13 fichas barriales en los barrios: Bellavista, Aniversario II, Prados del este, La Laguna, El Oasis, Minuto de Dios, Valles del Rodeo, La Fortaleza, Las Delicias, Villa la Paz, Alfonso López, Corregimiento Carmen de Tonchalá. Atalaya primera etapa.
19 talleres de integración social, en los barrios: María Teresa, Cumbres del norte, Crispín Duran, Chapinero, Cenabastos, Corregimiento de Puerto Villamizar, Toledo Plata, Jerónimo Uribe, Aguascalientes, Corregimiento del Carmen de Tonchala, Boconó, Torcoroma, Simón Bolivar, Urbanización Minuto de Dios, Aeropuerto, Corregimiento Ricaurte, Urbanización Cormoranes, Callejón, Cañafistolo.</t>
  </si>
  <si>
    <t>3.4.3. Realizar Acciones para asegurar el servicio de asistencia tecnica en control social y democracia a veedurias ciudadanas del municipio de Cúcuta.</t>
  </si>
  <si>
    <t>Veedurías ciudadanas asistidas técnicamente</t>
  </si>
  <si>
    <t xml:space="preserve">Foro "Cúcuta Vigila, recuperando la capacidad de denuncia" </t>
  </si>
  <si>
    <t>Listados de asistencia, evidencia fotográfica</t>
  </si>
  <si>
    <t>https://drive.google.com/drive/folders/1nNfcOBtJcv1psexC2sAK0CLaM2v3htiX?usp=share_link</t>
  </si>
  <si>
    <t>se realizó convenio con la contraloria del municipio para el apoyo al programa "Ojo ciudadano"</t>
  </si>
  <si>
    <t>Número de veedurias asistidas / número planeado de veedurias asistidas</t>
  </si>
  <si>
    <t xml:space="preserve">  3.5 Apoyo y fortalecimiento a los espacios de participación formales del municipio de Cúcuta.</t>
  </si>
  <si>
    <t>3.5.1. Brindar apoyo, seguimiento y monitoreo a las mesas, comités e instancias de participación formales del municipio.</t>
  </si>
  <si>
    <t>Instancias formales y no formales de participación fortalecidas</t>
  </si>
  <si>
    <t>Mesas, comités e instancias de participación monitoreados</t>
  </si>
  <si>
    <t>Actualizar el diagnóstico de la implementación de la política pública de participación ciudadana mediante los espacios de participación formales del municipio.
Realizar seguimiento, acompañamiento y orientación a los espacios de participación formales del municipio de San José de Cúcuta.</t>
  </si>
  <si>
    <t>Actas y asistencias de los espacios de participación acompañados.
Diagnóstico de espacios de participación
Cronograma de espacios de participación ciudadana</t>
  </si>
  <si>
    <t>https://drive.google.com/drive/folders/1vupYl7j-4yu7gGq1cUfURECqm8Au8e9j?usp=share_link</t>
  </si>
  <si>
    <t xml:space="preserve">Se apoyaron los espacios de participación legalmente constituidos programados para la vigencia 2023.
Apoyo en las seciones del consejo municipal de participación ciudadana. 
Se estableció la mesa directiva de seguimiento a la implementación del plan de acción de la política pública de acción comunal para el municipio de San José de Cúcuta, teniendo presente el articulo vigésimo octavo del Acuerdo No. 015 de 2022, por medio del cual se adopta la política pública de acción comunal para el municipio, esta mesa tiene como fin, hacer evaluación, acompañamiento, recomendaciones y seguimiento permanente a la construcción del plan de acción a la implementación de la política pública por parte de toda la institucionalidad que tenga alguna competencia en las diferentes acciones que la conforman. </t>
  </si>
  <si>
    <t xml:space="preserve"> Número de espacios de participación asisitidos y/o apoyados / Total de espacios de participación planeados</t>
  </si>
  <si>
    <t xml:space="preserve"> </t>
  </si>
  <si>
    <t>3.6 Apoyo asistencia técnica y Fortalecimiento a las Juntas Administradoras Locales del municipio de  Cúcuta Norte de Santander</t>
  </si>
  <si>
    <t>3.6.1. Brindar apoyo asistencia técnica y Fortalecimiento a las Juntas Administradoras Locales del municipio de  Cúcuta Norte de Santander</t>
  </si>
  <si>
    <t>Organismos asistidos técnicamente</t>
  </si>
  <si>
    <t>Juntas Administradoras Locales asistidas, formadas y capacitadas técnica y legalmente</t>
  </si>
  <si>
    <t xml:space="preserve">Asistencia técnica y jurídica para el fortalecimiento de las JAL.
Encuentro regional de Juntas Administradoras Locales
Estructurar proyecto de acuerdo para definir el día municipal del Edil
</t>
  </si>
  <si>
    <t>Actas de las asistencias técnicas a las JAL.
Asistencia y/o actas, evidencias fotográficas
Proyecto de acuerdo</t>
  </si>
  <si>
    <t>https://drive.google.com/drive/folders/17gqa3vHaGIHMCEf8U9P1_OmPDhhln735?usp=share_link</t>
  </si>
  <si>
    <t>Se ha realizado asistencia técnica y jurídica a 35 Ediles, en temas de:
• actualización del reglamento interno y procedimiento para remisión de cuentas de cobro de honorarios.
• Tramite de posesión de nuevos ediles.
• Funciones de los ediles
• Consecuencia y/o sanciones de no sesionar de las JAL
• Articulo 131 #1 de la ley 136 de 1994 por la cual da facultad a los ediles a presentar ternas para el nombramiento de corregidores cuando exista la vacancia en el cargo
• Derechos de petición a un edil que se encuentra incumpliendo sus funciones
• Realizar plan de acción y de trabajo para las comunas
• En ruta de protección y procedimiento ante la secretaria de Gobierno,</t>
  </si>
  <si>
    <t>Número de JAL asistidas / total de JAL programas para asistencias tecnicas</t>
  </si>
  <si>
    <t>3.7. Adecuación locativa y dotación de Salones Comunales de las diferentes comunas y corregimientos del municipio de San José de   Cúcuta</t>
  </si>
  <si>
    <t>3.7.1. Aportar acciones para el fortalecimiento del desarrollo comunal y comunitario a través de la dotación de salones comunales.</t>
  </si>
  <si>
    <t>Salones Dotados</t>
  </si>
  <si>
    <t>Gestión para la adecuación de salones comunales.
Dotación de salones comunales para la apropiación de espacios de participación ciudadana.
Gestión para la articulación de la oferta institucional.</t>
  </si>
  <si>
    <t>Diagnostico de salones comunales.
Ficha técnica de la dotación de cada salón comunal seleccionado.
Actas de entrega de dotación</t>
  </si>
  <si>
    <t>https://drive.google.com/drive/folders/1iNeI6UwR1GVUvG_bSmqRWq_Z7bqdkcoG?usp=share_link</t>
  </si>
  <si>
    <t>La dotación de 16 salones comunales se encuentra en proceso de contración, la documentación esta publicada en SECOP II</t>
  </si>
  <si>
    <t>Número de salones con dotación / total de salones programados para dotación</t>
  </si>
  <si>
    <t>3.8. Apoyo Administrativo y financiero para el fortalecimiento del desarrollo comunal y comunitario de Cúcuta</t>
  </si>
  <si>
    <t xml:space="preserve">3.8.1. Brindar apoyo financiero a iniciativas ciudadanas que propendan por el desarrollo comunal y comunitario del municipio. </t>
  </si>
  <si>
    <t xml:space="preserve">2. Cucuta Participa </t>
  </si>
  <si>
    <t xml:space="preserve">Indice de la calidad de participacion ciudadana </t>
  </si>
  <si>
    <t>Fortalecimiento del buen gobierno para el respeto y garantía de los derechos humanos</t>
  </si>
  <si>
    <t xml:space="preserve">Iniciativas de fortalecimiento de la accion comunal y comunitaria cofinanciadas </t>
  </si>
  <si>
    <t>Construcción e implementación del plan de trabajo decenal de la política publica comunal</t>
  </si>
  <si>
    <t>Plan de trabajo</t>
  </si>
  <si>
    <t>https://drive.google.com/drive/folders/1xHg4Y8Jr1D6R_cc0spVubZeDLv0JwVr7?usp=share_link</t>
  </si>
  <si>
    <t>Se construyo el plan de acción de la politica pública comunal, con la mesa directiva de seguimiento a la ejecución de la politica.
Se consolido el reglamento interno de la mesa directiva de seguimiento de la politica pública comunal</t>
  </si>
  <si>
    <t>número de planes de trabajo diseñado / número de planes de trabajo programado</t>
  </si>
  <si>
    <t>3.8.2. Gestionar espacios que permitan fortalecer la participación ciudadana en contextos sociales, políticos y económicos para la promoción del desarrollo comunitario del municipio.</t>
  </si>
  <si>
    <t>Metodología de apropiación del monumento conmemorativo a los comunales víctimas del conflicto armado</t>
  </si>
  <si>
    <t>Metodología</t>
  </si>
  <si>
    <t>número de metodologías formuladas /  total de metodologías programadas</t>
  </si>
  <si>
    <t>3.8.3. Brindar apoyo logístico y asistencia técnica durante el desarrollo de actividades y escenarios que permitan el fortalecimiento de la acción comunal y comunitaria del municipio.</t>
  </si>
  <si>
    <t>Apoyo a la celebración y conmemoración de la semana de la acción comunal. (noviembre)</t>
  </si>
  <si>
    <t>Publicación del evento.
Listado de asistencia y evidencia fotográfica</t>
  </si>
  <si>
    <t>Número de eventos realizados / total de eventos programados</t>
  </si>
  <si>
    <t>3.9.  Servicio de asistencia técnica para la construcción de proyectos de innovación social en el municicipio de Cúcuta</t>
  </si>
  <si>
    <t>3.9.1. Brindar el servicio de asistencia técnica para  la construcción de proyectos de innovación social en el municipio de Cúcuta</t>
  </si>
  <si>
    <t>Nivle de participación no electoral</t>
  </si>
  <si>
    <t>Proyectos de innovación social construidos desde la colaboración multisectorial</t>
  </si>
  <si>
    <t>Construcción conjunta y multisectorial de proyectos de innovación a través del laboratorio de  innovación social de la alcaldía</t>
  </si>
  <si>
    <t>Proyectos de innovación</t>
  </si>
  <si>
    <t>https://drive.google.com/drive/folders/1QB2l9PJO6OA7NqhRc0Nadce-5aj_7v9j?usp=share_link</t>
  </si>
  <si>
    <t xml:space="preserve">Se estableció y ejecutó el proyecto Sembrando la Migración.
Se llevo acabo el seguno gran encuentro por laintregración migratoria.
Se estableció la estrategia Somos territorio
Se realizaron talleres de integración social.
Se realizó la estrategia de espacios de integración comunitaria para levantar la información del diagnostico situacional de los salones comunitarios </t>
  </si>
  <si>
    <t>Número de proyectos de innovación formulados / total de proyectos de innovación planeados</t>
  </si>
  <si>
    <t>4. Área de Productividad y Competitividad</t>
  </si>
  <si>
    <t>4.1. Implementar el proyecto: Servicio de apoyo para el desarrollo empresarial, productivo y competitivo del municipio de Cúcuta.</t>
  </si>
  <si>
    <t>4.1.1. Promover la implementación de los procesos establecidos a través de los indicadores de competitividad del municipio.</t>
  </si>
  <si>
    <t>Línea estratégica 3: Competitividad para el desarrollo económico</t>
  </si>
  <si>
    <t>1: Cúcuta frontera, prouctiva, competitiva e incluyente</t>
  </si>
  <si>
    <t>Índice de competitividad</t>
  </si>
  <si>
    <t>Productividad y competitividad de las empresas colombianas</t>
  </si>
  <si>
    <t>Acciones de mejora realizadas</t>
  </si>
  <si>
    <t>servicio al ciudadano</t>
  </si>
  <si>
    <t>Seguimiento de acciones de competitividad del municipio</t>
  </si>
  <si>
    <t>https://drive.google.com/drive/folders/1ktHmr3KG_5jN6I2q3HhWKy-EOiy6Nn-N?usp=share_link</t>
  </si>
  <si>
    <t>número de planes de trabajo establecido / total de planes de trabajo programados</t>
  </si>
  <si>
    <t>4.1.2. Promover la articulación para la socialización con la CRC de los planes de trabajo proyectados al municipio</t>
  </si>
  <si>
    <t>Planes de trabajo concertados con las CRC para su consolidación</t>
  </si>
  <si>
    <t>ALto</t>
  </si>
  <si>
    <t>Seguimiento a las acciones de la mesa de CRC</t>
  </si>
  <si>
    <t>Cronograma de trabajo
Actas y/o listados de asistencia</t>
  </si>
  <si>
    <t>https://drive.google.com/drive/folders/1riVxMbVxtUTfrQ-6NQMcaUq2-ySaiY8q?usp=share_link</t>
  </si>
  <si>
    <t>En acciones de apoyo y gestión para la CRC, durante la vigencia 2023 se realizaron los siguientes estudios por medio de la ORMET NS: a) Análisis de brechas de género de tipo salarial y ocupacional en el sector energético de Norte de Santander 2023; b) Emprendimiento y microempresas como generación de empleo Cúcuta, Villa del Rosario, Los Patios, Ocaña y Pamplona sector moda: subsectores calzado y confección.</t>
  </si>
  <si>
    <t>número de actas / total de actividades programadas</t>
  </si>
  <si>
    <t>4.1.3. Formación de personas en habilidades y competencias</t>
  </si>
  <si>
    <t>Personas formadas en habilidades y competencias</t>
  </si>
  <si>
    <t>Estrategia de formación de las habilidades y competencias de trabajadores</t>
  </si>
  <si>
    <t>Listados de asistencia a las capacitaciones.
Nota de comunicaciones y piezas graficas</t>
  </si>
  <si>
    <t>https://drive.google.com/drive/folders/1x3H7GSJetfWGV6JaTkFWCjycWwNQuVQw?usp=share_link</t>
  </si>
  <si>
    <t>Para la formación de capital humano la secretaría de Desarrollo Social tiene el programa escuela taller, que consiste en brindar herramientas al capital humano para obtener un trabajo calificado y formal. Para la primera cohorte del 2023 se beneficiaron 53 personas que actualmente se encuentran en prácticas empresarial y 57 personas se inscribieron para la segunda cohorte del año 2023.</t>
  </si>
  <si>
    <t>Número de trabajadores formados / total de trabajadores planeados para formación</t>
  </si>
  <si>
    <t>4.2. Servicio de apoyo financiero para agregar valor a los productos y mejorar los canales de comercialización del municipio de Cúcuta</t>
  </si>
  <si>
    <t>4.2.1. Servicios de apoyo para el fortalecimiento de procesos de internacionalización y consolidación de mercados externos</t>
  </si>
  <si>
    <t>Tasa de desempleo</t>
  </si>
  <si>
    <t>Proyectos cofinanciados para agregar valor a los productos y/o mejorar los canales de comercialización</t>
  </si>
  <si>
    <t>misión de nuevos mercados
estrategia de plan de internacionalización para el acceso de nuevos mercados
cucuta sorprende (registro de marca, campaña de posicionamiento)</t>
  </si>
  <si>
    <t>Listados de Asistencia y/o actas de reunión.
Plan de internacionalización
Evidencia fotográfica</t>
  </si>
  <si>
    <t>https://drive.google.com/drive/folders/1Ew2GrEM4fiEG6zjZ2b6JVkHYFlX0-0gi?usp=share_link</t>
  </si>
  <si>
    <t>Por medio de cooperación se logró llevar empresarios del sector moda a Guatemala, con el fin de brindar herramientas para  abrir nuevos mercados</t>
  </si>
  <si>
    <t>Número de Planes formulados / total de planes programados</t>
  </si>
  <si>
    <t xml:space="preserve"> 4.2.2. apoyo financiero para agregar valor a los productos y mejorar los canales de comercialización.</t>
  </si>
  <si>
    <t xml:space="preserve">
HALLACA FEST 2023
Fortalecimiento a las familias de hallaqueras
Fortalecimiento empresarial
convenio con INVIMA
formación habilidades empresariales</t>
  </si>
  <si>
    <t>Acciones de fortalecimiento</t>
  </si>
  <si>
    <t>https://drive.google.com/drive/folders/1fpBidcGJ0D9uUD1k2G89dMHO0RXcF5q7?usp=share_link</t>
  </si>
  <si>
    <t>Se ha dado formtalecimiento a la asociación de hallaqueros de Cúcuta</t>
  </si>
  <si>
    <t>número de acciones de fortalecimiento realizadas / total de acciones de fortalecimiento planeadas</t>
  </si>
  <si>
    <t>4.3. Servicio de gestión para la generación y formalización del empleo en Cúcuta</t>
  </si>
  <si>
    <t>4.3.1. Realizar acciones y estrategias que permitan la generación y formalización de empleo, y la reducción de barreras para el acceso a oportunidades laborales en el municipio de Cúcuta.</t>
  </si>
  <si>
    <t>Índice de pobreza monetaria</t>
  </si>
  <si>
    <t>*Desarrollar el programa Ruta de empleo.
*Jornadas casa a casa para registrar cesantes
Jornadas de Registro de Cesantes.
*Talleres capacitación en empleabilidad.
*Visitas a empresarios
*Capacitaciones a empresarios en Derecho laboral, seguridad social y beneficios económicos y tributarios.
*Modulo SENA
*Estructuración de la Agencia pública de empleo de la Alcaldía.
*El closet de la empleabilidad
*Ferias de empelo
*Empleo joven</t>
  </si>
  <si>
    <t>Informe ejecutivo de la ruta de empleo.
Evidencia fotográfica
Notas comunicativas publicadas
Actas Y/o listados de asistencias.</t>
  </si>
  <si>
    <t>https://drive.google.com/drive/folders/15OTpcVWBwDK2gTvRsUHvti7HpezmiwgZ?usp=share_link</t>
  </si>
  <si>
    <t xml:space="preserve">Se realizaron 4 rutas del empleo, con jornadas de registro.
3 ferias laborales
acercamiento con empresarios, desayuno empresarial
2 talleres de closet laboral
Se ejecutó MAQUINARIA POR EL EMPLEO: esta estrategia tiene como objetivo el fortalecimiento de las organizaciones empresariales de la ciudad de Cúcuta del sector calzado y textil, mediante un esquema de capitalización que promueve el fortalecimiento de la productividad del sector empresarial manufacturero, y la generación de empleo formal.
El Programa Maquinaria X Empleo, fortalecerá a través de la compra Maquinaria especializada operada en la manufactura textil y de calzado, de 22 organizaciones empresariales del Municipio de San José de Cúcuta, donde participaron en una ruta de fortalecimiento ejecutadas a través seis fases: a) Convocatoria e inscripción b) Evaluación y selección, c) Caracterización y Generación del plan de inversión, d) Formación, e) Capitalización, f) Socialización y seguimiento. https://cucuta.gov.co/alcaldia-de-cucuta-abre-convocatoria-para-empresarios-del-sector-calzado-y-textil/ 
 </t>
  </si>
  <si>
    <t>número de acciones realizadas / total de acciones  programadas</t>
  </si>
  <si>
    <t xml:space="preserve"> 4.3.2. Gestionar Alianzas interadministrativas enfocadas en el desarrollo de iniciativas para el fortalecimiento empresarial y la generación de empleo en los diferentes sectores del municipio de Cúcuta.</t>
  </si>
  <si>
    <t>Implementar la Escuela taller 2023</t>
  </si>
  <si>
    <t xml:space="preserve">Listado de beneficiarios del programa escuela taller.
Publicación de comunicaciones y piezas graficas.
</t>
  </si>
  <si>
    <t>Reunión de invitación a los diferentes aliados del programa Ruta de Empleo Cúcuta 2050
Escuela Taller DORCASTEX
Capacitación virtual dirigida a los empresarios de la ciudad de Cúcuta.</t>
  </si>
  <si>
    <t>número de Aliazanas gestionadas / total de alianzas programadas</t>
  </si>
  <si>
    <t>5. Área de Desarrollo Rural</t>
  </si>
  <si>
    <t xml:space="preserve">5.10. Elaboración de política pública del Sistema de Plazas Públicas de Mercados en el municipio de Cúcuta </t>
  </si>
  <si>
    <t>Elaborar documentos de lineamientos tecnicos que permitan la implementacion de una politica publica del sistemas de plazas de mercados en el municipio de cucuta</t>
  </si>
  <si>
    <t>Componente 11: Cúcuta Rural</t>
  </si>
  <si>
    <t>Documentos de política elaborados</t>
  </si>
  <si>
    <t>Politica pública formulada</t>
  </si>
  <si>
    <t>Mejora Normativa</t>
  </si>
  <si>
    <t>Política pública formulada</t>
  </si>
  <si>
    <t>https://drive.google.com/drive/folders/1Zlm5awhCy3byahk11hMshlsS8bxIMhFb?usp=share_link</t>
  </si>
  <si>
    <t>número de documentos de politica publica formulados / total de documentos de politica publica planeados</t>
  </si>
  <si>
    <t>5.1. Apoyo a la comercialización de productores para el fomento de la participación de mercados campesinos</t>
  </si>
  <si>
    <t>5.1.1. Acompañamiento y fortalecimiento logistico en la comercialiazación de productos de los mercados campesinos del municipio de Cúcuta</t>
  </si>
  <si>
    <t>2: Cúcuta rural</t>
  </si>
  <si>
    <t>Número de pequeños productores en mercados formales (compras públicas, agricultura por contrato, etc.)</t>
  </si>
  <si>
    <t>Inclusión productiva de pequeños productores rurales</t>
  </si>
  <si>
    <t>Productores apoyados para la participación en mercados campesinos</t>
  </si>
  <si>
    <t>Orientación y fortalecimiento administrativo para la comercialización de los productos
a los productores participantes de los mercados campesinos</t>
  </si>
  <si>
    <t>Listados de asistencia y evidencia fotográfica</t>
  </si>
  <si>
    <t>https://drive.google.com/drive/folders/1nIyZa1uAGBBRWo1-aNw-fMk2L8deUcAW?usp=share_link</t>
  </si>
  <si>
    <t>Capacitación coordinada con el SENA a 35 usuarios del mercado campesino en Manipulación e Higiene de Alimentos.
Capacitación en cooperativismo, coordinado con UAEOS a 40 productores agropecuarios, con el fin de constituir la Cooperativa del Mercado Campesino.
Se han realizado 12 mercados campesinos, ver informe de mercados campesinos</t>
  </si>
  <si>
    <t>Número de productores apoyados / total de productores programados</t>
  </si>
  <si>
    <t xml:space="preserve">5.1.2. Realizar acciones para el apoyo de los productores agropecuarios en mercados campesinos para la creación de canales y escenarios para la comercialización de sus productos </t>
  </si>
  <si>
    <t>alto</t>
  </si>
  <si>
    <t>Mercados Campesinos "Frutos de mi Tierra del campo a su mesa"</t>
  </si>
  <si>
    <t>Piezas gráficas, listados de asistencia de los productores participantes.
Publicaciones de los mercados en redes sociales.</t>
  </si>
  <si>
    <t>Se han realizado 12 mercados campesinos</t>
  </si>
  <si>
    <t>número de mercados campesinos ejecutados / total de mercados campesinos planeados</t>
  </si>
  <si>
    <t>5.2. Servicio de apoyo y acompañamiento productivo y empresarial para el fortalecimiento de la comercialización y gestión financiera de productores 
agropecuarios y rurales de Cúcuta</t>
  </si>
  <si>
    <t>5.2.1. Gestionar acciones para capacitar y gestionar a pequeños productores en todo lo relacionado con temas administrativos y de gestión finnciera en procesos productivos</t>
  </si>
  <si>
    <t>Valor agregado por actividades primarias</t>
  </si>
  <si>
    <t>Procesos productivos beneficiados</t>
  </si>
  <si>
    <t>Asistencia técnica en temas de inclusión Financiera, comercialización, modelos de negocios.</t>
  </si>
  <si>
    <t>Listados de asistencia.</t>
  </si>
  <si>
    <t>https://drive.google.com/drive/folders/1N2nosWdKz0xqmwXGgDD7XaBthwYWqFLT?usp=share_link</t>
  </si>
  <si>
    <t xml:space="preserve">En el desarrollo de la Feria Agropecuaria se orientaron los talleres en temas de: Costos de producción en la porcicultura y tenencia de mascotas responsables. </t>
  </si>
  <si>
    <t xml:space="preserve">5.2.2. Brindar apoyo y acompañamiento productivo y empresarial en los procesos productivos agropecuarios y rurales del municipio </t>
  </si>
  <si>
    <t>Proyecto piloto cultivo de garbanzo
Proyecto piloto cultivo de café
Proyecto piloto cultivo de cacao 
Proyecto piloto cultivo de pimienta.</t>
  </si>
  <si>
    <t>Informes ejecutivos de los proyectos productivos.
Evidencia fotográfica.</t>
  </si>
  <si>
    <t>https://drive.google.com/drive/folders/1KZLKYBeiJCsoZCUP9zcqDuiSzvtQZiqp?usp=share_link</t>
  </si>
  <si>
    <t>DISEÑO E IMPLEMENTACION DE PLAN PILOTO DE CULTIVO DE GARBANZO (Cicer arietinum) COMO UN MECANISMO DE AGRICULTURA SOSTENIBLE Y CULTURAL EN EL CORREGIMIENTO PALMARITO ZONA RURAL DE LA CIUDAD CUCUTA.</t>
  </si>
  <si>
    <t>Número de proyectos formulados / total de proyectos programados</t>
  </si>
  <si>
    <t>5.3. Apoyo financiero a proyectos productivos para el mejoramiento de la rentabilidad en los cultivos producidos en el sector rural de Cúcuta</t>
  </si>
  <si>
    <t>5.3.1. Articular con entidades financieras públicas y/o privadas de Colombia para el financiamiento de proyectos agropecuarios y de transformación agroindustrial.</t>
  </si>
  <si>
    <t>Crecimiento de la producción agrícola</t>
  </si>
  <si>
    <t>Servicios financieros y gestión del riesgo para las actividades agropecuarias rurales</t>
  </si>
  <si>
    <t>Pequeños productores apoyados</t>
  </si>
  <si>
    <t>Fortalecimiento en la educación informal en inclusión financiera ( Acceso a créditos y acceso a programas)</t>
  </si>
  <si>
    <t xml:space="preserve">Listado de beneficiarios.
</t>
  </si>
  <si>
    <t>https://drive.google.com/drive/folders/1PfpUsMN7OZws9BrnvDxUv7rICpsXz-R0?usp=share_link</t>
  </si>
  <si>
    <t>5.3.2. Brindar acompañamiento a los potenciales beneficiarios del financiamiento y asistencia técnica a los proyectos productivos para el mejoramiento de su rentabilidad.</t>
  </si>
  <si>
    <t>Parque agroindustrial metropolitano</t>
  </si>
  <si>
    <t>Asistencia técnica de los productores beneficiados.</t>
  </si>
  <si>
    <t>https://drive.google.com/drive/folders/1d2g70ojjf_RKAwR6n1rUNET2DZeeVDas?usp=share_link</t>
  </si>
  <si>
    <t>Proyecto no fue viable debido a riesgos de inundaciones que identificaron en el terreno finca los caballos</t>
  </si>
  <si>
    <t>5.4. Servicio de divulgación de transferencia de tecnología para el beneficio de productores agropecuarios y rurales del municipio de Cúcuta</t>
  </si>
  <si>
    <t>5.4.1. Acompañamiento a productores agropecuarios de la zona rural en cadenas de transformación agroindustrial</t>
  </si>
  <si>
    <t>Número de pequeños productores en cadenas de transformación agroindustrial</t>
  </si>
  <si>
    <t>Ciencia, tecnología e innovación agropecuaria</t>
  </si>
  <si>
    <t>Productores beneficiados con transferencia de tecnología</t>
  </si>
  <si>
    <t>Transferencia de tecnología en el manejo de las maquinas</t>
  </si>
  <si>
    <t>Piezas gráficas, listado de beneficiarios de la feria.
Informe ejecutivo de la feria agropecuaria.</t>
  </si>
  <si>
    <t>https://drive.google.com/drive/folders/1s4gsI-mI7TZJylIgem6CLlNCL-6Q8uLB?usp=share_link</t>
  </si>
  <si>
    <t>Número de productores con transferencia de tecnología / total de productores  con transferencia de tecnología programados</t>
  </si>
  <si>
    <t>5.5. Servicio de apoyo para el fomento y el fortalecimiento de la asociatividad, de pequeños productores rurales del municipio de Cúcuta</t>
  </si>
  <si>
    <t xml:space="preserve"> 5.5.1. Apoyo y sensibilisación a asociaciones ya conformadas o en proceso de conformación en temas administrativos y de organización, referentes a liderasgos, participacióny desarrollo de capacidades.           </t>
  </si>
  <si>
    <t>Número de pequeños productores asociados a nivel regional</t>
  </si>
  <si>
    <t>Asociaciones fortalecidas</t>
  </si>
  <si>
    <t xml:space="preserve">5 Asociaciones fortalecidas 
</t>
  </si>
  <si>
    <t>Listado de asociaciones beneficiadas
Evidencia fotografica, actas</t>
  </si>
  <si>
    <t>https://drive.google.com/drive/folders/1wRVUBQrqWozgwkFEwpszTjyFLyqCyQz9?usp=share_link</t>
  </si>
  <si>
    <t>Jornadas de capacitación a las asociaciones de adultos mayores y mujeres presentes en el barrio Alfonso López.
Capacitación en mejoramiento del proceso de sacrificio de pollos de engorde</t>
  </si>
  <si>
    <t>Número de asociaciones fortalecidas / total de asociaciones programadas para fortalecimiento</t>
  </si>
  <si>
    <t>5.5.2. Fortalecer a través de insumos y maquinaria a las asociaciones de productores rurales del municipio de cúcuta.</t>
  </si>
  <si>
    <t>Asociaciones apoyadas</t>
  </si>
  <si>
    <t xml:space="preserve">6 Asociaciones apoyadas </t>
  </si>
  <si>
    <t>https://drive.google.com/drive/folders/1wRVUBQrqWozgwkFEwpszTjyFLyqCyQz9?usp=sharing</t>
  </si>
  <si>
    <t xml:space="preserve">Se ha fomentado la formalización de las siguientes asociaciones:
•	Asociación de agricultores y productores de Cúcuta
•	Cooperativa avícola Ricaurte
•	Cooperativa mujeres llano seco
•	Cooperativa avicultores el progreso
•	Cooperativa mujeres emprendedoras el suspiro Cúcuta
•	Asociación de padres de familia del instituto Jorge Gaitán Duran
</t>
  </si>
  <si>
    <t>Número de asociaciones apoyadas / total de asociaciones programadas para apoyo</t>
  </si>
  <si>
    <t xml:space="preserve">5.6. Servicio de apoyo en la formulación y estructuración de proyectos para el desarrollo agropecuario y rural del municipio de Cúcuta </t>
  </si>
  <si>
    <t>5.6.1. Acompañamiento y promoción en la formulación de proyectos agropecuarios</t>
  </si>
  <si>
    <t>Proyectos asociativos estructurados</t>
  </si>
  <si>
    <t>Proceso de promoción en la formulación de proyectos agropecuarios</t>
  </si>
  <si>
    <t xml:space="preserve">Actas y listados de asistencia </t>
  </si>
  <si>
    <t>https://drive.google.com/drive/folders/1C1Tbuxblqe4h4qFUuzQ_GOH85UnRucyI?usp=share_link</t>
  </si>
  <si>
    <t>Se formuló el plan de intervención de asistencia técnica y de formación de proyectos productivos orientados a la seguridad alimentaria autosostenible de las familias y pequeños productores del área de influencia, con un enfoque que permita transitar hacia un ámbito de mercado.
Se realizó la visita para identificación de opciones donde se pueda realizar una granja demostrativa en huertas caseras.</t>
  </si>
  <si>
    <t>5.6.2. Asistencia tecnica a productores agropecuarios</t>
  </si>
  <si>
    <t>Productores atendidos con asistencia técnica agropecuaria</t>
  </si>
  <si>
    <t>Asistencia técnica agropecuaria</t>
  </si>
  <si>
    <t>Informe de asistencia técnica agropecuaria realizados
Mapa de asistencia técnica.</t>
  </si>
  <si>
    <t>https://drive.google.com/drive/folders/1uSmBlhvoAmKN65zRUJejaM5ha3gVzsHY?usp=share_link</t>
  </si>
  <si>
    <t xml:space="preserve">Se ha realizado asistencias técnicas agropecuarias en temas bovinos, caprinos, porcinos.
</t>
  </si>
  <si>
    <t>Estructurar documentos referentes a la planeación y seguimiento de la secretaría de vivienda en pro de garantizar el cumplimiento de las metas asignadas a la secretaría de vivienda.</t>
  </si>
  <si>
    <t>Estructurar y formular el plan de acción 2023 de la secretaria de vivienda con el fin de optimizar la gestíon y el control de las actividades que llevarán a la secretaría de vivienda al logro de sus metas y objetivos .</t>
  </si>
  <si>
    <t>Sergio Ramirez/secretario de Vivienda</t>
  </si>
  <si>
    <t>PLAN DE ACCIÓN FORMULADO VIG 2023</t>
  </si>
  <si>
    <t>15  de enero de 2023</t>
  </si>
  <si>
    <t>23  de enero de 2023</t>
  </si>
  <si>
    <r>
      <rPr>
        <b/>
        <sz val="10"/>
        <color rgb="FF000000"/>
        <rFont val="&quot;DM Sans&quot;"/>
      </rPr>
      <t xml:space="preserve">Indicador de Gestión:
</t>
    </r>
    <r>
      <rPr>
        <sz val="10"/>
        <color rgb="FF000000"/>
        <rFont val="&quot;DM Sans&quot;"/>
      </rPr>
      <t>% Plan de Acción Elaborado = (Número de Plan de Acción Formulado/ Número de Plan de Acción Requeridos) x 100</t>
    </r>
  </si>
  <si>
    <t>Realizar seguimiento y monitoreo plan de acción 2023 de la secretaría de vivienda con el fin de evaluar el avance en la actividades establecidas en dicha herramienta .</t>
  </si>
  <si>
    <t>Evidencias de Avance Plan de Acción</t>
  </si>
  <si>
    <t>AVANCES PLAN DE ACCIÓN</t>
  </si>
  <si>
    <t>30 de noviembre de 2023</t>
  </si>
  <si>
    <t>Indicador de Gestión:
% Informes de Seguimiento Elaborados = (Número de informes de seguimientos realizados / Número de informes seguimientos requeridos) x 100</t>
  </si>
  <si>
    <t>Coordinar el seguimiento y monitoreo a las metas programadas para la vigencia 2023 dela secretaria de vivienda en el Plan de Desarrollo "Cúcuta 2050, estrategia de todos" y el plan de acción institucional</t>
  </si>
  <si>
    <t>Realizar sesiones de seguimiento de manera mensual con le jefe de despacho y los líderes de cada una de las áreas, programas o proyectos con el objeto de verificar el nivel de cumplimiento y avance de las metas trazadas.</t>
  </si>
  <si>
    <t>Acta de Reunión  o
Lista de asistencia</t>
  </si>
  <si>
    <t>Indicador de Gestión: 
% Reuniones de seguimiento realizadas = (Número de reuniones realizadas/ Número de reuniones programadas)</t>
  </si>
  <si>
    <t>Elaborar los informes de estado de avance de los proyectos de inversión pública programados para la vigencia 2023 de la secretaría de vivienda de manera mensual y cargar  anualmente los  informes en  SPI</t>
  </si>
  <si>
    <t>Informe Ejecutivo de Proyectos
Reporte en SPI</t>
  </si>
  <si>
    <t>AVANCES PROYECTOS DE INVERSIÓN</t>
  </si>
  <si>
    <t>Indicador de Gestión:
% informes de Proyectos de Inversión realizados= (Número de informes de proyectos de inversión elaborados/Número total de Proyectos de inversión) x 100</t>
  </si>
  <si>
    <t>Actualizar el estado de avance de las metas programadas para la vigencia 2023 de la secretaría de vivienda de manera mensual en el cuadro de mando integral de la Alcaldía Municipal</t>
  </si>
  <si>
    <t>CMI</t>
  </si>
  <si>
    <t>AVANCES METAS PDM</t>
  </si>
  <si>
    <t>Elaborar el Informe de Gestión de los  proyectos de la dependencia y actualizar mensualmente la información</t>
  </si>
  <si>
    <t>Informe de Gestión 2023</t>
  </si>
  <si>
    <t>Indicador de Gestión: 
% Informes de Gestión Elaborados = (Número de informes de gestión realizados / Número de informes de gestión requeridos) x 100</t>
  </si>
  <si>
    <t>Consolidar el informe final de cumplimiento de metas y logros de gestión pública de la secretaría de vivienda para la rendición de cuentas públicas del 2023</t>
  </si>
  <si>
    <t>Informe de Rendición de cuentas 2023</t>
  </si>
  <si>
    <t>INFORME DE RENDICIÓN DE CUENTAS</t>
  </si>
  <si>
    <t>Indicador de Gestión: 
% Informes de Rendición de cuentas Elaborados = (Número de informes de Rendicion de cuentas realizados / Número de informes de informes de Rendicion de cuentas requeridos) x 100</t>
  </si>
  <si>
    <t>Tramitar las PQRS dirigidas a la secretaría de vivienda en el termino de la ley</t>
  </si>
  <si>
    <t>Recibir y asignar las PQRS elevadas a la secretaría de vivienda</t>
  </si>
  <si>
    <t>Racionalización de trámites</t>
  </si>
  <si>
    <t>informe  de atención y respuesta a PQRS</t>
  </si>
  <si>
    <t>GESTIÓN DE PQRSDF</t>
  </si>
  <si>
    <t>Indicador de Gestión: 
% PQRSDF gestionados = (Número de PQRSDF respondidas / Número de PQRSDF recibidas) x 100</t>
  </si>
  <si>
    <t>Tramitar y responder las PQRS elevadas a la secretaría de vivienda</t>
  </si>
  <si>
    <t>Realizar un control y seguimiento interno al estado de los PQRS de la secretaría de vivienda.</t>
  </si>
  <si>
    <t>Realizar seguimiento mensual a las PQRS por medio de asistencia mensual a  reunión de seguimiento  de PQRS con ventanilla única</t>
  </si>
  <si>
    <t>Realizar las actuaciones contractuales derivadas de los procesos y/o proyectos de la Secretaría de Vivienda</t>
  </si>
  <si>
    <t>Realizar las acciones derivadas de las etapa pre-contractual, contractual y poscontractual de cada uno de los contratos celebrados por la secretaría de vivienda.</t>
  </si>
  <si>
    <t>Sergio Ramírez-secretario de Vivienda Con colaboración del abogado de contratación</t>
  </si>
  <si>
    <t>Contratos gestionados e informes  de contratación actualizados en plataformas  de contratación y en hoja 5 del cuadro de mando integral</t>
  </si>
  <si>
    <t>CONTRATACIÓN</t>
  </si>
  <si>
    <t>28 de enero de 2023</t>
  </si>
  <si>
    <t>Indicador de Gestión: 
% contratos con etapas surtidas = (Número de contratos con etapa pre-contractual, contractual y poscontractual / Número de contratos celebrados) x 100</t>
  </si>
  <si>
    <t>Recepcionar y verificar actas  de pago e informes de cumplimiento y documentos anexos relacionados con las cuentas de cobro y  cumplir con el cargue en la plataforma orfeo y secop II.</t>
  </si>
  <si>
    <t>Indicador de Gestión: 
% Información verificada = (Número de información verificada en SECOP II/Número de información recibidos para verificar en SECOP II) X 100</t>
  </si>
  <si>
    <t>Registrar los contratos celebrados por la secretaría de vivienda en la plataforma SIA OBSERVA</t>
  </si>
  <si>
    <t>transparencia, acceso a la información pública y lucha contra la corrupción</t>
  </si>
  <si>
    <t>Indicador de Gestión: 
% Registros en plataforma= (Número de contratos registrados en SIA OBSERVA/ Número total de contratos celebrados ) x100</t>
  </si>
  <si>
    <t xml:space="preserve">Registrar y Actualizar mensualmente la información de la contratación de la dependencia en el CMI- Cuadro de Mando Integral </t>
  </si>
  <si>
    <t>Indicador de Gestión: 
% Reportes de contratación = (Número de reportes de contratación elaborados/ Número de reportes de contratación requeridos) x 100</t>
  </si>
  <si>
    <t>Formular e implementar el mapa de riesgos de corrupción de la vigencia 2023 de la secretaría de vivienda.</t>
  </si>
  <si>
    <t>Elaborar el mapa de riesgos de corrupción para la vigencia 2023 y remitirlo al Departamento Administrativo de Planeación para su respectiva consolidación .</t>
  </si>
  <si>
    <t>Plan de riesgos de corrupción e informe cuatrimestral de seguimiento</t>
  </si>
  <si>
    <t>MAPA DE RIESGOS DE CORRUPCIÓN</t>
  </si>
  <si>
    <t>15 de enero de 2023</t>
  </si>
  <si>
    <t>Indicador de Gestión: 
% Mapa de riesgos Elaborado = (Número de Mapa de riesgos Formulado/ Número de Mapa de riesgos Requeridos) x 100</t>
  </si>
  <si>
    <t>Realizar seguimiento al  mapa de riesgos de corrupción de la vigencia 2023, y elaborar el informe cuatrimestralmente</t>
  </si>
  <si>
    <t>SEGUIMIENTO MAPA DE RIESGOS DE CORRUPCIÓN</t>
  </si>
  <si>
    <t>Indicador de Gestión: 
% Informes de Mapa de riesgos Elaborados = (Número de informes de Mapa de riesgos realizados / Número de informes Mapa de riesgos programados) x 100</t>
  </si>
  <si>
    <t>Aplicar los lineamientos de la politica institucional de gestión documental al interior de la secretaría de vivienda.</t>
  </si>
  <si>
    <t>Clasificar, codificar, registrar y archivar la entrada y salida de correspondencia de la secretaría de vivienda.</t>
  </si>
  <si>
    <t>informe mensual de gesión documental</t>
  </si>
  <si>
    <t>Indicador de Gestión: 
% de expedientes gestionados= (# expedientes o carpetas gestionados/ # expediente generados)</t>
  </si>
  <si>
    <t>Ejecución, documentación e impletación del Sistema de Gestión de Calidad de la secretaría de vivenda.</t>
  </si>
  <si>
    <t>Diseñar, implementar o  actualizar  los procedimientos de  gestión de calidad de la secretaría de vivienda</t>
  </si>
  <si>
    <t>informe trimestral de gestion de calidad</t>
  </si>
  <si>
    <t>SISTEMA DE GESTIÓN DE CALIDAD</t>
  </si>
  <si>
    <t>15  de febrero de 2023</t>
  </si>
  <si>
    <t>Indicador de Gestión: 
% SGC implementado = Número de procedimientos y formatos implementados / Número total de Procedimientos y formatos requeridos) x 100</t>
  </si>
  <si>
    <t>Diseñar, actualizar e implementar los formatos requeridos en los procesos y procedimientos del Sistema de Gestión de Calidad</t>
  </si>
  <si>
    <t>Promover mecanismos de comunicación interna y externa e impulsar la actualización de los canales digitales enfocada a la gestión desarrollada por la Secretaría de Vivienda</t>
  </si>
  <si>
    <t>Publicar contenido informativo en los diferentes canales digitales, sobre los trámites, servicios y logros de la Secretaría de Vivienda</t>
  </si>
  <si>
    <t>acceso a la información pública y lucha contra la corrupción</t>
  </si>
  <si>
    <t>Sergio Ramírez-secretario de Vivienda Con colaboración del enlace de prensa</t>
  </si>
  <si>
    <t>Informe  cuatrimestral de la gestión del área de prensa</t>
  </si>
  <si>
    <t>Realizar jornadas de participación con la comunidad,  sobre los los proyectos de inversión a la secretaria.</t>
  </si>
  <si>
    <t>Realizar encuentros con comunidades de los sectores donde se implementarán los proyectos 2023 de la Secretaria de Vivienda para socializar avances y dar información de los proyectos a realizar en dicho sector con el fin de dar a conocer los trámites, requisitos y propongan acciones de mejora.</t>
  </si>
  <si>
    <t>SOCIALIZACION CON LA COMUNIDAD</t>
  </si>
  <si>
    <t>Indicador de Gestión:  
% Jornadas de socialización realizadas = (Número de jornadas de participación con la comunidad realizadas / Números de jornadas de participación con la comunidad programadas ) x 100</t>
  </si>
  <si>
    <t>Área de Titulación</t>
  </si>
  <si>
    <t>Implementar el Proyecto de Inversión: Servicio de saneamiento y titulación de bienes fiscales en el Municipio de San José de Cúcuta, Norte de Santander. Código BPIN: 2021540010117</t>
  </si>
  <si>
    <t>Identificar las zonas o sectores que cumplan con las condiciones de riesgo bajo para el Programa de Titulación gratuita</t>
  </si>
  <si>
    <t>21. Vivienda</t>
  </si>
  <si>
    <t>Predios titulados y saneados en el municipio</t>
  </si>
  <si>
    <t>21.1 Vivienda digna para todos</t>
  </si>
  <si>
    <t>Bienes Fiscales Titulados y Saneados</t>
  </si>
  <si>
    <t>Sergio Ramirez-secretario de Vivienda Con colaboración de Patricia Rivera/Asesor secretaría vivienda</t>
  </si>
  <si>
    <t>Informe de Avance del Proyecto de Inversión</t>
  </si>
  <si>
    <t>TITULACION DE PREDIOS</t>
  </si>
  <si>
    <t>30 de marzo de 2023</t>
  </si>
  <si>
    <t xml:space="preserve"> 449 Titulaciones de Predios Fiscales, desde 2020 a 30 de septiembre de 2023,  beneficiando con ello aproximadamente a 1.706  personas quienes podrán disfrutar de la propiedad de su terreno y los beneficios que esto conlleva.</t>
  </si>
  <si>
    <t>Indicador de Gestión: 
% Jornadas de socialización de Titulación realizadas = (Número de jornadas de socialización realizadas / Números de jornadas de socialización programadas ) x 100</t>
  </si>
  <si>
    <t>Socializar con la comunidad y los presidentes de junta de acción comunal y/o líderes el programa de Titulación gratuita</t>
  </si>
  <si>
    <t>15 de abril de 2023</t>
  </si>
  <si>
    <t>30 de agosto de 2023</t>
  </si>
  <si>
    <t>Recepcionar y verificar el cumplimiento de  requisitos técnicos y jurídicos en el proceso de titulación</t>
  </si>
  <si>
    <t>Transparencia</t>
  </si>
  <si>
    <t>Indicador de Gestión: 
% de solicitudes revisadas = ( Número de solicitudes con revision de requisitos / Número de solicitudes recibidas) x 100</t>
  </si>
  <si>
    <t>Solicitar certificado de uso y de riesgo ante el DAPM, y el Certificado Plano Predial Catastral ante la Subsecretaria de Gestión Catastral Multiproposito</t>
  </si>
  <si>
    <t>Fortalecimiento organizacional y simplificación de procesos</t>
  </si>
  <si>
    <t>Indicador de Gestión: 
% Titulación de predios fiscales realizados = ( Número de titulación de predios fiscales realizados / Número de titulación de predios programados) x 100</t>
  </si>
  <si>
    <t>Expedir los Actos Administrativos (Resoluciones) de cesión a título gratuito a los beneficiarios.</t>
  </si>
  <si>
    <t>Fortalecimiento Organizacional y Simplificación de Procesos</t>
  </si>
  <si>
    <t>Entregar a la ORIP - Oficina de Registro de Instrumentos Públicos, las resoluciones para registro en el folio de matrícula inmobiliria, como propietario del predio en cesión,  para terminar el proceso de la entrega de título de propiedad .</t>
  </si>
  <si>
    <t>Integridad</t>
  </si>
  <si>
    <t>Área de Mejoramiento Integral de Barrios</t>
  </si>
  <si>
    <t>Implementar el Proyecto de Inversión: Mejoramiento integral de barrios en el sector urbano del Municipio de San José de Cúcuta. Código BPIN: 2021540010119</t>
  </si>
  <si>
    <t>Realizar seguimiento a los componentes que hacen parte del programa mejoramiento integral de barrios que son: movilidad, Espacio Publico, Ambiental, Servicios Publico, Usos y equipamientos, vivienda  y habitat</t>
  </si>
  <si>
    <t>Mejoramiento integral de barrios</t>
  </si>
  <si>
    <t>Informe del Proyecto de Inversión</t>
  </si>
  <si>
    <t>MEJORAMIENTO INTEGRAL DE BARRIOS</t>
  </si>
  <si>
    <t>1 de marzo de 2023</t>
  </si>
  <si>
    <t>31 de julio de 2023</t>
  </si>
  <si>
    <t>* Se  encuentra en ejecución el contrato de  la construcción del Parque Brisa de Los Andes con un 60% de avance de obra y se proyceta  beneficiar así 9.400 personas de la comuna 9.
*  Se  encuentra en ejecución el  contrato  de la construcción de Parque Las Delicias con un 35% de avance de obra y se proyecta  beneficiar así 9.400 personas de la comuna 9.</t>
  </si>
  <si>
    <t>Indicador de Gestión: 
% Mejoramiento integral de Barrios realizados =(Número de mejoramiento integral de barrios realizados/ Número de mejoramiento integral de barios programados) x 100</t>
  </si>
  <si>
    <t>Ejecutar el contrato de obra, para la construcción del PARQUE LAS DELICIAS en la comuna 9 del municipio de san josé de cúcuta</t>
  </si>
  <si>
    <t>15 de septiembre de 2023</t>
  </si>
  <si>
    <t>Realizar Interventoria tecnica, administrativa, financiera, contable e integral para el contrato de obra cuyo objeto es "contrato de obra para la construcción del parque Las delicias, comuna 9 en la ejecución del proyecto de mejoramiento integral de barrios del municipio de San José de Cúcuta"</t>
  </si>
  <si>
    <t>Ejecutar el contrato de obra para la construcción del Parque de Brisas de los Andes</t>
  </si>
  <si>
    <t>15 septiembre de 2023</t>
  </si>
  <si>
    <t>Realizar Interventoria tecnica, administrativa, financiera, contable e integral para el contrato de obra cuyo objeto es "contrato de obra para la construcción del parque Brisas de las Andes en la comuna 9 en la ejecución del proyecto de mejoramiento integral de barrios del municipio de San José de Cúcuta"</t>
  </si>
  <si>
    <t>15  de septiembre de 2023</t>
  </si>
  <si>
    <t>Área de Mejoramiento de Vivienda</t>
  </si>
  <si>
    <t>Implementar el Proyecto de Inversión: Mejoramiento de vivienda en el municipio de San José de Cúcuta Norte de Santander. Código BPIN: 2021540010120</t>
  </si>
  <si>
    <t>Ejecutar las obra de construcción de 37  mejoramientos de vivienda, financiados a través de recursos propios</t>
  </si>
  <si>
    <t>Viviendas intervenidas con conexiones intradomiciliarias</t>
  </si>
  <si>
    <t>Hogares beneficiados con mejoramiento de una vivienda  </t>
  </si>
  <si>
    <t>MEJORAMIENTO DE VIVIENDA</t>
  </si>
  <si>
    <t>30 de junio de 2023</t>
  </si>
  <si>
    <t>*   Se avanza en las gestiones para la  construcción de los mejoramientos de vivienda  con  recursos propios.
*   Adicionalmente se está ejecutando el convenio interadministrativo 011 con él Ministerio vivienda, el cual está en la etapa de postulación y se tiene 135 postulados.</t>
  </si>
  <si>
    <t>Indicador de Gestión: 
% Mejoramientos de vivienda realizados = (Número de mejoramientos de vivienda realizados / Número de mejoramientos de vivienda programados ) x 100</t>
  </si>
  <si>
    <t>PROYECTO MEJORAMIENTO DE VIVENDA URBANA "CAMBIA MI CASA" CONVENIO CON EL MINISTERIO DE VIVIENDA</t>
  </si>
  <si>
    <t>Indicador de Gestión: 
% Jornadas de socialización realizadas = (Número de jornadas de socialización realizadas / Números de jornadas de socialización programadas ) x 100</t>
  </si>
  <si>
    <t>Realizar la socialización del proyecto y los requisitos para acceder al beneficio, en los 5 barrios priorizados</t>
  </si>
  <si>
    <t>01 de febrero  de 2023</t>
  </si>
  <si>
    <t>15 de febrero de 2023</t>
  </si>
  <si>
    <t xml:space="preserve">Realizar la inscripción de 200 posibles beneficiarios del proyecto </t>
  </si>
  <si>
    <t>16 de febrero de 2023</t>
  </si>
  <si>
    <t xml:space="preserve">Realizar la postulación de 200 posibles beneficiarios del proyecto </t>
  </si>
  <si>
    <t>16 de abril de 2023</t>
  </si>
  <si>
    <t>15 de junio de 2023</t>
  </si>
  <si>
    <t>Área de Banco de Tierras</t>
  </si>
  <si>
    <t>Implementar el Proyecto de Inversión: Fortalecimiento al banco de tierras en el Municipio de San José de Cúcuta,  Norte de Santander. Código BPIN: 2021540010118</t>
  </si>
  <si>
    <t>Realizar visitas técnicas a los predios propiedad del Municipio de San José de Cúcuta.</t>
  </si>
  <si>
    <t>Línea Estratégica 6: Gobierno transparente, ético y moral</t>
  </si>
  <si>
    <t>26. Alcaldia de Cúcuta: estratégica y funcional</t>
  </si>
  <si>
    <t>Predios gestionados Catastralmente</t>
  </si>
  <si>
    <t>26.1 Catastro Multipropósito</t>
  </si>
  <si>
    <t>Sistema de Información catastral actualizado</t>
  </si>
  <si>
    <t>Transparencia,  acceso a la información pública y lucha contra la corrupciónPlaneación Institucional</t>
  </si>
  <si>
    <t>BANCO DE TIERRAS</t>
  </si>
  <si>
    <t>01 de Junio de 2023</t>
  </si>
  <si>
    <t>A la fecha se han caracterizado  1500 predios propiedad del municipio dentro del proyecto de banco de tierras</t>
  </si>
  <si>
    <t>Caracterizar  los predios propiedad del Municipio de San José de Cúcuta, y consolidar la información en la Base de datos.</t>
  </si>
  <si>
    <t>Georeferenciar los predios caracterizados a través del Sofware especializado</t>
  </si>
  <si>
    <t>Presentar informe contable, según normas internacionales de los predios pertenecientes al Banco de tierras, del Municipio de San José de Cúcuta.</t>
  </si>
  <si>
    <t>Area de Vivienda de interes social</t>
  </si>
  <si>
    <r>
      <rPr>
        <sz val="10"/>
        <color rgb="FF000000"/>
        <rFont val="DM Sans"/>
      </rPr>
      <t xml:space="preserve">Implementar el Proyecto de Inversión: Construcción de vivienda y desarrollo de programas de reducción del déficit cuantitativo de vivienda en el Municipio de San José de Cúcuta. Código BPIN: 2021540010121
</t>
    </r>
    <r>
      <rPr>
        <b/>
        <sz val="10"/>
        <color rgb="FF000000"/>
        <rFont val="DM Sans"/>
      </rPr>
      <t xml:space="preserve">
VIVIENDA DE INTERÉS SOCIAL (VIS)</t>
    </r>
    <r>
      <rPr>
        <sz val="10"/>
        <color rgb="FF000000"/>
        <rFont val="DM Sans"/>
      </rPr>
      <t xml:space="preserve">
</t>
    </r>
  </si>
  <si>
    <t>Realizar la etapa pre-contractual y contractual para la contratación del avalúo comercial de un  lote propiedad del municipio  para el desarrollo de proyecto de vivienda VIS.</t>
  </si>
  <si>
    <t>Déficit de Vivienda Cuantitativo</t>
  </si>
  <si>
    <t>Compras y Contratación Pública</t>
  </si>
  <si>
    <t>contrato avaluo comercial</t>
  </si>
  <si>
    <t>VIVIENDA DE INTERES SOCIAL</t>
  </si>
  <si>
    <t xml:space="preserve"> A la fecha se cuenta con la Implantación Arquitectónica de Proyecto de Vivienda de Interés Social que consta de 9 torres de 12 pisos cada una, 4 apartamentos por piso para un total de 432 unidades de viviendas VIS. Y adicionalmente se  cuenta con los estudios detallados de amenaza vulnerabilidad y riesgo (ambiental, geotécnico, hidrológico y estructural) del  lote Torcoroma III para  el mencionado proyecto VIS. </t>
  </si>
  <si>
    <t>Ejecutar el contrato del avalúo comercial de un lote propiedad del municipio  para el desarrollo de proyecto de vivienda VIS.</t>
  </si>
  <si>
    <t>acta o informe de avaluo comercial</t>
  </si>
  <si>
    <r>
      <rPr>
        <b/>
        <sz val="11"/>
        <color rgb="FFFF0000"/>
        <rFont val="&quot;Libre Franklin&quot;"/>
      </rPr>
      <t>Fecha:</t>
    </r>
    <r>
      <rPr>
        <sz val="11"/>
        <color rgb="FFFF0000"/>
        <rFont val="&quot;Libre Franklin&quot;"/>
      </rPr>
      <t xml:space="preserve"> 07/09/2021  - </t>
    </r>
    <r>
      <rPr>
        <b/>
        <sz val="11"/>
        <color rgb="FFFF0000"/>
        <rFont val="&quot;Libre Franklin&quot;"/>
      </rPr>
      <t>Versión</t>
    </r>
    <r>
      <rPr>
        <sz val="11"/>
        <color rgb="FFFF0000"/>
        <rFont val="&quot;Libre Franklin&quot;"/>
      </rPr>
      <t xml:space="preserve"> 5</t>
    </r>
  </si>
  <si>
    <t>Formular, implementar y evaluar el plan de acción institucional de la Secretaria de Cultura y Turismo</t>
  </si>
  <si>
    <t>Elaborar el plan de acción institucional de la Secretaria de Cultura y Turismo</t>
  </si>
  <si>
    <t>1. Planeación Institucional</t>
  </si>
  <si>
    <t xml:space="preserve">Olga Patricia  Omaña Herrán / Secretaria de Cultura y Turismo </t>
  </si>
  <si>
    <t>Un documento de Plan de Acción para la SCT Formulado</t>
  </si>
  <si>
    <t>https://docs.google.com/spreadsheets/d/1TwZ3TOmOR6gApnQw9OGxly7RH8Bo4LLv/edit#gid=1502675251</t>
  </si>
  <si>
    <t>El plan de accion fue formulado y entregado en las fechas señaladas por el DAPM y se encuentra disponible para su consulta.</t>
  </si>
  <si>
    <t>Realizar seguimiento a la ejecución del Plan de Acción institucional y cargar las evidencias al CMI de la Secretaria de Cultura y Turismo</t>
  </si>
  <si>
    <t>Un Informe de Seguimiento del plan de acción institucional de la SCT</t>
  </si>
  <si>
    <t>https://docs.google.com/spreadsheets/d/1dugiwzAFGBJYiOgWjlF29Xhw9VqcaJrF/edit?usp=share_link&amp;ouid=113469003656432926856&amp;rtpof=true&amp;sd=true</t>
  </si>
  <si>
    <t>Se hace seguimiento semanal de la ejecución de los proyectos de inversión, y cada que el honorable concejo municipal solicita informes cada tres meses.</t>
  </si>
  <si>
    <t>Un documento de Plan de Adquisiones para la SCT formulado</t>
  </si>
  <si>
    <t>https://drive.google.com/file/d/11vohz1b0gTO42aTDnRWoYZ2JEhxqiLNq/view?usp=drive_link</t>
  </si>
  <si>
    <t>El plan de adquisiones se formuló y se presentó oportunamente en la fecha establecida por la ley y el DAPM.</t>
  </si>
  <si>
    <t>Realizar un seguimiento a la ejecución del Plan Anual de Adquisiciones de la Secretaria de Cultura y Turismo</t>
  </si>
  <si>
    <t>Un Informe de Seguimiento a la Ejecución del PAA institucional de la SCT</t>
  </si>
  <si>
    <t>https://drive.google.com/drive/folders/1gSlyHbfZpB36AAwCCaCe-BKtGJ7aZ4UZ?usp=share_link</t>
  </si>
  <si>
    <t>Se realizan acciones de seguimiento periodicos al Plan Anual de Adquisiciones a través del análisis del POAI y de los procesos contractuales adelantados</t>
  </si>
  <si>
    <t>Coordinar el seguimiento y monitoreo a las metas programadas para la vigencia 2023 de Secretaria de Cultura y Turismo en el Plan de Desarrollo "Cúcuta 2050, estrategia de todos" y el plan de acción institucional</t>
  </si>
  <si>
    <t>Realizar rutinas de seguimiento de manera quincenal con la jefe de despacho y los líderes de cada una de las áreas, programas o proyectos con el objeto de verificar el nivel de cumplimiento y avance de las metas trazadas</t>
  </si>
  <si>
    <t>Actas de Reunion  de seguimiento en la construcción de informes de gestión</t>
  </si>
  <si>
    <t>https://drive.google.com/file/d/1OeDZkCyKiUHpSu_7x9ndxWDgI09-m954/view?usp=share_link</t>
  </si>
  <si>
    <t>Se realizan reuniones de seguimiento periódicas con la jefe de despacho y los líderes de cada una de las áreas, programas o proyectos con el objeto de verificar el nivel de cumplimiento y avance de las metas trazadas.</t>
  </si>
  <si>
    <t>Elaborar los informes de estado de avance de los proyectos de inversión pública programados para la vigencia 2023 de la Secretaria de Cultura y Turismo de manera mensual y cargar los respectivos soportes al SPI</t>
  </si>
  <si>
    <t>Aplicativo Web Diligenciado con la información de reporte mensual</t>
  </si>
  <si>
    <t>https://drive.google.com/drive/folders/1G_QvUr8qF-qTmVloWGkUR7hBAjoDjKeQ?usp=drive_link</t>
  </si>
  <si>
    <t>Se hace reporte mensual directamente en la plataform SPI d elos proyectos de inversión a cargo de la secretaria.</t>
  </si>
  <si>
    <t>Actualizar el estado de avance de las metas programadas para la vigencia 2023 de la la Secretaria de Cultura y Turismo de manera quincenal en el cuadro de mando integral de la Alcaldía Municipal</t>
  </si>
  <si>
    <t>Reporte en Línea del avance de Metas en el Formato CMI elaborado por la Secretaria Privada y el DAPM</t>
  </si>
  <si>
    <t>https://docs.google.com/spreadsheets/d/1TwZ3TOmOR6gApnQw9OGxly7RH8Bo4LLv/edit?usp=sharing&amp;ouid=109151166406540466996&amp;rtpof=true&amp;sd=true</t>
  </si>
  <si>
    <t>Mensualmente se realiza un informeReporte de de avance de cumplimiento de metas.</t>
  </si>
  <si>
    <t>Consolidar el informe final de cumplimiento de metas y logros de gestión pública de la Secretaria de Cultura y Turismo para la rendición de cuentas públicas del 2023</t>
  </si>
  <si>
    <t>Un informe final de cumplimiento de metas y logros de gestión pública de la Secretaria de Cultura y Turismo para la rendición de cuentas públicas del 2023</t>
  </si>
  <si>
    <t>https://drive.google.com/file/d/1qymHSCUPCTYmUpfbxa0i9XxgENf9DQqE/view?usp=share_link</t>
  </si>
  <si>
    <t>Nos encontramos a la espera de los lineamientos que desde el DPAM, Se consideren para la construcción del informe final de cumplimiento de metas</t>
  </si>
  <si>
    <t>Formular y estructurar proyectos de inversión pública para la Secretaria de Cultura y Turismo con el objeto de fortalecer los recursos de inversión y buscar fuentes de co-financiación</t>
  </si>
  <si>
    <t>Fortalecer la estructuración de proyectos de inversión pública de la Secretaria de Cultura y Turismo</t>
  </si>
  <si>
    <t>Proyectos de inversión pública de la SCT formulados</t>
  </si>
  <si>
    <t>https://drive.google.com/drive/folders/1zSWtuoipSXyIBNP23BVxLWI8R-O-PyWv?usp=drive_link</t>
  </si>
  <si>
    <t>En la presente vigencia no se han formulado nuevos proyectos de inversión. Se realizan ajustes a las fichas registradas como se van presentando necesidades, por ejemplo, para adiciones y traslados presupuestales.</t>
  </si>
  <si>
    <t>Formular proyectos de inversión pública de alto impacto para atraer recursos de inversión social de la Secretaria de Cultura y Turismo</t>
  </si>
  <si>
    <t>Proyectos de inversión pública de alto impacto para atraer recursos de inversión social de la SCT formulados</t>
  </si>
  <si>
    <t>https://drive.google.com/drive/folders/1VlEaNvIYm_8tRstAvbRb6Ff2ItnztClq</t>
  </si>
  <si>
    <t>Se ha iniciado el ajuste de la ficha BPIN 2021540010080 "Construcción del Centro Cultural Teatro Atalaya, infraestructura cultural del municipio de San José de Cúcuta"</t>
  </si>
  <si>
    <t>Realizar los procesos de gestión pre-contractual, contractual y poscontractual de los contratos/convenios celebrados por la Secretaria de Cultura y Turismo para el logro de las metas trazadas en la vigencia 2023</t>
  </si>
  <si>
    <t xml:space="preserve">Realizar las acciones derivadas de las etapa pre-contractual, contractual y poscontractual de cada uno de los contratos celebrados por la Secretaria de Cultura y Turismo </t>
  </si>
  <si>
    <t>16. Seguimiento y evaluación del desempeño institucional</t>
  </si>
  <si>
    <t>Carpetas Físicas y Digitales de cada uno de los procesos contractuales adelantandos por la SCT</t>
  </si>
  <si>
    <t>https://drive.google.com/drive/u/0/folders/1u3LA3VSszd_QaemeCOEyXe31Q2dT5I4t</t>
  </si>
  <si>
    <t>Cada proceso contractual se encuentra debidamente documentado.</t>
  </si>
  <si>
    <t>Actualizar el reporte de contratación de la Secretaria de Cultura y Turismo  en el sistema de seguimiento interno de la Alcaldía Municipal</t>
  </si>
  <si>
    <t>Planilla de Reporte de contratación de la SCT diligenciada y actualizada</t>
  </si>
  <si>
    <t>https://docs.google.com/spreadsheets/d/1zaPZEVznOiD86MYiWGu8Erz-aiSsUDiu/edit?usp=drive_link&amp;ouid=113469003656432926856&amp;rtpof=true&amp;sd=true</t>
  </si>
  <si>
    <t>Se realiza reporte del estado de os procesos contractuales adelantados por la SCT en el SIA</t>
  </si>
  <si>
    <t>Registrar los contratos celebrados por la Secretaria de Cultura y Turismo  en la plataforma SIA OBSERVA</t>
  </si>
  <si>
    <t>Informe presentado con los contratos celebrados por la SCT, registrados y actualizdos en la plataforma SIA OBSERVA</t>
  </si>
  <si>
    <t>https://drive.google.com/file/d/17_alanmfyoUBwu0Xe0LqoughluZPm4ks/view?usp=drive_link</t>
  </si>
  <si>
    <t xml:space="preserve">Plataforma SECOP II actualizada con las actas de pago, informe de cumplimiento y documentos anexos recepcionados y verifiacados </t>
  </si>
  <si>
    <t>Para la aprobación de pagos de proveedores y contratistas, se realiza la verificacióin fisica y digital, de los diferentes documentos anexos que aportan para el trámite de las cuentas de cobro.</t>
  </si>
  <si>
    <t>Formular e implementar el mapa de riesgos de corrupción de la vigencia 2023 de la Secretaria de Cultura y Turismo.</t>
  </si>
  <si>
    <t>Mapa de riesgos de corrupción actualizado trimestralmente</t>
  </si>
  <si>
    <t>https://docs.google.com/spreadsheets/d/1vm__MlHiUj34Xc5ClWmvQD9c1ME2ZR8f/edit?usp=drive_link&amp;ouid=104787716163060055021&amp;rtpof=true&amp;sd=true</t>
  </si>
  <si>
    <t>Se realiza el reporte del mapa de Riesgos de corrupción debidamente actualizado de manera trimestral.</t>
  </si>
  <si>
    <t>Monitoreo mensual de la efectividad de los controles establecidos en el mapa de riesgos de corrupción</t>
  </si>
  <si>
    <t>https://drive.google.com/file/d/11Nx3bGSI_48RaMuWuyOECU0FtITLIx9n/view?usp=share_link</t>
  </si>
  <si>
    <t>Todos l,os contratos celebrados enla SCT, cuenta con matriz de evaluación de riesgos</t>
  </si>
  <si>
    <t>Tramitar las PQRS dirigidas a la Secretaria de Cultura y Turismo  en el termino de la ley</t>
  </si>
  <si>
    <t xml:space="preserve">Recibir y asignar las PQRS elevadas a la Secretaria de Cultura y Turismo </t>
  </si>
  <si>
    <t>Informe de PQRS elevadas a la Secretaria de Cultura y Turismo recibidas y asignadas</t>
  </si>
  <si>
    <t>https://docs.google.com/spreadsheets/d/1y8Cb9qESlDB79cPPkDgB5S78jubUj-tj/edit?usp=drive_link&amp;ouid=104787716163060055021&amp;rtpof=true&amp;sd=true</t>
  </si>
  <si>
    <t xml:space="preserve">Todas las semanas en reuniones de gabinete o consejos de gobierno, desde la oficina TIC´s presenta el reporte seguimiento por secretaria de la gestión de los PQRS. La Secretaria de Cultura y Turismo se encuentra al día en la respuesta de los PQRS recibidos. </t>
  </si>
  <si>
    <t xml:space="preserve">Tramitar y responder las PQRS elevadas a la Secretaria de Cultura y Turismo </t>
  </si>
  <si>
    <t>Informe de PQRS elevadas a la Secretaria de Cultura y Turismo tramitadas y respuestas</t>
  </si>
  <si>
    <t xml:space="preserve">Realizar un control y seguimiento interno al estado de los PQRS de la Secretaria de Cultura y Turismo </t>
  </si>
  <si>
    <t>Informe del estado de las PQRS elevadas a la Secretaria de Cultura y Turismo recibidas, asignadas y cerradas</t>
  </si>
  <si>
    <t>https://docs.google.com/spreadsheets/d/1f6BVfDRz_ZZWqCnjAK6Q9n7sNerC3Yf5/edit?usp=drive_link&amp;ouid=104787716163060055021&amp;rtpof=true&amp;sd=true</t>
  </si>
  <si>
    <t xml:space="preserve">Prestar servicio de atención al ciudadano desde la Secretaria de Cultura y Turismo </t>
  </si>
  <si>
    <t xml:space="preserve">Orientar a la ciudadania respecto de la oferta institucional de la Secretaria de Cultura y Turismo </t>
  </si>
  <si>
    <t xml:space="preserve">Orientación a la ciudadania respecto de la oferta institucional de la Secretaria de Cultura y Turismo </t>
  </si>
  <si>
    <t>https://www.facebook.com/SecCulturayTurismodeCucuta</t>
  </si>
  <si>
    <t>La ciudadanía tiene acceso a la oferta institucional de la Secretaria a través de los canales de comunicación oficiales con los que cuenta el despacho tales como: Fan page de Facebook, el Subportal Cúcutacultural.info, y el correo Electrónico secretaria.cultura@cucuta.gov.co.</t>
  </si>
  <si>
    <t>Realizar una jornada bimensual de acercamiento institucional con la oferta de servicios de la Secretaria de Cultura y Turismo  para fortalecer las acciones de atención al ciudadano</t>
  </si>
  <si>
    <t>Jornada bimensual de acercamiento institucional con la oferta de servicios de la Secretaria de Cultura y Turismo  para fortalecer las acciones de atención al ciudadano</t>
  </si>
  <si>
    <t>La ciudadanía tiene acceso a la oferta institucional de la Secretaria de manera directa en la  sede fisica y con nuestros funcionarios y contratistas, con aquellos y aquellas que participan externamente de las actividades programadas interinstitucionales como la realizadas los domingos en la campaña "Lo juro un voto un arbol".</t>
  </si>
  <si>
    <t xml:space="preserve">Caracterizar a los ciudadanos y grupos de valor de la Secretaria de Cultura y Turismo </t>
  </si>
  <si>
    <t xml:space="preserve">Ajustar el instrumento de caracterización a los estandares y objetos de la Secretaria de Cultura y Turismo </t>
  </si>
  <si>
    <t>Instrumento de caracterización a los estandares y objetos de la Secretaria de Cultura y Turismo ajustado y actualizado</t>
  </si>
  <si>
    <t>https://drive.google.com/drive/folders/1x4BzF9qor9vbNlw_9xfhQ_3OczMpSoRE?usp=drive_link</t>
  </si>
  <si>
    <t>Se cuenta con el diseño del instrumento de caracterización, para su implementación durante el próximo semestre</t>
  </si>
  <si>
    <t xml:space="preserve">Aplicar el instrumento de caracterización a los ciudadanos y grupos de valor de la Secretaria de Cultura y Turismo </t>
  </si>
  <si>
    <t>Documento de caracterizacion de los ciudadanos</t>
  </si>
  <si>
    <t>https://drive.google.com/file/d/1PJp91j89bUPIQstod4oWNDTK6zFJ-bpl/view?usp=drive_link</t>
  </si>
  <si>
    <t>El formato de asistencia institucional entregado por el DAPM se utiliza como instrumento para la identificación y caracterización de los agentes culturales y ciudadanía participantes de nuestras actividades y procesos.</t>
  </si>
  <si>
    <t>Documento de analisis de la caracterización de los Agentes Culturales.</t>
  </si>
  <si>
    <t>https://drive.google.com/file/d/1RFpj883AuWkVlOb-dz4D8E-PaZk0_UJY/view?usp=drive_link</t>
  </si>
  <si>
    <t>Se cuenta con un documento de analisis de los Agentes culturales registrados en el SIMIC que sirve para la definiciòn de estrategias de comunicaciòn e informaciòn.</t>
  </si>
  <si>
    <t>Identificar puntos criticos al interior de la Secretaria de Cultura y Turismo  en materia de SG-SST</t>
  </si>
  <si>
    <t>https://drive.google.com/file/d/1ZJ5r-o4dLd7LFCImSL-cn1AR6x5uCRKJ/view?usp=drive_link</t>
  </si>
  <si>
    <t>La Ofcina de Seguridad y salud en el trabajo, realizo visita de inspección el día 24 de mayo de 2023, dónde identifica los puntos criticos al interior de la dependencia de SCT</t>
  </si>
  <si>
    <t>Diseñar e implementar estrategias para la mitigación de los puntos criticos en SG-SST</t>
  </si>
  <si>
    <t>https://drive.google.com/drive/folders/1VdTNh0AhXKmrzPGgU9eqAsf6bWD4Y_SW?usp=share_link</t>
  </si>
  <si>
    <t>La oficina de SST, se encuentra en proceso de construcción de la entrega de informe técnico  para iniciar las acciones de mejora que se requieran.</t>
  </si>
  <si>
    <t xml:space="preserve">Aplicar los lineamientos de la politica institucional de gestión documental al interior de la Secretaria de Cultura y Turismo </t>
  </si>
  <si>
    <t xml:space="preserve">Clasificar, codificar, registrar y archivar la entrada y salida de correspondencia de la Secretaria de Cultura y Turismo </t>
  </si>
  <si>
    <t xml:space="preserve">Correspondencia, documentos contractuales y demas de la SCT clasificados, codificados, registrados y archivados tecnicamente </t>
  </si>
  <si>
    <t>Archivo fisico</t>
  </si>
  <si>
    <t>Se ha avanzado en el proceso de organización del archivo instititucional con miras al proceso de empalme, siguiendo los lineamientos de la Ley General de Archivo y demás normas concordantes.</t>
  </si>
  <si>
    <t>Liderar y fortalecer formas y mecanismos de organización, articulación, información y comunicación con las distintas organizaciones y entidades públicas y privadas a nivel local, regional, nacional e internacional, para el desarrollo de los sectores de Cultura y de Turismo de Cúcuta.</t>
  </si>
  <si>
    <t>Convocar y dinamizar las 4 reuniones ordinarias del Consejo Municipal de Cultura, y las extraordinarias que se necesiten.</t>
  </si>
  <si>
    <t>2: Cúcuta Educada Cultural y Deportiva</t>
  </si>
  <si>
    <t>Cúcuta con Cultura para Todos</t>
  </si>
  <si>
    <t>Redes culturales y artísticas activas en la ciudad</t>
  </si>
  <si>
    <t>Cúcuta creativa y articulada en torno al arte y la cultura</t>
  </si>
  <si>
    <t>Índice de capacidad organizacional de la Secretaría de Cultura y turismo</t>
  </si>
  <si>
    <t>Consejo Municipal de Cultura dinamizado  a través de las 4 reuniones ordinarias y las extraordinarias que se necesiten</t>
  </si>
  <si>
    <t>https://docs.google.com/document/d/18FsU3Qf6sQKzK-LTkrXR_vE-QbklJYOO/edit?usp=drive_link&amp;ouid=113469003656432926856&amp;rtpof=true&amp;sd=true</t>
  </si>
  <si>
    <t>Se ha fortalecido el Concejo Municipal de Cultura a través de su dinamización y funcionamiento en la 1era Reunión Ordinaria y el apoyo a la elección de los representantes de 5 áreas (Artesanias, Comunidad Afro, Comunidades Indígenas, ONG´s Culturales, Circo).</t>
  </si>
  <si>
    <t>Convocar y dinamizar las reuniones del Cómité de Espectáculos Públicos, que se necesiten.</t>
  </si>
  <si>
    <t>Cómité de Espectáculos Públicos convocado y dinamizado a través de las reuniones del  que se necesiten.</t>
  </si>
  <si>
    <t>https://docs.google.com/document/d/1B7LfTJqrTrDPrhqYA59t5aTI5udJ5XuH/edit?usp=drive_link&amp;ouid=113469003656432926856&amp;rtpof=true&amp;sd=true</t>
  </si>
  <si>
    <t>Se ha fortalecido el Comité de Espectáculos Públicos a través de su dinamización y funcionamiento para el acompañamiento  y orientación en el desarrollo de la Convocatoria Pública 2023 y el apoyo para la elección  de los representantes de las áreas de Teatro, Danza, Musica, Circo o Magia.</t>
  </si>
  <si>
    <t>Convocar y dinamizar las reuniones de los Consejos de Áreas Artísticas</t>
  </si>
  <si>
    <t xml:space="preserve">
Propuesta para convocar y dinamizar las reuniones de los Consejos de Áreas Artísticas </t>
  </si>
  <si>
    <t>https://drive.google.com/file/d/1ObzMIVYq96EbUXhhaUI15Cl5wTIfFrbh/view?usp=drive_link</t>
  </si>
  <si>
    <t>Se apoyó la elecciones de los representantes de las áreas artísticas que habian presentado reununcia o a aquellos y aquellas a los que se les había vencido su periodo de gestión tanto en el Consejo Municipal de Cultura, como en el Comite LEPS</t>
  </si>
  <si>
    <t>Convocar y dinamizar las reuniones de las Mesas de Trabajo "Dialogos de Ciudad"</t>
  </si>
  <si>
    <t>Propuesta para convocar y dinamizar las reuniones de las Mesas de Trabajo "dialogos de ciudad"</t>
  </si>
  <si>
    <t>https://drive.google.com/file/d/1_f0RthfOifThI5B6XE7_bnRjpp-5dVZC/view?usp=drive_link</t>
  </si>
  <si>
    <t>El Ministerio de Cultura se apoyó la realización de los Diálogos Regionales – Región Centro Oriente – Cúcuta, realizado este miercoles 14 de junio en las instalaciones de la Corporación Cultural Biblioteca Pública Julio Pérez Ferrero para que los agentes culturales del municipio, el área metropolitana y el departamento, participen, dialoguen y propongan ajustes al Plan Nacional de Cultura, renovando la hoja de ruta de las políticas culturales para los próximos 10 años, ya que ustedes juegan un rol fundamental en los procesos culturales territoriales y en la dinamización de los mismos.</t>
  </si>
  <si>
    <t>Convocar y dinamizar las reuniones de la Mesa de Trabajo de Turismo de Cúcuta</t>
  </si>
  <si>
    <t>3: Competitividad para el Desarrollo Económico</t>
  </si>
  <si>
    <t>Cúcuta frontera productiva, competitiva e incluyente</t>
  </si>
  <si>
    <t>Cúcuta destino turístico vive su belleza e historia sin fronteras</t>
  </si>
  <si>
    <t>Consejo Municipal de Turismo creado, activo  y funcionamiento</t>
  </si>
  <si>
    <t>Mesa de Trabajo de Turismo de Cúcuta convocada y dinamizada</t>
  </si>
  <si>
    <t>https://drive.google.com/drive/folders/1LAfb-vi64QBI3TTgRKslSEsG8yG-wFqo?usp=share_link</t>
  </si>
  <si>
    <t>Se han continuado realziando las Mesas de Trabajo y se sigue participando en las reuniones y eventos a los que somos inviatados. Se aprobó por acuerdo municipal la "Creación del Consejo Consultivo Local de turismo del municipio de San José de Cúcuta, que se encuentra en trámite de sanción por el sr Alcalde.</t>
  </si>
  <si>
    <t>Caracterizar los grupos poblaciones atendidos por la Secretaria de Cultura y Turismo</t>
  </si>
  <si>
    <t>Diseñar e implementar un instrumento de caracterización de las personas, pertenecientes a grupos poblacionales de especial atención y protección constitucional, atendidas por la Secretaria de Cultura y Turismo</t>
  </si>
  <si>
    <t>módulos del Sistema de información del sector artístico y cultural en operación</t>
  </si>
  <si>
    <t>Instrumento de caracterización de grupos poblacionales según los estandares y objetos de la Secretaria de Cultura y Turismo ajustado y actualizado</t>
  </si>
  <si>
    <t>https://drive.google.com/file/d/1Ly9u5PyyvPJpB33QM7vG9BHx1iBCU8uq/view?usp=drive_link</t>
  </si>
  <si>
    <t xml:space="preserve">Ofrecer bienes y servicios culturales a la primera infancia, niñez, adolescencia y Juventud Cucuteña, poblaciòn con discapacidad, LGTBI, Adulto Mayor; Juventud, Victimas del Conflicto Armado, Lìderes Comunales, Grupos Etnicos, </t>
  </si>
  <si>
    <t>Incluir dentro de la convocatoria 2023 del programa municipal de Estímulos, categorias específicas enfocadas a estos grupos poblacionales.</t>
  </si>
  <si>
    <t>Apoyo a procesos de creación y gestión</t>
  </si>
  <si>
    <t>Convocatoria 2023 del programa municipal de Estímulos con categorias específicas enfocadas a grupos poblacionales.</t>
  </si>
  <si>
    <t>https://cucutacultural.info/index.php?option=com_sppagebuilder&amp;view=page&amp;id=429&amp;Itemid=1112</t>
  </si>
  <si>
    <t>Los principales grupos poblacionales de especial atención y prioridad en todos sus procesos, programas y proyectos son los niños, niñas, adolescentes y jóvenes. Adicionalmente, se ha propiciado el acceso y participación pública y abierta de representantes de otros grupos poblacionales con necesidades especiales o en virtud de protección constitucional en los programa municipales de estimulos. proyectos independientes, escuelas de formación artística y cultural, Beps, Promoción del Libro y la Lectura, y apropiación del patrimonio cultural. Incluso, con categorias especiales.</t>
  </si>
  <si>
    <t>Visibilizar las expresiones artìsticas y culturales de primera infancia, niñez, adolescencia y Juventud Cucuteña, de la poblaciòn con discapacidad, LGTBI, Adulto MAyor; Juventud, Victimas del Conflicto Armado, Lìderes Comunales, grupos etnicos.</t>
  </si>
  <si>
    <t>Diseñar una estrategia de comunicaciones para difundir y divulgar las expresiones artísticas y culturales de estos grupos poblacionales.</t>
  </si>
  <si>
    <t>Actividades para la promoción de la cultura realizadas / apoyadas</t>
  </si>
  <si>
    <t>Espacios diseñados, dentro de la Estrategia de comunicaciones, para difundir y divulgar las expresiones artísticas y culturales de grupos poblacionales.</t>
  </si>
  <si>
    <t>https://drive.google.com/drive/folders/1XkP36wZIwwSXORx2fG0yFqRuzJopyvO4?usp=share_link</t>
  </si>
  <si>
    <t>La estrategia principal para la Circulación de las expresiones artisticas y manifestaciones culturales de agentes locales es la trasmisión en vivo por el Canal Regional del TRO, como medio masivo de comunicación en 7 eventos: 210 años de la Batalla de Cúcuta, Feria Manos ARtesanas, Día del Circo, Día del Teatro y de los Títeres, Día del Idioma, Día de la Afrocolombianidad, y el Día de la Danza</t>
  </si>
  <si>
    <t xml:space="preserve">Apoyar la celebración y/o conmemoración de efemerides y fechas importantes de la primera infancia, niñez, adolescencia y Juventud Cucuteña, la poblaciòn con discapacidad, la comunidad LGTBI, Adulto MAyor; Juventud, Victimas del Conflicto Armado, Lìderes Comunales, y grupos etnicos. </t>
  </si>
  <si>
    <t xml:space="preserve">Celebrar y/o conmemorar efemerides y fechas importantes de la primera infancia, niñez, adolescencia y Juventud Cucuteña, la poblaciòn con discapacidad, la comunidad LGTBI, Adulto MAyor; Juventud, Victimas del Conflicto Armado, Lìderes Comunales, y grupos etnicos. </t>
  </si>
  <si>
    <t>Programación variada y periódica de Actividades para la promoción de la cultura.</t>
  </si>
  <si>
    <r>
      <rPr>
        <sz val="10"/>
        <color theme="1"/>
        <rFont val="Libre Franklin"/>
      </rPr>
      <t xml:space="preserve">Área de direccionamiento estratégico  y apoyo al  sector  </t>
    </r>
    <r>
      <rPr>
        <b/>
        <sz val="10"/>
        <color rgb="FFEA4335"/>
        <rFont val="Libre Franklin"/>
      </rPr>
      <t>Cultural de la ciudad</t>
    </r>
  </si>
  <si>
    <t>Implmentar el Proyecto "Apoyo a Artistas, Creadores y Gestores Culturales mediante estímulos a los procesos de formación, creación, circulación, investigación y gestión cultural del municipio de Cúcuta" Código BPIN: 2021540010217</t>
  </si>
  <si>
    <t>Apoyar los procesos de creación y generación de productos artísticos y culturales a través de una convocatoria pública y abierta a creadores y gestores culturales del municipio.</t>
  </si>
  <si>
    <t>Apoyos económicos entregados a través de una convocatoria pública y abierta a creadores y gestores culturales del municipio para dinamizar sus procesos de creación y generación de productos artísticos y culturales .</t>
  </si>
  <si>
    <t>https://drive.google.com/drive/folders/1iFGPS1mm12_DEuDbKW8EAMKb2_QQRNyj?usp=share_link</t>
  </si>
  <si>
    <t xml:space="preserve">Después de una cuidadosa revisión y evaluación de las 241 propuestas que pasaron a la etapa de jurados, la administración municipal, a través de la secretaría de Cultura y Turismo, ha iniciado el proceso de pago del 80% de apoyo económico a los 120 seleccionados de la Sexta Convocatoria del Programa Municipal de Estímulos a la creación, formación, circulación y emprendimiento artístico y cultural. En esta sexta versión, los 120 seleccionados, divididos en 49 estímulos a procesos de creación, 40 a formación, 25 a circulación y 6 a emprendimiento, recibirán apoyos de $5.000.000 cada uno, para un total de la 6ta convocatoria $600.000.000. </t>
  </si>
  <si>
    <r>
      <rPr>
        <sz val="10"/>
        <color theme="1"/>
        <rFont val="Libre Franklin"/>
      </rPr>
      <t xml:space="preserve">Área de direccionamiento estratégico  y apoyo al  sector  </t>
    </r>
    <r>
      <rPr>
        <b/>
        <sz val="10"/>
        <color theme="1"/>
        <rFont val="Libre Franklin"/>
      </rPr>
      <t>Cultural de la ciudad</t>
    </r>
  </si>
  <si>
    <t>Implmentar el Proyecto Fortalecimiento a los procesos de creación circulación y gestión artística y cultural en el municipio de Cúcuta" Código BPIN: 2021540010222</t>
  </si>
  <si>
    <t>Realizar y/o Apoyar una programación variada y periódica de Actividades para la promoción de la cultura.</t>
  </si>
  <si>
    <t>https://docs.google.com/spreadsheets/d/1zGY-A74ax3CIIloTp8eHeKRncs-QI_zl/edit?usp=drive_link&amp;ouid=113469003656432926856&amp;rtpof=true&amp;sd=true</t>
  </si>
  <si>
    <t>Producir y/o apoyar Espectáculos para la promoción de las Artes.</t>
  </si>
  <si>
    <t>Espectáculos artísticos realizados / apoyados</t>
  </si>
  <si>
    <t>Espectáculos para la promoción de las Artes producidos y apoyados.</t>
  </si>
  <si>
    <t>https://docs.google.com/spreadsheets/d/1DWmXR6Zs3ODxg3HQp0K5DxeTck-yKCXx/edit?usp=drive_link&amp;ouid=113469003656432926856&amp;rtpof=true&amp;sd=true</t>
  </si>
  <si>
    <t>Beneficiar a personas facilitando el acceso a la oferta artística y cultural de la ciudadanía y habitantes de Cúcuta</t>
  </si>
  <si>
    <t>Personas beneficiadas</t>
  </si>
  <si>
    <t>Personas beneficiadas a través de la facilitación del acceso a la oferta artística y cultural de la ciudadanía y habitantes de Cúcuta</t>
  </si>
  <si>
    <t>https://drive.google.com/drive/folders/1XkP36wZIwwSXORx2fG0yFqRuzJopyvO4?usp=sharing</t>
  </si>
  <si>
    <t>Acompañar a personas interesadas en iniciar, fortalecer o consolidar su emprendimiento cultural</t>
  </si>
  <si>
    <t>Personas acompañadas que tienen el interés de iniciar, fortalecer o consolidar su emprendimiento cultural</t>
  </si>
  <si>
    <t>Se encuentra en desarrollo el documento que definirá la ruta del emprendimiento cultural del Municipio de San José de Cúcuta, e inicio de los procesos de formación, capacitación y asesoramiento de los emprendimientos, se han entregado 6 estimulos a proyectos de emprendimiento cultural.</t>
  </si>
  <si>
    <t>Implementar el proyecto " Fortalecimiento de los procesos de Formación Artística y Cultural en la zona rural y urbana del municipio de Cúcuta 2021540010220</t>
  </si>
  <si>
    <t xml:space="preserve">
Construir un documentos de lineamientos técnicos sobre la educación informal artística y cultural </t>
  </si>
  <si>
    <t>Documentos de lineamientos técnicos sobre la educación artística y cultural realizados</t>
  </si>
  <si>
    <t>https://drive.google.com/drive/folders/1Jy8Q56HzbZL2B6BoPsPjHda7tT-WJQ7A?usp=drive_link</t>
  </si>
  <si>
    <t>En el marco del proceso contractual para definir el operador implementador de los procesos de las Escuelas de Formación Artística y Cultura, se encuentra el compromiso de construcción de  los lineamientos  de formación  de audiovisuales y literatura, especificamente en el objetivo 4, actividad 4,5 de la ficha técnica.</t>
  </si>
  <si>
    <t>Capacitar a personas a través de procesos de educación informal en diferentes áreas de las expresiones artísticas y las manifestaciones culturales.</t>
  </si>
  <si>
    <t xml:space="preserve">Personas participantes de procesos de acompañamiento para el emprendimiento </t>
  </si>
  <si>
    <t>Personas capacitadas a través de procesos de educación informal en diferentes áreas de las expresiones artísticas y las manifestaciones culturales.</t>
  </si>
  <si>
    <t>En el marco del proceso contractual para definir el operador implementador de los procesos de las Escuelas de Formación Artística y Cultura, se encuentra el compromiso de adelanatr procesos de educación informal en diferentes áreas de las expresiones artísticas y las manifestaciones culturales, especificamente en el objetivo 1,2,3, 4 y 5 de la ficha técnica.</t>
  </si>
  <si>
    <t>Implementar el proyecto "Fortalecimiento Institucional del Sistema Municipal de Cultura de Cúcuta  Codigo 2021540010224</t>
  </si>
  <si>
    <t>Fortalecer la capacidad de gestión institucional del sistema municipal de cultura</t>
  </si>
  <si>
    <t>Plan para el fortalecimiento de la capacidad de gestión institucional de la Secretaria de Cultura y Turismo como secretaria técnica del sistema municipal de cultura</t>
  </si>
  <si>
    <t>https://drive.google.com/drive/folders/1CjVI65eoOmiDrh_8kfxY5E_hJk4wDc0L?usp=drive_link</t>
  </si>
  <si>
    <t>Se cuenta con una guia para la sistematización de los instrumentos para la recopilacion y analisis de la información del  Insturmento ICO, los cuales permitiran la implementación de actividades de mejora institucional.</t>
  </si>
  <si>
    <t>Operacionalizar  del Sistema de Información Municipal del sector artístico y cultural para favorecer un diagnostico permanente del sector cultural</t>
  </si>
  <si>
    <t>https://drive.google.com/file/d/1y6tvTnnmF5XBmxA0D8N-TiS-C6G1uit0/view?usp=drive_link</t>
  </si>
  <si>
    <r>
      <rPr>
        <sz val="10"/>
        <color rgb="FF000000"/>
        <rFont val="Libre Franklin"/>
      </rPr>
      <t xml:space="preserve">A través del subportal </t>
    </r>
    <r>
      <rPr>
        <u/>
        <sz val="10"/>
        <color rgb="FF1155CC"/>
        <rFont val="Libre Franklin"/>
      </rPr>
      <t>cucutacultural.info</t>
    </r>
    <r>
      <rPr>
        <sz val="10"/>
        <color rgb="FF000000"/>
        <rFont val="Libre Franklin"/>
      </rPr>
      <t xml:space="preserve"> los agentes culturales acceden a la información estratégica de los programas y proyectos impulsados por la Secretaria. Igualmente se realiza difusión de la información a través del envío masivo de correos electrónicos y la publicación mensual del Boletin Institucional de la Secretaria, y del fan page en Facebook.</t>
    </r>
  </si>
  <si>
    <t xml:space="preserve">Fortalecer las capacidades en gestión para la organización y la participación de agentes del sector artístico, cultural y la ciudadanía  </t>
  </si>
  <si>
    <t xml:space="preserve">formación en gestión cultural </t>
  </si>
  <si>
    <t>Capacidades fortalecidas para la gestión, la organización y la participación de agentes del sector artístico, cultural y la ciudadanía  en general</t>
  </si>
  <si>
    <r>
      <rPr>
        <u/>
        <sz val="11"/>
        <color rgb="FF0563C1"/>
        <rFont val="Calibri, sans-serif"/>
      </rPr>
      <t xml:space="preserve">Acta de reunión de presentación de la convocatoria al comité LEP </t>
    </r>
    <r>
      <rPr>
        <u/>
        <sz val="11"/>
        <color rgb="FF0563C1"/>
        <rFont val="Calibri, sans-serif"/>
      </rPr>
      <t>https://drive.google.com/file/d/1tpEBfar5i-_mUvsTFx1Vo4M4aYs6DO-O/view?usp=drive_link</t>
    </r>
    <r>
      <rPr>
        <u/>
        <sz val="11"/>
        <color rgb="FF0563C1"/>
        <rFont val="Calibri, sans-serif"/>
      </rPr>
      <t xml:space="preserve">  Acta de reunión concejo de cultura.
 </t>
    </r>
    <r>
      <rPr>
        <u/>
        <sz val="11"/>
        <color rgb="FF1155CC"/>
        <rFont val="Calibri, sans-serif"/>
      </rPr>
      <t>https://drive.google.com/file/d/1KB8logNVbR85vWsI2MUEsbCi5ZpC8znK/view?usp=drive_link
https://drive.google.com/drive/folders/1_jclop_2PWICeMiMH6_bWfDfPnd4idqg?usp=share_link</t>
    </r>
  </si>
  <si>
    <t>N/A</t>
  </si>
  <si>
    <t>Todos</t>
  </si>
  <si>
    <t>Sin datos</t>
  </si>
  <si>
    <t>Comunas: 1, 7,10</t>
  </si>
  <si>
    <t>En el primer semestre se han implementado dos estrategias para el fortalecimiento de agentes culturales: 1. Dirigida a Consejeros y Consejeras y 2. Dirigida a Agentes culturales y Ciudadanía en General; a través de las Convocatorias del Programa municipal de estimulos y el Programa municipal de apoyo a Proyectos Independientes, en los que tambien se hicieron asesorias y asistencia técnica personalizadas para la presentación de sus propuestas.</t>
  </si>
  <si>
    <t>Implementar el proyecto "Aportes para la seguridad social de los creadores y gestores culturales del municipio de Cùcuta" BPIN 2021540010219</t>
  </si>
  <si>
    <t>Inversión de un alto porcentaje de recursos económicos disponibles en aportes para la seguridad social de artistas, creadores y gestores culturales a través del programa de Beneficios Económicos Periódicos BEPs</t>
  </si>
  <si>
    <t>Porcentaje de recursos económicos disponibles para inversión en Beneficios periódicos a creadores invertido</t>
  </si>
  <si>
    <t>https://drive.google.com/drive/folders/1_EZ0zWcatoM1UX4xcdKykUkSacipXA1f?usp=share_link</t>
  </si>
  <si>
    <t>Con los $189 millones  de recursos del 10% de Estampilla Procultura recaudados efectivamente con corte al 10 de abril del 2023, inicialmente se beneficiarán en este primer semestre a 6 gestores culturales del municipio de San José de Cúcuta , que fueron seleccionados por el Ministerio de Cultura luego de la verificación de documentos y requisitos.</t>
  </si>
  <si>
    <t>Implementar el proyecto "Fortalecimiento de la Infraestructura Cultural del Municipio de Cúcuta" Código: 2021540010218</t>
  </si>
  <si>
    <t>Realizar construcción, recuperación, intervención y/o mantenimiento a la Infraestructura cultural a cargo del municipio</t>
  </si>
  <si>
    <t>Infraestructura cultural recuperada, intervenida o construida</t>
  </si>
  <si>
    <r>
      <rPr>
        <u/>
        <sz val="10"/>
        <color rgb="FF000000"/>
        <rFont val="Libre Franklin"/>
      </rPr>
      <t xml:space="preserve">   Teatro las Cascadas. </t>
    </r>
    <r>
      <rPr>
        <u/>
        <sz val="10"/>
        <color rgb="FF1155CC"/>
        <rFont val="Libre Franklin"/>
      </rPr>
      <t>https://drive.google.com/drive/folders/1vZ0lKXHHJgMUPHJxgdwrGclIWfqCSw62?usp=drive_link</t>
    </r>
    <r>
      <rPr>
        <u/>
        <sz val="10"/>
        <color rgb="FF000000"/>
        <rFont val="Libre Franklin"/>
      </rPr>
      <t xml:space="preserve">    Museo: </t>
    </r>
    <r>
      <rPr>
        <u/>
        <sz val="10"/>
        <color rgb="FF1155CC"/>
        <rFont val="Libre Franklin"/>
      </rPr>
      <t>https://drive.google.com/drive/folders/1UBKFJx7UN8v9AVGbXIbDtYM5GTgBIagj?usp=drive_link</t>
    </r>
    <r>
      <rPr>
        <u/>
        <sz val="10"/>
        <color rgb="FF000000"/>
        <rFont val="Libre Franklin"/>
      </rPr>
      <t xml:space="preserve">     </t>
    </r>
  </si>
  <si>
    <t>Con los recursos disponibles estamos realizando las siguientes accciones: 1. montaje de la 1era Exposición Musografica para el Museo de la Memoria; 2. Mantenimiento y adecuación del Teatro Las Cascadas; 3. Actualización de documentos para el registro y vabilización del Centro Cultural Teatro Atalaya.</t>
  </si>
  <si>
    <t>Implementar el proyecto "Fortalecimiento del subsistema municipal de bibliotecas y ludotecas públicas para la promoción de la lectura, la escritura y la lúdica de Cúcuta" Código BPIN: 2021540010221</t>
  </si>
  <si>
    <t>Atender a usuarios a través de servicios bibliotecarios ofrecidos a través de la Red Municipal de Lectura y Escritura</t>
  </si>
  <si>
    <t>Acceso de la población a  servicios bibliotecarios</t>
  </si>
  <si>
    <t>Bibliotecas ciudadanas, participativas y conectadas contigo y él mundo</t>
  </si>
  <si>
    <t>Usuarios atendidos</t>
  </si>
  <si>
    <t>Usuarios atendidos a través de servicios bibliotecarios ofrecidos a través de la Red Municipal de Lectura y Escritura</t>
  </si>
  <si>
    <t>https://drive.google.com/drive/folders/1SesqV8tl87-WcByA1ds20rllBwhD44zy?usp=drive_link</t>
  </si>
  <si>
    <t>A corte del mes de abril  se han atendido 9847 usuarios a travez de la Red Municipal de Lectura y Escritura a través de los servicios básicos y complementarios ofertados en los 21 espacios con los que cuenta la red tanto en zona urbana y rural.</t>
  </si>
  <si>
    <t>Disponer  de materiales de lectura en bibliotecas públicas y espacios no convencionales pertenecientes a la Red</t>
  </si>
  <si>
    <t>Materiales de lectura disponibles en bibliotecas públicas y espacios no convencionales</t>
  </si>
  <si>
    <t>Materiales de lectura disponibles en las bibliotecas públicas y espacios no convencionales pertenecientes a la Red</t>
  </si>
  <si>
    <t>https://drive.google.com/drive/folders/1ZfOAtK2bCKWy3G46hxrv0ny-fcYleDFR?usp=drive_link</t>
  </si>
  <si>
    <t xml:space="preserve">En el primer semestre se han comprado 118 libros para fortalecer las colecciones bibliográficas existentes en las bibliotecas públicas, salas de lectura y ludotecas que hacen parte de la Red Municipal de Lectura y Escritura de Cúcuta. </t>
  </si>
  <si>
    <t>Capacitar a Bibliotecarios y otros promotores de lectura para que dinamicen con actividades a la Red</t>
  </si>
  <si>
    <t>Bibliotecarios capacitados</t>
  </si>
  <si>
    <t>Bibliotecarios y otros promotores de lectura capacitados dinamizar con actividades a la Red</t>
  </si>
  <si>
    <t>https://drive.google.com/drive/folders/19n8EYd1TyRCCXOgE7DPUzFwxseUwryFZ?usp=drive_link</t>
  </si>
  <si>
    <t>Los 8 bibliotecarios y 15 promotores de lectura que prestan sus servicios para la dinamización de la Red Municipal de Lectura y Escritura, son formados 2 veces por semana permanentemente sobre los servicios bibliotecarios, procesos de promoción de lectura, entre otros temas.</t>
  </si>
  <si>
    <t>Implmentar el Proyecto "Consolidación de la Memoria, Identidad y Patrimonio Cultural en la frontera Cúcuta" Código BPIN: 2021540010223</t>
  </si>
  <si>
    <t xml:space="preserve">Publicar y divulgar el Patrimonio cultural municipal a través de piezas comunicativas </t>
  </si>
  <si>
    <t>Bienes y manifestaciones del patrimonio cultural reconocidos y protegidos</t>
  </si>
  <si>
    <t>Cúcuta memoria, identidad y patrimonio en la frontera</t>
  </si>
  <si>
    <t>Publicaciones realizadas</t>
  </si>
  <si>
    <t xml:space="preserve">Publicados y divulgados el Patrimonio cultural municipal a través de piezas comunicativas </t>
  </si>
  <si>
    <t>Se ha iniciado el proceso contractual para la publicación de una separata especial en el periódico La Opinión con las reseñas de los Bienes de interés Cultural que hacen parte de las dos rutas de Recorridos en desarrollo.</t>
  </si>
  <si>
    <t>Publicar y divulgar el Patrimonio cultural municipal a través de Eventos de promoción</t>
  </si>
  <si>
    <t>Eventos realizados</t>
  </si>
  <si>
    <t>Publicados y divulgados el Patrimonio cultural municipal a través de Eventos de promoción.  Recooridos patrimoniales a cielo abierto</t>
  </si>
  <si>
    <t>Se han realizado XXX Recorridos Patrimoniales a Cielo Abierto en los que han partidipado XXX personas, como forma de conocer los Bienes de Interés Cultural del Centro de la ciudad.</t>
  </si>
  <si>
    <t xml:space="preserve">Capacitar a través de procesos de educación informal a ciudadanos en temas de Vigías del Patrimonio </t>
  </si>
  <si>
    <t>convenio ctc</t>
  </si>
  <si>
    <t>Se esta adelantando proceso para la suscripción de un contrato interadministrativo con el Centro Tecnológico de Cúcuta para realizar la capacitación correspondiente en Asuntos Patriomoniales.</t>
  </si>
  <si>
    <t>Capacitar a través de procesos de educación informal a ciudadanos en asuntos patrimoniales</t>
  </si>
  <si>
    <t>Usuarios  participantes</t>
  </si>
  <si>
    <t>https://docs.google.com/spreadsheets/d/1gGL2sW1i7ojp-C8fm-CyQsYcl8bfVRSw/edit?usp=share_link&amp;ouid=109151166406540466996&amp;rtpof=true&amp;sd=true</t>
  </si>
  <si>
    <r>
      <rPr>
        <sz val="10"/>
        <color theme="1"/>
        <rFont val="Libre Franklin"/>
      </rPr>
      <t>Área de direccionamiento estratégico  y apoyo al  sector</t>
    </r>
    <r>
      <rPr>
        <b/>
        <sz val="10"/>
        <color theme="1"/>
        <rFont val="Libre Franklin"/>
      </rPr>
      <t>Turismo</t>
    </r>
  </si>
  <si>
    <t>Implementar el proyecto "Fortalecimiento institucional del sector turismo del municipio de Cúcuta Cúcuta" con Codigo  BPIN 2021540010216</t>
  </si>
  <si>
    <t xml:space="preserve">Prestar asistencia técnica para el desarrollo turístico a través de la dinamización de la Mesa Local de Turismo de Cúcuta.
</t>
  </si>
  <si>
    <t>Dinamizada la Mesa Local de Turismo de Cúcuta  para el desarrollo turístico.</t>
  </si>
  <si>
    <t>https://docs.google.com/document/d/1HUcI_4r2ublmIOhw04BC_7a1qUIDvwkX/edit?usp=drive_link&amp;ouid=113469003656432926856&amp;rtpof=true&amp;sd=true</t>
  </si>
  <si>
    <t xml:space="preserve">Prestar asistencia técnica a actores territoriales y prestadores de servicios turísticos para el desarrollo turístico.
</t>
  </si>
  <si>
    <t>Servicio de asistencia técnica municipal implementado</t>
  </si>
  <si>
    <t>Asistencia técnica prestada a actores territoriales y prestadores de servicios turísticos para el desarrollo turístico.</t>
  </si>
  <si>
    <t>A LA FECHA NO SE CUENTA CON RECURSOS</t>
  </si>
  <si>
    <t>A LA ESPERA DE ASIGNACIÓN DE RECURSOS PARA INICIAR CON LAS ACCIONES ESTABLECIDAS EN EL PLAN DE ACCIÓN</t>
  </si>
  <si>
    <t>Diseñar y poner en operación Recorridos Turísticos para el reconocimiento, valoración y apropiación del rico y diverso patrimonio cultural de los Cucuteños</t>
  </si>
  <si>
    <t xml:space="preserve">Recorridos turísticos diseñados </t>
  </si>
  <si>
    <t>Recorridos Turísticos diseñados y puestos en operación para el reconocimiento, valoración y apropiación del rico y diverso patrimonio cultural de los Cucuteños</t>
  </si>
  <si>
    <t>Elaborar un Documento de análisis de cadena de valor de la competitividad del sector turístico de Cúcuta</t>
  </si>
  <si>
    <t>Documentos de análisis de cadena de valor de la competitividad del sector</t>
  </si>
  <si>
    <t>Documento de análisis de cadena de valor de la competitividad del sector turístico de Cúcuta elaborado</t>
  </si>
  <si>
    <t>Capacitar personas a través de procesos de educación informal en temas que promuevan la competitividad del sector turismo municipal.</t>
  </si>
  <si>
    <t>14. Gestión del conocimiento y la innovación</t>
  </si>
  <si>
    <t>Personas capacitadas a través de procesos de educación informal en temas que promuevan la competitividad del sector turismo municipal.</t>
  </si>
  <si>
    <t>https://drive.google.com/drive/folders/1H7fYGuk6DyX6zSDkdPHk7uoBte0OWARm?usp=share_link</t>
  </si>
  <si>
    <t>Implementar el proyecto "Implementación de la estrategia de la Ley de Espectáculos Públicos en el municipio de Cúcuta" con Codigo  BPIN 2022540010059</t>
  </si>
  <si>
    <t>Dotación de escenarios para la presentación de  espectáculos públicos de las artes escénicas.
Adecuación, mejora de escenarios para la presentación de espectáculos públicos de las artes escénicas.
Realización, producción y circulación de actividades en el sector de las artes escénicas</t>
  </si>
  <si>
    <t>Personas beneficiadas
Infraestructura cultural recuperada, intervenida o construida</t>
  </si>
  <si>
    <t>https://drive.google.com/drive/folders/1clg0MW8Y2AYuJUm2W5YotkcDKlWl3NKb?usp=share_link</t>
  </si>
  <si>
    <t>DEBIDO A QUE LE PROYECTO ESTA IMPLEMENTACIÓN Y EN PROCESO DE SELECCIÓN Y ASIGNACIÓN DE RECURSOS POR PARTE DEL MINISTERIO DE CULTURA, AUN NO SE CUENTA CON LOS BENEFICIARIOS CON ENFOQUE DIFERENCIAL DEFINIDOS.</t>
  </si>
  <si>
    <t>Gestión Administrativa</t>
  </si>
  <si>
    <t>Evaluación, Seguimiento y Control de la Gestión/ Oficina Control Interno de Gestión</t>
  </si>
  <si>
    <t>1. Implementar mecanismos de planeación  y control para el seguimiento de las actividades  de la Gestión, y el cumplimiento de los Planes.</t>
  </si>
  <si>
    <t>Planeación y Ejecución de Auditorías Internas de Gestiòn</t>
  </si>
  <si>
    <t>Freddy Alfonso Martinez Martinez/ Jefe Oficina Control Interno de Gestión</t>
  </si>
  <si>
    <t>https://drive.google.com/file/d/1Y_c78XBUqmYP5SjNqTgEEISOH47ATJ7b/view?usp=sharing</t>
  </si>
  <si>
    <t xml:space="preserve">1 de marzo de 2023 </t>
  </si>
  <si>
    <t>30 de noviembre 2023</t>
  </si>
  <si>
    <t>Realizar Auditorías  de seguimiento a los subprocesos de la entidad</t>
  </si>
  <si>
    <t>https://drive.google.com/drive/folders/14TASTnyBfBBRCBA7HsVoLEVmPA5JvYmy?usp=sharing</t>
  </si>
  <si>
    <t xml:space="preserve"> Realizar informe de Seguimiento a la Contratación</t>
  </si>
  <si>
    <t>https://drive.google.com/drive/folders/151h47bgBh0h5IaMXxLSQGHYZBPRqqvlS?usp=sharing</t>
  </si>
  <si>
    <t>2. Fortalecer el Sistema de Control Interno y la Cultura del Autocontrol</t>
  </si>
  <si>
    <t>Elaboración y Presentación del Informe FURAG (MIPG/ MECI) vigencia 2022</t>
  </si>
  <si>
    <t>https://drive.google.com/drive/folders/1Sb9zWs3m35fYH7f7OLsP8ijX__H8BVl0?usp=sharing</t>
  </si>
  <si>
    <t>01 de febrero 2023</t>
  </si>
  <si>
    <t>28 de febrero 2023</t>
  </si>
  <si>
    <t>Elaboraciòn y presentaciòn del Informe de Control Interno Contable vigencia 2022</t>
  </si>
  <si>
    <t>https://drive.google.com/drive/folders/1f7ZyCEgRE-J_ZF8jYLipxzQPdLSW9BEX?usp=sharing</t>
  </si>
  <si>
    <t>27 de enero  de 2023</t>
  </si>
  <si>
    <t>Elaboraciòn y presentaciòn sobre los Derechos de Autor Software vigencia 2022</t>
  </si>
  <si>
    <t>https://drive.google.com/drive/folders/118C0CqkJmO_KUxde7qd0Eh7i1QG7yxuo?usp=sharing</t>
  </si>
  <si>
    <t>15 de marzo 2023</t>
  </si>
  <si>
    <t>Elaboraciòn y Presentaciòn del Informe de Evaluación Independiente del Estado del Sistema de  Control Interno de acuerdo a la Ley 1474 de 2011 Decreto 2106 de 22 noviembre de 2019. Circular Externa No. 100-006 de 2019 DAFP.</t>
  </si>
  <si>
    <t>31 de diciembre 2023</t>
  </si>
  <si>
    <t>Elaboraciòn y presentaciòn del Informe de la Cuenta Anual,  vigencia 2022, Resoluciòn 0122 /20 Contralorìa Mpal.</t>
  </si>
  <si>
    <t>https://drive.google.com/drive/folders/1DehYWz9QzEtE_wSE_OL2VAqah8h3TiPj?usp=sharing</t>
  </si>
  <si>
    <t>02 de Enero de 2023</t>
  </si>
  <si>
    <t>Elaboraciòn y presentaciòn informe  P.Q.R.S.D.F de la ciudadanía.</t>
  </si>
  <si>
    <t>https://drive.google.com/drive/folders/1H3dqWH1QRF0MV5G7WGMxqB43DsF0qvum?usp=sharing</t>
  </si>
  <si>
    <t>01 de enero 2023</t>
  </si>
  <si>
    <t>Informe  de Austeridad  al Gasto</t>
  </si>
  <si>
    <t>https://drive.google.com/drive/folders/1nNd5jAXhgJl9K_YNQQ3RywNvZTVDGUR9?usp=sharing</t>
  </si>
  <si>
    <t>31 de marzo de  2023</t>
  </si>
  <si>
    <t xml:space="preserve">Informe del Seguimiento de la Meritocracia en el Estado Colombiano </t>
  </si>
  <si>
    <t>https://drive.google.com/drive/folders/1CWOIK_0OC5s1TheMJrsh0d4dgt0dbV2d?usp=sharing</t>
  </si>
  <si>
    <t>Informe de Seguimiento a Acreencias a favor del Municipio</t>
  </si>
  <si>
    <t>https://drive.google.com/drive/folders/1r0_EerhB2f7h6Py5L2Ft_8lmfodygt4e?usp=sharing</t>
  </si>
  <si>
    <t>Elaboraciòn y presentaciòn Informe Control Polìtico / A solicitud del Concejo Municipal.</t>
  </si>
  <si>
    <t>n/a</t>
  </si>
  <si>
    <t xml:space="preserve">informes entregados a secretaria general </t>
  </si>
  <si>
    <t>Reunión del Comité Institucional de Coordinación de Control Interno</t>
  </si>
  <si>
    <t>presentacion</t>
  </si>
  <si>
    <t>https://drive.google.com/drive/folders/1o9TliM9D1Xs_PKU6FT0_NkBWOm0j178J?usp=sharing</t>
  </si>
  <si>
    <t xml:space="preserve">3. Ejecutar Acciones que Induzcan al mejoramiento progresivo de la gestiòn de la entidad. </t>
  </si>
  <si>
    <t>Seguimiento a la presentaciòn del Informe Ejecutivo Anual de gestion de la Entidad</t>
  </si>
  <si>
    <t xml:space="preserve">Informe que solo se realiza si es solicitado por el despacho del  Alcalde,  el cual a la fecha han solicitado 3 informes y se han entregado </t>
  </si>
  <si>
    <t>Seguimiento a la presentaciòn del Informe del Sistema Contable de la Entidad</t>
  </si>
  <si>
    <t>Seguimiento al cumplimiento del Decreto 0238 del 11 de agosto de 2021, decreto 0092 de 09 diciembre /14 por parte de los subprocesos de la entidad /plan de desempeño</t>
  </si>
  <si>
    <t>https://drive.google.com/drive/folders/196MiSyKto4JElfc7Gwu09VDN-vpHfj6n?usp=sharing</t>
  </si>
  <si>
    <t>este decreto es un plan de mejoramiento que ya se cumplio en su totalidad</t>
  </si>
  <si>
    <t>Seguimiento al Plan de Mejoramiento Archivístico</t>
  </si>
  <si>
    <t>https://drive.google.com/drive/folders/1sD2CIi7v8LtTe6Uf6tj9IVSwI8ttxLXk?usp=sharing</t>
  </si>
  <si>
    <t>31 de marzo de 2023</t>
  </si>
  <si>
    <t>Seguimiento a la Gestión e Información de la Actividad Litigiosa de la Entidad.  EKOGUI</t>
  </si>
  <si>
    <t>https://drive.google.com/drive/folders/1Zf-c3rw7Q7d43a147-vRvYJ9oqX4EK-x?usp=sharing</t>
  </si>
  <si>
    <t>Informe de seguimiento a las funciones del Comité de  conciliación y defensa judicial</t>
  </si>
  <si>
    <t>https://drive.google.com/drive/folders/1FnipRcSo-IvmmNZoD-FjWqIDXx46yMXg?usp=sharing</t>
  </si>
  <si>
    <t>Seguimiento a Sistema General de Participaciones SGP</t>
  </si>
  <si>
    <t>https://drive.google.com/drive/folders/1pHAtyxfow7RAITWy2z2gKBFffPAmM_eE?usp=sharing</t>
  </si>
  <si>
    <t>Informe de Seguimiento al Sistema General de Regalías</t>
  </si>
  <si>
    <t>https://drive.google.com/drive/folders/1cfUwXNGLgxs_4IpPTPU57f8KWvMlls08?usp=sharing</t>
  </si>
  <si>
    <t>Informe de Seguimiento al SIGEP. I, SIGEP II</t>
  </si>
  <si>
    <t>https://drive.google.com/drive/folders/1PkR0yoFdmfLRCvCspOr3f6Gc86BJ2dLo?usp=drive_link</t>
  </si>
  <si>
    <t>Informe de Seguimiento a Planes de Mejoramiento producto Auditorias Internas de Gestión</t>
  </si>
  <si>
    <t>https://drive.google.com/drive/folders/1kdlXl5XPS8QRFuLEm3I6yDlFLglKeU1_?usp=sharing</t>
  </si>
  <si>
    <t>Informe de Seguimiento Ley de Cuotas   Ley 581 de 2000</t>
  </si>
  <si>
    <t>https://drive.google.com/drive/folders/1olhTPW5x0jxfZW0kbnk5UrMIvf9LBuee?usp=sharing</t>
  </si>
  <si>
    <t>24 de junio de 2023</t>
  </si>
  <si>
    <t>La fecha de cierre y entrega del informe se cambio para el  dia 15 de septiembre de 2023.</t>
  </si>
  <si>
    <t>informe de seguimiento al indice de transparencia ITA</t>
  </si>
  <si>
    <t>https://drive.google.com/drive/folders/1PPHtb_hgQMnx9jTSMwds2Dp5enjGh6Jw?usp=sharing</t>
  </si>
  <si>
    <t>30 de septiembre de 2023</t>
  </si>
  <si>
    <t xml:space="preserve">informe que se presenta cuando la contraloria lo requiera </t>
  </si>
  <si>
    <t>Seguimiento, Verificación  al cumplimiento del MODELO INTEGRADO DE PLANEACION Y GESTION (MIPG)</t>
  </si>
  <si>
    <t>se realiza informe despues de resultados del FURAG</t>
  </si>
  <si>
    <t>Seguimiento al Plan de Desarrollo Municipal 2020-2023.</t>
  </si>
  <si>
    <t>4. Planes Anuales de Acciòn</t>
  </si>
  <si>
    <t>Elaboraciòn Plan de Acciòn de la Oficina, para la vigencia 2023</t>
  </si>
  <si>
    <t>plan</t>
  </si>
  <si>
    <t>Evaluaciòn y Seguimiento a los Planes de Acciòn de los diferentes procesos de la  Entidad</t>
  </si>
  <si>
    <t>https://drive.google.com/drive/folders/1DWZvYPzwBSH8W8liRFDYjm_oHSmV4vcA?usp=sharing</t>
  </si>
  <si>
    <t>5.  Evaluaciòn, Seguimiento y Control de la Gestiòn</t>
  </si>
  <si>
    <t>Seguimiento a los Planes de Mejoramiento por procesos.</t>
  </si>
  <si>
    <t>Seguimiento a los Planes de Mejoramiento, suscritos con la Contraloría General de la República</t>
  </si>
  <si>
    <t>https://drive.google.com/drive/folders/1QaoTVmY_4TsHGbnozMoU2XYnqzcnBi1r?usp=sharing</t>
  </si>
  <si>
    <t>Informe de Seguimiento a la Rendición de Cuentas de la Entidad</t>
  </si>
  <si>
    <t>https://drive.google.com/drive/folders/1bYni6EwCxbpa2wjENsFqkur__tJiEiX1?usp=sharing</t>
  </si>
  <si>
    <t>Seguimiento a los planes de Mejoramiento Institucionales, sucritos con la Contraloría Municipal.</t>
  </si>
  <si>
    <t>https://drive.google.com/drive/folders/1ISJGcNv3-ANeGMrX1DAj8wARnJVoWuFp?usp=sharing</t>
  </si>
  <si>
    <t>Seguimiento a las Peticiones, Quejas, Reclamos, Sugerencias, Denuncias y Felicitaciones  de la ciudadanía</t>
  </si>
  <si>
    <t>6. Administraciòn del Riesgo</t>
  </si>
  <si>
    <t>Elaboraciòn y/o actualización de la Matriz de Riesgos de la oficina.</t>
  </si>
  <si>
    <t>matriz</t>
  </si>
  <si>
    <t>https://drive.google.com/drive/folders/1CZFexvgdCfA5JnRGMYu3ZapDT_52MScD?usp=sharing</t>
  </si>
  <si>
    <t xml:space="preserve">          </t>
  </si>
  <si>
    <t>Seguimiento a los  Mapas de Riesgos de los Subprocesos de la Entidad</t>
  </si>
  <si>
    <t>https://drive.google.com/file/d/1SeDIPnueQXm_jcnvgCayLKhgn1-j9jZP/view?usp=sharing</t>
  </si>
  <si>
    <t>7. Participación en Comités</t>
  </si>
  <si>
    <t>Comité de gestion y desempeño</t>
  </si>
  <si>
    <t>acta</t>
  </si>
  <si>
    <t xml:space="preserve">Comité de coordinacion de control interno </t>
  </si>
  <si>
    <t>Comite municipal de auditorias</t>
  </si>
  <si>
    <t xml:space="preserve"> El nombre de la actividad  completo es Comité institucional de auditorias de San Jose de Cucuta </t>
  </si>
  <si>
    <t>8. Revisión Alta Direcciòn</t>
  </si>
  <si>
    <t>Verificar la implementación del Sistema del Modelo Integrado de Planeación y Gestión (MIPG)</t>
  </si>
  <si>
    <t>Reporte al Sistema de Alertas de Control Interno SACI</t>
  </si>
  <si>
    <t>se reporta informe cuando se reune el CICI</t>
  </si>
  <si>
    <t>Proyecto</t>
  </si>
  <si>
    <t>Reviso</t>
  </si>
  <si>
    <t>Aprobo</t>
  </si>
  <si>
    <t>Freddy Alfonso Martinez Martinez / Jefe Oficina Control Interno de Gestión</t>
  </si>
  <si>
    <t>PLAN DE ACCION DE LA SECRETARIA DE HACIENDA MUNICIPAL DE SAN JOSE DE CUCUTA VIGENCIA 2023.</t>
  </si>
  <si>
    <t>Implementar  Estrategias y Políticas Orientadas a la Identificación de Generación de Ingresos.</t>
  </si>
  <si>
    <t xml:space="preserve">Implementar  políticas  orientadas a la generación de los diferentes tipos de ingresos. </t>
  </si>
  <si>
    <t>Línea Estrategica6: Gobierno Transparente ético y moral</t>
  </si>
  <si>
    <t>Alcaldia de Cúcuta: estratégica y funcional</t>
  </si>
  <si>
    <t>Indice de desempeño institucional</t>
  </si>
  <si>
    <t xml:space="preserve">Gestion Presupuestal y Eficiente del gasto Publico </t>
  </si>
  <si>
    <t xml:space="preserve">SECRETARIA DE HACIENDA. DR. NELSON ORLANDO MIRANDA RUIZ             </t>
  </si>
  <si>
    <t>Implementar estrategias Tributarias direccionadas al fortalecimiento del recauda de los impuestos Tributarios Municipales con la finalidad del fortalecimiento de las finanzas de la Alcaldía de San José de Cúcuta</t>
  </si>
  <si>
    <t>Presentación de proyectos Tributarios al Honorable Concejo de la ciudad de San José de Cúcuta encaminados al fortalecimiento del heraldo Municipal. Presentacion de proyecto de actualizacion de  Estatuto Tributario y Beneficos Tributarios enfocados al formtalecimiento de recaudo.</t>
  </si>
  <si>
    <t>https://drive.google.com/drive/folders/1AkDbK-CbiIwtCqBtRw_y4YXVEDHh-tF5</t>
  </si>
  <si>
    <t>San José de Cúcuta</t>
  </si>
  <si>
    <t>Busqueda de fortalecimiento de las finanzas publicas del municipio</t>
  </si>
  <si>
    <t>N/p</t>
  </si>
  <si>
    <r>
      <t xml:space="preserve">Proyectos de Acuerdos en direccion de beneficio en materia tributaria / Proyectos de Acuerdos presentados al Concejo Municipal de San Jose de Cucuta.                                                                                                                                              </t>
    </r>
    <r>
      <rPr>
        <b/>
        <sz val="10"/>
        <color theme="1"/>
        <rFont val="DM Sans"/>
      </rPr>
      <t>El honorable concejo no dio tramite interno al proceso de  estudio y debate del nuevo Estatuto Tributario presentado a la entidad</t>
    </r>
  </si>
  <si>
    <t xml:space="preserve">Implementar estrategias direccionadas a un equilibrio  de ingresos y egresos para la ejecuciones correspondientes de los proyectos de la Alcaldia de San Jose de Cucuta. </t>
  </si>
  <si>
    <t>Realizar una ejecución de los recursos asignados para las vigencias 2023 de una forma armonizada con las finanzas del Municipio y dando cumplimientos a las normatividades establecidas en las finanzas publicas</t>
  </si>
  <si>
    <t>Proyección de 2020-2030</t>
  </si>
  <si>
    <t>SAN JOSE DE CUCUTA</t>
  </si>
  <si>
    <t>Ejecucion de los recursos de la vigencias 2023 / Presupuesto asigados por vigencias 2023</t>
  </si>
  <si>
    <t>Conservar Coherencia y Equilibrio en el Plan de desarrollo, Plan de Acción con las Finanzas del Municipio por medio de la coordinación de la ejecución</t>
  </si>
  <si>
    <t>Conservar la coherencia entre el plan de desarrollo y plan de acción con las políticas macroeconómicas, microeconómicas, fiscales; nacionales y locales, sustentando  el  control de las asignaciones presupuestales en las diferentes instancias</t>
  </si>
  <si>
    <t>Linea Estrategica6: Gobierno Transparente etico y moral</t>
  </si>
  <si>
    <t>Realización de la ejecución de forma armonizada entre el plan de desarrollo y plan de acción con las políticas macroeconómicas, microeconómicas, fiscales; nacionales y locales, sustentando  el  control de las asignaciones presupuestales.</t>
  </si>
  <si>
    <t>Realizar un desarrollo equilibrado en la ejecución del presupuesto para el desarrollo de las actividades de las Secretarias que conforman a la Alcaldía de San José de Cúcuta.</t>
  </si>
  <si>
    <t xml:space="preserve">Liderar y coordinar las políticas, estrategias, planes de los programas de las finanzas públicas, que estén direccionadas a un equilibrio armonizado entre el desarrollo financiero del Municipio y del erario público. </t>
  </si>
  <si>
    <t xml:space="preserve">Realizar un debido control en la políticas, estrategias, planes y programas de hacienda pública y de administración financiera, que esten direccionadas a un debido equilibrio económico del gasto público </t>
  </si>
  <si>
    <t>El debido cumplimento  presupuestal de forma acoplada a las normatividades de las finanzas publicas.</t>
  </si>
  <si>
    <t xml:space="preserve">Organizar con las demás dependencias, la ejecución presupuestal y proponer oportunamente a las instancias legales correspondientes, las modificaciones, traslados y adiciones que se requieran. </t>
  </si>
  <si>
    <t>Realizar de forma armonizada y oportuna con la debida articulación con las dependencias correspondientes de la Alcaldía de San José de Cúcuta en la ejecución presupuestal, proponer oportunamente a las instancias legales correspondientes, las modificaciones, traslados y adiciones que se requieran.</t>
  </si>
  <si>
    <t>Brindar el debido cumplimento de la ejecución presupuestal de forma trimestral. Con la finalidad de dar seguimiento y garantizar el cumplimiento presupuestal proyectado.</t>
  </si>
  <si>
    <t>Registro Presupuestal / Cerficado de Disponibilidad</t>
  </si>
  <si>
    <t>Establecer y Definir Estrategias Direccionada a la Recuperación de Cartera del Fisco Municipal.</t>
  </si>
  <si>
    <t>Definir las directrices para optimizar la recuperación de cartera correspondiente a los tributos municipales de vigencias 2022 y anteriores, las cuales se realizarán buscando el contacto directo con el contribuyente y brindando asesorías permanentes que faciliten la cancelación de sus obligaciones, dichas estrategias serán: 1. Atención al contribuyente en la Secretaría de Hacienda y realizando brigadas en diferentes sectores de la ciudad 2. Facilidades de pagos (Acuerdos de pago); Los cuales le permiten al contribuyente cancelar sus obligaciones acordes a sus ingresos. 3. Gestión de procesos de cobro, continuar impulsando los procesos de cobro 4. Implementar descuentos de ley.</t>
  </si>
  <si>
    <t>Alcaldia de Cúcuta: estratégica y funciona</t>
  </si>
  <si>
    <t>Subsecretaria de Reucperacion de Carter: Dr Luis Freddy Rosas  Quiroga</t>
  </si>
  <si>
    <t>Llevar a cabo las estrategias planteadas durante la vigencia 2023 en miras de la optimización de recaudo de impuestos y disminución de cartera morosa del municipio</t>
  </si>
  <si>
    <t>Informe de recaudo y desarrollo de actividades que fomenten el acercamiento al contribuyente por parte de la administración municipal.</t>
  </si>
  <si>
    <t>Contribuyentes que se les realiza acuerdo de pago - Levantamiento - Estado de Cuenta  /  Poblacion atendida en la subsecretaria de recuperacion de cartera.</t>
  </si>
  <si>
    <t>Clasificar y depurar el debido cobrar, teniendo presente los criterios de vigencias actuales, anteriores, de difícil recaudo o no recuperables.</t>
  </si>
  <si>
    <t>Debido cobrar real (depurado) y vigente el cual permita la aplicación de medidas de cobro de acuerdo a la normativa vigente</t>
  </si>
  <si>
    <t>Análisis debido cobrar para la vigencia 2023 de impuestos principales: predial e industria y comercio</t>
  </si>
  <si>
    <t># de Predios depuerados del debido cobrar / Total de predios debido cobrar</t>
  </si>
  <si>
    <t>Precisar estrategias para la concertación del pago de las obligaciones pertenecientes a la cartera morosa, a través de procesos coactivos dando cumplimiento a la normatividad vigente, mediante las siguientes etapas: 1. Gestión de procesos de cobro, generación de mandamiento de pago y requerimientos. 2. Realizar embargos y anotaciones en instrumentos públicos entre otras. 3. Acuerdos de pago con prohibición de enajenar para garantizar el pago de la obligación 4. Reforzar el cobro Persuasivo.</t>
  </si>
  <si>
    <t>Aplicar las acciones de cobro correspondientes como generación de documentos, notificación de mandamientos de pago, aplicación de medidas cautelares y gestión de títulos judiciales que le permita fomentar el recaudo de cartera de impuestos tributarios.</t>
  </si>
  <si>
    <t>Informes de notificaciones , embargos y aplicación de títulos judiciales (Recuperación de cartera global)</t>
  </si>
  <si>
    <t># de Procesos de embargos efectuados / Total de procesos de cobro para seguir adelantando el embargos                                                                                                                                                                                                                             # de Procesos de cobro notificados   /   Total de procesos de cobro.</t>
  </si>
  <si>
    <t>Elaborar los procesos de gestión pre-contractual, contractual y poscontractual de los contratos/convenios celebrados por Secretaria de Hacienda para el logro de las metas trazadas en la vigencia 2022</t>
  </si>
  <si>
    <t>Elaborar las acciones derivadas de la etapa precontractual, contractual y pos-contractual de cada uno de los contratos celebrados por Secretaría de Hacienda Municipal.  MONICA</t>
  </si>
  <si>
    <t>Gestion Documenta</t>
  </si>
  <si>
    <t>Realizar estudio previo y demás documentos para llevar a cabo la estructuración de cada proceso contractual, se revisaron documentos para verificar la experiencia e idoneidad de cada futuro contratista, se solicitaron los certificados de disponibilidad y demás documentos internos para el proceso de tramite contractual y como parte final se realizó el contrato y se alimentó el SIEP y el SECOP II.  en cada proceso.</t>
  </si>
  <si>
    <t>El producto a entregar es el contrato de prestación de servicios con lo cual se cumplió a cabalidad con lo respectivo trimestre.</t>
  </si>
  <si>
    <t>Numero de contratos en Plataformas SIEP y SECOP II / Certificados de Disponibilidad de contratos en ejecucion                                                                                                                                                  El link anterior corresponde a una plataforma interna para reportes, de ser necesario seria escalar el correspondiente requerimiento a la Secretaria para fines de evidencian ya que su validacion seria de forma individual por contratista</t>
  </si>
  <si>
    <t xml:space="preserve">Actualizar el reporte de contratación de Secretaría de Hacienda Municipal en el sistema de seguimiento interno de la Alcaldía Municipal.  MONICA </t>
  </si>
  <si>
    <t>Realizar estudio previo y demás documentos para llevar a cabo la estructuración de cada proceso contractual, se revisaron documentos para verificar la experiencia e idoneidad de cada futuro contratista, se solicitaron los certificados de disponibilidad y demás documentos internos para el proceso de tramite contractual y como parte final se realizó el contrato y se alimentó el  y el SECOP II.  en cada proceso.</t>
  </si>
  <si>
    <t>Mantener actualizado el SIEP en lo que a contratación de la Secretaria de Haciendo correspondió en primer trimestre del año 2022.</t>
  </si>
  <si>
    <t>Numero de contratos en ejecucion de la Secretaria de Hacienda / Numero de contratos registrados en plataforma SIEP.                                                                                                                                El link anterior corresponde a una plataforma interna para reportes, de ser necesario seria escalar el correspondiente requerimiento a la Secretaria para fines de evidencian ya que su validacion seria de forma individual por contratista</t>
  </si>
  <si>
    <t>Apoyar la formulación de políticas financieras de acuerdo con la naturaleza de los ingresos y a
su comportamiento</t>
  </si>
  <si>
    <t>Apoyar la formulación de proyectos de acuerdos y/o actos administrativos que mejoren el recaudo de los tributos municipales</t>
  </si>
  <si>
    <t>Alcaldía de Cúcuta: estratégica y funcional</t>
  </si>
  <si>
    <t xml:space="preserve">Gestión Presupuestal y Eficiente del gasto Publico </t>
  </si>
  <si>
    <t>Subsecretaria de Renta e Impuesto: Dra. Liris Marina Peña Márquez</t>
  </si>
  <si>
    <t>Aportar en la proyección del acuerdo nuevo estatuto tributario municipal y demas actos administrativos relacionados</t>
  </si>
  <si>
    <t>Correcciones, desarrollos normativos, conceptos del proyecto de acuerdo nuevo estatuto tributario municipal y demas actos administrativos relacionados</t>
  </si>
  <si>
    <t xml:space="preserve">Número de actos administrativos </t>
  </si>
  <si>
    <t>Aplicar y evaluar los acuerdo aprobados y actos administrativos que mejoren el recaudo de los tributos municipales</t>
  </si>
  <si>
    <t>De exisistir acuerdos municipal del nuevo estatuto tributario y actos administrativos relacionados, evaluar la aplicación del 100% de los mismos. De no existir o no aprobarce los proyectos, la meta se entendera cumplida con la presentación.</t>
  </si>
  <si>
    <t>Analisis de impacto de las aplicaciones efectuadas.</t>
  </si>
  <si>
    <t>https://drive.google.com/drive/folders/1AkDbK-CbiIwtCqBtRw_y4YXVEDHh-Tf5</t>
  </si>
  <si>
    <t>implementación del 100% del nuevo estatuto tributario municipal. De no ser aprobado se entendera cumplido el indicador</t>
  </si>
  <si>
    <t xml:space="preserve">Elaborar el proyecto de presupuesto del Municipio y efectúa los ajustes del mismo. </t>
  </si>
  <si>
    <t>Subsecretario de Financiera Dr Jorge Luis Rodriguez Miranda</t>
  </si>
  <si>
    <t>100% de Ejecución del Presupuesto Municipal.</t>
  </si>
  <si>
    <t xml:space="preserve">
Informe de la ejecución a corte de 1 de enero  del año  hasta 19 de diciembre en curso. El desarrollo del presupuesto de la Alcaldía de San José de Cúcuta.</t>
  </si>
  <si>
    <t>Presentacion de 4 informes de norma de programacion y ejecucion de presupuesto   /     Entrega de 4 informes de norma a las entidades correspondientes sobre la ejecucion del presupuestal = evidencia soporte de plataforma de ente presentado.</t>
  </si>
  <si>
    <t xml:space="preserve">Realizar proyectos de modificaciones presupuestales de ajustes al presupuesto con las
asignaciones del gobierno nacional.  </t>
  </si>
  <si>
    <t>Elaborar las modificaciones presupuestales y ajustes correspondientes al presupuesto en base a las directrices de ajuste entregadas con el CONPES en las actas realizadas.</t>
  </si>
  <si>
    <r>
      <t xml:space="preserve">Cumplimiento del presupuesto municipal de forma equilibrada y armonizada con las correspondientes normatividades de ley. </t>
    </r>
    <r>
      <rPr>
        <sz val="10"/>
        <color rgb="FFFF0000"/>
        <rFont val="DM Sans"/>
      </rPr>
      <t>LENNIS</t>
    </r>
  </si>
  <si>
    <t>Programacion de 20 confis vigencia 2023 / # de confit s realizados = Evidencias actas de reunion.                                                                                                                                                                                                                                                Actualmente se encuentra en presentacion al honorable concejo los ajustes correspondientes</t>
  </si>
  <si>
    <t xml:space="preserve">Proyectar informe sobre la asignación de recursos e informes técnicos generales. </t>
  </si>
  <si>
    <t>Las debidas asignaciones a las depencias de forma equilibrada y bajo las normatividades correspndientes para su buen desarrollo y de forma eficiente.</t>
  </si>
  <si>
    <t>La asignacione de lo rubros requeridos para realiza desarrollo economico de la administracion bajolas normatividad  Ley y con los marcos politicos que sean de acorde de implementacion.</t>
  </si>
  <si>
    <t>Elaboracion y presentacion de 12 informes de fuentes y usos ( informe administrativo interno)  /  Presentacion 12 infomres de Fuentes  y Usos al Secretario de Hacienda</t>
  </si>
  <si>
    <t>Realizar atención, visitas y evacuación de las radicaciones catastrales rezagadas, recibidas por parte del IGAC las cuales se tienen pendienmtes en la vigencia 2022 un total de  3163 trámites.</t>
  </si>
  <si>
    <t>Revisar cada rezago, se clasifica por tipo de mutacion, se realiza visita dependiendo del tipo de mutacion y se radica en el Sistema Nacional Catastral-SNC. Para entrega del producto final se expide resolucion.</t>
  </si>
  <si>
    <t>Sistema de Información Catastral Actualizado</t>
  </si>
  <si>
    <t xml:space="preserve">Servicio CIudadano </t>
  </si>
  <si>
    <t>Subsecretario  Ing. VANESSA ESTHER ACOSTA AYOLA</t>
  </si>
  <si>
    <t>El cumplimiento de 3.000 rezagos existentes allegados por el Instituto Geográfico Agustín Codazzi (IGAC) recibidos desde la vigencia 2015</t>
  </si>
  <si>
    <t>El cumplimiento del 100% de los rezagos recibidos por el IGAC desde la vigencia 2015.</t>
  </si>
  <si>
    <t># de Rezagos atendidos debidamente con respuesta / Rezagos por dar respuesta debidamente</t>
  </si>
  <si>
    <t>Realizar la atención, visitas y evacuación oportuna de las radicaciones catastrales que presenten los usuarios en trámite conservacion oficiosa donde aproximadamenmte llegan 100 solicitudes diarias de los diferentes trámites catastrales.</t>
  </si>
  <si>
    <t>Recepción de requerimiento del ciudadano, que es realizada en la plataforma Web de atención de la Alcaldía de San José de Cúcuta. Para su verificación documental y posterior radicación interna de la subsecretaria de Catastró Multipropósitos en la plataforma de Gestión Catastral CATASIA</t>
  </si>
  <si>
    <t>Realizar entrega del 100% de los requerimientos allegados de las 5 clases de mutaciones más tramites adicionales  que corresponden a : modificaciones, rectificaciones ,  cancelaciones, complementarios</t>
  </si>
  <si>
    <t xml:space="preserve">Un Sistema de Información Catastral conservado para la Ciudad de San José de Cúcuta </t>
  </si>
  <si>
    <t>Es de hacer salvedad que se presetanatencion de forma diaria de un promedio de 80 personas diarias haciendo que sea un incador que esta en aumento continuamente. Se reciben 6.498 tramites y se dan gestion 4.371</t>
  </si>
  <si>
    <t>Realizar todo el tema del enfoque multipropósito del catastro en los procesos de difusión de la información catastral, para una correcta comunicación al  ciudadano.</t>
  </si>
  <si>
    <t>Realizar una correcta difusión al ciudadano con medios de comunicación para la socialización de temas de conservación catastral</t>
  </si>
  <si>
    <t>Socialización de los trámites y procesos de conservación a todos los ciudadanos de San José de Cúcuta</t>
  </si>
  <si>
    <t>El mayor número de ciudadanos informados</t>
  </si>
  <si>
    <t># de personas atendidas de forma fisica en las ventanillas  / Usuarios que se acercan a ventanillas en requerimientos de documentos para fines de tramites de mutaciones.  Nota: es de hacer salvedad que la informacion de documentos a ser anexos a cada mutacion estan en pag web.</t>
  </si>
  <si>
    <t xml:space="preserve">Realizar trámites catastrales con efectos registrales, para garantizar una información predial complementaria y coherente con el Registro Público de la Propiedad. </t>
  </si>
  <si>
    <t>Verificar documentacion requerida por resolucion 1101 del 2020 del IGAC, que debe soportar el solicitande. Una vez cumpliento a los requisitos se inicia proceso de analisis tecnicos y juridicos de la informacion del predio.</t>
  </si>
  <si>
    <t>El cumplimiento del 100% de los requerimiento que este en conformidad con la resoucion 1101 de año 2020</t>
  </si>
  <si>
    <t>Un acto administrativo favorable al ciudadano solicitante del tramite, una vez aprobado por Sistema Nacional de Registro . Dando cumpliento a la normatividad de Resolución 1101 de año 2020</t>
  </si>
  <si>
    <t>Actos administrativo ( resoluciones) entregadas a los ciudadanos / solicitud  resolucion 1101 de año 2020, Nota es de hacer salvedad que para aceptacion de la solicitud debe darse el cumplimiento de la normatividad.</t>
  </si>
  <si>
    <t>Designar los radicados o PQRS a los funcionarios competentes para dar respuesta oportuna. Suministrar información a los contribuyentes que acuden a las instalaciones o ventanillas de Recuperación de cartera de la Secretaría de Hacienda municipal.</t>
  </si>
  <si>
    <t>Atención correspondiente y asignación a profesional idóneo para su debida atención y respuesta.</t>
  </si>
  <si>
    <t>Gestion Documental</t>
  </si>
  <si>
    <t>Respuesta a las PQRS de vigencias anteriores y de la vigencia en los terminos de ley</t>
  </si>
  <si>
    <t>Informe de seguimiento a las PQRS inventariadas con su respectiva respuesta</t>
  </si>
  <si>
    <t>Respuesta de PQR atendidas / PQR Allegadas a la Subsecretaria de Catastro Multipropositos</t>
  </si>
  <si>
    <t xml:space="preserve">Realizar campañas de divulgación entre los contribuyentes de las herramientas tecnológicas que facilitan el cumplimiento de las oblibaciones tributarias con el fisco municipal de San Jose de Cucuta </t>
  </si>
  <si>
    <t>Gobierno Digital antes Gobierno en Línea</t>
  </si>
  <si>
    <t>Publicar campañas publicitarias con los avances en nuestros canales digitales tributarios y de las noticias relevantes tributarias</t>
  </si>
  <si>
    <t>Publicación de las campañas difundidas</t>
  </si>
  <si>
    <t>Numero de campañas Publicitarias / Numero de actos administrativos de favorabilidad a la comunidad.</t>
  </si>
  <si>
    <t>Desarrollar mecanismos que permitan una pronta y correcta resolucion de las PQRS presentadas por los contribuyentes a la dependencia</t>
  </si>
  <si>
    <t>Responder el 100% de los PQRS de la vigencia</t>
  </si>
  <si>
    <t>Informe de PQRS</t>
  </si>
  <si>
    <t>Numero de PQR atendidas debidamente / Numero de requerimientos allegados de PQR.</t>
  </si>
  <si>
    <t>Numero de requerimiento allegados / Numero de Requerimientos atendidos</t>
  </si>
  <si>
    <t xml:space="preserve">Proyectar Informes de estados de avances y logros de gestión pública de los proyectos en desarrollo de la Secretaría de Hacienda en la vigencia 2022. </t>
  </si>
  <si>
    <t>Sin Relacion</t>
  </si>
  <si>
    <t>Presentacion de  informe consolidado de la Secretaria de Hacienda, inforamcion es presentada al concejo de San Jose de Cucuta.</t>
  </si>
  <si>
    <t>Dar cumplimientos a los informes de control y seguimientos solicitados o los de presentación por concepto de seguimiento a los entes: Procuraduría, Contraloría de orden Nacional o Municipal, así mismo a los requerimientos allegados de el Concejo Municipal y Personería Personal.</t>
  </si>
  <si>
    <t>Presentacion de informes a entes de control / Atencion de requerimientos de informes de control y seguimiento por parte de entes de control.</t>
  </si>
  <si>
    <t>Designar los radicados o PQRS a los funcionarios competentes para dar respuesta oportuna. Suministrar información a los contribuyentes que acuden a las instalaciones o ventanillas de Recuperación de cartera de la  Secretaria de Hacienda municipal.</t>
  </si>
  <si>
    <t>ndice de desempeño institucional</t>
  </si>
  <si>
    <t>Siin Relacion</t>
  </si>
  <si>
    <t>Subsecretaria de Recuperación de Carter: Dr. Luis Freddy Rosas Quiroga</t>
  </si>
  <si>
    <t>Alcanzar los términos de respuestas de PQRS impuestos por la normativa vigente</t>
  </si>
  <si>
    <t>Informe de atención y gestión de PQRS por parte de la sub secretaria de recuperación de cartera</t>
  </si>
  <si>
    <t xml:space="preserve"># de PQRS atendidas con soluciones / Total de requerimientos allegados a la dependendica </t>
  </si>
  <si>
    <t>Realizar seguimiento interno al estado de los trámites de mutaciones catastrales evidenciados  en el sistema de gestion catastral de la  plataforma CATASIA</t>
  </si>
  <si>
    <t>Brindar seguimiento y  trazabilidad al 100% de los requerimiento allegados a la plataforma CATASIA</t>
  </si>
  <si>
    <t>Informe de seguimiento de los requerimiento</t>
  </si>
  <si>
    <t>Respuesta de requerimientos radicadas en plataforma de CATASIA / Requerimientos allegados a plataforma CATASIA</t>
  </si>
  <si>
    <t>Formular e implementar el mapa de riesgos de corrupción vigencia 2023 de la subsecretaría de gestión catastral.</t>
  </si>
  <si>
    <t xml:space="preserve">Elaborar el mapa de riesgos vigencia año 2023 </t>
  </si>
  <si>
    <t>Mitigar los riesgos de corrupción en el desarrollo de las actividades catastrales a los ciudadanos de San José de Cúcuta.</t>
  </si>
  <si>
    <t>Construcción de un Mapa de Riesgo y reporte trimestral del desarrollo de la matriz</t>
  </si>
  <si>
    <t xml:space="preserve">sentencias en firmes por un juez de republica area penal  /  Numero de denuncias presentadas a la entidad o ente de fiscalizacion </t>
  </si>
  <si>
    <t>PLAN DE ACCIÓN 2023 SECRETARÍA DE GOBIERNO</t>
  </si>
  <si>
    <t>Área de direccionamiento estrategico / Secretaría de Gobierno</t>
  </si>
  <si>
    <t>Implementar Metodología de Administración de riesgo institucional.</t>
  </si>
  <si>
    <t>Actualizar y realizar seguimiento el mapa de riesgos de Corrupcion identificados en la Dependencia.</t>
  </si>
  <si>
    <t>Gobierno Transparente, etico y Moral</t>
  </si>
  <si>
    <t>Cúcuta Avanza hacia un gobierno abierto.</t>
  </si>
  <si>
    <t>Indice de riesgo de Corrupción de la Dependencia</t>
  </si>
  <si>
    <t>Funcionamiento</t>
  </si>
  <si>
    <t>Número</t>
  </si>
  <si>
    <t>Hidela María Benítez Hernandez/
Secretaria de Gobierno
Contratistas Silvia Moros/Tatiana López</t>
  </si>
  <si>
    <t xml:space="preserve">Matriz de Formulación de Riesgos de Corrupción
Acta de Reunión e informe de seguimiento/ Lista de asistencia
</t>
  </si>
  <si>
    <t>31 de Diciembre del 2023</t>
  </si>
  <si>
    <t>Se ha trabajado en el Plan anticorrupción llevando a cabo la entrega oportuna con sus respectivas evidencias. Se realizo la entrega del primer informe de seguimiento</t>
  </si>
  <si>
    <t>Cumplimiento de acuerdo a MIPG en su politica de Transparencia</t>
  </si>
  <si>
    <t xml:space="preserve">Numero de Informes  / numero de informes realizados  </t>
  </si>
  <si>
    <t>Actualizar el documento de estrategia de rendición de cuentas de Alcaldia de San Jose Cucuta.</t>
  </si>
  <si>
    <t>Consolidar la información para la actualización del documento de estrategia de rendición de cuentas de la Dependencia.</t>
  </si>
  <si>
    <t>Una politica por la transparencia y el acceso a la información.</t>
  </si>
  <si>
    <t>Indice información de los resultados de la Dependencia</t>
  </si>
  <si>
    <t>Transparencia, acceso a la información pública y lucha contra la corrupción.</t>
  </si>
  <si>
    <t>Hidela María Benítez Hernandez/
Secretaria de Gobierno
Contratistas Silvia Moros/Tatiana López/Marlon Hernandez</t>
  </si>
  <si>
    <t>Informe de avances de las acciones implementadas de la Dependencia</t>
  </si>
  <si>
    <t>01 de Marzo del 2023</t>
  </si>
  <si>
    <t>Se ha realizado los informes pertinentes para dar cumplimiento con la entrega  de información a la ciudadania, Se ha realizado entrega de informes de avances de metas y ejecución presupuestal con el cumplimiento de metas y acvtividades realizadas por gestión</t>
  </si>
  <si>
    <t>Cumplimiento de acuerdo a MIPG en su politica de Rendición de cuentas a los grupos de valor</t>
  </si>
  <si>
    <t xml:space="preserve">Numero de Informes de gestión  /  numero de informes realizados </t>
  </si>
  <si>
    <t>Realizar seguimiento a la implementacion del plan de accion.</t>
  </si>
  <si>
    <t>Sistematizar los informes de avance del plan de accion de la Dependencia.</t>
  </si>
  <si>
    <t>Cúcuta Avanza hacia un gobierno abierto</t>
  </si>
  <si>
    <t xml:space="preserve">Indice de informes avance plan de acción de la Dependencia </t>
  </si>
  <si>
    <t>28 de Febrero del 2023</t>
  </si>
  <si>
    <t>Se ha realizado la retroalimentación, mesas de trabajo y seguimiento a los productos contemplados en el Plan de Acción de la Secretaria de Gobierno Municipal</t>
  </si>
  <si>
    <t>Evaluación de los impactos en la implementación de los prpyectos de inversión y areas de funcionamiento en los grupos de valor</t>
  </si>
  <si>
    <t xml:space="preserve">Numero de Informes de seguimiento plan de acción  / numero de informes realizados </t>
  </si>
  <si>
    <t>Elaborar informe de gestión de la vigencia  2023 elaborado por la Dependencia.</t>
  </si>
  <si>
    <t>Consolidar el cumplimiento de avances del plan de accion.</t>
  </si>
  <si>
    <t>Indice de informes realizados de Gestión de la Depenedencia</t>
  </si>
  <si>
    <t>15 de Enero del 2023</t>
  </si>
  <si>
    <t>Se ha realizado cumplimiento  en la entrega de los informes solicitados  por la dependencias internas de la Alcaldía de San José de Cúcuta y por entes externos</t>
  </si>
  <si>
    <t>Socialización de los avances e impactos de las acciones implementadas por la dependencia a los grupos de valor</t>
  </si>
  <si>
    <t>Implementar el Sistema de Gestión Documental en la Secretaria en la Dependencia.</t>
  </si>
  <si>
    <t>Implementar información en los  formatos establecidos  por MIPG de la gestion de la dependencia.</t>
  </si>
  <si>
    <t>Indice de formatos de MIPG implementados en la Dependencia</t>
  </si>
  <si>
    <t>Hidela María Benítez Hernandez/
Secretaria de Gobierno
Funcionario Ricardo León</t>
  </si>
  <si>
    <t>Carpetas de proyectos de Inversión y funcionamiento rotuladas con sus respectivas hojas de Control</t>
  </si>
  <si>
    <t>01 de marzo 2023</t>
  </si>
  <si>
    <t>La secretaria de Gobierno municipal se encuentra dando cumplimiento en la apropiacion de los formatos y plantillas establecidas en el comite de  calidad y MIPG. Adicional se encuentra un link de acceso a los formatos para la disposición a funcionarios y contratistas de la secretaria.  La secretaria se encuentra adelantando la sistematizaciòn de archivo correspondiente al cementerio central</t>
  </si>
  <si>
    <t>Estandarización de formatos, sistematización de información y  fortalecimiento en la memoria historica fisica y digital de la dependencia.</t>
  </si>
  <si>
    <t>numero de carpetas de proyectos de inversión/ numero de carpetas rotuladas con hoja de control</t>
  </si>
  <si>
    <t>Tramitar solicitudes de PQRS en la secretaria de Gobierno para su respectiva respuesta</t>
  </si>
  <si>
    <t>Llevar un control y registro del estado y tramite de los PQRS.</t>
  </si>
  <si>
    <t>Indice de registro de estado y avance de Trámite de PQRS.</t>
  </si>
  <si>
    <t>Hidela María Benítez Hernandez/
Secretaria de Gobierno
Contratista Carolina Duarte
Alisson Tunjano</t>
  </si>
  <si>
    <t>Informes de seguimiento a las respuestas de PQRS</t>
  </si>
  <si>
    <t>La secretaria de Gobierno municipal lleva a cabo seguimiento de la oportuna respuesta al peticionario. Actualmente ventanilla unica realiza seguimiento a las PQRSDF y el informe es un insumo para supervisar  los radicados de la secretaria de gobierno</t>
  </si>
  <si>
    <t>Respuesta clara y oportuna a los ciudadanos</t>
  </si>
  <si>
    <t xml:space="preserve">Numero de Informes de seguimiento de PQRS   /  numero de informes realizados </t>
  </si>
  <si>
    <t>Elaboración de Cartas de residencia</t>
  </si>
  <si>
    <t>Llevar un control y registro de las Cartas de residencia</t>
  </si>
  <si>
    <t>Hidela María Benítez Hernandez/
Secretaria de Gobierno
Funcionaria Bennita Delgado</t>
  </si>
  <si>
    <t>Informe de seguimiento  a las cartas de residencia expedidas</t>
  </si>
  <si>
    <t>https://drive.google.com/drive/folders/1zC-Zi_t2eF2NpVgUg3LeQWUnitB94pWd?usp=sharing</t>
  </si>
  <si>
    <t>La secretaria de Gobierno municipal lleva a cabo seguimiento de la oportuna respuesta al peticionario. Evaluando los requisitos  en cada uno de los radicados que direccionan a la secretaria de gobierno municipal. Se lleva al día los radicados contestando de manera oportuna con el Certificado debidamente firmado o en el caso que no cumpla con los requisitos la resuesta con la razon por la cual no se le expide el certificado</t>
  </si>
  <si>
    <t>Numero de radicados   /  numero de radicados respondidos</t>
  </si>
  <si>
    <t>Permisos de afluencia Masiva</t>
  </si>
  <si>
    <t>Llevar un control y registro de los permisos permidos y rechazados</t>
  </si>
  <si>
    <t>Hidela María Benítez Hernandez/
Secretaria de Gobierno
Contratista Maria Fernanda Restrepo</t>
  </si>
  <si>
    <t>Informe de seguimiento a los permisos  autorizados</t>
  </si>
  <si>
    <t>https://drive.google.com/drive/folders/1_ecy1MJR6Pkxh7weFn_L4OcU8KRcmvba?usp=sharing</t>
  </si>
  <si>
    <t>La secretaria de Gobierno municipal lleva a cabo seguimiento de los radicados que direccionan de solicitud de permisos, evaluando el cumplimiento de todos los  requisitos que se requieren. En caso que la información requerida este incompleta se le responde al peticionario.</t>
  </si>
  <si>
    <t xml:space="preserve">Llevar a efecto el comite del consumidor
</t>
  </si>
  <si>
    <t>Convocar y Construir las actas del Comité del Consumidor.</t>
  </si>
  <si>
    <t>Indice de Cómites Consumidor implementados en la Dependencia</t>
  </si>
  <si>
    <t>Participación Ciudadana en la gestión pública</t>
  </si>
  <si>
    <t>Hidela María Benítez Hernandez/
Secretaria de Gobierno
Contratista Andres Amado</t>
  </si>
  <si>
    <t>Acta y  Lista de Asistencia</t>
  </si>
  <si>
    <t>Superintendencia de industria y comercio</t>
  </si>
  <si>
    <t xml:space="preserve">La oficina juridica dio el aval del decreto para la creación del comite de consumidor.  
El decreto se encuentra en secretaria general para su respectivo consecutivo y firma.
Se han dado 21 respuesta a los PQRSDF interpuesto por ciudadanos en temas del comite del consumidor, asi mismo se ha realizado comunicaiones externas con liga de consumidor y superintendencia de industria y comercio para contrtoles de metrologia legal.
Se han conovocado 2 veces a comite de consumidor (22 de junio 2023 y 07 de julio 2023) y por falta de quorum no se han llevado a cabo sin embargo existen actas y lista de asistencia.
Los dias 11 y 12 de Julio de 2023 se realizó jornada de verificación de metrología legal en siete estaciones de servicio de combustible y medición de balanzas de dos supermercados en acompañamiento con la superintendencia de industria y comercio. Se relaciona informe.
El tercer comite se organizo, pero por Quorum no se llevo a cabo.
Se cumplio al 100% </t>
  </si>
  <si>
    <t>La oficina juridica dio el aval del decreto para la creación del comite de consumidor.  
El decreto se encuentra en secretaria general para su respectivo consecutivo y firma.
Respuesta oportuna a los PQRSDF a los ciudadanos</t>
  </si>
  <si>
    <t>Numero de actas/ actas realizadas</t>
  </si>
  <si>
    <t xml:space="preserve">Llevar a efecto el Comité de lucha contra la trata de personas </t>
  </si>
  <si>
    <t>Citar a las entidades que conforman el comité y realizar las sesiones.</t>
  </si>
  <si>
    <t>Indice de Cómite de Lucha contra la trata implementados en la Dependencia</t>
  </si>
  <si>
    <t xml:space="preserve">Hidela María Benítez Hernandez/
Secretaria de Gobierno
Funcionario: Fernando Suaterna
Contratista Alexander Botello
</t>
  </si>
  <si>
    <t xml:space="preserve">Por Decreto son 4 comites ordinarios anual y extraordinarios los que se convoquen de acuerdo a la necesidad.
Se han convocado a tres comites pero por falta de Quorum se han realizado dos.
El último fue en el mes de Julio donde se presentó la actualización del decreto. Compromiso realizar los respectivos cambios y enviarlo a juridica para su viabilidad.
Se ha realizado el 75% de la acción total que se han ejecutado 03 de 04 sesiones ordinarias en el marco del Comité. </t>
  </si>
  <si>
    <t xml:space="preserve">
Se ha realizado el 75% de la acción total que se han ejecutado 03 de 04 sesiones ordinarias en el marco del Comité, fomentando la participación. </t>
  </si>
  <si>
    <t xml:space="preserve">Realizar el Subcomite de Prevencion, protección y Garantias de No Repeticion </t>
  </si>
  <si>
    <t>Realizar las convocatorias de las reuniones y levantar actas.</t>
  </si>
  <si>
    <t>Indice de Subcomité de Prevención imlementados en la Dependencia</t>
  </si>
  <si>
    <t>Hidela María Benítez Hernandez/
Secretaria de Gobierno
Contratista Fernando Suaterna</t>
  </si>
  <si>
    <t>15 de febrero 2023</t>
  </si>
  <si>
    <t xml:space="preserve">Se ha realizado el 25% de la acción en total, se han ejecutado 01 de 04 sesiones ordinarias en el marco del Subcomité. 
Se ha realizado el 50% de la acción en total, se han ejecutado 02 de 04 sesiones ordinarias en el marco del Subcomité, en el mes de septiembre se realizó la segunda sesión. </t>
  </si>
  <si>
    <t>Se ha realizado el 50% de la acción en total.</t>
  </si>
  <si>
    <t xml:space="preserve">Realizar el Comité de Libertad Religiosa y de Culto  </t>
  </si>
  <si>
    <t>Indice de Cómite de Libertad Religiosa implementados en la Dependencia</t>
  </si>
  <si>
    <t>Hidela María Benítez Hernandez/
Secretaria de Gobierno
Contratista  Isamar Sanabria</t>
  </si>
  <si>
    <t xml:space="preserve">
Se ha realizado 1 Comite Ordinario el dia 11 de julio del 2023 en el que se realizo la elección de la mesa Directiva.
En  el marco de la implementación del comite de libertad religosa se han desarrollado 4 mesas de trabajo para  definir acciones como, el dia Nacional de la Libertad Religiosa, Actualización de las acciones del plan de acción; definición de  cronograma de actividades y concertación de acciones de implementación  
</t>
  </si>
  <si>
    <t xml:space="preserve">Ejecutar Comité de Garantias Electorales
</t>
  </si>
  <si>
    <t>Indice de Cómite de Garantías Electorales implementados en la Dependencia</t>
  </si>
  <si>
    <t xml:space="preserve">Hidela María Benítez Hernandez/
Secretaria de Gobierno
Contrastista Lina Hurtado
</t>
  </si>
  <si>
    <t>Obligatorio se debe hacer 1 mensual y Sujeto cada vez que el mandatario requiera</t>
  </si>
  <si>
    <t>Se han realizado 7 Comites de garantias electoral</t>
  </si>
  <si>
    <t>Se han realizado cada uno de los comites de garantias electoral mes a mes fomentando la participación ciudadana.</t>
  </si>
  <si>
    <t>Ejecutar el Comité Junta Defensora de Animales</t>
  </si>
  <si>
    <t>Indice de Cómite de Junta defensora de animales  implementados en la Dependencia</t>
  </si>
  <si>
    <t>Hidela María Benítez Hernandez/
Secretaria de Gobierno
Contratista FANNY VEGA VARGAS</t>
  </si>
  <si>
    <t>Se convocó y no se recibio asistencia.</t>
  </si>
  <si>
    <t>Implementar el Comité Civil de Convivencia</t>
  </si>
  <si>
    <t>Indice de Cómite Civil de Convivencia implementados en la Dependencia</t>
  </si>
  <si>
    <t>Hidela María Benítez Hernandez/
Secretaria de Gobierno
Contratista Steven Ortiz</t>
  </si>
  <si>
    <t>Se han realizado 8 Comites civil de convivencia. El proximo viernes  20 de octubre de 2023 esta programado el noveno comite civil de convivencia</t>
  </si>
  <si>
    <t>Área de Supervisión y Control</t>
  </si>
  <si>
    <t xml:space="preserve">Fortalecimiento del tejido social y escenarios comunitarios protectores de derechos en el municipio de san José de Cúcuta Código BPIN 2022540010001
</t>
  </si>
  <si>
    <t>Servicio de asistencia técnica a comunidades en temas de fortalecimiento del tejido social y construcción de escenarios comunitarios protectores de derechos</t>
  </si>
  <si>
    <t>Línea Estratégica 4: Entornos protectores para un territorio en paz</t>
  </si>
  <si>
    <t xml:space="preserve">
Cúcuta segura y con convivencia social
</t>
  </si>
  <si>
    <t>Indice de comunidades fortalecidas en Tejido social</t>
  </si>
  <si>
    <t>Inversión</t>
  </si>
  <si>
    <t>Hidela María Benítez Hernandez/
Secretaria de Gobierno
Laura Rios</t>
  </si>
  <si>
    <t>Acta, Registro Fotigrafico y Lista de asistencia</t>
  </si>
  <si>
    <t xml:space="preserve">Se han logrado adelantar acciones de manera específica con la comunidad de la mesa de víctimas, la cual se ha buscado fortalecer, proporcionando herramientas que favorezcan el trabajo en equipo, herramientas de comunicación y efectividad en las gestiones que se realizan en pro- de la garantía de atención eficiente a población víctima, de igual manera se ha abordado diversas veredas del sector URIMACO, donde se ha realizado acompañamiento a 8 veredas, ellas son: Paraíso perdido, Cañaguates, Madre tierra, Pico del Gavilan, Espinal, Prosperidad, Altos de urimaco y la Heroína, donde se está desarrollando un proceso de caracterización de la población.
Urimaco, sector la malla aeropuerto, Promoción de DDHH, PPL, Mesa de Victimas, JEP, Colegio Luis Carlos Galan, Colegio Camilo Daza, Atención a líderes de víctimas.
TOTAL: 9
</t>
  </si>
  <si>
    <t>Con el proposito de establecer las principales necesidades de esta población, y desarrollando encuentros comunitarios, que faciliten la reconstrucción del tejido social, el encuentro entre los miembros de la comunidad para crecer y fortalecerse desde la promoción y protección de los derechos humanos.l</t>
  </si>
  <si>
    <t>Numero de actas asisitencias técnicas/ numero de actas realizadas</t>
  </si>
  <si>
    <t>Implementación de acciones de control urbanístico para asegurar la gobernanza del Municipio y fomentar una cultura de la legalidad en el Municipio de San José Cúcuta Código BPIN 2021540010078</t>
  </si>
  <si>
    <t xml:space="preserve">Diligencias de inspección realizadas </t>
  </si>
  <si>
    <t>Cúcuta segura y con convivencia social</t>
  </si>
  <si>
    <t>Inidice de inspecciones realizadas en el municipio de San José de Cúcuta</t>
  </si>
  <si>
    <t>Porcentaje</t>
  </si>
  <si>
    <t>Hidela María Benítez Hernandez/
Secretaria de Gobierno
EDSON YESID JAIMES CASANOVA</t>
  </si>
  <si>
    <t>Se han realizado 13 visitas oculares de las cuales han sido solicitadas por el sistema de comunicaciones de la alcaldía , la cual se realizaron 2 suspensiones.
15 de julio: Se han realizado 14 visitas, 2 suspensiones 
Del 24 al 28 de Julio: Se realizaron  4 visitas, 3 suspensiones y 1 demolición 
Del 02 al 11 agosto: Se realizaron 7 suspensiones, 3 acompañamientos al sector La Primavera y 4 verificaciones a obras terminadas.
Del 16 al 25 de agosto: Se realizaron  9 visitas de las cuales  8 ya habían culminado obra y fue remitido a planeación solicitando informe técnico, 1 están en obra terminada en abandono 
SE LLEVAN 70</t>
  </si>
  <si>
    <t>Se han realizado 13 visitas oculares de las cuales han sido solicitadas por el sistema de comunicaciones de la alcaldia , la cual se realizaron 2 suspensiones .
15 de julio:                14 visitas, 2 suspensiones 
Del 24 al 28 de Julio:         se realizaron  4 VISITAS, 3 SUSPENSIONES y 1 DEMOLICION. 
02 agostos al 11 agosto 7 SUSPENSIONES, 3 ACOMPAÑAMIENTO AL SECTOR LA PRIMAVERA Y 4 VERIFICACIONES A OBRA TERMINADAS
16 agosto al 25 de agosto  9 visitas realizadas de las 9, 8 ya habina culminado obra y fue remitido a planeación solictando informa tecnico, 1 estan en obra terminada en abandono</t>
  </si>
  <si>
    <t>Numero de actas visitas oculares/ numero de actas realizadas</t>
  </si>
  <si>
    <t>Apoyo integral al sistema de responsabilidad penal para adolescentes del municipio de San José de Cúcuta Código BPIN 2021540010254</t>
  </si>
  <si>
    <t>Adolescentes atendidos en el marco del Sistema de Responsabilidad Penal para Adolescentes</t>
  </si>
  <si>
    <t>Cúcuta respeta los Derechos Humanos y otras formas de vida</t>
  </si>
  <si>
    <t xml:space="preserve">Indice de adolescentes atendidos </t>
  </si>
  <si>
    <t>Hidela María Benítez Hernandez/
Secretaria de Gobierno
Claudia Terra</t>
  </si>
  <si>
    <t xml:space="preserve">65  jóvenes atendidos a la fecha mediante actividades de integración familiar y procesos educativos en el marco del proyecto de vida. 46 jóvenes FUNDACIÓN FARO y 19 de la Fundación CRECER EN FAMILIA para un total de 65 jóvenes impactados.
Intervención con 53 adolescentes en la modalidad de internado y sus familias reunidas alrededor de una actividad (bingo) como estrategia para la unidad familiar, fortaleciendo la unidad familiar, la solidaridad, compartir entre familias. 
Gestión de oferta educativa del SENA a 30 jóvenes de la modalidad internación en medio cerrado con cursos de marroquinería, arreglo de motos, panadería, danza, música y teatro.
Capacitación a 21 jóvenes del SRPA en la LEY 1801 DE 2016 Código Nacional de Seguridad y Convivencia Ciudadana.
Apoyo a 20 jóvenes asistidos desde el fortalecimiento en el emprendimiento CAMALEOINES – GUERRERAS CREATIVAS acompañamiento en ferias realizadas en el batallón y parque fundadores realizadas por el ICBF, dotación con franelas como uniforme del emprendimiento y entrenamiento en comercialización de sus productos. 
</t>
  </si>
  <si>
    <t>65  jóvenes atendidos a la fecha mediante actividades de integración familiar y procesos educativos en el marco del proyecto de vida. 46 jóvenes FUNDACIÓN FARO y 19 de la Fundación CRECER EN FAMILIA para un total de 65 jóvenes impactados.</t>
  </si>
  <si>
    <t>Numero de actas / numero de actas realizadas</t>
  </si>
  <si>
    <t xml:space="preserve"> Fortalecimiento del conocimiento en temas de resolución de conflictos en el municipio de San José de Cúcuta Código BPIN 2021540010255</t>
  </si>
  <si>
    <t>Servicio de educación informal en resolución de conflictos</t>
  </si>
  <si>
    <t>Indice de servicios de educación informal</t>
  </si>
  <si>
    <t>Hidela María Benítez Hernandez/
 Secretaria de Gobierno
 Equipo psicosocial</t>
  </si>
  <si>
    <t>593 jóvenes empoderados en herramientas de comunicación básicas como escucha, dialogo, y negociación para generar procesos de empatía y desarrollar estrategias de toma de decisiones con capacidad de enfrentar dificultades en las instituciones Educativas Francisco José de Caldas; Camilo Daza escalabrini sede San Andres, Oriental 26, Gonzalo Rivera Laguado, Luis Carlos Galán Sarmiento y Padre Arturo Zarate.</t>
  </si>
  <si>
    <t>Asistencia Técnica en resolución de Conflictos</t>
  </si>
  <si>
    <t>Indice de asistencias técnicas  Realizadas</t>
  </si>
  <si>
    <t>Se realizó 2 asistencias técnicas a 25 servidores públicos; inspectores, comisarías
y corregidores en el marco normativo de la conciliación en equidad amparado por
la ley 2220 del 2022 por parte del ministerio de justicia y el derecho
Adicionalmente se fortaleció a 5 conciliadores en el marco normativo de la
conciliación en equidad.
Con un avance del 100%</t>
  </si>
  <si>
    <t>Diseño de estrategias para el fortalecimiento de la cultura ciudadana en el municipio de San José de   Cúcuta Código BPIN 2021540010256</t>
  </si>
  <si>
    <t>Servicio de educación informal en materia de cultura de legalidad</t>
  </si>
  <si>
    <t>Indice de servicio de educación informal  Realizadas</t>
  </si>
  <si>
    <t>Servicio de asistencia técnica para el diseño e implementación de la Política Municipal de Drogas</t>
  </si>
  <si>
    <t>Indice de asistencias técnicas informal  Realizadas</t>
  </si>
  <si>
    <t>Fortalecimiento a las entidades prestadoras del servicio de acceso a la justicia en el municipio de San José de   Cúcuta Código BPIN 2021540010257</t>
  </si>
  <si>
    <t>Plataformas tecnológicas con soporte técnico</t>
  </si>
  <si>
    <t>Entornos protectores para un territorio en paz</t>
  </si>
  <si>
    <t>Cúcuta con oportunidad y acceso a la justicia</t>
  </si>
  <si>
    <t>Indice de Plataforma Implementada</t>
  </si>
  <si>
    <t>Hidela María Benítez Hernandez/
 Secretaria de Gobierno
 Javier Ayala -Marlon Hernandez</t>
  </si>
  <si>
    <t>Vencido</t>
  </si>
  <si>
    <t>Informe de avance de la Plataforma</t>
  </si>
  <si>
    <t>Marzo 2023 Se realizó la concertación con los inspectores y ciudadanos frente a las necesidades del sistema de información. En ABRIL 2023 TIC elaboró concepto técnico del sistema de información. En mayo 2023 se envió  a TIC el concepto técnico aprobado y en junio 2023 se encuentra en estudios técnicos para la ejecución del contrato una vez se cumplan los requisitos de ley.
No se adquirio el proceso de la plataforma tecnica teniendo en cuenta que hubo reducción de presupuesto.</t>
  </si>
  <si>
    <t xml:space="preserve">Número de informes /informes realizados  </t>
  </si>
  <si>
    <t>Servicio de apoyo financiero para la dotación en equipos tecnológicos y de comunicación</t>
  </si>
  <si>
    <t>Indice de actualización de plataforma</t>
  </si>
  <si>
    <t>Hidela María Benítez Hernandez/
 Secretaria de Gobierno
 Silvia Moros (Cooperantes)</t>
  </si>
  <si>
    <t>Informe de avance de equipos tecnologicos</t>
  </si>
  <si>
    <t>Acción que se cumplió al 100% con la gestión con la Cooperación Alemana GIZ, el cual realizó entrega a los operadores de acceso a la justicia con 9 impresoras, 7 dispensadores de agus, 8 video Beam, 4 portátiles, 1 escritorio recibidor, 15 siilas ergonomico, 1 mesa de juntas, 30 sillas plásticas.</t>
  </si>
  <si>
    <t xml:space="preserve">Numero de informes de equpios técnologicos/ informes implementados  de equpios entregados </t>
  </si>
  <si>
    <t>Formulación de programas de resocialización y bienestar para personas privadas de la libertad en el municipio de San Jose de Cúcuta Código BPIN 2021540010258</t>
  </si>
  <si>
    <t>Servicio de bienestar a la población
privada de libertad</t>
  </si>
  <si>
    <t>Hidela María Benítez Hernandez/
 Secretaria de Gobierno
 Jhon Peña</t>
  </si>
  <si>
    <t xml:space="preserve">Para el proyecto del Inpec se ha realizado el pago de los sobresueldos.
Se realizo una jornada de bailoterapia con 30PPl articulando con el IMRD. Se realizó capacitación y taller de aujtoestima y proyecto de v ida.
</t>
  </si>
  <si>
    <t xml:space="preserve">Pago de sobresueldos
Se generó un impacto positivo en la re con strucción del tejido social, permitiendo un tiempo de esparcimiento y recreación para las mujeres privadas de la libertad. Se fortalecio el proceso de resocialización a los PPL proximos a recibir la libertad. </t>
  </si>
  <si>
    <t>Servicio de resocialización de
personas privadas de la libertad</t>
  </si>
  <si>
    <t>Para el proyecto del Inpec se ha realizado el pago de los sobresueldos. 
Se realizo una jornada de charla psicosocial  Reciclaje mental con los 14 lideres de DDHH  -  PPL el día 31 de agosto 2023</t>
  </si>
  <si>
    <t>Formulación e Implementación de Política Municipal de vendedores informales en el municipio de San José de Cúcuta
Bpin 2021540010259</t>
  </si>
  <si>
    <t>Formulación e Implementación de Política Municipal de vendedores informales en el municipio de San José de   Cúcuta.</t>
  </si>
  <si>
    <t>Línea estratégica 5. Territorio Sostenible y hábitat saludable para todos
Componente 5.1 Ordenamiento, Planeación y Gestión del Territorio</t>
  </si>
  <si>
    <t>Indice de politica pública formulada</t>
  </si>
  <si>
    <t>Hidela María Benítez Hernandez/
 Secretaria de Gobierno
 Subsecretaria de concertación ciudadana</t>
  </si>
  <si>
    <t>Decreto y Documento</t>
  </si>
  <si>
    <t>En la presente vigencia 2023 no hay incorporación de recursos. El acuerdo que pretende adoptar  la política publica para vendedores informales del municipio de san José de Cúcuta cuenta con viabilidad jurídica por parte de la oficina asesora jurídica. Al igual que los dos anexos técnicos del acuerdo municipal que se someterá a debate en el concejo. 
Esta por aprobación del concejo para el mes de octubre</t>
  </si>
  <si>
    <t>Numero Decreto / Decreto formulado</t>
  </si>
  <si>
    <t xml:space="preserve"> Formación del conocimiento en acceso a la justicia en el municipio de San José de Cúcuta Código BPIN 2021540010260</t>
  </si>
  <si>
    <t>Servicio de asistencia técnica para la articulación de los operadores de los Servicio de justicia</t>
  </si>
  <si>
    <t xml:space="preserve">
Cúcuta con oportunidad y acceso a la justicia</t>
  </si>
  <si>
    <t>Indice de estrategias desarrollads</t>
  </si>
  <si>
    <t>Hidela María Benítez Hernandez/
Secretaria de Gobierno</t>
  </si>
  <si>
    <t>sensibilización del nuevo estatuto de conciliación a los operadores de los servicios de acceso a la justicia inspectores, corregidores y comisario con ministerio de justicia y derecho
Los días lunes 31 de julio, martes 1 de agosto y 2 de agosto, se realizó la asistencia técnica a 30 operadores de justicia de la alcaldía de San José de Cúcuta, Policía Nacional y Secretaria de Victimas de la Gobernación de Norte de Santander por parte de la Fundación Lantern Rescue.</t>
  </si>
  <si>
    <t>Servicio de educación informal para el acceso a la justicia</t>
  </si>
  <si>
    <t>Inidice de Educación Informal acceso a la justicia en el municipio de San José de Cúcuta</t>
  </si>
  <si>
    <t>Agua Clara</t>
  </si>
  <si>
    <t>Se realizó capacitación en la comunidad del Sector del Talento a 100 personas y
comunidad del corregimiento de agua clara a 80 personas en la oferta de las
entidades en el territorio en los programas, servicios y proyectos en temas de
acceso a la justicia.
Con un avance de más del 100%</t>
  </si>
  <si>
    <t>Servicio de asistencia técnica para la descentralización de los Servicio de justicia en los territorios</t>
  </si>
  <si>
    <t>Indice de Jornadas realizadas</t>
  </si>
  <si>
    <t>Se realizaron 3 jornadas de acceso a la justicia con la participación de las
entidades de UNP, UBPD, UARIV, ICBF, UNIVERSIDAD LIBRE, Gobernación de
Norte de Santander, DEFENSORIA DEL PUEBLO, CASA DE JUSTICIA con el fin
de brindar servicios de forma clara, oportuna y eficaz.
Con la comnunidad del sector el Talento, Corregimiento de Agua Clara y Sector el Rodeo
100%</t>
  </si>
  <si>
    <t>Se realizaron 3 jornadas de acceso a la justicia con la participación de las entidades de UNP, UBPD, UARIV, ICBF, UNIVERSIDAD LIBRE, Gobernación de Norte de Santander, DEFENSORIA DEL PUEBLO, CASA DE JUSTICIA con el fin de brindar servicios de forma clara, oportuna y eficaz. Con la comnunidad del sector el Talento, Corregimiento de Agua Clara y Sector el Rodeo</t>
  </si>
  <si>
    <t>Servicio de promoción del acceso a la justicia</t>
  </si>
  <si>
    <t xml:space="preserve">Indice de servicios de justicia realizados </t>
  </si>
  <si>
    <t xml:space="preserve">Se implemento la estrategia jornada por el barrio en el sector del talento con el
acceso a los servicios de acceso a la justicia.
Jornada de implementación de Servicios en el corregimiento de Agua Clara
Jornada de servicios a mujeres sobrevivientes basada en género en el CAP
Jornadas de acceso a servicios de salud y prevencion en SASER
100%
</t>
  </si>
  <si>
    <t xml:space="preserve"> Formación de la convivencia pacífica en el municipio de San José de Cúcuta Código BPIN 2021540010261</t>
  </si>
  <si>
    <t>Servicio de educación informal en convivencia pacífica</t>
  </si>
  <si>
    <t>Asistencia técnica en
atención de conflictos
sociales de manera pacífica</t>
  </si>
  <si>
    <t>Indice de capacitacón a Gestores de paz</t>
  </si>
  <si>
    <t xml:space="preserve">La Secretaria de Gobierno de la Alcaldía de San José de Cúcuta ha realizado  asistencias tecnicas a 342 infractores que cometieron conductas contrarias a la ley 1801 de 2016.
</t>
  </si>
  <si>
    <t>Apoyo en la recuperación del espacio público en el municipio de San José de   Cúcuta Código BPIN 2021540010262</t>
  </si>
  <si>
    <t>Espacios recuperados</t>
  </si>
  <si>
    <t xml:space="preserve">Cúcuta segura y con convivencia social
</t>
  </si>
  <si>
    <t>Indice de espacios recuperado</t>
  </si>
  <si>
    <t>Espacio Recuperado  1 Se abordó la recuperación de la parte trasera del inmueble casa de la cultura
adelantado por el corregidor del Carmen de Tonchala y la Policía del área
metropolitana.
Espacio Recuperado  2. ARTICULACIÓN SURTITODO, ALCALDIA, Y ASOCIACION DE VENDEDORES INFORMALES ASOVICUT
CALLE 10 ENTRE AV 6 Y 7 
SURTITODO CAPITAL SEMILLA
ALCALDIA ASISTENCIA TECNICA
VENDEDORES INFORMALES 
8 MILLONES A CADA PERSONA DE CUATRO PERSONAS PLAN SEMILLA.
ESPACIO 3. Demolición de un muro perimetral posterior Urbanización la Rinconada, espacio recuperado Ronda de rio</t>
  </si>
  <si>
    <t>Fortalecimiento de los principios de inclusión libertad de expresión y participación en el municipio de San José de Cúcuta
2021540010264</t>
  </si>
  <si>
    <t>Documento de líneamientos técnicos sobre politica pública de libertad religiosa y de culto</t>
  </si>
  <si>
    <t>Componente 1: Cúcuta segura y con convivencia social</t>
  </si>
  <si>
    <t>Hidela María Benítez Hernandez/
Secretaria de Gobierno
Isamar Sanabria</t>
  </si>
  <si>
    <t>Documento</t>
  </si>
  <si>
    <t xml:space="preserve">10 CORREGIMIENTOS </t>
  </si>
  <si>
    <t xml:space="preserve">La politica publica se encuentra mediante Decreto municipal 090 del 2023. </t>
  </si>
  <si>
    <t xml:space="preserve"> Fortalecimiento de estrategias para el gobierno abierto en el municipio de San José de Cúcuta Código BPIN 2021540010266</t>
  </si>
  <si>
    <t>Servicio de asistencia técnica en gobierno abierto 40</t>
  </si>
  <si>
    <t>Indice de funcionarios asistidos técnicamente</t>
  </si>
  <si>
    <t>inversión</t>
  </si>
  <si>
    <t>Informe de actividades</t>
  </si>
  <si>
    <t>Se  han realizado servicios de asistencia tecnicas especializadas en temas de Gobierno abierto, ley de transparencia de la información. 
total 30</t>
  </si>
  <si>
    <t>Capacitación a lideres sociales, servidores publicos y ciudadania acerca de Gobierno Abierto</t>
  </si>
  <si>
    <t>Numero de informe de actividades/ Informes realizados</t>
  </si>
  <si>
    <t>Servicio de educación informal en gobierno abierto 60</t>
  </si>
  <si>
    <t>Se han realizado servicios de educación en temas de Gobierno abierto, ley de transparencia de la información. 
total 40</t>
  </si>
  <si>
    <t>Apoyo para la creación de espacios para impulsar la innovación y participación publica en el municipio de san José de   Cúcuta 2021540010267</t>
  </si>
  <si>
    <t>Documentos metodológicos</t>
  </si>
  <si>
    <t>Con el equipo contratado mediante el convenio para la recosntrucción de tejido social, suscrito entre la alcaldia y la personeria municipal, se adelantó proceso de caracterización del sector de Urimaco, el cual se encuentra conformado por 7 veredas; a partir de la sistematización de la información necesaria en campo, con el apoyo del Departamento Administrativo de Planeación Municipal, se construye documento técnico donde se plasma la información recopilada, y apartir de allí se visibilizan las necesidades de esta comunidad atendiendo a los diferentes grupos poblacionales que reciden en este sector.</t>
  </si>
  <si>
    <t>Servicio de asistencia técnica en participación e incidencia ciudadana</t>
  </si>
  <si>
    <t>La asistencia técnica se brinda a las veredas que conforman el sector de urimaco, donde se asiste técnicamente 7 veredas, cada una con dos intervenciones, donde se promueve la convivencia pacifica e integración comunitaria para aunar esfuerzos y gestionar acciones que propendan por el progreso y bienestar de la comunidad.
total 14</t>
  </si>
  <si>
    <t>  Control y protección para los animales más vulnerables del municipio de San José de Cúcuta Código BPIN 2021540010270</t>
  </si>
  <si>
    <t>Educación Informal en Bienestar Animal</t>
  </si>
  <si>
    <t>Indice de Educación informal en Bienestar Animal</t>
  </si>
  <si>
    <t>Acta y lista de asistencia</t>
  </si>
  <si>
    <t xml:space="preserve">Se han realizado  167 educación no formal en el tema de Bienestar Animal
</t>
  </si>
  <si>
    <t>Asistencias Médico Veterinarias</t>
  </si>
  <si>
    <t>Indice de asistencias médico veterinarias realizadas</t>
  </si>
  <si>
    <t xml:space="preserve">Se han realizado 104 asistencia veterinarias, se encuentra en estudio tecnico el contrato a celebrar  para cumplir con el producto del plan de desarrollo municipal 
</t>
  </si>
  <si>
    <t>Esterilizaciones</t>
  </si>
  <si>
    <t>Indice de Servicios de Esterilzación realizados</t>
  </si>
  <si>
    <t xml:space="preserve">Se han realizado un total de 1885 esterilizaciónes
</t>
  </si>
  <si>
    <t>  Protección y promoción de los Derechos Humanos en el municipio de San José de Cúcuta Código BPIN 2021540010272</t>
  </si>
  <si>
    <t>Servicio de educación informal en Derechos Humanos</t>
  </si>
  <si>
    <t>Corregimiento Buena Esperanza</t>
  </si>
  <si>
    <t>Se ha avanzado con un porcentaje 67,16% en la acción de capacitación informal con la comunidad de la vereda Vigilancia del corregimiento de Buena Esperanza; con la realización del fortalecimiento en derechos humanos a 30 lideres sociales del sector y 60 niños, niñas, jóvenes y adolescentes asistidos en iniciativas de ritmos de paz con el fin de realizar acciones de reconstrucción del tejido social, dando un total de 90 personas beneficiadas. 
TOTAL 89% CON 119</t>
  </si>
  <si>
    <t>        30 Líderes y Presidentes de Juntas de Acción comunal Capacitados en derechos Humanos.
	60 Niños, jóvenes y adolescentes capacitados de manera Lúdica en Derechos Humanos e iniciativas de Paz.</t>
  </si>
  <si>
    <t>Servicio de asistencia técnica para el diseño de acciones de defensa y protección de DDHH a líderes sociales</t>
  </si>
  <si>
    <t>Indice de dervicio de asistencias técnicas realizadas</t>
  </si>
  <si>
    <t>Se ha cumplido el 100% de la meta, total que se han realizado asistencia técnica para el diseño de acciones de defensa y protección de DDHH 30 a líderes sociales del sector de vigilancia, corregimiento de Buena Esperanza.</t>
  </si>
  <si>
    <t>30 Lideres asistidos técnicamente en el marco de declaración social y política</t>
  </si>
  <si>
    <t>Elaboración de estrategias para fortalecer el respeto por los Derechos Humanos dentro del contexto migratorio en el municipio de San José de Cúcuta Código BPIN 2021540010273</t>
  </si>
  <si>
    <t>Estrategias para la prevención de vulneraciones a los derechos humanos en el contexto migratorio y fronterizo</t>
  </si>
  <si>
    <t>Indice de Estrategia realizada</t>
  </si>
  <si>
    <t xml:space="preserve">En el Centro de Atención Psicosocial se realizan las siguientes atenciones a mujeres, población migrante y victimas de Violnecia Basada en Genero. 
Gestoría de casos en VBG
Gestoría de casos de maternas
Atenciones psicosociales
Atenciones en psicología
Crecimiento y Desarrollo
Anticoncepción
Citologías
Medicina General
Jornadas de vacunación
Jornadas de odontología
Jornadas servicio línea PRO y PAO
Orientación legal
Jornada afiliación a salud
Jornada de Nutrición
Entrega de Kits-diferentes cooperaciones
Espacios de Orientación de PyP – Información que salva vidas
Cash en efectivo con fines de protección
Jornadas Pruebas VIH Y SIFILIS
Tipificaciones VPH
Jornadas de acercamiento a la comunidad-ferias y servicios-Alcaldía de Cúcuta
Capacitaciones SENA u otros
Asistencia Humanitaria (mercados, pañales, bonos)
Fortalecimiento a liderezas
Jornadas masivas de atención en salud
Jornada de vacunación canina y felina
Actividades y Talleres
</t>
  </si>
  <si>
    <t>EL CAP ES UN ESPACIO SEGURO PARA LAS VÍCTIMAS SOBREVIVIENTES DE VIOLENCIA BASADAS EN GÉNERO</t>
  </si>
  <si>
    <t>Numero de documento / Documento realizado</t>
  </si>
  <si>
    <t>Adecuación del Centro Temporal de Reclusión del municipio de Cúcuta     Código BPIN 2023540010002</t>
  </si>
  <si>
    <t>Desarrollo de actividades
para la adecuación del
Centro Temporal de
Reclusión para la población
privada de la libertad.</t>
  </si>
  <si>
    <t>Informes De Interventoria Realizados</t>
  </si>
  <si>
    <t>Hidela María Benítez Hernandez/
 Secretaria de Gobierno
Guillermo Castilla</t>
  </si>
  <si>
    <t>Fue incorporado el presupuesto por Recursos del Balance en Junio de 2023. Se han relizado estudios  del predio, planos con el fin de mediante analisis poder ejecutar acciones para la adecuación del Centro Temporal de Reclusión y dar cumplimiento a la Sentencia SU 122</t>
  </si>
  <si>
    <t>Dotar el Centro Temporal de
Reclusión para la población
privada de la libertad.</t>
  </si>
  <si>
    <t>Fue incorporado el presupuesto por Recursos del Balance en Junio de 2023.
NO se ha dotado aun el espacio</t>
  </si>
  <si>
    <t>Apoyar programas de
bienestar para la población
privada de la libertad</t>
  </si>
  <si>
    <t>Hidela María Benítez Hernandez/
 Secretaria de Gobierno
Jhon Peña</t>
  </si>
  <si>
    <t>Se han realizado actividades con los PPL del Centro Penitenciario asi mismo, se han visitado las estaciones de policia y se tiene cronograma para el inicio de Atención psicosocial  en el mes de octubre.</t>
  </si>
  <si>
    <t>Proyectó: Tatiana López
Revisó: Silvia Moros</t>
  </si>
  <si>
    <t>Revisó: Silvia Moros</t>
  </si>
  <si>
    <t>Aprobo: Hidela  Hernandez</t>
  </si>
  <si>
    <t>Plan de acción municipal 2023 / Alcaldia de San José de Cúcuta
SECRETARÍA DE SEGURIDAD CIUDADANA</t>
  </si>
  <si>
    <t>Formular, implementar y evaluar el plan de acción institucional de la Secretaría de Seguridad Ciudadana</t>
  </si>
  <si>
    <t>Elaborar el plan de acción institucional de la Secretaría de Seguridad Ciudadana</t>
  </si>
  <si>
    <t>Ángel María Álvarez Castro - Secretario de Seguridad Ciudadana</t>
  </si>
  <si>
    <t>https://drive.google.com/drive/folders/1c2rdGmt-R55AHxkXGvyJqwecV09J4d7G?usp=sharing</t>
  </si>
  <si>
    <t>El plan de acción se tiene un documento al inicio de la vigencia cumpliendo asi con el 100% de la actividad.</t>
  </si>
  <si>
    <t>Realizar seguimiento a la ejecución del Plan de Acción institucional y cargar las evidencias de la dependencia</t>
  </si>
  <si>
    <t>Documento acutalizado</t>
  </si>
  <si>
    <t>https://drive.google.com/drive/folders/1WM9F4uqaYfJ0gOkhoHlG4dNm3jc7QMkp?usp=sharing</t>
  </si>
  <si>
    <t>Elaborar e implementar el Plan Anual de Adquisiciones de la Secretaría de Seguridad Ciudadana para la vigencia 2023</t>
  </si>
  <si>
    <t>https://drive.google.com/drive/folders/1PV6V1Ptq4dwwPh27G16HHqL1nUskmpPX?usp=sharing</t>
  </si>
  <si>
    <t>El plan de anual de adquisiciones se tiene un documento al inicio de la vigencia cumpliendo asi con el 100% de la actividad.</t>
  </si>
  <si>
    <t>Realizar un seguimiento a la ejecución del Plan Anual de Adquisiciones de la Secretaría de Seguridad Ciudadana</t>
  </si>
  <si>
    <t>Coordinar el seguimiento y monitoreo a las metas programadas para la vigencia 2023 de la Secretaría de Seguridad Ciudadana en el Plan de Desarrollo "Cúcuta 2050, estrategia de todos" y el plan de acción institucional</t>
  </si>
  <si>
    <t xml:space="preserve">Realizar rutinas de seguimiento de manera bimensual con le jefe de despacho y los líderes de cada una de las áreas, programas o proyectos con el objeto de verificar el nivel de cumplimiento y avance de las metas trazadas </t>
  </si>
  <si>
    <t>Mínimo 6 reuniones</t>
  </si>
  <si>
    <t>Listado de asistencia</t>
  </si>
  <si>
    <t>https://drive.google.com/drive/folders/1KZU5mKJA_qWa37spoEtCtxR_n6ISIikL?usp=sharing</t>
  </si>
  <si>
    <t>Elaborar los informes de estado de avance de los proyectos de inversión pública programados para la vigencia 2023 de la Secretaría de Seguridad Ciudadana de manera mensual y cargar los respectivos soportes al SPI</t>
  </si>
  <si>
    <t>Informes</t>
  </si>
  <si>
    <t>https://drive.google.com/drive/folders/1rLzgPYmk-Q_zvRvVP4w59f5_NuLqyf1Z?usp=sharing</t>
  </si>
  <si>
    <t>Realizar los procesos de gestión pre-contractual, contractual y poscontractual de los procesos/convenios celebrados por la Secretaría de Seguridad Ciudadana  para el logro de las metas trazadas en la vigencia 2023</t>
  </si>
  <si>
    <t xml:space="preserve">Realizar las acciones derivadas de las etapa pre-contractual, contractual y poscontractual de cada uno de los contratos celebrados por la Secretaría de Seguridad Ciudadana </t>
  </si>
  <si>
    <t>Política de gestión presupuestal y eficiencia del gasto público</t>
  </si>
  <si>
    <t xml:space="preserve">matriz </t>
  </si>
  <si>
    <t>https://drive.google.com/drive/folders/1koLIrRZxrG8DbQh0o4f8m969x57D0FQ9?usp=sharing</t>
  </si>
  <si>
    <t>15 de febrero del 2023</t>
  </si>
  <si>
    <t>Registrar los contratos celebrados por la Secretaría de Seguridad Ciudadana  en la plataforma SIA OBSERVA</t>
  </si>
  <si>
    <t>Política de transparencia, acceso a la inforamación pública y lucha contra la corrupción</t>
  </si>
  <si>
    <t xml:space="preserve">Registro </t>
  </si>
  <si>
    <t>https://drive.google.com/drive/folders/1pPURqm8tsGBbQdDUurRrS4fYl6bv93_L?usp=sharing</t>
  </si>
  <si>
    <t>Se hace acotación de que en el mes de agosto no hubo procesos de contratación.</t>
  </si>
  <si>
    <t xml:space="preserve">matriz de cumplimiento </t>
  </si>
  <si>
    <t xml:space="preserve">Formular e implementar el mapa de riesgos de corrupción de la vigencia 2023 de la Secretaría de Seguridad Ciudadana </t>
  </si>
  <si>
    <t>mapa de riesgo</t>
  </si>
  <si>
    <t>https://drive.google.com/drive/folders/15E4L9pgoyl8i7MByoA0ej7yPjofUVDYR?usp=sharing</t>
  </si>
  <si>
    <t>Realizar un monitoreo y valorar la efectividad de los controles establecidos en el mapa de riesgos de corrupción de la vigencia 2023 de manera semestral</t>
  </si>
  <si>
    <t>Política de seguimiento y evaluación del desempeño institucional</t>
  </si>
  <si>
    <t xml:space="preserve">informes </t>
  </si>
  <si>
    <t xml:space="preserve">Tramitar las PQRS dirigidas a la Secretaría de Seguridad Ciudadana  en el termino de la ley </t>
  </si>
  <si>
    <t xml:space="preserve">Recibir y asignar las PQRS elevadas a la Secretaría de Seguridad Ciudadana </t>
  </si>
  <si>
    <t>Politica de servicio al ciudadano</t>
  </si>
  <si>
    <t>Reporte mensual</t>
  </si>
  <si>
    <t>https://drive.google.com/drive/folders/1uP0Bd7QVLh4G7tqB45dw3W-5br3q3Nng?usp=sharing</t>
  </si>
  <si>
    <t xml:space="preserve">Tramitar y responder las PQRS elevadas a la Secretaría de Seguridad Ciudadana </t>
  </si>
  <si>
    <t xml:space="preserve">Prestar servicio de atención al ciudadano desde la Secretaría de Seguridad Ciudadana </t>
  </si>
  <si>
    <t xml:space="preserve">Orientar a la ciudadania respecto de la oferta institucional de la Secretaría de Seguridad Ciudadana </t>
  </si>
  <si>
    <t>https://drive.google.com/drive/folders/1flhajXtoRGalqg3OD3fh7tMTksM64BZ6?usp=sharing</t>
  </si>
  <si>
    <t>Esta panilla es recepcionada en la oficina de despacho para la orientación ciudadana</t>
  </si>
  <si>
    <t>Aplicar los lineamientos de la politica institucional de gestión documental al interior de la Secretaría de Seguridad Ciudadana</t>
  </si>
  <si>
    <t>Clasificar, codificar, registrar y archivar la entrada y salida de correspondencia de la Secretaría de Seguridad Ciudadana</t>
  </si>
  <si>
    <t>Politica de Gestión Documental</t>
  </si>
  <si>
    <t>Reporte semestral</t>
  </si>
  <si>
    <t>https://drive.google.com/drive/folders/1TL4V993bxsbOL0ZUGUoT7r7qVSB9zQVC?usp=sharing</t>
  </si>
  <si>
    <t>Se presenta un informe general ya que no se ha modificado el FUID en referencia a contración estatal de la oficina.</t>
  </si>
  <si>
    <t xml:space="preserve">Área de participación ciudadana
</t>
  </si>
  <si>
    <t xml:space="preserve">Implementar el proyecto " Consolidación del Grupo de Promotores de seguridad y ciudadanía en el Municipio de San Jose de Cúcuta" con código BPIN 2020540010288 </t>
  </si>
  <si>
    <t>Contratar grupo de gestores para liderar y conformar el grupo de promotores de seguridad ciudadana por comunas</t>
  </si>
  <si>
    <t>Línea 4: Entornos protectores para un territorio en paz</t>
  </si>
  <si>
    <t xml:space="preserve">Componente 1: Cúcuta segura y con convivencia social </t>
  </si>
  <si>
    <t>*Tasa de homicidios          *Tasa de lesiones personales  *Tasa de delitos sexuales      *Tasa de hurto a personas *Tasa de violencia intrafamiliar  *Índice de convivencia ciudadana  *Porcentaje general de comportamiento de los habitantes frente a grupos poblacionales          *Percepción de seguridad</t>
  </si>
  <si>
    <t xml:space="preserve">1. Programa: Capacidades para la convivencia y la seguridad ciudadana </t>
  </si>
  <si>
    <t>Grupo de Promotores de Seguridad y Ciudadanía en las comunas capacitado e implementado</t>
  </si>
  <si>
    <t>Política de participación ciudadana en la gestión pública</t>
  </si>
  <si>
    <t>https://drive.google.com/drive/folders/1WmoEambcsIqyUo8bLGMNSJzmS10bWEr1?usp=sharing</t>
  </si>
  <si>
    <t>15 de enero del 2023</t>
  </si>
  <si>
    <t>28 de enero del 2023</t>
  </si>
  <si>
    <t>Se inicia el segundo proceso de capacitación en el mes de octubre por ende se tiene evidencia del primer semestre del 2023.</t>
  </si>
  <si>
    <t>Iniciar el proceso de formación de los respectivos grupos por parte de la Policía Nacional</t>
  </si>
  <si>
    <t>Listado de asistencia por actividad</t>
  </si>
  <si>
    <t>https://drive.google.com/drive/folders/11vVDvmcxgU2zNw9tgYqZLr5oYZZvkGEi?usp=sharing</t>
  </si>
  <si>
    <t>30 de septiembre del 2023</t>
  </si>
  <si>
    <t>Acompañar el proceso de certificación de estos grupos  y validar el inicio de las labores como promotores de seguridad y convivencia ciudadana</t>
  </si>
  <si>
    <t>actividad de clausura.</t>
  </si>
  <si>
    <t>https://drive.google.com/drive/folders/1FRJ8g_H2z-Z495Y3LkTSR_8aNQlzQxXT?usp=sharing</t>
  </si>
  <si>
    <t>1 de junio del 2023</t>
  </si>
  <si>
    <t>Área de coordinación de los organismos de seguridad municipal</t>
  </si>
  <si>
    <t>Implementar y ejecutar el Plan de Seguridad Municipal, atendiendo las políticas de estado en materia de seguridad y emergencias ciudadanas</t>
  </si>
  <si>
    <t>Realizar la convocatoria mensual de los consejos de seguridad donde participa la institucionalidad responsable de temas de seguridad Municipal</t>
  </si>
  <si>
    <t>Política de integridad</t>
  </si>
  <si>
    <t>invitaciones y listados de asistencia</t>
  </si>
  <si>
    <t>https://drive.google.com/drive/folders/1UXn0AfCBO7DdgkCdPP5AID8pLvGosU5g?usp=sharing</t>
  </si>
  <si>
    <t>Entrega de informe de seguimiento y evaluación del Plan Integra de Seguridad y Convivencia Ciudadana</t>
  </si>
  <si>
    <t>reportes semestrales</t>
  </si>
  <si>
    <t>https://drive.google.com/drive/folders/1OnRHZsORhZYPQKwZ6WmGAtZYD8aOb0WQ?usp=sharing</t>
  </si>
  <si>
    <t>Implementar el proyecto " Fortalecimiento en las capacidades de las instituciones del sector de seguridad (FONSET) para la convivencia y seguridad ciudadana mediante cofinanciación y financiación de proyectos del municipio de San José de Cúcuta Norte de Santander" 
con código BPIN 2021540010009</t>
  </si>
  <si>
    <t>Convocar a los integrantes del comité de orden público mínimo tres veces al año</t>
  </si>
  <si>
    <t>Proyectos de fortalecimiento de capacidades para la convivencia y seguridad ciudadana cofinanciados</t>
  </si>
  <si>
    <t>invitaciones al comite</t>
  </si>
  <si>
    <t>https://drive.google.com/drive/folders/12rwmMWP95CUkbMmOGFqZW37VGWcB7RSi?usp=sharing</t>
  </si>
  <si>
    <t>Realizar la recepción de los proyectos de inversión en seguridad y viabilizarlos junto con el cómite jurídico y de planeación</t>
  </si>
  <si>
    <t>proyectos recepcionados</t>
  </si>
  <si>
    <t>https://drive.google.com/drive/folders/1FzvJ20H6zrnT53xkTd-1UU_3BVttAhIb?usp=sharing</t>
  </si>
  <si>
    <t xml:space="preserve">Se cumple con la meta de la recepción de los 5 proyectos que tienen como fecha ultima 26 de junio del 2023. </t>
  </si>
  <si>
    <t>Implementar el proyecto " Apoyo en la prevención de la violencia y el delito (proyectos) en la ciudad de Cúcuta"
Con código BPIN: 2020540010286</t>
  </si>
  <si>
    <t>Realizar contratación de personal OPS para la asistencia Técnica</t>
  </si>
  <si>
    <t xml:space="preserve">Componente 2: Todos prevenimos la violencia y el delito </t>
  </si>
  <si>
    <t xml:space="preserve">2. Programa: Todos prevenimos la violencia y el delito </t>
  </si>
  <si>
    <t>Proyectos para la prevención de la violencia y el delito realizados</t>
  </si>
  <si>
    <t>https://drive.google.com/drive/folders/1Bg22G1e7P0oxpAN7I43sr1ZdhI_iNBX0</t>
  </si>
  <si>
    <t>Formular siete proyectos que promuevan la prevencion de la violencia y el delito en la ciudad de cucuta con el apoyo interinstitucional pertinente para estos temas</t>
  </si>
  <si>
    <t>proyectos</t>
  </si>
  <si>
    <t>https://drive.google.com/drive/folders/1N-i9aiAnk_RUZyRnbR94sWbDRgOWWi2F?usp=sharing</t>
  </si>
  <si>
    <t>Área intervención territorial</t>
  </si>
  <si>
    <t xml:space="preserve">Implementar el proyecto " Construcción de los Planes de intervención en Territorios de Alta Complejidad (TAC) urbanos en la ciudad de San José de Cúcuta" 
Con código BPIN 2020540010289 </t>
  </si>
  <si>
    <t>Elaborar un diagnóstico situacional de los 3 territorios de alta complejidad seleccionados para trabajar</t>
  </si>
  <si>
    <t>Planes de intervención en Territorios de Alta Complejidad (TAC) urbanos elaborados y socializados</t>
  </si>
  <si>
    <t>diagnostico</t>
  </si>
  <si>
    <t>https://drive.google.com/drive/folders/14kUdeREQ8Uv-VWUdv8GzmRJ8S_NJgoPi?usp=sharing</t>
  </si>
  <si>
    <t>El diagnóstico situacional se tiene un documento por territorio al inicio de la vigencia cumpliendo asi con el 100% de la actividad.</t>
  </si>
  <si>
    <t xml:space="preserve">Presentar los respectivos informes de avance del proyecto  Construcción de los Planes de intervención en Territorios de Alta Complejidad (TAC) </t>
  </si>
  <si>
    <t>avances</t>
  </si>
  <si>
    <t>https://drive.google.com/drive/folders/1Fv3WOfiOdyaZOUZwbF4ZWZCpRirbapO3?usp=sharing</t>
  </si>
  <si>
    <t>Elaborar y socializar los 3 documentos del plan de intervencion en el territorio de alta complejidad (TAC)</t>
  </si>
  <si>
    <t>documentos</t>
  </si>
  <si>
    <t>https://drive.google.com/drive/folders/1lLmgqAENfKE8vPz3B66hw5QDNujndeOj?usp=sharing</t>
  </si>
  <si>
    <t>Implementar el proyecto " Implementación de Intervenciones  en Territorios de Alta Complejidad (TAC) en el municipio de San José de Cúcuta Norte de Santander" 
con código BPIN 2022540010010</t>
  </si>
  <si>
    <t>Realizar un plan de trabajo de intervención institucional en los 3 Territorios de Alta Complejidad priorizados para el año 2023</t>
  </si>
  <si>
    <t>Intervenciones en Territorios de Alta Complejidad (TAC) urbanos realizadas</t>
  </si>
  <si>
    <t>plan de trabajo</t>
  </si>
  <si>
    <t>https://drive.google.com/drive/folders/11b3Ag1NPJCpUIbd1ya7oD9ghWvEqR60H?usp=sharing</t>
  </si>
  <si>
    <t>El plan de trabajo se tiene un documento por territorio al inicio de la vigencia cumpliendo asi con el 100% de la actividad.</t>
  </si>
  <si>
    <t>Elaborar informe mensual de seguimiento con sus respectivas evidencias fotográficas de cada una de las actividades realizadas</t>
  </si>
  <si>
    <t>informes mensuales</t>
  </si>
  <si>
    <t>https://drive.google.com/drive/folders/1K1Tr4pgRcSidddJhrXjg1kfbPngIk8gM?usp=sharing</t>
  </si>
  <si>
    <t>Intervenir de igual manera los demas territorios de alta complejidad incluidos los del área rural, haciendo presencia institucional y fomentando ambientes de tranquilidad para lograr cambiar la percepción de la comunidad</t>
  </si>
  <si>
    <t>https://drive.google.com/drive/folders/1jQl0--y20ZnBHgxFrKab0o_qWpun7C8Y?usp=sharing</t>
  </si>
  <si>
    <t>Crear grupo de Análisis de Información sobre Delitos</t>
  </si>
  <si>
    <t>Crear y estructurar toda la información de los datos estadísticos sobre los delitos en la ciudad</t>
  </si>
  <si>
    <t xml:space="preserve">Grupo de Análisis de Información sobre Delitos </t>
  </si>
  <si>
    <t>informe trimestral</t>
  </si>
  <si>
    <t>https://drive.google.com/drive/folders/1IYoslZcJGKiz4xP55jByVZXnMDUG2s2Y?usp=sharing</t>
  </si>
  <si>
    <t>Realizar proyecto del Sistema municipal para la prevención de la violencia y el delito</t>
  </si>
  <si>
    <t>Diseñar y realizar un proyecto donde se logre estrategias de prevención del delito, especialmente en niños, niñas y adolescentes</t>
  </si>
  <si>
    <t>2. Programa: Todos prevenimos la violencia y el delito</t>
  </si>
  <si>
    <t xml:space="preserve">Sistema municipal para la prevención de la violencia y el delito formulado y creado </t>
  </si>
  <si>
    <t>proyecto</t>
  </si>
  <si>
    <t>https://drive.google.com/drive/folders/1CotDSsOPhoUnBSNY5W7kCYoKk_FRhyLb?usp=sharing</t>
  </si>
  <si>
    <t>Los proyectos se tienen un documento por estrategia al inicio de la vigencia cumpliendo asi con el 100% de la actividad.</t>
  </si>
  <si>
    <t>Nombre de la dependencia: Secretaria de educación municipal</t>
  </si>
  <si>
    <t>Diseñar las estrategias y politicas educativas en el marco del Plan de desarrollo "Cucuta 2050, estrategia de todos"</t>
  </si>
  <si>
    <t>Crear conforme las necesidades y funciones de la secretaria las estrategias educativas del municipio</t>
  </si>
  <si>
    <t xml:space="preserve"> Cúcuta, educada, cultural y deportiva</t>
  </si>
  <si>
    <t>planeación institucional</t>
  </si>
  <si>
    <t>Luis Eduardo Royero López - Secretario de Educación</t>
  </si>
  <si>
    <t>Ejecutado</t>
  </si>
  <si>
    <t xml:space="preserve">Decretos y acuerdos aprobados </t>
  </si>
  <si>
    <t>https://drive.google.com/drive/folders/1c--dA8ss_aUrfWKE-JEpWYBT7YRXZXAU?usp=sharing</t>
  </si>
  <si>
    <t>Enero</t>
  </si>
  <si>
    <t>Diciembre</t>
  </si>
  <si>
    <t>SIMAT</t>
  </si>
  <si>
    <t>10 Comunas y corregimientos</t>
  </si>
  <si>
    <t>Secretaria de Educación Municipal y establecimientos Educativos</t>
  </si>
  <si>
    <t>Liderar y articular con los establecimientos educativos la identificacion de las necesidades que afectan el desarrollo de los procesos de aprendizaje, para generar estrategias educativas.</t>
  </si>
  <si>
    <t>62 instituciones educativas en operación</t>
  </si>
  <si>
    <t>Diseñar proyectos estrategicos que permitan impactar la cobertura y calidad de la educación prestada en el Municipio</t>
  </si>
  <si>
    <t>Acuerdo 021 de 9 de diciembre de 2022</t>
  </si>
  <si>
    <t>Socializacion, se realiza administracion del servicio, arrendamiento de i.e , contratacion por cocesiones y confeciones, concesion de 1 I.E y construccion de 5 aulas, todas estas acciones mejoran la ampliacion de capcidad para mejorar la cobertura educativa del municipio de cúcuta</t>
  </si>
  <si>
    <t xml:space="preserve">Mejorar la prestacion del servicio educativo </t>
  </si>
  <si>
    <t>Realizar seguimiento a las metas e indicadores de la politica educativa municipal</t>
  </si>
  <si>
    <t>Informe  SPI y seguimiento a proyectos</t>
  </si>
  <si>
    <t>Secretaria de Educación Municipal</t>
  </si>
  <si>
    <t>Desde la SEM se realiza seguimiento a los diferentes indicadores de gestion y de producto.</t>
  </si>
  <si>
    <t xml:space="preserve">Se ha mejorado la eficiencia en los procesos educativos y cumplimiento a las metas  del PDM </t>
  </si>
  <si>
    <t>Realizar seguimiento al plan de desarrollo educativo</t>
  </si>
  <si>
    <t>Evaluar los resultados del logro de los objetivos estratégicos y misionales de la Secretaría de Educacion</t>
  </si>
  <si>
    <t>Andres Eduardo Ramirez Galvis/ Subsecretario de planeación y desarrollo educativo</t>
  </si>
  <si>
    <t>En Ejecución</t>
  </si>
  <si>
    <t>Informes de gestion planeacion</t>
  </si>
  <si>
    <t>El equipo de la secretaria de educacion desde cada area pertinente directamente con el personal encargado del funcionamiento de las I.E oficiales del municipio</t>
  </si>
  <si>
    <t>Garantizando la prestacion del servicio educativo a todos los niños, niñas, adolescentes y jovenes</t>
  </si>
  <si>
    <t>Realizar seguimiento a los indicadores de resultado, producto y gestión</t>
  </si>
  <si>
    <t>Francisco Vera / Asesor de planeación educativa</t>
  </si>
  <si>
    <t>Informe SPI e informe de indicadores de gestion</t>
  </si>
  <si>
    <t>Cada una de las subsecretraias presentan informes de gestion sobre los indicadores misionales que se ejecutan al interior de la secretaria de educacion municipal</t>
  </si>
  <si>
    <t>Conocer los avances significativos de cada una de las subsecretraias para los respectivos informes de gestion presentados a las autoridades competentes; se ha trabajado con el equipo de calidad oficial definido todos los procesos que se dan al interior de planeacion, calidad, inspeccion y vigilancia, ademas estan por definir los de financiera y talento humano. se ha alimentado la matriz del POAIV ( plan operativo de inspeccion y vigilancia) el cual se ha enviado los respectivos informes de las I.E oficiales sobre la rendicion de cuentas 2021.</t>
  </si>
  <si>
    <t>Análizar, formular y realizar la inscripción de programas y proyectos en pro a las necesidades de la comunidad</t>
  </si>
  <si>
    <t>Analizar y definir los programas y proyectos a ejecutar en la Secretaría, que puedan responder a la problemática y a las necesidades de la Comunidad Educativa.</t>
  </si>
  <si>
    <t>MGA</t>
  </si>
  <si>
    <t xml:space="preserve">Se articula con la secretaria de planeaciòn muicipal y la comunidad educativa </t>
  </si>
  <si>
    <t>se ha logrado la operación de las 62 I.E educativas con programas de acceso y permanencia escolar.</t>
  </si>
  <si>
    <t>Analizar que todas las iniciativas relacionadas con programas y proyectos estén alineadas con el componente estratégico del Plan de Desarrollo Educativo</t>
  </si>
  <si>
    <t>Andrea Palta/Asesora en formulación de Proyectos</t>
  </si>
  <si>
    <t>La comunidad educativa de ambas entidades se benefician la secretaria de educacion con el apoyo en el desarrollo de los diferentes procesos que se realizan en el sector educativo y los establecimientos educativos con el desarrollo de los programas y proyectos de inversion que permiten la operacion de las I.E  los beneficios de los diferentes programas de acceso, permanencia y apoyo educativo</t>
  </si>
  <si>
    <t>Se logran relacionar los programas y proyectos del sector educativo con la contribucion a la politica publica</t>
  </si>
  <si>
    <t>Gestionar la formulación y registro de los programas y proyectos, correspondientes a las iniciativas de la Comunidad Educativa, el Plan de Desarrollo Educativo y las dependencias de la Secretaría</t>
  </si>
  <si>
    <t>Se formularon y registraron 44 proyectos de inversion en la vigencia 2022
A septiembre la secretaria de educacion tiene formulados 53 proyectos para la vigencia 2022, contando el proyecto de coperacion internacional</t>
  </si>
  <si>
    <t>Realizar monitoreo a los programas y proyectos aprobados para su ejecución dentro de la Secretaría de Educación e inscritos dentro del Banco de Proyectos de Inversión</t>
  </si>
  <si>
    <t>Informe SPI seguimiento de proyectos</t>
  </si>
  <si>
    <t>Se genera comunicación a la comunidad educativa respecto al monitoreo de los programas y proyectos que se van a ejecutar en las I.E</t>
  </si>
  <si>
    <t>Se ha logrado la ejecucion de los proyectos que son esceciales para la operación de las I.E y se ha dado inicio a los proyecto de permanencia escolar</t>
  </si>
  <si>
    <t>Realizar un informe de avance de programas y proyectos y actualizando el detalle de ejecución de acuerdo con la metodología general ajustada a la MGA.</t>
  </si>
  <si>
    <t>Informe de SPI</t>
  </si>
  <si>
    <t xml:space="preserve">Se realizo Seguimiento a los proyectos de inversion la cual se realiza en la pltaforma SPI </t>
  </si>
  <si>
    <t>Fortalecer la Red Municipal de Contralorías y Personerías Estudiantiles de Cúcuta</t>
  </si>
  <si>
    <t>Construir y fortalecer  la Red Municipal de Contralorías y Personerías Estudiantiles de cúcuta Generación 2022</t>
  </si>
  <si>
    <t>Cúcuta con la fuerza de la juventud</t>
  </si>
  <si>
    <t>"Tasa de deserción 
  escolar en media (oficial)"</t>
  </si>
  <si>
    <t>Juventud Participativa: gestión del conocimiento e innovación social</t>
  </si>
  <si>
    <t>Entidades territoriales con estrategias para la prevención de riesgos sociales en los entornos escolares implementadas</t>
  </si>
  <si>
    <t>Edidson Mauricio Castañeda Guarin / Subsecretario de Juventud</t>
  </si>
  <si>
    <t xml:space="preserve">Circular 0018 de 10 de marzo, Evidencias: asistencia de encuentros, Registro fotografico </t>
  </si>
  <si>
    <t>junio</t>
  </si>
  <si>
    <t>si existe lista de asistencia, pero no se anexa ya que contiene datos de caracter privado</t>
  </si>
  <si>
    <t>Dinamizar el Subsistema de Participación Juvenil</t>
  </si>
  <si>
    <t>Acompañamiento mensual con jóvenes pertenecientes al subsistema de participación de Juventud</t>
  </si>
  <si>
    <t>Piezas publicitarias, registro fotografico y asistencias</t>
  </si>
  <si>
    <t>Alcaldia de Cúcuta, concejo, ministerio publico</t>
  </si>
  <si>
    <t>interlocucion entre jovenes e instituciones para dialogo publico y sobre temas de juventud</t>
  </si>
  <si>
    <t>Concertar agenda de jovenes</t>
  </si>
  <si>
    <t>Convocatoria abierta a las Asambleas Municipales de Juventud</t>
  </si>
  <si>
    <t>Foros territoriales realizados</t>
  </si>
  <si>
    <t>Sin Ejecución</t>
  </si>
  <si>
    <t xml:space="preserve">Debe de ser concertada con el concejo de juventud, se debe realizar entre el 27 y 28 de diciembre de 2022 , por lo tanto no hay avance </t>
  </si>
  <si>
    <t>Asambleas de Juventud Municipal realizadas</t>
  </si>
  <si>
    <t>Junio</t>
  </si>
  <si>
    <t>Promoción de líderazgo e incidencia juvenil urbana y/o rural</t>
  </si>
  <si>
    <t>Registro fotografico</t>
  </si>
  <si>
    <t>actas de asiststecncia no se anexan</t>
  </si>
  <si>
    <t>comuna 4,7 y 9</t>
  </si>
  <si>
    <t xml:space="preserve">Secretaria de Educación Municipal </t>
  </si>
  <si>
    <t>la SEM se ralciona con el fortalecimiento a los grupos de jovenes</t>
  </si>
  <si>
    <t>consolidar la rganizacion juvenil de base</t>
  </si>
  <si>
    <t>Garantizar el acceso en la educación inclusiva en las instituciones Educativas del Municipio de San Jose de Cucuta</t>
  </si>
  <si>
    <t>Garantizar un sistema educativo inclusivo con calidad que valore y responda de manera pertinente a la diversidad de características con fin de promover su desarrollo integral, aprendizaje y participación</t>
  </si>
  <si>
    <t>Todos al colegio</t>
  </si>
  <si>
    <t>Cobertura neta en la educación media</t>
  </si>
  <si>
    <t>Colegios: territorios de paz, inclusión y cultura ciudadana</t>
  </si>
  <si>
    <t>Número de estudiantes migrantes que permanecen en el sistema educativo de la ciudad</t>
  </si>
  <si>
    <t>Isabel teresa Lopéz Ramirez,líder Poblacion Vulnerable</t>
  </si>
  <si>
    <t>Mediante la articulacion de la SEM y los E.E se garantizar el acceso y permanencia al sistema educativo inclusivo con calidad que valore y responda de manera pertinente a la diversidad de características con fin de promover su desarrollo integral, aprendizaje y participación</t>
  </si>
  <si>
    <t>43.098 estudiantes pertenecientes a poblacion vulnerable, distribuidos asi:
ETNIA: 422
DISCAPACIDAD: 1.646
MIGRANTES: 27.261
VICTIMAS: 13.769</t>
  </si>
  <si>
    <t>Diseñar y ejecutar de estrategias para la vinculación temprana y oportuna, priorizando la población vulnerable con el objetivo de garantizar el ingreso oportuno al Sistemas educativo en condiciones de igualdad y equidad.</t>
  </si>
  <si>
    <t xml:space="preserve">todos </t>
  </si>
  <si>
    <t>Se han diseñado y ejecutado proyectos y estrategias para la vinculación temprana y oportuna, priorizando la población vulnerable con el objetivo de garantizar el ingreso oportuno al Sistemas educativo en condiciones de igualdad y equidad.</t>
  </si>
  <si>
    <t>Generar estrategias que fortalezcan la atención educativa de la población vulnerable en el marco de la educación inclusiva garantizando el derecho a la educación inclusiva de los estudiantes en situación de vulnerabilidad en términos de tiempo y espacio.</t>
  </si>
  <si>
    <t>Se han generar diferentes estrategias depndiendo de la condiciond e vulnerabilidad de los estudiantes lo que ha logrado el fortalezcimiento de la atención educativa de la población vulnerable en el marco de la educación inclusiva garantizando el derecho a la educación</t>
  </si>
  <si>
    <t>Definir estrategias ,apoyo y ajustes que se requieran para cualificar la calidad del proceso educativo, generando un ambiente escolar agradable y acogedor que fortalezcan las relaciones de confianza y respeto entre la institución y la familia.</t>
  </si>
  <si>
    <t>Se han definido las estrategias ,apoyo y ajustes que se han requierido para cualificar la calidad del proceso educativo, generando un ambiente escolar agradable y acogedor que fortalece las relaciones de confianza y respeto entre la institución y la familia.</t>
  </si>
  <si>
    <t>Orientar y fomentar la calidad de la educación para la población en situación de vulnerabilidad teniendo en cuenta los ajustes razonables que permitan aprendizaje significativos y transiciones armónicas que permitan garantizar una educación de calidad, mitigando las barreras de aprendizaje y participación.</t>
  </si>
  <si>
    <t>Se ha orientado y fomentado la calidad de la educaciónde la población en situación de vulnerabilidad teniendo en cuenta los ajustes razonables que permiten el aprendizaje significativo y transiciones armónicas</t>
  </si>
  <si>
    <t>Presentar y socializar las propuestas de formación docente, asignación de recurso humano y adquisición de materiales técnicos, tecnológicos y didácticos.</t>
  </si>
  <si>
    <t>Se han Presentado y socializado las propuestas de formación docente, asignación de recurso humano y adquisición de materiales técnicos, tecnológicos y didácticos. Logrando aprendzajes significativos en los procesos de enseñanza.</t>
  </si>
  <si>
    <t>Realizar seguimiento a la permanencia educativa en atención a la población migrante</t>
  </si>
  <si>
    <t>Definir, acompañar y hacer seguimiento a la estrategia de atención a la población migrante</t>
  </si>
  <si>
    <t>Profesional Apoyo migrantes</t>
  </si>
  <si>
    <t xml:space="preserve">Informes de gestion planeacion e informe de ejecucion de inversion para atencion a poblacion migrante </t>
  </si>
  <si>
    <t>Secretaria de Educación Municipal, establecimientos Educativos y ONG</t>
  </si>
  <si>
    <t xml:space="preserve">Como parte del proceso de acompañamiento integral a la prestación del servicio educativo a niños, niñas, jóvenes y adolescentes migrantes y/o retornados en el Municipio de San Jose de Cucuta que para el año 2022 representa un aumento del 10.33% (26.046 niños) en el sistema educativo a comparación del año anterior (2021) donde teníamos un registro de (23.606 niños). Sumado a este contexto, es importante exaltar la multidimensionalidad que el proyecto requiere para la atención integral, teniendo en cuenta que al día de hoy este mismo proyecto brinda soporte a comunidades migrantes auto reconocidas como indígenas (YUKPAS), procesos de articulación con migración Colombia para la implementación y ejecución del Estatuto Temporal de Protección  para migrantes venezolanos. Asimismo, este proyecto se articula con entidades de cooperación internacional, ONG o fundaciones para brindar respuesta inmediata a situaciones de emergencia educativa y/o humanitaria. Por último, este proyecto es de suma importancia, porque todas las acciones antes mencionadas llegan al territorio urbano y rural del municipio de San Jose de Cucuta, complementandose con programas como el PAE y focalización del Transporte escolar. Así la Secretaría de Educación promueve desde la administracion pública y como función constitucional la atención inclusiva de los NNAJ.
 </t>
  </si>
  <si>
    <t>Asignar cupos a los niños, niñas y adolescentes retornados o migrantes provenientes de Venezuela</t>
  </si>
  <si>
    <t>John Santamaria / Axiliar area de Cobertura</t>
  </si>
  <si>
    <t>matricula simat</t>
  </si>
  <si>
    <t>Se han asigando 26.0469 cupos a los niños, niñas y adolescentes retornados o migrantes provenientes de Venezuela</t>
  </si>
  <si>
    <t>27.261 estudiantes migrantes incluidos en el sistema esducativo
De acuerdo con cobertura en cifras: Hay  27.261estudiantes migrantes</t>
  </si>
  <si>
    <t>Crear e implementar estrategias para el acceso y permanencia de la población migrante y retornada presente en el Municipio de San Jose de Cucuta</t>
  </si>
  <si>
    <t>Se ha articulado con ONG para la implementación de estrategias para el acceso y permanencia de la población migrante y retornada presente en el Municipio de San Jose de Cucuta</t>
  </si>
  <si>
    <t>Garantizar el Acceso con Permanencia y calidad al sistema educativo de la población del SRPA, a través de estrategias educativas regulares o en los modelos educativos flexibles y pertinentes a esta población.</t>
  </si>
  <si>
    <t>Focalización de la población y reporte por el ICBF del sistema de Responsabilidad Penal a la sede educativa</t>
  </si>
  <si>
    <t>Entidades territoriales certificadas con asistencia técnica para el fortalecimiento de la estrategia educativa del sistema de responsabilidad penal para adolescentes</t>
  </si>
  <si>
    <t>Sin relación directo</t>
  </si>
  <si>
    <t>Isabel López / Área de Población Vulnerable</t>
  </si>
  <si>
    <t>Se han focalización los jovenes del sistema de Responsabilidad Penal logrando su ingreso al sistema educativo</t>
  </si>
  <si>
    <t>Se han atendido 111 jovenes en el SRPA garantizandoles una educacion de calidad</t>
  </si>
  <si>
    <t>Caracterización en el Sistema Integrado de Matricula - SIMAT de la población estudiantil del SRPA</t>
  </si>
  <si>
    <t>De acuerdo con el SIMAT hay 111 jovenes en el SRPA a los que se les garantiza una educacion de calidad</t>
  </si>
  <si>
    <t>Socializar la RUTA para el acceso al servicio educativo de los adolescentes o jóvenes en el SRPA, diferenciando si tiene medida privativa o no privativa de la libertad</t>
  </si>
  <si>
    <t>informe de gestion planeacion</t>
  </si>
  <si>
    <t>Garantizar con la prestación educativa el acceso y la permanencia a la educación en cuanto a planta docente</t>
  </si>
  <si>
    <t>Se garantiza la permanencia de los jovenes en el Estableblecimiento educativosen coordinacion con el ICBF y los operadores en los procesos de matricula y calidad educativa</t>
  </si>
  <si>
    <t>7 docentes vinculados a la planta de personal mediante provisionalidad a partir de un acto administrativo por la subsecretraia de talento humano educativo teniendo encuenta los perfiles que se requieren para la atencion integral de los jovenes del SRPA</t>
  </si>
  <si>
    <t>Ajustar el Proyecto Educativo Institucional PEI de la IE que atenderá a los jóvenes de SRPA en cuanto al plan de estudios en su contenido, de tal manera que reorienten el proyecto de vida de los menores infractores</t>
  </si>
  <si>
    <t>Con el acompañamiento de la SEM y el concejo academico se logra plantear un PEI que pueda atender la poblacion den SRPA ajustados al curriculo y a la creacion de medios ambientes agradables</t>
  </si>
  <si>
    <t>Diseño de guias en las diferentes areas logrando un buen aprendizaje de los jovenes y adolescentes en su enseñanza educativa</t>
  </si>
  <si>
    <t>Mesa de trabajo para apoyar la permanencia de jóvenes SRPA en el sector educación</t>
  </si>
  <si>
    <t>Acta, registro fografico, asistencia</t>
  </si>
  <si>
    <t>asistencia de estudiantes</t>
  </si>
  <si>
    <t>Secretaria de Educación Municipal y establecimientos Educativos e instituciones ICBF, ministerio pulico y procuraduria</t>
  </si>
  <si>
    <t>La coordinacioon del SRPA en el departamento con destinacion especifica a la inversion de cucuta, tambien se realizo odotacion para la atención a estudiantes del sistema de responsabilidad penal adolescente matriculados en la institución educativa maría concepción Loperena del municipio de san José de Cúcuta</t>
  </si>
  <si>
    <t>permanencia de jovenes en el sistema educativo</t>
  </si>
  <si>
    <t>Desarrollar la estrategia "FuerteMENTE" para la prevención de riesgos sociales en los entornos escolares</t>
  </si>
  <si>
    <t>Diseño de la estrategia "fuerteMENTE"</t>
  </si>
  <si>
    <t>Diseño de la estrategia</t>
  </si>
  <si>
    <t>Se relacionan en la prevencion de riesgos sociales asociados a estudiantes jovenes del municipios</t>
  </si>
  <si>
    <t>Creacion de la estrategia para la identificacion y prevencion de casos de riesgos sociales</t>
  </si>
  <si>
    <t>Ejecución y desarrollo de Estrategia.</t>
  </si>
  <si>
    <t>Informe de ejecucion de riesgos sociales y registro fotografico de la ejecucion</t>
  </si>
  <si>
    <t>Identificacion de casos para su debido reporte y/o formacion de jovenes para la prevencion</t>
  </si>
  <si>
    <t>Evaluación y cierre de proceso</t>
  </si>
  <si>
    <t>Apoyo a proyectos pedagógicos productivos de jóvenes</t>
  </si>
  <si>
    <t>Habilitar proceso de presentación y selección de proyectos pedagógicos productivos para los líderazgos juveniles del municipio San José de Cúcuta.</t>
  </si>
  <si>
    <t>Proyectos apoyados</t>
  </si>
  <si>
    <t>Accion derivada de inversion y no se hizo asignacion de recursos, por lo tanto no se ejecuto</t>
  </si>
  <si>
    <t>La ejecucion se deriva de un proyecto de inversion el cual  no tiene recursos asignados</t>
  </si>
  <si>
    <t>líderar iniciativas de capacitación, formación, formulación y gestión de proyectos para los estudiantes jovenes del municipio San José de Cúcuta.</t>
  </si>
  <si>
    <t>Brindar apoyo técnico, logístico, capacitación e insumos a proyectos pedagógicos productivos para fortalecer los líderazgos y las organizaciones juveniles del municipio San José de Cúcuta.</t>
  </si>
  <si>
    <t>Garantizar acompañamiento a la ejecución de proyectos pedagógicos productivos apoyados a líderazgos y las organizaciones juveniles, buscando también su retroalimentación con la población y difusión con la ciudadanía en el municipio San José de Cúcuta.</t>
  </si>
  <si>
    <t>Consolidar la mesa de emprendimiento y empleabilidad juvenil en el municipio de San José de Cúcuta</t>
  </si>
  <si>
    <t>Estructuración de propuesta para la consolidación de la mesa de emprendimiento y empleabilidad juvenil en el municipio de San José de Cúcuta.</t>
  </si>
  <si>
    <t>Alianzas entre Agencias de
 Colocación de Empleo Público,
 SENA, Cajas de Compensación
 Familiar, Empresa Privada,
 Agencias de Cooperación,
 Administración Pública y Actores
 Sociales, para consolidar la mesa
 de emprendimiento y
 empleabilidad juvenil.</t>
  </si>
  <si>
    <t>Construcción iniciativas en materia de emprendimiento y empleabilidad juvenil en el municipio</t>
  </si>
  <si>
    <t>feria de emprendimiento juvenil</t>
  </si>
  <si>
    <t>Secretaria de Educación Municipal , secretaria de equidad de genero y desarrollo social y jovenes emprendedores</t>
  </si>
  <si>
    <t>Articulacion institucional para visibilizar emprendimientos juveniles y visibilizar su emprendimiento</t>
  </si>
  <si>
    <t xml:space="preserve">Jovenes emprendedores con puntos de visibilizacion y venta </t>
  </si>
  <si>
    <t>Fomento de acceso y permanencia a la educación superior</t>
  </si>
  <si>
    <t xml:space="preserve">Habilitar convocatoria de subsidios a educación superior </t>
  </si>
  <si>
    <t>Generación 2050</t>
  </si>
  <si>
    <t>Beneficiarios de
estrategias o
programas de fomento
para el acceso a la
educación superior o
terciaria</t>
  </si>
  <si>
    <t>Circulares de convocatorias</t>
  </si>
  <si>
    <t>enero</t>
  </si>
  <si>
    <t>Secretaria de educacion municipal y universidades</t>
  </si>
  <si>
    <t>habilitar la convocatoria para jovenes interesados en recibir subsidios de educacion superior</t>
  </si>
  <si>
    <t>difusion de lineamientos y terminos por aplicar en la convocatoria</t>
  </si>
  <si>
    <t>Selección de beneficiarios del programa</t>
  </si>
  <si>
    <t>Listados de admisión</t>
  </si>
  <si>
    <t>confirmacion de beneficiarios al subsidio de educacion superior</t>
  </si>
  <si>
    <t>vinculacio y peranencia de jovenes al subsidio de educacion superior</t>
  </si>
  <si>
    <t>Sesión comité de educación superior</t>
  </si>
  <si>
    <t>Registro fotografiico y asistencias</t>
  </si>
  <si>
    <t>seguimiento y coordinacion del programa de subsidios de educacion superior</t>
  </si>
  <si>
    <t>artociulacion y toma de desiciones</t>
  </si>
  <si>
    <t>Liquidación de estudiantes beneficiarios ante las universidades</t>
  </si>
  <si>
    <t>se liquida una vez se finalice el convenio</t>
  </si>
  <si>
    <t>Área de misional de la Secretaria de Educación</t>
  </si>
  <si>
    <t>Proyectar cupos escolares de la Instituciones Educativas en el municipio de San Jose de Cucuta</t>
  </si>
  <si>
    <t>Determinar la capacidad actual y necesaria para cubrir la demanda potencial, a través de la consolidación de la información y establecer las estrategias requeridas con el fin de asegurar la continuidad de los alumnos matriculados y atender las solicitudes de los alumnos nuevos.</t>
  </si>
  <si>
    <t>Estar y permanecer en la escuela</t>
  </si>
  <si>
    <t>Establecimientos educativos (EE) en operación</t>
  </si>
  <si>
    <t>Ana Yarima Arias /Líder de cobertura</t>
  </si>
  <si>
    <t>Informes de gestion planeacion, PACSE y Estudio de insuficiencia</t>
  </si>
  <si>
    <t>Se recepciona las solicitudes y se articula con las I.E para asignar el cupo en el establecimiento educativo que tenga disponibilidad de cupo</t>
  </si>
  <si>
    <t xml:space="preserve">
Noviembre: Se garantiza la prestacion del servicio educativo a 115.919 estudiantes matriculados en las I.E 
</t>
  </si>
  <si>
    <t>Determinar la capacidad de oferta de los Establecimientos Educativos oficiales y programas de educación tradicional y modelos flexibles, en términos del número de cupos libres y ocupados.</t>
  </si>
  <si>
    <t>Estudio de insuficiencia</t>
  </si>
  <si>
    <t>todas las comunas</t>
  </si>
  <si>
    <t>Se recepciona las solicitudes y se articula con las I.E para asignar el cupo en el establecimiento educativo que tenga disponibilidad de cupo el cual se evidencia en la plataforma en linea</t>
  </si>
  <si>
    <t>Identificar estrategias para asegurar el acceso y la permanencia de los alumnos en el sistema educativo oficial, a nivel de Secretaría de Educación.</t>
  </si>
  <si>
    <t>Informes de gestion planeacion, informe estrategia cers, transporte escolar</t>
  </si>
  <si>
    <t>La SEM ha implementado diferentes proyecto y estrategias de acceso y permanencia atraves del trasnporte escolar, el pae, acompañamiento a la poblacion vulnerable y con necesidades educativas especiales</t>
  </si>
  <si>
    <t xml:space="preserve">
A corte de Noviembre:Con el programa de permanencia escolar se logran beneficiar 78.020 estudiantes y con el program de transporte escolar se han logrado benefoiciar 5.295 estudiantes en todas rutas
43.098 estudiantes pertenecientes a poblacion vulnerable, distribuidos asi:
ETNIA: 422
DISCAPACIDAD: 1.646
MIGRANTES: 27.261
VICTIMAS: 13.769
</t>
  </si>
  <si>
    <t>Garantizar la continuidad en el Sistema Educativo Oficial de los alumnos que confirmaron su permanencia, a los que solicitaron traslado, a los niños procedentes de las Entidades de Bienestar Social y Familiar, además se identifica la demanda potencial que manifiesta el deseo de recibir el Servicio Educativo Oficial y se otorgan los cupos escolares a los estudiantes nuevos y de traslado</t>
  </si>
  <si>
    <t>Informes de gestion planeacion, Anexo 6A</t>
  </si>
  <si>
    <t>La secretaria de educacion articula con las E.E la continuidad en el Sistema Educativo Oficial de los alumnos que confirmaron su permanencia, los que solicitaron traslado, los niños procedentes de las Entidades de Bienestar Social y Familiar, además se identifica la demanda potencial que manifiesta el deseo de recibir el Servicio Educativo Oficial y se otorgan los cupos escolares a los estudiantes nuevos y de traslado</t>
  </si>
  <si>
    <t xml:space="preserve">
Se garantiza la prestacion del servicio educativo a 115.919 estudiantes matriculados en las I.E 
</t>
  </si>
  <si>
    <t>Registrar la solicitud de reserva que realizan los padres de familia y reservar el cupo de los alumnos que confirmaron la permanencia en el sistema educativo oficial; se finaliza con la reserva de cupos de alumnos antiguos o la búsqueda de alternativas para garantizar la continuidad de los estudiantes en el sistema educativo.</t>
  </si>
  <si>
    <t>Se registran las solicitudes de reservas de cupo y se garantiza la continuidad del los estudiantes en el sistema educativo</t>
  </si>
  <si>
    <t>Formalizar la solicitud de cupo para niños(as) y jóvenes que realizan los padres de familia o acudientes de los alumnos nuevos que desean acceder al sistema de educativo oficial.</t>
  </si>
  <si>
    <t>Se realiza un transito armonico con los niños del ICBF para el ingreso a los grados de transicion, igualmente se garantiza el ingreso de los niños de las I.E oficiales</t>
  </si>
  <si>
    <t>En la vigencia 2022 ingresaron 3.931 estudiantes nuevos en el grado de transicion</t>
  </si>
  <si>
    <t>Otorgar cupos escolares a alumnos de traslado, nuevos y provenientes de entidades de Bienestar Social o Familiar, en función de la disponibilidad de cupos existentes, según criterios de prioridad establecidos por la Secretaría de Educación.</t>
  </si>
  <si>
    <t>Renovar la matrícula de alumnos antiguos y formalizar la vinculación de los estudiantes nuevos en las fechas destinadas para tal fin, previa asignación del cupo en condiciones de equidad y eficiencia, adicionalmente se registran las novedades que afectan la matrícula.</t>
  </si>
  <si>
    <t>La secretaria de educacion articula con las E.E para renovar la matrícula de alumnos antiguos y formalizar la vinculación de los estudiantes nuevos, previa asignación del cupo en condiciones de equidad y eficiencia, adicionalmente se registran las novedades que afectan la matrícula.</t>
  </si>
  <si>
    <t>Verificar la formalización de la matrícula para alumnos nuevos y antiguos en el sistema por parte de los Establecimientos Educativos</t>
  </si>
  <si>
    <t>Catherine Soto Rojas /Apoyo de Cobertura</t>
  </si>
  <si>
    <t>Se formalizaron la totalidad de las matriculas de los estudiantes nuevos y antiguos</t>
  </si>
  <si>
    <t>Registrar permanentemente las variaciones o cambios que se presenten en la información de matrícula y que reflejan el movimiento de los alumnos durante el año lectivo</t>
  </si>
  <si>
    <t>La secretaria de Educacion articula con la los establecimientos educativos para mantener actualizada la informacion de matricula</t>
  </si>
  <si>
    <t xml:space="preserve">Se mantiene actualizada la informacion de matricula </t>
  </si>
  <si>
    <t>Hacer seguimiento, identificar inconsistencias y oportunidades de mejora a los procesos de Gestión de Cobertura del Servicio Educativo.</t>
  </si>
  <si>
    <t>Se realiza seguimiento constante para mejorar los procesos de Gestión de Cobertura del Servicio Educativo.</t>
  </si>
  <si>
    <t>Realizar auditoría a la ejecución de la Gestión de la Cobertura del Servicio Educativo en la entidad territorial con el fin de analizar el comportamiento del mismo, las inconsistencias existentes y las mejoras encontradas, lo cual permite mantener un enfoque de autocontrol y mejoramiento continuo.</t>
  </si>
  <si>
    <t xml:space="preserve">Realizar auditoría a la ejecución de la Gestión de la Cobertura del Servicio Educativo en la entidad territorial </t>
  </si>
  <si>
    <t>Se mantiene en mejoramiento continuo en el comportamiento de la cobertura</t>
  </si>
  <si>
    <t>Realizar seguimiento a la permanencia educativa</t>
  </si>
  <si>
    <t>Definir, coordinar, supervisar e implementar estrategias de permanencia escolar para los estudiantes de educación preescolar, básica y media</t>
  </si>
  <si>
    <t xml:space="preserve"> Apoyo de Cobertura</t>
  </si>
  <si>
    <t>La SEM ha implementado diferentes proyectos y estrategias de acceso y permanencia atraves del transporte escolar, el pae, acompañamiento a la poblacion vulnerable y con necesidades educativas especiales</t>
  </si>
  <si>
    <t>Diseñar, implementar y evaluar rutas de permanencia en las IE</t>
  </si>
  <si>
    <t>Entre las rutas mas destacadas de permanencia escolar se encuentran la del program de de transporte escolar y el programa de alimentacion escolar PAE</t>
  </si>
  <si>
    <t>Coordinar y supervisar las estrategias para asegurar el acceso y permanencia en el sistema educativo</t>
  </si>
  <si>
    <t>Se han coordinado y supervisado las estrategias acceso y permanencia escolar</t>
  </si>
  <si>
    <t>Hacer medición y análisis de la información arrojada por los indicadores propios del área.</t>
  </si>
  <si>
    <t>Informes de gestion planeacion , indicadores de gestion</t>
  </si>
  <si>
    <t>Se hace medición y análisis atraves de los informes que se reportan al Miisterio de Educacion Nacional en Cùcuta en cifrasde</t>
  </si>
  <si>
    <t>Se ha lograo un impacto real y claro de la cobertura de las I.E dentro del SIMAT</t>
  </si>
  <si>
    <t>Administrar el sistema de información y aplicativo en función de las estrategias de permanencia en la educación preescolar, básica y media.</t>
  </si>
  <si>
    <t>Informes de gestion planeacion, anexo 6a</t>
  </si>
  <si>
    <t>Mediante el estudio y analisis de las cifras que cad auna de las instituciones educativas permanentemente actualiza para tener una vision clara de como se encuentra el proceso de matricula.</t>
  </si>
  <si>
    <t>Mantener contacto permanente con el ministerio de educacion y las I.E para lograr estudios claros y precisos de la estadistica que arrojan los diferentes informes presentados</t>
  </si>
  <si>
    <t>Verificar la gestión del estado de la infraestructura educativa del Municipio de San Jose de Cucuta</t>
  </si>
  <si>
    <t>Identificar y hacer seguimiento al estado de la infraestructura educativa del Municipio</t>
  </si>
  <si>
    <t>Manos a la obra</t>
  </si>
  <si>
    <t>Inventario diagnóstico del estado actual de la infraestructura educativa por sedes (aulas, baterías, equipamiento y otros)</t>
  </si>
  <si>
    <t>Sonia Quintero /Líder de infraestructura educativa</t>
  </si>
  <si>
    <t>Matriz intervencion General</t>
  </si>
  <si>
    <t>En articulacion con las I.E se identifica y hace seguimiento al estado de la infraestructura educativa del Municipio</t>
  </si>
  <si>
    <t>Mejoramiento de la infraestructura educativa</t>
  </si>
  <si>
    <t>Levantar información que permita caracterizar la infraestructura educativa, así como la, supervisión del deterioro de la misma.</t>
  </si>
  <si>
    <t>En articulacion con las I.E se levanta la información que permite tener presente los casos criticos del deterioro de la infraestructura educativa</t>
  </si>
  <si>
    <t>Se tienen presente las necesidades de las I.E para proyectar mejoramientos</t>
  </si>
  <si>
    <t>Realizar seguimiento a las construcciones y adecuaciones de la infraestructura educativa por parte del comité</t>
  </si>
  <si>
    <t xml:space="preserve">Se ha realizado seguimiento a las construcciones y adecuaciones de la infraestructura educativa </t>
  </si>
  <si>
    <t>Los mejoramientos de infraestructura se entregan bajo las condiciones pactadas en el contrato</t>
  </si>
  <si>
    <t>Diganosticar las posibles instituciones educativas que pueden ser definidas como zonas de dificil acceso y en comité compuesto por la secretaria de planeación y la secretaria de educación se brinda la definicion final.Acorde a los criterios definidos por el Miniterio de Educacion Nacional</t>
  </si>
  <si>
    <t>Se articula con las  i.E para identificar las zonas de dificil acceso</t>
  </si>
  <si>
    <t>Se logra identificar las zonas de dificil acceso para mejorar las mismas</t>
  </si>
  <si>
    <t>Realizar seguimiento al estado de los predios de los establecimientos educativos</t>
  </si>
  <si>
    <t>Defensa Juridica</t>
  </si>
  <si>
    <t>Eini Johanna Benavides / Apoyo Jurídico de Planeación Y Desarrollo Educativo</t>
  </si>
  <si>
    <t>Realizar inspección y vigilancia a los establecimeintos educativos y de fromación para el trabajo y desarrollo humano</t>
  </si>
  <si>
    <t>Verificar que la prestación del servicio educativo se cumple dentro del ordenamiento constitucional, legal y reglamentario, a través de actividades de control sobre la gestión de los establecimientos educativos oficiales y no oficiales y de educación para el trabajo y el desarrollo humano con el fin de tomar decisiones y acciones oportunas que garanticen la prestación del servicio con cobertura, calidad y eficiencia.</t>
  </si>
  <si>
    <t>Cúcuta educando hacia lo laboral y competitivo</t>
  </si>
  <si>
    <t>Personas egresadas de formación tecnológica, técnica y profesional vinculadas laboralmente</t>
  </si>
  <si>
    <t>Cúcuta se forma y educa para el trabajo</t>
  </si>
  <si>
    <t>Procesos para el mejoramiento de la calidad de la educación para el trabajo y el desarrollo humano adelantados</t>
  </si>
  <si>
    <t>Gustavo de la-Rotta / Subsecretario de Investigación y Desarrollo Pedagógico</t>
  </si>
  <si>
    <t>POAI - Plan operativo anual de inspeccion y vigilancia del primer trimestre</t>
  </si>
  <si>
    <t>Equipo de Inspección y Vigilancia EIV</t>
  </si>
  <si>
    <t>se hace atraves de la inspeccion y vigilancia, control normativo de las instituciones educativas oficiales y no oficiales</t>
  </si>
  <si>
    <t>Se ha garantizado la prestación del servicio educativo con cobertura, calidad y eficiencia</t>
  </si>
  <si>
    <t>Se ejecutaron 165 visitas a la sedes de los 63 EE Oficiales. Ver evidencias</t>
  </si>
  <si>
    <t>Verificar que la prestación del servicio educativo se cumple dentro del ordenamiento constitucional, legal y reglamentario, a través de actividades de control sobre la gestión de los establecimientos educativos oficiales y no oficiales de preescolar, básica y media (PBM), y de educación para el trabajo y el desarrollo humano (ETDH), con el fin de tomar decisiones y acciones oportunas que garanticen la prestación del servicio con cobertura, calidad y eficiencia.</t>
  </si>
  <si>
    <t>Sistemas de información para la Educación para el Trabajo- ETDH actualizados</t>
  </si>
  <si>
    <t>Subsecretaria. 
  Líder. Lesmes Ernesto García Cáceres. Supervisor de Educación.SGP.
  Integrantes. Adela Rico Caicedo. Supervisora de Educación.SGP. y Jaime Omar Carrero, Director de Núcleo, SGP. Con asignación de funciones.</t>
  </si>
  <si>
    <t>POAI 2022</t>
  </si>
  <si>
    <r>
      <t>r</t>
    </r>
    <r>
      <rPr>
        <sz val="10"/>
        <color indexed="8"/>
        <rFont val="&quot;Libre Franklin&quot;"/>
      </rPr>
      <t>ealizar visita verificar presencialidad plena en 63 EE oficiales</t>
    </r>
  </si>
  <si>
    <t>Atención de la población estudiantil en presencialidad plena</t>
  </si>
  <si>
    <t>Se ejecutaron 135 visitas a la sedes de los 63 EE Oficiales. Ver evidencias</t>
  </si>
  <si>
    <t>Verificar el cumplimiento de los requisitos necesarios para la iniciación de la prestación del servicio educativo en un establecimiento de educación preescolar, básica y media o de formación para el trabajo y el desarrollo humano, verificando sus novedades una vez creado.</t>
  </si>
  <si>
    <t>Subsecretario. . Líder Pilar Trujillo / Profesional Especializado - Leonardo Cuadros / Asesor Jurídico</t>
  </si>
  <si>
    <t>POAIV</t>
  </si>
  <si>
    <t>Se programa y realiza visita de verificación a los EE nuevos el año siguiente a su iniciación de labores para verificar que estén cumpliendo con los requisitos que se les exigieron al momento de expedírseles la licencia de funcionamiento.</t>
  </si>
  <si>
    <t>Cumplimiento de los requisitos que se les exigieron a los EE al momento cuando expedieron la licencia de funcionamiento.</t>
  </si>
  <si>
    <t>Otorgar acto administrativo de reconocimiento oficial a las instituciones oficiales de educación preescolar básica y media mediante la verificación del cumplimiento de las condiciones básicas de calidad para su funcionamiento con el fin de habilitar el servicio educativo oficial en PBM en la jurisdicción.</t>
  </si>
  <si>
    <t>Equipo de inspección y vigilancia
  Subsecretario. 
  Líder. Jaime Omar Carrero, Director de Núcleo, SGP. Con asignación de funciones.</t>
  </si>
  <si>
    <t>Ejercer control normativo y legalizar situaciones admisntrativas presentadas</t>
  </si>
  <si>
    <t>Equipo inspección y vigilancia EIV</t>
  </si>
  <si>
    <t>Satisfacción de las comunidades educativas atendidas en sus situaciones administrativas</t>
  </si>
  <si>
    <t>Atención a 9 modificaciones de actos adminstrativos  de los EE oficiales.Ver evidencias</t>
  </si>
  <si>
    <t>Tramitar las novedades a los establecimientos educativos que ofrecen EPBM y EDTH, con el fin de que los actos administrativos y los Sistemas de información sean consistentes con el servicio educativo que se ofrece en la entidad territorial certificada.</t>
  </si>
  <si>
    <t>Programas de formación para el trabajo y el desarrollo humano certificados en calidad</t>
  </si>
  <si>
    <t>Equipo de inspección y vigilancia
 Gustavo de la-Rotta / Subsecretario de Investigación y Desarrollo Pedagógico
  Líder. Lesmes Ernesto García Cáceres. Supervisor de Educación.SGP. Jaime Omar Carrero, Director de Núcleo, SGP con asignación de funciones. Adela Rico Caicedo. Supervisora de Educación.SGP. Mónica Flórez/ Auxiliar Administrativo. Pilar Trujillo / Profesional Especializado - Leonardo Cuadros / Asesor Jurídico</t>
  </si>
  <si>
    <t>Ejercer control normativo y tramitar las novedades der los EE EPBM y ETDH</t>
  </si>
  <si>
    <t>Satisfación en las comunidades educativas por atención de las novedades que solucionan situaciones adminsitrativas para lograr rendimiento óptimo</t>
  </si>
  <si>
    <t>Atención a 28 novedades de  EE EPBM y ETDH.Ver evidencias</t>
  </si>
  <si>
    <t>Recibir y tramitar las solicitudes de otorgamiento de licencias de funcionamiento para establecimientos educativos de naturaleza privada de la jurisdicción.</t>
  </si>
  <si>
    <t>Equipo de inspección y vigilancia
  Gustavo de la-Rotta / Subsecretario de Investigación y Desarrollo Pedagógico
  Líder. Adela Rico Caicedo. Supervisora de Educación.SGP. Gersón Ortiz / Auxiliar Administrativo. Pilar Trujillo / Profesional Especializado - Leonardo Cuadros / Asesor Jurídico</t>
  </si>
  <si>
    <t>A la fecha no se han presentado solicitudes para otorgar licencias de funcionamiento a EE EPBM y ETDH</t>
  </si>
  <si>
    <t>Otorgar licencias de funcionamiento o acto administrativo de creación y el registro de programa de formación laboral o de formación académica a las instituciones educativas de educación para el trabajo y el desarrollo humano “EDTH” que pretendan ofrecerlos y desarrollarlos, mediante la verificación del cumplimiento de las condiciones básicas de calidad para su funcionamiento y ofrecimiento de los programas con el fin de habilitar el servicio educativo oficial o privado para ETDH</t>
  </si>
  <si>
    <t>Ambientes de aprendizaje dotados</t>
  </si>
  <si>
    <t>Equipo de inspección y vigilancia
  Subsecretario. 
  Líder. esmes Ernesto García Cáceres. Supervisor de Educación.SGP. Gersón Ortiz / Auxiliar Administrativo. Pilar Trujillo / Profesional Especializado - Leonardo Cuadros / Asesor Jurídico</t>
  </si>
  <si>
    <t>Diseñar y evaluar las estrategias de mejoramiento continuo de la calidad de la educación</t>
  </si>
  <si>
    <t>Apoyar la ejecución de mecanismos de evaluación del sector (evaluación a estudiantes, docentes, establecimientos educativos) y hacer uso de sus resultados con el fin de caracterizar el sector educativo en la entidad territorial con base en información sólida y confiable.</t>
  </si>
  <si>
    <t>Aníbal Pallares y Jose Eulicer Ortiz/líder de Calidad educativa</t>
  </si>
  <si>
    <t>evaluacion</t>
  </si>
  <si>
    <t>100% de Establecimientos educativos poyados en procesos de evaluacion y uso de resultados</t>
  </si>
  <si>
    <t>En cada una de las acciones se llega al 100% de los establecimientos educativos, pero son acciones que se deben mantener permanentemente en el tiempo</t>
  </si>
  <si>
    <t>Garantizar que la Secretaria de educación –SE- y sus Establecimientos Educativos –EE- analicen y hagan uso de los resultados de las evaluaciones de estudiantes, tanto internas como externas, con el fin de generar estrategias enfocadas al mejoramiento continuo de la calidad educativa.</t>
  </si>
  <si>
    <t>Anibal Pallares / profesional de apoyo en calidad educativa</t>
  </si>
  <si>
    <t>Realizar el análisis de los resultados de la evaluación de los docentes y directivos docentes a fin de obtener información que permita a los EE y a las SE utilizarla como insumo para el diseño y la implementación de las acciones y planes macro, que tengan un impacto general sobre todos los evaluados, el establecimiento educativo y la entidad territorial para el mejoramiento de la calidad educativa</t>
  </si>
  <si>
    <t>Potenciando el rol directivo y docente</t>
  </si>
  <si>
    <t>Docentes de educación inicial, preescolar, básica y media beneficiados con estrategias de mejoramiento de sus capacidades</t>
  </si>
  <si>
    <t>Mayo</t>
  </si>
  <si>
    <t>Se analizaron el 100% de los resultados obtenido de la evaluacion de docentes aplicadas en la vigencia anterior que sirvieron de insumo para el mejoramiento de la calidad del servicio educativo</t>
  </si>
  <si>
    <t>Orientar y promover la realización de la autoevaluación institucional al interior de los establecimientos educativos oficiales y no oficiales con el fin que se convierta en una fuente de información útil para los planes de mejoramiento institucional y planes de mejoramiento del sector educativo</t>
  </si>
  <si>
    <t>Esperanza Bonilla / Líder de Mejoramiento</t>
  </si>
  <si>
    <t>PMI</t>
  </si>
  <si>
    <t xml:space="preserve">Con los insumos obtenidos se formulo el PMI actual </t>
  </si>
  <si>
    <t>Algunas acciones que no se lograron ejecutar en la vigencia 2020 y 2021 debido a la pandemia se replantearon en el PMI</t>
  </si>
  <si>
    <t>Elaborar la caracterización de la entidad territorial y el perfil del sector educativo, mediante la consolidación de los resultados de las distintas evaluaciones (a estudiantes, docentes y directivos docentes e instituciones), así como la consolidación de información complementaria sobre las condiciones sociales, económicas, políticas, culturales y educativas de la respectiva entidad territorial</t>
  </si>
  <si>
    <t>Foros educativos territoriales realizados</t>
  </si>
  <si>
    <t>Lysette Ramirez Profesional de apoyo y Jose Eulicer Ortiz / líder de Calidad educativa</t>
  </si>
  <si>
    <t>perfil et</t>
  </si>
  <si>
    <t>Perfil de la Entidad territorial actualizado a mayo de 2022</t>
  </si>
  <si>
    <t>Definir y prestar asistencia técnico pedagógica a los Establecimientos Educativos a partir de las necesidades surgidas del análisis de los resultados de las evaluaciones, con el fin de fortalecer el desarrollo de competencias a través del mejoramiento continuo</t>
  </si>
  <si>
    <t>Jose Eulicer Ortiz / líder de Calidad educativa; y Anibal Pallares / profesional de apoyo en calidad educativa</t>
  </si>
  <si>
    <t>poaiv</t>
  </si>
  <si>
    <t>100% de Establecimientos educativos apoyados con asistencia técnico pedagógica</t>
  </si>
  <si>
    <t>Gestionar el Plan de Apoyo al Mejoramiento -PAM-, herramienta que facilita a la secretaría de educación, planear, sistematizar, hacer seguimiento y evaluar, las acciones explícitas de mejoramiento a la calidad de la educaciónen los establecimientos educativos, a partir del análisis de los resultados de la caracterización y perfil del sector educativo en su respectiva entidad territorial.</t>
  </si>
  <si>
    <t>Lysette Ramirez- Profesional de apoyo y Jose Eulicer Ortiz / líder de Calidad educativa</t>
  </si>
  <si>
    <t>PAM</t>
  </si>
  <si>
    <t>El Plan de Apoyo al Mejoramiento -PAM- se encuentra actualizado al mes de noviembre, ya que es un proceso que se ejecuta durante el cuatrenio</t>
  </si>
  <si>
    <t>Apoyar la gestión del Proyecto Educativo Institucional en los establecimientos educativos oficiales y no oficiales de educación preescolar, básica y media (EPBM); según la población que atiende, las necesidades de la comunidad educativa, la región, los hallazgos de la caracterización y perfil del sector educativo del ente territorial, los resultados de las autoevaluaciones institucionales, los resultados de la implementación de los PMI (ruta de mejoramiento institucional), los aspectos pertinentes contenidos en el Plan de Apoyo al Mejoramiento –PAM- y los contemplados en la articulación de niveles, proyectos pedagógicos transversales, experiencias significativas y uso de tecnologías de la información y la comunicación</t>
  </si>
  <si>
    <t>Consolidar y fortalecer redes de docentes y directivos para la investigación y el intercambio de conocimiento y experiencias</t>
  </si>
  <si>
    <t>Equipo ed calidad Gloria Florez- Líder del PEI, Lisette Ramirez- profesional de apoyo, Esperanza Bonilla- Lider de mejoramiento, Jaime Solano-Lider de articulación,  / profesional de apoyo en calidad educativa</t>
  </si>
  <si>
    <t xml:space="preserve">Se ha brindado apoyo a los Establecimientos educativos en los ajustes que se realizan al PEI </t>
  </si>
  <si>
    <t>Realizar acompañamiento a la ejecución, seguimiento y evaluación de los planes de mejoramiento institucional de los EE de la jurisdicción, con el fin de garantizar la implementación del enfoque, estrategias, programas y proyectos para el desarrollo de competencias básicas y de acuerdo con la política vigente que incida en el mejoramiento de la calidad de la educación</t>
  </si>
  <si>
    <t>Esperanza Bonilla / profesional de apoyo en calidad educativa</t>
  </si>
  <si>
    <t xml:space="preserve">Se ha realizado acompañamiento en la formulacionl PMI actual </t>
  </si>
  <si>
    <t>Formular, desarrollar y hacer seguimiento al Plan Territorial de Formación Docente –PTFD-, con el fin de mejorar la calidad de la educación en los EE de la jurisdicción.</t>
  </si>
  <si>
    <t>Lisette Ramirez / profesional de apoyo en calidad educativa</t>
  </si>
  <si>
    <t>PTFD</t>
  </si>
  <si>
    <t>El Plan Territorial de Formación Docente –PTFD- esta formulado       y actualmente se realizan acciones de seguimiento</t>
  </si>
  <si>
    <t>El PTFD no tiene viabilidad financiera</t>
  </si>
  <si>
    <t>Garantizar la implementación de los Proyectos Pedagógicos Transversales ; desde el enfoque de Derechos Humanos y de competencias ciudadanas, dentro del Proyecto Educativo Institucional y de la gestión de los Establecimientos Educativos</t>
  </si>
  <si>
    <t>Jesus DavidProfesional de apoyo en calidad educativa</t>
  </si>
  <si>
    <t>Informe resumen e informe de ejecucion</t>
  </si>
  <si>
    <t>Se han dado orentaciones para la implementación de los Proyectos Pedagógicos Transversales</t>
  </si>
  <si>
    <t>Planificar y gestionar acciones que promuevan la articulación institucional entre los diferentes niveles educativos y que permitan la integración con otros sectores</t>
  </si>
  <si>
    <t>Cúcuta con educación de calidad, innovación y competitividad</t>
  </si>
  <si>
    <t>Porcentaje de instituciones educativas que mejoran su nivel de categoría según prueba saber 11º</t>
  </si>
  <si>
    <t>Innovando para aprender</t>
  </si>
  <si>
    <t>Programas y proyectos de educación pertinente articulados con el sector productivo</t>
  </si>
  <si>
    <t>Jaime Solano / profesional de apoyo en calidad educativa</t>
  </si>
  <si>
    <t xml:space="preserve">Presentacion y cartas de aval de articulacion de las instituciones Educativas </t>
  </si>
  <si>
    <t xml:space="preserve">Se han gestionado acciones para promover la articulacion en los establecimients educativo con el SENA, FESC, CTC y Universidades </t>
  </si>
  <si>
    <t>Garantizar que en los Establecimientos Educativos existan ambientes y medios de aprendizaje pertinentes e innovadores, en los que se integre el uso de TIC que permitan desarrollar el potencial y las competencias de los estudiantes</t>
  </si>
  <si>
    <t>Establecimientos educativos conectados a internet</t>
  </si>
  <si>
    <t>Bibiana Yañez / profesional de apoyo en calidad educativa</t>
  </si>
  <si>
    <t>Se tiene convenio con Computadores para Educar, para el uso y apropiación de las TIC</t>
  </si>
  <si>
    <t>Fortalecer las condiciones de las aulas en las que se brinda eduacción de media técnica</t>
  </si>
  <si>
    <t>Cúcuta, educada, cultural y deportiva</t>
  </si>
  <si>
    <t>cobertura neta en la educación media</t>
  </si>
  <si>
    <t>servicio de asistencia tecnica para el cumplimineto de lineamientos técnicos y normativos en educación para el trabajo y desarrollo humano</t>
  </si>
  <si>
    <t xml:space="preserve"> / Subsecretaria de Investigación y Desarrollo Pedagógico, Jaime Solano Líder de articulación</t>
  </si>
  <si>
    <t>Actualmente se han adecuado aulas para fortalecer la educacion de media técnica</t>
  </si>
  <si>
    <t>Fortalecer las redes de docentes y directivos para capacitación investigación y el intercambio de conocimientos y experiencias en el municipio de san josé de Cúcuta</t>
  </si>
  <si>
    <t>Cobertura neta en la educación inical y cobertura neta en la eeducación media</t>
  </si>
  <si>
    <t>Poteciando el rol directivo y docente</t>
  </si>
  <si>
    <t>servicio de fortalemcimiento en las capacidades de educación presecolar, básica y média</t>
  </si>
  <si>
    <t>Gustavo de la-Rotta / Subsecretario de Investigación y Desarrollo Pedagógico, Lisste Ramirez y Lyz Karime Gomez profesionales de apoyo</t>
  </si>
  <si>
    <t>Informe de ejecucion</t>
  </si>
  <si>
    <t>Julio</t>
  </si>
  <si>
    <t xml:space="preserve">Se ha conformado un equipo de red de docentes e investigadores </t>
  </si>
  <si>
    <t>Implementar programas y proyectos ambientales (PRAE)</t>
  </si>
  <si>
    <t>Porcentaje de instiuciones educativoas que mejoran su nivel de categoria según prueba saber 11</t>
  </si>
  <si>
    <t>Aprendizaje con sentido</t>
  </si>
  <si>
    <t>Servicio de asistenca ténica en educación inicial, preescolar, básica y media</t>
  </si>
  <si>
    <t>Jesus David profesional de apoyo pedagógico</t>
  </si>
  <si>
    <t>Apoyar el desarrollo de pruebas de evaluación de la calidad educativa</t>
  </si>
  <si>
    <t>Acción de gestion</t>
  </si>
  <si>
    <t>Porcentaje de instiuciones educativoas que mejoran su nivel de categoria según prueba saber 12</t>
  </si>
  <si>
    <t>Jesus Aníbal Pallares- Lider de evaluación</t>
  </si>
  <si>
    <t>Evaluacion</t>
  </si>
  <si>
    <t>el proyecto de prueba saber se encuentra n proceso de contratacion</t>
  </si>
  <si>
    <t>Desarrollar foros y eventos educativos en el municipio</t>
  </si>
  <si>
    <t>servicio de educación informal</t>
  </si>
  <si>
    <t>Gustavo de la-Rotta / Subsecretario de Investigación y Desarrollo Pedagógico Jose Eulicer Ortiz / líder de Calidad educativa. Lissette Ramirez profesional de apoyo</t>
  </si>
  <si>
    <t xml:space="preserve">Agenda de foro, experiencias significativas, reconocimiento a las experiencias , acta </t>
  </si>
  <si>
    <t>Septiembre</t>
  </si>
  <si>
    <t>Octubre</t>
  </si>
  <si>
    <t>Reconocimiento a las experiencias significativas de las instituciones educativas</t>
  </si>
  <si>
    <t>Desarrollar planes de mejoramiento de la calidad (educacion rural escuela nueva)</t>
  </si>
  <si>
    <t>servico de apoyo a proyectos pedagógicos productivos</t>
  </si>
  <si>
    <t>Gustavo de la-Rotta / Subsecretario de Investigación y Desarrollo Pedagógico Jose Eulicer Ortiz / líder de Calidad educativa</t>
  </si>
  <si>
    <t>Informe de ejecucion escuela nueva</t>
  </si>
  <si>
    <t>Zona rural</t>
  </si>
  <si>
    <t>Se capacitacitaron mas de 120 docentes de la zona rural</t>
  </si>
  <si>
    <t>Fortalecer las competencias comunicativas en un segundo idioma de las instituciones educativas</t>
  </si>
  <si>
    <t>servicio educativos de promoción del bilinguismo</t>
  </si>
  <si>
    <t>Gloria Florez- Lider de Bilinguismo</t>
  </si>
  <si>
    <t>Registro fotografico de la entrega de 19 ambientes escolares de bilinguismo</t>
  </si>
  <si>
    <t>Se beneficiaron los estudiantes de 19 I.E del municipio de cucuta con la dotacion de mobiliario de ambientes escolares de bilinguismo</t>
  </si>
  <si>
    <t>Desarrollar desde el Plan de Apoyo al Mejoramiento, las estrategias de apoyo a las experiencias pedagógicas significativas para el fortalecimiento institucional a través de la identificación, registro, evaluación, publicación, acompañamiento y monitoreo de experiencias significativas de la jurisdicción</t>
  </si>
  <si>
    <t>Lisette Ramirez, Lyz Gomez, Carolina Cordero Profesionales de apoyo</t>
  </si>
  <si>
    <t>Experiencias significativas</t>
  </si>
  <si>
    <t xml:space="preserve">Se esta haciendo acompañamiento a las experiencias para realizar la consolidacion de las mismas </t>
  </si>
  <si>
    <t>Soportar juridicamente las acciones y estrategias desarrolladas por la secretaria de Eduacación municipal</t>
  </si>
  <si>
    <t>Realizar los procesos de contratación necesarios para la operatividad del sector educación en el Municipio</t>
  </si>
  <si>
    <t>Establecimientos educativos en operación</t>
  </si>
  <si>
    <t>Carolina florez/ Asesora Juridica</t>
  </si>
  <si>
    <t>Reporte Sia Observa, Reporte Procesos SIEP</t>
  </si>
  <si>
    <t>Se logrado contratar la prestación de servicios profesionales y técnicos, requeridos para apoyar la gestión y procesos misionales de la SEM, así como, para la atención vulnerable y poblacion con discapacidad. Actualmente se encuentran contratados los servicios mínimos requeridos para la garantizar la permanencia escolar, tales como: transporte escolar, transporte escolar fronterizo y Programa de Alimentación Escolar PAE. Por su parte, las Instituciones Educativas, disponen del servicio íntegral de aseo (personal + implementos de aseo).</t>
  </si>
  <si>
    <t>Brindar acompañamientos juridico a las respuestas de PQRSD allegados a la Secretaria de Educación Municipal</t>
  </si>
  <si>
    <t>Eliana Perez / Asesora Juridica</t>
  </si>
  <si>
    <t>Informe SAC</t>
  </si>
  <si>
    <t>todas las comunas y corregimiento</t>
  </si>
  <si>
    <t>Se brindar acompañamientos juridico a las respuestas de PQRSD allegados a la Secretaria de Educación Municipal</t>
  </si>
  <si>
    <t>Se da respuesta  a los PQRSD que llegan a la Secretaria de Educación Municipal</t>
  </si>
  <si>
    <t>Atender, direccionar y hacer seguimiento a solicitudes peticiones, quejas, reclamos, trámites y sugerencias que llegan a la secretaría</t>
  </si>
  <si>
    <t>Recibir y enviar correspondencia que llega de los diferentes organismos o ciudadanía en general, a la Secretaría de Educación</t>
  </si>
  <si>
    <t>Maria Calet/ Profesional de apoyo</t>
  </si>
  <si>
    <t>La correspondencia se recibe y remite al profesional idoneo para brindar una respuesta oportuna</t>
  </si>
  <si>
    <t>Se logra dar respuesta a las solicitudes radicadas</t>
  </si>
  <si>
    <t>Desarrollar y mantener relaciones con el ciudadano</t>
  </si>
  <si>
    <t>Medir la satisfacción del cliente</t>
  </si>
  <si>
    <t>Gestionar y admnistarr los recursos físicos y financieros encesarion para la operatividad del sector educación en el Municipio</t>
  </si>
  <si>
    <t>Brindar estrategias para el seguimiento, control y gestión del pago de Servicios Públicos de los Establecimientos Educativos</t>
  </si>
  <si>
    <t>Waldemiro Vera Reyes  / Subsecretaria Financiera; Ivan Castañeda/ Profesional de apoyo</t>
  </si>
  <si>
    <t>Informe final de servicio de energia, acueducto y aseo</t>
  </si>
  <si>
    <t>Noviembre</t>
  </si>
  <si>
    <t>Informar al Despacho SEM Oportunamente del seguimiento de la facturacion de los servicios publicos de las sedes Educativas a cargo de la Secretaria de Educacion Municipal, para que este autorice el pago ante SHM . Presupuesto.</t>
  </si>
  <si>
    <t>a la fecha se ha informado del seguimineto de la facturacion de los servicios publicos de las I.E a cargo de SEM  al  periodo de Noviembre 2022</t>
  </si>
  <si>
    <t>Mantener un registro contable universal, oportuno, y verificable de las operaciones y procesos Contables</t>
  </si>
  <si>
    <t xml:space="preserve"> Subsecretaría del Tesoro Educativo/Yrene navarro</t>
  </si>
  <si>
    <t>No esta acargo de educacion</t>
  </si>
  <si>
    <t>Apoyar a las IE en temas Financieros y Presupuestales</t>
  </si>
  <si>
    <t>Yrene Navarro / Profesional Universitario</t>
  </si>
  <si>
    <t>Invitacion a capacitaciones para las I.E por parte de la SEM, capacitacion de de presupuesto,TNS y SECOP</t>
  </si>
  <si>
    <t>Se brinda acompañamiento a las IE en temas Financieros y Presupuestales</t>
  </si>
  <si>
    <t>Correcta ejecucion de los recursos</t>
  </si>
  <si>
    <t>Verificar y consolidar información de las instituciones educativas (fondos de servicios educativos).</t>
  </si>
  <si>
    <t>Cargue de la información presupuestal del tercer trimestre en el SIFSE</t>
  </si>
  <si>
    <t>53 Instituciones Educativas</t>
  </si>
  <si>
    <t>FSE MUNICIPIO DE CUCUTA</t>
  </si>
  <si>
    <t>FSE DEL MUNICIPIO DE CUCUTA</t>
  </si>
  <si>
    <t>Se cargó la informaciòn financiera en la plataformaSIFSE que corresponde al tercer trimestre de la vigencia 2022</t>
  </si>
  <si>
    <t>Segumiento Presupuestal a los 53 FSE</t>
  </si>
  <si>
    <t>Elaborar, ejecutar y controlar el presupuesto de ingresos y gastos de la Secretaría de Educación</t>
  </si>
  <si>
    <t>Francisco Osorio / Subsecretario del Tesoro</t>
  </si>
  <si>
    <t>Proyectos de acuerdo y proyectos de decreto</t>
  </si>
  <si>
    <t>revisar periodicamente la ejecucion del ingreso para que quede regsitrado debidamente con y sin situacion de fondos</t>
  </si>
  <si>
    <t>orientar al funcionario competente en el registro del ingreso con y sin situacion de fondos.</t>
  </si>
  <si>
    <t>Elaborar el presupuesto de la Secretaría de Educación para la vigencia fiscal</t>
  </si>
  <si>
    <t>Profesional de apoyo al Área Financiera</t>
  </si>
  <si>
    <t>Presupuesto 2023</t>
  </si>
  <si>
    <t xml:space="preserve">Presupuesto 2023 de la SEM, con aprobacion de $497.848.620.488 para ejecutar  35 proyectos de inversion </t>
  </si>
  <si>
    <t>Ejecutar el presupuesto de la Secretaría de Educacion garantizando la eficiente utilización de los recursos para una vigencia fiscal</t>
  </si>
  <si>
    <t>Francisco Osorio / Subsecretaría del Tesoro Educativo</t>
  </si>
  <si>
    <t>Ejecución presupuestal</t>
  </si>
  <si>
    <t>asesorar al secretario en el uso de los recursos</t>
  </si>
  <si>
    <t xml:space="preserve">ejecutar adecuadamente el presupuesto y dentro de los parametros </t>
  </si>
  <si>
    <t>Realizar seguimiento al presupuesto mediante el control continuo de ingresos y gastos de la Secretaría de Educación</t>
  </si>
  <si>
    <t>llevar control al gasto en el sector educacion</t>
  </si>
  <si>
    <t>Elaborar y realizar seguimiento al plan anualizado y mensualizado de caja PAC.</t>
  </si>
  <si>
    <t>pac actualizado</t>
  </si>
  <si>
    <t>con base en las nominas se va actualizando el pac correspondiente</t>
  </si>
  <si>
    <t>mantener actualizada la informacion sobre el pAC para que el MEN gire los recursos que corresponden parw financiar la inversion en el sector educación</t>
  </si>
  <si>
    <t>Efectuar pagos de compromisos de manera transparente y oportuna para lograr un manejo eficiente de los recursos</t>
  </si>
  <si>
    <t>Administrar inversiones pertinentes que proporcionen la seguridad y la liquidez necesaria en todo momento, con el fin de potencializar los títulos del portafolio activo de la Secretaría de Educación</t>
  </si>
  <si>
    <t>Resolucion cuentas maestras</t>
  </si>
  <si>
    <t>Administrar , mantener actualizado y en buen estado los activos fijos de los Estableciemientos Educativos</t>
  </si>
  <si>
    <t>Francisco Osorio / Subsecretaría del Tesoro Educativo/Carolina Avendaño</t>
  </si>
  <si>
    <t>Apoyar en materia financiera la definición, ejecución y seguimiento de los programas y proyectos de la Secretaría</t>
  </si>
  <si>
    <t>se hace seguimiento permanente y se orienta en el uso de los recursos en especial los de SGP</t>
  </si>
  <si>
    <t>evitar sanciones y suspension de los giros, y mejorarmiento en la prestacion del servicio educativo</t>
  </si>
  <si>
    <t>Realizar seguimiento a la actualización de los inventarios de bienes muebles e inmuebles de los Establecimientos Educativos, realizado por el Grupo de Bienes del Ente Territorial.</t>
  </si>
  <si>
    <t>Carolina Avendaño/ Profesional de apoyo al Área Financiera</t>
  </si>
  <si>
    <t>Acta de visitas realizadas y registro fotografico</t>
  </si>
  <si>
    <t xml:space="preserve">se realizo seguimiento, acompañamiento y capacitacion respecto a la actualizacion de los invertarios de 20 I.E </t>
  </si>
  <si>
    <t xml:space="preserve">De las 23 instituciones educativas con sus respectivas sedes que estaban programadas para la vigencia 2022, se realizo la visita a 20 I.E </t>
  </si>
  <si>
    <t>Formular y ejecutar el Plan de Tecnología e Informática</t>
  </si>
  <si>
    <t>Administrar la Plataforma Tecnológica Informática</t>
  </si>
  <si>
    <t>Liliana Villamizar Gandolfo/ líder de Sistemas</t>
  </si>
  <si>
    <t>Informe de ejecucion soporte logico</t>
  </si>
  <si>
    <t>Secretaria de Educación Municipal a través de la Subsecretaría de Recursos Físicos y Financieros</t>
  </si>
  <si>
    <t>Brindar el correcto, oportuno y permanente funcionamiento de los equipos de cómputo y medios físicos, que apoyan a todos los procesos de la Secretaría de Educación</t>
  </si>
  <si>
    <t>Planear, dirigir, organizar y controlar todas las actividades relacionadas con la administración de Comunicaciones</t>
  </si>
  <si>
    <t>Brindar el correcto, oportuno y permanente funcionamiento de los sistemas de cómputo, procesamiento y transmisión de datos que apoyan a todos los procesos de la Secretaría de Educación</t>
  </si>
  <si>
    <t>Mantener y administrar la seguridad de la plataforma tecnológica</t>
  </si>
  <si>
    <t>4600 planta SGP
150 Funcionarios SEM</t>
  </si>
  <si>
    <t>Garantizar la protección, seguridad de la información, así como la sostenibilidad de la plataforma tecnológica informática que soporta los procesos de la Secretaría de Educación</t>
  </si>
  <si>
    <t>Garantizar, proteger la integridad y la seguridad de la información</t>
  </si>
  <si>
    <t>Garantizar la protección e integridad de la información, así como la sostenibilidad de la plataforma tecnológica informática que soporta los procesos de la Secretaría de Educación</t>
  </si>
  <si>
    <t>Consolidación de la planta de personal de los establecimientos educativos oficiales del municipio</t>
  </si>
  <si>
    <t>Ejecutar mesas de trabajo con el MEN para direccionamiento técnico</t>
  </si>
  <si>
    <t xml:space="preserve"> Subsecretaría DesarrolloTalento Humano Educativo/ Marleny Ortega Técnico Operativo</t>
  </si>
  <si>
    <t>117-Imagen Asistencia Técnica Virtual MEN 20 de noviembre y 23 de octubre</t>
  </si>
  <si>
    <t>Definir necesidades de planta a partir de solicitudes de cada uno de los EE oficiales del municipio</t>
  </si>
  <si>
    <t>Subsecretaría DesarrolloTalento Humano Educativo/ Marleny Ortega Técnico Operativo</t>
  </si>
  <si>
    <t>118 Certificación avances planta educativa</t>
  </si>
  <si>
    <t>202 docentes</t>
  </si>
  <si>
    <t>Docentes de aula y apoyo</t>
  </si>
  <si>
    <t>Secretaria de Educación Municipa a través de la Subsecretaría Desarrollo Talento Humano Educativo</t>
  </si>
  <si>
    <t>Identificar de forma oportuna las necesidades de docentes existentes en las insituciones oficiales del municipio para su respectiva suplencia</t>
  </si>
  <si>
    <t>Realizar validación y análisis de la planta de personal docente personal docente requerida para los EE oficiales y la planta de personal administrativa de la SEM.</t>
  </si>
  <si>
    <t>119 Circular validación planta inicio MEN</t>
  </si>
  <si>
    <t>58 directivos docentes</t>
  </si>
  <si>
    <t>Rectores de IE oficiales del Municipio</t>
  </si>
  <si>
    <t>Seguimiento de planta educativa y posterior nombramiento respecto a necesidades reales técnicas detectadas</t>
  </si>
  <si>
    <t>Realizar el trámite de las prestaciones sociales y económicas de los docentes afiliados al Fondo Nacional de Prestaciones del Magisterio</t>
  </si>
  <si>
    <t>Fijar los medios necesarios para el trámite de solicitud (prestaciones sociales y económicas)</t>
  </si>
  <si>
    <t>Gladys Aguilar Técnico Operativo Líder Fondo Prestacional / María Trinidad Arias Contratista Profesional/Erika Delgado Contratista Profesional/ Doris Romero Contratista profesional/ Linda Chinchilla Técnico Operativo/Claudia Rodriguez Auxiliar Administrativo/Carmen Avellaneda Auxiliar Administrativo/Elvira Pérez Técnico Operativo</t>
  </si>
  <si>
    <t>120 - 1 CIRCULAR 0104 RADICACIÓN CESANTIAS HUMANO 120 - 2 LINK RADICACIÓN PRESTACIONES SEM 120- 3 CIRCULAR 0062 DEL 01/07/2022</t>
  </si>
  <si>
    <t>3840 docentes viabilizados por el MEN para el municipio</t>
  </si>
  <si>
    <t>Docentes del municipio</t>
  </si>
  <si>
    <t>La Secretaría de Educación Muncipal  a través de la Subsecretaría Desarrollo Talento Humano Educativo</t>
  </si>
  <si>
    <t>Canales informativos claros y de acceso público  a personal docente del municipio</t>
  </si>
  <si>
    <t>Liquidar y notificar las prestaciones sociales y económicas de los docentes afiliados al Fondo Nacional de Prestaciones del Magisterio.</t>
  </si>
  <si>
    <t>121-122 y 123  CERTIFICACIÓN FONDO PRESTACIONAL</t>
  </si>
  <si>
    <t>210 docentes</t>
  </si>
  <si>
    <t>Liquidación oportuna de la prestaciones docentes del SGP, así como su notificación a través de medios institucionales</t>
  </si>
  <si>
    <t>Elaboración de certificaciones de reportes y/o anticipos de cesantías</t>
  </si>
  <si>
    <t>70 docentes</t>
  </si>
  <si>
    <t>Entrega oportuna  de certificaciones de reportes y/o anticipos de cesantías solciitadas en el período de referencia</t>
  </si>
  <si>
    <t>Atender todas las solicitudes relacionadas con las prestaciones sociales y económicas</t>
  </si>
  <si>
    <t>1008 docentes</t>
  </si>
  <si>
    <t>Respuesta oportuna a todas las solicitudes relacionadas con las prestaciones sociales y económicas allegadas al área de fondo prestacional en el período de referencia</t>
  </si>
  <si>
    <t>Liquidación de Prenómina y Nómina de los establecimientos que pertenecen al municipio de San José de Cúcuta.</t>
  </si>
  <si>
    <t>Ejecutar conforme a cronograma (tiempo previsto) el proceso para la emisión del reporte de prenómina, con el fin de revisarla y aprobarla.</t>
  </si>
  <si>
    <t xml:space="preserve"> Subsecretaria Desarrollo Talento Humano Educativo/Uriel García Profesional Universitario Líder de Nómina/Liliana Villamizar Profesional Universitario/David Leal Técnico Operativo/Ruben Palacios Técnico Operativo/Hilda Pinto Auxiliar Administrativo</t>
  </si>
  <si>
    <t>124- 1 Cronograma de Nómina de la Vigencia 2022       124- 2 Link Publicación en Página WEB Cronograma Nómina</t>
  </si>
  <si>
    <t>Enero 4530 funcionarios del SGP Febrero 4556 Funcionarios del SGP Marzo 4573 funcionarios del SGP Abril 4599 funcionarios del SGP</t>
  </si>
  <si>
    <t>Enero 4130 docentes y 400 administrativos  del SGP Febrero 4157 docentes y 399 administrativos del SGP Marzo 4174 docentes y 399 administrativos del SGP Abril 44200 docentes y 399 administrativos del SGP</t>
  </si>
  <si>
    <t>Cumplimiento oportuno del cronograma trazado que propicia la efectividad de la nómina del SGP del municipio de Cúcuta</t>
  </si>
  <si>
    <t>Verificar cada uno de los conceptos generados por la nómina de docentes y administrativos de la Secretaría de Educación</t>
  </si>
  <si>
    <t>Subsecretaria Desarrollo Talento Humano Educativo/Uriel García Profesional Universitario Líder de Nómina/Liliana Villamizar Profesional Universitario/David Leal Técnico Operativo/Ruben Palacios Técnico Operativo/Hilda Pinto Auxiliar Administrativo</t>
  </si>
  <si>
    <t xml:space="preserve">125 y 126  - 1 Nomina_Resumen_Marzo_2022                 125 y 126  - 2 Nomina_Resumen_Abril_2022                       125 y 126  - 3 Nomina_Resumen_Enero_2022                          125 y 126  - 4 Nomina_Resumen_Febrero_2022               125 y 126-  5 Nomina Resumen_Junio_2022                        125 y 126-  6 Nomina Resumen_Retroactivo_2022                                     125 y 126 - 8 Nomina_Resumen_Prima_de_Servicios_2022 125 y 126 - 9 Nomina_Resumen_Julio_2022                  125 y 126 - 10 Nomina_Resumen_Agosto_2022                  125 y 126 - 11 Nomina_Resumen_Septiembre_2022              125 y 126 - 12 Nomina_Resumen_Octubre_2022                125 y 126 - 13 Nomina_Resumen_Noviembre_2022     125 y 126 - 14 Nomina_Resumen_Prima_Vacacional_Docente_2022   </t>
  </si>
  <si>
    <t>Liquidación oportuna de la nómina mensual del SGP, así como su entrega pertinente al área financiera dando conitnuidad al proceso para su pago respectivo</t>
  </si>
  <si>
    <t>Verificar los valores calculadoos de la seguridad social correspondiente a docentes y administrativos adscritos a nómina dela SEM</t>
  </si>
  <si>
    <t>Inscripción, Actualización y Ascenso en carrera docente</t>
  </si>
  <si>
    <t>Verificar requisitos y trámites de inscripción, actualización y ascenso en carrera docente</t>
  </si>
  <si>
    <t>Erika Molina Profesional Universitario Líder de Escalafón/Blanca Contreras Técnico Operativo</t>
  </si>
  <si>
    <t>127-128-129 Informe Ejecutivo de Gestión Área Escalafón Docente</t>
  </si>
  <si>
    <t>132 docentes</t>
  </si>
  <si>
    <t>80 docentes oficiales y 52 privados</t>
  </si>
  <si>
    <t xml:space="preserve">Vrificación oportuna de los documentos allegados en solicitudes de docentes </t>
  </si>
  <si>
    <t>Generar actos administrativos de inscripción y ascenso de carrera docente</t>
  </si>
  <si>
    <t>55 docentes</t>
  </si>
  <si>
    <t>3 docentes oficiales y 52 privados</t>
  </si>
  <si>
    <t>Elaboración y firma de los actos administrativos generados respondiendo a cada solicitud allegada</t>
  </si>
  <si>
    <t>Reportar las novedades de inscripción y ascenso en carrera docente al área de nómina</t>
  </si>
  <si>
    <t xml:space="preserve">80 docentes oficiales </t>
  </si>
  <si>
    <t>Envio oportuno del reporte de novedades al área de nómina en cada mes de referencia</t>
  </si>
  <si>
    <t>Actualización del Sistema de Información, de las historias laborales de cada administrativo y docente.</t>
  </si>
  <si>
    <t>Garantizar la administración, actualización, organización, seguridad y disponibilidad de las hojas de vida de los funcionarios</t>
  </si>
  <si>
    <t>Jose Santos Profesional Universitario/Guillermina Olivares Técnico Operativo/</t>
  </si>
  <si>
    <t>130-Informe Hojas de Vida corte 13-dic-2022</t>
  </si>
  <si>
    <t>Velar por el bienestar laboral e incentivo del personal dIrectivo docente, docentes y administrativos de la SEM</t>
  </si>
  <si>
    <t>Incentivar al personal para participar en las inducciones, re inducciones, pre pensionados o actividades alineadas al magisterio</t>
  </si>
  <si>
    <t>Maria Teresa Rubio Profesional Universitario Líder Bienestar Laboral/ Rosa Elvira Pérez Técnico Operativo</t>
  </si>
  <si>
    <t>131-1 Evidencia Fotografica Induccion                                  131-2 Evidencia Induccion Prepensionados</t>
  </si>
  <si>
    <t>Directivos docentes, docentes y administrativos</t>
  </si>
  <si>
    <t>Desarrollo de las actividades trazadas por el MEN en torno al bienestar laboral de la planta educativa del SGP</t>
  </si>
  <si>
    <t>Realizar capacitaciones con el personal</t>
  </si>
  <si>
    <t>132 1- Circular  50  Inducción 01JUN22 AL 16NOV2022                              132-2 Circular 011 Reinducción 2022                  133-3 Circular Desvinculación Laboral</t>
  </si>
  <si>
    <t>Plan de acción municipal 2023 / Alcaldía de San José de Cúcuta</t>
  </si>
  <si>
    <t>Macro proceso</t>
  </si>
  <si>
    <t>INDICADOR DE MEDICIÓN</t>
  </si>
  <si>
    <t>área de Despacho</t>
  </si>
  <si>
    <t>Direccionar el desarrollo y la conservación de la infraestructura física de uso público, minimizando el impacto ambiental de las obras y Desarrollar programas para 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</si>
  <si>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Realizar rutinas de seguimiento a contratos de obra de los diferentes programas pertenecientes a la secretaría de infraestructura, en los lugares de ejecución de las mismas.</t>
  </si>
  <si>
    <t>Línea 5 -Territorio sostenible y hábitat saludable para todos</t>
  </si>
  <si>
    <t>Jorge ivan Rodríguez - Secretario de Infraestructura</t>
  </si>
  <si>
    <t>25 visitas realizadas</t>
  </si>
  <si>
    <t>evidencias fotográficas</t>
  </si>
  <si>
    <t>Número de registros fotográficos de visitas realizadas a obras</t>
  </si>
  <si>
    <t>https://drive.google.com/file/d/1f5A65kbTgDGIctN5m8qRHs-dZPnLHJNf/view?usp=share_link</t>
  </si>
  <si>
    <t xml:space="preserve">El secretario de despacho realiza visitas semanales a las obras que se encuentran actualmente en ejecución para supervisar cumplimientos de cronogramas. </t>
  </si>
  <si>
    <t>Dirigir y coordinar la elaboración de los proyectos de obras que requiere el Municipio</t>
  </si>
  <si>
    <t>Socialización del Manuel de urbanizadores y terceros y la respectiva guía técnica de intervención de infraestructura vial y espacio publico por parte de urbanizadores y/o terceros, para proceder a incluirlos como un anexo dentro del manual del espacio publico del Área Metropolitana de Cúcuta.</t>
  </si>
  <si>
    <t>Martha Elena Cadena Duran - Asesora jurídica</t>
  </si>
  <si>
    <t>2 propuestas de manuales socializados</t>
  </si>
  <si>
    <t>Propuesta de Manual de intervención de urbanizadores</t>
  </si>
  <si>
    <t>Número de propuestas socializadas</t>
  </si>
  <si>
    <t>https://drive.google.com/file/d/1BoZPRvUyPKnbJB6a-O7e7e3mC2bhMcsL/view?usp=share_link</t>
  </si>
  <si>
    <t>El manual de intervención de urbanizadores y/o terceros y la guía técnica de intervención de infraestructura vial y espacio público fueron aprobados por medio del Comité Institucional de Gestión y Desempeño mediante acta N° 6 de fecha 21 de diciembre del 2022.</t>
  </si>
  <si>
    <t>Radicación a secretaria general del Manual de supervisión e interventoría</t>
  </si>
  <si>
    <t>1 documento radicado</t>
  </si>
  <si>
    <t>Propuesta Manual de interventoría</t>
  </si>
  <si>
    <t>Número de documentos radicados</t>
  </si>
  <si>
    <t>https://drive.google.com/file/d/1xtW8n5JrMROBe4TNrCUGByXTuCbq67Vo/view?usp=share_link</t>
  </si>
  <si>
    <t>Se radico a secretaria general en el mes de junio</t>
  </si>
  <si>
    <t>Formular, implementar y evaluar el plan de acción institucional de la Secretaría de Infraestructura</t>
  </si>
  <si>
    <t>Elaborar el plan de acción institucional de la Secretaría de Infraestructura</t>
  </si>
  <si>
    <t>Línea 6 - Gobierno transparente, ético y moral</t>
  </si>
  <si>
    <t>Martha Liliana Gutiérrez - Contratista</t>
  </si>
  <si>
    <t>1 Plan de acción elaborado</t>
  </si>
  <si>
    <t>Número de plan de acción realizado</t>
  </si>
  <si>
    <t>https://docs.google.com/spreadsheets/d/1CBE_Qj6HUh6lWDrD8F23I97QZXqkFeY_yyEZvXcEyYs/edit?usp=sharing</t>
  </si>
  <si>
    <t xml:space="preserve">en el mes de enero se elaboro el plan de acción de la dependencia </t>
  </si>
  <si>
    <t>Realizar seguimiento trimestral a la ejecución del Plan de Acción institucional</t>
  </si>
  <si>
    <t>3 seguimientos realizados</t>
  </si>
  <si>
    <t>Número de seguimientos realizados</t>
  </si>
  <si>
    <t>en el mes de junio se realizó e seguimiento del plan de acción donde se actualizaron fechas, estado de avance y evidencias. En el mes de octubre se realizó el segundo seguimiento al plan de acción de la dependencia</t>
  </si>
  <si>
    <t>Elaborar e implementar el Plan Anual de Adquisiciones de la Secretaría de Infraestructura para la vigencia 2023</t>
  </si>
  <si>
    <t>20 seguimientos realizados</t>
  </si>
  <si>
    <t>Plan anual de adquisiciones</t>
  </si>
  <si>
    <t>Número de plan de adquisiciones realizado</t>
  </si>
  <si>
    <t>https://docs.google.com/spreadsheets/d/1hO4I2zFgq3SK2_ucSJlKz0MLxsQZXAcv/edit?usp=drive_link&amp;ouid=114245451883333816884&amp;rtpof=true&amp;sd=true</t>
  </si>
  <si>
    <t>El plan de adquisiciones de la dependencia se realiza una vez al año y rutinariamente se hacen actualizaciones dependiendo de los procesos contractuales que vayan surgiendo.</t>
  </si>
  <si>
    <t>Realizar un seguimiento semanal a la ejecución del Plan Anual de Adquisiciones de la dependencia</t>
  </si>
  <si>
    <t>40 informes de seguimiento realizados</t>
  </si>
  <si>
    <t>informes de seguimiento</t>
  </si>
  <si>
    <t>Número de informes de seguimiento realizados</t>
  </si>
  <si>
    <t>https://drive.google.com/file/d/1Phfsk9Yh0NUYcWRMDhaQ4aFxvBFtUT0c/view?usp=sharing</t>
  </si>
  <si>
    <t>Coordinar el seguimiento y monitoreo a las metas programadas para la vigencia 2023 de la Secretaría de Infraestructura en el Plan de Desarrollo "Cúcuta 2050, estrategia de todos" y el plan de acción institucional</t>
  </si>
  <si>
    <t>Realizar rutinas de seguimiento con la jefe de despacho y los líderes de cada una de las áreas, programas o proyectos con el objeto de verificar el nivel de cumplimiento y avance de las metas trazadas y la ejecución presupuestal</t>
  </si>
  <si>
    <t>actas de asistencia</t>
  </si>
  <si>
    <t>Número de seguimientos realizados a jefes y/o líderes de áreas</t>
  </si>
  <si>
    <t>https://drive.google.com/file/d/1kqKjaJMcG_yFjocbzDnYqG8FzguE4ayp/view?usp=drive_link</t>
  </si>
  <si>
    <t>Se realizan rutinariamente reuniones con el jefe de despacho y los equipos de las subsecretarias para realizar seguimiento a la inversión y el estado de los procesos de contratación.</t>
  </si>
  <si>
    <t>Consolidar el informe final de cumplimiento de metas y logros de gestión pública de la Secretaría de Infraestructura para la rendición de cuentas públicas del 2023</t>
  </si>
  <si>
    <t>1 informe</t>
  </si>
  <si>
    <t>informe de rendición de cuentas</t>
  </si>
  <si>
    <t>Número de informes obtenidos</t>
  </si>
  <si>
    <t>Los equipos de trabajo de la secretaria de infraestructura Municipal, han venido trabajando en la construcción del informe final, el cual sirve de documento para el proceso de empalme con la entrante administración.</t>
  </si>
  <si>
    <t>Realizar seguimiento a los recursos asignados y delegados a la Secretaria de Infraestructura en la vigencia fiscal 2023 con el fin de llevar control de la ejecución presupuestal a cargo de este despacho</t>
  </si>
  <si>
    <t>Elaborar los informes de estado de avance de la inversión pública programados para la vigencia 2023 y el cumplimiento del PDM competencia de la Secretaría de Infraestructura</t>
  </si>
  <si>
    <t>20 informes de seguimiento realizados</t>
  </si>
  <si>
    <t>Número de Informes de seguimiento realizados</t>
  </si>
  <si>
    <t>https://drive.google.com/file/d/1hNUmEUQweGt7t9zUKPU7k8Bzx1wwvsK8/view?usp=sharing</t>
  </si>
  <si>
    <t xml:space="preserve">Semanalmente el enlace de direccionamiento estratégico realiza informe con el avance en la ejecución presupuestal y cumplimiento de metas del PDM. A corte de 30 de septiembre se han realizo 20 informes los cuales son compartidos con el jefe de despacho y los subsecretarios de la dependencia para toma de decisiones. </t>
  </si>
  <si>
    <t>subsecretaría de Infraestructura</t>
  </si>
  <si>
    <t>Ejecutar el proyecto "Construcción mantenimiento rehabilitación mejoramiento yo inventario y caracterización de la infraestructura vial vehicular no vehicular y de otros transportes alternativos en el área urbana en el Municipio de San José de Cúcuta" con condigo BPIN 2020540010054</t>
  </si>
  <si>
    <t>finalizar las obras de mantenimiento vial fase III en el área urbana del Municipio (ruta del asfalto) mediante la ejecución de los contratos de obra 3022 y 3028 de 2022 y a la interventoría 3005 de 2022</t>
  </si>
  <si>
    <t>Componente 4:insfraestructura vial, transporte y movilidad sostenible e inteligente</t>
  </si>
  <si>
    <t>Red Vial Urbana en buen estado</t>
  </si>
  <si>
    <t>infraestructura vial</t>
  </si>
  <si>
    <t>Infraestructura vial (vehicular y no vehicular) urbana intervenida</t>
  </si>
  <si>
    <t>Guzmán Eduardo Pérez - Subsecretario de Infraestructura</t>
  </si>
  <si>
    <t>10 km</t>
  </si>
  <si>
    <t>informes de supervisión y/o interventoría</t>
  </si>
  <si>
    <t>Número de kilómetros intervenidos</t>
  </si>
  <si>
    <t>27 de septiembre de 2023</t>
  </si>
  <si>
    <r>
      <t xml:space="preserve">Ruta del asfalto fase III, con fecha de inicio del 06 de octubre del 2022, contempla los contratos:
</t>
    </r>
    <r>
      <rPr>
        <b/>
        <sz val="12"/>
        <color rgb="FF000000"/>
        <rFont val="Calibri"/>
        <family val="2"/>
      </rPr>
      <t xml:space="preserve"> CT 3028 de 2022:</t>
    </r>
    <r>
      <rPr>
        <sz val="12"/>
        <color rgb="FF000000"/>
        <rFont val="Calibri"/>
        <family val="2"/>
      </rPr>
      <t xml:space="preserve">  con una inversión total de $3.196.544.199, </t>
    </r>
    <r>
      <rPr>
        <b/>
        <sz val="12"/>
        <color rgb="FF000000"/>
        <rFont val="Calibri"/>
        <family val="2"/>
      </rPr>
      <t>contrato terminado</t>
    </r>
    <r>
      <rPr>
        <sz val="12"/>
        <color rgb="FF000000"/>
        <rFont val="Calibri"/>
        <family val="2"/>
      </rPr>
      <t xml:space="preserve"> de fecha 28-08-2023
</t>
    </r>
    <r>
      <rPr>
        <b/>
        <sz val="12"/>
        <color rgb="FF000000"/>
        <rFont val="Calibri"/>
        <family val="2"/>
      </rPr>
      <t xml:space="preserve"> CT 3022 de 2022:</t>
    </r>
    <r>
      <rPr>
        <sz val="12"/>
        <color rgb="FF000000"/>
        <rFont val="Calibri"/>
        <family val="2"/>
      </rPr>
      <t xml:space="preserve"> con una inversión total de $3.196.544.199,  </t>
    </r>
    <r>
      <rPr>
        <b/>
        <sz val="12"/>
        <color rgb="FF000000"/>
        <rFont val="Calibri"/>
        <family val="2"/>
      </rPr>
      <t xml:space="preserve">contrato terminado </t>
    </r>
    <r>
      <rPr>
        <sz val="12"/>
        <color rgb="FF000000"/>
        <rFont val="Calibri"/>
        <family val="2"/>
      </rPr>
      <t xml:space="preserve">de fecha 27-09-2023
 </t>
    </r>
    <r>
      <rPr>
        <b/>
        <sz val="12"/>
        <color rgb="FF000000"/>
        <rFont val="Calibri"/>
        <family val="2"/>
      </rPr>
      <t>CT 3005 de 2022:</t>
    </r>
    <r>
      <rPr>
        <sz val="12"/>
        <color rgb="FF000000"/>
        <rFont val="Calibri"/>
        <family val="2"/>
      </rPr>
      <t xml:space="preserve">  Interventoría, inversión total de $517.362.513, </t>
    </r>
    <r>
      <rPr>
        <b/>
        <sz val="12"/>
        <color rgb="FF000000"/>
        <rFont val="Calibri"/>
        <family val="2"/>
      </rPr>
      <t>contrato terminado</t>
    </r>
    <r>
      <rPr>
        <sz val="12"/>
        <color rgb="FF000000"/>
        <rFont val="Calibri"/>
        <family val="2"/>
      </rPr>
      <t xml:space="preserve"> de fecha 27-09-2023</t>
    </r>
  </si>
  <si>
    <t>finalizar las obras del programa corredores de movilidad de local y acceso a barrios de la zona urbana mediante la ejecución de los contratos de obra No 2118 del 2022 (lote 1) 2116 del 2022 (lote 2) 1993 del 2022 (lote 3) 2275 del 2022 (suministro) y 2117 del 2022 (interventoría)</t>
  </si>
  <si>
    <t>Número de Kilómetros intervenidos</t>
  </si>
  <si>
    <t>https://drive.google.com/file/d/1wtQuUkB9d5PfivH16hB84IchTTUawMMn/view?usp=sharing</t>
  </si>
  <si>
    <r>
      <t xml:space="preserve">Ruta del concreto (UET), los contratos de obra e interventoría con inicio del 10-05-2022 y contrato de suministro iniciado el 07-07-2023.
</t>
    </r>
    <r>
      <rPr>
        <b/>
        <sz val="12"/>
        <color rgb="FF000000"/>
        <rFont val="Calibri"/>
        <family val="2"/>
      </rPr>
      <t xml:space="preserve"> CT 2118 de 2022: </t>
    </r>
    <r>
      <rPr>
        <sz val="12"/>
        <color rgb="FF000000"/>
        <rFont val="Calibri"/>
        <family val="2"/>
      </rPr>
      <t xml:space="preserve">Con una inversión total de $ 1.264.314.442 , </t>
    </r>
    <r>
      <rPr>
        <b/>
        <sz val="12"/>
        <color rgb="FF000000"/>
        <rFont val="Calibri"/>
        <family val="2"/>
      </rPr>
      <t>contrato terminado</t>
    </r>
    <r>
      <rPr>
        <sz val="12"/>
        <color rgb="FF000000"/>
        <rFont val="Calibri"/>
        <family val="2"/>
      </rPr>
      <t xml:space="preserve"> de fecha 04-08-2023
</t>
    </r>
    <r>
      <rPr>
        <b/>
        <sz val="12"/>
        <color rgb="FF000000"/>
        <rFont val="Calibri"/>
        <family val="2"/>
      </rPr>
      <t xml:space="preserve"> CT 2116 de 2022: </t>
    </r>
    <r>
      <rPr>
        <sz val="12"/>
        <color rgb="FF000000"/>
        <rFont val="Calibri"/>
        <family val="2"/>
      </rPr>
      <t xml:space="preserve">Con una inversión de $949.076.502, </t>
    </r>
    <r>
      <rPr>
        <b/>
        <sz val="12"/>
        <color rgb="FF000000"/>
        <rFont val="Calibri"/>
        <family val="2"/>
      </rPr>
      <t xml:space="preserve">contrato terminado de fecha </t>
    </r>
    <r>
      <rPr>
        <sz val="12"/>
        <color rgb="FF000000"/>
        <rFont val="Calibri"/>
        <family val="2"/>
      </rPr>
      <t xml:space="preserve">05-04-2023
</t>
    </r>
    <r>
      <rPr>
        <b/>
        <sz val="12"/>
        <color rgb="FF000000"/>
        <rFont val="Calibri"/>
        <family val="2"/>
      </rPr>
      <t xml:space="preserve"> CT 1993 de 2022:</t>
    </r>
    <r>
      <rPr>
        <sz val="12"/>
        <color rgb="FF000000"/>
        <rFont val="Calibri"/>
        <family val="2"/>
      </rPr>
      <t xml:space="preserve"> Con una inversión total de $853.164.963, </t>
    </r>
    <r>
      <rPr>
        <b/>
        <sz val="12"/>
        <color rgb="FF000000"/>
        <rFont val="Calibri"/>
        <family val="2"/>
      </rPr>
      <t>contrato terminado de fecha</t>
    </r>
    <r>
      <rPr>
        <sz val="12"/>
        <color rgb="FF000000"/>
        <rFont val="Calibri"/>
        <family val="2"/>
      </rPr>
      <t xml:space="preserve"> 20-07-2023
</t>
    </r>
    <r>
      <rPr>
        <b/>
        <sz val="12"/>
        <color rgb="FF000000"/>
        <rFont val="Calibri"/>
        <family val="2"/>
      </rPr>
      <t xml:space="preserve"> CT 2275 de 2022: </t>
    </r>
    <r>
      <rPr>
        <sz val="12"/>
        <color rgb="FF000000"/>
        <rFont val="Calibri"/>
        <family val="2"/>
      </rPr>
      <t xml:space="preserve">Con una inversión total de $ 1.335.814.307, </t>
    </r>
    <r>
      <rPr>
        <b/>
        <sz val="12"/>
        <color rgb="FF000000"/>
        <rFont val="Calibri"/>
        <family val="2"/>
      </rPr>
      <t xml:space="preserve">contrato terminado de fecha </t>
    </r>
    <r>
      <rPr>
        <sz val="12"/>
        <color rgb="FF000000"/>
        <rFont val="Calibri"/>
        <family val="2"/>
      </rPr>
      <t xml:space="preserve">14-08-2023
</t>
    </r>
    <r>
      <rPr>
        <b/>
        <sz val="12"/>
        <color rgb="FF000000"/>
        <rFont val="Calibri"/>
        <family val="2"/>
      </rPr>
      <t xml:space="preserve"> CT 2117 de 2022:</t>
    </r>
    <r>
      <rPr>
        <sz val="12"/>
        <color rgb="FF000000"/>
        <rFont val="Calibri"/>
        <family val="2"/>
      </rPr>
      <t xml:space="preserve"> Interventoría, con una inversión de $ 537.953.969, </t>
    </r>
    <r>
      <rPr>
        <b/>
        <sz val="12"/>
        <color rgb="FF000000"/>
        <rFont val="Calibri"/>
        <family val="2"/>
      </rPr>
      <t>contrato terminado de fecha</t>
    </r>
    <r>
      <rPr>
        <sz val="12"/>
        <color rgb="FF000000"/>
        <rFont val="Calibri"/>
        <family val="2"/>
      </rPr>
      <t xml:space="preserve"> 14-08-2023</t>
    </r>
  </si>
  <si>
    <t>finalizar actividades de mantenimiento rutinario de puentes vehiculares del Municipio, mediante la ejecución de los contratos de obra 3561 de 2022, 3565 de 2022 y su interventoría 3847 de 2022</t>
  </si>
  <si>
    <t>7 puentes con mantenimiento</t>
  </si>
  <si>
    <t>Número de puentes intervenidos</t>
  </si>
  <si>
    <r>
      <t xml:space="preserve">Mantenimiento de Puentes, iniciado el 25-11-2022, contempla los siguientes contratos:
</t>
    </r>
    <r>
      <rPr>
        <b/>
        <sz val="12"/>
        <color rgb="FF000000"/>
        <rFont val="Calibri"/>
        <family val="2"/>
      </rPr>
      <t xml:space="preserve"> CT 3561 de 2022:</t>
    </r>
    <r>
      <rPr>
        <sz val="12"/>
        <color rgb="FF000000"/>
        <rFont val="Calibri"/>
        <family val="2"/>
      </rPr>
      <t xml:space="preserve"> Con una inversión de $596.213.104,</t>
    </r>
    <r>
      <rPr>
        <b/>
        <sz val="12"/>
        <color rgb="FF000000"/>
        <rFont val="Calibri"/>
        <family val="2"/>
      </rPr>
      <t xml:space="preserve"> contrato terminad</t>
    </r>
    <r>
      <rPr>
        <sz val="12"/>
        <color rgb="FF000000"/>
        <rFont val="Calibri"/>
        <family val="2"/>
      </rPr>
      <t xml:space="preserve">o de fecha 02-09-2023
</t>
    </r>
    <r>
      <rPr>
        <b/>
        <sz val="12"/>
        <color rgb="FF000000"/>
        <rFont val="Calibri"/>
        <family val="2"/>
      </rPr>
      <t xml:space="preserve"> CT 3565 de 2022: </t>
    </r>
    <r>
      <rPr>
        <sz val="12"/>
        <color rgb="FF000000"/>
        <rFont val="Calibri"/>
        <family val="2"/>
      </rPr>
      <t xml:space="preserve">Con una inversión de $562.630.661, </t>
    </r>
    <r>
      <rPr>
        <b/>
        <sz val="12"/>
        <color rgb="FF000000"/>
        <rFont val="Calibri"/>
        <family val="2"/>
      </rPr>
      <t xml:space="preserve">contrato terminado </t>
    </r>
    <r>
      <rPr>
        <sz val="12"/>
        <color rgb="FF000000"/>
        <rFont val="Calibri"/>
        <family val="2"/>
      </rPr>
      <t xml:space="preserve">de fecha 01-05-2023
</t>
    </r>
    <r>
      <rPr>
        <b/>
        <sz val="12"/>
        <color rgb="FF000000"/>
        <rFont val="Calibri"/>
        <family val="2"/>
      </rPr>
      <t xml:space="preserve"> CT 3847 de 2022:</t>
    </r>
    <r>
      <rPr>
        <sz val="12"/>
        <color rgb="FF000000"/>
        <rFont val="Calibri"/>
        <family val="2"/>
      </rPr>
      <t xml:space="preserve"> Interventoría con una inversión de $118.840.365, </t>
    </r>
    <r>
      <rPr>
        <b/>
        <sz val="12"/>
        <color rgb="FF000000"/>
        <rFont val="Calibri"/>
        <family val="2"/>
      </rPr>
      <t>contrato terminado</t>
    </r>
    <r>
      <rPr>
        <sz val="12"/>
        <color rgb="FF000000"/>
        <rFont val="Calibri"/>
        <family val="2"/>
      </rPr>
      <t xml:space="preserve"> de fecha 02-09-2023</t>
    </r>
  </si>
  <si>
    <t>finalizar actividades de mantenimiento al puente peatonal de guadua ubicado en la intersección vial Arnulfo Briceño y la avenida los libertadores del Municipio, mediante ejecución del contrato 4200 del 2022</t>
  </si>
  <si>
    <t>1 puente peatonal con mantenimiento</t>
  </si>
  <si>
    <r>
      <t xml:space="preserve">Puente Guadua
 </t>
    </r>
    <r>
      <rPr>
        <b/>
        <sz val="12"/>
        <color rgb="FF000000"/>
        <rFont val="Calibri"/>
        <family val="2"/>
      </rPr>
      <t xml:space="preserve">CT 4200 de 2022: </t>
    </r>
    <r>
      <rPr>
        <sz val="12"/>
        <color rgb="FF000000"/>
        <rFont val="Calibri"/>
        <family val="2"/>
      </rPr>
      <t xml:space="preserve"> Con una inversión de $473.755.846, contrato terminado de fecha 08-06-2023</t>
    </r>
  </si>
  <si>
    <t>Finalizar actividades de estudios, diseños e instalación de señalización o demarcación de la infraestructura del transporte en el Municipio, mediante la ejecución del contrato 2453 del 2022</t>
  </si>
  <si>
    <t>6 señalizaciones instaladas</t>
  </si>
  <si>
    <t>Número de señalizaciones instaladas</t>
  </si>
  <si>
    <r>
      <t xml:space="preserve">Pasavías
</t>
    </r>
    <r>
      <rPr>
        <b/>
        <sz val="12"/>
        <color rgb="FF000000"/>
        <rFont val="Calibri"/>
        <family val="2"/>
      </rPr>
      <t xml:space="preserve"> CT 2453 de 2022:</t>
    </r>
    <r>
      <rPr>
        <sz val="12"/>
        <color rgb="FF000000"/>
        <rFont val="Calibri"/>
        <family val="2"/>
      </rPr>
      <t xml:space="preserve"> Con una inversión de $806.067.091, </t>
    </r>
    <r>
      <rPr>
        <b/>
        <sz val="12"/>
        <color rgb="FF000000"/>
        <rFont val="Calibri"/>
        <family val="2"/>
      </rPr>
      <t>contrato terminado</t>
    </r>
    <r>
      <rPr>
        <sz val="12"/>
        <color rgb="FF000000"/>
        <rFont val="Calibri"/>
        <family val="2"/>
      </rPr>
      <t xml:space="preserve"> de fecha 21-04-2023</t>
    </r>
  </si>
  <si>
    <t>Realizar obras de mantenimeinto y/o rehabilitacion de la malla vial urbana con ruta del asfalto fase IV en el Municipio de San José de Cúcuta</t>
  </si>
  <si>
    <t>200mt de vía urbana intervenidos</t>
  </si>
  <si>
    <t>Número de metros intervenidos</t>
  </si>
  <si>
    <r>
      <rPr>
        <b/>
        <sz val="12"/>
        <color rgb="FF000000"/>
        <rFont val="Calibri"/>
        <family val="2"/>
      </rPr>
      <t>Ruta del asfalto fase IV,</t>
    </r>
    <r>
      <rPr>
        <sz val="12"/>
        <color rgb="FF000000"/>
        <rFont val="Calibri"/>
        <family val="2"/>
      </rPr>
      <t xml:space="preserve">
 Se encuentra en etapa de</t>
    </r>
    <r>
      <rPr>
        <b/>
        <sz val="12"/>
        <color rgb="FF000000"/>
        <rFont val="Calibri"/>
        <family val="2"/>
      </rPr>
      <t xml:space="preserve"> informes de evaluación y Adjudicación</t>
    </r>
    <r>
      <rPr>
        <sz val="12"/>
        <color rgb="FF000000"/>
        <rFont val="Calibri"/>
        <family val="2"/>
      </rPr>
      <t>, contempla la construcción y/o rehabilitación y/o mantenimiento vial, se realizaran actividades de mantenimiento mediante la ejecución de 4 lotes de trabajo.</t>
    </r>
  </si>
  <si>
    <t>Ejecutar las obras de parcheo y bacheo con mezcla asfáltica natural para mejoramiento de vías urbanas</t>
  </si>
  <si>
    <r>
      <t xml:space="preserve">Asfalto Natural
</t>
    </r>
    <r>
      <rPr>
        <b/>
        <sz val="12"/>
        <color theme="1"/>
        <rFont val="Arial"/>
        <family val="2"/>
        <scheme val="minor"/>
      </rPr>
      <t xml:space="preserve">CT 3545-2023: </t>
    </r>
    <r>
      <rPr>
        <sz val="10"/>
        <color rgb="FF000000"/>
        <rFont val="Arial"/>
        <scheme val="minor"/>
      </rPr>
      <t xml:space="preserve">Con una inversión de $300.000.000 , </t>
    </r>
    <r>
      <rPr>
        <b/>
        <sz val="12"/>
        <color theme="1"/>
        <rFont val="Arial"/>
        <family val="2"/>
        <scheme val="minor"/>
      </rPr>
      <t>contrato en ejecución</t>
    </r>
    <r>
      <rPr>
        <sz val="10"/>
        <color rgb="FF000000"/>
        <rFont val="Arial"/>
        <scheme val="minor"/>
      </rPr>
      <t xml:space="preserve"> y fecha de terminacion de 12-12-2023</t>
    </r>
  </si>
  <si>
    <t>Ejecutar los estudios, diseñospara  la ejecución de las obras necesarias en la construcción y/o rehabilitación para el cumplimiento de sentencia o fallo judicial en la Zona Industrial y San Luis</t>
  </si>
  <si>
    <r>
      <t xml:space="preserve">Zona Industrial y San Luis
</t>
    </r>
    <r>
      <rPr>
        <b/>
        <sz val="12"/>
        <color theme="1"/>
        <rFont val="Arial"/>
        <family val="2"/>
        <scheme val="minor"/>
      </rPr>
      <t>CT 3772-2023</t>
    </r>
    <r>
      <rPr>
        <sz val="10"/>
        <color rgb="FF000000"/>
        <rFont val="Arial"/>
        <scheme val="minor"/>
      </rPr>
      <t>: Con una inversión de $937.511.833 ,</t>
    </r>
    <r>
      <rPr>
        <b/>
        <sz val="12"/>
        <color theme="1"/>
        <rFont val="Arial"/>
        <family val="2"/>
        <scheme val="minor"/>
      </rPr>
      <t xml:space="preserve"> contrato en ejecución</t>
    </r>
    <r>
      <rPr>
        <sz val="10"/>
        <color rgb="FF000000"/>
        <rFont val="Arial"/>
        <scheme val="minor"/>
      </rPr>
      <t xml:space="preserve"> y fecha de terminacion de 29-12-2023</t>
    </r>
  </si>
  <si>
    <t>Ejecutar las obras de diagnóstico, rehabilitación y/o mantenimiento de vías en las comunas 5 y 6 (presupuesto participativo)</t>
  </si>
  <si>
    <t>https://drive.google.com/file/d/163X2NegvNsouAZbQhCgh0r7tQS0r8l2T/view?usp=drive_link</t>
  </si>
  <si>
    <r>
      <t xml:space="preserve">Mantenimiento de vías comuna 5 y 6
</t>
    </r>
    <r>
      <rPr>
        <b/>
        <sz val="12"/>
        <color theme="1"/>
        <rFont val="Arial"/>
        <family val="2"/>
        <scheme val="minor"/>
      </rPr>
      <t>CT 1834-2023:</t>
    </r>
    <r>
      <rPr>
        <sz val="10"/>
        <color rgb="FF000000"/>
        <rFont val="Arial"/>
        <scheme val="minor"/>
      </rPr>
      <t xml:space="preserve"> Con una inversión de $300.000.000 , </t>
    </r>
    <r>
      <rPr>
        <b/>
        <sz val="12"/>
        <color theme="1"/>
        <rFont val="Arial"/>
        <family val="2"/>
        <scheme val="minor"/>
      </rPr>
      <t>contrato terminado</t>
    </r>
    <r>
      <rPr>
        <sz val="10"/>
        <color rgb="FF000000"/>
        <rFont val="Arial"/>
        <scheme val="minor"/>
      </rPr>
      <t xml:space="preserve"> de fecha 30-09-2023</t>
    </r>
  </si>
  <si>
    <t>Ejecutar el proyecto "Construcción mantenimiento rehabilitación y mejoramiento de la infraestructura vial en el área rural del Municipio de San José de Cúcuta" con código BPIN 2020540010057</t>
  </si>
  <si>
    <t>Realizar el mejoramiento de las vias terciarias mediante placahuellas en el corregimiento de Banco Arenas, Palmarito y Puerto Villamizar del Municipio de San Jose de Cucuta, dando cumplimiento al proceso de presupuesto participativo</t>
  </si>
  <si>
    <t>Red Vial terciaria en buen estado</t>
  </si>
  <si>
    <t>Infraestructura vial rural Intervenida</t>
  </si>
  <si>
    <t>https://drive.google.com/file/d/1ZMzKFwH-P40MzHXJqiO1L4qS__EpIopA/view?usp=drive_link</t>
  </si>
  <si>
    <r>
      <t xml:space="preserve">Placa huella - Banco de Arena, Palmarito y Puerto Villamizar, iniciado el 16-05-2023
 </t>
    </r>
    <r>
      <rPr>
        <b/>
        <sz val="12"/>
        <color rgb="FF000000"/>
        <rFont val="Calibri"/>
        <family val="2"/>
      </rPr>
      <t>CT 1785 de 2023:</t>
    </r>
    <r>
      <rPr>
        <sz val="12"/>
        <color rgb="FF000000"/>
        <rFont val="Calibri"/>
        <family val="2"/>
      </rPr>
      <t xml:space="preserve"> Con una inversión de $400.000.000 , </t>
    </r>
    <r>
      <rPr>
        <b/>
        <sz val="12"/>
        <color rgb="FF000000"/>
        <rFont val="Calibri"/>
        <family val="2"/>
      </rPr>
      <t xml:space="preserve">contrato terminado </t>
    </r>
    <r>
      <rPr>
        <sz val="12"/>
        <color rgb="FF000000"/>
        <rFont val="Calibri"/>
        <family val="2"/>
      </rPr>
      <t>de fecha 14-08-2023</t>
    </r>
  </si>
  <si>
    <t>Realizar el el diagnostico y la construcción en asfalto de via en el corregimiento de San Pedro del Municipio de San Jose de Cucuta, dando cumplimiento al proceso de presupuesto participativo</t>
  </si>
  <si>
    <t>https://drive.google.com/file/d/1D8ZS2Hcu06zzvhC2td24WAjTDM3IJ-5u/view?usp=drive_link</t>
  </si>
  <si>
    <r>
      <t xml:space="preserve">San Pedro - El Pórtico (Asfalto), con fecha de inicio del 30-05-2023
</t>
    </r>
    <r>
      <rPr>
        <b/>
        <sz val="12"/>
        <color rgb="FF000000"/>
        <rFont val="Calibri"/>
        <family val="2"/>
      </rPr>
      <t xml:space="preserve"> CT 1654 de 2023:</t>
    </r>
    <r>
      <rPr>
        <sz val="12"/>
        <color rgb="FF000000"/>
        <rFont val="Calibri"/>
        <family val="2"/>
      </rPr>
      <t xml:space="preserve">Con una inversión de $200.000.000 , </t>
    </r>
    <r>
      <rPr>
        <b/>
        <sz val="12"/>
        <color rgb="FF000000"/>
        <rFont val="Calibri"/>
        <family val="2"/>
      </rPr>
      <t>contrato terminado</t>
    </r>
    <r>
      <rPr>
        <sz val="12"/>
        <color rgb="FF000000"/>
        <rFont val="Calibri"/>
        <family val="2"/>
      </rPr>
      <t xml:space="preserve"> de fecha 12-09-2023</t>
    </r>
  </si>
  <si>
    <t>realizar actividades de mejoramiento de las vías rurales mediante actividades de perfilado y cuneteo de vías</t>
  </si>
  <si>
    <t>https://drive.google.com/file/d/1uppjBxPZoG1Gy7uO0B0bXPrkaxCwF3HW/view?usp=drive_link</t>
  </si>
  <si>
    <r>
      <t xml:space="preserve">Alquiler de Maquinaría, iniciado el 16-05-2023
</t>
    </r>
    <r>
      <rPr>
        <b/>
        <sz val="12"/>
        <color rgb="FF000000"/>
        <rFont val="Calibri"/>
        <family val="2"/>
      </rPr>
      <t xml:space="preserve"> CT 1778 de 2023</t>
    </r>
    <r>
      <rPr>
        <sz val="12"/>
        <color rgb="FF000000"/>
        <rFont val="Calibri"/>
        <family val="2"/>
      </rPr>
      <t xml:space="preserve">: Con una inversión de $115.999.999  , </t>
    </r>
    <r>
      <rPr>
        <b/>
        <sz val="12"/>
        <color rgb="FF000000"/>
        <rFont val="Calibri"/>
        <family val="2"/>
      </rPr>
      <t>contrato terminado</t>
    </r>
    <r>
      <rPr>
        <sz val="12"/>
        <color rgb="FF000000"/>
        <rFont val="Calibri"/>
        <family val="2"/>
      </rPr>
      <t xml:space="preserve"> de fecha 13-09-2023</t>
    </r>
  </si>
  <si>
    <t>adecuación, mantenimiento y/o mejoramiento de vías rurales del Municipio de San José de Cúcuta</t>
  </si>
  <si>
    <t>2 KM de vía rural intervenidos</t>
  </si>
  <si>
    <t>https://drive.google.com/file/d/1cTpm92Q2HcMM6UkKpyneDpFkVr4ssIhu/view?usp=drive_link</t>
  </si>
  <si>
    <r>
      <t xml:space="preserve">Mejoramiento de vías rurales, 
</t>
    </r>
    <r>
      <rPr>
        <b/>
        <sz val="12"/>
        <color rgb="FF000000"/>
        <rFont val="Calibri"/>
        <family val="2"/>
      </rPr>
      <t xml:space="preserve">CT 3343 de 2023: </t>
    </r>
    <r>
      <rPr>
        <sz val="12"/>
        <color rgb="FF000000"/>
        <rFont val="Calibri"/>
        <family val="2"/>
      </rPr>
      <t xml:space="preserve">Con una inversión de $630.876.535 , contrato </t>
    </r>
    <r>
      <rPr>
        <b/>
        <sz val="12"/>
        <color rgb="FF000000"/>
        <rFont val="Calibri"/>
        <family val="2"/>
      </rPr>
      <t>en ejecución</t>
    </r>
    <r>
      <rPr>
        <sz val="12"/>
        <color rgb="FF000000"/>
        <rFont val="Calibri"/>
        <family val="2"/>
      </rPr>
      <t xml:space="preserve"> y fecha de terminación 15-12-2023</t>
    </r>
  </si>
  <si>
    <t>Ejecutar el proyecto "Inventario y caracterización de la infraestructura vial del Municipio de San José de Cúcuta" con código BPIN 2020540010281</t>
  </si>
  <si>
    <t>Realizar el inventario y caracterización de vías urbanas y rurales en el Municipio de San José de Cúcuta, implementando aplicativo SIG</t>
  </si>
  <si>
    <t>Infraestructura vial rural inventariada</t>
  </si>
  <si>
    <t>50% de vías rurales y urbanas caracterizadas</t>
  </si>
  <si>
    <t>Informes de ejecución</t>
  </si>
  <si>
    <t>Porcentaje de vías rurales y urbanas caracterizadas</t>
  </si>
  <si>
    <t>Realizar seguimiento semestral a las pólizas activas de estabilidad y calidad de obra</t>
  </si>
  <si>
    <t>100% de los contratos con pólizas actividad</t>
  </si>
  <si>
    <t>Porcentaje de seguimiento a pólizas de contratos</t>
  </si>
  <si>
    <t>Ejecutar el proyecto "Mejoramiento de la infraestructura vial en el sector Aeropuerto-Concordia municipio de San José de Cúcuta" con código BPIN 2021540010059</t>
  </si>
  <si>
    <t>finalizar las obras de rehabilitación del par vial del barrio aeropuerto del municipio de san José de Cúcuta fase I mediante el contrato 1972 del 2022</t>
  </si>
  <si>
    <t>3,9 km de vía urbana intervenidos</t>
  </si>
  <si>
    <t>Número de Kilómetros de vía urbana intervenidos</t>
  </si>
  <si>
    <t>https://drive.google.com/file/d/1AqYqDqXselvbzZuXHXVZTg-WsL2L-nIU/view?usp=drive_link</t>
  </si>
  <si>
    <t>25 de junio del 2023</t>
  </si>
  <si>
    <r>
      <t xml:space="preserve">Par vial Aeropuerto
 </t>
    </r>
    <r>
      <rPr>
        <b/>
        <sz val="12"/>
        <color rgb="FF000000"/>
        <rFont val="Calibri"/>
        <family val="2"/>
      </rPr>
      <t xml:space="preserve">CT 1972 de 2022: </t>
    </r>
    <r>
      <rPr>
        <sz val="12"/>
        <color rgb="FF000000"/>
        <rFont val="Calibri"/>
        <family val="2"/>
      </rPr>
      <t xml:space="preserve">Con una inversión de $3.900.061.694 , </t>
    </r>
    <r>
      <rPr>
        <b/>
        <sz val="12"/>
        <color rgb="FF000000"/>
        <rFont val="Calibri"/>
        <family val="2"/>
      </rPr>
      <t xml:space="preserve">contrato terminado </t>
    </r>
    <r>
      <rPr>
        <sz val="12"/>
        <color rgb="FF000000"/>
        <rFont val="Calibri"/>
        <family val="2"/>
      </rPr>
      <t xml:space="preserve">de fecha 25-06-2023
 </t>
    </r>
    <r>
      <rPr>
        <b/>
        <sz val="12"/>
        <color rgb="FF000000"/>
        <rFont val="Calibri"/>
        <family val="2"/>
      </rPr>
      <t>CT 1979 de 2022:</t>
    </r>
    <r>
      <rPr>
        <sz val="12"/>
        <color rgb="FF000000"/>
        <rFont val="Calibri"/>
        <family val="2"/>
      </rPr>
      <t xml:space="preserve"> Con una inversión de $384.761.479, </t>
    </r>
    <r>
      <rPr>
        <b/>
        <sz val="12"/>
        <color rgb="FF000000"/>
        <rFont val="Calibri"/>
        <family val="2"/>
      </rPr>
      <t>contrato terminado</t>
    </r>
    <r>
      <rPr>
        <sz val="12"/>
        <color rgb="FF000000"/>
        <rFont val="Calibri"/>
        <family val="2"/>
      </rPr>
      <t xml:space="preserve"> de fecha 25-06-2023</t>
    </r>
  </si>
  <si>
    <t>Ejecutar las obras de construcción y/o rehabilitación del par vial del barrio aeropuerto fase II</t>
  </si>
  <si>
    <t xml:space="preserve">500ml </t>
  </si>
  <si>
    <t>Número de M2 intervenidos</t>
  </si>
  <si>
    <t>29 de diciembre de 2023</t>
  </si>
  <si>
    <r>
      <t xml:space="preserve">Par vial fase II
</t>
    </r>
    <r>
      <rPr>
        <b/>
        <sz val="12"/>
        <color theme="1"/>
        <rFont val="Arial"/>
        <family val="2"/>
        <scheme val="minor"/>
      </rPr>
      <t>CT 3837-2023</t>
    </r>
    <r>
      <rPr>
        <sz val="10"/>
        <color rgb="FF000000"/>
        <rFont val="Arial"/>
        <scheme val="minor"/>
      </rPr>
      <t xml:space="preserve">: Con una inversión de $3.885.567.729, </t>
    </r>
    <r>
      <rPr>
        <b/>
        <sz val="12"/>
        <color theme="1"/>
        <rFont val="Arial"/>
        <family val="2"/>
        <scheme val="minor"/>
      </rPr>
      <t xml:space="preserve">contrato adjudicado </t>
    </r>
    <r>
      <rPr>
        <sz val="10"/>
        <color rgb="FF000000"/>
        <rFont val="Arial"/>
        <scheme val="minor"/>
      </rPr>
      <t xml:space="preserve">y fecha de terminacion de 29-12-2023
</t>
    </r>
    <r>
      <rPr>
        <b/>
        <sz val="12"/>
        <color theme="1"/>
        <rFont val="Arial"/>
        <family val="2"/>
        <scheme val="minor"/>
      </rPr>
      <t>CT 3838-2023:</t>
    </r>
    <r>
      <rPr>
        <sz val="10"/>
        <color rgb="FF000000"/>
        <rFont val="Arial"/>
        <scheme val="minor"/>
      </rPr>
      <t xml:space="preserve"> Con una inversión de $292.720.460 , </t>
    </r>
    <r>
      <rPr>
        <b/>
        <sz val="12"/>
        <color theme="1"/>
        <rFont val="Arial"/>
        <family val="2"/>
        <scheme val="minor"/>
      </rPr>
      <t>contrato adjudicado</t>
    </r>
    <r>
      <rPr>
        <sz val="10"/>
        <color rgb="FF000000"/>
        <rFont val="Arial"/>
        <scheme val="minor"/>
      </rPr>
      <t xml:space="preserve"> y fecha de terminacion de 29-12-2023</t>
    </r>
  </si>
  <si>
    <t>Ejecutar el proyecto "Construcción de andenes en el municipio de San José de Cúcuta" con código BPIN 2021540010057</t>
  </si>
  <si>
    <t>finalizar obras de Recuperación y/o rehabilitación del espacio público para mejorar la movilidad peatonal y vial mediante la ejecución de los contratos 2006 de 2022 (Lote 1 redoma de san mateo) y 2007 de 2022 (recuperación y rehabilitación de separadores) .</t>
  </si>
  <si>
    <t>12.000 M2 de andenes</t>
  </si>
  <si>
    <r>
      <t xml:space="preserve">Mejoramiento de Espacio Público, iniciado el 10-05-2023, contempla los contratos:
</t>
    </r>
    <r>
      <rPr>
        <b/>
        <sz val="12"/>
        <color rgb="FF000000"/>
        <rFont val="Calibri"/>
        <family val="2"/>
      </rPr>
      <t xml:space="preserve"> CT 2006 de 2022:</t>
    </r>
    <r>
      <rPr>
        <sz val="12"/>
        <color rgb="FF000000"/>
        <rFont val="Calibri"/>
        <family val="2"/>
      </rPr>
      <t xml:space="preserve"> Con una inversión de $1.403.835.408 , </t>
    </r>
    <r>
      <rPr>
        <b/>
        <sz val="12"/>
        <color rgb="FF000000"/>
        <rFont val="Calibri"/>
        <family val="2"/>
      </rPr>
      <t>contrato terminado</t>
    </r>
    <r>
      <rPr>
        <sz val="12"/>
        <color rgb="FF000000"/>
        <rFont val="Calibri"/>
        <family val="2"/>
      </rPr>
      <t xml:space="preserve"> de fecha 21-04-2023
 </t>
    </r>
    <r>
      <rPr>
        <b/>
        <sz val="12"/>
        <color rgb="FF000000"/>
        <rFont val="Calibri"/>
        <family val="2"/>
      </rPr>
      <t>CT 2007 de 2022:</t>
    </r>
    <r>
      <rPr>
        <sz val="12"/>
        <color rgb="FF000000"/>
        <rFont val="Calibri"/>
        <family val="2"/>
      </rPr>
      <t xml:space="preserve"> Con una inversión de $4.529.371.210 , </t>
    </r>
    <r>
      <rPr>
        <b/>
        <sz val="12"/>
        <color rgb="FF000000"/>
        <rFont val="Calibri"/>
        <family val="2"/>
      </rPr>
      <t>contrato terminado</t>
    </r>
    <r>
      <rPr>
        <sz val="12"/>
        <color rgb="FF000000"/>
        <rFont val="Calibri"/>
        <family val="2"/>
      </rPr>
      <t xml:space="preserve"> de fecha 21-04-2023
 </t>
    </r>
    <r>
      <rPr>
        <b/>
        <sz val="12"/>
        <color rgb="FF000000"/>
        <rFont val="Calibri"/>
        <family val="2"/>
      </rPr>
      <t>CT 2008 de 2022:</t>
    </r>
    <r>
      <rPr>
        <sz val="12"/>
        <color rgb="FF000000"/>
        <rFont val="Calibri"/>
        <family val="2"/>
      </rPr>
      <t xml:space="preserve"> Con una inversión de $359.023.400 , </t>
    </r>
    <r>
      <rPr>
        <b/>
        <sz val="12"/>
        <color rgb="FF000000"/>
        <rFont val="Calibri"/>
        <family val="2"/>
      </rPr>
      <t>contrato terminado</t>
    </r>
    <r>
      <rPr>
        <sz val="12"/>
        <color rgb="FF000000"/>
        <rFont val="Calibri"/>
        <family val="2"/>
      </rPr>
      <t xml:space="preserve"> de fecha 30-12-2022
 </t>
    </r>
    <r>
      <rPr>
        <b/>
        <sz val="12"/>
        <color rgb="FF000000"/>
        <rFont val="Calibri"/>
        <family val="2"/>
      </rPr>
      <t>CT 2009 de 2022:</t>
    </r>
    <r>
      <rPr>
        <sz val="12"/>
        <color rgb="FF000000"/>
        <rFont val="Calibri"/>
        <family val="2"/>
      </rPr>
      <t xml:space="preserve"> Con una inversión de $538.862.957 , </t>
    </r>
    <r>
      <rPr>
        <b/>
        <sz val="12"/>
        <color rgb="FF000000"/>
        <rFont val="Calibri"/>
        <family val="2"/>
      </rPr>
      <t xml:space="preserve">contrato terminado </t>
    </r>
    <r>
      <rPr>
        <sz val="12"/>
        <color rgb="FF000000"/>
        <rFont val="Calibri"/>
        <family val="2"/>
      </rPr>
      <t>de fecha 21-04-2023</t>
    </r>
  </si>
  <si>
    <t>Ejecutar el proyecto "Mantenimiento , embellecimiento, ampliación, adecuación y restauración del cementerio central del Municipio de San José de Cúcuta" con código BPIN 2022540010036</t>
  </si>
  <si>
    <t>finalizar los estudios y diseños de la primera etapa para la adecuación del cementerio central del Municipio, mediante la ejecución del contrato 3938 del 2022</t>
  </si>
  <si>
    <t>Componente 1: ordenamiento, planeación y gestión territorial</t>
  </si>
  <si>
    <t>Porcentaje de implementación del POT</t>
  </si>
  <si>
    <t>Equipamientos y Demás Bienes de Uso Público Accesibles para Todos</t>
  </si>
  <si>
    <t>Estudios y/o diseños para equipamientos y demás bienes de uso público</t>
  </si>
  <si>
    <t>1 estudio y diseño</t>
  </si>
  <si>
    <t>Número de estudios y diseños obtenidos</t>
  </si>
  <si>
    <r>
      <t xml:space="preserve">Diseños Primera etapa Cementerio Central, con fecha de inicio de 30-11-2022
</t>
    </r>
    <r>
      <rPr>
        <b/>
        <sz val="12"/>
        <color rgb="FF000000"/>
        <rFont val="Calibri"/>
        <family val="2"/>
      </rPr>
      <t>CT 3938 de 2022:</t>
    </r>
    <r>
      <rPr>
        <sz val="12"/>
        <color rgb="FF000000"/>
        <rFont val="Calibri"/>
        <family val="2"/>
      </rPr>
      <t xml:space="preserve"> Con una inversión de  , contrato terminado de fecha </t>
    </r>
  </si>
  <si>
    <t>Ejecutar las obras de adecuación para el cumplimiento de medida cautelar JEP en el cementerio central, mediante los contratos 3202, 3263, 3295 de 2023</t>
  </si>
  <si>
    <t>Construcción, adecuación, mejoramiento y/o mantenimiento de la infraestructura y demás bienes de uso público</t>
  </si>
  <si>
    <t>1 contrato finalizado</t>
  </si>
  <si>
    <r>
      <t xml:space="preserve">Cementerio
</t>
    </r>
    <r>
      <rPr>
        <b/>
        <sz val="12"/>
        <color theme="1"/>
        <rFont val="Arial"/>
        <family val="2"/>
        <scheme val="minor"/>
      </rPr>
      <t xml:space="preserve">CT 3202-2023: Muro de cerramiento - </t>
    </r>
    <r>
      <rPr>
        <sz val="10"/>
        <color rgb="FF000000"/>
        <rFont val="Arial"/>
        <scheme val="minor"/>
      </rPr>
      <t xml:space="preserve">Con una inversión de $125.172.032 , </t>
    </r>
    <r>
      <rPr>
        <b/>
        <sz val="12"/>
        <color theme="1"/>
        <rFont val="Arial"/>
        <family val="2"/>
        <scheme val="minor"/>
      </rPr>
      <t>contrato en ejecución</t>
    </r>
    <r>
      <rPr>
        <sz val="10"/>
        <color rgb="FF000000"/>
        <rFont val="Arial"/>
        <scheme val="minor"/>
      </rPr>
      <t xml:space="preserve"> y fecha de terminacion de 07-11-2023</t>
    </r>
    <r>
      <rPr>
        <b/>
        <sz val="12"/>
        <color theme="1"/>
        <rFont val="Arial"/>
        <family val="2"/>
        <scheme val="minor"/>
      </rPr>
      <t xml:space="preserve">
CT 3263-2023: Columbarios - </t>
    </r>
    <r>
      <rPr>
        <sz val="10"/>
        <color rgb="FF000000"/>
        <rFont val="Arial"/>
        <scheme val="minor"/>
      </rPr>
      <t>Con una inversión de $139.355.819  ,</t>
    </r>
    <r>
      <rPr>
        <b/>
        <sz val="12"/>
        <color theme="1"/>
        <rFont val="Arial"/>
        <family val="2"/>
        <scheme val="minor"/>
      </rPr>
      <t xml:space="preserve"> contrato terminado</t>
    </r>
    <r>
      <rPr>
        <sz val="10"/>
        <color rgb="FF000000"/>
        <rFont val="Arial"/>
        <scheme val="minor"/>
      </rPr>
      <t xml:space="preserve"> de fecha 09-10-2023</t>
    </r>
    <r>
      <rPr>
        <b/>
        <sz val="12"/>
        <color theme="1"/>
        <rFont val="Arial"/>
        <family val="2"/>
        <scheme val="minor"/>
      </rPr>
      <t xml:space="preserve">
CT 3295-2023: Demarcaciones -  </t>
    </r>
    <r>
      <rPr>
        <sz val="10"/>
        <color rgb="FF000000"/>
        <rFont val="Arial"/>
        <scheme val="minor"/>
      </rPr>
      <t xml:space="preserve">Con una inversión de $73.357.341 , </t>
    </r>
    <r>
      <rPr>
        <b/>
        <sz val="12"/>
        <color theme="1"/>
        <rFont val="Arial"/>
        <family val="2"/>
        <scheme val="minor"/>
      </rPr>
      <t>contrato en ejecución</t>
    </r>
    <r>
      <rPr>
        <sz val="10"/>
        <color rgb="FF000000"/>
        <rFont val="Arial"/>
        <scheme val="minor"/>
      </rPr>
      <t xml:space="preserve"> y fecha de terminacion de 24-11-2023</t>
    </r>
  </si>
  <si>
    <t>Ejecutar el proyecto "Estudios y diseños Construcción adecuación mejoramiento yo mantenimiento para equipamientos y demás bienes de uso público accesibles para todos en el Municipio de San José Cúcuta" con código BPIN 2020540010051</t>
  </si>
  <si>
    <t>terminar actividades de adecuación y mantenimiento del parque San Luis mediante ejecución del contrato 4264 del 2022</t>
  </si>
  <si>
    <t>Construcción, adecuación, mejoramiento y/o mantenimiento de zonas verdes, parques, plazas y plazoletas</t>
  </si>
  <si>
    <t>Ángel Andrey Bohórguez - Subsecretario de Medio Ambiente</t>
  </si>
  <si>
    <t>1 parque adecuado</t>
  </si>
  <si>
    <t>Número de parques adecuados</t>
  </si>
  <si>
    <t>https://drive.google.com/file/d/1iUJSKX4MOqFjWwTfLNT74T9xRBNtNPhL/view?usp=share_link</t>
  </si>
  <si>
    <t>El contrato de obra 4264 del 2022, se encuentra en ejecución con un porcentaje de avance del 90%, en donde se han realizado actividades de obra de adecuación de acceso peatonal a personas on discapacidad, instalación de cancha sintetica, instalación de plantas ornamentales para emebellecimiento de zonas verdes, instalación de cubierta de cancha de baloncesto. Se tiene fecha de terminación para el 22 de octubre del 2023 y recibo final mediados del mes de noviembre de 2023.</t>
  </si>
  <si>
    <t>terminar actividades de adecuación y mantenimiento del parque San Rafael mediante ejecución del contrato 3663 del 2022</t>
  </si>
  <si>
    <t>https://drive.google.com/file/d/1T_1dUPffM8ktALs_Cq9f7CEOa41tQ7m9/view?usp=sharing</t>
  </si>
  <si>
    <t>El contrato de obra 3663 del 2022, fue terminado el día 22 de agosto de 2023, en el cual se desarrollaron actividades de adecuación de cancha sintetica, instalación de juegos infantiles, mantenimiento de equipos biosaludables, adecuación de pisos, andenes y acceso para personas con discapacidad. Se tiene fecha de recibo final para final de octubre de 2023.</t>
  </si>
  <si>
    <t>terminar actividades de adecuación y mantenimiento de los parques La biblia, El Colsag, Parque Nacional y Parque Santander mediante ejecución del contrato 3780 del 2022</t>
  </si>
  <si>
    <t>4 parques adecuados</t>
  </si>
  <si>
    <t>https://drive.google.com/file/d/1R_nlzAQnl9oIlNkOgTSHGvZenMhF1yD-/view?usp=share_link</t>
  </si>
  <si>
    <t>El contrato de obra 3780 del 2022, se encuentra en estado de suspención por motivos de que a la fecha aun no se ha emitido el permiso ambiental de poda de arboles por parte de la autoridad CORPONOR, documento que es requisito para el recibo del proyecto. A la fecha se han realizado actividades de instalación de plantas ornamentales  para embellecimiento de las zonas verdes del parque con su respectivo sistema de riego, adecuación de pisos y andenes para acceso peatonal a personas con discapacidad y adecuación de la Tarima para actividades al aire libre. El contrato encuentra en tramite para adicion de recursos y prorroga en tiempo para fortalecer el embellecimiento de las zonas verdes del parque.</t>
  </si>
  <si>
    <t>Ejecutar los estudios de patología y vulnerabilidad sísmica del CDI de barrio cormoranes</t>
  </si>
  <si>
    <t>1 estudio de patologia elaborado</t>
  </si>
  <si>
    <t>numero de estudios elaborados</t>
  </si>
  <si>
    <t>CDI Cormoranes
CT 3949-2023: Con una inversión de $200.000.000 , contrato adjudicado y fecha de terminacion de 15-12-2023</t>
  </si>
  <si>
    <t>Ejecutar el proyecto "CONSTRUCCIÓN DE DIFERENTES PLANTAS FÍSICAS PARA EL DESARROLLO DE LAS FUNCIONES PROPIAS DE LAS JUNTAS ADMINISTRADORAS LOCALES (PRESUPUESTO PARTICIPATIVO) DEL MUNICIPIO DE SAN JOSÉ DE CÚCUTA NORTE DE SANTANDER" con código BPIN 2020540010251</t>
  </si>
  <si>
    <t xml:space="preserve">Ejecutar las obras de mejoramiento de salones comunales mediante adecuaciones locativas (presupuesto participativo) de la comuna 1 y 5 </t>
  </si>
  <si>
    <t xml:space="preserve">2 salones comunales </t>
  </si>
  <si>
    <t>Número de salones comunales adecuados</t>
  </si>
  <si>
    <t>Salones Comunales
CT 3619-2023: Con una inversión de $278.533.566 , contrato en ejecución y fecha de terminacion de 18-11-2023</t>
  </si>
  <si>
    <t>ejecutar el proyecto "ADECUACIÓN DE LA INFRAESTRUCTURA DE LAS DEPENDENCIAS DE LA ADMINISTRACIÓN MUNICIPAL DE SAN JOSÉ DE CÚCUTA NORTE DE SANTANDER" con codigo bpin 2021540010297</t>
  </si>
  <si>
    <t xml:space="preserve">Ejecutar las obras de  mantenimiento y reparaciones locativas de sedes propias de la alcaldía </t>
  </si>
  <si>
    <t>2 sedes administrativas adecuadas</t>
  </si>
  <si>
    <t>Número de sedes propias adecuados</t>
  </si>
  <si>
    <t>Sedes Propias
CT 3742-2023: Obra Con una inversión de $1.504.225.459 , contrato en ejecución y fecha de terminacion de 15-12-2023
CT 3745-2023: Interventoía Con una inversión de $149.136.750 , contrato en ejecución y fecha de terminacion de 15-12-2023</t>
  </si>
  <si>
    <t>ejecutar el proyecto ADECUACIÓN DEL EQUIPAMIENTO MUNICIPAL (SEDE CONCEJO - PALACIO MUNICIPAL) DE SAN JOSÉ DE CÚCUTA con codigo bpin 2021540010063</t>
  </si>
  <si>
    <t>Ejecutar las obras de adecuación y/o mejoramiento y/o mantenimiento de la sede del concejo fase II</t>
  </si>
  <si>
    <t>1 sede propia adecuada</t>
  </si>
  <si>
    <t>Concejo Fase II
CT 3656-2023: Con una inversión de $125.593.400  , contrato en ejecución y fecha de terminacion de 24-11-2023</t>
  </si>
  <si>
    <t>Subsecretaria de Medioambiente</t>
  </si>
  <si>
    <t>Coordinar con otras entidades publicas, comunitarias y/o privadas la ejecución de proyectos ambientales, para la conservación de proyectos ambientales</t>
  </si>
  <si>
    <t>Contrato Interadministrativo cuyo propósito es Venta por parte de EPM al MUNICIPIO, de la energía eléctrica producida por un Sistema Solar Fotovoltaico – SSFV –, propiedad de EPM para atender parte de su demanda eléctrica, bajo la modalidad de “Pague lo Generado”. Proyecto de Energía Solar en Instituciones Educativas del municipio de Cúcuta</t>
  </si>
  <si>
    <t>8 colegios con la prestación del servicio de paneles fotovoltaicos para producir Energía</t>
  </si>
  <si>
    <t>informe de supervisión</t>
  </si>
  <si>
    <t>Número de colegios con servicio de paneles fotovoltáicos implementados</t>
  </si>
  <si>
    <t>https://drive.google.com/file/d/1l3B26NIfFCcj93KCTY1YQXvkgs7iOWTQ/view?usp=drive_link</t>
  </si>
  <si>
    <t>Actualmente la administración Municipal, desde secretaría General proyectó la minuta del contrato, la cual se encuentra en revisión de la contraparte EPM
El contrato Interadministrativo se tomó la decisión por parte de EPM y por parte de Secretaría General del municipio de Cúcuta que se procede a estudiar y suscribir el mismo despues de que pase el periodo de ley de garantías y periodo electoral para la formalización e inicio de ejecución del mismo.</t>
  </si>
  <si>
    <t>Formular la Estrategia Climática del municipio de Cúcuta, incluyendo inventario de gases de efecto invernadero, y plan de acción climático del municipio de Cúcuta</t>
  </si>
  <si>
    <t>1 Documento elaborado de Estrategia Climática del municipio de Cúcuta</t>
  </si>
  <si>
    <t>documento técnico</t>
  </si>
  <si>
    <t>Número de documentos obtenidos</t>
  </si>
  <si>
    <t>https://drive.google.com/file/d/1vAzEZp-VKEpSy8Svd5wJJJM8UOp3ToPM/view?usp=share_link</t>
  </si>
  <si>
    <t>Vigencia 2024</t>
  </si>
  <si>
    <t>Fue recibido por la secretaria de infraestructura el inventario de gases de efecto invernadero del Municipio a corte 2022, este documento es el diagnostico para continuar con la elaboración de la estrategia climatica.
Es importante mencionar que para realizar de la estrategic climatica del municipio se requieren de recursos adicionales al programa de gestión ambiental urbana establecido en el Plan de Desarrollo Municipal. Lo anterior con el proposito de contratar el servicio de consultoría con profesionales expertos en la tematica.</t>
  </si>
  <si>
    <t>Desarrollar los proyectos enmarcados por la alianza de distritos térmicos entre la gobernación, La ONU, ministerio de ambiente, CORPONOR, AMC y la alcaldía de San José de Cúcuta. Estudio de Prefactibilidad del proyecto de distritos térmicos para el municipio de Cúcuta (basado en un polígono, Hospital, UFPS, Centro Cristiano, Clínica medical Duarte, Clínica medico Quirúrgica, Clínica Santa Ana)</t>
  </si>
  <si>
    <t>1 Estudio de Prefactibilidad para implementación de Proyecto de Distritos Térmicos en el municipio de Cúcuta</t>
  </si>
  <si>
    <t>proyecto en prefactibilidad</t>
  </si>
  <si>
    <t>Número de estudios de prefactibilidad obtenidos</t>
  </si>
  <si>
    <t>Sin reporte</t>
  </si>
  <si>
    <t>Ejecutar el proyecto "Formulación e implementación de políticas públicas para la gestión ambiental urbana en el Municipio de San José de Cúcuta" con BPIN 2020540010033</t>
  </si>
  <si>
    <t>Ejecutar el contrato interadministrativo No. 3836 de 2022 celebrado con la UFPS para la formulación de las políticas publicas y la sustentación ante el concejo Municipal para adopción y aprobación de la misma</t>
  </si>
  <si>
    <t>Componente 3: Ambiente y cambio climático</t>
  </si>
  <si>
    <t>Índice de Calidad Ambiental Urbana - ICAU</t>
  </si>
  <si>
    <t>Gestión ambiental urbana</t>
  </si>
  <si>
    <t>Documento de lineamientos técnicos para la formulación e implementación de política pública de calidad del aire</t>
  </si>
  <si>
    <t>1 política publica aprobada</t>
  </si>
  <si>
    <t>Acuerdo Municipal y documento de política publica</t>
  </si>
  <si>
    <t>Número de política pública aprobada</t>
  </si>
  <si>
    <t>https://drive.google.com/file/d/197m_l_aIsWrQEcsdn7iU-BUTIIZupW2a/view?usp=share_link</t>
  </si>
  <si>
    <t>El documento de politica publica ya fue entregado con sus respectivos proyectos de acuerdo. Actualmente las politica publicas de calidad del aire, ruido ambiental y cambio climatico fueron aprobadas por el concejo de gobierno municipal para posterior presentación de los proyectos de acuerdos de las poltiicas publicas ante el concejo Municipal para la respectiva aprobación de la smismas mediante acuerdo municipal</t>
  </si>
  <si>
    <t>Ejecutar el proyecto "Implementación del programa de silvicultura en el Municipio de San José de Cúcuta" con BPIN 2020540010030</t>
  </si>
  <si>
    <t>Realizar mantenimiento integral de zonas verdes y adecuación de viveros e insumos de jardinería mediante convenio de asociación suscrito con CORPOCERO</t>
  </si>
  <si>
    <t>Silvicultura urbana, Cúcuta ciudad verde</t>
  </si>
  <si>
    <t>Reforestación con especies nativas</t>
  </si>
  <si>
    <t>20.000 arboles nativos plantados por medio de Reforestación con especies natívas</t>
  </si>
  <si>
    <t>informes de supervisión</t>
  </si>
  <si>
    <t>Número de árboles nativos plantados</t>
  </si>
  <si>
    <t>1 de abril del 2023</t>
  </si>
  <si>
    <t>Se celebró el convenio de asociación 1121 de 2023 donde se adelantan actividades de mantenimiento de zonas verdes, rocerias, siembra de arboles y plantas ornamentales, riego y festilización. El convenio se le realizó dos prorrogas y una adición en recursos por motivos de que se requeria fortalecer la resiembra de aquellos árboles que murieron o se secaron por la fuerte ola de calor o fenomento del niño presentado en el pais y la región. Actualmente se han sembrado aproximadamente 20.000 especies nativas en la región. Su fecha de terminación es el dia 22 de noviembre de 2023.</t>
  </si>
  <si>
    <t>Ejecutar el proyecto "Adquisición y preservación de áreas estratégicas yo pagos de servicios ambientales para la preservación del recurso hídrico en el Municipio de San José de Cúcuta" con código BPIN 2021540010062</t>
  </si>
  <si>
    <t>Realizar avalúos en predios rurales priorizados como áreas estratégicas para la preservación Fase II</t>
  </si>
  <si>
    <t>Áreas Protegidas Recurso Hídrico Preservado para Todos</t>
  </si>
  <si>
    <t>Áreas adquiridas para la protección de microcuencas</t>
  </si>
  <si>
    <t>1 avalúo para hectáreas adquiridas para la protección de microcuencas</t>
  </si>
  <si>
    <t>Número de avalúos adquiridos</t>
  </si>
  <si>
    <t>https://drive.google.com/file/d/1FrxXDljRBsNu251sOMW9Mm5RMlhlZ6SW/view?usp=sharing</t>
  </si>
  <si>
    <t>El contrato No. 1645 de 2023 fue terminado el día 07 de junio de 2023, en el cual se obtuvo los siguinetes productos: estudio tecnico ambiental, estudio topografico, documento juridico y avaluo comercial del predio "armenia" localizado en el área rural del municipio de arboledas. A partir de estos resultados se procedió a elaborar el proyecto de acuerdo para adquirir este predio como area estrategica. y ser presentado ante el concejo municipal para la respectiva aprobación</t>
  </si>
  <si>
    <t>Adquirir áreas estratégicas del Municipio de San José de Cúcuta</t>
  </si>
  <si>
    <t>1.347 hectáreas adquiridas para la protección de microcuencas</t>
  </si>
  <si>
    <t>Número de hectáreas adquiridas</t>
  </si>
  <si>
    <t>1 de mayo del 2023</t>
  </si>
  <si>
    <t>La secretaria de infraestructura elaboró el proyecto de acuerdo para adquirir el predio "armenia" (área de 950 hectáreas) localizado en el área rural del municipio de arboledas. El proyecto fue aprobado mediante acuero No. 016 de 2023, con el cual se procedió a iniciar el tramite de compraventa del predio armenia para adquirirlo como área estrategica del municipio de Cúcuta.</t>
  </si>
  <si>
    <t>Ejecutar el proyecto "Construcción optimización mejoramiento yo mantenimiento de los sistemas de acueducto para el área urbana y área rural del Municipio de Cúcuta" con código BPIN 2020540010035</t>
  </si>
  <si>
    <t>optimizar redes de acueducto en el área rural y/o urbana del Municipio</t>
  </si>
  <si>
    <t>Componente 6: servicios públicos</t>
  </si>
  <si>
    <t>Cobertura de acueducto (REC)</t>
  </si>
  <si>
    <t>Agua potable y saneamiento básico de calidad para todos</t>
  </si>
  <si>
    <t>Estudios y/o diseños de acueductos y alcantarillados a asentamientos legalizados y /o centros poblados</t>
  </si>
  <si>
    <t>5 redes de acueducto optimizadas</t>
  </si>
  <si>
    <t>Número de redes de acueducto optimizadas</t>
  </si>
  <si>
    <t>Por parte de Secretaría de Infraestructura se suscribió el Contrato No. 3393 de 2023 el cual tiene por objeto "OBRAS DE OPTIMIZACION DEL SISTEMA DE ACUEDUCTO DEL CENTRO POBLADO DE AGUACLARA - FASE I, MUNICIPIO DE SAN JOSE DE CUCUTA". El contrato inició el día 13 de septiembre de 2023 y actualmente se encuentra en estado de revisión de hojas de vida de los profesionales que participarán en la ejecución de esta obra y ajustes a los diseños.
Por parte de Secretaría de Infraestructura se suscribió el Contrato No.  3628 de 2023 el día 12 de septiembre del presente año. El contrato tiene por objeto: OBRAS DE OPTIMIZACION DEL SISTEMA DE ACUEDUCTO DEL CENTRO POBLADO DE GUARAMITO - FASE I, MUNICIPIO DE SAN JOSE DE CÚCUTA.actualmente se encuentra en estado de revisión de hojas de vida de los profesionales que participarán en la ejecución de esta obra.</t>
  </si>
  <si>
    <t>Ejecutar el proyecto "Construcción optimización mejoramiento yo mantenimiento de los sistemas de alcantarillado pluvial y sanitario para el área urbana y área rural del Municipio de Cúcuta" con código BPIN 2020540010041</t>
  </si>
  <si>
    <t>optimizar redes de alcantarillado en el área rural y/o urbana del Municipio</t>
  </si>
  <si>
    <t>2 redes de alcantarillados optimizadas</t>
  </si>
  <si>
    <t>Número de redes de alcantarillado optimizadas</t>
  </si>
  <si>
    <t>Por parte de Secretaría de Infraestructura se suscribió el Contrato No. 3335 de 2023 el cual tiene por objeto: OBRAS DE MANTENIMIENTO ADECUACIÓN RECUPERACIÓN Y CONSTRUCCIÓN PARCIAL DE LA INFRAESTRUCTURA DEL ALCANTARILLADO PLUVIAL CANAL QUEBRADA LA CAÑADA, BARRIO PALMERAS, MUNICIPIO DE SAN JOSÉ DE CÚCUTA". El contrato inició el día 13 de septiembre de 2023 y actualmente se encuentra en estado de revisión de hojas de vida de los profesionales que participarán en la ejecución de esta obra y ajustes a los diseños.
Por parte de Secretaría de Infraestructura se suscribió el Contrato No. 3442 de 2023 el cual tiene por objeto: MANTENIMIENTO, LIMPIEZA, RECUPERACIÓN Y ADECUACION DE SECTORES CRITICOS DEL SISTEMA PLUVIAL DEL MUNICIPIO DE SAN JOSE DE CUCUTA. El contrato inició el día 01 de septiembre de 2023 y actualmente se encuentra en estado de revisión de hojas de vida de los profesionales que participarán en la ejecución de esta obra y ajustes a los diseños. Tiene un avance de ejcución del 15%</t>
  </si>
  <si>
    <t>Realizar los procesos de gestión pre-contractual, contractual y pos contractual de los contratos/convenios celebrados por la secretaría de infraestructura para el logro de las metas trazadas en la vigencia 2023</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</si>
  <si>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</si>
  <si>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Defensa jurídica</t>
  </si>
  <si>
    <t>100% de ejecución</t>
  </si>
  <si>
    <t>Matriz de procesos contractuales</t>
  </si>
  <si>
    <t>Porcentaje de procesos contractuales celebrados</t>
  </si>
  <si>
    <t>Tramitar el 100% de las solicitudes de conceptos jurídico allegadas por las áreas de la Secretaria de Infraestructura</t>
  </si>
  <si>
    <t>Porcentaje de concepto jurídicos tramitados</t>
  </si>
  <si>
    <t>Publicar oportunamente el 100% de los documentos de los procesos de selección tramitados</t>
  </si>
  <si>
    <t>Emitir oportunamente las orientaciones jurídicas solicitadas por las áreas</t>
  </si>
  <si>
    <t>Número de orientaciones realizadas</t>
  </si>
  <si>
    <t>Elaborar los contratos y/o convenios en los términos establecidos en el cronograma establecido en el SECOP</t>
  </si>
  <si>
    <t>Número de contratos elaborados</t>
  </si>
  <si>
    <t>acompañar y adelantar los tramites correspondientes para el inicio del procedimiento administrativo sancionatorio</t>
  </si>
  <si>
    <t>productos radicados por las áreas según sea el caso del procedimiento administrativo sancionatorio</t>
  </si>
  <si>
    <t>Porcentaje de acompañamiento a procesos sancionatorios realizados</t>
  </si>
  <si>
    <t>acompañar y asesorar jurídicamente la liquidación de contratos y convenios, de acuerdo a las solicitudes de las áreas</t>
  </si>
  <si>
    <t>acompañamiento en la liquidación</t>
  </si>
  <si>
    <t>Porcentaje de acompañamiento jurídico en liquidación</t>
  </si>
  <si>
    <t>Elaborar las modificaciones contractuales en los términos establecidos en el procedimiento</t>
  </si>
  <si>
    <t>modificaciones contractuales</t>
  </si>
  <si>
    <t>Porcentaje de modificaciones contractuales realizadas</t>
  </si>
  <si>
    <t>Formular e implementar el mapa de riesgos de corrupción de la vigencia 2021 de la secretaría de infraestructura</t>
  </si>
  <si>
    <t>1 mapa de riesgos elaborado</t>
  </si>
  <si>
    <t>Mapa de riesgos</t>
  </si>
  <si>
    <t>Número de mapa de riesgos realizados</t>
  </si>
  <si>
    <t>https://drive.google.com/file/d/1hlcpXu8MZmsXDed4YJj-ouqeZDfg4s19/view?usp=sharing</t>
  </si>
  <si>
    <t>1 mapa de riesgos con seguimiento</t>
  </si>
  <si>
    <t>Tramitar las PQRS dirigidas a la secretaría de infraestructura en el termino de la ley</t>
  </si>
  <si>
    <t>Recibir y asignar las PQRS elevadas a la secretaría de infraestructura</t>
  </si>
  <si>
    <t>informes de seguimiento a PQRS</t>
  </si>
  <si>
    <t>Tramitar y responder las PQRS elevadas a la secretaría de infraestructura</t>
  </si>
  <si>
    <t>Realizar un control y seguimiento interno al estado de los PQRS de la secretaría de infraestructura</t>
  </si>
  <si>
    <t>Desarrollar las sesiones de trabajo con las comunas para el desarrollo y ejecución de los proyectos con inversión y gestión</t>
  </si>
  <si>
    <t>Realizar una jornada bimensual de acercamiento institucional con la oferta de servicios de la dependencia para fortalecer las acciones de atención al ciudadano</t>
  </si>
  <si>
    <t>2 Jornadas</t>
  </si>
  <si>
    <t>Número de jornadas realizadas</t>
  </si>
  <si>
    <t>Aumentar la participación de los grupos de población vulnerable en el desarrollo de las obras que competen la secretaría de Infraestructura</t>
  </si>
  <si>
    <t>Establecer en los pliegos de condiciones de obra pública, un porcentaje de participación de mano de obra no calificada de la población vulnerable.</t>
  </si>
  <si>
    <t>Línea 1 - Equidad e inclusión social</t>
  </si>
  <si>
    <t>Componente 2: Cúcuta con bienestar social</t>
  </si>
  <si>
    <t>PARTICIPACIÓN DE GRUPOS VULNERABLES EN MANO DE OBRA NO CALIFICADA</t>
  </si>
  <si>
    <t>Porcentaje de grupos vulnerables en mano de obra no calificada contratados</t>
  </si>
  <si>
    <t>Plan de acción municipal 2023/ Alcaldia de San José de Cúcuta</t>
  </si>
  <si>
    <t>SECREATARÍA DE SALUD</t>
  </si>
  <si>
    <t>1. Formular, implementar y evaluar el plan de acción institucional de la Secretaria de salud</t>
  </si>
  <si>
    <t>1.1Elaborar el plan de acción institucional de Secretaria de salud</t>
  </si>
  <si>
    <t xml:space="preserve"> Ximena Marcela Sánchez Estrada / Secretaria de Salud</t>
  </si>
  <si>
    <t>(1) Plan de acción elaborado</t>
  </si>
  <si>
    <t>1 Plan de acción elaborado en formato Excel</t>
  </si>
  <si>
    <t>SUB ACTIVIDAD 1.1 - Google Drive</t>
  </si>
  <si>
    <t xml:space="preserve"> 01 Enero de 2023</t>
  </si>
  <si>
    <t xml:space="preserve"> 25 de Enero de 2023</t>
  </si>
  <si>
    <t>DEPARTAMENTO ADMINISTRATIVO DE PLANEACIÓN MUNICIPAL / SECRETARÍA DE SALUD MUNICIPAL</t>
  </si>
  <si>
    <t>Elaborar el plan de acción institucional de la Secretaria de salud</t>
  </si>
  <si>
    <t>Contar con un instrumento de seguimiento y evaluación de las activiades porgramadas por la secretaría de Salud Municipal para la vigencia 2023</t>
  </si>
  <si>
    <t>Actividad cumplida en el
 I trimestre 2023</t>
  </si>
  <si>
    <t>1.2Realizar seguimiento a la ejecución del Plan de Acción institucional y cargar las evidencias</t>
  </si>
  <si>
    <t>Línea Estrategica 6 - Gobierno transparente, etico y moral</t>
  </si>
  <si>
    <t xml:space="preserve">Cristina Quintero Mariño / Subsecretaria de Planeación en Salud   </t>
  </si>
  <si>
    <t xml:space="preserve">1 Seguimiento trimestral al plan de acción </t>
  </si>
  <si>
    <t xml:space="preserve">1 Carpeta por trimestre cargadas al drive con soportes de cumplimiento de las actividades </t>
  </si>
  <si>
    <t>SUB ACTIVIDAD 1.2 - Google Drive</t>
  </si>
  <si>
    <t>03 de Abril de 2023              03 de Julio de 2032               02 de octubre de 2023               25 de diciembre de 2023</t>
  </si>
  <si>
    <t>07 de Abril de 2023                                   07 de Julio de 2032                                       06 de octubre de 2023                                 29 de diciembre de 2023</t>
  </si>
  <si>
    <t>DEPARTAMENTO ADMINISTRATIVO DE PLANEACIÓN MUNICIPAL / CONTROL INTERNO DE GESTIÓN / SECRETARÍA DE SALUD MUNICIPAL</t>
  </si>
  <si>
    <t xml:space="preserve">Entregar evidencias del seguimiento al plan de acción </t>
  </si>
  <si>
    <t xml:space="preserve">2. Formular, implementar y evaluar los Planes de Acción en Salud (PAS)
</t>
  </si>
  <si>
    <t xml:space="preserve">2.1 Elaborar y aprobar los Planes de Accion en Salud ante el Consejo Territorial de Seguridad Social en Salud y Consejo de Gobierno para la vigencia 2023 y su respectivo cargue a la plataforma SISPRO </t>
  </si>
  <si>
    <t>Línea Estrategica 1 - Equidad e Inclusión Social</t>
  </si>
  <si>
    <t>Componente 1: Cúcuta Saludable</t>
  </si>
  <si>
    <t>Tasa de mortalidad por tuberculosis</t>
  </si>
  <si>
    <t>Programa de inversión 2: Salud Pública con calidad para todos</t>
  </si>
  <si>
    <t>Planes de salud pública elaborados</t>
  </si>
  <si>
    <t xml:space="preserve"> Ximena Marcela Sánchez Estrada /Secretaria de Salud</t>
  </si>
  <si>
    <t>(18) Planes de Acción en Salud (PAS)elaborados, aprobados y cargados en la Plataforma SISPRO</t>
  </si>
  <si>
    <t xml:space="preserve">(18) matrices de PAS /                                          (01) Acto Administrativo de aprobación de PAS /                                   (01) Pantallazo de cargue de PAS en la plataforma SISRPO </t>
  </si>
  <si>
    <t>SUB ACTIVIDAD 2.1 - Google Drive</t>
  </si>
  <si>
    <t xml:space="preserve"> 31 de enero de 2023</t>
  </si>
  <si>
    <t>SECRETARÍA DE SALUD MUNICIPAL</t>
  </si>
  <si>
    <t xml:space="preserve">Elaborar y aprobar los Planes de Acción en Salud ante el Consejo Territorial de Seguridad Social en Salud y Consejo de Gobierno para la vigencia 2023 con cargue a la plataforma SISPRO </t>
  </si>
  <si>
    <t>El Plan de Acción en salud es el instrumento a través del cual la Secretaria de Salud de Cúcuta programa las actividades que va a desarrollar durante la vigencia 2023 para el logro de las metas definidas en el Plan de desarrollo y en el componente estratégico del Plan Territorial en Salud</t>
  </si>
  <si>
    <t>2.2 Realizar seguimiento trimestral a la ejecución de los Planes de Acción en Salud (PAS) y reportarlo ante la plataforma  SISPRO</t>
  </si>
  <si>
    <t xml:space="preserve">Cristina Quintero Mariño / Subsecretaria de Planeación en Salud </t>
  </si>
  <si>
    <t xml:space="preserve">  (4) seguimientos anuales a los 18 Planes de Acción en Salud (PAS) </t>
  </si>
  <si>
    <t>(18) Actas de evaluación de seguimiento trimestral                     a los PAS (04) pantallazos como evidencia de cargue trimestral en la Paltaforma SISPRO</t>
  </si>
  <si>
    <t>SUB ACTIVIDAD 2.2 - Google Drive</t>
  </si>
  <si>
    <t xml:space="preserve">10 de Enero de 2023          
03 de Abril de 2023              
03 de Julio de 2032              
02 de octubre de 2023      
25 de diciembre         </t>
  </si>
  <si>
    <t xml:space="preserve">31 de Enero de 2023                              28 de Abril de 2023                                   31 de Julio de 2032                                       31 de octubre de 2023
25 de diciembre                                  </t>
  </si>
  <si>
    <t>Realizar seguimiento trimestral a la ejecución de los Planes de Acción en Salud (PAS) y reporte ante la plataforma  SISPRO</t>
  </si>
  <si>
    <t>Se realiza el monitoreo y autoevaluación de la gestión de los planes de accion en Salud en términos de cumplimiento de actividades y su contribución para el logro de las metas del Plan Territorial de Salud. De conformidad con lo establecido en el Plan Decenal de Salud Pública y la Resolución 518 de 2015</t>
  </si>
  <si>
    <t xml:space="preserve">10 de Enero de 2023  ( Se evalua el IV trimestre de 2022)                                              03 de Abril de 2023   ( Se evalua I trimestre de 2023)        
   03 de Julio de 2023 ( II trimestre de 2023 )         
 02 de octubre de 2023  ( III trimestre de 2023 )    </t>
  </si>
  <si>
    <t>3. Elaborar e implementar el Plan Anual de Adquisiciones de la Secretaria de salud para la vigencia 2023</t>
  </si>
  <si>
    <t>3.1 Formular el Plan Anual de Adquisiciones de la dependencia de acuerdo a los requerimientos de contratación previstos en los proyectos de inversión y las direcctrices del despacho de la Secretaría de Salud para la vigencia 2023</t>
  </si>
  <si>
    <t xml:space="preserve">(1) Plan Anual de Adquisiciones elaborado y cargado </t>
  </si>
  <si>
    <t>(01) Plan anual de adquisiciones elaborado en formato Excel
(1) Matriz descargada del Programa SIEP Contrtación (export)</t>
  </si>
  <si>
    <t>SUB ACTIVIDAD 3.1 - Google Drive</t>
  </si>
  <si>
    <t xml:space="preserve"> 20 de enero de 2023</t>
  </si>
  <si>
    <t xml:space="preserve">SECRETARÍA DE SALUD MUNICIPAL </t>
  </si>
  <si>
    <t>Formular el Plan Anual de Adquisiciones de la dependencia de acuerdo a las necesidades y proyecciones realizadas por cada porgrama en los proyectos de inversión de la vigencia 2023</t>
  </si>
  <si>
    <t>Esta herramienta facilita identificar, registrar, programar y divulgar las necesidades de la Secreatría de Salud Municipal, en cuanto a bienes y servicios para la eficiencia del proceso de contratación</t>
  </si>
  <si>
    <t>3.2 Realizar ajustes al Plan Anual de Adquisiciones 2023, de acuerdo a las direcctrices del despacho de la Secretaría de Salud</t>
  </si>
  <si>
    <t>(1) actualización mensual al Plan anual de Adquisiciones en el programa SIEP Contratación</t>
  </si>
  <si>
    <t xml:space="preserve">(1) Matriz descargada del Programa SIEP Contratación (export)
Evidencia de correo electrónico con solicitud de cargue o modificación de líneas en SIEP CONTRTACIÓN </t>
  </si>
  <si>
    <t>SUB ACTIVIDAD 3.2 - Google Drive</t>
  </si>
  <si>
    <t>20 de Enero de 2023</t>
  </si>
  <si>
    <t>31 de Diciembre de 2023</t>
  </si>
  <si>
    <t>DEPARTAMENTO ADMINISTRATIVO DE PLANEACIÓN MUNICIPAL/SECRETARÍA DE SALUD MUNICIPAL</t>
  </si>
  <si>
    <t>Actualización al Plan Anual de Adquisiciones 2023</t>
  </si>
  <si>
    <t>3.3 Diligenciar y hacer seguimiento a la herramienta denomimada gran matriz de la vigencia 2023</t>
  </si>
  <si>
    <t>Mortalidad por rabia humana</t>
  </si>
  <si>
    <t>Autoridades sanitarias municipales fortalecidas en procesos de planificación, ejecución y control de los recursos financieros</t>
  </si>
  <si>
    <t>Cristina Quintero Mariño / Subsecretaria de Planeación en Salud</t>
  </si>
  <si>
    <t xml:space="preserve">(1) Matriz de seguimiento diligenciada </t>
  </si>
  <si>
    <t>(1) Matriz de seguimiento denomaninada Gran Matriz</t>
  </si>
  <si>
    <t>SUB ACTIVIDAD 3.3 - Google Drive</t>
  </si>
  <si>
    <t xml:space="preserve">Diligenciamiento permanente de la Gran Matriz, teneindo en cuenta las actualizaciones solicitadas por el despacho de la Secetaría de Salud y los procesos de contratación </t>
  </si>
  <si>
    <t xml:space="preserve">Contar con un seguimiento en tiempo real del estado de avance de la contratación de la Secretaría de Salud Municipal </t>
  </si>
  <si>
    <t>4. Coordinar el seguimiento y monitoreo a las metas programadas para la vigencia 2023 dela Secretaria de salud en el Plan de Desarrollo "Cúcuta 2050, estrategia de todos" y el plan de acción institucional</t>
  </si>
  <si>
    <t xml:space="preserve">4.1 Elaborar informes mensuales del estado de avance de los proyectos de inversión pública programados para la vigencia 2023 de la Secretaria de salud y reporte en la Plataforma de Seguimiento a Proyectos de Inversión SPI </t>
  </si>
  <si>
    <t>(12) Seguimientos del estado de avance de los proyectos de inversión en la plataforma SPI</t>
  </si>
  <si>
    <t xml:space="preserve">(12) pantallazos de reporte de información a la plataforma SPI (mensual)
(12) Informes del estado de avance de los proyectos de inversión  </t>
  </si>
  <si>
    <t>SUB ACTIVIDAD 4.1 - Google Drive</t>
  </si>
  <si>
    <t xml:space="preserve"> 31 de Diciembre de 2023</t>
  </si>
  <si>
    <t>DEPARTAMENTO SDMINISTRATIVO DE PLANEACIÓN MUNICIPAL/SECRETARIA DE SALUD</t>
  </si>
  <si>
    <t xml:space="preserve">Elaborar informes mensuales del estado de avance de los proyectos de inversión pública programados para la vigencia 2023 de la Secretaria de salud y reportar en la Plataforma SPI </t>
  </si>
  <si>
    <t xml:space="preserve">Contar con un seguimiento en tiempo real del estado de avance de los proyectos de inversión de la Secretaría de Salud Municipal </t>
  </si>
  <si>
    <t>4.2 Realizar seguimiento de manera trimestral a la ejecución físicas y presupuestal de los proyectos de inversión viabilizados para la vigencia 2023</t>
  </si>
  <si>
    <t xml:space="preserve">(04) Seguimientos a los proyectos de inversión </t>
  </si>
  <si>
    <t xml:space="preserve">(04) Informes de seguimiento trimestral  </t>
  </si>
  <si>
    <t>SUB ACTIVIDAD 4.2 - Google Drive</t>
  </si>
  <si>
    <t>10 de Abril de 2023              10 de Julio de 2032               09 de octubre de 2023               25 de diciembre de 2023</t>
  </si>
  <si>
    <t>14 de Abril de 2023                                   14 de Julio de 2032                                       13 de octubre de 2023                                 31 de diciembre de 2023</t>
  </si>
  <si>
    <t xml:space="preserve">Realizar seguimiento de manera trimestral a la ejecución física y presupuestal de los proyectos de inversión viabilizados para la Sexretaría de Salud </t>
  </si>
  <si>
    <t xml:space="preserve">4.3 Reportar el estado de avance de los productos del Plan de Desarrollo programados para la  Secretaria de Salud al Departamento Administrativo de Planeación Municipal </t>
  </si>
  <si>
    <t xml:space="preserve">(04) Reportes del estado de acavnce de los productos del PDM </t>
  </si>
  <si>
    <t>(04) Informes del estado de avance de los productos del PDM (formatos KPT)</t>
  </si>
  <si>
    <t>SUB ACTIVIDAD 4.3 - Google Drive</t>
  </si>
  <si>
    <t xml:space="preserve"> 20 Enero de 2023</t>
  </si>
  <si>
    <t xml:space="preserve">DEPARTAMENTO SDMINISTRATIVO DE PLANEACIÓN MUNICIPAL/ SECRETARÍA DE SALUD MUNICIPAL </t>
  </si>
  <si>
    <t xml:space="preserve">Actualizar el estado de avance de los prodcutos del PDM programadas para la Secretaria de Salud en la vigencia 2023  </t>
  </si>
  <si>
    <t xml:space="preserve">Contar con un seguimiento en tiempo real del estado de avance de los productos del PDM de la Secretaría de Salud Municipal </t>
  </si>
  <si>
    <t>5. Coordinar el seguimiento y monitoreo a las metas programadas para la vigencia 2023 de la Secretaria de salud en el Plan territorial de salud</t>
  </si>
  <si>
    <r>
      <rPr>
        <sz val="14"/>
        <color theme="1"/>
        <rFont val="Calibri"/>
      </rPr>
      <t>5.1 Elaborar</t>
    </r>
    <r>
      <rPr>
        <sz val="14"/>
        <color theme="1"/>
        <rFont val="Calibri"/>
      </rPr>
      <t xml:space="preserve"> el informe de cierre</t>
    </r>
    <r>
      <rPr>
        <sz val="14"/>
        <color theme="1"/>
        <rFont val="Calibri"/>
      </rPr>
      <t xml:space="preserve"> del Plan Territorial de Salud vigencia 2023 de acuerdo a la normatividad</t>
    </r>
  </si>
  <si>
    <t>(1) Reporte del estado de avance del PTS anual</t>
  </si>
  <si>
    <t>(1) Matriz del estado de avance del PTS anual</t>
  </si>
  <si>
    <t>SUB ACTIVIDAD 5.1 - Google Drive</t>
  </si>
  <si>
    <t xml:space="preserve"> 01 enero de 2023</t>
  </si>
  <si>
    <t>Reportar el estado de avance del Plan Territorial de Salud vigencia 2023 de acuerdo a la normatividad</t>
  </si>
  <si>
    <t xml:space="preserve">Contar con la información del cumplimineto de las metas del Plan Territorial de Salud del Municipio de Cúcuta </t>
  </si>
  <si>
    <t>Programada para el último trimestre 2023</t>
  </si>
  <si>
    <t>6. Consolidar los informes para la divulgación del estado de avance de los proyectos de inversión y la gestión pública de Secretaria de salud</t>
  </si>
  <si>
    <t>6.1 Elaborar el informe de estado de avance y logros de gestión pública de control politico</t>
  </si>
  <si>
    <t>(1) Infrome de gestión para control político</t>
  </si>
  <si>
    <t xml:space="preserve">(1) Infome de gestión con logros y estado de avance para presentar al Concejo Municipal para Control Político </t>
  </si>
  <si>
    <t>SUB ACTIVIDAD 6.1 - Google Drive</t>
  </si>
  <si>
    <t>20 Enero de 2023</t>
  </si>
  <si>
    <t xml:space="preserve">SECRETARÍA DE SALUD MUNICIPAL/ CONSEJO MUNICIPAL </t>
  </si>
  <si>
    <t>Elaborar el informe de estado de avance y logros de gestión pública de control politico</t>
  </si>
  <si>
    <t>Contar con un infomre de gestión que evidencie el estado de avance técnico y financiero de la Secretaría de Salud Municipal</t>
  </si>
  <si>
    <t>7. Gestionar y participar en los procesos de Rendición de Cuentas 2023 que normativamente estan establecidos para la secretaria de salud</t>
  </si>
  <si>
    <t>7.1 Presentar el informe final de gestión de la secretaria de salud de la vigencia 2022 y 2023 para la rendicion de cuentas convocada por la alcaldia municipal de San José de Cúcuta</t>
  </si>
  <si>
    <t xml:space="preserve">(2) Informes de gestión para rendición de cuentas </t>
  </si>
  <si>
    <t xml:space="preserve">(2) Informes de gestión  para rendición de cuentas </t>
  </si>
  <si>
    <t>SUB ACTIVIDAD 7.1 - Google Drive</t>
  </si>
  <si>
    <t>SECRETARÍA DE SALUD MUNICIPAL/ ALCALDIA MUNICIPAL DE SAN JOSE DE Cúcuta</t>
  </si>
  <si>
    <t>Presentar informe de gestión de la secretaria de salud de las vigencias 2022 y 2023 para la rendicion de cuentas convocada por la alcaldia municipal de San Jose de Cúcuta</t>
  </si>
  <si>
    <t>Contar con un  informe de gestión de la secretaria de salud de las vigencias 2022 y 2023 para la rendicion de cuentas convocada por la alcaldia municipal de San Jose de Cúcuta</t>
  </si>
  <si>
    <t xml:space="preserve">7.2 Realizar una rendición de cuentas de las acciones de la Secretaria de Salud de la vigencia 2023 </t>
  </si>
  <si>
    <t>(1) Rendición de cuentas de la Secretaría de Salud</t>
  </si>
  <si>
    <t>(1) Informe y/o presentación de la rendicion de cuentas vigencia 2023</t>
  </si>
  <si>
    <t>SUB ACTIVIDAD 7.2 - Google Drive</t>
  </si>
  <si>
    <t>01 Octubre de 2021</t>
  </si>
  <si>
    <t>31 de Diciembre 2022</t>
  </si>
  <si>
    <t>SECRETARÍA DE SALUD MUNICIPAL/CONSEJO TERRITORIAL DE SEGUTIRDAD SOCIAL EN SALUD/DEPARTAMENTO ADMINISTRATIVO DE PLANEACIÓN MUNICIPAL/</t>
  </si>
  <si>
    <t xml:space="preserve">Realizar una rendición de cuentas de las acciones de la Secretaria de Salud de la vigencia 2023 </t>
  </si>
  <si>
    <t>Contar con un espacio de participación ciudadana para presentar la rendicion de cuentas de las acciones de la secretaria de salud de la vigencias 2023</t>
  </si>
  <si>
    <t>8. Formular y estructurar proyectos de inversión pública para Secretaria de salud con el objeto de fortalecer los recursos de inversión</t>
  </si>
  <si>
    <t>8.1 Ampliar horizonte de los proyectos de inversión pública de alto impacto para la  inversión social de la Secretaria de Salud para la vigencia 2023</t>
  </si>
  <si>
    <t xml:space="preserve">(11) Proyectos de Inversión registrados actualizados con ampliación de horizonte vigencia 2023 </t>
  </si>
  <si>
    <t xml:space="preserve">(11) Fichas de la Platarforma SUIFP TERRITORIO con ampliación de horizonte de los proyectos de inversión </t>
  </si>
  <si>
    <t>SUB ACTIVIDAD 8.1 - Google Drive</t>
  </si>
  <si>
    <t>01 Enero de 2023</t>
  </si>
  <si>
    <t>31 de Mrazo de 2023</t>
  </si>
  <si>
    <t>Ampliar horizonte de los proyectos de inversión pública de alto impacto para la  inversión social de Secretaria de Salud para la vigencia 2023</t>
  </si>
  <si>
    <t xml:space="preserve">Proyectos de inversión con ampliación de horizonte y viabilizados para la vigencia 2023, que impactan significativamente sobre diferentes grupos poblacionales </t>
  </si>
  <si>
    <t xml:space="preserve">8.2 Ajustar los proyectos de inversión 2023 de acuerdo a las directrices del despacho de la Secretaría de Salud y necesidades de los diferentes programas </t>
  </si>
  <si>
    <t xml:space="preserve">Ajuste de proyectos de inverisón </t>
  </si>
  <si>
    <t>Formatos de ajuste de proyectos diligenciados y actualizdos conforme a las modificaciones solitadas 
Fichas SUIFPP TERRITORIO actualizadas</t>
  </si>
  <si>
    <t>SUB ACTIVIDAD 8.2 - Google Drive</t>
  </si>
  <si>
    <t xml:space="preserve">Realizar los ajustes solicitados a los proyectos de inversión de la Secretaría de Salud  </t>
  </si>
  <si>
    <t xml:space="preserve">Contar con los proyectos de inversión actualizados conforme a las necesidades de cada programa de la Secretraía de Salud </t>
  </si>
  <si>
    <t xml:space="preserve">9. Mantener la certificacion de la gestion del municipio descentralizado </t>
  </si>
  <si>
    <t>9.1 Seguimiento y evaluacion a la capacidad de gestion de los municipios descentralizados</t>
  </si>
  <si>
    <t>(1) Certificación de capacidad de gestión como Municipio Descentralizado</t>
  </si>
  <si>
    <t>1 Correo de entrega de evidencias 
1 Certificado de capacidad de gestión mayor al 80%
1 Link de Drive con las evidencias cargadas y compartidas al IDS</t>
  </si>
  <si>
    <t>SUB ACTIVIDAD 9.1 - Google Drive</t>
  </si>
  <si>
    <t>01 Febrero de 2023</t>
  </si>
  <si>
    <t>31 Mayo de 2023</t>
  </si>
  <si>
    <t xml:space="preserve">SECRETARÍA DE SALUD MUNICIPAL/ INSTITUTO DEPARTAJMENTAL DE SALUD </t>
  </si>
  <si>
    <t>Seguimiento y evaluacion a la capacidad de gestion de los municipios descentralizados</t>
  </si>
  <si>
    <t>Contar con la acreditación de municipio descentralizado por cumplir con el puntaje necesario para demostrar la capacidad de gestión del municpio</t>
  </si>
  <si>
    <t>10. Realizar los procesos de gestión pre-contractual, contractual y poscontractual de los contratos/convenios celebrados por Secretaria de la Salud para el logro de las metas trazadas en la vigencia 2023</t>
  </si>
  <si>
    <t>10.1 Realizar las acciones derivadas de las etapa pre-contractual, contractual y poscontractual de cada uno de los contratos celebrados por la Secretaria de Salud</t>
  </si>
  <si>
    <t xml:space="preserve">Daniela ramirez barbosa / Lider de contratación </t>
  </si>
  <si>
    <t>Realizar las acciones de la etapa pre-contractual, contractual para los  contratos suscritos en la Secretaría de Salud</t>
  </si>
  <si>
    <t xml:space="preserve">(1) matriz con la relación de los Contratos elaborados y perfecccionados </t>
  </si>
  <si>
    <t>SUB ACTIVIDAD 10.1 - Google Drive</t>
  </si>
  <si>
    <t xml:space="preserve"> 31 de diciembre de 2023</t>
  </si>
  <si>
    <t>Realizar las acciones derivadas de las etapa pre-contractual, contractual y poscontractual de cada uno de los contratos celebrados por Secretaria de Salud</t>
  </si>
  <si>
    <t xml:space="preserve">Celebración de contratos de prestación de servicios para cumplir con la ejecución de las actividades programadas de la Secretaría de Salud Municipal </t>
  </si>
  <si>
    <t xml:space="preserve">10.2 Presentar ante el comite de contratacion los diferentes procesos contractuales, exeptuando los procesos de OPS  </t>
  </si>
  <si>
    <t>Presentar ante el cómite de contratación los procesos contractuales que lo ameriten</t>
  </si>
  <si>
    <t xml:space="preserve">
(1) Matriz de seguimiento en excel de bienes y servicios 
(1)Oficio de solicitud de cómite de contratación con su respectiva respuesta
</t>
  </si>
  <si>
    <t>SUB ACTIVIDAD 10.2 - Google Drive</t>
  </si>
  <si>
    <t xml:space="preserve">Presentar ante el comite de contratacion los diferentes procesos contractuales, exeptuando los procesos de OPS  </t>
  </si>
  <si>
    <t>Contar con el acompañamiento del cómite de contatación, para el seguimiento, verificación  y control de los procesos a celebrar por la Secretaría de Salud</t>
  </si>
  <si>
    <t>10.3 Registrar los contratos celebrados por Secretaria de Salud en la plataforma SIA OBSERVA</t>
  </si>
  <si>
    <t>Cargar en la Plataforma SIA OBSERVA los contratos celebrados por parte de la Secretaría de Salud</t>
  </si>
  <si>
    <t xml:space="preserve">(1) Export descargado de la plataforma SIA OBSERVA </t>
  </si>
  <si>
    <t>SUB ACTIVIDAD 10.3 - Google Drive</t>
  </si>
  <si>
    <t xml:space="preserve"> 01 Febrero de 2023</t>
  </si>
  <si>
    <t>Registrar los contratos celebrados por Secretaria de Salud en la plataforma SIA OBSERVA</t>
  </si>
  <si>
    <t>Contar con una plataforma Web con datos en tiempo real de los contratos celebrados por la Secretaría de Salud para la toma de desciones oportuna y carater preventivo</t>
  </si>
  <si>
    <t>10.4 Verficar el estado del contrato y cargue de documentos poscontractuales en la pataforma SECOP II</t>
  </si>
  <si>
    <t xml:space="preserve">Daniela ramirez barbosa/ Lider de contratación </t>
  </si>
  <si>
    <t xml:space="preserve">Verificar el cargue de los anexos en SECOP II </t>
  </si>
  <si>
    <t xml:space="preserve">(1) Lista de chequeo con la verificación de los documentos  poscontractuales </t>
  </si>
  <si>
    <t>SUB ACTIVIDAD 10.4 - Google Drive</t>
  </si>
  <si>
    <t xml:space="preserve"> 20 de Enero de 2023</t>
  </si>
  <si>
    <t>Verficar el estado del contrato y cargue de documentos poscontractuales en la pataforma SECOP II</t>
  </si>
  <si>
    <t xml:space="preserve">10.5 Rendir informes a los Entes de Control </t>
  </si>
  <si>
    <t xml:space="preserve">Rendir Informes a Entes de Control </t>
  </si>
  <si>
    <t xml:space="preserve">(11) Informes a Entes de Control 
Evidencia de envio de informes mediante correo electronico </t>
  </si>
  <si>
    <t>SUB ACTIVIDAD 10.5 - Google Drive</t>
  </si>
  <si>
    <t xml:space="preserve">SECRETARÍA DE SALUD MUNICIPAL/CONTRALORIA, INSTITUTO DEPARTAMENTAL DE SALUD, OTROS ENTES DE CONTROL </t>
  </si>
  <si>
    <t xml:space="preserve">Contar con una plataforma Web con datos en tiempo real de los soportes e informes rendidios por los contratistas y/o proveedores de la Secretaría de Salud </t>
  </si>
  <si>
    <t xml:space="preserve">11. Realizar los procesos de gestión y seguimiento financiero a los planes, programas y proyectos de la Secretaría de salud Municipal </t>
  </si>
  <si>
    <t>11.1 Recepcionar y verificar actas de pago, informe de cumplimiento y documentos anexos, en plataforma SECOP II</t>
  </si>
  <si>
    <t xml:space="preserve">Gyanny Fabricio Moreno / Asesor Financiero y Tributario </t>
  </si>
  <si>
    <t xml:space="preserve">(4) Matriz de seguimiento de cuentas </t>
  </si>
  <si>
    <t>SAB ACTIVIDAD 11.1 - Google Drive</t>
  </si>
  <si>
    <t xml:space="preserve"> 02 Enero de 2023</t>
  </si>
  <si>
    <t>31 Enero de 2023</t>
  </si>
  <si>
    <t>Recepcionar y verificar actas de pago, informe de cumplimiento y documentos anexos, en plataforma SECOP II</t>
  </si>
  <si>
    <t xml:space="preserve">Contar una herramienta de seguimiento y verificación de cuentas </t>
  </si>
  <si>
    <t xml:space="preserve">11.2 Seguimiento a la ejecucución presupuestal de la Secretaría de Salud mediante la matriz técnico financiera </t>
  </si>
  <si>
    <t>Gyanny Fabricio Moreno / Asesor Financiero y Tributario /</t>
  </si>
  <si>
    <t xml:space="preserve">(4) Matrices de ejecución financiera </t>
  </si>
  <si>
    <t>SUB ACTIVIDAD 11.2 - Google Drive</t>
  </si>
  <si>
    <t xml:space="preserve">Seguimiento a la ejecucución presupuestal de la Secretaría de Salud mediante la matriz técnico financiera </t>
  </si>
  <si>
    <t>Contar una herramienta de seguimiento de ejecución presupuestal</t>
  </si>
  <si>
    <t xml:space="preserve">11.3 Verificación y actualización de datos presupuestales en las diferentes herramientas manejadas en la Alcaldia Municipal según las directrices de la Secretaria de Salud </t>
  </si>
  <si>
    <t xml:space="preserve">Oficios de ajustes y actualizaciones requeridas </t>
  </si>
  <si>
    <t>Oficio de ajustes internos de POAI
Oficio de solicitud de COMFIS
Oficios de incorporación y reducción de presupuesto</t>
  </si>
  <si>
    <t>SUB ACTIVIDAD 11.3 - Google Drive</t>
  </si>
  <si>
    <t xml:space="preserve">Verifiación y actualización de datos presupuestales en las difrentes herramientas manejadas en la Alcaldia Municipal según las directrices de la Secretaria de Salud </t>
  </si>
  <si>
    <t xml:space="preserve">Contra con la información financiera actualizada </t>
  </si>
  <si>
    <t>12. Formular e implementar el mapa de riesgos de corrupción de la vigencia 2023 de Secretaria de Salud</t>
  </si>
  <si>
    <t>12.1 Elaborar el mapa de riesgos de corrupción para la vigencia 2023 y remitirlo al Departamento Administrativo de Planeación para su respectiva consolidación</t>
  </si>
  <si>
    <t>(1) Mapa de riesgos elaborado y enviado</t>
  </si>
  <si>
    <t>(1) Matriz de mapa de riesgos 2023</t>
  </si>
  <si>
    <t>SUB ACTIVIDAD 12.1 - Google Drive</t>
  </si>
  <si>
    <t>SUBSECRETARÍA DE PLANEACIÓN EN SALUD/DEPARTAMENTO ADMINISTRATIVO DE PLANEACIÓN MUNICIPAL/ CONTROL INTERNO DISCIPLINARIO</t>
  </si>
  <si>
    <t>Elaborar el mapa de riesgos de corrupción para la vigencia 2023 y remitirlo al Departamento Administrativo de Planeación Municipal para su respectiva consolidación</t>
  </si>
  <si>
    <t>Contar con un mecanismo que permita mitigar los riesgos de corrupción de la Secretaría de Salud Municipal</t>
  </si>
  <si>
    <t>12.2 Realizar un monitoreo y valorar la efectividad de los controles establecidos en el mapa de riesgos de corrupción de la vigencia 2023 de manera Cuatrimestral</t>
  </si>
  <si>
    <t xml:space="preserve">(3) Monitoreos cuatrimestrales a las acciones contempaladas en el mapa de riesgos </t>
  </si>
  <si>
    <t xml:space="preserve">(1) Drive con soportes de seguimiento 
(1) Matriz de seguimiento a las acciones contempaladas en el mapa de riesgos
(1) Oficio de envio del mapa de riesgo de la Secretaría de Salud y evidencia  
</t>
  </si>
  <si>
    <t>SUB ACTVIDAD 12.2 - Google Drive</t>
  </si>
  <si>
    <t xml:space="preserve">29 de Mayo de 2023
28 de Agosto de 2023
27 deNoviembre de 2023                </t>
  </si>
  <si>
    <t xml:space="preserve">
31 de Junio de 2022
30 de Septiembre de 2023  
 31 de diciembre 2023
                             </t>
  </si>
  <si>
    <t>SUBSECRETARÍA DE PLANEACIÓN EN SALUD/DEPARTAMENTO ADMINISTRATIVO DE PLANEACIÓN MUNICIPAL</t>
  </si>
  <si>
    <t>Realizar un monitoreo y valorar la efectividad de los controles establecidos en el mapa de riesgos de corrupción de la vigencia 2023 de manera Cuatrimestral</t>
  </si>
  <si>
    <t>13. Construcción, seguimiento y presentación ante los entes de control de los  planes de mejoramiento de la Secretaria de Salud</t>
  </si>
  <si>
    <t>13.1 Construcción, seguimiento y presentación ante los entes de control de los  planes de mejoramiento de la Secretaría de Salud</t>
  </si>
  <si>
    <t>Gloria Angelica Duarte / Profesional Universitario Subsecretaria de Planeación en Salud</t>
  </si>
  <si>
    <t xml:space="preserve">(1) Plan de mejoramiento </t>
  </si>
  <si>
    <t xml:space="preserve">(1) Matriz de Plan de mejoramiento </t>
  </si>
  <si>
    <t>SUB ACTIVIDAD 13.1 - Google Drive</t>
  </si>
  <si>
    <t>SUBSECRETARÍA DE PLANEACIÓN EN SALUD/CONTROL INTERNO DE GESTIÓN/ DEPARTAMENTO ADMINISTRATIVO DE PLANEACIÓN MUNICIPAL/ SECRETARÍA PRIVADA</t>
  </si>
  <si>
    <t>Contrucción, seguimiento y presentación ante los entes de control de los  planes de mejoramiento de la Secretaría de Salud</t>
  </si>
  <si>
    <t xml:space="preserve">Contar con un proceso que ayude a identificar las debilidades detectadas y las acciones de mejora a implementar por la Secretaría de Salud Municipal </t>
  </si>
  <si>
    <t>14. Tramitar las PQRS dirigidas a Secretaria de Salud en el termino de la ley</t>
  </si>
  <si>
    <t>14.1 Recibir, asignar, tramitar y responder las PQRS elevadas a la Secretaria de Salud</t>
  </si>
  <si>
    <t>4 seguimiento a PQRS trimestrales</t>
  </si>
  <si>
    <t>(4) matrices de consolidado de ORFEO pendientes de PQRS trimestrales</t>
  </si>
  <si>
    <t>SUB ACTIVIDAD 14.1 - Google Drive</t>
  </si>
  <si>
    <t>31 Dicimebre de 2023</t>
  </si>
  <si>
    <t xml:space="preserve">SECRETARIA DE SALUD </t>
  </si>
  <si>
    <t>Recibir, asignar, tramitar y responder PQRS elevadas a la Secretaria de Salud</t>
  </si>
  <si>
    <t xml:space="preserve">Contar con una herramienta que permita conocer las inquietudes y manisfestaciones de la población en materia de aseguramiento, prestación de servicios y salud pública  </t>
  </si>
  <si>
    <t>15. Prestar servicio de atención al ciudadano desde Secretaria la de Salud</t>
  </si>
  <si>
    <t>15.1 Fortalecer, actualizar y ejecutar un plan de comunicaciones para la Secretaria de Salud Municipal vigencia 2023</t>
  </si>
  <si>
    <t>Zaymara Lazaro / Lider de comunicaciones</t>
  </si>
  <si>
    <t>(1) plan de comunicaciones documentado e implementado</t>
  </si>
  <si>
    <t>(1) Plan de comunicaciones 
(1) informe trimestral de la ejecución del plan de comunicaciones</t>
  </si>
  <si>
    <t>SUB ACTIVIDAD 15.1 - Google Drive</t>
  </si>
  <si>
    <t>Orientar a la ciudadania respecto de la oferta institucional de la Secretaria de Salud</t>
  </si>
  <si>
    <t xml:space="preserve">Conocimiento y participación por parte de la ciudadanía en las difrentes actividades programadas por la Secretaría de Salud Municipal </t>
  </si>
  <si>
    <t>15.2 Hacer seguimiento a las jornadas de acercamiento institucional con la oferta de servicios de la Secretaria de Salud para fortalecer las acciones de atención al ciudadano</t>
  </si>
  <si>
    <t xml:space="preserve">(1) Informe de seguimiento </t>
  </si>
  <si>
    <t>(1) informe de seguimiento de jornadas de ofertas institucionales mensual</t>
  </si>
  <si>
    <t>SUB ACTIVIDAD 15.2 - Google Drive</t>
  </si>
  <si>
    <t>Hacer seguimiento a las jornadas de acercamiento institucional con la oferta de servicios de la Secretaria de Salud para fortalecer las acciones de atención al ciudadano</t>
  </si>
  <si>
    <t>16. Participar y presentar los informes requeridos ante el concejo municipal de politica social</t>
  </si>
  <si>
    <t>16.1 Presentar los informes requerido por el concejo municipal de politica social para la viegencia 2023</t>
  </si>
  <si>
    <t>(1)Informe ante el Concejo Municipal de Política Social</t>
  </si>
  <si>
    <t>(1 )Informe ante el Concejo Municipal de Política Social E</t>
  </si>
  <si>
    <t>SUB ACTIVIDAD 16.1 - Google Drive</t>
  </si>
  <si>
    <t>Presentar los informes requerido por el concejo municipal de politica social para la vigencia 2023</t>
  </si>
  <si>
    <t xml:space="preserve">Contar con um espacio de participación dentro del Concejo Municipal de Politica Social para socializar  eventos de interés en salud pública </t>
  </si>
  <si>
    <t>17. Ejecutar y hacer seguimiento a las estrategias de participacion social  implementadas y lideradas por las diferentes dimensiones de la secretaria de salud</t>
  </si>
  <si>
    <t>17.1 Ejecutar y hacer seguimiento a las estrategias de participacion social  implementadas y lideradas por las diferentes dimensiones de la secretaria de salud</t>
  </si>
  <si>
    <t xml:space="preserve"> Leonardo Ernesto Duran Navarro / Subsecretario Salud Pública</t>
  </si>
  <si>
    <t>Instacias de participación social de la Secretaría de Salud activas operando</t>
  </si>
  <si>
    <t xml:space="preserve">Actas y listados de asistencia de sesiones llevadas a cabo mediante las diferentes instancias de participación social </t>
  </si>
  <si>
    <t>SUB ACTIVIDAD 17.1 - Google Drive</t>
  </si>
  <si>
    <t>Ejecutar y hacer seguimiento a las estrategias de participacion social  implementadas y lideradas por las diferentes dimensiones de la Secretaria de Salud</t>
  </si>
  <si>
    <t xml:space="preserve">Operativización de los diferentes mecanismos de participación social de la Secretaría de Salud Municipal  </t>
  </si>
  <si>
    <t>Área de Direccionamiento EstratÉgico y Calidad</t>
  </si>
  <si>
    <t>18. Actualización del direccionamiento estratégico y procesos y procedimientos de la Secretaría de Salud - 2023</t>
  </si>
  <si>
    <t>18.1 Realizar una priorización de la actualización de los procedimientos de la secretaria de salud - 2023</t>
  </si>
  <si>
    <t xml:space="preserve">(1) Informe de la priorización y actualización de procedimientos </t>
  </si>
  <si>
    <t>SUB ACTIVIDAD 18.1 - Google Drive</t>
  </si>
  <si>
    <t>priorizar y actualizar procedimientos de la secretaria de salud - 2023</t>
  </si>
  <si>
    <t>Contar un documento atualizado de los procedimientos de la secretaria de salud-2023</t>
  </si>
  <si>
    <t>Plan de acción municipal 2023 / Alcaldia de San José de Cúcuta
Secretaría de Tránsito y Transporte</t>
  </si>
  <si>
    <t>Formular, implementar y evaluar el plan de acción institucional de la Secretaría de Tránsito y Transporte</t>
  </si>
  <si>
    <r>
      <rPr>
        <sz val="10"/>
        <color rgb="FF000000"/>
        <rFont val="Libre Franklin"/>
      </rPr>
      <t>Elaborar el plan de acción institucional de</t>
    </r>
    <r>
      <rPr>
        <b/>
        <sz val="10"/>
        <color rgb="FF000000"/>
        <rFont val="Libre Franklin"/>
      </rPr>
      <t xml:space="preserve">  </t>
    </r>
    <r>
      <rPr>
        <sz val="10"/>
        <color rgb="FF000000"/>
        <rFont val="Libre Franklin"/>
      </rPr>
      <t>Secretaría de Tránsito y Transporte</t>
    </r>
  </si>
  <si>
    <t>Gobierno transparente, ético y moral</t>
  </si>
  <si>
    <t>Componente 4: Alcaldía de Cúcuta, estrategica y funcional</t>
  </si>
  <si>
    <t>Jorge Mayid Gene Beltrán / Secretario de Tránsito y Transporte</t>
  </si>
  <si>
    <t>1 Plan de Acción</t>
  </si>
  <si>
    <t>PLAN DE ACCION 2023 Y AVANCE</t>
  </si>
  <si>
    <r>
      <rPr>
        <b/>
        <sz val="11"/>
        <color rgb="FF000000"/>
        <rFont val="Calibri, sans-serif"/>
      </rPr>
      <t xml:space="preserve">Indicador de gestión: 
</t>
    </r>
    <r>
      <rPr>
        <sz val="11"/>
        <color rgb="FF000000"/>
        <rFont val="Calibri, sans-serif"/>
      </rPr>
      <t>% Plan de Acción Elaborado = (Número de Plan de Acción Formulado/ Número de Plan de Acción Requeridos) x 100</t>
    </r>
  </si>
  <si>
    <t xml:space="preserve">Realizar seguimiento a la ejecución del Plan de Acción institucional y cargar las evidencias </t>
  </si>
  <si>
    <r>
      <rPr>
        <b/>
        <sz val="11"/>
        <color rgb="FF000000"/>
        <rFont val="Calibri, sans-serif"/>
      </rPr>
      <t xml:space="preserve">Indicador de gestión: 
</t>
    </r>
    <r>
      <rPr>
        <sz val="11"/>
        <color rgb="FF000000"/>
        <rFont val="Calibri, sans-serif"/>
      </rPr>
      <t>% Informes de Seguimiento Elaborados = (Número de informes de seguimientos realizados / Número de informes seguimientos requeridos) x 100</t>
    </r>
  </si>
  <si>
    <t>Elaborar e implementar el Plan Anual de Adquisiciones de la Secretaría de Tránsito y Transporte para la vigencia 2023</t>
  </si>
  <si>
    <t>1 Plan de Adquisiciones</t>
  </si>
  <si>
    <t>PLAN ANUAL DE ADQUISICIONES</t>
  </si>
  <si>
    <r>
      <rPr>
        <b/>
        <sz val="11"/>
        <color rgb="FF000000"/>
        <rFont val="Calibri, sans-serif"/>
      </rPr>
      <t xml:space="preserve">Indicador de gestión: </t>
    </r>
    <r>
      <rPr>
        <sz val="11"/>
        <color rgb="FF000000"/>
        <rFont val="Calibri, sans-serif"/>
      </rPr>
      <t xml:space="preserve">
 % Plan de Adquisiciones Elaborado = (Número de Plan de Adquisiciones Formulado/ Número de Plan de Adquisiciones Requeridos) x 100</t>
    </r>
  </si>
  <si>
    <t>Realizar un seguimiento a la ejecución del Plan Anual de Adquisiciones de la Secretaría de Tránsito y Transporte</t>
  </si>
  <si>
    <r>
      <rPr>
        <b/>
        <sz val="11"/>
        <color rgb="FF000000"/>
        <rFont val="Calibri, sans-serif"/>
      </rPr>
      <t xml:space="preserve">Indicador de gestión: </t>
    </r>
    <r>
      <rPr>
        <sz val="11"/>
        <color rgb="FF000000"/>
        <rFont val="Calibri, sans-serif"/>
      </rPr>
      <t xml:space="preserve">
% Informes de Seguimiento Elaborados = (Número de informes de seguimientos realizados / Número de informes seguimientos programados) x 100</t>
    </r>
  </si>
  <si>
    <t>Elaborar los informes de estado de avance de los proyectos de inversión pública programados para la vigencia 2023 de la Secretaría de Tránsito y Transporte de manera mensual y cargar los respectivos soportes al SPI</t>
  </si>
  <si>
    <t>Jorge Mayid Gene Beltrán / Secretario de Tránsito y Transporte                                Asesor del Banco de Proyectos DAPM</t>
  </si>
  <si>
    <t>Informe y reportes en Plataforma</t>
  </si>
  <si>
    <t>AVANCE PROYECTOS</t>
  </si>
  <si>
    <r>
      <rPr>
        <b/>
        <sz val="10"/>
        <color theme="1"/>
        <rFont val="Libre Franklin"/>
      </rPr>
      <t xml:space="preserve">Indicador de gestión: 
</t>
    </r>
    <r>
      <rPr>
        <sz val="10"/>
        <color theme="1"/>
        <rFont val="Libre Franklin"/>
      </rPr>
      <t>% informes de Proyectos de Inversión realizados= (Número de informes de proyectos de inversión elaborados/Número total de Proyectos de inversión) x 100
% Seguimientos realizados= (Número de seguimientos realizados/ Número de seguimientos programados) x 100</t>
    </r>
  </si>
  <si>
    <t>Consolidar los informes para la divulgación del estado de avance de los proyectos de inversión y la gestión pública de la Secretaría de Tránsito y Transporte  en la vigencia 2023</t>
  </si>
  <si>
    <t>Elaborar el informe de estado de avance y logros de gestión pública de la Secretaría de Tránsito y Transporte  en la vigencia 2023</t>
  </si>
  <si>
    <t>Informe de gestión</t>
  </si>
  <si>
    <t>Linea 6 Informe de Gestion</t>
  </si>
  <si>
    <r>
      <rPr>
        <b/>
        <sz val="10"/>
        <color theme="1"/>
        <rFont val="Libre Franklin"/>
      </rPr>
      <t xml:space="preserve">Indicador de gestión: 
</t>
    </r>
    <r>
      <rPr>
        <sz val="10"/>
        <color theme="1"/>
        <rFont val="Libre Franklin"/>
      </rPr>
      <t>% Informes de Gestión Elaborados = (Número de informes de gestión realizados / Número de informes de gestión requeridos) x 100</t>
    </r>
  </si>
  <si>
    <t>Consolidar el informe final de cumplimiento de metas y logros de gestión pública para la rendición de cuentas públicas del 2023</t>
  </si>
  <si>
    <t>informe final</t>
  </si>
  <si>
    <t>Linea 7 Rendición de Cuentas</t>
  </si>
  <si>
    <r>
      <rPr>
        <b/>
        <sz val="10"/>
        <color theme="1"/>
        <rFont val="Libre Franklin"/>
      </rPr>
      <t xml:space="preserve">Indicador de gestión: 
</t>
    </r>
    <r>
      <rPr>
        <sz val="10"/>
        <color theme="1"/>
        <rFont val="Libre Franklin"/>
      </rPr>
      <t>% Informes de Rendición de cuentas Elaborados = (Número de informes de Rendicion de cuentas realizados / Número de informes de informes de Rendicion de cuentas requeridos) x 100</t>
    </r>
  </si>
  <si>
    <t>Realizar los procesos de gestión pre-contractual, contractual y poscontractual de los contratos/convenios celebrados por la Secretaría de Tránsito y Transporte para el logro de las metas trazadas en la vigencia 2023</t>
  </si>
  <si>
    <t xml:space="preserve">Realizar las acciones derivadas de las etapa pre-contractual, contractual y poscontractual de cada uno de los contratos celebrados por  la Secretaría de Tránsito y Transporte </t>
  </si>
  <si>
    <t>Gestión Presupuestal y  Eficiencia del Gasto Público</t>
  </si>
  <si>
    <t>Jorge Mayid Gene Beltrán / Secretario de Tránsito y Transporte                             Ericson Elías Pérez Ospino / subsecretario</t>
  </si>
  <si>
    <t>Acciones precontractuales, contractuales y post contractuales</t>
  </si>
  <si>
    <t>CONTRATACION</t>
  </si>
  <si>
    <r>
      <rPr>
        <b/>
        <sz val="10"/>
        <color theme="1"/>
        <rFont val="Libre Franklin"/>
      </rPr>
      <t xml:space="preserve">Indicador de gestión: 
</t>
    </r>
    <r>
      <rPr>
        <sz val="10"/>
        <color theme="1"/>
        <rFont val="Libre Franklin"/>
      </rPr>
      <t>% Acciones implementadas = (Número de acciones realizadas/ Número de acciones programadas por cada contrato celebrado) x 100</t>
    </r>
  </si>
  <si>
    <t>Actualizar el reporte de contratación de  la Secretaría de Tránsito y Transporte en el sistema de seguimiento interno de la Alcaldía Municipal</t>
  </si>
  <si>
    <t>reporte de contratacion</t>
  </si>
  <si>
    <r>
      <rPr>
        <b/>
        <sz val="10"/>
        <color theme="1"/>
        <rFont val="Libre Franklin"/>
      </rPr>
      <t xml:space="preserve">Indicador de gestión: 
</t>
    </r>
    <r>
      <rPr>
        <sz val="10"/>
        <color theme="1"/>
        <rFont val="Libre Franklin"/>
      </rPr>
      <t>% Reportes de contratación = (Número de reportes de contratación elaborados/ Número de reportes de contratación programados) x 100</t>
    </r>
  </si>
  <si>
    <t>Registrar los contratos celebrados por  la Secretaría de Tránsito y Transporte  en la plataforma SIA OBSERVA</t>
  </si>
  <si>
    <t>registro</t>
  </si>
  <si>
    <r>
      <rPr>
        <b/>
        <sz val="10"/>
        <color theme="1"/>
        <rFont val="Libre Franklin"/>
      </rPr>
      <t xml:space="preserve">Indicador de gestión: 
</t>
    </r>
    <r>
      <rPr>
        <sz val="10"/>
        <color theme="1"/>
        <rFont val="Libre Franklin"/>
      </rPr>
      <t>% Registros en plataforma= (Número de contratos registrados en SIA OBSERVA/ Número total de contratos celebrados ) x100</t>
    </r>
  </si>
  <si>
    <t>Recibir y verificar actas de pago, informe de cumplimiento y documentos anexos, en plataforma SECOP II</t>
  </si>
  <si>
    <t>verificación en plataforma</t>
  </si>
  <si>
    <r>
      <rPr>
        <b/>
        <sz val="10"/>
        <color theme="1"/>
        <rFont val="Libre Franklin"/>
      </rPr>
      <t xml:space="preserve">Indicador de gestión: 
</t>
    </r>
    <r>
      <rPr>
        <sz val="10"/>
        <color theme="1"/>
        <rFont val="Libre Franklin"/>
      </rPr>
      <t>% Información verificada = (Número de información verificada en SECOP II/Número de información recibidos para verificar en SECOP II) X 100</t>
    </r>
  </si>
  <si>
    <t xml:space="preserve">Formular e implementar el mapa de riesgos de corrupción y riesgos de gestión de la vigencia 2023 de la Secretaría de Tránsito y Transporte </t>
  </si>
  <si>
    <t xml:space="preserve">Elaborar el mapa de riesgos de corrupción y riesgos de gestión para la vigencia 2023 y remitirlo al Departamento Administrativo de Planeación para su respectiva consolidación </t>
  </si>
  <si>
    <t>Jorge Mayid Gene Beltrán / Secretario de Tránsito y Transporte                             Mónica Gallego / Profesional Universitario</t>
  </si>
  <si>
    <t>1 Mapa de Riesgos</t>
  </si>
  <si>
    <t>MAPA DE RIESGOS DE CORRUPCION</t>
  </si>
  <si>
    <r>
      <rPr>
        <b/>
        <sz val="10"/>
        <color theme="1"/>
        <rFont val="Libre Franklin"/>
      </rPr>
      <t xml:space="preserve">Indicador de gestión: </t>
    </r>
    <r>
      <rPr>
        <sz val="10"/>
        <color theme="1"/>
        <rFont val="Libre Franklin"/>
      </rPr>
      <t xml:space="preserve">
% Mapa de riesgos Elaborado = (Número de Mapa de riesgos Formulado/ Número de Mapa de riesgos Requeridos) x 100
MAPA DE RIESGOS EFECTUADO Y ENTREGADO EN DEBIDA FORMA</t>
    </r>
  </si>
  <si>
    <t>Realizar seguimiento al mapa de riesgos de corrupción y riesgos de gestión de la vigencia 2023 cuatrimestralmente</t>
  </si>
  <si>
    <t>Informes cuatrimestrales</t>
  </si>
  <si>
    <r>
      <rPr>
        <b/>
        <sz val="10"/>
        <color theme="1"/>
        <rFont val="Libre Franklin"/>
      </rPr>
      <t xml:space="preserve">Indicador de gestión: </t>
    </r>
    <r>
      <rPr>
        <sz val="10"/>
        <color theme="1"/>
        <rFont val="Libre Franklin"/>
      </rPr>
      <t xml:space="preserve">
% Informes de Mapa de riesgos Elaborados = (Número de informes de Mapa de riesgos realizados / Número de informes Mapa de riesgos programados) x 100</t>
    </r>
  </si>
  <si>
    <r>
      <rPr>
        <sz val="10"/>
        <color rgb="FF000000"/>
        <rFont val="Libre Franklin"/>
      </rPr>
      <t>Tramitar las PQRS dirigidas  a la Secretaría de Tránsito y Transporte</t>
    </r>
    <r>
      <rPr>
        <b/>
        <sz val="10"/>
        <color rgb="FF000000"/>
        <rFont val="Libre Franklin"/>
      </rPr>
      <t xml:space="preserve"> </t>
    </r>
    <r>
      <rPr>
        <sz val="10"/>
        <color rgb="FF000000"/>
        <rFont val="Libre Franklin"/>
      </rPr>
      <t xml:space="preserve">en el termino de la ley </t>
    </r>
  </si>
  <si>
    <t xml:space="preserve">Recibir y asignar las PQRS elevadas a la Secretaría de Tránsito y Transporte </t>
  </si>
  <si>
    <t>Servicio al Ciudadano</t>
  </si>
  <si>
    <t>Jorge Mayid Gene Beltrán / Secretario de Tránsito y Transporte                           Yessika Marciales y Claudia Angarita / secretarias</t>
  </si>
  <si>
    <t>informe de pqrs asignadas</t>
  </si>
  <si>
    <t>GESTION DE PQRSDF</t>
  </si>
  <si>
    <r>
      <rPr>
        <b/>
        <sz val="10"/>
        <color theme="1"/>
        <rFont val="Libre Franklin"/>
      </rPr>
      <t xml:space="preserve">Indicador de gestión: </t>
    </r>
    <r>
      <rPr>
        <sz val="10"/>
        <color theme="1"/>
        <rFont val="Libre Franklin"/>
      </rPr>
      <t xml:space="preserve">
% PQRSDF gestionados = (Número de PQRSDF respondidas / Número de PQRSDF recibidas) x 100
SE HAN RECIBIDO AL CORTE 31 DE MAYO DE 2023  UN TOTAL  DE 8961 PQRSDF EN LA DEPENDENCIA</t>
    </r>
  </si>
  <si>
    <t xml:space="preserve">Tramitar y responder las PQRS elevadas a la Secretaría de Tránsito y Transporte </t>
  </si>
  <si>
    <t>Jorge Mayid Gene Beltrán / Secretario de Tránsito y Transporte                            Funcionarios encargados según cada PQR</t>
  </si>
  <si>
    <t>informe de pqrs tramitadas</t>
  </si>
  <si>
    <r>
      <rPr>
        <b/>
        <sz val="10"/>
        <color theme="1"/>
        <rFont val="Libre Franklin"/>
      </rPr>
      <t xml:space="preserve">Indicador de gestión: </t>
    </r>
    <r>
      <rPr>
        <sz val="10"/>
        <color theme="1"/>
        <rFont val="Libre Franklin"/>
      </rPr>
      <t xml:space="preserve">
% Informes de Seguimiento Elaborados = (Número de informes de seguimientos realizados / Número de informes seguimientos programados) x 100
SE HAN TRAMITADO AL CORTE 31 DE MAYO DE 2023  UN TOTAL  DE 5452 PQRSDF EN LA DEPENDENCIA</t>
    </r>
  </si>
  <si>
    <t xml:space="preserve">Realizar un control y seguimiento interno al estado de los PQRS de la Secretaría de Tránsito y Transporte </t>
  </si>
  <si>
    <t>Jorge Mayid Gene Beltrán / Secretario de Tránsito y Transporte                             Sandra Mora / Profesional Universitario</t>
  </si>
  <si>
    <r>
      <rPr>
        <b/>
        <sz val="10"/>
        <color theme="1"/>
        <rFont val="Libre Franklin"/>
      </rPr>
      <t xml:space="preserve">Indicador de gestión: </t>
    </r>
    <r>
      <rPr>
        <sz val="10"/>
        <color theme="1"/>
        <rFont val="Libre Franklin"/>
      </rPr>
      <t xml:space="preserve">
% Informes de Seguimiento Elaborados = (Número de informes de seguimientos realizados / Número de informes seguimientos programados) x 100</t>
    </r>
  </si>
  <si>
    <t xml:space="preserve">Aplicar los lineamientos de la politica institucional de gestión documental al interior de la Secretaría de Tránsito y Transporte </t>
  </si>
  <si>
    <t xml:space="preserve">Clasificar, codificar, registrar y archivar la entrada y salida de correspondencia de la Secretaría de Tránsito y Transporte </t>
  </si>
  <si>
    <t>Informe Gestión de Archivo</t>
  </si>
  <si>
    <t>GESTION DE ARCHIVO</t>
  </si>
  <si>
    <r>
      <rPr>
        <b/>
        <sz val="10"/>
        <color theme="1"/>
        <rFont val="Libre Franklin"/>
      </rPr>
      <t xml:space="preserve">Indicador de gestión: </t>
    </r>
    <r>
      <rPr>
        <sz val="10"/>
        <color theme="1"/>
        <rFont val="Libre Franklin"/>
      </rPr>
      <t xml:space="preserve">
% Archivo gestionado = (Cantidad de archivo gestionado por serie/ Cantidad total de archivo producido) x 100</t>
    </r>
  </si>
  <si>
    <t>Área de gestión operativa de movilidad</t>
  </si>
  <si>
    <t>Implementar el proyecto "Capacitación, campañas, asesoría profesional y técnica en seguridad vial a ciudadanos en el municipio de Cúcuta" con codigo BPIN 2021540010107</t>
  </si>
  <si>
    <t>Analizar el impacto para planteamiento de campañas</t>
  </si>
  <si>
    <t>Territorio sostenible y hábitat saludable para todos</t>
  </si>
  <si>
    <t>Cúcuta se mueve inteligente, segura, sostenible y eficientemente</t>
  </si>
  <si>
    <t>Lesionados en siniestros viales</t>
  </si>
  <si>
    <t>Campañas realizadas</t>
  </si>
  <si>
    <t>Jorge Mayid Gene Beltrán / Secretario de Tránsito y Transporte                           Óscar Prada / Profesional Universitario</t>
  </si>
  <si>
    <t>Campañas realizadas
(Servicio de educación informal en movilidad inteligente y sostenible)</t>
  </si>
  <si>
    <t>CAMPAÑAS REALIZADAS</t>
  </si>
  <si>
    <r>
      <rPr>
        <b/>
        <sz val="10"/>
        <color theme="1"/>
        <rFont val="Libre Franklin"/>
      </rPr>
      <t xml:space="preserve">Indicador de gestión: </t>
    </r>
    <r>
      <rPr>
        <sz val="10"/>
        <color theme="1"/>
        <rFont val="Libre Franklin"/>
      </rPr>
      <t xml:space="preserve">
% Campañas implementadas= (Número de campañas realizadas / Número de campañas programadas) x100
Se ha cumplido con la meta planteada y se continuará ejecutando acorde a la necesidad efectuada por la comunidad.</t>
    </r>
  </si>
  <si>
    <t>Definir Campañas a realizar</t>
  </si>
  <si>
    <t>Construcción de Alianzas con otros actores de interés</t>
  </si>
  <si>
    <t>Implementar campañas de movilidad</t>
  </si>
  <si>
    <t>Implementar el proyecto "Demarcación de cruces viales seguros en la ciudad de San José de Cúcuta  Cúcuta" con codigo BPIN 2020540010244</t>
  </si>
  <si>
    <t>Realizar estudios y costos de preinversión en obras de infraestructura vial en cruces viales seguros</t>
  </si>
  <si>
    <t>cruces viales seguros</t>
  </si>
  <si>
    <t>Gestión del Conocimiento y la Innovación</t>
  </si>
  <si>
    <t>documento tecnico</t>
  </si>
  <si>
    <t>DEMARCACIÓN DE CRUCES VIALES</t>
  </si>
  <si>
    <r>
      <rPr>
        <b/>
        <sz val="10"/>
        <color theme="1"/>
        <rFont val="Libre Franklin"/>
      </rPr>
      <t xml:space="preserve">Indicador de gestión: </t>
    </r>
    <r>
      <rPr>
        <sz val="10"/>
        <color theme="1"/>
        <rFont val="Libre Franklin"/>
      </rPr>
      <t xml:space="preserve">
% Estudios realizados = (Número de estudios realizados / Número de estudios programados ) x 100</t>
    </r>
  </si>
  <si>
    <t>Acciones necesarias gestionadas para realizar obras de infraestructura vial en cruces viales seguros</t>
  </si>
  <si>
    <r>
      <rPr>
        <b/>
        <sz val="10"/>
        <color theme="1"/>
        <rFont val="Libre Franklin"/>
      </rPr>
      <t xml:space="preserve">Indicador de gestión: 
</t>
    </r>
    <r>
      <rPr>
        <sz val="10"/>
        <color theme="1"/>
        <rFont val="Libre Franklin"/>
      </rPr>
      <t xml:space="preserve">
% Cruces viales implementados = (Número de cruces viales realizados/ Número de cruces viales programados) x 100</t>
    </r>
  </si>
  <si>
    <t>Implementar el proyecto "Implementación de convenios en la Secretaria de Tránsito de Cúcuta para el control operativo a las normas de tránsito y reducción de los siniestros viales"  con codigo BPIN 2021540010089</t>
  </si>
  <si>
    <t>Preparar y Proyectar el Convenio</t>
  </si>
  <si>
    <t>Siniestros viales</t>
  </si>
  <si>
    <t>Control operativo</t>
  </si>
  <si>
    <t>Jorge Mayid Gene Beltrán / Secretario de Tránsito y Transporte                           Mónica Velasco / Asesora de Contratación</t>
  </si>
  <si>
    <t>Vigilancia, Control y Seguridad Vial</t>
  </si>
  <si>
    <t>CONVENIO CONTROL OPERATIVO</t>
  </si>
  <si>
    <r>
      <rPr>
        <b/>
        <sz val="10"/>
        <color theme="1"/>
        <rFont val="Libre Franklin"/>
      </rPr>
      <t xml:space="preserve">Indicador de gestión: </t>
    </r>
    <r>
      <rPr>
        <sz val="10"/>
        <color theme="1"/>
        <rFont val="Libre Franklin"/>
      </rPr>
      <t xml:space="preserve">
% Convenio implementado = (Número de convenio ejecutado/ Número de convenio programado) x100</t>
    </r>
  </si>
  <si>
    <t>Desarrollar el Convenio</t>
  </si>
  <si>
    <t>Jorge Mayid Gene Beltrán / Secretario de Tránsito y Transporte
POLICÍA NACIONAL Dirección de Transporte
Contratista</t>
  </si>
  <si>
    <t>Hacer Seguimiento al Convenio</t>
  </si>
  <si>
    <t>Implementar el Proyecto " elaboración de estudios y documentos de lineamientos técnicos requeridos por la secretaria de tránsito y transporte de cúcuta" con código BPIN: 2021540010090</t>
  </si>
  <si>
    <t>Elaborar el Plan Local de Seguridad Vial y el Plan Estrategico de Seguridad Vial, para el Municipio de San Jose de Cúcuta</t>
  </si>
  <si>
    <t>Territorio Sostenible y hábitat saludable para todos</t>
  </si>
  <si>
    <t>20. Infraestructura vial, transporte y movilidad sostenible e inteligente</t>
  </si>
  <si>
    <t>Documentos de lineamientos técnicos formulados</t>
  </si>
  <si>
    <r>
      <rPr>
        <b/>
        <sz val="10"/>
        <color theme="1"/>
        <rFont val="Libre Franklin"/>
      </rPr>
      <t xml:space="preserve">Indicador de gestión:
</t>
    </r>
    <r>
      <rPr>
        <sz val="10"/>
        <color theme="1"/>
        <rFont val="Libre Franklin"/>
      </rPr>
      <t>% Documentos elaborados =Número de documentos elaborados/ Número de documentos planeados</t>
    </r>
  </si>
  <si>
    <t>Liderar el Laboratorio Ciudad Móvil en la vigencia 2023</t>
  </si>
  <si>
    <t>Planificar, diseñar, medir, evaluar y poner en marcha iniciativas de sostenibilidad urbana asociadas a la movilidad</t>
  </si>
  <si>
    <t>Gestión Estadìstica</t>
  </si>
  <si>
    <t>LABORATORIO MOVIL</t>
  </si>
  <si>
    <r>
      <rPr>
        <b/>
        <sz val="10"/>
        <color theme="1"/>
        <rFont val="Libre Franklin"/>
      </rPr>
      <t xml:space="preserve">Indicador de gestión: 
</t>
    </r>
    <r>
      <rPr>
        <sz val="10"/>
        <color theme="1"/>
        <rFont val="Libre Franklin"/>
      </rPr>
      <t xml:space="preserve">
% Iniciativas implementadas = (Iniciativas en marcha/ Inciciativas programadas) x 100
Se ha cumplido con la meta planteada y se continuará ejecutando acorde a la necesidad efectuada por la comunidad.</t>
    </r>
  </si>
  <si>
    <t>Diseñar estrategias de gestión pública y socialización de la movilidad sostenible.</t>
  </si>
  <si>
    <r>
      <rPr>
        <b/>
        <sz val="10"/>
        <color theme="1"/>
        <rFont val="Libre Franklin"/>
      </rPr>
      <t xml:space="preserve">Indicador de gestión: </t>
    </r>
    <r>
      <rPr>
        <sz val="10"/>
        <color theme="1"/>
        <rFont val="Libre Franklin"/>
      </rPr>
      <t xml:space="preserve">
% Estrategias Diseñadas = (Número de estrategias diseñadas /Número de estrategias programadas) x 100
Se ha cumplido con la meta planteada y se continuará ejecutando acorde a la necesidad efectuada por la comunidad.</t>
    </r>
  </si>
  <si>
    <t xml:space="preserve">Socializar proyectos de movilidad de la secretaría
</t>
  </si>
  <si>
    <r>
      <rPr>
        <b/>
        <sz val="10"/>
        <color theme="1"/>
        <rFont val="Libre Franklin"/>
      </rPr>
      <t xml:space="preserve">Indicador de gestión: </t>
    </r>
    <r>
      <rPr>
        <sz val="10"/>
        <color theme="1"/>
        <rFont val="Libre Franklin"/>
      </rPr>
      <t xml:space="preserve">
% Socializaciones realizadas = ( Número de proyectos de movilidad socializados/ Número de socializaciones programadas) x 100
Se ha cumplido con la meta planteada y se continuará ejecutando acorde a la necesidad efectuada por la comunidad.</t>
    </r>
  </si>
  <si>
    <t>Realizar la Supervisión técnica, contable, jurídica y financiera de las Concesiones (STM, parqueaderos, gruas) y Convenio Policía Nacional</t>
  </si>
  <si>
    <t>Realizar la Supervisión técnica, contable, jurídica y financiera Concesión STM</t>
  </si>
  <si>
    <t>Seguimiento y Evaluación del Desempeño Institucional</t>
  </si>
  <si>
    <t xml:space="preserve">
Jorge Mayid Gene Beltrán / Secretario de Tránsito y Transporte                           Eduardo Martínez Delgado / Asesor Jurídico  Martha Jaimes / Contratista</t>
  </si>
  <si>
    <t>INFORMES DE SUPERVISIÓN</t>
  </si>
  <si>
    <r>
      <rPr>
        <b/>
        <sz val="10"/>
        <color theme="1"/>
        <rFont val="Libre Franklin"/>
      </rPr>
      <t xml:space="preserve">Indicador de gestión: </t>
    </r>
    <r>
      <rPr>
        <sz val="10"/>
        <color theme="1"/>
        <rFont val="Libre Franklin"/>
      </rPr>
      <t xml:space="preserve">
% informes de supervisión elaborados = ( Número de informes de supervisión realizados / Número de  informes de supervisión programadas) x 100</t>
    </r>
  </si>
  <si>
    <t>Realizar la Supervisión técnica, contable, jurídica y financiera Concesión  y Financiera Parqueaderos</t>
  </si>
  <si>
    <t>Realizar la Supervisión técnica, contable, jurídica y financiera Concesión Grúas</t>
  </si>
  <si>
    <t>Realizar la Supervisión técnica, contable, jurídica y financiera Convenio Policía Nacional</t>
  </si>
  <si>
    <t>Analizar, evaluar y proyectar la aprobación de Planes de Manejo de Tránsito y señalización</t>
  </si>
  <si>
    <t>Analizar el documento presentado</t>
  </si>
  <si>
    <t>analisis</t>
  </si>
  <si>
    <t>PLANES DE MANEJO DE TRANSITO</t>
  </si>
  <si>
    <r>
      <rPr>
        <b/>
        <sz val="10"/>
        <color theme="1"/>
        <rFont val="Libre Franklin"/>
      </rPr>
      <t xml:space="preserve">Indicador de gestión: 
</t>
    </r>
    <r>
      <rPr>
        <sz val="10"/>
        <color theme="1"/>
        <rFont val="Libre Franklin"/>
      </rPr>
      <t xml:space="preserve">
% Planes de manejo de tránsito aprobados = (Número de Planes de Manejo de tránsito autorizados/ Número de Planes de Manejo de tránsito solicitados para aprobación ) x 100</t>
    </r>
  </si>
  <si>
    <t>Evaluar la señalización y planes de desvíos propuestos por el peticionario.</t>
  </si>
  <si>
    <t>Ajustar al Manual de Señalización vial, se procede a proyección de la Autorización</t>
  </si>
  <si>
    <t>ajustes</t>
  </si>
  <si>
    <t>Autorizar el Plan de Manejo de Tránsito</t>
  </si>
  <si>
    <t>autorizaciones</t>
  </si>
  <si>
    <t>Proyectar y elaborar los permisos para la actividad de carga y descarga en la zona céntrica de la ciudad</t>
  </si>
  <si>
    <t xml:space="preserve">Analizar la viabilidad para autorizar la actividad de carga y descarga en la zona céntrica de la ciudad. 
</t>
  </si>
  <si>
    <t>acto administrativo</t>
  </si>
  <si>
    <t>PERMISOS DE CARGA Y DESCARGA</t>
  </si>
  <si>
    <r>
      <rPr>
        <b/>
        <sz val="10"/>
        <color theme="1"/>
        <rFont val="Libre Franklin"/>
      </rPr>
      <t xml:space="preserve">Indicador de gestión: </t>
    </r>
    <r>
      <rPr>
        <sz val="10"/>
        <color theme="1"/>
        <rFont val="Libre Franklin"/>
      </rPr>
      <t xml:space="preserve">
% Permisosde carga y descarga  entregados = (Número de permisos de carga y descarga enviados/ Número de permisos de carga y descarga solicitados) x 100</t>
    </r>
  </si>
  <si>
    <t>Proyectar el Acto Administrativo que autoriza la actividad de carga y descarga, estableciendo el horario según la capacidad del vehículo.</t>
  </si>
  <si>
    <t>Generar Acto Administrativo que autoriza la actividad de carga y descarga</t>
  </si>
  <si>
    <t>Proyectar y elaborar los permisos de transporte de combustible</t>
  </si>
  <si>
    <t xml:space="preserve">Analizar la viabilidad para autorizar el permiso de transporte de combustible en vía pública
</t>
  </si>
  <si>
    <t>PERMISOS TRANSPORTE COMBUSTIBLE</t>
  </si>
  <si>
    <r>
      <rPr>
        <b/>
        <sz val="10"/>
        <color theme="1"/>
        <rFont val="Libre Franklin"/>
      </rPr>
      <t xml:space="preserve">Indicador de gestión: 
</t>
    </r>
    <r>
      <rPr>
        <sz val="10"/>
        <color theme="1"/>
        <rFont val="Libre Franklin"/>
      </rPr>
      <t xml:space="preserve">
% Permisos transporte de combustible entregados = (Número de permisos de transporte de combustible enviados/ Número de permisos de transporte de combustible solicitados) x 100</t>
    </r>
  </si>
  <si>
    <t>Proyectar el Acto Administrativo que autoriza el permiso de transporte de combustible en vía pública</t>
  </si>
  <si>
    <t>Generar Acto Administrativo que autoriza el permiso de transporte de combustible en vía pública</t>
  </si>
  <si>
    <t>Proyectar y elaborar los permisos de publicidad exterior móvil</t>
  </si>
  <si>
    <t xml:space="preserve">Analizar la viabilidad para autorizar el permiso de publicidad exterior visual móvil
</t>
  </si>
  <si>
    <t>PERMISO PUBLICIDAD EXTERIOR</t>
  </si>
  <si>
    <r>
      <rPr>
        <b/>
        <sz val="10"/>
        <color theme="1"/>
        <rFont val="Libre Franklin"/>
      </rPr>
      <t xml:space="preserve">Indicador de gestión: </t>
    </r>
    <r>
      <rPr>
        <sz val="10"/>
        <color theme="1"/>
        <rFont val="Libre Franklin"/>
      </rPr>
      <t xml:space="preserve">
% Permisos de publicidad entregados = (Número de permisos de publicidad enviados/ Número de permisos de publicidad solicitados) x 100</t>
    </r>
  </si>
  <si>
    <t>Proyectar el Acto Administrativo que autoriza el permiso de publicidad exterior visual móvil</t>
  </si>
  <si>
    <t>Generar Acto Administrativo que autoriza el permiso de publicidad exterior visual móvil</t>
  </si>
  <si>
    <t>Apoyar en la contestación de consultas a la comunidad sobre temas de tránsito y transporte en la ciudad (incluidas las relacionadas con el transporte público colectivo e individual)</t>
  </si>
  <si>
    <t>Analizar la petición.</t>
  </si>
  <si>
    <t>Jorge Mayid Gene Beltrán / Secretario de Tránsito y Transporte                            Sandra Mora / Profesional Universitario</t>
  </si>
  <si>
    <t>INFORME PQRS M0VILIDAD</t>
  </si>
  <si>
    <t>INFORME PQRSDF MOVILIDAD</t>
  </si>
  <si>
    <r>
      <rPr>
        <b/>
        <sz val="10"/>
        <color theme="1"/>
        <rFont val="Libre Franklin"/>
      </rPr>
      <t xml:space="preserve">Indicador de gestión: </t>
    </r>
    <r>
      <rPr>
        <sz val="10"/>
        <color theme="1"/>
        <rFont val="Libre Franklin"/>
      </rPr>
      <t xml:space="preserve">
% Peticiones atendidas = (Número de peticiones respondidas/ Número de peticiones solicitadas) x 100
Se ha cumplido con la meta planteada y se continuará ejecutando acorde a la necesidad efectuada por la comunidad.</t>
    </r>
  </si>
  <si>
    <t>Determinar si la petición es de tránsito o de transporte.</t>
  </si>
  <si>
    <t>Determinar si se requiere visita técnica</t>
  </si>
  <si>
    <t>Proyectar respuesta sobre la competencia de dicho asunto y se da traslado al Área Metropolitana de Cúcuta (Si la petición es relacionada con el transporte público colectivo e individual).</t>
  </si>
  <si>
    <t>Proyectar respuesta al peticionario si está relacionada con tránsito.</t>
  </si>
  <si>
    <t>Proyectar y elaborar los permisos de cierre temporal de vias para la realización de las diferentes actividades aprobadas por la ley.</t>
  </si>
  <si>
    <t>Proyectar Respuestas a Derechos de petición, Acciones de tutela, Impugnaciones y Reconstruir expedientes</t>
  </si>
  <si>
    <t>Proyectar Respuestas de Derechos de Petición</t>
  </si>
  <si>
    <t>Defensa  Jurídica</t>
  </si>
  <si>
    <t>INFORME PQRS JURIDICO</t>
  </si>
  <si>
    <t>GESTION PQRSDF JURIDICO</t>
  </si>
  <si>
    <t>Proyectar Respuestas de Acciones de Tutela</t>
  </si>
  <si>
    <t>Jorge Mayid Gene Beltrán / Secretario de Tránsito y Transporte                            Funcionarios encargados según cada Accion constitucional</t>
  </si>
  <si>
    <t>Proyectar Respuestas de Impugnaciones</t>
  </si>
  <si>
    <t>Reconstruir Expedientes</t>
  </si>
  <si>
    <t>Ericson Elías Pérez Ospino / Subsecretario de Operación de Tránsito</t>
  </si>
  <si>
    <t>Revisar y  autorizar la salida de vehículos inmovilizados por infracciones de Tránsito</t>
  </si>
  <si>
    <t>Revisar y verificar la documentación allegada  por el presunto infractor o propietario del vehículo por medio electrónico como es: + Orden de comparendo / + Cédula del infractor + Tarjeta de propiedad / + Cédula del propietario  si es ciudadano venezolano debe adjuntar el PEP Y/o el Pasaporte debidamente sellado / + Licencia de conducción / + SOAT ( obligatorio, sino lo tiene lo debe comprar y se refleja en el sistema 24 horas obligatorio) / + Certificado de gases</t>
  </si>
  <si>
    <t>informe de oficios salida</t>
  </si>
  <si>
    <t>SALIDA A VEHÍCULOS</t>
  </si>
  <si>
    <r>
      <rPr>
        <b/>
        <sz val="10"/>
        <color theme="1"/>
        <rFont val="Libre Franklin"/>
      </rPr>
      <t xml:space="preserve">Indicador de gestión: </t>
    </r>
    <r>
      <rPr>
        <sz val="10"/>
        <color theme="1"/>
        <rFont val="Libre Franklin"/>
      </rPr>
      <t xml:space="preserve">
% solicitudes de autorizaciones de salida gestionadas =(Número de solicitudes de autorizaciones de salida enviadas / Número total de solicitudes de autorizaciones de salida recibidas) x 100</t>
    </r>
  </si>
  <si>
    <t>Autorización de salida la cual se realiza en la plataforma INTRANET CONSORCIO SERVICIOS DE TRÁNSITO Y MOVILIDAD DE CÚCUTA.</t>
  </si>
  <si>
    <t>Envío de correo electrónico del peticionario la autorización de salida del vehículo y de igual manera, al parqueadero para la realizar la entrega del vehículo.</t>
  </si>
  <si>
    <t>Realizar y Presentar Informes Administrativos y Financieros propios de la Secretaría de Tránsito y Transporte</t>
  </si>
  <si>
    <t xml:space="preserve">Elaborar y presentar informe financiero que requiera este Despacho.
</t>
  </si>
  <si>
    <t>Informes Secretaría de Transito</t>
  </si>
  <si>
    <r>
      <rPr>
        <b/>
        <sz val="10"/>
        <color theme="1"/>
        <rFont val="Libre Franklin"/>
      </rPr>
      <t xml:space="preserve">Indicador de gestión: </t>
    </r>
    <r>
      <rPr>
        <sz val="10"/>
        <color theme="1"/>
        <rFont val="Libre Franklin"/>
      </rPr>
      <t xml:space="preserve">
% Informes entregados = (Número de informes presentados/ Número de informes requeridos ) x 100</t>
    </r>
  </si>
  <si>
    <t>Elaborar y presentar informes contables.</t>
  </si>
  <si>
    <t>Elaborar y presentar Plan de Mejoramiento.</t>
  </si>
  <si>
    <t>Realizar la revisión Contable y Financiera de la Gestión Consorcios (Revisión de la información rendida por las concesiones de Tránsito, parqueadero y grúas)</t>
  </si>
  <si>
    <t>Verificar soportes de facturación para la supervisión concesión.</t>
  </si>
  <si>
    <t>Proyectar la información que solicite los entes de control, autoridades y Ciudadanía en General.</t>
  </si>
  <si>
    <t>Generar resoluciones relacionadas con la matrícula de vehículos y cancelación de matrícula de vehículos</t>
  </si>
  <si>
    <t>Elaborar la Resolución cancelación de matrícula de vehículos públicos colectivos e individual.</t>
  </si>
  <si>
    <t>resolucion</t>
  </si>
  <si>
    <t>RESOLUCIÓN MATRICULA DE VEHÍCULOS</t>
  </si>
  <si>
    <r>
      <rPr>
        <b/>
        <sz val="10"/>
        <color theme="1"/>
        <rFont val="Libre Franklin"/>
      </rPr>
      <t xml:space="preserve">Indicador de gestión: </t>
    </r>
    <r>
      <rPr>
        <sz val="10"/>
        <color theme="1"/>
        <rFont val="Libre Franklin"/>
      </rPr>
      <t xml:space="preserve">
% Resoluciones, certificados y/o aprobaciones emitidas = (Número de Resoluciones, certificados y/o aprobaciones elaboradas / Número de resoluciones, certificados y/o aprobaciones requeridas ) x 100
SE HAN EFECTUADO A LA FECHA 16 CANCELACIONES DE MATRICULA POR ELLO EL CUMPLIMIENTO DE LA META ESTA POR CULMINAR </t>
    </r>
  </si>
  <si>
    <t>Elaborar Certificados de Libertad y Tradición de vehículos de servicio público.</t>
  </si>
  <si>
    <t>certificados</t>
  </si>
  <si>
    <r>
      <rPr>
        <b/>
        <sz val="10"/>
        <color theme="1"/>
        <rFont val="Libre Franklin"/>
      </rPr>
      <t xml:space="preserve">Indicador de gestión: </t>
    </r>
    <r>
      <rPr>
        <sz val="10"/>
        <color theme="1"/>
        <rFont val="Libre Franklin"/>
      </rPr>
      <t xml:space="preserve">
% Resoluciones, certificados y/o aprobaciones emitidas = (Número de Resoluciones, certificados y/o aprobaciones elaboradas / Número de resoluciones, certificados y/o aprobaciones requeridas ) x 100
ESTE CUMPLIMIENTO HACE REFERENCIA A SOLICITUDES DE LOS CIUDADANOS, LOS CUALES RESPECTO A ESTE ITEM SE HA RECIBIDO UNA SOLA SOLICITUD Y FUE RESPONDIDA CON SU CERTIFICADO. LA META ES RELATIVA DEACUERDO A LA CANTIDAD DE SOLICITUDES RECIBIDAS</t>
    </r>
  </si>
  <si>
    <t>Asignación rangos para matricula de servicio público</t>
  </si>
  <si>
    <t>asignaciones</t>
  </si>
  <si>
    <r>
      <rPr>
        <b/>
        <sz val="10"/>
        <color theme="1"/>
        <rFont val="Libre Franklin"/>
      </rPr>
      <t xml:space="preserve">Indicador de gestión: </t>
    </r>
    <r>
      <rPr>
        <sz val="10"/>
        <color theme="1"/>
        <rFont val="Libre Franklin"/>
      </rPr>
      <t xml:space="preserve">
% Resoluciones, certificados y/o aprobaciones emitidas = (Número de Resoluciones, certificados y/o aprobaciones elaboradas / Número de resoluciones, certificados y/o aprobaciones requeridas ) x 100
SE HAN EFECTUADO A LA FECHA 31 DE MAYO DE 2023 UN TOTAL DE 106 ASIGNACIONES DE MATRICULA POR ELLO EL CUMPLIMIENTO DE LA META ESTA POR CULMINAR </t>
    </r>
  </si>
  <si>
    <t>Aprobar las solicitudes de cancelación de matrícula por hurto, destrucción e inservible de los vehiculos matriculados en el Municipio de San José de Cúcuta</t>
  </si>
  <si>
    <t>aprobaciones</t>
  </si>
  <si>
    <r>
      <rPr>
        <b/>
        <sz val="10"/>
        <color theme="1"/>
        <rFont val="Libre Franklin"/>
      </rPr>
      <t xml:space="preserve">Indicador de gestión: </t>
    </r>
    <r>
      <rPr>
        <sz val="10"/>
        <color theme="1"/>
        <rFont val="Libre Franklin"/>
      </rPr>
      <t xml:space="preserve">
% Resoluciones, certificados y/o aprobaciones emitidas = (Número de Resoluciones, certificados y/o aprobaciones elaboradas / Número de resoluciones, certificados y/o aprobaciones requeridas ) x 100
SE HAN EFECTUADO A LA FECHA 31 DE MAYO DE 2023 UN TOTAL DE 16 CANCELACIONES DE MATRICULA POR ELLO EL CUMPLIMIENTO DE LA META SE FINALIZO Y CONTINUARA EFECTUANDOSE ACORDE A LA SOLICITUD DE LA CIUDADANIA </t>
    </r>
  </si>
  <si>
    <t>Realizar reuniones cuatrimestrales de seguimiento del Plan Local de Seguridad Vial  de Cúcuta 2020-2030, con los actores involucrados</t>
  </si>
  <si>
    <t xml:space="preserve">Convocar a cada actor involucrado, enviar a cada uno el Orden del Día a tratar. </t>
  </si>
  <si>
    <t>Participación Ciudadana en la Gestión Pública</t>
  </si>
  <si>
    <t>Jorge Mayid Gene Beltrán / Secretario de Tránsito y Transporte
Óscar Prada / Profesional Universitario</t>
  </si>
  <si>
    <t xml:space="preserve">correo electrónico </t>
  </si>
  <si>
    <t>Plan Local de Seguridad Vial</t>
  </si>
  <si>
    <r>
      <rPr>
        <b/>
        <sz val="10"/>
        <color rgb="FF000000"/>
        <rFont val="Libre Franklin"/>
      </rPr>
      <t xml:space="preserve">Indicador de gestión: </t>
    </r>
    <r>
      <rPr>
        <sz val="10"/>
        <color rgb="FF000000"/>
        <rFont val="Libre Franklin"/>
      </rPr>
      <t xml:space="preserve">
% Reuniones realizadas = (Número de reuniones realizadas / Número de reuniones programadas) x 100</t>
    </r>
  </si>
  <si>
    <t>Desarrollar los puntos previstos en el Orden del Día</t>
  </si>
  <si>
    <t>acta de reunión</t>
  </si>
  <si>
    <t>Cada 3 meses</t>
  </si>
  <si>
    <t>Levantar acta de cada sesión y enviarla a los participantes de la misma, para su respectiva aprobación.</t>
  </si>
  <si>
    <t>Área de Planeación y Seguimiento</t>
  </si>
  <si>
    <t xml:space="preserve">Formular, implementar y evaluar el plan de acción institucional de la Secretaría de Posconflicto y Cultura de Paz </t>
  </si>
  <si>
    <t xml:space="preserve">Elaborar el plan de acción institucional de Secretaría de Posconflicto y Cultura de Paz </t>
  </si>
  <si>
    <t xml:space="preserve">Yefri Torrado - Secretario de despacho </t>
  </si>
  <si>
    <t>Planificar actividades de la vigencia 2023</t>
  </si>
  <si>
    <t>Plan de Acción Secretaría de Posconflicto y Cultura de Paz</t>
  </si>
  <si>
    <t>https://docs.google.com/spreadsheets/d/1J2WIfQCes6qztRHgxDOY81Re42p7frxL/edit?usp=drive_link&amp;ouid=112523997003805821175&amp;rtpof=true&amp;sd=true</t>
  </si>
  <si>
    <t xml:space="preserve">15 de enero de 2023 </t>
  </si>
  <si>
    <t xml:space="preserve">Sin relación </t>
  </si>
  <si>
    <t>Ruta de navegación establecida para el desarrollo exitoso de las funciones de la cc</t>
  </si>
  <si>
    <t>Realizar seguimiento a la ejecución del Plan de Acción institucional  y cargar las evidencias al CMI de la dependencia</t>
  </si>
  <si>
    <t>Realizar seguimiento al avance de las actividades de acuerdo a lo planificado</t>
  </si>
  <si>
    <t>Monitoreo del plan de Acción Secretaría de Posconflicto y Cultura de Paz</t>
  </si>
  <si>
    <t>https://docs.google.com/spreadsheets/d/1xf7uRW9v0fmdronnpxjSsbDezufYGRxp/edit?usp=drive_link&amp;ouid=112523997003805821175&amp;rtpof=true&amp;sd=true</t>
  </si>
  <si>
    <t>31 de Marzo de 2023</t>
  </si>
  <si>
    <t>Elaborar e implementar el Plan Anual de Adquisiciones de la Secretaría de Posconflicto y Cultura de Paz  para la vigencia 2023</t>
  </si>
  <si>
    <t xml:space="preserve">Realizar Plan Anual de Adquisiciones </t>
  </si>
  <si>
    <t>Plan Anual de Adquisiciones conforme al POAI de la Vigencia 2023 de la Secretaría de Posconflicto y Cultura de Paz</t>
  </si>
  <si>
    <t>https://docs.google.com/spreadsheets/d/1omlLv4K2kAv08wN6nEsX7HJB3iQFHuyX/edit?usp=drive_link&amp;ouid=112523997003805821175&amp;rtpof=true&amp;sd=true</t>
  </si>
  <si>
    <t xml:space="preserve">24 de enero de 2023 </t>
  </si>
  <si>
    <t xml:space="preserve">La dependencia realizó la creación del Plan anual de Adquisiciones con los bienes y servicio que requiere para lograr el cumplimiento de los objetivos de la vigencia 2023 </t>
  </si>
  <si>
    <t xml:space="preserve">Realizar un seguimiento a la ejecución del Plan Anual de Adquisiciones de la Secretaría de Posconflicto y Cultura de Paz </t>
  </si>
  <si>
    <t xml:space="preserve">Alejandra </t>
  </si>
  <si>
    <t>en progreso</t>
  </si>
  <si>
    <t xml:space="preserve">Ajustar el Plan Anual de Adquisiciones  </t>
  </si>
  <si>
    <t xml:space="preserve">Plan Anual de Adquisiciones Versión Ajustada </t>
  </si>
  <si>
    <t>https://docs.google.com/spreadsheets/d/1TyfRZc3eZspgzngdBkajghFZVWG8O7AN/edit?usp=drive_link&amp;ouid=112523997003805821175&amp;rtpof=true&amp;sd=true</t>
  </si>
  <si>
    <t>24 de enero del 2023</t>
  </si>
  <si>
    <t>Plan anual de adquisiciones con seguimiento permitiendo obtener un monitoreo de las fechas planeadas</t>
  </si>
  <si>
    <t>Coordinar el seguimiento y monitoreo a las metas programadas para la vigencia 2023 de la Secretaría de Posconflicto y Cultura de Paz  en el Plan de Desarrollo "Cúcuta 2050, estrategia de todos" y en el plan de acción institucional</t>
  </si>
  <si>
    <t>Cumplir con los tiempos estimados para la ejecuciòn de cada etapa de los 13 proyectos que maneja la  Secretaría de Posconflicto y Cultura de Paz</t>
  </si>
  <si>
    <t xml:space="preserve">Alarmas de las actividades que no se han ejecutado según planificación. Asu vez, priorizaciòn de los procesos que están sobre los tiempos </t>
  </si>
  <si>
    <t>https://docs.google.com/spreadsheets/d/1NL1cWNWi-bI_qCT143zJ2a3yN5yHdS3i/edit?usp=drive_link&amp;ouid=112523997003805821175&amp;rtpof=true&amp;sd=true</t>
  </si>
  <si>
    <t>Elaborar los informes de estado de avance de los proyectos de inversión pública programados para la vigencia 2023 de  Secretaría de Posconflicto y Cultura de Paz  de manera mensual y cargar los respectivos soportes al SPI</t>
  </si>
  <si>
    <t>Reporte de seguimiento a los proyectos de inversión de la vigencia 2023</t>
  </si>
  <si>
    <t>Informe de avance de los proyectos de inversiòn de la vigencia 2023</t>
  </si>
  <si>
    <t>https://docs.google.com/document/d/1M7QV-UnlT1sr_rk1hkulK13OS0KGIutp/edit?usp=drive_link&amp;ouid=112523997003805821175&amp;rtpof=true&amp;sd=true</t>
  </si>
  <si>
    <t>Implementar  Plan de Acción Territorial (PAT) para garantizar los derechos de la población víctima.</t>
  </si>
  <si>
    <t>Armonizar  los criterios de medición del Tablero PAT con las metas a cumplir en la vigencia 2023 en el marco del PDM "Cúcuta 2050, estrategia de todos"</t>
  </si>
  <si>
    <t xml:space="preserve">Identificar a través de que proyectos de inversión se cumpliran las metas del PAT para la anualización de la vigencia 2023 </t>
  </si>
  <si>
    <t xml:space="preserve">Armonización de Proyectos de inversión con cada meta del PAT para la anualización del 2023 </t>
  </si>
  <si>
    <t>https://docs.google.com/spreadsheets/d/1C5EA2yFG8a1MJHDE97Q6lIF_q88TRqo6/edit?usp=drive_link&amp;ouid=112523997003805821175&amp;rtpof=true&amp;sd=true</t>
  </si>
  <si>
    <t xml:space="preserve">Anualizar Plan de Acción Territorial (PAT) </t>
  </si>
  <si>
    <t xml:space="preserve">cristian  ambiental. ENTREGAR FUT </t>
  </si>
  <si>
    <t>Ejecutar el 100% de los productos del PAT 2020 - 2023</t>
  </si>
  <si>
    <t xml:space="preserve">Informe de cumplimiento de las metas anualizadas en la vigencia 2023 </t>
  </si>
  <si>
    <t>https://docs.google.com/spreadsheets/d/1V6aQU5z9ruBqwOHzZgU301bJljsTHU2s/edit?usp=sharing&amp;ouid=100581127331894226893&amp;rtpof=true&amp;sd=true</t>
  </si>
  <si>
    <t>Realizar seguimiento y evaluación interno a los indicadores establecidos en el tablero PAT  para el logro de la implementación efectiva de este en armonización en el FUT</t>
  </si>
  <si>
    <t xml:space="preserve">Reportar el cumplimiento de las metas del PAT  para la vigencia 2023 </t>
  </si>
  <si>
    <t xml:space="preserve">PAT Anualizado y aprobado por Comité de Justicia Transicional </t>
  </si>
  <si>
    <t>Realizar los procesos de gestión pre-contractual, contractual y poscontractual de los contratos/convenios celebrados por la Secretaría de Posconflicto y Cultura de Paz  para el logro de las metas trazadas en la vigencia 2023</t>
  </si>
  <si>
    <t xml:space="preserve">Realizar las acciones derivadas de las etapa pre-contractual, contractual y poscontractual de cada uno de los contratos celebrados por Secretaría de Posconflicto y Cultura de Paz </t>
  </si>
  <si>
    <t xml:space="preserve">Transparencia, acceso a la información pública y lucha contra la corrupción </t>
  </si>
  <si>
    <t xml:space="preserve">CAMILA - RELACIÓN DE CONTRATOS REGISTRADOS EN SECOP II </t>
  </si>
  <si>
    <t>Realizar las acciones necesarias para suplir las necesidades en materia de contratación</t>
  </si>
  <si>
    <t>Contratos registrados en SECOP II con corte a 2023</t>
  </si>
  <si>
    <t>https://docs.google.com/spreadsheets/d/1-AGVDjQ9Yj7YFS4vXyXg2kdB3_-EH5y2/edit?rtpof=true#gid=2018077867</t>
  </si>
  <si>
    <t xml:space="preserve">31 de febrero de 2023 </t>
  </si>
  <si>
    <t>Actualizar el reporte de contratación de la Secretaría de Posconflicto y Cultura de Paz  en el sistema de seguimiento interno de la Alcaldía Municipal</t>
  </si>
  <si>
    <t xml:space="preserve">Realizar Seguimiento actualizado la contratación realizada por la SPCP en formato establecido </t>
  </si>
  <si>
    <t>Reporte de contratación con corte mensual</t>
  </si>
  <si>
    <t>https://docs.google.com/spreadsheets/d/1-AGVDjQ9Yj7YFS4vXyXg2kdB3_-EH5y2/edit?rtpof=true#gid=2018077868</t>
  </si>
  <si>
    <t>5 de enero del 2023</t>
  </si>
  <si>
    <t>Registrar los contratos celebrados por la Secretaría de Posconflicto y Cultura de Paz  en la plataforma SIA OBSERVA</t>
  </si>
  <si>
    <t xml:space="preserve">CAMILA- RELACIÓN  REPORTE DE CONTRATOS EN SIA OBSERVA </t>
  </si>
  <si>
    <t>Realizar Seguimiento actualizado a la contratación realizada por la SPCP</t>
  </si>
  <si>
    <t>Relación de contratos con reporte en el SIA OBSERVA</t>
  </si>
  <si>
    <t>https://drive.google.com/drive/u/0/folders/1tgmpny3Jgs6EzJk1fWqHqT5XJbett2Go</t>
  </si>
  <si>
    <t>5 de febrero del 2023</t>
  </si>
  <si>
    <t>Tras la consulta en la plataforma SIA Observa, se evidencia que no hubo manera de descargar únicamente los contratos rendidos por parte de la Secretaria de posconflicto y Cultura de Paz sino los de toda la alcaldía</t>
  </si>
  <si>
    <t xml:space="preserve">Tramitar las PQRS dirigidas a la Secretaría de Posconflicto y Cultura de Paz en el termino de la ley </t>
  </si>
  <si>
    <t>Recibir y asignar las PQRS elevadas a la Secretaría de Posconflicto y Cultura de Paz</t>
  </si>
  <si>
    <t xml:space="preserve">Servicio al ciudadano </t>
  </si>
  <si>
    <t xml:space="preserve">GLADYS - SOLICITAR RELACIÓN PQRS </t>
  </si>
  <si>
    <t>Asignar todas las PQRS que son recibidas diariamente.</t>
  </si>
  <si>
    <t>PRQRS asignadas</t>
  </si>
  <si>
    <t>https://docs.google.com/spreadsheets/d/1zCe53Cmng0quvt5iKen6R0TP1XRM68j3/edit?usp=drive_web&amp;ouid=110344236675094714242&amp;rtpof=true</t>
  </si>
  <si>
    <t>3 de enero del 2023</t>
  </si>
  <si>
    <t>Realizar un control y seguimiento interno al estado de los PQRS de la Secretaría de Posconflicto y Cultura de Paz</t>
  </si>
  <si>
    <t xml:space="preserve">GLADYS - SOLICITAR RELACIÓN PQRS CON SEGUIMIENTO </t>
  </si>
  <si>
    <t>Llevar control del estado de las PQRS recibidas mensual.</t>
  </si>
  <si>
    <t xml:space="preserve">Control de las PQRS recibidas </t>
  </si>
  <si>
    <t>de 191 Solicitudes de PQR se dio respuesta a 154 solicitudes</t>
  </si>
  <si>
    <t xml:space="preserve">Prestar servicio de atención al ciudadano desde la Secretaría de Posconflicto y Cultura de Paz </t>
  </si>
  <si>
    <t xml:space="preserve">Orientar a la ciudadania respecto a la oferta institucional </t>
  </si>
  <si>
    <t xml:space="preserve">ANGEL OMAR - SOLICITAR REPORTE DE ATENCIÓN Y ORENTACIÓN EN EL CRAV </t>
  </si>
  <si>
    <t xml:space="preserve">Orientar al 100% de los ciudadanos que solicitan información en cuanto al acceso a la oferta institucional </t>
  </si>
  <si>
    <t xml:space="preserve">Orientación al ciudadano </t>
  </si>
  <si>
    <t>https://drive.google.com/drive/folders/1741FcC14nTx5BUMs1spWInTFyYp_Igr4</t>
  </si>
  <si>
    <t>11 de enero del 2023</t>
  </si>
  <si>
    <t>SI</t>
  </si>
  <si>
    <t>Área de Impacto a Grupos Poblacionales</t>
  </si>
  <si>
    <t>Desarrollar las sesiones de trabajo del COMITÉ DE JUSTICIA TRANSICIONAL en ejercicio de las obligaciones adquiridas como secretaría técnica  mediante Decreto 0599 del 30-12-2020 en beneficio de las personas víctimas del conflicto armado</t>
  </si>
  <si>
    <t xml:space="preserve">Convocar a la primera sesión ordinaria del Comité de Justicia Transicional </t>
  </si>
  <si>
    <t>4.3.3 Las víctimas no están solas: Una alcaldía que acompaña</t>
  </si>
  <si>
    <t>Servicio de asistencia técnica para la participación de las víctimas</t>
  </si>
  <si>
    <t xml:space="preserve">Participación ciudadana en la gestión pública </t>
  </si>
  <si>
    <t>Socialización y aprobación del Plan de Trabajo del CTJT</t>
  </si>
  <si>
    <t>Acta de comité Territorial de Justicia Transicional 1</t>
  </si>
  <si>
    <t>https://drive.google.com/file/d/1cTfUMMIPfyssq_nR-heGsuFWDdGGi9y_/view?usp=drive_link</t>
  </si>
  <si>
    <t>1 de Marzo del 2023</t>
  </si>
  <si>
    <t xml:space="preserve">Convocar a la segunda sesión ordinaria del Comité de Justicia Transicional </t>
  </si>
  <si>
    <t xml:space="preserve">ANDREA - QUE REUNIONES DEL CTJT SE HAN REALIZADO Y ADJUNTAR ACTAS </t>
  </si>
  <si>
    <t>Reunión realizada</t>
  </si>
  <si>
    <t xml:space="preserve">Acta de comité Territorial de Justicia Transicional </t>
  </si>
  <si>
    <t>https://drive.google.com/drive/folders/1OH-eBogHZ0qrBkokV4EZc5PMcNl2fRqm</t>
  </si>
  <si>
    <t>10 de abril del 2023</t>
  </si>
  <si>
    <t>si</t>
  </si>
  <si>
    <t xml:space="preserve">Comité Territorial de Justicia Trancicional </t>
  </si>
  <si>
    <t>Aprobación de conceptos de seguridad y planes de contingencia y emergencia.</t>
  </si>
  <si>
    <t xml:space="preserve">Convocar a la tercera sesión ordinaria del Comité de Justicia Transicional </t>
  </si>
  <si>
    <t>20 de Julio del 2023</t>
  </si>
  <si>
    <t xml:space="preserve">Convocar a la cuarta sesión ordinaria del Comité de Justicia Transicional </t>
  </si>
  <si>
    <t xml:space="preserve">NA </t>
  </si>
  <si>
    <t>21 de octubre del 2023</t>
  </si>
  <si>
    <t>Desarrollar las sesiones de trabajo de los subcomités en ejercicio de las obligaciones adquiridas como secretaría técnica</t>
  </si>
  <si>
    <t xml:space="preserve">Convocar las sesiones ordinarias del espacio de trabajo técnico para el Subcomité de Sistemas de Información </t>
  </si>
  <si>
    <t>Mejora normativa</t>
  </si>
  <si>
    <t xml:space="preserve">PREGUNTAR A CHRISTIAN AMBIENTAL SI YA SE REALIZÓ EL SUB COMITÉ Y DE SER ASÍ QUE ENTREGUE EL ACTA </t>
  </si>
  <si>
    <t xml:space="preserve">Convocatoria a subcomité de Sistemas de Información </t>
  </si>
  <si>
    <t>https://drive.google.com/drive/folders/1z3oK6g7OBLqFkejlSCpvTVwBPWsKHNHg</t>
  </si>
  <si>
    <t>1 de Junio del 2023</t>
  </si>
  <si>
    <t xml:space="preserve">Sesión Ordinaria Subcomité de Sistemas de Información </t>
  </si>
  <si>
    <t>GESTIÓN SOCIAL Y ECONÓMICA, GESTIÓN DE POSCONFLICTO Y CULTURA DE PAZ</t>
  </si>
  <si>
    <t xml:space="preserve">Convocar las sesiones ordinarias del espacio de trabajo técnico para el Subcomité de Atención, asistencia y medidas de rehabilitación. </t>
  </si>
  <si>
    <t xml:space="preserve">HABLAR CON ANDREA SI YA SE HIZO O QUE PASO </t>
  </si>
  <si>
    <t xml:space="preserve">Acta de subcomité </t>
  </si>
  <si>
    <t>https://drive.google.com/drive/u/0/folders/1OH-eBogHZ0qrBkokV4EZc5PMcNl2fRqm</t>
  </si>
  <si>
    <t>CRAV</t>
  </si>
  <si>
    <t>I SESIÓN ORDINARIA DEL SUBCOMITÉ DE ATENCION, ASISTENCIA Y MEDIDAS DE REHABILITACION</t>
  </si>
  <si>
    <t>Convocar las sesiones ordinarias del espacio de trabajo técnico para el Subcomité Subcomité de Reparación Integral</t>
  </si>
  <si>
    <t>Línea 4 - Entornos protectores para un territorio en paz</t>
  </si>
  <si>
    <t>Cúcuta en paz y con reconciliación</t>
  </si>
  <si>
    <t xml:space="preserve">PREGUNTAR A CRISTIAN RICO SI YA SE REALIZÓ EL SUB COMITÉ Y DE SER ASÍ QUE ENTREGUE EL ACTA </t>
  </si>
  <si>
    <t>I SESIÓN ORDINARIA DEL SUBCOMITÉ DE REPARACIÓN INTEGRAL</t>
  </si>
  <si>
    <t>Realizar una mesa de sostenibilidad la cual se desarrollara en el marco de la sesión mediante la pedagogía de socialización de los avances realizados en los planes de Retorno y Reubicación por entidad</t>
  </si>
  <si>
    <t>Área de Participación Ciudadana</t>
  </si>
  <si>
    <t>Implementar el proyecto  Fortalecimiento a la participación de las víctimas del conflicto armado en el municipio de San José  Cúcuta con código BPIN 2021540010210</t>
  </si>
  <si>
    <t xml:space="preserve">Identificar  y fortalecer el plan anual de trabajo  para la incidencia y participación de la Mesa de Participación Municipal de víctimas del municipio de Cúcuta (Apoyo de transporte,compensatorio, estadía, logístico, logístico y técnico para la elaboración de informes, documentos y proyectos, Apoyo necesario para las víctimas en condición de discapacidad y mujeres víctimas con hijos menores de 5 años). </t>
  </si>
  <si>
    <t>Índice de atención integral a víctimas del conflicto armado</t>
  </si>
  <si>
    <t>Las víctimas no están solas: Una alcaldía que acompaña</t>
  </si>
  <si>
    <t>Mesas de participación en funcionamiento</t>
  </si>
  <si>
    <t xml:space="preserve">SOLICITAR A CAMILA  EL LINK DE SECOP DEL CONTRATO DE LA MESA </t>
  </si>
  <si>
    <t>Garantizar la incidencia y participación de las víctimas en el proceso de implementación de actividades enmarcadas en la política pública de atención y reparación a las víctimas.</t>
  </si>
  <si>
    <t>Reporte de cumplimiento de fortalecimiento al plan de trabajo</t>
  </si>
  <si>
    <t>community.secop.gov.co/Public/Tendering/OpportunityDetail/Index?noticeUID=CO1.NTC.4637240&amp;isFromPublicArea=True&amp;isModal=False</t>
  </si>
  <si>
    <t xml:space="preserve">Proceso precontractual ya se realizó, se encuentra a la espera de subir a Secop II </t>
  </si>
  <si>
    <t xml:space="preserve">Empleabilidad para victimas del conflicto armado y personas en proceso de reintegración y reincorporación </t>
  </si>
  <si>
    <t>Aplicar el instrumento de caracterización a los ciudadanos y grupos de valor de la Secretaría de Posconflicto y Cultura de Paz e incluirlo en la ruta de empleabilidad</t>
  </si>
  <si>
    <t>Componente 3: Cúcuta en paz y con reconciliación</t>
  </si>
  <si>
    <t>Nivel de cumplimiento del acuerdo de paz en el municipio</t>
  </si>
  <si>
    <t xml:space="preserve">Gestión de la información estadística </t>
  </si>
  <si>
    <t xml:space="preserve">AHÍ - SOLICITAR INFORME DE PERSONAS QUE HAN SIDO CARACTERIZADAS (SOLICITAR  DETALLE DE IMPACTO (MUJERES, NIÑOS, EDADES, ETC) </t>
  </si>
  <si>
    <t>Número de personas caracterizadas.</t>
  </si>
  <si>
    <t>informe de perfiles caracterizados</t>
  </si>
  <si>
    <t>https://drive.google.com/drive/folders/1CqvObCDDyWWp8dl3ED2z1RraQ_4BaVfW?usp=drive_link</t>
  </si>
  <si>
    <t>INFORME DE PERSONAS QUE HAN SIDO CARACTERIZADAS EN AHÍ</t>
  </si>
  <si>
    <t>Realizar acompañamiento a las personas caracterizadas</t>
  </si>
  <si>
    <t xml:space="preserve">EL INFORME DE LALINEA 30 DEBE TENER CLARIDAD DE A QUIENES DE LAS PERSONAS CARACTERIZADAS SE LES HA BRINDADO ACOMPAÑAMIENTO </t>
  </si>
  <si>
    <t>Vincular población de valor a ofertas laborales.</t>
  </si>
  <si>
    <t>Personas vinculadas a ofertas laborales.</t>
  </si>
  <si>
    <t>15 de Marzo del 2023</t>
  </si>
  <si>
    <t>Implementar el proyecto "Apoyo de medios de vida para la reconciliación en el municipio de San José de Cúcuta" con código BPIN 2020540010257</t>
  </si>
  <si>
    <t>Focalizar  población víctima del conflicto armado al programa de asistencia técnica de emprendimientos productivos</t>
  </si>
  <si>
    <t>Número de personas en proceso de reintegración y reincorporación vinculadas a programas de fortalecimiento y asistencia técnica de las unidades de negocio</t>
  </si>
  <si>
    <t>Reincorporación, Reconciliación y Reintegración para todos</t>
  </si>
  <si>
    <t>Proyectos productivos fortalecidos</t>
  </si>
  <si>
    <t xml:space="preserve">gestión presupuestal y eficiencia del gasto público </t>
  </si>
  <si>
    <t>INFORME DE LA CONVOCATORIA RAICES DE ESPERANZA EL CUAL CONTENGA DETALLE DE LA POBLACIÓN FOCALIZADA</t>
  </si>
  <si>
    <t xml:space="preserve">Brindar formación y desarrollo de capacidades técnicas para la formulación proyectos </t>
  </si>
  <si>
    <t>Matriz de ponderación de Población Objetivo con proyectos productivos en estado de pre factibilidad</t>
  </si>
  <si>
    <t>https://docs.google.com/document/d/1oEET3VLbh1y0c0SYKbmsqcGiTpBE5PSa/edit</t>
  </si>
  <si>
    <t xml:space="preserve">25 de junio del 2023 </t>
  </si>
  <si>
    <t>Informe de la Estrategia Raíces de Esperanza</t>
  </si>
  <si>
    <t>Focalizar personas en proceso de reintegración y reincorporación  al programa de asistencia técnica de emprendimientos productivos</t>
  </si>
  <si>
    <t xml:space="preserve">INFORME DE LA CONVOCATORIA RAICES DE ESPERANZA EL CUAL CONTENGA DETALLE DE LA POBLACIÓN FOCALIZADA ESPECIFICAMENTE EN PERSONAS DE REINCORPORACIÓN </t>
  </si>
  <si>
    <t xml:space="preserve">Vinculación con Agencia Nacional de Reincorporación </t>
  </si>
  <si>
    <t xml:space="preserve">Brindar Asistencia Técnica Integral a las iniciativas que superaron la convocatoria </t>
  </si>
  <si>
    <t xml:space="preserve">Transformar iniciativas de negocio en proyectos productivos formulados </t>
  </si>
  <si>
    <t>Proyectos productivos formulados</t>
  </si>
  <si>
    <t>25 de julio del 2023</t>
  </si>
  <si>
    <t>Implementar el proyecto "Fortalecimiento de alternativas productivas de desarrollo sostenible, para la población víctima del conflicto armado en el municipio de Cúcuta" con código BPIN 2020540010096</t>
  </si>
  <si>
    <t>Focalización  de los beneficiarios del proyecto de alternativas productivas de desarrollo sostenible.</t>
  </si>
  <si>
    <t>Unidades productivas capitalizadas</t>
  </si>
  <si>
    <t>caracterización de potenciales beneficiarios.</t>
  </si>
  <si>
    <t>reporte de beneficiarios de alternativas productivas individuales.</t>
  </si>
  <si>
    <t xml:space="preserve">10 de agoso de 2023 </t>
  </si>
  <si>
    <t>Apoyar mediante la formación y desarrollo de capacidades técnicas para ejecutar proyectos innovadores y con enfoque sostenible</t>
  </si>
  <si>
    <t>INFORME COMENTANDO EL CRONOGRAMA DE FORMACIÓN QUE EMPIEZA LA SEGUNDA SEMANA DE SEPTIEMBRE</t>
  </si>
  <si>
    <t>Asistencias técnicas integrales.</t>
  </si>
  <si>
    <t>Reporte de seguimiento y monitoreo a las asistencias técnicas integrales.</t>
  </si>
  <si>
    <t>25 de agostodel 2023</t>
  </si>
  <si>
    <t>Informe Cronograma Estrategia Raíces de Esperanza</t>
  </si>
  <si>
    <t>Fortalecer mediante materia prima, equipos e insumos para la implementación de los conocimientos adquiridos en la actividad anterior y así fortalecer la cadena de valor empresarial</t>
  </si>
  <si>
    <t>Adquisicion de bienes y servicios para la implementación de la cadena de valor empresarial.</t>
  </si>
  <si>
    <t>Reporte de los eventos contractuales.</t>
  </si>
  <si>
    <t>25 de septiembre  del 2023</t>
  </si>
  <si>
    <t>Realizar seguimiento a los proyectos fortalecidos, con el fin de determinar  el avance y garantizar el impacto positivo del proyecto.</t>
  </si>
  <si>
    <t>Evaluar la sostenibilidad de los proyectos fortalecidos</t>
  </si>
  <si>
    <t>Monitoreo de la sostenibilidad de proyectos fortalecidos.</t>
  </si>
  <si>
    <t>25 de diciembre del 2023</t>
  </si>
  <si>
    <r>
      <t>Implementar el proyecto "</t>
    </r>
    <r>
      <rPr>
        <sz val="11"/>
        <color rgb="FF000000"/>
        <rFont val="Libre Franklin"/>
      </rPr>
      <t>Fortalecimiento DE LOS MEDIOS DE VIDA COLECTIVOS EN LA ZONA RURAL PARA LA POBLACIÓN VÍCTIMA DEL CONFLICTO EN EL
MUNICIPIO DE Cúcuta</t>
    </r>
    <r>
      <rPr>
        <sz val="10"/>
        <color rgb="FF000000"/>
        <rFont val="Libre Franklin"/>
      </rPr>
      <t>" con código BPIN 2020540010117</t>
    </r>
  </si>
  <si>
    <t>Focalización  de los beneficiarios a fortalecer en la zona rural.</t>
  </si>
  <si>
    <t xml:space="preserve">CRISTIAN ZOO - INFORME DE FOCALIZACIÓN DE LOS BENEFICIARIOS A FORTALECER EN LA ZONA RURAL </t>
  </si>
  <si>
    <t>Unidades productivas focalizadas</t>
  </si>
  <si>
    <t>https://drive.google.com/drive/folders/1f1__sOSQxWXKfQ3jPOhfjnEgZjCqMM0H</t>
  </si>
  <si>
    <t>15 marzo del 2023</t>
  </si>
  <si>
    <t>PALMARITO,BANCO DE ARENA,NUEVA ESPERANZA, RICAUTE , AGUACLARA</t>
  </si>
  <si>
    <t xml:space="preserve">INFORME DE FOCALIZACIÓN DE LOS BENEFICIARIOS A FORTALECER EN LA ZONA RURAL </t>
  </si>
  <si>
    <t>Brindar asistencia técnica integral  a las asociaciones priorizadas</t>
  </si>
  <si>
    <t>Unidades productivas colectivas fortalecidas</t>
  </si>
  <si>
    <t xml:space="preserve">CRISTIAN ZOO - INFORME DE ASISTENCIAS TÉCNICAS A LAS ASOCIACIONES </t>
  </si>
  <si>
    <t>Brindar Asistencias técnicas integrales.</t>
  </si>
  <si>
    <t>15 de abril del 2023</t>
  </si>
  <si>
    <t>ASOCIACION DE GANADEROS Y PRODUCTORES DE LECHE DE LA FINCA VIGILANCIA DE CUCUTA NORTE DE SANTANDER, ASOCIACION AGUACLARA FRUTOS DE COLOMBIA, CORPORACION DIOS NOS BRINDA UNA SEGUNDA OPORTUNIDAD, COOPERATIVA INTEGRAL DE PRODUCTORES DE PALMARITO, ASOCOIACION  DE AGROCULTORES Y PRODUCTORES DE CUCUTA, ASOCIACION DE CITRICULTORES DE BANCO DE ARENA ASCITRIBANC, ASOMUPVEA  ASOCIACION  DE MUJERES POR LA PAZ VEREDA EL AMPARO, ASOCAPAL ASOCIAON DE CULTIVADORES DE CACOTEROS DE PALMARITO, ASOMUPAL  ASOCIACION DE MUJERES DE PALMARITO, AMUVICARC ASOCIACION DE MUJERES DE VICTIMAS DE CONFLICTO DE CORMORALES, ASOARIMAAN   ASOCIACION RED INTEGRAL MULTIACTIVA DE APICULTORES DE LOS ANDES, UNIDOS POR UN MISMO FIN, ASOCIACION VICTIMAS DEL CONFLICTO BANDERAS BLANCAS DE PAZ, COMPAC / COOPERATIVA MULTIACTIVA PAZ COMUN, DIVAS LUCHADORAS, UNIDOS POR UN MISMO FIN, COOPERATIVA MULTIACTIVA DE PRODUCTORES DE PANELA EL FÉNIX, ASOCIACION DE CACAOTEROS AGROINDUSTRIAL EL VENTICINCO, COOPERATIVA MUJERES EMPRENDEDORAS EL SUSPIRO CUCUTA, ASOCIACION  DE  MUJERES LA NUEVA VICTORIA, ASOCIACION DE CACAOTEROS DE CUCUTA</t>
  </si>
  <si>
    <t xml:space="preserve">INFORME DE ASISTENCIAS TÉCNICAS A LAS ASOCIACIONES </t>
  </si>
  <si>
    <t>Realizar seguimiento al fortalecimiento de los proyectos productivos que han sido priorizados</t>
  </si>
  <si>
    <t xml:space="preserve">30 de junio de 2023 </t>
  </si>
  <si>
    <t>Implementar el proyecto "Sustitución de Cultivos de Uso Ilícito en el Municipio de San José de Cúcuta"  2021540010086.</t>
  </si>
  <si>
    <t xml:space="preserve">Realizar Plan de Acción para la asignación de las transferencias condicionadas </t>
  </si>
  <si>
    <t xml:space="preserve">Gestión presupuestal y eficiencia del gasto público </t>
  </si>
  <si>
    <t xml:space="preserve">Formular y ejecutar plan de acción de transferencias condicionads para cada beneficiario </t>
  </si>
  <si>
    <t xml:space="preserve">Plan de acción de transferencias condicionadas </t>
  </si>
  <si>
    <t>https://drive.google.com/file/d/1k6fgxCt7FW0w22duIHU5xRv815T_L0M2/view?usp=drive_link</t>
  </si>
  <si>
    <t xml:space="preserve">01 abril de 2023 </t>
  </si>
  <si>
    <t xml:space="preserve">Realizar acompañamiento a las unidades productivas fortalecidas </t>
  </si>
  <si>
    <t xml:space="preserve">Cristian Vega - Agroindustrial informe de acomapñamiento a las unidades productivas fortalecidas </t>
  </si>
  <si>
    <t xml:space="preserve">Brindar acompañamiento técnico y psicosocial a las unidades productivas fortalecidas </t>
  </si>
  <si>
    <t xml:space="preserve">Informes de acompañamiento </t>
  </si>
  <si>
    <t>https://drive.google.com/file/d/1yzuEn4i_29Fr76aoZvLgBqKB6wLKLP5t/view?usp=drive_link</t>
  </si>
  <si>
    <t xml:space="preserve">01 de enero de 2023 </t>
  </si>
  <si>
    <t>Realizar seguimiento al Convenio de Cooperación entre las Naciones Unidas, representadas por la Oficina de las Naciones Unidas contra la Droga y el Delito y la Alcaldía Municipal de San José de Cúcuta.</t>
  </si>
  <si>
    <t>Realizar seguimiento al Plan Operativo de Actividades</t>
  </si>
  <si>
    <t xml:space="preserve">Informes de seguimiento al Plan Operativo de Actividades </t>
  </si>
  <si>
    <t>https://drive.google.com/file/d/1a1epFQbTboQavLxSqtk83S6eXT08T5gg/view?usp=drive_link</t>
  </si>
  <si>
    <t xml:space="preserve">01 de abril de 2023 </t>
  </si>
  <si>
    <t>Implementar proyecto "Compromiso con la construcción de una sociedad que reconoce su historia en el municipio de San José de Cúcuta" con código BPIN 2020540010267</t>
  </si>
  <si>
    <t>Prestar acompañamiento comunitario en materia de cumplimiento de los planes de retornos y reubicaciones</t>
  </si>
  <si>
    <t>Cultura de paz y memoria histórica: Empoderamiento colectivo en el territorio</t>
  </si>
  <si>
    <t>Intervenciones comunitarias realizadas</t>
  </si>
  <si>
    <t xml:space="preserve">Andrea/Deiny - informe que muestra el acompañamiento comunitario se ha brrindado en materia de cumplimiento de los planes de retorno y reubicaciones </t>
  </si>
  <si>
    <t>intervenciones comunitarias realizadas.</t>
  </si>
  <si>
    <t>reporte de intervenciones.</t>
  </si>
  <si>
    <t xml:space="preserve"> 1 de marzo del 2023</t>
  </si>
  <si>
    <t>Comuna 8 y Vereda Vigilancia del Corregimiento de Banco de Arena.</t>
  </si>
  <si>
    <t>Prestar servicios logísticos para garantizar el acompañamiento comunitario en materia de cultura de paz desde la garantías de no repetición</t>
  </si>
  <si>
    <t>Adquisición de servicios para el acompañamineto comunitarios</t>
  </si>
  <si>
    <t>Reporte seguimiento.</t>
  </si>
  <si>
    <t xml:space="preserve">25 de agosto del 2023 </t>
  </si>
  <si>
    <t xml:space="preserve">Aréa de Atención/Ayuda Humanitaria Inmediata </t>
  </si>
  <si>
    <t>Implementar el proyecto "Asistencia y Atención Humanitaria Inmediata a la Población Declarante de Hechos Victimizantes del Conflicto Armado en el Municipio de San
José de Cúcuta" con código BPIN2020540010114</t>
  </si>
  <si>
    <t>Entrega de Ayuda/Atención humanitaria inmediata, ( alimentación, aseo personal, manejo de abastecimientos, utensilios de cocina, atención médica y psicológica de emergencia, transporte de emergencia y alojamiento transitorio en condiciones dignas y asistencia funeraria)</t>
  </si>
  <si>
    <t>Personas Declarantes con ayuda humanitaria</t>
  </si>
  <si>
    <t xml:space="preserve">Equipo de  Informe de Ayuda Humanitaria Inmediata debe tener aparte de caracterización de los enfoques diferenciales, recomendaciones, logros, alertas  </t>
  </si>
  <si>
    <t xml:space="preserve">Responder al 100% con el componente de atención humanitaria inmediata </t>
  </si>
  <si>
    <t xml:space="preserve">Reporte de entrega de Componente a cada núcleo familiar </t>
  </si>
  <si>
    <t>https://docs.google.com/document/d/1hh0R7lcRMJbVghQCWPwQsSIQ0Egek8dT/edit</t>
  </si>
  <si>
    <t xml:space="preserve">Incremento presupuestal para brindar los componentes de AHÍ </t>
  </si>
  <si>
    <t>Brindar servicio de atención y orientación a víctimas del conflicto armado</t>
  </si>
  <si>
    <t xml:space="preserve">Brindar atención necesaria al 100% de la población víctima del conflicto armado que realice la declaración correspondiente </t>
  </si>
  <si>
    <t xml:space="preserve">Atención y orientación al 100% de las víctimas del conflicto armado que han solicitado AHÍ </t>
  </si>
  <si>
    <t xml:space="preserve">Área de reconstruccion de tejido social y la reconciliación. </t>
  </si>
  <si>
    <t>Realizar Implementación del programa Cultura de paz y memoria histórica: Empoderamiento colectivo en el territorio</t>
  </si>
  <si>
    <t>Desarrollar iniciativas de memoria histórica y reconciliación</t>
  </si>
  <si>
    <t>Ciudadanos vinculados a procesos pedagogicos y de construcción de memoria historica.</t>
  </si>
  <si>
    <t xml:space="preserve">Deiny Informe de Memoria histórica (fundamental la caracterización)  </t>
  </si>
  <si>
    <t>Empoderamiento colectivo.</t>
  </si>
  <si>
    <t>Iniciativas de memoria historica formuladas.</t>
  </si>
  <si>
    <t>https://drive.google.com/drive/u/0/folders/1Snp9jWieNdJuUPxtyHP4c2VRno0pbF18</t>
  </si>
  <si>
    <t>15 de Junio del 2023</t>
  </si>
  <si>
    <t xml:space="preserve">Tres iniciativas  de memoria histórica con metodología y 2 actualmete en desarrollo </t>
  </si>
  <si>
    <t xml:space="preserve">Realizar Eventos de Divulgación de memoria histórica y construcción de paz </t>
  </si>
  <si>
    <t>Eventos realizados.</t>
  </si>
  <si>
    <t>Deiny Informe de Memoria histórica</t>
  </si>
  <si>
    <t>Fortalecimiento del tejido social.</t>
  </si>
  <si>
    <t>https://drive.google.com/drive/u/0/folders/1KdaiYX_Ii3o3blSysXCHcTs43ntAHvOh</t>
  </si>
  <si>
    <t>9 de abril del 2023</t>
  </si>
  <si>
    <t xml:space="preserve">2 Eventos de divulgación de la memoria histórica para el fortalecimiento del tejido social </t>
  </si>
  <si>
    <t xml:space="preserve">Educación informal </t>
  </si>
  <si>
    <t xml:space="preserve">Memoria </t>
  </si>
  <si>
    <t>Formular, implementar y evaluar el plan de acción institucional del Departamento Administrativo de Bienestar Social</t>
  </si>
  <si>
    <t>Elaborar el plan de acción institucional del Departamento Administrativo de Bienestar Social</t>
  </si>
  <si>
    <t>RESPONSABLE: Juan Esteban Gene Castro
APOYAN: Coordinadores de Programas, Edinson Angarita Navarro</t>
  </si>
  <si>
    <t>Documento de Plan de Acción (formato excel Plan de Acción Municipal 2023 Alcaldía Municipal de Cúcuta Versión 4)</t>
  </si>
  <si>
    <t>https://drive.google.com/drive/folders/1tBPdLng17b43jPw8CgzW2aKvxhPxGqqG?usp=drive_link</t>
  </si>
  <si>
    <t>Realizar seguimiento a la ejecución del Plan de Acción institucional</t>
  </si>
  <si>
    <t>Documento de Plan de Acción con avances diligenciados</t>
  </si>
  <si>
    <t>https://drive.google.com/drive/folders/1dDsD61JHT-sdFR2HYbqL7KM_9r0XQOxv?usp=drive_link</t>
  </si>
  <si>
    <t>Elaborar e implementar el Plan Anual de Adquisiciones del Departamento Administrativo de Bienestar Social para la vigencia 2023</t>
  </si>
  <si>
    <t>Formular el Plan Anual de Adquisiciones del DABS de acuerdo a los requerimientos de contratación previstos en los proyectos de inversión de la vigencia 2023</t>
  </si>
  <si>
    <t>Documento de Plan Anual de Adquisiciones vigencia 2023</t>
  </si>
  <si>
    <t>https://drive.google.com/drive/folders/1a4hvhtE0XKH_uBC5fHjbNgzkwR2O3SLa?usp=drive_link</t>
  </si>
  <si>
    <t>Realizar un seguimiento a la ejecución del Plan Anual de Adquisiciones del Departamento Administrativo de Bienestar Social</t>
  </si>
  <si>
    <t>RESPONSABLE: Juan Esteban Gene Castro
APOYA: Enlace de Contratación</t>
  </si>
  <si>
    <t>Documento de Plan Anual de Adquisiciones vigencia 2023 actualizado</t>
  </si>
  <si>
    <t>https://drive.google.com/drive/folders/1DjHPuQmwUC7de9q50CZFFNLbe5ADxOA8?usp=drive_link</t>
  </si>
  <si>
    <t>Coordinar el seguimiento y monitoreo a las metas programadas para la vigencia 2023 del Departamento Administrativo de Bienestar Social en el Plan de Desarrollo "Cúcuta 2050, estrategia de todos" y el plan de acción institucional</t>
  </si>
  <si>
    <t>Realizar rutinas de seguimiento de manera mensual con el jefe de despacho y los líderes de cada una de las áreas, programas o proyectos con el objeto de verificar el nivel de cumplimiento y avance de las metas trazadas</t>
  </si>
  <si>
    <t>Informe de reuniones con el equipo DABS</t>
  </si>
  <si>
    <t>https://drive.google.com/drive/folders/1_9JorFFgeNJhf3U_7f1LYztksBOugYMw?usp=drive_link</t>
  </si>
  <si>
    <t>Elaborar los informes de estado de avance de los proyectos de inversión pública programados para la vigencia 2023 del Departamento Administrativo de Bienestar Social de manera mensual y cargar los respectivos soportes al SPI</t>
  </si>
  <si>
    <t>RESPONSABLE: Juan Esteban Gene Castro
APOYAN: Edinson Angarita Navarro
Coordinadores de Programas</t>
  </si>
  <si>
    <t>Informes de avance SPI vigencia 2023 y soportes</t>
  </si>
  <si>
    <t>https://drive.google.com/drive/folders/1NWuJIkMb4HG9YHzt2Wt6dIwLCPadSbrT?usp=drive_link</t>
  </si>
  <si>
    <t>Formular y estructurar proyectos de inversión pública para el Departamento Administrativo de Bienestar Social con el objeto de fortalecer los recursos de inversión y buscar fuentes de co-financiación</t>
  </si>
  <si>
    <t>Fortalecer la estructuración de proyectos de inversión pública del Departamento Administrativo de Bienestar Social</t>
  </si>
  <si>
    <t>RESPONSABLE: Juan Esteban Gene Castro
APOYAN: Edinson Angarita Navarro</t>
  </si>
  <si>
    <t>Proyectos formulados para la vigencia 2023</t>
  </si>
  <si>
    <t>https://drive.google.com/drive/folders/1qynC3qW91c26_V_iFYUhTg_Z2-RJo31u?usp=drive_link</t>
  </si>
  <si>
    <t>Formular proyectos de inversión pública de alto impacto para atraer recursos de inversión social del Departamento Administrativo de Bienestar Social</t>
  </si>
  <si>
    <t>RESPONSABLE: Juan Esteban Gene Castro
APOYAN: Coordinadores de Programas
Edinson Angarita Navarro</t>
  </si>
  <si>
    <t>Proyectos formulados de inversión pública de alto impacto para atraer recursos de inversión social del DABS</t>
  </si>
  <si>
    <t>https://drive.google.com/drive/folders/1FOITM89K8ZvPlJJKOfriBLWxg_M0rXzi?usp=drive_link</t>
  </si>
  <si>
    <t>Elaborar los informes de estado de avance de los proyectos de inversión pública programados para la vigencia 2022 del Departamento Administrativo de Bienestar Social</t>
  </si>
  <si>
    <t>Construir y actualizar el informe de estado de avance de los proyectos de inversión pública del Departamento Administrativo de Bienestar Social para cargarlos en la plataforma nacional del SPI</t>
  </si>
  <si>
    <t>Informe final de avance SPI vigencia 2022</t>
  </si>
  <si>
    <t>https://drive.google.com/drive/folders/1FpIdJSOw4MpweRBlMyGiWogsiMygtU1I?usp=drive_link</t>
  </si>
  <si>
    <t>5 de febrero de 2023</t>
  </si>
  <si>
    <t>Realizar los procesos de gestión pre-contractual, contractual y poscontractual de los contratos/convenios celebrados por el Departamento Administrativo de Bienestar Social para el logro de las metas trazadas en la vigencia 2023</t>
  </si>
  <si>
    <t>Realizar las acciones derivadas de las etapa pre-contractual, contractual y postcontractual de cada uno de los contratos celebrados por el Departamento Administrativo de Bienestar Social</t>
  </si>
  <si>
    <t>RESPONSABLE: Juan Esteban Gene Castro
APOYAN:Julio Hurtado
Enlace de Contratación</t>
  </si>
  <si>
    <t>Informe de contratación de la vigencia 2023</t>
  </si>
  <si>
    <t>https://drive.google.com/drive/folders/1rgdnBSL7xWCtu78AuEoxamI6BYd9jDss?usp=drive_link</t>
  </si>
  <si>
    <t>Registrar los contratos celebrados por el  Departamento Administrativo de Bienestar Social en la plataforma SIA OBSERVA</t>
  </si>
  <si>
    <t>Informe de Contratación DABS en plataforma SIA OBSERVA</t>
  </si>
  <si>
    <t>https://drive.google.com/drive/folders/1GQelXyUW73eM3dS1AAfH_b-bX46oAaML?usp=drive_link</t>
  </si>
  <si>
    <t>Informe de avance de gestión en plataforma SECOP2</t>
  </si>
  <si>
    <t>https://drive.google.com/drive/folders/1zAIcCl9WIIc-vGU9H0qQZ2elQXA52gPX?usp=drive_link</t>
  </si>
  <si>
    <t>Formular e implementar el mapa de riesgos de corrupción de la vigencia 2023 del Departamento Administrativo de Bienestar Social</t>
  </si>
  <si>
    <t>RESPONSABLE: Juan Esteban Gene Castro
APOYAN: Milton Quintero
Angelica Osorio</t>
  </si>
  <si>
    <t>Mapa de Riesgos del DABS</t>
  </si>
  <si>
    <t>https://drive.google.com/drive/folders/1w0iYgCG3K9G-s3hFJ4_e6cykfq1g1Dj9?usp=drive_link</t>
  </si>
  <si>
    <t>24 de Marzo de 2023</t>
  </si>
  <si>
    <t>Informe de monitoreo y  efectividad del mapa de riesgos vigencia 2023</t>
  </si>
  <si>
    <t>24 de Junio, 24 Septiembre, 3 Diciembre</t>
  </si>
  <si>
    <t>Tramitar las PQRS dirigidas al Departamento Administrativo de Bienestar Social en el termino de la ley</t>
  </si>
  <si>
    <t>Recibir y asignar las PQRS elevadas al Departamento Administrativo de Bienestar Social</t>
  </si>
  <si>
    <t>"RESPONSABLE: Juan Esteban Gene Castro
APOYAN: Tatiana Alexandra Bustos 
Lina Marcela  Ramirez
Mayra Alejandra Ortiz</t>
  </si>
  <si>
    <t>Informes de PQRS recibidos</t>
  </si>
  <si>
    <t>https://drive.google.com/drive/folders/1REE-8MayHDMkqXmXZhPg0g9arauWmlKq?usp=drive_link</t>
  </si>
  <si>
    <t>Tramitar y responder las PQRS elevadas al Departamento Administrativo de Bienestar Social</t>
  </si>
  <si>
    <t>"RESPONSABLE: Juan Esteban Gene Castro
APOYAN: Mayra Alejandra Ortiz
Coordinadores de programas</t>
  </si>
  <si>
    <t>Informe de Trámite y Respuesta de PQRS</t>
  </si>
  <si>
    <t>Realizar un control y seguimiento interno al estado de los PQRS del Departamento Administrativo de Bienestar Social</t>
  </si>
  <si>
    <t>"RESPONSABLE: Juan Esteban Gene Castro
APOYAN: Tatiana Alexandra Bustos 
Lina Marcela  Ramirez 
Mayra Alejandra Ortiz</t>
  </si>
  <si>
    <t>Control y Seguimiento estado de PQRS</t>
  </si>
  <si>
    <t>Ultimo dia de cada mes</t>
  </si>
  <si>
    <t>Prestar servicio de atención al ciudadano desde el Departamento Administrativo de Bienestar Social</t>
  </si>
  <si>
    <t>Orientar a la ciudadania respecto de la oferta institucional del Departamento Administrativo de Bienestar Social</t>
  </si>
  <si>
    <t xml:space="preserve">"RESPONSABLE: Juan Esteban Gene Castro
APOYAN: Tatiana Alexandra Bustos </t>
  </si>
  <si>
    <t>Informe Orientación a la ciudadania oferta institucional</t>
  </si>
  <si>
    <t>https://drive.google.com/drive/folders/1WMsiui9o1PLXXOEVJQJ08Gq7DIHNtjZn?usp=drive_link</t>
  </si>
  <si>
    <t>Realizar una jornada bimensual de acercamiento institucional con la oferta de servicios del Departamento Administrativo de Bienestar Social para fortalecer las acciones de atención al ciudadano</t>
  </si>
  <si>
    <t>RESPONSABLE: Juan Esteban Gene Castro
APOYAN: Coordinadores de programas</t>
  </si>
  <si>
    <t>Informe de Jornada bimensual de oferta institucional de servicio DABS</t>
  </si>
  <si>
    <t>Caracterizar a los ciudadanos y grupos de valor del Departamento Administrativo de Bienestar Social</t>
  </si>
  <si>
    <t>Aplicar el instrumento de caracterización a los ciudadanos y grupos de valor del Departamento Administrativo de Bienestar Social</t>
  </si>
  <si>
    <t>RESPONSABLE: Juan Esteban Gene Castro
APOYAN: Coordinadores de Programas</t>
  </si>
  <si>
    <t>Informes con los instrumentos de caracterización diligenciados</t>
  </si>
  <si>
    <t>https://drive.google.com/drive/folders/14VeMbVaNaMn8RqJ59qjW4bUap14DUwBy?usp=drive_link</t>
  </si>
  <si>
    <t>5 de mayo de 2023</t>
  </si>
  <si>
    <t>RESPONSABLE: Juan Esteban Gene Castro
APOYAN: Angelica Osorio</t>
  </si>
  <si>
    <t>Informes de analisis de los resultados de la implementación del instrumento de caracterización</t>
  </si>
  <si>
    <t>Aplicar los lineamientos de la politica institucional de gestión documental al interior del Departamento Administrativo de Bienestar Social</t>
  </si>
  <si>
    <t>Clasificar, codificar, registrar y archivar la entrada y salida de correspondencia del Departamento Administrativo de Bienestar Social</t>
  </si>
  <si>
    <t>RESPONSABLE: Juan Esteban Gene Castro
APOYAN: Yurani</t>
  </si>
  <si>
    <t>Informe de Gestión Documental</t>
  </si>
  <si>
    <t>https://drive.google.com/drive/folders/1xKfYLo9odCtPo_9vB1t7Q4D6haTQNe71?usp=drive_link</t>
  </si>
  <si>
    <t>Desarrollar las sesiones de trabajo del Departamento Administrativo de Bienestar Social  en ejercicio de las obligaciones adquiridas como secretaría técnica</t>
  </si>
  <si>
    <t xml:space="preserve">Realizar primera sesión ordinaria del Consejo Municipal de Politica Social </t>
  </si>
  <si>
    <t>RESPONSABLE: Juan Esteban Gene Castro
APOYAN: Efrain Ruiz, Angelica Osorio</t>
  </si>
  <si>
    <t>Documento de convocatoria y evidencia fotográfica de la primera sesión ordinaria del Consejo Municipal de Politica Social</t>
  </si>
  <si>
    <t>https://drive.google.com/drive/folders/1SUMVwq3kF7jHNjtJfpFwL-_74uovHsqw?usp=drive_link</t>
  </si>
  <si>
    <t>15 de marzo de 2023</t>
  </si>
  <si>
    <t xml:space="preserve">Realizar segunda sesión ordinaria del Consejo Municipal de Politica Social </t>
  </si>
  <si>
    <t>Documento de convocatoria y evidencia fotográfica de la segunda sesión ordinaria del Consejo Municipal de Politica Social</t>
  </si>
  <si>
    <t>19 de mayo de 2023</t>
  </si>
  <si>
    <t xml:space="preserve">Realizar la tercera sesión ordinaria del Consejo Municipal de Politica Social </t>
  </si>
  <si>
    <t>Documento de convocatoria y evidencia fotográfica de la tercera sesión ordinaria del Consejo Municipal de Politica Social</t>
  </si>
  <si>
    <t>27 de junio de 2023</t>
  </si>
  <si>
    <t>Realizar la cuarta sesión ordinaria del Consejo Municipal de Politica Social</t>
  </si>
  <si>
    <t>Documento de convocatoria y evidencia fotográfica de la cuarta sesión ordinaria del Consejo Municipal de Politica Social</t>
  </si>
  <si>
    <t>23 de agosto de 2023</t>
  </si>
  <si>
    <t>Realizar las actas correspondientes a cada una de las sesiones celebradas por el Consejo Municipal de Politica Social</t>
  </si>
  <si>
    <t>Actas correspondientes a cada una de las sesiones celebradas</t>
  </si>
  <si>
    <t>2 dias siguientes a la sesión</t>
  </si>
  <si>
    <t>Remitir copia del proyecto de acta de cada sesión a los miembros que hayan participado del Consejo Municipal de Politica Social</t>
  </si>
  <si>
    <t>Documento de evidencia del envío del acta de cada sesión a los miembros participantes</t>
  </si>
  <si>
    <t>3 dias siguientes a la sesión</t>
  </si>
  <si>
    <t>Realizar la primera sesión de la Mesa técnica de infancia, adolescencia, familia MIAF</t>
  </si>
  <si>
    <t>Documento de convocatoria y evidencia fotográfica de la primera sesión de la Mesa técnica de infancia, adolescencia, familia MIAF</t>
  </si>
  <si>
    <t>9 de marzo de 2023</t>
  </si>
  <si>
    <t>Realizar la segunda sesión de la Mesa técnica de infancia, adolescencia, familia MIAF</t>
  </si>
  <si>
    <t>Documento de convocatoria y evidencia fotográfica de la segunda sesión de  la Mesa técnica de infancia, adolescencia, familia MIAF</t>
  </si>
  <si>
    <t>9 de mayo de 2023</t>
  </si>
  <si>
    <t>Realizar la tercera sesión de la Mesa técnica de infancia, adolescencia, familia MIAF</t>
  </si>
  <si>
    <t>Documento de convocatoria y evidencia fotográfica de la tercera sesión de la Mesa técnica de infancia, adolescencia, familia MIAF</t>
  </si>
  <si>
    <t>10 de agosto de 2023</t>
  </si>
  <si>
    <t>Realizar las actas correspondientes a cada una de las sesiones celebradas por las Mesas de participación de niños, niñas y adolescentes</t>
  </si>
  <si>
    <t>Remitir copia del proyecto de acta de cada sesión a los miembros que hayan participado de las Mesas de participación de niños, niñas y adolescentes</t>
  </si>
  <si>
    <t>Realizar la primera sesión de la Mesa de partición para población Negra, Afrocolombiana, Raizal y Palanquera</t>
  </si>
  <si>
    <t>Documento de convocatoria y evidencia fotográfica de la primera sesión de la Mesa de partición para población Negra, Afrocolombiana, Raizal y Palanquera.</t>
  </si>
  <si>
    <t>29 de marzo de 2023</t>
  </si>
  <si>
    <t>Realizar la segunda sesión de la Mesa de partición para población Negra, Afrocolombiana, Raizal y Palanquera</t>
  </si>
  <si>
    <t>Documento de convocatoria y evidencia fotográfica de la segunda sesión de la Mesa de partición para población Negra, Afrocolombiana, Raizal y Palanquera</t>
  </si>
  <si>
    <t>20 de junio de 2023</t>
  </si>
  <si>
    <t>Realizar la tercera sesión de la Mesa de partición para población Negra, Afrocolombiana, Raizal y Palanquera</t>
  </si>
  <si>
    <t>Documento de convocatoria y evidencia fotográfica de la  tercera sesión de la Mesa de partición para población Negra, Afrocolombiana, Raizal y Palanquera</t>
  </si>
  <si>
    <t>19 de septiembre de 2023</t>
  </si>
  <si>
    <t>Realizar la cuarta sesión de la Mesa de partición para población Negra, Afrocolombiana, Raizal y Palanquera</t>
  </si>
  <si>
    <t>Documento de convocatoria y evidencia fotográfica de la  cuarta sesión de la Mesa de partición para población Negra, Afrocolombiana, Raizal y Palanquera</t>
  </si>
  <si>
    <t>11 de octubre de 2023</t>
  </si>
  <si>
    <t>Realizar las actas correspondientes a cada una de las sesiones celebradas por la Mesas de partición para población Negra, Afrocolombiana, Raizal y Palanquera</t>
  </si>
  <si>
    <t>Remitir copia del proyecto de acta de cada sesión a los miembros que hayan participado de las Mesas de partición para población Negra, Afrocolombiana, Raizal y Palanquera</t>
  </si>
  <si>
    <t>Realizar la primera sesión de la Mesa Intersectorial para la población diversa</t>
  </si>
  <si>
    <t>Documento de convocatoria y evidencia fotográfica de la primera sesión de la Mesa Intersectorial para la población diversa</t>
  </si>
  <si>
    <t>22 de marzo de 2023</t>
  </si>
  <si>
    <t>Realizar la segunda sesión de la Mesa Intersectorial para la población diversa</t>
  </si>
  <si>
    <t>Documento de convocatoria y evidencia fotográfica de la segunda sesión de la Mesa Intersectorial para la población diversa</t>
  </si>
  <si>
    <t>2 de junio de 2023</t>
  </si>
  <si>
    <t>Realizar la tercera sesión de la Mesa Intersectorial para la población diversa</t>
  </si>
  <si>
    <t>Documento de convocatoria y evidencia fotográfica de la  tercera sesión de la Mesa Intersectorial para la población diversa</t>
  </si>
  <si>
    <t>22 de junio de 2023</t>
  </si>
  <si>
    <t>Realizar la cuarta sesión de la Mesa Intersectorial para la población diversa</t>
  </si>
  <si>
    <t>Documento de convocatoria y evidencia fotográfica de la  cuarta sesión de la Mesa Intersectorial para la población diversa</t>
  </si>
  <si>
    <t>2 de agosto de 2023</t>
  </si>
  <si>
    <t>Realizar las actas correspondientes a cada una de las sesiones celebradas por la Mesas Intersectorial para la población diversa</t>
  </si>
  <si>
    <t>Remitir copia del proyecto de acta de cada sesión a los miembros que hayan participado de las Mesas Intersectorial para la población diversa</t>
  </si>
  <si>
    <t>Realizar la primera sesión de la Mesa municipal del Barrismo social</t>
  </si>
  <si>
    <t>Documento de convocatoria y evidencia fotográfica de la primera sesión de la Mesa municipal del Barrismo social</t>
  </si>
  <si>
    <t>24 de marzo de 2023</t>
  </si>
  <si>
    <t>Realizar la segunda sesión de la Mesa municipal del Barrismo social</t>
  </si>
  <si>
    <t>Documento de convocatoria y evidencia fotográfica de la segunda sesión de la Mesa municipal del Barrismo social</t>
  </si>
  <si>
    <t>21 de julio de 2023</t>
  </si>
  <si>
    <t>Realizar la tercera sesión de la Mesa municipal del Barrismo social</t>
  </si>
  <si>
    <t>Documento de convocatoria y evidencia fotográfica de la tercera sesión de la Mesa municipal del Barrismo social</t>
  </si>
  <si>
    <t>16 de noviembre de 2023</t>
  </si>
  <si>
    <t>Realizar las actas correspondientes a cada una de las sesiones celebradas por la Mesas municipal del Barrismo social</t>
  </si>
  <si>
    <t>Remitir copia del proyecto de acta de cada sesión a los miembros que hayan participado de las Mesas municipal del Barrismo social</t>
  </si>
  <si>
    <t xml:space="preserve">Realizar la primera sesión de la Mesa Municipal de Adulto Mayor </t>
  </si>
  <si>
    <t>Documento de convocatoria y evidencia fotográfica de la primera sesión de la Mesa de Adulto Mayor</t>
  </si>
  <si>
    <t>14 de marzo de 2023</t>
  </si>
  <si>
    <t xml:space="preserve">Realizar la segunda sesión de la Mesa Municipal de Adulto Mayor </t>
  </si>
  <si>
    <t>Documento de convocatoria y evidencia fotográfica de la segunda sesión de la la Mesa de Adulto Mayor</t>
  </si>
  <si>
    <t>9 de junio de 2023</t>
  </si>
  <si>
    <t xml:space="preserve">Realizar la tercera sesión de la Mesa Municipal de Adulto Mayor </t>
  </si>
  <si>
    <t>Documento de convocatoria y evidencia fotográfica de la tercera sesión de la la Mesa de Adulto Mayor</t>
  </si>
  <si>
    <t>18 de noviembre</t>
  </si>
  <si>
    <t>Realizar las actas correspondientes a cada una de las sesiones celebradas por la Mesas de Adulto Mayor</t>
  </si>
  <si>
    <t>Remitir copia del proyecto de acta de cada sesión a los miembros que hayan participado de las Mesas de Adulto Mayor</t>
  </si>
  <si>
    <t>Realizar la primera sesión del Comité municipal de rehabilitación y atención del habitante de y en condicion de calle</t>
  </si>
  <si>
    <t>Documento de convocatoria y evidencia fotográfica de la primera sesión del Comité municipal de rehabilitación y atención del habitante de y en condicion de calle</t>
  </si>
  <si>
    <t>10 de marzo de 2023</t>
  </si>
  <si>
    <t>Realizar la segunda sesión del Comité municipal de rehabilitación y atención del habitante de y en condicion de calle</t>
  </si>
  <si>
    <t>Documento de convocatoria y evidencia fotográfica de la segunda sesión del Comité municipal de rehabilitación y atención del habitante de y en condicion de calle</t>
  </si>
  <si>
    <t>21 de junio de 2023</t>
  </si>
  <si>
    <t>Realizar la tercera sesión del Comité municipal de rehabilitación y atención del habitante de y en condicion de calle</t>
  </si>
  <si>
    <t>Documento de convocatoria y evidencia fotográfica de la tercera sesión del Comité municipal de rehabilitación y atención del habitante de y en condicion de calle</t>
  </si>
  <si>
    <t>11 de julio de 2023</t>
  </si>
  <si>
    <t>Realizar las actas correspondientes a cada una de las sesiones celebradas por el Comité municipal de rehabilitación y atención del habitante de calle</t>
  </si>
  <si>
    <t>Remitir copia del proyecto de acta de cada sesión a los miembros que hayan participado del Comité municipal de rehabilitación y atención del habitante de calle</t>
  </si>
  <si>
    <t>Realizar la primera sesión del Comité de prevención y erradicación del trabajo infantil</t>
  </si>
  <si>
    <t>Documento de convocatoria y evidencia fotográfica de la primera sesión del Comité de prevención y erradicación del trabajo infantil</t>
  </si>
  <si>
    <t>Realizar la segunda sesión del Comité de prevención y erradicación del trabajo infantil</t>
  </si>
  <si>
    <t>Documento de convocatoria y evidencia fotográfica de la segunda sesión del Comité de prevención y erradicación del trabajo infantil</t>
  </si>
  <si>
    <t>Realizar la tercera sesión del Comité de prevención y erradicación del trabajo infantil</t>
  </si>
  <si>
    <t>Documento de convocatoria y evidencia fotográfica de la tercera sesión del Comité de prevención y erradicación del trabajo infantil</t>
  </si>
  <si>
    <t>Realizar la cuarta sesión del Comité de prevención y erradicación del trabajo infantil</t>
  </si>
  <si>
    <t>Documento de convocatoria y evidencia fotográfica de la cuarta sesión del Comité de prevención y erradicación del trabajo infantil</t>
  </si>
  <si>
    <t>1 de noviembre de 2023</t>
  </si>
  <si>
    <t>1 de diciembre de 2023</t>
  </si>
  <si>
    <t>Realizar la quinta sesión del Comité de prevención y erradicación del trabajo infantil</t>
  </si>
  <si>
    <t>Documento de convocatoria y evidencia fotográfica de la quinta sesión del Comité de prevención y erradicación del trabajo infantil</t>
  </si>
  <si>
    <t>Realizar la sexta sesión del Comité de prevención y erradicación del trabajo infantil</t>
  </si>
  <si>
    <t>Documento de convocatoria y evidencia fotográfica de la sexta sesión del Comité de prevención y erradicación del trabajo infantil</t>
  </si>
  <si>
    <t>Realizar las actas correspondientes a cada una de las sesiones celebradas por el Comité de prevención y erradicación del trabajo infantil</t>
  </si>
  <si>
    <t>Remitir copia del proyecto de acta de cada sesión a los miembros que hayan participado del Comité de prevención y erradicación del trabajo infantil</t>
  </si>
  <si>
    <t>Realizar la primera sesión del Comité de seguridad alimentaria y nutricional</t>
  </si>
  <si>
    <t>Documento de convocatoria y evidencia fotográfica de la primera sesión del Comité de seguridad alimentaria y nutricional</t>
  </si>
  <si>
    <t>21 de marzo de 2023</t>
  </si>
  <si>
    <t>Realizar la segunda sesión del Comité de seguridad alimentaria y nutricional</t>
  </si>
  <si>
    <t>Documento de convocatoria y evidencia fotográfica de la segunda sesión del Comité de seguridad alimentaria y nutricional</t>
  </si>
  <si>
    <t>28 de septiembre de 2023</t>
  </si>
  <si>
    <t>Realizar las actas correspondientes a cada una de las sesiones celebradas por el Comité de seguridad alimentaria y nutricional</t>
  </si>
  <si>
    <t>Remitir copia del proyecto de acta de cada sesión a los miembros que hayan participado del Comité de seguridad alimentaria y nutricional</t>
  </si>
  <si>
    <t>Área de habitante de calle</t>
  </si>
  <si>
    <t>Implementar el proyecto "Apoyo al restablecimiento de derechos y la reinserción social laboral y familiar al habitante de y en situación de calle en el municipio de  Cúcuta Norte de Santander", Codigo BPIN 2022540010052</t>
  </si>
  <si>
    <t>Realizar la caracterización demográfica y socioeconómica de las personas habitantes de la calle</t>
  </si>
  <si>
    <t>Línea Estratégica 1: Equidad e Inclusión Social</t>
  </si>
  <si>
    <t>RESPONSABLE: Juan Esteban Gene Castro
APOYAN: Angelica Osorio y
Coordinador del Programa</t>
  </si>
  <si>
    <t>Informe de Caracterización Demográfica Habitante de Calle</t>
  </si>
  <si>
    <t>https://drive.google.com/drive/folders/1_SZEZj5Bk9xNzrA5IyVwK7Opz1HTQVRc?usp=drive_link</t>
  </si>
  <si>
    <t>COMUNA 1, COMUNA 10:              1
COMUNA 1, COMUNA 2:              14
COMUNA 1, COMUNA 6:               1
COMUNA 10:                               21
COMUNA 11 CORREGIMIENTO:    1
COMUNA 11 CORREGIMIENTO:    1
COMUNA 2:                                42
COMUNA 4:                                 4
COMUNA 5:                                 2
COMUNA 6:                                14
COMUNA 7:                                  8
COMUNA 8:                                 2</t>
  </si>
  <si>
    <t>Brindar Servicios de atención integral al habitante de calle.</t>
  </si>
  <si>
    <t>Informe de servicios de alimentación a habitantes de calle</t>
  </si>
  <si>
    <t>Área de discapacidad</t>
  </si>
  <si>
    <t>Implementar el proyecto "Apoyo a la atención integral de la población en condición de discapacidad en el municipio de San José de  Cúcuta", Codigo BPIN 2022540010053</t>
  </si>
  <si>
    <t>Realizar a actividades de promoción de bienestar físico y emocional de la población en condición de discapacidad a través del apoyo realizado por profesionales en psicología, trabajado social, nutrición y fisioterapia.</t>
  </si>
  <si>
    <t>Informe de asistencia técnica de profesionales en psicología, nutrición y fisioterapia.</t>
  </si>
  <si>
    <t>https://drive.google.com/drive/folders/1ezOS928EnSaNipgQfWee8x3reFCMC5aU?usp=drive_link</t>
  </si>
  <si>
    <t>Fortalecer la inclusión social de las personas vulnerables en condición de discapacidad.</t>
  </si>
  <si>
    <t>Informe de inclusión social de las personas vulnerables en condición de discapacidad.</t>
  </si>
  <si>
    <t>comuna1  10
comuna 2  8
comun 3  13
comuna 4  22
comuna 5 14
comuna 6  82
comuna 7  36
comuna 8  50
comuna 9  31
comuna 10  10
zona rural  5</t>
  </si>
  <si>
    <t>Centros de atención integral para personas con discapacidad modificados</t>
  </si>
  <si>
    <t>Informe del Centro de atención integral para personas con discapacidad modificados</t>
  </si>
  <si>
    <t>Área de adulto mayor</t>
  </si>
  <si>
    <t>Implementar el proyecto "Servicio de atención y protección Integral en Centros de Bienestar del Adulto Mayor en el municipio San José de Cúcuta, Norte de Santander", Codigo BPIN 2021540010183</t>
  </si>
  <si>
    <t>Brindar servicio de hospedaje  a adultos mayores vinculados al programa de atencion en Centros de Bienestar</t>
  </si>
  <si>
    <t>Informe mensual de registro de hospedaje a adultos mayores</t>
  </si>
  <si>
    <t>https://drive.google.com/drive/folders/1S0ZWjqJYrUDrV9DSHhZAmrusDdQ5VWmW?usp=drive_link</t>
  </si>
  <si>
    <t>Brindar servicio de asistencia basica y monitoreo en salud a adultos mayores vinculados al programa de atencion en Centros de Bienestar</t>
  </si>
  <si>
    <t>Informe mensual de servicio de asistencia basica y monitoreo en salud a adultos mayores</t>
  </si>
  <si>
    <t>Brindar servicios de alimentación a adultos mayores vinculados al programa de atencion en Centros de Bienestar</t>
  </si>
  <si>
    <t>Informe mensual de servicios de alimentación a adultos mayores</t>
  </si>
  <si>
    <t>Realizar actividades ludicas, recreativas  y de desarrollo habilidades a adultos mayores vinculados al programa de atencion en Centros de Bienestar</t>
  </si>
  <si>
    <t>Informe mensual de actividades ludicas, recreativas  y de desarrollo de habilidades a adultos mayores</t>
  </si>
  <si>
    <t>Realizar la entrega elementos de aseo personal y vestuario a adultos mayores vinculados al programa de atencion en Centros de Bienestar</t>
  </si>
  <si>
    <t>Informe mensual de entrega de elementos de aseo personal y vestuario a adultos mayores</t>
  </si>
  <si>
    <t>Implementar el proyecto "Fortalecimiento de los programas de atención para el adulto mayor en el municipio de San José de  Cúcuta", Codigo BPIN 2022540010054</t>
  </si>
  <si>
    <t>Realizar la gestión de subsidios para el adulto mayor</t>
  </si>
  <si>
    <t>Trámite de subsidios para el adulto mayor realizados</t>
  </si>
  <si>
    <t>https://drive.google.com/drive/folders/1fwPahB2D0qIe3XUAzABsBnPGihlX3HIc?usp=drive_link</t>
  </si>
  <si>
    <t>Realizar la promoción e integración a la vida activa y comunitaria en las asociaciones de adulto mayor, mediante, actividades en el club del adulto mayor, transporte y servicio de refrigerios e hidratación</t>
  </si>
  <si>
    <t>Informe de asociaciones y adultos mayores beneficiarios</t>
  </si>
  <si>
    <t>comuna  1      10
comuna  2        0
comuna  3    295
comuna  4    164
comuna  5   119
comuna  6   139
comuna  7   187
comuna  8   477
comuna  9    293
  comuna  10    147
zona rurAl    0
N/R               135</t>
  </si>
  <si>
    <t>Implementar el proyecto "Construcción de un centro para el adulto mayor en el municipio de San José de  Cúcuta Norte de Santander", Codigo BPIN 2023540010115</t>
  </si>
  <si>
    <t>Gestionar la construcción de un centro de protección social de día para el adulto mayor</t>
  </si>
  <si>
    <t>Centro de día para el adulto mayor construido y dotado</t>
  </si>
  <si>
    <t>https://drive.google.com/drive/folders/1mbe9Ao5cVtLGzpwZpfsUEENPTWl8HLWG?usp=drive_link</t>
  </si>
  <si>
    <t>10 de junio de 2023</t>
  </si>
  <si>
    <t>Área de infancia y adolescencia</t>
  </si>
  <si>
    <t>Implementar el proyecto "Apoyo a la promoción protección divulgación y atención de los derechos de los niños niñas y adolescentes en el municipio de San José de  Cúcuta Norte de Santander", Codigo BPIN 2023540010113</t>
  </si>
  <si>
    <t>Implementar campañas de promoción de derechos de niños, niñas y adolescentes – NNA.</t>
  </si>
  <si>
    <t>Informe de avance de las campañas de promoción de derechos de niños, niñas y adolescentes – NNA.</t>
  </si>
  <si>
    <t>https://drive.google.com/drive/folders/109e1ZRF9Hm17EXxGaZN8NYsTGS0NescL?usp=drive_link</t>
  </si>
  <si>
    <t>comuna   1   26
comuna   2   24
comuna   3   84
comuna   4   22
comuna   5   21
comuna   6   180
comuna   7   117
comuna   8  110
comuna   9   141
comuna  10    58
zona rural  92</t>
  </si>
  <si>
    <t>Área de oferta social</t>
  </si>
  <si>
    <t>Implementar el proyecto "Fortalecimiento a los servicios de oferta social a grupos de población vulnerable  residente en el municipio de San José de  Cúcuta Norte de Santander", Codigo BPIN 2023540010111</t>
  </si>
  <si>
    <t>Realizar gestión de oferta social para la población vulnerable en acciones en atención integral, salud, prevención del consumo de sustancias psicoactivas y del suicidio, educación, prevención de la desnutrición, atención de la niñez y las familias migrantes.</t>
  </si>
  <si>
    <t>Informe de reporte de beneficiarios de la oferta social.</t>
  </si>
  <si>
    <t>https://drive.google.com/drive/folders/1eZ7TE_065VJ-EwEjTA6IdbIyj-K3Sj1S?usp=drive_link</t>
  </si>
  <si>
    <t>comuna  1   95
comuna  2   6
comuna  3  41
comuna  4   152
comuna  5   9
comuna  6   266 
comuna   7    212
comuna  8   360
comuna   9    145
comuna  10    72
zona rural  116</t>
  </si>
  <si>
    <t>Fortalecer los procesos de identidad y promoción de derechos de la población con orientación sexual e identidad de género diversa residente en el municipio</t>
  </si>
  <si>
    <t>1 de abril de 2023</t>
  </si>
  <si>
    <t>comuna   1   1  
comuna   2  1 
comuna   3  0 
comuna   4   1 
comuna   5   10 
comuna   6   4
comuna   7  0 
comuna   8   1
comuna   9   6 
comuna  10  1  
zona rural   0</t>
  </si>
  <si>
    <t>Hidela María Benítez Hernandez/
Secretaria de Gobierno
Contratistas Silvia Moros</t>
  </si>
  <si>
    <t>https://drive.google.com/drive/folders/1fkXYCq80g_QOEHIvowz8pUxQtVv-EhlW?usp=share_link</t>
  </si>
  <si>
    <t>https://drive.google.com/drive/folders/1Kq4Bhl87HCxomDNAq-it1Pg4DfcRqVa-?usp=share_link</t>
  </si>
  <si>
    <t>https://drive.google.com/drive/folders/17X2G5_yWJTv6mXNJkbF9i-NDgp3JDfTB?usp=share_link</t>
  </si>
  <si>
    <t>https://drive.google.com/drive/folders/1MOPx057b6HlBR_TLObJ_Bp4xWMOhjamK?usp=drive_link</t>
  </si>
  <si>
    <t>https://drive.google.com/drive/folders/1hoNlNXJlBgA9ZUBIV-BBAsKcmsZ_N-tE?usp=drive_link</t>
  </si>
  <si>
    <t>https://drive.google.com/drive/folders/1dsagjni20Su4fIXrvFVNR0f_ekXmpJza?usp=drive_link</t>
  </si>
  <si>
    <t>https://drive.google.com/drive/folders/10jgD-Ygrk0bA1xFo7BiPH7DYYD9Zxie_?usp=drive_link</t>
  </si>
  <si>
    <t>https://drive.google.com/drive/folders/1bYl4VqGCQnaQvcMB4P5B_RI0mRvRRU3D?usp=drive_link</t>
  </si>
  <si>
    <t>https://drive.google.com/drive/folders/1jEcOn6XbViQGth7gIjkVoBsg_7hBwVmm?usp=drive_link</t>
  </si>
  <si>
    <t>https://drive.google.com/drive/folders/1vNGAhjI71iBC3kHx9gHYhMrAx-cJ7MEA?usp=drive_link</t>
  </si>
  <si>
    <t>https://drive.google.com/drive/folders/1cHy4QtBV4HmCUlp_7_EYBvV1wRlgoprH?usp=drive_link</t>
  </si>
  <si>
    <t>https://drive.google.com/drive/folders/1cr6AJr4UF46uMcvuJo8DvNNZ0AuAAtAO?usp=drive_link</t>
  </si>
  <si>
    <t>https://drive.google.com/drive/folders/180hXjC01qYr6frktXRgS6YSuAvM-rTg-?usp=drive_link</t>
  </si>
  <si>
    <t>https://drive.google.com/drive/folders/1xppQy1uMZ-aZnK0ePmE5UCLqWFW4sdJZ?usp=drive_link</t>
  </si>
  <si>
    <t>https://drive.google.com/drive/folders/1yfZKIgKXfgyK7SVT-01lvf3sOpSL0aZU?usp=drive_link</t>
  </si>
  <si>
    <t>https://drive.google.com/drive/folders/1yWPbAON3rxZH-PTcy5Mwt-r6ayaA3Rvo?usp=drive_link</t>
  </si>
  <si>
    <t>https://drive.google.com/drive/folders/1psnkTlwdR_rHtKy6NS6FHsbkeKc5VqOD?usp=drive_link</t>
  </si>
  <si>
    <t>https://drive.google.com/drive/folders/1MCDn6Pflt9jH6g6dfqjZqz6AuuAc8Y1x?usp=drive_link</t>
  </si>
  <si>
    <t xml:space="preserve">Se empoderaron 1.172 jóvenes con la estrategia Jóvenes en Gobernanza estudiantes de las instituciones educativas, colegio Cristo
Obrero, Camilo Daza sede San Andrés, Francisco José de Caldas, Misael
Pastrana Borrero y colegio Quinta Oriental # 26, Gonzalo Rivera Laguado, Luis carlos Galán Sarmiento, Padre arturo zarate y Cristo obreo en la implementación de la
estrategia Jóvenes en Gobernanza para el fortalecimiento de la cultura ciudadana.
Se realizo el convenio con el CTC logrando la certificación de 116 vendedores informales 
Con un avance del 100%
</t>
  </si>
  <si>
    <t xml:space="preserve">se empoderaron 1.172 jóvenes con la estrategia Jóvenes en Gobernanza estudiantes de las instituciones educativas, colegio Cristo
Obrero, Camilo Daza sede San Andrés, Francisco José de Caldas, Misael
Pastrana Borrero y colegio Quinta Oriental # 26, Gonzalo Rivera Laguado, Luis carlos Galán Sarmiento, Padre arturo zarate y Cristo obreo en la implementación de la
estrategia Jóvenes en Gobernanza para el fortalecimiento de la cultura ciudadana.
Se realizo el convenio con el CTC logrando la certificación de 116 vendedores informales 
Con un avance del 100%
</t>
  </si>
  <si>
    <t>Se avanzó con la asistencia técnica en  instituciones educativas (Sede San
Andrés y Francisco José de Caldas, Gonzalo Rivera Laguado, Padre Arturo Zarate) en la implementación en su totalidad de la
Con la estrategia “Jóvenes en Gobernanza” se generaron 10 asistencias técnicas en las instituciones educativas en la que se implementó jóvenes multiplicadores con la caja de herramientas, en temáticas comprendida en: Proyecto de vida y Prevención de Sustancias Psicoactivas generando jóvenes empoderados para el proceso de replicantes antes sus pares, comunidades y entornos protectores.</t>
  </si>
  <si>
    <t>https://drive.google.com/drive/folders/1QhMMPkuu-Ljp7rlVoRocCjjYdEuJpIj7?usp=drive_link</t>
  </si>
  <si>
    <t>https://drive.google.com/drive/folders/1TjLpYssOZuW99pTogXQ7g5YXCkXqK-4Q?usp=drive_link</t>
  </si>
  <si>
    <t>https://drive.google.com/drive/folders/15ZsIgzsFF2bPj7BxYLQMKQB5kXUZWs27?usp=drive_link</t>
  </si>
  <si>
    <t>https://drive.google.com/drive/folders/1roH8eC7lHaJWpcq2UNRCYTY2F3P42ztK?usp=drive_link</t>
  </si>
  <si>
    <t xml:space="preserve">Se implemento la estrategia jornada por el barrio en el sector del talento con el
acceso a los servicios de acceso a la justicia.
Jornada de implementación de Servicios en el corregimiento de Agua Clara
Jornada de servicios a mujeres sobrevivientes basada en género en el CAP
Jornadas de acceso a servicios de salud y prevencion en SASER. proyecto en Salud Sexual y Reproductiva
100%
</t>
  </si>
  <si>
    <t>https://drive.google.com/drive/folders/1jLdiAw3B2EzjHyNK631JJyvesKDi7KU4?usp=drive_link</t>
  </si>
  <si>
    <t>La Secretaria de Gobierno de la Alcaldía de San José de Cúcuta ha capacitado a 943 infractores que cometieron conductas contrarias a la ley 1801 de 2016.
La Secretaria de Gobierno realizo actividades pedagógicas o programas comunitarios educando informalmente a niños, niñas, adolescentes, infractores y ciudadanos privados de la libertad (CPL) en lo que respecta a ley 1801 de 2016 (Código Nacional de Seguridad y Convivencia Ciudadana). Las actividades pedagógicas se desarrollaron en la Plazoleta Luis Carlos Galán de la Alcaldía de San José de Cúcuta, Institución Educativa Misael Pastrana Borrero de San Mateo, Institución Educativa Colegio Integrado Juan Atalaya y en las diferentes Estaciones de Policía y CAIS de la ciudad de Cúcuta</t>
  </si>
  <si>
    <t>https://drive.google.com/drive/folders/17HLZ4NZX0pFD1qyu9BLOhzHRKj9NC8hw?usp=drive_link</t>
  </si>
  <si>
    <t>https://drive.google.com/drive/folders/10LJUp3HOR-W-aE9kwG8ExOXMQRFB5jaL?usp=share_link</t>
  </si>
  <si>
    <t>https://drive.google.com/drive/folders/1Xpw9sVfa2ZmO7J3LEHlbf4t3z6BspesF?usp=drive_link</t>
  </si>
  <si>
    <t>https://drive.google.com/drive/folders/13g5o1EYKBMb7MU3QNEbxBriyinkQE9VW?usp=drive_link</t>
  </si>
  <si>
    <t>https://drive.google.com/drive/folders/1HPaZOtHfdiSs3uSXdfTBycABfKOsp2E3?usp=drive_link</t>
  </si>
  <si>
    <t>https://drive.google.com/drive/folders/1KBu9QoQkIsPP7zMHoy3NmHjUjeRTEMFA?usp=drive_link</t>
  </si>
  <si>
    <t>https://drive.google.com/drive/folders/1WBoVMyuBgNQUsSP7MLcEgguv1srtQiEt?usp=drive_link</t>
  </si>
  <si>
    <t>https://drive.google.com/drive/folders/1K-bghqib94-76I6VHUVZhCalJNc0nEE5?usp=drive_link</t>
  </si>
  <si>
    <t>https://drive.google.com/drive/folders/1ErJ1S_7Zequ0oeO-CPvlk0WVUuFkj2I1?usp=drive_link</t>
  </si>
  <si>
    <t>https://drive.google.com/drive/folders/1ajfOu-YF3vFLo2dcytq2cIFV6Ag5ddP-?usp=drive_link</t>
  </si>
  <si>
    <t>https://drive.google.com/drive/folders/1wAAHH81hkpCLEm-q5elJXq6cGd80t42w?usp=drive_link</t>
  </si>
  <si>
    <t>1. Formular e implementar el mapa de riesgos de corrupción de la vigencia 2023 de Secretaria del Tesoro.</t>
  </si>
  <si>
    <t>Seguimiento y Evaluacion de desempeño Institucional</t>
  </si>
  <si>
    <t xml:space="preserve">Guillermo Perez </t>
  </si>
  <si>
    <t>Mapa de riesgo anticorrupcion de la Secretaría del Tesoro Completado y enviado</t>
  </si>
  <si>
    <t>Mapa de riesgos 2023</t>
  </si>
  <si>
    <t>https://drive.google.com/drive/folders/1c3G4i9v350cBfZwknZ1u2qixuashr9Gj?usp=sharing</t>
  </si>
  <si>
    <t>01 de Enero de 2023</t>
  </si>
  <si>
    <t>Se anexa mapa de riesgos de la vigencia 2023</t>
  </si>
  <si>
    <t>Guillermo Perez</t>
  </si>
  <si>
    <t>100% de controles implementados en la fecha estimada</t>
  </si>
  <si>
    <t>Formato de Seguimiento Cuatrimestral de mapa de riesgos de Corrupción</t>
  </si>
  <si>
    <t>Se anexa informe de monitoreo de la vigencia</t>
  </si>
  <si>
    <r>
      <rPr>
        <sz val="10"/>
        <color rgb="FF000000"/>
        <rFont val="Libre Franklin"/>
      </rPr>
      <t>2. Tramitar las PQRS dirigidas a la Secretaría del Tesoro</t>
    </r>
    <r>
      <rPr>
        <b/>
        <sz val="10"/>
        <color rgb="FF000000"/>
        <rFont val="Libre Franklin"/>
      </rPr>
      <t xml:space="preserve"> </t>
    </r>
    <r>
      <rPr>
        <sz val="10"/>
        <color rgb="FF000000"/>
        <rFont val="Libre Franklin"/>
      </rPr>
      <t xml:space="preserve">en el termino de la ley </t>
    </r>
  </si>
  <si>
    <t>Recibir y asignar las PQRS elevadas a la Secretaria del Tesoro.</t>
  </si>
  <si>
    <t>90% de PQRS sean contestados oportunamente</t>
  </si>
  <si>
    <t>informe de Seguimiento de PQRSF</t>
  </si>
  <si>
    <t>https://drive.google.com/drive/folders/18nXxuRGF4_wcSg1XjXYu6U1l1-b8j8m7?usp=drive_link</t>
  </si>
  <si>
    <t>Se anexan registros de los informes enviados a la oficina de control interno de gestión y reporte enviado por la oficina de ventanilla unica.</t>
  </si>
  <si>
    <t>Tramitar y responder las PQRS elevadas a la  Secretaría del Tesoro</t>
  </si>
  <si>
    <t>Realizar un control y seguimiento interno al estado de los PQRS de la Secretaría del Tesoro.</t>
  </si>
  <si>
    <t>3. Presentar informes mensuales, trimestrales y anuales requeridos por los entes de control oportunamente.</t>
  </si>
  <si>
    <t>Recopilar  la información  y presentar informes a entes de control oportunamente.</t>
  </si>
  <si>
    <t>100% cumplimiento</t>
  </si>
  <si>
    <t>Cronograma de seguimiento de informes 2023</t>
  </si>
  <si>
    <t>https://drive.google.com/drive/folders/1zon_YDvS5hGPiHpLa9ZDvUvHeDSsJywI?usp=sharing</t>
  </si>
  <si>
    <t>La  secretaría del tesoro presentó oportunamente el 100%de los informes de su competencia.</t>
  </si>
  <si>
    <t>4. Prestar servicio de atención al ciudadano desde la Secretaría del Tesoro</t>
  </si>
  <si>
    <t>Orientar a la ciudadania respecto de tramites y servicios  relacionados a la Secretaría del Tesoro.</t>
  </si>
  <si>
    <t xml:space="preserve">100% de los requerimientos de información contestados a los cuidadanos por medio de correo electronico o PQRSF </t>
  </si>
  <si>
    <t>Evidencia de respuestas a requerimientos</t>
  </si>
  <si>
    <t>Se adjunta relación de requerimientos de ciudadanos  de orientaciones sobre los servicios de la Secretaria del Tesoro en relación a paz y salvo del ciudadano. Se ha enviado respuesta oportuna al 100%</t>
  </si>
  <si>
    <t>Área de Gestión de Pagos</t>
  </si>
  <si>
    <t>5. Realizar la gestión requerida para la ejecución de pagos del municipio de Cúcuta.</t>
  </si>
  <si>
    <t>Realizar oportunamente los pagos requeridos asegurando el cumplimiento de los requisitos establecidos para cada tipo de pago.</t>
  </si>
  <si>
    <t>80% de las cuentas gestionadas en 5 dias desde la fecha de radicación en la Secretaría hasta la radicación en fiducia o en plataformas bancarias.</t>
  </si>
  <si>
    <t>Formato de registro y seguimiento de indicadores de gestión de trámite de pagos.</t>
  </si>
  <si>
    <t>Área de Administración de ingresos</t>
  </si>
  <si>
    <t>6.Realizar la ejecución mensual de ingresos del municipio</t>
  </si>
  <si>
    <t>Realizar el registro de ingresos mensualmente y presentar el informe Activa oportunamente.</t>
  </si>
  <si>
    <t>100% de los informes Activa presentados oportunamente.</t>
  </si>
  <si>
    <t>Registros de envio de informe Activa primer trimestre</t>
  </si>
  <si>
    <t>https://drive.google.com/drive/folders/1dYPKyhZY714t9wbH-yQ355HALoxwhVv9?usp=sharing</t>
  </si>
  <si>
    <t>Se han realizado y remitido el 100% de informes de ejecución de ingresos al ente de control. Se anexa formato de seguimiento y eidencias.</t>
  </si>
  <si>
    <t>Realizar el pago oportuno de los recaudos por estampillas a la entidad correspondiente.</t>
  </si>
  <si>
    <t>100% de los traslados oportunos mensualmente
0% intereres por traslados extemporaneos</t>
  </si>
  <si>
    <t xml:space="preserve">Soporte de traslados realizados.
Informe de auditoria </t>
  </si>
  <si>
    <t>Durante la vigencia 2023 se ha realizado el giro oportuno correspondientes  a los recaudos por conceptos de estampillas a las entidades correspondientes. Se anexa formato de seguimiento.</t>
  </si>
  <si>
    <t>Realizar los traslados oportunos correspondendientes a los ingresos  del municipio conforme a la normativida legal vigente.</t>
  </si>
  <si>
    <t xml:space="preserve">
0% intereres por traslados extemporaneos.</t>
  </si>
  <si>
    <t>Soporte de traslados realizados.</t>
  </si>
  <si>
    <t xml:space="preserve">Se ha avanzado en los traslados correspondientes al mes septiembre. Se anexa formato de seguimiento. </t>
  </si>
  <si>
    <t>7. Realizar la  proyección de plan anual mensualizado de caja</t>
  </si>
  <si>
    <t xml:space="preserve">Elaborar el PAC de la vigencia 2023 </t>
  </si>
  <si>
    <t>PAC vigencia 2023</t>
  </si>
  <si>
    <t>PAC aprobado</t>
  </si>
  <si>
    <t xml:space="preserve">La Secretaría del Tesoro realizó el PAC del inicio de la vigencia 2023. </t>
  </si>
  <si>
    <t>Realizar la distribución del PAC del municipio de acuerdo a lo que se decrete en el comité COMFIS.</t>
  </si>
  <si>
    <t>100% de los ajustes registrados en el PAC oportunamente.</t>
  </si>
  <si>
    <t>Registros de traslados</t>
  </si>
  <si>
    <t>Se han realizado los traslados de PAC solicitados y  aprobados el COMFIS.</t>
  </si>
  <si>
    <t>Guillermo Perez/ Secretario del Tesoro</t>
  </si>
  <si>
    <t>PLANEACCIÓN INSTITUCIONAL</t>
  </si>
  <si>
    <t>Código: PE-01-02-P6-F1</t>
  </si>
  <si>
    <t>Página 2 de 2</t>
  </si>
  <si>
    <t>Orientar y liderar la formulación y seguimiento de los planes de acción de las dependencias a través de la politica de gestion presupuestal y eficiencia del gasto público.</t>
  </si>
  <si>
    <t>Realizar seguimiento y monitoreo a la ejecución del Plan de Acción institucional y cargar las evidencias del Departamento Administrativo de Planeación Municipal</t>
  </si>
  <si>
    <t xml:space="preserve"> Raul Claro- Subdirector de Desarrollo Socioeconómico - Jorge Caicedo - Profesional Especializado</t>
  </si>
  <si>
    <t xml:space="preserve">completo </t>
  </si>
  <si>
    <t>Reporte de seguimiento  en el mes de junio y octubre  del plan de acción institucional</t>
  </si>
  <si>
    <t>https://drive.google.com/drive/folders/1i3UIAxWpinqgNay44lNrSTu84ud7lFuT?usp=share_link</t>
  </si>
  <si>
    <t>Elaborar e implementar el Plan Anual de Adquisiciones  del Departamento Administrativo de Planeación para la vigencia 2022</t>
  </si>
  <si>
    <t>Formular el Plan Anual de Adquisiciones del DAPM de acuerdo a los requerimientos de contratación previstos en los proyectos de inversión de la vigencia 2023</t>
  </si>
  <si>
    <t xml:space="preserve">Marcela Rodríguez Camacho - Directora del  Departamento Administrativo de Planeación Municipal - Pedro Becerra - </t>
  </si>
  <si>
    <t>completo</t>
  </si>
  <si>
    <t>Plan Anual de Adquisiciones</t>
  </si>
  <si>
    <t>https://drive.google.com/drive/folders/13H4rVgtTWFK7qlo__mc8btGYesLGO4uL?usp=drive_link</t>
  </si>
  <si>
    <t xml:space="preserve">Revisión y seguimiento de acuerdo a la normativa vigente del Plan Anual de Adquisiciones 2023 de la Alcaldia de San Jose de Cucuta . </t>
  </si>
  <si>
    <t>Marcela Rodríguez Camacho - Directora del  Departamento Administrativo de Planeación Municipal - Pedro Becerra -.</t>
  </si>
  <si>
    <t>Reporte trimestral del plan anual de adquisiciones</t>
  </si>
  <si>
    <t>https://drive.google.com/drive/folders/1IMC4jaATl5ijSZiDEiq3ibLeqQpCjlIK?usp=drive_link</t>
  </si>
  <si>
    <r>
      <rPr>
        <sz val="10"/>
        <color rgb="FF000000"/>
        <rFont val="Arial"/>
      </rPr>
      <t xml:space="preserve">Coordinar el seguimiento y monitoreo a las metas programadas para la vigencia 2023 del Departamento Administrativo de Planeación en el Plan de Desarrollo "Cúcuta 2050, estrategia de todos" a través del proyecto "Fortalecimiento de las capacidades de gestión y dirección de la Alcaldía San José de Cúcuta" con código </t>
    </r>
    <r>
      <rPr>
        <b/>
        <sz val="11"/>
        <color theme="1"/>
        <rFont val="Arial"/>
      </rPr>
      <t>BPIN 2021540010228.</t>
    </r>
  </si>
  <si>
    <t xml:space="preserve">Realizar seguimiento y monitoreo en el avance de los proyectos de inversión pública a las subdirecciones del DAPM.
</t>
  </si>
  <si>
    <t>Gobierno estratégico y funcional</t>
  </si>
  <si>
    <t>Asistencias técnicas realizadas</t>
  </si>
  <si>
    <t xml:space="preserve"> Subdirectores del DAPM - Felipe Canal- Contratista para el Direccionamiento Estrategico</t>
  </si>
  <si>
    <t>Mesas de trabajo para el seguimiento y monitoreo de los proyectos</t>
  </si>
  <si>
    <t>https://drive.google.com/drive/folders/1DwV_QpcUe0WbAfz4m_g8nfwJKcqfz2KQ?usp=drive_link</t>
  </si>
  <si>
    <t xml:space="preserve">Reportar el estado de avance de los proyectos de inversión pública programados para la vigencia 2023 del Departamento Administrativo de Planeación  de manera mensual al SPI
</t>
  </si>
  <si>
    <t>Subdirectores del DAPM - Felipe Canal  - Contratista para el Direccionamiento Estrategico</t>
  </si>
  <si>
    <t>Reporte  mensual de avance de la ejecución del los proyectos de inversión en la plataforma SPI.</t>
  </si>
  <si>
    <t>https://drive.google.com/drive/folders/1QTuzK8TONqjAYOPufin6zfmveiSnLTfy?usp=drive_link</t>
  </si>
  <si>
    <t xml:space="preserve">Actualizar el estado de avance de las metas programadas para la vigencia 2023del Departamento Administrativo de Planeación en la matriz de seguimiento y evaluación.
</t>
  </si>
  <si>
    <t>Subdirectores del DAPM - Felipe Canal- Contratista DNP</t>
  </si>
  <si>
    <t>Reporte mensual de actualización matriz POAI.</t>
  </si>
  <si>
    <t>https://drive.google.com/drive/folders/1uwhRdRTbikRT-GYcqAoDI64-Iyh2eECG?usp=drive_link</t>
  </si>
  <si>
    <t xml:space="preserve">Consolidar los informes para la divulgación del estado de avance de los proyectos de inversión y la gestión pública del Departamento Administrativo de Planeación </t>
  </si>
  <si>
    <t>Marcela Rodríguez Camacho  - Directora del  Departamento Administrativo de Planeación Felipe Canal DAPM</t>
  </si>
  <si>
    <t xml:space="preserve">Informe de divulgación del estado de avance de los proyectos de inversión y la gestión pública </t>
  </si>
  <si>
    <t>https://drive.google.com/drive/folders/1y5xXAhFonPLbtaOr1Xu9hMyMiWGth4dM?usp=drive_link</t>
  </si>
  <si>
    <r>
      <rPr>
        <sz val="11"/>
        <color rgb="FF000000"/>
        <rFont val="Arial"/>
      </rPr>
      <t xml:space="preserve">Brindar apoyo en la estructuracion de proyectos de inversion publica formulados por parte de las secretarias adcritas a la Alcadia Municipal de San Jose de Cucuta  con código </t>
    </r>
    <r>
      <rPr>
        <b/>
        <sz val="11"/>
        <color rgb="FF000000"/>
        <rFont val="Arial"/>
      </rPr>
      <t>BPIN 2021540010228.</t>
    </r>
  </si>
  <si>
    <t>Orientar en la formulación de proyectos a ser financiados por el Sistema General de Regalías</t>
  </si>
  <si>
    <t>Línea 6 - Gobierno Transparente, Etico y Moral</t>
  </si>
  <si>
    <t>Raul Claro- Subdirector de Desarrollo Socioeconómico - Katherine Toloza Contratista</t>
  </si>
  <si>
    <t>Asistencias técnica realizadas</t>
  </si>
  <si>
    <t>https://drive.google.com/drive/folders/13YqhTpasGSxfSfwgtkhYcYiGXUgLAqTn?usp=drive_link</t>
  </si>
  <si>
    <t>Realizar la trazabilidad efectiva de los proyectos de inversión en cada una de sus etapas (fomulacion, registro, vialibilizacion, ajustes ejecucion, reporte y evaluacion)</t>
  </si>
  <si>
    <t>Componente 4: Alcaldia de Cúcuta: estratégica y funcional</t>
  </si>
  <si>
    <t>Programa 2: Gobierno estratégico y funcional</t>
  </si>
  <si>
    <t>Raul Claro- Subdirector de Desarrollo Socioeconómico -  Jorge Caicedo - Felipe Canal-Maria Isabel Yañez- Contratistas.</t>
  </si>
  <si>
    <t>Reporte sobre la trazabilidad de los proyectos</t>
  </si>
  <si>
    <t>https://drive.google.com/drive/folders/1QEQkwEG594Hw33XZAbbplAuSdqHtzzVN?usp=drive_link</t>
  </si>
  <si>
    <t>Supervisar y consolidar los reportes de estado de avance de los proyectos de inversión publica de la Alcaldia Municipal de San José de Cúcuta para el SPI</t>
  </si>
  <si>
    <t>Raul Claro- Subdirector de Desarrollo Socioeconómico - . Jorge Caicedo - Leonor Duarte Profesional Universitario. Felipe Canal Pedro becerra</t>
  </si>
  <si>
    <t>https://drive.google.com/drive/folders/1l_MUwRPGM4R--t_UY_iXuEh6X-Eql9vv?usp=share_link</t>
  </si>
  <si>
    <t xml:space="preserve">Reportar en las plataformas oficiales del DNP - KPT el avance fisico y financiero del Plan de Desarrollo Municipal. </t>
  </si>
  <si>
    <t>acción derivada de un proyecto de inversión</t>
  </si>
  <si>
    <t xml:space="preserve">Raul Claro- Subdirector de Desarrollo Socioeconómico -Pedro Becerra - Profesional univereitario- Liris Angélica Peña - Asesora - Milena Niño Contratista
</t>
  </si>
  <si>
    <t>Informe de reporte a la plataforma KPT</t>
  </si>
  <si>
    <t>https://drive.google.com/drive/folders/13NnhZj33BnvEjKzF8hCpT3nY30EiYlMO?usp=share_link</t>
  </si>
  <si>
    <t>Contribuir al analisis financiero de los proyectos de inversion de la Alcaldia de San Jose de Cucuta  de cara al instrumento de planeacion de Plan Indicativo  2020-2023</t>
  </si>
  <si>
    <t xml:space="preserve">Raul Claro- Subdirector de Desarrollo Socioeconómico - Liris Peña - Asesor.  Milena  Niño Contratista </t>
  </si>
  <si>
    <t>Informes de anàlisis financiero</t>
  </si>
  <si>
    <t>https://drive.google.com/drive/folders/1FU3rW8lWxh_6EmIKm8BI-812erA6C2lq?usp=drive_link</t>
  </si>
  <si>
    <r>
      <rPr>
        <sz val="11"/>
        <color rgb="FF000000"/>
        <rFont val="Arial"/>
      </rPr>
      <t xml:space="preserve">Realizar los </t>
    </r>
    <r>
      <rPr>
        <b/>
        <sz val="11"/>
        <color theme="1"/>
        <rFont val="Arial"/>
      </rPr>
      <t>procesos de gestión pre-contractual, contractual y poscontractual de los contratos/convenios</t>
    </r>
    <r>
      <rPr>
        <sz val="11"/>
        <color rgb="FF000000"/>
        <rFont val="Arial"/>
      </rPr>
      <t xml:space="preserve"> celebrados por el Departamento Administrativo de Planeación para el logro de las metas trazadas en la vigencia 2022</t>
    </r>
  </si>
  <si>
    <t>Realizar las acciones derivadas de las etapa pre-contractual, contractual y poscontractual de cada uno de los contratos celebrados por el Departamento Administrativo de Planeación</t>
  </si>
  <si>
    <t>Hernando Vergara- Andrea Garcia Contratista</t>
  </si>
  <si>
    <t>Contratos realizados desde el DAPM</t>
  </si>
  <si>
    <t>https://drive.google.com/drive/folders/1YJZ3SEJWajmsuN0tRXXNcn8l6ljpfTfR?usp=drive_link</t>
  </si>
  <si>
    <t>Registrar los contratos celebrados por el Departamento Administrativo de Planeación en la plataforma SIA OBSERVA</t>
  </si>
  <si>
    <t>Registrar mensualmente los contratos realizados en la plataforma</t>
  </si>
  <si>
    <t>https://drive.google.com/drive/folders/1QZx49ZVLUP3ggMsBUOTp3lViH8aAizwY?usp=drive_link</t>
  </si>
  <si>
    <r>
      <rPr>
        <sz val="11"/>
        <color rgb="FF000000"/>
        <rFont val="Arial"/>
      </rPr>
      <t xml:space="preserve">Dirigir orientar y realizar el seguimientos de los lineaminetos del Modelo integrado de Planeacion y gestion </t>
    </r>
    <r>
      <rPr>
        <b/>
        <sz val="11"/>
        <color rgb="FF000000"/>
        <rFont val="Arial"/>
      </rPr>
      <t xml:space="preserve">MIPG </t>
    </r>
    <r>
      <rPr>
        <sz val="11"/>
        <color rgb="FF000000"/>
        <rFont val="Arial"/>
      </rPr>
      <t>asi como las poilticas que lo conforman</t>
    </r>
  </si>
  <si>
    <r>
      <rPr>
        <sz val="11"/>
        <color rgb="FF000000"/>
        <rFont val="Arial"/>
      </rPr>
      <t xml:space="preserve">Formular e implementar el </t>
    </r>
    <r>
      <rPr>
        <b/>
        <sz val="11"/>
        <color rgb="FF000000"/>
        <rFont val="Arial"/>
      </rPr>
      <t>mapa de riesgos</t>
    </r>
    <r>
      <rPr>
        <sz val="11"/>
        <color rgb="FF000000"/>
        <rFont val="Arial"/>
      </rPr>
      <t xml:space="preserve"> de corrupción de la vigencia 2023 del Departamento Administrativo de Planeación</t>
    </r>
  </si>
  <si>
    <t>acción de gestión</t>
  </si>
  <si>
    <t xml:space="preserve">Raul Claro- Subdirector de Desarrollo Socioeconómico - Tamara Valencia -  Contratista </t>
  </si>
  <si>
    <t>Mapa de riesgos de corrupcion del DAPM</t>
  </si>
  <si>
    <t>https://drive.google.com/drive/folders/1WNnqNvc_Lmgst6JagqELeHhzEMWHOgPu?usp=sharing</t>
  </si>
  <si>
    <r>
      <rPr>
        <sz val="11"/>
        <color rgb="FF000000"/>
        <rFont val="Arial"/>
      </rPr>
      <t xml:space="preserve">Asesorar técnicamente la elaboración de los </t>
    </r>
    <r>
      <rPr>
        <b/>
        <sz val="11"/>
        <color rgb="FF000000"/>
        <rFont val="Arial"/>
      </rPr>
      <t xml:space="preserve">mapas de riesgo de corrupción </t>
    </r>
    <r>
      <rPr>
        <sz val="11"/>
        <color rgb="FF000000"/>
        <rFont val="Arial"/>
      </rPr>
      <t xml:space="preserve">de cada una de las </t>
    </r>
    <r>
      <rPr>
        <b/>
        <sz val="11"/>
        <color rgb="FF000000"/>
        <rFont val="Arial"/>
      </rPr>
      <t>dependencias</t>
    </r>
    <r>
      <rPr>
        <sz val="11"/>
        <color rgb="FF000000"/>
        <rFont val="Arial"/>
      </rPr>
      <t xml:space="preserve"> adscritas o vinculadas a la Administración Municipal</t>
    </r>
  </si>
  <si>
    <t>Consolidado de mapas de riesgos de corrupción de todas las dependencias</t>
  </si>
  <si>
    <t>https://drive.google.com/drive/folders/1Hf3uXGN7l6zMH5YfdcjKgHrbRjJwZB4G?usp=sharing</t>
  </si>
  <si>
    <r>
      <rPr>
        <sz val="11"/>
        <color rgb="FF000000"/>
        <rFont val="Arial"/>
      </rPr>
      <t xml:space="preserve">Aplicar los </t>
    </r>
    <r>
      <rPr>
        <b/>
        <sz val="11"/>
        <color rgb="FF000000"/>
        <rFont val="Arial"/>
      </rPr>
      <t>lineamientos de la política institucional de gestión documental</t>
    </r>
    <r>
      <rPr>
        <sz val="11"/>
        <color rgb="FF000000"/>
        <rFont val="Arial"/>
      </rPr>
      <t xml:space="preserve"> al interior del Departamento Administrativo de Planeación</t>
    </r>
  </si>
  <si>
    <t>Raul Claro- Subdirector de Desarrollo Socioeconómico-  Ivon maritza R.</t>
  </si>
  <si>
    <t>Organización, clasificación y registro en FUID de inventario documental</t>
  </si>
  <si>
    <t>https://drive.google.com/drive/folders/1Swhz65jLxp-A0M4l-uqjRBSklXm_Xwh9?usp=drive_link</t>
  </si>
  <si>
    <t>Efectuar Asistencias técnicas a los enlaces y equipos interdisciplinarios de las políticas de MIPG para la elaboración de los planes de acción de implementación de cada política</t>
  </si>
  <si>
    <t>Sin relacionar</t>
  </si>
  <si>
    <t xml:space="preserve">Raul Claro- Subdirector de Desarrollo Socioeconómico - Ivone Rodriguez - Tamara Valencia -  Contratista </t>
  </si>
  <si>
    <t>Planes de acción de implementación de las 19 políticas elaborados</t>
  </si>
  <si>
    <t>https://drive.google.com/drive/folders/1N4QdpCvrWz3Yh4E8P7dqbwInujlk-bPt?usp=sharing</t>
  </si>
  <si>
    <t>Asistencia técnica a los consejeros del consejo municipal de particiapcion ciudadana</t>
  </si>
  <si>
    <t>Raul Claro Subdirector de Desarrollo Socioeconómico - Luz Beibi Rodríguez - Profesional Universitario</t>
  </si>
  <si>
    <t>Soportes de seguimiento al plan de trabajo.</t>
  </si>
  <si>
    <t>https://drive.google.com/drive/folders/17XxVjx4xlbQq7S2hQ3fx96o6S4uJpYR4?usp=drive_link</t>
  </si>
  <si>
    <r>
      <rPr>
        <sz val="11"/>
        <color rgb="FF000000"/>
        <rFont val="Arial"/>
      </rPr>
      <t>Realizar el seguimiento a la politica de participación ciudadana, en los ejercicios de</t>
    </r>
    <r>
      <rPr>
        <b/>
        <sz val="11"/>
        <color rgb="FF000000"/>
        <rFont val="Arial"/>
      </rPr>
      <t xml:space="preserve"> presupuesto participativo</t>
    </r>
  </si>
  <si>
    <t xml:space="preserve">seguimiento a los años anteriores </t>
  </si>
  <si>
    <t>Raul Claro Subdirector de Desarrollo Socioeconómico - Jorge Caicedo- Luz Beibi Rodríguez - Profesional Universitario</t>
  </si>
  <si>
    <t>bajo</t>
  </si>
  <si>
    <t>Matriz Plan de trabajo Presupuesto participativo 2022</t>
  </si>
  <si>
    <t>https://drive.google.com/drive/folders/1EqSPAurVvrijwOAfYmOMRowgLwwZaaG6?usp=drive_link</t>
  </si>
  <si>
    <t xml:space="preserve">Proporcionar la orientación y el apoyo técnico necesarios para la promoción de la participación de la comunidad en las tareas de vigilancia y control en la gestión y supervisión de los servicios públicos domiciliarios
</t>
  </si>
  <si>
    <t>Creación de una estrategia para la formación a líderes comunales en temas correspondientes a garantizar que se cumplan los derechos de los usuarios de los Servicios Públicos Domiciliarios</t>
  </si>
  <si>
    <t>Linea 5 - Territorio sostenible y hábitat saludable para todos</t>
  </si>
  <si>
    <t>Componente 6: Servicios publicos</t>
  </si>
  <si>
    <t>Sin relación Directa</t>
  </si>
  <si>
    <t>Indira Ojeda - Subdirector de Gestion y Supervisión de Servicios Publicos Domiciliarios</t>
  </si>
  <si>
    <t>Capacitaciones a lideres sociales</t>
  </si>
  <si>
    <t>https://drive.google.com/drive/folders/14W6g5vJadxUpHc9e4foptUAj4f9YtTD2?usp=drive_link</t>
  </si>
  <si>
    <t>Apoyo en las actividades sociales, de  relacionamiento y difusión de la información con la poblacion beneficiaria de los programas y proyectos de inversión</t>
  </si>
  <si>
    <t>Indira ojeda - Subdirector de Gestion y Supervisión de Servicios Publicos Domiciliarios</t>
  </si>
  <si>
    <t>https://drive.google.com/drive/folders/14OJDjcJfJ3cQKa7Ea2HFlpLCSaMtggCO?usp=drive_link</t>
  </si>
  <si>
    <t>Promover la creacion y desarrollo de los comites de desarrollo y control social y la eleccion de los vocales de control</t>
  </si>
  <si>
    <t>Convocar a lideres de la comunidad para la promocion y creacion de los comites de desarrollo y control social</t>
  </si>
  <si>
    <t>Indira Ojeda- Subdirector de Gestion y Supervisión de Servicios Publicos Domiciliarios</t>
  </si>
  <si>
    <t>https://drive.google.com/drive/folders/14KcnRYIjrZINmiu86NeqKx03I81IYXog?usp=drive_link</t>
  </si>
  <si>
    <t>Acompañar a la EIS en el comisionamiento para la recepcion de las obras del proyecto de acueducto metropolitano Francisco de Paula Santander</t>
  </si>
  <si>
    <t>Indira Ojeda - Subdirector de Gestion y Supervisión de Servicios Publicos Domiciliarios - Indira Ojeda y Oswaldo Martinez.</t>
  </si>
  <si>
    <t>Asistencias a reuniones periodicas</t>
  </si>
  <si>
    <t>https://drive.google.com/drive/folders/149Feu6L4ZVt9b81A6dKZE497SC1TmfH3?usp=drive_link</t>
  </si>
  <si>
    <t>Acompañamiento y participacion en el proceso de estructuracion en estudios y diseños del proyecto plantas de tratamiento de las aguas residuales en el municipio de san jose de cucuta</t>
  </si>
  <si>
    <t xml:space="preserve">Indira Ojeda - Subdirector de Gestion y Supervisión de Servicios Publicos Domiciliarios - </t>
  </si>
  <si>
    <t>https://drive.google.com/drive/folders/146jU0m1XLdolb6CMeGIkgVksovxGGURm?usp=drive_link</t>
  </si>
  <si>
    <r>
      <rPr>
        <sz val="11"/>
        <color rgb="FF000000"/>
        <rFont val="Arial"/>
      </rPr>
      <t xml:space="preserve">Ejecutar el proyecto "Implementación de ejercicios de rendición de cuentas bajo la metodología de MURC" con código </t>
    </r>
    <r>
      <rPr>
        <b/>
        <sz val="11"/>
        <color rgb="FF000000"/>
        <rFont val="Arial"/>
      </rPr>
      <t>BPIN 2021540010225</t>
    </r>
  </si>
  <si>
    <t xml:space="preserve"> Implementar los elementos y etapas definidos en el MURC.</t>
  </si>
  <si>
    <t>Componente 1: Gobierno Abierto</t>
  </si>
  <si>
    <t>Programa 1: Gobierno Abierto: una política por la transparencia y el acceso a la información pública</t>
  </si>
  <si>
    <t>Espacios de rendición de cuentas realizados</t>
  </si>
  <si>
    <t xml:space="preserve">raul claro, tamara valencia </t>
  </si>
  <si>
    <t>Elementos y etapas definidos en el MURC</t>
  </si>
  <si>
    <t>https://drive.google.com/drive/folders/1LcGvkiw_we7SupI-fgMU9-2iIt8pKeA6?usp=sharing</t>
  </si>
  <si>
    <t>30 November 0203</t>
  </si>
  <si>
    <r>
      <rPr>
        <sz val="11"/>
        <color rgb="FF000000"/>
        <rFont val="Arial"/>
      </rPr>
      <t xml:space="preserve">Implementar el proyecto "Realizar Servicios de asistencia técnica para el fortalecimiento de la capacidad estadística" con código </t>
    </r>
    <r>
      <rPr>
        <b/>
        <sz val="11"/>
        <color rgb="FF000000"/>
        <rFont val="Arial"/>
      </rPr>
      <t>BPIN 2021540010198</t>
    </r>
  </si>
  <si>
    <t>Fortalecer la politica de gestion de la información estadística a traves de la implementación del plan estadistico institucional.</t>
  </si>
  <si>
    <t>Programa 2: Cúcuta con información y datos de valor público para un ecosistema innovador</t>
  </si>
  <si>
    <t>Gestión de la información estadística</t>
  </si>
  <si>
    <t xml:space="preserve">Raul arevalo luisa fernanda </t>
  </si>
  <si>
    <t>Documento diagnóstico</t>
  </si>
  <si>
    <t>https://drive.google.com/drive/folders/1r8N8iV8SoDiIyNNZYIMYLWsH8l3XIO9h</t>
  </si>
  <si>
    <t>Desarrollar el documento de gestión y consolidación de registros administrativos</t>
  </si>
  <si>
    <t>Raul Claro - Subdirector de Desarrollo Socioeconómico - Luisa Leal Lozada - Katherine Rueda</t>
  </si>
  <si>
    <t>Documento de registros administrativos y carpeta de evidencias</t>
  </si>
  <si>
    <t>https://drive.google.com/drive/folders/1xCtgsRa6M-rso5mFg-gNwoWUQaQlLF6W?usp=sharing</t>
  </si>
  <si>
    <t>1 agosto de 2023</t>
  </si>
  <si>
    <r>
      <rPr>
        <sz val="11"/>
        <color theme="1"/>
        <rFont val="Arial"/>
      </rPr>
      <t xml:space="preserve">Formular el proyecto  "Agua para todos, minimo vital en personas de especial protección" con código </t>
    </r>
    <r>
      <rPr>
        <b/>
        <sz val="11"/>
        <color theme="1"/>
        <rFont val="Arial"/>
      </rPr>
      <t>BPIN 2020540010201</t>
    </r>
    <r>
      <rPr>
        <sz val="10"/>
        <color theme="1"/>
        <rFont val="Arial"/>
      </rPr>
      <t xml:space="preserve">
</t>
    </r>
  </si>
  <si>
    <t>Identificacion de la poblacion beneficiaria del proyecto</t>
  </si>
  <si>
    <t xml:space="preserve">Cobertura de acueducto (REC) </t>
  </si>
  <si>
    <t>Programa 1: Agua potable y saneamiento básico de calidad para todos</t>
  </si>
  <si>
    <t>Número de personas beneficiadas</t>
  </si>
  <si>
    <t>Indira Ojeda - Subdirector de Gestion y Supervisión de Servicios Publicos Domiciliarios - Paola Osorio - Tecnico Operativo</t>
  </si>
  <si>
    <t>Informe de cumplimiento del proyecto</t>
  </si>
  <si>
    <t>https://drive.google.com/drive/folders/13y_yxNlt-srfKGdpa5NMmeFgWP_OvGgv?usp=drive_link</t>
  </si>
  <si>
    <t>Derterminar el objeto, actividades y presupuesto a ejercutar en el proyecto</t>
  </si>
  <si>
    <t>Indira Ojeda - Subdirector de Gestion y Supervisión de Servicios Publicos Domiciliarios - Jorge Rafael Morales - Tecnico Operativo</t>
  </si>
  <si>
    <t>https://drive.google.com/file/d/1v6UB73slFYXcdgSkaF7Exdqd215h67lG/view?usp=sharing</t>
  </si>
  <si>
    <t>Conformación y fortalecimiento Juntas administradoras de Agua</t>
  </si>
  <si>
    <t>Iindira Ojeda - Subdirector de Gestion y Supervisión de Servicios Publicos Domiciliarios - Sandra Sandoval  - Tecnico Operativo</t>
  </si>
  <si>
    <t>https://drive.google.com/drive/folders/13xKQWQMe2Q3gqIjQjt59o-HernrEuK2E?usp=drive_link</t>
  </si>
  <si>
    <r>
      <rPr>
        <sz val="11"/>
        <color theme="1"/>
        <rFont val="Arial"/>
      </rPr>
      <t xml:space="preserve">Ejecutar el proyecto "Actualizar e implementar el Plan de Gestión Integral de Residuos Sólidos en el Municipio de San José de Cúcuta" con código </t>
    </r>
    <r>
      <rPr>
        <b/>
        <sz val="11"/>
        <color theme="1"/>
        <rFont val="Arial"/>
      </rPr>
      <t>BPIN 2021540010240</t>
    </r>
    <r>
      <rPr>
        <sz val="10"/>
        <color rgb="FF000000"/>
        <rFont val="Arial"/>
      </rPr>
      <t xml:space="preserve">
</t>
    </r>
  </si>
  <si>
    <t>Implementación de los planes, programas y proyectos del Plan de Gestión Integral de Residuos Sólidos actualizado</t>
  </si>
  <si>
    <t>Componente 3: Ambiente y Cambio Climático</t>
  </si>
  <si>
    <t>Indice de Calidad Ambiental Urbana - ICAU</t>
  </si>
  <si>
    <t>Programa 1: Gestión Ambiental Urbana</t>
  </si>
  <si>
    <t>Actualización e implementación realizada</t>
  </si>
  <si>
    <t>Indira ojeda- Subdirector de Gestion y Supervisión de Servicios Publicos Domiciliarios - Leidi Geraldin Castro Torrado - Tecnico Operativo - Johan Porras - Contratista</t>
  </si>
  <si>
    <t>https://drive.google.com/drive/folders/13lxNfwWsTgN3I7SrHfmNVU2N_OyVTVZF?usp=drive_link</t>
  </si>
  <si>
    <r>
      <rPr>
        <sz val="11"/>
        <color theme="1"/>
        <rFont val="Arial"/>
      </rPr>
      <t xml:space="preserve">Ejecutar el proyecto "Implementación de acciones para el éxito del programa inclusión de recicladores en el marco del PGIRS Cúcuta" con código </t>
    </r>
    <r>
      <rPr>
        <b/>
        <sz val="11"/>
        <color theme="1"/>
        <rFont val="Arial"/>
      </rPr>
      <t>BPIN 2021540010246</t>
    </r>
    <r>
      <rPr>
        <sz val="10"/>
        <color rgb="FF000000"/>
        <rFont val="Arial"/>
      </rPr>
      <t xml:space="preserve">
</t>
    </r>
  </si>
  <si>
    <t>Servicio de asistencia técnica para el fortalecimiento de los recicladores en el municipio</t>
  </si>
  <si>
    <t>Indira Ojeda - Subdirector de Gestion y Supervisión de Servicios Publicos Domiciliarios - Leidi Geraldin Castro Torrado - Tecnico Operativo - Johan Porras - Contratista</t>
  </si>
  <si>
    <t>https://drive.google.com/drive/folders/13kpAZ6JKdGfbgdGX-D0Cq7d1nIZnDun7?usp=drive_link</t>
  </si>
  <si>
    <r>
      <rPr>
        <sz val="10"/>
        <color rgb="FF000000"/>
        <rFont val="Arial"/>
      </rPr>
      <t>Seguimiento al contrato "</t>
    </r>
    <r>
      <rPr>
        <b/>
        <sz val="11"/>
        <color rgb="FF000000"/>
        <rFont val="Arial"/>
      </rPr>
      <t>Estudios y diseños</t>
    </r>
    <r>
      <rPr>
        <sz val="10"/>
        <color rgb="FF000000"/>
        <rFont val="Arial"/>
      </rPr>
      <t xml:space="preserve"> para la construcción de la red de conexión entre el </t>
    </r>
    <r>
      <rPr>
        <b/>
        <sz val="11"/>
        <color rgb="FF000000"/>
        <rFont val="Arial"/>
      </rPr>
      <t>Sistema Nacional de Transporte de Gas</t>
    </r>
    <r>
      <rPr>
        <sz val="10"/>
        <color rgb="FF000000"/>
        <rFont val="Arial"/>
      </rPr>
      <t xml:space="preserve"> Natural (SNTGN) y el gasoducto del Área Metropolitana de Cúcuta"  con código </t>
    </r>
    <r>
      <rPr>
        <b/>
        <sz val="11"/>
        <color rgb="FF000000"/>
        <rFont val="Arial"/>
      </rPr>
      <t>BPIN 2021540010242</t>
    </r>
  </si>
  <si>
    <t>supervisión al contrato interadministrativo celebrado entre la financiera de desarrollo territorial findeter y el municipio para el desarrollo de la estructuración tecnica, social, predial , ambiental financiera y juridica a prefactibilidad avanzada del proyecto gasoducto de conexión al sistema nacional de transporte de gas natural.</t>
  </si>
  <si>
    <t>Linea 5 -Territorio sostenible y habitat saludable para todos</t>
  </si>
  <si>
    <t>Componente 1: Ordenamiento, Planeación y Gestión del Territorio</t>
  </si>
  <si>
    <t>Porcentaje de implementacion del POT</t>
  </si>
  <si>
    <t>Territorio futuro</t>
  </si>
  <si>
    <t>Estudios técnicos</t>
  </si>
  <si>
    <t>Indira Ojeda - Subdirector de Gestion y Supervisión de Servicios Publicos Domiciliarios Freddy Ca.</t>
  </si>
  <si>
    <t>Asistencia técnica/ en proceso de alistamiento</t>
  </si>
  <si>
    <t>https://drive.google.com/drive/folders/1sD6Iprt6iPFoJ0aT4fMWJ92jKmvOexLA?usp=drive_link</t>
  </si>
  <si>
    <t xml:space="preserve">Seguimiento a la prestación adecuada de los servicios publicos domiciliarios. </t>
  </si>
  <si>
    <t xml:space="preserve">Realización de mesas de trabajo periódicas con los líderes ciudadanos de la zona urbana y rural, prestadores de servicios publicos, la SSPD,  en el Municipio de San José de Cúcuta </t>
  </si>
  <si>
    <t>Linea 5 - Territorio sostenible y hábitat saludable para todo</t>
  </si>
  <si>
    <t>Indira ojeda - Subdirector de Gestion y Supervisión de Servicios Publicos Domiciliarios -Leydy Castro y Jhojan</t>
  </si>
  <si>
    <t>Informe de cumplimiento</t>
  </si>
  <si>
    <t>https://drive.google.com/drive/folders/13D2CBsTIPREwHMGS-GNTo67Twwx9bG3H?usp=drive_link</t>
  </si>
  <si>
    <t>Supervisión del plan de expansión del sistema de alumbrado público 2023</t>
  </si>
  <si>
    <t>Supervisión del cumplimiento del cronograma de actividades del proyecto  "Plan Anual de Expansion del alumbrado público en el Municipio de San Jose de Cucuta" para la vigencia 2023</t>
  </si>
  <si>
    <t>Cobertura alumbrado Público</t>
  </si>
  <si>
    <t>Programa 3: Alumbrado Público para todos</t>
  </si>
  <si>
    <t>Número de Luminarias de alumbrado Publico en optimas condiciones</t>
  </si>
  <si>
    <t>Carlos David Perez - Ingeniero Electromecanico</t>
  </si>
  <si>
    <t>https://drive.google.com/drive/folders/1xFmop9jiksKXLtL2q7YvxotdpABRrzGZ?usp=drive_link</t>
  </si>
  <si>
    <t>Identificar las zonas suceptibles a expansión de alumbrado público</t>
  </si>
  <si>
    <t xml:space="preserve">Identificacion y priorizacion de zonas suceptibles a expansión de alumbrado publico </t>
  </si>
  <si>
    <t xml:space="preserve">Acción de gestión </t>
  </si>
  <si>
    <t xml:space="preserve">informe de seguimiento </t>
  </si>
  <si>
    <t>https://drive.google.com/drive/folders/1wqIbrzA_M_GJCXkDfdC20b5WaPB5RSa7?usp=drive_link</t>
  </si>
  <si>
    <r>
      <rPr>
        <sz val="11"/>
        <color theme="1"/>
        <rFont val="Arial"/>
      </rPr>
      <t xml:space="preserve">Implementar el proyecto "Actualización de la estratificación socioeconómica en el municipio de  Cúcuta Norte de Santander" con código </t>
    </r>
    <r>
      <rPr>
        <b/>
        <sz val="11"/>
        <color theme="1"/>
        <rFont val="Arial"/>
      </rPr>
      <t>BPIN  2021540010244</t>
    </r>
  </si>
  <si>
    <t>Recepcionar las solicitudes de certificación de estrato, cambio de estrato y coordinar la revisión, actualización y/o inclusión de manzanas en el software de estratificación del Municipio de San José de Cúcuta</t>
  </si>
  <si>
    <t>Linea 5 - Territorio sostenible y habitat saludable para todos</t>
  </si>
  <si>
    <t>Estratificación socioeconómica actualizada</t>
  </si>
  <si>
    <t>Monica Paola Colmenares Gomez - Ingeniera de sistemas</t>
  </si>
  <si>
    <t>Cuadro general</t>
  </si>
  <si>
    <t>https://drive.google.com/drive/folders/1htrC6KeIgJyaoxVS8zVyUny2JuarQSXl?usp=drive_link</t>
  </si>
  <si>
    <t xml:space="preserve">supervisión de la estratificación </t>
  </si>
  <si>
    <t>Supervisión de la correcta aplicación de la metodología de estratificación en el Municipio de San José de Cúcuta</t>
  </si>
  <si>
    <t xml:space="preserve">acción de gestión </t>
  </si>
  <si>
    <t>https://drive.google.com/drive/folders/134JgJfaZEL4VxXvA694tsMaoFH9bpV0T?usp=drive_link</t>
  </si>
  <si>
    <t>Supervisar con el apoyo del Comité Permanente de Estratificación, que las empresas de Servicios Públicos Domiciliarios apliquen los estratos determinados por la Alcaldía del Muncipio de San José de Cúcuta</t>
  </si>
  <si>
    <t xml:space="preserve">Monica Paola Colmenares Gomez - Ingeniera de sistemas jorge Morales </t>
  </si>
  <si>
    <t>Asistencias a reuniones</t>
  </si>
  <si>
    <t>https://drive.google.com/drive/folders/132xk0a8Hm_ypv5DhP2pXxZPI8Unfrz_D?usp=drive_link</t>
  </si>
  <si>
    <r>
      <rPr>
        <sz val="11"/>
        <color theme="1"/>
        <rFont val="Arial"/>
      </rPr>
      <t>Implementar el proyecto "Consolidación del subsidio en servicio público en aseo en el municipio de san jose de   Cúcuta" con código</t>
    </r>
    <r>
      <rPr>
        <b/>
        <sz val="11"/>
        <color theme="1"/>
        <rFont val="Arial"/>
      </rPr>
      <t xml:space="preserve"> BPIN 2021540010213</t>
    </r>
    <r>
      <rPr>
        <sz val="10"/>
        <color rgb="FF000000"/>
        <rFont val="Arial"/>
      </rPr>
      <t xml:space="preserve">
Implementar el proyecto "Consolidación del subsidio en servicio público en acueducto en el municipio de San Jose de   Cúcuta" con código </t>
    </r>
    <r>
      <rPr>
        <b/>
        <sz val="11"/>
        <color theme="1"/>
        <rFont val="Arial"/>
      </rPr>
      <t>BPIN 2021540010215</t>
    </r>
    <r>
      <rPr>
        <sz val="10"/>
        <color rgb="FF000000"/>
        <rFont val="Arial"/>
      </rPr>
      <t xml:space="preserve">
Implementar el proyecto "Consolidación del subsidio en servicio público en alcantarillado en el municipio de San de  Cúcuta" con código </t>
    </r>
    <r>
      <rPr>
        <b/>
        <sz val="11"/>
        <color theme="1"/>
        <rFont val="Arial"/>
      </rPr>
      <t>BPIN 2021540010214</t>
    </r>
  </si>
  <si>
    <t xml:space="preserve">Verificar la oportuna radicación de la estimación para el año siguiente del monto total de los recursos potenciales a recaudar por aportes solidarios, el número de usuarios discriminados por uso y estrato,  la suma de subsidios a  otorgar por estrato por parte de los prestadores del servicios públicos domiciliarios de Acueducto, Alcantarillado y Aseo en los términos del Decreto 1077 de 2015 </t>
  </si>
  <si>
    <t xml:space="preserve">Cobertura de acueducto (REC) 
Cobertura de alcantarillado (REC)
Cobertura de aseo </t>
  </si>
  <si>
    <t>Agua Potable y Saneamiento Básico: Fondo de Solidaridad y Redistribución del Ingreso – Subsidios</t>
  </si>
  <si>
    <t>Usuarios beneficiados con subsidios de acueducto                                                                                   Usuarios beneficiados con subsidios  de alcantarillado
Usuarios beneficiados con subsidios de aseo</t>
  </si>
  <si>
    <t>Indira ojeda- Subdirector de Gestion y Supervisión de Servicios Publicos Domiciliarios</t>
  </si>
  <si>
    <t xml:space="preserve">en progreso </t>
  </si>
  <si>
    <t>Certificación de cumplimiento, decreto 1077 del 2015.</t>
  </si>
  <si>
    <t>https://drive.google.com/drive/folders/131sbIhLbuAKP55immY-8gYIvIJlqVWBP?usp=drive_link</t>
  </si>
  <si>
    <t>Una vez remitidas las cuentas de cobro por la secretaria de hacienda, se verifica la adecuada aplicación de la estratificación oficial del municipio, en la facturación realizada por el prestador a los usuarios.</t>
  </si>
  <si>
    <t>Indira Ojeda - Subdirector de Gestion y Supervisión de Servicios Publicos Domiciliarios- Monica Paola Colmenares.</t>
  </si>
  <si>
    <t>Certificación de cumplimiento o devolución de cuenta.</t>
  </si>
  <si>
    <t>https://drive.google.com/drive/folders/13-MYpMQ5hT_IuxWp8_7cKyfE2UbGMet4?usp=drive_link</t>
  </si>
  <si>
    <r>
      <rPr>
        <sz val="11"/>
        <color theme="1"/>
        <rFont val="Arial"/>
      </rPr>
      <t xml:space="preserve">Implementar el proyecto denominado </t>
    </r>
    <r>
      <rPr>
        <b/>
        <sz val="11"/>
        <color theme="1"/>
        <rFont val="Arial"/>
      </rPr>
      <t>"Servicio de Concesión de la Escombrera Municipal</t>
    </r>
    <r>
      <rPr>
        <sz val="10"/>
        <color rgb="FF000000"/>
        <rFont val="Arial"/>
      </rPr>
      <t xml:space="preserve"> de Cúcuta Norte de Santander"  con código BPIN </t>
    </r>
    <r>
      <rPr>
        <b/>
        <sz val="11"/>
        <color theme="1"/>
        <rFont val="Arial"/>
      </rPr>
      <t>2021540010280</t>
    </r>
    <r>
      <rPr>
        <sz val="10"/>
        <color rgb="FF000000"/>
        <rFont val="Arial"/>
      </rPr>
      <t xml:space="preserve">  </t>
    </r>
  </si>
  <si>
    <t>Realizar seguimiento al contrato de concesión N°0618 del 2000 para el manejo y operación del Relleno Sanitario a traves de profesionales contratados para tal fin.</t>
  </si>
  <si>
    <t>Ambiente y Cambio Climático</t>
  </si>
  <si>
    <t>Indira Ojeda - Subdirector de Gestion y Supervisión de Servicios Publicos Domiciliarios- indira Ojeda</t>
  </si>
  <si>
    <t>EN PROGESO</t>
  </si>
  <si>
    <t>https://drive.google.com/drive/folders/12ugRFILpS-uZOTWv3Z8c6LRjRIsOxHzC?usp=drive_link</t>
  </si>
  <si>
    <r>
      <rPr>
        <sz val="11"/>
        <color theme="1"/>
        <rFont val="Arial"/>
      </rPr>
      <t xml:space="preserve">Implementar el proyecto denominado "Revisión excepcional del POT y </t>
    </r>
    <r>
      <rPr>
        <b/>
        <sz val="11"/>
        <color theme="1"/>
        <rFont val="Arial"/>
      </rPr>
      <t xml:space="preserve">elaboración de estudios técnicos </t>
    </r>
    <r>
      <rPr>
        <sz val="10"/>
        <color rgb="FF000000"/>
        <rFont val="Arial"/>
      </rPr>
      <t xml:space="preserve">necesarios para la implementación de los programas de ejecución que lo contienen en el municipio de San Jose de Cúcuta" con código </t>
    </r>
    <r>
      <rPr>
        <b/>
        <sz val="11"/>
        <color theme="1"/>
        <rFont val="Arial"/>
      </rPr>
      <t>BPIN 2021540010037</t>
    </r>
  </si>
  <si>
    <t>Instrumentación de plan de ordenamiento territorial, con los soportes necesarios para la implementacion y ejecución POT.</t>
  </si>
  <si>
    <t xml:space="preserve">Componente 1:  Ordenamiento, Planeación y Gestión del Territorio </t>
  </si>
  <si>
    <t>Territorio Futuro</t>
  </si>
  <si>
    <t>Oscar Granados - Subdirector de Control Fisico y Ambiental</t>
  </si>
  <si>
    <t>EN PROGRESO</t>
  </si>
  <si>
    <t xml:space="preserve">https://drive.google.com/drive/folders/1uEaoE-GCijkcLxIblSHCNL-AO7EY63h5?usp=drive_link </t>
  </si>
  <si>
    <t>Controlar y vigilar el cumplimiento por parte de los urbanizadores la entrega real y efectiva de las areas de cesión tipo I a titulo a favor del municipio</t>
  </si>
  <si>
    <t>Reforzar la capacidad operativa con personal ideoneo y suficiente para poder desarrollar las actividades de seguimiento, vigilancia y control de las areas de cesion tipo I de propiedad del municipio de San José de Cúcuta</t>
  </si>
  <si>
    <t>Componente 1: Ordenanmiento, planeacion y gestion del territorio</t>
  </si>
  <si>
    <t>Bases de datos producidas</t>
  </si>
  <si>
    <t>Sin relacion directa</t>
  </si>
  <si>
    <t>Zonas verdes, dotadas y construidas (Informe tecnico)</t>
  </si>
  <si>
    <t xml:space="preserve">https://drive.google.com/drive/folders/1raO2XdruRa3C2zw4Bbe6p8ocIawYOJJR?usp=drive_link </t>
  </si>
  <si>
    <t>01 de febrero del 2023</t>
  </si>
  <si>
    <t>Direccionar el control del desarrollo físico de la ciudad, dentro del concepto de ciudad integradora y con base en los usos del suelo</t>
  </si>
  <si>
    <t>Reforzar la capacidad operativa con personal ideoneo y suficiente para poder desarrollar las actividades de segumiento, vigilancia y control de los desarrollos urbanisticos</t>
  </si>
  <si>
    <t>Informes de control de obra remitidos a la secretaria de Gobierno</t>
  </si>
  <si>
    <t xml:space="preserve">https://drive.google.com/drive/folders/1owPNDQNdZ4ZQ_36lwlv0JksgahpXdJ7B?usp=drive_link </t>
  </si>
  <si>
    <t>01 de enero del 2023</t>
  </si>
  <si>
    <t>Coordinar con las autoridades competentes la vigilancia del cumplimiento de las normas sobre espacio público y la aplicación de las acciones correctivas correspondientes por comportamientos que afectan la integridad urbanistica</t>
  </si>
  <si>
    <t>Reforzar la capacidad operativa con un personal ideoneo y suficiente para poder desarrollar las actividades de segumiento, vigilancia y control de los desarrollos urbanisticos</t>
  </si>
  <si>
    <t>https://drive.google.com/drive/folders/1KLwDZTscR6HcnC9JkMtIcw2MZqIyKJSA?usp=drive_link</t>
  </si>
  <si>
    <t>Coordinar con las autoridades competentes  la vigilancia, seguimiento del cumplimiento de las normas contenidas en el POT vigente y la aplicación de las acciones correctivas correspondientes a comportamientos que afectan la integridad urbanistica dentro del componente del sistema urbano ambiental</t>
  </si>
  <si>
    <t>Contratar personal ideoneo para poder desarrollar las actividades de segumiento, vigilancia y control de los desarrollos urbanisticos</t>
  </si>
  <si>
    <t xml:space="preserve">Informes de visitas de segumientos realizadas a las edificaciones en proceso de construccion </t>
  </si>
  <si>
    <t xml:space="preserve">https://drive.google.com/drive/folders/1-9C4uW7BGbvvijZjOhJmyqLtZ5XP2wCB?usp=drive_link </t>
  </si>
  <si>
    <t>Definir estrategias de control y recuperación de los recursos naturales que se encuentran afectados por comportamientos que afectan la integridad urbanistica</t>
  </si>
  <si>
    <t>Contratar personal ideoneo para poder desarrollar las actividades de segumiento, vigilancia y control de los de los elementos constitutivos del Sistema Urbano Ambiental que hacen constitutivas del espacio publico</t>
  </si>
  <si>
    <t>Oficios de comunicados a las entidades competentes</t>
  </si>
  <si>
    <t xml:space="preserve">https://drive.google.com/drive/folders/11Oi-63HtSsrmHx-xC1NknHJtLhtFvBOB?usp=drive_link </t>
  </si>
  <si>
    <t>Participar en la evaluacion control  de la ejecucion del Plan de Ordenamiento Territorial</t>
  </si>
  <si>
    <t>Monitoreo de la relacion entre el desarrollo fisico del municipio y el cumplimiento del POT a traves del Sistema de Informacion Geografica (SIG) : Estudiar y elaborar las solicitudes de certificados del SIG</t>
  </si>
  <si>
    <t>Ingrid More - Subdirectora de Desarrollo Fisico y Ambiental -Gabril nieto</t>
  </si>
  <si>
    <t xml:space="preserve">Atender el 100 de las solicitudes </t>
  </si>
  <si>
    <t>Certificado SIG</t>
  </si>
  <si>
    <t>https://drive.google.com/drive/folders/1F_valTaQUzcNvcNPkYUx5l5bSUv6RQkF?usp=drive_link</t>
  </si>
  <si>
    <t xml:space="preserve">Direccionar y coordinar los estudios sobre la coherencia entre el desarrollo fisico del municipio y el Plan de Ordenamiento Territorial
</t>
  </si>
  <si>
    <t>Adelantar los procesos de delimitacion de asentamientos humanos y barrios conforme al contenido del POT.</t>
  </si>
  <si>
    <t>Ingrid More - Subdirectora de Desarrollo Fisico y Ambiental - Gabriel Nieto</t>
  </si>
  <si>
    <t xml:space="preserve">dependiendo de las solicitudes </t>
  </si>
  <si>
    <t>Resolución de límites de barrios y asentamientos</t>
  </si>
  <si>
    <t>https://drive.google.com/drive/folders/1UAGhjNDJUd_t3YurbB58Ecqs1_31FauZ?usp=drive_link</t>
  </si>
  <si>
    <r>
      <rPr>
        <sz val="11"/>
        <color theme="1"/>
        <rFont val="Arial"/>
      </rPr>
      <t>Regularizar y legalizar asentamientos humanos de acuerdo al proyecto de inversion con</t>
    </r>
    <r>
      <rPr>
        <b/>
        <sz val="11"/>
        <color theme="1"/>
        <rFont val="Arial"/>
      </rPr>
      <t xml:space="preserve"> BPIN 2021540010200 </t>
    </r>
    <r>
      <rPr>
        <sz val="10"/>
        <color rgb="FF000000"/>
        <rFont val="Arial"/>
      </rPr>
      <t>- Estudios de regularización de asentamientos de origen informal  Cúcuta</t>
    </r>
  </si>
  <si>
    <t>Adelantar los procesos de regularizaciòn y legalizaciòn de barrios y/o asentamientos humanos al contenido del POT.</t>
  </si>
  <si>
    <t>Vivienda digna para todos</t>
  </si>
  <si>
    <t xml:space="preserve"> Estudios de regularización de asentamientos de origen informal</t>
  </si>
  <si>
    <t>6 estudios de regularización de asentamientos</t>
  </si>
  <si>
    <t>Solicitud de legalización, verificación del saneamiento predial, servicios públicos, infraestrucutura vial y servicios, socialización, preliminares en terreno, aplicación de fichas etapa 1, elaboración de estudios técnicos a detalle, planteamiento urbanistico, elaboración de fichas etapa 2, planos de ing civil y estudios técnicos y juridicos finales.</t>
  </si>
  <si>
    <t>01 de marzo del 2023</t>
  </si>
  <si>
    <t>Certificar localización de prediosdentro del municipio de San José de Cúcuta.</t>
  </si>
  <si>
    <t xml:space="preserve">Expedición de certificados localizacion de predios del municipio </t>
  </si>
  <si>
    <t xml:space="preserve">Ingrid More - Subdirectora de Desarrollo Fisico y Ambiental - Arquitecto  Gabriel Niño </t>
  </si>
  <si>
    <t xml:space="preserve">de acuerdo a las solicitudes </t>
  </si>
  <si>
    <t>Cerificados de localización.</t>
  </si>
  <si>
    <t>https://drive.google.com/drive/folders/1vn7EHVTOOVRimOdzVtraC7rxqQtRazCn?usp=drive_link</t>
  </si>
  <si>
    <t xml:space="preserve">Coordinar la reglamentación de usos del suelo y de normas de urbanismo, construcción y el ordenamiento del territorio, revisa los conceptos emitidos al respecto.
</t>
  </si>
  <si>
    <t>Emision de conceptos de uso de suelo conforme al contenido del POT en cumplimiento al Decreto Nacional 1077 de 2015</t>
  </si>
  <si>
    <t>Ingrid More - Subdirectora de Desarrollo Fisico y Ambiental - Yadira Rodriguez Moreno - Ingeniera Civil</t>
  </si>
  <si>
    <t>1151 conceptos Notificados  / 424 en revisión</t>
  </si>
  <si>
    <t>Concepto de uso de suelos emitidos.</t>
  </si>
  <si>
    <t>https://drive.google.com/drive/folders/1eOU6-AUi7l0wiV3qQnHIBUXJO6hEdn27?usp=drive_link</t>
  </si>
  <si>
    <t>Coordinar la Definición de estrategias de recuperación, embellecimiento e intervención de los elementos constitutivos del espacio público a traves de la aprobacion de las licencias urbanisticas de competencia de la Alcaldia.</t>
  </si>
  <si>
    <t>Estudio de licencias de intervencion del espacio publico conforme al contenido del Decreto Nacional 1077 de 2015 y normas reglamentarias.</t>
  </si>
  <si>
    <t>Ingrid More - Subdirectora de Desarrollo Fisico y Ambiental - Ingeniero Civil, Pedro Antonio Silva Cuevas - Profesional de la subdireccion de Desarrollo y Mauricio Arias - Yalila Orejuela Arquitectonica, - Jurídica: Luz Aura Arevalo Granados.</t>
  </si>
  <si>
    <t>Licencias de intervención en espacio público</t>
  </si>
  <si>
    <t>https://drive.google.com/drive/folders/1MID96pGAsxOPQvSfbR3Q-XUlw8LQJnuf?usp=share_link</t>
  </si>
  <si>
    <t xml:space="preserve">Analizar y conceptúar sobre la coherencia de las actuaciones urbanísticas en relación con el contenido del POT y coordina las estrategias para el control de los componenetes del sistema urbano ambiental del POT.  </t>
  </si>
  <si>
    <t>Estudio de los diferentes conceptos de norma urbanistica del contenido de los componentes del POT.</t>
  </si>
  <si>
    <t>Ingrid More - Subdirectora de Desarrollo Fisico y Ambiental - Ingeniero Civil, Pedro Antonio Silva Cuevas, Yadira Rodriguez Moreno - Ingeniera Civil, Mauricio Arias y Manuel Moreno. Contratista de Apoyo</t>
  </si>
  <si>
    <t>Conceptos de norma urbanistica</t>
  </si>
  <si>
    <t>https://drive.google.com/drive/folders/1HenvdwZyu1q1Nuuni_0X17otymTWoxnx?usp=share_link</t>
  </si>
  <si>
    <t>31 de diciermbre del 2023</t>
  </si>
  <si>
    <t>Coordina y revisa la expedición de registros de publicidad exterior visual.</t>
  </si>
  <si>
    <t>Tramite de registro de publicidad exterior visual en el Municipio.</t>
  </si>
  <si>
    <t>Ingrid More - Subdirectora de Desarrollo Fisico y Ambiental -  -   Manuel Carreño , - Yalila Orejuela, Contratista Profesional de Apoyo.</t>
  </si>
  <si>
    <t>de acuerdo a la solicitud</t>
  </si>
  <si>
    <t xml:space="preserve">Registro de publicidad exterior visual </t>
  </si>
  <si>
    <t>https://drive.google.com/drive/folders/1fRLjvfOl6k7ALlTIr1mFMt6DJfYexahz?usp=drive_link</t>
  </si>
  <si>
    <t>Coordina y revisa la expedición de permisos para la localización e instalación de infraestructura de telecomunicación.</t>
  </si>
  <si>
    <t>Trámite de permisos la localización e instalación de infraestructura de telecomunicación.</t>
  </si>
  <si>
    <t>Ingrid More - Subdirectora de Desarrollo Fisico y Ambiental - Ingeniero Civil, Pedro Antonio Silva Cuevas. Contratsita de Apoyo.</t>
  </si>
  <si>
    <t xml:space="preserve">de acuerdo a la soicitudes </t>
  </si>
  <si>
    <t>Permisos emitidos para la localización e instalación de infraestructura de telecomunicación.</t>
  </si>
  <si>
    <t>https://drive.google.com/drive/folders/1HbePjF03v7g9xoD6WZgEkp6k8EgfM4KH?usp=share_link</t>
  </si>
  <si>
    <t>Construcción de andenes en el municipio de San José de  Cúcuta 2021540010057</t>
  </si>
  <si>
    <t>rehailitación, remodelación construcción y enmbellecimiento del espacio publico para uso y transito peatonal del malecon ubicado en la avendia libertadores.</t>
  </si>
  <si>
    <t xml:space="preserve">acción de inversión </t>
  </si>
  <si>
    <t xml:space="preserve">20, infraestructura vial, transporte y movilidad sostenible e inteligente </t>
  </si>
  <si>
    <t>red vial urbana en buen estado</t>
  </si>
  <si>
    <t xml:space="preserve">infraestructura y demas bienesintervenidos </t>
  </si>
  <si>
    <t xml:space="preserve">planeación istitucional </t>
  </si>
  <si>
    <t xml:space="preserve">Dra. Marcela </t>
  </si>
  <si>
    <t>4 kmts</t>
  </si>
  <si>
    <t xml:space="preserve">separadores contruidos </t>
  </si>
  <si>
    <t>https://drive.google.com/drive/folders/1tZkGz6Y93qT6RQzu6-aBH_qIaAFrgStm</t>
  </si>
  <si>
    <t xml:space="preserve">AVANCE PLAN DE ACCIÓN planeación  MUNICIPAL 30 septiembre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</si>
</sst>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d/m/yyyy"/>
    <numFmt numFmtId="165" formatCode="d&quot; de &quot;mmmm&quot; de &quot;yyyy"/>
    <numFmt numFmtId="166" formatCode="d&quot; de &quot;mmmm"/>
    <numFmt numFmtId="167" formatCode="_-* #,##0_-;\-* #,##0_-;_-* &quot;-&quot;_-;_-@"/>
    <numFmt numFmtId="168" formatCode="_-* #,##0.0_-;\-* #,##0.0_-;_-* &quot;-&quot;_-;_-@"/>
    <numFmt numFmtId="169" formatCode="dd&quot; de &quot;mmmm&quot; de &quot;yyyy"/>
    <numFmt numFmtId="170" formatCode="[$ $]#,##0"/>
    <numFmt numFmtId="171" formatCode="0.0%"/>
    <numFmt numFmtId="172" formatCode="[$-240A]d&quot; de &quot;mmmm&quot; de &quot;yyyy;@"/>
    <numFmt numFmtId="173" formatCode="_(* #,##0_);_(* \(#,##0\);_(* &quot;-&quot;??_);_(@_)"/>
    <numFmt numFmtId="174" formatCode="d\ mmmm\ yyyy"/>
    <numFmt numFmtId="175" formatCode="d\ mmmm"/>
    <numFmt numFmtId="176" formatCode="dd&quot; de &quot;mmmm\ yyyy"/>
  </numFmts>
  <fonts count="219">
    <font>
      <sz val="10"/>
      <color rgb="FF000000"/>
      <name val="Arial"/>
      <scheme val="minor"/>
    </font>
    <font>
      <sz val="11"/>
      <color theme="1"/>
      <name val="Arial"/>
      <family val="2"/>
      <scheme val="minor"/>
    </font>
    <font>
      <sz val="11"/>
      <color theme="1"/>
      <name val="Arial"/>
      <family val="2"/>
      <scheme val="minor"/>
    </font>
    <font>
      <sz val="18"/>
      <color rgb="FFFFFFFF"/>
      <name val="Quicksand"/>
    </font>
    <font>
      <sz val="10"/>
      <name val="Arial"/>
    </font>
    <font>
      <sz val="14"/>
      <color rgb="FFFFFFFF"/>
      <name val="Quicksand"/>
    </font>
    <font>
      <sz val="10"/>
      <color rgb="FF434343"/>
      <name val="DM Sans"/>
    </font>
    <font>
      <b/>
      <sz val="10"/>
      <color rgb="FF434343"/>
      <name val="DM Sans"/>
    </font>
    <font>
      <b/>
      <sz val="10"/>
      <color theme="1"/>
      <name val="DM Sans"/>
    </font>
    <font>
      <sz val="10"/>
      <color theme="1"/>
      <name val="DM Sans"/>
    </font>
    <font>
      <b/>
      <sz val="10"/>
      <color rgb="FFFFFFFF"/>
      <name val="DM Sans"/>
    </font>
    <font>
      <b/>
      <sz val="10"/>
      <color rgb="FF000000"/>
      <name val="DM Sans"/>
    </font>
    <font>
      <sz val="10"/>
      <color rgb="FF000000"/>
      <name val="DM Sans"/>
    </font>
    <font>
      <sz val="10"/>
      <color theme="1"/>
      <name val="Libre Franklin"/>
    </font>
    <font>
      <sz val="10"/>
      <color rgb="FF000000"/>
      <name val="Libre Franklin"/>
    </font>
    <font>
      <sz val="11"/>
      <color rgb="FF000000"/>
      <name val="Libre Franklin"/>
    </font>
    <font>
      <u/>
      <sz val="11"/>
      <color rgb="FF0000FF"/>
      <name val="Libre Franklin"/>
    </font>
    <font>
      <b/>
      <sz val="11"/>
      <color theme="1"/>
      <name val="DM Sans"/>
    </font>
    <font>
      <u/>
      <sz val="11"/>
      <color rgb="FF1155CC"/>
      <name val="Libre Franklin"/>
    </font>
    <font>
      <u/>
      <sz val="11"/>
      <color rgb="FF0000FF"/>
      <name val="DM Sans"/>
    </font>
    <font>
      <u/>
      <sz val="11"/>
      <color rgb="FF0000FF"/>
      <name val="DM Sans"/>
    </font>
    <font>
      <u/>
      <sz val="11"/>
      <color rgb="FF0000FF"/>
      <name val="DM Sans"/>
    </font>
    <font>
      <b/>
      <sz val="10"/>
      <color theme="1"/>
      <name val="Libre Franklin"/>
    </font>
    <font>
      <u/>
      <sz val="11"/>
      <color rgb="FF0000FF"/>
      <name val="DM Sans"/>
    </font>
    <font>
      <sz val="11"/>
      <color rgb="FF000000"/>
      <name val="DM Sans"/>
    </font>
    <font>
      <b/>
      <sz val="11"/>
      <color rgb="FF000000"/>
      <name val="DM Sans"/>
    </font>
    <font>
      <u/>
      <sz val="11"/>
      <color rgb="FF0000FF"/>
      <name val="DM Sans"/>
    </font>
    <font>
      <u/>
      <sz val="11"/>
      <color rgb="FF0000FF"/>
      <name val="DM Sans"/>
    </font>
    <font>
      <u/>
      <sz val="11"/>
      <color rgb="FF0000FF"/>
      <name val="DM Sans"/>
    </font>
    <font>
      <sz val="10"/>
      <color theme="1"/>
      <name val="Arial"/>
    </font>
    <font>
      <u/>
      <sz val="10"/>
      <color rgb="FF0000FF"/>
      <name val="DM Sans"/>
    </font>
    <font>
      <sz val="10"/>
      <color rgb="FF000000"/>
      <name val="Arial"/>
    </font>
    <font>
      <u/>
      <sz val="11"/>
      <color rgb="FF0000FF"/>
      <name val="DM Sans"/>
    </font>
    <font>
      <u/>
      <sz val="10"/>
      <color rgb="FF0000FF"/>
      <name val="Arial"/>
    </font>
    <font>
      <u/>
      <sz val="10"/>
      <color rgb="FF0000FF"/>
      <name val="Arial"/>
    </font>
    <font>
      <u/>
      <sz val="10"/>
      <color rgb="FF0000FF"/>
      <name val="Arial"/>
    </font>
    <font>
      <b/>
      <sz val="10"/>
      <color rgb="FF000000"/>
      <name val="Libre Franklin"/>
    </font>
    <font>
      <b/>
      <sz val="10"/>
      <color rgb="FFFF0000"/>
      <name val="Libre Franklin"/>
    </font>
    <font>
      <b/>
      <sz val="10"/>
      <color rgb="FF434343"/>
      <name val="Libre Franklin"/>
    </font>
    <font>
      <sz val="10"/>
      <color rgb="FF00FFFF"/>
      <name val="DM Sans"/>
    </font>
    <font>
      <b/>
      <sz val="10"/>
      <color theme="1"/>
      <name val="Arial"/>
    </font>
    <font>
      <sz val="12"/>
      <color theme="1"/>
      <name val="Arial"/>
      <family val="2"/>
      <scheme val="minor"/>
    </font>
    <font>
      <sz val="16"/>
      <name val="Arial"/>
      <family val="2"/>
      <scheme val="minor"/>
    </font>
    <font>
      <b/>
      <sz val="12"/>
      <color theme="1"/>
      <name val="Arial"/>
      <family val="2"/>
      <scheme val="minor"/>
    </font>
    <font>
      <b/>
      <sz val="16"/>
      <name val="Arial"/>
      <family val="2"/>
      <scheme val="minor"/>
    </font>
    <font>
      <b/>
      <sz val="12"/>
      <name val="Arial"/>
      <family val="2"/>
      <scheme val="minor"/>
    </font>
    <font>
      <b/>
      <sz val="12"/>
      <color rgb="FF000000"/>
      <name val="Arial"/>
      <family val="2"/>
      <scheme val="minor"/>
    </font>
    <font>
      <b/>
      <sz val="12"/>
      <color rgb="FF002060"/>
      <name val="Arial"/>
      <family val="2"/>
      <scheme val="minor"/>
    </font>
    <font>
      <sz val="12"/>
      <color theme="3" tint="-0.499984740745262"/>
      <name val="Arial"/>
      <family val="2"/>
      <scheme val="minor"/>
    </font>
    <font>
      <sz val="12"/>
      <color rgb="FF002060"/>
      <name val="Arial"/>
      <family val="2"/>
      <scheme val="minor"/>
    </font>
    <font>
      <sz val="12"/>
      <name val="Arial"/>
      <family val="2"/>
      <scheme val="minor"/>
    </font>
    <font>
      <sz val="10"/>
      <color rgb="FF434343"/>
      <name val="Libre Franklin"/>
    </font>
    <font>
      <b/>
      <sz val="28"/>
      <color rgb="FFFFFFFF"/>
      <name val="Libre Franklin"/>
    </font>
    <font>
      <sz val="11"/>
      <color rgb="FF434343"/>
      <name val="Libre Franklin"/>
    </font>
    <font>
      <b/>
      <sz val="18"/>
      <color rgb="FF434343"/>
      <name val="Libre Franklin"/>
    </font>
    <font>
      <b/>
      <sz val="10"/>
      <color rgb="FFFFFFFF"/>
      <name val="Libre Franklin"/>
    </font>
    <font>
      <u/>
      <sz val="10"/>
      <color rgb="FF1155CC"/>
      <name val="Libre Franklin"/>
    </font>
    <font>
      <u/>
      <sz val="10"/>
      <color theme="10"/>
      <name val="Libre Franklin"/>
    </font>
    <font>
      <u/>
      <sz val="10"/>
      <color theme="10"/>
      <name val="Arial"/>
    </font>
    <font>
      <b/>
      <sz val="11"/>
      <color rgb="FF000000"/>
      <name val="Libre Franklin"/>
    </font>
    <font>
      <u/>
      <sz val="10"/>
      <color rgb="FF0000FF"/>
      <name val="Libre Franklin"/>
    </font>
    <font>
      <u/>
      <sz val="10"/>
      <color theme="10"/>
      <name val="Arial"/>
      <scheme val="minor"/>
    </font>
    <font>
      <b/>
      <sz val="11"/>
      <color theme="1"/>
      <name val="Arial"/>
      <family val="2"/>
      <scheme val="minor"/>
    </font>
    <font>
      <sz val="10"/>
      <name val="Arial"/>
      <family val="2"/>
    </font>
    <font>
      <b/>
      <sz val="10"/>
      <name val="DM Sans"/>
    </font>
    <font>
      <sz val="10"/>
      <name val="DM Sans"/>
    </font>
    <font>
      <sz val="10"/>
      <color rgb="FFFFFFFF"/>
      <name val="DM Sans"/>
    </font>
    <font>
      <sz val="10"/>
      <color rgb="FF000000"/>
      <name val="Roboto"/>
    </font>
    <font>
      <sz val="10"/>
      <color rgb="FF000000"/>
      <name val="Arial"/>
      <family val="2"/>
    </font>
    <font>
      <u/>
      <sz val="10"/>
      <name val="Arial"/>
      <family val="2"/>
    </font>
    <font>
      <sz val="10"/>
      <color rgb="FF000000"/>
      <name val="&quot;Libre Franklin&quot;"/>
    </font>
    <font>
      <sz val="10"/>
      <color theme="1"/>
      <name val="&quot;Libre Franklin&quot;"/>
    </font>
    <font>
      <sz val="11"/>
      <name val="Calibri"/>
    </font>
    <font>
      <b/>
      <sz val="10"/>
      <color rgb="FF000000"/>
      <name val="Arial"/>
    </font>
    <font>
      <u/>
      <sz val="10"/>
      <color rgb="FF1155CC"/>
      <name val="DM Sans"/>
    </font>
    <font>
      <u/>
      <sz val="10"/>
      <color theme="1"/>
      <name val="DM Sans"/>
    </font>
    <font>
      <u/>
      <sz val="10"/>
      <color rgb="FF0563C1"/>
      <name val="DM Sans"/>
    </font>
    <font>
      <sz val="10"/>
      <color rgb="FFD9D9D9"/>
      <name val="DM Sans"/>
    </font>
    <font>
      <sz val="11"/>
      <color theme="1"/>
      <name val="Calibri"/>
    </font>
    <font>
      <sz val="10"/>
      <color rgb="FFFFFFFF"/>
      <name val="Arial"/>
      <family val="2"/>
      <scheme val="minor"/>
    </font>
    <font>
      <sz val="10"/>
      <name val="Arial"/>
      <family val="2"/>
      <scheme val="minor"/>
    </font>
    <font>
      <sz val="10"/>
      <color rgb="FF000000"/>
      <name val="Arial"/>
      <family val="2"/>
      <scheme val="minor"/>
    </font>
    <font>
      <sz val="11"/>
      <color rgb="FF434343"/>
      <name val="Arial"/>
      <family val="2"/>
      <scheme val="minor"/>
    </font>
    <font>
      <sz val="11"/>
      <name val="Arial"/>
      <family val="2"/>
      <scheme val="minor"/>
    </font>
    <font>
      <b/>
      <sz val="11"/>
      <color rgb="FF434343"/>
      <name val="Arial"/>
      <family val="2"/>
      <scheme val="minor"/>
    </font>
    <font>
      <sz val="11"/>
      <color rgb="FF000000"/>
      <name val="Arial"/>
      <family val="2"/>
      <scheme val="minor"/>
    </font>
    <font>
      <b/>
      <sz val="11"/>
      <color rgb="FFFFFFFF"/>
      <name val="Arial"/>
      <family val="2"/>
      <scheme val="minor"/>
    </font>
    <font>
      <b/>
      <sz val="11"/>
      <name val="Arial"/>
      <family val="2"/>
      <scheme val="minor"/>
    </font>
    <font>
      <b/>
      <sz val="11"/>
      <color rgb="FF000000"/>
      <name val="Arial"/>
      <family val="2"/>
      <scheme val="minor"/>
    </font>
    <font>
      <b/>
      <sz val="10"/>
      <color rgb="FF000000"/>
      <name val="Arial"/>
      <family val="2"/>
      <scheme val="minor"/>
    </font>
    <font>
      <sz val="10"/>
      <color theme="1"/>
      <name val="Arial"/>
      <family val="2"/>
      <scheme val="minor"/>
    </font>
    <font>
      <sz val="10"/>
      <color theme="1"/>
      <name val="Calibri"/>
      <family val="2"/>
    </font>
    <font>
      <sz val="10"/>
      <color rgb="FF000000"/>
      <name val="Calibri"/>
    </font>
    <font>
      <sz val="10"/>
      <color theme="1"/>
      <name val="Calibri"/>
    </font>
    <font>
      <sz val="10"/>
      <color rgb="FF434343"/>
      <name val="Arial"/>
      <family val="2"/>
      <scheme val="minor"/>
    </font>
    <font>
      <sz val="10"/>
      <color rgb="FF000000"/>
      <name val="Calibri"/>
      <family val="2"/>
    </font>
    <font>
      <b/>
      <sz val="10"/>
      <color rgb="FFFF0000"/>
      <name val="Arial"/>
      <family val="2"/>
      <scheme val="minor"/>
    </font>
    <font>
      <b/>
      <sz val="10"/>
      <color rgb="FF434343"/>
      <name val="Arial"/>
      <family val="2"/>
      <scheme val="minor"/>
    </font>
    <font>
      <b/>
      <sz val="10"/>
      <name val="Arial"/>
      <family val="2"/>
      <scheme val="minor"/>
    </font>
    <font>
      <b/>
      <i/>
      <sz val="10"/>
      <color rgb="FF000000"/>
      <name val="DM Sans"/>
    </font>
    <font>
      <b/>
      <i/>
      <u/>
      <sz val="10"/>
      <color rgb="FF000000"/>
      <name val="DM Sans"/>
    </font>
    <font>
      <b/>
      <i/>
      <sz val="10"/>
      <color rgb="FF000000"/>
      <name val="Arial"/>
      <scheme val="minor"/>
    </font>
    <font>
      <b/>
      <sz val="11"/>
      <color rgb="FFFFFFFF"/>
      <name val="Quicksand"/>
    </font>
    <font>
      <sz val="12"/>
      <name val="Calibri"/>
    </font>
    <font>
      <b/>
      <sz val="14"/>
      <color rgb="FFFFFFFF"/>
      <name val="Quicksand"/>
    </font>
    <font>
      <u/>
      <sz val="11"/>
      <color rgb="FF0000FF"/>
      <name val="Calibri"/>
    </font>
    <font>
      <sz val="11"/>
      <color rgb="FF000000"/>
      <name val="Calibri"/>
    </font>
    <font>
      <u/>
      <sz val="11"/>
      <color rgb="FF0563C1"/>
      <name val="Calibri"/>
    </font>
    <font>
      <sz val="12"/>
      <color theme="1"/>
      <name val="Calibri"/>
    </font>
    <font>
      <u/>
      <sz val="11"/>
      <color theme="10"/>
      <name val="Calibri"/>
    </font>
    <font>
      <u/>
      <sz val="11"/>
      <color rgb="FF000000"/>
      <name val="Calibri"/>
    </font>
    <font>
      <u/>
      <sz val="11"/>
      <color rgb="FF1155CC"/>
      <name val="Calibri"/>
    </font>
    <font>
      <u/>
      <sz val="11"/>
      <color rgb="FFFF0000"/>
      <name val="Calibri"/>
    </font>
    <font>
      <b/>
      <sz val="10"/>
      <color rgb="FF000000"/>
      <name val="&quot;DM Sans&quot;"/>
    </font>
    <font>
      <sz val="10"/>
      <color rgb="FF000000"/>
      <name val="&quot;DM Sans&quot;"/>
    </font>
    <font>
      <sz val="10"/>
      <color rgb="FF000000"/>
      <name val="Fira Sans"/>
    </font>
    <font>
      <sz val="11"/>
      <color theme="1"/>
      <name val="DM Sans"/>
    </font>
    <font>
      <sz val="10"/>
      <color rgb="FFFF0000"/>
      <name val="DM Sans"/>
    </font>
    <font>
      <sz val="11"/>
      <color rgb="FFFF0000"/>
      <name val="Libre Franklin"/>
    </font>
    <font>
      <b/>
      <sz val="11"/>
      <color rgb="FFFF0000"/>
      <name val="&quot;Libre Franklin&quot;"/>
    </font>
    <font>
      <sz val="11"/>
      <color rgb="FFFF0000"/>
      <name val="&quot;Libre Franklin&quot;"/>
    </font>
    <font>
      <b/>
      <u/>
      <sz val="10"/>
      <color rgb="FF0000FF"/>
      <name val="Libre Franklin"/>
    </font>
    <font>
      <u/>
      <sz val="10"/>
      <color rgb="FF000000"/>
      <name val="Libre Franklin"/>
    </font>
    <font>
      <b/>
      <sz val="10"/>
      <color rgb="FFEA4335"/>
      <name val="Libre Franklin"/>
    </font>
    <font>
      <u/>
      <sz val="11"/>
      <color rgb="FF0563C1"/>
      <name val="Calibri, sans-serif"/>
    </font>
    <font>
      <u/>
      <sz val="11"/>
      <color rgb="FF1155CC"/>
      <name val="Calibri, sans-serif"/>
    </font>
    <font>
      <sz val="11"/>
      <color rgb="FF000000"/>
      <name val="&quot;Libre Franklin&quot;"/>
    </font>
    <font>
      <u/>
      <sz val="10"/>
      <color rgb="FF0563C1"/>
      <name val="Libre Franklin"/>
    </font>
    <font>
      <sz val="11"/>
      <color rgb="FF000000"/>
      <name val="&quot;docs-Libre Franklin&quot;"/>
    </font>
    <font>
      <b/>
      <u/>
      <sz val="10"/>
      <color rgb="FF000000"/>
      <name val="Libre Franklin"/>
    </font>
    <font>
      <sz val="11"/>
      <color theme="1"/>
      <name val="Arial"/>
      <scheme val="minor"/>
    </font>
    <font>
      <b/>
      <sz val="10"/>
      <color rgb="FF333333"/>
      <name val="Libre Franklin"/>
    </font>
    <font>
      <sz val="9"/>
      <color theme="1"/>
      <name val="Libre Franklin"/>
    </font>
    <font>
      <b/>
      <sz val="20"/>
      <color rgb="FFFFFFFF"/>
      <name val="Libre Franklin"/>
    </font>
    <font>
      <sz val="20"/>
      <name val="Calibri"/>
      <family val="2"/>
    </font>
    <font>
      <sz val="11"/>
      <color rgb="FF333333"/>
      <name val="Libre Franklin"/>
    </font>
    <font>
      <sz val="11"/>
      <name val="Calibri"/>
      <family val="2"/>
    </font>
    <font>
      <b/>
      <sz val="18"/>
      <color rgb="FF333333"/>
      <name val="Libre Franklin"/>
    </font>
    <font>
      <b/>
      <sz val="9"/>
      <color theme="1"/>
      <name val="Libre Franklin"/>
    </font>
    <font>
      <sz val="11"/>
      <color theme="1"/>
      <name val="Libre Franklin"/>
    </font>
    <font>
      <u/>
      <sz val="10"/>
      <color rgb="FF0066CC"/>
      <name val="Libre Franklin"/>
    </font>
    <font>
      <sz val="9"/>
      <color rgb="FF000000"/>
      <name val="Libre Franklin"/>
    </font>
    <font>
      <sz val="11"/>
      <name val="Libre Franklin"/>
    </font>
    <font>
      <sz val="10"/>
      <name val="Libre Franklin"/>
    </font>
    <font>
      <b/>
      <sz val="9"/>
      <color rgb="FF000000"/>
      <name val="Libre Franklin"/>
    </font>
    <font>
      <sz val="9"/>
      <color rgb="FF000000"/>
      <name val="Arial"/>
      <family val="2"/>
    </font>
    <font>
      <sz val="9"/>
      <color theme="1"/>
      <name val="Arial"/>
      <family val="2"/>
      <scheme val="minor"/>
    </font>
    <font>
      <sz val="12"/>
      <name val="Calibri"/>
      <family val="2"/>
    </font>
    <font>
      <sz val="10"/>
      <color rgb="FF1155CC"/>
      <name val="DM Sans"/>
    </font>
    <font>
      <sz val="10"/>
      <color rgb="FF333333"/>
      <name val="Libre Franklin"/>
    </font>
    <font>
      <b/>
      <sz val="10"/>
      <color rgb="FF262626"/>
      <name val="Libre Franklin"/>
    </font>
    <font>
      <sz val="10"/>
      <color rgb="FF262626"/>
      <name val="Libre Franklin"/>
    </font>
    <font>
      <b/>
      <sz val="10"/>
      <color rgb="FFC0C0C0"/>
      <name val="Libre Franklin"/>
    </font>
    <font>
      <b/>
      <sz val="11"/>
      <color rgb="FFC0C0C0"/>
      <name val="Libre Franklin"/>
    </font>
    <font>
      <b/>
      <sz val="10"/>
      <color theme="6"/>
      <name val="Libre Franklin"/>
    </font>
    <font>
      <sz val="11"/>
      <color rgb="FF000000"/>
      <name val="Arial"/>
      <family val="2"/>
    </font>
    <font>
      <sz val="11"/>
      <color rgb="FF000000"/>
      <name val="&quot;DM Sans&quot;"/>
    </font>
    <font>
      <b/>
      <sz val="11"/>
      <color theme="1"/>
      <name val="Libre Franklin"/>
    </font>
    <font>
      <sz val="10"/>
      <color theme="1"/>
      <name val="Arial"/>
      <family val="2"/>
    </font>
    <font>
      <sz val="10"/>
      <color rgb="FF000000"/>
      <name val="Arial"/>
      <scheme val="minor"/>
    </font>
    <font>
      <b/>
      <sz val="10"/>
      <color rgb="FF000000"/>
      <name val="&quot;Libre Franklin&quot;"/>
    </font>
    <font>
      <sz val="10"/>
      <color rgb="FF000000"/>
      <name val="&quot;Fira Sans&quot;"/>
    </font>
    <font>
      <sz val="10"/>
      <name val="&quot;Libre Franklin&quot;"/>
    </font>
    <font>
      <sz val="10"/>
      <color indexed="8"/>
      <name val="&quot;Libre Franklin&quot;"/>
    </font>
    <font>
      <b/>
      <sz val="28"/>
      <color rgb="FFFFFFFF"/>
      <name val="Arial"/>
      <family val="2"/>
    </font>
    <font>
      <sz val="11"/>
      <color rgb="FF434343"/>
      <name val="Arial"/>
      <family val="2"/>
    </font>
    <font>
      <b/>
      <sz val="10"/>
      <color rgb="FF434343"/>
      <name val="Arial"/>
      <family val="2"/>
    </font>
    <font>
      <b/>
      <sz val="10"/>
      <color rgb="FF000000"/>
      <name val="Arial"/>
      <family val="2"/>
    </font>
    <font>
      <b/>
      <sz val="10"/>
      <color rgb="FFFFFFFF"/>
      <name val="Arial"/>
      <family val="2"/>
    </font>
    <font>
      <sz val="10"/>
      <color rgb="FF434343"/>
      <name val="Arial"/>
      <family val="2"/>
    </font>
    <font>
      <u/>
      <sz val="10"/>
      <color rgb="FF1155CC"/>
      <name val="Arial"/>
      <family val="2"/>
    </font>
    <font>
      <sz val="12"/>
      <color rgb="FF000000"/>
      <name val="Calibri"/>
      <family val="2"/>
    </font>
    <font>
      <b/>
      <sz val="12"/>
      <color rgb="FF000000"/>
      <name val="Calibri"/>
      <family val="2"/>
    </font>
    <font>
      <sz val="12"/>
      <color rgb="FFFFFFFF"/>
      <name val="Calibri"/>
    </font>
    <font>
      <sz val="14"/>
      <color rgb="FFFFFFFF"/>
      <name val="Calibri"/>
    </font>
    <font>
      <sz val="14"/>
      <color rgb="FF434343"/>
      <name val="Calibri"/>
    </font>
    <font>
      <sz val="14"/>
      <color theme="1"/>
      <name val="Calibri"/>
    </font>
    <font>
      <sz val="14"/>
      <color rgb="FF000000"/>
      <name val="Calibri"/>
    </font>
    <font>
      <u/>
      <sz val="14"/>
      <color theme="10"/>
      <name val="Arial"/>
    </font>
    <font>
      <sz val="14"/>
      <color rgb="FF34A853"/>
      <name val="Calibri"/>
    </font>
    <font>
      <sz val="14"/>
      <color rgb="FFFF0000"/>
      <name val="Calibri"/>
    </font>
    <font>
      <u/>
      <sz val="14"/>
      <color rgb="FF1155CC"/>
      <name val="Calibri"/>
    </font>
    <font>
      <sz val="14"/>
      <color rgb="FF000000"/>
      <name val="Arial"/>
    </font>
    <font>
      <b/>
      <sz val="28"/>
      <color rgb="FFFFFFFF"/>
      <name val="Quicksand"/>
    </font>
    <font>
      <b/>
      <u/>
      <sz val="11"/>
      <color rgb="FF0000FF"/>
      <name val="Libre Franklin"/>
    </font>
    <font>
      <b/>
      <sz val="11"/>
      <color rgb="FF000000"/>
      <name val="Calibri, sans-serif"/>
    </font>
    <font>
      <sz val="11"/>
      <color rgb="FF000000"/>
      <name val="Calibri, sans-serif"/>
    </font>
    <font>
      <b/>
      <sz val="11"/>
      <color theme="1"/>
      <name val="Arial"/>
    </font>
    <font>
      <u/>
      <sz val="10"/>
      <color theme="10"/>
      <name val="Arial"/>
      <family val="2"/>
    </font>
    <font>
      <sz val="10"/>
      <color theme="1"/>
      <name val="Fira Sans"/>
    </font>
    <font>
      <sz val="10"/>
      <color theme="2"/>
      <name val="Libre Franklin"/>
    </font>
    <font>
      <sz val="10"/>
      <color theme="2" tint="-0.34998626667073579"/>
      <name val="Arial"/>
      <family val="2"/>
    </font>
    <font>
      <b/>
      <sz val="9"/>
      <color indexed="81"/>
      <name val="Tahoma"/>
      <family val="2"/>
    </font>
    <font>
      <sz val="9"/>
      <color indexed="81"/>
      <name val="Tahoma"/>
      <family val="2"/>
    </font>
    <font>
      <sz val="10"/>
      <color rgb="FF262626"/>
      <name val="Arial"/>
    </font>
    <font>
      <u/>
      <sz val="11"/>
      <color rgb="FF4472C4"/>
      <name val="&quot;Libre Franklin&quot;"/>
    </font>
    <font>
      <u/>
      <sz val="11"/>
      <color rgb="FF4472C4"/>
      <name val="Calibri"/>
    </font>
    <font>
      <sz val="11"/>
      <color rgb="FF000000"/>
      <name val="Arial"/>
    </font>
    <font>
      <sz val="11"/>
      <color rgb="FF262626"/>
      <name val="Calibri"/>
    </font>
    <font>
      <sz val="9"/>
      <color rgb="FF000000"/>
      <name val="Arial"/>
    </font>
    <font>
      <sz val="9"/>
      <color theme="1"/>
      <name val="Calibri"/>
    </font>
    <font>
      <sz val="18"/>
      <color theme="1"/>
      <name val="Quicksand"/>
    </font>
    <font>
      <b/>
      <sz val="9"/>
      <color rgb="FF000000"/>
      <name val="Calibri"/>
    </font>
    <font>
      <b/>
      <sz val="16"/>
      <color theme="1"/>
      <name val="Calibri"/>
    </font>
    <font>
      <b/>
      <sz val="10"/>
      <color theme="1"/>
      <name val="Calibri"/>
    </font>
    <font>
      <b/>
      <sz val="11"/>
      <color rgb="FF000000"/>
      <name val="Arial"/>
    </font>
    <font>
      <sz val="11"/>
      <color theme="1"/>
      <name val="Arial"/>
    </font>
    <font>
      <u/>
      <sz val="11"/>
      <color rgb="FF0000FF"/>
      <name val="Arial"/>
    </font>
    <font>
      <u/>
      <sz val="11"/>
      <color rgb="FF000000"/>
      <name val="Arial"/>
    </font>
    <font>
      <sz val="11"/>
      <color rgb="FFFFC000"/>
      <name val="Arial"/>
    </font>
    <font>
      <sz val="12"/>
      <color rgb="FF000000"/>
      <name val="Arial"/>
    </font>
    <font>
      <u/>
      <sz val="10"/>
      <color rgb="FF1155CC"/>
      <name val="Arial"/>
    </font>
    <font>
      <sz val="12"/>
      <color theme="1"/>
      <name val="Arial"/>
    </font>
    <font>
      <sz val="11"/>
      <color rgb="FF0B5394"/>
      <name val="Arial"/>
    </font>
    <font>
      <sz val="11"/>
      <color theme="5"/>
      <name val="Arial"/>
    </font>
    <font>
      <u/>
      <sz val="12"/>
      <color rgb="FF0000FF"/>
      <name val="Arial"/>
    </font>
    <font>
      <sz val="11"/>
      <color rgb="FFFFFFFF"/>
      <name val="Arial"/>
    </font>
    <font>
      <u/>
      <sz val="11"/>
      <color theme="1"/>
      <name val="Arial"/>
    </font>
    <font>
      <u/>
      <sz val="12"/>
      <color rgb="FF000000"/>
      <name val="Arial"/>
    </font>
  </fonts>
  <fills count="89">
    <fill>
      <patternFill patternType="none"/>
    </fill>
    <fill>
      <patternFill patternType="gray125"/>
    </fill>
    <fill>
      <patternFill patternType="solid">
        <fgColor rgb="FF0070BF"/>
        <bgColor rgb="FF0070BF"/>
      </patternFill>
    </fill>
    <fill>
      <patternFill patternType="solid">
        <fgColor rgb="FFF2F2F2"/>
        <bgColor rgb="FFF2F2F2"/>
      </patternFill>
    </fill>
    <fill>
      <patternFill patternType="solid">
        <fgColor rgb="FFD8D8D8"/>
        <bgColor rgb="FFD8D8D8"/>
      </patternFill>
    </fill>
    <fill>
      <patternFill patternType="solid">
        <fgColor rgb="FFFFFFFF"/>
        <bgColor rgb="FFFFFFF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38761D"/>
        <bgColor rgb="FF38761D"/>
      </patternFill>
    </fill>
    <fill>
      <patternFill patternType="solid">
        <fgColor rgb="FF6AA84F"/>
        <bgColor rgb="FF6AA84F"/>
      </patternFill>
    </fill>
    <fill>
      <patternFill patternType="solid">
        <fgColor rgb="FFBF9000"/>
        <bgColor rgb="FFBF9000"/>
      </patternFill>
    </fill>
    <fill>
      <patternFill patternType="solid">
        <fgColor rgb="FFCCCCCC"/>
        <bgColor rgb="FFCCCCCC"/>
      </patternFill>
    </fill>
    <fill>
      <patternFill patternType="solid">
        <fgColor rgb="FFF3F3F3"/>
        <bgColor rgb="FFF3F3F3"/>
      </patternFill>
    </fill>
    <fill>
      <patternFill patternType="solid">
        <fgColor theme="0"/>
        <bgColor theme="0"/>
      </patternFill>
    </fill>
    <fill>
      <patternFill patternType="solid">
        <fgColor rgb="FFF1C232"/>
        <bgColor rgb="FFF1C232"/>
      </patternFill>
    </fill>
    <fill>
      <patternFill patternType="solid">
        <fgColor theme="3" tint="0.59999389629810485"/>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rgb="FFFFFF00"/>
        <bgColor rgb="FFFFFF00"/>
      </patternFill>
    </fill>
    <fill>
      <patternFill patternType="solid">
        <fgColor rgb="FFFEE1CC"/>
        <bgColor rgb="FFFEE1CC"/>
      </patternFill>
    </fill>
    <fill>
      <patternFill patternType="solid">
        <fgColor rgb="FFEA4335"/>
        <bgColor rgb="FFEA4335"/>
      </patternFill>
    </fill>
    <fill>
      <patternFill patternType="solid">
        <fgColor rgb="FF999999"/>
        <bgColor rgb="FF999999"/>
      </patternFill>
    </fill>
    <fill>
      <patternFill patternType="solid">
        <fgColor rgb="FF7F7F7F"/>
        <bgColor rgb="FF7F7F7F"/>
      </patternFill>
    </fill>
    <fill>
      <patternFill patternType="solid">
        <fgColor rgb="FFF4B083"/>
        <bgColor rgb="FFF4B083"/>
      </patternFill>
    </fill>
    <fill>
      <patternFill patternType="solid">
        <fgColor rgb="FF277E3E"/>
        <bgColor rgb="FF277E3E"/>
      </patternFill>
    </fill>
    <fill>
      <patternFill patternType="solid">
        <fgColor rgb="FF00B050"/>
        <bgColor rgb="FF00B050"/>
      </patternFill>
    </fill>
    <fill>
      <patternFill patternType="solid">
        <fgColor rgb="FF657C9C"/>
        <bgColor rgb="FF657C9C"/>
      </patternFill>
    </fill>
    <fill>
      <patternFill patternType="solid">
        <fgColor rgb="FF336699"/>
        <bgColor rgb="FF336699"/>
      </patternFill>
    </fill>
    <fill>
      <patternFill patternType="solid">
        <fgColor rgb="FF548135"/>
        <bgColor rgb="FF548135"/>
      </patternFill>
    </fill>
    <fill>
      <patternFill patternType="solid">
        <fgColor rgb="FFC5C2C2"/>
        <bgColor rgb="FFC5C2C2"/>
      </patternFill>
    </fill>
    <fill>
      <patternFill patternType="solid">
        <fgColor theme="7"/>
        <bgColor theme="7"/>
      </patternFill>
    </fill>
    <fill>
      <patternFill patternType="solid">
        <fgColor rgb="FF7F8FA9"/>
        <bgColor rgb="FF7F8FA9"/>
      </patternFill>
    </fill>
    <fill>
      <patternFill patternType="solid">
        <fgColor rgb="FF0066CC"/>
        <bgColor rgb="FF0066CC"/>
      </patternFill>
    </fill>
    <fill>
      <patternFill patternType="solid">
        <fgColor rgb="FFC0C0C0"/>
        <bgColor rgb="FFC0C0C0"/>
      </patternFill>
    </fill>
    <fill>
      <patternFill patternType="solid">
        <fgColor rgb="FF33CCCC"/>
        <bgColor rgb="FF33CCCC"/>
      </patternFill>
    </fill>
    <fill>
      <patternFill patternType="solid">
        <fgColor rgb="FF003366"/>
        <bgColor rgb="FF003366"/>
      </patternFill>
    </fill>
    <fill>
      <patternFill patternType="solid">
        <fgColor rgb="FF008080"/>
        <bgColor rgb="FF008080"/>
      </patternFill>
    </fill>
    <fill>
      <patternFill patternType="solid">
        <fgColor rgb="FF008000"/>
        <bgColor rgb="FF008000"/>
      </patternFill>
    </fill>
    <fill>
      <patternFill patternType="solid">
        <fgColor rgb="FF339966"/>
        <bgColor rgb="FF339966"/>
      </patternFill>
    </fill>
    <fill>
      <patternFill patternType="solid">
        <fgColor rgb="FF99CC00"/>
        <bgColor rgb="FF99CC00"/>
      </patternFill>
    </fill>
    <fill>
      <patternFill patternType="solid">
        <fgColor theme="0"/>
        <bgColor rgb="FFFFFFFF"/>
      </patternFill>
    </fill>
    <fill>
      <patternFill patternType="solid">
        <fgColor rgb="FF969696"/>
        <bgColor rgb="FF969696"/>
      </patternFill>
    </fill>
    <fill>
      <patternFill patternType="solid">
        <fgColor rgb="FF808080"/>
        <bgColor rgb="FF808080"/>
      </patternFill>
    </fill>
    <fill>
      <patternFill patternType="solid">
        <fgColor rgb="FF92D050"/>
        <bgColor rgb="FF92D050"/>
      </patternFill>
    </fill>
    <fill>
      <patternFill patternType="solid">
        <fgColor rgb="FF93C47D"/>
        <bgColor rgb="FF93C47D"/>
      </patternFill>
    </fill>
    <fill>
      <patternFill patternType="solid">
        <fgColor rgb="FFB7B7B7"/>
        <bgColor rgb="FFB7B7B7"/>
      </patternFill>
    </fill>
    <fill>
      <patternFill patternType="solid">
        <fgColor theme="9"/>
        <bgColor theme="9"/>
      </patternFill>
    </fill>
    <fill>
      <patternFill patternType="solid">
        <fgColor rgb="FFA8D08D"/>
        <bgColor rgb="FFA8D08D"/>
      </patternFill>
    </fill>
    <fill>
      <patternFill patternType="solid">
        <fgColor rgb="FFFFE599"/>
        <bgColor rgb="FFFFE599"/>
      </patternFill>
    </fill>
    <fill>
      <patternFill patternType="solid">
        <fgColor theme="2"/>
        <bgColor rgb="FFFFFFFF"/>
      </patternFill>
    </fill>
    <fill>
      <patternFill patternType="solid">
        <fgColor theme="0"/>
        <bgColor indexed="64"/>
      </patternFill>
    </fill>
    <fill>
      <patternFill patternType="solid">
        <fgColor theme="2"/>
        <bgColor indexed="64"/>
      </patternFill>
    </fill>
    <fill>
      <patternFill patternType="solid">
        <fgColor theme="0" tint="-0.499984740745262"/>
        <bgColor indexed="64"/>
      </patternFill>
    </fill>
    <fill>
      <patternFill patternType="solid">
        <fgColor rgb="FFEFEFEF"/>
        <bgColor rgb="FFEFEFEF"/>
      </patternFill>
    </fill>
    <fill>
      <patternFill patternType="solid">
        <fgColor theme="7"/>
        <bgColor indexed="64"/>
      </patternFill>
    </fill>
    <fill>
      <patternFill patternType="solid">
        <fgColor theme="8"/>
        <bgColor indexed="64"/>
      </patternFill>
    </fill>
    <fill>
      <patternFill patternType="solid">
        <fgColor rgb="FFFFC000"/>
        <bgColor rgb="FFF1C232"/>
      </patternFill>
    </fill>
    <fill>
      <patternFill patternType="solid">
        <fgColor theme="3" tint="0.39997558519241921"/>
        <bgColor indexed="64"/>
      </patternFill>
    </fill>
    <fill>
      <patternFill patternType="solid">
        <fgColor rgb="FFFF0000"/>
        <bgColor indexed="64"/>
      </patternFill>
    </fill>
    <fill>
      <patternFill patternType="solid">
        <fgColor rgb="FFFF99CC"/>
        <bgColor indexed="64"/>
      </patternFill>
    </fill>
    <fill>
      <patternFill patternType="solid">
        <fgColor theme="9" tint="0.59999389629810485"/>
        <bgColor indexed="64"/>
      </patternFill>
    </fill>
    <fill>
      <patternFill patternType="solid">
        <fgColor rgb="FFB6D7A8"/>
        <bgColor rgb="FFB6D7A8"/>
      </patternFill>
    </fill>
    <fill>
      <patternFill patternType="solid">
        <fgColor rgb="FFED7D31"/>
        <bgColor rgb="FFED7D31"/>
      </patternFill>
    </fill>
    <fill>
      <patternFill patternType="solid">
        <fgColor rgb="FF00B050"/>
        <bgColor rgb="FF92D050"/>
      </patternFill>
    </fill>
    <fill>
      <patternFill patternType="solid">
        <fgColor rgb="FF92D050"/>
        <bgColor rgb="FF7F8FA9"/>
      </patternFill>
    </fill>
    <fill>
      <patternFill patternType="solid">
        <fgColor theme="6" tint="0.79998168889431442"/>
        <bgColor rgb="FF86B770"/>
      </patternFill>
    </fill>
    <fill>
      <patternFill patternType="solid">
        <fgColor rgb="FF86B770"/>
        <bgColor rgb="FF86B770"/>
      </patternFill>
    </fill>
    <fill>
      <patternFill patternType="solid">
        <fgColor theme="4" tint="0.39997558519241921"/>
        <bgColor rgb="FFF3F3F3"/>
      </patternFill>
    </fill>
    <fill>
      <patternFill patternType="solid">
        <fgColor theme="7" tint="0.59999389629810485"/>
        <bgColor rgb="FFF3F3F3"/>
      </patternFill>
    </fill>
    <fill>
      <patternFill patternType="solid">
        <fgColor rgb="FF49872E"/>
        <bgColor rgb="FF49872E"/>
      </patternFill>
    </fill>
    <fill>
      <patternFill patternType="solid">
        <fgColor rgb="FF46842B"/>
        <bgColor rgb="FF46842B"/>
      </patternFill>
    </fill>
    <fill>
      <patternFill patternType="solid">
        <fgColor rgb="FF57953C"/>
        <bgColor rgb="FF57953C"/>
      </patternFill>
    </fill>
    <fill>
      <patternFill patternType="solid">
        <fgColor rgb="FF619F46"/>
        <bgColor rgb="FF619F46"/>
      </patternFill>
    </fill>
    <fill>
      <patternFill patternType="solid">
        <fgColor rgb="FF4C8A31"/>
        <bgColor rgb="FF4C8A31"/>
      </patternFill>
    </fill>
    <fill>
      <patternFill patternType="solid">
        <fgColor rgb="FFFFF2CC"/>
        <bgColor rgb="FFFFF2CC"/>
      </patternFill>
    </fill>
    <fill>
      <patternFill patternType="solid">
        <fgColor theme="0"/>
        <bgColor rgb="FFCCCCCC"/>
      </patternFill>
    </fill>
    <fill>
      <patternFill patternType="solid">
        <fgColor theme="0"/>
        <bgColor rgb="FFD8D8D8"/>
      </patternFill>
    </fill>
    <fill>
      <patternFill patternType="solid">
        <fgColor rgb="FFFFFF00"/>
        <bgColor rgb="FFFFFFFF"/>
      </patternFill>
    </fill>
    <fill>
      <patternFill patternType="solid">
        <fgColor theme="0" tint="-4.9989318521683403E-2"/>
        <bgColor indexed="64"/>
      </patternFill>
    </fill>
    <fill>
      <patternFill patternType="solid">
        <fgColor theme="6" tint="0.39997558519241921"/>
        <bgColor rgb="FFFFFFFF"/>
      </patternFill>
    </fill>
    <fill>
      <patternFill patternType="solid">
        <fgColor theme="0"/>
        <bgColor rgb="FFF3F3F3"/>
      </patternFill>
    </fill>
    <fill>
      <patternFill patternType="solid">
        <fgColor theme="6" tint="0.39997558519241921"/>
        <bgColor indexed="64"/>
      </patternFill>
    </fill>
    <fill>
      <patternFill patternType="solid">
        <fgColor rgb="FFB4E4E8"/>
        <bgColor rgb="FFB4E4E8"/>
      </patternFill>
    </fill>
    <fill>
      <patternFill patternType="solid">
        <fgColor rgb="FF00FFFF"/>
        <bgColor rgb="FF00FFFF"/>
      </patternFill>
    </fill>
  </fills>
  <borders count="337">
    <border>
      <left/>
      <right/>
      <top/>
      <bottom/>
      <diagonal/>
    </border>
    <border>
      <left/>
      <right/>
      <top/>
      <bottom/>
      <diagonal/>
    </border>
    <border>
      <left/>
      <right/>
      <top/>
      <bottom/>
      <diagonal/>
    </border>
    <border>
      <left/>
      <right/>
      <top/>
      <bottom/>
      <diagonal/>
    </border>
    <border>
      <left style="dotted">
        <color rgb="FFD9D9D9"/>
      </left>
      <right/>
      <top style="dotted">
        <color rgb="FFD9D9D9"/>
      </top>
      <bottom style="dotted">
        <color rgb="FFD9D9D9"/>
      </bottom>
      <diagonal/>
    </border>
    <border>
      <left/>
      <right/>
      <top style="dotted">
        <color rgb="FFD9D9D9"/>
      </top>
      <bottom style="dotted">
        <color rgb="FFD9D9D9"/>
      </bottom>
      <diagonal/>
    </border>
    <border>
      <left/>
      <right style="dotted">
        <color rgb="FFD9D9D9"/>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dotted">
        <color rgb="FFD9D9D9"/>
      </left>
      <right/>
      <top style="dotted">
        <color rgb="FFD9D9D9"/>
      </top>
      <bottom/>
      <diagonal/>
    </border>
    <border>
      <left/>
      <right style="dotted">
        <color rgb="FFD9D9D9"/>
      </right>
      <top style="dotted">
        <color rgb="FFD9D9D9"/>
      </top>
      <bottom/>
      <diagonal/>
    </border>
    <border>
      <left style="dotted">
        <color rgb="FFD9D9D9"/>
      </left>
      <right/>
      <top/>
      <bottom style="dotted">
        <color rgb="FFD9D9D9"/>
      </bottom>
      <diagonal/>
    </border>
    <border>
      <left/>
      <right style="dotted">
        <color rgb="FFD9D9D9"/>
      </right>
      <top/>
      <bottom style="dotted">
        <color rgb="FFD9D9D9"/>
      </bottom>
      <diagonal/>
    </border>
    <border>
      <left style="dotted">
        <color rgb="FFD9D9D9"/>
      </left>
      <right style="dotted">
        <color rgb="FFD9D9D9"/>
      </right>
      <top style="dotted">
        <color rgb="FFD9D9D9"/>
      </top>
      <bottom/>
      <diagonal/>
    </border>
    <border>
      <left style="hair">
        <color rgb="FFD8D8D8"/>
      </left>
      <right style="hair">
        <color rgb="FFD8D8D8"/>
      </right>
      <top style="hair">
        <color rgb="FFD8D8D8"/>
      </top>
      <bottom style="hair">
        <color rgb="FFD8D8D8"/>
      </bottom>
      <diagonal/>
    </border>
    <border>
      <left style="hair">
        <color rgb="FFD8D8D8"/>
      </left>
      <right style="hair">
        <color rgb="FFD8D8D8"/>
      </right>
      <top style="hair">
        <color rgb="FFD8D8D8"/>
      </top>
      <bottom/>
      <diagonal/>
    </border>
    <border>
      <left style="hair">
        <color rgb="FFD8D8D8"/>
      </left>
      <right style="hair">
        <color rgb="FFD8D8D8"/>
      </right>
      <top style="hair">
        <color rgb="FFD8D8D8"/>
      </top>
      <bottom/>
      <diagonal/>
    </border>
    <border>
      <left/>
      <right style="dotted">
        <color rgb="FFD9D9D9"/>
      </right>
      <top style="dotted">
        <color rgb="FFD9D9D9"/>
      </top>
      <bottom style="dotted">
        <color rgb="FFD9D9D9"/>
      </bottom>
      <diagonal/>
    </border>
    <border>
      <left style="hair">
        <color rgb="FFD8D8D8"/>
      </left>
      <right style="hair">
        <color rgb="FFD8D8D8"/>
      </right>
      <top/>
      <bottom/>
      <diagonal/>
    </border>
    <border>
      <left style="hair">
        <color rgb="FFD8D8D8"/>
      </left>
      <right style="hair">
        <color rgb="FFD8D8D8"/>
      </right>
      <top/>
      <bottom/>
      <diagonal/>
    </border>
    <border>
      <left style="hair">
        <color rgb="FFD8D8D8"/>
      </left>
      <right style="hair">
        <color rgb="FFD8D8D8"/>
      </right>
      <top/>
      <bottom style="hair">
        <color rgb="FFD8D8D8"/>
      </bottom>
      <diagonal/>
    </border>
    <border>
      <left/>
      <right/>
      <top style="hair">
        <color rgb="FFD8D8D8"/>
      </top>
      <bottom/>
      <diagonal/>
    </border>
    <border>
      <left/>
      <right/>
      <top/>
      <bottom/>
      <diagonal/>
    </border>
    <border>
      <left style="hair">
        <color rgb="FFD8D8D8"/>
      </left>
      <right style="hair">
        <color rgb="FFD8D8D8"/>
      </right>
      <top/>
      <bottom style="hair">
        <color rgb="FFD8D8D8"/>
      </bottom>
      <diagonal/>
    </border>
    <border>
      <left style="dotted">
        <color rgb="FFD9D9D9"/>
      </left>
      <right style="dotted">
        <color rgb="FFD9D9D9"/>
      </right>
      <top/>
      <bottom/>
      <diagonal/>
    </border>
    <border>
      <left style="dotted">
        <color rgb="FFD9D9D9"/>
      </left>
      <right style="dotted">
        <color rgb="FFD9D9D9"/>
      </right>
      <top/>
      <bottom style="dotted">
        <color rgb="FFD9D9D9"/>
      </bottom>
      <diagonal/>
    </border>
    <border>
      <left style="hair">
        <color rgb="FFD8D8D8"/>
      </left>
      <right style="hair">
        <color rgb="FFD8D8D8"/>
      </right>
      <top/>
      <bottom/>
      <diagonal/>
    </border>
    <border>
      <left style="hair">
        <color rgb="FFD8D8D8"/>
      </left>
      <right style="hair">
        <color rgb="FFD8D8D8"/>
      </right>
      <top/>
      <bottom/>
      <diagonal/>
    </border>
    <border>
      <left/>
      <right/>
      <top/>
      <bottom/>
      <diagonal/>
    </border>
    <border>
      <left style="dotted">
        <color rgb="FFD9D9D9"/>
      </left>
      <right style="dotted">
        <color rgb="FFD9D9D9"/>
      </right>
      <top/>
      <bottom style="dotted">
        <color rgb="FFD9D9D9"/>
      </bottom>
      <diagonal/>
    </border>
    <border>
      <left style="dotted">
        <color rgb="FFD9D9D9"/>
      </left>
      <right style="hair">
        <color rgb="FFD8D8D8"/>
      </right>
      <top/>
      <bottom/>
      <diagonal/>
    </border>
    <border>
      <left style="hair">
        <color rgb="FFD8D8D8"/>
      </left>
      <right style="hair">
        <color rgb="FFD8D8D8"/>
      </right>
      <top style="dotted">
        <color rgb="FFD9D9D9"/>
      </top>
      <bottom/>
      <diagonal/>
    </border>
    <border>
      <left style="dotted">
        <color rgb="FFD8D8D8"/>
      </left>
      <right style="dotted">
        <color rgb="FFD8D8D8"/>
      </right>
      <top style="hair">
        <color rgb="FFD8D8D8"/>
      </top>
      <bottom/>
      <diagonal/>
    </border>
    <border>
      <left style="dotted">
        <color rgb="FFD8D8D8"/>
      </left>
      <right style="dotted">
        <color rgb="FFD8D8D8"/>
      </right>
      <top/>
      <bottom/>
      <diagonal/>
    </border>
    <border>
      <left style="dotted">
        <color rgb="FFD8D8D8"/>
      </left>
      <right style="dotted">
        <color rgb="FFD9D9D9"/>
      </right>
      <top/>
      <bottom style="dotted">
        <color rgb="FFD9D9D9"/>
      </bottom>
      <diagonal/>
    </border>
    <border>
      <left style="dotted">
        <color rgb="FFD9D9D9"/>
      </left>
      <right style="hair">
        <color rgb="FFD8D8D8"/>
      </right>
      <top/>
      <bottom style="thin">
        <color rgb="FFD8D8D8"/>
      </bottom>
      <diagonal/>
    </border>
    <border>
      <left style="hair">
        <color rgb="FFD8D8D8"/>
      </left>
      <right style="hair">
        <color rgb="FFD8D8D8"/>
      </right>
      <top/>
      <bottom style="thin">
        <color rgb="FFD8D8D8"/>
      </bottom>
      <diagonal/>
    </border>
    <border>
      <left style="dotted">
        <color rgb="FFD8D8D8"/>
      </left>
      <right style="dotted">
        <color rgb="FFD8D8D8"/>
      </right>
      <top/>
      <bottom style="dotted">
        <color rgb="FFD8D8D8"/>
      </bottom>
      <diagonal/>
    </border>
    <border>
      <left style="dotted">
        <color rgb="FFD9D9D9"/>
      </left>
      <right/>
      <top/>
      <bottom/>
      <diagonal/>
    </border>
    <border>
      <left/>
      <right style="thin">
        <color rgb="FFD8D8D8"/>
      </right>
      <top/>
      <bottom/>
      <diagonal/>
    </border>
    <border>
      <left style="dotted">
        <color rgb="FFD9D9D9"/>
      </left>
      <right style="dotted">
        <color rgb="FFD9D9D9"/>
      </right>
      <top style="dotted">
        <color rgb="FFD8D8D8"/>
      </top>
      <bottom style="dotted">
        <color rgb="FFD9D9D9"/>
      </bottom>
      <diagonal/>
    </border>
    <border>
      <left style="dotted">
        <color rgb="FFD9D9D9"/>
      </left>
      <right/>
      <top style="dotted">
        <color rgb="FFD9D9D9"/>
      </top>
      <bottom style="dotted">
        <color rgb="FFD9D9D9"/>
      </bottom>
      <diagonal/>
    </border>
    <border>
      <left/>
      <right style="dotted">
        <color rgb="FFD8D8D8"/>
      </right>
      <top style="dotted">
        <color rgb="FFD8D8D8"/>
      </top>
      <bottom/>
      <diagonal/>
    </border>
    <border>
      <left style="dotted">
        <color rgb="FFD8D8D8"/>
      </left>
      <right style="dotted">
        <color rgb="FFD8D8D8"/>
      </right>
      <top style="dotted">
        <color rgb="FFD8D8D8"/>
      </top>
      <bottom/>
      <diagonal/>
    </border>
    <border>
      <left style="dotted">
        <color rgb="FFD9D9D9"/>
      </left>
      <right style="dotted">
        <color rgb="FFD9D9D9"/>
      </right>
      <top style="dotted">
        <color rgb="FFD9D9D9"/>
      </top>
      <bottom/>
      <diagonal/>
    </border>
    <border>
      <left style="dotted">
        <color rgb="FFD9D9D9"/>
      </left>
      <right/>
      <top/>
      <bottom/>
      <diagonal/>
    </border>
    <border>
      <left/>
      <right style="thin">
        <color rgb="FFD8D8D8"/>
      </right>
      <top/>
      <bottom/>
      <diagonal/>
    </border>
    <border>
      <left/>
      <right style="dotted">
        <color rgb="FFD9D9D9"/>
      </right>
      <top/>
      <bottom style="dotted">
        <color rgb="FFD9D9D9"/>
      </bottom>
      <diagonal/>
    </border>
    <border>
      <left style="dotted">
        <color rgb="FFD9D9D9"/>
      </left>
      <right style="dotted">
        <color rgb="FFD9D9D9"/>
      </right>
      <top/>
      <bottom/>
      <diagonal/>
    </border>
    <border>
      <left/>
      <right style="dotted">
        <color rgb="FFD8D8D8"/>
      </right>
      <top style="dotted">
        <color rgb="FFD8D8D8"/>
      </top>
      <bottom/>
      <diagonal/>
    </border>
    <border>
      <left style="dotted">
        <color rgb="FFD8D8D8"/>
      </left>
      <right style="dotted">
        <color rgb="FFD8D8D8"/>
      </right>
      <top style="dotted">
        <color rgb="FFD8D8D8"/>
      </top>
      <bottom/>
      <diagonal/>
    </border>
    <border>
      <left/>
      <right style="dotted">
        <color rgb="FFD8D8D8"/>
      </right>
      <top/>
      <bottom style="dotted">
        <color rgb="FFD8D8D8"/>
      </bottom>
      <diagonal/>
    </border>
    <border>
      <left/>
      <right style="dotted">
        <color rgb="FFD9D9D9"/>
      </right>
      <top style="dotted">
        <color rgb="FFD9D9D9"/>
      </top>
      <bottom/>
      <diagonal/>
    </border>
    <border>
      <left style="dotted">
        <color rgb="FFD9D9D9"/>
      </left>
      <right style="dotted">
        <color rgb="FFD9D9D9"/>
      </right>
      <top/>
      <bottom/>
      <diagonal/>
    </border>
    <border>
      <left style="dotted">
        <color rgb="FFD9D9D9"/>
      </left>
      <right/>
      <top style="dotted">
        <color rgb="FFD9D9D9"/>
      </top>
      <bottom/>
      <diagonal/>
    </border>
    <border>
      <left/>
      <right/>
      <top/>
      <bottom style="dotted">
        <color rgb="FFD8D8D8"/>
      </bottom>
      <diagonal/>
    </border>
    <border>
      <left style="dotted">
        <color rgb="FFD8D8D8"/>
      </left>
      <right style="dotted">
        <color rgb="FFD9D9D9"/>
      </right>
      <top/>
      <bottom style="dotted">
        <color rgb="FFD8D8D8"/>
      </bottom>
      <diagonal/>
    </border>
    <border>
      <left style="dotted">
        <color rgb="FFD9D9D9"/>
      </left>
      <right style="dotted">
        <color rgb="FFD9D9D9"/>
      </right>
      <top/>
      <bottom/>
      <diagonal/>
    </border>
    <border>
      <left style="dotted">
        <color rgb="FFD9D9D9"/>
      </left>
      <right/>
      <top/>
      <bottom/>
      <diagonal/>
    </border>
    <border>
      <left/>
      <right style="thin">
        <color rgb="FFD8D8D8"/>
      </right>
      <top/>
      <bottom style="thin">
        <color rgb="FFD8D8D8"/>
      </bottom>
      <diagonal/>
    </border>
    <border>
      <left/>
      <right style="hair">
        <color rgb="FFD8D8D8"/>
      </right>
      <top style="dotted">
        <color rgb="FFD8D8D8"/>
      </top>
      <bottom style="hair">
        <color rgb="FFD8D8D8"/>
      </bottom>
      <diagonal/>
    </border>
    <border>
      <left/>
      <right/>
      <top/>
      <bottom/>
      <diagonal/>
    </border>
    <border>
      <left style="dotted">
        <color rgb="FFD9D9D9"/>
      </left>
      <right/>
      <top style="thin">
        <color rgb="FFD8D8D8"/>
      </top>
      <bottom/>
      <diagonal/>
    </border>
    <border>
      <left/>
      <right style="hair">
        <color rgb="FFD8D8D8"/>
      </right>
      <top style="thin">
        <color rgb="FFD8D8D8"/>
      </top>
      <bottom/>
      <diagonal/>
    </border>
    <border>
      <left style="dotted">
        <color rgb="FFD9D9D9"/>
      </left>
      <right/>
      <top/>
      <bottom style="dotted">
        <color rgb="FFD9D9D9"/>
      </bottom>
      <diagonal/>
    </border>
    <border>
      <left/>
      <right style="dotted">
        <color rgb="FFD9D9D9"/>
      </right>
      <top/>
      <bottom/>
      <diagonal/>
    </border>
    <border>
      <left/>
      <right style="hair">
        <color rgb="FFD8D8D8"/>
      </right>
      <top/>
      <bottom/>
      <diagonal/>
    </border>
    <border>
      <left/>
      <right style="dotted">
        <color rgb="FFD9D9D9"/>
      </right>
      <top/>
      <bottom/>
      <diagonal/>
    </border>
    <border>
      <left/>
      <right style="hair">
        <color rgb="FFD8D8D8"/>
      </right>
      <top/>
      <bottom style="hair">
        <color rgb="FFD8D8D8"/>
      </bottom>
      <diagonal/>
    </border>
    <border>
      <left style="dotted">
        <color rgb="FFD9D9D9"/>
      </left>
      <right style="thin">
        <color rgb="FFD8D8D8"/>
      </right>
      <top style="thin">
        <color rgb="FFD8D8D8"/>
      </top>
      <bottom/>
      <diagonal/>
    </border>
    <border>
      <left/>
      <right style="hair">
        <color rgb="FFD8D8D8"/>
      </right>
      <top style="hair">
        <color rgb="FFD8D8D8"/>
      </top>
      <bottom style="hair">
        <color rgb="FFD8D8D8"/>
      </bottom>
      <diagonal/>
    </border>
    <border>
      <left style="dotted">
        <color rgb="FFD9D9D9"/>
      </left>
      <right style="thin">
        <color rgb="FFD8D8D8"/>
      </right>
      <top/>
      <bottom/>
      <diagonal/>
    </border>
    <border>
      <left/>
      <right style="hair">
        <color rgb="FFD8D8D8"/>
      </right>
      <top style="hair">
        <color rgb="FFD8D8D8"/>
      </top>
      <bottom/>
      <diagonal/>
    </border>
    <border>
      <left style="hair">
        <color rgb="FFD8D8D8"/>
      </left>
      <right style="dotted">
        <color rgb="FFD9D9D9"/>
      </right>
      <top style="dotted">
        <color rgb="FFD9D9D9"/>
      </top>
      <bottom/>
      <diagonal/>
    </border>
    <border>
      <left style="hair">
        <color rgb="FFD8D8D8"/>
      </left>
      <right style="dotted">
        <color rgb="FFD9D9D9"/>
      </right>
      <top/>
      <bottom/>
      <diagonal/>
    </border>
    <border>
      <left style="hair">
        <color rgb="FFD8D8D8"/>
      </left>
      <right style="dotted">
        <color rgb="FFD9D9D9"/>
      </right>
      <top/>
      <bottom style="dotted">
        <color rgb="FFD9D9D9"/>
      </bottom>
      <diagonal/>
    </border>
    <border>
      <left/>
      <right style="hair">
        <color rgb="FFD8D8D8"/>
      </right>
      <top style="hair">
        <color rgb="FFD8D8D8"/>
      </top>
      <bottom/>
      <diagonal/>
    </border>
    <border>
      <left/>
      <right style="hair">
        <color rgb="FFD8D8D8"/>
      </right>
      <top/>
      <bottom/>
      <diagonal/>
    </border>
    <border>
      <left/>
      <right style="hair">
        <color rgb="FFD8D8D8"/>
      </right>
      <top/>
      <bottom style="hair">
        <color rgb="FFD8D8D8"/>
      </bottom>
      <diagonal/>
    </border>
    <border>
      <left style="dotted">
        <color rgb="FFD9D9D9"/>
      </left>
      <right style="thin">
        <color rgb="FFD8D8D8"/>
      </right>
      <top/>
      <bottom style="thin">
        <color rgb="FFD8D8D8"/>
      </bottom>
      <diagonal/>
    </border>
    <border>
      <left/>
      <right style="hair">
        <color rgb="FFD8D8D8"/>
      </right>
      <top style="hair">
        <color rgb="FFD8D8D8"/>
      </top>
      <bottom style="dotted">
        <color rgb="FFD9D9D9"/>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2060"/>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rgb="FF002060"/>
      </left>
      <right style="medium">
        <color theme="3"/>
      </right>
      <top/>
      <bottom/>
      <diagonal/>
    </border>
    <border>
      <left style="medium">
        <color theme="3"/>
      </left>
      <right style="medium">
        <color theme="3"/>
      </right>
      <top style="thin">
        <color indexed="64"/>
      </top>
      <bottom/>
      <diagonal/>
    </border>
    <border>
      <left style="medium">
        <color theme="3"/>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theme="3"/>
      </left>
      <right style="medium">
        <color theme="3"/>
      </right>
      <top/>
      <bottom/>
      <diagonal/>
    </border>
    <border>
      <left style="medium">
        <color theme="3"/>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theme="3"/>
      </left>
      <right style="medium">
        <color theme="3"/>
      </right>
      <top/>
      <bottom style="thin">
        <color indexed="64"/>
      </bottom>
      <diagonal/>
    </border>
    <border>
      <left style="medium">
        <color theme="3"/>
      </left>
      <right style="thin">
        <color indexed="64"/>
      </right>
      <top/>
      <bottom style="thin">
        <color theme="4" tint="-0.499984740745262"/>
      </bottom>
      <diagonal/>
    </border>
    <border>
      <left style="thin">
        <color rgb="FFCCCCCC"/>
      </left>
      <right style="thin">
        <color rgb="FFCCCCCC"/>
      </right>
      <top style="thin">
        <color rgb="FFCCCCCC"/>
      </top>
      <bottom/>
      <diagonal/>
    </border>
    <border>
      <left style="medium">
        <color rgb="FF000000"/>
      </left>
      <right/>
      <top style="medium">
        <color rgb="FF000000"/>
      </top>
      <bottom style="thin">
        <color rgb="FFCCCCCC"/>
      </bottom>
      <diagonal/>
    </border>
    <border>
      <left/>
      <right/>
      <top style="medium">
        <color rgb="FF000000"/>
      </top>
      <bottom style="thin">
        <color rgb="FFCCCCCC"/>
      </bottom>
      <diagonal/>
    </border>
    <border>
      <left/>
      <right style="medium">
        <color rgb="FF000000"/>
      </right>
      <top style="medium">
        <color rgb="FF000000"/>
      </top>
      <bottom style="thin">
        <color rgb="FFCCCCCC"/>
      </bottom>
      <diagonal/>
    </border>
    <border>
      <left style="medium">
        <color rgb="FF000000"/>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style="thin">
        <color rgb="FFCCCCCC"/>
      </left>
      <right/>
      <top style="thin">
        <color rgb="FFCCCCCC"/>
      </top>
      <bottom/>
      <diagonal/>
    </border>
    <border>
      <left/>
      <right style="medium">
        <color rgb="FF000000"/>
      </right>
      <top style="thin">
        <color rgb="FFCCCCCC"/>
      </top>
      <bottom/>
      <diagonal/>
    </border>
    <border>
      <left style="thin">
        <color rgb="FFCCCCCC"/>
      </left>
      <right/>
      <top/>
      <bottom style="thin">
        <color rgb="FFCCCCCC"/>
      </bottom>
      <diagonal/>
    </border>
    <border>
      <left/>
      <right style="medium">
        <color rgb="FF000000"/>
      </right>
      <top/>
      <bottom style="thin">
        <color rgb="FFCCCCCC"/>
      </bottom>
      <diagonal/>
    </border>
    <border>
      <left style="thin">
        <color rgb="FFCCCCCC"/>
      </left>
      <right style="medium">
        <color rgb="FF000000"/>
      </right>
      <top style="thin">
        <color rgb="FFCCCCCC"/>
      </top>
      <bottom style="thin">
        <color rgb="FFCCCCCC"/>
      </bottom>
      <diagonal/>
    </border>
    <border>
      <left style="medium">
        <color rgb="FF000000"/>
      </left>
      <right style="thin">
        <color rgb="FFCCCCCC"/>
      </right>
      <top style="thin">
        <color rgb="FFCCCCCC"/>
      </top>
      <bottom/>
      <diagonal/>
    </border>
    <border>
      <left style="thin">
        <color rgb="FFCCCCCC"/>
      </left>
      <right style="thin">
        <color rgb="FFCCCCCC"/>
      </right>
      <top style="thin">
        <color rgb="FF000000"/>
      </top>
      <bottom style="medium">
        <color rgb="FF000000"/>
      </bottom>
      <diagonal/>
    </border>
    <border>
      <left style="medium">
        <color rgb="FF000000"/>
      </left>
      <right style="thin">
        <color rgb="FFCCCCCC"/>
      </right>
      <top style="medium">
        <color rgb="FF000000"/>
      </top>
      <bottom/>
      <diagonal/>
    </border>
    <border>
      <left style="thin">
        <color rgb="FFCCCCCC"/>
      </left>
      <right style="thin">
        <color rgb="FFCCCCCC"/>
      </right>
      <top style="medium">
        <color rgb="FF000000"/>
      </top>
      <bottom/>
      <diagonal/>
    </border>
    <border>
      <left style="thin">
        <color rgb="FFCCCCCC"/>
      </left>
      <right style="medium">
        <color rgb="FF000000"/>
      </right>
      <top style="medium">
        <color rgb="FF000000"/>
      </top>
      <bottom style="thin">
        <color rgb="FFCCCCCC"/>
      </bottom>
      <diagonal/>
    </border>
    <border>
      <left style="thin">
        <color rgb="FFCCCCCC"/>
      </left>
      <right style="thin">
        <color rgb="FFCCCCCC"/>
      </right>
      <top/>
      <bottom/>
      <diagonal/>
    </border>
    <border>
      <left style="thin">
        <color rgb="FFCCCCCC"/>
      </left>
      <right style="thin">
        <color rgb="FFCCCCCC"/>
      </right>
      <top style="thin">
        <color rgb="FFD8D8D8"/>
      </top>
      <bottom style="thin">
        <color rgb="FFCCCCCC"/>
      </bottom>
      <diagonal/>
    </border>
    <border>
      <left/>
      <right/>
      <top style="thin">
        <color rgb="FFBFBFBF"/>
      </top>
      <bottom style="thin">
        <color rgb="FFBFBFBF"/>
      </bottom>
      <diagonal/>
    </border>
    <border>
      <left/>
      <right style="thin">
        <color rgb="FFCCCCCC"/>
      </right>
      <top style="thin">
        <color rgb="FFCCCCCC"/>
      </top>
      <bottom/>
      <diagonal/>
    </border>
    <border>
      <left style="thin">
        <color rgb="FFCCCCCC"/>
      </left>
      <right style="thin">
        <color rgb="FFCCCCCC"/>
      </right>
      <top style="thin">
        <color rgb="FFD8D8D8"/>
      </top>
      <bottom style="thin">
        <color rgb="FFD8D8D8"/>
      </bottom>
      <diagonal/>
    </border>
    <border>
      <left style="thin">
        <color rgb="FFCCCCCC"/>
      </left>
      <right style="thin">
        <color rgb="FFCCCCCC"/>
      </right>
      <top/>
      <bottom style="thin">
        <color rgb="FFCCCCCC"/>
      </bottom>
      <diagonal/>
    </border>
    <border>
      <left style="medium">
        <color rgb="FF000000"/>
      </left>
      <right style="thin">
        <color rgb="FFCCCCCC"/>
      </right>
      <top/>
      <bottom/>
      <diagonal/>
    </border>
    <border>
      <left style="medium">
        <color rgb="FF000000"/>
      </left>
      <right style="thin">
        <color rgb="FFCCCCCC"/>
      </right>
      <top style="thin">
        <color rgb="FFCCCCCC"/>
      </top>
      <bottom style="medium">
        <color rgb="FF000000"/>
      </bottom>
      <diagonal/>
    </border>
    <border>
      <left style="thin">
        <color rgb="FFCCCCCC"/>
      </left>
      <right style="thin">
        <color rgb="FFCCCCCC"/>
      </right>
      <top/>
      <bottom style="medium">
        <color rgb="FF000000"/>
      </bottom>
      <diagonal/>
    </border>
    <border>
      <left style="thin">
        <color rgb="FFCCCCCC"/>
      </left>
      <right style="thin">
        <color rgb="FFCCCCCC"/>
      </right>
      <top style="thin">
        <color rgb="FFCCCCCC"/>
      </top>
      <bottom style="medium">
        <color rgb="FF000000"/>
      </bottom>
      <diagonal/>
    </border>
    <border>
      <left style="thin">
        <color rgb="FFCCCCCC"/>
      </left>
      <right style="medium">
        <color rgb="FF000000"/>
      </right>
      <top style="thin">
        <color rgb="FFCCCCCC"/>
      </top>
      <bottom style="medium">
        <color rgb="FF000000"/>
      </bottom>
      <diagonal/>
    </border>
    <border>
      <left/>
      <right/>
      <top style="medium">
        <color rgb="FF000000"/>
      </top>
      <bottom/>
      <diagonal/>
    </border>
    <border>
      <left style="thin">
        <color rgb="FFCCCCCC"/>
      </left>
      <right style="thin">
        <color rgb="FFCCCCCC"/>
      </right>
      <top style="medium">
        <color rgb="FF000000"/>
      </top>
      <bottom style="thin">
        <color rgb="FFCCCCCC"/>
      </bottom>
      <diagonal/>
    </border>
    <border>
      <left style="thin">
        <color rgb="FFCCCCCC"/>
      </left>
      <right style="thin">
        <color rgb="FFCCCCCC"/>
      </right>
      <top style="medium">
        <color rgb="FF000000"/>
      </top>
      <bottom style="thin">
        <color rgb="FFD8D8D8"/>
      </bottom>
      <diagonal/>
    </border>
    <border>
      <left style="thin">
        <color rgb="FFCCCCCC"/>
      </left>
      <right/>
      <top style="thin">
        <color rgb="FFD8D8D8"/>
      </top>
      <bottom style="thin">
        <color rgb="FFD8D8D8"/>
      </bottom>
      <diagonal/>
    </border>
    <border>
      <left style="thin">
        <color rgb="FFD8D8D8"/>
      </left>
      <right style="thin">
        <color rgb="FFCCCCCC"/>
      </right>
      <top style="thin">
        <color rgb="FFCCCCCC"/>
      </top>
      <bottom style="thin">
        <color rgb="FFCCCCCC"/>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bottom style="thin">
        <color rgb="FFD8D8D8"/>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bottom style="thin">
        <color rgb="FFD8D8D8"/>
      </bottom>
      <diagonal/>
    </border>
    <border>
      <left style="medium">
        <color rgb="FF000000"/>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CCCCCC"/>
      </left>
      <right style="medium">
        <color rgb="FF000000"/>
      </right>
      <top style="thin">
        <color rgb="FFCCCCCC"/>
      </top>
      <bottom/>
      <diagonal/>
    </border>
    <border>
      <left style="medium">
        <color rgb="FF000000"/>
      </left>
      <right style="thin">
        <color rgb="FFBFBFBF"/>
      </right>
      <top style="medium">
        <color rgb="FF000000"/>
      </top>
      <bottom style="thin">
        <color rgb="FFBFBFBF"/>
      </bottom>
      <diagonal/>
    </border>
    <border>
      <left/>
      <right style="thin">
        <color rgb="FFCCCCCC"/>
      </right>
      <top style="medium">
        <color rgb="FF000000"/>
      </top>
      <bottom/>
      <diagonal/>
    </border>
    <border>
      <left style="thin">
        <color rgb="FFBFBFBF"/>
      </left>
      <right style="thin">
        <color rgb="FFBFBFBF"/>
      </right>
      <top style="medium">
        <color rgb="FF000000"/>
      </top>
      <bottom style="thin">
        <color rgb="FFBFBFBF"/>
      </bottom>
      <diagonal/>
    </border>
    <border>
      <left style="thin">
        <color rgb="FFCCCCCC"/>
      </left>
      <right style="thin">
        <color rgb="FFCCCCCC"/>
      </right>
      <top style="medium">
        <color rgb="FF000000"/>
      </top>
      <bottom style="thin">
        <color rgb="FFBFBFBF"/>
      </bottom>
      <diagonal/>
    </border>
    <border>
      <left style="thin">
        <color rgb="FFCCCCCC"/>
      </left>
      <right style="medium">
        <color rgb="FF000000"/>
      </right>
      <top style="medium">
        <color rgb="FF000000"/>
      </top>
      <bottom/>
      <diagonal/>
    </border>
    <border>
      <left style="medium">
        <color rgb="FF000000"/>
      </left>
      <right style="thin">
        <color rgb="FFBFBFBF"/>
      </right>
      <top style="thin">
        <color rgb="FFBFBFBF"/>
      </top>
      <bottom style="thin">
        <color rgb="FFBFBFBF"/>
      </bottom>
      <diagonal/>
    </border>
    <border>
      <left/>
      <right style="thin">
        <color rgb="FFCCCCCC"/>
      </right>
      <top/>
      <bottom/>
      <diagonal/>
    </border>
    <border>
      <left style="thin">
        <color rgb="FFBFBFBF"/>
      </left>
      <right style="thin">
        <color rgb="FFBFBFBF"/>
      </right>
      <top style="thin">
        <color rgb="FFBFBFBF"/>
      </top>
      <bottom/>
      <diagonal/>
    </border>
    <border>
      <left/>
      <right style="medium">
        <color rgb="FF000000"/>
      </right>
      <top/>
      <bottom/>
      <diagonal/>
    </border>
    <border>
      <left style="medium">
        <color rgb="FF000000"/>
      </left>
      <right style="thin">
        <color rgb="FFBFBFBF"/>
      </right>
      <top style="thin">
        <color rgb="FFBFBFBF"/>
      </top>
      <bottom style="medium">
        <color rgb="FF000000"/>
      </bottom>
      <diagonal/>
    </border>
    <border>
      <left/>
      <right style="thin">
        <color rgb="FFCCCCCC"/>
      </right>
      <top/>
      <bottom style="medium">
        <color rgb="FF000000"/>
      </bottom>
      <diagonal/>
    </border>
    <border>
      <left style="thin">
        <color rgb="FFBFBFBF"/>
      </left>
      <right style="thin">
        <color rgb="FFBFBFBF"/>
      </right>
      <top/>
      <bottom style="medium">
        <color rgb="FF000000"/>
      </bottom>
      <diagonal/>
    </border>
    <border>
      <left style="thin">
        <color rgb="FFBFBFBF"/>
      </left>
      <right style="thin">
        <color rgb="FFBFBFBF"/>
      </right>
      <top style="thin">
        <color rgb="FFBFBFBF"/>
      </top>
      <bottom style="medium">
        <color rgb="FF000000"/>
      </bottom>
      <diagonal/>
    </border>
    <border>
      <left style="thin">
        <color rgb="FFCCCCCC"/>
      </left>
      <right style="thin">
        <color rgb="FFCCCCCC"/>
      </right>
      <top style="thin">
        <color rgb="FFBFBFBF"/>
      </top>
      <bottom style="medium">
        <color rgb="FF000000"/>
      </bottom>
      <diagonal/>
    </border>
    <border>
      <left style="thin">
        <color rgb="FFCCCCCC"/>
      </left>
      <right style="medium">
        <color rgb="FF000000"/>
      </right>
      <top/>
      <bottom style="medium">
        <color rgb="FF000000"/>
      </bottom>
      <diagonal/>
    </border>
    <border>
      <left style="medium">
        <color rgb="FF000000"/>
      </left>
      <right style="thin">
        <color rgb="FFBFBFBF"/>
      </right>
      <top style="medium">
        <color rgb="FF000000"/>
      </top>
      <bottom style="medium">
        <color rgb="FF000000"/>
      </bottom>
      <diagonal/>
    </border>
    <border>
      <left/>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thin">
        <color rgb="FFCCCCCC"/>
      </left>
      <right style="thin">
        <color rgb="FFCCCCCC"/>
      </right>
      <top style="medium">
        <color rgb="FF000000"/>
      </top>
      <bottom style="medium">
        <color rgb="FF000000"/>
      </bottom>
      <diagonal/>
    </border>
    <border>
      <left style="thin">
        <color rgb="FFD9D9D9"/>
      </left>
      <right style="thin">
        <color rgb="FFD9D9D9"/>
      </right>
      <top style="thin">
        <color rgb="FFD9D9D9"/>
      </top>
      <bottom style="thin">
        <color rgb="FFD9D9D9"/>
      </bottom>
      <diagonal/>
    </border>
    <border>
      <left style="thin">
        <color rgb="FFCCCCCC"/>
      </left>
      <right style="medium">
        <color rgb="FF000000"/>
      </right>
      <top style="medium">
        <color rgb="FF000000"/>
      </top>
      <bottom style="medium">
        <color rgb="FF000000"/>
      </bottom>
      <diagonal/>
    </border>
    <border>
      <left style="medium">
        <color rgb="FF000000"/>
      </left>
      <right style="thin">
        <color rgb="FFD9D9D9"/>
      </right>
      <top style="thin">
        <color rgb="FFD9D9D9"/>
      </top>
      <bottom style="thin">
        <color rgb="FFD9D9D9"/>
      </bottom>
      <diagonal/>
    </border>
    <border>
      <left style="thin">
        <color rgb="FFBFBFBF"/>
      </left>
      <right style="thin">
        <color rgb="FFBFBFBF"/>
      </right>
      <top style="medium">
        <color rgb="FF000000"/>
      </top>
      <bottom/>
      <diagonal/>
    </border>
    <border>
      <left style="thin">
        <color rgb="FFD9D9D9"/>
      </left>
      <right style="thin">
        <color rgb="FFD9D9D9"/>
      </right>
      <top style="medium">
        <color rgb="FF000000"/>
      </top>
      <bottom style="thin">
        <color rgb="FFD9D9D9"/>
      </bottom>
      <diagonal/>
    </border>
    <border>
      <left/>
      <right style="medium">
        <color rgb="FF000000"/>
      </right>
      <top style="medium">
        <color rgb="FF000000"/>
      </top>
      <bottom/>
      <diagonal/>
    </border>
    <border>
      <left style="thin">
        <color rgb="FFBFBFBF"/>
      </left>
      <right style="thin">
        <color rgb="FFBFBFBF"/>
      </right>
      <top/>
      <bottom/>
      <diagonal/>
    </border>
    <border>
      <left style="thin">
        <color rgb="FFCCCCCC"/>
      </left>
      <right style="thin">
        <color rgb="FFCCCCCC"/>
      </right>
      <top style="thin">
        <color rgb="FFBFBFBF"/>
      </top>
      <bottom style="thin">
        <color rgb="FFCCCCCC"/>
      </bottom>
      <diagonal/>
    </border>
    <border>
      <left style="thin">
        <color rgb="FFBFBFBF"/>
      </left>
      <right style="thin">
        <color rgb="FFCCCCCC"/>
      </right>
      <top style="medium">
        <color rgb="FF000000"/>
      </top>
      <bottom/>
      <diagonal/>
    </border>
    <border>
      <left style="medium">
        <color rgb="FF000000"/>
      </left>
      <right style="thin">
        <color rgb="FFBFBFBF"/>
      </right>
      <top/>
      <bottom/>
      <diagonal/>
    </border>
    <border>
      <left style="thin">
        <color rgb="FFD9D9D9"/>
      </left>
      <right style="thin">
        <color rgb="FFD9D9D9"/>
      </right>
      <top style="thin">
        <color rgb="FFD9D9D9"/>
      </top>
      <bottom style="medium">
        <color rgb="FF000000"/>
      </bottom>
      <diagonal/>
    </border>
    <border>
      <left style="thin">
        <color rgb="FFBFBFBF"/>
      </left>
      <right/>
      <top style="thin">
        <color rgb="FFBFBFBF"/>
      </top>
      <bottom style="medium">
        <color rgb="FF000000"/>
      </bottom>
      <diagonal/>
    </border>
    <border>
      <left/>
      <right style="medium">
        <color rgb="FF000000"/>
      </right>
      <top/>
      <bottom style="medium">
        <color rgb="FF000000"/>
      </bottom>
      <diagonal/>
    </border>
    <border>
      <left style="thin">
        <color rgb="FFBFBFBF"/>
      </left>
      <right style="thin">
        <color rgb="FFCCCCCC"/>
      </right>
      <top style="medium">
        <color rgb="FF000000"/>
      </top>
      <bottom style="thin">
        <color rgb="FFBFBFBF"/>
      </bottom>
      <diagonal/>
    </border>
    <border>
      <left style="thin">
        <color rgb="FFCCCCCC"/>
      </left>
      <right style="thin">
        <color rgb="FFBFBFBF"/>
      </right>
      <top style="medium">
        <color rgb="FF000000"/>
      </top>
      <bottom/>
      <diagonal/>
    </border>
    <border>
      <left style="thin">
        <color rgb="FFBFBFBF"/>
      </left>
      <right/>
      <top style="thin">
        <color rgb="FFBFBFBF"/>
      </top>
      <bottom style="thin">
        <color rgb="FFBFBFBF"/>
      </bottom>
      <diagonal/>
    </border>
    <border>
      <left style="thin">
        <color rgb="FFCCCCCC"/>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CCCCCC"/>
      </right>
      <top style="thin">
        <color rgb="FFBFBFBF"/>
      </top>
      <bottom style="medium">
        <color rgb="FF000000"/>
      </bottom>
      <diagonal/>
    </border>
    <border>
      <left style="thin">
        <color rgb="FFCCCCCC"/>
      </left>
      <right style="thin">
        <color rgb="FFBFBFBF"/>
      </right>
      <top style="thin">
        <color rgb="FFBFBFBF"/>
      </top>
      <bottom style="medium">
        <color rgb="FF000000"/>
      </bottom>
      <diagonal/>
    </border>
    <border>
      <left/>
      <right style="thin">
        <color rgb="FFBFBFBF"/>
      </right>
      <top style="medium">
        <color rgb="FF000000"/>
      </top>
      <bottom/>
      <diagonal/>
    </border>
    <border>
      <left style="thin">
        <color rgb="FFCCCCCC"/>
      </left>
      <right style="thin">
        <color rgb="FFBFBFBF"/>
      </right>
      <top style="medium">
        <color rgb="FF000000"/>
      </top>
      <bottom style="thin">
        <color rgb="FFCCCCCC"/>
      </bottom>
      <diagonal/>
    </border>
    <border>
      <left/>
      <right style="thin">
        <color rgb="FFBFBFBF"/>
      </right>
      <top/>
      <bottom style="medium">
        <color rgb="FF000000"/>
      </bottom>
      <diagonal/>
    </border>
    <border>
      <left style="thin">
        <color rgb="FFCCCCCC"/>
      </left>
      <right style="thin">
        <color rgb="FFCCCCCC"/>
      </right>
      <top style="thin">
        <color rgb="FFD9D9D9"/>
      </top>
      <bottom style="medium">
        <color rgb="FF000000"/>
      </bottom>
      <diagonal/>
    </border>
    <border>
      <left/>
      <right style="thin">
        <color rgb="FFCCCCCC"/>
      </right>
      <top style="thin">
        <color rgb="FFCCCCCC"/>
      </top>
      <bottom style="medium">
        <color rgb="FF000000"/>
      </bottom>
      <diagonal/>
    </border>
    <border>
      <left style="medium">
        <color rgb="FF000000"/>
      </left>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rgb="FFBFBFBF"/>
      </left>
      <right/>
      <top/>
      <bottom/>
      <diagonal/>
    </border>
    <border>
      <left/>
      <right style="thin">
        <color rgb="FFBFBFBF"/>
      </right>
      <top/>
      <bottom/>
      <diagonal/>
    </border>
    <border>
      <left/>
      <right style="thin">
        <color rgb="FFBFBFBF"/>
      </right>
      <top style="thin">
        <color rgb="FFBFBFBF"/>
      </top>
      <bottom style="thin">
        <color rgb="FFBFBFBF"/>
      </bottom>
      <diagonal/>
    </border>
    <border>
      <left style="dotted">
        <color rgb="FFD9D9D9"/>
      </left>
      <right style="thin">
        <color rgb="FFBFBFBF"/>
      </right>
      <top style="dotted">
        <color rgb="FFD9D9D9"/>
      </top>
      <bottom/>
      <diagonal/>
    </border>
    <border>
      <left style="dotted">
        <color rgb="FFD9D9D9"/>
      </left>
      <right style="thin">
        <color rgb="FFBFBFBF"/>
      </right>
      <top/>
      <bottom/>
      <diagonal/>
    </border>
    <border>
      <left style="dotted">
        <color rgb="FFD9D9D9"/>
      </left>
      <right style="thin">
        <color rgb="FFBFBFBF"/>
      </right>
      <top/>
      <bottom style="dotted">
        <color rgb="FFD9D9D9"/>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hair">
        <color theme="0" tint="-0.249977111117893"/>
      </left>
      <right style="hair">
        <color theme="0" tint="-0.249977111117893"/>
      </right>
      <top style="hair">
        <color theme="0" tint="-0.249977111117893"/>
      </top>
      <bottom/>
      <diagonal/>
    </border>
    <border>
      <left style="hair">
        <color theme="0" tint="-0.249977111117893"/>
      </left>
      <right/>
      <top style="hair">
        <color theme="0" tint="-0.249977111117893"/>
      </top>
      <bottom/>
      <diagonal/>
    </border>
    <border>
      <left style="dotted">
        <color rgb="FFCCCCCC"/>
      </left>
      <right style="dotted">
        <color rgb="FFCCCCCC"/>
      </right>
      <top style="dotted">
        <color rgb="FFCCCCCC"/>
      </top>
      <bottom style="dotted">
        <color rgb="FFCCCCCC"/>
      </bottom>
      <diagonal/>
    </border>
    <border>
      <left style="hair">
        <color theme="0" tint="-0.249977111117893"/>
      </left>
      <right style="hair">
        <color theme="0" tint="-0.249977111117893"/>
      </right>
      <top/>
      <bottom/>
      <diagonal/>
    </border>
    <border>
      <left style="hair">
        <color theme="0" tint="-0.249977111117893"/>
      </left>
      <right/>
      <top/>
      <bottom/>
      <diagonal/>
    </border>
    <border>
      <left style="hair">
        <color theme="0" tint="-0.249977111117893"/>
      </left>
      <right style="hair">
        <color theme="0" tint="-0.249977111117893"/>
      </right>
      <top/>
      <bottom style="hair">
        <color theme="0" tint="-0.249977111117893"/>
      </bottom>
      <diagonal/>
    </border>
    <border>
      <left style="hair">
        <color theme="0" tint="-0.249977111117893"/>
      </left>
      <right/>
      <top/>
      <bottom style="hair">
        <color theme="0" tint="-0.249977111117893"/>
      </bottom>
      <diagonal/>
    </border>
    <border>
      <left style="dotted">
        <color rgb="FFCCCCCC"/>
      </left>
      <right style="dotted">
        <color rgb="FFCCCCCC"/>
      </right>
      <top/>
      <bottom/>
      <diagonal/>
    </border>
    <border>
      <left/>
      <right style="dotted">
        <color rgb="FFCCCCCC"/>
      </right>
      <top style="dotted">
        <color rgb="FFCCCCCC"/>
      </top>
      <bottom style="dotted">
        <color rgb="FFCCCCCC"/>
      </bottom>
      <diagonal/>
    </border>
    <border>
      <left style="dotted">
        <color rgb="FFCCCCCC"/>
      </left>
      <right style="dotted">
        <color rgb="FFCCCCCC"/>
      </right>
      <top/>
      <bottom style="dotted">
        <color rgb="FFCCCCCC"/>
      </bottom>
      <diagonal/>
    </border>
    <border>
      <left style="dotted">
        <color rgb="FFCCCCCC"/>
      </left>
      <right style="dotted">
        <color rgb="FFCCCCCC"/>
      </right>
      <top style="dotted">
        <color rgb="FFCCCCCC"/>
      </top>
      <bottom/>
      <diagonal/>
    </border>
    <border>
      <left/>
      <right/>
      <top style="dotted">
        <color rgb="FFCCCCCC"/>
      </top>
      <bottom/>
      <diagonal/>
    </border>
    <border>
      <left/>
      <right/>
      <top/>
      <bottom style="hair">
        <color theme="0" tint="-0.249977111117893"/>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hair">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hair">
        <color rgb="FF000000"/>
      </right>
      <top style="thin">
        <color rgb="FF000000"/>
      </top>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dotted">
        <color rgb="FFD9D9D9"/>
      </left>
      <right style="dotted">
        <color rgb="FFD9D9D9"/>
      </right>
      <top style="dotted">
        <color rgb="FFD9D9D9"/>
      </top>
      <bottom style="medium">
        <color rgb="FF000000"/>
      </bottom>
      <diagonal/>
    </border>
    <border>
      <left/>
      <right/>
      <top/>
      <bottom style="medium">
        <color rgb="FF000000"/>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dotted">
        <color rgb="FFD9D9D9"/>
      </left>
      <right style="dotted">
        <color rgb="FFD9D9D9"/>
      </right>
      <top style="medium">
        <color rgb="FF000000"/>
      </top>
      <bottom style="dotted">
        <color rgb="FFD9D9D9"/>
      </bottom>
      <diagonal/>
    </border>
    <border>
      <left style="hair">
        <color rgb="FF000000"/>
      </left>
      <right style="hair">
        <color rgb="FF000000"/>
      </right>
      <top style="medium">
        <color rgb="FF000000"/>
      </top>
      <bottom style="medium">
        <color rgb="FF000000"/>
      </bottom>
      <diagonal/>
    </border>
    <border>
      <left style="dotted">
        <color rgb="FFD9D9D9"/>
      </left>
      <right style="dotted">
        <color rgb="FFD9D9D9"/>
      </right>
      <top/>
      <bottom style="medium">
        <color rgb="FF000000"/>
      </bottom>
      <diagonal/>
    </border>
    <border>
      <left style="hair">
        <color rgb="FF000000"/>
      </left>
      <right/>
      <top/>
      <bottom style="hair">
        <color rgb="FF000000"/>
      </bottom>
      <diagonal/>
    </border>
    <border>
      <left style="hair">
        <color rgb="FF000000"/>
      </left>
      <right style="dotted">
        <color rgb="FFD9D9D9"/>
      </right>
      <top/>
      <bottom style="medium">
        <color rgb="FF000000"/>
      </bottom>
      <diagonal/>
    </border>
    <border>
      <left style="dotted">
        <color rgb="FFD9D9D9"/>
      </left>
      <right style="dotted">
        <color rgb="FFD9D9D9"/>
      </right>
      <top style="medium">
        <color rgb="FF000000"/>
      </top>
      <bottom style="medium">
        <color rgb="FF000000"/>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9D9D9"/>
      </left>
      <right style="dotted">
        <color rgb="FFD9D9D9"/>
      </right>
      <top/>
      <bottom/>
      <diagonal/>
    </border>
    <border>
      <left style="hair">
        <color rgb="FFD9D9D9"/>
      </left>
      <right style="dotted">
        <color rgb="FFD9D9D9"/>
      </right>
      <top/>
      <bottom style="dotted">
        <color rgb="FFD9D9D9"/>
      </bottom>
      <diagonal/>
    </border>
    <border>
      <left style="hair">
        <color rgb="FFD8D8D8"/>
      </left>
      <right/>
      <top style="hair">
        <color rgb="FFD8D8D8"/>
      </top>
      <bottom style="hair">
        <color rgb="FFD8D8D8"/>
      </bottom>
      <diagonal/>
    </border>
    <border>
      <left style="dotted">
        <color rgb="FFD9D9D9"/>
      </left>
      <right style="hair">
        <color rgb="FFD8D8D8"/>
      </right>
      <top style="dotted">
        <color rgb="FFD9D9D9"/>
      </top>
      <bottom/>
      <diagonal/>
    </border>
    <border>
      <left/>
      <right style="hair">
        <color rgb="FF000000"/>
      </right>
      <top style="hair">
        <color rgb="FF000000"/>
      </top>
      <bottom style="hair">
        <color rgb="FF000000"/>
      </bottom>
      <diagonal/>
    </border>
    <border>
      <left style="hair">
        <color rgb="FF000000"/>
      </left>
      <right/>
      <top/>
      <bottom/>
      <diagonal/>
    </border>
    <border>
      <left/>
      <right/>
      <top style="thin">
        <color rgb="FFD9D9D9"/>
      </top>
      <bottom style="thin">
        <color rgb="FFD9D9D9"/>
      </bottom>
      <diagonal/>
    </border>
    <border>
      <left style="thin">
        <color rgb="FFD9D9D9"/>
      </left>
      <right/>
      <top style="thin">
        <color rgb="FFD9D9D9"/>
      </top>
      <bottom style="thin">
        <color rgb="FFD9D9D9"/>
      </bottom>
      <diagonal/>
    </border>
    <border>
      <left style="hair">
        <color rgb="FF000000"/>
      </left>
      <right/>
      <top/>
      <bottom style="hair">
        <color rgb="FFD8D8D8"/>
      </bottom>
      <diagonal/>
    </border>
    <border>
      <left style="dotted">
        <color rgb="FFD9D9D9"/>
      </left>
      <right style="thin">
        <color rgb="FF000000"/>
      </right>
      <top style="dotted">
        <color rgb="FFD9D9D9"/>
      </top>
      <bottom style="dotted">
        <color rgb="FFD9D9D9"/>
      </bottom>
      <diagonal/>
    </border>
    <border>
      <left style="thin">
        <color rgb="FF000000"/>
      </left>
      <right style="dotted">
        <color rgb="FFD9D9D9"/>
      </right>
      <top style="hair">
        <color rgb="FFD8D8D8"/>
      </top>
      <bottom/>
      <diagonal/>
    </border>
    <border>
      <left style="dotted">
        <color rgb="FFD9D9D9"/>
      </left>
      <right style="hair">
        <color rgb="FFD8D8D8"/>
      </right>
      <top/>
      <bottom style="dotted">
        <color rgb="FFD9D9D9"/>
      </bottom>
      <diagonal/>
    </border>
    <border>
      <left style="thin">
        <color rgb="FF000000"/>
      </left>
      <right style="dotted">
        <color rgb="FFD9D9D9"/>
      </right>
      <top/>
      <bottom style="dotted">
        <color rgb="FFD9D9D9"/>
      </bottom>
      <diagonal/>
    </border>
    <border>
      <left/>
      <right/>
      <top/>
      <bottom style="hair">
        <color rgb="FFD8D8D8"/>
      </bottom>
      <diagonal/>
    </border>
    <border>
      <left/>
      <right style="dotted">
        <color rgb="FFC0C0C0"/>
      </right>
      <top style="dotted">
        <color rgb="FF000000"/>
      </top>
      <bottom/>
      <diagonal/>
    </border>
    <border>
      <left style="dotted">
        <color rgb="FFC0C0C0"/>
      </left>
      <right style="dotted">
        <color rgb="FFC0C0C0"/>
      </right>
      <top style="dotted">
        <color rgb="FF000000"/>
      </top>
      <bottom/>
      <diagonal/>
    </border>
    <border>
      <left style="dotted">
        <color rgb="FFC0C0C0"/>
      </left>
      <right style="dotted">
        <color rgb="FF000000"/>
      </right>
      <top style="dotted">
        <color rgb="FF000000"/>
      </top>
      <bottom/>
      <diagonal/>
    </border>
    <border>
      <left style="dotted">
        <color rgb="FF000000"/>
      </left>
      <right style="dotted">
        <color rgb="FFD9D9D9"/>
      </right>
      <top style="dotted">
        <color rgb="FFD9D9D9"/>
      </top>
      <bottom/>
      <diagonal/>
    </border>
    <border>
      <left style="dotted">
        <color rgb="FF000000"/>
      </left>
      <right style="dotted">
        <color rgb="FFD9D9D9"/>
      </right>
      <top/>
      <bottom/>
      <diagonal/>
    </border>
    <border>
      <left/>
      <right/>
      <top style="dotted">
        <color rgb="FFD9D9D9"/>
      </top>
      <bottom/>
      <diagonal/>
    </border>
    <border>
      <left style="thin">
        <color rgb="FFD9D9D9"/>
      </left>
      <right style="thin">
        <color rgb="FFD9D9D9"/>
      </right>
      <top/>
      <bottom style="thin">
        <color rgb="FFD9D9D9"/>
      </bottom>
      <diagonal/>
    </border>
    <border>
      <left/>
      <right style="dotted">
        <color rgb="FFC0C0C0"/>
      </right>
      <top/>
      <bottom style="dotted">
        <color rgb="FF000000"/>
      </bottom>
      <diagonal/>
    </border>
    <border>
      <left style="dotted">
        <color rgb="FFC0C0C0"/>
      </left>
      <right style="dotted">
        <color rgb="FFC0C0C0"/>
      </right>
      <top/>
      <bottom style="dotted">
        <color rgb="FF000000"/>
      </bottom>
      <diagonal/>
    </border>
    <border>
      <left style="dotted">
        <color rgb="FFC0C0C0"/>
      </left>
      <right style="dotted">
        <color rgb="FF000000"/>
      </right>
      <top/>
      <bottom style="dotted">
        <color rgb="FF000000"/>
      </bottom>
      <diagonal/>
    </border>
    <border>
      <left/>
      <right style="dotted">
        <color rgb="FFC0C0C0"/>
      </right>
      <top style="dotted">
        <color rgb="FF000000"/>
      </top>
      <bottom style="dotted">
        <color rgb="FF000000"/>
      </bottom>
      <diagonal/>
    </border>
    <border>
      <left style="dotted">
        <color rgb="FFC0C0C0"/>
      </left>
      <right style="dotted">
        <color rgb="FFC0C0C0"/>
      </right>
      <top style="dotted">
        <color rgb="FF000000"/>
      </top>
      <bottom style="dotted">
        <color rgb="FF000000"/>
      </bottom>
      <diagonal/>
    </border>
    <border>
      <left style="dotted">
        <color rgb="FFC0C0C0"/>
      </left>
      <right style="dotted">
        <color rgb="FF000000"/>
      </right>
      <top style="dotted">
        <color rgb="FF000000"/>
      </top>
      <bottom style="dotted">
        <color rgb="FF000000"/>
      </bottom>
      <diagonal/>
    </border>
    <border>
      <left style="hair">
        <color rgb="FFD8D8D8"/>
      </left>
      <right/>
      <top style="hair">
        <color rgb="FFD8D8D8"/>
      </top>
      <bottom/>
      <diagonal/>
    </border>
    <border>
      <left style="dotted">
        <color rgb="FF000000"/>
      </left>
      <right style="hair">
        <color rgb="FFD8D8D8"/>
      </right>
      <top/>
      <bottom/>
      <diagonal/>
    </border>
    <border>
      <left style="hair">
        <color rgb="FFD8D8D8"/>
      </left>
      <right/>
      <top/>
      <bottom style="hair">
        <color rgb="FFD8D8D8"/>
      </bottom>
      <diagonal/>
    </border>
    <border>
      <left style="dotted">
        <color rgb="FF000000"/>
      </left>
      <right style="hair">
        <color rgb="FFD8D8D8"/>
      </right>
      <top/>
      <bottom style="hair">
        <color rgb="FFD8D8D8"/>
      </bottom>
      <diagonal/>
    </border>
    <border>
      <left/>
      <right style="thin">
        <color rgb="FFCCCCCC"/>
      </right>
      <top/>
      <bottom style="thin">
        <color rgb="FFCCCCCC"/>
      </bottom>
      <diagonal/>
    </border>
    <border>
      <left/>
      <right style="thin">
        <color rgb="FFBFBFBF"/>
      </right>
      <top/>
      <bottom style="thin">
        <color rgb="FFCCCCCC"/>
      </bottom>
      <diagonal/>
    </border>
    <border>
      <left/>
      <right/>
      <top style="thin">
        <color rgb="FFBFBFBF"/>
      </top>
      <bottom/>
      <diagonal/>
    </border>
    <border>
      <left style="thin">
        <color rgb="FFBFBFBF"/>
      </left>
      <right/>
      <top style="thin">
        <color rgb="FFBFBFBF"/>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79393"/>
      </left>
      <right style="thin">
        <color rgb="FF979393"/>
      </right>
      <top style="thin">
        <color rgb="FF979393"/>
      </top>
      <bottom style="thin">
        <color rgb="FF979393"/>
      </bottom>
      <diagonal/>
    </border>
    <border>
      <left/>
      <right/>
      <top style="thin">
        <color rgb="FF979393"/>
      </top>
      <bottom/>
      <diagonal/>
    </border>
    <border>
      <left style="thin">
        <color rgb="FF979393"/>
      </left>
      <right style="thin">
        <color rgb="FF979393"/>
      </right>
      <top style="thin">
        <color rgb="FF979393"/>
      </top>
      <bottom/>
      <diagonal/>
    </border>
    <border>
      <left style="thin">
        <color rgb="FFC0C0C0"/>
      </left>
      <right style="thin">
        <color rgb="FFC0C0C0"/>
      </right>
      <top style="thin">
        <color rgb="FFC0C0C0"/>
      </top>
      <bottom/>
      <diagonal/>
    </border>
    <border>
      <left/>
      <right/>
      <top style="thin">
        <color rgb="FF969696"/>
      </top>
      <bottom/>
      <diagonal/>
    </border>
    <border>
      <left style="thin">
        <color rgb="FF979393"/>
      </left>
      <right style="thin">
        <color rgb="FF979393"/>
      </right>
      <top/>
      <bottom/>
      <diagonal/>
    </border>
    <border>
      <left style="thin">
        <color rgb="FF979393"/>
      </left>
      <right/>
      <top style="thin">
        <color rgb="FF979393"/>
      </top>
      <bottom style="thin">
        <color rgb="FF979393"/>
      </bottom>
      <diagonal/>
    </border>
    <border>
      <left style="thin">
        <color rgb="FF979393"/>
      </left>
      <right style="thin">
        <color rgb="FF979393"/>
      </right>
      <top/>
      <bottom style="thin">
        <color rgb="FF979393"/>
      </bottom>
      <diagonal/>
    </border>
    <border>
      <left style="thin">
        <color rgb="FF979393"/>
      </left>
      <right/>
      <top style="thin">
        <color rgb="FF979393"/>
      </top>
      <bottom/>
      <diagonal/>
    </border>
    <border>
      <left style="thin">
        <color rgb="FF979393"/>
      </left>
      <right style="thin">
        <color rgb="FF979393"/>
      </right>
      <top/>
      <bottom style="thin">
        <color indexed="64"/>
      </bottom>
      <diagonal/>
    </border>
    <border>
      <left/>
      <right/>
      <top style="thin">
        <color rgb="FF979393"/>
      </top>
      <bottom style="thin">
        <color rgb="FF979393"/>
      </bottom>
      <diagonal/>
    </border>
    <border>
      <left/>
      <right/>
      <top/>
      <bottom style="thin">
        <color rgb="FF969696"/>
      </bottom>
      <diagonal/>
    </border>
    <border>
      <left style="thin">
        <color rgb="FF969696"/>
      </left>
      <right/>
      <top/>
      <bottom/>
      <diagonal/>
    </border>
    <border>
      <left style="thin">
        <color rgb="FF000000"/>
      </left>
      <right style="thin">
        <color rgb="FF969696"/>
      </right>
      <top style="thin">
        <color rgb="FF969696"/>
      </top>
      <bottom style="thin">
        <color rgb="FF969696"/>
      </bottom>
      <diagonal/>
    </border>
    <border>
      <left/>
      <right style="thin">
        <color rgb="FF000000"/>
      </right>
      <top style="thin">
        <color rgb="FF000000"/>
      </top>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style="thin">
        <color rgb="FFB7B7B7"/>
      </top>
      <bottom/>
      <diagonal/>
    </border>
    <border>
      <left style="thin">
        <color rgb="FFB7B7B7"/>
      </left>
      <right style="thin">
        <color rgb="FFB7B7B7"/>
      </right>
      <top/>
      <bottom/>
      <diagonal/>
    </border>
    <border>
      <left style="thin">
        <color rgb="FFB7B7B7"/>
      </left>
      <right style="thin">
        <color rgb="FFB7B7B7"/>
      </right>
      <top/>
      <bottom style="thin">
        <color rgb="FFB7B7B7"/>
      </bottom>
      <diagonal/>
    </border>
    <border>
      <left style="thin">
        <color indexed="64"/>
      </left>
      <right style="thin">
        <color indexed="64"/>
      </right>
      <top/>
      <bottom/>
      <diagonal/>
    </border>
    <border>
      <left/>
      <right/>
      <top/>
      <bottom style="dotted">
        <color rgb="FFD9D9D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diagonal/>
    </border>
    <border>
      <left style="thin">
        <color rgb="FF969696"/>
      </left>
      <right style="thin">
        <color rgb="FF969696"/>
      </right>
      <top/>
      <bottom/>
      <diagonal/>
    </border>
    <border>
      <left style="thin">
        <color rgb="FFC0C0C0"/>
      </left>
      <right style="thin">
        <color rgb="FFC0C0C0"/>
      </right>
      <top/>
      <bottom/>
      <diagonal/>
    </border>
    <border>
      <left style="thin">
        <color rgb="FFC0C0C0"/>
      </left>
      <right/>
      <top/>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C0C0C0"/>
      </top>
      <bottom/>
      <diagonal/>
    </border>
    <border>
      <left style="thin">
        <color rgb="FF969696"/>
      </left>
      <right style="thin">
        <color rgb="FFC0C0C0"/>
      </right>
      <top style="thin">
        <color rgb="FFC0C0C0"/>
      </top>
      <bottom/>
      <diagonal/>
    </border>
    <border>
      <left style="thin">
        <color rgb="FFC0C0C0"/>
      </left>
      <right style="thin">
        <color rgb="FF969696"/>
      </right>
      <top/>
      <bottom style="thin">
        <color rgb="FFC0C0C0"/>
      </bottom>
      <diagonal/>
    </border>
    <border>
      <left style="thin">
        <color rgb="FF969696"/>
      </left>
      <right style="thin">
        <color rgb="FFC0C0C0"/>
      </right>
      <top/>
      <bottom/>
      <diagonal/>
    </border>
    <border>
      <left style="thin">
        <color rgb="FFC0C0C0"/>
      </left>
      <right style="thin">
        <color rgb="FF969696"/>
      </right>
      <top style="thin">
        <color rgb="FFC0C0C0"/>
      </top>
      <bottom style="thin">
        <color rgb="FFC0C0C0"/>
      </bottom>
      <diagonal/>
    </border>
    <border>
      <left style="thin">
        <color rgb="FF969696"/>
      </left>
      <right style="thin">
        <color rgb="FFC0C0C0"/>
      </right>
      <top/>
      <bottom style="thin">
        <color rgb="FFC0C0C0"/>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style="thin">
        <color indexed="64"/>
      </left>
      <right style="medium">
        <color indexed="64"/>
      </right>
      <top style="thin">
        <color indexed="64"/>
      </top>
      <bottom style="thin">
        <color indexed="64"/>
      </bottom>
      <diagonal/>
    </border>
    <border>
      <left style="thin">
        <color theme="2" tint="-0.249977111117893"/>
      </left>
      <right style="thin">
        <color theme="2" tint="-0.249977111117893"/>
      </right>
      <top/>
      <bottom style="thin">
        <color theme="2" tint="-0.249977111117893"/>
      </bottom>
      <diagonal/>
    </border>
    <border>
      <left style="thin">
        <color rgb="FFBFBFBF"/>
      </left>
      <right style="thin">
        <color indexed="64"/>
      </right>
      <top style="thin">
        <color rgb="FFBFBFBF"/>
      </top>
      <bottom/>
      <diagonal/>
    </border>
    <border>
      <left style="thin">
        <color rgb="FFBFBFBF"/>
      </left>
      <right style="thin">
        <color indexed="64"/>
      </right>
      <top/>
      <bottom style="thin">
        <color rgb="FFBFBFBF"/>
      </bottom>
      <diagonal/>
    </border>
    <border>
      <left style="thin">
        <color rgb="FFBFBFBF"/>
      </left>
      <right style="thin">
        <color indexed="64"/>
      </right>
      <top/>
      <bottom/>
      <diagonal/>
    </border>
  </borders>
  <cellStyleXfs count="9">
    <xf numFmtId="0" fontId="0" fillId="0" borderId="0"/>
    <xf numFmtId="0" fontId="61" fillId="0" borderId="0" applyNumberFormat="0" applyFill="0" applyBorder="0" applyAlignment="0" applyProtection="0"/>
    <xf numFmtId="0" fontId="130" fillId="0" borderId="60"/>
    <xf numFmtId="9" fontId="159" fillId="0" borderId="0" applyFont="0" applyFill="0" applyBorder="0" applyAlignment="0" applyProtection="0"/>
    <xf numFmtId="9" fontId="31" fillId="0" borderId="60" applyFont="0" applyFill="0" applyBorder="0" applyAlignment="0" applyProtection="0"/>
    <xf numFmtId="0" fontId="31" fillId="0" borderId="60"/>
    <xf numFmtId="43" fontId="159" fillId="0" borderId="0" applyFont="0" applyFill="0" applyBorder="0" applyAlignment="0" applyProtection="0"/>
    <xf numFmtId="0" fontId="68" fillId="0" borderId="60"/>
    <xf numFmtId="0" fontId="68" fillId="0" borderId="60"/>
  </cellStyleXfs>
  <cellXfs count="2247">
    <xf numFmtId="0" fontId="0" fillId="0" borderId="0" xfId="0"/>
    <xf numFmtId="0" fontId="6" fillId="3" borderId="7" xfId="0" applyFont="1" applyFill="1" applyBorder="1" applyAlignment="1">
      <alignment horizontal="center"/>
    </xf>
    <xf numFmtId="0" fontId="7" fillId="4" borderId="7" xfId="0" applyFont="1" applyFill="1" applyBorder="1" applyAlignment="1">
      <alignment horizontal="center"/>
    </xf>
    <xf numFmtId="0" fontId="8" fillId="0" borderId="7" xfId="0" applyFont="1" applyBorder="1" applyAlignment="1">
      <alignment horizontal="center"/>
    </xf>
    <xf numFmtId="0" fontId="9" fillId="0" borderId="7" xfId="0" applyFont="1" applyBorder="1"/>
    <xf numFmtId="0" fontId="10" fillId="12" borderId="7" xfId="0" applyFont="1" applyFill="1" applyBorder="1" applyAlignment="1">
      <alignment horizontal="center"/>
    </xf>
    <xf numFmtId="0" fontId="10" fillId="13" borderId="7" xfId="0" applyFont="1" applyFill="1" applyBorder="1" applyAlignment="1">
      <alignment horizontal="center"/>
    </xf>
    <xf numFmtId="0" fontId="10" fillId="14" borderId="7" xfId="0" applyFont="1" applyFill="1" applyBorder="1" applyAlignment="1">
      <alignment horizontal="center"/>
    </xf>
    <xf numFmtId="0" fontId="8" fillId="15" borderId="12" xfId="0" applyFont="1" applyFill="1" applyBorder="1" applyAlignment="1">
      <alignment horizontal="center" vertical="center" wrapText="1"/>
    </xf>
    <xf numFmtId="0" fontId="8" fillId="15" borderId="7" xfId="0" applyFont="1" applyFill="1" applyBorder="1" applyAlignment="1">
      <alignment horizontal="center" vertical="center" wrapText="1"/>
    </xf>
    <xf numFmtId="0" fontId="11" fillId="15" borderId="7"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3" fillId="5" borderId="15" xfId="0" applyFont="1" applyFill="1" applyBorder="1" applyAlignment="1">
      <alignment horizontal="left" vertical="center" wrapText="1"/>
    </xf>
    <xf numFmtId="0" fontId="13" fillId="5" borderId="13" xfId="0" applyFont="1" applyFill="1" applyBorder="1" applyAlignment="1">
      <alignment horizontal="left" vertical="center" wrapText="1"/>
    </xf>
    <xf numFmtId="0" fontId="13" fillId="5" borderId="13" xfId="0" applyFont="1" applyFill="1" applyBorder="1" applyAlignment="1">
      <alignment horizontal="center" vertical="center" wrapText="1"/>
    </xf>
    <xf numFmtId="0" fontId="14" fillId="5" borderId="13" xfId="0" applyFont="1" applyFill="1" applyBorder="1" applyAlignment="1">
      <alignment horizontal="left" vertical="center" wrapText="1"/>
    </xf>
    <xf numFmtId="0" fontId="14" fillId="5" borderId="13" xfId="0" applyFont="1" applyFill="1" applyBorder="1" applyAlignment="1">
      <alignment horizontal="center" vertical="center" wrapText="1"/>
    </xf>
    <xf numFmtId="9" fontId="15" fillId="5" borderId="13" xfId="0" applyNumberFormat="1" applyFont="1" applyFill="1" applyBorder="1" applyAlignment="1">
      <alignment horizontal="center" vertical="center" wrapText="1"/>
    </xf>
    <xf numFmtId="0" fontId="16" fillId="5" borderId="13" xfId="0"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3" fillId="5" borderId="13" xfId="0" applyNumberFormat="1" applyFont="1" applyFill="1" applyBorder="1" applyAlignment="1">
      <alignment horizontal="center" vertical="center" wrapText="1"/>
    </xf>
    <xf numFmtId="0" fontId="17" fillId="5" borderId="1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18" fillId="5" borderId="13" xfId="0" applyFont="1" applyFill="1" applyBorder="1" applyAlignment="1">
      <alignment horizontal="center" vertical="center" wrapText="1"/>
    </xf>
    <xf numFmtId="10" fontId="15" fillId="5" borderId="13" xfId="0" applyNumberFormat="1" applyFont="1" applyFill="1" applyBorder="1" applyAlignment="1">
      <alignment horizontal="center" vertical="center" wrapText="1"/>
    </xf>
    <xf numFmtId="0" fontId="12" fillId="5" borderId="7" xfId="0" applyFont="1" applyFill="1" applyBorder="1" applyAlignment="1">
      <alignment horizontal="center" vertical="center" wrapText="1"/>
    </xf>
    <xf numFmtId="0" fontId="20" fillId="5" borderId="22" xfId="0" applyFont="1" applyFill="1" applyBorder="1" applyAlignment="1">
      <alignment horizontal="center" vertical="center" wrapText="1"/>
    </xf>
    <xf numFmtId="0" fontId="21" fillId="5" borderId="13" xfId="0" applyFont="1" applyFill="1" applyBorder="1" applyAlignment="1">
      <alignment horizontal="center" vertical="center" wrapText="1"/>
    </xf>
    <xf numFmtId="0" fontId="22" fillId="5" borderId="13" xfId="0" applyFont="1" applyFill="1" applyBorder="1" applyAlignment="1">
      <alignment horizontal="left" vertical="center" wrapText="1"/>
    </xf>
    <xf numFmtId="0" fontId="9" fillId="5" borderId="24" xfId="0" applyFont="1" applyFill="1" applyBorder="1" applyAlignment="1">
      <alignment horizontal="left" vertical="center" wrapText="1"/>
    </xf>
    <xf numFmtId="0" fontId="9" fillId="5" borderId="24" xfId="0"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3" fillId="5" borderId="26" xfId="0" applyNumberFormat="1" applyFont="1" applyFill="1" applyBorder="1" applyAlignment="1">
      <alignment horizontal="center" vertical="center" wrapText="1"/>
    </xf>
    <xf numFmtId="0" fontId="9" fillId="5" borderId="7" xfId="0" applyFont="1" applyFill="1" applyBorder="1" applyAlignment="1">
      <alignment horizontal="left" vertical="center" wrapText="1"/>
    </xf>
    <xf numFmtId="0" fontId="9" fillId="5" borderId="22" xfId="0" applyFont="1" applyFill="1" applyBorder="1" applyAlignment="1">
      <alignment horizontal="left" vertical="center" wrapText="1"/>
    </xf>
    <xf numFmtId="0" fontId="14" fillId="17" borderId="22" xfId="0" applyFont="1" applyFill="1" applyBorder="1" applyAlignment="1">
      <alignment horizontal="center" vertical="center" wrapText="1"/>
    </xf>
    <xf numFmtId="0" fontId="12" fillId="5" borderId="7" xfId="0" applyFont="1" applyFill="1" applyBorder="1" applyAlignment="1">
      <alignment horizontal="left" vertical="center" wrapText="1"/>
    </xf>
    <xf numFmtId="0" fontId="14" fillId="17" borderId="13" xfId="0" applyFont="1" applyFill="1" applyBorder="1" applyAlignment="1">
      <alignment horizontal="center" vertical="center" wrapText="1"/>
    </xf>
    <xf numFmtId="0" fontId="25" fillId="5" borderId="33" xfId="0" applyFont="1" applyFill="1" applyBorder="1" applyAlignment="1">
      <alignment horizontal="center" vertical="center" wrapText="1"/>
    </xf>
    <xf numFmtId="0" fontId="13" fillId="17" borderId="13" xfId="0" applyFont="1" applyFill="1" applyBorder="1" applyAlignment="1">
      <alignment horizontal="left" vertical="center" wrapText="1"/>
    </xf>
    <xf numFmtId="0" fontId="12" fillId="5" borderId="16" xfId="0" applyFont="1" applyFill="1" applyBorder="1" applyAlignment="1">
      <alignment horizontal="left" vertical="center" wrapText="1"/>
    </xf>
    <xf numFmtId="0" fontId="12" fillId="5" borderId="39" xfId="0" applyFont="1" applyFill="1" applyBorder="1" applyAlignment="1">
      <alignment horizontal="center" vertical="center" wrapText="1"/>
    </xf>
    <xf numFmtId="0" fontId="26" fillId="5" borderId="40" xfId="0" applyFont="1" applyFill="1" applyBorder="1" applyAlignment="1">
      <alignment horizontal="center" vertical="center" wrapText="1"/>
    </xf>
    <xf numFmtId="164" fontId="12" fillId="5" borderId="41" xfId="0" applyNumberFormat="1" applyFont="1" applyFill="1" applyBorder="1" applyAlignment="1">
      <alignment horizontal="center" vertical="center" wrapText="1"/>
    </xf>
    <xf numFmtId="164" fontId="12" fillId="5" borderId="42" xfId="0" applyNumberFormat="1" applyFont="1" applyFill="1" applyBorder="1" applyAlignment="1">
      <alignment horizontal="center" vertical="center" wrapText="1"/>
    </xf>
    <xf numFmtId="3" fontId="12" fillId="5" borderId="33" xfId="0" applyNumberFormat="1" applyFont="1" applyFill="1" applyBorder="1" applyAlignment="1">
      <alignment horizontal="center" vertical="center" wrapText="1"/>
    </xf>
    <xf numFmtId="0" fontId="12" fillId="5" borderId="46" xfId="0" applyFont="1" applyFill="1" applyBorder="1" applyAlignment="1">
      <alignment horizontal="left" vertical="center" wrapText="1"/>
    </xf>
    <xf numFmtId="0" fontId="12" fillId="5" borderId="24" xfId="0" applyFont="1" applyFill="1" applyBorder="1" applyAlignment="1">
      <alignment horizontal="center" vertical="center" wrapText="1"/>
    </xf>
    <xf numFmtId="0" fontId="27" fillId="5" borderId="40" xfId="0" applyFont="1" applyFill="1" applyBorder="1" applyAlignment="1">
      <alignment horizontal="center" vertical="center" wrapText="1"/>
    </xf>
    <xf numFmtId="0" fontId="12" fillId="5" borderId="51" xfId="0" applyFont="1" applyFill="1" applyBorder="1" applyAlignment="1">
      <alignment horizontal="left" vertical="center" wrapText="1"/>
    </xf>
    <xf numFmtId="0" fontId="12" fillId="5" borderId="12" xfId="0" applyFont="1" applyFill="1" applyBorder="1" applyAlignment="1">
      <alignment horizontal="center" vertical="center" wrapText="1"/>
    </xf>
    <xf numFmtId="0" fontId="12" fillId="5" borderId="52" xfId="0" applyFont="1" applyFill="1" applyBorder="1" applyAlignment="1">
      <alignment horizontal="center" vertical="center" wrapText="1"/>
    </xf>
    <xf numFmtId="0" fontId="28" fillId="5" borderId="53" xfId="0" applyFont="1" applyFill="1" applyBorder="1" applyAlignment="1">
      <alignment horizontal="center" vertical="center" wrapText="1"/>
    </xf>
    <xf numFmtId="0" fontId="14" fillId="5" borderId="54" xfId="0" applyFont="1" applyFill="1" applyBorder="1" applyAlignment="1">
      <alignment horizontal="left" vertical="center" wrapText="1"/>
    </xf>
    <xf numFmtId="0" fontId="12" fillId="5" borderId="13" xfId="0" applyFont="1" applyFill="1" applyBorder="1" applyAlignment="1">
      <alignment horizontal="center" vertical="center" wrapText="1"/>
    </xf>
    <xf numFmtId="0" fontId="12" fillId="5" borderId="54" xfId="0" applyFont="1" applyFill="1" applyBorder="1" applyAlignment="1">
      <alignment horizontal="center" vertical="center" wrapText="1"/>
    </xf>
    <xf numFmtId="3" fontId="12" fillId="5" borderId="55" xfId="0" applyNumberFormat="1" applyFont="1" applyFill="1" applyBorder="1" applyAlignment="1">
      <alignment horizontal="center" vertical="center" wrapText="1"/>
    </xf>
    <xf numFmtId="0" fontId="29" fillId="5" borderId="59" xfId="0" applyFont="1" applyFill="1" applyBorder="1" applyAlignment="1">
      <alignment horizontal="left" vertical="center" wrapText="1"/>
    </xf>
    <xf numFmtId="0" fontId="9" fillId="5" borderId="12"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30" fillId="5" borderId="60" xfId="0" applyFont="1" applyFill="1" applyBorder="1" applyAlignment="1">
      <alignment horizontal="center" vertical="center" wrapText="1"/>
    </xf>
    <xf numFmtId="164" fontId="29" fillId="0" borderId="13" xfId="0" applyNumberFormat="1" applyFont="1" applyBorder="1" applyAlignment="1">
      <alignment horizontal="center" vertical="center"/>
    </xf>
    <xf numFmtId="0" fontId="29" fillId="0" borderId="47" xfId="0" applyFont="1" applyBorder="1"/>
    <xf numFmtId="0" fontId="24" fillId="5" borderId="7" xfId="0" applyFont="1" applyFill="1" applyBorder="1" applyAlignment="1">
      <alignment horizontal="center" vertical="center" wrapText="1"/>
    </xf>
    <xf numFmtId="0" fontId="31" fillId="5" borderId="13" xfId="0" applyFont="1" applyFill="1" applyBorder="1" applyAlignment="1">
      <alignment horizontal="left" vertical="center" wrapText="1"/>
    </xf>
    <xf numFmtId="0" fontId="29" fillId="5" borderId="46" xfId="0" applyFont="1" applyFill="1" applyBorder="1" applyAlignment="1">
      <alignment horizontal="center" vertical="center" wrapText="1"/>
    </xf>
    <xf numFmtId="0" fontId="12" fillId="5" borderId="24" xfId="0" applyFont="1" applyFill="1" applyBorder="1" applyAlignment="1">
      <alignment horizontal="left" vertical="center" wrapText="1"/>
    </xf>
    <xf numFmtId="0" fontId="31" fillId="5" borderId="63" xfId="0" applyFont="1" applyFill="1" applyBorder="1" applyAlignment="1">
      <alignment horizontal="center" vertical="center" wrapText="1"/>
    </xf>
    <xf numFmtId="0" fontId="31" fillId="17" borderId="13" xfId="0" applyFont="1" applyFill="1" applyBorder="1" applyAlignment="1">
      <alignment horizontal="left" vertical="center" wrapText="1"/>
    </xf>
    <xf numFmtId="0" fontId="32" fillId="5" borderId="64" xfId="0" applyFont="1" applyFill="1" applyBorder="1" applyAlignment="1">
      <alignment vertical="center" wrapText="1"/>
    </xf>
    <xf numFmtId="164" fontId="31" fillId="5" borderId="24" xfId="0" applyNumberFormat="1" applyFont="1" applyFill="1" applyBorder="1" applyAlignment="1">
      <alignment horizontal="center" vertical="center" wrapText="1"/>
    </xf>
    <xf numFmtId="164" fontId="29" fillId="5" borderId="24" xfId="0" applyNumberFormat="1"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1" fillId="5" borderId="60" xfId="0" applyFont="1" applyFill="1" applyBorder="1" applyAlignment="1">
      <alignment horizontal="center" vertical="center" wrapText="1"/>
    </xf>
    <xf numFmtId="0" fontId="33" fillId="0" borderId="66" xfId="0" applyFont="1" applyBorder="1" applyAlignment="1">
      <alignment vertical="center" wrapText="1"/>
    </xf>
    <xf numFmtId="0" fontId="31" fillId="0" borderId="0" xfId="0" applyFont="1" applyAlignment="1">
      <alignment horizontal="center" vertical="center"/>
    </xf>
    <xf numFmtId="0" fontId="31" fillId="17" borderId="13" xfId="0" applyFont="1" applyFill="1" applyBorder="1" applyAlignment="1">
      <alignment horizontal="center" vertical="center" wrapText="1"/>
    </xf>
    <xf numFmtId="0" fontId="34" fillId="0" borderId="0" xfId="0" applyFont="1" applyAlignment="1">
      <alignment vertical="center" wrapText="1"/>
    </xf>
    <xf numFmtId="164" fontId="31" fillId="5" borderId="7" xfId="0" applyNumberFormat="1" applyFont="1" applyFill="1" applyBorder="1" applyAlignment="1">
      <alignment horizontal="center" vertical="center" wrapText="1"/>
    </xf>
    <xf numFmtId="0" fontId="29" fillId="5" borderId="13" xfId="0" applyFont="1" applyFill="1" applyBorder="1" applyAlignment="1">
      <alignment horizontal="left" vertical="center" wrapText="1"/>
    </xf>
    <xf numFmtId="0" fontId="31" fillId="5" borderId="40" xfId="0" applyFont="1" applyFill="1" applyBorder="1" applyAlignment="1">
      <alignment horizontal="center" vertical="center" wrapText="1"/>
    </xf>
    <xf numFmtId="0" fontId="35" fillId="0" borderId="0" xfId="0" applyFont="1" applyAlignment="1">
      <alignment vertical="center" wrapText="1"/>
    </xf>
    <xf numFmtId="9" fontId="24" fillId="5" borderId="13" xfId="0" applyNumberFormat="1" applyFont="1" applyFill="1" applyBorder="1" applyAlignment="1">
      <alignment horizontal="center" vertical="center" wrapText="1"/>
    </xf>
    <xf numFmtId="0" fontId="31" fillId="5" borderId="53" xfId="0" applyFont="1" applyFill="1" applyBorder="1" applyAlignment="1">
      <alignment horizontal="center" vertical="center" wrapText="1"/>
    </xf>
    <xf numFmtId="164" fontId="31" fillId="5" borderId="12" xfId="0" applyNumberFormat="1" applyFont="1" applyFill="1" applyBorder="1" applyAlignment="1">
      <alignment horizontal="center" vertical="center" wrapText="1"/>
    </xf>
    <xf numFmtId="0" fontId="14" fillId="17" borderId="69" xfId="0" applyFont="1" applyFill="1" applyBorder="1" applyAlignment="1">
      <alignment horizontal="left" vertical="center" wrapText="1"/>
    </xf>
    <xf numFmtId="0" fontId="14" fillId="0" borderId="13" xfId="0" applyFont="1" applyBorder="1" applyAlignment="1">
      <alignment horizontal="left" vertical="center" wrapText="1"/>
    </xf>
    <xf numFmtId="0" fontId="14" fillId="0" borderId="13" xfId="0" applyFont="1" applyBorder="1" applyAlignment="1">
      <alignment horizontal="center" vertical="center" wrapText="1"/>
    </xf>
    <xf numFmtId="0" fontId="12" fillId="5" borderId="13" xfId="0" applyFont="1" applyFill="1" applyBorder="1" applyAlignment="1">
      <alignment horizontal="left" vertical="center" wrapText="1"/>
    </xf>
    <xf numFmtId="0" fontId="24" fillId="5" borderId="13" xfId="0" applyFont="1" applyFill="1" applyBorder="1" applyAlignment="1">
      <alignment horizontal="center" vertical="center" wrapText="1"/>
    </xf>
    <xf numFmtId="164" fontId="31" fillId="0" borderId="13" xfId="0" applyNumberFormat="1" applyFont="1" applyBorder="1" applyAlignment="1">
      <alignment horizontal="center" vertical="center" wrapText="1"/>
    </xf>
    <xf numFmtId="164" fontId="31" fillId="0" borderId="13" xfId="0" applyNumberFormat="1" applyFont="1" applyBorder="1" applyAlignment="1">
      <alignment horizontal="center" vertical="center"/>
    </xf>
    <xf numFmtId="0" fontId="14" fillId="17" borderId="13" xfId="0" applyFont="1" applyFill="1" applyBorder="1" applyAlignment="1">
      <alignment horizontal="left" vertical="center" wrapText="1"/>
    </xf>
    <xf numFmtId="0" fontId="31" fillId="0" borderId="13" xfId="0" applyFont="1" applyBorder="1" applyAlignment="1">
      <alignment horizontal="left" vertical="center" wrapText="1"/>
    </xf>
    <xf numFmtId="0" fontId="29" fillId="0" borderId="79" xfId="0" applyFont="1" applyBorder="1" applyAlignment="1">
      <alignment horizontal="left" vertical="center" wrapText="1"/>
    </xf>
    <xf numFmtId="0" fontId="29" fillId="0" borderId="13" xfId="0" applyFont="1" applyBorder="1" applyAlignment="1">
      <alignment horizontal="left" vertical="center" wrapText="1"/>
    </xf>
    <xf numFmtId="0" fontId="31" fillId="0" borderId="13" xfId="0" applyFont="1" applyBorder="1" applyAlignment="1">
      <alignment horizontal="center" vertical="center" wrapText="1"/>
    </xf>
    <xf numFmtId="0" fontId="29" fillId="0" borderId="0" xfId="0" applyFont="1" applyAlignment="1">
      <alignment vertical="center" wrapText="1"/>
    </xf>
    <xf numFmtId="0" fontId="36" fillId="4" borderId="24"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7" fillId="4" borderId="7" xfId="0" applyFont="1" applyFill="1" applyBorder="1" applyAlignment="1">
      <alignment horizontal="center" vertical="center" wrapText="1"/>
    </xf>
    <xf numFmtId="9" fontId="14" fillId="4" borderId="7" xfId="0" applyNumberFormat="1" applyFont="1" applyFill="1" applyBorder="1" applyAlignment="1">
      <alignment horizontal="center" vertical="center" wrapText="1"/>
    </xf>
    <xf numFmtId="0" fontId="41" fillId="0" borderId="0" xfId="0" applyFont="1" applyAlignment="1">
      <alignment horizontal="center" vertical="center"/>
    </xf>
    <xf numFmtId="0" fontId="41" fillId="0" borderId="80" xfId="0" applyFont="1" applyBorder="1" applyAlignment="1">
      <alignment horizontal="center" vertical="center"/>
    </xf>
    <xf numFmtId="0" fontId="43" fillId="0" borderId="80" xfId="0" applyFont="1" applyBorder="1" applyAlignment="1">
      <alignment horizontal="center" vertical="center" wrapText="1"/>
    </xf>
    <xf numFmtId="0" fontId="41" fillId="19" borderId="80" xfId="0" applyFont="1" applyFill="1" applyBorder="1" applyAlignment="1">
      <alignment horizontal="center" vertical="center"/>
    </xf>
    <xf numFmtId="0" fontId="45" fillId="0" borderId="80" xfId="0" applyFont="1" applyBorder="1" applyAlignment="1">
      <alignment horizontal="center" vertical="center"/>
    </xf>
    <xf numFmtId="0" fontId="41" fillId="19" borderId="0" xfId="0" applyFont="1" applyFill="1" applyAlignment="1">
      <alignment horizontal="center" vertical="center"/>
    </xf>
    <xf numFmtId="0" fontId="41" fillId="0" borderId="0" xfId="0" applyFont="1" applyAlignment="1">
      <alignment horizontal="center"/>
    </xf>
    <xf numFmtId="0" fontId="41" fillId="0" borderId="80" xfId="0" applyFont="1" applyBorder="1" applyAlignment="1">
      <alignment horizontal="left"/>
    </xf>
    <xf numFmtId="0" fontId="45" fillId="21" borderId="82" xfId="0" applyFont="1" applyFill="1" applyBorder="1" applyAlignment="1">
      <alignment horizontal="center" vertical="center" wrapText="1"/>
    </xf>
    <xf numFmtId="0" fontId="45" fillId="21" borderId="80" xfId="0" applyFont="1" applyFill="1" applyBorder="1" applyAlignment="1">
      <alignment horizontal="center" vertical="center" wrapText="1"/>
    </xf>
    <xf numFmtId="0" fontId="45" fillId="21" borderId="87" xfId="0" applyFont="1" applyFill="1" applyBorder="1" applyAlignment="1">
      <alignment horizontal="center" vertical="center" wrapText="1"/>
    </xf>
    <xf numFmtId="0" fontId="46" fillId="0" borderId="90" xfId="0" applyFont="1" applyBorder="1" applyAlignment="1">
      <alignment horizontal="center" vertical="center" wrapText="1"/>
    </xf>
    <xf numFmtId="0" fontId="41" fillId="0" borderId="94" xfId="0" applyFont="1" applyBorder="1" applyAlignment="1">
      <alignment horizontal="center" vertical="center" wrapText="1"/>
    </xf>
    <xf numFmtId="0" fontId="48" fillId="0" borderId="80" xfId="0" applyFont="1" applyBorder="1" applyAlignment="1">
      <alignment horizontal="center" vertical="center" wrapText="1"/>
    </xf>
    <xf numFmtId="0" fontId="48" fillId="22" borderId="80" xfId="0" applyFont="1" applyFill="1" applyBorder="1" applyAlignment="1">
      <alignment horizontal="center" vertical="center" wrapText="1"/>
    </xf>
    <xf numFmtId="164" fontId="41" fillId="0" borderId="94" xfId="0" applyNumberFormat="1" applyFont="1" applyFill="1" applyBorder="1" applyAlignment="1">
      <alignment horizontal="center" vertical="center" wrapText="1"/>
    </xf>
    <xf numFmtId="14" fontId="49" fillId="0" borderId="80" xfId="0" applyNumberFormat="1" applyFont="1" applyBorder="1" applyAlignment="1">
      <alignment horizontal="center" vertical="center"/>
    </xf>
    <xf numFmtId="14" fontId="49" fillId="0" borderId="89" xfId="0" applyNumberFormat="1" applyFont="1" applyBorder="1" applyAlignment="1">
      <alignment horizontal="center" vertical="center"/>
    </xf>
    <xf numFmtId="0" fontId="48" fillId="0" borderId="60" xfId="0" applyFont="1" applyBorder="1" applyAlignment="1">
      <alignment horizontal="center" vertical="center" wrapText="1"/>
    </xf>
    <xf numFmtId="0" fontId="43" fillId="0" borderId="94" xfId="0" applyFont="1" applyBorder="1" applyAlignment="1">
      <alignment horizontal="center" vertical="center" wrapText="1"/>
    </xf>
    <xf numFmtId="0" fontId="50" fillId="0" borderId="89" xfId="0" applyFont="1" applyBorder="1" applyAlignment="1">
      <alignment horizontal="center" vertical="center"/>
    </xf>
    <xf numFmtId="0" fontId="49" fillId="0" borderId="89" xfId="0" applyFont="1" applyBorder="1" applyAlignment="1">
      <alignment horizontal="center" vertical="center"/>
    </xf>
    <xf numFmtId="0" fontId="49" fillId="22" borderId="89" xfId="0" applyFont="1" applyFill="1" applyBorder="1" applyAlignment="1">
      <alignment horizontal="center" vertical="center"/>
    </xf>
    <xf numFmtId="0" fontId="41" fillId="0" borderId="94" xfId="0" applyFont="1" applyFill="1" applyBorder="1" applyAlignment="1">
      <alignment horizontal="center" vertical="center" wrapText="1"/>
    </xf>
    <xf numFmtId="164" fontId="41" fillId="0" borderId="94" xfId="0" applyNumberFormat="1" applyFont="1" applyBorder="1" applyAlignment="1">
      <alignment horizontal="center" vertical="center" wrapText="1"/>
    </xf>
    <xf numFmtId="0" fontId="41" fillId="0" borderId="60" xfId="0" applyFont="1" applyBorder="1" applyAlignment="1">
      <alignment horizontal="center" vertical="center"/>
    </xf>
    <xf numFmtId="0" fontId="41" fillId="23" borderId="94" xfId="0" applyFont="1" applyFill="1" applyBorder="1" applyAlignment="1">
      <alignment horizontal="center" vertical="center" wrapText="1"/>
    </xf>
    <xf numFmtId="164" fontId="41" fillId="0" borderId="94" xfId="0" applyNumberFormat="1" applyFont="1" applyBorder="1" applyAlignment="1">
      <alignment horizontal="center" vertical="center"/>
    </xf>
    <xf numFmtId="0" fontId="0" fillId="0" borderId="0" xfId="0"/>
    <xf numFmtId="0" fontId="51" fillId="17" borderId="101" xfId="0" applyFont="1" applyFill="1" applyBorder="1" applyAlignment="1">
      <alignment horizontal="center"/>
    </xf>
    <xf numFmtId="0" fontId="38" fillId="17" borderId="101" xfId="0" applyFont="1" applyFill="1" applyBorder="1" applyAlignment="1">
      <alignment horizontal="center"/>
    </xf>
    <xf numFmtId="0" fontId="13" fillId="17" borderId="101" xfId="0" applyFont="1" applyFill="1" applyBorder="1"/>
    <xf numFmtId="0" fontId="13" fillId="17" borderId="101" xfId="0" applyFont="1" applyFill="1" applyBorder="1" applyAlignment="1">
      <alignment vertical="center"/>
    </xf>
    <xf numFmtId="165" fontId="13" fillId="17" borderId="101" xfId="0" applyNumberFormat="1" applyFont="1" applyFill="1" applyBorder="1"/>
    <xf numFmtId="0" fontId="0" fillId="0" borderId="0" xfId="0" applyFont="1" applyAlignment="1"/>
    <xf numFmtId="0" fontId="53" fillId="3" borderId="108" xfId="0" applyFont="1" applyFill="1" applyBorder="1" applyAlignment="1">
      <alignment horizontal="center"/>
    </xf>
    <xf numFmtId="0" fontId="53" fillId="3" borderId="108" xfId="0" applyFont="1" applyFill="1" applyBorder="1"/>
    <xf numFmtId="0" fontId="54" fillId="4" borderId="108" xfId="0" applyFont="1" applyFill="1" applyBorder="1" applyAlignment="1">
      <alignment horizontal="center"/>
    </xf>
    <xf numFmtId="0" fontId="22" fillId="0" borderId="108" xfId="0" applyFont="1" applyBorder="1" applyAlignment="1">
      <alignment horizontal="center"/>
    </xf>
    <xf numFmtId="0" fontId="13" fillId="0" borderId="108" xfId="0" applyFont="1" applyBorder="1"/>
    <xf numFmtId="0" fontId="55" fillId="12" borderId="108" xfId="0" applyFont="1" applyFill="1" applyBorder="1" applyAlignment="1">
      <alignment horizontal="center"/>
    </xf>
    <xf numFmtId="0" fontId="55" fillId="13" borderId="108" xfId="0" applyFont="1" applyFill="1" applyBorder="1" applyAlignment="1">
      <alignment horizontal="center"/>
    </xf>
    <xf numFmtId="0" fontId="55" fillId="14" borderId="114" xfId="0" applyFont="1" applyFill="1" applyBorder="1" applyAlignment="1">
      <alignment horizontal="center"/>
    </xf>
    <xf numFmtId="0" fontId="13" fillId="15" borderId="115" xfId="0" applyFont="1" applyFill="1" applyBorder="1" applyAlignment="1">
      <alignment horizontal="center" vertical="center" wrapText="1"/>
    </xf>
    <xf numFmtId="0" fontId="22" fillId="15" borderId="101" xfId="0" applyFont="1" applyFill="1" applyBorder="1" applyAlignment="1">
      <alignment horizontal="center" vertical="center" wrapText="1"/>
    </xf>
    <xf numFmtId="0" fontId="22" fillId="15" borderId="116" xfId="0" applyFont="1" applyFill="1" applyBorder="1" applyAlignment="1">
      <alignment horizontal="center" vertical="center" wrapText="1"/>
    </xf>
    <xf numFmtId="0" fontId="22" fillId="15" borderId="108" xfId="0" applyFont="1" applyFill="1" applyBorder="1" applyAlignment="1">
      <alignment horizontal="center" vertical="center" wrapText="1"/>
    </xf>
    <xf numFmtId="0" fontId="36" fillId="15" borderId="108" xfId="0" applyFont="1" applyFill="1" applyBorder="1" applyAlignment="1">
      <alignment horizontal="center" vertical="center" wrapText="1"/>
    </xf>
    <xf numFmtId="0" fontId="22" fillId="15" borderId="114" xfId="0" applyFont="1" applyFill="1" applyBorder="1" applyAlignment="1">
      <alignment horizontal="center" vertical="center" wrapText="1"/>
    </xf>
    <xf numFmtId="0" fontId="14" fillId="5" borderId="117" xfId="0" applyFont="1" applyFill="1" applyBorder="1" applyAlignment="1">
      <alignment horizontal="center" vertical="center" wrapText="1"/>
    </xf>
    <xf numFmtId="0" fontId="14" fillId="17" borderId="118" xfId="0" applyFont="1" applyFill="1" applyBorder="1" applyAlignment="1">
      <alignment horizontal="center" vertical="center" wrapText="1"/>
    </xf>
    <xf numFmtId="0" fontId="14" fillId="5" borderId="118" xfId="0" applyFont="1" applyFill="1" applyBorder="1" applyAlignment="1">
      <alignment horizontal="center" vertical="center" wrapText="1"/>
    </xf>
    <xf numFmtId="0" fontId="15" fillId="5" borderId="118" xfId="0" applyFont="1" applyFill="1" applyBorder="1" applyAlignment="1">
      <alignment horizontal="center" vertical="center" wrapText="1"/>
    </xf>
    <xf numFmtId="0" fontId="51" fillId="5" borderId="101" xfId="0" applyFont="1" applyFill="1" applyBorder="1" applyAlignment="1">
      <alignment horizontal="center" vertical="center" wrapText="1"/>
    </xf>
    <xf numFmtId="9" fontId="51" fillId="5" borderId="101" xfId="0" applyNumberFormat="1" applyFont="1" applyFill="1" applyBorder="1" applyAlignment="1">
      <alignment horizontal="center" vertical="center" wrapText="1"/>
    </xf>
    <xf numFmtId="0" fontId="56" fillId="5" borderId="60" xfId="0" applyFont="1" applyFill="1" applyBorder="1" applyAlignment="1">
      <alignment horizontal="center" vertical="center" wrapText="1"/>
    </xf>
    <xf numFmtId="0" fontId="14" fillId="5" borderId="119" xfId="0" applyFont="1" applyFill="1" applyBorder="1" applyAlignment="1">
      <alignment horizontal="center" vertical="center" wrapText="1"/>
    </xf>
    <xf numFmtId="0" fontId="36" fillId="5" borderId="107" xfId="0" applyFont="1" applyFill="1" applyBorder="1" applyAlignment="1">
      <alignment horizontal="center" vertical="center" wrapText="1"/>
    </xf>
    <xf numFmtId="0" fontId="36" fillId="5" borderId="108" xfId="0" applyFont="1" applyFill="1" applyBorder="1" applyAlignment="1">
      <alignment horizontal="center" vertical="center" wrapText="1"/>
    </xf>
    <xf numFmtId="0" fontId="36" fillId="5" borderId="114" xfId="0" applyFont="1" applyFill="1" applyBorder="1" applyAlignment="1">
      <alignment horizontal="center" vertical="center" wrapText="1"/>
    </xf>
    <xf numFmtId="0" fontId="14" fillId="5" borderId="115" xfId="0" applyFont="1" applyFill="1" applyBorder="1" applyAlignment="1">
      <alignment horizontal="center" vertical="center" wrapText="1"/>
    </xf>
    <xf numFmtId="0" fontId="14" fillId="17" borderId="101" xfId="0" applyFont="1" applyFill="1" applyBorder="1" applyAlignment="1">
      <alignment horizontal="center" vertical="center" wrapText="1"/>
    </xf>
    <xf numFmtId="0" fontId="14" fillId="5" borderId="101" xfId="0" applyFont="1" applyFill="1" applyBorder="1" applyAlignment="1">
      <alignment horizontal="center" vertical="center" wrapText="1"/>
    </xf>
    <xf numFmtId="0" fontId="14" fillId="5" borderId="121" xfId="0" applyFont="1" applyFill="1" applyBorder="1" applyAlignment="1">
      <alignment horizontal="center" vertical="center" wrapText="1"/>
    </xf>
    <xf numFmtId="0" fontId="14" fillId="5" borderId="110" xfId="0" applyFont="1" applyFill="1" applyBorder="1" applyAlignment="1">
      <alignment horizontal="center" vertical="center" wrapText="1"/>
    </xf>
    <xf numFmtId="0" fontId="51" fillId="5" borderId="122" xfId="0" applyFont="1" applyFill="1" applyBorder="1" applyAlignment="1">
      <alignment horizontal="center" vertical="center" wrapText="1"/>
    </xf>
    <xf numFmtId="10" fontId="51" fillId="5" borderId="60" xfId="0" applyNumberFormat="1" applyFont="1" applyFill="1" applyBorder="1" applyAlignment="1">
      <alignment horizontal="center" vertical="center" wrapText="1"/>
    </xf>
    <xf numFmtId="0" fontId="51" fillId="5" borderId="60" xfId="0" applyFont="1" applyFill="1" applyBorder="1" applyAlignment="1">
      <alignment horizontal="center" vertical="center" wrapText="1"/>
    </xf>
    <xf numFmtId="0" fontId="14" fillId="5" borderId="123" xfId="0" applyFont="1" applyFill="1" applyBorder="1" applyAlignment="1">
      <alignment horizontal="center" vertical="center" wrapText="1"/>
    </xf>
    <xf numFmtId="0" fontId="56" fillId="5" borderId="124" xfId="0" applyFont="1" applyFill="1" applyBorder="1" applyAlignment="1">
      <alignment horizontal="center" vertical="center" wrapText="1"/>
    </xf>
    <xf numFmtId="0" fontId="14" fillId="5" borderId="114" xfId="0" applyFont="1" applyFill="1" applyBorder="1" applyAlignment="1">
      <alignment horizontal="center" vertical="center" wrapText="1"/>
    </xf>
    <xf numFmtId="0" fontId="51" fillId="5" borderId="125" xfId="0" applyFont="1" applyFill="1" applyBorder="1" applyAlignment="1">
      <alignment horizontal="center" vertical="center" wrapText="1"/>
    </xf>
    <xf numFmtId="9" fontId="51" fillId="5" borderId="125" xfId="0" applyNumberFormat="1" applyFont="1" applyFill="1" applyBorder="1" applyAlignment="1">
      <alignment horizontal="center" vertical="center" wrapText="1"/>
    </xf>
    <xf numFmtId="0" fontId="51" fillId="5" borderId="108" xfId="0" applyFont="1" applyFill="1" applyBorder="1" applyAlignment="1">
      <alignment horizontal="center" vertical="center" wrapText="1"/>
    </xf>
    <xf numFmtId="9" fontId="51" fillId="5" borderId="108" xfId="0" applyNumberFormat="1" applyFont="1" applyFill="1" applyBorder="1" applyAlignment="1">
      <alignment horizontal="center" vertical="center" wrapText="1"/>
    </xf>
    <xf numFmtId="0" fontId="57" fillId="5" borderId="101" xfId="0" applyFont="1" applyFill="1" applyBorder="1" applyAlignment="1">
      <alignment horizontal="center" vertical="center" wrapText="1"/>
    </xf>
    <xf numFmtId="0" fontId="36" fillId="17" borderId="101" xfId="0" applyFont="1" applyFill="1" applyBorder="1" applyAlignment="1">
      <alignment horizontal="center" vertical="center" wrapText="1"/>
    </xf>
    <xf numFmtId="0" fontId="56" fillId="5" borderId="121" xfId="0" applyFont="1" applyFill="1" applyBorder="1" applyAlignment="1">
      <alignment horizontal="center" vertical="center" wrapText="1"/>
    </xf>
    <xf numFmtId="0" fontId="58" fillId="5" borderId="101" xfId="0" applyFont="1" applyFill="1" applyBorder="1" applyAlignment="1">
      <alignment horizontal="center" vertical="center" wrapText="1"/>
    </xf>
    <xf numFmtId="0" fontId="14" fillId="5" borderId="126" xfId="0" applyFont="1" applyFill="1" applyBorder="1" applyAlignment="1">
      <alignment horizontal="center" vertical="center" wrapText="1"/>
    </xf>
    <xf numFmtId="0" fontId="58" fillId="5" borderId="124" xfId="0" applyFont="1" applyFill="1" applyBorder="1" applyAlignment="1">
      <alignment horizontal="center" vertical="center" wrapText="1"/>
    </xf>
    <xf numFmtId="0" fontId="14" fillId="17" borderId="127" xfId="0" applyFont="1" applyFill="1" applyBorder="1" applyAlignment="1">
      <alignment horizontal="center" vertical="center" wrapText="1"/>
    </xf>
    <xf numFmtId="0" fontId="14" fillId="17" borderId="129" xfId="0" applyFont="1" applyFill="1" applyBorder="1" applyAlignment="1">
      <alignment horizontal="center" vertical="center" wrapText="1"/>
    </xf>
    <xf numFmtId="0" fontId="14" fillId="5" borderId="129" xfId="0" applyFont="1" applyFill="1" applyBorder="1" applyAlignment="1">
      <alignment horizontal="center" vertical="center" wrapText="1"/>
    </xf>
    <xf numFmtId="0" fontId="13" fillId="5" borderId="129" xfId="0" applyFont="1" applyFill="1" applyBorder="1" applyAlignment="1">
      <alignment horizontal="center" vertical="center" wrapText="1"/>
    </xf>
    <xf numFmtId="9" fontId="51" fillId="5" borderId="129" xfId="0" applyNumberFormat="1" applyFont="1" applyFill="1" applyBorder="1" applyAlignment="1">
      <alignment horizontal="center" vertical="center" wrapText="1"/>
    </xf>
    <xf numFmtId="0" fontId="51" fillId="5" borderId="129" xfId="0" applyFont="1" applyFill="1" applyBorder="1" applyAlignment="1">
      <alignment horizontal="center" vertical="center" wrapText="1"/>
    </xf>
    <xf numFmtId="0" fontId="58" fillId="5" borderId="129" xfId="0" applyFont="1" applyFill="1" applyBorder="1" applyAlignment="1">
      <alignment horizontal="center" vertical="center" wrapText="1"/>
    </xf>
    <xf numFmtId="0" fontId="14" fillId="5" borderId="130" xfId="0" applyFont="1" applyFill="1" applyBorder="1" applyAlignment="1">
      <alignment horizontal="center" vertical="center" wrapText="1"/>
    </xf>
    <xf numFmtId="0" fontId="14" fillId="5" borderId="120" xfId="0" applyFont="1" applyFill="1" applyBorder="1" applyAlignment="1">
      <alignment horizontal="center" vertical="center" wrapText="1"/>
    </xf>
    <xf numFmtId="0" fontId="13" fillId="5" borderId="118" xfId="0" applyFont="1" applyFill="1" applyBorder="1" applyAlignment="1">
      <alignment horizontal="center" vertical="center" wrapText="1"/>
    </xf>
    <xf numFmtId="0" fontId="51" fillId="5" borderId="132" xfId="0" applyFont="1" applyFill="1" applyBorder="1" applyAlignment="1">
      <alignment horizontal="center" vertical="center" wrapText="1"/>
    </xf>
    <xf numFmtId="9" fontId="51" fillId="5" borderId="132" xfId="0" applyNumberFormat="1" applyFont="1" applyFill="1" applyBorder="1" applyAlignment="1">
      <alignment horizontal="center" vertical="center" wrapText="1"/>
    </xf>
    <xf numFmtId="0" fontId="56" fillId="5" borderId="133" xfId="0" applyFont="1" applyFill="1" applyBorder="1" applyAlignment="1">
      <alignment horizontal="center" vertical="center" wrapText="1"/>
    </xf>
    <xf numFmtId="0" fontId="13" fillId="5" borderId="101" xfId="0" applyFont="1" applyFill="1" applyBorder="1" applyAlignment="1">
      <alignment horizontal="center" vertical="center" wrapText="1"/>
    </xf>
    <xf numFmtId="9" fontId="14" fillId="5" borderId="101" xfId="0" applyNumberFormat="1" applyFont="1" applyFill="1" applyBorder="1" applyAlignment="1">
      <alignment horizontal="center" vertical="center" wrapText="1"/>
    </xf>
    <xf numFmtId="0" fontId="56" fillId="5" borderId="134" xfId="0" applyFont="1" applyFill="1" applyBorder="1" applyAlignment="1">
      <alignment horizontal="center" vertical="center" wrapText="1"/>
    </xf>
    <xf numFmtId="0" fontId="14" fillId="5" borderId="135" xfId="0" applyFont="1" applyFill="1" applyBorder="1" applyAlignment="1">
      <alignment horizontal="center" vertical="center" wrapText="1"/>
    </xf>
    <xf numFmtId="0" fontId="58" fillId="5" borderId="134" xfId="0" applyFont="1" applyFill="1" applyBorder="1" applyAlignment="1">
      <alignment horizontal="center" vertical="center" wrapText="1"/>
    </xf>
    <xf numFmtId="0" fontId="56" fillId="5" borderId="136" xfId="0" applyFont="1" applyFill="1" applyBorder="1" applyAlignment="1">
      <alignment horizontal="center" vertical="center" wrapText="1"/>
    </xf>
    <xf numFmtId="0" fontId="58" fillId="5" borderId="137" xfId="0" applyFont="1" applyFill="1" applyBorder="1" applyAlignment="1">
      <alignment horizontal="center" vertical="center" wrapText="1"/>
    </xf>
    <xf numFmtId="0" fontId="13" fillId="5" borderId="138" xfId="0" applyFont="1" applyFill="1" applyBorder="1" applyAlignment="1">
      <alignment horizontal="center" vertical="center" wrapText="1"/>
    </xf>
    <xf numFmtId="0" fontId="56" fillId="5" borderId="139" xfId="0" applyFont="1" applyFill="1" applyBorder="1" applyAlignment="1">
      <alignment horizontal="center" vertical="center" wrapText="1"/>
    </xf>
    <xf numFmtId="0" fontId="14" fillId="0" borderId="101" xfId="0" applyFont="1" applyBorder="1" applyAlignment="1">
      <alignment horizontal="center" vertical="center" wrapText="1"/>
    </xf>
    <xf numFmtId="0" fontId="14" fillId="17" borderId="115" xfId="0" applyFont="1" applyFill="1" applyBorder="1" applyAlignment="1">
      <alignment horizontal="center" vertical="center" wrapText="1"/>
    </xf>
    <xf numFmtId="0" fontId="14" fillId="17" borderId="140" xfId="0" applyFont="1" applyFill="1" applyBorder="1" applyAlignment="1">
      <alignment horizontal="center" vertical="center" wrapText="1"/>
    </xf>
    <xf numFmtId="0" fontId="14" fillId="17" borderId="141" xfId="0" applyFont="1" applyFill="1" applyBorder="1" applyAlignment="1">
      <alignment horizontal="center" vertical="center" wrapText="1"/>
    </xf>
    <xf numFmtId="0" fontId="14" fillId="5" borderId="141" xfId="0" applyFont="1" applyFill="1" applyBorder="1" applyAlignment="1">
      <alignment horizontal="center" vertical="center" wrapText="1"/>
    </xf>
    <xf numFmtId="0" fontId="14" fillId="5" borderId="142" xfId="0" applyFont="1" applyFill="1" applyBorder="1" applyAlignment="1">
      <alignment horizontal="center" vertical="center" wrapText="1"/>
    </xf>
    <xf numFmtId="0" fontId="14" fillId="17" borderId="143" xfId="0" applyFont="1" applyFill="1" applyBorder="1" applyAlignment="1">
      <alignment horizontal="center" vertical="center" wrapText="1"/>
    </xf>
    <xf numFmtId="0" fontId="14" fillId="17" borderId="145" xfId="0" applyFont="1" applyFill="1" applyBorder="1" applyAlignment="1">
      <alignment horizontal="center" vertical="center" wrapText="1"/>
    </xf>
    <xf numFmtId="166" fontId="13" fillId="5" borderId="118" xfId="0" applyNumberFormat="1" applyFont="1" applyFill="1" applyBorder="1" applyAlignment="1">
      <alignment horizontal="center" vertical="center" wrapText="1"/>
    </xf>
    <xf numFmtId="0" fontId="51" fillId="5" borderId="146" xfId="0" applyFont="1" applyFill="1" applyBorder="1" applyAlignment="1">
      <alignment horizontal="center" vertical="center" wrapText="1"/>
    </xf>
    <xf numFmtId="0" fontId="57" fillId="5" borderId="118" xfId="0" applyFont="1" applyFill="1" applyBorder="1" applyAlignment="1">
      <alignment horizontal="center" vertical="center" wrapText="1"/>
    </xf>
    <xf numFmtId="0" fontId="14" fillId="5" borderId="147" xfId="0" applyFont="1" applyFill="1" applyBorder="1" applyAlignment="1">
      <alignment horizontal="center" vertical="center" wrapText="1"/>
    </xf>
    <xf numFmtId="0" fontId="14" fillId="17" borderId="148" xfId="0" applyFont="1" applyFill="1" applyBorder="1" applyAlignment="1">
      <alignment horizontal="center" vertical="center" wrapText="1"/>
    </xf>
    <xf numFmtId="0" fontId="14" fillId="17" borderId="138" xfId="0" applyFont="1" applyFill="1" applyBorder="1" applyAlignment="1">
      <alignment horizontal="center" vertical="center" wrapText="1"/>
    </xf>
    <xf numFmtId="0" fontId="14" fillId="5" borderId="60" xfId="0" applyFont="1" applyFill="1" applyBorder="1" applyAlignment="1">
      <alignment horizontal="center" vertical="center" wrapText="1"/>
    </xf>
    <xf numFmtId="0" fontId="51" fillId="5" borderId="120" xfId="0" applyFont="1" applyFill="1" applyBorder="1" applyAlignment="1">
      <alignment horizontal="center" vertical="center" wrapText="1"/>
    </xf>
    <xf numFmtId="0" fontId="14" fillId="5" borderId="151" xfId="0" applyFont="1" applyFill="1" applyBorder="1" applyAlignment="1">
      <alignment horizontal="center" vertical="center" wrapText="1"/>
    </xf>
    <xf numFmtId="0" fontId="14" fillId="17" borderId="152" xfId="0" applyFont="1" applyFill="1" applyBorder="1" applyAlignment="1">
      <alignment horizontal="center" vertical="center" wrapText="1"/>
    </xf>
    <xf numFmtId="0" fontId="14" fillId="17" borderId="155" xfId="0" applyFont="1" applyFill="1" applyBorder="1" applyAlignment="1">
      <alignment horizontal="center" vertical="center" wrapText="1"/>
    </xf>
    <xf numFmtId="0" fontId="14" fillId="5" borderId="128" xfId="0" applyFont="1" applyFill="1" applyBorder="1" applyAlignment="1">
      <alignment horizontal="center" vertical="center" wrapText="1"/>
    </xf>
    <xf numFmtId="166" fontId="13" fillId="5" borderId="128" xfId="0" applyNumberFormat="1" applyFont="1" applyFill="1" applyBorder="1" applyAlignment="1">
      <alignment horizontal="center" vertical="center" wrapText="1"/>
    </xf>
    <xf numFmtId="0" fontId="51" fillId="5" borderId="156" xfId="0" applyFont="1" applyFill="1" applyBorder="1" applyAlignment="1">
      <alignment horizontal="center" vertical="center" wrapText="1"/>
    </xf>
    <xf numFmtId="9" fontId="51" fillId="5" borderId="128" xfId="0" applyNumberFormat="1" applyFont="1" applyFill="1" applyBorder="1" applyAlignment="1">
      <alignment horizontal="center" vertical="center" wrapText="1"/>
    </xf>
    <xf numFmtId="0" fontId="51" fillId="5" borderId="128" xfId="0" applyFont="1" applyFill="1" applyBorder="1" applyAlignment="1">
      <alignment horizontal="center" vertical="center" wrapText="1"/>
    </xf>
    <xf numFmtId="0" fontId="14" fillId="5" borderId="157" xfId="0" applyFont="1" applyFill="1" applyBorder="1" applyAlignment="1">
      <alignment horizontal="center" vertical="center" wrapText="1"/>
    </xf>
    <xf numFmtId="0" fontId="15" fillId="17" borderId="158" xfId="0" applyFont="1" applyFill="1" applyBorder="1" applyAlignment="1">
      <alignment horizontal="center" vertical="center" wrapText="1"/>
    </xf>
    <xf numFmtId="0" fontId="59" fillId="5" borderId="159" xfId="0" applyFont="1" applyFill="1" applyBorder="1" applyAlignment="1">
      <alignment horizontal="center" vertical="center" wrapText="1"/>
    </xf>
    <xf numFmtId="0" fontId="15" fillId="17" borderId="160" xfId="0" applyFont="1" applyFill="1" applyBorder="1" applyAlignment="1">
      <alignment horizontal="center" vertical="center" wrapText="1"/>
    </xf>
    <xf numFmtId="0" fontId="14" fillId="17" borderId="160" xfId="0" applyFont="1" applyFill="1" applyBorder="1" applyAlignment="1">
      <alignment horizontal="center" vertical="center" wrapText="1"/>
    </xf>
    <xf numFmtId="0" fontId="13" fillId="5" borderId="160" xfId="0" applyFont="1" applyFill="1" applyBorder="1" applyAlignment="1">
      <alignment horizontal="center" vertical="center" wrapText="1"/>
    </xf>
    <xf numFmtId="0" fontId="14" fillId="5" borderId="161" xfId="0" applyFont="1" applyFill="1" applyBorder="1" applyAlignment="1">
      <alignment horizontal="center" vertical="center" wrapText="1"/>
    </xf>
    <xf numFmtId="0" fontId="51" fillId="5" borderId="161" xfId="0" applyFont="1" applyFill="1" applyBorder="1" applyAlignment="1">
      <alignment horizontal="center" vertical="center" wrapText="1"/>
    </xf>
    <xf numFmtId="0" fontId="14" fillId="17" borderId="162" xfId="0" applyFont="1" applyFill="1" applyBorder="1" applyAlignment="1">
      <alignment horizontal="center" vertical="center" wrapText="1"/>
    </xf>
    <xf numFmtId="0" fontId="57" fillId="17" borderId="161" xfId="0" applyFont="1" applyFill="1" applyBorder="1" applyAlignment="1">
      <alignment horizontal="center" vertical="center" wrapText="1"/>
    </xf>
    <xf numFmtId="0" fontId="14" fillId="5" borderId="163" xfId="0" applyFont="1" applyFill="1" applyBorder="1" applyAlignment="1">
      <alignment horizontal="center" vertical="center" wrapText="1"/>
    </xf>
    <xf numFmtId="0" fontId="14" fillId="5" borderId="164" xfId="0" applyFont="1" applyFill="1" applyBorder="1" applyAlignment="1">
      <alignment horizontal="center" vertical="center" wrapText="1"/>
    </xf>
    <xf numFmtId="0" fontId="14" fillId="5" borderId="166" xfId="0" applyFont="1" applyFill="1" applyBorder="1" applyAlignment="1">
      <alignment horizontal="center" vertical="center" wrapText="1"/>
    </xf>
    <xf numFmtId="0" fontId="13" fillId="5" borderId="120" xfId="0" applyFont="1" applyFill="1" applyBorder="1" applyAlignment="1">
      <alignment horizontal="center" vertical="center" wrapText="1"/>
    </xf>
    <xf numFmtId="0" fontId="51" fillId="5" borderId="118" xfId="0" applyFont="1" applyFill="1" applyBorder="1" applyAlignment="1">
      <alignment horizontal="center" vertical="center" wrapText="1"/>
    </xf>
    <xf numFmtId="9" fontId="14" fillId="5" borderId="118" xfId="0" applyNumberFormat="1" applyFont="1" applyFill="1" applyBorder="1" applyAlignment="1">
      <alignment horizontal="center" vertical="center" wrapText="1"/>
    </xf>
    <xf numFmtId="0" fontId="60" fillId="5" borderId="60" xfId="0" applyFont="1" applyFill="1" applyBorder="1" applyAlignment="1">
      <alignment horizontal="center" vertical="center" wrapText="1"/>
    </xf>
    <xf numFmtId="0" fontId="14" fillId="5" borderId="167" xfId="0" applyFont="1" applyFill="1" applyBorder="1" applyAlignment="1">
      <alignment horizontal="center" vertical="center" wrapText="1"/>
    </xf>
    <xf numFmtId="0" fontId="14" fillId="5" borderId="162" xfId="0" applyFont="1" applyFill="1" applyBorder="1" applyAlignment="1">
      <alignment horizontal="center" vertical="center" wrapText="1"/>
    </xf>
    <xf numFmtId="0" fontId="51" fillId="5" borderId="169" xfId="0" applyFont="1" applyFill="1" applyBorder="1" applyAlignment="1">
      <alignment horizontal="center" vertical="center" wrapText="1"/>
    </xf>
    <xf numFmtId="0" fontId="14" fillId="17" borderId="164" xfId="0" applyFont="1" applyFill="1" applyBorder="1" applyAlignment="1">
      <alignment horizontal="center" vertical="center" wrapText="1"/>
    </xf>
    <xf numFmtId="0" fontId="15" fillId="17" borderId="165" xfId="0" applyFont="1" applyFill="1" applyBorder="1" applyAlignment="1">
      <alignment vertical="center" wrapText="1"/>
    </xf>
    <xf numFmtId="0" fontId="13" fillId="5" borderId="145" xfId="0" applyFont="1" applyFill="1" applyBorder="1" applyAlignment="1">
      <alignment horizontal="center" vertical="center" wrapText="1"/>
    </xf>
    <xf numFmtId="0" fontId="51" fillId="5" borderId="170" xfId="0" applyFont="1" applyFill="1" applyBorder="1" applyAlignment="1">
      <alignment horizontal="center" vertical="center" wrapText="1"/>
    </xf>
    <xf numFmtId="167" fontId="14" fillId="5" borderId="118" xfId="0" applyNumberFormat="1" applyFont="1" applyFill="1" applyBorder="1" applyAlignment="1">
      <alignment horizontal="center" vertical="center" wrapText="1"/>
    </xf>
    <xf numFmtId="0" fontId="60" fillId="17" borderId="145" xfId="0" applyFont="1" applyFill="1" applyBorder="1" applyAlignment="1">
      <alignment horizontal="center" vertical="center" wrapText="1"/>
    </xf>
    <xf numFmtId="0" fontId="14" fillId="17" borderId="171" xfId="0" applyFont="1" applyFill="1" applyBorder="1" applyAlignment="1">
      <alignment horizontal="center" vertical="center" wrapText="1"/>
    </xf>
    <xf numFmtId="0" fontId="15" fillId="17" borderId="155" xfId="0" applyFont="1" applyFill="1" applyBorder="1" applyAlignment="1">
      <alignment horizontal="center" vertical="center" wrapText="1"/>
    </xf>
    <xf numFmtId="0" fontId="14" fillId="17" borderId="154" xfId="0" applyFont="1" applyFill="1" applyBorder="1" applyAlignment="1">
      <alignment horizontal="center" vertical="center" wrapText="1"/>
    </xf>
    <xf numFmtId="0" fontId="13" fillId="5" borderId="155" xfId="0" applyFont="1" applyFill="1" applyBorder="1" applyAlignment="1">
      <alignment horizontal="center" vertical="center" wrapText="1"/>
    </xf>
    <xf numFmtId="0" fontId="14" fillId="5" borderId="172" xfId="0" applyFont="1" applyFill="1" applyBorder="1" applyAlignment="1">
      <alignment horizontal="center" vertical="center" wrapText="1"/>
    </xf>
    <xf numFmtId="0" fontId="51" fillId="5" borderId="173" xfId="0" applyFont="1" applyFill="1" applyBorder="1" applyAlignment="1">
      <alignment horizontal="center" vertical="center" wrapText="1"/>
    </xf>
    <xf numFmtId="9" fontId="51" fillId="5" borderId="107" xfId="0" applyNumberFormat="1" applyFont="1" applyFill="1" applyBorder="1" applyAlignment="1">
      <alignment horizontal="center" vertical="center" wrapText="1"/>
    </xf>
    <xf numFmtId="167" fontId="14" fillId="5" borderId="129" xfId="0" applyNumberFormat="1" applyFont="1" applyFill="1" applyBorder="1" applyAlignment="1">
      <alignment horizontal="center" vertical="center" wrapText="1"/>
    </xf>
    <xf numFmtId="0" fontId="14" fillId="17" borderId="156" xfId="0" applyFont="1" applyFill="1" applyBorder="1" applyAlignment="1">
      <alignment horizontal="center" vertical="center" wrapText="1"/>
    </xf>
    <xf numFmtId="0" fontId="57" fillId="5" borderId="129" xfId="0" applyFont="1" applyFill="1" applyBorder="1" applyAlignment="1">
      <alignment horizontal="center" vertical="center" wrapText="1"/>
    </xf>
    <xf numFmtId="0" fontId="14" fillId="5" borderId="174" xfId="0" applyFont="1" applyFill="1" applyBorder="1" applyAlignment="1">
      <alignment horizontal="center" vertical="center" wrapText="1"/>
    </xf>
    <xf numFmtId="0" fontId="51" fillId="5" borderId="175" xfId="0" applyFont="1" applyFill="1" applyBorder="1" applyAlignment="1">
      <alignment horizontal="center" vertical="center" wrapText="1"/>
    </xf>
    <xf numFmtId="168" fontId="14" fillId="5" borderId="118" xfId="0" applyNumberFormat="1" applyFont="1" applyFill="1" applyBorder="1" applyAlignment="1">
      <alignment horizontal="center" vertical="center" wrapText="1"/>
    </xf>
    <xf numFmtId="0" fontId="57" fillId="5" borderId="176" xfId="0" applyFont="1" applyFill="1" applyBorder="1" applyAlignment="1">
      <alignment horizontal="center" vertical="center" wrapText="1"/>
    </xf>
    <xf numFmtId="0" fontId="13" fillId="5" borderId="177" xfId="0" applyFont="1" applyFill="1" applyBorder="1" applyAlignment="1">
      <alignment horizontal="center" vertical="center" wrapText="1"/>
    </xf>
    <xf numFmtId="168" fontId="14" fillId="5" borderId="101" xfId="0" applyNumberFormat="1" applyFont="1" applyFill="1" applyBorder="1" applyAlignment="1">
      <alignment horizontal="center" vertical="center" wrapText="1"/>
    </xf>
    <xf numFmtId="0" fontId="57" fillId="5" borderId="178" xfId="0" applyFont="1" applyFill="1" applyBorder="1" applyAlignment="1">
      <alignment horizontal="center" vertical="center" wrapText="1"/>
    </xf>
    <xf numFmtId="0" fontId="14" fillId="17" borderId="168" xfId="0" applyFont="1" applyFill="1" applyBorder="1" applyAlignment="1">
      <alignment horizontal="center" vertical="center" wrapText="1"/>
    </xf>
    <xf numFmtId="0" fontId="51" fillId="5" borderId="180" xfId="0" applyFont="1" applyFill="1" applyBorder="1" applyAlignment="1">
      <alignment horizontal="center" vertical="center" wrapText="1"/>
    </xf>
    <xf numFmtId="0" fontId="57" fillId="5" borderId="181" xfId="0" applyFont="1" applyFill="1" applyBorder="1" applyAlignment="1">
      <alignment horizontal="center" vertical="center" wrapText="1"/>
    </xf>
    <xf numFmtId="0" fontId="14" fillId="17" borderId="145" xfId="0" applyFont="1" applyFill="1" applyBorder="1" applyAlignment="1">
      <alignment horizontal="left" vertical="center" wrapText="1"/>
    </xf>
    <xf numFmtId="0" fontId="56" fillId="5" borderId="183" xfId="0" applyFont="1" applyFill="1" applyBorder="1" applyAlignment="1">
      <alignment horizontal="center" vertical="center" wrapText="1"/>
    </xf>
    <xf numFmtId="0" fontId="14" fillId="17" borderId="155" xfId="0" applyFont="1" applyFill="1" applyBorder="1" applyAlignment="1">
      <alignment horizontal="left" vertical="center" wrapText="1"/>
    </xf>
    <xf numFmtId="0" fontId="14" fillId="5" borderId="185" xfId="0" applyFont="1" applyFill="1" applyBorder="1" applyAlignment="1">
      <alignment horizontal="center" vertical="center" wrapText="1"/>
    </xf>
    <xf numFmtId="168" fontId="14" fillId="5" borderId="129" xfId="0" applyNumberFormat="1" applyFont="1" applyFill="1" applyBorder="1" applyAlignment="1">
      <alignment horizontal="center" vertical="center" wrapText="1"/>
    </xf>
    <xf numFmtId="0" fontId="36" fillId="5" borderId="186" xfId="0" applyFont="1" applyFill="1" applyBorder="1" applyAlignment="1">
      <alignment horizontal="center" vertical="center" wrapText="1"/>
    </xf>
    <xf numFmtId="0" fontId="36" fillId="5" borderId="129" xfId="0" applyFont="1" applyFill="1" applyBorder="1" applyAlignment="1">
      <alignment horizontal="center" vertical="center" wrapText="1"/>
    </xf>
    <xf numFmtId="0" fontId="36" fillId="5" borderId="130" xfId="0" applyFont="1" applyFill="1" applyBorder="1" applyAlignment="1">
      <alignment horizontal="center" vertical="center" wrapText="1"/>
    </xf>
    <xf numFmtId="0" fontId="14" fillId="0" borderId="0" xfId="0" applyFont="1"/>
    <xf numFmtId="0" fontId="14" fillId="0" borderId="0" xfId="0" applyFont="1" applyAlignment="1">
      <alignment vertical="center"/>
    </xf>
    <xf numFmtId="0" fontId="6" fillId="3" borderId="7" xfId="0" applyFont="1" applyFill="1" applyBorder="1"/>
    <xf numFmtId="0" fontId="64" fillId="0" borderId="7" xfId="0" applyFont="1" applyBorder="1" applyAlignment="1">
      <alignment horizontal="center"/>
    </xf>
    <xf numFmtId="0" fontId="65" fillId="0" borderId="7" xfId="0" applyFont="1" applyBorder="1"/>
    <xf numFmtId="0" fontId="66" fillId="13" borderId="7" xfId="0" applyFont="1" applyFill="1" applyBorder="1" applyAlignment="1">
      <alignment horizontal="center"/>
    </xf>
    <xf numFmtId="0" fontId="66" fillId="14" borderId="7" xfId="0" applyFont="1" applyFill="1" applyBorder="1" applyAlignment="1">
      <alignment horizontal="center"/>
    </xf>
    <xf numFmtId="0" fontId="64" fillId="15" borderId="7" xfId="0" applyFont="1" applyFill="1" applyBorder="1" applyAlignment="1">
      <alignment horizontal="center" vertical="center" wrapText="1"/>
    </xf>
    <xf numFmtId="0" fontId="64" fillId="15" borderId="43" xfId="0" applyFont="1" applyFill="1" applyBorder="1" applyAlignment="1">
      <alignment horizontal="center" vertical="center" wrapText="1"/>
    </xf>
    <xf numFmtId="0" fontId="64" fillId="5" borderId="43" xfId="0" applyFont="1" applyFill="1" applyBorder="1" applyAlignment="1">
      <alignment horizontal="center" vertical="center" wrapText="1"/>
    </xf>
    <xf numFmtId="0" fontId="64" fillId="24" borderId="43" xfId="0" applyFont="1" applyFill="1" applyBorder="1" applyAlignment="1">
      <alignment horizontal="center" vertical="center" wrapText="1"/>
    </xf>
    <xf numFmtId="0" fontId="11" fillId="15" borderId="43" xfId="0" applyFont="1" applyFill="1" applyBorder="1" applyAlignment="1">
      <alignment horizontal="center" vertical="center" wrapText="1"/>
    </xf>
    <xf numFmtId="0" fontId="12" fillId="15" borderId="43" xfId="0" applyFont="1" applyFill="1" applyBorder="1" applyAlignment="1">
      <alignment horizontal="center" vertical="center" wrapText="1"/>
    </xf>
    <xf numFmtId="0" fontId="65" fillId="15" borderId="43"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2" fillId="5" borderId="189" xfId="0" applyFont="1" applyFill="1" applyBorder="1" applyAlignment="1">
      <alignment horizontal="center" vertical="center" wrapText="1"/>
    </xf>
    <xf numFmtId="0" fontId="12" fillId="0" borderId="189" xfId="0" applyFont="1" applyBorder="1" applyAlignment="1">
      <alignment horizontal="center" vertical="center" wrapText="1"/>
    </xf>
    <xf numFmtId="0" fontId="12" fillId="5" borderId="94" xfId="0" applyFont="1" applyFill="1" applyBorder="1" applyAlignment="1">
      <alignment horizontal="center" vertical="center" wrapText="1"/>
    </xf>
    <xf numFmtId="0" fontId="51" fillId="5" borderId="94" xfId="0" applyFont="1" applyFill="1" applyBorder="1" applyAlignment="1">
      <alignment horizontal="center" vertical="center" wrapText="1"/>
    </xf>
    <xf numFmtId="9" fontId="12" fillId="5" borderId="189" xfId="0" applyNumberFormat="1" applyFont="1" applyFill="1" applyBorder="1" applyAlignment="1">
      <alignment horizontal="center" vertical="center" wrapText="1"/>
    </xf>
    <xf numFmtId="0" fontId="12" fillId="25" borderId="189" xfId="0" applyFont="1" applyFill="1" applyBorder="1" applyAlignment="1">
      <alignment horizontal="center" vertical="center" wrapText="1"/>
    </xf>
    <xf numFmtId="0" fontId="61" fillId="5" borderId="189" xfId="1" applyFill="1" applyBorder="1" applyAlignment="1">
      <alignment horizontal="center" vertical="center" wrapText="1"/>
    </xf>
    <xf numFmtId="0" fontId="12" fillId="5" borderId="190" xfId="0" applyFont="1" applyFill="1" applyBorder="1" applyAlignment="1">
      <alignment horizontal="center" vertical="center" wrapText="1"/>
    </xf>
    <xf numFmtId="0" fontId="67" fillId="5" borderId="190" xfId="0" applyFont="1" applyFill="1" applyBorder="1" applyAlignment="1">
      <alignment horizontal="center" vertical="center" wrapText="1"/>
    </xf>
    <xf numFmtId="0" fontId="64" fillId="5" borderId="94" xfId="0" applyFont="1" applyFill="1" applyBorder="1" applyAlignment="1">
      <alignment horizontal="center" vertical="center" wrapText="1"/>
    </xf>
    <xf numFmtId="0" fontId="65" fillId="5" borderId="94" xfId="0" applyFont="1" applyFill="1" applyBorder="1" applyAlignment="1">
      <alignment horizontal="center" vertical="center" wrapText="1"/>
    </xf>
    <xf numFmtId="0" fontId="12" fillId="0" borderId="94" xfId="0" applyFont="1" applyBorder="1" applyAlignment="1">
      <alignment horizontal="center" vertical="center" wrapText="1"/>
    </xf>
    <xf numFmtId="9" fontId="12" fillId="5" borderId="94" xfId="0" applyNumberFormat="1" applyFont="1" applyFill="1" applyBorder="1" applyAlignment="1">
      <alignment horizontal="center" vertical="center" wrapText="1"/>
    </xf>
    <xf numFmtId="0" fontId="12" fillId="18" borderId="94" xfId="0" applyFont="1" applyFill="1" applyBorder="1" applyAlignment="1">
      <alignment horizontal="center" vertical="center" wrapText="1"/>
    </xf>
    <xf numFmtId="0" fontId="12" fillId="25" borderId="94" xfId="0" applyFont="1" applyFill="1" applyBorder="1" applyAlignment="1">
      <alignment horizontal="center" vertical="center" wrapText="1"/>
    </xf>
    <xf numFmtId="0" fontId="61" fillId="5" borderId="94" xfId="1" applyFill="1" applyBorder="1" applyAlignment="1">
      <alignment horizontal="center" vertical="center" wrapText="1"/>
    </xf>
    <xf numFmtId="9" fontId="12" fillId="0" borderId="94" xfId="0" applyNumberFormat="1" applyFont="1" applyFill="1" applyBorder="1" applyAlignment="1">
      <alignment horizontal="center" vertical="center" wrapText="1"/>
    </xf>
    <xf numFmtId="0" fontId="36" fillId="4" borderId="94" xfId="0" applyFont="1" applyFill="1" applyBorder="1" applyAlignment="1">
      <alignment horizontal="center" vertical="center" wrapText="1"/>
    </xf>
    <xf numFmtId="0" fontId="11" fillId="5" borderId="56" xfId="0" applyFont="1" applyFill="1" applyBorder="1" applyAlignment="1">
      <alignment horizontal="center" vertical="center" wrapText="1"/>
    </xf>
    <xf numFmtId="0" fontId="12" fillId="5" borderId="192" xfId="0" applyFont="1" applyFill="1" applyBorder="1" applyAlignment="1">
      <alignment horizontal="center" vertical="center" wrapText="1"/>
    </xf>
    <xf numFmtId="9" fontId="12" fillId="0" borderId="94" xfId="0" applyNumberFormat="1" applyFont="1" applyBorder="1" applyAlignment="1">
      <alignment horizontal="center" vertical="center" wrapText="1"/>
    </xf>
    <xf numFmtId="0" fontId="68" fillId="0" borderId="94" xfId="0" applyFont="1" applyBorder="1"/>
    <xf numFmtId="0" fontId="68" fillId="0" borderId="94" xfId="0" applyFont="1" applyBorder="1" applyAlignment="1">
      <alignment horizontal="center" vertical="center" wrapText="1"/>
    </xf>
    <xf numFmtId="0" fontId="0" fillId="0" borderId="0" xfId="0" applyAlignment="1">
      <alignment wrapText="1"/>
    </xf>
    <xf numFmtId="0" fontId="12" fillId="5" borderId="197" xfId="0" applyFont="1" applyFill="1" applyBorder="1" applyAlignment="1">
      <alignment horizontal="center" vertical="center" wrapText="1"/>
    </xf>
    <xf numFmtId="0" fontId="11" fillId="5" borderId="198" xfId="0" applyFont="1" applyFill="1" applyBorder="1" applyAlignment="1">
      <alignment horizontal="center" vertical="center" wrapText="1"/>
    </xf>
    <xf numFmtId="0" fontId="68" fillId="5" borderId="94" xfId="0" applyFont="1" applyFill="1" applyBorder="1" applyAlignment="1">
      <alignment vertical="center" wrapText="1"/>
    </xf>
    <xf numFmtId="0" fontId="11" fillId="5" borderId="200" xfId="0" applyFont="1" applyFill="1" applyBorder="1" applyAlignment="1">
      <alignment horizontal="center" vertical="center" wrapText="1"/>
    </xf>
    <xf numFmtId="0" fontId="12" fillId="5" borderId="94" xfId="0" applyFont="1" applyFill="1" applyBorder="1" applyAlignment="1">
      <alignment vertical="center" wrapText="1"/>
    </xf>
    <xf numFmtId="0" fontId="69" fillId="5" borderId="94" xfId="0" applyFont="1" applyFill="1" applyBorder="1" applyAlignment="1">
      <alignment horizontal="center" vertical="center" wrapText="1"/>
    </xf>
    <xf numFmtId="0" fontId="68" fillId="5" borderId="94" xfId="0" applyFont="1" applyFill="1" applyBorder="1" applyAlignment="1">
      <alignment horizontal="center" vertical="center" wrapText="1"/>
    </xf>
    <xf numFmtId="0" fontId="68" fillId="5" borderId="60" xfId="0" applyFont="1" applyFill="1" applyBorder="1"/>
    <xf numFmtId="0" fontId="68" fillId="0" borderId="0" xfId="0" applyFont="1"/>
    <xf numFmtId="0" fontId="38" fillId="17" borderId="60" xfId="0" applyFont="1" applyFill="1" applyBorder="1" applyAlignment="1">
      <alignment horizontal="center"/>
    </xf>
    <xf numFmtId="0" fontId="13" fillId="17" borderId="60" xfId="0" applyFont="1" applyFill="1" applyBorder="1"/>
    <xf numFmtId="0" fontId="14" fillId="17" borderId="60" xfId="0" applyFont="1" applyFill="1" applyBorder="1"/>
    <xf numFmtId="0" fontId="52" fillId="2" borderId="60" xfId="0" applyFont="1" applyFill="1" applyBorder="1" applyAlignment="1">
      <alignment horizontal="center" vertical="top"/>
    </xf>
    <xf numFmtId="0" fontId="14" fillId="17" borderId="60" xfId="0" applyFont="1" applyFill="1" applyBorder="1" applyAlignment="1">
      <alignment vertical="center"/>
    </xf>
    <xf numFmtId="0" fontId="53" fillId="3" borderId="202" xfId="0" applyFont="1" applyFill="1" applyBorder="1" applyAlignment="1">
      <alignment horizontal="center"/>
    </xf>
    <xf numFmtId="0" fontId="53" fillId="3" borderId="179" xfId="0" applyFont="1" applyFill="1" applyBorder="1"/>
    <xf numFmtId="0" fontId="54" fillId="4" borderId="179" xfId="0" applyFont="1" applyFill="1" applyBorder="1" applyAlignment="1">
      <alignment horizontal="center"/>
    </xf>
    <xf numFmtId="0" fontId="29" fillId="0" borderId="206" xfId="0" applyFont="1" applyBorder="1"/>
    <xf numFmtId="0" fontId="14" fillId="17" borderId="138" xfId="0" applyFont="1" applyFill="1" applyBorder="1"/>
    <xf numFmtId="0" fontId="22" fillId="0" borderId="177" xfId="0" applyFont="1" applyBorder="1" applyAlignment="1">
      <alignment horizontal="center"/>
    </xf>
    <xf numFmtId="0" fontId="13" fillId="0" borderId="138" xfId="0" applyFont="1" applyBorder="1"/>
    <xf numFmtId="0" fontId="29" fillId="0" borderId="204" xfId="0" applyFont="1" applyBorder="1"/>
    <xf numFmtId="0" fontId="55" fillId="12" borderId="138" xfId="0" applyFont="1" applyFill="1" applyBorder="1" applyAlignment="1">
      <alignment horizontal="center"/>
    </xf>
    <xf numFmtId="0" fontId="55" fillId="13" borderId="138" xfId="0" applyFont="1" applyFill="1" applyBorder="1" applyAlignment="1">
      <alignment horizontal="center"/>
    </xf>
    <xf numFmtId="0" fontId="55" fillId="14" borderId="138" xfId="0" applyFont="1" applyFill="1" applyBorder="1" applyAlignment="1">
      <alignment horizontal="center"/>
    </xf>
    <xf numFmtId="0" fontId="22" fillId="15" borderId="150" xfId="0" applyFont="1" applyFill="1" applyBorder="1" applyAlignment="1">
      <alignment horizontal="center" vertical="center" wrapText="1"/>
    </xf>
    <xf numFmtId="0" fontId="36" fillId="15" borderId="150" xfId="0" applyFont="1" applyFill="1" applyBorder="1" applyAlignment="1">
      <alignment horizontal="center" vertical="center" wrapText="1"/>
    </xf>
    <xf numFmtId="0" fontId="36" fillId="5" borderId="94" xfId="0" applyFont="1" applyFill="1" applyBorder="1" applyAlignment="1">
      <alignment horizontal="center" vertical="center" wrapText="1"/>
    </xf>
    <xf numFmtId="0" fontId="14" fillId="5" borderId="94" xfId="0" applyFont="1" applyFill="1" applyBorder="1" applyAlignment="1">
      <alignment horizontal="left" vertical="center" wrapText="1"/>
    </xf>
    <xf numFmtId="0" fontId="13" fillId="17" borderId="94" xfId="0" applyFont="1" applyFill="1" applyBorder="1" applyAlignment="1">
      <alignment horizontal="left" vertical="center" wrapText="1"/>
    </xf>
    <xf numFmtId="0" fontId="13" fillId="5" borderId="94" xfId="0" applyFont="1" applyFill="1" applyBorder="1" applyAlignment="1">
      <alignment horizontal="center" vertical="center" wrapText="1"/>
    </xf>
    <xf numFmtId="0" fontId="14" fillId="5" borderId="94" xfId="0" applyFont="1" applyFill="1" applyBorder="1" applyAlignment="1">
      <alignment horizontal="center" vertical="center" wrapText="1"/>
    </xf>
    <xf numFmtId="9" fontId="14" fillId="5" borderId="94" xfId="0" applyNumberFormat="1" applyFont="1" applyFill="1" applyBorder="1" applyAlignment="1">
      <alignment horizontal="center" vertical="center" wrapText="1"/>
    </xf>
    <xf numFmtId="0" fontId="56" fillId="5" borderId="94" xfId="0" applyFont="1" applyFill="1" applyBorder="1" applyAlignment="1">
      <alignment horizontal="center" vertical="center" wrapText="1"/>
    </xf>
    <xf numFmtId="0" fontId="22" fillId="5" borderId="94" xfId="0" applyFont="1" applyFill="1" applyBorder="1" applyAlignment="1">
      <alignment horizontal="center" vertical="center" wrapText="1"/>
    </xf>
    <xf numFmtId="0" fontId="70" fillId="0" borderId="94" xfId="0" applyFont="1" applyBorder="1" applyAlignment="1">
      <alignment horizontal="center" vertical="center"/>
    </xf>
    <xf numFmtId="0" fontId="13" fillId="5" borderId="94" xfId="0" applyFont="1" applyFill="1" applyBorder="1" applyAlignment="1">
      <alignment horizontal="left" vertical="center" wrapText="1"/>
    </xf>
    <xf numFmtId="0" fontId="71" fillId="0" borderId="94" xfId="0" applyFont="1" applyBorder="1" applyAlignment="1">
      <alignment horizontal="center"/>
    </xf>
    <xf numFmtId="0" fontId="13" fillId="17" borderId="94" xfId="0" applyFont="1" applyFill="1" applyBorder="1" applyAlignment="1">
      <alignment horizontal="center" vertical="center" wrapText="1"/>
    </xf>
    <xf numFmtId="0" fontId="14" fillId="0" borderId="94" xfId="0" applyFont="1" applyBorder="1" applyAlignment="1">
      <alignment horizontal="left" vertical="center" wrapText="1"/>
    </xf>
    <xf numFmtId="0" fontId="14" fillId="0" borderId="94" xfId="0" applyFont="1" applyBorder="1" applyAlignment="1">
      <alignment vertical="center" wrapText="1"/>
    </xf>
    <xf numFmtId="0" fontId="13" fillId="0" borderId="94" xfId="0" applyFont="1" applyBorder="1" applyAlignment="1">
      <alignment vertical="center" wrapText="1"/>
    </xf>
    <xf numFmtId="0" fontId="36" fillId="5" borderId="94" xfId="0" applyFont="1" applyFill="1" applyBorder="1" applyAlignment="1">
      <alignment horizontal="center"/>
    </xf>
    <xf numFmtId="0" fontId="14" fillId="0" borderId="94" xfId="0" applyFont="1" applyBorder="1"/>
    <xf numFmtId="0" fontId="36" fillId="26" borderId="94" xfId="0" applyFont="1" applyFill="1" applyBorder="1" applyAlignment="1">
      <alignment horizontal="center" vertical="center" wrapText="1"/>
    </xf>
    <xf numFmtId="0" fontId="37" fillId="26" borderId="94" xfId="0" applyFont="1" applyFill="1" applyBorder="1" applyAlignment="1">
      <alignment horizontal="center" vertical="center" wrapText="1"/>
    </xf>
    <xf numFmtId="0" fontId="29" fillId="0" borderId="0" xfId="0" applyFont="1"/>
    <xf numFmtId="0" fontId="29" fillId="0" borderId="0" xfId="0" applyFont="1" applyAlignment="1">
      <alignment horizontal="center" vertical="center"/>
    </xf>
    <xf numFmtId="0" fontId="6" fillId="3" borderId="7" xfId="0" applyFont="1" applyFill="1" applyBorder="1" applyAlignment="1">
      <alignment horizontal="center" vertical="center" wrapText="1"/>
    </xf>
    <xf numFmtId="0" fontId="6" fillId="3" borderId="7" xfId="0" applyFont="1" applyFill="1" applyBorder="1" applyAlignment="1">
      <alignment vertical="center" wrapText="1"/>
    </xf>
    <xf numFmtId="0" fontId="7" fillId="4" borderId="7" xfId="0" applyFont="1" applyFill="1" applyBorder="1" applyAlignment="1">
      <alignment horizontal="center" vertical="center" wrapText="1"/>
    </xf>
    <xf numFmtId="0" fontId="8" fillId="0" borderId="7" xfId="0" applyFont="1" applyBorder="1" applyAlignment="1">
      <alignment horizontal="center" vertical="center" wrapText="1"/>
    </xf>
    <xf numFmtId="0" fontId="9" fillId="0" borderId="7" xfId="0" applyFont="1" applyBorder="1" applyAlignment="1">
      <alignment vertical="center" wrapText="1"/>
    </xf>
    <xf numFmtId="0" fontId="10" fillId="12" borderId="7"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4" borderId="7" xfId="0" applyFont="1" applyFill="1" applyBorder="1" applyAlignment="1">
      <alignment horizontal="center" vertical="center" wrapText="1"/>
    </xf>
    <xf numFmtId="0" fontId="8" fillId="15" borderId="43" xfId="0" applyFont="1" applyFill="1" applyBorder="1" applyAlignment="1">
      <alignment horizontal="center" vertical="center" wrapText="1"/>
    </xf>
    <xf numFmtId="0" fontId="73" fillId="15" borderId="56" xfId="0" applyFont="1" applyFill="1" applyBorder="1" applyAlignment="1">
      <alignment horizontal="center" vertical="center" wrapText="1"/>
    </xf>
    <xf numFmtId="0" fontId="14" fillId="5" borderId="138" xfId="0" applyFont="1" applyFill="1" applyBorder="1" applyAlignment="1">
      <alignment horizontal="center" vertical="center" wrapText="1"/>
    </xf>
    <xf numFmtId="0" fontId="9" fillId="5" borderId="138" xfId="0" applyFont="1" applyFill="1" applyBorder="1" applyAlignment="1">
      <alignment horizontal="center" vertical="center" wrapText="1"/>
    </xf>
    <xf numFmtId="0" fontId="12" fillId="5" borderId="138" xfId="0" applyFont="1" applyFill="1" applyBorder="1" applyAlignment="1">
      <alignment horizontal="center" vertical="center" wrapText="1"/>
    </xf>
    <xf numFmtId="9" fontId="12" fillId="5" borderId="138" xfId="0" applyNumberFormat="1" applyFont="1" applyFill="1" applyBorder="1" applyAlignment="1">
      <alignment horizontal="center" vertical="center" wrapText="1"/>
    </xf>
    <xf numFmtId="0" fontId="36" fillId="5" borderId="138" xfId="0" applyFont="1" applyFill="1" applyBorder="1" applyAlignment="1">
      <alignment horizontal="center" vertical="center" wrapText="1"/>
    </xf>
    <xf numFmtId="0" fontId="8" fillId="5" borderId="138" xfId="0" applyFont="1" applyFill="1" applyBorder="1" applyAlignment="1">
      <alignment horizontal="center" vertical="center" wrapText="1"/>
    </xf>
    <xf numFmtId="0" fontId="29" fillId="0" borderId="0" xfId="0" applyFont="1" applyAlignment="1">
      <alignment horizontal="center" vertical="center" wrapText="1"/>
    </xf>
    <xf numFmtId="9" fontId="29" fillId="0" borderId="0" xfId="0" applyNumberFormat="1" applyFont="1" applyAlignment="1">
      <alignment horizontal="center" vertical="center"/>
    </xf>
    <xf numFmtId="0" fontId="60" fillId="5" borderId="138" xfId="0" applyFont="1" applyFill="1" applyBorder="1" applyAlignment="1">
      <alignment horizontal="center" vertical="center" wrapText="1"/>
    </xf>
    <xf numFmtId="10" fontId="29" fillId="0" borderId="0" xfId="0" applyNumberFormat="1" applyFont="1" applyAlignment="1">
      <alignment horizontal="center" vertical="center"/>
    </xf>
    <xf numFmtId="0" fontId="74" fillId="5" borderId="138" xfId="0" applyFont="1" applyFill="1" applyBorder="1" applyAlignment="1">
      <alignment horizontal="center" vertical="center" wrapText="1"/>
    </xf>
    <xf numFmtId="0" fontId="30" fillId="5" borderId="138" xfId="0" applyFont="1" applyFill="1" applyBorder="1" applyAlignment="1">
      <alignment horizontal="center" vertical="center" wrapText="1"/>
    </xf>
    <xf numFmtId="0" fontId="59" fillId="5" borderId="138" xfId="0" applyFont="1" applyFill="1" applyBorder="1" applyAlignment="1">
      <alignment horizontal="center" vertical="center" wrapText="1"/>
    </xf>
    <xf numFmtId="0" fontId="75" fillId="5" borderId="138" xfId="0" applyFont="1" applyFill="1" applyBorder="1" applyAlignment="1">
      <alignment horizontal="center" vertical="center" wrapText="1"/>
    </xf>
    <xf numFmtId="0" fontId="14" fillId="0" borderId="150" xfId="0" applyFont="1" applyBorder="1" applyAlignment="1">
      <alignment horizontal="center" vertical="center" wrapText="1"/>
    </xf>
    <xf numFmtId="0" fontId="15" fillId="5" borderId="138" xfId="0" applyFont="1" applyFill="1" applyBorder="1" applyAlignment="1">
      <alignment horizontal="center" vertical="center" wrapText="1"/>
    </xf>
    <xf numFmtId="9" fontId="36" fillId="5" borderId="138" xfId="0" applyNumberFormat="1" applyFont="1" applyFill="1" applyBorder="1" applyAlignment="1">
      <alignment horizontal="center" vertical="center" wrapText="1"/>
    </xf>
    <xf numFmtId="9" fontId="29" fillId="0" borderId="0" xfId="0" applyNumberFormat="1" applyFont="1" applyAlignment="1">
      <alignment horizontal="center" vertical="center" wrapText="1"/>
    </xf>
    <xf numFmtId="0" fontId="15" fillId="17" borderId="138" xfId="0" applyFont="1" applyFill="1" applyBorder="1" applyAlignment="1">
      <alignment horizontal="center" vertical="center" wrapText="1"/>
    </xf>
    <xf numFmtId="0" fontId="76" fillId="5" borderId="138" xfId="0" applyFont="1" applyFill="1" applyBorder="1" applyAlignment="1">
      <alignment horizontal="center" vertical="center" wrapText="1"/>
    </xf>
    <xf numFmtId="0" fontId="14" fillId="0" borderId="138" xfId="0" applyFont="1" applyBorder="1" applyAlignment="1">
      <alignment horizontal="center" vertical="center" wrapText="1"/>
    </xf>
    <xf numFmtId="0" fontId="12" fillId="17" borderId="138" xfId="0" applyFont="1" applyFill="1" applyBorder="1" applyAlignment="1">
      <alignment horizontal="center" vertical="center" wrapText="1"/>
    </xf>
    <xf numFmtId="0" fontId="14" fillId="5" borderId="150" xfId="0" applyFont="1" applyFill="1" applyBorder="1" applyAlignment="1">
      <alignment horizontal="center" vertical="center" wrapText="1"/>
    </xf>
    <xf numFmtId="0" fontId="12" fillId="5" borderId="207" xfId="0" applyFont="1" applyFill="1" applyBorder="1" applyAlignment="1">
      <alignment horizontal="center" vertical="center" wrapText="1"/>
    </xf>
    <xf numFmtId="0" fontId="11" fillId="16" borderId="53" xfId="0" applyFont="1" applyFill="1" applyBorder="1" applyAlignment="1">
      <alignment horizontal="center" vertical="center" wrapText="1"/>
    </xf>
    <xf numFmtId="0" fontId="12" fillId="5" borderId="179" xfId="0" applyFont="1" applyFill="1" applyBorder="1" applyAlignment="1">
      <alignment horizontal="center" vertical="center" wrapText="1"/>
    </xf>
    <xf numFmtId="0" fontId="12" fillId="5" borderId="150" xfId="0" applyFont="1" applyFill="1" applyBorder="1" applyAlignment="1">
      <alignment horizontal="center" vertical="center" wrapText="1"/>
    </xf>
    <xf numFmtId="0" fontId="40" fillId="0" borderId="63" xfId="0" applyFont="1" applyBorder="1" applyAlignment="1">
      <alignment horizontal="center" vertical="center" wrapText="1"/>
    </xf>
    <xf numFmtId="0" fontId="12" fillId="5" borderId="138" xfId="0" applyFont="1" applyFill="1" applyBorder="1" applyAlignment="1">
      <alignment horizontal="left" vertical="center" wrapText="1"/>
    </xf>
    <xf numFmtId="0" fontId="77" fillId="5" borderId="138" xfId="0" applyFont="1" applyFill="1" applyBorder="1" applyAlignment="1">
      <alignment horizontal="center" vertical="center" wrapText="1"/>
    </xf>
    <xf numFmtId="0" fontId="36" fillId="4" borderId="28" xfId="0" applyFont="1" applyFill="1" applyBorder="1" applyAlignment="1">
      <alignment horizontal="center" vertical="center" wrapText="1"/>
    </xf>
    <xf numFmtId="0" fontId="37" fillId="4" borderId="28" xfId="0" applyFont="1" applyFill="1" applyBorder="1" applyAlignment="1">
      <alignment horizontal="center" vertical="center" wrapText="1"/>
    </xf>
    <xf numFmtId="9" fontId="14" fillId="4" borderId="28" xfId="0" applyNumberFormat="1" applyFont="1" applyFill="1" applyBorder="1" applyAlignment="1">
      <alignment horizontal="center" vertical="center" wrapText="1"/>
    </xf>
    <xf numFmtId="0" fontId="73" fillId="0" borderId="0" xfId="0" applyFont="1" applyAlignment="1">
      <alignment horizontal="center" vertical="center" wrapText="1"/>
    </xf>
    <xf numFmtId="0" fontId="31" fillId="0" borderId="0" xfId="0" applyFont="1" applyAlignment="1">
      <alignment horizontal="center" vertical="center" wrapText="1"/>
    </xf>
    <xf numFmtId="0" fontId="78" fillId="0" borderId="0" xfId="0" applyFont="1"/>
    <xf numFmtId="0" fontId="81" fillId="0" borderId="0" xfId="0" applyFont="1"/>
    <xf numFmtId="0" fontId="82" fillId="3" borderId="7" xfId="0" applyFont="1" applyFill="1" applyBorder="1" applyAlignment="1">
      <alignment horizontal="center" vertical="center"/>
    </xf>
    <xf numFmtId="0" fontId="82" fillId="3" borderId="7" xfId="0" applyFont="1" applyFill="1" applyBorder="1" applyAlignment="1">
      <alignment vertical="center"/>
    </xf>
    <xf numFmtId="0" fontId="84" fillId="4" borderId="7" xfId="0" applyFont="1" applyFill="1" applyBorder="1" applyAlignment="1">
      <alignment horizontal="center" vertical="center"/>
    </xf>
    <xf numFmtId="0" fontId="85" fillId="0" borderId="0" xfId="0" applyFont="1"/>
    <xf numFmtId="0" fontId="62" fillId="0" borderId="7" xfId="0" applyFont="1" applyBorder="1" applyAlignment="1">
      <alignment horizontal="center" vertical="center"/>
    </xf>
    <xf numFmtId="0" fontId="2" fillId="0" borderId="7" xfId="0" applyFont="1" applyBorder="1" applyAlignment="1">
      <alignment vertical="center"/>
    </xf>
    <xf numFmtId="0" fontId="86" fillId="12" borderId="7" xfId="0" applyFont="1" applyFill="1" applyBorder="1" applyAlignment="1">
      <alignment horizontal="center" vertical="center"/>
    </xf>
    <xf numFmtId="0" fontId="86" fillId="13" borderId="7" xfId="0" applyFont="1" applyFill="1" applyBorder="1" applyAlignment="1">
      <alignment horizontal="center" vertical="center"/>
    </xf>
    <xf numFmtId="0" fontId="86" fillId="14" borderId="7" xfId="0" applyFont="1" applyFill="1" applyBorder="1" applyAlignment="1">
      <alignment horizontal="center" vertical="center"/>
    </xf>
    <xf numFmtId="0" fontId="62" fillId="15" borderId="43" xfId="0" applyFont="1" applyFill="1" applyBorder="1" applyAlignment="1">
      <alignment horizontal="center" vertical="center" wrapText="1"/>
    </xf>
    <xf numFmtId="0" fontId="87" fillId="15" borderId="43" xfId="0" applyFont="1" applyFill="1" applyBorder="1" applyAlignment="1">
      <alignment horizontal="center" vertical="center" wrapText="1"/>
    </xf>
    <xf numFmtId="0" fontId="88" fillId="15" borderId="43" xfId="0" applyFont="1" applyFill="1" applyBorder="1" applyAlignment="1">
      <alignment horizontal="center" vertical="center" wrapText="1"/>
    </xf>
    <xf numFmtId="0" fontId="89" fillId="0" borderId="211" xfId="0" applyFont="1" applyFill="1" applyBorder="1" applyAlignment="1">
      <alignment horizontal="center" vertical="center" wrapText="1"/>
    </xf>
    <xf numFmtId="0" fontId="81" fillId="0" borderId="211" xfId="0" applyFont="1" applyBorder="1" applyAlignment="1">
      <alignment horizontal="justify" vertical="center" wrapText="1"/>
    </xf>
    <xf numFmtId="0" fontId="90" fillId="0" borderId="211" xfId="0" applyFont="1" applyBorder="1" applyAlignment="1">
      <alignment horizontal="center" vertical="center" wrapText="1"/>
    </xf>
    <xf numFmtId="0" fontId="81" fillId="0" borderId="211" xfId="0" applyFont="1" applyBorder="1" applyAlignment="1">
      <alignment horizontal="center" vertical="center" wrapText="1"/>
    </xf>
    <xf numFmtId="9" fontId="81" fillId="0" borderId="211" xfId="0" applyNumberFormat="1" applyFont="1" applyBorder="1" applyAlignment="1">
      <alignment horizontal="center" vertical="center" wrapText="1"/>
    </xf>
    <xf numFmtId="0" fontId="80" fillId="0" borderId="211" xfId="0" applyFont="1" applyBorder="1" applyAlignment="1">
      <alignment horizontal="center" vertical="center" wrapText="1"/>
    </xf>
    <xf numFmtId="0" fontId="61" fillId="0" borderId="211" xfId="1" applyBorder="1" applyAlignment="1">
      <alignment horizontal="center" vertical="center" wrapText="1"/>
    </xf>
    <xf numFmtId="0" fontId="89" fillId="0" borderId="211" xfId="0" applyFont="1" applyBorder="1" applyAlignment="1">
      <alignment horizontal="center" vertical="center" wrapText="1"/>
    </xf>
    <xf numFmtId="0" fontId="91" fillId="0" borderId="211" xfId="0" applyFont="1" applyBorder="1" applyAlignment="1">
      <alignment horizontal="left" vertical="center" wrapText="1"/>
    </xf>
    <xf numFmtId="0" fontId="92" fillId="0" borderId="211" xfId="0" applyFont="1" applyBorder="1" applyAlignment="1">
      <alignment horizontal="left" vertical="center" wrapText="1"/>
    </xf>
    <xf numFmtId="0" fontId="93" fillId="0" borderId="211" xfId="0" applyFont="1" applyBorder="1" applyAlignment="1">
      <alignment horizontal="center" vertical="center" wrapText="1"/>
    </xf>
    <xf numFmtId="0" fontId="92" fillId="0" borderId="211" xfId="0" applyFont="1" applyBorder="1" applyAlignment="1">
      <alignment horizontal="center" vertical="center" wrapText="1"/>
    </xf>
    <xf numFmtId="0" fontId="91" fillId="0" borderId="211" xfId="0" applyFont="1" applyBorder="1" applyAlignment="1">
      <alignment horizontal="center" vertical="center" wrapText="1"/>
    </xf>
    <xf numFmtId="0" fontId="94" fillId="0" borderId="211" xfId="0" applyFont="1" applyBorder="1" applyAlignment="1">
      <alignment horizontal="center" vertical="center" wrapText="1"/>
    </xf>
    <xf numFmtId="0" fontId="81" fillId="0" borderId="214" xfId="0" applyFont="1" applyBorder="1" applyAlignment="1">
      <alignment horizontal="center" vertical="center" wrapText="1"/>
    </xf>
    <xf numFmtId="0" fontId="81" fillId="0" borderId="214" xfId="0" applyFont="1" applyBorder="1" applyAlignment="1">
      <alignment horizontal="justify" vertical="center" wrapText="1"/>
    </xf>
    <xf numFmtId="0" fontId="90" fillId="0" borderId="214" xfId="0" applyFont="1" applyBorder="1" applyAlignment="1">
      <alignment horizontal="center" vertical="center" wrapText="1"/>
    </xf>
    <xf numFmtId="0" fontId="81" fillId="0" borderId="0" xfId="0" applyFont="1" applyAlignment="1">
      <alignment vertical="center" wrapText="1"/>
    </xf>
    <xf numFmtId="0" fontId="81" fillId="0" borderId="220" xfId="0" applyFont="1" applyBorder="1" applyAlignment="1">
      <alignment horizontal="justify" vertical="center" wrapText="1"/>
    </xf>
    <xf numFmtId="0" fontId="81" fillId="0" borderId="221" xfId="0" applyFont="1" applyBorder="1" applyAlignment="1">
      <alignment horizontal="justify" vertical="center" wrapText="1"/>
    </xf>
    <xf numFmtId="0" fontId="92" fillId="0" borderId="214" xfId="0" applyFont="1" applyBorder="1" applyAlignment="1">
      <alignment horizontal="left" vertical="center" wrapText="1"/>
    </xf>
    <xf numFmtId="0" fontId="95" fillId="0" borderId="214" xfId="0" applyFont="1" applyBorder="1" applyAlignment="1">
      <alignment horizontal="center" vertical="center" wrapText="1"/>
    </xf>
    <xf numFmtId="0" fontId="92" fillId="0" borderId="222" xfId="0" applyFont="1" applyBorder="1" applyAlignment="1">
      <alignment horizontal="left" vertical="center" wrapText="1"/>
    </xf>
    <xf numFmtId="0" fontId="92" fillId="0" borderId="214" xfId="0" applyFont="1" applyBorder="1" applyAlignment="1">
      <alignment horizontal="center" vertical="center" wrapText="1"/>
    </xf>
    <xf numFmtId="0" fontId="80" fillId="0" borderId="211" xfId="0" applyFont="1" applyBorder="1" applyAlignment="1">
      <alignment horizontal="center" vertical="center"/>
    </xf>
    <xf numFmtId="0" fontId="81" fillId="5" borderId="214" xfId="0" applyFont="1" applyFill="1" applyBorder="1" applyAlignment="1">
      <alignment horizontal="justify" vertical="center" wrapText="1"/>
    </xf>
    <xf numFmtId="0" fontId="90" fillId="5" borderId="211" xfId="0" applyFont="1" applyFill="1" applyBorder="1" applyAlignment="1">
      <alignment horizontal="center" vertical="center" wrapText="1"/>
    </xf>
    <xf numFmtId="0" fontId="81" fillId="5" borderId="214" xfId="0" applyFont="1" applyFill="1" applyBorder="1" applyAlignment="1">
      <alignment horizontal="center" vertical="center" wrapText="1"/>
    </xf>
    <xf numFmtId="0" fontId="81" fillId="5" borderId="212" xfId="0" applyFont="1" applyFill="1" applyBorder="1" applyAlignment="1">
      <alignment horizontal="center" vertical="center" wrapText="1"/>
    </xf>
    <xf numFmtId="0" fontId="81" fillId="5" borderId="211" xfId="0" applyFont="1" applyFill="1" applyBorder="1" applyAlignment="1">
      <alignment horizontal="justify" vertical="center" wrapText="1"/>
    </xf>
    <xf numFmtId="0" fontId="89" fillId="4" borderId="28" xfId="0" applyFont="1" applyFill="1" applyBorder="1" applyAlignment="1">
      <alignment horizontal="center" vertical="center" wrapText="1"/>
    </xf>
    <xf numFmtId="0" fontId="96" fillId="4" borderId="28" xfId="0" applyFont="1" applyFill="1" applyBorder="1" applyAlignment="1">
      <alignment horizontal="center" vertical="center" wrapText="1"/>
    </xf>
    <xf numFmtId="9" fontId="81" fillId="4" borderId="28" xfId="0" applyNumberFormat="1" applyFont="1" applyFill="1" applyBorder="1" applyAlignment="1">
      <alignment horizontal="center" vertical="center" wrapText="1"/>
    </xf>
    <xf numFmtId="0" fontId="98" fillId="4" borderId="28" xfId="0" applyFont="1" applyFill="1" applyBorder="1" applyAlignment="1">
      <alignment horizontal="center" vertical="center" wrapText="1"/>
    </xf>
    <xf numFmtId="0" fontId="80" fillId="0" borderId="0" xfId="0" applyFont="1"/>
    <xf numFmtId="0" fontId="12" fillId="5" borderId="43" xfId="0" applyFont="1" applyFill="1" applyBorder="1" applyAlignment="1">
      <alignment horizontal="center" vertical="center" wrapText="1"/>
    </xf>
    <xf numFmtId="0" fontId="0" fillId="0" borderId="0" xfId="0"/>
    <xf numFmtId="0" fontId="14" fillId="17" borderId="101" xfId="0" applyFont="1" applyFill="1" applyBorder="1" applyAlignment="1">
      <alignment horizontal="center" vertical="center" wrapText="1"/>
    </xf>
    <xf numFmtId="0" fontId="3" fillId="2" borderId="60" xfId="0" applyFont="1" applyFill="1" applyBorder="1" applyAlignment="1">
      <alignment horizontal="center" wrapText="1"/>
    </xf>
    <xf numFmtId="0" fontId="14" fillId="5" borderId="150" xfId="0" applyFont="1" applyFill="1" applyBorder="1" applyAlignment="1">
      <alignment horizontal="center" vertical="center" wrapText="1"/>
    </xf>
    <xf numFmtId="0" fontId="31" fillId="29" borderId="60" xfId="0" applyFont="1" applyFill="1" applyBorder="1"/>
    <xf numFmtId="0" fontId="6" fillId="3" borderId="97" xfId="0" applyFont="1" applyFill="1" applyBorder="1" applyAlignment="1">
      <alignment horizontal="center" vertical="center" wrapText="1"/>
    </xf>
    <xf numFmtId="0" fontId="7" fillId="4" borderId="97" xfId="0" applyFont="1" applyFill="1" applyBorder="1" applyAlignment="1">
      <alignment horizontal="center" vertical="center" wrapText="1"/>
    </xf>
    <xf numFmtId="0" fontId="31" fillId="17" borderId="60" xfId="0" applyFont="1" applyFill="1" applyBorder="1"/>
    <xf numFmtId="0" fontId="8" fillId="0" borderId="94" xfId="0" applyFont="1" applyBorder="1" applyAlignment="1">
      <alignment horizontal="center" vertical="center" wrapText="1"/>
    </xf>
    <xf numFmtId="0" fontId="9" fillId="0" borderId="94" xfId="0" applyFont="1" applyBorder="1" applyAlignment="1">
      <alignment horizontal="center" vertical="center" wrapText="1"/>
    </xf>
    <xf numFmtId="0" fontId="10" fillId="29" borderId="94" xfId="0" applyFont="1" applyFill="1" applyBorder="1" applyAlignment="1">
      <alignment horizontal="center" vertical="center" wrapText="1"/>
    </xf>
    <xf numFmtId="0" fontId="8" fillId="15" borderId="94" xfId="0" applyFont="1" applyFill="1" applyBorder="1" applyAlignment="1">
      <alignment horizontal="center" vertical="center" wrapText="1"/>
    </xf>
    <xf numFmtId="0" fontId="99" fillId="15" borderId="94" xfId="0" applyFont="1" applyFill="1" applyBorder="1" applyAlignment="1">
      <alignment horizontal="center" vertical="center" wrapText="1"/>
    </xf>
    <xf numFmtId="0" fontId="11" fillId="15" borderId="94" xfId="0" applyFont="1" applyFill="1" applyBorder="1" applyAlignment="1">
      <alignment horizontal="center" vertical="center" wrapText="1"/>
    </xf>
    <xf numFmtId="0" fontId="11" fillId="5" borderId="94" xfId="0" applyFont="1" applyFill="1" applyBorder="1" applyAlignment="1">
      <alignment horizontal="center" vertical="center" wrapText="1"/>
    </xf>
    <xf numFmtId="0" fontId="12" fillId="16" borderId="94" xfId="0" applyFont="1" applyFill="1" applyBorder="1" applyAlignment="1">
      <alignment horizontal="center" vertical="center" wrapText="1"/>
    </xf>
    <xf numFmtId="0" fontId="9" fillId="5" borderId="94" xfId="0" applyFont="1" applyFill="1" applyBorder="1" applyAlignment="1">
      <alignment horizontal="center" vertical="center" wrapText="1"/>
    </xf>
    <xf numFmtId="0" fontId="100" fillId="5" borderId="94" xfId="0" applyFont="1" applyFill="1" applyBorder="1" applyAlignment="1">
      <alignment horizontal="center" vertical="center" wrapText="1"/>
    </xf>
    <xf numFmtId="0" fontId="30" fillId="5" borderId="94" xfId="0" applyFont="1" applyFill="1" applyBorder="1" applyAlignment="1">
      <alignment horizontal="center" vertical="center" wrapText="1"/>
    </xf>
    <xf numFmtId="0" fontId="8" fillId="5" borderId="94" xfId="0" applyFont="1" applyFill="1" applyBorder="1" applyAlignment="1">
      <alignment horizontal="center" vertical="center" wrapText="1"/>
    </xf>
    <xf numFmtId="0" fontId="77" fillId="5" borderId="94" xfId="0" applyFont="1" applyFill="1" applyBorder="1" applyAlignment="1">
      <alignment horizontal="center" vertical="center" wrapText="1"/>
    </xf>
    <xf numFmtId="0" fontId="74" fillId="5" borderId="94" xfId="0" applyFont="1" applyFill="1" applyBorder="1" applyAlignment="1">
      <alignment horizontal="center" vertical="center" wrapText="1"/>
    </xf>
    <xf numFmtId="0" fontId="6" fillId="25" borderId="94" xfId="0" applyFont="1" applyFill="1" applyBorder="1" applyAlignment="1">
      <alignment horizontal="center" vertical="center" wrapText="1"/>
    </xf>
    <xf numFmtId="0" fontId="6" fillId="18" borderId="94" xfId="0" applyFont="1" applyFill="1" applyBorder="1" applyAlignment="1">
      <alignment horizontal="center" vertical="center" wrapText="1"/>
    </xf>
    <xf numFmtId="165" fontId="12" fillId="5" borderId="94" xfId="0" applyNumberFormat="1" applyFont="1" applyFill="1" applyBorder="1" applyAlignment="1">
      <alignment horizontal="center" vertical="center" wrapText="1"/>
    </xf>
    <xf numFmtId="165" fontId="9" fillId="5" borderId="94" xfId="0" applyNumberFormat="1" applyFont="1" applyFill="1" applyBorder="1" applyAlignment="1">
      <alignment horizontal="center" vertical="center" wrapText="1"/>
    </xf>
    <xf numFmtId="0" fontId="100" fillId="0" borderId="94" xfId="0" applyFont="1" applyBorder="1" applyAlignment="1">
      <alignment horizontal="center" vertical="center" wrapText="1"/>
    </xf>
    <xf numFmtId="0" fontId="74" fillId="0" borderId="94" xfId="0" applyFont="1" applyBorder="1" applyAlignment="1">
      <alignment horizontal="center" vertical="center" wrapText="1"/>
    </xf>
    <xf numFmtId="0" fontId="9" fillId="16" borderId="94" xfId="0" applyFont="1" applyFill="1" applyBorder="1" applyAlignment="1">
      <alignment horizontal="center" vertical="center" wrapText="1"/>
    </xf>
    <xf numFmtId="0" fontId="30" fillId="0" borderId="94" xfId="0" applyFont="1" applyBorder="1" applyAlignment="1">
      <alignment horizontal="center" vertical="center" wrapText="1"/>
    </xf>
    <xf numFmtId="0" fontId="9" fillId="5" borderId="94" xfId="0" applyFont="1" applyFill="1" applyBorder="1" applyAlignment="1">
      <alignment horizontal="center" vertical="center"/>
    </xf>
    <xf numFmtId="0" fontId="29" fillId="0" borderId="94" xfId="0" applyFont="1" applyBorder="1" applyAlignment="1">
      <alignment horizontal="center" vertical="center" wrapText="1"/>
    </xf>
    <xf numFmtId="0" fontId="74" fillId="5" borderId="94" xfId="0" applyFont="1" applyFill="1" applyBorder="1" applyAlignment="1">
      <alignment horizontal="center" vertical="center"/>
    </xf>
    <xf numFmtId="0" fontId="31" fillId="0" borderId="0" xfId="0" applyFont="1" applyAlignment="1">
      <alignment wrapText="1"/>
    </xf>
    <xf numFmtId="0" fontId="101" fillId="0" borderId="0" xfId="0" applyFont="1"/>
    <xf numFmtId="0" fontId="0" fillId="0" borderId="0" xfId="0"/>
    <xf numFmtId="0" fontId="10" fillId="6" borderId="40" xfId="0" applyFont="1" applyFill="1" applyBorder="1" applyAlignment="1">
      <alignment horizontal="center" vertical="top"/>
    </xf>
    <xf numFmtId="0" fontId="10" fillId="7" borderId="40" xfId="0" applyFont="1" applyFill="1" applyBorder="1" applyAlignment="1">
      <alignment horizontal="center" vertical="center"/>
    </xf>
    <xf numFmtId="0" fontId="10" fillId="8" borderId="40" xfId="0" applyFont="1" applyFill="1" applyBorder="1" applyAlignment="1">
      <alignment horizontal="center" vertical="center"/>
    </xf>
    <xf numFmtId="0" fontId="6" fillId="0" borderId="0" xfId="0" applyFont="1" applyAlignment="1">
      <alignment horizontal="center" wrapText="1"/>
    </xf>
    <xf numFmtId="0" fontId="6" fillId="0" borderId="0" xfId="0" applyFont="1" applyAlignment="1">
      <alignment wrapText="1"/>
    </xf>
    <xf numFmtId="0" fontId="7" fillId="4" borderId="60" xfId="0" applyFont="1" applyFill="1" applyBorder="1" applyAlignment="1">
      <alignment horizontal="center" wrapText="1"/>
    </xf>
    <xf numFmtId="0" fontId="11" fillId="0" borderId="0" xfId="0" applyFont="1" applyAlignment="1">
      <alignment horizontal="center" wrapText="1"/>
    </xf>
    <xf numFmtId="0" fontId="12" fillId="0" borderId="0" xfId="0" applyFont="1" applyAlignment="1">
      <alignment wrapText="1"/>
    </xf>
    <xf numFmtId="0" fontId="10" fillId="12" borderId="60" xfId="0" applyFont="1" applyFill="1" applyBorder="1" applyAlignment="1">
      <alignment horizontal="center" wrapText="1"/>
    </xf>
    <xf numFmtId="0" fontId="10" fillId="13" borderId="60" xfId="0" applyFont="1" applyFill="1" applyBorder="1" applyAlignment="1">
      <alignment horizontal="center" wrapText="1"/>
    </xf>
    <xf numFmtId="0" fontId="10" fillId="14" borderId="60" xfId="0" applyFont="1" applyFill="1" applyBorder="1" applyAlignment="1">
      <alignment horizontal="center" wrapText="1"/>
    </xf>
    <xf numFmtId="0" fontId="11" fillId="34" borderId="93" xfId="0" applyFont="1" applyFill="1" applyBorder="1" applyAlignment="1">
      <alignment horizontal="center" wrapText="1"/>
    </xf>
    <xf numFmtId="0" fontId="11" fillId="34" borderId="93" xfId="0" applyFont="1" applyFill="1" applyBorder="1" applyAlignment="1">
      <alignment horizontal="left" wrapText="1"/>
    </xf>
    <xf numFmtId="0" fontId="11" fillId="34" borderId="93" xfId="0" applyFont="1" applyFill="1" applyBorder="1" applyAlignment="1">
      <alignment horizontal="center" vertical="center" wrapText="1"/>
    </xf>
    <xf numFmtId="0" fontId="8" fillId="0" borderId="195" xfId="0" applyFont="1" applyBorder="1" applyAlignment="1">
      <alignment vertical="top" wrapText="1"/>
    </xf>
    <xf numFmtId="0" fontId="78" fillId="0" borderId="234" xfId="0" applyFont="1" applyBorder="1" applyAlignment="1">
      <alignment horizontal="center" vertical="center" wrapText="1"/>
    </xf>
    <xf numFmtId="0" fontId="78" fillId="0" borderId="234" xfId="0" applyFont="1" applyBorder="1" applyAlignment="1">
      <alignment horizontal="left" vertical="center" wrapText="1"/>
    </xf>
    <xf numFmtId="0" fontId="93" fillId="0" borderId="234" xfId="0" applyFont="1" applyBorder="1" applyAlignment="1">
      <alignment horizontal="center" vertical="center" wrapText="1"/>
    </xf>
    <xf numFmtId="0" fontId="78" fillId="30" borderId="7" xfId="0" applyFont="1" applyFill="1" applyBorder="1" applyAlignment="1">
      <alignment horizontal="center" vertical="center" wrapText="1"/>
    </xf>
    <xf numFmtId="9" fontId="78" fillId="0" borderId="0" xfId="0" applyNumberFormat="1" applyFont="1" applyAlignment="1">
      <alignment horizontal="center" vertical="center" wrapText="1"/>
    </xf>
    <xf numFmtId="0" fontId="78" fillId="25" borderId="60" xfId="0" applyFont="1" applyFill="1" applyBorder="1" applyAlignment="1">
      <alignment horizontal="center" vertical="center" wrapText="1"/>
    </xf>
    <xf numFmtId="0" fontId="105" fillId="0" borderId="234" xfId="0" applyFont="1" applyBorder="1" applyAlignment="1">
      <alignment horizontal="center" vertical="center" wrapText="1"/>
    </xf>
    <xf numFmtId="169" fontId="106" fillId="0" borderId="234" xfId="0" applyNumberFormat="1" applyFont="1" applyBorder="1" applyAlignment="1">
      <alignment horizontal="center" vertical="center" wrapText="1"/>
    </xf>
    <xf numFmtId="165" fontId="106" fillId="0" borderId="234" xfId="0" applyNumberFormat="1" applyFont="1" applyBorder="1" applyAlignment="1">
      <alignment horizontal="center" vertical="center" wrapText="1"/>
    </xf>
    <xf numFmtId="0" fontId="106" fillId="0" borderId="234" xfId="0" applyFont="1" applyBorder="1" applyAlignment="1">
      <alignment horizontal="center" vertical="center" wrapText="1"/>
    </xf>
    <xf numFmtId="0" fontId="106" fillId="5" borderId="234" xfId="0" applyFont="1" applyFill="1" applyBorder="1" applyAlignment="1">
      <alignment horizontal="center" vertical="center" wrapText="1"/>
    </xf>
    <xf numFmtId="0" fontId="106" fillId="5" borderId="234" xfId="0" applyFont="1" applyFill="1" applyBorder="1" applyAlignment="1">
      <alignment horizontal="left" vertical="center" wrapText="1"/>
    </xf>
    <xf numFmtId="0" fontId="106" fillId="5" borderId="0" xfId="0" applyFont="1" applyFill="1" applyAlignment="1">
      <alignment horizontal="left" vertical="center" wrapText="1"/>
    </xf>
    <xf numFmtId="0" fontId="8" fillId="0" borderId="225" xfId="0" applyFont="1" applyBorder="1" applyAlignment="1">
      <alignment vertical="top" wrapText="1"/>
    </xf>
    <xf numFmtId="0" fontId="107" fillId="17" borderId="234" xfId="0" applyFont="1" applyFill="1" applyBorder="1" applyAlignment="1">
      <alignment horizontal="center" vertical="center" wrapText="1"/>
    </xf>
    <xf numFmtId="0" fontId="108" fillId="0" borderId="230" xfId="0" applyFont="1" applyBorder="1"/>
    <xf numFmtId="0" fontId="105" fillId="17" borderId="234" xfId="0" applyFont="1" applyFill="1" applyBorder="1" applyAlignment="1">
      <alignment horizontal="center" vertical="center" wrapText="1"/>
    </xf>
    <xf numFmtId="0" fontId="108" fillId="0" borderId="227" xfId="0" applyFont="1" applyBorder="1"/>
    <xf numFmtId="0" fontId="8" fillId="0" borderId="237" xfId="0" applyFont="1" applyBorder="1" applyAlignment="1">
      <alignment vertical="top" wrapText="1"/>
    </xf>
    <xf numFmtId="0" fontId="78" fillId="0" borderId="233" xfId="0" applyFont="1" applyBorder="1" applyAlignment="1">
      <alignment horizontal="center" vertical="center" wrapText="1"/>
    </xf>
    <xf numFmtId="0" fontId="109" fillId="17" borderId="234" xfId="0" applyFont="1" applyFill="1" applyBorder="1" applyAlignment="1">
      <alignment horizontal="center" vertical="center" wrapText="1"/>
    </xf>
    <xf numFmtId="0" fontId="78" fillId="0" borderId="239" xfId="0" applyFont="1" applyBorder="1" applyAlignment="1">
      <alignment horizontal="center" vertical="center" wrapText="1"/>
    </xf>
    <xf numFmtId="0" fontId="78" fillId="0" borderId="239" xfId="0" applyFont="1" applyBorder="1" applyAlignment="1">
      <alignment horizontal="left" vertical="center" wrapText="1"/>
    </xf>
    <xf numFmtId="0" fontId="93" fillId="0" borderId="239" xfId="0" applyFont="1" applyBorder="1" applyAlignment="1">
      <alignment horizontal="center" vertical="center" wrapText="1"/>
    </xf>
    <xf numFmtId="0" fontId="78" fillId="30" borderId="240" xfId="0" applyFont="1" applyFill="1" applyBorder="1" applyAlignment="1">
      <alignment horizontal="center" vertical="center" wrapText="1"/>
    </xf>
    <xf numFmtId="9" fontId="78" fillId="0" borderId="241" xfId="0" applyNumberFormat="1" applyFont="1" applyBorder="1" applyAlignment="1">
      <alignment horizontal="center" vertical="center" wrapText="1"/>
    </xf>
    <xf numFmtId="0" fontId="78" fillId="25" borderId="241" xfId="0" applyFont="1" applyFill="1" applyBorder="1" applyAlignment="1">
      <alignment horizontal="center" vertical="center" wrapText="1"/>
    </xf>
    <xf numFmtId="169" fontId="106" fillId="0" borderId="239" xfId="0" applyNumberFormat="1" applyFont="1" applyBorder="1" applyAlignment="1">
      <alignment horizontal="center" vertical="center" wrapText="1"/>
    </xf>
    <xf numFmtId="165" fontId="106" fillId="0" borderId="239" xfId="0" applyNumberFormat="1" applyFont="1" applyBorder="1" applyAlignment="1">
      <alignment horizontal="center" vertical="center" wrapText="1"/>
    </xf>
    <xf numFmtId="0" fontId="106" fillId="0" borderId="239" xfId="0" applyFont="1" applyBorder="1" applyAlignment="1">
      <alignment horizontal="center" vertical="center" wrapText="1"/>
    </xf>
    <xf numFmtId="0" fontId="106" fillId="5" borderId="239" xfId="0" applyFont="1" applyFill="1" applyBorder="1" applyAlignment="1">
      <alignment horizontal="center" vertical="center" wrapText="1"/>
    </xf>
    <xf numFmtId="0" fontId="106" fillId="5" borderId="239" xfId="0" applyFont="1" applyFill="1" applyBorder="1" applyAlignment="1">
      <alignment horizontal="left" vertical="center" wrapText="1"/>
    </xf>
    <xf numFmtId="0" fontId="9" fillId="0" borderId="243" xfId="0" applyFont="1" applyBorder="1" applyAlignment="1">
      <alignment horizontal="left" vertical="center" wrapText="1"/>
    </xf>
    <xf numFmtId="0" fontId="9" fillId="0" borderId="243" xfId="0" applyFont="1" applyBorder="1" applyAlignment="1">
      <alignment horizontal="center" vertical="center" wrapText="1"/>
    </xf>
    <xf numFmtId="0" fontId="78" fillId="30" borderId="244" xfId="0" applyFont="1" applyFill="1" applyBorder="1" applyAlignment="1">
      <alignment horizontal="center" vertical="center" wrapText="1"/>
    </xf>
    <xf numFmtId="9" fontId="78" fillId="0" borderId="131" xfId="0" applyNumberFormat="1" applyFont="1" applyBorder="1" applyAlignment="1">
      <alignment horizontal="center" vertical="center" wrapText="1"/>
    </xf>
    <xf numFmtId="0" fontId="78" fillId="25" borderId="131" xfId="0" applyFont="1" applyFill="1" applyBorder="1" applyAlignment="1">
      <alignment horizontal="center" vertical="center" wrapText="1"/>
    </xf>
    <xf numFmtId="0" fontId="78" fillId="0" borderId="243" xfId="0" applyFont="1" applyBorder="1" applyAlignment="1">
      <alignment horizontal="center" vertical="center" wrapText="1"/>
    </xf>
    <xf numFmtId="0" fontId="105" fillId="17" borderId="243" xfId="0" applyFont="1" applyFill="1" applyBorder="1" applyAlignment="1">
      <alignment horizontal="center" vertical="center" wrapText="1"/>
    </xf>
    <xf numFmtId="169" fontId="106" fillId="0" borderId="243" xfId="0" applyNumberFormat="1" applyFont="1" applyBorder="1" applyAlignment="1">
      <alignment horizontal="center" vertical="center" wrapText="1"/>
    </xf>
    <xf numFmtId="165" fontId="106" fillId="0" borderId="243" xfId="0" applyNumberFormat="1" applyFont="1" applyBorder="1" applyAlignment="1">
      <alignment horizontal="center" vertical="center" wrapText="1"/>
    </xf>
    <xf numFmtId="0" fontId="106" fillId="0" borderId="243" xfId="0" applyFont="1" applyBorder="1" applyAlignment="1">
      <alignment horizontal="center" vertical="center" wrapText="1"/>
    </xf>
    <xf numFmtId="0" fontId="106" fillId="5" borderId="243" xfId="0" applyFont="1" applyFill="1" applyBorder="1" applyAlignment="1">
      <alignment horizontal="center" vertical="center" wrapText="1"/>
    </xf>
    <xf numFmtId="0" fontId="106" fillId="5" borderId="243" xfId="0" applyFont="1" applyFill="1" applyBorder="1" applyAlignment="1">
      <alignment horizontal="left" vertical="center" wrapText="1"/>
    </xf>
    <xf numFmtId="0" fontId="9" fillId="0" borderId="234" xfId="0" applyFont="1" applyBorder="1" applyAlignment="1">
      <alignment horizontal="left" vertical="center" wrapText="1"/>
    </xf>
    <xf numFmtId="0" fontId="9" fillId="0" borderId="234" xfId="0" applyFont="1" applyBorder="1" applyAlignment="1">
      <alignment horizontal="center" vertical="center" wrapText="1"/>
    </xf>
    <xf numFmtId="0" fontId="9" fillId="0" borderId="239" xfId="0" applyFont="1" applyBorder="1" applyAlignment="1">
      <alignment horizontal="left" vertical="center" wrapText="1"/>
    </xf>
    <xf numFmtId="0" fontId="9" fillId="0" borderId="239" xfId="0" applyFont="1" applyBorder="1" applyAlignment="1">
      <alignment horizontal="center" vertical="center" wrapText="1"/>
    </xf>
    <xf numFmtId="0" fontId="109" fillId="17" borderId="239" xfId="0" applyFont="1" applyFill="1" applyBorder="1" applyAlignment="1">
      <alignment horizontal="center" vertical="center" wrapText="1"/>
    </xf>
    <xf numFmtId="0" fontId="105" fillId="17" borderId="239" xfId="0" applyFont="1" applyFill="1" applyBorder="1" applyAlignment="1">
      <alignment horizontal="center" vertical="center" wrapText="1"/>
    </xf>
    <xf numFmtId="165" fontId="106" fillId="0" borderId="238" xfId="0" applyNumberFormat="1" applyFont="1" applyBorder="1" applyAlignment="1">
      <alignment horizontal="center" vertical="center" wrapText="1"/>
    </xf>
    <xf numFmtId="0" fontId="78" fillId="0" borderId="236" xfId="0" applyFont="1" applyBorder="1" applyAlignment="1">
      <alignment horizontal="center" vertical="center" wrapText="1"/>
    </xf>
    <xf numFmtId="169" fontId="106" fillId="0" borderId="236" xfId="0" applyNumberFormat="1" applyFont="1" applyBorder="1" applyAlignment="1">
      <alignment horizontal="center" vertical="center" wrapText="1"/>
    </xf>
    <xf numFmtId="165" fontId="106" fillId="0" borderId="236" xfId="0" applyNumberFormat="1" applyFont="1" applyBorder="1" applyAlignment="1">
      <alignment horizontal="center" vertical="center" wrapText="1"/>
    </xf>
    <xf numFmtId="169" fontId="106" fillId="0" borderId="238" xfId="0" applyNumberFormat="1" applyFont="1" applyBorder="1" applyAlignment="1">
      <alignment horizontal="center" vertical="center" wrapText="1"/>
    </xf>
    <xf numFmtId="0" fontId="78" fillId="0" borderId="238" xfId="0" applyFont="1" applyBorder="1" applyAlignment="1">
      <alignment horizontal="center" vertical="center" wrapText="1"/>
    </xf>
    <xf numFmtId="0" fontId="107" fillId="17" borderId="239" xfId="0" applyFont="1" applyFill="1" applyBorder="1" applyAlignment="1">
      <alignment horizontal="center" vertical="center" wrapText="1"/>
    </xf>
    <xf numFmtId="0" fontId="9" fillId="0" borderId="238" xfId="0" applyFont="1" applyBorder="1" applyAlignment="1">
      <alignment horizontal="center" vertical="center" wrapText="1"/>
    </xf>
    <xf numFmtId="0" fontId="9" fillId="0" borderId="238" xfId="0" applyFont="1" applyBorder="1" applyAlignment="1">
      <alignment horizontal="left" vertical="center" wrapText="1"/>
    </xf>
    <xf numFmtId="0" fontId="9" fillId="0" borderId="245" xfId="0" applyFont="1" applyBorder="1" applyAlignment="1">
      <alignment horizontal="center" vertical="center" wrapText="1"/>
    </xf>
    <xf numFmtId="0" fontId="78" fillId="30" borderId="246" xfId="0" applyFont="1" applyFill="1" applyBorder="1" applyAlignment="1">
      <alignment horizontal="center" vertical="center" wrapText="1"/>
    </xf>
    <xf numFmtId="0" fontId="105" fillId="17" borderId="238" xfId="0" applyFont="1" applyFill="1" applyBorder="1" applyAlignment="1">
      <alignment horizontal="center" vertical="center" wrapText="1"/>
    </xf>
    <xf numFmtId="0" fontId="106" fillId="0" borderId="238" xfId="0" applyFont="1" applyBorder="1" applyAlignment="1">
      <alignment horizontal="center" vertical="center" wrapText="1"/>
    </xf>
    <xf numFmtId="0" fontId="106" fillId="5" borderId="238" xfId="0" applyFont="1" applyFill="1" applyBorder="1" applyAlignment="1">
      <alignment horizontal="center" vertical="center" wrapText="1"/>
    </xf>
    <xf numFmtId="0" fontId="106" fillId="5" borderId="238" xfId="0" applyFont="1" applyFill="1" applyBorder="1" applyAlignment="1">
      <alignment horizontal="left" vertical="center" wrapText="1"/>
    </xf>
    <xf numFmtId="0" fontId="9" fillId="0" borderId="236" xfId="0" applyFont="1" applyBorder="1" applyAlignment="1">
      <alignment horizontal="left" vertical="center" wrapText="1"/>
    </xf>
    <xf numFmtId="0" fontId="9" fillId="0" borderId="236" xfId="0" applyFont="1" applyBorder="1" applyAlignment="1">
      <alignment horizontal="center" vertical="center" wrapText="1"/>
    </xf>
    <xf numFmtId="0" fontId="9" fillId="0" borderId="247" xfId="0" applyFont="1" applyBorder="1" applyAlignment="1">
      <alignment horizontal="center" vertical="center" wrapText="1"/>
    </xf>
    <xf numFmtId="0" fontId="9" fillId="0" borderId="0" xfId="0" applyFont="1" applyAlignment="1">
      <alignment horizontal="center" vertical="center" wrapText="1"/>
    </xf>
    <xf numFmtId="0" fontId="78" fillId="30" borderId="46" xfId="0" applyFont="1" applyFill="1" applyBorder="1" applyAlignment="1">
      <alignment horizontal="center" vertical="center" wrapText="1"/>
    </xf>
    <xf numFmtId="0" fontId="105" fillId="17" borderId="236" xfId="0" applyFont="1" applyFill="1" applyBorder="1" applyAlignment="1">
      <alignment horizontal="center" vertical="center" wrapText="1"/>
    </xf>
    <xf numFmtId="0" fontId="106" fillId="0" borderId="236" xfId="0" applyFont="1" applyBorder="1" applyAlignment="1">
      <alignment horizontal="center" vertical="center" wrapText="1"/>
    </xf>
    <xf numFmtId="0" fontId="106" fillId="5" borderId="236" xfId="0" applyFont="1" applyFill="1" applyBorder="1" applyAlignment="1">
      <alignment horizontal="center" vertical="center" wrapText="1"/>
    </xf>
    <xf numFmtId="0" fontId="106" fillId="5" borderId="236" xfId="0" applyFont="1" applyFill="1" applyBorder="1" applyAlignment="1">
      <alignment horizontal="left" vertical="center" wrapText="1"/>
    </xf>
    <xf numFmtId="0" fontId="9" fillId="0" borderId="248" xfId="0" applyFont="1" applyBorder="1" applyAlignment="1">
      <alignment horizontal="center" vertical="center" wrapText="1"/>
    </xf>
    <xf numFmtId="0" fontId="9" fillId="0" borderId="245" xfId="0" applyFont="1" applyBorder="1" applyAlignment="1">
      <alignment horizontal="left" vertical="center" wrapText="1"/>
    </xf>
    <xf numFmtId="0" fontId="78" fillId="30" borderId="249" xfId="0" applyFont="1" applyFill="1" applyBorder="1" applyAlignment="1">
      <alignment horizontal="center" vertical="center" wrapText="1"/>
    </xf>
    <xf numFmtId="9" fontId="78" fillId="0" borderId="159" xfId="0" applyNumberFormat="1" applyFont="1" applyBorder="1" applyAlignment="1">
      <alignment horizontal="center" vertical="center" wrapText="1"/>
    </xf>
    <xf numFmtId="0" fontId="78" fillId="25" borderId="159" xfId="0" applyFont="1" applyFill="1" applyBorder="1" applyAlignment="1">
      <alignment horizontal="center" vertical="center" wrapText="1"/>
    </xf>
    <xf numFmtId="0" fontId="78" fillId="0" borderId="245" xfId="0" applyFont="1" applyBorder="1" applyAlignment="1">
      <alignment horizontal="center" vertical="center" wrapText="1"/>
    </xf>
    <xf numFmtId="0" fontId="105" fillId="17" borderId="245" xfId="0" applyFont="1" applyFill="1" applyBorder="1" applyAlignment="1">
      <alignment horizontal="center" vertical="center" wrapText="1"/>
    </xf>
    <xf numFmtId="169" fontId="106" fillId="0" borderId="245" xfId="0" applyNumberFormat="1" applyFont="1" applyBorder="1" applyAlignment="1">
      <alignment horizontal="center" vertical="center" wrapText="1"/>
    </xf>
    <xf numFmtId="0" fontId="106" fillId="0" borderId="245" xfId="0" applyFont="1" applyBorder="1" applyAlignment="1">
      <alignment horizontal="center" vertical="center" wrapText="1"/>
    </xf>
    <xf numFmtId="0" fontId="106" fillId="5" borderId="245" xfId="0" applyFont="1" applyFill="1" applyBorder="1" applyAlignment="1">
      <alignment horizontal="center" vertical="center" wrapText="1"/>
    </xf>
    <xf numFmtId="0" fontId="106" fillId="5" borderId="245" xfId="0" applyFont="1" applyFill="1" applyBorder="1" applyAlignment="1">
      <alignment horizontal="left" vertical="center" wrapText="1"/>
    </xf>
    <xf numFmtId="0" fontId="78" fillId="30" borderId="28" xfId="0" applyFont="1" applyFill="1" applyBorder="1" applyAlignment="1">
      <alignment horizontal="center" vertical="center" wrapText="1"/>
    </xf>
    <xf numFmtId="0" fontId="78" fillId="35" borderId="131" xfId="0" applyFont="1" applyFill="1" applyBorder="1" applyAlignment="1">
      <alignment horizontal="center" vertical="center" wrapText="1"/>
    </xf>
    <xf numFmtId="0" fontId="110" fillId="17" borderId="243" xfId="0" applyFont="1" applyFill="1" applyBorder="1" applyAlignment="1">
      <alignment horizontal="center" vertical="center" wrapText="1"/>
    </xf>
    <xf numFmtId="0" fontId="105" fillId="0" borderId="243" xfId="0" applyFont="1" applyBorder="1" applyAlignment="1">
      <alignment horizontal="center" vertical="center" wrapText="1"/>
    </xf>
    <xf numFmtId="10" fontId="78" fillId="0" borderId="0" xfId="0" applyNumberFormat="1" applyFont="1" applyAlignment="1">
      <alignment horizontal="center" vertical="center" wrapText="1"/>
    </xf>
    <xf numFmtId="0" fontId="105" fillId="0" borderId="239" xfId="0" applyFont="1" applyBorder="1" applyAlignment="1">
      <alignment horizontal="center" vertical="center" wrapText="1"/>
    </xf>
    <xf numFmtId="0" fontId="9" fillId="0" borderId="245" xfId="0" applyFont="1" applyBorder="1" applyAlignment="1">
      <alignment vertical="center" wrapText="1"/>
    </xf>
    <xf numFmtId="0" fontId="78" fillId="0" borderId="245" xfId="0" applyFont="1" applyBorder="1" applyAlignment="1">
      <alignment vertical="center" wrapText="1"/>
    </xf>
    <xf numFmtId="0" fontId="107" fillId="17" borderId="245" xfId="0" applyFont="1" applyFill="1" applyBorder="1" applyAlignment="1">
      <alignment horizontal="center" vertical="center" wrapText="1"/>
    </xf>
    <xf numFmtId="0" fontId="110" fillId="0" borderId="245" xfId="0" applyFont="1" applyBorder="1" applyAlignment="1">
      <alignment horizontal="center" vertical="center" wrapText="1"/>
    </xf>
    <xf numFmtId="0" fontId="110" fillId="17" borderId="245" xfId="0" applyFont="1" applyFill="1" applyBorder="1" applyAlignment="1">
      <alignment horizontal="center" vertical="center" wrapText="1"/>
    </xf>
    <xf numFmtId="0" fontId="107" fillId="17" borderId="243" xfId="0" applyFont="1" applyFill="1" applyBorder="1" applyAlignment="1">
      <alignment horizontal="center" vertical="center" wrapText="1"/>
    </xf>
    <xf numFmtId="169" fontId="78" fillId="0" borderId="243" xfId="0" applyNumberFormat="1" applyFont="1" applyBorder="1" applyAlignment="1">
      <alignment horizontal="center" vertical="center" wrapText="1"/>
    </xf>
    <xf numFmtId="165" fontId="78" fillId="0" borderId="243" xfId="0" applyNumberFormat="1" applyFont="1" applyBorder="1" applyAlignment="1">
      <alignment horizontal="center" vertical="center" wrapText="1"/>
    </xf>
    <xf numFmtId="169" fontId="78" fillId="0" borderId="234" xfId="0" applyNumberFormat="1" applyFont="1" applyBorder="1" applyAlignment="1">
      <alignment horizontal="center" vertical="center" wrapText="1"/>
    </xf>
    <xf numFmtId="165" fontId="78" fillId="0" borderId="234" xfId="0" applyNumberFormat="1" applyFont="1" applyBorder="1" applyAlignment="1">
      <alignment horizontal="center" vertical="center" wrapText="1"/>
    </xf>
    <xf numFmtId="165" fontId="78" fillId="0" borderId="239" xfId="0" applyNumberFormat="1" applyFont="1" applyBorder="1" applyAlignment="1">
      <alignment horizontal="center" vertical="center" wrapText="1"/>
    </xf>
    <xf numFmtId="169" fontId="78" fillId="0" borderId="245" xfId="0" applyNumberFormat="1" applyFont="1" applyBorder="1" applyAlignment="1">
      <alignment horizontal="center" vertical="center" wrapText="1"/>
    </xf>
    <xf numFmtId="165" fontId="78" fillId="0" borderId="245" xfId="0" applyNumberFormat="1" applyFont="1" applyBorder="1" applyAlignment="1">
      <alignment horizontal="center" vertical="center" wrapText="1"/>
    </xf>
    <xf numFmtId="0" fontId="78" fillId="0" borderId="243" xfId="0" applyFont="1" applyBorder="1" applyAlignment="1">
      <alignment horizontal="center" vertical="center"/>
    </xf>
    <xf numFmtId="0" fontId="78" fillId="0" borderId="234" xfId="0" applyFont="1" applyBorder="1" applyAlignment="1">
      <alignment horizontal="center" vertical="center"/>
    </xf>
    <xf numFmtId="169" fontId="78" fillId="0" borderId="239" xfId="0" applyNumberFormat="1" applyFont="1" applyBorder="1" applyAlignment="1">
      <alignment horizontal="center" vertical="center" wrapText="1"/>
    </xf>
    <xf numFmtId="0" fontId="78" fillId="0" borderId="239" xfId="0" applyFont="1" applyBorder="1" applyAlignment="1">
      <alignment horizontal="center" vertical="center"/>
    </xf>
    <xf numFmtId="0" fontId="22" fillId="0" borderId="195" xfId="0" applyFont="1" applyBorder="1" applyAlignment="1">
      <alignment vertical="top" wrapText="1"/>
    </xf>
    <xf numFmtId="0" fontId="8" fillId="0" borderId="243" xfId="0" applyFont="1" applyBorder="1" applyAlignment="1">
      <alignment horizontal="left" vertical="center" wrapText="1"/>
    </xf>
    <xf numFmtId="0" fontId="78" fillId="0" borderId="243" xfId="0" applyFont="1" applyBorder="1" applyAlignment="1">
      <alignment vertical="center" wrapText="1"/>
    </xf>
    <xf numFmtId="0" fontId="78" fillId="0" borderId="239" xfId="0" applyFont="1" applyBorder="1" applyAlignment="1">
      <alignment vertical="center" wrapText="1"/>
    </xf>
    <xf numFmtId="0" fontId="9" fillId="0" borderId="242" xfId="0" applyFont="1" applyBorder="1" applyAlignment="1">
      <alignment horizontal="center" vertical="center" wrapText="1"/>
    </xf>
    <xf numFmtId="0" fontId="111" fillId="17" borderId="243" xfId="0" applyFont="1" applyFill="1" applyBorder="1" applyAlignment="1">
      <alignment horizontal="center" vertical="center" wrapText="1"/>
    </xf>
    <xf numFmtId="0" fontId="110" fillId="17" borderId="239" xfId="0" applyFont="1" applyFill="1" applyBorder="1" applyAlignment="1">
      <alignment horizontal="center" vertical="center" wrapText="1"/>
    </xf>
    <xf numFmtId="0" fontId="112" fillId="17" borderId="236" xfId="0" applyFont="1" applyFill="1" applyBorder="1" applyAlignment="1">
      <alignment horizontal="center" vertical="center" wrapText="1"/>
    </xf>
    <xf numFmtId="169" fontId="78" fillId="0" borderId="236" xfId="0" applyNumberFormat="1" applyFont="1" applyBorder="1" applyAlignment="1">
      <alignment horizontal="center" vertical="center" wrapText="1"/>
    </xf>
    <xf numFmtId="165" fontId="78" fillId="0" borderId="236" xfId="0" applyNumberFormat="1" applyFont="1" applyBorder="1" applyAlignment="1">
      <alignment horizontal="center" vertical="center" wrapText="1"/>
    </xf>
    <xf numFmtId="0" fontId="78" fillId="0" borderId="236" xfId="0" applyFont="1" applyBorder="1" applyAlignment="1">
      <alignment horizontal="center" vertical="center"/>
    </xf>
    <xf numFmtId="0" fontId="108" fillId="0" borderId="0" xfId="0" applyFont="1" applyAlignment="1">
      <alignment wrapText="1"/>
    </xf>
    <xf numFmtId="0" fontId="108" fillId="0" borderId="0" xfId="0" applyFont="1" applyAlignment="1">
      <alignment horizontal="left" wrapText="1"/>
    </xf>
    <xf numFmtId="0" fontId="13" fillId="5" borderId="22" xfId="0" applyFont="1" applyFill="1" applyBorder="1" applyAlignment="1">
      <alignment horizontal="center" vertical="center" wrapText="1"/>
    </xf>
    <xf numFmtId="9" fontId="24" fillId="5" borderId="7" xfId="0" applyNumberFormat="1" applyFont="1" applyFill="1" applyBorder="1" applyAlignment="1">
      <alignment horizontal="center" vertical="center" wrapText="1"/>
    </xf>
    <xf numFmtId="0" fontId="30" fillId="5" borderId="7" xfId="0" applyFont="1" applyFill="1" applyBorder="1" applyAlignment="1">
      <alignment horizontal="center" vertical="center" wrapText="1"/>
    </xf>
    <xf numFmtId="0" fontId="12" fillId="5" borderId="250" xfId="0" applyFont="1" applyFill="1" applyBorder="1" applyAlignment="1">
      <alignment horizontal="center" vertical="center" wrapText="1"/>
    </xf>
    <xf numFmtId="0" fontId="12" fillId="5" borderId="251" xfId="0" applyFont="1" applyFill="1" applyBorder="1" applyAlignment="1">
      <alignment horizontal="center" vertical="center" wrapText="1"/>
    </xf>
    <xf numFmtId="0" fontId="13" fillId="0" borderId="13" xfId="0" applyFont="1" applyBorder="1" applyAlignment="1">
      <alignment horizontal="center" vertical="center" wrapText="1"/>
    </xf>
    <xf numFmtId="0" fontId="19" fillId="5" borderId="7" xfId="0" applyFont="1" applyFill="1" applyBorder="1" applyAlignment="1">
      <alignment horizontal="center" vertical="center" wrapText="1"/>
    </xf>
    <xf numFmtId="9" fontId="12" fillId="5" borderId="7" xfId="0" applyNumberFormat="1" applyFont="1" applyFill="1" applyBorder="1" applyAlignment="1">
      <alignment horizontal="center" vertical="center" wrapText="1"/>
    </xf>
    <xf numFmtId="0" fontId="14" fillId="5" borderId="60" xfId="0" applyFont="1" applyFill="1" applyBorder="1" applyAlignment="1">
      <alignment horizontal="center" wrapText="1"/>
    </xf>
    <xf numFmtId="0" fontId="13" fillId="5" borderId="26" xfId="0" applyFont="1" applyFill="1" applyBorder="1" applyAlignment="1">
      <alignment horizontal="center" vertical="center" wrapText="1"/>
    </xf>
    <xf numFmtId="0" fontId="12" fillId="5" borderId="28" xfId="0" applyFont="1" applyFill="1" applyBorder="1" applyAlignment="1">
      <alignment horizontal="left" vertical="center" wrapText="1"/>
    </xf>
    <xf numFmtId="0" fontId="9" fillId="5" borderId="28" xfId="0" applyFont="1" applyFill="1" applyBorder="1" applyAlignment="1">
      <alignment horizontal="center" vertical="center" wrapText="1"/>
    </xf>
    <xf numFmtId="0" fontId="12" fillId="5" borderId="251" xfId="0" applyFont="1" applyFill="1" applyBorder="1" applyAlignment="1">
      <alignment horizontal="center" wrapText="1"/>
    </xf>
    <xf numFmtId="0" fontId="12" fillId="16" borderId="53"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15" fillId="0" borderId="162" xfId="0" applyFont="1" applyBorder="1" applyAlignment="1">
      <alignment horizontal="center" vertical="top" wrapText="1"/>
    </xf>
    <xf numFmtId="0" fontId="12" fillId="5" borderId="254" xfId="0" applyFont="1" applyFill="1" applyBorder="1" applyAlignment="1">
      <alignment horizontal="left" vertical="center" wrapText="1"/>
    </xf>
    <xf numFmtId="0" fontId="9" fillId="5" borderId="69" xfId="0" applyFont="1" applyFill="1" applyBorder="1" applyAlignment="1">
      <alignment horizontal="center" vertical="center" wrapText="1"/>
    </xf>
    <xf numFmtId="0" fontId="12" fillId="5" borderId="250" xfId="0" applyFont="1" applyFill="1" applyBorder="1" applyAlignment="1">
      <alignment horizontal="center" wrapText="1"/>
    </xf>
    <xf numFmtId="9" fontId="116" fillId="5" borderId="7" xfId="0" applyNumberFormat="1" applyFont="1" applyFill="1" applyBorder="1" applyAlignment="1">
      <alignment horizontal="center" vertical="center" wrapText="1"/>
    </xf>
    <xf numFmtId="0" fontId="9" fillId="0" borderId="7" xfId="0" applyFont="1" applyBorder="1" applyAlignment="1">
      <alignment horizontal="left" vertical="center" wrapText="1"/>
    </xf>
    <xf numFmtId="0" fontId="9" fillId="5" borderId="13" xfId="0" applyFont="1" applyFill="1" applyBorder="1" applyAlignment="1">
      <alignment horizontal="center" vertical="center" wrapText="1"/>
    </xf>
    <xf numFmtId="0" fontId="12" fillId="5" borderId="22" xfId="0" applyFont="1" applyFill="1" applyBorder="1" applyAlignment="1">
      <alignment horizontal="left" vertical="center" wrapText="1"/>
    </xf>
    <xf numFmtId="0" fontId="12" fillId="5" borderId="256" xfId="0" applyFont="1" applyFill="1" applyBorder="1" applyAlignment="1">
      <alignment horizontal="center" vertical="center" wrapText="1"/>
    </xf>
    <xf numFmtId="9" fontId="24" fillId="5" borderId="234" xfId="0" applyNumberFormat="1" applyFont="1" applyFill="1" applyBorder="1" applyAlignment="1">
      <alignment horizontal="center" vertical="center" wrapText="1"/>
    </xf>
    <xf numFmtId="0" fontId="12" fillId="5" borderId="234" xfId="0" applyFont="1" applyFill="1" applyBorder="1" applyAlignment="1">
      <alignment horizontal="center" vertical="center" wrapText="1"/>
    </xf>
    <xf numFmtId="0" fontId="12" fillId="5" borderId="69" xfId="0" applyFont="1" applyFill="1" applyBorder="1" applyAlignment="1">
      <alignment horizontal="center" vertical="center" wrapText="1"/>
    </xf>
    <xf numFmtId="0" fontId="12" fillId="5" borderId="254" xfId="0" applyFont="1" applyFill="1" applyBorder="1" applyAlignment="1">
      <alignment horizontal="center" vertical="center" wrapText="1"/>
    </xf>
    <xf numFmtId="0" fontId="24" fillId="5" borderId="256" xfId="0" applyFont="1" applyFill="1" applyBorder="1" applyAlignment="1">
      <alignment horizontal="center" vertical="center" wrapText="1"/>
    </xf>
    <xf numFmtId="9" fontId="12" fillId="5" borderId="234" xfId="0" applyNumberFormat="1" applyFont="1" applyFill="1" applyBorder="1" applyAlignment="1">
      <alignment horizontal="center" vertical="center" wrapText="1"/>
    </xf>
    <xf numFmtId="0" fontId="14" fillId="0" borderId="258" xfId="0" applyFont="1" applyBorder="1" applyAlignment="1">
      <alignment horizontal="center" vertical="center" wrapText="1"/>
    </xf>
    <xf numFmtId="0" fontId="14" fillId="0" borderId="259" xfId="0" applyFont="1" applyBorder="1" applyAlignment="1">
      <alignment horizontal="center" vertical="center" wrapText="1"/>
    </xf>
    <xf numFmtId="0" fontId="24" fillId="5" borderId="16" xfId="0" applyFont="1" applyFill="1" applyBorder="1" applyAlignment="1">
      <alignment horizontal="center" vertical="center" wrapText="1"/>
    </xf>
    <xf numFmtId="0" fontId="12" fillId="5" borderId="261" xfId="0" applyFont="1" applyFill="1" applyBorder="1" applyAlignment="1">
      <alignment horizontal="center" vertical="center" wrapText="1"/>
    </xf>
    <xf numFmtId="0" fontId="12" fillId="5" borderId="15" xfId="0" applyFont="1" applyFill="1" applyBorder="1" applyAlignment="1">
      <alignment horizontal="left" vertical="center" wrapText="1"/>
    </xf>
    <xf numFmtId="0" fontId="9" fillId="5" borderId="15" xfId="0" applyFont="1" applyFill="1" applyBorder="1" applyAlignment="1">
      <alignment horizontal="center" vertical="center" wrapText="1"/>
    </xf>
    <xf numFmtId="0" fontId="115" fillId="0" borderId="141" xfId="0" applyFont="1" applyBorder="1" applyAlignment="1">
      <alignment horizontal="center" vertical="top" wrapText="1"/>
    </xf>
    <xf numFmtId="0" fontId="12" fillId="5" borderId="266" xfId="0" applyFont="1" applyFill="1" applyBorder="1" applyAlignment="1">
      <alignment horizontal="center" vertical="center" wrapText="1"/>
    </xf>
    <xf numFmtId="9" fontId="24" fillId="5" borderId="267" xfId="0" applyNumberFormat="1" applyFont="1" applyFill="1" applyBorder="1" applyAlignment="1">
      <alignment horizontal="center" vertical="center" wrapText="1"/>
    </xf>
    <xf numFmtId="0" fontId="12" fillId="5" borderId="268" xfId="0" applyFont="1" applyFill="1" applyBorder="1" applyAlignment="1">
      <alignment horizontal="center" vertical="center" wrapText="1"/>
    </xf>
    <xf numFmtId="0" fontId="11" fillId="5" borderId="60" xfId="0" applyFont="1" applyFill="1" applyBorder="1" applyAlignment="1">
      <alignment horizontal="left" vertical="center" wrapText="1"/>
    </xf>
    <xf numFmtId="0" fontId="9" fillId="5" borderId="60" xfId="0" applyFont="1" applyFill="1" applyBorder="1" applyAlignment="1">
      <alignment horizontal="center" vertical="center" wrapText="1"/>
    </xf>
    <xf numFmtId="0" fontId="12" fillId="5" borderId="40"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60" xfId="0" applyFont="1" applyFill="1" applyBorder="1" applyAlignment="1">
      <alignment horizontal="left" vertical="center" wrapText="1"/>
    </xf>
    <xf numFmtId="0" fontId="9" fillId="5" borderId="77" xfId="0" applyFont="1" applyFill="1" applyBorder="1" applyAlignment="1">
      <alignment horizontal="center" vertical="center" wrapText="1"/>
    </xf>
    <xf numFmtId="0" fontId="115" fillId="0" borderId="272" xfId="0" applyFont="1" applyBorder="1" applyAlignment="1">
      <alignment horizontal="center" vertical="top" wrapText="1"/>
    </xf>
    <xf numFmtId="0" fontId="9" fillId="5" borderId="22" xfId="0" applyFont="1" applyFill="1" applyBorder="1" applyAlignment="1">
      <alignment horizontal="center" vertical="center" wrapText="1"/>
    </xf>
    <xf numFmtId="0" fontId="24" fillId="5" borderId="273" xfId="0" applyFont="1" applyFill="1" applyBorder="1" applyAlignment="1">
      <alignment horizontal="center" vertical="center" wrapText="1"/>
    </xf>
    <xf numFmtId="9" fontId="24" fillId="5" borderId="274" xfId="0" applyNumberFormat="1" applyFont="1" applyFill="1" applyBorder="1" applyAlignment="1">
      <alignment horizontal="center" vertical="center" wrapText="1"/>
    </xf>
    <xf numFmtId="0" fontId="12" fillId="5" borderId="275" xfId="0" applyFont="1" applyFill="1" applyBorder="1" applyAlignment="1">
      <alignment horizontal="center" vertical="center" wrapText="1"/>
    </xf>
    <xf numFmtId="170"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24" fillId="5" borderId="276" xfId="0" applyFont="1" applyFill="1" applyBorder="1" applyAlignment="1">
      <alignment horizontal="center" vertical="center" wrapText="1"/>
    </xf>
    <xf numFmtId="9" fontId="12" fillId="5" borderId="277" xfId="0" applyNumberFormat="1" applyFont="1" applyFill="1" applyBorder="1" applyAlignment="1">
      <alignment horizontal="center" vertical="center" wrapText="1"/>
    </xf>
    <xf numFmtId="0" fontId="12" fillId="5" borderId="278" xfId="0" applyFont="1" applyFill="1" applyBorder="1" applyAlignment="1">
      <alignment horizontal="center" vertical="center" wrapText="1"/>
    </xf>
    <xf numFmtId="0" fontId="12" fillId="5" borderId="276" xfId="0" applyFont="1" applyFill="1" applyBorder="1" applyAlignment="1">
      <alignment horizontal="center" vertical="center" wrapText="1"/>
    </xf>
    <xf numFmtId="9" fontId="24" fillId="5" borderId="277" xfId="0" applyNumberFormat="1" applyFont="1" applyFill="1" applyBorder="1" applyAlignment="1">
      <alignment horizontal="center" vertical="center" wrapText="1"/>
    </xf>
    <xf numFmtId="0" fontId="12" fillId="5" borderId="43" xfId="0" applyFont="1" applyFill="1" applyBorder="1" applyAlignment="1">
      <alignment horizontal="left" vertical="center" wrapText="1"/>
    </xf>
    <xf numFmtId="0" fontId="9" fillId="5" borderId="43" xfId="0" applyFont="1" applyFill="1" applyBorder="1" applyAlignment="1">
      <alignment horizontal="center" vertical="center" wrapText="1"/>
    </xf>
    <xf numFmtId="0" fontId="12" fillId="5" borderId="69" xfId="0" applyFont="1" applyFill="1" applyBorder="1" applyAlignment="1">
      <alignment horizontal="left" vertical="center" wrapText="1"/>
    </xf>
    <xf numFmtId="9" fontId="6" fillId="5" borderId="267" xfId="0" applyNumberFormat="1" applyFont="1" applyFill="1" applyBorder="1" applyAlignment="1">
      <alignment horizontal="center" vertical="center" wrapText="1"/>
    </xf>
    <xf numFmtId="0" fontId="31" fillId="0" borderId="280" xfId="0" applyFont="1" applyBorder="1" applyAlignment="1">
      <alignment horizontal="center" vertical="center"/>
    </xf>
    <xf numFmtId="0" fontId="12" fillId="5" borderId="279" xfId="0" applyFont="1" applyFill="1" applyBorder="1" applyAlignment="1">
      <alignment horizontal="center" vertical="center" wrapText="1"/>
    </xf>
    <xf numFmtId="0" fontId="24" fillId="5" borderId="266" xfId="0" applyFont="1" applyFill="1" applyBorder="1" applyAlignment="1">
      <alignment horizontal="center" vertical="center" wrapText="1"/>
    </xf>
    <xf numFmtId="9" fontId="12" fillId="5" borderId="267" xfId="0" applyNumberFormat="1" applyFont="1" applyFill="1" applyBorder="1" applyAlignment="1">
      <alignment horizontal="center" vertical="center" wrapText="1"/>
    </xf>
    <xf numFmtId="0" fontId="31" fillId="0" borderId="282" xfId="0" applyFont="1" applyBorder="1" applyAlignment="1">
      <alignment horizontal="center" vertical="center"/>
    </xf>
    <xf numFmtId="0" fontId="12" fillId="5" borderId="281" xfId="0" applyFont="1" applyFill="1" applyBorder="1" applyAlignment="1">
      <alignment horizontal="center" vertical="center" wrapText="1"/>
    </xf>
    <xf numFmtId="171" fontId="14" fillId="4" borderId="7" xfId="0" applyNumberFormat="1" applyFont="1" applyFill="1" applyBorder="1" applyAlignment="1">
      <alignment horizontal="center" vertical="center" wrapText="1"/>
    </xf>
    <xf numFmtId="0" fontId="52" fillId="2" borderId="195" xfId="0" applyFont="1" applyFill="1" applyBorder="1" applyAlignment="1">
      <alignment horizontal="center" vertical="center" wrapText="1"/>
    </xf>
    <xf numFmtId="0" fontId="29" fillId="0" borderId="232" xfId="0" applyFont="1" applyBorder="1" applyAlignment="1">
      <alignment horizontal="center" vertical="center" wrapText="1"/>
    </xf>
    <xf numFmtId="0" fontId="29" fillId="5" borderId="232" xfId="0" applyFont="1" applyFill="1" applyBorder="1" applyAlignment="1">
      <alignment horizontal="center" vertical="center" wrapText="1"/>
    </xf>
    <xf numFmtId="0" fontId="29" fillId="0" borderId="196" xfId="0" applyFont="1" applyBorder="1" applyAlignment="1">
      <alignment horizontal="center" vertical="center" wrapText="1"/>
    </xf>
    <xf numFmtId="0" fontId="29" fillId="5" borderId="60" xfId="0" applyFont="1" applyFill="1" applyBorder="1" applyAlignment="1">
      <alignment horizontal="center" vertical="center" wrapText="1"/>
    </xf>
    <xf numFmtId="0" fontId="29" fillId="3" borderId="60" xfId="0" applyFont="1" applyFill="1" applyBorder="1" applyAlignment="1">
      <alignment horizontal="center" vertical="center" wrapText="1"/>
    </xf>
    <xf numFmtId="0" fontId="29" fillId="4" borderId="60" xfId="0" applyFont="1" applyFill="1" applyBorder="1" applyAlignment="1">
      <alignment horizontal="center" vertical="center" wrapText="1"/>
    </xf>
    <xf numFmtId="0" fontId="55" fillId="12" borderId="60" xfId="0" applyFont="1" applyFill="1" applyBorder="1" applyAlignment="1">
      <alignment horizontal="center" vertical="center" wrapText="1"/>
    </xf>
    <xf numFmtId="0" fontId="55" fillId="13" borderId="60" xfId="0" applyFont="1" applyFill="1" applyBorder="1" applyAlignment="1">
      <alignment horizontal="center" vertical="center" wrapText="1"/>
    </xf>
    <xf numFmtId="0" fontId="55" fillId="14" borderId="60" xfId="0" applyFont="1" applyFill="1" applyBorder="1" applyAlignment="1">
      <alignment horizontal="center" vertical="center" wrapText="1"/>
    </xf>
    <xf numFmtId="0" fontId="22" fillId="15" borderId="60" xfId="0" applyFont="1" applyFill="1" applyBorder="1" applyAlignment="1">
      <alignment horizontal="center" vertical="center" wrapText="1"/>
    </xf>
    <xf numFmtId="0" fontId="40" fillId="15" borderId="60" xfId="0" applyFont="1" applyFill="1" applyBorder="1" applyAlignment="1">
      <alignment horizontal="center" vertical="center" wrapText="1"/>
    </xf>
    <xf numFmtId="0" fontId="22" fillId="5" borderId="60" xfId="0" applyFont="1" applyFill="1" applyBorder="1" applyAlignment="1">
      <alignment horizontal="center" vertical="center" wrapText="1"/>
    </xf>
    <xf numFmtId="165" fontId="22" fillId="15" borderId="60" xfId="0" applyNumberFormat="1" applyFont="1" applyFill="1" applyBorder="1" applyAlignment="1">
      <alignment horizontal="center" vertical="center" wrapText="1"/>
    </xf>
    <xf numFmtId="0" fontId="36" fillId="15" borderId="60" xfId="0" applyFont="1" applyFill="1" applyBorder="1" applyAlignment="1">
      <alignment horizontal="center" vertical="center" wrapText="1"/>
    </xf>
    <xf numFmtId="0" fontId="36" fillId="5" borderId="205" xfId="0" applyFont="1" applyFill="1" applyBorder="1" applyAlignment="1">
      <alignment horizontal="center" vertical="center" wrapText="1"/>
    </xf>
    <xf numFmtId="0" fontId="14" fillId="16" borderId="120" xfId="0" applyFont="1" applyFill="1" applyBorder="1" applyAlignment="1">
      <alignment horizontal="center" vertical="center" wrapText="1"/>
    </xf>
    <xf numFmtId="0" fontId="14" fillId="5" borderId="149" xfId="0" applyFont="1" applyFill="1" applyBorder="1" applyAlignment="1">
      <alignment horizontal="center" vertical="center" wrapText="1"/>
    </xf>
    <xf numFmtId="0" fontId="14" fillId="5" borderId="204" xfId="0" applyFont="1" applyFill="1" applyBorder="1" applyAlignment="1">
      <alignment horizontal="center" vertical="center" wrapText="1"/>
    </xf>
    <xf numFmtId="0" fontId="14" fillId="5" borderId="179" xfId="0" applyFont="1" applyFill="1" applyBorder="1" applyAlignment="1">
      <alignment horizontal="center" vertical="center" wrapText="1"/>
    </xf>
    <xf numFmtId="0" fontId="14" fillId="36" borderId="60" xfId="0" applyFont="1" applyFill="1" applyBorder="1" applyAlignment="1">
      <alignment horizontal="center" vertical="center" wrapText="1"/>
    </xf>
    <xf numFmtId="9" fontId="51" fillId="16" borderId="60" xfId="0" applyNumberFormat="1" applyFont="1" applyFill="1" applyBorder="1" applyAlignment="1">
      <alignment horizontal="center" vertical="center" wrapText="1"/>
    </xf>
    <xf numFmtId="0" fontId="51" fillId="18" borderId="60" xfId="0" applyFont="1" applyFill="1" applyBorder="1" applyAlignment="1">
      <alignment horizontal="center" vertical="center" wrapText="1"/>
    </xf>
    <xf numFmtId="0" fontId="60" fillId="5" borderId="179" xfId="0" applyFont="1" applyFill="1" applyBorder="1" applyAlignment="1">
      <alignment horizontal="center" vertical="center" wrapText="1"/>
    </xf>
    <xf numFmtId="0" fontId="14" fillId="0" borderId="0" xfId="0" applyFont="1" applyAlignment="1">
      <alignment horizontal="center" vertical="center" wrapText="1"/>
    </xf>
    <xf numFmtId="0" fontId="78" fillId="0" borderId="120" xfId="0" applyFont="1" applyBorder="1" applyAlignment="1">
      <alignment horizontal="center" vertical="center" wrapText="1"/>
    </xf>
    <xf numFmtId="0" fontId="78" fillId="0" borderId="149" xfId="0" applyFont="1" applyBorder="1" applyAlignment="1">
      <alignment horizontal="center" vertical="center" wrapText="1"/>
    </xf>
    <xf numFmtId="0" fontId="78" fillId="0" borderId="283" xfId="0" applyFont="1" applyBorder="1" applyAlignment="1">
      <alignment horizontal="center" vertical="center" wrapText="1"/>
    </xf>
    <xf numFmtId="0" fontId="51" fillId="16" borderId="60" xfId="0" applyFont="1" applyFill="1" applyBorder="1" applyAlignment="1">
      <alignment horizontal="center" vertical="center" wrapText="1"/>
    </xf>
    <xf numFmtId="0" fontId="56" fillId="5" borderId="138" xfId="0" applyFont="1" applyFill="1" applyBorder="1" applyAlignment="1">
      <alignment horizontal="center" vertical="center" wrapText="1"/>
    </xf>
    <xf numFmtId="0" fontId="14" fillId="5" borderId="206" xfId="0" applyFont="1" applyFill="1" applyBorder="1" applyAlignment="1">
      <alignment horizontal="center" vertical="center" wrapText="1"/>
    </xf>
    <xf numFmtId="0" fontId="78" fillId="0" borderId="206" xfId="0" applyFont="1" applyBorder="1" applyAlignment="1">
      <alignment horizontal="center" vertical="center" wrapText="1"/>
    </xf>
    <xf numFmtId="0" fontId="60" fillId="23" borderId="179" xfId="0" applyFont="1" applyFill="1" applyBorder="1" applyAlignment="1">
      <alignment horizontal="center" vertical="center" wrapText="1"/>
    </xf>
    <xf numFmtId="0" fontId="78" fillId="0" borderId="284" xfId="0" applyFont="1" applyBorder="1" applyAlignment="1">
      <alignment horizontal="center" vertical="center" wrapText="1"/>
    </xf>
    <xf numFmtId="0" fontId="78" fillId="0" borderId="125" xfId="0" applyFont="1" applyBorder="1" applyAlignment="1">
      <alignment horizontal="center" vertical="center" wrapText="1"/>
    </xf>
    <xf numFmtId="0" fontId="78" fillId="0" borderId="204" xfId="0" applyFont="1" applyBorder="1" applyAlignment="1">
      <alignment horizontal="center" vertical="center" wrapText="1"/>
    </xf>
    <xf numFmtId="0" fontId="14" fillId="23" borderId="138" xfId="0" applyFont="1" applyFill="1" applyBorder="1" applyAlignment="1">
      <alignment horizontal="center" vertical="center" wrapText="1"/>
    </xf>
    <xf numFmtId="9" fontId="14" fillId="23" borderId="138" xfId="0" applyNumberFormat="1" applyFont="1" applyFill="1" applyBorder="1" applyAlignment="1">
      <alignment horizontal="center" vertical="center" wrapText="1"/>
    </xf>
    <xf numFmtId="0" fontId="121" fillId="5" borderId="138" xfId="0" applyFont="1" applyFill="1" applyBorder="1" applyAlignment="1">
      <alignment horizontal="center" vertical="center" wrapText="1"/>
    </xf>
    <xf numFmtId="9" fontId="14" fillId="5" borderId="138" xfId="0" applyNumberFormat="1" applyFont="1" applyFill="1" applyBorder="1" applyAlignment="1">
      <alignment horizontal="center" vertical="center" wrapText="1"/>
    </xf>
    <xf numFmtId="0" fontId="122" fillId="5" borderId="179" xfId="0" applyFont="1" applyFill="1" applyBorder="1" applyAlignment="1">
      <alignment horizontal="center" vertical="center" wrapText="1"/>
    </xf>
    <xf numFmtId="0" fontId="36" fillId="5" borderId="179" xfId="0" applyFont="1" applyFill="1" applyBorder="1" applyAlignment="1">
      <alignment horizontal="center" vertical="center" wrapText="1"/>
    </xf>
    <xf numFmtId="0" fontId="14" fillId="17" borderId="179" xfId="0" applyFont="1" applyFill="1" applyBorder="1" applyAlignment="1">
      <alignment horizontal="center" vertical="center" wrapText="1"/>
    </xf>
    <xf numFmtId="0" fontId="13" fillId="0" borderId="101" xfId="0" applyFont="1" applyBorder="1" applyAlignment="1">
      <alignment horizontal="center" vertical="center" wrapText="1"/>
    </xf>
    <xf numFmtId="0" fontId="14" fillId="5" borderId="108" xfId="0" applyFont="1" applyFill="1" applyBorder="1" applyAlignment="1">
      <alignment horizontal="center" vertical="center" wrapText="1"/>
    </xf>
    <xf numFmtId="0" fontId="13" fillId="5" borderId="207" xfId="0" applyFont="1" applyFill="1" applyBorder="1" applyAlignment="1">
      <alignment horizontal="center" vertical="center" wrapText="1"/>
    </xf>
    <xf numFmtId="10" fontId="13" fillId="5" borderId="162" xfId="0" applyNumberFormat="1" applyFont="1" applyFill="1" applyBorder="1" applyAlignment="1">
      <alignment horizontal="center" vertical="center" wrapText="1"/>
    </xf>
    <xf numFmtId="0" fontId="13" fillId="5" borderId="108" xfId="0" applyFont="1" applyFill="1" applyBorder="1" applyAlignment="1">
      <alignment horizontal="center" vertical="center" wrapText="1"/>
    </xf>
    <xf numFmtId="0" fontId="13" fillId="17" borderId="101" xfId="0" applyFont="1" applyFill="1" applyBorder="1" applyAlignment="1">
      <alignment horizontal="center" vertical="center" wrapText="1"/>
    </xf>
    <xf numFmtId="0" fontId="13" fillId="5" borderId="162" xfId="0" applyFont="1" applyFill="1" applyBorder="1" applyAlignment="1">
      <alignment horizontal="center" vertical="center" wrapText="1"/>
    </xf>
    <xf numFmtId="0" fontId="13" fillId="17" borderId="108" xfId="0" applyFont="1" applyFill="1" applyBorder="1" applyAlignment="1">
      <alignment horizontal="center" vertical="center" wrapText="1"/>
    </xf>
    <xf numFmtId="0" fontId="14" fillId="17" borderId="108" xfId="0" applyFont="1" applyFill="1" applyBorder="1" applyAlignment="1">
      <alignment horizontal="center" vertical="center" wrapText="1"/>
    </xf>
    <xf numFmtId="0" fontId="122" fillId="5" borderId="138" xfId="0" applyFont="1" applyFill="1" applyBorder="1" applyAlignment="1">
      <alignment horizontal="center" vertical="center" wrapText="1"/>
    </xf>
    <xf numFmtId="0" fontId="13" fillId="0" borderId="162" xfId="0" applyFont="1" applyBorder="1" applyAlignment="1">
      <alignment horizontal="center" vertical="center" wrapText="1"/>
    </xf>
    <xf numFmtId="0" fontId="107" fillId="0" borderId="0" xfId="0" applyFont="1" applyAlignment="1">
      <alignment wrapText="1"/>
    </xf>
    <xf numFmtId="0" fontId="126" fillId="5" borderId="138" xfId="0" applyFont="1" applyFill="1" applyBorder="1" applyAlignment="1">
      <alignment horizontal="center" wrapText="1"/>
    </xf>
    <xf numFmtId="0" fontId="107" fillId="5" borderId="207" xfId="0" applyFont="1" applyFill="1" applyBorder="1" applyAlignment="1">
      <alignment horizontal="center" wrapText="1"/>
    </xf>
    <xf numFmtId="0" fontId="126" fillId="5" borderId="207" xfId="0" applyFont="1" applyFill="1" applyBorder="1" applyAlignment="1">
      <alignment horizontal="center"/>
    </xf>
    <xf numFmtId="0" fontId="126" fillId="5" borderId="207" xfId="0" applyFont="1" applyFill="1" applyBorder="1" applyAlignment="1">
      <alignment horizontal="center" wrapText="1"/>
    </xf>
    <xf numFmtId="0" fontId="14" fillId="5" borderId="0" xfId="0" applyFont="1" applyFill="1" applyAlignment="1">
      <alignment horizontal="center" vertical="center" wrapText="1"/>
    </xf>
    <xf numFmtId="0" fontId="14" fillId="0" borderId="162" xfId="0" applyFont="1" applyBorder="1" applyAlignment="1">
      <alignment horizontal="center" vertical="center" wrapText="1"/>
    </xf>
    <xf numFmtId="0" fontId="14" fillId="5" borderId="138" xfId="0" applyFont="1" applyFill="1" applyBorder="1" applyAlignment="1">
      <alignment horizontal="left" vertical="center" wrapText="1"/>
    </xf>
    <xf numFmtId="0" fontId="60" fillId="5" borderId="150" xfId="0" applyFont="1" applyFill="1" applyBorder="1" applyAlignment="1">
      <alignment horizontal="center" vertical="center" wrapText="1"/>
    </xf>
    <xf numFmtId="10" fontId="13" fillId="0" borderId="162" xfId="0" applyNumberFormat="1" applyFont="1" applyBorder="1" applyAlignment="1">
      <alignment horizontal="center" vertical="center" wrapText="1"/>
    </xf>
    <xf numFmtId="0" fontId="56" fillId="5" borderId="150" xfId="0" applyFont="1" applyFill="1" applyBorder="1" applyAlignment="1">
      <alignment horizontal="center" vertical="center" wrapText="1"/>
    </xf>
    <xf numFmtId="0" fontId="127" fillId="5" borderId="138" xfId="0" applyFont="1" applyFill="1" applyBorder="1" applyAlignment="1">
      <alignment horizontal="center" vertical="center" wrapText="1"/>
    </xf>
    <xf numFmtId="0" fontId="128" fillId="5" borderId="0" xfId="0" applyFont="1" applyFill="1" applyAlignment="1">
      <alignment horizontal="left" wrapText="1"/>
    </xf>
    <xf numFmtId="0" fontId="122" fillId="5" borderId="108" xfId="0" applyFont="1" applyFill="1" applyBorder="1" applyAlignment="1">
      <alignment horizontal="center" vertical="center" wrapText="1"/>
    </xf>
    <xf numFmtId="0" fontId="36" fillId="26" borderId="285" xfId="0" applyFont="1" applyFill="1" applyBorder="1" applyAlignment="1">
      <alignment horizontal="center" vertical="center" wrapText="1"/>
    </xf>
    <xf numFmtId="0" fontId="36" fillId="17" borderId="60" xfId="0" applyFont="1" applyFill="1" applyBorder="1" applyAlignment="1">
      <alignment horizontal="center" vertical="center" wrapText="1"/>
    </xf>
    <xf numFmtId="0" fontId="37" fillId="26" borderId="285" xfId="0" applyFont="1" applyFill="1" applyBorder="1" applyAlignment="1">
      <alignment horizontal="center" vertical="center" wrapText="1"/>
    </xf>
    <xf numFmtId="0" fontId="129" fillId="5" borderId="285" xfId="0" applyFont="1" applyFill="1" applyBorder="1" applyAlignment="1">
      <alignment horizontal="center" vertical="center" wrapText="1"/>
    </xf>
    <xf numFmtId="165" fontId="36" fillId="26" borderId="285" xfId="0" applyNumberFormat="1" applyFont="1" applyFill="1" applyBorder="1" applyAlignment="1">
      <alignment horizontal="center" vertical="center" wrapText="1"/>
    </xf>
    <xf numFmtId="165" fontId="36" fillId="26" borderId="207" xfId="0" applyNumberFormat="1" applyFont="1" applyFill="1" applyBorder="1" applyAlignment="1">
      <alignment horizontal="center" vertical="center" wrapText="1"/>
    </xf>
    <xf numFmtId="0" fontId="14" fillId="26" borderId="285" xfId="0" applyFont="1" applyFill="1" applyBorder="1" applyAlignment="1">
      <alignment horizontal="center" vertical="center" wrapText="1"/>
    </xf>
    <xf numFmtId="0" fontId="92" fillId="0" borderId="0" xfId="0" applyFont="1" applyAlignment="1">
      <alignment horizontal="center" vertical="center" wrapText="1"/>
    </xf>
    <xf numFmtId="0" fontId="92" fillId="5" borderId="0" xfId="0" applyFont="1" applyFill="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0" fillId="0" borderId="0" xfId="0"/>
    <xf numFmtId="0" fontId="131" fillId="17" borderId="60" xfId="2" applyFont="1" applyFill="1" applyAlignment="1">
      <alignment horizontal="center"/>
    </xf>
    <xf numFmtId="0" fontId="13" fillId="17" borderId="60" xfId="2" applyFont="1" applyFill="1"/>
    <xf numFmtId="0" fontId="132" fillId="17" borderId="60" xfId="2" applyFont="1" applyFill="1"/>
    <xf numFmtId="0" fontId="14" fillId="17" borderId="60" xfId="2" applyFont="1" applyFill="1"/>
    <xf numFmtId="0" fontId="14" fillId="17" borderId="60" xfId="2" applyFont="1" applyFill="1" applyAlignment="1">
      <alignment vertical="center"/>
    </xf>
    <xf numFmtId="0" fontId="135" fillId="38" borderId="287" xfId="2" applyFont="1" applyFill="1" applyBorder="1" applyAlignment="1">
      <alignment horizontal="center"/>
    </xf>
    <xf numFmtId="0" fontId="135" fillId="38" borderId="290" xfId="2" applyFont="1" applyFill="1" applyBorder="1"/>
    <xf numFmtId="0" fontId="137" fillId="38" borderId="290" xfId="2" applyFont="1" applyFill="1" applyBorder="1" applyAlignment="1">
      <alignment horizontal="center"/>
    </xf>
    <xf numFmtId="0" fontId="14" fillId="17" borderId="290" xfId="2" applyFont="1" applyFill="1" applyBorder="1"/>
    <xf numFmtId="0" fontId="22" fillId="0" borderId="287" xfId="2" applyFont="1" applyBorder="1" applyAlignment="1">
      <alignment horizontal="center"/>
    </xf>
    <xf numFmtId="0" fontId="13" fillId="0" borderId="290" xfId="2" applyFont="1" applyBorder="1"/>
    <xf numFmtId="0" fontId="14" fillId="0" borderId="60" xfId="2" applyFont="1"/>
    <xf numFmtId="0" fontId="55" fillId="43" borderId="290" xfId="2" applyFont="1" applyFill="1" applyBorder="1" applyAlignment="1">
      <alignment horizontal="center"/>
    </xf>
    <xf numFmtId="0" fontId="55" fillId="44" borderId="290" xfId="2" applyFont="1" applyFill="1" applyBorder="1" applyAlignment="1">
      <alignment horizontal="center"/>
    </xf>
    <xf numFmtId="0" fontId="22" fillId="38" borderId="295" xfId="2" applyFont="1" applyFill="1" applyBorder="1" applyAlignment="1">
      <alignment horizontal="center" vertical="center" wrapText="1"/>
    </xf>
    <xf numFmtId="0" fontId="22" fillId="38" borderId="290" xfId="2" applyFont="1" applyFill="1" applyBorder="1" applyAlignment="1">
      <alignment horizontal="center" vertical="center" wrapText="1"/>
    </xf>
    <xf numFmtId="0" fontId="138" fillId="38" borderId="290" xfId="2" applyFont="1" applyFill="1" applyBorder="1" applyAlignment="1">
      <alignment horizontal="center" vertical="center" wrapText="1"/>
    </xf>
    <xf numFmtId="0" fontId="36" fillId="38" borderId="290" xfId="2" applyFont="1" applyFill="1" applyBorder="1" applyAlignment="1">
      <alignment horizontal="center" vertical="center" wrapText="1"/>
    </xf>
    <xf numFmtId="0" fontId="36" fillId="5" borderId="296" xfId="2" applyFont="1" applyFill="1" applyBorder="1" applyAlignment="1">
      <alignment horizontal="center" vertical="center" wrapText="1"/>
    </xf>
    <xf numFmtId="0" fontId="139" fillId="0" borderId="296" xfId="2" applyFont="1" applyBorder="1" applyAlignment="1">
      <alignment horizontal="center" vertical="center" wrapText="1"/>
    </xf>
    <xf numFmtId="0" fontId="13" fillId="5" borderId="298" xfId="2" applyFont="1" applyFill="1" applyBorder="1" applyAlignment="1">
      <alignment horizontal="center" vertical="center" wrapText="1"/>
    </xf>
    <xf numFmtId="0" fontId="14" fillId="5" borderId="299" xfId="2" applyFont="1" applyFill="1" applyBorder="1" applyAlignment="1">
      <alignment horizontal="center" vertical="center" wrapText="1"/>
    </xf>
    <xf numFmtId="0" fontId="132" fillId="0" borderId="300" xfId="2" applyFont="1" applyBorder="1" applyAlignment="1">
      <alignment horizontal="center" vertical="center" wrapText="1"/>
    </xf>
    <xf numFmtId="9" fontId="14" fillId="5" borderId="290" xfId="2" applyNumberFormat="1" applyFont="1" applyFill="1" applyBorder="1" applyAlignment="1">
      <alignment horizontal="center" vertical="center" wrapText="1"/>
    </xf>
    <xf numFmtId="0" fontId="14" fillId="5" borderId="290" xfId="2" applyFont="1" applyFill="1" applyBorder="1" applyAlignment="1">
      <alignment horizontal="center" vertical="center" wrapText="1"/>
    </xf>
    <xf numFmtId="0" fontId="140" fillId="5" borderId="290" xfId="2" applyFont="1" applyFill="1" applyBorder="1" applyAlignment="1">
      <alignment horizontal="center" vertical="center" wrapText="1"/>
    </xf>
    <xf numFmtId="14" fontId="141" fillId="5" borderId="290" xfId="2" applyNumberFormat="1" applyFont="1" applyFill="1" applyBorder="1" applyAlignment="1">
      <alignment horizontal="center" vertical="center" wrapText="1"/>
    </xf>
    <xf numFmtId="0" fontId="132" fillId="5" borderId="290" xfId="2" applyFont="1" applyFill="1" applyBorder="1" applyAlignment="1">
      <alignment horizontal="center" vertical="center" wrapText="1"/>
    </xf>
    <xf numFmtId="0" fontId="22" fillId="5" borderId="290" xfId="2" applyFont="1" applyFill="1" applyBorder="1" applyAlignment="1">
      <alignment horizontal="center" vertical="center" wrapText="1"/>
    </xf>
    <xf numFmtId="0" fontId="13" fillId="5" borderId="290" xfId="2" applyFont="1" applyFill="1" applyBorder="1" applyAlignment="1">
      <alignment horizontal="center" vertical="center" wrapText="1"/>
    </xf>
    <xf numFmtId="0" fontId="139" fillId="0" borderId="302" xfId="2" applyFont="1" applyBorder="1" applyAlignment="1">
      <alignment horizontal="center" vertical="center" wrapText="1"/>
    </xf>
    <xf numFmtId="0" fontId="13" fillId="5" borderId="80" xfId="2" applyFont="1" applyFill="1" applyBorder="1" applyAlignment="1">
      <alignment horizontal="center" vertical="center" wrapText="1"/>
    </xf>
    <xf numFmtId="0" fontId="14" fillId="5" borderId="80" xfId="2" applyFont="1" applyFill="1" applyBorder="1" applyAlignment="1">
      <alignment horizontal="center" vertical="center" wrapText="1"/>
    </xf>
    <xf numFmtId="0" fontId="22" fillId="38" borderId="289" xfId="2" applyFont="1" applyFill="1" applyBorder="1" applyAlignment="1">
      <alignment horizontal="center" vertical="center" wrapText="1"/>
    </xf>
    <xf numFmtId="0" fontId="142" fillId="0" borderId="304" xfId="2" applyFont="1" applyBorder="1" applyAlignment="1">
      <alignment horizontal="center" vertical="center" wrapText="1"/>
    </xf>
    <xf numFmtId="0" fontId="14" fillId="5" borderId="289" xfId="2" applyFont="1" applyFill="1" applyBorder="1" applyAlignment="1">
      <alignment horizontal="center" vertical="center" wrapText="1"/>
    </xf>
    <xf numFmtId="0" fontId="141" fillId="5" borderId="287" xfId="2" applyFont="1" applyFill="1" applyBorder="1" applyAlignment="1">
      <alignment horizontal="center" vertical="center" wrapText="1"/>
    </xf>
    <xf numFmtId="49" fontId="132" fillId="17" borderId="296" xfId="2" applyNumberFormat="1" applyFont="1" applyFill="1" applyBorder="1" applyAlignment="1">
      <alignment horizontal="center" vertical="center" wrapText="1"/>
    </xf>
    <xf numFmtId="14" fontId="141" fillId="5" borderId="287" xfId="2" applyNumberFormat="1" applyFont="1" applyFill="1" applyBorder="1" applyAlignment="1">
      <alignment horizontal="center" vertical="center" wrapText="1"/>
    </xf>
    <xf numFmtId="0" fontId="140" fillId="45" borderId="290" xfId="2" applyFont="1" applyFill="1" applyBorder="1" applyAlignment="1">
      <alignment horizontal="center" vertical="center" wrapText="1"/>
    </xf>
    <xf numFmtId="9" fontId="143" fillId="0" borderId="290" xfId="2" applyNumberFormat="1" applyFont="1" applyFill="1" applyBorder="1" applyAlignment="1">
      <alignment horizontal="center" vertical="center" wrapText="1"/>
    </xf>
    <xf numFmtId="9" fontId="143" fillId="5" borderId="290" xfId="2" applyNumberFormat="1" applyFont="1" applyFill="1" applyBorder="1" applyAlignment="1">
      <alignment horizontal="center" vertical="center" wrapText="1"/>
    </xf>
    <xf numFmtId="9" fontId="14" fillId="45" borderId="290" xfId="2" applyNumberFormat="1" applyFont="1" applyFill="1" applyBorder="1" applyAlignment="1">
      <alignment horizontal="center" vertical="center" wrapText="1"/>
    </xf>
    <xf numFmtId="0" fontId="142" fillId="0" borderId="302" xfId="2" applyFont="1" applyBorder="1" applyAlignment="1">
      <alignment horizontal="center" vertical="center" wrapText="1"/>
    </xf>
    <xf numFmtId="0" fontId="143" fillId="5" borderId="290" xfId="2" applyFont="1" applyFill="1" applyBorder="1" applyAlignment="1">
      <alignment horizontal="center" vertical="center" wrapText="1"/>
    </xf>
    <xf numFmtId="0" fontId="61" fillId="5" borderId="290" xfId="1" applyFill="1" applyBorder="1" applyAlignment="1">
      <alignment horizontal="center" vertical="center" wrapText="1"/>
    </xf>
    <xf numFmtId="0" fontId="143" fillId="0" borderId="290" xfId="2" applyFont="1" applyFill="1" applyBorder="1" applyAlignment="1">
      <alignment horizontal="center" vertical="center" wrapText="1"/>
    </xf>
    <xf numFmtId="49" fontId="132" fillId="0" borderId="296" xfId="2" applyNumberFormat="1" applyFont="1" applyBorder="1" applyAlignment="1">
      <alignment horizontal="center" vertical="center" wrapText="1"/>
    </xf>
    <xf numFmtId="0" fontId="139" fillId="0" borderId="302" xfId="2" applyFont="1" applyFill="1" applyBorder="1" applyAlignment="1">
      <alignment horizontal="center" vertical="center" wrapText="1"/>
    </xf>
    <xf numFmtId="9" fontId="14" fillId="0" borderId="290" xfId="2" applyNumberFormat="1" applyFont="1" applyFill="1" applyBorder="1" applyAlignment="1">
      <alignment horizontal="center" vertical="center" wrapText="1"/>
    </xf>
    <xf numFmtId="0" fontId="14" fillId="5" borderId="295" xfId="2" applyFont="1" applyFill="1" applyBorder="1" applyAlignment="1">
      <alignment horizontal="center" vertical="center" wrapText="1"/>
    </xf>
    <xf numFmtId="0" fontId="22" fillId="5" borderId="295" xfId="2" applyFont="1" applyFill="1" applyBorder="1" applyAlignment="1">
      <alignment horizontal="center" vertical="center" wrapText="1"/>
    </xf>
    <xf numFmtId="0" fontId="36" fillId="5" borderId="298" xfId="2" applyFont="1" applyFill="1" applyBorder="1" applyAlignment="1">
      <alignment horizontal="center" vertical="center" wrapText="1"/>
    </xf>
    <xf numFmtId="9" fontId="14" fillId="0" borderId="295" xfId="2" applyNumberFormat="1" applyFont="1" applyFill="1" applyBorder="1" applyAlignment="1">
      <alignment horizontal="center" vertical="center" wrapText="1"/>
    </xf>
    <xf numFmtId="0" fontId="141" fillId="5" borderId="291" xfId="2" applyFont="1" applyFill="1" applyBorder="1" applyAlignment="1">
      <alignment horizontal="center" vertical="center" wrapText="1"/>
    </xf>
    <xf numFmtId="49" fontId="132" fillId="17" borderId="298" xfId="2" applyNumberFormat="1" applyFont="1" applyFill="1" applyBorder="1" applyAlignment="1">
      <alignment horizontal="center" vertical="center" wrapText="1"/>
    </xf>
    <xf numFmtId="0" fontId="36" fillId="5" borderId="80" xfId="2" applyFont="1" applyFill="1" applyBorder="1" applyAlignment="1">
      <alignment horizontal="center" vertical="center" wrapText="1"/>
    </xf>
    <xf numFmtId="0" fontId="139" fillId="0" borderId="306" xfId="2" applyFont="1" applyBorder="1" applyAlignment="1">
      <alignment horizontal="center" vertical="center" wrapText="1"/>
    </xf>
    <xf numFmtId="9" fontId="14" fillId="5" borderId="80" xfId="2" applyNumberFormat="1" applyFont="1" applyFill="1" applyBorder="1" applyAlignment="1">
      <alignment horizontal="center" vertical="center" wrapText="1"/>
    </xf>
    <xf numFmtId="0" fontId="139" fillId="0" borderId="60" xfId="2" applyFont="1" applyAlignment="1">
      <alignment horizontal="center" vertical="center" wrapText="1"/>
    </xf>
    <xf numFmtId="0" fontId="141" fillId="5" borderId="80" xfId="2" applyFont="1" applyFill="1" applyBorder="1" applyAlignment="1">
      <alignment horizontal="center" vertical="center" wrapText="1"/>
    </xf>
    <xf numFmtId="49" fontId="132" fillId="17" borderId="80" xfId="2" applyNumberFormat="1" applyFont="1" applyFill="1" applyBorder="1" applyAlignment="1">
      <alignment horizontal="center" vertical="center" wrapText="1"/>
    </xf>
    <xf numFmtId="0" fontId="22" fillId="5" borderId="80" xfId="2" applyFont="1" applyFill="1" applyBorder="1" applyAlignment="1">
      <alignment horizontal="center" vertical="center" wrapText="1"/>
    </xf>
    <xf numFmtId="0" fontId="36" fillId="46" borderId="60" xfId="2" applyFont="1" applyFill="1" applyAlignment="1">
      <alignment horizontal="center" vertical="center" wrapText="1"/>
    </xf>
    <xf numFmtId="0" fontId="36" fillId="46" borderId="300" xfId="2" applyFont="1" applyFill="1" applyBorder="1" applyAlignment="1">
      <alignment horizontal="center" vertical="center" wrapText="1"/>
    </xf>
    <xf numFmtId="0" fontId="36" fillId="46" borderId="97" xfId="2" applyFont="1" applyFill="1" applyBorder="1" applyAlignment="1">
      <alignment horizontal="center" vertical="center" wrapText="1"/>
    </xf>
    <xf numFmtId="0" fontId="22" fillId="46" borderId="94" xfId="2" applyFont="1" applyFill="1" applyBorder="1" applyAlignment="1">
      <alignment horizontal="center" vertical="center" wrapText="1"/>
    </xf>
    <xf numFmtId="0" fontId="144" fillId="46" borderId="60" xfId="2" applyFont="1" applyFill="1" applyAlignment="1">
      <alignment horizontal="center" vertical="center" wrapText="1"/>
    </xf>
    <xf numFmtId="0" fontId="144" fillId="46" borderId="294" xfId="2" applyFont="1" applyFill="1" applyBorder="1" applyAlignment="1">
      <alignment horizontal="center" vertical="center" wrapText="1"/>
    </xf>
    <xf numFmtId="0" fontId="141" fillId="0" borderId="60" xfId="2" applyFont="1"/>
    <xf numFmtId="0" fontId="68" fillId="0" borderId="60" xfId="2" applyFont="1"/>
    <xf numFmtId="0" fontId="145" fillId="0" borderId="60" xfId="2" applyFont="1"/>
    <xf numFmtId="0" fontId="146" fillId="0" borderId="0" xfId="0" applyFont="1"/>
    <xf numFmtId="0" fontId="147" fillId="0" borderId="16" xfId="0" applyFont="1" applyBorder="1"/>
    <xf numFmtId="0" fontId="147" fillId="0" borderId="5" xfId="0" applyFont="1" applyBorder="1"/>
    <xf numFmtId="0" fontId="10" fillId="9" borderId="5" xfId="0" applyFont="1" applyFill="1" applyBorder="1" applyAlignment="1">
      <alignment horizontal="center"/>
    </xf>
    <xf numFmtId="0" fontId="10" fillId="10" borderId="5" xfId="0" applyFont="1" applyFill="1" applyBorder="1" applyAlignment="1">
      <alignment horizontal="center"/>
    </xf>
    <xf numFmtId="0" fontId="10" fillId="11" borderId="5" xfId="0" applyFont="1" applyFill="1" applyBorder="1" applyAlignment="1">
      <alignment horizontal="center"/>
    </xf>
    <xf numFmtId="0" fontId="10" fillId="12" borderId="5" xfId="0" applyFont="1" applyFill="1" applyBorder="1" applyAlignment="1">
      <alignment horizontal="center"/>
    </xf>
    <xf numFmtId="0" fontId="10" fillId="13" borderId="5" xfId="0" applyFont="1" applyFill="1" applyBorder="1" applyAlignment="1">
      <alignment horizontal="center"/>
    </xf>
    <xf numFmtId="0" fontId="10" fillId="14" borderId="16" xfId="0" applyFont="1" applyFill="1" applyBorder="1" applyAlignment="1">
      <alignment horizontal="center"/>
    </xf>
    <xf numFmtId="0" fontId="9" fillId="0" borderId="7" xfId="0" applyFont="1" applyBorder="1" applyAlignment="1">
      <alignment horizontal="center" vertical="center" wrapText="1"/>
    </xf>
    <xf numFmtId="0" fontId="9" fillId="0" borderId="7" xfId="0" applyFont="1" applyFill="1" applyBorder="1" applyAlignment="1">
      <alignment horizontal="center" vertical="center" wrapText="1"/>
    </xf>
    <xf numFmtId="0" fontId="1" fillId="0" borderId="0" xfId="0" applyFont="1" applyFill="1" applyAlignment="1">
      <alignment horizontal="justify" vertical="center"/>
    </xf>
    <xf numFmtId="0" fontId="61" fillId="0" borderId="7" xfId="1" applyFill="1" applyBorder="1" applyAlignment="1">
      <alignment horizontal="center" vertical="center" wrapText="1"/>
    </xf>
    <xf numFmtId="14" fontId="12" fillId="0" borderId="7" xfId="0" applyNumberFormat="1" applyFont="1" applyFill="1" applyBorder="1" applyAlignment="1">
      <alignment horizontal="center" vertical="center" wrapText="1"/>
    </xf>
    <xf numFmtId="14" fontId="9"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7" xfId="0" applyFont="1" applyBorder="1" applyAlignment="1">
      <alignment horizontal="left" vertical="center" wrapText="1"/>
    </xf>
    <xf numFmtId="0" fontId="12" fillId="0" borderId="7" xfId="0" applyFont="1" applyBorder="1" applyAlignment="1">
      <alignment horizontal="center" vertical="center" wrapText="1"/>
    </xf>
    <xf numFmtId="9" fontId="12" fillId="0" borderId="7" xfId="0" applyNumberFormat="1" applyFont="1" applyBorder="1" applyAlignment="1">
      <alignment horizontal="center" vertical="center" wrapText="1"/>
    </xf>
    <xf numFmtId="0" fontId="12" fillId="0" borderId="43" xfId="0" applyFont="1" applyFill="1" applyBorder="1" applyAlignment="1">
      <alignment horizontal="center" vertical="center" wrapText="1"/>
    </xf>
    <xf numFmtId="0" fontId="12" fillId="0" borderId="0" xfId="0"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vertical="center" wrapText="1"/>
    </xf>
    <xf numFmtId="0" fontId="74" fillId="0" borderId="7" xfId="0" applyFont="1" applyFill="1" applyBorder="1" applyAlignment="1">
      <alignment horizontal="center" vertical="center" wrapText="1"/>
    </xf>
    <xf numFmtId="0" fontId="1" fillId="0" borderId="0" xfId="0" applyFont="1" applyAlignment="1">
      <alignment horizontal="justify" vertical="center"/>
    </xf>
    <xf numFmtId="0" fontId="148" fillId="0" borderId="7" xfId="0" applyFont="1" applyFill="1" applyBorder="1" applyAlignment="1">
      <alignment horizontal="center" vertical="center" wrapText="1"/>
    </xf>
    <xf numFmtId="0" fontId="11" fillId="0" borderId="7" xfId="0" applyFont="1" applyBorder="1" applyAlignment="1">
      <alignment horizontal="center" vertical="center" wrapText="1"/>
    </xf>
    <xf numFmtId="0" fontId="1" fillId="0" borderId="0" xfId="0" applyFont="1" applyAlignment="1">
      <alignment vertical="center" wrapText="1"/>
    </xf>
    <xf numFmtId="0" fontId="12" fillId="0" borderId="56" xfId="0" applyFont="1" applyBorder="1" applyAlignment="1">
      <alignment horizontal="left" vertical="center" wrapText="1"/>
    </xf>
    <xf numFmtId="0" fontId="12" fillId="0" borderId="56" xfId="0" applyFont="1" applyFill="1" applyBorder="1" applyAlignment="1">
      <alignment horizontal="center" vertical="center" wrapText="1"/>
    </xf>
    <xf numFmtId="0" fontId="61" fillId="0" borderId="0" xfId="1" applyFill="1" applyAlignment="1">
      <alignment horizontal="center" vertical="center"/>
    </xf>
    <xf numFmtId="0" fontId="0" fillId="0" borderId="0" xfId="0" applyFill="1" applyAlignment="1">
      <alignment horizontal="center" vertical="center" wrapText="1"/>
    </xf>
    <xf numFmtId="0" fontId="12" fillId="0" borderId="60" xfId="0" applyFont="1" applyBorder="1" applyAlignment="1">
      <alignment vertical="center" wrapText="1"/>
    </xf>
    <xf numFmtId="0" fontId="0" fillId="0" borderId="0" xfId="0" applyAlignment="1">
      <alignment horizontal="center" vertical="center" wrapText="1"/>
    </xf>
    <xf numFmtId="0" fontId="12" fillId="0" borderId="60" xfId="0" applyFont="1" applyFill="1" applyBorder="1" applyAlignment="1">
      <alignment horizontal="center" vertical="center" wrapText="1"/>
    </xf>
    <xf numFmtId="14" fontId="12" fillId="5" borderId="7" xfId="0" applyNumberFormat="1" applyFont="1" applyFill="1" applyBorder="1" applyAlignment="1">
      <alignment horizontal="center" vertical="center" wrapText="1"/>
    </xf>
    <xf numFmtId="14" fontId="9" fillId="5" borderId="7" xfId="0" applyNumberFormat="1" applyFont="1" applyFill="1" applyBorder="1" applyAlignment="1">
      <alignment horizontal="center" vertical="center" wrapText="1"/>
    </xf>
    <xf numFmtId="0" fontId="149" fillId="17" borderId="60" xfId="0" applyFont="1" applyFill="1" applyBorder="1" applyAlignment="1">
      <alignment horizontal="center"/>
    </xf>
    <xf numFmtId="0" fontId="131" fillId="17" borderId="60" xfId="0" applyFont="1" applyFill="1" applyBorder="1" applyAlignment="1">
      <alignment horizontal="center"/>
    </xf>
    <xf numFmtId="0" fontId="131" fillId="17" borderId="60" xfId="0" applyFont="1" applyFill="1" applyBorder="1" applyAlignment="1">
      <alignment horizontal="center" vertical="center" wrapText="1"/>
    </xf>
    <xf numFmtId="0" fontId="132" fillId="17" borderId="60" xfId="0" applyFont="1" applyFill="1" applyBorder="1"/>
    <xf numFmtId="0" fontId="135" fillId="38" borderId="290" xfId="0" applyFont="1" applyFill="1" applyBorder="1"/>
    <xf numFmtId="0" fontId="14" fillId="17" borderId="290" xfId="0" applyFont="1" applyFill="1" applyBorder="1"/>
    <xf numFmtId="0" fontId="22" fillId="0" borderId="287" xfId="0" applyFont="1" applyBorder="1" applyAlignment="1">
      <alignment horizontal="center"/>
    </xf>
    <xf numFmtId="0" fontId="13" fillId="0" borderId="290" xfId="0" applyFont="1" applyBorder="1"/>
    <xf numFmtId="0" fontId="55" fillId="43" borderId="290" xfId="0" applyFont="1" applyFill="1" applyBorder="1" applyAlignment="1">
      <alignment horizontal="center"/>
    </xf>
    <xf numFmtId="0" fontId="55" fillId="44" borderId="290" xfId="0" applyFont="1" applyFill="1" applyBorder="1" applyAlignment="1">
      <alignment horizontal="center"/>
    </xf>
    <xf numFmtId="0" fontId="22" fillId="38" borderId="295" xfId="0" applyFont="1" applyFill="1" applyBorder="1" applyAlignment="1">
      <alignment horizontal="center" vertical="center" wrapText="1"/>
    </xf>
    <xf numFmtId="0" fontId="138" fillId="38" borderId="295" xfId="0" applyFont="1" applyFill="1" applyBorder="1" applyAlignment="1">
      <alignment horizontal="center" vertical="center" wrapText="1"/>
    </xf>
    <xf numFmtId="0" fontId="22" fillId="38" borderId="290" xfId="0" applyFont="1" applyFill="1" applyBorder="1" applyAlignment="1">
      <alignment horizontal="center" vertical="center" wrapText="1"/>
    </xf>
    <xf numFmtId="0" fontId="36" fillId="50" borderId="295" xfId="0" applyFont="1" applyFill="1" applyBorder="1" applyAlignment="1">
      <alignment horizontal="center" vertical="center" wrapText="1"/>
    </xf>
    <xf numFmtId="0" fontId="36" fillId="50" borderId="290" xfId="0" applyFont="1" applyFill="1" applyBorder="1" applyAlignment="1">
      <alignment horizontal="center" vertical="center" wrapText="1"/>
    </xf>
    <xf numFmtId="0" fontId="36" fillId="38" borderId="290" xfId="0" applyFont="1" applyFill="1" applyBorder="1" applyAlignment="1">
      <alignment horizontal="center" vertical="center" wrapText="1"/>
    </xf>
    <xf numFmtId="0" fontId="150" fillId="5" borderId="94" xfId="0" applyFont="1" applyFill="1" applyBorder="1" applyAlignment="1">
      <alignment horizontal="center" vertical="center" wrapText="1"/>
    </xf>
    <xf numFmtId="0" fontId="151" fillId="17" borderId="94" xfId="0" applyFont="1" applyFill="1" applyBorder="1" applyAlignment="1">
      <alignment horizontal="center" vertical="center" wrapText="1"/>
    </xf>
    <xf numFmtId="0" fontId="151" fillId="5" borderId="94" xfId="0" applyFont="1" applyFill="1" applyBorder="1" applyAlignment="1">
      <alignment horizontal="center" vertical="center" wrapText="1"/>
    </xf>
    <xf numFmtId="9" fontId="151" fillId="5" borderId="94" xfId="0" applyNumberFormat="1" applyFont="1" applyFill="1" applyBorder="1" applyAlignment="1">
      <alignment horizontal="center" vertical="center" wrapText="1"/>
    </xf>
    <xf numFmtId="0" fontId="61" fillId="0" borderId="94" xfId="1" applyBorder="1" applyAlignment="1">
      <alignment horizontal="center" vertical="center" wrapText="1"/>
    </xf>
    <xf numFmtId="0" fontId="152" fillId="5" borderId="290" xfId="0" applyFont="1" applyFill="1" applyBorder="1" applyAlignment="1">
      <alignment horizontal="center" vertical="center" wrapText="1"/>
    </xf>
    <xf numFmtId="0" fontId="152" fillId="5" borderId="287" xfId="0" applyFont="1" applyFill="1" applyBorder="1" applyAlignment="1">
      <alignment horizontal="center" vertical="center" wrapText="1"/>
    </xf>
    <xf numFmtId="0" fontId="36" fillId="51" borderId="94" xfId="0" applyFont="1" applyFill="1" applyBorder="1" applyAlignment="1">
      <alignment horizontal="center" vertical="center" wrapText="1"/>
    </xf>
    <xf numFmtId="0" fontId="14" fillId="5" borderId="290" xfId="0" applyFont="1" applyFill="1" applyBorder="1" applyAlignment="1">
      <alignment horizontal="center" vertical="center" wrapText="1"/>
    </xf>
    <xf numFmtId="0" fontId="13" fillId="5" borderId="290" xfId="0" applyFont="1" applyFill="1" applyBorder="1" applyAlignment="1">
      <alignment horizontal="center" vertical="center" wrapText="1"/>
    </xf>
    <xf numFmtId="0" fontId="153" fillId="5" borderId="309" xfId="0" applyFont="1" applyFill="1" applyBorder="1" applyAlignment="1">
      <alignment horizontal="center" vertical="center" wrapText="1"/>
    </xf>
    <xf numFmtId="0" fontId="153" fillId="5" borderId="289" xfId="0" applyFont="1" applyFill="1" applyBorder="1" applyAlignment="1">
      <alignment horizontal="center" vertical="center" wrapText="1"/>
    </xf>
    <xf numFmtId="0" fontId="152" fillId="51" borderId="94" xfId="0" applyFont="1" applyFill="1" applyBorder="1" applyAlignment="1">
      <alignment horizontal="center" vertical="center" wrapText="1"/>
    </xf>
    <xf numFmtId="0" fontId="59" fillId="5" borderId="309" xfId="0" applyFont="1" applyFill="1" applyBorder="1" applyAlignment="1">
      <alignment horizontal="center" vertical="center" wrapText="1"/>
    </xf>
    <xf numFmtId="0" fontId="59" fillId="5" borderId="289" xfId="0" applyFont="1" applyFill="1" applyBorder="1" applyAlignment="1">
      <alignment horizontal="center" vertical="center" wrapText="1"/>
    </xf>
    <xf numFmtId="0" fontId="59" fillId="51" borderId="289" xfId="0" applyFont="1" applyFill="1" applyBorder="1" applyAlignment="1">
      <alignment horizontal="center" vertical="center" wrapText="1"/>
    </xf>
    <xf numFmtId="0" fontId="59" fillId="48" borderId="289" xfId="0" applyFont="1" applyFill="1" applyBorder="1" applyAlignment="1">
      <alignment horizontal="center" vertical="center" wrapText="1"/>
    </xf>
    <xf numFmtId="0" fontId="154" fillId="5" borderId="290" xfId="0" applyFont="1" applyFill="1" applyBorder="1" applyAlignment="1">
      <alignment horizontal="center" vertical="center" wrapText="1"/>
    </xf>
    <xf numFmtId="0" fontId="36" fillId="51" borderId="290" xfId="0" applyFont="1" applyFill="1" applyBorder="1" applyAlignment="1">
      <alignment horizontal="center" vertical="center" wrapText="1"/>
    </xf>
    <xf numFmtId="0" fontId="150" fillId="5" borderId="93" xfId="0" applyFont="1" applyFill="1" applyBorder="1" applyAlignment="1">
      <alignment horizontal="center" vertical="center" wrapText="1"/>
    </xf>
    <xf numFmtId="9" fontId="151" fillId="5" borderId="93" xfId="0" applyNumberFormat="1" applyFont="1" applyFill="1" applyBorder="1" applyAlignment="1">
      <alignment horizontal="center" vertical="center" wrapText="1"/>
    </xf>
    <xf numFmtId="0" fontId="14" fillId="5" borderId="295" xfId="0" applyFont="1" applyFill="1" applyBorder="1" applyAlignment="1">
      <alignment horizontal="center" vertical="center" wrapText="1"/>
    </xf>
    <xf numFmtId="1" fontId="151" fillId="5" borderId="94" xfId="0" applyNumberFormat="1" applyFont="1" applyFill="1" applyBorder="1" applyAlignment="1">
      <alignment horizontal="center" vertical="center" wrapText="1"/>
    </xf>
    <xf numFmtId="0" fontId="150" fillId="17" borderId="94" xfId="0" applyFont="1" applyFill="1" applyBorder="1" applyAlignment="1">
      <alignment horizontal="center" vertical="center" wrapText="1"/>
    </xf>
    <xf numFmtId="9" fontId="151" fillId="17" borderId="94" xfId="0" applyNumberFormat="1" applyFont="1" applyFill="1" applyBorder="1" applyAlignment="1">
      <alignment horizontal="center" vertical="center" wrapText="1"/>
    </xf>
    <xf numFmtId="0" fontId="153" fillId="17" borderId="309" xfId="0" applyFont="1" applyFill="1" applyBorder="1" applyAlignment="1">
      <alignment horizontal="center" vertical="center" wrapText="1"/>
    </xf>
    <xf numFmtId="0" fontId="153" fillId="17" borderId="289" xfId="0" applyFont="1" applyFill="1" applyBorder="1" applyAlignment="1">
      <alignment horizontal="center" vertical="center" wrapText="1"/>
    </xf>
    <xf numFmtId="0" fontId="14" fillId="17" borderId="0" xfId="0" applyFont="1" applyFill="1"/>
    <xf numFmtId="0" fontId="36" fillId="52" borderId="290" xfId="0" applyFont="1" applyFill="1" applyBorder="1" applyAlignment="1">
      <alignment horizontal="center" vertical="center" wrapText="1"/>
    </xf>
    <xf numFmtId="0" fontId="14" fillId="53" borderId="290" xfId="0" applyFont="1" applyFill="1" applyBorder="1" applyAlignment="1">
      <alignment horizontal="center" vertical="center" wrapText="1"/>
    </xf>
    <xf numFmtId="0" fontId="59" fillId="52" borderId="289" xfId="0" applyFont="1" applyFill="1" applyBorder="1" applyAlignment="1">
      <alignment horizontal="center" vertical="center" wrapText="1"/>
    </xf>
    <xf numFmtId="0" fontId="22" fillId="52" borderId="94" xfId="0" applyFont="1" applyFill="1" applyBorder="1" applyAlignment="1">
      <alignment horizontal="center" vertical="center" wrapText="1"/>
    </xf>
    <xf numFmtId="0" fontId="15" fillId="5" borderId="309" xfId="0" applyFont="1" applyFill="1" applyBorder="1" applyAlignment="1">
      <alignment horizontal="center" vertical="center" wrapText="1"/>
    </xf>
    <xf numFmtId="0" fontId="15" fillId="5" borderId="289" xfId="0" applyFont="1" applyFill="1" applyBorder="1" applyAlignment="1">
      <alignment horizontal="center" vertical="center" wrapText="1"/>
    </xf>
    <xf numFmtId="0" fontId="59" fillId="49" borderId="289" xfId="0" applyFont="1" applyFill="1" applyBorder="1" applyAlignment="1">
      <alignment horizontal="center" vertical="center" wrapText="1"/>
    </xf>
    <xf numFmtId="0" fontId="156" fillId="5" borderId="196" xfId="0" applyFont="1" applyFill="1" applyBorder="1" applyAlignment="1">
      <alignment horizontal="center" vertical="center" wrapText="1"/>
    </xf>
    <xf numFmtId="0" fontId="126" fillId="5" borderId="196" xfId="0" applyFont="1" applyFill="1" applyBorder="1" applyAlignment="1">
      <alignment horizontal="center" vertical="center" wrapText="1"/>
    </xf>
    <xf numFmtId="0" fontId="126" fillId="5" borderId="196" xfId="0" applyFont="1" applyFill="1" applyBorder="1" applyAlignment="1">
      <alignment horizontal="left" vertical="center" wrapText="1"/>
    </xf>
    <xf numFmtId="0" fontId="156" fillId="36" borderId="94" xfId="0" applyFont="1" applyFill="1" applyBorder="1" applyAlignment="1">
      <alignment horizontal="center" vertical="center" wrapText="1"/>
    </xf>
    <xf numFmtId="9" fontId="126" fillId="16" borderId="94" xfId="0" applyNumberFormat="1" applyFont="1" applyFill="1" applyBorder="1" applyAlignment="1">
      <alignment horizontal="center" vertical="center" wrapText="1"/>
    </xf>
    <xf numFmtId="0" fontId="156" fillId="18" borderId="94" xfId="0" applyFont="1" applyFill="1" applyBorder="1" applyAlignment="1">
      <alignment horizontal="center" vertical="center" wrapText="1"/>
    </xf>
    <xf numFmtId="0" fontId="15" fillId="5" borderId="0" xfId="0" applyFont="1" applyFill="1" applyAlignment="1">
      <alignment horizontal="center" vertical="center" wrapText="1"/>
    </xf>
    <xf numFmtId="0" fontId="151" fillId="0" borderId="94" xfId="0" applyFont="1" applyBorder="1" applyAlignment="1">
      <alignment horizontal="center" vertical="center" wrapText="1"/>
    </xf>
    <xf numFmtId="0" fontId="59" fillId="13" borderId="289" xfId="0" applyFont="1" applyFill="1" applyBorder="1" applyAlignment="1">
      <alignment horizontal="center" vertical="center" wrapText="1"/>
    </xf>
    <xf numFmtId="0" fontId="150" fillId="5" borderId="0" xfId="0" applyFont="1" applyFill="1" applyAlignment="1">
      <alignment horizontal="center" vertical="center" wrapText="1"/>
    </xf>
    <xf numFmtId="0" fontId="157" fillId="51" borderId="289" xfId="0" applyFont="1" applyFill="1" applyBorder="1" applyAlignment="1">
      <alignment horizontal="center" vertical="center" wrapText="1"/>
    </xf>
    <xf numFmtId="0" fontId="144" fillId="46" borderId="60" xfId="0" applyFont="1" applyFill="1" applyBorder="1" applyAlignment="1">
      <alignment horizontal="center" vertical="center" wrapText="1"/>
    </xf>
    <xf numFmtId="0" fontId="144" fillId="46" borderId="294" xfId="0" applyFont="1" applyFill="1" applyBorder="1" applyAlignment="1">
      <alignment horizontal="center" vertical="center" wrapText="1"/>
    </xf>
    <xf numFmtId="0" fontId="141" fillId="0" borderId="0" xfId="0" applyFont="1"/>
    <xf numFmtId="0" fontId="68" fillId="0" borderId="0" xfId="0" applyFont="1" applyAlignment="1">
      <alignment horizontal="center" vertical="center" wrapText="1"/>
    </xf>
    <xf numFmtId="0" fontId="0" fillId="0" borderId="0" xfId="0"/>
    <xf numFmtId="0" fontId="38" fillId="17" borderId="94" xfId="0" applyFont="1" applyFill="1" applyBorder="1" applyAlignment="1">
      <alignment horizontal="center"/>
    </xf>
    <xf numFmtId="0" fontId="13" fillId="17" borderId="94" xfId="0" applyFont="1" applyFill="1" applyBorder="1"/>
    <xf numFmtId="0" fontId="13" fillId="17" borderId="94" xfId="0" applyFont="1" applyFill="1" applyBorder="1" applyAlignment="1">
      <alignment horizontal="center" vertical="center"/>
    </xf>
    <xf numFmtId="0" fontId="13" fillId="17" borderId="94" xfId="0" applyFont="1" applyFill="1" applyBorder="1" applyAlignment="1">
      <alignment vertical="center" wrapText="1"/>
    </xf>
    <xf numFmtId="165" fontId="13" fillId="17" borderId="94" xfId="0" applyNumberFormat="1" applyFont="1" applyFill="1" applyBorder="1"/>
    <xf numFmtId="0" fontId="53" fillId="3" borderId="94" xfId="0" applyFont="1" applyFill="1" applyBorder="1" applyAlignment="1">
      <alignment horizontal="center"/>
    </xf>
    <xf numFmtId="0" fontId="53" fillId="3" borderId="94" xfId="0" applyFont="1" applyFill="1" applyBorder="1"/>
    <xf numFmtId="0" fontId="54" fillId="4" borderId="94" xfId="0" applyFont="1" applyFill="1" applyBorder="1" applyAlignment="1">
      <alignment horizontal="center"/>
    </xf>
    <xf numFmtId="0" fontId="22" fillId="0" borderId="94" xfId="0" applyFont="1" applyBorder="1" applyAlignment="1">
      <alignment horizontal="center"/>
    </xf>
    <xf numFmtId="0" fontId="13" fillId="0" borderId="94" xfId="0" applyFont="1" applyBorder="1"/>
    <xf numFmtId="0" fontId="55" fillId="12" borderId="94" xfId="0" applyFont="1" applyFill="1" applyBorder="1" applyAlignment="1">
      <alignment horizontal="center"/>
    </xf>
    <xf numFmtId="0" fontId="55" fillId="13" borderId="94" xfId="0" applyFont="1" applyFill="1" applyBorder="1" applyAlignment="1">
      <alignment horizontal="center"/>
    </xf>
    <xf numFmtId="0" fontId="55" fillId="14" borderId="94" xfId="0" applyFont="1" applyFill="1" applyBorder="1" applyAlignment="1">
      <alignment horizontal="center"/>
    </xf>
    <xf numFmtId="0" fontId="22" fillId="15" borderId="94" xfId="0" applyFont="1" applyFill="1" applyBorder="1" applyAlignment="1">
      <alignment horizontal="center" vertical="center" wrapText="1"/>
    </xf>
    <xf numFmtId="0" fontId="36" fillId="15" borderId="94" xfId="0" applyFont="1" applyFill="1" applyBorder="1" applyAlignment="1">
      <alignment horizontal="center" vertical="center" wrapText="1"/>
    </xf>
    <xf numFmtId="0" fontId="14" fillId="45" borderId="94" xfId="0" applyFont="1" applyFill="1" applyBorder="1" applyAlignment="1">
      <alignment horizontal="center" vertical="center" wrapText="1"/>
    </xf>
    <xf numFmtId="9" fontId="51" fillId="5" borderId="94" xfId="0" applyNumberFormat="1" applyFont="1" applyFill="1" applyBorder="1" applyAlignment="1">
      <alignment horizontal="center" vertical="center" wrapText="1"/>
    </xf>
    <xf numFmtId="0" fontId="14" fillId="54" borderId="94" xfId="0" applyFont="1" applyFill="1" applyBorder="1" applyAlignment="1">
      <alignment horizontal="center" vertical="center" wrapText="1"/>
    </xf>
    <xf numFmtId="0" fontId="61" fillId="45" borderId="94" xfId="1" applyFill="1" applyBorder="1" applyAlignment="1">
      <alignment horizontal="center" vertical="center" wrapText="1"/>
    </xf>
    <xf numFmtId="0" fontId="68" fillId="45" borderId="94" xfId="0" applyFont="1" applyFill="1" applyBorder="1" applyAlignment="1">
      <alignment horizontal="center" vertical="center" wrapText="1"/>
    </xf>
    <xf numFmtId="0" fontId="14" fillId="5" borderId="93" xfId="0" applyFont="1" applyFill="1" applyBorder="1" applyAlignment="1">
      <alignment horizontal="center" vertical="center" wrapText="1"/>
    </xf>
    <xf numFmtId="0" fontId="14" fillId="5" borderId="94" xfId="0" applyFont="1" applyFill="1" applyBorder="1" applyAlignment="1">
      <alignment horizontal="center" wrapText="1"/>
    </xf>
    <xf numFmtId="0" fontId="13" fillId="55" borderId="94" xfId="0" applyFont="1" applyFill="1" applyBorder="1" applyAlignment="1">
      <alignment horizontal="center" vertical="center" wrapText="1"/>
    </xf>
    <xf numFmtId="0" fontId="14" fillId="0" borderId="94" xfId="0" applyFont="1" applyBorder="1" applyAlignment="1">
      <alignment horizontal="center" vertical="center" wrapText="1"/>
    </xf>
    <xf numFmtId="0" fontId="14" fillId="56" borderId="94" xfId="0" applyFont="1" applyFill="1" applyBorder="1" applyAlignment="1">
      <alignment horizontal="center" vertical="center" wrapText="1"/>
    </xf>
    <xf numFmtId="0" fontId="61" fillId="55" borderId="94" xfId="1" applyFill="1" applyBorder="1" applyAlignment="1">
      <alignment horizontal="center" vertical="center" wrapText="1"/>
    </xf>
    <xf numFmtId="0" fontId="36" fillId="0" borderId="94" xfId="0" applyFont="1" applyBorder="1" applyAlignment="1">
      <alignment horizontal="center" vertical="center" wrapText="1"/>
    </xf>
    <xf numFmtId="0" fontId="158" fillId="55" borderId="94" xfId="0" applyFont="1" applyFill="1" applyBorder="1" applyAlignment="1">
      <alignment horizontal="center" vertical="center" wrapText="1"/>
    </xf>
    <xf numFmtId="0" fontId="68" fillId="56" borderId="94" xfId="0" applyFont="1" applyFill="1" applyBorder="1" applyAlignment="1">
      <alignment horizontal="center" vertical="center" wrapText="1"/>
    </xf>
    <xf numFmtId="0" fontId="61" fillId="55" borderId="94" xfId="1" applyFill="1" applyBorder="1" applyAlignment="1">
      <alignment horizontal="center" wrapText="1"/>
    </xf>
    <xf numFmtId="0" fontId="63" fillId="0" borderId="231" xfId="0" applyFont="1" applyBorder="1" applyAlignment="1">
      <alignment horizontal="center" vertical="center" wrapText="1"/>
    </xf>
    <xf numFmtId="0" fontId="158" fillId="55" borderId="93" xfId="0" applyFont="1" applyFill="1" applyBorder="1" applyAlignment="1">
      <alignment horizontal="center" vertical="center" wrapText="1"/>
    </xf>
    <xf numFmtId="0" fontId="13" fillId="5" borderId="93" xfId="0" applyFont="1" applyFill="1" applyBorder="1" applyAlignment="1">
      <alignment horizontal="center" vertical="center" wrapText="1"/>
    </xf>
    <xf numFmtId="0" fontId="68" fillId="0" borderId="93" xfId="0" applyFont="1" applyBorder="1" applyAlignment="1">
      <alignment horizontal="center" vertical="center" wrapText="1"/>
    </xf>
    <xf numFmtId="0" fontId="51" fillId="5" borderId="93" xfId="0" applyFont="1" applyFill="1" applyBorder="1" applyAlignment="1">
      <alignment horizontal="center" vertical="center" wrapText="1"/>
    </xf>
    <xf numFmtId="0" fontId="68" fillId="56" borderId="93" xfId="0" applyFont="1" applyFill="1" applyBorder="1" applyAlignment="1">
      <alignment horizontal="center" vertical="center" wrapText="1"/>
    </xf>
    <xf numFmtId="0" fontId="61" fillId="55" borderId="93" xfId="1" applyFill="1" applyBorder="1" applyAlignment="1">
      <alignment horizontal="center" vertical="center" wrapText="1"/>
    </xf>
    <xf numFmtId="0" fontId="68" fillId="0" borderId="93" xfId="0" applyFont="1" applyBorder="1"/>
    <xf numFmtId="0" fontId="63" fillId="0" borderId="84" xfId="0" applyFont="1" applyBorder="1" applyAlignment="1">
      <alignment horizontal="center" vertical="center" wrapText="1"/>
    </xf>
    <xf numFmtId="0" fontId="158" fillId="55" borderId="310" xfId="0" applyFont="1" applyFill="1" applyBorder="1" applyAlignment="1">
      <alignment horizontal="center" vertical="center" wrapText="1"/>
    </xf>
    <xf numFmtId="0" fontId="68" fillId="27" borderId="93" xfId="0" applyFont="1" applyFill="1" applyBorder="1"/>
    <xf numFmtId="0" fontId="68" fillId="27" borderId="98" xfId="0" applyFont="1" applyFill="1" applyBorder="1"/>
    <xf numFmtId="0" fontId="158" fillId="27" borderId="93" xfId="0" applyFont="1" applyFill="1" applyBorder="1" applyAlignment="1">
      <alignment horizontal="center" vertical="center"/>
    </xf>
    <xf numFmtId="0" fontId="68" fillId="27" borderId="93" xfId="0" applyFont="1" applyFill="1" applyBorder="1" applyAlignment="1">
      <alignment vertical="center" wrapText="1"/>
    </xf>
    <xf numFmtId="0" fontId="68" fillId="27" borderId="93" xfId="0" applyFont="1" applyFill="1" applyBorder="1" applyAlignment="1">
      <alignment horizontal="center" vertical="center" wrapText="1"/>
    </xf>
    <xf numFmtId="0" fontId="158" fillId="0" borderId="0" xfId="0" applyFont="1" applyAlignment="1">
      <alignment horizontal="center" vertical="center"/>
    </xf>
    <xf numFmtId="0" fontId="68" fillId="0" borderId="0" xfId="0" applyFont="1" applyAlignment="1">
      <alignment vertical="center" wrapText="1"/>
    </xf>
    <xf numFmtId="0" fontId="158" fillId="0" borderId="94" xfId="0" applyFont="1" applyBorder="1" applyAlignment="1">
      <alignment horizontal="center" vertical="center"/>
    </xf>
    <xf numFmtId="0" fontId="68" fillId="0" borderId="94" xfId="0" applyFont="1" applyBorder="1" applyAlignment="1">
      <alignment vertical="center" wrapText="1"/>
    </xf>
    <xf numFmtId="0" fontId="0" fillId="0" borderId="0" xfId="0" applyAlignment="1">
      <alignment horizontal="center"/>
    </xf>
    <xf numFmtId="0" fontId="0" fillId="0" borderId="0" xfId="0"/>
    <xf numFmtId="0" fontId="135" fillId="38" borderId="287" xfId="0" applyFont="1" applyFill="1" applyBorder="1" applyAlignment="1">
      <alignment horizontal="center"/>
    </xf>
    <xf numFmtId="0" fontId="36" fillId="46" borderId="60" xfId="0" applyFont="1" applyFill="1" applyBorder="1" applyAlignment="1">
      <alignment horizontal="center" vertical="center" wrapText="1"/>
    </xf>
    <xf numFmtId="0" fontId="0" fillId="0" borderId="0" xfId="0" applyAlignment="1">
      <alignment horizontal="center" vertical="center"/>
    </xf>
    <xf numFmtId="0" fontId="6" fillId="3" borderId="7" xfId="0" applyFont="1" applyFill="1" applyBorder="1" applyAlignment="1">
      <alignment horizontal="center" vertical="center"/>
    </xf>
    <xf numFmtId="0" fontId="7" fillId="4" borderId="7" xfId="0" applyFont="1" applyFill="1" applyBorder="1" applyAlignment="1">
      <alignment horizontal="center" vertical="center"/>
    </xf>
    <xf numFmtId="0" fontId="8" fillId="0" borderId="7" xfId="0" applyFont="1" applyBorder="1" applyAlignment="1">
      <alignment horizontal="center" vertical="center"/>
    </xf>
    <xf numFmtId="0" fontId="9" fillId="0" borderId="7" xfId="0" applyFont="1" applyBorder="1" applyAlignment="1">
      <alignment horizontal="center" vertical="center"/>
    </xf>
    <xf numFmtId="0" fontId="10" fillId="12" borderId="7" xfId="0" applyFont="1" applyFill="1" applyBorder="1" applyAlignment="1">
      <alignment horizontal="center" vertical="center"/>
    </xf>
    <xf numFmtId="0" fontId="10" fillId="13" borderId="7" xfId="0" applyFont="1" applyFill="1" applyBorder="1" applyAlignment="1">
      <alignment horizontal="center" vertical="center"/>
    </xf>
    <xf numFmtId="0" fontId="10" fillId="14" borderId="7" xfId="0" applyFont="1" applyFill="1" applyBorder="1" applyAlignment="1">
      <alignment horizontal="center" vertical="center"/>
    </xf>
    <xf numFmtId="0" fontId="61" fillId="0" borderId="0" xfId="1"/>
    <xf numFmtId="0" fontId="160" fillId="57" borderId="311" xfId="0" applyFont="1" applyFill="1" applyBorder="1" applyAlignment="1">
      <alignment horizontal="center" vertical="center" wrapText="1"/>
    </xf>
    <xf numFmtId="0" fontId="70" fillId="0" borderId="311" xfId="0" applyFont="1" applyBorder="1" applyAlignment="1">
      <alignment horizontal="center" vertical="center" wrapText="1"/>
    </xf>
    <xf numFmtId="0" fontId="71" fillId="0" borderId="311" xfId="0" applyFont="1" applyBorder="1" applyAlignment="1">
      <alignment horizontal="center" vertical="center" wrapText="1"/>
    </xf>
    <xf numFmtId="0" fontId="71" fillId="0" borderId="312" xfId="0" applyFont="1" applyBorder="1" applyAlignment="1">
      <alignment horizontal="center" vertical="center" wrapText="1"/>
    </xf>
    <xf numFmtId="9" fontId="70" fillId="0" borderId="311" xfId="0" applyNumberFormat="1" applyFont="1" applyBorder="1" applyAlignment="1">
      <alignment horizontal="center" vertical="center" wrapText="1"/>
    </xf>
    <xf numFmtId="0" fontId="70" fillId="18" borderId="311" xfId="0" applyFont="1" applyFill="1" applyBorder="1" applyAlignment="1">
      <alignment horizontal="center" vertical="center" wrapText="1"/>
    </xf>
    <xf numFmtId="9" fontId="160" fillId="0" borderId="311" xfId="0" applyNumberFormat="1" applyFont="1" applyBorder="1" applyAlignment="1">
      <alignment horizontal="center" vertical="center" wrapText="1"/>
    </xf>
    <xf numFmtId="0" fontId="61" fillId="0" borderId="311" xfId="1" applyBorder="1" applyAlignment="1">
      <alignment horizontal="center" vertical="center" wrapText="1"/>
    </xf>
    <xf numFmtId="3" fontId="14" fillId="0" borderId="311" xfId="0" applyNumberFormat="1" applyFont="1" applyBorder="1" applyAlignment="1">
      <alignment horizontal="center" vertical="center" wrapText="1"/>
    </xf>
    <xf numFmtId="0" fontId="14" fillId="0" borderId="311" xfId="0" applyFont="1" applyBorder="1" applyAlignment="1">
      <alignment horizontal="center" vertical="center" wrapText="1"/>
    </xf>
    <xf numFmtId="0" fontId="14" fillId="5" borderId="311" xfId="0" applyFont="1" applyFill="1" applyBorder="1" applyAlignment="1">
      <alignment horizontal="center" vertical="center" wrapText="1"/>
    </xf>
    <xf numFmtId="0" fontId="161" fillId="0" borderId="311" xfId="0" applyFont="1" applyBorder="1" applyAlignment="1">
      <alignment horizontal="center" vertical="center" wrapText="1"/>
    </xf>
    <xf numFmtId="0" fontId="160" fillId="59" borderId="311" xfId="0" applyFont="1" applyFill="1" applyBorder="1" applyAlignment="1">
      <alignment horizontal="center" vertical="center" wrapText="1"/>
    </xf>
    <xf numFmtId="0" fontId="160" fillId="60" borderId="311" xfId="0" applyFont="1" applyFill="1" applyBorder="1" applyAlignment="1">
      <alignment horizontal="center" vertical="center" wrapText="1"/>
    </xf>
    <xf numFmtId="0" fontId="70" fillId="0" borderId="312" xfId="0" applyFont="1" applyBorder="1" applyAlignment="1">
      <alignment horizontal="center" vertical="center" wrapText="1"/>
    </xf>
    <xf numFmtId="0" fontId="68" fillId="0" borderId="311" xfId="0" applyFont="1" applyBorder="1" applyAlignment="1">
      <alignment horizontal="center" vertical="center" wrapText="1"/>
    </xf>
    <xf numFmtId="0" fontId="63" fillId="0" borderId="314" xfId="0" applyFont="1" applyBorder="1" applyAlignment="1">
      <alignment horizontal="center" vertical="center"/>
    </xf>
    <xf numFmtId="0" fontId="143" fillId="0" borderId="311" xfId="0" applyFont="1" applyBorder="1" applyAlignment="1">
      <alignment horizontal="center" vertical="center" wrapText="1"/>
    </xf>
    <xf numFmtId="0" fontId="68" fillId="55" borderId="311" xfId="0" applyFont="1" applyFill="1" applyBorder="1" applyAlignment="1">
      <alignment horizontal="center" vertical="center" wrapText="1"/>
    </xf>
    <xf numFmtId="0" fontId="70" fillId="55" borderId="311" xfId="0" applyFont="1" applyFill="1" applyBorder="1" applyAlignment="1">
      <alignment horizontal="center" vertical="center" wrapText="1"/>
    </xf>
    <xf numFmtId="0" fontId="71" fillId="55" borderId="311" xfId="0" applyFont="1" applyFill="1" applyBorder="1" applyAlignment="1">
      <alignment horizontal="center" vertical="center" wrapText="1"/>
    </xf>
    <xf numFmtId="0" fontId="70" fillId="61" borderId="311" xfId="0" applyFont="1" applyFill="1" applyBorder="1" applyAlignment="1">
      <alignment horizontal="center" vertical="center" wrapText="1"/>
    </xf>
    <xf numFmtId="0" fontId="161" fillId="0" borderId="312" xfId="0" applyFont="1" applyBorder="1" applyAlignment="1">
      <alignment horizontal="center" vertical="center" wrapText="1"/>
    </xf>
    <xf numFmtId="0" fontId="68" fillId="0" borderId="312" xfId="0" applyFont="1" applyBorder="1" applyAlignment="1">
      <alignment horizontal="center" vertical="center" wrapText="1"/>
    </xf>
    <xf numFmtId="0" fontId="162" fillId="0" borderId="311" xfId="0" applyFont="1" applyBorder="1" applyAlignment="1">
      <alignment horizontal="center" vertical="center" wrapText="1"/>
    </xf>
    <xf numFmtId="0" fontId="160" fillId="62" borderId="311" xfId="0" applyFont="1" applyFill="1" applyBorder="1" applyAlignment="1">
      <alignment horizontal="center" vertical="center" wrapText="1"/>
    </xf>
    <xf numFmtId="9" fontId="70" fillId="0" borderId="311" xfId="4" applyFont="1" applyBorder="1" applyAlignment="1">
      <alignment horizontal="center" vertical="center" wrapText="1"/>
    </xf>
    <xf numFmtId="3" fontId="14" fillId="0" borderId="311" xfId="5" applyNumberFormat="1" applyFont="1" applyBorder="1" applyAlignment="1">
      <alignment horizontal="center" vertical="center" wrapText="1"/>
    </xf>
    <xf numFmtId="0" fontId="14" fillId="0" borderId="311" xfId="5" applyFont="1" applyBorder="1" applyAlignment="1">
      <alignment horizontal="center" vertical="center" wrapText="1"/>
    </xf>
    <xf numFmtId="0" fontId="14" fillId="5" borderId="311" xfId="5" applyFont="1" applyFill="1" applyBorder="1" applyAlignment="1">
      <alignment horizontal="center" vertical="center" wrapText="1"/>
    </xf>
    <xf numFmtId="0" fontId="70" fillId="0" borderId="311" xfId="5" applyFont="1" applyBorder="1" applyAlignment="1">
      <alignment horizontal="center" vertical="center" wrapText="1"/>
    </xf>
    <xf numFmtId="9" fontId="70" fillId="63" borderId="311" xfId="0" applyNumberFormat="1" applyFont="1" applyFill="1" applyBorder="1" applyAlignment="1">
      <alignment horizontal="center" vertical="center" wrapText="1"/>
    </xf>
    <xf numFmtId="9" fontId="126" fillId="0" borderId="311" xfId="0" applyNumberFormat="1" applyFont="1" applyBorder="1" applyAlignment="1">
      <alignment horizontal="center" vertical="center" wrapText="1"/>
    </xf>
    <xf numFmtId="0" fontId="160" fillId="64" borderId="311" xfId="0" applyFont="1" applyFill="1" applyBorder="1" applyAlignment="1">
      <alignment horizontal="center" vertical="center" wrapText="1"/>
    </xf>
    <xf numFmtId="0" fontId="160" fillId="65" borderId="311" xfId="0" applyFont="1" applyFill="1" applyBorder="1" applyAlignment="1">
      <alignment horizontal="center" vertical="center" wrapText="1"/>
    </xf>
    <xf numFmtId="0" fontId="70" fillId="25" borderId="311" xfId="0" applyFont="1" applyFill="1" applyBorder="1" applyAlignment="1">
      <alignment horizontal="center" vertical="center" wrapText="1"/>
    </xf>
    <xf numFmtId="9" fontId="70" fillId="0" borderId="311" xfId="3" applyFont="1" applyBorder="1" applyAlignment="1">
      <alignment horizontal="center" vertical="center" wrapText="1"/>
    </xf>
    <xf numFmtId="0" fontId="0" fillId="0" borderId="0" xfId="0"/>
    <xf numFmtId="0" fontId="0" fillId="0" borderId="0" xfId="0" applyFont="1" applyAlignment="1"/>
    <xf numFmtId="0" fontId="9" fillId="16" borderId="43" xfId="0" applyFont="1" applyFill="1" applyBorder="1" applyAlignment="1">
      <alignment horizontal="center" vertical="center" wrapText="1"/>
    </xf>
    <xf numFmtId="0" fontId="12" fillId="5" borderId="56" xfId="0" applyFont="1" applyFill="1" applyBorder="1" applyAlignment="1">
      <alignment horizontal="center" vertical="center" wrapText="1"/>
    </xf>
    <xf numFmtId="0" fontId="36" fillId="46" borderId="60" xfId="0" applyFont="1" applyFill="1" applyBorder="1" applyAlignment="1">
      <alignment horizontal="left" vertical="center" wrapText="1"/>
    </xf>
    <xf numFmtId="0" fontId="36" fillId="46" borderId="60" xfId="0" applyFont="1" applyFill="1" applyBorder="1" applyAlignment="1">
      <alignment horizontal="center" vertical="center" wrapText="1"/>
    </xf>
    <xf numFmtId="0" fontId="151" fillId="5" borderId="93" xfId="0" applyFont="1" applyFill="1" applyBorder="1" applyAlignment="1">
      <alignment horizontal="center" vertical="center" wrapText="1"/>
    </xf>
    <xf numFmtId="0" fontId="135" fillId="38" borderId="287" xfId="0" applyFont="1" applyFill="1" applyBorder="1" applyAlignment="1">
      <alignment horizontal="center"/>
    </xf>
    <xf numFmtId="0" fontId="164" fillId="2" borderId="80" xfId="0" applyFont="1" applyFill="1" applyBorder="1" applyAlignment="1">
      <alignment horizontal="center" vertical="center" wrapText="1"/>
    </xf>
    <xf numFmtId="0" fontId="155" fillId="3" borderId="80" xfId="0" applyFont="1" applyFill="1" applyBorder="1" applyAlignment="1">
      <alignment horizontal="center" vertical="center" wrapText="1"/>
    </xf>
    <xf numFmtId="0" fontId="165" fillId="3" borderId="80" xfId="0" applyFont="1" applyFill="1" applyBorder="1" applyAlignment="1">
      <alignment horizontal="center" vertical="center" wrapText="1"/>
    </xf>
    <xf numFmtId="0" fontId="167" fillId="0" borderId="80" xfId="0" applyFont="1" applyBorder="1" applyAlignment="1">
      <alignment horizontal="center" vertical="center" wrapText="1"/>
    </xf>
    <xf numFmtId="0" fontId="68" fillId="0" borderId="80" xfId="0" applyFont="1" applyBorder="1" applyAlignment="1">
      <alignment horizontal="center" vertical="center" wrapText="1"/>
    </xf>
    <xf numFmtId="0" fontId="168" fillId="12" borderId="80" xfId="0" applyFont="1" applyFill="1" applyBorder="1" applyAlignment="1">
      <alignment horizontal="center"/>
    </xf>
    <xf numFmtId="0" fontId="168" fillId="13" borderId="80" xfId="0" applyFont="1" applyFill="1" applyBorder="1" applyAlignment="1">
      <alignment horizontal="center"/>
    </xf>
    <xf numFmtId="0" fontId="168" fillId="14" borderId="80" xfId="0" applyFont="1" applyFill="1" applyBorder="1" applyAlignment="1">
      <alignment horizontal="center"/>
    </xf>
    <xf numFmtId="0" fontId="167" fillId="15" borderId="80" xfId="0" applyFont="1" applyFill="1" applyBorder="1" applyAlignment="1">
      <alignment horizontal="center"/>
    </xf>
    <xf numFmtId="0" fontId="167" fillId="15" borderId="80" xfId="0" applyFont="1" applyFill="1" applyBorder="1" applyAlignment="1">
      <alignment horizontal="left"/>
    </xf>
    <xf numFmtId="172" fontId="167" fillId="15" borderId="80" xfId="0" applyNumberFormat="1" applyFont="1" applyFill="1" applyBorder="1" applyAlignment="1">
      <alignment horizontal="center"/>
    </xf>
    <xf numFmtId="0" fontId="167" fillId="5" borderId="80" xfId="0" applyFont="1" applyFill="1" applyBorder="1" applyAlignment="1">
      <alignment horizontal="center" vertical="center" wrapText="1"/>
    </xf>
    <xf numFmtId="0" fontId="68" fillId="5" borderId="80" xfId="0" applyFont="1" applyFill="1" applyBorder="1" applyAlignment="1">
      <alignment horizontal="left" vertical="center" wrapText="1"/>
    </xf>
    <xf numFmtId="0" fontId="68" fillId="0" borderId="80" xfId="0" applyFont="1" applyFill="1" applyBorder="1" applyAlignment="1">
      <alignment horizontal="left" vertical="center" wrapText="1"/>
    </xf>
    <xf numFmtId="0" fontId="68" fillId="5" borderId="80" xfId="0" applyFont="1" applyFill="1" applyBorder="1" applyAlignment="1">
      <alignment horizontal="center" vertical="center" wrapText="1"/>
    </xf>
    <xf numFmtId="0" fontId="68" fillId="48" borderId="80" xfId="0" applyFont="1" applyFill="1" applyBorder="1" applyAlignment="1">
      <alignment horizontal="center" vertical="center" wrapText="1"/>
    </xf>
    <xf numFmtId="9" fontId="68" fillId="66" borderId="80" xfId="0" applyNumberFormat="1" applyFont="1" applyFill="1" applyBorder="1" applyAlignment="1">
      <alignment horizontal="center" vertical="center" wrapText="1"/>
    </xf>
    <xf numFmtId="0" fontId="169" fillId="67" borderId="80" xfId="0" applyFont="1" applyFill="1" applyBorder="1" applyAlignment="1">
      <alignment horizontal="center" vertical="center" wrapText="1"/>
    </xf>
    <xf numFmtId="0" fontId="61" fillId="5" borderId="80" xfId="1" applyFill="1" applyBorder="1" applyAlignment="1">
      <alignment horizontal="center" vertical="center" wrapText="1"/>
    </xf>
    <xf numFmtId="165" fontId="68" fillId="0" borderId="80" xfId="0" applyNumberFormat="1" applyFont="1" applyBorder="1" applyAlignment="1">
      <alignment horizontal="center" vertical="center" wrapText="1"/>
    </xf>
    <xf numFmtId="3" fontId="167" fillId="5" borderId="80" xfId="0" applyNumberFormat="1" applyFont="1" applyFill="1" applyBorder="1" applyAlignment="1">
      <alignment horizontal="center" vertical="center" wrapText="1"/>
    </xf>
    <xf numFmtId="0" fontId="68" fillId="68" borderId="80" xfId="0" applyFont="1" applyFill="1" applyBorder="1" applyAlignment="1">
      <alignment horizontal="center" vertical="center" wrapText="1"/>
    </xf>
    <xf numFmtId="9" fontId="68" fillId="12" borderId="80" xfId="0" applyNumberFormat="1" applyFont="1" applyFill="1" applyBorder="1" applyAlignment="1">
      <alignment horizontal="center" vertical="center" wrapText="1"/>
    </xf>
    <xf numFmtId="0" fontId="68" fillId="18" borderId="80" xfId="0" applyFont="1" applyFill="1" applyBorder="1" applyAlignment="1">
      <alignment horizontal="center" vertical="center" wrapText="1"/>
    </xf>
    <xf numFmtId="0" fontId="61" fillId="0" borderId="80" xfId="1" applyBorder="1" applyAlignment="1">
      <alignment horizontal="center" vertical="center" wrapText="1"/>
    </xf>
    <xf numFmtId="169" fontId="68" fillId="0" borderId="80" xfId="0" applyNumberFormat="1" applyFont="1" applyBorder="1" applyAlignment="1">
      <alignment horizontal="center" vertical="center" wrapText="1"/>
    </xf>
    <xf numFmtId="0" fontId="68" fillId="30" borderId="80"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69" borderId="80" xfId="0" applyFont="1" applyFill="1" applyBorder="1" applyAlignment="1">
      <alignment horizontal="center" vertical="center" wrapText="1"/>
    </xf>
    <xf numFmtId="0" fontId="169" fillId="18" borderId="80" xfId="0" applyFont="1" applyFill="1" applyBorder="1" applyAlignment="1">
      <alignment horizontal="center" vertical="center" wrapText="1"/>
    </xf>
    <xf numFmtId="9" fontId="68" fillId="70" borderId="80" xfId="0" applyNumberFormat="1" applyFont="1" applyFill="1" applyBorder="1" applyAlignment="1">
      <alignment horizontal="center" vertical="center" wrapText="1"/>
    </xf>
    <xf numFmtId="9" fontId="68" fillId="71" borderId="80" xfId="0" applyNumberFormat="1" applyFont="1" applyFill="1" applyBorder="1" applyAlignment="1">
      <alignment horizontal="center" vertical="center" wrapText="1"/>
    </xf>
    <xf numFmtId="0" fontId="170" fillId="0" borderId="80" xfId="0" applyFont="1" applyBorder="1" applyAlignment="1">
      <alignment horizontal="center" vertical="center" wrapText="1"/>
    </xf>
    <xf numFmtId="9" fontId="68" fillId="30" borderId="80" xfId="3" applyFont="1" applyFill="1" applyBorder="1" applyAlignment="1">
      <alignment horizontal="center" vertical="center" wrapText="1"/>
    </xf>
    <xf numFmtId="169" fontId="68" fillId="5" borderId="80" xfId="0" applyNumberFormat="1" applyFont="1" applyFill="1" applyBorder="1" applyAlignment="1">
      <alignment horizontal="center" vertical="center" wrapText="1"/>
    </xf>
    <xf numFmtId="165" fontId="68" fillId="5" borderId="80" xfId="0" applyNumberFormat="1" applyFont="1" applyFill="1" applyBorder="1" applyAlignment="1">
      <alignment horizontal="center" vertical="center" wrapText="1"/>
    </xf>
    <xf numFmtId="0" fontId="171" fillId="0" borderId="80" xfId="0" applyFont="1" applyBorder="1" applyAlignment="1">
      <alignment horizontal="left" vertical="center" wrapText="1"/>
    </xf>
    <xf numFmtId="0" fontId="68" fillId="36" borderId="80" xfId="0" applyFont="1" applyFill="1" applyBorder="1" applyAlignment="1">
      <alignment horizontal="center" vertical="center" wrapText="1"/>
    </xf>
    <xf numFmtId="9" fontId="68" fillId="72" borderId="80" xfId="0" applyNumberFormat="1" applyFont="1" applyFill="1" applyBorder="1" applyAlignment="1">
      <alignment horizontal="center" vertical="center" wrapText="1"/>
    </xf>
    <xf numFmtId="0" fontId="0" fillId="0" borderId="80" xfId="0" applyFill="1" applyBorder="1" applyAlignment="1">
      <alignment vertical="center" wrapText="1"/>
    </xf>
    <xf numFmtId="0" fontId="0" fillId="0" borderId="80" xfId="0" applyFill="1" applyBorder="1" applyAlignment="1">
      <alignment wrapText="1"/>
    </xf>
    <xf numFmtId="0" fontId="68" fillId="23" borderId="80" xfId="0" applyFont="1" applyFill="1" applyBorder="1" applyAlignment="1">
      <alignment horizontal="center" vertical="center" wrapText="1"/>
    </xf>
    <xf numFmtId="9" fontId="68" fillId="73" borderId="80" xfId="0" applyNumberFormat="1" applyFont="1" applyFill="1" applyBorder="1" applyAlignment="1">
      <alignment horizontal="center" vertical="center" wrapText="1"/>
    </xf>
    <xf numFmtId="9" fontId="68" fillId="74" borderId="80" xfId="0" applyNumberFormat="1" applyFont="1" applyFill="1" applyBorder="1" applyAlignment="1">
      <alignment horizontal="center" vertical="center" wrapText="1"/>
    </xf>
    <xf numFmtId="14" fontId="68" fillId="5" borderId="80" xfId="0" applyNumberFormat="1" applyFont="1" applyFill="1" applyBorder="1" applyAlignment="1">
      <alignment horizontal="center" vertical="center" wrapText="1"/>
    </xf>
    <xf numFmtId="9" fontId="68" fillId="75" borderId="80" xfId="0" applyNumberFormat="1" applyFont="1" applyFill="1" applyBorder="1" applyAlignment="1">
      <alignment horizontal="center" vertical="center" wrapText="1"/>
    </xf>
    <xf numFmtId="0" fontId="0" fillId="0" borderId="80" xfId="0" applyBorder="1" applyAlignment="1">
      <alignment vertical="center" wrapText="1"/>
    </xf>
    <xf numFmtId="9" fontId="68" fillId="13" borderId="80" xfId="0" applyNumberFormat="1" applyFont="1" applyFill="1" applyBorder="1" applyAlignment="1">
      <alignment horizontal="center" vertical="center" wrapText="1"/>
    </xf>
    <xf numFmtId="172" fontId="68" fillId="5" borderId="80" xfId="0" applyNumberFormat="1" applyFont="1" applyFill="1" applyBorder="1" applyAlignment="1">
      <alignment horizontal="center" vertical="center" wrapText="1"/>
    </xf>
    <xf numFmtId="9" fontId="68" fillId="76" borderId="80" xfId="0" applyNumberFormat="1" applyFont="1" applyFill="1" applyBorder="1" applyAlignment="1">
      <alignment horizontal="center" vertical="center" wrapText="1"/>
    </xf>
    <xf numFmtId="9" fontId="68" fillId="77" borderId="80" xfId="0" applyNumberFormat="1" applyFont="1" applyFill="1" applyBorder="1" applyAlignment="1">
      <alignment horizontal="center" vertical="center" wrapText="1"/>
    </xf>
    <xf numFmtId="0" fontId="81" fillId="0" borderId="80" xfId="0" applyFont="1" applyBorder="1" applyAlignment="1">
      <alignment horizontal="center" vertical="center" wrapText="1"/>
    </xf>
    <xf numFmtId="0" fontId="0" fillId="0" borderId="80" xfId="0" applyBorder="1"/>
    <xf numFmtId="172" fontId="0" fillId="0" borderId="80" xfId="0" applyNumberFormat="1" applyBorder="1"/>
    <xf numFmtId="0" fontId="68" fillId="5" borderId="89" xfId="0" applyFont="1" applyFill="1" applyBorder="1" applyAlignment="1">
      <alignment horizontal="center" vertical="center" wrapText="1"/>
    </xf>
    <xf numFmtId="9" fontId="68" fillId="16" borderId="80" xfId="0" applyNumberFormat="1" applyFont="1" applyFill="1" applyBorder="1" applyAlignment="1">
      <alignment horizontal="center" vertical="center" wrapText="1"/>
    </xf>
    <xf numFmtId="172" fontId="68" fillId="0" borderId="80" xfId="0" applyNumberFormat="1" applyFont="1" applyBorder="1" applyAlignment="1">
      <alignment horizontal="center" vertical="center" wrapText="1"/>
    </xf>
    <xf numFmtId="0" fontId="70" fillId="0" borderId="80" xfId="0" applyFont="1" applyFill="1" applyBorder="1" applyAlignment="1">
      <alignment horizontal="left" vertical="center" wrapText="1"/>
    </xf>
    <xf numFmtId="9" fontId="68" fillId="78" borderId="80" xfId="0" applyNumberFormat="1" applyFont="1" applyFill="1" applyBorder="1" applyAlignment="1">
      <alignment horizontal="center" vertical="center" wrapText="1"/>
    </xf>
    <xf numFmtId="0" fontId="68" fillId="67" borderId="80" xfId="0" applyFont="1" applyFill="1" applyBorder="1" applyAlignment="1">
      <alignment horizontal="center" vertical="center" wrapText="1"/>
    </xf>
    <xf numFmtId="9" fontId="68" fillId="0" borderId="80" xfId="0" applyNumberFormat="1" applyFont="1" applyBorder="1" applyAlignment="1">
      <alignment horizontal="center" vertical="center" wrapText="1"/>
    </xf>
    <xf numFmtId="0" fontId="167" fillId="16" borderId="80" xfId="0" applyFont="1" applyFill="1" applyBorder="1" applyAlignment="1">
      <alignment horizontal="center" vertical="center" wrapText="1"/>
    </xf>
    <xf numFmtId="9" fontId="68" fillId="49" borderId="80" xfId="0" applyNumberFormat="1" applyFont="1" applyFill="1" applyBorder="1" applyAlignment="1">
      <alignment horizontal="center" vertical="center" wrapText="1"/>
    </xf>
    <xf numFmtId="9" fontId="68" fillId="5" borderId="80" xfId="0" applyNumberFormat="1" applyFont="1" applyFill="1" applyBorder="1" applyAlignment="1">
      <alignment horizontal="center" vertical="center" wrapText="1"/>
    </xf>
    <xf numFmtId="0" fontId="0" fillId="0" borderId="0" xfId="0" applyAlignment="1">
      <alignment horizontal="left"/>
    </xf>
    <xf numFmtId="172" fontId="0" fillId="0" borderId="0" xfId="0" applyNumberFormat="1"/>
    <xf numFmtId="0" fontId="175" fillId="3" borderId="7" xfId="0" applyFont="1" applyFill="1" applyBorder="1" applyAlignment="1">
      <alignment horizontal="center" vertical="center" wrapText="1"/>
    </xf>
    <xf numFmtId="0" fontId="175" fillId="3" borderId="7" xfId="0" applyFont="1" applyFill="1" applyBorder="1" applyAlignment="1">
      <alignment vertical="center" wrapText="1"/>
    </xf>
    <xf numFmtId="0" fontId="175" fillId="4" borderId="7" xfId="0" applyFont="1" applyFill="1" applyBorder="1" applyAlignment="1">
      <alignment horizontal="center" vertical="center" wrapText="1"/>
    </xf>
    <xf numFmtId="0" fontId="176" fillId="0" borderId="7" xfId="0" applyFont="1" applyBorder="1" applyAlignment="1">
      <alignment horizontal="center" vertical="center" wrapText="1"/>
    </xf>
    <xf numFmtId="0" fontId="176" fillId="0" borderId="7" xfId="0" applyFont="1" applyBorder="1" applyAlignment="1">
      <alignment vertical="center" wrapText="1"/>
    </xf>
    <xf numFmtId="0" fontId="174" fillId="12" borderId="7" xfId="0" applyFont="1" applyFill="1" applyBorder="1" applyAlignment="1">
      <alignment horizontal="center" vertical="center" wrapText="1"/>
    </xf>
    <xf numFmtId="0" fontId="174" fillId="13" borderId="7" xfId="0" applyFont="1" applyFill="1" applyBorder="1" applyAlignment="1">
      <alignment horizontal="center" vertical="center" wrapText="1"/>
    </xf>
    <xf numFmtId="0" fontId="174" fillId="14" borderId="7" xfId="0" applyFont="1" applyFill="1" applyBorder="1" applyAlignment="1">
      <alignment horizontal="center" vertical="center" wrapText="1"/>
    </xf>
    <xf numFmtId="0" fontId="176" fillId="15" borderId="43" xfId="0" applyFont="1" applyFill="1" applyBorder="1" applyAlignment="1">
      <alignment horizontal="center" vertical="center" wrapText="1"/>
    </xf>
    <xf numFmtId="0" fontId="176" fillId="5" borderId="43" xfId="0" applyFont="1" applyFill="1" applyBorder="1" applyAlignment="1">
      <alignment horizontal="center" vertical="center" wrapText="1"/>
    </xf>
    <xf numFmtId="0" fontId="177" fillId="15" borderId="43" xfId="0" applyFont="1" applyFill="1" applyBorder="1" applyAlignment="1">
      <alignment horizontal="center" vertical="center" wrapText="1"/>
    </xf>
    <xf numFmtId="0" fontId="176" fillId="5" borderId="94" xfId="0" applyFont="1" applyFill="1" applyBorder="1" applyAlignment="1">
      <alignment horizontal="center" vertical="center" wrapText="1"/>
    </xf>
    <xf numFmtId="0" fontId="176" fillId="17" borderId="94" xfId="0" applyFont="1" applyFill="1" applyBorder="1" applyAlignment="1">
      <alignment horizontal="center" vertical="center" wrapText="1"/>
    </xf>
    <xf numFmtId="0" fontId="176" fillId="30" borderId="94" xfId="0" applyFont="1" applyFill="1" applyBorder="1" applyAlignment="1">
      <alignment horizontal="center" vertical="center" wrapText="1"/>
    </xf>
    <xf numFmtId="9" fontId="176" fillId="12" borderId="94" xfId="0" applyNumberFormat="1" applyFont="1" applyFill="1" applyBorder="1" applyAlignment="1">
      <alignment horizontal="center" vertical="center" wrapText="1"/>
    </xf>
    <xf numFmtId="0" fontId="176" fillId="25" borderId="94" xfId="0" applyFont="1" applyFill="1" applyBorder="1" applyAlignment="1">
      <alignment horizontal="center" vertical="center" wrapText="1"/>
    </xf>
    <xf numFmtId="0" fontId="33" fillId="0" borderId="94" xfId="0" applyFont="1" applyBorder="1" applyAlignment="1">
      <alignment horizontal="center" vertical="center" wrapText="1"/>
    </xf>
    <xf numFmtId="0" fontId="177" fillId="5" borderId="94" xfId="0" applyFont="1" applyFill="1" applyBorder="1" applyAlignment="1">
      <alignment horizontal="center" vertical="center" wrapText="1"/>
    </xf>
    <xf numFmtId="0" fontId="176" fillId="48" borderId="94" xfId="0" applyFont="1" applyFill="1" applyBorder="1" applyAlignment="1">
      <alignment horizontal="center" vertical="center" wrapText="1"/>
    </xf>
    <xf numFmtId="9" fontId="176" fillId="5" borderId="94" xfId="0" applyNumberFormat="1" applyFont="1" applyFill="1" applyBorder="1" applyAlignment="1">
      <alignment horizontal="center" vertical="center" wrapText="1"/>
    </xf>
    <xf numFmtId="0" fontId="176" fillId="18" borderId="94" xfId="0" applyFont="1" applyFill="1" applyBorder="1" applyAlignment="1">
      <alignment horizontal="center" vertical="center" wrapText="1"/>
    </xf>
    <xf numFmtId="0" fontId="33" fillId="0" borderId="94" xfId="0" applyFont="1" applyBorder="1" applyAlignment="1">
      <alignment horizontal="center" vertical="center"/>
    </xf>
    <xf numFmtId="0" fontId="178" fillId="5" borderId="94" xfId="0" applyFont="1" applyFill="1" applyBorder="1" applyAlignment="1">
      <alignment horizontal="center" vertical="center" wrapText="1"/>
    </xf>
    <xf numFmtId="0" fontId="176" fillId="0" borderId="94" xfId="0" applyFont="1" applyBorder="1" applyAlignment="1">
      <alignment horizontal="center" vertical="center" wrapText="1"/>
    </xf>
    <xf numFmtId="0" fontId="176" fillId="5" borderId="93" xfId="0" applyFont="1" applyFill="1" applyBorder="1" applyAlignment="1">
      <alignment horizontal="center" vertical="center" wrapText="1"/>
    </xf>
    <xf numFmtId="0" fontId="176" fillId="17" borderId="196" xfId="0" applyFont="1" applyFill="1" applyBorder="1" applyAlignment="1">
      <alignment horizontal="center" vertical="center" wrapText="1"/>
    </xf>
    <xf numFmtId="0" fontId="176" fillId="79" borderId="94" xfId="0" applyFont="1" applyFill="1" applyBorder="1" applyAlignment="1">
      <alignment horizontal="center" vertical="center" wrapText="1"/>
    </xf>
    <xf numFmtId="0" fontId="176" fillId="5" borderId="195" xfId="0" applyFont="1" applyFill="1" applyBorder="1" applyAlignment="1">
      <alignment horizontal="center" vertical="center" wrapText="1"/>
    </xf>
    <xf numFmtId="0" fontId="176" fillId="0" borderId="195" xfId="0" applyFont="1" applyBorder="1" applyAlignment="1">
      <alignment horizontal="center" vertical="center" wrapText="1"/>
    </xf>
    <xf numFmtId="0" fontId="177" fillId="0" borderId="94" xfId="0" applyFont="1" applyBorder="1" applyAlignment="1">
      <alignment horizontal="center" vertical="center"/>
    </xf>
    <xf numFmtId="0" fontId="177" fillId="0" borderId="94" xfId="0" applyFont="1" applyBorder="1" applyAlignment="1">
      <alignment horizontal="center" vertical="center" wrapText="1"/>
    </xf>
    <xf numFmtId="0" fontId="93" fillId="5" borderId="94" xfId="0" applyFont="1" applyFill="1" applyBorder="1" applyAlignment="1">
      <alignment horizontal="center" vertical="center" wrapText="1"/>
    </xf>
    <xf numFmtId="0" fontId="58" fillId="5" borderId="94" xfId="0" applyFont="1" applyFill="1" applyBorder="1" applyAlignment="1">
      <alignment horizontal="center" vertical="center" wrapText="1"/>
    </xf>
    <xf numFmtId="0" fontId="176" fillId="5" borderId="94" xfId="0" applyFont="1" applyFill="1" applyBorder="1" applyAlignment="1">
      <alignment horizontal="left" vertical="center" wrapText="1"/>
    </xf>
    <xf numFmtId="0" fontId="176" fillId="0" borderId="225" xfId="0" applyFont="1" applyBorder="1" applyAlignment="1">
      <alignment horizontal="center" vertical="center" wrapText="1"/>
    </xf>
    <xf numFmtId="0" fontId="177" fillId="0" borderId="93" xfId="0" applyFont="1" applyBorder="1" applyAlignment="1">
      <alignment horizontal="center" vertical="center"/>
    </xf>
    <xf numFmtId="0" fontId="177" fillId="0" borderId="93" xfId="0" applyFont="1" applyBorder="1" applyAlignment="1">
      <alignment horizontal="center" vertical="center" wrapText="1"/>
    </xf>
    <xf numFmtId="16" fontId="176" fillId="5" borderId="94" xfId="0" applyNumberFormat="1" applyFont="1" applyFill="1" applyBorder="1" applyAlignment="1">
      <alignment horizontal="center" vertical="center" wrapText="1"/>
    </xf>
    <xf numFmtId="0" fontId="176" fillId="17" borderId="93" xfId="0" applyFont="1" applyFill="1" applyBorder="1" applyAlignment="1">
      <alignment horizontal="center" vertical="center" wrapText="1"/>
    </xf>
    <xf numFmtId="0" fontId="176" fillId="4" borderId="94" xfId="0" applyFont="1" applyFill="1" applyBorder="1" applyAlignment="1">
      <alignment horizontal="center" vertical="center" wrapText="1"/>
    </xf>
    <xf numFmtId="0" fontId="176" fillId="4" borderId="93" xfId="0" applyFont="1" applyFill="1" applyBorder="1" applyAlignment="1">
      <alignment horizontal="center" vertical="center" wrapText="1"/>
    </xf>
    <xf numFmtId="0" fontId="176" fillId="5" borderId="196" xfId="0" applyFont="1" applyFill="1" applyBorder="1" applyAlignment="1">
      <alignment horizontal="center" vertical="center" wrapText="1"/>
    </xf>
    <xf numFmtId="0" fontId="179" fillId="5" borderId="60" xfId="0" applyFont="1" applyFill="1" applyBorder="1" applyAlignment="1">
      <alignment horizontal="center" vertical="center" wrapText="1"/>
    </xf>
    <xf numFmtId="0" fontId="179" fillId="0" borderId="0" xfId="0" applyFont="1" applyAlignment="1">
      <alignment horizontal="center" vertical="center" wrapText="1"/>
    </xf>
    <xf numFmtId="0" fontId="177" fillId="5" borderId="60" xfId="0" applyFont="1" applyFill="1" applyBorder="1" applyAlignment="1">
      <alignment horizontal="center" vertical="center" wrapText="1"/>
    </xf>
    <xf numFmtId="0" fontId="177" fillId="5" borderId="60" xfId="0" applyFont="1" applyFill="1" applyBorder="1" applyAlignment="1">
      <alignment horizontal="left" vertical="center" wrapText="1"/>
    </xf>
    <xf numFmtId="0" fontId="180" fillId="5" borderId="60" xfId="0" applyFont="1" applyFill="1" applyBorder="1" applyAlignment="1">
      <alignment horizontal="center" vertical="center" wrapText="1"/>
    </xf>
    <xf numFmtId="0" fontId="176" fillId="5" borderId="60" xfId="0" applyFont="1" applyFill="1" applyBorder="1" applyAlignment="1">
      <alignment horizontal="center" vertical="center" wrapText="1"/>
    </xf>
    <xf numFmtId="0" fontId="175" fillId="5" borderId="60" xfId="0" applyFont="1" applyFill="1" applyBorder="1" applyAlignment="1">
      <alignment horizontal="center" vertical="center" wrapText="1"/>
    </xf>
    <xf numFmtId="9" fontId="175" fillId="5" borderId="60" xfId="0" applyNumberFormat="1" applyFont="1" applyFill="1" applyBorder="1" applyAlignment="1">
      <alignment horizontal="center" vertical="center" wrapText="1"/>
    </xf>
    <xf numFmtId="0" fontId="181" fillId="5" borderId="60" xfId="0" applyFont="1" applyFill="1" applyBorder="1" applyAlignment="1">
      <alignment horizontal="center" vertical="center" wrapText="1"/>
    </xf>
    <xf numFmtId="0" fontId="177" fillId="17" borderId="60" xfId="0" applyFont="1" applyFill="1" applyBorder="1" applyAlignment="1">
      <alignment horizontal="center" vertical="center" wrapText="1"/>
    </xf>
    <xf numFmtId="0" fontId="182" fillId="0" borderId="0" xfId="0" applyFont="1"/>
    <xf numFmtId="0" fontId="182" fillId="5" borderId="0" xfId="0" applyFont="1" applyFill="1"/>
    <xf numFmtId="0" fontId="13" fillId="17" borderId="60" xfId="0" applyFont="1" applyFill="1" applyBorder="1" applyAlignment="1">
      <alignment horizontal="center" vertical="center"/>
    </xf>
    <xf numFmtId="0" fontId="137" fillId="38" borderId="290" xfId="0" applyFont="1" applyFill="1" applyBorder="1" applyAlignment="1">
      <alignment horizontal="center"/>
    </xf>
    <xf numFmtId="0" fontId="22" fillId="0" borderId="287" xfId="0" applyFont="1" applyBorder="1" applyAlignment="1">
      <alignment horizontal="center"/>
    </xf>
    <xf numFmtId="0" fontId="13" fillId="38" borderId="290" xfId="0" applyFont="1" applyFill="1" applyBorder="1" applyAlignment="1">
      <alignment horizontal="center" vertical="center" wrapText="1"/>
    </xf>
    <xf numFmtId="0" fontId="36" fillId="17" borderId="290" xfId="0" applyFont="1" applyFill="1" applyBorder="1" applyAlignment="1">
      <alignment horizontal="center" vertical="center" wrapText="1"/>
    </xf>
    <xf numFmtId="0" fontId="14" fillId="17" borderId="299" xfId="0" applyFont="1" applyFill="1" applyBorder="1" applyAlignment="1">
      <alignment horizontal="center" vertical="center" wrapText="1"/>
    </xf>
    <xf numFmtId="0" fontId="13" fillId="17" borderId="290" xfId="0" applyFont="1" applyFill="1" applyBorder="1" applyAlignment="1">
      <alignment horizontal="center" vertical="center" wrapText="1"/>
    </xf>
    <xf numFmtId="0" fontId="13" fillId="17" borderId="295" xfId="0" applyFont="1" applyFill="1" applyBorder="1" applyAlignment="1">
      <alignment horizontal="center" vertical="center" wrapText="1"/>
    </xf>
    <xf numFmtId="0" fontId="139" fillId="23" borderId="290" xfId="0" applyFont="1" applyFill="1" applyBorder="1" applyAlignment="1">
      <alignment horizontal="center" vertical="center" wrapText="1"/>
    </xf>
    <xf numFmtId="9" fontId="149" fillId="23" borderId="317" xfId="0" applyNumberFormat="1" applyFont="1" applyFill="1" applyBorder="1" applyAlignment="1">
      <alignment horizontal="center" vertical="center" wrapText="1"/>
    </xf>
    <xf numFmtId="0" fontId="149" fillId="23" borderId="317" xfId="0" applyFont="1" applyFill="1" applyBorder="1" applyAlignment="1">
      <alignment horizontal="center" vertical="center" wrapText="1"/>
    </xf>
    <xf numFmtId="15" fontId="14" fillId="17" borderId="290" xfId="0" applyNumberFormat="1" applyFont="1" applyFill="1" applyBorder="1" applyAlignment="1">
      <alignment horizontal="center" vertical="center" wrapText="1"/>
    </xf>
    <xf numFmtId="0" fontId="22" fillId="17" borderId="290" xfId="0" applyFont="1" applyFill="1" applyBorder="1" applyAlignment="1">
      <alignment horizontal="center" vertical="center" wrapText="1"/>
    </xf>
    <xf numFmtId="0" fontId="106" fillId="0" borderId="290" xfId="0" applyFont="1" applyBorder="1" applyAlignment="1">
      <alignment horizontal="center" wrapText="1"/>
    </xf>
    <xf numFmtId="0" fontId="14" fillId="23" borderId="60" xfId="0" applyFont="1" applyFill="1" applyBorder="1"/>
    <xf numFmtId="0" fontId="29" fillId="17" borderId="320" xfId="0" applyFont="1" applyFill="1" applyBorder="1"/>
    <xf numFmtId="0" fontId="36" fillId="17" borderId="318" xfId="0" applyFont="1" applyFill="1" applyBorder="1" applyAlignment="1">
      <alignment horizontal="center" vertical="center" wrapText="1"/>
    </xf>
    <xf numFmtId="0" fontId="29" fillId="17" borderId="195" xfId="0" applyFont="1" applyFill="1" applyBorder="1" applyAlignment="1">
      <alignment vertical="center"/>
    </xf>
    <xf numFmtId="0" fontId="33" fillId="17" borderId="290" xfId="0" applyFont="1" applyFill="1" applyBorder="1" applyAlignment="1">
      <alignment horizontal="center" vertical="center" wrapText="1"/>
    </xf>
    <xf numFmtId="0" fontId="36" fillId="17" borderId="299" xfId="0" applyFont="1" applyFill="1" applyBorder="1" applyAlignment="1">
      <alignment horizontal="center" vertical="center" wrapText="1"/>
    </xf>
    <xf numFmtId="0" fontId="14" fillId="17" borderId="321" xfId="0" applyFont="1" applyFill="1" applyBorder="1" applyAlignment="1">
      <alignment horizontal="center" vertical="center" wrapText="1"/>
    </xf>
    <xf numFmtId="170" fontId="30" fillId="17" borderId="290" xfId="0" applyNumberFormat="1" applyFont="1" applyFill="1" applyBorder="1" applyAlignment="1">
      <alignment horizontal="center" vertical="center" wrapText="1"/>
    </xf>
    <xf numFmtId="0" fontId="14" fillId="17" borderId="318" xfId="0" applyFont="1" applyFill="1" applyBorder="1" applyAlignment="1">
      <alignment horizontal="center" vertical="center" wrapText="1"/>
    </xf>
    <xf numFmtId="0" fontId="14" fillId="17" borderId="325" xfId="0" applyFont="1" applyFill="1" applyBorder="1" applyAlignment="1">
      <alignment horizontal="center" vertical="center" wrapText="1"/>
    </xf>
    <xf numFmtId="10" fontId="149" fillId="23" borderId="317" xfId="0" applyNumberFormat="1" applyFont="1" applyFill="1" applyBorder="1" applyAlignment="1">
      <alignment horizontal="center" vertical="center" wrapText="1"/>
    </xf>
    <xf numFmtId="0" fontId="31" fillId="17" borderId="327" xfId="0" applyFont="1" applyFill="1" applyBorder="1" applyAlignment="1">
      <alignment horizontal="center" vertical="center" wrapText="1"/>
    </xf>
    <xf numFmtId="0" fontId="31" fillId="17" borderId="60" xfId="0" applyFont="1" applyFill="1" applyBorder="1" applyAlignment="1">
      <alignment horizontal="center" vertical="center" wrapText="1"/>
    </xf>
    <xf numFmtId="0" fontId="31" fillId="17" borderId="317" xfId="0" applyFont="1" applyFill="1" applyBorder="1" applyAlignment="1">
      <alignment horizontal="center" vertical="center" wrapText="1"/>
    </xf>
    <xf numFmtId="0" fontId="157" fillId="17" borderId="290" xfId="0" applyFont="1" applyFill="1" applyBorder="1" applyAlignment="1">
      <alignment horizontal="center" vertical="center" wrapText="1"/>
    </xf>
    <xf numFmtId="0" fontId="14" fillId="17" borderId="317" xfId="0" applyFont="1" applyFill="1" applyBorder="1" applyAlignment="1">
      <alignment horizontal="center" vertical="center" wrapText="1"/>
    </xf>
    <xf numFmtId="0" fontId="121" fillId="17" borderId="290" xfId="0" applyFont="1" applyFill="1" applyBorder="1" applyAlignment="1">
      <alignment horizontal="center" vertical="center" wrapText="1"/>
    </xf>
    <xf numFmtId="0" fontId="14" fillId="17" borderId="295" xfId="0" applyFont="1" applyFill="1" applyBorder="1" applyAlignment="1">
      <alignment horizontal="left" vertical="center" wrapText="1"/>
    </xf>
    <xf numFmtId="0" fontId="14" fillId="17" borderId="290" xfId="0" applyFont="1" applyFill="1" applyBorder="1" applyAlignment="1">
      <alignment horizontal="center" vertical="center" wrapText="1"/>
    </xf>
    <xf numFmtId="0" fontId="24" fillId="17" borderId="290" xfId="0" applyFont="1" applyFill="1" applyBorder="1" applyAlignment="1">
      <alignment horizontal="center" vertical="center" wrapText="1"/>
    </xf>
    <xf numFmtId="0" fontId="187" fillId="17" borderId="290" xfId="0" applyFont="1" applyFill="1" applyBorder="1" applyAlignment="1">
      <alignment horizontal="center" vertical="center" wrapText="1"/>
    </xf>
    <xf numFmtId="0" fontId="13" fillId="17" borderId="290" xfId="0" applyFont="1" applyFill="1" applyBorder="1" applyAlignment="1">
      <alignment horizontal="left" vertical="center" wrapText="1"/>
    </xf>
    <xf numFmtId="0" fontId="31" fillId="17" borderId="290" xfId="0" applyFont="1" applyFill="1" applyBorder="1" applyAlignment="1">
      <alignment vertical="center" wrapText="1"/>
    </xf>
    <xf numFmtId="0" fontId="4" fillId="0" borderId="60" xfId="0" applyFont="1" applyBorder="1" applyAlignment="1">
      <alignment horizontal="center" vertical="center" wrapText="1"/>
    </xf>
    <xf numFmtId="0" fontId="14" fillId="17" borderId="287" xfId="0" applyFont="1" applyFill="1" applyBorder="1" applyAlignment="1">
      <alignment horizontal="center" vertical="center" wrapText="1"/>
    </xf>
    <xf numFmtId="0" fontId="4" fillId="0" borderId="319" xfId="0" applyFont="1" applyBorder="1"/>
    <xf numFmtId="0" fontId="14" fillId="17" borderId="290" xfId="0" applyFont="1" applyFill="1" applyBorder="1" applyAlignment="1">
      <alignment horizontal="left" vertical="center" wrapText="1"/>
    </xf>
    <xf numFmtId="0" fontId="22" fillId="17" borderId="295" xfId="0" applyFont="1" applyFill="1" applyBorder="1" applyAlignment="1">
      <alignment horizontal="center" vertical="center" wrapText="1"/>
    </xf>
    <xf numFmtId="0" fontId="13" fillId="17" borderId="295" xfId="0" applyFont="1" applyFill="1" applyBorder="1" applyAlignment="1">
      <alignment vertical="center" wrapText="1"/>
    </xf>
    <xf numFmtId="0" fontId="29" fillId="17" borderId="319" xfId="0" applyFont="1" applyFill="1" applyBorder="1"/>
    <xf numFmtId="0" fontId="29" fillId="17" borderId="322" xfId="0" applyFont="1" applyFill="1" applyBorder="1"/>
    <xf numFmtId="0" fontId="14" fillId="5" borderId="290" xfId="0" applyFont="1" applyFill="1" applyBorder="1" applyAlignment="1">
      <alignment horizontal="left" vertical="center" wrapText="1"/>
    </xf>
    <xf numFmtId="0" fontId="13" fillId="17" borderId="319" xfId="0" applyFont="1" applyFill="1" applyBorder="1" applyAlignment="1">
      <alignment vertical="center" wrapText="1"/>
    </xf>
    <xf numFmtId="0" fontId="13" fillId="17" borderId="295" xfId="0" applyFont="1" applyFill="1" applyBorder="1" applyAlignment="1">
      <alignment horizontal="left" vertical="center" wrapText="1"/>
    </xf>
    <xf numFmtId="0" fontId="149" fillId="23" borderId="299" xfId="0" applyFont="1" applyFill="1" applyBorder="1" applyAlignment="1">
      <alignment horizontal="center" vertical="center" wrapText="1"/>
    </xf>
    <xf numFmtId="0" fontId="36" fillId="17" borderId="295" xfId="0" applyFont="1" applyFill="1" applyBorder="1" applyAlignment="1">
      <alignment horizontal="center" vertical="center" wrapText="1"/>
    </xf>
    <xf numFmtId="0" fontId="14" fillId="17" borderId="295" xfId="0" applyFont="1" applyFill="1" applyBorder="1" applyAlignment="1">
      <alignment horizontal="center" vertical="center" wrapText="1"/>
    </xf>
    <xf numFmtId="0" fontId="14" fillId="17" borderId="317" xfId="0" applyFont="1" applyFill="1" applyBorder="1" applyAlignment="1">
      <alignment horizontal="left" vertical="center" wrapText="1"/>
    </xf>
    <xf numFmtId="0" fontId="13" fillId="17" borderId="289" xfId="0" applyFont="1" applyFill="1" applyBorder="1" applyAlignment="1">
      <alignment horizontal="center" vertical="center" wrapText="1"/>
    </xf>
    <xf numFmtId="0" fontId="14" fillId="23" borderId="290" xfId="0" applyFont="1" applyFill="1" applyBorder="1" applyAlignment="1">
      <alignment horizontal="center" vertical="center" wrapText="1"/>
    </xf>
    <xf numFmtId="0" fontId="31" fillId="17" borderId="317" xfId="0" applyFont="1" applyFill="1" applyBorder="1" applyAlignment="1">
      <alignment vertical="center" wrapText="1"/>
    </xf>
    <xf numFmtId="0" fontId="36" fillId="46" borderId="300" xfId="0" applyFont="1" applyFill="1" applyBorder="1" applyAlignment="1">
      <alignment horizontal="center" vertical="center" wrapText="1"/>
    </xf>
    <xf numFmtId="0" fontId="37" fillId="46" borderId="300" xfId="0" applyFont="1" applyFill="1" applyBorder="1" applyAlignment="1">
      <alignment horizontal="center" vertical="center" wrapText="1"/>
    </xf>
    <xf numFmtId="9" fontId="14" fillId="5" borderId="295" xfId="0" applyNumberFormat="1" applyFont="1" applyFill="1" applyBorder="1" applyAlignment="1">
      <alignment horizontal="center" vertical="center" wrapText="1"/>
    </xf>
    <xf numFmtId="0" fontId="14" fillId="46" borderId="300" xfId="0" applyFont="1" applyFill="1" applyBorder="1" applyAlignment="1">
      <alignment horizontal="center" vertical="center" wrapText="1"/>
    </xf>
    <xf numFmtId="0" fontId="36" fillId="46" borderId="289" xfId="0" applyFont="1" applyFill="1" applyBorder="1" applyAlignment="1">
      <alignment horizontal="center" vertical="center" wrapText="1"/>
    </xf>
    <xf numFmtId="0" fontId="14" fillId="0" borderId="0" xfId="0" applyFont="1" applyAlignment="1">
      <alignment horizontal="center" vertical="center"/>
    </xf>
    <xf numFmtId="0" fontId="0" fillId="0" borderId="329" xfId="0" applyFont="1" applyBorder="1" applyAlignment="1"/>
    <xf numFmtId="0" fontId="6" fillId="3" borderId="80" xfId="0" applyFont="1" applyFill="1" applyBorder="1" applyAlignment="1">
      <alignment horizontal="center"/>
    </xf>
    <xf numFmtId="0" fontId="6" fillId="3" borderId="80" xfId="0" applyFont="1" applyFill="1" applyBorder="1"/>
    <xf numFmtId="0" fontId="7" fillId="4" borderId="80" xfId="0" applyFont="1" applyFill="1" applyBorder="1" applyAlignment="1">
      <alignment horizontal="center"/>
    </xf>
    <xf numFmtId="0" fontId="0" fillId="0" borderId="331" xfId="0" applyFont="1" applyBorder="1" applyAlignment="1"/>
    <xf numFmtId="0" fontId="8" fillId="0" borderId="80" xfId="0" applyFont="1" applyBorder="1" applyAlignment="1">
      <alignment horizontal="center"/>
    </xf>
    <xf numFmtId="0" fontId="9" fillId="0" borderId="80" xfId="0" applyFont="1" applyBorder="1"/>
    <xf numFmtId="0" fontId="10" fillId="12" borderId="80" xfId="0" applyFont="1" applyFill="1" applyBorder="1" applyAlignment="1">
      <alignment horizontal="center"/>
    </xf>
    <xf numFmtId="0" fontId="10" fillId="13" borderId="80" xfId="0" applyFont="1" applyFill="1" applyBorder="1" applyAlignment="1">
      <alignment horizontal="center" vertical="center"/>
    </xf>
    <xf numFmtId="0" fontId="10" fillId="14" borderId="80" xfId="0" applyFont="1" applyFill="1" applyBorder="1" applyAlignment="1">
      <alignment horizontal="center" vertical="center"/>
    </xf>
    <xf numFmtId="0" fontId="8" fillId="15" borderId="80" xfId="0" applyFont="1" applyFill="1" applyBorder="1" applyAlignment="1">
      <alignment horizontal="center" vertical="center" wrapText="1"/>
    </xf>
    <xf numFmtId="0" fontId="8" fillId="80" borderId="80" xfId="0" applyFont="1" applyFill="1" applyBorder="1" applyAlignment="1">
      <alignment horizontal="center" vertical="center" wrapText="1"/>
    </xf>
    <xf numFmtId="0" fontId="11" fillId="15" borderId="80" xfId="0" applyFont="1" applyFill="1" applyBorder="1" applyAlignment="1">
      <alignment horizontal="center" vertical="center" wrapText="1"/>
    </xf>
    <xf numFmtId="0" fontId="11" fillId="45" borderId="80" xfId="0" applyFont="1" applyFill="1" applyBorder="1" applyAlignment="1">
      <alignment horizontal="center" vertical="center" wrapText="1"/>
    </xf>
    <xf numFmtId="0" fontId="13" fillId="0" borderId="80" xfId="0" applyFont="1" applyFill="1" applyBorder="1" applyAlignment="1">
      <alignment horizontal="center" vertical="center" wrapText="1"/>
    </xf>
    <xf numFmtId="0" fontId="14" fillId="0" borderId="80" xfId="0" applyFont="1" applyFill="1" applyBorder="1" applyAlignment="1">
      <alignment horizontal="center" vertical="center" wrapText="1"/>
    </xf>
    <xf numFmtId="0" fontId="51" fillId="45" borderId="80" xfId="0" applyFont="1" applyFill="1" applyBorder="1" applyAlignment="1">
      <alignment horizontal="center" vertical="center" wrapText="1"/>
    </xf>
    <xf numFmtId="9" fontId="51" fillId="45" borderId="80" xfId="0" applyNumberFormat="1" applyFont="1" applyFill="1" applyBorder="1" applyAlignment="1">
      <alignment horizontal="center" vertical="center" wrapText="1"/>
    </xf>
    <xf numFmtId="0" fontId="14" fillId="45" borderId="80" xfId="0" applyFont="1" applyFill="1" applyBorder="1" applyAlignment="1">
      <alignment horizontal="center" vertical="center" wrapText="1"/>
    </xf>
    <xf numFmtId="1" fontId="188" fillId="45" borderId="80" xfId="1" applyNumberFormat="1" applyFont="1" applyFill="1" applyBorder="1" applyAlignment="1">
      <alignment horizontal="center" vertical="center" wrapText="1"/>
    </xf>
    <xf numFmtId="0" fontId="8" fillId="45" borderId="80" xfId="0" applyFont="1" applyFill="1" applyBorder="1" applyAlignment="1">
      <alignment horizontal="center" vertical="center" wrapText="1"/>
    </xf>
    <xf numFmtId="0" fontId="9" fillId="45" borderId="80" xfId="0" applyFont="1" applyFill="1" applyBorder="1" applyAlignment="1">
      <alignment horizontal="center" vertical="center" wrapText="1"/>
    </xf>
    <xf numFmtId="0" fontId="0" fillId="55" borderId="331" xfId="0" applyFont="1" applyFill="1" applyBorder="1" applyAlignment="1"/>
    <xf numFmtId="0" fontId="0" fillId="55" borderId="329" xfId="0" applyFont="1" applyFill="1" applyBorder="1" applyAlignment="1"/>
    <xf numFmtId="0" fontId="61" fillId="55" borderId="329" xfId="1" applyFill="1" applyBorder="1" applyAlignment="1">
      <alignment wrapText="1"/>
    </xf>
    <xf numFmtId="0" fontId="13" fillId="45" borderId="80" xfId="0" applyFont="1" applyFill="1" applyBorder="1" applyAlignment="1">
      <alignment horizontal="center" vertical="center" wrapText="1"/>
    </xf>
    <xf numFmtId="1" fontId="61" fillId="45" borderId="80" xfId="1" applyNumberFormat="1" applyFill="1" applyBorder="1" applyAlignment="1">
      <alignment horizontal="center" vertical="center" wrapText="1"/>
    </xf>
    <xf numFmtId="0" fontId="12" fillId="45" borderId="80" xfId="0" applyFont="1" applyFill="1" applyBorder="1" applyAlignment="1">
      <alignment horizontal="center" vertical="center" wrapText="1"/>
    </xf>
    <xf numFmtId="0" fontId="68" fillId="0" borderId="80" xfId="0" applyFont="1" applyFill="1" applyBorder="1" applyAlignment="1">
      <alignment horizontal="center" vertical="center" wrapText="1"/>
    </xf>
    <xf numFmtId="0" fontId="0" fillId="55" borderId="329" xfId="0" applyFont="1" applyFill="1" applyBorder="1" applyAlignment="1">
      <alignment horizontal="center" vertical="center" wrapText="1"/>
    </xf>
    <xf numFmtId="0" fontId="0" fillId="55" borderId="329" xfId="0" applyFont="1" applyFill="1" applyBorder="1" applyAlignment="1">
      <alignment wrapText="1"/>
    </xf>
    <xf numFmtId="172" fontId="13" fillId="80" borderId="80" xfId="0" applyNumberFormat="1" applyFont="1" applyFill="1" applyBorder="1" applyAlignment="1">
      <alignment horizontal="center" vertical="center" wrapText="1"/>
    </xf>
    <xf numFmtId="0" fontId="61" fillId="0" borderId="80" xfId="1" applyFill="1" applyBorder="1" applyAlignment="1">
      <alignment horizontal="center" vertical="center" wrapText="1"/>
    </xf>
    <xf numFmtId="0" fontId="71" fillId="0" borderId="80" xfId="0" applyFont="1" applyFill="1" applyBorder="1" applyAlignment="1">
      <alignment horizontal="center" vertical="center" wrapText="1"/>
    </xf>
    <xf numFmtId="0" fontId="61" fillId="0" borderId="60" xfId="1" applyBorder="1" applyAlignment="1">
      <alignment wrapText="1"/>
    </xf>
    <xf numFmtId="0" fontId="158" fillId="0" borderId="80" xfId="0" applyFont="1" applyFill="1" applyBorder="1" applyAlignment="1">
      <alignment horizontal="center" vertical="center" wrapText="1"/>
    </xf>
    <xf numFmtId="0" fontId="68" fillId="55" borderId="80" xfId="0" applyFont="1" applyFill="1" applyBorder="1" applyAlignment="1">
      <alignment horizontal="center" vertical="center" wrapText="1"/>
    </xf>
    <xf numFmtId="0" fontId="143" fillId="0" borderId="80" xfId="0" applyFont="1" applyFill="1" applyBorder="1" applyAlignment="1">
      <alignment horizontal="center" vertical="center" wrapText="1"/>
    </xf>
    <xf numFmtId="0" fontId="14" fillId="81" borderId="80" xfId="0" applyFont="1" applyFill="1" applyBorder="1" applyAlignment="1">
      <alignment horizontal="center" vertical="center" wrapText="1"/>
    </xf>
    <xf numFmtId="0" fontId="36" fillId="81" borderId="80" xfId="0" applyFont="1" applyFill="1" applyBorder="1" applyAlignment="1">
      <alignment horizontal="center" vertical="center" wrapText="1"/>
    </xf>
    <xf numFmtId="0" fontId="68" fillId="55" borderId="80" xfId="0" applyFont="1" applyFill="1" applyBorder="1" applyAlignment="1">
      <alignment horizontal="center" vertical="center"/>
    </xf>
    <xf numFmtId="0" fontId="61" fillId="0" borderId="60" xfId="1" applyBorder="1" applyAlignment="1">
      <alignment vertical="center" wrapText="1"/>
    </xf>
    <xf numFmtId="173" fontId="0" fillId="0" borderId="80" xfId="6" applyNumberFormat="1" applyFont="1" applyFill="1" applyBorder="1" applyAlignment="1">
      <alignment horizontal="center" vertical="center" wrapText="1"/>
    </xf>
    <xf numFmtId="0" fontId="0" fillId="0" borderId="80" xfId="0" applyFill="1" applyBorder="1" applyAlignment="1">
      <alignment horizontal="center" vertical="center" wrapText="1"/>
    </xf>
    <xf numFmtId="0" fontId="0" fillId="0" borderId="332" xfId="0" applyFill="1" applyBorder="1" applyAlignment="1">
      <alignment horizontal="center" vertical="center" wrapText="1"/>
    </xf>
    <xf numFmtId="0" fontId="68" fillId="0" borderId="0" xfId="0" applyFont="1" applyAlignment="1">
      <alignment wrapText="1"/>
    </xf>
    <xf numFmtId="0" fontId="68" fillId="55" borderId="329" xfId="0" applyFont="1" applyFill="1" applyBorder="1" applyAlignment="1"/>
    <xf numFmtId="0" fontId="63" fillId="55" borderId="80" xfId="0" applyFont="1" applyFill="1" applyBorder="1" applyAlignment="1">
      <alignment horizontal="center" vertical="center" wrapText="1"/>
    </xf>
    <xf numFmtId="0" fontId="115" fillId="0" borderId="80" xfId="0" applyFont="1" applyFill="1" applyBorder="1" applyAlignment="1">
      <alignment horizontal="center" vertical="center" wrapText="1"/>
    </xf>
    <xf numFmtId="0" fontId="189" fillId="0" borderId="80" xfId="0" applyFont="1" applyFill="1" applyBorder="1" applyAlignment="1">
      <alignment horizontal="center" vertical="center" wrapText="1"/>
    </xf>
    <xf numFmtId="0" fontId="61" fillId="45" borderId="80" xfId="1" applyFill="1" applyBorder="1" applyAlignment="1">
      <alignment horizontal="center" vertical="center" wrapText="1"/>
    </xf>
    <xf numFmtId="0" fontId="0" fillId="0" borderId="332" xfId="0" applyBorder="1"/>
    <xf numFmtId="0" fontId="13" fillId="0" borderId="80" xfId="0" applyFont="1" applyBorder="1" applyAlignment="1">
      <alignment horizontal="center" vertical="center" wrapText="1"/>
    </xf>
    <xf numFmtId="9" fontId="14" fillId="45" borderId="80" xfId="0" applyNumberFormat="1" applyFont="1" applyFill="1" applyBorder="1" applyAlignment="1">
      <alignment horizontal="center" vertical="center" wrapText="1"/>
    </xf>
    <xf numFmtId="0" fontId="0" fillId="83" borderId="80" xfId="0" applyFill="1" applyBorder="1" applyAlignment="1">
      <alignment horizontal="center" vertical="center"/>
    </xf>
    <xf numFmtId="0" fontId="0" fillId="83" borderId="332" xfId="0" applyFill="1" applyBorder="1" applyAlignment="1">
      <alignment vertical="center" wrapText="1"/>
    </xf>
    <xf numFmtId="0" fontId="8" fillId="45" borderId="80" xfId="0" applyFont="1" applyFill="1" applyBorder="1" applyAlignment="1">
      <alignment horizontal="center" vertical="center"/>
    </xf>
    <xf numFmtId="0" fontId="14" fillId="0" borderId="80" xfId="0" applyFont="1" applyFill="1" applyBorder="1" applyAlignment="1">
      <alignment horizontal="justify" vertical="center"/>
    </xf>
    <xf numFmtId="0" fontId="68" fillId="55" borderId="329" xfId="0" applyFont="1" applyFill="1" applyBorder="1" applyAlignment="1">
      <alignment horizontal="center" vertical="center" wrapText="1"/>
    </xf>
    <xf numFmtId="0" fontId="61" fillId="55" borderId="80" xfId="1" applyFill="1" applyBorder="1" applyAlignment="1">
      <alignment horizontal="center" vertical="center" wrapText="1"/>
    </xf>
    <xf numFmtId="0" fontId="0" fillId="55" borderId="331" xfId="0" applyFont="1" applyFill="1" applyBorder="1" applyAlignment="1">
      <alignment horizontal="center" vertical="center"/>
    </xf>
    <xf numFmtId="0" fontId="0" fillId="55" borderId="329" xfId="0" applyFont="1" applyFill="1" applyBorder="1" applyAlignment="1">
      <alignment horizontal="center" vertical="center"/>
    </xf>
    <xf numFmtId="0" fontId="68" fillId="55" borderId="60" xfId="0" applyFont="1" applyFill="1" applyBorder="1" applyAlignment="1">
      <alignment horizontal="center" vertical="center" wrapText="1"/>
    </xf>
    <xf numFmtId="0" fontId="61" fillId="55" borderId="329" xfId="1" applyFill="1" applyBorder="1" applyAlignment="1">
      <alignment horizontal="center" vertical="center" wrapText="1"/>
    </xf>
    <xf numFmtId="0" fontId="11" fillId="84" borderId="80" xfId="0" applyFont="1" applyFill="1" applyBorder="1" applyAlignment="1">
      <alignment horizontal="center" vertical="center" wrapText="1"/>
    </xf>
    <xf numFmtId="0" fontId="0" fillId="0" borderId="80" xfId="0" applyFont="1" applyFill="1" applyBorder="1" applyAlignment="1">
      <alignment horizontal="center" vertical="center" wrapText="1"/>
    </xf>
    <xf numFmtId="0" fontId="158" fillId="0" borderId="80" xfId="0" applyFont="1" applyFill="1" applyBorder="1" applyAlignment="1">
      <alignment horizontal="center" vertical="center"/>
    </xf>
    <xf numFmtId="0" fontId="190" fillId="63" borderId="80" xfId="0" applyFont="1" applyFill="1" applyBorder="1" applyAlignment="1">
      <alignment horizontal="center" vertical="center" wrapText="1"/>
    </xf>
    <xf numFmtId="0" fontId="14" fillId="84" borderId="80" xfId="0" applyFont="1" applyFill="1" applyBorder="1" applyAlignment="1">
      <alignment horizontal="center" vertical="center" wrapText="1"/>
    </xf>
    <xf numFmtId="9" fontId="14" fillId="84" borderId="80" xfId="0" applyNumberFormat="1" applyFont="1" applyFill="1" applyBorder="1" applyAlignment="1">
      <alignment horizontal="center" vertical="center" wrapText="1"/>
    </xf>
    <xf numFmtId="0" fontId="61" fillId="86" borderId="80" xfId="1" applyFill="1" applyBorder="1" applyAlignment="1">
      <alignment horizontal="center" vertical="center" wrapText="1"/>
    </xf>
    <xf numFmtId="0" fontId="0" fillId="0" borderId="80" xfId="0" applyBorder="1" applyAlignment="1">
      <alignment horizontal="center" vertical="center"/>
    </xf>
    <xf numFmtId="0" fontId="61" fillId="0" borderId="80" xfId="1" applyBorder="1" applyAlignment="1">
      <alignment wrapText="1"/>
    </xf>
    <xf numFmtId="0" fontId="0" fillId="0" borderId="332" xfId="0" applyBorder="1" applyAlignment="1">
      <alignment horizontal="center" vertical="center" wrapText="1"/>
    </xf>
    <xf numFmtId="0" fontId="0" fillId="86" borderId="329" xfId="0" applyFont="1" applyFill="1" applyBorder="1" applyAlignment="1"/>
    <xf numFmtId="0" fontId="8" fillId="84" borderId="80" xfId="0" applyFont="1" applyFill="1" applyBorder="1" applyAlignment="1">
      <alignment horizontal="center" vertical="center" wrapText="1"/>
    </xf>
    <xf numFmtId="0" fontId="68" fillId="86" borderId="80" xfId="0" applyFont="1" applyFill="1" applyBorder="1" applyAlignment="1">
      <alignment horizontal="center" vertical="center" wrapText="1"/>
    </xf>
    <xf numFmtId="0" fontId="68" fillId="86" borderId="80" xfId="0" applyFont="1" applyFill="1" applyBorder="1" applyAlignment="1">
      <alignment horizontal="center" vertical="center"/>
    </xf>
    <xf numFmtId="0" fontId="0" fillId="86" borderId="331" xfId="0" applyFont="1" applyFill="1" applyBorder="1" applyAlignment="1"/>
    <xf numFmtId="1" fontId="56" fillId="45" borderId="80" xfId="0" applyNumberFormat="1" applyFont="1" applyFill="1" applyBorder="1" applyAlignment="1">
      <alignment horizontal="center" vertical="center" wrapText="1"/>
    </xf>
    <xf numFmtId="0" fontId="14" fillId="0" borderId="80" xfId="0" applyFont="1" applyFill="1" applyBorder="1" applyAlignment="1">
      <alignment horizontal="center" wrapText="1"/>
    </xf>
    <xf numFmtId="0" fontId="13" fillId="22" borderId="80" xfId="0" applyFont="1" applyFill="1" applyBorder="1" applyAlignment="1">
      <alignment horizontal="center" vertical="center" wrapText="1"/>
    </xf>
    <xf numFmtId="0" fontId="14" fillId="55" borderId="80" xfId="0" applyFont="1" applyFill="1" applyBorder="1" applyAlignment="1">
      <alignment horizontal="center" vertical="center" wrapText="1"/>
    </xf>
    <xf numFmtId="0" fontId="0" fillId="0" borderId="80" xfId="0" applyBorder="1" applyAlignment="1">
      <alignment horizontal="center" vertical="center" wrapText="1"/>
    </xf>
    <xf numFmtId="0" fontId="14" fillId="0" borderId="80" xfId="0" applyFont="1" applyFill="1" applyBorder="1" applyAlignment="1">
      <alignment horizontal="center" vertical="center"/>
    </xf>
    <xf numFmtId="0" fontId="14" fillId="55" borderId="80" xfId="0" applyFont="1" applyFill="1" applyBorder="1" applyAlignment="1">
      <alignment horizontal="center" vertical="center"/>
    </xf>
    <xf numFmtId="0" fontId="191" fillId="55" borderId="333" xfId="0" applyFont="1" applyFill="1" applyBorder="1" applyAlignment="1"/>
    <xf numFmtId="0" fontId="191" fillId="55" borderId="333" xfId="0" applyFont="1" applyFill="1" applyBorder="1" applyAlignment="1">
      <alignment horizontal="center" vertical="center"/>
    </xf>
    <xf numFmtId="0" fontId="191" fillId="55" borderId="329" xfId="0" applyFont="1" applyFill="1" applyBorder="1" applyAlignment="1"/>
    <xf numFmtId="0" fontId="191" fillId="55" borderId="329" xfId="0" applyFont="1" applyFill="1" applyBorder="1" applyAlignment="1">
      <alignment wrapText="1"/>
    </xf>
    <xf numFmtId="0" fontId="191" fillId="55" borderId="329" xfId="0" applyFont="1" applyFill="1" applyBorder="1" applyAlignment="1">
      <alignment horizontal="center" vertical="center"/>
    </xf>
    <xf numFmtId="0" fontId="0" fillId="0" borderId="329" xfId="0" applyFont="1" applyBorder="1" applyAlignment="1">
      <alignment horizontal="center" vertical="center"/>
    </xf>
    <xf numFmtId="0" fontId="0" fillId="0" borderId="0" xfId="0"/>
    <xf numFmtId="0" fontId="63" fillId="0" borderId="60" xfId="0" applyFont="1" applyBorder="1"/>
    <xf numFmtId="0" fontId="53" fillId="3" borderId="202" xfId="0" applyFont="1" applyFill="1" applyBorder="1" applyAlignment="1">
      <alignment horizontal="center"/>
    </xf>
    <xf numFmtId="0" fontId="22" fillId="0" borderId="177" xfId="0" applyFont="1" applyBorder="1" applyAlignment="1">
      <alignment horizontal="center"/>
    </xf>
    <xf numFmtId="0" fontId="22" fillId="5" borderId="60" xfId="0" applyFont="1" applyFill="1" applyBorder="1" applyAlignment="1">
      <alignment horizontal="center" vertical="center" wrapText="1"/>
    </xf>
    <xf numFmtId="0" fontId="13" fillId="16" borderId="80" xfId="0" applyFont="1" applyFill="1" applyBorder="1" applyAlignment="1">
      <alignment horizontal="center" vertical="center" wrapText="1"/>
    </xf>
    <xf numFmtId="0" fontId="68" fillId="0" borderId="80" xfId="0" applyFont="1" applyBorder="1" applyAlignment="1">
      <alignment horizontal="left" vertical="center" wrapText="1"/>
    </xf>
    <xf numFmtId="0" fontId="77" fillId="5" borderId="7" xfId="0" applyFont="1" applyFill="1" applyBorder="1" applyAlignment="1">
      <alignment horizontal="center" vertical="center" wrapText="1"/>
    </xf>
    <xf numFmtId="0" fontId="61" fillId="5" borderId="7" xfId="1" applyFill="1" applyBorder="1" applyAlignment="1">
      <alignment horizontal="center" vertical="center" wrapText="1"/>
    </xf>
    <xf numFmtId="0" fontId="74" fillId="5" borderId="7"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12" fillId="5" borderId="7" xfId="0" applyFont="1" applyFill="1" applyBorder="1" applyAlignment="1">
      <alignment horizontal="center" wrapText="1"/>
    </xf>
    <xf numFmtId="0" fontId="158" fillId="5" borderId="16" xfId="0" applyFont="1" applyFill="1" applyBorder="1"/>
    <xf numFmtId="0" fontId="12" fillId="5" borderId="16" xfId="0" applyFont="1" applyFill="1" applyBorder="1" applyAlignment="1">
      <alignment horizontal="center" wrapText="1"/>
    </xf>
    <xf numFmtId="0" fontId="9" fillId="0" borderId="16" xfId="0" applyFont="1" applyBorder="1" applyAlignment="1">
      <alignment wrapText="1"/>
    </xf>
    <xf numFmtId="0" fontId="158" fillId="5" borderId="46" xfId="0" applyFont="1" applyFill="1" applyBorder="1"/>
    <xf numFmtId="0" fontId="158" fillId="5" borderId="46" xfId="0" applyFont="1" applyFill="1" applyBorder="1" applyAlignment="1">
      <alignment horizontal="center" vertical="center"/>
    </xf>
    <xf numFmtId="0" fontId="158" fillId="5" borderId="16" xfId="0" applyFont="1" applyFill="1" applyBorder="1" applyAlignment="1">
      <alignment horizontal="center" vertical="center"/>
    </xf>
    <xf numFmtId="0" fontId="9" fillId="0" borderId="16" xfId="0" applyFont="1" applyBorder="1" applyAlignment="1">
      <alignment horizontal="center" vertical="center" wrapText="1"/>
    </xf>
    <xf numFmtId="0" fontId="12" fillId="0" borderId="43" xfId="0" applyFont="1" applyBorder="1" applyAlignment="1">
      <alignment horizontal="left" vertical="center" wrapText="1"/>
    </xf>
    <xf numFmtId="0" fontId="9" fillId="16" borderId="7" xfId="0" applyFont="1" applyFill="1" applyBorder="1" applyAlignment="1">
      <alignment horizontal="center" vertical="center" wrapText="1"/>
    </xf>
    <xf numFmtId="10" fontId="14" fillId="4" borderId="7" xfId="0" applyNumberFormat="1" applyFont="1" applyFill="1" applyBorder="1" applyAlignment="1">
      <alignment horizontal="center" vertical="center" wrapText="1"/>
    </xf>
    <xf numFmtId="0" fontId="36" fillId="4" borderId="60" xfId="0" applyFont="1" applyFill="1" applyBorder="1" applyAlignment="1">
      <alignment horizontal="center" vertical="center" wrapText="1"/>
    </xf>
    <xf numFmtId="0" fontId="37" fillId="4" borderId="60" xfId="0" applyFont="1" applyFill="1" applyBorder="1" applyAlignment="1">
      <alignment horizontal="center" vertical="center" wrapText="1"/>
    </xf>
    <xf numFmtId="0" fontId="38" fillId="4" borderId="60" xfId="0" applyFont="1" applyFill="1" applyBorder="1" applyAlignment="1">
      <alignment horizontal="center" vertical="center" wrapText="1"/>
    </xf>
    <xf numFmtId="10" fontId="14" fillId="4" borderId="60" xfId="0" applyNumberFormat="1" applyFont="1" applyFill="1" applyBorder="1" applyAlignment="1">
      <alignment horizontal="center" vertical="center" wrapText="1"/>
    </xf>
    <xf numFmtId="0" fontId="194" fillId="0" borderId="94" xfId="0" applyFont="1" applyBorder="1" applyAlignment="1">
      <alignment horizontal="center" vertical="center" wrapText="1"/>
    </xf>
    <xf numFmtId="0" fontId="61" fillId="0" borderId="97" xfId="1" applyBorder="1" applyAlignment="1">
      <alignment horizontal="center" vertical="center" wrapText="1"/>
    </xf>
    <xf numFmtId="0" fontId="195" fillId="5" borderId="97" xfId="0" applyFont="1" applyFill="1" applyBorder="1" applyAlignment="1">
      <alignment horizontal="center" vertical="center" wrapText="1"/>
    </xf>
    <xf numFmtId="0" fontId="194" fillId="17" borderId="94" xfId="0" applyFont="1" applyFill="1" applyBorder="1" applyAlignment="1">
      <alignment horizontal="center" vertical="center" wrapText="1"/>
    </xf>
    <xf numFmtId="0" fontId="61" fillId="0" borderId="0" xfId="1" applyAlignment="1">
      <alignment horizontal="center" vertical="center" wrapText="1"/>
    </xf>
    <xf numFmtId="0" fontId="196" fillId="0" borderId="0" xfId="0" applyFont="1" applyAlignment="1">
      <alignment horizontal="center" vertical="center" wrapText="1"/>
    </xf>
    <xf numFmtId="0" fontId="194" fillId="17" borderId="93" xfId="0" applyFont="1" applyFill="1" applyBorder="1" applyAlignment="1">
      <alignment horizontal="center" vertical="center" wrapText="1"/>
    </xf>
    <xf numFmtId="0" fontId="107" fillId="17" borderId="97" xfId="0" applyFont="1" applyFill="1" applyBorder="1" applyAlignment="1">
      <alignment horizontal="center" vertical="center" wrapText="1"/>
    </xf>
    <xf numFmtId="0" fontId="61" fillId="17" borderId="97" xfId="1" applyFill="1" applyBorder="1" applyAlignment="1">
      <alignment horizontal="center" vertical="center" wrapText="1"/>
    </xf>
    <xf numFmtId="0" fontId="196" fillId="17" borderId="97" xfId="0" applyFont="1" applyFill="1" applyBorder="1" applyAlignment="1">
      <alignment horizontal="center" vertical="center" wrapText="1"/>
    </xf>
    <xf numFmtId="0" fontId="196" fillId="5" borderId="97" xfId="0" applyFont="1" applyFill="1" applyBorder="1" applyAlignment="1">
      <alignment horizontal="center" vertical="center" wrapText="1"/>
    </xf>
    <xf numFmtId="0" fontId="61" fillId="5" borderId="97" xfId="1" applyFill="1" applyBorder="1" applyAlignment="1">
      <alignment horizontal="center" vertical="center" wrapText="1"/>
    </xf>
    <xf numFmtId="0" fontId="151" fillId="17" borderId="93" xfId="0" applyFont="1" applyFill="1" applyBorder="1" applyAlignment="1">
      <alignment vertical="center" wrapText="1"/>
    </xf>
    <xf numFmtId="0" fontId="197" fillId="0" borderId="94" xfId="0" applyFont="1" applyBorder="1" applyAlignment="1">
      <alignment horizontal="center" vertical="center" wrapText="1"/>
    </xf>
    <xf numFmtId="0" fontId="61" fillId="0" borderId="229" xfId="1" applyBorder="1" applyAlignment="1">
      <alignment vertical="center" wrapText="1"/>
    </xf>
    <xf numFmtId="0" fontId="194" fillId="0" borderId="94" xfId="0" applyFont="1" applyBorder="1" applyAlignment="1">
      <alignment horizontal="center" wrapText="1"/>
    </xf>
    <xf numFmtId="0" fontId="198" fillId="0" borderId="94" xfId="0" applyFont="1" applyBorder="1" applyAlignment="1">
      <alignment horizontal="center" vertical="center" wrapText="1"/>
    </xf>
    <xf numFmtId="0" fontId="198" fillId="0" borderId="94" xfId="0" applyFont="1" applyBorder="1" applyAlignment="1">
      <alignment horizontal="center" vertical="center"/>
    </xf>
    <xf numFmtId="0" fontId="105" fillId="0" borderId="97" xfId="0" applyFont="1" applyBorder="1" applyAlignment="1">
      <alignment horizontal="center" vertical="center" wrapText="1"/>
    </xf>
    <xf numFmtId="0" fontId="194" fillId="0" borderId="94" xfId="0" applyFont="1" applyBorder="1" applyAlignment="1">
      <alignment horizontal="center" vertical="center"/>
    </xf>
    <xf numFmtId="0" fontId="196" fillId="0" borderId="97" xfId="0" applyFont="1" applyBorder="1" applyAlignment="1">
      <alignment horizontal="center" vertical="center" wrapText="1"/>
    </xf>
    <xf numFmtId="0" fontId="105" fillId="0" borderId="0" xfId="0" applyFont="1" applyAlignment="1">
      <alignment horizontal="center" vertical="center" wrapText="1"/>
    </xf>
    <xf numFmtId="0" fontId="31" fillId="0" borderId="0" xfId="0" applyFont="1"/>
    <xf numFmtId="0" fontId="199" fillId="0" borderId="0" xfId="0" applyFont="1"/>
    <xf numFmtId="0" fontId="200" fillId="0" borderId="0" xfId="0" applyFont="1"/>
    <xf numFmtId="0" fontId="0" fillId="0" borderId="0" xfId="0" applyFont="1" applyAlignment="1"/>
    <xf numFmtId="0" fontId="38" fillId="17" borderId="60" xfId="0" applyFont="1" applyFill="1" applyBorder="1" applyAlignment="1">
      <alignment horizontal="left"/>
    </xf>
    <xf numFmtId="0" fontId="52" fillId="2" borderId="60" xfId="0" applyFont="1" applyFill="1" applyBorder="1" applyAlignment="1">
      <alignment horizontal="left" vertical="top"/>
    </xf>
    <xf numFmtId="0" fontId="22" fillId="15" borderId="138" xfId="0" applyFont="1" applyFill="1" applyBorder="1" applyAlignment="1">
      <alignment horizontal="center" vertical="center" wrapText="1"/>
    </xf>
    <xf numFmtId="0" fontId="22" fillId="15" borderId="138" xfId="0" applyFont="1" applyFill="1" applyBorder="1" applyAlignment="1">
      <alignment horizontal="left" vertical="center" wrapText="1"/>
    </xf>
    <xf numFmtId="0" fontId="14" fillId="0" borderId="80" xfId="7" applyFont="1" applyBorder="1" applyAlignment="1">
      <alignment horizontal="left" vertical="center" wrapText="1"/>
    </xf>
    <xf numFmtId="0" fontId="13" fillId="5" borderId="80" xfId="0" applyFont="1" applyFill="1" applyBorder="1" applyAlignment="1">
      <alignment horizontal="center" vertical="center" wrapText="1"/>
    </xf>
    <xf numFmtId="0" fontId="68" fillId="5" borderId="80" xfId="8" applyFill="1" applyBorder="1" applyAlignment="1">
      <alignment horizontal="center" vertical="center" wrapText="1"/>
    </xf>
    <xf numFmtId="0" fontId="14" fillId="0" borderId="80" xfId="7" applyFont="1" applyBorder="1" applyAlignment="1">
      <alignment horizontal="center" vertical="center" wrapText="1"/>
    </xf>
    <xf numFmtId="0" fontId="143" fillId="0" borderId="80" xfId="7" applyFont="1" applyBorder="1" applyAlignment="1">
      <alignment vertical="center" wrapText="1"/>
    </xf>
    <xf numFmtId="0" fontId="143" fillId="0" borderId="80" xfId="7" applyFont="1" applyBorder="1" applyAlignment="1">
      <alignment horizontal="center" vertical="center" wrapText="1"/>
    </xf>
    <xf numFmtId="0" fontId="14" fillId="5" borderId="80" xfId="7" applyFont="1" applyFill="1" applyBorder="1" applyAlignment="1">
      <alignment horizontal="center" vertical="center" wrapText="1"/>
    </xf>
    <xf numFmtId="9" fontId="14" fillId="5" borderId="80" xfId="7" applyNumberFormat="1" applyFont="1" applyFill="1" applyBorder="1" applyAlignment="1">
      <alignment horizontal="center" vertical="center" wrapText="1"/>
    </xf>
    <xf numFmtId="0" fontId="14" fillId="5" borderId="80" xfId="8" applyFont="1" applyFill="1" applyBorder="1" applyAlignment="1">
      <alignment horizontal="center" vertical="center" wrapText="1"/>
    </xf>
    <xf numFmtId="14" fontId="14" fillId="0" borderId="80" xfId="7" applyNumberFormat="1" applyFont="1" applyBorder="1" applyAlignment="1">
      <alignment horizontal="center" vertical="center"/>
    </xf>
    <xf numFmtId="14" fontId="13" fillId="0" borderId="80" xfId="7" applyNumberFormat="1" applyFont="1" applyBorder="1" applyAlignment="1">
      <alignment horizontal="center" vertical="center" wrapText="1"/>
    </xf>
    <xf numFmtId="0" fontId="22" fillId="5" borderId="80" xfId="8" applyFont="1" applyFill="1" applyBorder="1" applyAlignment="1">
      <alignment horizontal="center" vertical="center" wrapText="1"/>
    </xf>
    <xf numFmtId="0" fontId="14" fillId="0" borderId="60" xfId="8" applyFont="1" applyAlignment="1">
      <alignment vertical="center"/>
    </xf>
    <xf numFmtId="0" fontId="68" fillId="0" borderId="60" xfId="8" applyAlignment="1">
      <alignment vertical="center"/>
    </xf>
    <xf numFmtId="0" fontId="14" fillId="5" borderId="80" xfId="8" applyFont="1" applyFill="1" applyBorder="1" applyAlignment="1">
      <alignment horizontal="left" vertical="center" wrapText="1"/>
    </xf>
    <xf numFmtId="0" fontId="68" fillId="0" borderId="60" xfId="8" applyAlignment="1">
      <alignment horizontal="center" vertical="center" wrapText="1"/>
    </xf>
    <xf numFmtId="0" fontId="56" fillId="5" borderId="80" xfId="8" applyFont="1" applyFill="1" applyBorder="1" applyAlignment="1">
      <alignment horizontal="center" vertical="center" wrapText="1"/>
    </xf>
    <xf numFmtId="0" fontId="51" fillId="5" borderId="80" xfId="8" applyFont="1" applyFill="1" applyBorder="1" applyAlignment="1">
      <alignment horizontal="center" vertical="center" wrapText="1"/>
    </xf>
    <xf numFmtId="0" fontId="36" fillId="5" borderId="80" xfId="8" applyFont="1" applyFill="1" applyBorder="1" applyAlignment="1">
      <alignment horizontal="center" vertical="center" wrapText="1"/>
    </xf>
    <xf numFmtId="0" fontId="68" fillId="0" borderId="60" xfId="8"/>
    <xf numFmtId="0" fontId="36" fillId="5" borderId="202" xfId="0" applyFont="1" applyFill="1" applyBorder="1" applyAlignment="1">
      <alignment horizontal="center" vertical="center" wrapText="1"/>
    </xf>
    <xf numFmtId="0" fontId="63" fillId="0" borderId="80" xfId="8" applyFont="1" applyBorder="1" applyAlignment="1">
      <alignment horizontal="left" vertical="center" wrapText="1"/>
    </xf>
    <xf numFmtId="0" fontId="14" fillId="5" borderId="89" xfId="8" applyFont="1" applyFill="1" applyBorder="1" applyAlignment="1">
      <alignment horizontal="center" vertical="center" wrapText="1"/>
    </xf>
    <xf numFmtId="0" fontId="61" fillId="5" borderId="89" xfId="1" applyFill="1" applyBorder="1" applyAlignment="1">
      <alignment horizontal="center" vertical="center" wrapText="1"/>
    </xf>
    <xf numFmtId="0" fontId="68" fillId="5" borderId="80" xfId="8" applyFill="1" applyBorder="1" applyAlignment="1">
      <alignment horizontal="left" vertical="center" wrapText="1"/>
    </xf>
    <xf numFmtId="0" fontId="169" fillId="5" borderId="80" xfId="8" applyFont="1" applyFill="1" applyBorder="1" applyAlignment="1">
      <alignment horizontal="center" vertical="center" wrapText="1"/>
    </xf>
    <xf numFmtId="9" fontId="169" fillId="5" borderId="80" xfId="8" applyNumberFormat="1" applyFont="1" applyFill="1" applyBorder="1" applyAlignment="1">
      <alignment horizontal="center" vertical="center" wrapText="1"/>
    </xf>
    <xf numFmtId="0" fontId="36" fillId="5" borderId="334" xfId="0" applyFont="1" applyFill="1" applyBorder="1" applyAlignment="1">
      <alignment horizontal="center" vertical="center" wrapText="1"/>
    </xf>
    <xf numFmtId="0" fontId="14" fillId="5" borderId="80" xfId="0" applyFont="1" applyFill="1" applyBorder="1" applyAlignment="1">
      <alignment horizontal="left" vertical="center" wrapText="1"/>
    </xf>
    <xf numFmtId="0" fontId="14" fillId="5" borderId="80" xfId="0" applyFont="1" applyFill="1" applyBorder="1" applyAlignment="1">
      <alignment horizontal="center" vertical="center" wrapText="1"/>
    </xf>
    <xf numFmtId="0" fontId="14" fillId="5" borderId="87" xfId="0" applyFont="1" applyFill="1" applyBorder="1" applyAlignment="1">
      <alignment horizontal="center" vertical="center" wrapText="1"/>
    </xf>
    <xf numFmtId="0" fontId="61" fillId="5" borderId="87" xfId="1" applyFill="1" applyBorder="1" applyAlignment="1">
      <alignment horizontal="center" vertical="center" wrapText="1"/>
    </xf>
    <xf numFmtId="0" fontId="22" fillId="5" borderId="80" xfId="0" applyFont="1" applyFill="1" applyBorder="1" applyAlignment="1">
      <alignment horizontal="center" vertical="center" wrapText="1"/>
    </xf>
    <xf numFmtId="0" fontId="14" fillId="5" borderId="87" xfId="8" applyFont="1" applyFill="1" applyBorder="1" applyAlignment="1">
      <alignment horizontal="center" vertical="center" wrapText="1"/>
    </xf>
    <xf numFmtId="0" fontId="61" fillId="5" borderId="80" xfId="1" applyFill="1" applyBorder="1" applyAlignment="1">
      <alignment vertical="center" wrapText="1"/>
    </xf>
    <xf numFmtId="0" fontId="14" fillId="5" borderId="84" xfId="0" applyFont="1" applyFill="1" applyBorder="1" applyAlignment="1">
      <alignment horizontal="center" vertical="center" wrapText="1"/>
    </xf>
    <xf numFmtId="0" fontId="36" fillId="5" borderId="60" xfId="0" applyFont="1" applyFill="1" applyBorder="1" applyAlignment="1">
      <alignment horizontal="center" vertical="center" wrapText="1"/>
    </xf>
    <xf numFmtId="0" fontId="68" fillId="0" borderId="60" xfId="0" applyFont="1" applyBorder="1" applyAlignment="1">
      <alignment horizontal="left" vertical="center" wrapText="1"/>
    </xf>
    <xf numFmtId="0" fontId="14" fillId="5" borderId="60" xfId="0" applyFont="1" applyFill="1" applyBorder="1" applyAlignment="1">
      <alignment horizontal="left" vertical="center" wrapText="1"/>
    </xf>
    <xf numFmtId="0" fontId="13" fillId="5" borderId="60" xfId="0" applyFont="1" applyFill="1" applyBorder="1" applyAlignment="1">
      <alignment horizontal="center" vertical="center" wrapText="1"/>
    </xf>
    <xf numFmtId="0" fontId="68" fillId="5" borderId="60" xfId="8" applyFill="1" applyAlignment="1">
      <alignment horizontal="center" vertical="center" wrapText="1"/>
    </xf>
    <xf numFmtId="0" fontId="14" fillId="0" borderId="60" xfId="7" applyFont="1" applyAlignment="1">
      <alignment horizontal="center" vertical="center" wrapText="1"/>
    </xf>
    <xf numFmtId="0" fontId="143" fillId="0" borderId="60" xfId="7" applyFont="1" applyAlignment="1">
      <alignment vertical="center" wrapText="1"/>
    </xf>
    <xf numFmtId="0" fontId="143" fillId="0" borderId="60" xfId="7" applyFont="1" applyAlignment="1">
      <alignment horizontal="center" vertical="center" wrapText="1"/>
    </xf>
    <xf numFmtId="0" fontId="169" fillId="5" borderId="60" xfId="8" applyFont="1" applyFill="1" applyAlignment="1">
      <alignment horizontal="center" vertical="center" wrapText="1"/>
    </xf>
    <xf numFmtId="9" fontId="169" fillId="5" borderId="60" xfId="8" applyNumberFormat="1" applyFont="1" applyFill="1" applyAlignment="1">
      <alignment horizontal="center" vertical="center" wrapText="1"/>
    </xf>
    <xf numFmtId="0" fontId="14" fillId="5" borderId="60" xfId="8" applyFont="1" applyFill="1" applyAlignment="1">
      <alignment horizontal="center" vertical="center" wrapText="1"/>
    </xf>
    <xf numFmtId="0" fontId="36" fillId="26" borderId="60" xfId="0" applyFont="1" applyFill="1" applyBorder="1" applyAlignment="1">
      <alignment horizontal="center" vertical="center" wrapText="1"/>
    </xf>
    <xf numFmtId="0" fontId="36" fillId="26" borderId="60" xfId="0" applyFont="1" applyFill="1" applyBorder="1" applyAlignment="1">
      <alignment horizontal="left" vertical="center" wrapText="1"/>
    </xf>
    <xf numFmtId="9" fontId="14" fillId="5" borderId="168" xfId="0" applyNumberFormat="1" applyFont="1" applyFill="1" applyBorder="1" applyAlignment="1">
      <alignment horizontal="center" vertical="center" wrapText="1"/>
    </xf>
    <xf numFmtId="0" fontId="36" fillId="26" borderId="204" xfId="0" applyFont="1" applyFill="1" applyBorder="1" applyAlignment="1">
      <alignment horizontal="center" vertical="center" wrapText="1"/>
    </xf>
    <xf numFmtId="0" fontId="14" fillId="0" borderId="0" xfId="0" applyFont="1" applyAlignment="1">
      <alignment horizontal="left"/>
    </xf>
    <xf numFmtId="0" fontId="12" fillId="5" borderId="43" xfId="0" applyFont="1" applyFill="1" applyBorder="1" applyAlignment="1">
      <alignment horizontal="center" vertical="center" wrapText="1"/>
    </xf>
    <xf numFmtId="0" fontId="4" fillId="0" borderId="47" xfId="0" applyFont="1" applyBorder="1"/>
    <xf numFmtId="0" fontId="4" fillId="0" borderId="28" xfId="0" applyFont="1" applyBorder="1"/>
    <xf numFmtId="0" fontId="29" fillId="0" borderId="47" xfId="0" applyFont="1" applyBorder="1" applyAlignment="1">
      <alignment vertical="center" wrapText="1"/>
    </xf>
    <xf numFmtId="0" fontId="12" fillId="5" borderId="72" xfId="0" applyFont="1" applyFill="1" applyBorder="1" applyAlignment="1">
      <alignment horizontal="center" vertical="center" wrapText="1"/>
    </xf>
    <xf numFmtId="0" fontId="4" fillId="0" borderId="73" xfId="0" applyFont="1" applyBorder="1"/>
    <xf numFmtId="0" fontId="4" fillId="0" borderId="74" xfId="0" applyFont="1" applyBorder="1"/>
    <xf numFmtId="0" fontId="17" fillId="5" borderId="43" xfId="0" applyFont="1" applyFill="1" applyBorder="1" applyAlignment="1">
      <alignment horizontal="center" vertical="center" wrapText="1"/>
    </xf>
    <xf numFmtId="0" fontId="29" fillId="3" borderId="68" xfId="0" applyFont="1" applyFill="1" applyBorder="1" applyAlignment="1">
      <alignment horizontal="center" vertical="center" wrapText="1"/>
    </xf>
    <xf numFmtId="0" fontId="4" fillId="0" borderId="70" xfId="0" applyFont="1" applyBorder="1"/>
    <xf numFmtId="0" fontId="4" fillId="0" borderId="78" xfId="0" applyFont="1" applyBorder="1"/>
    <xf numFmtId="0" fontId="14" fillId="17" borderId="71" xfId="0" applyFont="1" applyFill="1" applyBorder="1" applyAlignment="1">
      <alignment horizontal="left" vertical="center" wrapText="1"/>
    </xf>
    <xf numFmtId="0" fontId="4" fillId="0" borderId="65" xfId="0" applyFont="1" applyBorder="1"/>
    <xf numFmtId="0" fontId="4" fillId="0" borderId="67" xfId="0" applyFont="1" applyBorder="1"/>
    <xf numFmtId="0" fontId="31" fillId="0" borderId="75" xfId="0" applyFont="1" applyBorder="1" applyAlignment="1">
      <alignment horizontal="left" vertical="center"/>
    </xf>
    <xf numFmtId="0" fontId="4" fillId="0" borderId="76" xfId="0" applyFont="1" applyBorder="1"/>
    <xf numFmtId="0" fontId="4" fillId="0" borderId="77" xfId="0" applyFont="1" applyBorder="1"/>
    <xf numFmtId="0" fontId="38" fillId="4" borderId="4" xfId="0" applyFont="1" applyFill="1" applyBorder="1" applyAlignment="1">
      <alignment horizontal="center" vertical="center" wrapText="1"/>
    </xf>
    <xf numFmtId="0" fontId="4" fillId="0" borderId="6" xfId="0" applyFont="1" applyBorder="1"/>
    <xf numFmtId="0" fontId="36" fillId="4" borderId="4" xfId="0" applyFont="1" applyFill="1" applyBorder="1" applyAlignment="1">
      <alignment horizontal="center" vertical="center" wrapText="1"/>
    </xf>
    <xf numFmtId="164" fontId="31" fillId="0" borderId="14" xfId="0" applyNumberFormat="1" applyFont="1" applyBorder="1" applyAlignment="1">
      <alignment horizontal="center" vertical="center" wrapText="1"/>
    </xf>
    <xf numFmtId="0" fontId="4" fillId="0" borderId="17" xfId="0" applyFont="1" applyBorder="1"/>
    <xf numFmtId="0" fontId="4" fillId="0" borderId="19" xfId="0" applyFont="1" applyBorder="1"/>
    <xf numFmtId="0" fontId="31" fillId="5" borderId="25" xfId="0" applyFont="1" applyFill="1" applyBorder="1" applyAlignment="1">
      <alignment horizontal="center" vertical="center" wrapText="1"/>
    </xf>
    <xf numFmtId="0" fontId="31" fillId="0" borderId="14" xfId="0" applyFont="1" applyBorder="1" applyAlignment="1">
      <alignment horizontal="center" vertical="center" wrapText="1"/>
    </xf>
    <xf numFmtId="0" fontId="4" fillId="0" borderId="18" xfId="0" applyFont="1" applyBorder="1"/>
    <xf numFmtId="0" fontId="35" fillId="0" borderId="0" xfId="0" applyFont="1" applyAlignment="1">
      <alignment vertical="center" wrapText="1"/>
    </xf>
    <xf numFmtId="0" fontId="0" fillId="0" borderId="0" xfId="0"/>
    <xf numFmtId="0" fontId="34" fillId="0" borderId="0" xfId="0" applyFont="1" applyAlignment="1">
      <alignment vertical="center" wrapText="1"/>
    </xf>
    <xf numFmtId="164" fontId="31" fillId="0" borderId="14" xfId="0" applyNumberFormat="1" applyFont="1" applyBorder="1" applyAlignment="1">
      <alignment horizontal="center" vertical="center"/>
    </xf>
    <xf numFmtId="0" fontId="19" fillId="5"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9" fillId="16" borderId="61" xfId="0" applyFont="1" applyFill="1" applyBorder="1" applyAlignment="1">
      <alignment horizontal="center" vertical="center" wrapText="1"/>
    </xf>
    <xf numFmtId="0" fontId="4" fillId="0" borderId="44" xfId="0" applyFont="1" applyBorder="1"/>
    <xf numFmtId="0" fontId="4" fillId="0" borderId="57" xfId="0" applyFont="1" applyBorder="1"/>
    <xf numFmtId="0" fontId="9" fillId="5" borderId="62" xfId="0" applyFont="1" applyFill="1" applyBorder="1" applyAlignment="1">
      <alignment horizontal="center" vertical="center" wrapText="1"/>
    </xf>
    <xf numFmtId="9" fontId="24" fillId="5" borderId="25" xfId="0" applyNumberFormat="1" applyFont="1" applyFill="1" applyBorder="1" applyAlignment="1">
      <alignment horizontal="center" vertical="center" wrapText="1"/>
    </xf>
    <xf numFmtId="0" fontId="9" fillId="16" borderId="29" xfId="0" applyFont="1" applyFill="1" applyBorder="1" applyAlignment="1">
      <alignment horizontal="center" vertical="center" wrapText="1"/>
    </xf>
    <xf numFmtId="0" fontId="4" fillId="0" borderId="34" xfId="0" applyFont="1" applyBorder="1"/>
    <xf numFmtId="0" fontId="9" fillId="16" borderId="37"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4" fillId="0" borderId="45" xfId="0" applyFont="1" applyBorder="1"/>
    <xf numFmtId="0" fontId="4" fillId="0" borderId="58" xfId="0" applyFont="1" applyBorder="1"/>
    <xf numFmtId="0" fontId="9" fillId="5" borderId="30" xfId="0" applyFont="1" applyFill="1" applyBorder="1" applyAlignment="1">
      <alignment horizontal="left" vertical="center" wrapText="1"/>
    </xf>
    <xf numFmtId="0" fontId="4" fillId="0" borderId="35" xfId="0" applyFont="1" applyBorder="1"/>
    <xf numFmtId="0" fontId="12" fillId="18" borderId="31" xfId="0" applyFont="1" applyFill="1" applyBorder="1" applyAlignment="1">
      <alignment horizontal="center" vertical="center" wrapText="1"/>
    </xf>
    <xf numFmtId="0" fontId="4" fillId="0" borderId="36" xfId="0" applyFont="1" applyBorder="1"/>
    <xf numFmtId="0" fontId="12" fillId="5" borderId="32"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16" borderId="14" xfId="0" applyFont="1" applyFill="1" applyBorder="1" applyAlignment="1">
      <alignment horizontal="center" vertical="center" wrapText="1"/>
    </xf>
    <xf numFmtId="0" fontId="13" fillId="5" borderId="14" xfId="0" applyFont="1" applyFill="1" applyBorder="1" applyAlignment="1">
      <alignment horizontal="left" vertical="center" wrapText="1"/>
    </xf>
    <xf numFmtId="0" fontId="9" fillId="16" borderId="20" xfId="0" applyFont="1" applyFill="1" applyBorder="1" applyAlignment="1">
      <alignment horizontal="left" vertical="center" wrapText="1"/>
    </xf>
    <xf numFmtId="0" fontId="4" fillId="0" borderId="21" xfId="0" applyFont="1" applyBorder="1"/>
    <xf numFmtId="0" fontId="4" fillId="0" borderId="27" xfId="0" applyFont="1" applyBorder="1"/>
    <xf numFmtId="0" fontId="9" fillId="5" borderId="23" xfId="0" applyFont="1" applyFill="1" applyBorder="1" applyAlignment="1">
      <alignment horizontal="center" vertical="center" wrapText="1"/>
    </xf>
    <xf numFmtId="0" fontId="10" fillId="11" borderId="4" xfId="0" applyFont="1" applyFill="1" applyBorder="1" applyAlignment="1">
      <alignment horizontal="center"/>
    </xf>
    <xf numFmtId="0" fontId="3" fillId="2" borderId="1" xfId="0" applyFont="1" applyFill="1" applyBorder="1" applyAlignment="1">
      <alignment horizontal="center" wrapText="1"/>
    </xf>
    <xf numFmtId="0" fontId="4" fillId="0" borderId="2" xfId="0" applyFont="1" applyBorder="1"/>
    <xf numFmtId="0" fontId="4" fillId="0" borderId="3" xfId="0" applyFont="1" applyBorder="1"/>
    <xf numFmtId="0" fontId="5" fillId="2" borderId="1" xfId="0" applyFont="1" applyFill="1" applyBorder="1" applyAlignment="1">
      <alignment horizontal="center" vertical="top" wrapText="1"/>
    </xf>
    <xf numFmtId="0" fontId="6" fillId="3" borderId="4" xfId="0" applyFont="1" applyFill="1" applyBorder="1" applyAlignment="1">
      <alignment horizontal="center" vertical="center"/>
    </xf>
    <xf numFmtId="0" fontId="4" fillId="0" borderId="5" xfId="0" applyFont="1" applyBorder="1"/>
    <xf numFmtId="0" fontId="6" fillId="3" borderId="4" xfId="0" applyFont="1" applyFill="1" applyBorder="1" applyAlignment="1">
      <alignment horizontal="center"/>
    </xf>
    <xf numFmtId="0" fontId="6" fillId="3" borderId="8" xfId="0" applyFont="1" applyFill="1" applyBorder="1" applyAlignment="1">
      <alignment horizontal="center" vertical="center"/>
    </xf>
    <xf numFmtId="0" fontId="4" fillId="0" borderId="9" xfId="0" applyFont="1" applyBorder="1"/>
    <xf numFmtId="0" fontId="4" fillId="0" borderId="10" xfId="0" applyFont="1" applyBorder="1"/>
    <xf numFmtId="0" fontId="4" fillId="0" borderId="11" xfId="0" applyFont="1" applyBorder="1"/>
    <xf numFmtId="0" fontId="7" fillId="5" borderId="4" xfId="0" applyFont="1" applyFill="1" applyBorder="1" applyAlignment="1">
      <alignment horizontal="center"/>
    </xf>
    <xf numFmtId="0" fontId="8" fillId="0" borderId="4" xfId="0" applyFont="1" applyBorder="1" applyAlignment="1">
      <alignment horizontal="center"/>
    </xf>
    <xf numFmtId="0" fontId="10" fillId="6" borderId="4" xfId="0" applyFont="1" applyFill="1" applyBorder="1" applyAlignment="1">
      <alignment horizontal="center" vertical="top"/>
    </xf>
    <xf numFmtId="0" fontId="10" fillId="7" borderId="4" xfId="0" applyFont="1" applyFill="1" applyBorder="1" applyAlignment="1">
      <alignment horizontal="center" vertical="center"/>
    </xf>
    <xf numFmtId="0" fontId="10" fillId="8" borderId="4" xfId="0" applyFont="1" applyFill="1" applyBorder="1" applyAlignment="1">
      <alignment horizontal="center" vertical="center"/>
    </xf>
    <xf numFmtId="0" fontId="10" fillId="9" borderId="4" xfId="0" applyFont="1" applyFill="1" applyBorder="1" applyAlignment="1">
      <alignment horizontal="center"/>
    </xf>
    <xf numFmtId="0" fontId="10" fillId="10" borderId="4" xfId="0" applyFont="1" applyFill="1" applyBorder="1" applyAlignment="1">
      <alignment horizontal="center"/>
    </xf>
    <xf numFmtId="0" fontId="10" fillId="12" borderId="4" xfId="0" applyFont="1" applyFill="1" applyBorder="1" applyAlignment="1">
      <alignment horizontal="center"/>
    </xf>
    <xf numFmtId="164" fontId="12" fillId="5" borderId="32" xfId="0" applyNumberFormat="1" applyFont="1" applyFill="1" applyBorder="1" applyAlignment="1">
      <alignment horizontal="center" vertical="center" wrapText="1"/>
    </xf>
    <xf numFmtId="0" fontId="4" fillId="0" borderId="56" xfId="0" applyFont="1" applyBorder="1"/>
    <xf numFmtId="164" fontId="12" fillId="5" borderId="48" xfId="0" applyNumberFormat="1" applyFont="1" applyFill="1" applyBorder="1" applyAlignment="1">
      <alignment horizontal="center" vertical="center" wrapText="1"/>
    </xf>
    <xf numFmtId="0" fontId="4" fillId="0" borderId="50" xfId="0" applyFont="1" applyBorder="1"/>
    <xf numFmtId="164" fontId="12" fillId="5" borderId="49" xfId="0" applyNumberFormat="1" applyFont="1" applyFill="1" applyBorder="1" applyAlignment="1">
      <alignment horizontal="center" vertical="center" wrapText="1"/>
    </xf>
    <xf numFmtId="0" fontId="46" fillId="0" borderId="91" xfId="0" applyFont="1" applyBorder="1" applyAlignment="1">
      <alignment horizontal="center" vertical="center" wrapText="1"/>
    </xf>
    <xf numFmtId="0" fontId="46" fillId="0" borderId="95" xfId="0" applyFont="1" applyBorder="1" applyAlignment="1">
      <alignment horizontal="center" vertical="center" wrapText="1"/>
    </xf>
    <xf numFmtId="0" fontId="46" fillId="0" borderId="99" xfId="0" applyFont="1" applyBorder="1" applyAlignment="1">
      <alignment horizontal="center" vertical="center" wrapText="1"/>
    </xf>
    <xf numFmtId="0" fontId="47" fillId="0" borderId="92" xfId="0" applyFont="1" applyBorder="1" applyAlignment="1">
      <alignment horizontal="center" vertical="center" wrapText="1"/>
    </xf>
    <xf numFmtId="0" fontId="47" fillId="0" borderId="96" xfId="0" applyFont="1" applyBorder="1" applyAlignment="1">
      <alignment horizontal="center" vertical="center" wrapText="1"/>
    </xf>
    <xf numFmtId="0" fontId="47" fillId="0" borderId="100" xfId="0" applyFont="1" applyBorder="1" applyAlignment="1">
      <alignment horizontal="center" vertical="center" wrapText="1"/>
    </xf>
    <xf numFmtId="0" fontId="43" fillId="0" borderId="93" xfId="0" applyFont="1" applyBorder="1" applyAlignment="1">
      <alignment horizontal="center" vertical="center" wrapText="1"/>
    </xf>
    <xf numFmtId="0" fontId="50" fillId="0" borderId="97" xfId="0" applyFont="1" applyBorder="1" applyAlignment="1">
      <alignment horizontal="center"/>
    </xf>
    <xf numFmtId="0" fontId="41" fillId="0" borderId="93" xfId="0" applyFont="1" applyBorder="1" applyAlignment="1">
      <alignment horizontal="center" vertical="center" wrapText="1"/>
    </xf>
    <xf numFmtId="0" fontId="50" fillId="0" borderId="98" xfId="0" applyFont="1" applyBorder="1" applyAlignment="1">
      <alignment horizontal="center" vertical="center"/>
    </xf>
    <xf numFmtId="0" fontId="50" fillId="0" borderId="97" xfId="0" applyFont="1" applyBorder="1" applyAlignment="1">
      <alignment horizontal="center" vertical="center"/>
    </xf>
    <xf numFmtId="0" fontId="43" fillId="0" borderId="80" xfId="0" applyFont="1" applyBorder="1" applyAlignment="1">
      <alignment horizontal="left" vertical="center" wrapText="1"/>
    </xf>
    <xf numFmtId="0" fontId="41" fillId="0" borderId="82" xfId="0" applyFont="1" applyBorder="1" applyAlignment="1">
      <alignment horizontal="left" vertical="center" wrapText="1"/>
    </xf>
    <xf numFmtId="0" fontId="41" fillId="0" borderId="83" xfId="0" applyFont="1" applyBorder="1" applyAlignment="1">
      <alignment horizontal="left" vertical="center" wrapText="1"/>
    </xf>
    <xf numFmtId="0" fontId="41" fillId="0" borderId="84" xfId="0" applyFont="1" applyBorder="1" applyAlignment="1">
      <alignment horizontal="left" vertical="center" wrapText="1"/>
    </xf>
    <xf numFmtId="0" fontId="41" fillId="19" borderId="85" xfId="0" applyFont="1" applyFill="1" applyBorder="1" applyAlignment="1">
      <alignment horizontal="center" vertical="center"/>
    </xf>
    <xf numFmtId="0" fontId="45" fillId="20" borderId="86" xfId="0" applyFont="1" applyFill="1" applyBorder="1" applyAlignment="1">
      <alignment horizontal="center" vertical="center"/>
    </xf>
    <xf numFmtId="0" fontId="45" fillId="20" borderId="88" xfId="0" applyFont="1" applyFill="1" applyBorder="1" applyAlignment="1">
      <alignment horizontal="center" vertical="center"/>
    </xf>
    <xf numFmtId="0" fontId="45" fillId="20" borderId="80" xfId="0" applyFont="1" applyFill="1" applyBorder="1" applyAlignment="1">
      <alignment horizontal="center" vertical="center" wrapText="1"/>
    </xf>
    <xf numFmtId="0" fontId="45" fillId="20" borderId="0" xfId="0" applyFont="1" applyFill="1" applyAlignment="1">
      <alignment horizontal="center" vertical="center" wrapText="1"/>
    </xf>
    <xf numFmtId="0" fontId="45" fillId="20" borderId="81" xfId="0" applyFont="1" applyFill="1" applyBorder="1" applyAlignment="1">
      <alignment horizontal="center" vertical="center" wrapText="1"/>
    </xf>
    <xf numFmtId="0" fontId="45" fillId="21" borderId="80" xfId="0" applyFont="1" applyFill="1" applyBorder="1" applyAlignment="1">
      <alignment horizontal="center" vertical="center" wrapText="1"/>
    </xf>
    <xf numFmtId="0" fontId="45" fillId="21" borderId="0" xfId="0" applyFont="1" applyFill="1" applyAlignment="1">
      <alignment horizontal="center" vertical="center" wrapText="1"/>
    </xf>
    <xf numFmtId="0" fontId="45" fillId="21" borderId="81" xfId="0" applyFont="1" applyFill="1" applyBorder="1" applyAlignment="1">
      <alignment horizontal="center" vertical="center" wrapText="1"/>
    </xf>
    <xf numFmtId="0" fontId="45" fillId="21" borderId="82" xfId="0" applyFont="1" applyFill="1" applyBorder="1" applyAlignment="1">
      <alignment horizontal="center" vertical="center" wrapText="1"/>
    </xf>
    <xf numFmtId="0" fontId="45" fillId="21" borderId="83" xfId="0" applyFont="1" applyFill="1" applyBorder="1" applyAlignment="1">
      <alignment horizontal="center" vertical="center" wrapText="1"/>
    </xf>
    <xf numFmtId="0" fontId="45" fillId="21" borderId="84" xfId="0" applyFont="1" applyFill="1" applyBorder="1" applyAlignment="1">
      <alignment horizontal="center" vertical="center" wrapText="1"/>
    </xf>
    <xf numFmtId="0" fontId="45" fillId="21" borderId="87" xfId="0" applyFont="1" applyFill="1" applyBorder="1" applyAlignment="1">
      <alignment horizontal="center" vertical="center" wrapText="1"/>
    </xf>
    <xf numFmtId="0" fontId="45" fillId="21" borderId="89" xfId="0" applyFont="1" applyFill="1" applyBorder="1" applyAlignment="1">
      <alignment horizontal="center" vertical="center" wrapText="1"/>
    </xf>
    <xf numFmtId="0" fontId="41" fillId="0" borderId="0" xfId="0" applyFont="1" applyAlignment="1">
      <alignment horizontal="center" vertical="center"/>
    </xf>
    <xf numFmtId="0" fontId="41" fillId="0" borderId="80" xfId="0" applyFont="1" applyBorder="1" applyAlignment="1">
      <alignment horizontal="center" vertical="center"/>
    </xf>
    <xf numFmtId="0" fontId="42" fillId="0" borderId="80" xfId="0" applyFont="1" applyBorder="1" applyAlignment="1">
      <alignment horizontal="center" vertical="center"/>
    </xf>
    <xf numFmtId="0" fontId="44" fillId="0" borderId="80" xfId="0" applyFont="1" applyBorder="1" applyAlignment="1">
      <alignment horizontal="center" vertical="center"/>
    </xf>
    <xf numFmtId="0" fontId="41" fillId="0" borderId="81" xfId="0" applyFont="1" applyBorder="1" applyAlignment="1">
      <alignment horizontal="center" vertical="center"/>
    </xf>
    <xf numFmtId="0" fontId="52" fillId="2" borderId="102" xfId="0" applyFont="1" applyFill="1" applyBorder="1" applyAlignment="1">
      <alignment horizontal="center" vertical="center" wrapText="1"/>
    </xf>
    <xf numFmtId="0" fontId="4" fillId="0" borderId="103" xfId="0" applyFont="1" applyBorder="1"/>
    <xf numFmtId="0" fontId="4" fillId="0" borderId="104" xfId="0" applyFont="1" applyBorder="1"/>
    <xf numFmtId="0" fontId="53" fillId="3" borderId="105" xfId="0" applyFont="1" applyFill="1" applyBorder="1" applyAlignment="1">
      <alignment horizontal="center" vertical="center"/>
    </xf>
    <xf numFmtId="0" fontId="4" fillId="0" borderId="106" xfId="0" applyFont="1" applyBorder="1"/>
    <xf numFmtId="0" fontId="4" fillId="0" borderId="107" xfId="0" applyFont="1" applyBorder="1"/>
    <xf numFmtId="0" fontId="53" fillId="3" borderId="109" xfId="0" applyFont="1" applyFill="1" applyBorder="1" applyAlignment="1">
      <alignment horizontal="center"/>
    </xf>
    <xf numFmtId="0" fontId="53" fillId="3" borderId="110" xfId="0" applyFont="1" applyFill="1" applyBorder="1" applyAlignment="1">
      <alignment horizontal="center" vertical="center"/>
    </xf>
    <xf numFmtId="0" fontId="4" fillId="0" borderId="111" xfId="0" applyFont="1" applyBorder="1"/>
    <xf numFmtId="0" fontId="4" fillId="0" borderId="112" xfId="0" applyFont="1" applyBorder="1"/>
    <xf numFmtId="0" fontId="4" fillId="0" borderId="113" xfId="0" applyFont="1" applyBorder="1"/>
    <xf numFmtId="0" fontId="38" fillId="5" borderId="105" xfId="0" applyFont="1" applyFill="1" applyBorder="1" applyAlignment="1">
      <alignment horizontal="center"/>
    </xf>
    <xf numFmtId="0" fontId="22" fillId="0" borderId="109" xfId="0" applyFont="1" applyBorder="1" applyAlignment="1">
      <alignment horizontal="center"/>
    </xf>
    <xf numFmtId="0" fontId="38" fillId="5" borderId="109" xfId="0" applyFont="1" applyFill="1" applyBorder="1" applyAlignment="1">
      <alignment horizontal="center"/>
    </xf>
    <xf numFmtId="0" fontId="55" fillId="12" borderId="109" xfId="0" applyFont="1" applyFill="1" applyBorder="1" applyAlignment="1">
      <alignment horizontal="center"/>
    </xf>
    <xf numFmtId="0" fontId="36" fillId="5" borderId="118" xfId="0" applyFont="1" applyFill="1" applyBorder="1" applyAlignment="1">
      <alignment horizontal="center" vertical="center" wrapText="1"/>
    </xf>
    <xf numFmtId="0" fontId="4" fillId="0" borderId="120" xfId="0" applyFont="1" applyBorder="1"/>
    <xf numFmtId="0" fontId="4" fillId="0" borderId="128" xfId="0" applyFont="1" applyBorder="1"/>
    <xf numFmtId="0" fontId="14" fillId="17" borderId="118" xfId="0" applyFont="1" applyFill="1" applyBorder="1" applyAlignment="1">
      <alignment horizontal="center" vertical="center" wrapText="1"/>
    </xf>
    <xf numFmtId="0" fontId="14" fillId="17" borderId="101" xfId="0" applyFont="1" applyFill="1" applyBorder="1" applyAlignment="1">
      <alignment horizontal="center" vertical="center" wrapText="1"/>
    </xf>
    <xf numFmtId="0" fontId="55" fillId="6" borderId="105" xfId="0" applyFont="1" applyFill="1" applyBorder="1" applyAlignment="1">
      <alignment horizontal="center" vertical="top"/>
    </xf>
    <xf numFmtId="0" fontId="55" fillId="7" borderId="109" xfId="0" applyFont="1" applyFill="1" applyBorder="1" applyAlignment="1">
      <alignment horizontal="center" vertical="center"/>
    </xf>
    <xf numFmtId="0" fontId="55" fillId="8" borderId="109" xfId="0" applyFont="1" applyFill="1" applyBorder="1" applyAlignment="1">
      <alignment horizontal="center" vertical="center"/>
    </xf>
    <xf numFmtId="0" fontId="55" fillId="9" borderId="109" xfId="0" applyFont="1" applyFill="1" applyBorder="1" applyAlignment="1">
      <alignment horizontal="center"/>
    </xf>
    <xf numFmtId="0" fontId="55" fillId="10" borderId="109" xfId="0" applyFont="1" applyFill="1" applyBorder="1" applyAlignment="1">
      <alignment horizontal="center"/>
    </xf>
    <xf numFmtId="0" fontId="55" fillId="11" borderId="109" xfId="0" applyFont="1" applyFill="1" applyBorder="1" applyAlignment="1">
      <alignment horizontal="center"/>
    </xf>
    <xf numFmtId="0" fontId="59" fillId="17" borderId="182" xfId="0" applyFont="1" applyFill="1" applyBorder="1" applyAlignment="1">
      <alignment horizontal="center" vertical="center" wrapText="1"/>
    </xf>
    <xf numFmtId="0" fontId="4" fillId="0" borderId="184" xfId="0" applyFont="1" applyBorder="1"/>
    <xf numFmtId="0" fontId="15" fillId="17" borderId="165" xfId="0" applyFont="1" applyFill="1" applyBorder="1" applyAlignment="1">
      <alignment horizontal="left" vertical="center" wrapText="1"/>
    </xf>
    <xf numFmtId="0" fontId="4" fillId="0" borderId="154" xfId="0" applyFont="1" applyBorder="1"/>
    <xf numFmtId="0" fontId="59" fillId="5" borderId="131" xfId="0" applyFont="1" applyFill="1" applyBorder="1" applyAlignment="1">
      <alignment horizontal="center" vertical="center" wrapText="1"/>
    </xf>
    <xf numFmtId="0" fontId="4" fillId="0" borderId="60" xfId="0" applyFont="1" applyBorder="1"/>
    <xf numFmtId="0" fontId="15" fillId="17" borderId="118" xfId="0" applyFont="1" applyFill="1" applyBorder="1" applyAlignment="1">
      <alignment horizontal="center" vertical="center" wrapText="1"/>
    </xf>
    <xf numFmtId="0" fontId="36" fillId="17" borderId="101" xfId="0" applyFont="1" applyFill="1" applyBorder="1" applyAlignment="1">
      <alignment horizontal="center" vertical="center" wrapText="1"/>
    </xf>
    <xf numFmtId="0" fontId="4" fillId="0" borderId="125" xfId="0" applyFont="1" applyBorder="1"/>
    <xf numFmtId="0" fontId="59" fillId="5" borderId="144" xfId="0" applyFont="1" applyFill="1" applyBorder="1" applyAlignment="1">
      <alignment horizontal="center" vertical="center" wrapText="1"/>
    </xf>
    <xf numFmtId="0" fontId="4" fillId="0" borderId="149" xfId="0" applyFont="1" applyBorder="1"/>
    <xf numFmtId="0" fontId="4" fillId="0" borderId="153" xfId="0" applyFont="1" applyBorder="1"/>
    <xf numFmtId="0" fontId="14" fillId="17" borderId="150" xfId="0" applyFont="1" applyFill="1" applyBorder="1" applyAlignment="1">
      <alignment horizontal="center" vertical="center" wrapText="1"/>
    </xf>
    <xf numFmtId="0" fontId="36" fillId="5" borderId="131" xfId="0" applyFont="1" applyFill="1" applyBorder="1" applyAlignment="1">
      <alignment horizontal="center" vertical="center" wrapText="1"/>
    </xf>
    <xf numFmtId="0" fontId="15" fillId="17" borderId="165" xfId="0" applyFont="1" applyFill="1" applyBorder="1" applyAlignment="1">
      <alignment horizontal="center" vertical="center" wrapText="1"/>
    </xf>
    <xf numFmtId="0" fontId="4" fillId="0" borderId="168" xfId="0" applyFont="1" applyBorder="1"/>
    <xf numFmtId="0" fontId="59" fillId="17" borderId="165" xfId="0" applyFont="1" applyFill="1" applyBorder="1" applyAlignment="1">
      <alignment horizontal="center" vertical="center" wrapText="1"/>
    </xf>
    <xf numFmtId="0" fontId="4" fillId="0" borderId="179" xfId="0" applyFont="1" applyBorder="1"/>
    <xf numFmtId="0" fontId="68" fillId="16" borderId="191" xfId="0" applyFont="1" applyFill="1" applyBorder="1" applyAlignment="1">
      <alignment horizontal="center" vertical="center" wrapText="1"/>
    </xf>
    <xf numFmtId="0" fontId="63" fillId="0" borderId="191" xfId="0" applyFont="1" applyBorder="1"/>
    <xf numFmtId="0" fontId="12" fillId="5" borderId="193" xfId="0" applyFont="1" applyFill="1" applyBorder="1" applyAlignment="1">
      <alignment horizontal="center" vertical="center" wrapText="1"/>
    </xf>
    <xf numFmtId="0" fontId="63" fillId="0" borderId="192" xfId="0" applyFont="1" applyBorder="1"/>
    <xf numFmtId="0" fontId="63" fillId="0" borderId="194" xfId="0" applyFont="1" applyBorder="1"/>
    <xf numFmtId="0" fontId="12" fillId="16" borderId="187" xfId="0" applyFont="1" applyFill="1" applyBorder="1" applyAlignment="1">
      <alignment horizontal="center" vertical="center" wrapText="1"/>
    </xf>
    <xf numFmtId="0" fontId="12" fillId="5" borderId="93" xfId="0" applyFont="1" applyFill="1" applyBorder="1" applyAlignment="1">
      <alignment horizontal="center" vertical="center" wrapText="1"/>
    </xf>
    <xf numFmtId="0" fontId="63" fillId="0" borderId="98" xfId="0" applyFont="1" applyBorder="1"/>
    <xf numFmtId="0" fontId="63" fillId="0" borderId="97" xfId="0" applyFont="1" applyBorder="1"/>
    <xf numFmtId="0" fontId="12" fillId="5" borderId="199" xfId="0" applyFont="1" applyFill="1" applyBorder="1" applyAlignment="1">
      <alignment horizontal="center" vertical="center" wrapText="1"/>
    </xf>
    <xf numFmtId="0" fontId="63" fillId="0" borderId="201" xfId="0" applyFont="1" applyBorder="1"/>
    <xf numFmtId="0" fontId="10" fillId="12" borderId="40" xfId="0" applyFont="1" applyFill="1" applyBorder="1" applyAlignment="1">
      <alignment horizontal="center"/>
    </xf>
    <xf numFmtId="0" fontId="63" fillId="0" borderId="16" xfId="0" applyFont="1" applyBorder="1"/>
    <xf numFmtId="0" fontId="12" fillId="5" borderId="188" xfId="0" applyFont="1" applyFill="1" applyBorder="1" applyAlignment="1">
      <alignment horizontal="center" vertical="center" wrapText="1"/>
    </xf>
    <xf numFmtId="0" fontId="12" fillId="16" borderId="131" xfId="0" applyFont="1" applyFill="1" applyBorder="1" applyAlignment="1">
      <alignment horizontal="center" vertical="center" wrapText="1"/>
    </xf>
    <xf numFmtId="0" fontId="63" fillId="0" borderId="60" xfId="0" applyFont="1" applyBorder="1"/>
    <xf numFmtId="0" fontId="36" fillId="4" borderId="195" xfId="0" applyFont="1" applyFill="1" applyBorder="1" applyAlignment="1">
      <alignment horizontal="center" vertical="center" wrapText="1"/>
    </xf>
    <xf numFmtId="0" fontId="63" fillId="0" borderId="196" xfId="0" applyFont="1" applyBorder="1"/>
    <xf numFmtId="0" fontId="10" fillId="6" borderId="40" xfId="0" applyFont="1" applyFill="1" applyBorder="1" applyAlignment="1">
      <alignment horizontal="center" vertical="top"/>
    </xf>
    <xf numFmtId="0" fontId="10" fillId="7" borderId="40" xfId="0" applyFont="1" applyFill="1" applyBorder="1" applyAlignment="1">
      <alignment horizontal="center" vertical="center"/>
    </xf>
    <xf numFmtId="0" fontId="63" fillId="0" borderId="5" xfId="0" applyFont="1" applyBorder="1"/>
    <xf numFmtId="0" fontId="10" fillId="8" borderId="40" xfId="0" applyFont="1" applyFill="1" applyBorder="1" applyAlignment="1">
      <alignment horizontal="center" vertical="center"/>
    </xf>
    <xf numFmtId="0" fontId="10" fillId="9" borderId="40" xfId="0" applyFont="1" applyFill="1" applyBorder="1" applyAlignment="1">
      <alignment horizontal="center"/>
    </xf>
    <xf numFmtId="0" fontId="10" fillId="10" borderId="40" xfId="0" applyFont="1" applyFill="1" applyBorder="1" applyAlignment="1">
      <alignment horizontal="center"/>
    </xf>
    <xf numFmtId="0" fontId="10" fillId="11" borderId="40" xfId="0" applyFont="1" applyFill="1" applyBorder="1" applyAlignment="1">
      <alignment horizontal="center"/>
    </xf>
    <xf numFmtId="0" fontId="3" fillId="2" borderId="60" xfId="0" applyFont="1" applyFill="1" applyBorder="1" applyAlignment="1">
      <alignment horizontal="center" wrapText="1"/>
    </xf>
    <xf numFmtId="0" fontId="5" fillId="2" borderId="60" xfId="0" applyFont="1" applyFill="1" applyBorder="1" applyAlignment="1">
      <alignment horizontal="center" vertical="top" wrapText="1"/>
    </xf>
    <xf numFmtId="0" fontId="6" fillId="3" borderId="40" xfId="0" applyFont="1" applyFill="1" applyBorder="1" applyAlignment="1">
      <alignment horizontal="center" vertical="center"/>
    </xf>
    <xf numFmtId="0" fontId="6" fillId="3" borderId="40" xfId="0" applyFont="1" applyFill="1" applyBorder="1" applyAlignment="1">
      <alignment horizontal="center"/>
    </xf>
    <xf numFmtId="0" fontId="6" fillId="3" borderId="53" xfId="0" applyFont="1" applyFill="1" applyBorder="1" applyAlignment="1">
      <alignment horizontal="center" vertical="center"/>
    </xf>
    <xf numFmtId="0" fontId="63" fillId="0" borderId="51" xfId="0" applyFont="1" applyBorder="1"/>
    <xf numFmtId="0" fontId="63" fillId="0" borderId="63" xfId="0" applyFont="1" applyBorder="1"/>
    <xf numFmtId="0" fontId="63" fillId="0" borderId="46" xfId="0" applyFont="1" applyBorder="1"/>
    <xf numFmtId="0" fontId="7" fillId="5" borderId="40" xfId="0" applyFont="1" applyFill="1" applyBorder="1" applyAlignment="1">
      <alignment horizontal="center"/>
    </xf>
    <xf numFmtId="0" fontId="64" fillId="0" borderId="40" xfId="0" applyFont="1" applyBorder="1" applyAlignment="1">
      <alignment horizontal="center"/>
    </xf>
    <xf numFmtId="0" fontId="55" fillId="12" borderId="177" xfId="0" applyFont="1" applyFill="1" applyBorder="1" applyAlignment="1">
      <alignment horizontal="center"/>
    </xf>
    <xf numFmtId="0" fontId="4" fillId="0" borderId="207" xfId="0" applyFont="1" applyBorder="1"/>
    <xf numFmtId="0" fontId="14" fillId="16" borderId="93" xfId="0" applyFont="1" applyFill="1" applyBorder="1" applyAlignment="1">
      <alignment horizontal="center" vertical="center" wrapText="1"/>
    </xf>
    <xf numFmtId="0" fontId="4" fillId="0" borderId="97" xfId="0" applyFont="1" applyBorder="1"/>
    <xf numFmtId="0" fontId="13" fillId="16" borderId="93" xfId="0" applyFont="1" applyFill="1" applyBorder="1" applyAlignment="1">
      <alignment horizontal="center" vertical="center" wrapText="1"/>
    </xf>
    <xf numFmtId="0" fontId="4" fillId="0" borderId="98" xfId="0" applyFont="1" applyBorder="1"/>
    <xf numFmtId="0" fontId="14" fillId="5" borderId="93" xfId="0" applyFont="1" applyFill="1" applyBorder="1" applyAlignment="1">
      <alignment horizontal="left" vertical="center" wrapText="1"/>
    </xf>
    <xf numFmtId="0" fontId="37" fillId="26" borderId="195" xfId="0" applyFont="1" applyFill="1" applyBorder="1" applyAlignment="1">
      <alignment horizontal="center" vertical="center" wrapText="1"/>
    </xf>
    <xf numFmtId="0" fontId="4" fillId="0" borderId="196" xfId="0" applyFont="1" applyBorder="1"/>
    <xf numFmtId="0" fontId="36" fillId="27" borderId="195" xfId="0" applyFont="1" applyFill="1" applyBorder="1" applyAlignment="1">
      <alignment horizontal="center" vertical="center" wrapText="1"/>
    </xf>
    <xf numFmtId="0" fontId="55" fillId="6" borderId="177" xfId="0" applyFont="1" applyFill="1" applyBorder="1" applyAlignment="1">
      <alignment horizontal="center" vertical="top"/>
    </xf>
    <xf numFmtId="0" fontId="4" fillId="0" borderId="122" xfId="0" applyFont="1" applyBorder="1"/>
    <xf numFmtId="0" fontId="55" fillId="7" borderId="122" xfId="0" applyFont="1" applyFill="1" applyBorder="1" applyAlignment="1">
      <alignment horizontal="center" vertical="center"/>
    </xf>
    <xf numFmtId="0" fontId="55" fillId="8" borderId="177" xfId="0" applyFont="1" applyFill="1" applyBorder="1" applyAlignment="1">
      <alignment horizontal="center" vertical="center"/>
    </xf>
    <xf numFmtId="0" fontId="55" fillId="9" borderId="177" xfId="0" applyFont="1" applyFill="1" applyBorder="1" applyAlignment="1">
      <alignment horizontal="center"/>
    </xf>
    <xf numFmtId="0" fontId="55" fillId="10" borderId="177" xfId="0" applyFont="1" applyFill="1" applyBorder="1" applyAlignment="1">
      <alignment horizontal="center"/>
    </xf>
    <xf numFmtId="0" fontId="55" fillId="11" borderId="177" xfId="0" applyFont="1" applyFill="1" applyBorder="1" applyAlignment="1">
      <alignment horizontal="center"/>
    </xf>
    <xf numFmtId="0" fontId="53" fillId="3" borderId="202" xfId="0" applyFont="1" applyFill="1" applyBorder="1" applyAlignment="1">
      <alignment horizontal="center" vertical="center"/>
    </xf>
    <xf numFmtId="0" fontId="4" fillId="0" borderId="203" xfId="0" applyFont="1" applyBorder="1"/>
    <xf numFmtId="0" fontId="53" fillId="3" borderId="202" xfId="0" applyFont="1" applyFill="1" applyBorder="1" applyAlignment="1">
      <alignment horizontal="center"/>
    </xf>
    <xf numFmtId="0" fontId="4" fillId="0" borderId="204" xfId="0" applyFont="1" applyBorder="1"/>
    <xf numFmtId="0" fontId="53" fillId="3" borderId="205" xfId="0" applyFont="1" applyFill="1" applyBorder="1" applyAlignment="1">
      <alignment horizontal="center" vertical="center"/>
    </xf>
    <xf numFmtId="0" fontId="38" fillId="5" borderId="177" xfId="0" applyFont="1" applyFill="1" applyBorder="1" applyAlignment="1">
      <alignment horizontal="center"/>
    </xf>
    <xf numFmtId="0" fontId="22" fillId="0" borderId="177" xfId="0" applyFont="1" applyBorder="1" applyAlignment="1">
      <alignment horizontal="center"/>
    </xf>
    <xf numFmtId="0" fontId="13" fillId="0" borderId="202" xfId="0" applyFont="1" applyBorder="1" applyAlignment="1">
      <alignment horizontal="center"/>
    </xf>
    <xf numFmtId="0" fontId="38" fillId="4" borderId="63" xfId="0" applyFont="1" applyFill="1" applyBorder="1" applyAlignment="1">
      <alignment horizontal="center" vertical="center" wrapText="1"/>
    </xf>
    <xf numFmtId="0" fontId="72" fillId="0" borderId="46" xfId="0" applyFont="1" applyBorder="1"/>
    <xf numFmtId="0" fontId="36" fillId="4" borderId="63" xfId="0" applyFont="1" applyFill="1" applyBorder="1" applyAlignment="1">
      <alignment horizontal="center" vertical="center" wrapText="1"/>
    </xf>
    <xf numFmtId="0" fontId="8" fillId="16" borderId="53" xfId="0" applyFont="1" applyFill="1" applyBorder="1" applyAlignment="1">
      <alignment horizontal="center" vertical="center" wrapText="1"/>
    </xf>
    <xf numFmtId="0" fontId="72" fillId="0" borderId="63" xfId="0" applyFont="1" applyBorder="1"/>
    <xf numFmtId="0" fontId="12" fillId="17" borderId="150" xfId="0" applyFont="1" applyFill="1" applyBorder="1" applyAlignment="1">
      <alignment horizontal="center" vertical="center" wrapText="1"/>
    </xf>
    <xf numFmtId="0" fontId="72" fillId="0" borderId="168" xfId="0" applyFont="1" applyBorder="1"/>
    <xf numFmtId="0" fontId="72" fillId="0" borderId="57" xfId="0" applyFont="1" applyBorder="1"/>
    <xf numFmtId="0" fontId="12" fillId="5" borderId="150" xfId="0" applyFont="1" applyFill="1" applyBorder="1" applyAlignment="1">
      <alignment horizontal="center" vertical="center" wrapText="1"/>
    </xf>
    <xf numFmtId="0" fontId="11" fillId="16" borderId="208" xfId="0" applyFont="1" applyFill="1" applyBorder="1" applyAlignment="1">
      <alignment horizontal="center" vertical="center" wrapText="1"/>
    </xf>
    <xf numFmtId="0" fontId="72" fillId="0" borderId="209" xfId="0" applyFont="1" applyBorder="1"/>
    <xf numFmtId="0" fontId="72" fillId="0" borderId="210" xfId="0" applyFont="1" applyBorder="1"/>
    <xf numFmtId="0" fontId="14" fillId="0" borderId="150" xfId="0" applyFont="1" applyBorder="1" applyAlignment="1">
      <alignment horizontal="center" vertical="center" wrapText="1"/>
    </xf>
    <xf numFmtId="0" fontId="72" fillId="0" borderId="179" xfId="0" applyFont="1" applyBorder="1"/>
    <xf numFmtId="0" fontId="15" fillId="0" borderId="150" xfId="0" applyFont="1" applyBorder="1" applyAlignment="1">
      <alignment horizontal="center" vertical="center" wrapText="1"/>
    </xf>
    <xf numFmtId="0" fontId="14" fillId="5" borderId="150" xfId="0" applyFont="1" applyFill="1" applyBorder="1" applyAlignment="1">
      <alignment horizontal="center" vertical="center" wrapText="1"/>
    </xf>
    <xf numFmtId="0" fontId="10" fillId="12" borderId="40" xfId="0" applyFont="1" applyFill="1" applyBorder="1" applyAlignment="1">
      <alignment horizontal="center" vertical="center" wrapText="1"/>
    </xf>
    <xf numFmtId="0" fontId="72" fillId="0" borderId="16" xfId="0" applyFont="1" applyBorder="1"/>
    <xf numFmtId="0" fontId="40" fillId="28" borderId="57" xfId="0" applyFont="1" applyFill="1" applyBorder="1" applyAlignment="1">
      <alignment horizontal="center"/>
    </xf>
    <xf numFmtId="0" fontId="72" fillId="0" borderId="60" xfId="0" applyFont="1" applyBorder="1"/>
    <xf numFmtId="0" fontId="11" fillId="16" borderId="53" xfId="0" applyFont="1" applyFill="1" applyBorder="1" applyAlignment="1">
      <alignment horizontal="center" vertical="center" wrapText="1"/>
    </xf>
    <xf numFmtId="0" fontId="10" fillId="6" borderId="40" xfId="0" applyFont="1" applyFill="1" applyBorder="1" applyAlignment="1">
      <alignment horizontal="center" vertical="center" wrapText="1"/>
    </xf>
    <xf numFmtId="0" fontId="10" fillId="7" borderId="40" xfId="0" applyFont="1" applyFill="1" applyBorder="1" applyAlignment="1">
      <alignment horizontal="center" vertical="center" wrapText="1"/>
    </xf>
    <xf numFmtId="0" fontId="72" fillId="0" borderId="5" xfId="0" applyFont="1" applyBorder="1"/>
    <xf numFmtId="0" fontId="10" fillId="8" borderId="40" xfId="0" applyFont="1" applyFill="1" applyBorder="1" applyAlignment="1">
      <alignment horizontal="center" vertical="center" wrapText="1"/>
    </xf>
    <xf numFmtId="0" fontId="10" fillId="9" borderId="40" xfId="0" applyFont="1" applyFill="1" applyBorder="1" applyAlignment="1">
      <alignment horizontal="center" vertical="center" wrapText="1"/>
    </xf>
    <xf numFmtId="0" fontId="10" fillId="10" borderId="40" xfId="0" applyFont="1" applyFill="1" applyBorder="1" applyAlignment="1">
      <alignment horizontal="center" vertical="center" wrapText="1"/>
    </xf>
    <xf numFmtId="0" fontId="10" fillId="11" borderId="40"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72" fillId="0" borderId="51" xfId="0" applyFont="1" applyBorder="1"/>
    <xf numFmtId="0" fontId="7" fillId="5" borderId="40" xfId="0" applyFont="1" applyFill="1" applyBorder="1" applyAlignment="1">
      <alignment horizontal="center" vertical="center" wrapText="1"/>
    </xf>
    <xf numFmtId="0" fontId="8" fillId="0" borderId="40" xfId="0" applyFont="1" applyBorder="1" applyAlignment="1">
      <alignment horizontal="center" vertical="center" wrapText="1"/>
    </xf>
    <xf numFmtId="0" fontId="89" fillId="4" borderId="63" xfId="0" applyFont="1" applyFill="1" applyBorder="1" applyAlignment="1">
      <alignment horizontal="center" vertical="center" wrapText="1"/>
    </xf>
    <xf numFmtId="0" fontId="80" fillId="0" borderId="46" xfId="0" applyFont="1" applyBorder="1"/>
    <xf numFmtId="0" fontId="81" fillId="5" borderId="223"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224" xfId="0" applyFont="1" applyFill="1" applyBorder="1" applyAlignment="1">
      <alignment horizontal="center" vertical="center" wrapText="1"/>
    </xf>
    <xf numFmtId="0" fontId="80" fillId="0" borderId="212" xfId="0" applyFont="1" applyBorder="1" applyAlignment="1">
      <alignment horizontal="center" vertical="center" wrapText="1"/>
    </xf>
    <xf numFmtId="0" fontId="80" fillId="0" borderId="217" xfId="0" applyFont="1" applyBorder="1" applyAlignment="1">
      <alignment horizontal="center" vertical="center" wrapText="1"/>
    </xf>
    <xf numFmtId="0" fontId="81" fillId="5" borderId="212" xfId="0" applyFont="1" applyFill="1" applyBorder="1" applyAlignment="1">
      <alignment horizontal="center" vertical="center" wrapText="1"/>
    </xf>
    <xf numFmtId="0" fontId="81" fillId="5" borderId="217" xfId="0" applyFont="1" applyFill="1" applyBorder="1" applyAlignment="1">
      <alignment horizontal="center" vertical="center" wrapText="1"/>
    </xf>
    <xf numFmtId="0" fontId="97" fillId="4" borderId="63" xfId="0" applyFont="1" applyFill="1" applyBorder="1" applyAlignment="1">
      <alignment horizontal="center" vertical="center" wrapText="1"/>
    </xf>
    <xf numFmtId="0" fontId="90" fillId="0" borderId="212" xfId="0" applyFont="1" applyBorder="1" applyAlignment="1">
      <alignment horizontal="center" vertical="center" wrapText="1"/>
    </xf>
    <xf numFmtId="0" fontId="90" fillId="0" borderId="217" xfId="0" applyFont="1" applyBorder="1" applyAlignment="1">
      <alignment horizontal="center" vertical="center" wrapText="1"/>
    </xf>
    <xf numFmtId="0" fontId="81" fillId="0" borderId="212" xfId="0" applyFont="1" applyBorder="1" applyAlignment="1">
      <alignment horizontal="center" vertical="center" wrapText="1"/>
    </xf>
    <xf numFmtId="0" fontId="81" fillId="0" borderId="215" xfId="0" applyFont="1" applyBorder="1" applyAlignment="1">
      <alignment horizontal="center" vertical="center" wrapText="1"/>
    </xf>
    <xf numFmtId="0" fontId="81" fillId="0" borderId="217" xfId="0" applyFont="1" applyBorder="1" applyAlignment="1">
      <alignment horizontal="center" vertical="center" wrapText="1"/>
    </xf>
    <xf numFmtId="0" fontId="90" fillId="0" borderId="215" xfId="0" applyFont="1" applyBorder="1" applyAlignment="1">
      <alignment horizontal="center" vertical="center" wrapText="1"/>
    </xf>
    <xf numFmtId="0" fontId="81" fillId="0" borderId="213" xfId="0" applyFont="1" applyBorder="1" applyAlignment="1">
      <alignment horizontal="center" vertical="center" wrapText="1"/>
    </xf>
    <xf numFmtId="0" fontId="81" fillId="0" borderId="216" xfId="0" applyFont="1" applyBorder="1" applyAlignment="1">
      <alignment horizontal="center" vertical="center" wrapText="1"/>
    </xf>
    <xf numFmtId="0" fontId="81" fillId="0" borderId="218" xfId="0" applyFont="1" applyBorder="1" applyAlignment="1">
      <alignment horizontal="center" vertical="center" wrapText="1"/>
    </xf>
    <xf numFmtId="0" fontId="80" fillId="0" borderId="213" xfId="0" applyFont="1" applyBorder="1" applyAlignment="1">
      <alignment horizontal="center" vertical="center" wrapText="1"/>
    </xf>
    <xf numFmtId="0" fontId="80" fillId="0" borderId="216" xfId="0" applyFont="1" applyBorder="1" applyAlignment="1">
      <alignment horizontal="center" vertical="center" wrapText="1"/>
    </xf>
    <xf numFmtId="0" fontId="80" fillId="0" borderId="218" xfId="0" applyFont="1" applyBorder="1" applyAlignment="1">
      <alignment horizontal="center" vertical="center" wrapText="1"/>
    </xf>
    <xf numFmtId="0" fontId="81" fillId="0" borderId="219" xfId="0" applyFont="1" applyBorder="1" applyAlignment="1">
      <alignment horizontal="left" vertical="center" wrapText="1"/>
    </xf>
    <xf numFmtId="0" fontId="90" fillId="0" borderId="222" xfId="0" applyFont="1" applyBorder="1" applyAlignment="1">
      <alignment horizontal="center" vertical="center" wrapText="1"/>
    </xf>
    <xf numFmtId="0" fontId="90" fillId="0" borderId="219" xfId="0" applyFont="1" applyBorder="1" applyAlignment="1">
      <alignment horizontal="center" vertical="center" wrapText="1"/>
    </xf>
    <xf numFmtId="0" fontId="80" fillId="0" borderId="221" xfId="0" applyFont="1" applyBorder="1"/>
    <xf numFmtId="0" fontId="81" fillId="0" borderId="222" xfId="0" applyFont="1" applyBorder="1" applyAlignment="1">
      <alignment horizontal="justify" vertical="center" wrapText="1"/>
    </xf>
    <xf numFmtId="0" fontId="81" fillId="0" borderId="219" xfId="0" applyFont="1" applyBorder="1" applyAlignment="1">
      <alignment horizontal="justify" vertical="center" wrapText="1"/>
    </xf>
    <xf numFmtId="0" fontId="80" fillId="0" borderId="221" xfId="0" applyFont="1" applyBorder="1" applyAlignment="1">
      <alignment horizontal="justify"/>
    </xf>
    <xf numFmtId="0" fontId="81" fillId="0" borderId="211" xfId="0" applyFont="1" applyBorder="1" applyAlignment="1">
      <alignment horizontal="center" vertical="center" wrapText="1"/>
    </xf>
    <xf numFmtId="0" fontId="80" fillId="0" borderId="211" xfId="0" applyFont="1" applyBorder="1" applyAlignment="1">
      <alignment horizontal="center" vertical="center" wrapText="1"/>
    </xf>
    <xf numFmtId="0" fontId="81" fillId="0" borderId="211" xfId="0" applyFont="1" applyBorder="1" applyAlignment="1">
      <alignment horizontal="justify" vertical="center" wrapText="1"/>
    </xf>
    <xf numFmtId="0" fontId="90" fillId="0" borderId="211" xfId="0" applyFont="1" applyBorder="1" applyAlignment="1">
      <alignment horizontal="center" vertical="center" wrapText="1"/>
    </xf>
    <xf numFmtId="0" fontId="80" fillId="0" borderId="211" xfId="0" applyFont="1" applyBorder="1" applyAlignment="1">
      <alignment horizontal="justify"/>
    </xf>
    <xf numFmtId="0" fontId="86" fillId="12" borderId="40" xfId="0" applyFont="1" applyFill="1" applyBorder="1" applyAlignment="1">
      <alignment horizontal="center" vertical="center"/>
    </xf>
    <xf numFmtId="0" fontId="83" fillId="0" borderId="16" xfId="0" applyFont="1" applyBorder="1"/>
    <xf numFmtId="0" fontId="86" fillId="9" borderId="40" xfId="0" applyFont="1" applyFill="1" applyBorder="1" applyAlignment="1">
      <alignment horizontal="center" vertical="center"/>
    </xf>
    <xf numFmtId="0" fontId="83" fillId="0" borderId="5" xfId="0" applyFont="1" applyBorder="1"/>
    <xf numFmtId="0" fontId="86" fillId="10" borderId="40" xfId="0" applyFont="1" applyFill="1" applyBorder="1" applyAlignment="1">
      <alignment horizontal="center" vertical="center"/>
    </xf>
    <xf numFmtId="0" fontId="86" fillId="11" borderId="40" xfId="0" applyFont="1" applyFill="1" applyBorder="1" applyAlignment="1">
      <alignment horizontal="center" vertical="center"/>
    </xf>
    <xf numFmtId="0" fontId="86" fillId="6" borderId="40" xfId="0" applyFont="1" applyFill="1" applyBorder="1" applyAlignment="1">
      <alignment horizontal="center" vertical="center"/>
    </xf>
    <xf numFmtId="0" fontId="86" fillId="7" borderId="40" xfId="0" applyFont="1" applyFill="1" applyBorder="1" applyAlignment="1">
      <alignment horizontal="center" vertical="center"/>
    </xf>
    <xf numFmtId="0" fontId="86" fillId="8" borderId="40" xfId="0" applyFont="1" applyFill="1" applyBorder="1" applyAlignment="1">
      <alignment horizontal="center" vertical="center"/>
    </xf>
    <xf numFmtId="0" fontId="79" fillId="2" borderId="0" xfId="0" applyFont="1" applyFill="1" applyAlignment="1">
      <alignment horizontal="center" vertical="center" wrapText="1"/>
    </xf>
    <xf numFmtId="0" fontId="80" fillId="0" borderId="0" xfId="0" applyFont="1"/>
    <xf numFmtId="0" fontId="81" fillId="0" borderId="0" xfId="0" applyFont="1"/>
    <xf numFmtId="0" fontId="82" fillId="3" borderId="40" xfId="0" applyFont="1" applyFill="1" applyBorder="1" applyAlignment="1">
      <alignment horizontal="center" vertical="center"/>
    </xf>
    <xf numFmtId="0" fontId="82" fillId="3" borderId="53" xfId="0" applyFont="1" applyFill="1" applyBorder="1" applyAlignment="1">
      <alignment horizontal="center" vertical="center"/>
    </xf>
    <xf numFmtId="0" fontId="83" fillId="0" borderId="51" xfId="0" applyFont="1" applyBorder="1"/>
    <xf numFmtId="0" fontId="83" fillId="0" borderId="63" xfId="0" applyFont="1" applyBorder="1"/>
    <xf numFmtId="0" fontId="83" fillId="0" borderId="46" xfId="0" applyFont="1" applyBorder="1"/>
    <xf numFmtId="0" fontId="84" fillId="5" borderId="40" xfId="0" applyFont="1" applyFill="1" applyBorder="1" applyAlignment="1">
      <alignment horizontal="center" vertical="center"/>
    </xf>
    <xf numFmtId="0" fontId="62" fillId="0" borderId="40" xfId="0" applyFont="1" applyBorder="1" applyAlignment="1">
      <alignment horizontal="center" vertical="center"/>
    </xf>
    <xf numFmtId="0" fontId="66" fillId="29" borderId="225" xfId="0" applyFont="1" applyFill="1" applyBorder="1" applyAlignment="1">
      <alignment horizontal="center" vertical="center" wrapText="1"/>
    </xf>
    <xf numFmtId="0" fontId="4" fillId="0" borderId="226" xfId="0" applyFont="1" applyBorder="1"/>
    <xf numFmtId="0" fontId="66" fillId="29" borderId="60" xfId="0" applyFont="1" applyFill="1" applyBorder="1" applyAlignment="1">
      <alignment horizontal="center" vertical="center" wrapText="1"/>
    </xf>
    <xf numFmtId="0" fontId="6" fillId="3" borderId="227" xfId="0" applyFont="1" applyFill="1" applyBorder="1" applyAlignment="1">
      <alignment horizontal="center" vertical="center" wrapText="1"/>
    </xf>
    <xf numFmtId="0" fontId="4" fillId="0" borderId="228" xfId="0" applyFont="1" applyBorder="1"/>
    <xf numFmtId="0" fontId="4" fillId="0" borderId="229" xfId="0" applyFont="1" applyBorder="1"/>
    <xf numFmtId="0" fontId="6" fillId="3" borderId="230" xfId="0" applyFont="1" applyFill="1" applyBorder="1" applyAlignment="1">
      <alignment horizontal="center" vertical="center" wrapText="1"/>
    </xf>
    <xf numFmtId="0" fontId="4" fillId="0" borderId="231" xfId="0" applyFont="1" applyBorder="1"/>
    <xf numFmtId="0" fontId="4" fillId="0" borderId="227" xfId="0" applyFont="1" applyBorder="1"/>
    <xf numFmtId="0" fontId="7" fillId="5" borderId="195" xfId="0" applyFont="1" applyFill="1" applyBorder="1" applyAlignment="1">
      <alignment horizontal="center" vertical="center" wrapText="1"/>
    </xf>
    <xf numFmtId="0" fontId="4" fillId="0" borderId="232" xfId="0" applyFont="1" applyBorder="1"/>
    <xf numFmtId="0" fontId="8" fillId="0" borderId="195" xfId="0" applyFont="1" applyBorder="1" applyAlignment="1">
      <alignment horizontal="center" vertical="center" wrapText="1"/>
    </xf>
    <xf numFmtId="0" fontId="10" fillId="29" borderId="195" xfId="0" applyFont="1" applyFill="1" applyBorder="1" applyAlignment="1">
      <alignment horizontal="center" vertical="center" wrapText="1"/>
    </xf>
    <xf numFmtId="0" fontId="9" fillId="0" borderId="242" xfId="0" applyFont="1" applyBorder="1" applyAlignment="1">
      <alignment horizontal="center" vertical="center" wrapText="1"/>
    </xf>
    <xf numFmtId="0" fontId="103" fillId="0" borderId="235" xfId="0" applyFont="1" applyBorder="1"/>
    <xf numFmtId="0" fontId="103" fillId="0" borderId="238" xfId="0" applyFont="1" applyBorder="1"/>
    <xf numFmtId="0" fontId="9" fillId="0" borderId="235" xfId="0" applyFont="1" applyBorder="1" applyAlignment="1">
      <alignment horizontal="center" vertical="center" wrapText="1"/>
    </xf>
    <xf numFmtId="0" fontId="106" fillId="5" borderId="242" xfId="0" applyFont="1" applyFill="1" applyBorder="1" applyAlignment="1">
      <alignment horizontal="left" vertical="center" wrapText="1"/>
    </xf>
    <xf numFmtId="0" fontId="103" fillId="0" borderId="236" xfId="0" applyFont="1" applyBorder="1"/>
    <xf numFmtId="0" fontId="10" fillId="12" borderId="60" xfId="0" applyFont="1" applyFill="1" applyBorder="1" applyAlignment="1">
      <alignment horizontal="center" wrapText="1"/>
    </xf>
    <xf numFmtId="0" fontId="103" fillId="0" borderId="60" xfId="0" applyFont="1" applyBorder="1"/>
    <xf numFmtId="0" fontId="78" fillId="0" borderId="233" xfId="0" applyFont="1" applyBorder="1" applyAlignment="1">
      <alignment horizontal="center" vertical="center" wrapText="1"/>
    </xf>
    <xf numFmtId="0" fontId="10" fillId="0" borderId="0" xfId="0" applyFont="1" applyAlignment="1">
      <alignment horizontal="center" vertical="top" wrapText="1"/>
    </xf>
    <xf numFmtId="0" fontId="0" fillId="0" borderId="0" xfId="0" applyFont="1" applyAlignment="1"/>
    <xf numFmtId="0" fontId="104" fillId="2" borderId="60" xfId="0" applyFont="1" applyFill="1" applyBorder="1" applyAlignment="1">
      <alignment horizontal="center" vertical="top" wrapText="1"/>
    </xf>
    <xf numFmtId="0" fontId="10" fillId="31" borderId="60" xfId="0" applyFont="1" applyFill="1" applyBorder="1" applyAlignment="1">
      <alignment horizontal="center" wrapText="1"/>
    </xf>
    <xf numFmtId="0" fontId="10" fillId="32" borderId="60" xfId="0" applyFont="1" applyFill="1" applyBorder="1" applyAlignment="1">
      <alignment horizontal="center" wrapText="1"/>
    </xf>
    <xf numFmtId="0" fontId="10" fillId="33" borderId="60" xfId="0" applyFont="1" applyFill="1" applyBorder="1" applyAlignment="1">
      <alignment horizontal="center" wrapText="1"/>
    </xf>
    <xf numFmtId="0" fontId="10" fillId="0" borderId="0" xfId="0" applyFont="1" applyAlignment="1">
      <alignment horizontal="center" wrapText="1"/>
    </xf>
    <xf numFmtId="0" fontId="102" fillId="2" borderId="60" xfId="0" applyFont="1" applyFill="1" applyBorder="1" applyAlignment="1">
      <alignment horizontal="center" vertical="top" wrapText="1"/>
    </xf>
    <xf numFmtId="0" fontId="6" fillId="0" borderId="0" xfId="0" applyFont="1" applyAlignment="1">
      <alignment horizontal="center" wrapText="1"/>
    </xf>
    <xf numFmtId="0" fontId="6" fillId="3" borderId="60" xfId="0" applyFont="1" applyFill="1" applyBorder="1" applyAlignment="1">
      <alignment horizontal="center" wrapText="1"/>
    </xf>
    <xf numFmtId="0" fontId="7" fillId="0" borderId="0" xfId="0" applyFont="1" applyAlignment="1">
      <alignment horizontal="center" wrapText="1"/>
    </xf>
    <xf numFmtId="0" fontId="29" fillId="0" borderId="0" xfId="0" applyFont="1" applyAlignment="1">
      <alignment wrapText="1"/>
    </xf>
    <xf numFmtId="0" fontId="7" fillId="5" borderId="60" xfId="0" applyFont="1" applyFill="1" applyBorder="1" applyAlignment="1">
      <alignment horizontal="center" wrapText="1"/>
    </xf>
    <xf numFmtId="0" fontId="38" fillId="4" borderId="40" xfId="0" applyFont="1" applyFill="1" applyBorder="1" applyAlignment="1">
      <alignment horizontal="center" vertical="center" wrapText="1"/>
    </xf>
    <xf numFmtId="0" fontId="4" fillId="0" borderId="16" xfId="0" applyFont="1" applyBorder="1"/>
    <xf numFmtId="0" fontId="36" fillId="4" borderId="40" xfId="0" applyFont="1" applyFill="1" applyBorder="1" applyAlignment="1">
      <alignment horizontal="center" vertical="center" wrapText="1"/>
    </xf>
    <xf numFmtId="14" fontId="117" fillId="5" borderId="271" xfId="0" applyNumberFormat="1" applyFont="1" applyFill="1" applyBorder="1" applyAlignment="1">
      <alignment horizontal="center" vertical="center" wrapText="1"/>
    </xf>
    <xf numFmtId="0" fontId="4" fillId="0" borderId="51" xfId="0" applyFont="1" applyBorder="1"/>
    <xf numFmtId="0" fontId="29" fillId="0" borderId="66" xfId="0" applyFont="1" applyBorder="1" applyAlignment="1">
      <alignment horizontal="center" vertical="center" wrapText="1"/>
    </xf>
    <xf numFmtId="0" fontId="4" fillId="0" borderId="66" xfId="0" applyFont="1" applyBorder="1"/>
    <xf numFmtId="0" fontId="4" fillId="0" borderId="46" xfId="0" applyFont="1" applyBorder="1"/>
    <xf numFmtId="0" fontId="29" fillId="16" borderId="56" xfId="0" applyFont="1" applyFill="1" applyBorder="1" applyAlignment="1">
      <alignment horizontal="center" vertical="center" wrapText="1"/>
    </xf>
    <xf numFmtId="0" fontId="29" fillId="0" borderId="56" xfId="0" applyFont="1" applyBorder="1" applyAlignment="1">
      <alignment vertical="center" wrapText="1"/>
    </xf>
    <xf numFmtId="0" fontId="29" fillId="0" borderId="56" xfId="0" applyFont="1" applyBorder="1" applyAlignment="1">
      <alignment horizontal="center" vertical="center"/>
    </xf>
    <xf numFmtId="0" fontId="33" fillId="0" borderId="57" xfId="0" applyFont="1" applyBorder="1" applyAlignment="1">
      <alignment horizontal="center" vertical="center"/>
    </xf>
    <xf numFmtId="0" fontId="29" fillId="16" borderId="29" xfId="0" applyFont="1" applyFill="1" applyBorder="1" applyAlignment="1">
      <alignment horizontal="center" vertical="center" wrapText="1"/>
    </xf>
    <xf numFmtId="0" fontId="4" fillId="0" borderId="29" xfId="0" applyFont="1" applyBorder="1"/>
    <xf numFmtId="0" fontId="12" fillId="5" borderId="279" xfId="0" applyFont="1" applyFill="1" applyBorder="1" applyAlignment="1">
      <alignment horizontal="left" vertical="center" wrapText="1"/>
    </xf>
    <xf numFmtId="0" fontId="4" fillId="0" borderId="281" xfId="0" applyFont="1" applyBorder="1"/>
    <xf numFmtId="0" fontId="33" fillId="0" borderId="57" xfId="0" applyFont="1" applyBorder="1" applyAlignment="1">
      <alignment horizontal="center" vertical="center" wrapText="1"/>
    </xf>
    <xf numFmtId="0" fontId="117" fillId="5" borderId="43" xfId="0" applyFont="1" applyFill="1" applyBorder="1" applyAlignment="1">
      <alignment horizontal="center" vertical="center" wrapText="1"/>
    </xf>
    <xf numFmtId="0" fontId="12" fillId="5" borderId="252" xfId="0" applyFont="1" applyFill="1" applyBorder="1" applyAlignment="1">
      <alignment horizontal="center" vertical="center" wrapText="1"/>
    </xf>
    <xf numFmtId="0" fontId="4" fillId="0" borderId="252" xfId="0" applyFont="1" applyBorder="1"/>
    <xf numFmtId="0" fontId="4" fillId="0" borderId="253" xfId="0" applyFont="1" applyBorder="1"/>
    <xf numFmtId="0" fontId="29" fillId="0" borderId="262" xfId="0" applyFont="1" applyBorder="1"/>
    <xf numFmtId="0" fontId="4" fillId="0" borderId="264" xfId="0" applyFont="1" applyBorder="1"/>
    <xf numFmtId="0" fontId="9" fillId="16" borderId="53" xfId="0" applyFont="1" applyFill="1" applyBorder="1" applyAlignment="1">
      <alignment horizontal="center" vertical="center" wrapText="1"/>
    </xf>
    <xf numFmtId="0" fontId="12" fillId="5" borderId="53" xfId="0" applyFont="1" applyFill="1" applyBorder="1" applyAlignment="1">
      <alignment horizontal="left" vertical="center" wrapText="1"/>
    </xf>
    <xf numFmtId="0" fontId="12" fillId="5" borderId="269" xfId="0" applyFont="1" applyFill="1" applyBorder="1" applyAlignment="1">
      <alignment horizontal="center" vertical="center" wrapText="1"/>
    </xf>
    <xf numFmtId="0" fontId="4" fillId="0" borderId="270" xfId="0" applyFont="1" applyBorder="1"/>
    <xf numFmtId="0" fontId="12" fillId="5" borderId="43" xfId="0" applyFont="1" applyFill="1" applyBorder="1" applyAlignment="1">
      <alignment horizontal="center" vertical="top" wrapText="1"/>
    </xf>
    <xf numFmtId="0" fontId="19" fillId="5" borderId="57" xfId="0" applyFont="1" applyFill="1" applyBorder="1" applyAlignment="1">
      <alignment vertical="center" wrapText="1"/>
    </xf>
    <xf numFmtId="0" fontId="4" fillId="0" borderId="63" xfId="0" applyFont="1" applyBorder="1"/>
    <xf numFmtId="0" fontId="8" fillId="5" borderId="43" xfId="0" applyFont="1" applyFill="1" applyBorder="1" applyAlignment="1">
      <alignment horizontal="center" vertical="center" wrapText="1"/>
    </xf>
    <xf numFmtId="0" fontId="9" fillId="16" borderId="43" xfId="0" applyFont="1" applyFill="1" applyBorder="1" applyAlignment="1">
      <alignment horizontal="center" vertical="center" wrapText="1"/>
    </xf>
    <xf numFmtId="0" fontId="24" fillId="5" borderId="255" xfId="0" applyFont="1" applyFill="1" applyBorder="1" applyAlignment="1">
      <alignment horizontal="center" vertical="center" wrapText="1"/>
    </xf>
    <xf numFmtId="0" fontId="4" fillId="0" borderId="263" xfId="0" applyFont="1" applyBorder="1"/>
    <xf numFmtId="0" fontId="12" fillId="5" borderId="257" xfId="0" applyFont="1" applyFill="1" applyBorder="1" applyAlignment="1">
      <alignment horizontal="center" vertical="center" wrapText="1"/>
    </xf>
    <xf numFmtId="0" fontId="4" fillId="0" borderId="257" xfId="0" applyFont="1" applyBorder="1"/>
    <xf numFmtId="0" fontId="4" fillId="0" borderId="260" xfId="0" applyFont="1" applyBorder="1"/>
    <xf numFmtId="0" fontId="12" fillId="5" borderId="60" xfId="0" applyFont="1" applyFill="1" applyBorder="1" applyAlignment="1">
      <alignment horizontal="center" vertical="top" wrapText="1"/>
    </xf>
    <xf numFmtId="0" fontId="4" fillId="0" borderId="265" xfId="0" applyFont="1" applyBorder="1"/>
    <xf numFmtId="0" fontId="12" fillId="5" borderId="43" xfId="0" applyFont="1" applyFill="1" applyBorder="1" applyAlignment="1">
      <alignment horizontal="left" vertical="center" wrapText="1"/>
    </xf>
    <xf numFmtId="0" fontId="9" fillId="0" borderId="0" xfId="0" applyFont="1" applyAlignment="1">
      <alignment horizontal="center" vertical="top" wrapText="1"/>
    </xf>
    <xf numFmtId="0" fontId="19" fillId="5" borderId="43" xfId="0" applyFont="1" applyFill="1" applyBorder="1" applyAlignment="1">
      <alignment horizontal="center" vertical="center" wrapText="1"/>
    </xf>
    <xf numFmtId="0" fontId="12" fillId="16" borderId="57" xfId="0" applyFont="1" applyFill="1" applyBorder="1" applyAlignment="1">
      <alignment horizontal="center" vertical="center" wrapText="1"/>
    </xf>
    <xf numFmtId="0" fontId="12" fillId="5" borderId="56"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4" fillId="0" borderId="26" xfId="0" applyFont="1" applyBorder="1"/>
    <xf numFmtId="0" fontId="4" fillId="0" borderId="22" xfId="0" applyFont="1" applyBorder="1"/>
    <xf numFmtId="0" fontId="14" fillId="5" borderId="26" xfId="0" applyFont="1" applyFill="1" applyBorder="1" applyAlignment="1">
      <alignment horizontal="center" vertical="center" wrapText="1"/>
    </xf>
    <xf numFmtId="0" fontId="12" fillId="16" borderId="53" xfId="0" applyFont="1" applyFill="1" applyBorder="1" applyAlignment="1">
      <alignment horizontal="center" vertical="center" wrapText="1"/>
    </xf>
    <xf numFmtId="0" fontId="29" fillId="0" borderId="15" xfId="0" applyFont="1" applyBorder="1"/>
    <xf numFmtId="0" fontId="13" fillId="5" borderId="15" xfId="0" applyFont="1" applyFill="1" applyBorder="1" applyAlignment="1">
      <alignment horizontal="center" vertical="center" wrapText="1"/>
    </xf>
    <xf numFmtId="0" fontId="8" fillId="0" borderId="40" xfId="0" applyFont="1" applyBorder="1" applyAlignment="1">
      <alignment horizontal="center"/>
    </xf>
    <xf numFmtId="0" fontId="55" fillId="12" borderId="60" xfId="0" applyFont="1" applyFill="1" applyBorder="1" applyAlignment="1">
      <alignment horizontal="center" vertical="center" wrapText="1"/>
    </xf>
    <xf numFmtId="0" fontId="36" fillId="27" borderId="286" xfId="0" applyFont="1" applyFill="1" applyBorder="1" applyAlignment="1">
      <alignment horizontal="center" vertical="center" wrapText="1"/>
    </xf>
    <xf numFmtId="0" fontId="72" fillId="0" borderId="285" xfId="0" applyFont="1" applyBorder="1"/>
    <xf numFmtId="0" fontId="55" fillId="6" borderId="60" xfId="0" applyFont="1" applyFill="1" applyBorder="1" applyAlignment="1">
      <alignment horizontal="center" vertical="center" wrapText="1"/>
    </xf>
    <xf numFmtId="0" fontId="55" fillId="7" borderId="60" xfId="0" applyFont="1" applyFill="1" applyBorder="1" applyAlignment="1">
      <alignment horizontal="center" vertical="center" wrapText="1"/>
    </xf>
    <xf numFmtId="0" fontId="55" fillId="8" borderId="60" xfId="0" applyFont="1" applyFill="1" applyBorder="1" applyAlignment="1">
      <alignment horizontal="center" vertical="center" wrapText="1"/>
    </xf>
    <xf numFmtId="0" fontId="55" fillId="9" borderId="60" xfId="0" applyFont="1" applyFill="1" applyBorder="1" applyAlignment="1">
      <alignment horizontal="center" vertical="center" wrapText="1"/>
    </xf>
    <xf numFmtId="165" fontId="55" fillId="10" borderId="60" xfId="0" applyNumberFormat="1" applyFont="1" applyFill="1" applyBorder="1" applyAlignment="1">
      <alignment horizontal="center" vertical="center" wrapText="1"/>
    </xf>
    <xf numFmtId="0" fontId="55" fillId="11" borderId="60" xfId="0" applyFont="1" applyFill="1" applyBorder="1" applyAlignment="1">
      <alignment horizontal="center" vertical="center" wrapText="1"/>
    </xf>
    <xf numFmtId="0" fontId="53" fillId="3" borderId="60" xfId="0" applyFont="1" applyFill="1" applyBorder="1" applyAlignment="1">
      <alignment horizontal="center" vertical="center" wrapText="1"/>
    </xf>
    <xf numFmtId="0" fontId="118" fillId="3" borderId="60" xfId="0" applyFont="1" applyFill="1" applyBorder="1" applyAlignment="1">
      <alignment horizontal="center" vertical="center" wrapText="1"/>
    </xf>
    <xf numFmtId="0" fontId="22" fillId="5" borderId="60" xfId="0" applyFont="1" applyFill="1" applyBorder="1" applyAlignment="1">
      <alignment horizontal="center" vertical="center" wrapText="1"/>
    </xf>
    <xf numFmtId="0" fontId="55" fillId="0" borderId="0" xfId="0" applyFont="1" applyAlignment="1">
      <alignment horizontal="center" vertical="center" wrapText="1"/>
    </xf>
    <xf numFmtId="0" fontId="38" fillId="5" borderId="60" xfId="0" applyFont="1" applyFill="1" applyBorder="1" applyAlignment="1">
      <alignment horizontal="center" vertical="center" wrapText="1"/>
    </xf>
    <xf numFmtId="0" fontId="55" fillId="39" borderId="287" xfId="2" applyFont="1" applyFill="1" applyBorder="1" applyAlignment="1">
      <alignment horizontal="center"/>
    </xf>
    <xf numFmtId="0" fontId="136" fillId="0" borderId="289" xfId="2" applyFont="1" applyBorder="1"/>
    <xf numFmtId="0" fontId="55" fillId="42" borderId="287" xfId="2" applyFont="1" applyFill="1" applyBorder="1" applyAlignment="1">
      <alignment horizontal="center"/>
    </xf>
    <xf numFmtId="0" fontId="136" fillId="0" borderId="288" xfId="2" applyFont="1" applyBorder="1"/>
    <xf numFmtId="0" fontId="133" fillId="37" borderId="60" xfId="2" applyFont="1" applyFill="1" applyAlignment="1">
      <alignment horizontal="center" vertical="top"/>
    </xf>
    <xf numFmtId="0" fontId="134" fillId="0" borderId="60" xfId="2" applyFont="1"/>
    <xf numFmtId="0" fontId="135" fillId="38" borderId="287" xfId="2" applyFont="1" applyFill="1" applyBorder="1" applyAlignment="1">
      <alignment horizontal="center" vertical="center"/>
    </xf>
    <xf numFmtId="0" fontId="135" fillId="38" borderId="287" xfId="2" applyFont="1" applyFill="1" applyBorder="1" applyAlignment="1">
      <alignment horizontal="center"/>
    </xf>
    <xf numFmtId="0" fontId="135" fillId="38" borderId="291" xfId="2" applyFont="1" applyFill="1" applyBorder="1" applyAlignment="1">
      <alignment horizontal="center" vertical="center"/>
    </xf>
    <xf numFmtId="0" fontId="136" fillId="0" borderId="292" xfId="2" applyFont="1" applyBorder="1"/>
    <xf numFmtId="0" fontId="136" fillId="0" borderId="293" xfId="2" applyFont="1" applyBorder="1"/>
    <xf numFmtId="0" fontId="136" fillId="0" borderId="294" xfId="2" applyFont="1" applyBorder="1"/>
    <xf numFmtId="0" fontId="131" fillId="5" borderId="287" xfId="2" applyFont="1" applyFill="1" applyBorder="1" applyAlignment="1">
      <alignment horizontal="center"/>
    </xf>
    <xf numFmtId="0" fontId="13" fillId="0" borderId="287" xfId="2" applyFont="1" applyBorder="1" applyAlignment="1">
      <alignment horizontal="center"/>
    </xf>
    <xf numFmtId="0" fontId="22" fillId="46" borderId="195" xfId="2" applyFont="1" applyFill="1" applyBorder="1" applyAlignment="1">
      <alignment horizontal="center" vertical="center" wrapText="1"/>
    </xf>
    <xf numFmtId="0" fontId="136" fillId="0" borderId="229" xfId="2" applyFont="1" applyBorder="1"/>
    <xf numFmtId="0" fontId="36" fillId="47" borderId="308" xfId="2" applyFont="1" applyFill="1" applyBorder="1" applyAlignment="1">
      <alignment horizontal="center" vertical="center" wrapText="1"/>
    </xf>
    <xf numFmtId="0" fontId="136" fillId="0" borderId="60" xfId="2" applyFont="1"/>
    <xf numFmtId="0" fontId="55" fillId="43" borderId="287" xfId="2" applyFont="1" applyFill="1" applyBorder="1" applyAlignment="1">
      <alignment horizontal="center"/>
    </xf>
    <xf numFmtId="0" fontId="14" fillId="5" borderId="297" xfId="2" applyFont="1" applyFill="1" applyBorder="1" applyAlignment="1">
      <alignment horizontal="center" vertical="center" wrapText="1"/>
    </xf>
    <xf numFmtId="0" fontId="14" fillId="5" borderId="60" xfId="2" applyFont="1" applyFill="1" applyAlignment="1">
      <alignment horizontal="center" vertical="center" wrapText="1"/>
    </xf>
    <xf numFmtId="0" fontId="14" fillId="5" borderId="307" xfId="2" applyFont="1" applyFill="1" applyBorder="1" applyAlignment="1">
      <alignment horizontal="center" vertical="center" wrapText="1"/>
    </xf>
    <xf numFmtId="0" fontId="13" fillId="0" borderId="298" xfId="2" applyFont="1" applyBorder="1" applyAlignment="1">
      <alignment horizontal="center" vertical="center" wrapText="1"/>
    </xf>
    <xf numFmtId="0" fontId="136" fillId="0" borderId="301" xfId="2" applyFont="1" applyBorder="1"/>
    <xf numFmtId="0" fontId="136" fillId="0" borderId="303" xfId="2" applyFont="1" applyBorder="1"/>
    <xf numFmtId="0" fontId="13" fillId="0" borderId="301" xfId="2" applyFont="1" applyBorder="1" applyAlignment="1">
      <alignment horizontal="center" vertical="center" wrapText="1"/>
    </xf>
    <xf numFmtId="0" fontId="13" fillId="0" borderId="305" xfId="2" applyFont="1" applyBorder="1" applyAlignment="1">
      <alignment horizontal="center" vertical="center" wrapText="1"/>
    </xf>
    <xf numFmtId="0" fontId="13" fillId="0" borderId="80" xfId="2" applyFont="1" applyBorder="1" applyAlignment="1">
      <alignment horizontal="center" vertical="center" wrapText="1"/>
    </xf>
    <xf numFmtId="0" fontId="55" fillId="37" borderId="287" xfId="2" applyFont="1" applyFill="1" applyBorder="1" applyAlignment="1">
      <alignment horizontal="center" vertical="top"/>
    </xf>
    <xf numFmtId="0" fontId="55" fillId="39" borderId="288" xfId="2" applyFont="1" applyFill="1" applyBorder="1" applyAlignment="1">
      <alignment horizontal="center" vertical="center"/>
    </xf>
    <xf numFmtId="0" fontId="55" fillId="40" borderId="287" xfId="2" applyFont="1" applyFill="1" applyBorder="1" applyAlignment="1">
      <alignment horizontal="center" vertical="center"/>
    </xf>
    <xf numFmtId="0" fontId="55" fillId="41" borderId="287" xfId="2" applyFont="1" applyFill="1" applyBorder="1" applyAlignment="1">
      <alignment horizontal="center"/>
    </xf>
    <xf numFmtId="0" fontId="147" fillId="0" borderId="5" xfId="0" applyFont="1" applyBorder="1"/>
    <xf numFmtId="0" fontId="147" fillId="0" borderId="16" xfId="0" applyFont="1" applyBorder="1"/>
    <xf numFmtId="0" fontId="147" fillId="0" borderId="60" xfId="0" applyFont="1" applyBorder="1"/>
    <xf numFmtId="0" fontId="147" fillId="0" borderId="51" xfId="0" applyFont="1" applyBorder="1"/>
    <xf numFmtId="0" fontId="147" fillId="0" borderId="63" xfId="0" applyFont="1" applyBorder="1"/>
    <xf numFmtId="0" fontId="147" fillId="0" borderId="46" xfId="0" applyFont="1" applyBorder="1"/>
    <xf numFmtId="0" fontId="12" fillId="16" borderId="60" xfId="0" applyFont="1" applyFill="1" applyBorder="1" applyAlignment="1">
      <alignment horizontal="center" vertical="center" wrapText="1"/>
    </xf>
    <xf numFmtId="0" fontId="12" fillId="0" borderId="271" xfId="0" applyFont="1" applyBorder="1" applyAlignment="1">
      <alignment horizontal="center" vertical="center" wrapText="1"/>
    </xf>
    <xf numFmtId="0" fontId="12" fillId="0" borderId="60" xfId="0" applyFont="1" applyBorder="1" applyAlignment="1">
      <alignment horizontal="center" vertical="center" wrapText="1"/>
    </xf>
    <xf numFmtId="0" fontId="147" fillId="0" borderId="5" xfId="0" applyFont="1" applyBorder="1" applyAlignment="1">
      <alignment horizontal="center"/>
    </xf>
    <xf numFmtId="0" fontId="147" fillId="0" borderId="16" xfId="0" applyFont="1" applyBorder="1" applyAlignment="1">
      <alignment horizontal="center"/>
    </xf>
    <xf numFmtId="0" fontId="12" fillId="16" borderId="56" xfId="0" applyFont="1" applyFill="1" applyBorder="1" applyAlignment="1">
      <alignment horizontal="center" vertical="center" wrapText="1"/>
    </xf>
    <xf numFmtId="0" fontId="147" fillId="0" borderId="56" xfId="0" applyFont="1" applyBorder="1"/>
    <xf numFmtId="0" fontId="9" fillId="0" borderId="43" xfId="0" applyFont="1" applyBorder="1" applyAlignment="1">
      <alignment horizontal="center" vertical="center" wrapText="1"/>
    </xf>
    <xf numFmtId="0" fontId="147" fillId="0" borderId="28" xfId="0" applyFont="1" applyBorder="1"/>
    <xf numFmtId="0" fontId="9" fillId="0" borderId="56" xfId="0" applyFont="1" applyBorder="1" applyAlignment="1">
      <alignment horizontal="center" vertical="center" wrapText="1"/>
    </xf>
    <xf numFmtId="0" fontId="12" fillId="0" borderId="43" xfId="0" applyFont="1" applyBorder="1" applyAlignment="1">
      <alignment horizontal="center" vertical="center" wrapText="1"/>
    </xf>
    <xf numFmtId="0" fontId="133" fillId="37" borderId="60" xfId="0" applyFont="1" applyFill="1" applyBorder="1" applyAlignment="1">
      <alignment horizontal="center" vertical="center"/>
    </xf>
    <xf numFmtId="0" fontId="135" fillId="38" borderId="287" xfId="0" applyFont="1" applyFill="1" applyBorder="1" applyAlignment="1">
      <alignment horizontal="center" vertical="center"/>
    </xf>
    <xf numFmtId="0" fontId="72" fillId="0" borderId="288" xfId="0" applyFont="1" applyBorder="1"/>
    <xf numFmtId="0" fontId="135" fillId="38" borderId="287" xfId="0" applyFont="1" applyFill="1" applyBorder="1" applyAlignment="1">
      <alignment horizontal="center"/>
    </xf>
    <xf numFmtId="0" fontId="72" fillId="0" borderId="289" xfId="0" applyFont="1" applyBorder="1"/>
    <xf numFmtId="0" fontId="135" fillId="38" borderId="291" xfId="0" applyFont="1" applyFill="1" applyBorder="1" applyAlignment="1">
      <alignment horizontal="center" vertical="center"/>
    </xf>
    <xf numFmtId="0" fontId="72" fillId="0" borderId="300" xfId="0" applyFont="1" applyBorder="1"/>
    <xf numFmtId="0" fontId="72" fillId="0" borderId="292" xfId="0" applyFont="1" applyBorder="1"/>
    <xf numFmtId="0" fontId="72" fillId="0" borderId="293" xfId="0" applyFont="1" applyBorder="1"/>
    <xf numFmtId="0" fontId="72" fillId="0" borderId="307" xfId="0" applyFont="1" applyBorder="1"/>
    <xf numFmtId="0" fontId="72" fillId="0" borderId="294" xfId="0" applyFont="1" applyBorder="1"/>
    <xf numFmtId="0" fontId="131" fillId="5" borderId="287" xfId="0" applyFont="1" applyFill="1" applyBorder="1" applyAlignment="1">
      <alignment horizontal="center"/>
    </xf>
    <xf numFmtId="0" fontId="13" fillId="0" borderId="287" xfId="0" applyFont="1" applyBorder="1" applyAlignment="1">
      <alignment horizontal="center"/>
    </xf>
    <xf numFmtId="0" fontId="55" fillId="43" borderId="287" xfId="0" applyFont="1" applyFill="1" applyBorder="1" applyAlignment="1">
      <alignment horizontal="center"/>
    </xf>
    <xf numFmtId="0" fontId="151" fillId="5" borderId="93" xfId="0" applyFont="1" applyFill="1" applyBorder="1" applyAlignment="1">
      <alignment horizontal="center" vertical="center" wrapText="1"/>
    </xf>
    <xf numFmtId="0" fontId="72" fillId="0" borderId="98" xfId="0" applyFont="1" applyBorder="1"/>
    <xf numFmtId="0" fontId="72" fillId="0" borderId="97" xfId="0" applyFont="1" applyBorder="1"/>
    <xf numFmtId="0" fontId="151" fillId="17" borderId="93" xfId="0" applyFont="1" applyFill="1" applyBorder="1" applyAlignment="1">
      <alignment horizontal="center" vertical="center" wrapText="1"/>
    </xf>
    <xf numFmtId="0" fontId="55" fillId="37" borderId="287" xfId="0" applyFont="1" applyFill="1" applyBorder="1" applyAlignment="1">
      <alignment horizontal="center" vertical="top"/>
    </xf>
    <xf numFmtId="0" fontId="55" fillId="39" borderId="288" xfId="0" applyFont="1" applyFill="1" applyBorder="1" applyAlignment="1">
      <alignment horizontal="center" vertical="center"/>
    </xf>
    <xf numFmtId="0" fontId="55" fillId="40" borderId="287" xfId="0" applyFont="1" applyFill="1" applyBorder="1" applyAlignment="1">
      <alignment horizontal="center" vertical="center"/>
    </xf>
    <xf numFmtId="0" fontId="55" fillId="41" borderId="287" xfId="0" applyFont="1" applyFill="1" applyBorder="1" applyAlignment="1">
      <alignment horizontal="center"/>
    </xf>
    <xf numFmtId="0" fontId="55" fillId="39" borderId="287" xfId="0" applyFont="1" applyFill="1" applyBorder="1" applyAlignment="1">
      <alignment horizontal="center"/>
    </xf>
    <xf numFmtId="0" fontId="55" fillId="42" borderId="287" xfId="0" applyFont="1" applyFill="1" applyBorder="1" applyAlignment="1">
      <alignment horizontal="center"/>
    </xf>
    <xf numFmtId="0" fontId="36" fillId="47" borderId="308" xfId="0" applyFont="1" applyFill="1" applyBorder="1" applyAlignment="1">
      <alignment horizontal="center" vertical="center" wrapText="1"/>
    </xf>
    <xf numFmtId="0" fontId="36" fillId="46" borderId="60" xfId="0" applyFont="1" applyFill="1" applyBorder="1" applyAlignment="1">
      <alignment horizontal="left" vertical="center" wrapText="1"/>
    </xf>
    <xf numFmtId="0" fontId="22" fillId="46" borderId="60" xfId="0" applyFont="1" applyFill="1" applyBorder="1" applyAlignment="1">
      <alignment horizontal="center" vertical="center" wrapText="1"/>
    </xf>
    <xf numFmtId="0" fontId="36" fillId="46" borderId="60" xfId="0" applyFont="1" applyFill="1" applyBorder="1" applyAlignment="1">
      <alignment horizontal="center" vertical="center" wrapText="1"/>
    </xf>
    <xf numFmtId="0" fontId="13" fillId="0" borderId="310" xfId="0" applyFont="1" applyBorder="1" applyAlignment="1">
      <alignment horizontal="center" vertical="center" wrapText="1"/>
    </xf>
    <xf numFmtId="0" fontId="63" fillId="0" borderId="231" xfId="0" applyFont="1" applyBorder="1"/>
    <xf numFmtId="0" fontId="63" fillId="0" borderId="229" xfId="0" applyFont="1" applyBorder="1"/>
    <xf numFmtId="0" fontId="63" fillId="0" borderId="98" xfId="0" applyFont="1" applyBorder="1" applyAlignment="1">
      <alignment horizontal="center" vertical="center" wrapText="1"/>
    </xf>
    <xf numFmtId="0" fontId="63" fillId="0" borderId="98" xfId="0" applyFont="1" applyBorder="1" applyAlignment="1">
      <alignment horizontal="center" vertical="center"/>
    </xf>
    <xf numFmtId="0" fontId="68" fillId="0" borderId="93" xfId="0" applyFont="1" applyBorder="1" applyAlignment="1">
      <alignment horizontal="center" vertical="center" wrapText="1"/>
    </xf>
    <xf numFmtId="0" fontId="14" fillId="5" borderId="93" xfId="0" applyFont="1" applyFill="1" applyBorder="1" applyAlignment="1">
      <alignment horizontal="center" vertical="center" wrapText="1"/>
    </xf>
    <xf numFmtId="0" fontId="14" fillId="5" borderId="98" xfId="0" applyFont="1" applyFill="1" applyBorder="1" applyAlignment="1">
      <alignment horizontal="center" vertical="center" wrapText="1"/>
    </xf>
    <xf numFmtId="0" fontId="14" fillId="5" borderId="97" xfId="0" applyFont="1" applyFill="1" applyBorder="1" applyAlignment="1">
      <alignment horizontal="center" vertical="center" wrapText="1"/>
    </xf>
    <xf numFmtId="0" fontId="13" fillId="16" borderId="80" xfId="0" applyFont="1" applyFill="1" applyBorder="1" applyAlignment="1">
      <alignment horizontal="center" vertical="center" wrapText="1"/>
    </xf>
    <xf numFmtId="0" fontId="36" fillId="5" borderId="93" xfId="0" applyFont="1" applyFill="1" applyBorder="1" applyAlignment="1">
      <alignment horizontal="center" vertical="center" wrapText="1"/>
    </xf>
    <xf numFmtId="0" fontId="36" fillId="5" borderId="98" xfId="0" applyFont="1" applyFill="1" applyBorder="1" applyAlignment="1">
      <alignment horizontal="center" vertical="center" wrapText="1"/>
    </xf>
    <xf numFmtId="0" fontId="36" fillId="5" borderId="97" xfId="0" applyFont="1" applyFill="1" applyBorder="1" applyAlignment="1">
      <alignment horizontal="center" vertical="center" wrapText="1"/>
    </xf>
    <xf numFmtId="0" fontId="13" fillId="0" borderId="93" xfId="0" applyFont="1" applyBorder="1" applyAlignment="1">
      <alignment horizontal="center" vertical="center" wrapText="1"/>
    </xf>
    <xf numFmtId="0" fontId="14" fillId="0" borderId="93" xfId="0" applyFont="1" applyBorder="1" applyAlignment="1">
      <alignment horizontal="center" vertical="center" wrapText="1"/>
    </xf>
    <xf numFmtId="0" fontId="55" fillId="12" borderId="195" xfId="0" applyFont="1" applyFill="1" applyBorder="1" applyAlignment="1">
      <alignment horizontal="center"/>
    </xf>
    <xf numFmtId="0" fontId="55" fillId="8" borderId="195" xfId="0" applyFont="1" applyFill="1" applyBorder="1" applyAlignment="1">
      <alignment horizontal="center" vertical="center"/>
    </xf>
    <xf numFmtId="0" fontId="63" fillId="0" borderId="232" xfId="0" applyFont="1" applyBorder="1"/>
    <xf numFmtId="0" fontId="55" fillId="9" borderId="195" xfId="0" applyFont="1" applyFill="1" applyBorder="1" applyAlignment="1">
      <alignment horizontal="center" vertical="center" wrapText="1"/>
    </xf>
    <xf numFmtId="0" fontId="55" fillId="10" borderId="195" xfId="0" applyFont="1" applyFill="1" applyBorder="1" applyAlignment="1">
      <alignment horizontal="center"/>
    </xf>
    <xf numFmtId="0" fontId="55" fillId="11" borderId="195" xfId="0" applyFont="1" applyFill="1" applyBorder="1" applyAlignment="1">
      <alignment horizontal="center"/>
    </xf>
    <xf numFmtId="0" fontId="55" fillId="6" borderId="195" xfId="0" applyFont="1" applyFill="1" applyBorder="1" applyAlignment="1">
      <alignment horizontal="center" vertical="top"/>
    </xf>
    <xf numFmtId="0" fontId="55" fillId="7" borderId="195" xfId="0" applyFont="1" applyFill="1" applyBorder="1" applyAlignment="1">
      <alignment horizontal="center" vertical="center"/>
    </xf>
    <xf numFmtId="0" fontId="52" fillId="2" borderId="195" xfId="0" applyFont="1" applyFill="1" applyBorder="1" applyAlignment="1">
      <alignment horizontal="center" vertical="center" wrapText="1"/>
    </xf>
    <xf numFmtId="0" fontId="53" fillId="3" borderId="195" xfId="0" applyFont="1" applyFill="1" applyBorder="1" applyAlignment="1">
      <alignment horizontal="center" vertical="center"/>
    </xf>
    <xf numFmtId="0" fontId="53" fillId="3" borderId="195" xfId="0" applyFont="1" applyFill="1" applyBorder="1" applyAlignment="1">
      <alignment horizontal="center"/>
    </xf>
    <xf numFmtId="0" fontId="53" fillId="3" borderId="225" xfId="0" applyFont="1" applyFill="1" applyBorder="1" applyAlignment="1">
      <alignment horizontal="center" vertical="center"/>
    </xf>
    <xf numFmtId="0" fontId="63" fillId="0" borderId="310" xfId="0" applyFont="1" applyBorder="1"/>
    <xf numFmtId="0" fontId="63" fillId="0" borderId="227" xfId="0" applyFont="1" applyBorder="1"/>
    <xf numFmtId="0" fontId="38" fillId="5" borderId="195" xfId="0" applyFont="1" applyFill="1" applyBorder="1" applyAlignment="1">
      <alignment horizontal="center"/>
    </xf>
    <xf numFmtId="0" fontId="22" fillId="0" borderId="195" xfId="0" applyFont="1" applyBorder="1" applyAlignment="1">
      <alignment horizontal="center"/>
    </xf>
    <xf numFmtId="0" fontId="3" fillId="2" borderId="0" xfId="0" applyFont="1" applyFill="1" applyAlignment="1">
      <alignment horizontal="center" vertical="center" wrapText="1"/>
    </xf>
    <xf numFmtId="0" fontId="63" fillId="0" borderId="0" xfId="0" applyFont="1" applyAlignment="1">
      <alignment horizontal="center" vertical="center"/>
    </xf>
    <xf numFmtId="0" fontId="63" fillId="0" borderId="0" xfId="0" applyFont="1" applyAlignment="1">
      <alignment horizontal="center" vertical="center" wrapText="1"/>
    </xf>
    <xf numFmtId="0" fontId="5" fillId="2" borderId="0" xfId="0" applyFont="1"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63" fillId="0" borderId="5" xfId="0" applyFont="1" applyBorder="1" applyAlignment="1">
      <alignment horizontal="center" vertical="center"/>
    </xf>
    <xf numFmtId="0" fontId="63" fillId="0" borderId="16" xfId="0" applyFont="1" applyBorder="1" applyAlignment="1">
      <alignment horizontal="center" vertical="center"/>
    </xf>
    <xf numFmtId="0" fontId="63" fillId="0" borderId="5" xfId="0" applyFont="1" applyBorder="1" applyAlignment="1">
      <alignment horizontal="center" vertical="center" wrapText="1"/>
    </xf>
    <xf numFmtId="0" fontId="63" fillId="0" borderId="51" xfId="0" applyFont="1" applyBorder="1" applyAlignment="1">
      <alignment horizontal="center" vertical="center"/>
    </xf>
    <xf numFmtId="0" fontId="63" fillId="0" borderId="63" xfId="0" applyFont="1" applyBorder="1" applyAlignment="1">
      <alignment horizontal="center" vertical="center"/>
    </xf>
    <xf numFmtId="0" fontId="63" fillId="0" borderId="46" xfId="0" applyFont="1" applyBorder="1" applyAlignment="1">
      <alignment horizontal="center" vertical="center"/>
    </xf>
    <xf numFmtId="0" fontId="7" fillId="5" borderId="40" xfId="0" applyFont="1" applyFill="1" applyBorder="1" applyAlignment="1">
      <alignment horizontal="center" vertical="center"/>
    </xf>
    <xf numFmtId="0" fontId="8" fillId="0" borderId="40" xfId="0" applyFont="1" applyBorder="1" applyAlignment="1">
      <alignment horizontal="center" vertical="center"/>
    </xf>
    <xf numFmtId="0" fontId="10" fillId="12" borderId="40" xfId="0" applyFont="1" applyFill="1" applyBorder="1" applyAlignment="1">
      <alignment horizontal="center" vertical="center"/>
    </xf>
    <xf numFmtId="0" fontId="70" fillId="58" borderId="312" xfId="0" applyFont="1" applyFill="1" applyBorder="1" applyAlignment="1">
      <alignment horizontal="center" vertical="center" wrapText="1"/>
    </xf>
    <xf numFmtId="0" fontId="63" fillId="0" borderId="313" xfId="0" applyFont="1" applyBorder="1" applyAlignment="1">
      <alignment horizontal="center" vertical="center"/>
    </xf>
    <xf numFmtId="0" fontId="63" fillId="0" borderId="314" xfId="0" applyFont="1" applyBorder="1" applyAlignment="1">
      <alignment horizontal="center" vertical="center"/>
    </xf>
    <xf numFmtId="0" fontId="70" fillId="0" borderId="312" xfId="0" applyFont="1" applyBorder="1" applyAlignment="1">
      <alignment horizontal="center" vertical="center" wrapText="1"/>
    </xf>
    <xf numFmtId="0" fontId="161" fillId="0" borderId="312" xfId="0" applyFont="1" applyBorder="1" applyAlignment="1">
      <alignment horizontal="center" vertical="center" wrapText="1"/>
    </xf>
    <xf numFmtId="0" fontId="10" fillId="6" borderId="40" xfId="0" applyFont="1" applyFill="1" applyBorder="1" applyAlignment="1">
      <alignment horizontal="center" vertical="center"/>
    </xf>
    <xf numFmtId="0" fontId="10" fillId="9" borderId="40" xfId="0" applyFont="1" applyFill="1" applyBorder="1" applyAlignment="1">
      <alignment horizontal="center" vertical="center"/>
    </xf>
    <xf numFmtId="0" fontId="63" fillId="0" borderId="16" xfId="0" applyFont="1" applyBorder="1" applyAlignment="1">
      <alignment horizontal="center" vertical="center" wrapText="1"/>
    </xf>
    <xf numFmtId="0" fontId="10" fillId="10" borderId="40" xfId="0" applyFont="1" applyFill="1" applyBorder="1" applyAlignment="1">
      <alignment horizontal="center" vertical="center"/>
    </xf>
    <xf numFmtId="0" fontId="10" fillId="11" borderId="40" xfId="0" applyFont="1" applyFill="1" applyBorder="1" applyAlignment="1">
      <alignment horizontal="center" vertical="center"/>
    </xf>
    <xf numFmtId="0" fontId="70" fillId="58" borderId="313" xfId="0" applyFont="1" applyFill="1" applyBorder="1" applyAlignment="1">
      <alignment horizontal="center" vertical="center" wrapText="1"/>
    </xf>
    <xf numFmtId="0" fontId="70" fillId="58" borderId="314" xfId="0" applyFont="1" applyFill="1" applyBorder="1" applyAlignment="1">
      <alignment horizontal="center" vertical="center" wrapText="1"/>
    </xf>
    <xf numFmtId="0" fontId="70" fillId="0" borderId="313" xfId="0" applyFont="1" applyBorder="1" applyAlignment="1">
      <alignment horizontal="center" vertical="center" wrapText="1"/>
    </xf>
    <xf numFmtId="0" fontId="63" fillId="0" borderId="313" xfId="0" applyFont="1" applyBorder="1" applyAlignment="1">
      <alignment horizontal="center" vertical="center" wrapText="1"/>
    </xf>
    <xf numFmtId="0" fontId="63" fillId="0" borderId="314" xfId="0" applyFont="1" applyBorder="1" applyAlignment="1">
      <alignment horizontal="center" vertical="center" wrapText="1"/>
    </xf>
    <xf numFmtId="0" fontId="63" fillId="0" borderId="312" xfId="0" applyFont="1" applyBorder="1" applyAlignment="1">
      <alignment horizontal="center" vertical="center" wrapText="1"/>
    </xf>
    <xf numFmtId="0" fontId="71" fillId="58" borderId="312" xfId="0" applyFont="1" applyFill="1" applyBorder="1" applyAlignment="1">
      <alignment horizontal="center" vertical="center" wrapText="1"/>
    </xf>
    <xf numFmtId="0" fontId="68" fillId="0" borderId="312" xfId="0" applyFont="1" applyBorder="1" applyAlignment="1">
      <alignment horizontal="center" vertical="center" wrapText="1"/>
    </xf>
    <xf numFmtId="0" fontId="167" fillId="3" borderId="80" xfId="0" applyFont="1" applyFill="1" applyBorder="1" applyAlignment="1">
      <alignment horizontal="center" vertical="center" wrapText="1"/>
    </xf>
    <xf numFmtId="0" fontId="63" fillId="0" borderId="80" xfId="0" applyFont="1" applyBorder="1"/>
    <xf numFmtId="0" fontId="68" fillId="0" borderId="80" xfId="0" applyFont="1" applyBorder="1" applyAlignment="1">
      <alignment horizontal="left" vertical="center" wrapText="1"/>
    </xf>
    <xf numFmtId="0" fontId="68" fillId="5" borderId="80" xfId="0" applyFont="1" applyFill="1" applyBorder="1" applyAlignment="1">
      <alignment horizontal="left" vertical="center" wrapText="1"/>
    </xf>
    <xf numFmtId="0" fontId="167" fillId="16" borderId="87" xfId="0" applyFont="1" applyFill="1" applyBorder="1" applyAlignment="1">
      <alignment horizontal="center" vertical="center" wrapText="1"/>
    </xf>
    <xf numFmtId="0" fontId="167" fillId="16" borderId="315" xfId="0" applyFont="1" applyFill="1" applyBorder="1" applyAlignment="1">
      <alignment horizontal="center" vertical="center" wrapText="1"/>
    </xf>
    <xf numFmtId="0" fontId="167" fillId="16" borderId="89" xfId="0" applyFont="1" applyFill="1" applyBorder="1" applyAlignment="1">
      <alignment horizontal="center" vertical="center" wrapText="1"/>
    </xf>
    <xf numFmtId="0" fontId="68" fillId="5" borderId="87" xfId="0" applyFont="1" applyFill="1" applyBorder="1" applyAlignment="1">
      <alignment horizontal="center" vertical="center" wrapText="1"/>
    </xf>
    <xf numFmtId="0" fontId="68" fillId="5" borderId="315" xfId="0" applyFont="1" applyFill="1" applyBorder="1" applyAlignment="1">
      <alignment horizontal="center" vertical="center" wrapText="1"/>
    </xf>
    <xf numFmtId="0" fontId="68" fillId="5" borderId="89" xfId="0" applyFont="1" applyFill="1" applyBorder="1" applyAlignment="1">
      <alignment horizontal="center" vertical="center" wrapText="1"/>
    </xf>
    <xf numFmtId="0" fontId="68" fillId="5" borderId="80" xfId="0" applyFont="1" applyFill="1" applyBorder="1" applyAlignment="1">
      <alignment horizontal="center" vertical="center" wrapText="1"/>
    </xf>
    <xf numFmtId="0" fontId="168" fillId="12" borderId="80" xfId="0" applyFont="1" applyFill="1" applyBorder="1" applyAlignment="1">
      <alignment horizontal="center"/>
    </xf>
    <xf numFmtId="0" fontId="167" fillId="16" borderId="80" xfId="0" applyFont="1" applyFill="1" applyBorder="1" applyAlignment="1">
      <alignment horizontal="center" vertical="center" wrapText="1"/>
    </xf>
    <xf numFmtId="0" fontId="168" fillId="6" borderId="80" xfId="0" applyFont="1" applyFill="1" applyBorder="1" applyAlignment="1">
      <alignment horizontal="center" vertical="top"/>
    </xf>
    <xf numFmtId="0" fontId="168" fillId="7" borderId="80" xfId="0" applyFont="1" applyFill="1" applyBorder="1" applyAlignment="1">
      <alignment horizontal="center"/>
    </xf>
    <xf numFmtId="0" fontId="63" fillId="0" borderId="80" xfId="0" applyFont="1" applyBorder="1" applyAlignment="1">
      <alignment horizontal="center"/>
    </xf>
    <xf numFmtId="0" fontId="168" fillId="8" borderId="80" xfId="0" applyFont="1" applyFill="1" applyBorder="1" applyAlignment="1">
      <alignment horizontal="center"/>
    </xf>
    <xf numFmtId="0" fontId="168" fillId="9" borderId="80" xfId="0" applyFont="1" applyFill="1" applyBorder="1" applyAlignment="1">
      <alignment horizontal="center"/>
    </xf>
    <xf numFmtId="172" fontId="168" fillId="10" borderId="80" xfId="0" applyNumberFormat="1" applyFont="1" applyFill="1" applyBorder="1" applyAlignment="1">
      <alignment horizontal="center"/>
    </xf>
    <xf numFmtId="172" fontId="63" fillId="0" borderId="80" xfId="0" applyNumberFormat="1" applyFont="1" applyBorder="1"/>
    <xf numFmtId="0" fontId="168" fillId="11" borderId="80" xfId="0" applyFont="1" applyFill="1" applyBorder="1" applyAlignment="1">
      <alignment horizontal="center"/>
    </xf>
    <xf numFmtId="0" fontId="164" fillId="2" borderId="80" xfId="0" applyFont="1" applyFill="1" applyBorder="1" applyAlignment="1">
      <alignment horizontal="center" vertical="center" wrapText="1"/>
    </xf>
    <xf numFmtId="0" fontId="165" fillId="3" borderId="80" xfId="0" applyFont="1" applyFill="1" applyBorder="1" applyAlignment="1">
      <alignment horizontal="center" vertical="center" wrapText="1"/>
    </xf>
    <xf numFmtId="0" fontId="166" fillId="5" borderId="80" xfId="0" applyFont="1" applyFill="1" applyBorder="1" applyAlignment="1">
      <alignment horizontal="center" vertical="center" wrapText="1"/>
    </xf>
    <xf numFmtId="0" fontId="90" fillId="0" borderId="80" xfId="0" applyFont="1" applyBorder="1" applyAlignment="1">
      <alignment horizontal="center" vertical="center" wrapText="1"/>
    </xf>
    <xf numFmtId="0" fontId="176" fillId="4" borderId="93" xfId="0" applyFont="1" applyFill="1" applyBorder="1" applyAlignment="1">
      <alignment horizontal="center" vertical="center" wrapText="1"/>
    </xf>
    <xf numFmtId="0" fontId="176" fillId="5" borderId="93" xfId="0" applyFont="1" applyFill="1" applyBorder="1" applyAlignment="1">
      <alignment horizontal="center" vertical="center" wrapText="1"/>
    </xf>
    <xf numFmtId="0" fontId="176" fillId="0" borderId="93" xfId="0" applyFont="1" applyBorder="1" applyAlignment="1">
      <alignment horizontal="center" vertical="center" wrapText="1"/>
    </xf>
    <xf numFmtId="0" fontId="176" fillId="16" borderId="93" xfId="0" applyFont="1" applyFill="1" applyBorder="1" applyAlignment="1">
      <alignment horizontal="center" vertical="center" wrapText="1"/>
    </xf>
    <xf numFmtId="0" fontId="174" fillId="12" borderId="40" xfId="0" applyFont="1" applyFill="1" applyBorder="1" applyAlignment="1">
      <alignment horizontal="center" vertical="center" wrapText="1"/>
    </xf>
    <xf numFmtId="0" fontId="174" fillId="6" borderId="40" xfId="0" applyFont="1" applyFill="1" applyBorder="1" applyAlignment="1">
      <alignment horizontal="center" vertical="center" wrapText="1"/>
    </xf>
    <xf numFmtId="0" fontId="174" fillId="7" borderId="40" xfId="0" applyFont="1" applyFill="1" applyBorder="1" applyAlignment="1">
      <alignment horizontal="center" vertical="center" wrapText="1"/>
    </xf>
    <xf numFmtId="0" fontId="174" fillId="8" borderId="40" xfId="0" applyFont="1" applyFill="1" applyBorder="1" applyAlignment="1">
      <alignment horizontal="center" vertical="center" wrapText="1"/>
    </xf>
    <xf numFmtId="0" fontId="174" fillId="9" borderId="40" xfId="0" applyFont="1" applyFill="1" applyBorder="1" applyAlignment="1">
      <alignment horizontal="center" vertical="center" wrapText="1"/>
    </xf>
    <xf numFmtId="0" fontId="174" fillId="10" borderId="40" xfId="0" applyFont="1" applyFill="1" applyBorder="1" applyAlignment="1">
      <alignment horizontal="center" vertical="center" wrapText="1"/>
    </xf>
    <xf numFmtId="0" fontId="174" fillId="11" borderId="40" xfId="0" applyFont="1" applyFill="1" applyBorder="1" applyAlignment="1">
      <alignment horizontal="center" vertical="center" wrapText="1"/>
    </xf>
    <xf numFmtId="0" fontId="173" fillId="2" borderId="60" xfId="0" applyFont="1" applyFill="1" applyBorder="1" applyAlignment="1">
      <alignment horizontal="center" vertical="center" wrapText="1"/>
    </xf>
    <xf numFmtId="0" fontId="174" fillId="2" borderId="316" xfId="0" applyFont="1" applyFill="1" applyBorder="1" applyAlignment="1">
      <alignment horizontal="center" vertical="center" wrapText="1"/>
    </xf>
    <xf numFmtId="0" fontId="4" fillId="0" borderId="316" xfId="0" applyFont="1" applyBorder="1"/>
    <xf numFmtId="0" fontId="175" fillId="3" borderId="40" xfId="0" applyFont="1" applyFill="1" applyBorder="1" applyAlignment="1">
      <alignment horizontal="center" vertical="center" wrapText="1"/>
    </xf>
    <xf numFmtId="0" fontId="175" fillId="3" borderId="53" xfId="0" applyFont="1" applyFill="1" applyBorder="1" applyAlignment="1">
      <alignment horizontal="center" vertical="center" wrapText="1"/>
    </xf>
    <xf numFmtId="0" fontId="175" fillId="5" borderId="40" xfId="0" applyFont="1" applyFill="1" applyBorder="1" applyAlignment="1">
      <alignment horizontal="center" vertical="center" wrapText="1"/>
    </xf>
    <xf numFmtId="0" fontId="176" fillId="0" borderId="40" xfId="0" applyFont="1" applyBorder="1" applyAlignment="1">
      <alignment horizontal="center" vertical="center" wrapText="1"/>
    </xf>
    <xf numFmtId="0" fontId="14" fillId="17" borderId="295" xfId="0" applyFont="1" applyFill="1" applyBorder="1" applyAlignment="1">
      <alignment horizontal="center" vertical="center" wrapText="1"/>
    </xf>
    <xf numFmtId="0" fontId="4" fillId="0" borderId="319" xfId="0" applyFont="1" applyBorder="1"/>
    <xf numFmtId="0" fontId="4" fillId="0" borderId="322" xfId="0" applyFont="1" applyBorder="1"/>
    <xf numFmtId="0" fontId="14" fillId="17" borderId="291" xfId="0" applyFont="1" applyFill="1" applyBorder="1" applyAlignment="1">
      <alignment horizontal="center" vertical="center" wrapText="1"/>
    </xf>
    <xf numFmtId="0" fontId="4" fillId="0" borderId="308" xfId="0" applyFont="1" applyBorder="1"/>
    <xf numFmtId="0" fontId="4" fillId="0" borderId="293" xfId="0" applyFont="1" applyBorder="1"/>
    <xf numFmtId="0" fontId="60" fillId="17" borderId="295" xfId="0" applyFont="1" applyFill="1" applyBorder="1" applyAlignment="1">
      <alignment horizontal="center" vertical="center" wrapText="1"/>
    </xf>
    <xf numFmtId="0" fontId="22" fillId="46" borderId="300" xfId="0" applyFont="1" applyFill="1" applyBorder="1" applyAlignment="1">
      <alignment horizontal="center" vertical="center" wrapText="1"/>
    </xf>
    <xf numFmtId="0" fontId="4" fillId="0" borderId="292" xfId="0" applyFont="1" applyBorder="1"/>
    <xf numFmtId="0" fontId="36" fillId="47" borderId="291" xfId="0" applyFont="1" applyFill="1" applyBorder="1" applyAlignment="1">
      <alignment horizontal="center" vertical="center" wrapText="1"/>
    </xf>
    <xf numFmtId="0" fontId="4" fillId="0" borderId="300" xfId="0" applyFont="1" applyBorder="1"/>
    <xf numFmtId="0" fontId="13" fillId="17" borderId="295" xfId="0" applyFont="1" applyFill="1" applyBorder="1" applyAlignment="1">
      <alignment horizontal="center" vertical="center" wrapText="1"/>
    </xf>
    <xf numFmtId="0" fontId="14" fillId="17" borderId="319" xfId="0" applyFont="1" applyFill="1" applyBorder="1" applyAlignment="1">
      <alignment horizontal="center" vertical="center" wrapText="1"/>
    </xf>
    <xf numFmtId="0" fontId="121" fillId="17" borderId="295" xfId="0" applyFont="1" applyFill="1" applyBorder="1" applyAlignment="1">
      <alignment horizontal="center" vertical="center" wrapText="1"/>
    </xf>
    <xf numFmtId="0" fontId="14" fillId="17" borderId="299" xfId="0" applyFont="1" applyFill="1" applyBorder="1" applyAlignment="1">
      <alignment horizontal="center" vertical="center" wrapText="1"/>
    </xf>
    <xf numFmtId="0" fontId="4" fillId="0" borderId="320" xfId="0" applyFont="1" applyBorder="1"/>
    <xf numFmtId="0" fontId="14" fillId="17" borderId="323" xfId="0" applyFont="1" applyFill="1" applyBorder="1" applyAlignment="1">
      <alignment horizontal="center" vertical="center" wrapText="1"/>
    </xf>
    <xf numFmtId="0" fontId="14" fillId="17" borderId="324" xfId="0" applyFont="1" applyFill="1" applyBorder="1" applyAlignment="1">
      <alignment horizontal="center" vertical="center" wrapText="1"/>
    </xf>
    <xf numFmtId="0" fontId="4" fillId="0" borderId="326" xfId="0" applyFont="1" applyBorder="1"/>
    <xf numFmtId="0" fontId="4" fillId="0" borderId="328" xfId="0" applyFont="1" applyBorder="1"/>
    <xf numFmtId="0" fontId="36" fillId="17" borderId="299" xfId="0" applyFont="1" applyFill="1" applyBorder="1" applyAlignment="1">
      <alignment horizontal="center" vertical="center" wrapText="1"/>
    </xf>
    <xf numFmtId="0" fontId="4" fillId="0" borderId="289" xfId="0" applyFont="1" applyBorder="1"/>
    <xf numFmtId="0" fontId="14" fillId="17" borderId="318" xfId="0" applyFont="1" applyFill="1" applyBorder="1" applyAlignment="1">
      <alignment horizontal="center" vertical="center" wrapText="1"/>
    </xf>
    <xf numFmtId="0" fontId="4" fillId="0" borderId="321" xfId="0" applyFont="1" applyBorder="1"/>
    <xf numFmtId="0" fontId="184" fillId="17" borderId="295" xfId="0" applyFont="1" applyFill="1" applyBorder="1" applyAlignment="1">
      <alignment horizontal="center" vertical="center" wrapText="1"/>
    </xf>
    <xf numFmtId="0" fontId="4" fillId="0" borderId="288" xfId="0" applyFont="1" applyBorder="1"/>
    <xf numFmtId="0" fontId="183" fillId="37" borderId="60" xfId="0" applyFont="1" applyFill="1" applyBorder="1" applyAlignment="1">
      <alignment horizontal="center" vertical="top" wrapText="1"/>
    </xf>
    <xf numFmtId="0" fontId="4" fillId="0" borderId="294" xfId="0" applyFont="1" applyBorder="1"/>
    <xf numFmtId="0" fontId="22" fillId="0" borderId="287" xfId="0" applyFont="1" applyBorder="1" applyAlignment="1">
      <alignment horizontal="center"/>
    </xf>
    <xf numFmtId="0" fontId="14" fillId="45" borderId="80" xfId="0" applyFont="1" applyFill="1" applyBorder="1" applyAlignment="1">
      <alignment horizontal="center" vertical="center" wrapText="1"/>
    </xf>
    <xf numFmtId="0" fontId="158" fillId="55" borderId="80" xfId="0" applyFont="1" applyFill="1" applyBorder="1" applyAlignment="1">
      <alignment horizontal="center" vertical="center" wrapText="1"/>
    </xf>
    <xf numFmtId="0" fontId="14" fillId="55" borderId="80" xfId="0" applyFont="1" applyFill="1" applyBorder="1" applyAlignment="1">
      <alignment horizontal="center" vertical="center" wrapText="1"/>
    </xf>
    <xf numFmtId="0" fontId="63" fillId="55" borderId="80" xfId="0" applyFont="1" applyFill="1" applyBorder="1"/>
    <xf numFmtId="0" fontId="63" fillId="55" borderId="80" xfId="0" applyFont="1" applyFill="1" applyBorder="1" applyAlignment="1">
      <alignment horizontal="center" vertical="center" wrapText="1"/>
    </xf>
    <xf numFmtId="0" fontId="14" fillId="82" borderId="80" xfId="0" applyFont="1" applyFill="1" applyBorder="1" applyAlignment="1">
      <alignment horizontal="center" vertical="center" wrapText="1"/>
    </xf>
    <xf numFmtId="0" fontId="68" fillId="55" borderId="80" xfId="0" applyFont="1" applyFill="1" applyBorder="1" applyAlignment="1">
      <alignment horizontal="center" vertical="center" wrapText="1"/>
    </xf>
    <xf numFmtId="0" fontId="14" fillId="55" borderId="87" xfId="0" applyFont="1" applyFill="1" applyBorder="1" applyAlignment="1">
      <alignment horizontal="center" vertical="center" wrapText="1"/>
    </xf>
    <xf numFmtId="0" fontId="14" fillId="55" borderId="315" xfId="0" applyFont="1" applyFill="1" applyBorder="1" applyAlignment="1">
      <alignment horizontal="center" vertical="center" wrapText="1"/>
    </xf>
    <xf numFmtId="0" fontId="14" fillId="55" borderId="89" xfId="0" applyFont="1" applyFill="1" applyBorder="1" applyAlignment="1">
      <alignment horizontal="center" vertical="center" wrapText="1"/>
    </xf>
    <xf numFmtId="0" fontId="13" fillId="85" borderId="80" xfId="0" applyFont="1" applyFill="1" applyBorder="1" applyAlignment="1">
      <alignment horizontal="center" vertical="center" wrapText="1"/>
    </xf>
    <xf numFmtId="0" fontId="10" fillId="12" borderId="80" xfId="0" applyFont="1" applyFill="1" applyBorder="1" applyAlignment="1">
      <alignment horizontal="center"/>
    </xf>
    <xf numFmtId="0" fontId="10" fillId="6" borderId="80" xfId="0" applyFont="1" applyFill="1" applyBorder="1" applyAlignment="1">
      <alignment horizontal="center" vertical="top"/>
    </xf>
    <xf numFmtId="0" fontId="10" fillId="7" borderId="80" xfId="0" applyFont="1" applyFill="1" applyBorder="1" applyAlignment="1">
      <alignment horizontal="center" vertical="center"/>
    </xf>
    <xf numFmtId="0" fontId="10" fillId="8" borderId="80" xfId="0" applyFont="1" applyFill="1" applyBorder="1" applyAlignment="1">
      <alignment horizontal="center" vertical="center"/>
    </xf>
    <xf numFmtId="0" fontId="10" fillId="9" borderId="80" xfId="0" applyFont="1" applyFill="1" applyBorder="1" applyAlignment="1">
      <alignment horizontal="center"/>
    </xf>
    <xf numFmtId="0" fontId="10" fillId="10" borderId="80" xfId="0" applyFont="1" applyFill="1" applyBorder="1" applyAlignment="1">
      <alignment horizontal="center"/>
    </xf>
    <xf numFmtId="0" fontId="10" fillId="11" borderId="80" xfId="0" applyFont="1" applyFill="1" applyBorder="1" applyAlignment="1">
      <alignment horizontal="center"/>
    </xf>
    <xf numFmtId="0" fontId="3" fillId="2" borderId="329" xfId="0" applyFont="1" applyFill="1" applyBorder="1" applyAlignment="1">
      <alignment horizontal="center" wrapText="1"/>
    </xf>
    <xf numFmtId="0" fontId="63" fillId="0" borderId="329" xfId="0" applyFont="1" applyBorder="1"/>
    <xf numFmtId="0" fontId="5" fillId="2" borderId="330" xfId="0" applyFont="1" applyFill="1" applyBorder="1" applyAlignment="1">
      <alignment horizontal="center" vertical="top" wrapText="1"/>
    </xf>
    <xf numFmtId="0" fontId="0" fillId="0" borderId="330" xfId="0" applyFont="1" applyBorder="1" applyAlignment="1"/>
    <xf numFmtId="0" fontId="6" fillId="3" borderId="80" xfId="0" applyFont="1" applyFill="1" applyBorder="1" applyAlignment="1">
      <alignment horizontal="center" vertical="center"/>
    </xf>
    <xf numFmtId="0" fontId="6" fillId="3" borderId="80" xfId="0" applyFont="1" applyFill="1" applyBorder="1" applyAlignment="1">
      <alignment horizontal="center"/>
    </xf>
    <xf numFmtId="0" fontId="63" fillId="0" borderId="80" xfId="0" applyFont="1" applyBorder="1" applyAlignment="1">
      <alignment horizontal="center" vertical="center"/>
    </xf>
    <xf numFmtId="0" fontId="7" fillId="5" borderId="80" xfId="0" applyFont="1" applyFill="1" applyBorder="1" applyAlignment="1">
      <alignment horizontal="center"/>
    </xf>
    <xf numFmtId="0" fontId="8" fillId="0" borderId="80" xfId="0" applyFont="1" applyBorder="1" applyAlignment="1">
      <alignment horizontal="center"/>
    </xf>
    <xf numFmtId="0" fontId="12" fillId="16" borderId="43" xfId="0" applyFont="1" applyFill="1" applyBorder="1" applyAlignment="1">
      <alignment horizontal="center" vertical="center" wrapText="1"/>
    </xf>
    <xf numFmtId="0" fontId="12" fillId="0" borderId="43" xfId="0" applyFont="1" applyBorder="1" applyAlignment="1">
      <alignment horizontal="left" vertical="center" wrapText="1"/>
    </xf>
    <xf numFmtId="0" fontId="9" fillId="16" borderId="56" xfId="0" applyFont="1" applyFill="1" applyBorder="1" applyAlignment="1">
      <alignment horizontal="center" vertical="center" wrapText="1"/>
    </xf>
    <xf numFmtId="0" fontId="37" fillId="26" borderId="285" xfId="0" applyFont="1" applyFill="1" applyBorder="1" applyAlignment="1">
      <alignment horizontal="center" vertical="center" wrapText="1"/>
    </xf>
    <xf numFmtId="0" fontId="63" fillId="0" borderId="206" xfId="0" applyFont="1" applyBorder="1"/>
    <xf numFmtId="0" fontId="36" fillId="27" borderId="205" xfId="0" applyFont="1" applyFill="1" applyBorder="1" applyAlignment="1">
      <alignment horizontal="center" vertical="center" wrapText="1"/>
    </xf>
    <xf numFmtId="0" fontId="14" fillId="5" borderId="87" xfId="8" applyFont="1" applyFill="1" applyBorder="1" applyAlignment="1">
      <alignment horizontal="center" vertical="center" wrapText="1"/>
    </xf>
    <xf numFmtId="0" fontId="14" fillId="5" borderId="315" xfId="8" applyFont="1" applyFill="1" applyBorder="1" applyAlignment="1">
      <alignment horizontal="center" vertical="center" wrapText="1"/>
    </xf>
    <xf numFmtId="0" fontId="14" fillId="5" borderId="89" xfId="8" applyFont="1" applyFill="1" applyBorder="1" applyAlignment="1">
      <alignment horizontal="center" vertical="center" wrapText="1"/>
    </xf>
    <xf numFmtId="0" fontId="36" fillId="5" borderId="80" xfId="0" applyFont="1" applyFill="1" applyBorder="1" applyAlignment="1">
      <alignment horizontal="center" vertical="center" wrapText="1"/>
    </xf>
    <xf numFmtId="0" fontId="14" fillId="5" borderId="87" xfId="0" applyFont="1" applyFill="1" applyBorder="1" applyAlignment="1">
      <alignment horizontal="left" vertical="center" wrapText="1"/>
    </xf>
    <xf numFmtId="0" fontId="14" fillId="5" borderId="315" xfId="0" applyFont="1" applyFill="1" applyBorder="1" applyAlignment="1">
      <alignment horizontal="left" vertical="center" wrapText="1"/>
    </xf>
    <xf numFmtId="0" fontId="14" fillId="5" borderId="89" xfId="0" applyFont="1" applyFill="1" applyBorder="1" applyAlignment="1">
      <alignment horizontal="left" vertical="center" wrapText="1"/>
    </xf>
    <xf numFmtId="0" fontId="14" fillId="5" borderId="80" xfId="0" applyFont="1" applyFill="1" applyBorder="1" applyAlignment="1">
      <alignment horizontal="left" vertical="center" wrapText="1"/>
    </xf>
    <xf numFmtId="0" fontId="63" fillId="0" borderId="207" xfId="0" applyFont="1" applyBorder="1"/>
    <xf numFmtId="0" fontId="36" fillId="5" borderId="334" xfId="0" applyFont="1" applyFill="1" applyBorder="1" applyAlignment="1">
      <alignment horizontal="center" vertical="center" wrapText="1"/>
    </xf>
    <xf numFmtId="0" fontId="36" fillId="5" borderId="335" xfId="0" applyFont="1" applyFill="1" applyBorder="1" applyAlignment="1">
      <alignment horizontal="center" vertical="center" wrapText="1"/>
    </xf>
    <xf numFmtId="0" fontId="14" fillId="16" borderId="87" xfId="0" applyFont="1" applyFill="1" applyBorder="1" applyAlignment="1">
      <alignment horizontal="center" vertical="center" wrapText="1"/>
    </xf>
    <xf numFmtId="0" fontId="14" fillId="16" borderId="315" xfId="0" applyFont="1" applyFill="1" applyBorder="1" applyAlignment="1">
      <alignment horizontal="center" vertical="center" wrapText="1"/>
    </xf>
    <xf numFmtId="0" fontId="14" fillId="16" borderId="89" xfId="0" applyFont="1" applyFill="1" applyBorder="1" applyAlignment="1">
      <alignment horizontal="center" vertical="center" wrapText="1"/>
    </xf>
    <xf numFmtId="0" fontId="13" fillId="5" borderId="87" xfId="0" applyFont="1" applyFill="1" applyBorder="1" applyAlignment="1">
      <alignment horizontal="center" vertical="center" wrapText="1"/>
    </xf>
    <xf numFmtId="0" fontId="13" fillId="5" borderId="89" xfId="0" applyFont="1" applyFill="1" applyBorder="1" applyAlignment="1">
      <alignment horizontal="center" vertical="center" wrapText="1"/>
    </xf>
    <xf numFmtId="0" fontId="36" fillId="5" borderId="336" xfId="0" applyFont="1" applyFill="1" applyBorder="1" applyAlignment="1">
      <alignment horizontal="center" vertical="center" wrapText="1"/>
    </xf>
    <xf numFmtId="0" fontId="36" fillId="5" borderId="80" xfId="8" applyFont="1" applyFill="1" applyBorder="1" applyAlignment="1">
      <alignment horizontal="left" vertical="center" wrapText="1"/>
    </xf>
    <xf numFmtId="0" fontId="63" fillId="0" borderId="80" xfId="8" applyFont="1" applyBorder="1" applyAlignment="1">
      <alignment horizontal="left"/>
    </xf>
    <xf numFmtId="0" fontId="61" fillId="5" borderId="87" xfId="1" applyFill="1" applyBorder="1" applyAlignment="1">
      <alignment horizontal="center" vertical="center" wrapText="1"/>
    </xf>
    <xf numFmtId="0" fontId="36" fillId="5" borderId="315" xfId="8" applyFont="1" applyFill="1" applyBorder="1" applyAlignment="1">
      <alignment horizontal="center" vertical="center" wrapText="1"/>
    </xf>
    <xf numFmtId="0" fontId="36" fillId="5" borderId="89" xfId="8" applyFont="1" applyFill="1" applyBorder="1" applyAlignment="1">
      <alignment horizontal="center" vertical="center" wrapText="1"/>
    </xf>
    <xf numFmtId="0" fontId="63" fillId="0" borderId="122" xfId="0" applyFont="1" applyBorder="1"/>
    <xf numFmtId="0" fontId="63" fillId="0" borderId="203" xfId="0" applyFont="1" applyBorder="1"/>
    <xf numFmtId="0" fontId="63" fillId="0" borderId="204" xfId="0" applyFont="1" applyBorder="1"/>
    <xf numFmtId="0" fontId="63" fillId="0" borderId="202" xfId="0" applyFont="1" applyBorder="1"/>
    <xf numFmtId="0" fontId="201" fillId="0" borderId="225" xfId="0" applyFont="1" applyBorder="1" applyAlignment="1">
      <alignment horizontal="center" wrapText="1"/>
    </xf>
    <xf numFmtId="0" fontId="4" fillId="0" borderId="310" xfId="0" applyFont="1" applyBorder="1"/>
    <xf numFmtId="0" fontId="31" fillId="0" borderId="225" xfId="0" applyFont="1" applyBorder="1" applyAlignment="1">
      <alignment horizontal="center" vertical="center"/>
    </xf>
    <xf numFmtId="0" fontId="202" fillId="0" borderId="94" xfId="0" applyFont="1" applyBorder="1" applyAlignment="1">
      <alignment horizontal="right" vertical="center" wrapText="1"/>
    </xf>
    <xf numFmtId="0" fontId="4" fillId="0" borderId="230" xfId="0" applyFont="1" applyBorder="1"/>
    <xf numFmtId="0" fontId="203" fillId="0" borderId="225" xfId="0" applyFont="1" applyBorder="1" applyAlignment="1">
      <alignment horizontal="center" vertical="center"/>
    </xf>
    <xf numFmtId="0" fontId="3" fillId="0" borderId="0" xfId="0" applyFont="1" applyAlignment="1">
      <alignment horizontal="center" wrapText="1"/>
    </xf>
    <xf numFmtId="0" fontId="29" fillId="0" borderId="226" xfId="0" applyFont="1" applyBorder="1" applyAlignment="1">
      <alignment horizontal="center"/>
    </xf>
    <xf numFmtId="0" fontId="176" fillId="2" borderId="60" xfId="0" applyFont="1" applyFill="1" applyBorder="1" applyAlignment="1">
      <alignment horizontal="center" vertical="top" wrapText="1"/>
    </xf>
    <xf numFmtId="0" fontId="204" fillId="6" borderId="40" xfId="0" applyFont="1" applyFill="1" applyBorder="1" applyAlignment="1">
      <alignment horizontal="center" vertical="top"/>
    </xf>
    <xf numFmtId="0" fontId="204" fillId="7" borderId="40" xfId="0" applyFont="1" applyFill="1" applyBorder="1" applyAlignment="1">
      <alignment horizontal="center" vertical="center"/>
    </xf>
    <xf numFmtId="0" fontId="204" fillId="8" borderId="40" xfId="0" applyFont="1" applyFill="1" applyBorder="1" applyAlignment="1">
      <alignment horizontal="center" vertical="center"/>
    </xf>
    <xf numFmtId="0" fontId="204" fillId="9" borderId="40" xfId="0" applyFont="1" applyFill="1" applyBorder="1" applyAlignment="1">
      <alignment horizontal="center"/>
    </xf>
    <xf numFmtId="0" fontId="204" fillId="10" borderId="40" xfId="0" applyFont="1" applyFill="1" applyBorder="1" applyAlignment="1">
      <alignment horizontal="center"/>
    </xf>
    <xf numFmtId="0" fontId="204" fillId="11" borderId="40" xfId="0" applyFont="1" applyFill="1" applyBorder="1" applyAlignment="1">
      <alignment horizontal="center"/>
    </xf>
    <xf numFmtId="0" fontId="204" fillId="12" borderId="7" xfId="0" applyFont="1" applyFill="1" applyBorder="1" applyAlignment="1">
      <alignment horizontal="center"/>
    </xf>
    <xf numFmtId="0" fontId="204" fillId="12" borderId="40" xfId="0" applyFont="1" applyFill="1" applyBorder="1" applyAlignment="1">
      <alignment horizontal="center"/>
    </xf>
    <xf numFmtId="0" fontId="204" fillId="13" borderId="7" xfId="0" applyFont="1" applyFill="1" applyBorder="1" applyAlignment="1">
      <alignment horizontal="center"/>
    </xf>
    <xf numFmtId="0" fontId="204" fillId="14" borderId="7" xfId="0" applyFont="1" applyFill="1" applyBorder="1" applyAlignment="1">
      <alignment horizontal="center"/>
    </xf>
    <xf numFmtId="0" fontId="204" fillId="15" borderId="7" xfId="0" applyFont="1" applyFill="1" applyBorder="1" applyAlignment="1">
      <alignment horizontal="center" vertical="center" wrapText="1"/>
    </xf>
    <xf numFmtId="0" fontId="31" fillId="0" borderId="138" xfId="0" applyFont="1" applyBorder="1" applyAlignment="1">
      <alignment horizontal="center" vertical="center" wrapText="1"/>
    </xf>
    <xf numFmtId="0" fontId="197" fillId="0" borderId="138" xfId="0" applyFont="1" applyBorder="1" applyAlignment="1">
      <alignment horizontal="center" vertical="center" wrapText="1"/>
    </xf>
    <xf numFmtId="0" fontId="205" fillId="0" borderId="138" xfId="0" applyFont="1" applyBorder="1" applyAlignment="1">
      <alignment horizontal="center" vertical="center" wrapText="1"/>
    </xf>
    <xf numFmtId="9" fontId="197" fillId="23" borderId="138" xfId="0" applyNumberFormat="1" applyFont="1" applyFill="1" applyBorder="1" applyAlignment="1">
      <alignment horizontal="center" vertical="center" wrapText="1"/>
    </xf>
    <xf numFmtId="0" fontId="206" fillId="0" borderId="138" xfId="0" applyFont="1" applyBorder="1" applyAlignment="1">
      <alignment horizontal="center" vertical="center" wrapText="1"/>
    </xf>
    <xf numFmtId="0" fontId="207" fillId="0" borderId="138" xfId="0" applyFont="1" applyBorder="1" applyAlignment="1">
      <alignment horizontal="center" vertical="center" wrapText="1"/>
    </xf>
    <xf numFmtId="174" fontId="197" fillId="0" borderId="138" xfId="0" applyNumberFormat="1" applyFont="1" applyBorder="1" applyAlignment="1">
      <alignment horizontal="center" vertical="center" wrapText="1"/>
    </xf>
    <xf numFmtId="0" fontId="206" fillId="0" borderId="150" xfId="0" applyFont="1" applyBorder="1" applyAlignment="1">
      <alignment horizontal="center" vertical="center" wrapText="1"/>
    </xf>
    <xf numFmtId="9" fontId="205" fillId="0" borderId="138" xfId="0" applyNumberFormat="1" applyFont="1" applyBorder="1" applyAlignment="1">
      <alignment horizontal="center" vertical="center" wrapText="1"/>
    </xf>
    <xf numFmtId="0" fontId="208" fillId="0" borderId="138" xfId="0" applyFont="1" applyBorder="1" applyAlignment="1">
      <alignment horizontal="center" vertical="center" wrapText="1"/>
    </xf>
    <xf numFmtId="0" fontId="206" fillId="0" borderId="179" xfId="0" applyFont="1" applyBorder="1" applyAlignment="1">
      <alignment horizontal="center" vertical="center" wrapText="1"/>
    </xf>
    <xf numFmtId="9" fontId="197" fillId="0" borderId="138" xfId="0" applyNumberFormat="1" applyFont="1" applyBorder="1" applyAlignment="1">
      <alignment horizontal="center" vertical="center" wrapText="1"/>
    </xf>
    <xf numFmtId="0" fontId="31" fillId="0" borderId="150" xfId="0" applyFont="1" applyBorder="1" applyAlignment="1">
      <alignment horizontal="center" vertical="center" wrapText="1"/>
    </xf>
    <xf numFmtId="0" fontId="209" fillId="0" borderId="138" xfId="0" applyFont="1" applyBorder="1" applyAlignment="1">
      <alignment horizontal="center" vertical="center" wrapText="1"/>
    </xf>
    <xf numFmtId="0" fontId="207" fillId="0" borderId="0" xfId="0" applyFont="1" applyAlignment="1">
      <alignment horizontal="center" vertical="center" wrapText="1"/>
    </xf>
    <xf numFmtId="0" fontId="206" fillId="0" borderId="168" xfId="0" applyFont="1" applyBorder="1" applyAlignment="1">
      <alignment horizontal="center" vertical="center" wrapText="1"/>
    </xf>
    <xf numFmtId="0" fontId="210" fillId="0" borderId="138" xfId="0" applyFont="1" applyBorder="1" applyAlignment="1">
      <alignment horizontal="center" vertical="center" wrapText="1"/>
    </xf>
    <xf numFmtId="0" fontId="73" fillId="0" borderId="138" xfId="0" applyFont="1" applyBorder="1" applyAlignment="1">
      <alignment horizontal="center" vertical="center" wrapText="1"/>
    </xf>
    <xf numFmtId="9" fontId="210" fillId="0" borderId="138" xfId="0" applyNumberFormat="1" applyFont="1" applyBorder="1" applyAlignment="1">
      <alignment horizontal="center" vertical="center" wrapText="1"/>
    </xf>
    <xf numFmtId="0" fontId="211" fillId="0" borderId="138" xfId="0" applyFont="1" applyBorder="1" applyAlignment="1">
      <alignment horizontal="center" vertical="center" wrapText="1"/>
    </xf>
    <xf numFmtId="0" fontId="212" fillId="0" borderId="138" xfId="0" applyFont="1" applyBorder="1" applyAlignment="1">
      <alignment horizontal="center" vertical="center" wrapText="1"/>
    </xf>
    <xf numFmtId="0" fontId="33" fillId="0" borderId="138" xfId="0" applyFont="1" applyBorder="1" applyAlignment="1">
      <alignment horizontal="center" vertical="center" wrapText="1"/>
    </xf>
    <xf numFmtId="0" fontId="197" fillId="0" borderId="150" xfId="0" applyFont="1" applyBorder="1" applyAlignment="1">
      <alignment horizontal="center" vertical="center" wrapText="1"/>
    </xf>
    <xf numFmtId="0" fontId="197" fillId="17" borderId="168" xfId="0" applyFont="1" applyFill="1" applyBorder="1" applyAlignment="1">
      <alignment horizontal="center" vertical="center" wrapText="1"/>
    </xf>
    <xf numFmtId="0" fontId="197" fillId="17" borderId="138" xfId="0" applyFont="1" applyFill="1" applyBorder="1" applyAlignment="1">
      <alignment horizontal="center" vertical="center" wrapText="1"/>
    </xf>
    <xf numFmtId="0" fontId="213" fillId="17" borderId="138" xfId="0" applyFont="1" applyFill="1" applyBorder="1" applyAlignment="1">
      <alignment horizontal="center" vertical="center" wrapText="1"/>
    </xf>
    <xf numFmtId="0" fontId="206" fillId="17" borderId="138" xfId="0" applyFont="1" applyFill="1" applyBorder="1" applyAlignment="1">
      <alignment horizontal="center" vertical="center" wrapText="1"/>
    </xf>
    <xf numFmtId="9" fontId="197" fillId="17" borderId="138" xfId="0" applyNumberFormat="1" applyFont="1" applyFill="1" applyBorder="1" applyAlignment="1">
      <alignment horizontal="center" vertical="center" wrapText="1"/>
    </xf>
    <xf numFmtId="0" fontId="207" fillId="17" borderId="138" xfId="0" applyFont="1" applyFill="1" applyBorder="1" applyAlignment="1">
      <alignment horizontal="center" vertical="center" wrapText="1"/>
    </xf>
    <xf numFmtId="0" fontId="197" fillId="0" borderId="168" xfId="0" applyFont="1" applyBorder="1" applyAlignment="1">
      <alignment horizontal="center" vertical="center" wrapText="1"/>
    </xf>
    <xf numFmtId="9" fontId="206" fillId="0" borderId="138" xfId="0" applyNumberFormat="1" applyFont="1" applyBorder="1" applyAlignment="1">
      <alignment horizontal="center" vertical="center" wrapText="1"/>
    </xf>
    <xf numFmtId="0" fontId="197" fillId="0" borderId="179" xfId="0" applyFont="1" applyBorder="1" applyAlignment="1">
      <alignment horizontal="center" vertical="center" wrapText="1"/>
    </xf>
    <xf numFmtId="0" fontId="214" fillId="17" borderId="138" xfId="0" applyFont="1" applyFill="1" applyBorder="1" applyAlignment="1">
      <alignment horizontal="center" vertical="center" wrapText="1"/>
    </xf>
    <xf numFmtId="0" fontId="33" fillId="0" borderId="0" xfId="0" applyFont="1" applyAlignment="1"/>
    <xf numFmtId="0" fontId="215" fillId="0" borderId="0" xfId="0" applyFont="1" applyAlignment="1">
      <alignment vertical="center" wrapText="1"/>
    </xf>
    <xf numFmtId="0" fontId="204" fillId="4" borderId="7" xfId="0" applyFont="1" applyFill="1" applyBorder="1" applyAlignment="1">
      <alignment horizontal="center" vertical="center" wrapText="1"/>
    </xf>
    <xf numFmtId="175" fontId="197" fillId="0" borderId="138" xfId="0" applyNumberFormat="1" applyFont="1" applyBorder="1" applyAlignment="1">
      <alignment horizontal="center" vertical="center" wrapText="1"/>
    </xf>
    <xf numFmtId="0" fontId="204" fillId="4" borderId="40" xfId="0" applyFont="1" applyFill="1" applyBorder="1" applyAlignment="1">
      <alignment horizontal="center" vertical="center" wrapText="1"/>
    </xf>
    <xf numFmtId="0" fontId="216" fillId="0" borderId="138" xfId="0" applyFont="1" applyBorder="1" applyAlignment="1">
      <alignment horizontal="center" vertical="center" wrapText="1"/>
    </xf>
    <xf numFmtId="9" fontId="212" fillId="0" borderId="138" xfId="0" applyNumberFormat="1" applyFont="1" applyBorder="1" applyAlignment="1">
      <alignment horizontal="center" vertical="center" wrapText="1"/>
    </xf>
    <xf numFmtId="0" fontId="33" fillId="0" borderId="150" xfId="0" applyFont="1" applyBorder="1" applyAlignment="1">
      <alignment horizontal="center" vertical="center" wrapText="1"/>
    </xf>
    <xf numFmtId="0" fontId="33" fillId="0" borderId="179" xfId="0" applyFont="1" applyBorder="1" applyAlignment="1">
      <alignment horizontal="center" vertical="center" wrapText="1"/>
    </xf>
    <xf numFmtId="0" fontId="33" fillId="0" borderId="0" xfId="0" applyFont="1" applyAlignment="1">
      <alignment wrapText="1"/>
    </xf>
    <xf numFmtId="176" fontId="206" fillId="0" borderId="138" xfId="0" applyNumberFormat="1" applyFont="1" applyBorder="1" applyAlignment="1">
      <alignment horizontal="center" vertical="center" wrapText="1"/>
    </xf>
    <xf numFmtId="165" fontId="197" fillId="0" borderId="138" xfId="0" applyNumberFormat="1" applyFont="1" applyBorder="1" applyAlignment="1">
      <alignment horizontal="center" vertical="center" wrapText="1"/>
    </xf>
    <xf numFmtId="0" fontId="206" fillId="23" borderId="138" xfId="0" applyFont="1" applyFill="1" applyBorder="1" applyAlignment="1">
      <alignment horizontal="center" vertical="center" wrapText="1"/>
    </xf>
    <xf numFmtId="0" fontId="208" fillId="0" borderId="138" xfId="0" applyFont="1" applyBorder="1" applyAlignment="1">
      <alignment vertical="center" wrapText="1"/>
    </xf>
    <xf numFmtId="0" fontId="217" fillId="0" borderId="138" xfId="0" applyFont="1" applyBorder="1" applyAlignment="1">
      <alignment horizontal="center" vertical="center" wrapText="1"/>
    </xf>
    <xf numFmtId="0" fontId="206" fillId="17" borderId="179" xfId="0" applyFont="1" applyFill="1" applyBorder="1" applyAlignment="1">
      <alignment horizontal="center" vertical="center" wrapText="1"/>
    </xf>
    <xf numFmtId="0" fontId="218" fillId="0" borderId="138" xfId="0" applyFont="1" applyBorder="1" applyAlignment="1">
      <alignment horizontal="center" vertical="center" wrapText="1"/>
    </xf>
    <xf numFmtId="0" fontId="31" fillId="17" borderId="138" xfId="0" applyFont="1" applyFill="1" applyBorder="1" applyAlignment="1">
      <alignment horizontal="center" vertical="center" wrapText="1"/>
    </xf>
    <xf numFmtId="0" fontId="212" fillId="17" borderId="138" xfId="0" applyFont="1" applyFill="1" applyBorder="1" applyAlignment="1">
      <alignment horizontal="center" vertical="center" wrapText="1"/>
    </xf>
    <xf numFmtId="9" fontId="206" fillId="17" borderId="138" xfId="0" applyNumberFormat="1" applyFont="1" applyFill="1" applyBorder="1" applyAlignment="1">
      <alignment horizontal="center" vertical="center" wrapText="1"/>
    </xf>
    <xf numFmtId="0" fontId="218" fillId="17" borderId="138" xfId="0" applyFont="1" applyFill="1" applyBorder="1" applyAlignment="1">
      <alignment horizontal="center" vertical="center" wrapText="1"/>
    </xf>
    <xf numFmtId="176" fontId="206" fillId="17" borderId="138" xfId="0" applyNumberFormat="1" applyFont="1" applyFill="1" applyBorder="1" applyAlignment="1">
      <alignment horizontal="center" vertical="center" wrapText="1"/>
    </xf>
    <xf numFmtId="165" fontId="197" fillId="17" borderId="138" xfId="0" applyNumberFormat="1" applyFont="1" applyFill="1" applyBorder="1" applyAlignment="1">
      <alignment horizontal="center" vertical="center" wrapText="1"/>
    </xf>
    <xf numFmtId="0" fontId="206" fillId="17" borderId="138" xfId="0" applyFont="1" applyFill="1" applyBorder="1" applyAlignment="1">
      <alignment wrapText="1"/>
    </xf>
    <xf numFmtId="0" fontId="206" fillId="17" borderId="138" xfId="0" applyFont="1" applyFill="1" applyBorder="1"/>
    <xf numFmtId="0" fontId="33" fillId="17" borderId="138" xfId="0" applyFont="1" applyFill="1" applyBorder="1" applyAlignment="1">
      <alignment horizontal="center" vertical="center" wrapText="1"/>
    </xf>
    <xf numFmtId="0" fontId="211" fillId="0" borderId="150" xfId="0" applyFont="1" applyBorder="1" applyAlignment="1">
      <alignment horizontal="center" vertical="center" wrapText="1"/>
    </xf>
    <xf numFmtId="0" fontId="206" fillId="0" borderId="138" xfId="0" applyFont="1" applyBorder="1"/>
    <xf numFmtId="0" fontId="206" fillId="0" borderId="138" xfId="0" applyFont="1" applyBorder="1" applyAlignment="1">
      <alignment horizontal="center"/>
    </xf>
    <xf numFmtId="0" fontId="217" fillId="0" borderId="168" xfId="0" applyFont="1" applyBorder="1" applyAlignment="1">
      <alignment horizontal="center" vertical="center" wrapText="1"/>
    </xf>
    <xf numFmtId="0" fontId="206" fillId="0" borderId="138" xfId="0" applyFont="1" applyBorder="1" applyAlignment="1"/>
    <xf numFmtId="0" fontId="217" fillId="0" borderId="179" xfId="0" applyFont="1" applyBorder="1" applyAlignment="1">
      <alignment horizontal="center" vertical="center" wrapText="1"/>
    </xf>
    <xf numFmtId="165" fontId="206" fillId="0" borderId="138" xfId="0" applyNumberFormat="1" applyFont="1" applyBorder="1" applyAlignment="1">
      <alignment horizontal="center" vertical="center" wrapText="1"/>
    </xf>
    <xf numFmtId="0" fontId="215" fillId="0" borderId="138" xfId="0" applyFont="1" applyBorder="1" applyAlignment="1">
      <alignment horizontal="center" vertical="center" wrapText="1"/>
    </xf>
    <xf numFmtId="0" fontId="206" fillId="17" borderId="150" xfId="0" applyFont="1" applyFill="1" applyBorder="1" applyAlignment="1">
      <alignment horizontal="center" vertical="center" wrapText="1"/>
    </xf>
    <xf numFmtId="0" fontId="206" fillId="87" borderId="138" xfId="0" applyFont="1" applyFill="1" applyBorder="1" applyAlignment="1">
      <alignment horizontal="center" vertical="center" wrapText="1"/>
    </xf>
    <xf numFmtId="1" fontId="206" fillId="0" borderId="138" xfId="0" applyNumberFormat="1" applyFont="1" applyBorder="1" applyAlignment="1">
      <alignment horizontal="center" vertical="center" wrapText="1"/>
    </xf>
    <xf numFmtId="0" fontId="206" fillId="5" borderId="138" xfId="0" applyFont="1" applyFill="1" applyBorder="1" applyAlignment="1">
      <alignment horizontal="center" vertical="center" wrapText="1"/>
    </xf>
    <xf numFmtId="9" fontId="206" fillId="5" borderId="138" xfId="0" applyNumberFormat="1" applyFont="1" applyFill="1" applyBorder="1" applyAlignment="1">
      <alignment horizontal="center" vertical="center" wrapText="1"/>
    </xf>
    <xf numFmtId="0" fontId="33" fillId="5" borderId="138" xfId="0" applyFont="1" applyFill="1" applyBorder="1" applyAlignment="1">
      <alignment horizontal="center" vertical="center" wrapText="1"/>
    </xf>
    <xf numFmtId="165" fontId="206" fillId="5" borderId="138" xfId="0" applyNumberFormat="1" applyFont="1" applyFill="1" applyBorder="1" applyAlignment="1">
      <alignment horizontal="center" vertical="center" wrapText="1"/>
    </xf>
    <xf numFmtId="0" fontId="211" fillId="5" borderId="138" xfId="0" applyFont="1" applyFill="1" applyBorder="1" applyAlignment="1">
      <alignment horizontal="center" vertical="center" wrapText="1"/>
    </xf>
    <xf numFmtId="14" fontId="206" fillId="5" borderId="138" xfId="0" applyNumberFormat="1" applyFont="1" applyFill="1" applyBorder="1" applyAlignment="1">
      <alignment horizontal="center" vertical="center" wrapText="1"/>
    </xf>
    <xf numFmtId="0" fontId="208" fillId="5" borderId="60" xfId="0" applyFont="1" applyFill="1" applyBorder="1" applyAlignment="1">
      <alignment horizontal="center" vertical="center" wrapText="1"/>
    </xf>
    <xf numFmtId="169" fontId="206" fillId="5" borderId="138" xfId="0" applyNumberFormat="1" applyFont="1" applyFill="1" applyBorder="1" applyAlignment="1">
      <alignment horizontal="center" vertical="center" wrapText="1"/>
    </xf>
    <xf numFmtId="0" fontId="208" fillId="5" borderId="138" xfId="0" applyFont="1" applyFill="1" applyBorder="1" applyAlignment="1">
      <alignment horizontal="center" vertical="center" wrapText="1"/>
    </xf>
    <xf numFmtId="0" fontId="58" fillId="0" borderId="138" xfId="0" applyFont="1" applyBorder="1" applyAlignment="1">
      <alignment horizontal="center" vertical="center" wrapText="1"/>
    </xf>
    <xf numFmtId="14" fontId="206" fillId="0" borderId="138" xfId="0" applyNumberFormat="1" applyFont="1" applyBorder="1" applyAlignment="1">
      <alignment horizontal="center" vertical="center" wrapText="1"/>
    </xf>
    <xf numFmtId="16" fontId="31" fillId="0" borderId="138" xfId="0" applyNumberFormat="1" applyFont="1" applyBorder="1" applyAlignment="1">
      <alignment horizontal="center" vertical="center" wrapText="1"/>
    </xf>
    <xf numFmtId="0" fontId="206" fillId="88" borderId="138" xfId="0" applyFont="1" applyFill="1" applyBorder="1" applyAlignment="1">
      <alignment horizontal="center" vertical="center" wrapText="1"/>
    </xf>
    <xf numFmtId="0" fontId="31" fillId="88" borderId="138" xfId="0" applyFont="1" applyFill="1" applyBorder="1" applyAlignment="1">
      <alignment horizontal="center" vertical="center" wrapText="1"/>
    </xf>
    <xf numFmtId="9" fontId="206" fillId="88" borderId="138" xfId="0" applyNumberFormat="1" applyFont="1" applyFill="1" applyBorder="1" applyAlignment="1">
      <alignment horizontal="center" vertical="center" wrapText="1"/>
    </xf>
    <xf numFmtId="0" fontId="211" fillId="88" borderId="138" xfId="0" applyFont="1" applyFill="1" applyBorder="1" applyAlignment="1">
      <alignment horizontal="center" vertical="center" wrapText="1"/>
    </xf>
    <xf numFmtId="14" fontId="206" fillId="88" borderId="138" xfId="0" applyNumberFormat="1" applyFont="1" applyFill="1" applyBorder="1" applyAlignment="1">
      <alignment horizontal="center" vertical="center" wrapText="1"/>
    </xf>
    <xf numFmtId="0" fontId="31" fillId="0" borderId="168" xfId="0" applyFont="1" applyBorder="1" applyAlignment="1">
      <alignment horizontal="center" vertical="center" wrapText="1"/>
    </xf>
    <xf numFmtId="9" fontId="206" fillId="0" borderId="0" xfId="0" applyNumberFormat="1" applyFont="1" applyAlignment="1">
      <alignment horizontal="center"/>
    </xf>
    <xf numFmtId="0" fontId="217" fillId="0" borderId="0" xfId="0" applyFont="1" applyAlignment="1">
      <alignment vertical="center" wrapText="1"/>
    </xf>
    <xf numFmtId="15" fontId="206" fillId="0" borderId="0" xfId="0" applyNumberFormat="1" applyFont="1" applyAlignment="1">
      <alignment horizontal="center"/>
    </xf>
    <xf numFmtId="14" fontId="206" fillId="0" borderId="168" xfId="0" applyNumberFormat="1" applyFont="1" applyBorder="1" applyAlignment="1">
      <alignment horizontal="center" vertical="center" wrapText="1"/>
    </xf>
  </cellXfs>
  <cellStyles count="9">
    <cellStyle name="Hipervínculo" xfId="1" builtinId="8"/>
    <cellStyle name="Millares" xfId="6" builtinId="3"/>
    <cellStyle name="Normal" xfId="0" builtinId="0"/>
    <cellStyle name="Normal 2" xfId="2"/>
    <cellStyle name="Normal 2 2" xfId="7"/>
    <cellStyle name="Normal 3" xfId="8"/>
    <cellStyle name="Normal 4" xfId="5"/>
    <cellStyle name="Porcentaje" xfId="3" builtinId="5"/>
    <cellStyle name="Porcentaje 2" xfId="4"/>
  </cellStyles>
  <dxfs count="764">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FCC00"/>
          <bgColor rgb="FFFFCC00"/>
        </patternFill>
      </fill>
    </dxf>
    <dxf>
      <font>
        <color rgb="FF000000"/>
      </font>
      <fill>
        <patternFill patternType="solid">
          <fgColor rgb="FF00FFFF"/>
          <bgColor rgb="FF00FFFF"/>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8"/>
          <bgColor theme="8"/>
        </patternFill>
      </fill>
    </dxf>
    <dxf>
      <font>
        <color rgb="FF000000"/>
      </font>
      <fill>
        <patternFill patternType="solid">
          <fgColor rgb="FF666699"/>
          <bgColor rgb="FF666699"/>
        </patternFill>
      </fill>
    </dxf>
    <dxf>
      <fill>
        <patternFill patternType="solid">
          <fgColor rgb="FF008000"/>
          <bgColor rgb="FF008000"/>
        </patternFill>
      </fill>
    </dxf>
    <dxf>
      <fill>
        <patternFill patternType="solid">
          <fgColor rgb="FF99CC00"/>
          <bgColor rgb="FF99CC0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1"/>
      </font>
      <fill>
        <patternFill patternType="solid">
          <fgColor rgb="FF548135"/>
          <bgColor rgb="FF548135"/>
        </patternFill>
      </fill>
    </dxf>
    <dxf>
      <fill>
        <patternFill patternType="solid">
          <fgColor rgb="FFBFBFBF"/>
          <bgColor rgb="FFBFBFBF"/>
        </patternFill>
      </fill>
    </dxf>
    <dxf>
      <fill>
        <patternFill patternType="solid">
          <fgColor rgb="FFC5E0B3"/>
          <bgColor rgb="FFC5E0B3"/>
        </patternFill>
      </fill>
    </dxf>
    <dxf>
      <fill>
        <patternFill patternType="solid">
          <fgColor rgb="FFA4C2F4"/>
          <bgColor rgb="FFA4C2F4"/>
        </patternFill>
      </fill>
    </dxf>
    <dxf>
      <fill>
        <patternFill patternType="solid">
          <fgColor theme="7"/>
          <bgColor theme="7"/>
        </patternFill>
      </fill>
    </dxf>
    <dxf>
      <fill>
        <patternFill patternType="solid">
          <fgColor rgb="FFEA4335"/>
          <bgColor rgb="FFEA4335"/>
        </patternFill>
      </fill>
    </dxf>
    <dxf>
      <fill>
        <patternFill patternType="solid">
          <fgColor rgb="FFFF9900"/>
          <bgColor rgb="FFFF9900"/>
        </patternFill>
      </fill>
    </dxf>
    <dxf>
      <fill>
        <patternFill patternType="solid">
          <fgColor rgb="FFC5C2C2"/>
          <bgColor rgb="FFC5C2C2"/>
        </patternFill>
      </fill>
    </dxf>
    <dxf>
      <fill>
        <patternFill patternType="solid">
          <fgColor rgb="FF38761D"/>
          <bgColor rgb="FF38761D"/>
        </patternFill>
      </fill>
    </dxf>
    <dxf>
      <fill>
        <patternFill patternType="solid">
          <fgColor rgb="FF93C47D"/>
          <bgColor rgb="FF93C47D"/>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26</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9525</xdr:rowOff>
    </xdr:from>
    <xdr:ext cx="1304925" cy="657225"/>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34378700" y="0"/>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342900" y="0"/>
          <a:ext cx="723900" cy="3619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19</xdr:col>
      <xdr:colOff>800100</xdr:colOff>
      <xdr:row>1</xdr:row>
      <xdr:rowOff>104775</xdr:rowOff>
    </xdr:from>
    <xdr:ext cx="781050" cy="60007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516225" y="161925"/>
          <a:ext cx="781050" cy="600075"/>
        </a:xfrm>
        <a:prstGeom prst="rect">
          <a:avLst/>
        </a:prstGeom>
        <a:noFill/>
      </xdr:spPr>
    </xdr:pic>
    <xdr:clientData fLocksWithSheet="0"/>
  </xdr:oneCellAnchor>
  <xdr:oneCellAnchor>
    <xdr:from>
      <xdr:col>0</xdr:col>
      <xdr:colOff>304800</xdr:colOff>
      <xdr:row>1</xdr:row>
      <xdr:rowOff>161925</xdr:rowOff>
    </xdr:from>
    <xdr:ext cx="942975" cy="476250"/>
    <xdr:pic>
      <xdr:nvPicPr>
        <xdr:cNvPr id="3" name="image2.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04800" y="219075"/>
          <a:ext cx="942975" cy="4762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3.png" title="Imagen">
          <a:extLst>
            <a:ext uri="{FF2B5EF4-FFF2-40B4-BE49-F238E27FC236}">
              <a16:creationId xmlns:a16="http://schemas.microsoft.com/office/drawing/2014/main" id="{7EEE8E8E-2907-4041-89DB-0AB18F6F091D}"/>
            </a:ext>
          </a:extLst>
        </xdr:cNvPr>
        <xdr:cNvPicPr preferRelativeResize="0"/>
      </xdr:nvPicPr>
      <xdr:blipFill>
        <a:blip xmlns:r="http://schemas.openxmlformats.org/officeDocument/2006/relationships" r:embed="rId1" cstate="print"/>
        <a:stretch>
          <a:fillRect/>
        </a:stretch>
      </xdr:blipFill>
      <xdr:spPr>
        <a:xfrm>
          <a:off x="35242500"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4.png" title="Imagen">
          <a:extLst>
            <a:ext uri="{FF2B5EF4-FFF2-40B4-BE49-F238E27FC236}">
              <a16:creationId xmlns:a16="http://schemas.microsoft.com/office/drawing/2014/main" id="{E734D598-DD8F-1445-B0D2-53E8BC0EC02B}"/>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twoCellAnchor editAs="oneCell">
    <xdr:from>
      <xdr:col>42</xdr:col>
      <xdr:colOff>685800</xdr:colOff>
      <xdr:row>0</xdr:row>
      <xdr:rowOff>76200</xdr:rowOff>
    </xdr:from>
    <xdr:to>
      <xdr:col>42</xdr:col>
      <xdr:colOff>1259540</xdr:colOff>
      <xdr:row>3</xdr:row>
      <xdr:rowOff>104775</xdr:rowOff>
    </xdr:to>
    <xdr:pic>
      <xdr:nvPicPr>
        <xdr:cNvPr id="4" name="image3.png">
          <a:extLst>
            <a:ext uri="{FF2B5EF4-FFF2-40B4-BE49-F238E27FC236}">
              <a16:creationId xmlns:a16="http://schemas.microsoft.com/office/drawing/2014/main" id="{8C42AB33-E30C-A142-9A94-289E54B3422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71075" y="76200"/>
          <a:ext cx="573740" cy="4762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42</xdr:col>
      <xdr:colOff>685800</xdr:colOff>
      <xdr:row>0</xdr:row>
      <xdr:rowOff>76200</xdr:rowOff>
    </xdr:from>
    <xdr:to>
      <xdr:col>42</xdr:col>
      <xdr:colOff>1259540</xdr:colOff>
      <xdr:row>3</xdr:row>
      <xdr:rowOff>104775</xdr:rowOff>
    </xdr:to>
    <xdr:pic>
      <xdr:nvPicPr>
        <xdr:cNvPr id="5" name="Imagen 4">
          <a:extLst>
            <a:ext uri="{FF2B5EF4-FFF2-40B4-BE49-F238E27FC236}">
              <a16:creationId xmlns:a16="http://schemas.microsoft.com/office/drawing/2014/main" id="{FF316663-B7DF-324E-BAF2-AAD1472BA68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71075" y="76200"/>
          <a:ext cx="573740" cy="4762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42</xdr:col>
      <xdr:colOff>685800</xdr:colOff>
      <xdr:row>0</xdr:row>
      <xdr:rowOff>76200</xdr:rowOff>
    </xdr:from>
    <xdr:to>
      <xdr:col>42</xdr:col>
      <xdr:colOff>1259540</xdr:colOff>
      <xdr:row>3</xdr:row>
      <xdr:rowOff>104775</xdr:rowOff>
    </xdr:to>
    <xdr:pic>
      <xdr:nvPicPr>
        <xdr:cNvPr id="6" name="Imagen 5">
          <a:extLst>
            <a:ext uri="{FF2B5EF4-FFF2-40B4-BE49-F238E27FC236}">
              <a16:creationId xmlns:a16="http://schemas.microsoft.com/office/drawing/2014/main" id="{177DFBEE-3209-9648-8D99-08D4894695B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71075" y="76200"/>
          <a:ext cx="573740" cy="4762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3.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88537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42</xdr:col>
      <xdr:colOff>609600</xdr:colOff>
      <xdr:row>1</xdr:row>
      <xdr:rowOff>76200</xdr:rowOff>
    </xdr:from>
    <xdr:ext cx="800100" cy="5810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5616475" y="133350"/>
          <a:ext cx="800100" cy="581025"/>
        </a:xfrm>
        <a:prstGeom prst="rect">
          <a:avLst/>
        </a:prstGeom>
        <a:noFill/>
      </xdr:spPr>
    </xdr:pic>
    <xdr:clientData fLocksWithSheet="0"/>
  </xdr:oneCellAnchor>
  <xdr:oneCellAnchor>
    <xdr:from>
      <xdr:col>0</xdr:col>
      <xdr:colOff>371475</xdr:colOff>
      <xdr:row>1</xdr:row>
      <xdr:rowOff>133350</xdr:rowOff>
    </xdr:from>
    <xdr:ext cx="1057275" cy="43815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71475" y="190500"/>
          <a:ext cx="1057275" cy="4381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233987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70351650"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352425</xdr:rowOff>
    </xdr:from>
    <xdr:ext cx="24812625" cy="371475"/>
    <xdr:sp macro="" textlink="">
      <xdr:nvSpPr>
        <xdr:cNvPr id="2" name="Shape 3">
          <a:extLst>
            <a:ext uri="{FF2B5EF4-FFF2-40B4-BE49-F238E27FC236}">
              <a16:creationId xmlns:a16="http://schemas.microsoft.com/office/drawing/2014/main" id="{00000000-0008-0000-0000-000003000000}"/>
            </a:ext>
          </a:extLst>
        </xdr:cNvPr>
        <xdr:cNvSpPr txBox="1"/>
      </xdr:nvSpPr>
      <xdr:spPr>
        <a:xfrm>
          <a:off x="0" y="409575"/>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SECRETARÍA DEL</a:t>
          </a:r>
          <a:r>
            <a:rPr lang="en-US" sz="1800" b="0" baseline="0">
              <a:solidFill>
                <a:schemeClr val="lt1"/>
              </a:solidFill>
              <a:latin typeface="Libre Franklin"/>
              <a:ea typeface="Libre Franklin"/>
              <a:cs typeface="Libre Franklin"/>
              <a:sym typeface="Libre Franklin"/>
            </a:rPr>
            <a:t> TESORO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42</xdr:col>
      <xdr:colOff>552450</xdr:colOff>
      <xdr:row>1</xdr:row>
      <xdr:rowOff>85725</xdr:rowOff>
    </xdr:from>
    <xdr:ext cx="723900" cy="581025"/>
    <xdr:pic>
      <xdr:nvPicPr>
        <xdr:cNvPr id="3"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7880925" y="142875"/>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228600" y="190500"/>
          <a:ext cx="952500" cy="44767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xdr:col>
      <xdr:colOff>190500</xdr:colOff>
      <xdr:row>1</xdr:row>
      <xdr:rowOff>11907</xdr:rowOff>
    </xdr:from>
    <xdr:to>
      <xdr:col>2</xdr:col>
      <xdr:colOff>190500</xdr:colOff>
      <xdr:row>4</xdr:row>
      <xdr:rowOff>285750</xdr:rowOff>
    </xdr:to>
    <xdr:pic>
      <xdr:nvPicPr>
        <xdr:cNvPr id="2" name="Imagen 1">
          <a:extLst>
            <a:ext uri="{FF2B5EF4-FFF2-40B4-BE49-F238E27FC236}">
              <a16:creationId xmlns:a16="http://schemas.microsoft.com/office/drawing/2014/main" id="{BF0DEB98-8D76-44FA-8BBB-FEE294811C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83357"/>
          <a:ext cx="1738313" cy="10834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19</xdr:col>
      <xdr:colOff>800100</xdr:colOff>
      <xdr:row>1</xdr:row>
      <xdr:rowOff>104775</xdr:rowOff>
    </xdr:from>
    <xdr:ext cx="781050" cy="600075"/>
    <xdr:pic>
      <xdr:nvPicPr>
        <xdr:cNvPr id="2" name="image1.png" title="Imagen"/>
        <xdr:cNvPicPr preferRelativeResize="0"/>
      </xdr:nvPicPr>
      <xdr:blipFill>
        <a:blip xmlns:r="http://schemas.openxmlformats.org/officeDocument/2006/relationships" r:embed="rId1" cstate="print"/>
        <a:stretch>
          <a:fillRect/>
        </a:stretch>
      </xdr:blipFill>
      <xdr:spPr>
        <a:xfrm>
          <a:off x="28441650" y="161925"/>
          <a:ext cx="781050" cy="600075"/>
        </a:xfrm>
        <a:prstGeom prst="rect">
          <a:avLst/>
        </a:prstGeom>
        <a:noFill/>
      </xdr:spPr>
    </xdr:pic>
    <xdr:clientData fLocksWithSheet="0"/>
  </xdr:oneCellAnchor>
  <xdr:oneCellAnchor>
    <xdr:from>
      <xdr:col>0</xdr:col>
      <xdr:colOff>304800</xdr:colOff>
      <xdr:row>1</xdr:row>
      <xdr:rowOff>161925</xdr:rowOff>
    </xdr:from>
    <xdr:ext cx="942975" cy="476250"/>
    <xdr:pic>
      <xdr:nvPicPr>
        <xdr:cNvPr id="3" name="image2.png" title="Imagen"/>
        <xdr:cNvPicPr preferRelativeResize="0"/>
      </xdr:nvPicPr>
      <xdr:blipFill>
        <a:blip xmlns:r="http://schemas.openxmlformats.org/officeDocument/2006/relationships" r:embed="rId2" cstate="print"/>
        <a:stretch>
          <a:fillRect/>
        </a:stretch>
      </xdr:blipFill>
      <xdr:spPr>
        <a:xfrm>
          <a:off x="304800" y="219075"/>
          <a:ext cx="942975" cy="4762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44</xdr:col>
      <xdr:colOff>657225</xdr:colOff>
      <xdr:row>0</xdr:row>
      <xdr:rowOff>85725</xdr:rowOff>
    </xdr:from>
    <xdr:ext cx="552450" cy="4667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460557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304800</xdr:rowOff>
    </xdr:from>
    <xdr:ext cx="24860250" cy="419100"/>
    <xdr:sp macro="" textlink="">
      <xdr:nvSpPr>
        <xdr:cNvPr id="2" name="Shape 3"/>
        <xdr:cNvSpPr txBox="1"/>
      </xdr:nvSpPr>
      <xdr:spPr>
        <a:xfrm>
          <a:off x="0" y="361950"/>
          <a:ext cx="24860250"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OFICINA CONTROL INTERNO DISCIPLINARIO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45</xdr:col>
      <xdr:colOff>552450</xdr:colOff>
      <xdr:row>1</xdr:row>
      <xdr:rowOff>85725</xdr:rowOff>
    </xdr:from>
    <xdr:ext cx="723900" cy="581025"/>
    <xdr:pic>
      <xdr:nvPicPr>
        <xdr:cNvPr id="3" name="image2.png"/>
        <xdr:cNvPicPr preferRelativeResize="0"/>
      </xdr:nvPicPr>
      <xdr:blipFill>
        <a:blip xmlns:r="http://schemas.openxmlformats.org/officeDocument/2006/relationships" r:embed="rId1" cstate="print"/>
        <a:stretch>
          <a:fillRect/>
        </a:stretch>
      </xdr:blipFill>
      <xdr:spPr>
        <a:xfrm>
          <a:off x="65379600" y="142875"/>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4" name="image1.png"/>
        <xdr:cNvPicPr preferRelativeResize="0"/>
      </xdr:nvPicPr>
      <xdr:blipFill>
        <a:blip xmlns:r="http://schemas.openxmlformats.org/officeDocument/2006/relationships" r:embed="rId2" cstate="print"/>
        <a:stretch>
          <a:fillRect/>
        </a:stretch>
      </xdr:blipFill>
      <xdr:spPr>
        <a:xfrm>
          <a:off x="342900" y="190500"/>
          <a:ext cx="952500" cy="4476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xdr:cNvPicPr preferRelativeResize="0"/>
      </xdr:nvPicPr>
      <xdr:blipFill>
        <a:blip xmlns:r="http://schemas.openxmlformats.org/officeDocument/2006/relationships" r:embed="rId1" cstate="print"/>
        <a:stretch>
          <a:fillRect/>
        </a:stretch>
      </xdr:blipFill>
      <xdr:spPr>
        <a:xfrm>
          <a:off x="283178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3.png" title="Imagen">
          <a:extLst>
            <a:ext uri="{FF2B5EF4-FFF2-40B4-BE49-F238E27FC236}">
              <a16:creationId xmlns:a16="http://schemas.microsoft.com/office/drawing/2014/main" id="{04BD11B2-051E-46BA-BED4-A28F557CD7B8}"/>
            </a:ext>
          </a:extLst>
        </xdr:cNvPr>
        <xdr:cNvPicPr preferRelativeResize="0"/>
      </xdr:nvPicPr>
      <xdr:blipFill>
        <a:blip xmlns:r="http://schemas.openxmlformats.org/officeDocument/2006/relationships" r:embed="rId1" cstate="print"/>
        <a:stretch>
          <a:fillRect/>
        </a:stretch>
      </xdr:blipFill>
      <xdr:spPr>
        <a:xfrm>
          <a:off x="62331600" y="85725"/>
          <a:ext cx="552450" cy="466725"/>
        </a:xfrm>
        <a:prstGeom prst="rect">
          <a:avLst/>
        </a:prstGeom>
        <a:noFill/>
      </xdr:spPr>
    </xdr:pic>
    <xdr:clientData fLocksWithSheet="0"/>
  </xdr:oneCellAnchor>
  <xdr:oneCellAnchor>
    <xdr:from>
      <xdr:col>1</xdr:col>
      <xdr:colOff>166687</xdr:colOff>
      <xdr:row>0</xdr:row>
      <xdr:rowOff>154781</xdr:rowOff>
    </xdr:from>
    <xdr:ext cx="976311" cy="361950"/>
    <xdr:pic>
      <xdr:nvPicPr>
        <xdr:cNvPr id="3" name="image4.png" title="Imagen">
          <a:extLst>
            <a:ext uri="{FF2B5EF4-FFF2-40B4-BE49-F238E27FC236}">
              <a16:creationId xmlns:a16="http://schemas.microsoft.com/office/drawing/2014/main" id="{4ED7026E-BF00-4257-9928-414F492EA134}"/>
            </a:ext>
          </a:extLst>
        </xdr:cNvPr>
        <xdr:cNvPicPr preferRelativeResize="0"/>
      </xdr:nvPicPr>
      <xdr:blipFill>
        <a:blip xmlns:r="http://schemas.openxmlformats.org/officeDocument/2006/relationships" r:embed="rId2" cstate="print"/>
        <a:stretch>
          <a:fillRect/>
        </a:stretch>
      </xdr:blipFill>
      <xdr:spPr>
        <a:xfrm>
          <a:off x="566737" y="154781"/>
          <a:ext cx="976311" cy="361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42</xdr:col>
      <xdr:colOff>504825</xdr:colOff>
      <xdr:row>0</xdr:row>
      <xdr:rowOff>47625</xdr:rowOff>
    </xdr:from>
    <xdr:ext cx="733425" cy="581025"/>
    <xdr:pic>
      <xdr:nvPicPr>
        <xdr:cNvPr id="2" name="image2.png" title="Imagen"/>
        <xdr:cNvPicPr preferRelativeResize="0"/>
      </xdr:nvPicPr>
      <xdr:blipFill>
        <a:blip xmlns:r="http://schemas.openxmlformats.org/officeDocument/2006/relationships" r:embed="rId1" cstate="print"/>
        <a:stretch>
          <a:fillRect/>
        </a:stretch>
      </xdr:blipFill>
      <xdr:spPr>
        <a:xfrm>
          <a:off x="48748950" y="47625"/>
          <a:ext cx="733425" cy="581025"/>
        </a:xfrm>
        <a:prstGeom prst="rect">
          <a:avLst/>
        </a:prstGeom>
        <a:noFill/>
      </xdr:spPr>
    </xdr:pic>
    <xdr:clientData fLocksWithSheet="0"/>
  </xdr:oneCellAnchor>
  <xdr:oneCellAnchor>
    <xdr:from>
      <xdr:col>1</xdr:col>
      <xdr:colOff>47625</xdr:colOff>
      <xdr:row>0</xdr:row>
      <xdr:rowOff>57150</xdr:rowOff>
    </xdr:from>
    <xdr:ext cx="1104900" cy="561975"/>
    <xdr:pic>
      <xdr:nvPicPr>
        <xdr:cNvPr id="3" name="image1.png" title="Imagen"/>
        <xdr:cNvPicPr preferRelativeResize="0"/>
      </xdr:nvPicPr>
      <xdr:blipFill>
        <a:blip xmlns:r="http://schemas.openxmlformats.org/officeDocument/2006/relationships" r:embed="rId2" cstate="print"/>
        <a:stretch>
          <a:fillRect/>
        </a:stretch>
      </xdr:blipFill>
      <xdr:spPr>
        <a:xfrm>
          <a:off x="447675" y="57150"/>
          <a:ext cx="1104900" cy="5619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6615350"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MARA/Documents/ALCALD&#205;A/2022/MIPG%202022/FURAG/RECOMENDACIONES%20%20IDI%20CUCUTA%20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SARROLLO%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endaciones"/>
      <sheetName val="Acciones"/>
    </sheetNames>
    <sheetDataSet>
      <sheetData sheetId="0" refreshError="1"/>
      <sheetData sheetId="1" refreshError="1">
        <row r="59">
          <cell r="B59" t="str">
            <v>Etiquetas de fila</v>
          </cell>
          <cell r="C59">
            <v>2020</v>
          </cell>
          <cell r="D59">
            <v>2021</v>
          </cell>
          <cell r="E59" t="str">
            <v>Total general</v>
          </cell>
          <cell r="F59">
            <v>2021</v>
          </cell>
          <cell r="G59" t="str">
            <v>Etiquetas de fila</v>
          </cell>
          <cell r="H59" t="str">
            <v>Recuento distinto de Política</v>
          </cell>
        </row>
        <row r="60">
          <cell r="A60">
            <v>1</v>
          </cell>
          <cell r="B60" t="str">
            <v>(en blanco)</v>
          </cell>
          <cell r="C60">
            <v>1</v>
          </cell>
          <cell r="D60">
            <v>1</v>
          </cell>
          <cell r="E60">
            <v>1</v>
          </cell>
          <cell r="F60">
            <v>1</v>
          </cell>
          <cell r="G60" t="str">
            <v>(en blanco)</v>
          </cell>
          <cell r="H60">
            <v>1</v>
          </cell>
        </row>
        <row r="61">
          <cell r="A61">
            <v>2</v>
          </cell>
          <cell r="B61" t="str">
            <v>Actualizar el catálogo de componentes de información.</v>
          </cell>
          <cell r="C61">
            <v>1</v>
          </cell>
          <cell r="D61">
            <v>1</v>
          </cell>
          <cell r="E61">
            <v>1</v>
          </cell>
          <cell r="F61">
            <v>1</v>
          </cell>
          <cell r="G61" t="str">
            <v>Actualizar el catálogo de componentes de información.</v>
          </cell>
          <cell r="H61">
            <v>1</v>
          </cell>
        </row>
        <row r="62">
          <cell r="A62">
            <v>3</v>
          </cell>
          <cell r="B62" t="str">
            <v>Actualizar la documentación técnica y funcional para cada uno de los sistemas de información de la entidad.</v>
          </cell>
          <cell r="C62">
            <v>1</v>
          </cell>
          <cell r="D62">
            <v>1</v>
          </cell>
          <cell r="E62">
            <v>1</v>
          </cell>
          <cell r="F62">
            <v>1</v>
          </cell>
          <cell r="G62" t="str">
            <v>Actualizar la documentación técnica y funcional para cada uno de los sistemas de información de la entidad.</v>
          </cell>
          <cell r="H62">
            <v>2</v>
          </cell>
        </row>
        <row r="63">
          <cell r="A63">
            <v>4</v>
          </cell>
          <cell r="B63" t="str">
            <v>Actualizar la información recopilada sobre los grupos de valor para determinar sus características sociales, geográficas, económicas o las que la entidad considere de acuerdo con su misión y así poder diseñar estrategias de intervención ajustadas a cada grupo.</v>
          </cell>
          <cell r="C63">
            <v>1</v>
          </cell>
          <cell r="D63">
            <v>1</v>
          </cell>
          <cell r="E63">
            <v>1</v>
          </cell>
          <cell r="F63">
            <v>1</v>
          </cell>
          <cell r="G63" t="str">
            <v>Actualizar la información recopilada sobre los grupos de valor para determinar sus características sociales, geográficas, económicas o las que la entidad considere de acuerdo con su misión y así poder diseñar estrategias de intervención ajustadas a cada grupo.</v>
          </cell>
          <cell r="H63">
            <v>5</v>
          </cell>
        </row>
        <row r="64">
          <cell r="A64">
            <v>5</v>
          </cell>
          <cell r="B64" t="str">
            <v>Actualizar las vistas de información de la arquitectura de información para todas las fuentes.</v>
          </cell>
          <cell r="C64">
            <v>1</v>
          </cell>
          <cell r="D64">
            <v>1</v>
          </cell>
          <cell r="E64">
            <v>1</v>
          </cell>
          <cell r="F64">
            <v>1</v>
          </cell>
          <cell r="G64" t="str">
            <v>Actualizar las vistas de información de la arquitectura de información para todas las fuentes.</v>
          </cell>
          <cell r="H64">
            <v>2</v>
          </cell>
        </row>
        <row r="65">
          <cell r="A65">
            <v>6</v>
          </cell>
          <cell r="B65" t="str">
            <v>Actualizar los manuales de usuarios y manuales técnicos y de operación para cada uno de los sistemas de información de la entidad.</v>
          </cell>
          <cell r="C65">
            <v>1</v>
          </cell>
          <cell r="D65">
            <v>1</v>
          </cell>
          <cell r="E65">
            <v>1</v>
          </cell>
          <cell r="F65">
            <v>1</v>
          </cell>
          <cell r="G65" t="str">
            <v>Actualizar los manuales de usuarios y manuales técnicos y de operación para cada uno de los sistemas de información de la entidad.</v>
          </cell>
          <cell r="H65">
            <v>2</v>
          </cell>
        </row>
        <row r="66">
          <cell r="A66">
            <v>7</v>
          </cell>
          <cell r="B66" t="str">
            <v>Actualizar visitas de despliegue, conectividad y almacenamiento de la arquitectura de infraestructura de TI de la entidad.</v>
          </cell>
          <cell r="C66">
            <v>1</v>
          </cell>
          <cell r="D66">
            <v>1</v>
          </cell>
          <cell r="E66">
            <v>1</v>
          </cell>
          <cell r="F66">
            <v>1</v>
          </cell>
          <cell r="G66" t="str">
            <v>Actualizar visitas de despliegue, conectividad y almacenamiento de la arquitectura de infraestructura de TI de la entidad.</v>
          </cell>
          <cell r="H66">
            <v>2</v>
          </cell>
        </row>
        <row r="67">
          <cell r="A67">
            <v>8</v>
          </cell>
          <cell r="B67" t="str">
            <v>Actualizar y documentar una arquitectura de referencia y una arquitectura de solución para todas las soluciones tecnológicas de la entidad, con el propósito de mejorar la gestión de sus sistemas de información.</v>
          </cell>
          <cell r="C67">
            <v>1</v>
          </cell>
          <cell r="D67">
            <v>1</v>
          </cell>
          <cell r="E67">
            <v>1</v>
          </cell>
          <cell r="F67">
            <v>1</v>
          </cell>
          <cell r="G67" t="str">
            <v>Actualizar y documentar una arquitectura de referencia y una arquitectura de solución para todas las soluciones tecnológicas de la entidad, con el propósito de mejorar la gestión de sus sistemas de información.</v>
          </cell>
          <cell r="H67">
            <v>2</v>
          </cell>
        </row>
        <row r="68">
          <cell r="A68">
            <v>9</v>
          </cell>
          <cell r="B68" t="str">
            <v>Adecuar el canal telefónico de la entidad, para garantizar la atención de personas con discapacidad, adultos mayores, niños, etnias y otros grupos de valor.</v>
          </cell>
          <cell r="C68">
            <v>1</v>
          </cell>
          <cell r="D68">
            <v>1</v>
          </cell>
          <cell r="E68">
            <v>1</v>
          </cell>
          <cell r="F68">
            <v>1</v>
          </cell>
          <cell r="G68" t="str">
            <v>Adecuar el canal telefónico de la entidad, para garantizar la atención de personas con discapacidad, adultos mayores, niños, etnias y otros grupos de valor.</v>
          </cell>
          <cell r="H68">
            <v>2</v>
          </cell>
        </row>
        <row r="69">
          <cell r="A69">
            <v>10</v>
          </cell>
          <cell r="B69" t="str">
            <v>Adecuar el canal virtual de la entidad, para garantizar la atención de personas con discapacidad, adultos mayores, niños, etnias y otros grupos de valor.</v>
          </cell>
          <cell r="C69">
            <v>1</v>
          </cell>
          <cell r="D69">
            <v>1</v>
          </cell>
          <cell r="E69">
            <v>1</v>
          </cell>
          <cell r="F69">
            <v>1</v>
          </cell>
          <cell r="G69" t="str">
            <v>Adecuar el canal virtual de la entidad, para garantizar la atención de personas con discapacidad, adultos mayores, niños, etnias y otros grupos de valor.</v>
          </cell>
          <cell r="H69">
            <v>2</v>
          </cell>
        </row>
        <row r="70">
          <cell r="A70">
            <v>11</v>
          </cell>
          <cell r="B70" t="str">
            <v>Adelantar acciones para la gestión sistemática y cíclica del riesgo de seguridad digital en la entidad tales como adoptar e implementar la Guía para la Administración de los Riesgos de Gestión, Corrupción y Seguridad Digital y el Diseño de Controles en entidades públicas.</v>
          </cell>
          <cell r="C70">
            <v>1</v>
          </cell>
          <cell r="D70">
            <v>1</v>
          </cell>
          <cell r="E70">
            <v>1</v>
          </cell>
          <cell r="F70">
            <v>1</v>
          </cell>
          <cell r="G70" t="str">
            <v>Adelantar acciones para la gestión sistemática y cíclica del riesgo de seguridad digital en la entidad tales como adoptar e implementar la Guía para la Administración de los Riesgos de Gestión, Corrupción y Seguridad Digital y el Diseño de Controles en entidades públicas.</v>
          </cell>
          <cell r="H70">
            <v>2</v>
          </cell>
        </row>
        <row r="71">
          <cell r="A71">
            <v>12</v>
          </cell>
          <cell r="B71" t="str">
            <v>Adelantar acciones para la gestión sistemática y cíclica del riesgo de seguridad digital en la entidad tales como adoptar e implementar la guía para la identificación de infraestructura crítica cibernética.</v>
          </cell>
          <cell r="C71">
            <v>1</v>
          </cell>
          <cell r="D71">
            <v>1</v>
          </cell>
          <cell r="E71">
            <v>1</v>
          </cell>
          <cell r="F71">
            <v>1</v>
          </cell>
          <cell r="G71" t="str">
            <v>Adelantar acciones para la gestión sistemática y cíclica del riesgo de seguridad digital en la entidad tales como adoptar e implementar la guía para la identificación de infraestructura crítica cibernética.</v>
          </cell>
          <cell r="H71">
            <v>2</v>
          </cell>
        </row>
        <row r="72">
          <cell r="A72">
            <v>13</v>
          </cell>
          <cell r="B72" t="str">
            <v>Adelantar acciones para la gestión sistemática y cíclica del riesgo de seguridad digital en la entidad tales como participar en la construcción de los planes sectoriales de protección de la infraestructura crítica cibernética.</v>
          </cell>
          <cell r="C72">
            <v>13</v>
          </cell>
          <cell r="D72">
            <v>1</v>
          </cell>
          <cell r="E72">
            <v>1</v>
          </cell>
          <cell r="F72">
            <v>1</v>
          </cell>
          <cell r="G72" t="str">
            <v>Adelantar acciones para la gestión sistemática y cíclica del riesgo de seguridad digital en la entidad tales como participar en la construcción de los planes sectoriales de protección de la infraestructura crítica cibernética.</v>
          </cell>
          <cell r="H72">
            <v>1</v>
          </cell>
        </row>
        <row r="73">
          <cell r="A73">
            <v>14</v>
          </cell>
          <cell r="B73" t="str">
            <v>Adelantar acciones para la gestión sistemática y cíclica del riesgo de seguridad digital en la entidad tales como participar en la contrucción de los planes sectoriales de protección de la infraestructura crítica cibernética.</v>
          </cell>
          <cell r="C73">
            <v>1</v>
          </cell>
          <cell r="D73">
            <v>1</v>
          </cell>
          <cell r="E73">
            <v>1</v>
          </cell>
          <cell r="F73">
            <v>1</v>
          </cell>
          <cell r="G73" t="str">
            <v>Adelantar acciones para la gestión sistemática y cíclica del riesgo de seguridad digital en la entidad tales como participar en la contrucción de los planes sectoriales de protección de la infraestructura crítica cibernética.</v>
          </cell>
          <cell r="H73">
            <v>1</v>
          </cell>
        </row>
        <row r="74">
          <cell r="A74">
            <v>15</v>
          </cell>
          <cell r="B74" t="str">
            <v>Adelantar acciones para la gestión sistemática y cíclica del riesgo de seguridad digital en la entidad tales como participar en las mesas de construcción y sensibilización del Modelo Nacional de Gestión de Riesgos de Seguridad Digital.</v>
          </cell>
          <cell r="C74">
            <v>1</v>
          </cell>
          <cell r="D74">
            <v>1</v>
          </cell>
          <cell r="E74">
            <v>1</v>
          </cell>
          <cell r="F74">
            <v>1</v>
          </cell>
          <cell r="G74" t="str">
            <v>Adelantar acciones para la gestión sistemática y cíclica del riesgo de seguridad digital en la entidad tales como participar en las mesas de construcción y sensibilización del Modelo Nacional de Gestión de Riesgos de Seguridad Digital.</v>
          </cell>
          <cell r="H74">
            <v>1</v>
          </cell>
        </row>
        <row r="75">
          <cell r="A75">
            <v>16</v>
          </cell>
          <cell r="B75" t="str">
            <v>Adelantar acciones para la gestión sistemática y cíclica del riesgo de seguridad digital en la entidad tales como realizar la identificación anual de la infraestructura crítica cibernética e informar al CCOC.</v>
          </cell>
          <cell r="C75">
            <v>1</v>
          </cell>
          <cell r="D75">
            <v>1</v>
          </cell>
          <cell r="E75">
            <v>1</v>
          </cell>
          <cell r="F75">
            <v>1</v>
          </cell>
          <cell r="G75" t="str">
            <v>Adelantar acciones para la gestión sistemática y cíclica del riesgo de seguridad digital en la entidad tales como realizar la identificación anual de la infraestructura crítica cibernética e informar al CCOC.</v>
          </cell>
          <cell r="H75">
            <v>2</v>
          </cell>
        </row>
        <row r="76">
          <cell r="A76">
            <v>17</v>
          </cell>
          <cell r="B76" t="str">
            <v>Adelantar acciones para la gestión sistemática y cíclica del riesgo de seguridad digital en la entidad tales como registrarse en el CSIRT Gobierno y/o ColCERT.</v>
          </cell>
          <cell r="C76">
            <v>1</v>
          </cell>
          <cell r="D76">
            <v>1</v>
          </cell>
          <cell r="E76">
            <v>1</v>
          </cell>
          <cell r="F76">
            <v>1</v>
          </cell>
          <cell r="G76" t="str">
            <v>Adelantar acciones para la gestión sistemática y cíclica del riesgo de seguridad digital en la entidad tales como registrarse en el CSIRT Gobierno y/o ColCERT.</v>
          </cell>
          <cell r="H76">
            <v>2</v>
          </cell>
        </row>
        <row r="77">
          <cell r="A77">
            <v>18</v>
          </cell>
          <cell r="B77" t="str">
            <v>Adoptar acciones para optimizar el consumo de bienes y servicios, la gestión de residuos, reciclaje y ahorro de agua y energía.</v>
          </cell>
          <cell r="C77">
            <v>18</v>
          </cell>
          <cell r="D77">
            <v>1</v>
          </cell>
          <cell r="E77">
            <v>1</v>
          </cell>
          <cell r="F77">
            <v>1</v>
          </cell>
          <cell r="G77" t="str">
            <v>Adoptar acciones para optimizar el consumo de bienes y servicios, la gestión de residuos, reciclaje y ahorro de agua y energía.</v>
          </cell>
          <cell r="H77">
            <v>2</v>
          </cell>
        </row>
        <row r="78">
          <cell r="A78">
            <v>19</v>
          </cell>
          <cell r="B78" t="str">
            <v>Adoptar en su totalidad el protocolo IPV6 en la entidad.</v>
          </cell>
          <cell r="C78">
            <v>1</v>
          </cell>
          <cell r="D78">
            <v>1</v>
          </cell>
          <cell r="E78">
            <v>1</v>
          </cell>
          <cell r="F78">
            <v>1</v>
          </cell>
          <cell r="G78" t="str">
            <v>Adoptar en su totalidad el protocolo IPV6 en la entidad.</v>
          </cell>
          <cell r="H78">
            <v>1</v>
          </cell>
        </row>
        <row r="79">
          <cell r="A79">
            <v>20</v>
          </cell>
          <cell r="B79" t="str">
            <v>Adoptar los correctivos necesarios para fortalecer la gestión jurídica en la estructuración de actos administrativos de carácter general y así evitar causar un daño o una condena en contra del Estado.</v>
          </cell>
          <cell r="C79">
            <v>1</v>
          </cell>
          <cell r="D79">
            <v>1</v>
          </cell>
          <cell r="E79">
            <v>1</v>
          </cell>
          <cell r="F79">
            <v>1</v>
          </cell>
          <cell r="G79" t="str">
            <v>Adoptar los correctivos necesarios para fortalecer la gestión jurídica en la estructuración de actos administrativos de carácter general y así evitar causar un daño o una condena en contra del Estado.</v>
          </cell>
          <cell r="H79">
            <v>1</v>
          </cell>
        </row>
        <row r="80">
          <cell r="A80">
            <v>21</v>
          </cell>
          <cell r="B80" t="str">
            <v>Adquirir bienes amigables con el medio ambiente en la medida de sus posibilidades.</v>
          </cell>
          <cell r="C80">
            <v>21</v>
          </cell>
          <cell r="D80">
            <v>1</v>
          </cell>
          <cell r="E80">
            <v>1</v>
          </cell>
          <cell r="F80">
            <v>1</v>
          </cell>
          <cell r="G80" t="str">
            <v>Adquirir bienes amigables con el medio ambiente en la medida de sus posibilidades.</v>
          </cell>
          <cell r="H80">
            <v>2</v>
          </cell>
        </row>
        <row r="81">
          <cell r="A81">
            <v>22</v>
          </cell>
          <cell r="B81" t="str">
            <v>Adquirir bienes amigables con el medio ambiente.</v>
          </cell>
          <cell r="C81">
            <v>1</v>
          </cell>
          <cell r="D81">
            <v>1</v>
          </cell>
          <cell r="E81">
            <v>1</v>
          </cell>
          <cell r="F81">
            <v>1</v>
          </cell>
          <cell r="G81" t="str">
            <v>Adquirir bienes amigables con el medio ambiente.</v>
          </cell>
          <cell r="H81">
            <v>1</v>
          </cell>
        </row>
        <row r="82">
          <cell r="A82">
            <v>23</v>
          </cell>
          <cell r="B82" t="str">
            <v>Alinear la política o estrategia de servicio al ciudadano con el plan sectorial.</v>
          </cell>
          <cell r="C82">
            <v>1</v>
          </cell>
          <cell r="D82">
            <v>1</v>
          </cell>
          <cell r="E82">
            <v>1</v>
          </cell>
          <cell r="F82">
            <v>1</v>
          </cell>
          <cell r="G82" t="str">
            <v>Alinear la política o estrategia de servicio al ciudadano con el plan sectorial.</v>
          </cell>
          <cell r="H82">
            <v>2</v>
          </cell>
        </row>
        <row r="83">
          <cell r="A83">
            <v>24</v>
          </cell>
          <cell r="B83" t="str">
            <v>Alinear la política o estrategia de servicio al ciudadano con el PND y/o el PDT.</v>
          </cell>
          <cell r="C83">
            <v>1</v>
          </cell>
          <cell r="D83">
            <v>1</v>
          </cell>
          <cell r="E83">
            <v>1</v>
          </cell>
          <cell r="F83">
            <v>1</v>
          </cell>
          <cell r="G83" t="str">
            <v>Alinear la política o estrategia de servicio al ciudadano con el PND y/o el PDT.</v>
          </cell>
          <cell r="H83">
            <v>1</v>
          </cell>
        </row>
        <row r="84">
          <cell r="A84">
            <v>25</v>
          </cell>
          <cell r="B84" t="str">
            <v>Analizar factores de riesgo de ocurrencia de situaciones de conflictos de intereses para la identificación de riesgos de fraude y corrupción.</v>
          </cell>
          <cell r="C84">
            <v>1</v>
          </cell>
          <cell r="D84">
            <v>1</v>
          </cell>
          <cell r="E84">
            <v>1</v>
          </cell>
          <cell r="F84">
            <v>1</v>
          </cell>
          <cell r="G84" t="str">
            <v>Analizar factores de riesgo de ocurrencia de situaciones de conflictos de intereses para la identificación de riesgos de fraude y corrupción.</v>
          </cell>
          <cell r="H84">
            <v>2</v>
          </cell>
        </row>
        <row r="85">
          <cell r="A85">
            <v>26</v>
          </cell>
          <cell r="B85" t="str">
            <v>Analizar la información recopilada sobre los grupos de valor para determinar sus características sociales, geográficas, económicas o las que la entidad considere de acuerdo con su misión y así poder diseñar estrategias de intervención ajustadas a cada grupo.</v>
          </cell>
          <cell r="C85">
            <v>1</v>
          </cell>
          <cell r="D85">
            <v>1</v>
          </cell>
          <cell r="E85">
            <v>1</v>
          </cell>
          <cell r="F85">
            <v>1</v>
          </cell>
          <cell r="G85" t="str">
            <v>Analizar la información recopilada sobre los grupos de valor para determinar sus características sociales, geográficas, económicas o las que la entidad considere de acuerdo con su misión y así poder diseñar estrategias de intervención ajustadas a cada grupo.</v>
          </cell>
          <cell r="H85">
            <v>5</v>
          </cell>
        </row>
        <row r="86">
          <cell r="A86">
            <v>27</v>
          </cell>
          <cell r="B86" t="str">
            <v>Analizar las causas del retiro de los servidores de la entidad, con el fin de implementar acciones de mejora en la gestión del talento humano.</v>
          </cell>
          <cell r="C86">
            <v>27</v>
          </cell>
          <cell r="D86">
            <v>1</v>
          </cell>
          <cell r="E86">
            <v>1</v>
          </cell>
          <cell r="F86">
            <v>1</v>
          </cell>
          <cell r="G86" t="str">
            <v>Analizar las causas del retiro de los servidores de la entidad, con el fin de implementar acciones de mejora en la gestión del talento humano.</v>
          </cell>
          <cell r="H86">
            <v>2</v>
          </cell>
        </row>
        <row r="87">
          <cell r="A87">
            <v>28</v>
          </cell>
          <cell r="B87" t="str">
            <v>Analizar los comentarios, preguntas y sugerencias recibidos en el tiempo de consulta pública a partir de una matriz para identificar que información no se había tenido en cuenta, o cuál aporta sugerencias aplicables al caso.</v>
          </cell>
          <cell r="C87">
            <v>1</v>
          </cell>
          <cell r="D87">
            <v>1</v>
          </cell>
          <cell r="E87">
            <v>1</v>
          </cell>
          <cell r="F87">
            <v>1</v>
          </cell>
          <cell r="G87" t="str">
            <v>Analizar los comentarios, preguntas y sugerencias recibidos en el tiempo de consulta pública a partir de una matriz para identificar que información no se había tenido en cuenta, o cuál aporta sugerencias aplicables al caso.</v>
          </cell>
          <cell r="H87">
            <v>1</v>
          </cell>
        </row>
        <row r="88">
          <cell r="A88">
            <v>29</v>
          </cell>
          <cell r="B88" t="str">
            <v>Analizar los informes de control interno para identificar alertas sobre conductas que deben ser orientadas a partir de la implementación del código de integridad.</v>
          </cell>
          <cell r="C88">
            <v>1</v>
          </cell>
          <cell r="D88">
            <v>1</v>
          </cell>
          <cell r="E88">
            <v>1</v>
          </cell>
          <cell r="F88">
            <v>1</v>
          </cell>
          <cell r="G88" t="str">
            <v>Analizar los informes de control interno para identificar alertas sobre conductas que deben ser orientadas a partir de la implementación del código de integridad.</v>
          </cell>
          <cell r="H88">
            <v>1</v>
          </cell>
        </row>
        <row r="89">
          <cell r="A89">
            <v>30</v>
          </cell>
          <cell r="B89" t="str">
            <v>Analizar los potenciales conflictos de interés de los servidores de la entidad con base en la declaración de bienes y rentas con el fin de incorporar acciones de prevención oportunamente.</v>
          </cell>
          <cell r="C89">
            <v>1</v>
          </cell>
          <cell r="D89">
            <v>1</v>
          </cell>
          <cell r="E89">
            <v>1</v>
          </cell>
          <cell r="F89">
            <v>1</v>
          </cell>
          <cell r="G89" t="str">
            <v>Analizar los potenciales conflictos de interés de los servidores de la entidad con base en la declaración de bienes y rentas con el fin de incorporar acciones de prevención oportunamente.</v>
          </cell>
          <cell r="H89">
            <v>2</v>
          </cell>
        </row>
        <row r="90">
          <cell r="A90">
            <v>31</v>
          </cell>
          <cell r="B90" t="str">
            <v>Analizar los resultados de los informes presentados por parte del jefe de control interno o quien haga sus veces frente al plan anual de auditoría que fue aprobado por el comité institucional de coordinación de control interno.</v>
          </cell>
          <cell r="C90">
            <v>1</v>
          </cell>
          <cell r="D90">
            <v>1</v>
          </cell>
          <cell r="E90">
            <v>1</v>
          </cell>
          <cell r="F90">
            <v>1</v>
          </cell>
          <cell r="G90" t="str">
            <v>Analizar los resultados de los informes presentados por parte del jefe de control interno o quien haga sus veces frente al plan anual de auditoría que fue aprobado por el comité institucional de coordinación de control interno.</v>
          </cell>
          <cell r="H90">
            <v>1</v>
          </cell>
        </row>
        <row r="91">
          <cell r="A91">
            <v>32</v>
          </cell>
          <cell r="B91" t="str">
            <v>Analizar que los resultados de la evaluación de desempeño laboral y de los acuerdos de gestión sean coherentes con el cumplimiento de las metas de la entidad. Desde el sistema de control interno efectuar su verificación.</v>
          </cell>
          <cell r="C91">
            <v>1</v>
          </cell>
          <cell r="D91">
            <v>1</v>
          </cell>
          <cell r="E91">
            <v>1</v>
          </cell>
          <cell r="F91">
            <v>1</v>
          </cell>
          <cell r="G91" t="str">
            <v>Analizar que los resultados de la evaluación de desempeño laboral y de los acuerdos de gestión sean coherentes con el cumplimiento de las metas de la entidad. Desde el sistema de control interno efectuar su verificación.</v>
          </cell>
          <cell r="H91">
            <v>2</v>
          </cell>
        </row>
        <row r="92">
          <cell r="A92">
            <v>33</v>
          </cell>
          <cell r="B92" t="str">
            <v>Analizar si el recurso humanos asignado en la entidad, para la generación, procesamiento, análisis y difusión de información estadística, es suficiente y establecer las acciones necesarias para su disponibilidad.</v>
          </cell>
          <cell r="C92">
            <v>1</v>
          </cell>
          <cell r="D92">
            <v>1</v>
          </cell>
          <cell r="E92">
            <v>1</v>
          </cell>
          <cell r="F92">
            <v>1</v>
          </cell>
          <cell r="G92" t="str">
            <v>Analizar si el recurso humanos asignado en la entidad, para la generación, procesamiento, análisis y difusión de información estadística, es suficiente y establecer las acciones necesarias para su disponibilidad.</v>
          </cell>
          <cell r="H92">
            <v>1</v>
          </cell>
        </row>
        <row r="93">
          <cell r="A93">
            <v>34</v>
          </cell>
          <cell r="B93" t="str">
            <v>Analizar si los recursos financieros asignado en la entidad, para la generación, procesamiento, análisis y difusión de información estadística, son suficientes y establecer las acciones necesarias para su disponibilidad en el corto, mediano y largo plazo.</v>
          </cell>
          <cell r="C93">
            <v>1</v>
          </cell>
          <cell r="D93">
            <v>1</v>
          </cell>
          <cell r="E93">
            <v>1</v>
          </cell>
          <cell r="F93">
            <v>1</v>
          </cell>
          <cell r="G93" t="str">
            <v>Analizar si los recursos financieros asignado en la entidad, para la generación, procesamiento, análisis y difusión de información estadística, son suficientes y establecer las acciones necesarias para su disponibilidad en el corto, mediano y largo plazo.</v>
          </cell>
          <cell r="H93">
            <v>1</v>
          </cell>
        </row>
        <row r="94">
          <cell r="A94">
            <v>35</v>
          </cell>
          <cell r="B94" t="str">
            <v>Analizar y tener en cuenta los comentarios recibidos de la consulta pública por un tiempo máximo de 30 días calendario y realizar las modificaciones necesarias, para generar incentivos y legitimar el proceso de participación.</v>
          </cell>
          <cell r="C94">
            <v>1</v>
          </cell>
          <cell r="D94">
            <v>1</v>
          </cell>
          <cell r="E94">
            <v>1</v>
          </cell>
          <cell r="F94">
            <v>1</v>
          </cell>
          <cell r="G94" t="str">
            <v>Analizar y tener en cuenta los comentarios recibidos de la consulta pública por un tiempo máximo de 30 días calendario y realizar las modificaciones necesarias, para generar incentivos y legitimar el proceso de participación.</v>
          </cell>
          <cell r="H94">
            <v>1</v>
          </cell>
        </row>
        <row r="95">
          <cell r="A95">
            <v>36</v>
          </cell>
          <cell r="B95" t="str">
            <v>Analizar y tomar las medidas de mejora que contribuyan al fortalecimiento del clima laboral en la entidad. Desde el sistema de control interno efectuar su verificación.</v>
          </cell>
          <cell r="C95">
            <v>1</v>
          </cell>
          <cell r="D95">
            <v>1</v>
          </cell>
          <cell r="E95">
            <v>1</v>
          </cell>
          <cell r="F95">
            <v>1</v>
          </cell>
          <cell r="G95" t="str">
            <v>Analizar y tomar las medidas de mejora que contribuyan al fortalecimiento del clima laboral en la entidad. Desde el sistema de control interno efectuar su verificación.</v>
          </cell>
          <cell r="H95">
            <v>2</v>
          </cell>
        </row>
        <row r="96">
          <cell r="A96">
            <v>37</v>
          </cell>
          <cell r="B96" t="str">
            <v>Analizar, responder y tener en cuenta los comentarios recibidos durante la consulta pública por un término máximo de 30 días calendario y realizar las modificaciones necesarias a la lista de problemáticas o la agenda regulatoria, con el objetivo de legitimar el proceso de participación en la planeación de la regulación.</v>
          </cell>
          <cell r="C96">
            <v>37</v>
          </cell>
          <cell r="D96">
            <v>1</v>
          </cell>
          <cell r="E96">
            <v>1</v>
          </cell>
          <cell r="F96">
            <v>1</v>
          </cell>
          <cell r="G96" t="str">
            <v>Analizar, responder y tener en cuenta los comentarios recibidos durante la consulta pública por un término máximo de 30 días calendario y realizar las modificaciones necesarias a la lista de problemáticas o la agenda regulatoria, con el objetivo de legitimar el proceso de participación en la planeación de la regulación.</v>
          </cell>
          <cell r="H96">
            <v>1</v>
          </cell>
        </row>
        <row r="97">
          <cell r="A97">
            <v>38</v>
          </cell>
          <cell r="B97" t="str">
            <v>Aplicar la Tabla de Valoración Documental como parte del proceso de organizacional documental de la entidad.</v>
          </cell>
          <cell r="C97">
            <v>1</v>
          </cell>
          <cell r="D97">
            <v>1</v>
          </cell>
          <cell r="E97">
            <v>1</v>
          </cell>
          <cell r="F97">
            <v>1</v>
          </cell>
          <cell r="G97" t="str">
            <v>Aplicar la Tabla de Valoración Documental como parte del proceso de organizacional documental de la entidad.</v>
          </cell>
          <cell r="H97">
            <v>1</v>
          </cell>
        </row>
        <row r="98">
          <cell r="A98">
            <v>39</v>
          </cell>
          <cell r="B98" t="str">
            <v>Aplicar las pruebas necesarias para garantizar la idoneidad de los candidatos empleo de modo que se pueda llevar a cabo la selección de un gerente público o de un empleo de libre nombramiento y remoción. Desde el sistema de control interno efectuar su verificación.</v>
          </cell>
          <cell r="C98">
            <v>1</v>
          </cell>
          <cell r="D98">
            <v>1</v>
          </cell>
          <cell r="E98">
            <v>1</v>
          </cell>
          <cell r="F98">
            <v>1</v>
          </cell>
          <cell r="G98" t="str">
            <v>Aplicar las pruebas necesarias para garantizar la idoneidad de los candidatos empleo de modo que se pueda llevar a cabo la selección de un gerente público o de un empleo de libre nombramiento y remoción. Desde el sistema de control interno efectuar su verificación.</v>
          </cell>
          <cell r="H98">
            <v>2</v>
          </cell>
        </row>
        <row r="99">
          <cell r="A99">
            <v>40</v>
          </cell>
          <cell r="B99" t="str">
            <v>Aplicar una metodología para la gestión de proyectos de TI de la entidad, que incluya seguimiento y control a las fichas de proyecto a través de indicadores.</v>
          </cell>
          <cell r="C99">
            <v>1</v>
          </cell>
          <cell r="D99">
            <v>1</v>
          </cell>
          <cell r="E99">
            <v>1</v>
          </cell>
          <cell r="F99">
            <v>1</v>
          </cell>
          <cell r="G99" t="str">
            <v>Aplicar una metodología para la gestión de proyectos de TI de la entidad, que incluya seguimiento y control a las fichas de proyecto a través de indicadores.</v>
          </cell>
          <cell r="H99">
            <v>1</v>
          </cell>
        </row>
        <row r="100">
          <cell r="A100">
            <v>41</v>
          </cell>
          <cell r="B100" t="str">
            <v>Apoyar el monitoreo de canales de comunicación, incluyendo líneas telefónicas de denuncias, por parte de los cargos que lideran de manera transversal temas estratégicos de gestión (tales como jefes de planeación, financieros, contratación, TI, servicio al ciudadano, líderes de otros sistemas de gestión, comités de riesgos).</v>
          </cell>
          <cell r="C100">
            <v>41</v>
          </cell>
          <cell r="D100">
            <v>1</v>
          </cell>
          <cell r="E100">
            <v>1</v>
          </cell>
          <cell r="F100">
            <v>1</v>
          </cell>
          <cell r="G100" t="str">
            <v>Apoyar el monitoreo de canales de comunicación, incluyendo líneas telefónicas de denuncias, por parte de los cargos que lideran de manera transversal temas estratégicos de gestión (tales como jefes de planeación, financieros, contratación, TI, servicio al ciudadano, líderes de otros sistemas de gestión, comités de riesgos).</v>
          </cell>
          <cell r="H100">
            <v>2</v>
          </cell>
        </row>
        <row r="101">
          <cell r="A101">
            <v>42</v>
          </cell>
          <cell r="B101" t="str">
            <v>Apoyar los procesos de comunicación de la entidad para conservar su memoria institucional.</v>
          </cell>
          <cell r="C101">
            <v>1</v>
          </cell>
          <cell r="D101">
            <v>1</v>
          </cell>
          <cell r="E101">
            <v>1</v>
          </cell>
          <cell r="F101">
            <v>1</v>
          </cell>
          <cell r="G101" t="str">
            <v>Apoyar los procesos de comunicación de la entidad para conservar su memoria institucional.</v>
          </cell>
          <cell r="H101">
            <v>1</v>
          </cell>
        </row>
        <row r="102">
          <cell r="A102">
            <v>43</v>
          </cell>
          <cell r="B102" t="str">
            <v>Aprobar en el Consejo de Gobierno el plan de acción anual institucional de la entidad.</v>
          </cell>
          <cell r="C102">
            <v>43</v>
          </cell>
          <cell r="D102">
            <v>1</v>
          </cell>
          <cell r="E102">
            <v>1</v>
          </cell>
          <cell r="F102">
            <v>1</v>
          </cell>
          <cell r="G102" t="str">
            <v>Aprobar en el Consejo de Gobierno el plan de acción anual institucional de la entidad.</v>
          </cell>
          <cell r="H102">
            <v>1</v>
          </cell>
        </row>
        <row r="103">
          <cell r="A103">
            <v>44</v>
          </cell>
          <cell r="B103" t="str">
            <v>Aprobar las Tablas de Valoración Documental - TVD para organizar el Fondo Documental Acumulado de la entidad.</v>
          </cell>
          <cell r="C103">
            <v>1</v>
          </cell>
          <cell r="D103">
            <v>1</v>
          </cell>
          <cell r="E103">
            <v>1</v>
          </cell>
          <cell r="F103">
            <v>1</v>
          </cell>
          <cell r="G103" t="str">
            <v>Aprobar las Tablas de Valoración Documental - TVD para organizar el Fondo Documental Acumulado de la entidad.</v>
          </cell>
          <cell r="H103">
            <v>2</v>
          </cell>
        </row>
        <row r="104">
          <cell r="A104">
            <v>45</v>
          </cell>
          <cell r="B104" t="str">
            <v>Aprobar recursos para la adquisición e instalación de tecnología que permita y facilite la comunicación de personas con discapacidad auditiva, con el fin de promover la accesibilidad y atender las necesidades particulares.</v>
          </cell>
          <cell r="C104">
            <v>1</v>
          </cell>
          <cell r="D104">
            <v>1</v>
          </cell>
          <cell r="E104">
            <v>1</v>
          </cell>
          <cell r="F104">
            <v>1</v>
          </cell>
          <cell r="G104" t="str">
            <v>Aprobar recursos para la adquisición e instalación de tecnología que permita y facilite la comunicación de personas con discapacidad auditiva, con el fin de promover la accesibilidad y atender las necesidades particulares.</v>
          </cell>
          <cell r="H104">
            <v>1</v>
          </cell>
        </row>
        <row r="105">
          <cell r="A105">
            <v>46</v>
          </cell>
          <cell r="B105" t="str">
            <v>Aprobar recursos para la adquisición e instalación de tecnología que permita y facilite la comunicación de personas con discapacidad visual, con el fin de promover la accesibilidad y atender las necesidades particulares.</v>
          </cell>
          <cell r="C105">
            <v>1</v>
          </cell>
          <cell r="D105">
            <v>1</v>
          </cell>
          <cell r="E105">
            <v>1</v>
          </cell>
          <cell r="F105">
            <v>1</v>
          </cell>
          <cell r="G105" t="str">
            <v>Aprobar recursos para la adquisición e instalación de tecnología que permita y facilite la comunicación de personas con discapacidad visual, con el fin de promover la accesibilidad y atender las necesidades particulares.</v>
          </cell>
          <cell r="H105">
            <v>1</v>
          </cell>
        </row>
        <row r="106">
          <cell r="A106">
            <v>47</v>
          </cell>
          <cell r="B106" t="str">
            <v>Aprobar recursos para la adquisición e instalación de tecnología que permita y facilite la comunicación y publicación de información para personas con discapacidad visual, con el fin de promover la accesibilidad y atender las necesidades particulares.</v>
          </cell>
          <cell r="C106">
            <v>47</v>
          </cell>
          <cell r="D106">
            <v>1</v>
          </cell>
          <cell r="E106">
            <v>1</v>
          </cell>
          <cell r="F106">
            <v>1</v>
          </cell>
          <cell r="G106" t="str">
            <v>Aprobar recursos para la adquisición e instalación de tecnología que permita y facilite la comunicación y publicación de información para personas con discapacidad visual, con el fin de promover la accesibilidad y atender las necesidades particulares.</v>
          </cell>
          <cell r="H106">
            <v>1</v>
          </cell>
        </row>
        <row r="107">
          <cell r="A107">
            <v>48</v>
          </cell>
          <cell r="B107" t="str">
            <v>Aprobar recursos para la contratación de talento humano que atienda las necesidades de los grupos de valor (ej.: traductores que hablen otras lenguas o idiomas) con el fin de promover la accesibilidad y atender las necesidades particulares.</v>
          </cell>
          <cell r="C107">
            <v>1</v>
          </cell>
          <cell r="D107">
            <v>1</v>
          </cell>
          <cell r="E107">
            <v>1</v>
          </cell>
          <cell r="F107">
            <v>1</v>
          </cell>
          <cell r="G107" t="str">
            <v>Aprobar recursos para la contratación de talento humano que atienda las necesidades de los grupos de valor (ej.: traductores que hablen otras lenguas o idiomas) con el fin de promover la accesibilidad y atender las necesidades particulares.</v>
          </cell>
          <cell r="H107">
            <v>1</v>
          </cell>
        </row>
        <row r="108">
          <cell r="A108">
            <v>49</v>
          </cell>
          <cell r="B108" t="str">
            <v>Aprobar recursos para realizar ajustes razonables en la infraestructura física de la entidad, para facilitar el acceso de personas con discapacidad y atender las necesidades particulares, con el fin de promover la accesibilidad.</v>
          </cell>
          <cell r="C108">
            <v>1</v>
          </cell>
          <cell r="D108">
            <v>1</v>
          </cell>
          <cell r="E108">
            <v>1</v>
          </cell>
          <cell r="F108">
            <v>1</v>
          </cell>
          <cell r="G108" t="str">
            <v>Aprobar recursos para realizar ajustes razonables en la infraestructura física de la entidad, para facilitar el acceso de personas con discapacidad y atender las necesidades particulares, con el fin de promover la accesibilidad.</v>
          </cell>
          <cell r="H108">
            <v>1</v>
          </cell>
        </row>
        <row r="109">
          <cell r="A109">
            <v>50</v>
          </cell>
          <cell r="B109" t="str">
            <v>Aprovechar estadísticamente los registros administrativos de la entidad.</v>
          </cell>
          <cell r="C109">
            <v>1</v>
          </cell>
          <cell r="D109">
            <v>1</v>
          </cell>
          <cell r="E109">
            <v>1</v>
          </cell>
          <cell r="F109">
            <v>1</v>
          </cell>
          <cell r="G109" t="str">
            <v>Aprovechar estadísticamente los registros administrativos de la entidad.</v>
          </cell>
          <cell r="H109">
            <v>1</v>
          </cell>
        </row>
        <row r="110">
          <cell r="A110">
            <v>51</v>
          </cell>
          <cell r="B110" t="str">
            <v>Asesorarse en temas de discapacidad auditiva para mejora de la accesibilidad de los usuarios a los trámites y servicios de la entidad.</v>
          </cell>
          <cell r="C110">
            <v>1</v>
          </cell>
          <cell r="D110">
            <v>1</v>
          </cell>
          <cell r="E110">
            <v>1</v>
          </cell>
          <cell r="F110">
            <v>1</v>
          </cell>
          <cell r="G110" t="str">
            <v>Asesorarse en temas de discapacidad auditiva para mejora de la accesibilidad de los usuarios a los trámites y servicios de la entidad.</v>
          </cell>
          <cell r="H110">
            <v>1</v>
          </cell>
        </row>
        <row r="111">
          <cell r="A111">
            <v>52</v>
          </cell>
          <cell r="B111" t="str">
            <v>Asesorarse en temas de discapacidad física para mejora de la accesibilidad de los usuarios a los trámites y servicios de la entidad.</v>
          </cell>
          <cell r="C111">
            <v>1</v>
          </cell>
          <cell r="D111">
            <v>1</v>
          </cell>
          <cell r="E111">
            <v>1</v>
          </cell>
          <cell r="F111">
            <v>1</v>
          </cell>
          <cell r="G111" t="str">
            <v>Asesorarse en temas de discapacidad física para mejora de la accesibilidad de los usuarios a los trámites y servicios de la entidad.</v>
          </cell>
          <cell r="H111">
            <v>1</v>
          </cell>
        </row>
        <row r="112">
          <cell r="A112">
            <v>53</v>
          </cell>
          <cell r="B112" t="str">
            <v>Asesorarse en temas de discapacidad psicosocial (mental) o intelectual (cognitiva) para mejora de la accesibilidad de los usuarios a los trámites y servicios de la entidad.</v>
          </cell>
          <cell r="C112">
            <v>1</v>
          </cell>
          <cell r="D112">
            <v>1</v>
          </cell>
          <cell r="E112">
            <v>1</v>
          </cell>
          <cell r="F112">
            <v>1</v>
          </cell>
          <cell r="G112" t="str">
            <v>Asesorarse en temas de discapacidad psicosocial (mental) o intelectual (cognitiva) para mejora de la accesibilidad de los usuarios a los trámites y servicios de la entidad.</v>
          </cell>
          <cell r="H112">
            <v>1</v>
          </cell>
        </row>
        <row r="113">
          <cell r="A113">
            <v>54</v>
          </cell>
          <cell r="B113" t="str">
            <v>Asesorarse en temas de discapacidad visual para mejora de la accesibilidad de los usuarios a los trámites y servicios de la entidad.</v>
          </cell>
          <cell r="C113">
            <v>1</v>
          </cell>
          <cell r="D113">
            <v>1</v>
          </cell>
          <cell r="E113">
            <v>1</v>
          </cell>
          <cell r="F113">
            <v>1</v>
          </cell>
          <cell r="G113" t="str">
            <v>Asesorarse en temas de discapacidad visual para mejora de la accesibilidad de los usuarios a los trámites y servicios de la entidad.</v>
          </cell>
          <cell r="H113">
            <v>1</v>
          </cell>
        </row>
        <row r="114">
          <cell r="A114">
            <v>55</v>
          </cell>
          <cell r="B114" t="str">
            <v>Asesorarse en temas de grupos étnicos para mejora de la accesibilidad de los usuarios a los trámites y servicios de la entidad.</v>
          </cell>
          <cell r="C114">
            <v>1</v>
          </cell>
          <cell r="D114">
            <v>1</v>
          </cell>
          <cell r="E114">
            <v>1</v>
          </cell>
          <cell r="F114">
            <v>1</v>
          </cell>
          <cell r="G114" t="str">
            <v>Asesorarse en temas de grupos étnicos para mejora de la accesibilidad de los usuarios a los trámites y servicios de la entidad.</v>
          </cell>
          <cell r="H114">
            <v>1</v>
          </cell>
        </row>
        <row r="115">
          <cell r="A115">
            <v>56</v>
          </cell>
          <cell r="B115" t="str">
            <v>Asignar los espacios físicos suficientes para el funcionamiento de los archivos de la entidad, teniendo en cuenta las especificaciones técnicas requeridas.</v>
          </cell>
          <cell r="C115">
            <v>1</v>
          </cell>
          <cell r="D115">
            <v>1</v>
          </cell>
          <cell r="E115">
            <v>1</v>
          </cell>
          <cell r="F115">
            <v>1</v>
          </cell>
          <cell r="G115" t="str">
            <v>Asignar los espacios físicos suficientes para el funcionamiento de los archivos de la entidad, teniendo en cuenta las especificaciones técnicas requeridas.</v>
          </cell>
          <cell r="H115">
            <v>2</v>
          </cell>
        </row>
        <row r="116">
          <cell r="A116">
            <v>57</v>
          </cell>
          <cell r="B116" t="str">
            <v>Asignar recursos para la atención de grupos étnicos.</v>
          </cell>
          <cell r="C116">
            <v>1</v>
          </cell>
          <cell r="D116">
            <v>1</v>
          </cell>
          <cell r="E116">
            <v>1</v>
          </cell>
          <cell r="F116">
            <v>1</v>
          </cell>
          <cell r="G116" t="str">
            <v>Asignar recursos para la atención de grupos étnicos.</v>
          </cell>
          <cell r="H116">
            <v>1</v>
          </cell>
        </row>
        <row r="117">
          <cell r="A117">
            <v>58</v>
          </cell>
          <cell r="B117" t="str">
            <v>Brindar información a la ciudadanía respecto a la competencia legal de la entidad para emitir la norma de caracter general que se pretende con el desarrrollo de los proyectos normativos contenidos dentro de la agenda regulatoria o lista de problemáticas.</v>
          </cell>
          <cell r="C117">
            <v>1</v>
          </cell>
          <cell r="D117">
            <v>1</v>
          </cell>
          <cell r="E117">
            <v>1</v>
          </cell>
          <cell r="F117">
            <v>1</v>
          </cell>
          <cell r="G117" t="str">
            <v>Brindar información a la ciudadanía respecto a la competencia legal de la entidad para emitir la norma de caracter general que se pretende con el desarrrollo de los proyectos normativos contenidos dentro de la agenda regulatoria o lista de problemáticas.</v>
          </cell>
          <cell r="H117">
            <v>1</v>
          </cell>
        </row>
        <row r="118">
          <cell r="A118">
            <v>59</v>
          </cell>
          <cell r="B118" t="str">
            <v>Brindar información a la ciudadanía respecto a la dependencia al interior de la entidad encargada de liderar los proyectos normativos contenidos dentro de la agenda regulatoria o lista de problemáticas.</v>
          </cell>
          <cell r="C118">
            <v>1</v>
          </cell>
          <cell r="D118">
            <v>1</v>
          </cell>
          <cell r="E118">
            <v>1</v>
          </cell>
          <cell r="F118">
            <v>1</v>
          </cell>
          <cell r="G118" t="str">
            <v>Brindar información a la ciudadanía respecto a la dependencia al interior de la entidad encargada de liderar los proyectos normativos contenidos dentro de la agenda regulatoria o lista de problemáticas.</v>
          </cell>
          <cell r="H118">
            <v>1</v>
          </cell>
        </row>
        <row r="119">
          <cell r="A119">
            <v>60</v>
          </cell>
          <cell r="B119" t="str">
            <v>Brindar información a la ciudadanía respecto a la norma concreta que se reglamenta o modifica en los proyectos normativos contenidos dentro de la agenda regulatoria o lista de problemáticas.</v>
          </cell>
          <cell r="C119">
            <v>1</v>
          </cell>
          <cell r="D119">
            <v>1</v>
          </cell>
          <cell r="E119">
            <v>1</v>
          </cell>
          <cell r="F119">
            <v>1</v>
          </cell>
          <cell r="G119" t="str">
            <v>Brindar información a la ciudadanía respecto a la norma concreta que se reglamenta o modifica en los proyectos normativos contenidos dentro de la agenda regulatoria o lista de problemáticas.</v>
          </cell>
          <cell r="H119">
            <v>1</v>
          </cell>
        </row>
        <row r="120">
          <cell r="A120">
            <v>61</v>
          </cell>
          <cell r="B120" t="str">
            <v>Brindar información a la ciudadanía respecto a las entidades participantes y firmantes de los proyectos normativos contenidos dentro de la agenda regulatoria o lista de problemáticas.</v>
          </cell>
          <cell r="C120">
            <v>1</v>
          </cell>
          <cell r="D120">
            <v>1</v>
          </cell>
          <cell r="E120">
            <v>1</v>
          </cell>
          <cell r="F120">
            <v>1</v>
          </cell>
          <cell r="G120" t="str">
            <v>Brindar información a la ciudadanía respecto a las entidades participantes y firmantes de los proyectos normativos contenidos dentro de la agenda regulatoria o lista de problemáticas.</v>
          </cell>
          <cell r="H120">
            <v>1</v>
          </cell>
        </row>
        <row r="121">
          <cell r="A121">
            <v>62</v>
          </cell>
          <cell r="B121" t="str">
            <v>Brindar información a la ciudadanía respecto a las fechas en las que los proyectos normativos contenidos en la agenda regulatoria o listado de problemáticas estarán disponibles para consulta pública.</v>
          </cell>
          <cell r="C121">
            <v>1</v>
          </cell>
          <cell r="D121">
            <v>1</v>
          </cell>
          <cell r="E121">
            <v>1</v>
          </cell>
          <cell r="F121">
            <v>1</v>
          </cell>
          <cell r="G121" t="str">
            <v>Brindar información a la ciudadanía respecto a las fechas en las que los proyectos normativos contenidos en la agenda regulatoria o listado de problemáticas estarán disponibles para consulta pública.</v>
          </cell>
          <cell r="H121">
            <v>1</v>
          </cell>
        </row>
        <row r="122">
          <cell r="A122">
            <v>63</v>
          </cell>
          <cell r="B122" t="str">
            <v>Brindar información a la ciudadanía respecto al nombre y cargo del responsable técnico de los proyectos normativos contenidos dentro de la agenda regulatoria o lista de problemáticas.</v>
          </cell>
          <cell r="C122">
            <v>1</v>
          </cell>
          <cell r="D122">
            <v>1</v>
          </cell>
          <cell r="E122">
            <v>1</v>
          </cell>
          <cell r="F122">
            <v>1</v>
          </cell>
          <cell r="G122" t="str">
            <v>Brindar información a la ciudadanía respecto al nombre y cargo del responsable técnico de los proyectos normativos contenidos dentro de la agenda regulatoria o lista de problemáticas.</v>
          </cell>
          <cell r="H122">
            <v>1</v>
          </cell>
        </row>
        <row r="123">
          <cell r="A123">
            <v>64</v>
          </cell>
          <cell r="B123" t="str">
            <v>Brindar información a la ciudadanía respecto al origen de la iniciativa que da lugar a la propuesta normativa de los proyectos normativos contenidos dentro de la agenda regulatoria o lista de problemáticas.</v>
          </cell>
          <cell r="C123">
            <v>1</v>
          </cell>
          <cell r="D123">
            <v>1</v>
          </cell>
          <cell r="E123">
            <v>1</v>
          </cell>
          <cell r="F123">
            <v>1</v>
          </cell>
          <cell r="G123" t="str">
            <v>Brindar información a la ciudadanía respecto al origen de la iniciativa que da lugar a la propuesta normativa de los proyectos normativos contenidos dentro de la agenda regulatoria o lista de problemáticas.</v>
          </cell>
          <cell r="H123">
            <v>1</v>
          </cell>
        </row>
        <row r="124">
          <cell r="A124">
            <v>65</v>
          </cell>
          <cell r="B124" t="str">
            <v>Brindar información a la ciudadanía respecto al tema u objeto propuesto en los proyectos normativos contenidos dentro de la agenda regulatoria o lista de problemáticas.</v>
          </cell>
          <cell r="C124">
            <v>1</v>
          </cell>
          <cell r="D124">
            <v>1</v>
          </cell>
          <cell r="E124">
            <v>1</v>
          </cell>
          <cell r="F124">
            <v>1</v>
          </cell>
          <cell r="G124" t="str">
            <v>Brindar información a la ciudadanía respecto al tema u objeto propuesto en los proyectos normativos contenidos dentro de la agenda regulatoria o lista de problemáticas.</v>
          </cell>
          <cell r="H124">
            <v>1</v>
          </cell>
        </row>
        <row r="125">
          <cell r="A125">
            <v>66</v>
          </cell>
          <cell r="B125" t="str">
            <v>Brindar información a la ciudadanía respecto al tipo de instrumento jurídico que se utiizará para implementar los proyectos normativos contenidos dentro de la agenda regulatoria o lista de problemáticas.</v>
          </cell>
          <cell r="C125">
            <v>1</v>
          </cell>
          <cell r="D125">
            <v>1</v>
          </cell>
          <cell r="E125">
            <v>1</v>
          </cell>
          <cell r="F125">
            <v>1</v>
          </cell>
          <cell r="G125" t="str">
            <v>Brindar información a la ciudadanía respecto al tipo de instrumento jurídico que se utiizará para implementar los proyectos normativos contenidos dentro de la agenda regulatoria o lista de problemáticas.</v>
          </cell>
          <cell r="H125">
            <v>1</v>
          </cell>
        </row>
        <row r="126">
          <cell r="A126">
            <v>67</v>
          </cell>
          <cell r="B126" t="str">
            <v>Caracterizar los usuarios de todos los trámites de la entidad que están disponibles en línea y parcialmente en línea.</v>
          </cell>
          <cell r="C126">
            <v>1</v>
          </cell>
          <cell r="D126">
            <v>1</v>
          </cell>
          <cell r="E126">
            <v>1</v>
          </cell>
          <cell r="F126">
            <v>1</v>
          </cell>
          <cell r="G126" t="str">
            <v>Caracterizar los usuarios de todos los trámites de la entidad que están disponibles en línea y parcialmente en línea.</v>
          </cell>
          <cell r="H126">
            <v>1</v>
          </cell>
        </row>
        <row r="127">
          <cell r="A127">
            <v>68</v>
          </cell>
          <cell r="B127" t="str">
            <v>Cerciorarse de que los proveedores y contratistas de la entidad cumplan con las políticas de ciberseguridad internas.</v>
          </cell>
          <cell r="C127">
            <v>1</v>
          </cell>
          <cell r="D127">
            <v>1</v>
          </cell>
          <cell r="E127">
            <v>1</v>
          </cell>
          <cell r="F127">
            <v>1</v>
          </cell>
          <cell r="G127" t="str">
            <v>Cerciorarse de que los proveedores y contratistas de la entidad cumplan con las políticas de ciberseguridad internas.</v>
          </cell>
          <cell r="H127">
            <v>1</v>
          </cell>
        </row>
        <row r="128">
          <cell r="A128">
            <v>69</v>
          </cell>
          <cell r="B128" t="str">
            <v>Clasificar y etiquetar la información de la entidad de acuerdo con las leyes aplicables vigentes.</v>
          </cell>
          <cell r="C128">
            <v>1</v>
          </cell>
          <cell r="D128">
            <v>1</v>
          </cell>
          <cell r="E128">
            <v>1</v>
          </cell>
          <cell r="F128">
            <v>1</v>
          </cell>
          <cell r="G128" t="str">
            <v>Clasificar y etiquetar la información de la entidad de acuerdo con las leyes aplicables vigentes.</v>
          </cell>
          <cell r="H128">
            <v>2</v>
          </cell>
        </row>
        <row r="129">
          <cell r="A129">
            <v>70</v>
          </cell>
          <cell r="B129" t="str">
            <v>Compilar la normatividad emitida por la entidad en un solo cuerpo normativo es una buena practica de publicación, para facilitar su consulta, el conocimiento y su estado.</v>
          </cell>
          <cell r="C129">
            <v>1</v>
          </cell>
          <cell r="D129">
            <v>1</v>
          </cell>
          <cell r="E129">
            <v>1</v>
          </cell>
          <cell r="F129">
            <v>1</v>
          </cell>
          <cell r="G129" t="str">
            <v>Compilar la normatividad emitida por la entidad en un solo cuerpo normativo es una buena practica de publicación, para facilitar su consulta, el conocimiento y su estado.</v>
          </cell>
          <cell r="H129">
            <v>1</v>
          </cell>
        </row>
        <row r="130">
          <cell r="A130">
            <v>71</v>
          </cell>
          <cell r="B130" t="str">
            <v>Compilar la normatividad expedida por la entidad en un solo cuerpo normativo, con el fin de facilitar el conocimiento, claridad, sencillez y consulta de las normas de carácter general.</v>
          </cell>
          <cell r="C130">
            <v>71</v>
          </cell>
          <cell r="D130">
            <v>1</v>
          </cell>
          <cell r="E130">
            <v>1</v>
          </cell>
          <cell r="F130">
            <v>1</v>
          </cell>
          <cell r="G130" t="str">
            <v>Compilar la normatividad expedida por la entidad en un solo cuerpo normativo, con el fin de facilitar el conocimiento, claridad, sencillez y consulta de las normas de carácter general.</v>
          </cell>
          <cell r="H130">
            <v>1</v>
          </cell>
        </row>
        <row r="131">
          <cell r="A131">
            <v>72</v>
          </cell>
          <cell r="B131" t="str">
            <v>Conocer e implementar diferentes herramientas que permitan a la entidad mejorar el lenguaje con el que se comunica con sus grupos de valor.</v>
          </cell>
          <cell r="C131">
            <v>1</v>
          </cell>
          <cell r="D131">
            <v>1</v>
          </cell>
          <cell r="E131">
            <v>1</v>
          </cell>
          <cell r="F131">
            <v>1</v>
          </cell>
          <cell r="G131" t="str">
            <v>Conocer e implementar diferentes herramientas que permitan a la entidad mejorar el lenguaje con el que se comunica con sus grupos de valor.</v>
          </cell>
          <cell r="H131">
            <v>1</v>
          </cell>
        </row>
        <row r="132">
          <cell r="A132">
            <v>73</v>
          </cell>
          <cell r="B132" t="str">
            <v>Constituir formalmente mediante acto administrativo la dependencia de relación con el ciudadano</v>
          </cell>
          <cell r="C132">
            <v>1</v>
          </cell>
          <cell r="D132">
            <v>1</v>
          </cell>
          <cell r="E132">
            <v>1</v>
          </cell>
          <cell r="F132">
            <v>1</v>
          </cell>
          <cell r="G132" t="str">
            <v>Constituir formalmente mediante acto administrativo la dependencia de relación con el ciudadano</v>
          </cell>
          <cell r="H132">
            <v>1</v>
          </cell>
        </row>
        <row r="133">
          <cell r="A133">
            <v>74</v>
          </cell>
          <cell r="B133" t="str">
            <v>Constituir formalmente una dependencia o grupo de trabajo para la relación Estado-Ciudadano</v>
          </cell>
          <cell r="C133">
            <v>74</v>
          </cell>
          <cell r="D133">
            <v>1</v>
          </cell>
          <cell r="E133">
            <v>1</v>
          </cell>
          <cell r="F133">
            <v>1</v>
          </cell>
          <cell r="G133" t="str">
            <v>Constituir formalmente una dependencia o grupo de trabajo para la relación Estado-Ciudadano</v>
          </cell>
          <cell r="H133">
            <v>1</v>
          </cell>
        </row>
        <row r="134">
          <cell r="A134">
            <v>75</v>
          </cell>
          <cell r="B134" t="str">
            <v>Contar con aplicaciones móviles, de acuerdo con las capacidades de la entidad, como estrategia para interactuar de manera virtual con los ciudadanos.</v>
          </cell>
          <cell r="C134">
            <v>1</v>
          </cell>
          <cell r="D134">
            <v>1</v>
          </cell>
          <cell r="E134">
            <v>1</v>
          </cell>
          <cell r="F134">
            <v>1</v>
          </cell>
          <cell r="G134" t="str">
            <v>Contar con aplicaciones móviles, de acuerdo con las capacidades de la entidad, como estrategia para interactuar de manera virtual con los ciudadanos.</v>
          </cell>
          <cell r="H134">
            <v>2</v>
          </cell>
        </row>
        <row r="135">
          <cell r="A135">
            <v>76</v>
          </cell>
          <cell r="B135" t="str">
            <v>Contar con encuestas de percepción ciudadana frente a las comunicaciones institucionales, para evaluar la complejidad de los documentos utilizados para comunicarse con sus grupos de valor (formularios, guías, respuestas a derechos de petición, etc.) en la entidad.</v>
          </cell>
          <cell r="C135">
            <v>76</v>
          </cell>
          <cell r="D135">
            <v>1</v>
          </cell>
          <cell r="E135">
            <v>1</v>
          </cell>
          <cell r="F135">
            <v>1</v>
          </cell>
          <cell r="G135" t="str">
            <v>Contar con encuestas de percepción ciudadana frente a las comunicaciones institucionales, para evaluar la complejidad de los documentos utilizados para comunicarse con sus grupos de valor (formularios, guías, respuestas a derechos de petición, etc.) en la entidad.</v>
          </cell>
          <cell r="H135">
            <v>2</v>
          </cell>
        </row>
        <row r="136">
          <cell r="A136">
            <v>77</v>
          </cell>
          <cell r="B136" t="str">
            <v>Contar con herramientas de caracterización de los documentos para evaluar la complejidad de los documentos utilizados para comunicarse con sus grupos de valor (formularios, guías, respuestas a derechos de petición, etc.) en la entidad.</v>
          </cell>
          <cell r="C136">
            <v>1</v>
          </cell>
          <cell r="D136">
            <v>1</v>
          </cell>
          <cell r="E136">
            <v>1</v>
          </cell>
          <cell r="F136">
            <v>1</v>
          </cell>
          <cell r="G136" t="str">
            <v>Contar con herramientas de caracterización de los documentos para evaluar la complejidad de los documentos utilizados para comunicarse con sus grupos de valor (formularios, guías, respuestas a derechos de petición, etc.) en la entidad.</v>
          </cell>
          <cell r="H136">
            <v>2</v>
          </cell>
        </row>
        <row r="137">
          <cell r="A137">
            <v>78</v>
          </cell>
          <cell r="B137" t="str">
            <v>Contar con la consulta y radicación de peticiones, quejas, reclamos, solicitudes y denuncias (PQRSD) de la entidad, diseñada y habilitada para su uso en dispositivos móviles (ubicuidad o responsive).</v>
          </cell>
          <cell r="C137">
            <v>1</v>
          </cell>
          <cell r="D137">
            <v>1</v>
          </cell>
          <cell r="E137">
            <v>1</v>
          </cell>
          <cell r="F137">
            <v>1</v>
          </cell>
          <cell r="G137" t="str">
            <v>Contar con la consulta y radicación de peticiones, quejas, reclamos, solicitudes y denuncias (PQRSD) de la entidad, diseñada y habilitada para su uso en dispositivos móviles (ubicuidad o responsive).</v>
          </cell>
          <cell r="H137">
            <v>2</v>
          </cell>
        </row>
        <row r="138">
          <cell r="A138">
            <v>79</v>
          </cell>
          <cell r="B138" t="str">
            <v>Contar con la herramienta de encuestas de percepción ciudadana para evaluar la complejidad de los documentos utilizados para comunicarse con sus grupos de valor (formularios, guías, respuestas a derechos de petición, etc.) en la entidad.</v>
          </cell>
          <cell r="C138">
            <v>1</v>
          </cell>
          <cell r="D138">
            <v>1</v>
          </cell>
          <cell r="E138">
            <v>1</v>
          </cell>
          <cell r="F138">
            <v>1</v>
          </cell>
          <cell r="G138" t="str">
            <v>Contar con la herramienta de encuestas de percepción ciudadana para evaluar la complejidad de los documentos utilizados para comunicarse con sus grupos de valor (formularios, guías, respuestas a derechos de petición, etc.) en la entidad.</v>
          </cell>
          <cell r="H138">
            <v>1</v>
          </cell>
        </row>
        <row r="139">
          <cell r="A139">
            <v>80</v>
          </cell>
          <cell r="B139" t="str">
            <v>Contar con mecanismos de seguimiento y evaluación para la política o estrategia de servicio al ciudadano.</v>
          </cell>
          <cell r="C139">
            <v>1</v>
          </cell>
          <cell r="D139">
            <v>1</v>
          </cell>
          <cell r="E139">
            <v>1</v>
          </cell>
          <cell r="F139">
            <v>1</v>
          </cell>
          <cell r="G139" t="str">
            <v>Contar con mecanismos de seguimiento y evaluación para la política o estrategia de servicio al ciudadano.</v>
          </cell>
          <cell r="H139">
            <v>5</v>
          </cell>
        </row>
        <row r="140">
          <cell r="A140">
            <v>81</v>
          </cell>
          <cell r="B140" t="str">
            <v>Contar con operadores para la atención a personas con discapacidad (Ejemplo: uso de herramientas como Centro de Relevo, Sistema de Interpretación-SIEL u otros) en la línea de atención telefónica, el PBX o conmutador de la entidad.</v>
          </cell>
          <cell r="C140">
            <v>81</v>
          </cell>
          <cell r="D140">
            <v>1</v>
          </cell>
          <cell r="E140">
            <v>1</v>
          </cell>
          <cell r="F140">
            <v>1</v>
          </cell>
          <cell r="G140" t="str">
            <v>Contar con operadores para la atención a personas con discapacidad (Ejemplo: uso de herramientas como Centro de Relevo, Sistema de Interpretación-SIEL u otros) en la línea de atención telefónica, el PBX o conmutador de la entidad.</v>
          </cell>
          <cell r="H140">
            <v>1</v>
          </cell>
        </row>
        <row r="141">
          <cell r="A141">
            <v>82</v>
          </cell>
          <cell r="B141" t="str">
            <v>Contar con operadores que conocen y hacen uso de herramientas como el Centro de Relevo o Sistema de Interpretación en línea - SIEL para la atención de personas con discapacidad auditiva en la línea de atención telefónica, el PBX o conmutador de la entidad.</v>
          </cell>
          <cell r="C141">
            <v>1</v>
          </cell>
          <cell r="D141">
            <v>1</v>
          </cell>
          <cell r="E141">
            <v>1</v>
          </cell>
          <cell r="F141">
            <v>1</v>
          </cell>
          <cell r="G141" t="str">
            <v>Contar con operadores que conocen y hacen uso de herramientas como el Centro de Relevo o Sistema de Interpretación en línea - SIEL para la atención de personas con discapacidad auditiva en la línea de atención telefónica, el PBX o conmutador de la entidad.</v>
          </cell>
          <cell r="H141">
            <v>1</v>
          </cell>
        </row>
        <row r="142">
          <cell r="A142">
            <v>83</v>
          </cell>
          <cell r="B142" t="str">
            <v>Contar con procesos o procedimientos documentados y actualizados para la gestión de las peticiones, quejas, reclamos, solicitudes y denuncias (PQRSD) recibidas en la entidad.</v>
          </cell>
          <cell r="C142">
            <v>1</v>
          </cell>
          <cell r="D142">
            <v>1</v>
          </cell>
          <cell r="E142">
            <v>1</v>
          </cell>
          <cell r="F142">
            <v>1</v>
          </cell>
          <cell r="G142" t="str">
            <v>Contar con procesos o procedimientos documentados y actualizados para la gestión de las peticiones, quejas, reclamos, solicitudes y denuncias (PQRSD) recibidas en la entidad.</v>
          </cell>
          <cell r="H142">
            <v>2</v>
          </cell>
        </row>
        <row r="143">
          <cell r="A143">
            <v>84</v>
          </cell>
          <cell r="B143" t="str">
            <v>Contar con reglamento interno de recibo y respuesta de peticiones, quejas, reclamos, solicitudes y denuncias (PQRSD) en la entidad.</v>
          </cell>
          <cell r="C143">
            <v>1</v>
          </cell>
          <cell r="D143">
            <v>1</v>
          </cell>
          <cell r="E143">
            <v>1</v>
          </cell>
          <cell r="F143">
            <v>1</v>
          </cell>
          <cell r="G143" t="str">
            <v>Contar con reglamento interno de recibo y respuesta de peticiones, quejas, reclamos, solicitudes y denuncias (PQRSD) en la entidad.</v>
          </cell>
          <cell r="H143">
            <v>2</v>
          </cell>
        </row>
        <row r="144">
          <cell r="A144">
            <v>85</v>
          </cell>
          <cell r="B144" t="str">
            <v>Contar con repositorios de conocimiento explícito en la entidad para evitar su pérdida.</v>
          </cell>
          <cell r="C144">
            <v>1</v>
          </cell>
          <cell r="D144">
            <v>1</v>
          </cell>
          <cell r="E144">
            <v>1</v>
          </cell>
          <cell r="F144">
            <v>1</v>
          </cell>
          <cell r="G144" t="str">
            <v>Contar con repositorios de conocimiento explícito en la entidad para evitar su pérdida.</v>
          </cell>
          <cell r="H144">
            <v>1</v>
          </cell>
        </row>
        <row r="145">
          <cell r="A145">
            <v>86</v>
          </cell>
          <cell r="B145" t="str">
            <v>Contar con un canal de comunicación en la entidad, para que el personal pueda dar a conocer sus opiniones y denuncias. Desde el sistema de control interno efectuar su verificación.</v>
          </cell>
          <cell r="C145">
            <v>1</v>
          </cell>
          <cell r="D145">
            <v>1</v>
          </cell>
          <cell r="E145">
            <v>1</v>
          </cell>
          <cell r="F145">
            <v>1</v>
          </cell>
          <cell r="G145" t="str">
            <v>Contar con un canal de comunicación en la entidad, para que el personal pueda dar a conocer sus opiniones y denuncias. Desde el sistema de control interno efectuar su verificación.</v>
          </cell>
          <cell r="H145">
            <v>2</v>
          </cell>
        </row>
        <row r="146">
          <cell r="A146">
            <v>87</v>
          </cell>
          <cell r="B146" t="str">
            <v>Contar con un grupo, unidad, equipo o personal encargado de gestionar proyectos de investigación que se vayan a adelantar en la entidad.</v>
          </cell>
          <cell r="C146">
            <v>87</v>
          </cell>
          <cell r="D146">
            <v>1</v>
          </cell>
          <cell r="E146">
            <v>1</v>
          </cell>
          <cell r="F146">
            <v>1</v>
          </cell>
          <cell r="G146" t="str">
            <v>Contar con un grupo, unidad, equipo o personal encargado de gestionar proyectos de investigación que se vayan a adelantar en la entidad.</v>
          </cell>
          <cell r="H146">
            <v>1</v>
          </cell>
        </row>
        <row r="147">
          <cell r="A147">
            <v>88</v>
          </cell>
          <cell r="B147" t="str">
            <v>Contar con un manual para el manejo del banco de programas y proyectos actualizado, de acuerdo con los lineamientos del SUIFP.</v>
          </cell>
          <cell r="C147">
            <v>1</v>
          </cell>
          <cell r="D147">
            <v>1</v>
          </cell>
          <cell r="E147">
            <v>1</v>
          </cell>
          <cell r="F147">
            <v>1</v>
          </cell>
          <cell r="G147" t="str">
            <v>Contar con un manual para el manejo del banco de programas y proyectos actualizado, de acuerdo con los lineamientos del SUIFP.</v>
          </cell>
          <cell r="H147">
            <v>2</v>
          </cell>
        </row>
        <row r="148">
          <cell r="A148">
            <v>89</v>
          </cell>
          <cell r="B148" t="str">
            <v>Contar con un menú interactivo con opciones para la atención de personas con discapacidad en la línea de atención telefónica, el PBX o conmutador de la entidad.</v>
          </cell>
          <cell r="C148">
            <v>1</v>
          </cell>
          <cell r="D148">
            <v>1</v>
          </cell>
          <cell r="E148">
            <v>1</v>
          </cell>
          <cell r="F148">
            <v>1</v>
          </cell>
          <cell r="G148" t="str">
            <v>Contar con un menú interactivo con opciones para la atención de personas con discapacidad en la línea de atención telefónica, el PBX o conmutador de la entidad.</v>
          </cell>
          <cell r="H148">
            <v>1</v>
          </cell>
        </row>
        <row r="149">
          <cell r="A149">
            <v>90</v>
          </cell>
          <cell r="B149" t="str">
            <v>Contar con un sistema de información o base de datos que contenga el inventario completo de los trámites de cumplimiento y/o pago de sentencias, conciliaciones o laudos.</v>
          </cell>
          <cell r="C149">
            <v>1</v>
          </cell>
          <cell r="D149">
            <v>1</v>
          </cell>
          <cell r="E149">
            <v>1</v>
          </cell>
          <cell r="F149">
            <v>1</v>
          </cell>
          <cell r="G149" t="str">
            <v>Contar con un sistema de información o base de datos que contenga el inventario completo de los trámites de cumplimiento y/o pago de sentencias, conciliaciones o laudos.</v>
          </cell>
          <cell r="H149">
            <v>1</v>
          </cell>
        </row>
        <row r="150">
          <cell r="A150">
            <v>91</v>
          </cell>
          <cell r="B150" t="str">
            <v>Contar en la entidad con un procedimiento para traducir la información pública que solicita un grupo étnico a su respectiva lengua.</v>
          </cell>
          <cell r="C150">
            <v>1</v>
          </cell>
          <cell r="D150">
            <v>1</v>
          </cell>
          <cell r="E150">
            <v>1</v>
          </cell>
          <cell r="F150">
            <v>1</v>
          </cell>
          <cell r="G150" t="str">
            <v>Contar en la entidad con un procedimiento para traducir la información pública que solicita un grupo étnico a su respectiva lengua.</v>
          </cell>
          <cell r="H150">
            <v>4</v>
          </cell>
        </row>
        <row r="151">
          <cell r="A151">
            <v>92</v>
          </cell>
          <cell r="B151" t="str">
            <v>Contar en la estructura organizacional, con una dependencia o grupo interno de trabajo, que coordine y centralice los indicadores o estadísticas relevantes para la toma de decisiones, que aporten a la gestión de la información estadística en la entidad.</v>
          </cell>
          <cell r="C151">
            <v>92</v>
          </cell>
          <cell r="D151">
            <v>1</v>
          </cell>
          <cell r="E151">
            <v>1</v>
          </cell>
          <cell r="F151">
            <v>1</v>
          </cell>
          <cell r="G151" t="str">
            <v>Contar en la estructura organizacional, con una dependencia o grupo interno de trabajo, que coordine y centralice los indicadores o estadísticas relevantes para la toma de decisiones, que aporten a la gestión de la información estadística en la entidad.</v>
          </cell>
          <cell r="H151">
            <v>1</v>
          </cell>
        </row>
        <row r="152">
          <cell r="A152">
            <v>93</v>
          </cell>
          <cell r="B152" t="str">
            <v>Contemplar el cumplimiento legal y regulatorio, dentro de la evaluación a la gestión del riesgo que hacen los jefes de planeación, líderes de otros sistemas de gestión o comités de riesgos.</v>
          </cell>
          <cell r="C152">
            <v>1</v>
          </cell>
          <cell r="D152">
            <v>1</v>
          </cell>
          <cell r="E152">
            <v>1</v>
          </cell>
          <cell r="F152">
            <v>1</v>
          </cell>
          <cell r="G152" t="str">
            <v>Contemplar el cumplimiento legal y regulatorio, dentro de la evaluación a la gestión del riesgo que hacen los jefes de planeación, líderes de otros sistemas de gestión o comités de riesgos.</v>
          </cell>
          <cell r="H152">
            <v>1</v>
          </cell>
        </row>
        <row r="153">
          <cell r="A153">
            <v>94</v>
          </cell>
          <cell r="B153" t="str">
            <v>Contemplar evaluaciones para monitorear el estado de los componentes del sistema de control interno, dentro de la evaluación a la gestión del riesgo que hacen los jefes de planeación, líderes de otros sistemas de gestión o comités de riesgos.</v>
          </cell>
          <cell r="C153">
            <v>1</v>
          </cell>
          <cell r="D153">
            <v>1</v>
          </cell>
          <cell r="E153">
            <v>1</v>
          </cell>
          <cell r="F153">
            <v>1</v>
          </cell>
          <cell r="G153" t="str">
            <v>Contemplar evaluaciones para monitorear el estado de los componentes del sistema de control interno, dentro de la evaluación a la gestión del riesgo que hacen los jefes de planeación, líderes de otros sistemas de gestión o comités de riesgos.</v>
          </cell>
          <cell r="H153">
            <v>2</v>
          </cell>
        </row>
        <row r="154">
          <cell r="A154">
            <v>95</v>
          </cell>
          <cell r="B154" t="str">
            <v>Contemplar la confiabilidad de la información financiera y no financiera, dentro de la evaluación a la gestión del riesgo que hacen los jefes de planeación, líderes de otros sistemas de gestión o comités de riesgos.</v>
          </cell>
          <cell r="C154">
            <v>1</v>
          </cell>
          <cell r="D154">
            <v>1</v>
          </cell>
          <cell r="E154">
            <v>1</v>
          </cell>
          <cell r="F154">
            <v>1</v>
          </cell>
          <cell r="G154" t="str">
            <v>Contemplar la confiabilidad de la información financiera y no financiera, dentro de la evaluación a la gestión del riesgo que hacen los jefes de planeación, líderes de otros sistemas de gestión o comités de riesgos.</v>
          </cell>
          <cell r="H154">
            <v>1</v>
          </cell>
        </row>
        <row r="155">
          <cell r="A155">
            <v>96</v>
          </cell>
          <cell r="B155" t="str">
            <v>Contemplar la elaboración de informes para la alta dirección sobre el monitoreo a los indicadores de gestión, determinando el alcance de los objetivos y metas institucionales, dentro de la evaluación a la gestión del riesgo que hacen los jefes de planeación, líderes de otros sistemas de gestión o comités de riesgos.</v>
          </cell>
          <cell r="C155">
            <v>1</v>
          </cell>
          <cell r="D155">
            <v>1</v>
          </cell>
          <cell r="E155">
            <v>1</v>
          </cell>
          <cell r="F155">
            <v>1</v>
          </cell>
          <cell r="G155" t="str">
            <v>Contemplar la elaboración de informes para la alta dirección sobre el monitoreo a los indicadores de gestión, determinando el alcance de los objetivos y metas institucionales, dentro de la evaluación a la gestión del riesgo que hacen los jefes de planeación, líderes de otros sistemas de gestión o comités de riesgos.</v>
          </cell>
          <cell r="H155">
            <v>2</v>
          </cell>
        </row>
        <row r="156">
          <cell r="A156">
            <v>97</v>
          </cell>
          <cell r="B156" t="str">
            <v>Continuar con el seguimiento a los riesgos de los contratos e informar las alertas a que haya lugar por parte de los supervisores e interventores, dentro del rol que ejercen en el esquema de líneas de defensa establecido por la entidad. Desde el sistema de control interno efectuar su verificación.</v>
          </cell>
          <cell r="C156">
            <v>1</v>
          </cell>
          <cell r="D156">
            <v>1</v>
          </cell>
          <cell r="E156">
            <v>1</v>
          </cell>
          <cell r="F156">
            <v>1</v>
          </cell>
          <cell r="G156" t="str">
            <v>Continuar con el seguimiento a los riesgos de los contratos e informar las alertas a que haya lugar por parte de los supervisores e interventores, dentro del rol que ejercen en el esquema de líneas de defensa establecido por la entidad. Desde el sistema de control interno efectuar su verificación.</v>
          </cell>
          <cell r="H156">
            <v>1</v>
          </cell>
        </row>
        <row r="157">
          <cell r="A157">
            <v>98</v>
          </cell>
          <cell r="B157" t="str">
            <v>Crear los expedientes electrónicos con los respectivos componentes tecnológicos (de autenticidad, integridad, fiabilidad, disponibilidad) que requiera la entidad.</v>
          </cell>
          <cell r="C157">
            <v>98</v>
          </cell>
          <cell r="D157">
            <v>1</v>
          </cell>
          <cell r="E157">
            <v>1</v>
          </cell>
          <cell r="F157">
            <v>1</v>
          </cell>
          <cell r="G157" t="str">
            <v>Crear los expedientes electrónicos con los respectivos componentes tecnológicos (de autenticidad, integridad, fiabilidad, disponibilidad) que requiera la entidad.</v>
          </cell>
          <cell r="H157">
            <v>2</v>
          </cell>
        </row>
        <row r="158">
          <cell r="A158">
            <v>99</v>
          </cell>
          <cell r="B158" t="str">
            <v>Cumplir con todos los criterios de accesibilidad web, de nivel A y AA definidos en la NTC5854, para todos los trámites de la entidad disponibles en línea y parcialmente en línea.</v>
          </cell>
          <cell r="C158">
            <v>1</v>
          </cell>
          <cell r="D158">
            <v>1</v>
          </cell>
          <cell r="E158">
            <v>1</v>
          </cell>
          <cell r="F158">
            <v>1</v>
          </cell>
          <cell r="G158" t="str">
            <v>Cumplir con todos los criterios de accesibilidad web, de nivel A y AA definidos en la NTC5854, para todos los trámites de la entidad disponibles en línea y parcialmente en línea.</v>
          </cell>
          <cell r="H158">
            <v>1</v>
          </cell>
        </row>
        <row r="159">
          <cell r="A159">
            <v>100</v>
          </cell>
          <cell r="B159" t="str">
            <v>Cumplir, en todas las secciones de la página web oficial de la entidad, con el criterio de accesibilidad "Al recibir el foco" definido en la NTC5854.</v>
          </cell>
          <cell r="C159">
            <v>1</v>
          </cell>
          <cell r="D159">
            <v>1</v>
          </cell>
          <cell r="E159">
            <v>1</v>
          </cell>
          <cell r="F159">
            <v>1</v>
          </cell>
          <cell r="G159" t="str">
            <v>Cumplir, en todas las secciones de la página web oficial de la entidad, con el criterio de accesibilidad "Al recibir el foco" definido en la NTC5854.</v>
          </cell>
          <cell r="H159">
            <v>1</v>
          </cell>
        </row>
        <row r="160">
          <cell r="A160">
            <v>101</v>
          </cell>
          <cell r="B160" t="str">
            <v>Cumplir, en todas las secciones de la página web oficial de la entidad, con el criterio de accesibilidad "Al recibir entradas" definido en la NTC5854.</v>
          </cell>
          <cell r="C160">
            <v>1</v>
          </cell>
          <cell r="D160">
            <v>1</v>
          </cell>
          <cell r="E160">
            <v>1</v>
          </cell>
          <cell r="F160">
            <v>1</v>
          </cell>
          <cell r="G160" t="str">
            <v>Cumplir, en todas las secciones de la página web oficial de la entidad, con el criterio de accesibilidad "Al recibir entradas" definido en la NTC5854.</v>
          </cell>
          <cell r="H160">
            <v>1</v>
          </cell>
        </row>
        <row r="161">
          <cell r="A161">
            <v>102</v>
          </cell>
          <cell r="B161" t="str">
            <v>Cumplir, en todas las secciones de la página web oficial de la entidad, con el criterio de accesibilidad "Características sensoriales" definido en la NTC5854.</v>
          </cell>
          <cell r="C161">
            <v>1</v>
          </cell>
          <cell r="D161">
            <v>1</v>
          </cell>
          <cell r="E161">
            <v>1</v>
          </cell>
          <cell r="F161">
            <v>1</v>
          </cell>
          <cell r="G161" t="str">
            <v>Cumplir, en todas las secciones de la página web oficial de la entidad, con el criterio de accesibilidad "Características sensoriales" definido en la NTC5854.</v>
          </cell>
          <cell r="H161">
            <v>1</v>
          </cell>
        </row>
        <row r="162">
          <cell r="A162">
            <v>103</v>
          </cell>
          <cell r="B162" t="str">
            <v>Cumplir, en todas las secciones de la página web oficial de la entidad, con el criterio de accesibilidad "Etiquetas o instrucciones" definido en la NTC5854.</v>
          </cell>
          <cell r="C162">
            <v>1</v>
          </cell>
          <cell r="D162">
            <v>1</v>
          </cell>
          <cell r="E162">
            <v>1</v>
          </cell>
          <cell r="F162">
            <v>1</v>
          </cell>
          <cell r="G162" t="str">
            <v>Cumplir, en todas las secciones de la página web oficial de la entidad, con el criterio de accesibilidad "Etiquetas o instrucciones" definido en la NTC5854.</v>
          </cell>
          <cell r="H162">
            <v>1</v>
          </cell>
        </row>
        <row r="163">
          <cell r="A163">
            <v>104</v>
          </cell>
          <cell r="B163" t="str">
            <v>Cumplir, en todas las secciones de la página web oficial de la entidad, con el criterio de accesibilidad "Evitar bloques" definido en la NTC5854.</v>
          </cell>
          <cell r="C163">
            <v>1</v>
          </cell>
          <cell r="D163">
            <v>1</v>
          </cell>
          <cell r="E163">
            <v>1</v>
          </cell>
          <cell r="F163">
            <v>1</v>
          </cell>
          <cell r="G163" t="str">
            <v>Cumplir, en todas las secciones de la página web oficial de la entidad, con el criterio de accesibilidad "Evitar bloques" definido en la NTC5854.</v>
          </cell>
          <cell r="H163">
            <v>1</v>
          </cell>
        </row>
        <row r="164">
          <cell r="A164">
            <v>105</v>
          </cell>
          <cell r="B164" t="str">
            <v>Cumplir, en todas las secciones de la página web oficial de la entidad, con el criterio de accesibilidad "Identificación de errores" definido en la NTC5854.</v>
          </cell>
          <cell r="C164">
            <v>1</v>
          </cell>
          <cell r="D164">
            <v>1</v>
          </cell>
          <cell r="E164">
            <v>1</v>
          </cell>
          <cell r="F164">
            <v>1</v>
          </cell>
          <cell r="G164" t="str">
            <v>Cumplir, en todas las secciones de la página web oficial de la entidad, con el criterio de accesibilidad "Identificación de errores" definido en la NTC5854.</v>
          </cell>
          <cell r="H164">
            <v>1</v>
          </cell>
        </row>
        <row r="165">
          <cell r="A165">
            <v>106</v>
          </cell>
          <cell r="B165" t="str">
            <v>Cumplir, en todas las secciones de la página web oficial de la entidad, con el criterio de accesibilidad "Nombre, función, valor" definido en la NTC5854.</v>
          </cell>
          <cell r="C165">
            <v>1</v>
          </cell>
          <cell r="D165">
            <v>1</v>
          </cell>
          <cell r="E165">
            <v>1</v>
          </cell>
          <cell r="F165">
            <v>1</v>
          </cell>
          <cell r="G165" t="str">
            <v>Cumplir, en todas las secciones de la página web oficial de la entidad, con el criterio de accesibilidad "Nombre, función, valor" definido en la NTC5854.</v>
          </cell>
          <cell r="H165">
            <v>1</v>
          </cell>
        </row>
        <row r="166">
          <cell r="A166">
            <v>107</v>
          </cell>
          <cell r="B166" t="str">
            <v>Cumplir, en todas las secciones de la página web oficial de la entidad, con el criterio de accesibilidad "Poner en pausa, detener, ocultar" definido en la NTC5854.</v>
          </cell>
          <cell r="C166">
            <v>1</v>
          </cell>
          <cell r="D166">
            <v>1</v>
          </cell>
          <cell r="E166">
            <v>1</v>
          </cell>
          <cell r="F166">
            <v>1</v>
          </cell>
          <cell r="G166" t="str">
            <v>Cumplir, en todas las secciones de la página web oficial de la entidad, con el criterio de accesibilidad "Poner en pausa, detener, ocultar" definido en la NTC5854.</v>
          </cell>
          <cell r="H166">
            <v>1</v>
          </cell>
        </row>
        <row r="167">
          <cell r="A167">
            <v>108</v>
          </cell>
          <cell r="B167" t="str">
            <v>Cumplir, en todas las secciones de la página web oficial de la entidad, con el criterio de accesibilidad "Procesamiento" definido en la NTC5854.</v>
          </cell>
          <cell r="C167">
            <v>1</v>
          </cell>
          <cell r="D167">
            <v>1</v>
          </cell>
          <cell r="E167">
            <v>1</v>
          </cell>
          <cell r="F167">
            <v>1</v>
          </cell>
          <cell r="G167" t="str">
            <v>Cumplir, en todas las secciones de la página web oficial de la entidad, con el criterio de accesibilidad "Procesamiento" definido en la NTC5854.</v>
          </cell>
          <cell r="H167">
            <v>1</v>
          </cell>
        </row>
        <row r="168">
          <cell r="A168">
            <v>109</v>
          </cell>
          <cell r="B168" t="str">
            <v>Cumplir, en todas las secciones de la página web oficial de la entidad, con el criterio de accesibilidad "Sin trampas para el foco del teclado" definido en la NTC5854.</v>
          </cell>
          <cell r="C168">
            <v>1</v>
          </cell>
          <cell r="D168">
            <v>1</v>
          </cell>
          <cell r="E168">
            <v>1</v>
          </cell>
          <cell r="F168">
            <v>1</v>
          </cell>
          <cell r="G168" t="str">
            <v>Cumplir, en todas las secciones de la página web oficial de la entidad, con el criterio de accesibilidad "Sin trampas para el foco del teclado" definido en la NTC5854.</v>
          </cell>
          <cell r="H168">
            <v>1</v>
          </cell>
        </row>
        <row r="169">
          <cell r="A169">
            <v>110</v>
          </cell>
          <cell r="B169" t="str">
            <v>Cumplir, en todas las secciones de la página web oficial de la entidad, con el criterio de accesibilidad "Sugerencia significativa" definido en la NTC5854.</v>
          </cell>
          <cell r="C169">
            <v>1</v>
          </cell>
          <cell r="D169">
            <v>1</v>
          </cell>
          <cell r="E169">
            <v>1</v>
          </cell>
          <cell r="F169">
            <v>1</v>
          </cell>
          <cell r="G169" t="str">
            <v>Cumplir, en todas las secciones de la página web oficial de la entidad, con el criterio de accesibilidad "Sugerencia significativa" definido en la NTC5854.</v>
          </cell>
          <cell r="H169">
            <v>1</v>
          </cell>
        </row>
        <row r="170">
          <cell r="A170">
            <v>111</v>
          </cell>
          <cell r="B170" t="str">
            <v>Cumplir, en todas las secciones de la página web oficial de la entidad, con el criterio de accesibilidad "Tiempo ajustable" definido en la NTC5854.</v>
          </cell>
          <cell r="C170">
            <v>1</v>
          </cell>
          <cell r="D170">
            <v>1</v>
          </cell>
          <cell r="E170">
            <v>1</v>
          </cell>
          <cell r="F170">
            <v>1</v>
          </cell>
          <cell r="G170" t="str">
            <v>Cumplir, en todas las secciones de la página web oficial de la entidad, con el criterio de accesibilidad "Tiempo ajustable" definido en la NTC5854.</v>
          </cell>
          <cell r="H170">
            <v>1</v>
          </cell>
        </row>
        <row r="171">
          <cell r="A171">
            <v>112</v>
          </cell>
          <cell r="B171" t="str">
            <v>Cumplir, en todas las secciones de la página web oficial de la entidad, con el criterio de accesibilidad "Uso del color" definido en la NTC5854.</v>
          </cell>
          <cell r="C171">
            <v>1</v>
          </cell>
          <cell r="D171">
            <v>1</v>
          </cell>
          <cell r="E171">
            <v>1</v>
          </cell>
          <cell r="F171">
            <v>1</v>
          </cell>
          <cell r="G171" t="str">
            <v>Cumplir, en todas las secciones de la página web oficial de la entidad, con el criterio de accesibilidad "Uso del color" definido en la NTC5854.</v>
          </cell>
          <cell r="H171">
            <v>1</v>
          </cell>
        </row>
        <row r="172">
          <cell r="A172">
            <v>113</v>
          </cell>
          <cell r="B172" t="str">
            <v>Cumplir, en todas las secciones de la página web oficial de la entidad, con el criterio de usabilidad "Ancho del cuerpo de texto" que establece que el cuerpo de texto no debe superar los 100 caracteres por línea.</v>
          </cell>
          <cell r="C172">
            <v>1</v>
          </cell>
          <cell r="D172">
            <v>1</v>
          </cell>
          <cell r="E172">
            <v>1</v>
          </cell>
          <cell r="F172">
            <v>1</v>
          </cell>
          <cell r="G172" t="str">
            <v>Cumplir, en todas las secciones de la página web oficial de la entidad, con el criterio de usabilidad "Ancho del cuerpo de texto" que establece que el cuerpo de texto no debe superar los 100 caracteres por línea.</v>
          </cell>
          <cell r="H172">
            <v>1</v>
          </cell>
        </row>
        <row r="173">
          <cell r="A173">
            <v>114</v>
          </cell>
          <cell r="B173" t="str">
            <v>Cumplir, en todas las secciones de la página web oficial de la entidad, con el criterio de usabilidad "Enlaces bien formulados" que indica claramente el contenido al cual conducen y no tienen textos como "ver más", "clic aquí", entre otros.</v>
          </cell>
          <cell r="C173">
            <v>1</v>
          </cell>
          <cell r="D173">
            <v>1</v>
          </cell>
          <cell r="E173">
            <v>1</v>
          </cell>
          <cell r="F173">
            <v>1</v>
          </cell>
          <cell r="G173" t="str">
            <v>Cumplir, en todas las secciones de la página web oficial de la entidad, con el criterio de usabilidad "Enlaces bien formulados" que indica claramente el contenido al cual conducen y no tienen textos como "ver más", "clic aquí", entre otros.</v>
          </cell>
          <cell r="H173">
            <v>1</v>
          </cell>
        </row>
        <row r="174">
          <cell r="A174">
            <v>115</v>
          </cell>
          <cell r="B174" t="str">
            <v>Cumplir, en todas las secciones de la página web oficial de la entidad, con el criterio de usabilidad "Justificación del texto" que indica que todos los contenidos del sitio web deben estar alineados a la izquierda.</v>
          </cell>
          <cell r="C174">
            <v>1</v>
          </cell>
          <cell r="D174">
            <v>1</v>
          </cell>
          <cell r="E174">
            <v>1</v>
          </cell>
          <cell r="F174">
            <v>1</v>
          </cell>
          <cell r="G174" t="str">
            <v>Cumplir, en todas las secciones de la página web oficial de la entidad, con el criterio de usabilidad "Justificación del texto" que indica que todos los contenidos del sitio web deben estar alineados a la izquierda.</v>
          </cell>
          <cell r="H174">
            <v>1</v>
          </cell>
        </row>
        <row r="175">
          <cell r="A175">
            <v>116</v>
          </cell>
          <cell r="B175" t="str">
            <v>Cumplir, en todas las secciones de la página web oficial de la entidad, con el criterio de usabilidad "Navegación global consistente" para conservar en todos los sitios de navegación el mismo diseño gráfico.</v>
          </cell>
          <cell r="C175">
            <v>1</v>
          </cell>
          <cell r="D175">
            <v>1</v>
          </cell>
          <cell r="E175">
            <v>1</v>
          </cell>
          <cell r="F175">
            <v>1</v>
          </cell>
          <cell r="G175" t="str">
            <v>Cumplir, en todas las secciones de la página web oficial de la entidad, con el criterio de usabilidad "Navegación global consistente" para conservar en todos los sitios de navegación el mismo diseño gráfico.</v>
          </cell>
          <cell r="H175">
            <v>1</v>
          </cell>
        </row>
        <row r="176">
          <cell r="A176">
            <v>117</v>
          </cell>
          <cell r="B176" t="str">
            <v>Cumplir, en todas las secciones de la página web oficial de la entidad, con el criterio de usabilidad "Ruta de migas" que permite conocer la ruta recorrida por el usuario en la navegación del sitio.</v>
          </cell>
          <cell r="C176">
            <v>1</v>
          </cell>
          <cell r="D176">
            <v>1</v>
          </cell>
          <cell r="E176">
            <v>1</v>
          </cell>
          <cell r="F176">
            <v>1</v>
          </cell>
          <cell r="G176" t="str">
            <v>Cumplir, en todas las secciones de la página web oficial de la entidad, con el criterio de usabilidad "Ruta de migas" que permite conocer la ruta recorrida por el usuario en la navegación del sitio.</v>
          </cell>
          <cell r="H176">
            <v>1</v>
          </cell>
        </row>
        <row r="177">
          <cell r="A177">
            <v>118</v>
          </cell>
          <cell r="B177" t="str">
            <v>Cumplir, en todas las secciones de la página web oficial de la entidad, con el criterio de usabilidad "Vínculos visitados" que indica al usuario cuando ha visitado contenidos de la página.</v>
          </cell>
          <cell r="C177">
            <v>1</v>
          </cell>
          <cell r="D177">
            <v>1</v>
          </cell>
          <cell r="E177">
            <v>1</v>
          </cell>
          <cell r="F177">
            <v>1</v>
          </cell>
          <cell r="G177" t="str">
            <v>Cumplir, en todas las secciones de la página web oficial de la entidad, con el criterio de usabilidad "Vínculos visitados" que indica al usuario cuando ha visitado contenidos de la página.</v>
          </cell>
          <cell r="H177">
            <v>1</v>
          </cell>
        </row>
        <row r="178">
          <cell r="A178">
            <v>119</v>
          </cell>
          <cell r="B178" t="str">
            <v>Cumplir, en todas las secciones de la página web oficial de la entidad, con el criterio de usabilidad de contar con diferentes hojas de estilo para su correcta navegación (pantalla, móvil, impresión). En caso de que el sitio web sea responsivo sólo requiere formato de impresión.</v>
          </cell>
          <cell r="C178">
            <v>1</v>
          </cell>
          <cell r="D178">
            <v>1</v>
          </cell>
          <cell r="E178">
            <v>1</v>
          </cell>
          <cell r="F178">
            <v>1</v>
          </cell>
          <cell r="G178" t="str">
            <v>Cumplir, en todas las secciones de la página web oficial de la entidad, con el criterio de usabilidad de contar con diferentes hojas de estilo para su correcta navegación (pantalla, móvil, impresión). En caso de que el sitio web sea responsivo sólo requiere formato de impresión.</v>
          </cell>
          <cell r="H178">
            <v>1</v>
          </cell>
        </row>
        <row r="179">
          <cell r="A179">
            <v>120</v>
          </cell>
          <cell r="B179" t="str">
            <v>Cumplir, en todas las secciones de la página web oficial de la entidad, con el criterio de usabilidad de disponer ejemplos en los campos de los formularios del sitio web.</v>
          </cell>
          <cell r="C179">
            <v>1</v>
          </cell>
          <cell r="D179">
            <v>1</v>
          </cell>
          <cell r="E179">
            <v>1</v>
          </cell>
          <cell r="F179">
            <v>1</v>
          </cell>
          <cell r="G179" t="str">
            <v>Cumplir, en todas las secciones de la página web oficial de la entidad, con el criterio de usabilidad de disponer ejemplos en los campos de los formularios del sitio web.</v>
          </cell>
          <cell r="H179">
            <v>1</v>
          </cell>
        </row>
        <row r="180">
          <cell r="A180">
            <v>121</v>
          </cell>
          <cell r="B180" t="str">
            <v>Cumplir, en todas las secciones de la página web oficial de la entidad, con el criterio de usabilidad de señalizar los campos obligatorios de los formularios del sitio web.</v>
          </cell>
          <cell r="C180">
            <v>1</v>
          </cell>
          <cell r="D180">
            <v>1</v>
          </cell>
          <cell r="E180">
            <v>1</v>
          </cell>
          <cell r="F180">
            <v>1</v>
          </cell>
          <cell r="G180" t="str">
            <v>Cumplir, en todas las secciones de la página web oficial de la entidad, con el criterio de usabilidad de señalizar los campos obligatorios de los formularios del sitio web.</v>
          </cell>
          <cell r="H180">
            <v>1</v>
          </cell>
        </row>
        <row r="181">
          <cell r="A181">
            <v>122</v>
          </cell>
          <cell r="B181" t="str">
            <v>Dar respuestas completas, veraces y objetivas a las solicitudes de información hechas por los ciudadanos.</v>
          </cell>
          <cell r="C181">
            <v>1</v>
          </cell>
          <cell r="D181">
            <v>1</v>
          </cell>
          <cell r="E181">
            <v>1</v>
          </cell>
          <cell r="F181">
            <v>1</v>
          </cell>
          <cell r="G181" t="str">
            <v>Dar respuestas completas, veraces y objetivas a las solicitudes de información hechas por los ciudadanos.</v>
          </cell>
          <cell r="H181">
            <v>2</v>
          </cell>
        </row>
        <row r="182">
          <cell r="A182">
            <v>123</v>
          </cell>
          <cell r="B182" t="str">
            <v>Dar retroalimentación a los comentarios, preguntas y sugerencias recibidas durante el tiempo de consulta estableciendo una metodología de respuesta, para que el proceso tenga un alto nivel de transparencia y legitimidad.</v>
          </cell>
          <cell r="C182">
            <v>1</v>
          </cell>
          <cell r="D182">
            <v>1</v>
          </cell>
          <cell r="E182">
            <v>1</v>
          </cell>
          <cell r="F182">
            <v>1</v>
          </cell>
          <cell r="G182" t="str">
            <v>Dar retroalimentación a los comentarios, preguntas y sugerencias recibidas durante el tiempo de consulta estableciendo una metodología de respuesta, para que el proceso tenga un alto nivel de transparencia y legitimidad.</v>
          </cell>
          <cell r="H182">
            <v>1</v>
          </cell>
        </row>
        <row r="183">
          <cell r="A183">
            <v>124</v>
          </cell>
          <cell r="B183" t="str">
            <v>Definir Acuerdos de Nivel de Servicios (SLA por sus siglas en inglés) con terceros y Acuerdos de Niveles de Operación (OLA por sus siglas en inglés) para la gestión de tecnologías de la información (TI) de la entidad.</v>
          </cell>
          <cell r="C183">
            <v>1</v>
          </cell>
          <cell r="D183">
            <v>1</v>
          </cell>
          <cell r="E183">
            <v>1</v>
          </cell>
          <cell r="F183">
            <v>1</v>
          </cell>
          <cell r="G183" t="str">
            <v>Definir Acuerdos de Nivel de Servicios (SLA por sus siglas en inglés) con terceros y Acuerdos de Niveles de Operación (OLA por sus siglas en inglés) para la gestión de tecnologías de la información (TI) de la entidad.</v>
          </cell>
          <cell r="H183">
            <v>1</v>
          </cell>
        </row>
        <row r="184">
          <cell r="A184">
            <v>125</v>
          </cell>
          <cell r="B184" t="str">
            <v>Definir e implementar un proceso para la entrega de archivos por culminación de obligaciones contractuales.</v>
          </cell>
          <cell r="C184">
            <v>125</v>
          </cell>
          <cell r="D184">
            <v>1</v>
          </cell>
          <cell r="E184">
            <v>1</v>
          </cell>
          <cell r="F184">
            <v>1</v>
          </cell>
          <cell r="G184" t="str">
            <v>Definir e implementar un proceso para la entrega de archivos por culminación de obligaciones contractuales.</v>
          </cell>
          <cell r="H184">
            <v>1</v>
          </cell>
        </row>
        <row r="185">
          <cell r="A185">
            <v>126</v>
          </cell>
          <cell r="B185" t="str">
            <v>Definir e implementar un proceso para la entrega de archivos por desvinculación o traslado del servidor público.</v>
          </cell>
          <cell r="C185">
            <v>126</v>
          </cell>
          <cell r="D185">
            <v>1</v>
          </cell>
          <cell r="E185">
            <v>1</v>
          </cell>
          <cell r="F185">
            <v>1</v>
          </cell>
          <cell r="G185" t="str">
            <v>Definir e implementar un proceso para la entrega de archivos por desvinculación o traslado del servidor público.</v>
          </cell>
          <cell r="H185">
            <v>1</v>
          </cell>
        </row>
        <row r="186">
          <cell r="A186">
            <v>127</v>
          </cell>
          <cell r="B186" t="str">
            <v>Definir e implementar una metodología de referencia para el desarrollo de software y sistemas de información.</v>
          </cell>
          <cell r="C186">
            <v>1</v>
          </cell>
          <cell r="D186">
            <v>1</v>
          </cell>
          <cell r="E186">
            <v>1</v>
          </cell>
          <cell r="F186">
            <v>1</v>
          </cell>
          <cell r="G186" t="str">
            <v>Definir e implementar una metodología de referencia para el desarrollo de software y sistemas de información.</v>
          </cell>
          <cell r="H186">
            <v>2</v>
          </cell>
        </row>
        <row r="187">
          <cell r="A187">
            <v>128</v>
          </cell>
          <cell r="B187" t="str">
            <v>Definir e implementar una política de uso eficiente del papel articulada a la política de gestión ambiental de la entidad.</v>
          </cell>
          <cell r="C187">
            <v>128</v>
          </cell>
          <cell r="D187">
            <v>1</v>
          </cell>
          <cell r="E187">
            <v>1</v>
          </cell>
          <cell r="F187">
            <v>1</v>
          </cell>
          <cell r="G187" t="str">
            <v>Definir e implementar una política de uso eficiente del papel articulada a la política de gestión ambiental de la entidad.</v>
          </cell>
          <cell r="H187">
            <v>1</v>
          </cell>
        </row>
        <row r="188">
          <cell r="A188">
            <v>129</v>
          </cell>
          <cell r="B188" t="str">
            <v>Definir el esquema de soporte y mantenimiento de los sistemas de información, aprobarlo mediante el comité de gestión y desempeño institucional, implementarlo y actualizarlo mediante un proceso de mejora continua de acuerdo con los lineamientos del Ministerio de Tecnologías de la Información y las Comunicaciones.</v>
          </cell>
          <cell r="C188">
            <v>1</v>
          </cell>
          <cell r="D188">
            <v>1</v>
          </cell>
          <cell r="E188">
            <v>1</v>
          </cell>
          <cell r="F188">
            <v>1</v>
          </cell>
          <cell r="G188" t="str">
            <v>Definir el esquema de soporte y mantenimiento de los sistemas de información, aprobarlo mediante el comité de gestión y desempeño institucional, implementarlo y actualizarlo mediante un proceso de mejora continua de acuerdo con los lineamientos del Ministerio de Tecnologías de la Información y las Comunicaciones.</v>
          </cell>
          <cell r="H188">
            <v>2</v>
          </cell>
        </row>
        <row r="189">
          <cell r="A189">
            <v>130</v>
          </cell>
          <cell r="B189" t="str">
            <v>Definir el modelo de requisitos de gestión para los documentos electrónicos de la entidad.</v>
          </cell>
          <cell r="C189">
            <v>1</v>
          </cell>
          <cell r="D189">
            <v>1</v>
          </cell>
          <cell r="E189">
            <v>1</v>
          </cell>
          <cell r="F189">
            <v>1</v>
          </cell>
          <cell r="G189" t="str">
            <v>Definir el modelo de requisitos de gestión para los documentos electrónicos de la entidad.</v>
          </cell>
          <cell r="H189">
            <v>2</v>
          </cell>
        </row>
        <row r="190">
          <cell r="A190">
            <v>131</v>
          </cell>
          <cell r="B190" t="str">
            <v>Definir el proceso de implementación y monitoreo de la alternativa seleccionada, con indicadores medibles, con el fin de hacer seguimiento futuro a la norma a implementar.</v>
          </cell>
          <cell r="C190">
            <v>1</v>
          </cell>
          <cell r="D190">
            <v>1</v>
          </cell>
          <cell r="E190">
            <v>1</v>
          </cell>
          <cell r="F190">
            <v>1</v>
          </cell>
          <cell r="G190" t="str">
            <v>Definir el proceso de implementación y monitoreo de la alternativa seleccionada, con indicadores medibles, con el fin de hacer seguimiento futuro a la norma a implementar.</v>
          </cell>
          <cell r="H190">
            <v>1</v>
          </cell>
        </row>
        <row r="191">
          <cell r="A191">
            <v>132</v>
          </cell>
          <cell r="B191" t="str">
            <v>Definir el tiempo estándar de consulta pública teniendo en cuenta su impacto, el mecanismo elegido de consulta y el público al que se dirigen los proyectos de norma, para fortalecer la legitimidad del proceso de consulta .</v>
          </cell>
          <cell r="C191">
            <v>1</v>
          </cell>
          <cell r="D191">
            <v>1</v>
          </cell>
          <cell r="E191">
            <v>1</v>
          </cell>
          <cell r="F191">
            <v>1</v>
          </cell>
          <cell r="G191" t="str">
            <v>Definir el tiempo estándar de consulta pública teniendo en cuenta su impacto, el mecanismo elegido de consulta y el público al que se dirigen los proyectos de norma, para fortalecer la legitimidad del proceso de consulta .</v>
          </cell>
          <cell r="H191">
            <v>1</v>
          </cell>
        </row>
        <row r="192">
          <cell r="A192">
            <v>133</v>
          </cell>
          <cell r="B192" t="str">
            <v>Definir estrategias de preservación digital (migración, conversión, refreshing), para garantizar que la información que produce esté disponible a lo largo del tiempo.</v>
          </cell>
          <cell r="C192">
            <v>133</v>
          </cell>
          <cell r="D192">
            <v>1</v>
          </cell>
          <cell r="E192">
            <v>1</v>
          </cell>
          <cell r="F192">
            <v>1</v>
          </cell>
          <cell r="G192" t="str">
            <v>Definir estrategias de preservación digital (migración, conversión, refreshing), para garantizar que la información que produce esté disponible a lo largo del tiempo.</v>
          </cell>
          <cell r="H192">
            <v>2</v>
          </cell>
        </row>
        <row r="193">
          <cell r="A193">
            <v>134</v>
          </cell>
          <cell r="B193" t="str">
            <v>Definir herramientas tecnológicas para la gestión de proyectos de TI de la entidad.</v>
          </cell>
          <cell r="C193">
            <v>1</v>
          </cell>
          <cell r="D193">
            <v>1</v>
          </cell>
          <cell r="E193">
            <v>1</v>
          </cell>
          <cell r="F193">
            <v>1</v>
          </cell>
          <cell r="G193" t="str">
            <v>Definir herramientas tecnológicas para la gestión de proyectos de TI de la entidad.</v>
          </cell>
          <cell r="H193">
            <v>1</v>
          </cell>
        </row>
        <row r="194">
          <cell r="A194">
            <v>135</v>
          </cell>
          <cell r="B194" t="str">
            <v>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v>
          </cell>
          <cell r="C194">
            <v>1</v>
          </cell>
          <cell r="D194">
            <v>1</v>
          </cell>
          <cell r="E194">
            <v>1</v>
          </cell>
          <cell r="F194">
            <v>1</v>
          </cell>
          <cell r="G194" t="str">
            <v>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v>
          </cell>
          <cell r="H194">
            <v>6</v>
          </cell>
        </row>
        <row r="195">
          <cell r="A195">
            <v>136</v>
          </cell>
          <cell r="B195" t="str">
            <v>Definir la utilidad de los datos para el procesamiento y análisis de la información.</v>
          </cell>
          <cell r="C195">
            <v>1</v>
          </cell>
          <cell r="D195">
            <v>1</v>
          </cell>
          <cell r="E195">
            <v>1</v>
          </cell>
          <cell r="F195">
            <v>1</v>
          </cell>
          <cell r="G195" t="str">
            <v>Definir la utilidad de los datos para el procesamiento y análisis de la información.</v>
          </cell>
          <cell r="H195">
            <v>2</v>
          </cell>
        </row>
        <row r="196">
          <cell r="A196">
            <v>137</v>
          </cell>
          <cell r="B196" t="str">
            <v>Definir lineamientos en materia de anticorrupción (fraude y corrupción), por parte de la alta dirección y el comité institucional de coordinación de control interno (de manera articulada o cada uno en cumplimiento de sus competencias).</v>
          </cell>
          <cell r="C196">
            <v>1</v>
          </cell>
          <cell r="D196">
            <v>1</v>
          </cell>
          <cell r="E196">
            <v>1</v>
          </cell>
          <cell r="F196">
            <v>1</v>
          </cell>
          <cell r="G196" t="str">
            <v>Definir lineamientos en materia de anticorrupción (fraude y corrupción), por parte de la alta dirección y el comité institucional de coordinación de control interno (de manera articulada o cada uno en cumplimiento de sus competencias).</v>
          </cell>
          <cell r="H196">
            <v>3</v>
          </cell>
        </row>
        <row r="197">
          <cell r="A197">
            <v>138</v>
          </cell>
          <cell r="B197" t="str">
            <v>Definir lineamientos en materia de productos y servicios de la entidad, por parte de la alta dirección y el comité institucional de coordinación de control interno (de manera articulada o cada uno en cumplimiento de sus competencias).</v>
          </cell>
          <cell r="C197">
            <v>1</v>
          </cell>
          <cell r="D197">
            <v>1</v>
          </cell>
          <cell r="E197">
            <v>1</v>
          </cell>
          <cell r="F197">
            <v>1</v>
          </cell>
          <cell r="G197" t="str">
            <v>Definir lineamientos en materia de productos y servicios de la entidad, por parte de la alta dirección y el comité institucional de coordinación de control interno (de manera articulada o cada uno en cumplimiento de sus competencias).</v>
          </cell>
          <cell r="H197">
            <v>1</v>
          </cell>
        </row>
        <row r="198">
          <cell r="A198">
            <v>139</v>
          </cell>
          <cell r="B198" t="str">
            <v>Definir lineamientos en materia de talento humano, por parte de la alta dirección y el comité institucional de coordinación de control interno (de manera articulada o cada uno en cumplimiento de sus competencias).</v>
          </cell>
          <cell r="C198">
            <v>1</v>
          </cell>
          <cell r="D198">
            <v>1</v>
          </cell>
          <cell r="E198">
            <v>1</v>
          </cell>
          <cell r="F198">
            <v>1</v>
          </cell>
          <cell r="G198" t="str">
            <v>Definir lineamientos en materia de talento humano, por parte de la alta dirección y el comité institucional de coordinación de control interno (de manera articulada o cada uno en cumplimiento de sus competencias).</v>
          </cell>
          <cell r="H198">
            <v>1</v>
          </cell>
        </row>
        <row r="199">
          <cell r="A199">
            <v>140</v>
          </cell>
          <cell r="B199" t="str">
            <v>Definir lineamientos en relación a comunicaciones internas y externas, por parte de la alta dirección y el comité institucional de coordinación de control interno (de manera articulada o cada uno en cumplimiento de sus competencias).</v>
          </cell>
          <cell r="C199">
            <v>1</v>
          </cell>
          <cell r="D199">
            <v>1</v>
          </cell>
          <cell r="E199">
            <v>1</v>
          </cell>
          <cell r="F199">
            <v>1</v>
          </cell>
          <cell r="G199" t="str">
            <v>Definir lineamientos en relación a comunicaciones internas y externas, por parte de la alta dirección y el comité institucional de coordinación de control interno (de manera articulada o cada uno en cumplimiento de sus competencias).</v>
          </cell>
          <cell r="H199">
            <v>1</v>
          </cell>
        </row>
        <row r="200">
          <cell r="A200">
            <v>141</v>
          </cell>
          <cell r="B200" t="str">
            <v>Definir lineamientos en relación a la programación, ejecución y seguimiento presupuestal, por parte de la alta dirección y el comité institucional de coordinación de control interno (de manera articulada o cada uno en cumplimiento de sus competencias).</v>
          </cell>
          <cell r="C200">
            <v>1</v>
          </cell>
          <cell r="D200">
            <v>1</v>
          </cell>
          <cell r="E200">
            <v>1</v>
          </cell>
          <cell r="F200">
            <v>1</v>
          </cell>
          <cell r="G200" t="str">
            <v>Definir lineamientos en relación a la programación, ejecución y seguimiento presupuestal, por parte de la alta dirección y el comité institucional de coordinación de control interno (de manera articulada o cada uno en cumplimiento de sus competencias).</v>
          </cell>
          <cell r="H200">
            <v>2</v>
          </cell>
        </row>
        <row r="201">
          <cell r="A201">
            <v>142</v>
          </cell>
          <cell r="B201" t="str">
            <v>Definir políticas, lineamientos y estrategias en materia de talento humano efectivas, que aporten al logro de los objetivos. Desde el sistema de control interno efectuar su verificación.</v>
          </cell>
          <cell r="C201">
            <v>1</v>
          </cell>
          <cell r="D201">
            <v>1</v>
          </cell>
          <cell r="E201">
            <v>1</v>
          </cell>
          <cell r="F201">
            <v>1</v>
          </cell>
          <cell r="G201" t="str">
            <v>Definir políticas, lineamientos y estrategias en materia de talento humano efectivas, que aporten al logro de los objetivos. Desde el sistema de control interno efectuar su verificación.</v>
          </cell>
          <cell r="H201">
            <v>1</v>
          </cell>
        </row>
        <row r="202">
          <cell r="A202">
            <v>143</v>
          </cell>
          <cell r="B202" t="str">
            <v>Definir políticas, lineamientos y estrategias en materia de talento humano, que desplieguen actividades claves para atraer, desarrollar y retener personal competente para el logro de los objetivos institucionales. Desde el sistema de control interno efectuar su verificación.</v>
          </cell>
          <cell r="C202">
            <v>1</v>
          </cell>
          <cell r="D202">
            <v>1</v>
          </cell>
          <cell r="E202">
            <v>1</v>
          </cell>
          <cell r="F202">
            <v>1</v>
          </cell>
          <cell r="G202" t="str">
            <v>Definir políticas, lineamientos y estrategias en materia de talento humano, que desplieguen actividades claves para atraer, desarrollar y retener personal competente para el logro de los objetivos institucionales. Desde el sistema de control interno efectuar su verificación.</v>
          </cell>
          <cell r="H202">
            <v>1</v>
          </cell>
        </row>
        <row r="203">
          <cell r="A203">
            <v>144</v>
          </cell>
          <cell r="B203" t="str">
            <v>Definir políticas, lineamientos y estrategias en materia de talento humano, que respondan a las competencias de todo el personal para el logro de los objetivos institucionales. Desde el sistema de control interno efectuar su verificación.</v>
          </cell>
          <cell r="C203">
            <v>1</v>
          </cell>
          <cell r="D203">
            <v>1</v>
          </cell>
          <cell r="E203">
            <v>1</v>
          </cell>
          <cell r="F203">
            <v>1</v>
          </cell>
          <cell r="G203" t="str">
            <v>Definir políticas, lineamientos y estrategias en materia de talento humano, que respondan a las competencias de todo el personal para el logro de los objetivos institucionales. Desde el sistema de control interno efectuar su verificación.</v>
          </cell>
          <cell r="H203">
            <v>1</v>
          </cell>
        </row>
        <row r="204">
          <cell r="A204">
            <v>145</v>
          </cell>
          <cell r="B204" t="str">
            <v>Definir responsables de generar los datos para el procesamiento y análisis de la información.</v>
          </cell>
          <cell r="C204">
            <v>1</v>
          </cell>
          <cell r="D204">
            <v>1</v>
          </cell>
          <cell r="E204">
            <v>1</v>
          </cell>
          <cell r="F204">
            <v>1</v>
          </cell>
          <cell r="G204" t="str">
            <v>Definir responsables de generar los datos para el procesamiento y análisis de la información.</v>
          </cell>
          <cell r="H204">
            <v>2</v>
          </cell>
        </row>
        <row r="205">
          <cell r="A205">
            <v>146</v>
          </cell>
          <cell r="B205" t="str">
            <v>Definir 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v>
          </cell>
          <cell r="C205">
            <v>1</v>
          </cell>
          <cell r="D205">
            <v>1</v>
          </cell>
          <cell r="E205">
            <v>1</v>
          </cell>
          <cell r="F205">
            <v>1</v>
          </cell>
          <cell r="G205" t="str">
            <v>Definir 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v>
          </cell>
          <cell r="H205">
            <v>1</v>
          </cell>
        </row>
        <row r="206">
          <cell r="A206">
            <v>147</v>
          </cell>
          <cell r="B206" t="str">
            <v>Definir un proceso de construcción de software que incluya planeación, diseño, desarrollo, pruebas, puesta en producción y mantenimiento.</v>
          </cell>
          <cell r="C206">
            <v>1</v>
          </cell>
          <cell r="D206">
            <v>1</v>
          </cell>
          <cell r="E206">
            <v>1</v>
          </cell>
          <cell r="F206">
            <v>1</v>
          </cell>
          <cell r="G206" t="str">
            <v>Definir un proceso de construcción de software que incluya planeación, diseño, desarrollo, pruebas, puesta en producción y mantenimiento.</v>
          </cell>
          <cell r="H206">
            <v>1</v>
          </cell>
        </row>
        <row r="207">
          <cell r="A207">
            <v>148</v>
          </cell>
          <cell r="B207" t="str">
            <v>Definir una estructura organizacional que facilite la asignación de responsabilidades de manera clara.</v>
          </cell>
          <cell r="C207">
            <v>148</v>
          </cell>
          <cell r="D207">
            <v>1</v>
          </cell>
          <cell r="E207">
            <v>1</v>
          </cell>
          <cell r="F207">
            <v>1</v>
          </cell>
          <cell r="G207" t="str">
            <v>Definir una estructura organizacional que facilite la asignación de responsabilidades de manera clara.</v>
          </cell>
          <cell r="H207">
            <v>3</v>
          </cell>
        </row>
        <row r="208">
          <cell r="A208">
            <v>149</v>
          </cell>
          <cell r="B208" t="str">
            <v>Definir y actualizar un directorio de todos los elementos de infraestructura de TI de la entidad.</v>
          </cell>
          <cell r="C208">
            <v>1</v>
          </cell>
          <cell r="D208">
            <v>1</v>
          </cell>
          <cell r="E208">
            <v>1</v>
          </cell>
          <cell r="F208">
            <v>1</v>
          </cell>
          <cell r="G208" t="str">
            <v>Definir y actualizar un directorio de todos los elementos de infraestructura de TI de la entidad.</v>
          </cell>
          <cell r="H208">
            <v>2</v>
          </cell>
        </row>
        <row r="209">
          <cell r="A209">
            <v>150</v>
          </cell>
          <cell r="B209" t="str">
            <v>Definir y aplicar una guía de estilo en el desarrollo de los sistemas de información de la entidad e incorporar los lineamientos de usabilidad definidos por el Ministerio de Tecnologías de la Información y las Comunicaciones.</v>
          </cell>
          <cell r="C209">
            <v>1</v>
          </cell>
          <cell r="D209">
            <v>1</v>
          </cell>
          <cell r="E209">
            <v>1</v>
          </cell>
          <cell r="F209">
            <v>1</v>
          </cell>
          <cell r="G209" t="str">
            <v>Definir y aplicar una guía de estilo en el desarrollo de los sistemas de información de la entidad e incorporar los lineamientos de usabilidad definidos por el Ministerio de Tecnologías de la Información y las Comunicaciones.</v>
          </cell>
          <cell r="H209">
            <v>1</v>
          </cell>
        </row>
        <row r="210">
          <cell r="A210">
            <v>151</v>
          </cell>
          <cell r="B210" t="str">
            <v>Definir y documentar procedimientos de seguridad y privacidad de la información, aprobarlos mediante el comité de gestión y desempeño institucional, implementarlos y actualizarlos mediante un proceso de mejora continua.</v>
          </cell>
          <cell r="C210">
            <v>1</v>
          </cell>
          <cell r="D210">
            <v>1</v>
          </cell>
          <cell r="E210">
            <v>1</v>
          </cell>
          <cell r="F210">
            <v>1</v>
          </cell>
          <cell r="G210" t="str">
            <v>Definir y documentar procedimientos de seguridad y privacidad de la información, aprobarlos mediante el comité de gestión y desempeño institucional, implementarlos y actualizarlos mediante un proceso de mejora continua.</v>
          </cell>
          <cell r="H210">
            <v>5</v>
          </cell>
        </row>
        <row r="211">
          <cell r="A211">
            <v>152</v>
          </cell>
          <cell r="B211" t="str">
            <v>Definir y ejecutar un plan de mejoramiento para mejorar los registros administrativos de la entidad.</v>
          </cell>
          <cell r="C211">
            <v>1</v>
          </cell>
          <cell r="D211">
            <v>1</v>
          </cell>
          <cell r="E211">
            <v>1</v>
          </cell>
          <cell r="F211">
            <v>1</v>
          </cell>
          <cell r="G211" t="str">
            <v>Definir y ejecutar un plan de mejoramiento para mejorar los registros administrativos de la entidad.</v>
          </cell>
          <cell r="H211">
            <v>1</v>
          </cell>
        </row>
        <row r="212">
          <cell r="A212">
            <v>153</v>
          </cell>
          <cell r="B212" t="str">
            <v>Desarrollar acciones de reciclaje como parte del compromiso de la entidad con el medio ambiente.</v>
          </cell>
          <cell r="C212">
            <v>1</v>
          </cell>
          <cell r="D212">
            <v>1</v>
          </cell>
          <cell r="E212">
            <v>1</v>
          </cell>
          <cell r="F212">
            <v>1</v>
          </cell>
          <cell r="G212" t="str">
            <v>Desarrollar acciones de reciclaje como parte del compromiso de la entidad con el medio ambiente.</v>
          </cell>
          <cell r="H212">
            <v>1</v>
          </cell>
        </row>
        <row r="213">
          <cell r="A213">
            <v>154</v>
          </cell>
          <cell r="B213" t="str">
            <v>Desarrollar acciones frente al manejo de los residuos generados en los procesos de gestión documental articulados a la política de gestión ambiental de la entidad.</v>
          </cell>
          <cell r="C213">
            <v>154</v>
          </cell>
          <cell r="D213">
            <v>1</v>
          </cell>
          <cell r="E213">
            <v>1</v>
          </cell>
          <cell r="F213">
            <v>1</v>
          </cell>
          <cell r="G213" t="str">
            <v>Desarrollar acciones frente al manejo de los residuos generados en los procesos de gestión documental articulados a la política de gestión ambiental de la entidad.</v>
          </cell>
          <cell r="H213">
            <v>1</v>
          </cell>
        </row>
        <row r="214">
          <cell r="A214">
            <v>155</v>
          </cell>
          <cell r="B214" t="str">
            <v>Desarrollar herramientas visuales de fácil interpretación sobre sus productos, servicios y resultados de gestión para difundir a sus grupos de valor.</v>
          </cell>
          <cell r="C214">
            <v>1</v>
          </cell>
          <cell r="D214">
            <v>1</v>
          </cell>
          <cell r="E214">
            <v>1</v>
          </cell>
          <cell r="F214">
            <v>1</v>
          </cell>
          <cell r="G214" t="str">
            <v>Desarrollar herramientas visuales de fácil interpretación sobre sus productos, servicios y resultados de gestión para difundir a sus grupos de valor.</v>
          </cell>
          <cell r="H214">
            <v>1</v>
          </cell>
        </row>
        <row r="215">
          <cell r="A215">
            <v>156</v>
          </cell>
          <cell r="B215" t="str">
            <v>Desarrollar jornadas de capacitación y/o divulgación a sus servidores y contratistas sobre seguridad digital.</v>
          </cell>
          <cell r="C215">
            <v>1</v>
          </cell>
          <cell r="D215">
            <v>1</v>
          </cell>
          <cell r="E215">
            <v>1</v>
          </cell>
          <cell r="F215">
            <v>1</v>
          </cell>
          <cell r="G215" t="str">
            <v>Desarrollar jornadas de capacitación y/o divulgación a sus servidores y contratistas sobre seguridad digital.</v>
          </cell>
          <cell r="H215">
            <v>6</v>
          </cell>
        </row>
        <row r="216">
          <cell r="A216">
            <v>157</v>
          </cell>
          <cell r="B216" t="str">
            <v>Desarrollar jornadas de capacitación y/o divulgación a sus servidores y contratistas sobre transparencia y derecho de acceso a la información pública.</v>
          </cell>
          <cell r="C216">
            <v>1</v>
          </cell>
          <cell r="D216">
            <v>1</v>
          </cell>
          <cell r="E216">
            <v>1</v>
          </cell>
          <cell r="F216">
            <v>1</v>
          </cell>
          <cell r="G216" t="str">
            <v>Desarrollar jornadas de capacitación y/o divulgación a sus servidores y contratistas sobre transparencia y derecho de acceso a la información pública.</v>
          </cell>
          <cell r="H216">
            <v>4</v>
          </cell>
        </row>
        <row r="217">
          <cell r="A217">
            <v>158</v>
          </cell>
          <cell r="B217" t="str">
            <v>Desarrollar las acciones necesarias para gestionar las actividades y productos de investigación que se adelanten en la entidad.</v>
          </cell>
          <cell r="C217">
            <v>158</v>
          </cell>
          <cell r="D217">
            <v>1</v>
          </cell>
          <cell r="E217">
            <v>1</v>
          </cell>
          <cell r="F217">
            <v>1</v>
          </cell>
          <cell r="G217" t="str">
            <v>Desarrollar las acciones necesarias para gestionar las actividades y productos de investigación que se adelanten en la entidad.</v>
          </cell>
          <cell r="H217">
            <v>1</v>
          </cell>
        </row>
        <row r="218">
          <cell r="A218">
            <v>159</v>
          </cell>
          <cell r="B218" t="str">
            <v>Desarrollar un mecanismo para el registro de la gestión de los conflictos de interés por parte de los servidores públicos que laboran dentro de la entidad.</v>
          </cell>
          <cell r="C218">
            <v>159</v>
          </cell>
          <cell r="D218">
            <v>1</v>
          </cell>
          <cell r="E218">
            <v>1</v>
          </cell>
          <cell r="F218">
            <v>1</v>
          </cell>
          <cell r="G218" t="str">
            <v>Desarrollar un mecanismo para el registro de la gestión de los conflictos de interés por parte de los servidores públicos que laboran dentro de la entidad.</v>
          </cell>
          <cell r="H218">
            <v>2</v>
          </cell>
        </row>
        <row r="219">
          <cell r="A219">
            <v>160</v>
          </cell>
          <cell r="B219" t="str">
            <v>Determinar la procedencia o improcedencia del llamamiento en garantía con fines de repetición.</v>
          </cell>
          <cell r="C219">
            <v>1</v>
          </cell>
          <cell r="D219">
            <v>1</v>
          </cell>
          <cell r="E219">
            <v>1</v>
          </cell>
          <cell r="F219">
            <v>1</v>
          </cell>
          <cell r="G219" t="str">
            <v>Determinar la procedencia o improcedencia del llamamiento en garantía con fines de repetición.</v>
          </cell>
          <cell r="H219">
            <v>1</v>
          </cell>
        </row>
        <row r="220">
          <cell r="A220">
            <v>161</v>
          </cell>
          <cell r="B220" t="str">
            <v>Diagnosticar la calidad de los registros administrativos de la entidad.</v>
          </cell>
          <cell r="C220">
            <v>1</v>
          </cell>
          <cell r="D220">
            <v>1</v>
          </cell>
          <cell r="E220">
            <v>1</v>
          </cell>
          <cell r="F220">
            <v>1</v>
          </cell>
          <cell r="G220" t="str">
            <v>Diagnosticar la calidad de los registros administrativos de la entidad.</v>
          </cell>
          <cell r="H220">
            <v>1</v>
          </cell>
        </row>
        <row r="221">
          <cell r="A221">
            <v>162</v>
          </cell>
          <cell r="B221" t="str">
            <v>Diseñar e implementar herramientas que le permitan a la entidad detectar y analizar las necesidades de los grupos de valor a fin de mejorar su satisfacción.</v>
          </cell>
          <cell r="C221">
            <v>162</v>
          </cell>
          <cell r="D221">
            <v>1</v>
          </cell>
          <cell r="E221">
            <v>1</v>
          </cell>
          <cell r="F221">
            <v>1</v>
          </cell>
          <cell r="G221" t="str">
            <v>Diseñar e implementar herramientas que le permitan a la entidad detectar y analizar las necesidades de los grupos de valor a fin de mejorar su satisfacción.</v>
          </cell>
          <cell r="H221">
            <v>1</v>
          </cell>
        </row>
        <row r="222">
          <cell r="A222">
            <v>163</v>
          </cell>
          <cell r="B222" t="str">
            <v>Diseñar e implementar los procesos y procedimientos para la atención al ciudadano en todos los canales en la entidad.</v>
          </cell>
          <cell r="C222">
            <v>1</v>
          </cell>
          <cell r="D222">
            <v>1</v>
          </cell>
          <cell r="E222">
            <v>1</v>
          </cell>
          <cell r="F222">
            <v>1</v>
          </cell>
          <cell r="G222" t="str">
            <v>Diseñar e implementar los procesos y procedimientos para la atención al ciudadano en todos los canales en la entidad.</v>
          </cell>
          <cell r="H222">
            <v>2</v>
          </cell>
        </row>
        <row r="223">
          <cell r="A223">
            <v>164</v>
          </cell>
          <cell r="B223" t="str">
            <v>Diseñar e implementar los procesos y procedimientos para la atención oportuna al ciudadano.</v>
          </cell>
          <cell r="C223">
            <v>164</v>
          </cell>
          <cell r="D223">
            <v>1</v>
          </cell>
          <cell r="E223">
            <v>1</v>
          </cell>
          <cell r="F223">
            <v>1</v>
          </cell>
          <cell r="G223" t="str">
            <v>Diseñar e implementar los procesos y procedimientos para la atención oportuna al ciudadano.</v>
          </cell>
          <cell r="H223">
            <v>3</v>
          </cell>
        </row>
        <row r="224">
          <cell r="A224">
            <v>165</v>
          </cell>
          <cell r="B224" t="str">
            <v>Diseñar e implementar mecanismos de control para garantizar que la información de la entidad, entregada a los ciudadanos a través de los diferentes canales sea la misma. Desde el sistema de control interno efectuar su verificación.</v>
          </cell>
          <cell r="C224">
            <v>1</v>
          </cell>
          <cell r="D224">
            <v>1</v>
          </cell>
          <cell r="E224">
            <v>1</v>
          </cell>
          <cell r="F224">
            <v>1</v>
          </cell>
          <cell r="G224" t="str">
            <v>Diseñar e implementar mecanismos de control para garantizar que la información de la entidad, entregada a los ciudadanos a través de los diferentes canales sea la misma. Desde el sistema de control interno efectuar su verificación.</v>
          </cell>
          <cell r="H224">
            <v>2</v>
          </cell>
        </row>
        <row r="225">
          <cell r="A225">
            <v>166</v>
          </cell>
          <cell r="B225" t="str">
            <v>Diseñar indicadores para medir el tiempo de atención a los ciudadanos en el marco de la política de servicio al ciudadano de la entidad. Desde el sistema de control interno efectuar su verificación.</v>
          </cell>
          <cell r="C225">
            <v>166</v>
          </cell>
          <cell r="D225">
            <v>1</v>
          </cell>
          <cell r="E225">
            <v>1</v>
          </cell>
          <cell r="F225">
            <v>1</v>
          </cell>
          <cell r="G225" t="str">
            <v>Diseñar indicadores para medir el tiempo de atención a los ciudadanos en el marco de la política de servicio al ciudadano de la entidad. Desde el sistema de control interno efectuar su verificación.</v>
          </cell>
          <cell r="H225">
            <v>5</v>
          </cell>
        </row>
        <row r="226">
          <cell r="A226">
            <v>167</v>
          </cell>
          <cell r="B226" t="str">
            <v>Diseñar indicadores para medir el tiempo de espera de los ciudadanos en el marco de la política de servicio al ciudadano de la entidad. Desde el sistema de control interno efectuar su verificación.</v>
          </cell>
          <cell r="C226">
            <v>167</v>
          </cell>
          <cell r="D226">
            <v>1</v>
          </cell>
          <cell r="E226">
            <v>1</v>
          </cell>
          <cell r="F226">
            <v>1</v>
          </cell>
          <cell r="G226" t="str">
            <v>Diseñar indicadores para medir el tiempo de espera de los ciudadanos en el marco de la política de servicio al ciudadano de la entidad. Desde el sistema de control interno efectuar su verificación.</v>
          </cell>
          <cell r="H226">
            <v>5</v>
          </cell>
        </row>
        <row r="227">
          <cell r="A227">
            <v>168</v>
          </cell>
          <cell r="B227" t="str">
            <v>Diseñar indicadores para medir la satisfacción ciudadana en el marco de la política de servicio al ciudadano de la entidad. Desde el sistema de control interno efectuar su verificación.</v>
          </cell>
          <cell r="C227">
            <v>168</v>
          </cell>
          <cell r="D227">
            <v>1</v>
          </cell>
          <cell r="E227">
            <v>1</v>
          </cell>
          <cell r="F227">
            <v>1</v>
          </cell>
          <cell r="G227" t="str">
            <v>Diseñar indicadores para medir la satisfacción ciudadana en el marco de la política de servicio al ciudadano de la entidad. Desde el sistema de control interno efectuar su verificación.</v>
          </cell>
          <cell r="H227">
            <v>5</v>
          </cell>
        </row>
        <row r="228">
          <cell r="A228">
            <v>169</v>
          </cell>
          <cell r="B228" t="str">
            <v>Diseñar indicadores para medir las características y preferencias de los ciudadanos en el marco de la política de servicio al ciudadano de la entidad. Desde el sistema de control interno efectuar su verificación.</v>
          </cell>
          <cell r="C228">
            <v>169</v>
          </cell>
          <cell r="D228">
            <v>1</v>
          </cell>
          <cell r="E228">
            <v>1</v>
          </cell>
          <cell r="F228">
            <v>1</v>
          </cell>
          <cell r="G228" t="str">
            <v>Diseñar indicadores para medir las características y preferencias de los ciudadanos en el marco de la política de servicio al ciudadano de la entidad. Desde el sistema de control interno efectuar su verificación.</v>
          </cell>
          <cell r="H228">
            <v>5</v>
          </cell>
        </row>
        <row r="229">
          <cell r="A229">
            <v>170</v>
          </cell>
          <cell r="B229" t="str">
            <v>Diseñar las políticas generales que orientan la defensa técnica de los intereses de la entidad (ante cualquier duda escriba a asesorialegal@defensajuridica.gov.co).</v>
          </cell>
          <cell r="C229">
            <v>1</v>
          </cell>
          <cell r="D229">
            <v>1</v>
          </cell>
          <cell r="E229">
            <v>1</v>
          </cell>
          <cell r="F229">
            <v>1</v>
          </cell>
          <cell r="G229" t="str">
            <v>Diseñar las políticas generales que orientan la defensa técnica de los intereses de la entidad (ante cualquier duda escriba a asesorialegal@defensajuridica.gov.co).</v>
          </cell>
          <cell r="H229">
            <v>2</v>
          </cell>
        </row>
        <row r="230">
          <cell r="A230">
            <v>171</v>
          </cell>
          <cell r="B230" t="str">
            <v>Diseñar los indicadores para medir el tiempo de atención en la medición y seguimiento del desempeño en el marco de la política de servicio al ciudadano de la entidad. Desde el sistema de control interno efectuar su verificación.</v>
          </cell>
          <cell r="C230">
            <v>1</v>
          </cell>
          <cell r="D230">
            <v>1</v>
          </cell>
          <cell r="E230">
            <v>1</v>
          </cell>
          <cell r="F230">
            <v>1</v>
          </cell>
          <cell r="G230" t="str">
            <v>Diseñar los indicadores para medir el tiempo de atención en la medición y seguimiento del desempeño en el marco de la política de servicio al ciudadano de la entidad. Desde el sistema de control interno efectuar su verificación.</v>
          </cell>
          <cell r="H230">
            <v>4</v>
          </cell>
        </row>
        <row r="231">
          <cell r="A231">
            <v>172</v>
          </cell>
          <cell r="B231" t="str">
            <v>Diseñar los indicadores para medir el tiempo de espera en la medición y seguimiento del desempeño en el marco de la política de servicio al ciudadano de la entidad. Desde el sistema de control interno efectuar su verificación.</v>
          </cell>
          <cell r="C231">
            <v>1</v>
          </cell>
          <cell r="D231">
            <v>1</v>
          </cell>
          <cell r="E231">
            <v>1</v>
          </cell>
          <cell r="F231">
            <v>1</v>
          </cell>
          <cell r="G231" t="str">
            <v>Diseñar los indicadores para medir el tiempo de espera en la medición y seguimiento del desempeño en el marco de la política de servicio al ciudadano de la entidad. Desde el sistema de control interno efectuar su verificación.</v>
          </cell>
          <cell r="H231">
            <v>4</v>
          </cell>
        </row>
        <row r="232">
          <cell r="A232">
            <v>173</v>
          </cell>
          <cell r="B232" t="str">
            <v>Diseñar los indicadores para medir el uso de canales en la medición y seguimiento del desempeño en el marco de la política de servicio al ciudadano de la entidad. Desde el sistema de control interno efectuar su verificación.</v>
          </cell>
          <cell r="C232">
            <v>1</v>
          </cell>
          <cell r="D232">
            <v>1</v>
          </cell>
          <cell r="E232">
            <v>1</v>
          </cell>
          <cell r="F232">
            <v>1</v>
          </cell>
          <cell r="G232" t="str">
            <v>Diseñar los indicadores para medir el uso de canales en la medición y seguimiento del desempeño en el marco de la política de servicio al ciudadano de la entidad. Desde el sistema de control interno efectuar su verificación.</v>
          </cell>
          <cell r="H232">
            <v>5</v>
          </cell>
        </row>
        <row r="233">
          <cell r="A233">
            <v>174</v>
          </cell>
          <cell r="B233" t="str">
            <v>Diseñar los indicadores para medir la satisfacción ciudadana en la medición y seguimiento del desempeño en el marco de la política de servicio al ciudadano de la entidad. Desde el sistema de control interno efectuar su verificación.</v>
          </cell>
          <cell r="C233">
            <v>1</v>
          </cell>
          <cell r="D233">
            <v>1</v>
          </cell>
          <cell r="E233">
            <v>1</v>
          </cell>
          <cell r="F233">
            <v>1</v>
          </cell>
          <cell r="G233" t="str">
            <v>Diseñar los indicadores para medir la satisfacción ciudadana en la medición y seguimiento del desempeño en el marco de la política de servicio al ciudadano de la entidad. Desde el sistema de control interno efectuar su verificación.</v>
          </cell>
          <cell r="H233">
            <v>4</v>
          </cell>
        </row>
        <row r="234">
          <cell r="A234">
            <v>175</v>
          </cell>
          <cell r="B234" t="str">
            <v>Diseñar los indicadores para medir las características y preferencias de los ciudadanos en la medición y seguimiento del desempeño en el marco de la política de servicio al ciudadano de la entidad. Desde el sistema de control interno efectuar su verificación.</v>
          </cell>
          <cell r="C234">
            <v>1</v>
          </cell>
          <cell r="D234">
            <v>1</v>
          </cell>
          <cell r="E234">
            <v>1</v>
          </cell>
          <cell r="F234">
            <v>1</v>
          </cell>
          <cell r="G234" t="str">
            <v>Diseñar los indicadores para medir las características y preferencias de los ciudadanos en la medición y seguimiento del desempeño en el marco de la política de servicio al ciudadano de la entidad. Desde el sistema de control interno efectuar su verificación.</v>
          </cell>
          <cell r="H234">
            <v>4</v>
          </cell>
        </row>
        <row r="235">
          <cell r="A235">
            <v>176</v>
          </cell>
          <cell r="B235" t="str">
            <v>Diseñar y documentar nuevos registros administrativos, para atender las necesidades de información identificadas por la entidad.</v>
          </cell>
          <cell r="C235">
            <v>1</v>
          </cell>
          <cell r="D235">
            <v>1</v>
          </cell>
          <cell r="E235">
            <v>1</v>
          </cell>
          <cell r="F235">
            <v>1</v>
          </cell>
          <cell r="G235" t="str">
            <v>Diseñar y documentar nuevos registros administrativos, para atender las necesidades de información identificadas por la entidad.</v>
          </cell>
          <cell r="H235">
            <v>1</v>
          </cell>
        </row>
        <row r="236">
          <cell r="A236">
            <v>177</v>
          </cell>
          <cell r="B236" t="str">
            <v>Diseñar y ejecutar un programa de desvinculación asistida para los pre-pensionados como actividad de la planeación del talento humano de la entidad.</v>
          </cell>
          <cell r="C236">
            <v>1</v>
          </cell>
          <cell r="D236">
            <v>1</v>
          </cell>
          <cell r="E236">
            <v>1</v>
          </cell>
          <cell r="F236">
            <v>1</v>
          </cell>
          <cell r="G236" t="str">
            <v>Diseñar y ejecutar un programa de desvinculación asistida para los pre-pensionados como actividad de la planeación del talento humano de la entidad.</v>
          </cell>
          <cell r="H236">
            <v>1</v>
          </cell>
        </row>
        <row r="237">
          <cell r="A237">
            <v>178</v>
          </cell>
          <cell r="B237" t="str">
            <v>Diseñar y ejecutar un programa de desvinculación asistida por otras causales como actividad de la planeación del talento humano de la entidad.</v>
          </cell>
          <cell r="C237">
            <v>1</v>
          </cell>
          <cell r="D237">
            <v>1</v>
          </cell>
          <cell r="E237">
            <v>1</v>
          </cell>
          <cell r="F237">
            <v>1</v>
          </cell>
          <cell r="G237" t="str">
            <v>Diseñar y ejecutar un programa de desvinculación asistida por otras causales como actividad de la planeación del talento humano de la entidad.</v>
          </cell>
          <cell r="H237">
            <v>1</v>
          </cell>
        </row>
        <row r="238">
          <cell r="A238">
            <v>179</v>
          </cell>
          <cell r="B238" t="str">
            <v>Disponer en formato accesible para personas en condición de discapacidad auditiva la información que publica la entidad.</v>
          </cell>
          <cell r="C238">
            <v>1</v>
          </cell>
          <cell r="D238">
            <v>1</v>
          </cell>
          <cell r="E238">
            <v>1</v>
          </cell>
          <cell r="F238">
            <v>1</v>
          </cell>
          <cell r="G238" t="str">
            <v>Disponer en formato accesible para personas en condición de discapacidad auditiva la información que publica la entidad.</v>
          </cell>
          <cell r="H238">
            <v>1</v>
          </cell>
        </row>
        <row r="239">
          <cell r="A239">
            <v>180</v>
          </cell>
          <cell r="B239" t="str">
            <v>Disponer en formato accesible para personas en condición de discapacidad psicosocial (mental) o intelectual (Ej.: contenidos de lectura fácil, con un cuerpo de letra mayor, vídeos sencillos con ilustraciones y audio de fácil comprensión) la información que publica la entidad.</v>
          </cell>
          <cell r="C239">
            <v>1</v>
          </cell>
          <cell r="D239">
            <v>1</v>
          </cell>
          <cell r="E239">
            <v>1</v>
          </cell>
          <cell r="F239">
            <v>1</v>
          </cell>
          <cell r="G239" t="str">
            <v>Disponer en formato accesible para personas en condición de discapacidad psicosocial (mental) o intelectual (Ej.: contenidos de lectura fácil, con un cuerpo de letra mayor, vídeos sencillos con ilustraciones y audio de fácil comprensión) la información que publica la entidad.</v>
          </cell>
          <cell r="H239">
            <v>1</v>
          </cell>
        </row>
        <row r="240">
          <cell r="A240">
            <v>181</v>
          </cell>
          <cell r="B240" t="str">
            <v>Disponer en formato accesible para personas en condición de discapacidad visual la información que publica la entidad.</v>
          </cell>
          <cell r="C240">
            <v>1</v>
          </cell>
          <cell r="D240">
            <v>1</v>
          </cell>
          <cell r="E240">
            <v>1</v>
          </cell>
          <cell r="F240">
            <v>1</v>
          </cell>
          <cell r="G240" t="str">
            <v>Disponer en formato accesible para personas en condición de discapacidad visual la información que publica la entidad.</v>
          </cell>
          <cell r="H240">
            <v>1</v>
          </cell>
        </row>
        <row r="241">
          <cell r="A241">
            <v>182</v>
          </cell>
          <cell r="B241" t="str">
            <v>Disponer en línea los otros procedimientos administrativos de la entidad, que sea susceptibles de disponerse en línea.</v>
          </cell>
          <cell r="C241">
            <v>1</v>
          </cell>
          <cell r="D241">
            <v>1</v>
          </cell>
          <cell r="E241">
            <v>1</v>
          </cell>
          <cell r="F241">
            <v>1</v>
          </cell>
          <cell r="G241" t="str">
            <v>Disponer en línea los otros procedimientos administrativos de la entidad, que sea susceptibles de disponerse en línea.</v>
          </cell>
          <cell r="H241">
            <v>1</v>
          </cell>
        </row>
        <row r="242">
          <cell r="A242">
            <v>183</v>
          </cell>
          <cell r="B242" t="str">
            <v>Disponer en línea todos los trámites de la entidad, que sean suscpetibles de disponerse en línea.</v>
          </cell>
          <cell r="C242">
            <v>1</v>
          </cell>
          <cell r="D242">
            <v>1</v>
          </cell>
          <cell r="E242">
            <v>1</v>
          </cell>
          <cell r="F242">
            <v>1</v>
          </cell>
          <cell r="G242" t="str">
            <v>Disponer en línea todos los trámites de la entidad, que sean suscpetibles de disponerse en línea.</v>
          </cell>
          <cell r="H242">
            <v>1</v>
          </cell>
        </row>
        <row r="243">
          <cell r="A243">
            <v>184</v>
          </cell>
          <cell r="B243" t="str">
            <v>Disponer en otras lenguas o idiomas la información que publica la entidad.</v>
          </cell>
          <cell r="C243">
            <v>1</v>
          </cell>
          <cell r="D243">
            <v>1</v>
          </cell>
          <cell r="E243">
            <v>1</v>
          </cell>
          <cell r="F243">
            <v>1</v>
          </cell>
          <cell r="G243" t="str">
            <v>Disponer en otras lenguas o idiomas la información que publica la entidad.</v>
          </cell>
          <cell r="H243">
            <v>1</v>
          </cell>
        </row>
        <row r="244">
          <cell r="A244">
            <v>185</v>
          </cell>
          <cell r="B244" t="str">
            <v>Disponer un catálogo de servicios de TI actualizado para la gestión de tecnologías de la información (TI) de la entidad.</v>
          </cell>
          <cell r="C244">
            <v>1</v>
          </cell>
          <cell r="D244">
            <v>1</v>
          </cell>
          <cell r="E244">
            <v>1</v>
          </cell>
          <cell r="F244">
            <v>1</v>
          </cell>
          <cell r="G244" t="str">
            <v>Disponer un catálogo de servicios de TI actualizado para la gestión de tecnologías de la información (TI) de la entidad.</v>
          </cell>
          <cell r="H244">
            <v>1</v>
          </cell>
        </row>
        <row r="245">
          <cell r="A245">
            <v>186</v>
          </cell>
          <cell r="B245" t="str">
            <v>Disponer, de acuerdo con las capacidades de la entidad de un canal de atención itinerante (ejemplo, puntos móviles de atención, ferias, caravanas de servicio, etc) para la ciudadanía.</v>
          </cell>
          <cell r="C245">
            <v>1</v>
          </cell>
          <cell r="D245">
            <v>1</v>
          </cell>
          <cell r="E245">
            <v>1</v>
          </cell>
          <cell r="F245">
            <v>1</v>
          </cell>
          <cell r="G245" t="str">
            <v>Disponer, de acuerdo con las capacidades de la entidad de un canal de atención itinerante (ejemplo, puntos móviles de atención, ferias, caravanas de servicio, etc) para la ciudadanía.</v>
          </cell>
          <cell r="H245">
            <v>1</v>
          </cell>
        </row>
        <row r="246">
          <cell r="A246">
            <v>187</v>
          </cell>
          <cell r="B246" t="str">
            <v>Disponer, de acuerdo con las capacidades de la entidad de un canal de atención telefónico para la ciudadanía.</v>
          </cell>
          <cell r="C246">
            <v>187</v>
          </cell>
          <cell r="D246">
            <v>1</v>
          </cell>
          <cell r="E246">
            <v>1</v>
          </cell>
          <cell r="F246">
            <v>1</v>
          </cell>
          <cell r="G246" t="str">
            <v>Disponer, de acuerdo con las capacidades de la entidad de un canal de atención telefónico para la ciudadanía.</v>
          </cell>
          <cell r="H246">
            <v>2</v>
          </cell>
        </row>
        <row r="247">
          <cell r="A247">
            <v>188</v>
          </cell>
          <cell r="B247" t="str">
            <v>Divulgar en el proceso de rendición de cuentas la información sobre el Plan Anticorrupción y de Atención al Ciudadano formulado por la entidad para que los ciudadanos o grupos de interés puedan hacer seguimiento a su implementación.</v>
          </cell>
          <cell r="C247">
            <v>1</v>
          </cell>
          <cell r="D247">
            <v>1</v>
          </cell>
          <cell r="E247">
            <v>1</v>
          </cell>
          <cell r="F247">
            <v>1</v>
          </cell>
          <cell r="G247" t="str">
            <v>Divulgar en el proceso de rendición de cuentas la información sobre el Plan Anticorrupción y de Atención al Ciudadano formulado por la entidad para que los ciudadanos o grupos de interés puedan hacer seguimiento a su implementación.</v>
          </cell>
          <cell r="H247">
            <v>3</v>
          </cell>
        </row>
        <row r="248">
          <cell r="A248">
            <v>189</v>
          </cell>
          <cell r="B248" t="str">
            <v>Divulgar en el proceso de rendición de cuentas la información sobre la oferta de conjuntos de datos abiertos disponibles en la entidad para que sean utilizados por los ciudadanos o grupos de interés.</v>
          </cell>
          <cell r="C248">
            <v>1</v>
          </cell>
          <cell r="D248">
            <v>1</v>
          </cell>
          <cell r="E248">
            <v>1</v>
          </cell>
          <cell r="F248">
            <v>1</v>
          </cell>
          <cell r="G248" t="str">
            <v>Divulgar en el proceso de rendición de cuentas la información sobre la oferta de conjuntos de datos abiertos disponibles en la entidad para que sean utilizados por los ciudadanos o grupos de interés.</v>
          </cell>
          <cell r="H248">
            <v>4</v>
          </cell>
        </row>
        <row r="249">
          <cell r="A249">
            <v>190</v>
          </cell>
          <cell r="B249" t="str">
            <v>Documentar e implementar un plan de continuidad de los servicios tecnológicos mediante pruebas y verificaciones acordes a las necesidades de la entidad.</v>
          </cell>
          <cell r="C249">
            <v>1</v>
          </cell>
          <cell r="D249">
            <v>1</v>
          </cell>
          <cell r="E249">
            <v>1</v>
          </cell>
          <cell r="F249">
            <v>1</v>
          </cell>
          <cell r="G249" t="str">
            <v>Documentar e implementar un plan de continuidad de los servicios tecnológicos mediante pruebas y verificaciones acordes a las necesidades de la entidad.</v>
          </cell>
          <cell r="H249">
            <v>2</v>
          </cell>
        </row>
        <row r="250">
          <cell r="A250">
            <v>191</v>
          </cell>
          <cell r="B250" t="str">
            <v>Documentar los indicadores utilizados por la entidad para hacer seguimiento y evaluación de las políticas públicas, en ficha técnicas o documentos equivalentes.</v>
          </cell>
          <cell r="C250">
            <v>191</v>
          </cell>
          <cell r="D250">
            <v>1</v>
          </cell>
          <cell r="E250">
            <v>1</v>
          </cell>
          <cell r="F250">
            <v>1</v>
          </cell>
          <cell r="G250" t="str">
            <v>Documentar los indicadores utilizados por la entidad para hacer seguimiento y evaluación de las políticas públicas, en ficha técnicas o documentos equivalentes.</v>
          </cell>
          <cell r="H250">
            <v>1</v>
          </cell>
        </row>
        <row r="251">
          <cell r="A251">
            <v>192</v>
          </cell>
          <cell r="B251" t="str">
            <v>Efectuar evaluaciones de vulnerabilidades informáticas.</v>
          </cell>
          <cell r="C251">
            <v>1</v>
          </cell>
          <cell r="D251">
            <v>1</v>
          </cell>
          <cell r="E251">
            <v>1</v>
          </cell>
          <cell r="F251">
            <v>1</v>
          </cell>
          <cell r="G251" t="str">
            <v>Efectuar evaluaciones de vulnerabilidades informáticas.</v>
          </cell>
          <cell r="H251">
            <v>1</v>
          </cell>
        </row>
        <row r="252">
          <cell r="A252">
            <v>193</v>
          </cell>
          <cell r="B252" t="str">
            <v>Ejecutar acciones de mejora a partir de los resultados de los indicadores de uso y apropiación de tecnologías de la información (TI) en la entidad. Desde el sistema de control interno efectuar su verificación.</v>
          </cell>
          <cell r="C252">
            <v>1</v>
          </cell>
          <cell r="D252">
            <v>1</v>
          </cell>
          <cell r="E252">
            <v>1</v>
          </cell>
          <cell r="F252">
            <v>1</v>
          </cell>
          <cell r="G252" t="str">
            <v>Ejecutar acciones de mejora a partir de los resultados de los indicadores de uso y apropiación de tecnologías de la información (TI) en la entidad. Desde el sistema de control interno efectuar su verificación.</v>
          </cell>
          <cell r="H252">
            <v>2</v>
          </cell>
        </row>
        <row r="253">
          <cell r="A253">
            <v>194</v>
          </cell>
          <cell r="B253" t="str">
            <v>Ejecutar al 100% los proyectos de TI que se definen en cada vigencia.</v>
          </cell>
          <cell r="C253">
            <v>1</v>
          </cell>
          <cell r="D253">
            <v>1</v>
          </cell>
          <cell r="E253">
            <v>1</v>
          </cell>
          <cell r="F253">
            <v>1</v>
          </cell>
          <cell r="G253" t="str">
            <v>Ejecutar al 100% los proyectos de TI que se definen en cada vigencia.</v>
          </cell>
          <cell r="H253">
            <v>1</v>
          </cell>
        </row>
        <row r="254">
          <cell r="A254">
            <v>195</v>
          </cell>
          <cell r="B254" t="str">
            <v>Ejecutar y documentar estrategias de preservación digital (migración, conversión, refreshing) para garantizar que la información que produce esté disponible a lo largo del tiempo.</v>
          </cell>
          <cell r="C254">
            <v>1</v>
          </cell>
          <cell r="D254">
            <v>1</v>
          </cell>
          <cell r="E254">
            <v>1</v>
          </cell>
          <cell r="F254">
            <v>1</v>
          </cell>
          <cell r="G254" t="str">
            <v>Ejecutar y documentar estrategias de preservación digital (migración, conversión, refreshing) para garantizar que la información que produce esté disponible a lo largo del tiempo.</v>
          </cell>
          <cell r="H254">
            <v>2</v>
          </cell>
        </row>
        <row r="255">
          <cell r="A255">
            <v>196</v>
          </cell>
          <cell r="B255" t="str">
            <v>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v>
          </cell>
          <cell r="C255">
            <v>1</v>
          </cell>
          <cell r="D255">
            <v>1</v>
          </cell>
          <cell r="E255">
            <v>1</v>
          </cell>
          <cell r="F255">
            <v>1</v>
          </cell>
          <cell r="G255" t="str">
            <v>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v>
          </cell>
          <cell r="H255">
            <v>4</v>
          </cell>
        </row>
        <row r="256">
          <cell r="A256">
            <v>197</v>
          </cell>
          <cell r="B256" t="str">
            <v>Elaborar el plan operacional de seguridad y privacidad de la información de la entidad, aprobarlo mediante el comité de gestión y desempeño institucional, implementarlo y actualizarlo mediante un proceso de mejora continua.</v>
          </cell>
          <cell r="C256">
            <v>197</v>
          </cell>
          <cell r="D256">
            <v>1</v>
          </cell>
          <cell r="E256">
            <v>1</v>
          </cell>
          <cell r="F256">
            <v>1</v>
          </cell>
          <cell r="G256" t="str">
            <v>Elaborar el plan operacional de seguridad y privacidad de la información de la entidad, aprobarlo mediante el comité de gestión y desempeño institucional, implementarlo y actualizarlo mediante un proceso de mejora continua.</v>
          </cell>
          <cell r="H256">
            <v>4</v>
          </cell>
        </row>
        <row r="257">
          <cell r="A257">
            <v>198</v>
          </cell>
          <cell r="B257" t="str">
            <v>Elaborar informes de activación de políticas de seguridad para la implementación del Protocolo de Internet versión 6 (IPV6) en la entidad.</v>
          </cell>
          <cell r="C257">
            <v>1</v>
          </cell>
          <cell r="D257">
            <v>1</v>
          </cell>
          <cell r="E257">
            <v>1</v>
          </cell>
          <cell r="F257">
            <v>1</v>
          </cell>
          <cell r="G257" t="str">
            <v>Elaborar informes de activación de políticas de seguridad para la implementación del Protocolo de Internet versión 6 (IPV6) en la entidad.</v>
          </cell>
          <cell r="H257">
            <v>1</v>
          </cell>
        </row>
        <row r="258">
          <cell r="A258">
            <v>199</v>
          </cell>
          <cell r="B258" t="str">
            <v>Elaborar informes de las pruebas piloto realizadas para la implementación del Protocolo de Internet versión 6 (IPV6) en la entidad.</v>
          </cell>
          <cell r="C258">
            <v>1</v>
          </cell>
          <cell r="D258">
            <v>1</v>
          </cell>
          <cell r="E258">
            <v>1</v>
          </cell>
          <cell r="F258">
            <v>1</v>
          </cell>
          <cell r="G258" t="str">
            <v>Elaborar informes de las pruebas piloto realizadas para la implementación del Protocolo de Internet versión 6 (IPV6) en la entidad.</v>
          </cell>
          <cell r="H258">
            <v>1</v>
          </cell>
        </row>
        <row r="259">
          <cell r="A259">
            <v>200</v>
          </cell>
          <cell r="B259" t="str">
            <v>Elaborar las Tablas de Valoración Documental - TVD para organizar el Fondo Documental Acumulado de la entidad.</v>
          </cell>
          <cell r="C259">
            <v>1</v>
          </cell>
          <cell r="D259">
            <v>1</v>
          </cell>
          <cell r="E259">
            <v>1</v>
          </cell>
          <cell r="F259">
            <v>1</v>
          </cell>
          <cell r="G259" t="str">
            <v>Elaborar las Tablas de Valoración Documental - TVD para organizar el Fondo Documental Acumulado de la entidad.</v>
          </cell>
          <cell r="H259">
            <v>2</v>
          </cell>
        </row>
        <row r="260">
          <cell r="A260">
            <v>201</v>
          </cell>
          <cell r="B260" t="str">
            <v>Elaborar un acta de cumplimiento a satisfacción de la entidad sobre el funcionamiento de los elementos intervenidos en la fase de implementación del Protocolo de Internet versión 6 (IPV6).</v>
          </cell>
          <cell r="C260">
            <v>1</v>
          </cell>
          <cell r="D260">
            <v>1</v>
          </cell>
          <cell r="E260">
            <v>1</v>
          </cell>
          <cell r="F260">
            <v>1</v>
          </cell>
          <cell r="G260" t="str">
            <v>Elaborar un acta de cumplimiento a satisfacción de la entidad sobre el funcionamiento de los elementos intervenidos en la fase de implementación del Protocolo de Internet versión 6 (IPV6).</v>
          </cell>
          <cell r="H260">
            <v>1</v>
          </cell>
        </row>
        <row r="261">
          <cell r="A261">
            <v>202</v>
          </cell>
          <cell r="B261" t="str">
            <v>Elaborar un documento de diseño detallado de la implementación del Protocolo de Internet versión 6 (IPV6) en la entidad.</v>
          </cell>
          <cell r="C261">
            <v>1</v>
          </cell>
          <cell r="D261">
            <v>1</v>
          </cell>
          <cell r="E261">
            <v>1</v>
          </cell>
          <cell r="F261">
            <v>1</v>
          </cell>
          <cell r="G261" t="str">
            <v>Elaborar un documento de diseño detallado de la implementación del Protocolo de Internet versión 6 (IPV6) en la entidad.</v>
          </cell>
          <cell r="H261">
            <v>1</v>
          </cell>
        </row>
        <row r="262">
          <cell r="A262">
            <v>203</v>
          </cell>
          <cell r="B262" t="str">
            <v>Elaborar un documento de pruebas de funcionalidad para la implementación del Protocolo de Internet versión 6 (IPV6) en la entidad.</v>
          </cell>
          <cell r="C262">
            <v>1</v>
          </cell>
          <cell r="D262">
            <v>1</v>
          </cell>
          <cell r="E262">
            <v>1</v>
          </cell>
          <cell r="F262">
            <v>1</v>
          </cell>
          <cell r="G262" t="str">
            <v>Elaborar un documento de pruebas de funcionalidad para la implementación del Protocolo de Internet versión 6 (IPV6) en la entidad.</v>
          </cell>
          <cell r="H262">
            <v>1</v>
          </cell>
        </row>
        <row r="263">
          <cell r="A263">
            <v>204</v>
          </cell>
          <cell r="B263" t="str">
            <v>Elaborar un plan de contingencias para la adopción del Protocolo de Internet versión 6 (IPV6) en la entidad.</v>
          </cell>
          <cell r="C263">
            <v>1</v>
          </cell>
          <cell r="D263">
            <v>1</v>
          </cell>
          <cell r="E263">
            <v>1</v>
          </cell>
          <cell r="F263">
            <v>1</v>
          </cell>
          <cell r="G263" t="str">
            <v>Elaborar un plan de contingencias para la adopción del Protocolo de Internet versión 6 (IPV6) en la entidad.</v>
          </cell>
          <cell r="H263">
            <v>1</v>
          </cell>
        </row>
        <row r="264">
          <cell r="A264">
            <v>205</v>
          </cell>
          <cell r="B264" t="str">
            <v>Elaborar un plan de direccionamiento para la adopción del Protocolo de Internet versión 6 (IPV6) en la entidad.</v>
          </cell>
          <cell r="C264">
            <v>1</v>
          </cell>
          <cell r="D264">
            <v>1</v>
          </cell>
          <cell r="E264">
            <v>1</v>
          </cell>
          <cell r="F264">
            <v>1</v>
          </cell>
          <cell r="G264" t="str">
            <v>Elaborar un plan de direccionamiento para la adopción del Protocolo de Internet versión 6 (IPV6) en la entidad.</v>
          </cell>
          <cell r="H264">
            <v>1</v>
          </cell>
        </row>
        <row r="265">
          <cell r="A265">
            <v>206</v>
          </cell>
          <cell r="B265" t="str">
            <v>Elaborar un plan detallado de transición para la adopción del Protocolo de Internet versión 6 (IPV6) en la entidad.</v>
          </cell>
          <cell r="C265">
            <v>1</v>
          </cell>
          <cell r="D265">
            <v>1</v>
          </cell>
          <cell r="E265">
            <v>1</v>
          </cell>
          <cell r="F265">
            <v>1</v>
          </cell>
          <cell r="G265" t="str">
            <v>Elaborar un plan detallado de transición para la adopción del Protocolo de Internet versión 6 (IPV6) en la entidad.</v>
          </cell>
          <cell r="H265">
            <v>1</v>
          </cell>
        </row>
        <row r="266">
          <cell r="A266">
            <v>207</v>
          </cell>
          <cell r="B266" t="str">
            <v>Elaborar y actualizar los documentos de arquitectura de los desarrollos de software de la entidad.</v>
          </cell>
          <cell r="C266">
            <v>1</v>
          </cell>
          <cell r="D266">
            <v>1</v>
          </cell>
          <cell r="E266">
            <v>1</v>
          </cell>
          <cell r="F266">
            <v>1</v>
          </cell>
          <cell r="G266" t="str">
            <v>Elaborar y actualizar los documentos de arquitectura de los desarrollos de software de la entidad.</v>
          </cell>
          <cell r="H266">
            <v>2</v>
          </cell>
        </row>
        <row r="267">
          <cell r="A267">
            <v>208</v>
          </cell>
          <cell r="B267" t="str">
            <v>Elevar a consulta pública la lista de problemáticas o la agenda regulatoria en el sitio web para recibir comentarios y opiniones de los interesados, mínimo durante 30 días para garantizar una participación efectiva.</v>
          </cell>
          <cell r="C267">
            <v>1</v>
          </cell>
          <cell r="D267">
            <v>1</v>
          </cell>
          <cell r="E267">
            <v>1</v>
          </cell>
          <cell r="F267">
            <v>1</v>
          </cell>
          <cell r="G267" t="str">
            <v>Elevar a consulta pública la lista de problemáticas o la agenda regulatoria en el sitio web para recibir comentarios y opiniones de los interesados, mínimo durante 30 días para garantizar una participación efectiva.</v>
          </cell>
          <cell r="H267">
            <v>1</v>
          </cell>
        </row>
        <row r="268">
          <cell r="A268">
            <v>209</v>
          </cell>
          <cell r="B268" t="str">
            <v>Emplear diferentes medios digitales en los ejercicios de participación realizados por la entidad.</v>
          </cell>
          <cell r="C268">
            <v>1</v>
          </cell>
          <cell r="D268">
            <v>1</v>
          </cell>
          <cell r="E268">
            <v>1</v>
          </cell>
          <cell r="F268">
            <v>1</v>
          </cell>
          <cell r="G268" t="str">
            <v>Emplear diferentes medios digitales en los ejercicios de participación realizados por la entidad.</v>
          </cell>
          <cell r="H268">
            <v>1</v>
          </cell>
        </row>
        <row r="269">
          <cell r="A269">
            <v>210</v>
          </cell>
          <cell r="B269" t="str">
            <v>Emprender acciones que permitan reducir el riesgo de corrupción.</v>
          </cell>
          <cell r="C269">
            <v>1</v>
          </cell>
          <cell r="D269">
            <v>1</v>
          </cell>
          <cell r="E269">
            <v>1</v>
          </cell>
          <cell r="F269">
            <v>1</v>
          </cell>
          <cell r="G269" t="str">
            <v>Emprender acciones que permitan reducir el riesgo de corrupción.</v>
          </cell>
          <cell r="H269">
            <v>1</v>
          </cell>
        </row>
        <row r="270">
          <cell r="A270">
            <v>211</v>
          </cell>
          <cell r="B270" t="str">
            <v>Establecer actividades en la etapa de ejecución de los programas, proyectos y servicios en las cuales la ciudadanía pueda participar y colaborar a través de medios digitales.</v>
          </cell>
          <cell r="C270">
            <v>211</v>
          </cell>
          <cell r="D270">
            <v>1</v>
          </cell>
          <cell r="E270">
            <v>1</v>
          </cell>
          <cell r="F270">
            <v>1</v>
          </cell>
          <cell r="G270" t="str">
            <v>Establecer actividades en la etapa de ejecución de los programas, proyectos y servicios en las cuales la ciudadanía pueda participar y colaborar a través de medios digitales.</v>
          </cell>
          <cell r="H270">
            <v>2</v>
          </cell>
        </row>
        <row r="271">
          <cell r="A271">
            <v>212</v>
          </cell>
          <cell r="B271" t="str">
            <v>Establecer actividades para informar directamente a los grupos de valor sobre los resultados de su participación en la gestión mediante el envío de información o la realización de reuniones o encuentros.</v>
          </cell>
          <cell r="C271">
            <v>1</v>
          </cell>
          <cell r="D271">
            <v>1</v>
          </cell>
          <cell r="E271">
            <v>1</v>
          </cell>
          <cell r="F271">
            <v>1</v>
          </cell>
          <cell r="G271" t="str">
            <v>Establecer actividades para informar directamente a los grupos de valor sobre los resultados de su participación en la gestión mediante el envío de información o la realización de reuniones o encuentros.</v>
          </cell>
          <cell r="H271">
            <v>4</v>
          </cell>
        </row>
        <row r="272">
          <cell r="A272">
            <v>213</v>
          </cell>
          <cell r="B272" t="str">
            <v>Establecer al interior de la entidad un proceso para la gestión de los conflictos de interés, donde el servidor público pueda tener claridad de cómo se reporta un posible caso y cuál es el conducto regular a seguir. .</v>
          </cell>
          <cell r="C272">
            <v>213</v>
          </cell>
          <cell r="D272">
            <v>1</v>
          </cell>
          <cell r="E272">
            <v>1</v>
          </cell>
          <cell r="F272">
            <v>1</v>
          </cell>
          <cell r="G272" t="str">
            <v>Establecer al interior de la entidad un proceso para la gestión de los conflictos de interés, donde el servidor público pueda tener claridad de cómo se reporta un posible caso y cuál es el conducto regular a seguir. .</v>
          </cell>
          <cell r="H272">
            <v>2</v>
          </cell>
        </row>
        <row r="273">
          <cell r="A273">
            <v>214</v>
          </cell>
          <cell r="B273" t="str">
            <v>Establecer canales para que los servidores y contratistas de la entidad presenten su declaración de conflictos de interés.</v>
          </cell>
          <cell r="C273">
            <v>214</v>
          </cell>
          <cell r="D273">
            <v>1</v>
          </cell>
          <cell r="E273">
            <v>1</v>
          </cell>
          <cell r="F273">
            <v>1</v>
          </cell>
          <cell r="G273" t="str">
            <v>Establecer canales para que los servidores y contratistas de la entidad presenten su declaración de conflictos de interés.</v>
          </cell>
          <cell r="H273">
            <v>2</v>
          </cell>
        </row>
        <row r="274">
          <cell r="A274">
            <v>215</v>
          </cell>
          <cell r="B274" t="str">
            <v>Establecer controles para evitar la materialización de riesgos contables.</v>
          </cell>
          <cell r="C274">
            <v>1</v>
          </cell>
          <cell r="D274">
            <v>1</v>
          </cell>
          <cell r="E274">
            <v>1</v>
          </cell>
          <cell r="F274">
            <v>1</v>
          </cell>
          <cell r="G274" t="str">
            <v>Establecer controles para evitar la materialización de riesgos contables.</v>
          </cell>
          <cell r="H274">
            <v>1</v>
          </cell>
        </row>
        <row r="275">
          <cell r="A275">
            <v>216</v>
          </cell>
          <cell r="B275" t="str">
            <v>Establecer controles para evitar la materialización de riesgos de seguridad y privacidad de la información.</v>
          </cell>
          <cell r="C275">
            <v>1</v>
          </cell>
          <cell r="D275">
            <v>1</v>
          </cell>
          <cell r="E275">
            <v>1</v>
          </cell>
          <cell r="F275">
            <v>1</v>
          </cell>
          <cell r="G275" t="str">
            <v>Establecer controles para evitar la materialización de riesgos de seguridad y privacidad de la información.</v>
          </cell>
          <cell r="H275">
            <v>3</v>
          </cell>
        </row>
        <row r="276">
          <cell r="A276">
            <v>217</v>
          </cell>
          <cell r="B276" t="str">
            <v>Establecer controles para evitar la materialización de riesgos financieros.</v>
          </cell>
          <cell r="C276">
            <v>1</v>
          </cell>
          <cell r="D276">
            <v>1</v>
          </cell>
          <cell r="E276">
            <v>1</v>
          </cell>
          <cell r="F276">
            <v>1</v>
          </cell>
          <cell r="G276" t="str">
            <v>Establecer controles para evitar la materialización de riesgos financieros.</v>
          </cell>
          <cell r="H276">
            <v>1</v>
          </cell>
        </row>
        <row r="277">
          <cell r="A277">
            <v>218</v>
          </cell>
          <cell r="B277" t="str">
            <v>Establecer controles para evitar la materialización de riesgos fiscales.</v>
          </cell>
          <cell r="C277">
            <v>1</v>
          </cell>
          <cell r="D277">
            <v>1</v>
          </cell>
          <cell r="E277">
            <v>1</v>
          </cell>
          <cell r="F277">
            <v>1</v>
          </cell>
          <cell r="G277" t="str">
            <v>Establecer controles para evitar la materialización de riesgos fiscales.</v>
          </cell>
          <cell r="H277">
            <v>1</v>
          </cell>
        </row>
        <row r="278">
          <cell r="A278">
            <v>219</v>
          </cell>
          <cell r="B278" t="str">
            <v>Establecer controles para evitar la materialización de riesgos judiciales.</v>
          </cell>
          <cell r="C278">
            <v>1</v>
          </cell>
          <cell r="D278">
            <v>1</v>
          </cell>
          <cell r="E278">
            <v>1</v>
          </cell>
          <cell r="F278">
            <v>1</v>
          </cell>
          <cell r="G278" t="str">
            <v>Establecer controles para evitar la materialización de riesgos judiciales.</v>
          </cell>
          <cell r="H278">
            <v>1</v>
          </cell>
        </row>
        <row r="279">
          <cell r="A279">
            <v>220</v>
          </cell>
          <cell r="B279" t="str">
            <v>Establecer controles para evitar la materialización de riesgos legales o de cumplimiento.</v>
          </cell>
          <cell r="C279">
            <v>1</v>
          </cell>
          <cell r="D279">
            <v>1</v>
          </cell>
          <cell r="E279">
            <v>1</v>
          </cell>
          <cell r="F279">
            <v>1</v>
          </cell>
          <cell r="G279" t="str">
            <v>Establecer controles para evitar la materialización de riesgos legales o de cumplimiento.</v>
          </cell>
          <cell r="H279">
            <v>1</v>
          </cell>
        </row>
        <row r="280">
          <cell r="A280">
            <v>221</v>
          </cell>
          <cell r="B280" t="str">
            <v>Establecer controles para evitar la materialización de riesgos operativos.</v>
          </cell>
          <cell r="C280">
            <v>1</v>
          </cell>
          <cell r="D280">
            <v>1</v>
          </cell>
          <cell r="E280">
            <v>1</v>
          </cell>
          <cell r="F280">
            <v>1</v>
          </cell>
          <cell r="G280" t="str">
            <v>Establecer controles para evitar la materialización de riesgos operativos.</v>
          </cell>
          <cell r="H280">
            <v>1</v>
          </cell>
        </row>
        <row r="281">
          <cell r="A281">
            <v>222</v>
          </cell>
          <cell r="B281" t="str">
            <v>Establecer controles para evitar la materialización de riesgos presupuestales (en los procesos de programación y ejecución del presupuesto).</v>
          </cell>
          <cell r="C281">
            <v>1</v>
          </cell>
          <cell r="D281">
            <v>1</v>
          </cell>
          <cell r="E281">
            <v>1</v>
          </cell>
          <cell r="F281">
            <v>1</v>
          </cell>
          <cell r="G281" t="str">
            <v>Establecer controles para evitar la materialización de riesgos presupuestales (en los procesos de programación y ejecución del presupuesto).</v>
          </cell>
          <cell r="H281">
            <v>2</v>
          </cell>
        </row>
        <row r="282">
          <cell r="A282">
            <v>223</v>
          </cell>
          <cell r="B282" t="str">
            <v>Establecer desde la alta dirección una estructura de responsabilidades (esquema de las líneas de defensa) que faciliten el cumplimiento de los objetivos de la entidad (planes, programas, proyectos y procesos). Desde el sistema de control interno efectuar su verificación.</v>
          </cell>
          <cell r="C282">
            <v>1</v>
          </cell>
          <cell r="D282">
            <v>1</v>
          </cell>
          <cell r="E282">
            <v>1</v>
          </cell>
          <cell r="F282">
            <v>1</v>
          </cell>
          <cell r="G282" t="str">
            <v>Establecer desde la alta dirección una estructura de responsabilidades (esquema de las líneas de defensa) que faciliten el cumplimiento de los objetivos de la entidad (planes, programas, proyectos y procesos). Desde el sistema de control interno efectuar su verificación.</v>
          </cell>
          <cell r="H282">
            <v>1</v>
          </cell>
        </row>
        <row r="283">
          <cell r="A283">
            <v>224</v>
          </cell>
          <cell r="B283" t="str">
            <v>Establecer desde la alta dirección una estructura de responsabilidades (esquema de las líneas de defensa) que faciliten el flujo de información en temas clave para la toma de decisiones en la entidad. Desde el sistema de control interno efectuar su verificación.</v>
          </cell>
          <cell r="C283">
            <v>1</v>
          </cell>
          <cell r="D283">
            <v>1</v>
          </cell>
          <cell r="E283">
            <v>1</v>
          </cell>
          <cell r="F283">
            <v>1</v>
          </cell>
          <cell r="G283" t="str">
            <v>Establecer desde la alta dirección una estructura de responsabilidades (esquema de las líneas de defensa) que faciliten el flujo de información en temas clave para la toma de decisiones en la entidad. Desde el sistema de control interno efectuar su verificación.</v>
          </cell>
          <cell r="H283">
            <v>1</v>
          </cell>
        </row>
        <row r="284">
          <cell r="A284">
            <v>225</v>
          </cell>
          <cell r="B284" t="str">
            <v>Establecer desde la alta dirección una estructura de responsabilidades (esquema de las líneas de defensa) que permita fortalecer la orientación y claridad en la definición de las líneas de reporte. Desde el sistema de control interno efectuar su verificación.</v>
          </cell>
          <cell r="C284">
            <v>1</v>
          </cell>
          <cell r="D284">
            <v>1</v>
          </cell>
          <cell r="E284">
            <v>1</v>
          </cell>
          <cell r="F284">
            <v>1</v>
          </cell>
          <cell r="G284" t="str">
            <v>Establecer desde la alta dirección una estructura de responsabilidades (esquema de las líneas de defensa) que permita fortalecer la orientación y claridad en la definición de las líneas de reporte. Desde el sistema de control interno efectuar su verificación.</v>
          </cell>
          <cell r="H284">
            <v>1</v>
          </cell>
        </row>
        <row r="285">
          <cell r="A285">
            <v>226</v>
          </cell>
          <cell r="B285" t="str">
            <v>Establecer etapas de planeación para promover la participación ciudadana utilizando medios digitales.</v>
          </cell>
          <cell r="C285">
            <v>226</v>
          </cell>
          <cell r="D285">
            <v>1</v>
          </cell>
          <cell r="E285">
            <v>1</v>
          </cell>
          <cell r="F285">
            <v>1</v>
          </cell>
          <cell r="G285" t="str">
            <v>Establecer etapas de planeación para promover la participación ciudadana utilizando medios digitales.</v>
          </cell>
          <cell r="H285">
            <v>3</v>
          </cell>
        </row>
        <row r="286">
          <cell r="A286">
            <v>227</v>
          </cell>
          <cell r="B286" t="str">
            <v>Establecer incentivos especiales para el personal de servicio al ciudadano, de acuerdo con lo previsto en el marco normativo vigente (Decreto 1567 de 1998, Ley 909 de 2004, Decreto 894 de 2017) y otros estímulos para quienes se encuentren con distinto tipo de vinculación (provisionales, contratistas, etc.) en la entidad.</v>
          </cell>
          <cell r="C286">
            <v>1</v>
          </cell>
          <cell r="D286">
            <v>1</v>
          </cell>
          <cell r="E286">
            <v>1</v>
          </cell>
          <cell r="F286">
            <v>1</v>
          </cell>
          <cell r="G286" t="str">
            <v>Establecer incentivos especiales para el personal de servicio al ciudadano, de acuerdo con lo previsto en el marco normativo vigente (Decreto 1567 de 1998, Ley 909 de 2004, Decreto 894 de 2017) y otros estímulos para quienes se encuentren con distinto tipo de vinculación (provisionales, contratistas, etc.) en la entidad.</v>
          </cell>
          <cell r="H286">
            <v>2</v>
          </cell>
        </row>
        <row r="287">
          <cell r="A287">
            <v>228</v>
          </cell>
          <cell r="B287" t="str">
            <v>Establecer incentivos y estímulos para el personal de servicio al ciudadano, de acuerdo con lo previsto en el marco normativo vigente.</v>
          </cell>
          <cell r="C287">
            <v>228</v>
          </cell>
          <cell r="D287">
            <v>1</v>
          </cell>
          <cell r="E287">
            <v>1</v>
          </cell>
          <cell r="F287">
            <v>1</v>
          </cell>
          <cell r="G287" t="str">
            <v>Establecer incentivos y estímulos para el personal de servicio al ciudadano, de acuerdo con lo previsto en el marco normativo vigente.</v>
          </cell>
          <cell r="H287">
            <v>2</v>
          </cell>
        </row>
        <row r="288">
          <cell r="A288">
            <v>229</v>
          </cell>
          <cell r="B288" t="str">
            <v>Establecer indicadores claros y medibles dentro de la documentación de los procesos de la entidad.</v>
          </cell>
          <cell r="C288">
            <v>229</v>
          </cell>
          <cell r="D288">
            <v>1</v>
          </cell>
          <cell r="E288">
            <v>1</v>
          </cell>
          <cell r="F288">
            <v>1</v>
          </cell>
          <cell r="G288" t="str">
            <v>Establecer indicadores claros y medibles dentro de la documentación de los procesos de la entidad.</v>
          </cell>
          <cell r="H288">
            <v>2</v>
          </cell>
        </row>
        <row r="289">
          <cell r="A289">
            <v>230</v>
          </cell>
          <cell r="B289" t="str">
            <v>Establecer indicadores dentro de la documentación de los procesos de la entidad.</v>
          </cell>
          <cell r="C289">
            <v>1</v>
          </cell>
          <cell r="D289">
            <v>1</v>
          </cell>
          <cell r="E289">
            <v>1</v>
          </cell>
          <cell r="F289">
            <v>1</v>
          </cell>
          <cell r="G289" t="str">
            <v>Establecer indicadores dentro de la documentación de los procesos de la entidad.</v>
          </cell>
          <cell r="H289">
            <v>1</v>
          </cell>
        </row>
        <row r="290">
          <cell r="A290">
            <v>231</v>
          </cell>
          <cell r="B290" t="str">
            <v>Establecer la política o lineamientos para el uso de bienes con material reciclado.</v>
          </cell>
          <cell r="C290">
            <v>1</v>
          </cell>
          <cell r="D290">
            <v>1</v>
          </cell>
          <cell r="E290">
            <v>1</v>
          </cell>
          <cell r="F290">
            <v>1</v>
          </cell>
          <cell r="G290" t="str">
            <v>Establecer la política o lineamientos para el uso de bienes con material reciclado.</v>
          </cell>
          <cell r="H290">
            <v>1</v>
          </cell>
        </row>
        <row r="291">
          <cell r="A291">
            <v>232</v>
          </cell>
          <cell r="B291" t="str">
            <v>Establecer lineamientos para el funcionamiento del sistema de control interno (SCI), por parte del comité institucional de coordinación de control interno.</v>
          </cell>
          <cell r="C291">
            <v>1</v>
          </cell>
          <cell r="D291">
            <v>1</v>
          </cell>
          <cell r="E291">
            <v>1</v>
          </cell>
          <cell r="F291">
            <v>1</v>
          </cell>
          <cell r="G291" t="str">
            <v>Establecer lineamientos para el funcionamiento del sistema de control interno (SCI), por parte del comité institucional de coordinación de control interno.</v>
          </cell>
          <cell r="H291">
            <v>1</v>
          </cell>
        </row>
        <row r="292">
          <cell r="A292">
            <v>233</v>
          </cell>
          <cell r="B292" t="str">
            <v>Establecer mecanismos de validación de los datos para el procesamiento y análisis de la información.</v>
          </cell>
          <cell r="C292">
            <v>1</v>
          </cell>
          <cell r="D292">
            <v>1</v>
          </cell>
          <cell r="E292">
            <v>1</v>
          </cell>
          <cell r="F292">
            <v>1</v>
          </cell>
          <cell r="G292" t="str">
            <v>Establecer mecanismos de validación de los datos para el procesamiento y análisis de la información.</v>
          </cell>
          <cell r="H292">
            <v>2</v>
          </cell>
        </row>
        <row r="293">
          <cell r="A293">
            <v>234</v>
          </cell>
          <cell r="B293" t="str">
            <v>Establecer medios de comunicación internos para dar a conocer las decisiones y mejoras del sistema de control interno, por parte de la alta dirección.</v>
          </cell>
          <cell r="C293">
            <v>234</v>
          </cell>
          <cell r="D293">
            <v>1</v>
          </cell>
          <cell r="E293">
            <v>1</v>
          </cell>
          <cell r="F293">
            <v>1</v>
          </cell>
          <cell r="G293" t="str">
            <v>Establecer medios de comunicación internos para dar a conocer las decisiones y mejoras del sistema de control interno, por parte de la alta dirección.</v>
          </cell>
          <cell r="H293">
            <v>1</v>
          </cell>
        </row>
        <row r="294">
          <cell r="A294">
            <v>235</v>
          </cell>
          <cell r="B294" t="str">
            <v>Establecer medios de difusión que informen a los ciudadanos, grupos de interés y grupos de valor las medidas adoptadas para mejorar los problemas detectados. Desde el sistema de control interno efectuar su verificación.</v>
          </cell>
          <cell r="C294">
            <v>1</v>
          </cell>
          <cell r="D294">
            <v>1</v>
          </cell>
          <cell r="E294">
            <v>1</v>
          </cell>
          <cell r="F294">
            <v>1</v>
          </cell>
          <cell r="G294" t="str">
            <v>Establecer medios de difusión que informen a los ciudadanos, grupos de interés y grupos de valor las medidas adoptadas para mejorar los problemas detectados. Desde el sistema de control interno efectuar su verificación.</v>
          </cell>
          <cell r="H294">
            <v>3</v>
          </cell>
        </row>
        <row r="295">
          <cell r="A295">
            <v>236</v>
          </cell>
          <cell r="B295" t="str">
            <v>Establecer objetivos específicos de seguridad de la información, aprobarlos mediante la alta dirección y medir su nivel de cumplimiento mediante los indicadores definidos para tal fin.</v>
          </cell>
          <cell r="C295">
            <v>236</v>
          </cell>
          <cell r="D295">
            <v>1</v>
          </cell>
          <cell r="E295">
            <v>1</v>
          </cell>
          <cell r="F295">
            <v>1</v>
          </cell>
          <cell r="G295" t="str">
            <v>Establecer objetivos específicos de seguridad de la información, aprobarlos mediante la alta dirección y medir su nivel de cumplimiento mediante los indicadores definidos para tal fin.</v>
          </cell>
          <cell r="H295">
            <v>1</v>
          </cell>
        </row>
        <row r="296">
          <cell r="A296">
            <v>237</v>
          </cell>
          <cell r="B296" t="str">
            <v>Establecer roles y responsabilidades específicos de seguridad de la información, aprobarlos mediante la alta dirección, actualizarlos de acuerdo con las necesidades de la entidad y actualizarlos mediante un proceso de mejora continua.</v>
          </cell>
          <cell r="C296">
            <v>1</v>
          </cell>
          <cell r="D296">
            <v>1</v>
          </cell>
          <cell r="E296">
            <v>1</v>
          </cell>
          <cell r="F296">
            <v>1</v>
          </cell>
          <cell r="G296" t="str">
            <v>Establecer roles y responsabilidades específicos de seguridad de la información, aprobarlos mediante la alta dirección, actualizarlos de acuerdo con las necesidades de la entidad y actualizarlos mediante un proceso de mejora continua.</v>
          </cell>
          <cell r="H296">
            <v>1</v>
          </cell>
        </row>
        <row r="297">
          <cell r="A297">
            <v>238</v>
          </cell>
          <cell r="B297" t="str">
            <v>Establecer un procedimiento de gestión de incidentes de seguridad de la información, formalizarlo y actualizarlo de acuerdo con los cambios de la entidad.</v>
          </cell>
          <cell r="C297">
            <v>1</v>
          </cell>
          <cell r="D297">
            <v>1</v>
          </cell>
          <cell r="E297">
            <v>1</v>
          </cell>
          <cell r="F297">
            <v>1</v>
          </cell>
          <cell r="G297" t="str">
            <v>Establecer un procedimiento de gestión de incidentes de seguridad de la información, formalizarlo y actualizarlo de acuerdo con los cambios de la entidad.</v>
          </cell>
          <cell r="H297">
            <v>1</v>
          </cell>
        </row>
        <row r="298">
          <cell r="A298">
            <v>239</v>
          </cell>
          <cell r="B298" t="str">
            <v>Establecer un sistema o mecanismo de mantenimiento, tanto preventivo como correctivo para los bienes que así lo requieren.</v>
          </cell>
          <cell r="C298">
            <v>239</v>
          </cell>
          <cell r="D298">
            <v>1</v>
          </cell>
          <cell r="E298">
            <v>1</v>
          </cell>
          <cell r="F298">
            <v>1</v>
          </cell>
          <cell r="G298" t="str">
            <v>Establecer un sistema o mecanismo de mantenimiento, tanto preventivo como correctivo para los bienes que así lo requieren.</v>
          </cell>
          <cell r="H298">
            <v>3</v>
          </cell>
        </row>
        <row r="299">
          <cell r="A299">
            <v>240</v>
          </cell>
          <cell r="B299" t="str">
            <v>Establecer un tiempo estándar para la consulta pública de los proyectos normativos de carácter general de mínimo 15 días calendario para facilitar y legitimar el ejercicio.</v>
          </cell>
          <cell r="C299">
            <v>240</v>
          </cell>
          <cell r="D299">
            <v>1</v>
          </cell>
          <cell r="E299">
            <v>1</v>
          </cell>
          <cell r="F299">
            <v>1</v>
          </cell>
          <cell r="G299" t="str">
            <v>Establecer un tiempo estándar para la consulta pública de los proyectos normativos de carácter general de mínimo 15 días calendario para facilitar y legitimar el ejercicio.</v>
          </cell>
          <cell r="H299">
            <v>1</v>
          </cell>
        </row>
        <row r="300">
          <cell r="A300">
            <v>241</v>
          </cell>
          <cell r="B300" t="str">
            <v>Establecer una política ambiental para la entidad.</v>
          </cell>
          <cell r="C300">
            <v>1</v>
          </cell>
          <cell r="D300">
            <v>1</v>
          </cell>
          <cell r="E300">
            <v>1</v>
          </cell>
          <cell r="F300">
            <v>1</v>
          </cell>
          <cell r="G300" t="str">
            <v>Establecer una política ambiental para la entidad.</v>
          </cell>
          <cell r="H300">
            <v>1</v>
          </cell>
        </row>
        <row r="301">
          <cell r="A301">
            <v>242</v>
          </cell>
          <cell r="B301" t="str">
            <v>Establecer una política o lineamientos en el tema ambiental para desarrollar en la entidad.</v>
          </cell>
          <cell r="C301">
            <v>242</v>
          </cell>
          <cell r="D301">
            <v>1</v>
          </cell>
          <cell r="E301">
            <v>1</v>
          </cell>
          <cell r="F301">
            <v>1</v>
          </cell>
          <cell r="G301" t="str">
            <v>Establecer una política o lineamientos en el tema ambiental para desarrollar en la entidad.</v>
          </cell>
          <cell r="H301">
            <v>2</v>
          </cell>
        </row>
        <row r="302">
          <cell r="A302">
            <v>243</v>
          </cell>
          <cell r="B302" t="str">
            <v>Establecer, mediante variables cuantificables, si los ejercicios de rendición de cuentas han incrementado la participación de la ciudadanía en general. Desde el sistema de control interno efectuar su verificación.</v>
          </cell>
          <cell r="C302">
            <v>1</v>
          </cell>
          <cell r="D302">
            <v>1</v>
          </cell>
          <cell r="E302">
            <v>1</v>
          </cell>
          <cell r="F302">
            <v>1</v>
          </cell>
          <cell r="G302" t="str">
            <v>Establecer, mediante variables cuantificables, si los ejercicios de rendición de cuentas han incrementado la participación de la ciudadanía en general. Desde el sistema de control interno efectuar su verificación.</v>
          </cell>
          <cell r="H302">
            <v>2</v>
          </cell>
        </row>
        <row r="303">
          <cell r="A303">
            <v>244</v>
          </cell>
          <cell r="B303" t="str">
            <v>Evaluar al final de la vigencia el nivel de cumplimiento del plan anual de auditoría.</v>
          </cell>
          <cell r="C303">
            <v>1</v>
          </cell>
          <cell r="D303">
            <v>1</v>
          </cell>
          <cell r="E303">
            <v>1</v>
          </cell>
          <cell r="F303">
            <v>1</v>
          </cell>
          <cell r="G303" t="str">
            <v>Evaluar al final de la vigencia el nivel de cumplimiento del plan anual de auditoría.</v>
          </cell>
          <cell r="H303">
            <v>1</v>
          </cell>
        </row>
        <row r="304">
          <cell r="A304">
            <v>245</v>
          </cell>
          <cell r="B304" t="str">
            <v>Evaluar en el marco del Comité Institucional de Coordinación de Control Interno, el cumplimiento de los valores y principios del servicio público. Algunos aspectos a evaluar son:Conocimiento por parte de los servidores del código de integridad.Cumplimiento del código en su integralidad.Análisis de información relacionada, como serían declaraciones de conflictos de interés, información recibida desde la línea de denuncia (si existe), o bien desde otras fuentes..</v>
          </cell>
          <cell r="C304">
            <v>1</v>
          </cell>
          <cell r="D304">
            <v>1</v>
          </cell>
          <cell r="E304">
            <v>1</v>
          </cell>
          <cell r="F304">
            <v>1</v>
          </cell>
          <cell r="G304" t="str">
            <v>Evaluar en el marco del Comité Institucional de Coordinación de Control Interno, el cumplimiento de los valores y principios del servicio público. Algunos aspectos a evaluar son:Conocimiento por parte de los servidores del código de integridad.Cumplimiento del código en su integralidad.Análisis de información relacionada, como serían declaraciones de conflictos de interés, información recibida desde la línea de denuncia (si existe), o bien desde otras fuentes..</v>
          </cell>
          <cell r="H304">
            <v>2</v>
          </cell>
        </row>
        <row r="305">
          <cell r="A305">
            <v>246</v>
          </cell>
          <cell r="B305" t="str">
            <v>Evaluar información proveniente de quejas y denuncias de los servidores de la entidad para la identificación de riesgos de fraude y corrupción.</v>
          </cell>
          <cell r="C305">
            <v>1</v>
          </cell>
          <cell r="D305">
            <v>1</v>
          </cell>
          <cell r="E305">
            <v>1</v>
          </cell>
          <cell r="F305">
            <v>1</v>
          </cell>
          <cell r="G305" t="str">
            <v>Evaluar información proveniente de quejas y denuncias de los servidores de la entidad para la identificación de riesgos de fraude y corrupción.</v>
          </cell>
          <cell r="H305">
            <v>3</v>
          </cell>
        </row>
        <row r="306">
          <cell r="A306">
            <v>247</v>
          </cell>
          <cell r="B306" t="str">
            <v>Evaluar información proveniente de quejas y denuncias de los usuarios para la identificación de riesgos de fraude y corrupción.</v>
          </cell>
          <cell r="C306">
            <v>1</v>
          </cell>
          <cell r="D306">
            <v>1</v>
          </cell>
          <cell r="E306">
            <v>1</v>
          </cell>
          <cell r="F306">
            <v>1</v>
          </cell>
          <cell r="G306" t="str">
            <v>Evaluar información proveniente de quejas y denuncias de los usuarios para la identificación de riesgos de fraude y corrupción.</v>
          </cell>
          <cell r="H306">
            <v>3</v>
          </cell>
        </row>
        <row r="307">
          <cell r="A307">
            <v>248</v>
          </cell>
          <cell r="B307" t="str">
            <v>Evaluar la calidad de los datos para el procesamiento y análisis de la información.</v>
          </cell>
          <cell r="C307">
            <v>1</v>
          </cell>
          <cell r="D307">
            <v>1</v>
          </cell>
          <cell r="E307">
            <v>1</v>
          </cell>
          <cell r="F307">
            <v>1</v>
          </cell>
          <cell r="G307" t="str">
            <v>Evaluar la calidad de los datos para el procesamiento y análisis de la información.</v>
          </cell>
          <cell r="H307">
            <v>2</v>
          </cell>
        </row>
        <row r="308">
          <cell r="A308">
            <v>249</v>
          </cell>
          <cell r="B308" t="str">
            <v>Evaluar la suficiencia y efectividad de las acciones implementadas para optimizar el consumo de bienes y servicios, la gestión de residuos, el reciclaje y el ahorro de agua y de energía de la entidad.</v>
          </cell>
          <cell r="C308">
            <v>1</v>
          </cell>
          <cell r="D308">
            <v>1</v>
          </cell>
          <cell r="E308">
            <v>1</v>
          </cell>
          <cell r="F308">
            <v>1</v>
          </cell>
          <cell r="G308" t="str">
            <v>Evaluar la suficiencia y efectividad de las acciones implementadas para optimizar el consumo de bienes y servicios, la gestión de residuos, el reciclaje y el ahorro de agua y de energía de la entidad.</v>
          </cell>
          <cell r="H308">
            <v>2</v>
          </cell>
        </row>
        <row r="309">
          <cell r="A309">
            <v>250</v>
          </cell>
          <cell r="B309" t="str">
            <v>Evaluar la totalidad de los acuerdos de gestión suscritos con los servidores públicos del nivel gerencial.</v>
          </cell>
          <cell r="C309">
            <v>1</v>
          </cell>
          <cell r="D309">
            <v>1</v>
          </cell>
          <cell r="E309">
            <v>1</v>
          </cell>
          <cell r="F309">
            <v>1</v>
          </cell>
          <cell r="G309" t="str">
            <v>Evaluar la totalidad de los acuerdos de gestión suscritos con los servidores públicos del nivel gerencial.</v>
          </cell>
          <cell r="H309">
            <v>1</v>
          </cell>
        </row>
        <row r="310">
          <cell r="A310">
            <v>251</v>
          </cell>
          <cell r="B310" t="str">
            <v>Explicar cuál de las alternativas analizadas resuelve mejor el problema en el documento final, basándose en los resultados de la evaluación realizada para legitimar la intervención que resultó de la evaluación.</v>
          </cell>
          <cell r="C310">
            <v>1</v>
          </cell>
          <cell r="D310">
            <v>1</v>
          </cell>
          <cell r="E310">
            <v>1</v>
          </cell>
          <cell r="F310">
            <v>1</v>
          </cell>
          <cell r="G310" t="str">
            <v>Explicar cuál de las alternativas analizadas resuelve mejor el problema en el documento final, basándose en los resultados de la evaluación realizada para legitimar la intervención que resultó de la evaluación.</v>
          </cell>
          <cell r="H310">
            <v>1</v>
          </cell>
        </row>
        <row r="311">
          <cell r="A311">
            <v>252</v>
          </cell>
          <cell r="B311" t="str">
            <v>Fomentar desde la Alta Dirección espacios de participación para todo el personal, para armonizar los valores del servicio público con los códigos de ética institucional, implementar jornadas de difusión y herramientas pedagógicas para desarrollar el hábito de actuar de forma coherente con ellos. Desde el sistema de control interno efectuar su verificación.</v>
          </cell>
          <cell r="C311">
            <v>1</v>
          </cell>
          <cell r="D311">
            <v>1</v>
          </cell>
          <cell r="E311">
            <v>1</v>
          </cell>
          <cell r="F311">
            <v>1</v>
          </cell>
          <cell r="G311" t="str">
            <v>Fomentar desde la Alta Dirección espacios de participación para todo el personal, para armonizar los valores del servicio público con los códigos de ética institucional, implementar jornadas de difusión y herramientas pedagógicas para desarrollar el hábito de actuar de forma coherente con ellos. Desde el sistema de control interno efectuar su verificación.</v>
          </cell>
          <cell r="H311">
            <v>2</v>
          </cell>
        </row>
        <row r="312">
          <cell r="A312">
            <v>253</v>
          </cell>
          <cell r="B312" t="str">
            <v>Fomentar la divulgación e implementación de la política de administración del riesgo, por parte del comité institucional de coordinación de control interno.</v>
          </cell>
          <cell r="C312">
            <v>1</v>
          </cell>
          <cell r="D312">
            <v>1</v>
          </cell>
          <cell r="E312">
            <v>1</v>
          </cell>
          <cell r="F312">
            <v>1</v>
          </cell>
          <cell r="G312" t="str">
            <v>Fomentar la divulgación e implementación de la política de administración del riesgo, por parte del comité institucional de coordinación de control interno.</v>
          </cell>
          <cell r="H312">
            <v>3</v>
          </cell>
        </row>
        <row r="313">
          <cell r="A313">
            <v>254</v>
          </cell>
          <cell r="B313" t="str">
            <v>Fomentar la generación de acciones para apoyar la segunda línea de defensa frente al seguimiento del riesgo, por parte del comité institucional de coordinación de control interno.</v>
          </cell>
          <cell r="C313">
            <v>1</v>
          </cell>
          <cell r="D313">
            <v>1</v>
          </cell>
          <cell r="E313">
            <v>1</v>
          </cell>
          <cell r="F313">
            <v>1</v>
          </cell>
          <cell r="G313" t="str">
            <v>Fomentar la generación de acciones para apoyar la segunda línea de defensa frente al seguimiento del riesgo, por parte del comité institucional de coordinación de control interno.</v>
          </cell>
          <cell r="H313">
            <v>2</v>
          </cell>
        </row>
        <row r="314">
          <cell r="A314">
            <v>255</v>
          </cell>
          <cell r="B314" t="str">
            <v>Fomentar la promoción de los espacios para capacitar a los líderes de los procesos y sus equipos de trabajo sobre la metodología de gestión del riesgo con el fin de que sea implementada adecuadamente entre los líderes de proceso y sus equipos de trabajo, por parte del comité institucional de coordinación de control interno.</v>
          </cell>
          <cell r="C314">
            <v>255</v>
          </cell>
          <cell r="D314">
            <v>1</v>
          </cell>
          <cell r="E314">
            <v>1</v>
          </cell>
          <cell r="F314">
            <v>1</v>
          </cell>
          <cell r="G314" t="str">
            <v>Fomentar la promoción de los espacios para capacitar a los líderes de los procesos y sus equipos de trabajo sobre la metodología de gestión del riesgo con el fin de que sea implementada adecuadamente entre los líderes de proceso y sus equipos de trabajo, por parte del comité institucional de coordinación de control interno.</v>
          </cell>
          <cell r="H314">
            <v>4</v>
          </cell>
        </row>
        <row r="315">
          <cell r="A315">
            <v>256</v>
          </cell>
          <cell r="B315" t="str">
            <v>Formular el plan de apertura, mejora y uso de datos abiertos de la entidad, aprobarlo mediante el comité de gestión y desempeño institucional e integrarlo al plan de acción anual.</v>
          </cell>
          <cell r="C315">
            <v>1</v>
          </cell>
          <cell r="D315">
            <v>1</v>
          </cell>
          <cell r="E315">
            <v>1</v>
          </cell>
          <cell r="F315">
            <v>1</v>
          </cell>
          <cell r="G315" t="str">
            <v>Formular el plan de apertura, mejora y uso de datos abiertos de la entidad, aprobarlo mediante el comité de gestión y desempeño institucional e integrarlo al plan de acción anual.</v>
          </cell>
          <cell r="H315">
            <v>1</v>
          </cell>
        </row>
        <row r="316">
          <cell r="A316">
            <v>257</v>
          </cell>
          <cell r="B316" t="str">
            <v>Formular en cada vigencia una estrategia de racionalización de OPAS en la entidad.</v>
          </cell>
          <cell r="C316">
            <v>257</v>
          </cell>
          <cell r="D316">
            <v>1</v>
          </cell>
          <cell r="E316">
            <v>1</v>
          </cell>
          <cell r="F316">
            <v>1</v>
          </cell>
          <cell r="G316" t="str">
            <v>Formular en cada vigencia una estrategia de racionalización de OPAS en la entidad.</v>
          </cell>
          <cell r="H316">
            <v>1</v>
          </cell>
        </row>
        <row r="317">
          <cell r="A317">
            <v>258</v>
          </cell>
          <cell r="B317" t="str">
            <v>Formular la estrategia anual de rendición de cuentas incluyendo un cronograma en el que se definan actividades para la divulgación y publicación de la información sobre los avances y resultados de la gestión dirigida a los grupos de valor.</v>
          </cell>
          <cell r="C317">
            <v>258</v>
          </cell>
          <cell r="D317">
            <v>1</v>
          </cell>
          <cell r="E317">
            <v>1</v>
          </cell>
          <cell r="F317">
            <v>1</v>
          </cell>
          <cell r="G317" t="str">
            <v>Formular la estrategia anual de rendición de cuentas incluyendo un cronograma en el que se definan actividades para la divulgación y publicación de la información sobre los avances y resultados de la gestión dirigida a los grupos de valor.</v>
          </cell>
          <cell r="H317">
            <v>4</v>
          </cell>
        </row>
        <row r="318">
          <cell r="A318">
            <v>259</v>
          </cell>
          <cell r="B318" t="str">
            <v>Formular la estrategia anual para la gestión preventiva de conflictos de interés dentro del marco de la planeación institucional.</v>
          </cell>
          <cell r="C318">
            <v>1</v>
          </cell>
          <cell r="D318">
            <v>1</v>
          </cell>
          <cell r="E318">
            <v>1</v>
          </cell>
          <cell r="F318">
            <v>1</v>
          </cell>
          <cell r="G318" t="str">
            <v>Formular la estrategia anual para la gestión preventiva de conflictos de interés dentro del marco de la planeación institucional.</v>
          </cell>
          <cell r="H318">
            <v>2</v>
          </cell>
        </row>
        <row r="319">
          <cell r="A319">
            <v>260</v>
          </cell>
          <cell r="B319" t="str">
            <v>Formular la estrategia para la gestión preventiva de conflictos de interés dentro del marco de la planeación institucional.</v>
          </cell>
          <cell r="C319">
            <v>260</v>
          </cell>
          <cell r="D319">
            <v>1</v>
          </cell>
          <cell r="E319">
            <v>1</v>
          </cell>
          <cell r="F319">
            <v>1</v>
          </cell>
          <cell r="G319" t="str">
            <v>Formular la estrategia para la gestión preventiva de conflictos de interés dentro del marco de la planeación institucional.</v>
          </cell>
          <cell r="H319">
            <v>2</v>
          </cell>
        </row>
        <row r="320">
          <cell r="A320">
            <v>261</v>
          </cell>
          <cell r="B320" t="str">
            <v>Formular la política de seguridad y privacidad de la información de la entidad, aprobarla mediante el comité de gestión y desempeño institucional, implementarla y actualizarla mediante un proceso de mejora continua, de acuerdo con los lineamientos del Ministerio de Tecnologías de la Información y Comunicaciones.</v>
          </cell>
          <cell r="C320">
            <v>261</v>
          </cell>
          <cell r="D320">
            <v>1</v>
          </cell>
          <cell r="E320">
            <v>1</v>
          </cell>
          <cell r="F320">
            <v>1</v>
          </cell>
          <cell r="G320" t="str">
            <v>Formular la política de seguridad y privacidad de la información de la entidad, aprobarla mediante el comité de gestión y desempeño institucional, implementarla y actualizarla mediante un proceso de mejora continua, de acuerdo con los lineamientos del Ministerio de Tecnologías de la Información y Comunicaciones.</v>
          </cell>
          <cell r="H320">
            <v>4</v>
          </cell>
        </row>
        <row r="321">
          <cell r="A321">
            <v>262</v>
          </cell>
          <cell r="B321" t="str">
            <v>Formular una planeación realista y un diseño de estrategias participativas para el ejercicio de consulta pública en el proceso de construcción de proyectos normativos, con el fin de garantizar la calidad y efectividad del ejercicio.</v>
          </cell>
          <cell r="C321">
            <v>1</v>
          </cell>
          <cell r="D321">
            <v>1</v>
          </cell>
          <cell r="E321">
            <v>1</v>
          </cell>
          <cell r="F321">
            <v>1</v>
          </cell>
          <cell r="G321" t="str">
            <v>Formular una planeación realista y un diseño de estrategias participativas para el ejercicio de consulta pública en el proceso de construcción de proyectos normativos, con el fin de garantizar la calidad y efectividad del ejercicio.</v>
          </cell>
          <cell r="H321">
            <v>1</v>
          </cell>
        </row>
        <row r="322">
          <cell r="A322">
            <v>263</v>
          </cell>
          <cell r="B322" t="str">
            <v>Fortalecer el comité institucional de coordinación de control interno en términos de sus funciones y periodicidad de reunión, por parte de la alta dirección.</v>
          </cell>
          <cell r="C322">
            <v>263</v>
          </cell>
          <cell r="D322">
            <v>1</v>
          </cell>
          <cell r="E322">
            <v>1</v>
          </cell>
          <cell r="F322">
            <v>1</v>
          </cell>
          <cell r="G322" t="str">
            <v>Fortalecer el comité institucional de coordinación de control interno en términos de sus funciones y periodicidad de reunión, por parte de la alta dirección.</v>
          </cell>
          <cell r="H322">
            <v>1</v>
          </cell>
        </row>
        <row r="323">
          <cell r="A323">
            <v>264</v>
          </cell>
          <cell r="B323" t="str">
            <v>Fortalecer las capacidades en seguridad digital de la entidad a través de convenios o acuerdos de intercambio de información para fomentar la investigación, la innovación y el desarrollo de temas relacionados con la defensa y seguridad nacional en el entorno digital.</v>
          </cell>
          <cell r="C323">
            <v>1</v>
          </cell>
          <cell r="D323">
            <v>1</v>
          </cell>
          <cell r="E323">
            <v>1</v>
          </cell>
          <cell r="F323">
            <v>1</v>
          </cell>
          <cell r="G323" t="str">
            <v>Fortalecer las capacidades en seguridad digital de la entidad a través de convenios o acuerdos de intercambio de información para fomentar la investigación, la innovación y el desarrollo de temas relacionados con la defensa y seguridad nacional en el entorno digital.</v>
          </cell>
          <cell r="H323">
            <v>3</v>
          </cell>
        </row>
        <row r="324">
          <cell r="A324">
            <v>265</v>
          </cell>
          <cell r="B324" t="str">
            <v>Fortalecer las capacidades en seguridad digital de la entidad a través de ejercicios de simulación de incidentes de seguridad digital al interior de la entidad.</v>
          </cell>
          <cell r="C324">
            <v>1</v>
          </cell>
          <cell r="D324">
            <v>1</v>
          </cell>
          <cell r="E324">
            <v>1</v>
          </cell>
          <cell r="F324">
            <v>1</v>
          </cell>
          <cell r="G324" t="str">
            <v>Fortalecer las capacidades en seguridad digital de la entidad a través de ejercicios de simulación de incidentes de seguridad digital al interior de la entidad.</v>
          </cell>
          <cell r="H324">
            <v>4</v>
          </cell>
        </row>
        <row r="325">
          <cell r="A325">
            <v>266</v>
          </cell>
          <cell r="B325" t="str">
            <v>Fortalecer las capacidades en seguridad digital de la entidad estableciendo convenios o acuerdos con otras entidades en  temas relacionados con la defensa y seguridad digital.</v>
          </cell>
          <cell r="C325">
            <v>266</v>
          </cell>
          <cell r="D325">
            <v>1</v>
          </cell>
          <cell r="E325">
            <v>1</v>
          </cell>
          <cell r="F325">
            <v>1</v>
          </cell>
          <cell r="G325" t="str">
            <v>Fortalecer las capacidades en seguridad digital de la entidad estableciendo convenios o acuerdos con otras entidades en  temas relacionados con la defensa y seguridad digital.</v>
          </cell>
          <cell r="H325">
            <v>4</v>
          </cell>
        </row>
        <row r="326">
          <cell r="A326">
            <v>267</v>
          </cell>
          <cell r="B326" t="str">
            <v>Garantizar el acceso a la información de personas con discapacidad apropiando la norma que mejora la accesibilidad de sus archivos electrónicos (ISO 14289-1).</v>
          </cell>
          <cell r="C326">
            <v>1</v>
          </cell>
          <cell r="D326">
            <v>1</v>
          </cell>
          <cell r="E326">
            <v>1</v>
          </cell>
          <cell r="F326">
            <v>1</v>
          </cell>
          <cell r="G326" t="str">
            <v>Garantizar el acceso a la información de personas con discapacidad apropiando la norma que mejora la accesibilidad de sus archivos electrónicos (ISO 14289-1).</v>
          </cell>
          <cell r="H326">
            <v>3</v>
          </cell>
        </row>
        <row r="327">
          <cell r="A327">
            <v>268</v>
          </cell>
          <cell r="B327" t="str">
            <v>Garantizar el acceso a la información de personas con discapacidad enviando las comunicaciones o respuestas a sus grupos de valor en un formato que garantiza su preservación digital a largo plazo y que a su vez es accesible (PDF/A-1b o PDF/A1a).</v>
          </cell>
          <cell r="C327">
            <v>1</v>
          </cell>
          <cell r="D327">
            <v>1</v>
          </cell>
          <cell r="E327">
            <v>1</v>
          </cell>
          <cell r="F327">
            <v>1</v>
          </cell>
          <cell r="G327" t="str">
            <v>Garantizar el acceso a la información de personas con discapacidad enviando las comunicaciones o respuestas a sus grupos de valor en un formato que garantiza su preservación digital a largo plazo y que a su vez es accesible (PDF/A-1b o PDF/A1a).</v>
          </cell>
          <cell r="H327">
            <v>3</v>
          </cell>
        </row>
        <row r="328">
          <cell r="A328">
            <v>269</v>
          </cell>
          <cell r="B328" t="str">
            <v>Garantizar que todas las iniciativas, proyectos o planes de la entidad que incorporen componentes de TI, sean liderados en conjunto entre las áreas misionales y el área de TI de la entidad.</v>
          </cell>
          <cell r="C328">
            <v>1</v>
          </cell>
          <cell r="D328">
            <v>1</v>
          </cell>
          <cell r="E328">
            <v>1</v>
          </cell>
          <cell r="F328">
            <v>1</v>
          </cell>
          <cell r="G328" t="str">
            <v>Garantizar que todas las iniciativas, proyectos o planes de la entidad que incorporen componentes de TI, sean liderados en conjunto entre las áreas misionales y el área de TI de la entidad.</v>
          </cell>
          <cell r="H328">
            <v>1</v>
          </cell>
        </row>
        <row r="329">
          <cell r="A329">
            <v>270</v>
          </cell>
          <cell r="B329" t="str">
            <v>Generar alertas al comité institucional de gestión y desempeño para la mejora de la gestión, teniendo en cuenta los resultados de la evaluación del sistema de control interno, por parte del comité institucional de coordinación de control interno.</v>
          </cell>
          <cell r="C329">
            <v>1</v>
          </cell>
          <cell r="D329">
            <v>1</v>
          </cell>
          <cell r="E329">
            <v>1</v>
          </cell>
          <cell r="F329">
            <v>1</v>
          </cell>
          <cell r="G329" t="str">
            <v>Generar alertas al comité institucional de gestión y desempeño para la mejora de la gestión, teniendo en cuenta los resultados de la evaluación del sistema de control interno, por parte del comité institucional de coordinación de control interno.</v>
          </cell>
          <cell r="H329">
            <v>1</v>
          </cell>
        </row>
        <row r="330">
          <cell r="A330">
            <v>271</v>
          </cell>
          <cell r="B330" t="str">
            <v>Generar las series históricas para los indicadores utilizados por la entidad en el seguimiento y evaluación de las políticas públicas.</v>
          </cell>
          <cell r="C330">
            <v>1</v>
          </cell>
          <cell r="D330">
            <v>1</v>
          </cell>
          <cell r="E330">
            <v>1</v>
          </cell>
          <cell r="F330">
            <v>1</v>
          </cell>
          <cell r="G330" t="str">
            <v>Generar las series históricas para los indicadores utilizados por la entidad en el seguimiento y evaluación de las políticas públicas.</v>
          </cell>
          <cell r="H330">
            <v>1</v>
          </cell>
        </row>
        <row r="331">
          <cell r="A331">
            <v>272</v>
          </cell>
          <cell r="B331" t="str">
            <v>Generar o apropiar políticas, lineamientos planes, programas y/o proyectos que garanticen el ejercicio total y efectivo de los derechos de los adultos mayores en la entidad.</v>
          </cell>
          <cell r="C331">
            <v>1</v>
          </cell>
          <cell r="D331">
            <v>1</v>
          </cell>
          <cell r="E331">
            <v>1</v>
          </cell>
          <cell r="F331">
            <v>1</v>
          </cell>
          <cell r="G331" t="str">
            <v>Generar o apropiar políticas, lineamientos planes, programas y/o proyectos que garanticen el ejercicio total y efectivo de los derechos de los adultos mayores en la entidad.</v>
          </cell>
          <cell r="H331">
            <v>2</v>
          </cell>
        </row>
        <row r="332">
          <cell r="A332">
            <v>273</v>
          </cell>
          <cell r="B332" t="str">
            <v>Generar o apropiar políticas, lineamientos, planes, programas y/o proyectos que garanticen el acceso a la oferta pública dirigida a las personas con discapacidad múltiple (ej. Sordo ceguera) en la entidad.</v>
          </cell>
          <cell r="C332">
            <v>1</v>
          </cell>
          <cell r="D332">
            <v>1</v>
          </cell>
          <cell r="E332">
            <v>1</v>
          </cell>
          <cell r="F332">
            <v>1</v>
          </cell>
          <cell r="G332" t="str">
            <v>Generar o apropiar políticas, lineamientos, planes, programas y/o proyectos que garanticen el acceso a la oferta pública dirigida a las personas con discapacidad múltiple (ej. Sordo ceguera) en la entidad.</v>
          </cell>
          <cell r="H332">
            <v>2</v>
          </cell>
        </row>
        <row r="333">
          <cell r="A333">
            <v>274</v>
          </cell>
          <cell r="B333" t="str">
            <v>Generar o apropiar políticas, lineamientos, planes, programas y/o proyectos que garanticen el ejercicio total y efectivo de los derechos de las mujeres embarazadas en la entidad.</v>
          </cell>
          <cell r="C333">
            <v>1</v>
          </cell>
          <cell r="D333">
            <v>1</v>
          </cell>
          <cell r="E333">
            <v>1</v>
          </cell>
          <cell r="F333">
            <v>1</v>
          </cell>
          <cell r="G333" t="str">
            <v>Generar o apropiar políticas, lineamientos, planes, programas y/o proyectos que garanticen el ejercicio total y efectivo de los derechos de las mujeres embarazadas en la entidad.</v>
          </cell>
          <cell r="H333">
            <v>2</v>
          </cell>
        </row>
        <row r="334">
          <cell r="A334">
            <v>275</v>
          </cell>
          <cell r="B334" t="str">
            <v>Generar o apropiar políticas, lineamientos, planes, programas y/o proyectos que garanticen el ejercicio total y efectivo de los derechos de las personas con discapacidad auditiva en la entidad.</v>
          </cell>
          <cell r="C334">
            <v>1</v>
          </cell>
          <cell r="D334">
            <v>1</v>
          </cell>
          <cell r="E334">
            <v>1</v>
          </cell>
          <cell r="F334">
            <v>1</v>
          </cell>
          <cell r="G334" t="str">
            <v>Generar o apropiar políticas, lineamientos, planes, programas y/o proyectos que garanticen el ejercicio total y efectivo de los derechos de las personas con discapacidad auditiva en la entidad.</v>
          </cell>
          <cell r="H334">
            <v>2</v>
          </cell>
        </row>
        <row r="335">
          <cell r="A335">
            <v>276</v>
          </cell>
          <cell r="B335" t="str">
            <v>Generar o apropiar políticas, lineamientos, planes, programas y/o proyectos que garanticen el ejercicio total y efectivo de los derechos de las personas con discapacidad física en la entidad.</v>
          </cell>
          <cell r="C335">
            <v>276</v>
          </cell>
          <cell r="D335">
            <v>1</v>
          </cell>
          <cell r="E335">
            <v>1</v>
          </cell>
          <cell r="F335">
            <v>1</v>
          </cell>
          <cell r="G335" t="str">
            <v>Generar o apropiar políticas, lineamientos, planes, programas y/o proyectos que garanticen el ejercicio total y efectivo de los derechos de las personas con discapacidad física en la entidad.</v>
          </cell>
          <cell r="H335">
            <v>2</v>
          </cell>
        </row>
        <row r="336">
          <cell r="A336">
            <v>277</v>
          </cell>
          <cell r="B336" t="str">
            <v>Generar o apropiar políticas, lineamientos, planes, programas y/o proyectos que garanticen el ejercicio total y efectivo de los derechos de las personas con discapacidad intelectual (cognitiva) en la entidad.</v>
          </cell>
          <cell r="C336">
            <v>1</v>
          </cell>
          <cell r="D336">
            <v>1</v>
          </cell>
          <cell r="E336">
            <v>1</v>
          </cell>
          <cell r="F336">
            <v>1</v>
          </cell>
          <cell r="G336" t="str">
            <v>Generar o apropiar políticas, lineamientos, planes, programas y/o proyectos que garanticen el ejercicio total y efectivo de los derechos de las personas con discapacidad intelectual (cognitiva) en la entidad.</v>
          </cell>
          <cell r="H336">
            <v>2</v>
          </cell>
        </row>
        <row r="337">
          <cell r="A337">
            <v>278</v>
          </cell>
          <cell r="B337" t="str">
            <v>Generar o apropiar políticas, lineamientos, planes, programas y/o proyectos que garanticen el ejercicio total y efectivo de los derechos de las personas con discapacidad visual en la entidad.</v>
          </cell>
          <cell r="C337">
            <v>1</v>
          </cell>
          <cell r="D337">
            <v>1</v>
          </cell>
          <cell r="E337">
            <v>1</v>
          </cell>
          <cell r="F337">
            <v>1</v>
          </cell>
          <cell r="G337" t="str">
            <v>Generar o apropiar políticas, lineamientos, planes, programas y/o proyectos que garanticen el ejercicio total y efectivo de los derechos de las personas con discapacidad visual en la entidad.</v>
          </cell>
          <cell r="H337">
            <v>2</v>
          </cell>
        </row>
        <row r="338">
          <cell r="A338">
            <v>279</v>
          </cell>
          <cell r="B338" t="str">
            <v>Generar o apropiar políticas, lineamientos, planes, programas y/o proyectos que garanticen el ejercicio total y efectivo de los derechos de las personas en condición de discapacidad física en la entidad.</v>
          </cell>
          <cell r="C338">
            <v>1</v>
          </cell>
          <cell r="D338">
            <v>1</v>
          </cell>
          <cell r="E338">
            <v>1</v>
          </cell>
          <cell r="F338">
            <v>1</v>
          </cell>
          <cell r="G338" t="str">
            <v>Generar o apropiar políticas, lineamientos, planes, programas y/o proyectos que garanticen el ejercicio total y efectivo de los derechos de las personas en condición de discapacidad física en la entidad.</v>
          </cell>
          <cell r="H338">
            <v>1</v>
          </cell>
        </row>
        <row r="339">
          <cell r="A339">
            <v>280</v>
          </cell>
          <cell r="B339" t="str">
            <v>Generar o apropiar políticas, lineamientos, planes, programas y/o proyectos que garanticen el ejercicio total y efectivo de los derechos de los niños en la entidad.</v>
          </cell>
          <cell r="C339">
            <v>1</v>
          </cell>
          <cell r="D339">
            <v>1</v>
          </cell>
          <cell r="E339">
            <v>1</v>
          </cell>
          <cell r="F339">
            <v>1</v>
          </cell>
          <cell r="G339" t="str">
            <v>Generar o apropiar políticas, lineamientos, planes, programas y/o proyectos que garanticen el ejercicio total y efectivo de los derechos de los niños en la entidad.</v>
          </cell>
          <cell r="H339">
            <v>2</v>
          </cell>
        </row>
        <row r="340">
          <cell r="A340">
            <v>281</v>
          </cell>
          <cell r="B340" t="str">
            <v>Generar o apropiar políticas, planes, programas y/o proyectos que garanticen el ejercicio total y efectivo de los derechos de las personas con discapacidad psicosocial (mental) en la entidad.</v>
          </cell>
          <cell r="C340">
            <v>1</v>
          </cell>
          <cell r="D340">
            <v>1</v>
          </cell>
          <cell r="E340">
            <v>1</v>
          </cell>
          <cell r="F340">
            <v>1</v>
          </cell>
          <cell r="G340" t="str">
            <v>Generar o apropiar políticas, planes, programas y/o proyectos que garanticen el ejercicio total y efectivo de los derechos de las personas con discapacidad psicosocial (mental) en la entidad.</v>
          </cell>
          <cell r="H340">
            <v>2</v>
          </cell>
        </row>
        <row r="341">
          <cell r="A341">
            <v>282</v>
          </cell>
          <cell r="B341" t="str">
            <v>Generar o apropiar políticas, planes, programas y/o proyectos que garanticen el ejercicio total y efectivo de los derechos de las personas que hablen otras lenguas o dialectos en Colombia (indígena, afro y ROM) en la entidad.</v>
          </cell>
          <cell r="C341">
            <v>1</v>
          </cell>
          <cell r="D341">
            <v>1</v>
          </cell>
          <cell r="E341">
            <v>1</v>
          </cell>
          <cell r="F341">
            <v>1</v>
          </cell>
          <cell r="G341" t="str">
            <v>Generar o apropiar políticas, planes, programas y/o proyectos que garanticen el ejercicio total y efectivo de los derechos de las personas que hablen otras lenguas o dialectos en Colombia (indígena, afro y ROM) en la entidad.</v>
          </cell>
          <cell r="H341">
            <v>2</v>
          </cell>
        </row>
        <row r="342">
          <cell r="A342">
            <v>283</v>
          </cell>
          <cell r="B342" t="str">
            <v>Generar o participar en instancias de coordinación interinstitucional (Comisión, Comité, mesa en materia estadística u otros), para fortalecer la gestión de la información estadística.</v>
          </cell>
          <cell r="C342">
            <v>1</v>
          </cell>
          <cell r="D342">
            <v>1</v>
          </cell>
          <cell r="E342">
            <v>1</v>
          </cell>
          <cell r="F342">
            <v>1</v>
          </cell>
          <cell r="G342" t="str">
            <v>Generar o participar en instancias de coordinación interinstitucional (Comisión, Comité, mesa en materia estadística u otros), para fortalecer la gestión de la información estadística.</v>
          </cell>
          <cell r="H342">
            <v>1</v>
          </cell>
        </row>
        <row r="343">
          <cell r="A343">
            <v>284</v>
          </cell>
          <cell r="B343" t="str">
            <v>Generar recomendaciones a las instancias correspondientes a partir de la verificación de la identificación y valoración del riesgo.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343">
            <v>1</v>
          </cell>
          <cell r="D343">
            <v>1</v>
          </cell>
          <cell r="E343">
            <v>1</v>
          </cell>
          <cell r="F343">
            <v>1</v>
          </cell>
          <cell r="G343" t="str">
            <v>Generar recomendaciones a las instancias correspondientes a partir de la verificación de la identificación y valoración del riesgo.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343">
            <v>1</v>
          </cell>
        </row>
        <row r="344">
          <cell r="A344">
            <v>285</v>
          </cell>
          <cell r="B344" t="str">
            <v>Gestionar alianzas con semilleros, grupos o equipos de investigación internos o externos y establecer las acciones que deberán adelantarse para el efecto.</v>
          </cell>
          <cell r="C344">
            <v>285</v>
          </cell>
          <cell r="D344">
            <v>1</v>
          </cell>
          <cell r="E344">
            <v>1</v>
          </cell>
          <cell r="F344">
            <v>1</v>
          </cell>
          <cell r="G344" t="str">
            <v>Gestionar alianzas con semilleros, grupos o equipos de investigación internos o externos y establecer las acciones que deberán adelantarse para el efecto.</v>
          </cell>
          <cell r="H344">
            <v>1</v>
          </cell>
        </row>
        <row r="345">
          <cell r="A345">
            <v>286</v>
          </cell>
          <cell r="B345" t="str">
            <v>Gestionar de manera adecuada los residuos de aparatos eléctricos y digitales acorde con la política nacional y la política de gestión ambiental de la entidad.</v>
          </cell>
          <cell r="C345">
            <v>1</v>
          </cell>
          <cell r="D345">
            <v>1</v>
          </cell>
          <cell r="E345">
            <v>1</v>
          </cell>
          <cell r="F345">
            <v>1</v>
          </cell>
          <cell r="G345" t="str">
            <v>Gestionar de manera adecuada los residuos de aparatos eléctricos y digitales acorde con la política nacional y la política de gestión ambiental de la entidad.</v>
          </cell>
          <cell r="H345">
            <v>1</v>
          </cell>
        </row>
        <row r="346">
          <cell r="A346">
            <v>287</v>
          </cell>
          <cell r="B346" t="str">
            <v>Gestionar los riesgos y controles relacionados con la fuga de capital intelectual como acción para conservar el conocimiento de los servidores públicos.</v>
          </cell>
          <cell r="C346">
            <v>1</v>
          </cell>
          <cell r="D346">
            <v>1</v>
          </cell>
          <cell r="E346">
            <v>1</v>
          </cell>
          <cell r="F346">
            <v>1</v>
          </cell>
          <cell r="G346" t="str">
            <v>Gestionar los riesgos y controles relacionados con la fuga de capital intelectual como acción para conservar el conocimiento de los servidores públicos.</v>
          </cell>
          <cell r="H346">
            <v>1</v>
          </cell>
        </row>
        <row r="347">
          <cell r="A347">
            <v>288</v>
          </cell>
          <cell r="B347" t="str">
            <v>Hacer campañas de concientización en temas de seguridad de la información de manera frecuente y periódica, específicas para cada uno de los distintos roles dentro de la entidad.</v>
          </cell>
          <cell r="C347">
            <v>1</v>
          </cell>
          <cell r="D347">
            <v>1</v>
          </cell>
          <cell r="E347">
            <v>1</v>
          </cell>
          <cell r="F347">
            <v>1</v>
          </cell>
          <cell r="G347" t="str">
            <v>Hacer campañas de concientización en temas de seguridad de la información de manera frecuente y periódica, específicas para cada uno de los distintos roles dentro de la entidad.</v>
          </cell>
          <cell r="H347">
            <v>1</v>
          </cell>
        </row>
        <row r="348">
          <cell r="A348">
            <v>289</v>
          </cell>
          <cell r="B348" t="str">
            <v>Hacer seguimiento al uso y apropiación de tecnologías de la información (TI) en la entidad a través de los indicadores definidos para tal fin. Desde el sistema de control interno efectuar su verificación.</v>
          </cell>
          <cell r="C348">
            <v>1</v>
          </cell>
          <cell r="D348">
            <v>1</v>
          </cell>
          <cell r="E348">
            <v>1</v>
          </cell>
          <cell r="F348">
            <v>1</v>
          </cell>
          <cell r="G348" t="str">
            <v>Hacer seguimiento al uso y apropiación de tecnologías de la información (TI) en la entidad a través de los indicadores definidos para tal fin. Desde el sistema de control interno efectuar su verificación.</v>
          </cell>
          <cell r="H348">
            <v>2</v>
          </cell>
        </row>
        <row r="349">
          <cell r="A349">
            <v>290</v>
          </cell>
          <cell r="B349" t="str">
            <v>Identificar con antelación el grupo de actores que serán consultados como ejercicio de la consulta pública para preparar la metodología y determinar las herramientas de consulta más apropiadas.</v>
          </cell>
          <cell r="C349">
            <v>1</v>
          </cell>
          <cell r="D349">
            <v>1</v>
          </cell>
          <cell r="E349">
            <v>1</v>
          </cell>
          <cell r="F349">
            <v>1</v>
          </cell>
          <cell r="G349" t="str">
            <v>Identificar con antelación el grupo de actores que serán consultados como ejercicio de la consulta pública para preparar la metodología y determinar las herramientas de consulta más apropiadas.</v>
          </cell>
          <cell r="H349">
            <v>1</v>
          </cell>
        </row>
        <row r="350">
          <cell r="A350">
            <v>291</v>
          </cell>
          <cell r="B350" t="str">
            <v>Identificar debilidades, retos, u oportunidades institucionales, implementar acciones de mejoramiento, divulgar acciones de mejoramiento a los ciudadanos, usuarios o grupos de interés e incrementar la participación ciudadana para incrementar el nivel de satisfacción de los grupos de valor frente al ejercicio de rendición de cuentas.</v>
          </cell>
          <cell r="C350">
            <v>1</v>
          </cell>
          <cell r="D350">
            <v>1</v>
          </cell>
          <cell r="E350">
            <v>1</v>
          </cell>
          <cell r="F350">
            <v>1</v>
          </cell>
          <cell r="G350" t="str">
            <v>Identificar debilidades, retos, u oportunidades institucionales, implementar acciones de mejoramiento, divulgar acciones de mejoramiento a los ciudadanos, usuarios o grupos de interés e incrementar la participación ciudadana para incrementar el nivel de satisfacción de los grupos de valor frente al ejercicio de rendición de cuentas.</v>
          </cell>
          <cell r="H350">
            <v>4</v>
          </cell>
        </row>
        <row r="351">
          <cell r="A351">
            <v>292</v>
          </cell>
          <cell r="B351" t="str">
            <v>Identificar el inventario de Indicadores de gestión en la entidad, para fortalecer la gestión de la información estadística.</v>
          </cell>
          <cell r="C351">
            <v>1</v>
          </cell>
          <cell r="D351">
            <v>1</v>
          </cell>
          <cell r="E351">
            <v>1</v>
          </cell>
          <cell r="F351">
            <v>1</v>
          </cell>
          <cell r="G351" t="str">
            <v>Identificar el inventario de Indicadores de gestión en la entidad, para fortalecer la gestión de la información estadística.</v>
          </cell>
          <cell r="H351">
            <v>1</v>
          </cell>
        </row>
        <row r="352">
          <cell r="A352">
            <v>293</v>
          </cell>
          <cell r="B352" t="str">
            <v>Identificar el inventario de Indicadores que den cuenta de los ODS en la entidad, para fortalecer la gestión de la información estadística.</v>
          </cell>
          <cell r="C352">
            <v>1</v>
          </cell>
          <cell r="D352">
            <v>1</v>
          </cell>
          <cell r="E352">
            <v>1</v>
          </cell>
          <cell r="F352">
            <v>1</v>
          </cell>
          <cell r="G352" t="str">
            <v>Identificar el inventario de Indicadores que den cuenta de los ODS en la entidad, para fortalecer la gestión de la información estadística.</v>
          </cell>
          <cell r="H352">
            <v>1</v>
          </cell>
        </row>
        <row r="353">
          <cell r="A353">
            <v>294</v>
          </cell>
          <cell r="B353" t="str">
            <v>Identificar el inventario de Operaciones estadísticas en la entidad, para fortalecer la gestión de la información estadística.</v>
          </cell>
          <cell r="C353">
            <v>1</v>
          </cell>
          <cell r="D353">
            <v>1</v>
          </cell>
          <cell r="E353">
            <v>1</v>
          </cell>
          <cell r="F353">
            <v>1</v>
          </cell>
          <cell r="G353" t="str">
            <v>Identificar el inventario de Operaciones estadísticas en la entidad, para fortalecer la gestión de la información estadística.</v>
          </cell>
          <cell r="H353">
            <v>1</v>
          </cell>
        </row>
        <row r="354">
          <cell r="A354">
            <v>295</v>
          </cell>
          <cell r="B354" t="str">
            <v>Identificar el inventario de Registros administrativos en la entidad, para fortalecer la gestión de la información estadística.</v>
          </cell>
          <cell r="C354">
            <v>1</v>
          </cell>
          <cell r="D354">
            <v>1</v>
          </cell>
          <cell r="E354">
            <v>1</v>
          </cell>
          <cell r="F354">
            <v>1</v>
          </cell>
          <cell r="G354" t="str">
            <v>Identificar el inventario de Registros administrativos en la entidad, para fortalecer la gestión de la información estadística.</v>
          </cell>
          <cell r="H354">
            <v>1</v>
          </cell>
        </row>
        <row r="355">
          <cell r="A355">
            <v>296</v>
          </cell>
          <cell r="B355" t="str">
            <v>Identificar factores ambientales que pueden afectar negativamente el cumplimiento de los objetivos institucionales. Desde el sistema de control interno efectuar su verificación.</v>
          </cell>
          <cell r="C355">
            <v>1</v>
          </cell>
          <cell r="D355">
            <v>1</v>
          </cell>
          <cell r="E355">
            <v>1</v>
          </cell>
          <cell r="F355">
            <v>1</v>
          </cell>
          <cell r="G355" t="str">
            <v>Identificar factores ambientales que pueden afectar negativamente el cumplimiento de los objetivos institucionales. Desde el sistema de control interno efectuar su verificación.</v>
          </cell>
          <cell r="H355">
            <v>1</v>
          </cell>
        </row>
        <row r="356">
          <cell r="A356">
            <v>297</v>
          </cell>
          <cell r="B356" t="str">
            <v>Identificar factores asociados a la seguridad digital que pueden afectar negativamente el cumplimiento de los objetivos institucionales. Desde el sistema de control interno efectuar su verificación.</v>
          </cell>
          <cell r="C356">
            <v>297</v>
          </cell>
          <cell r="D356">
            <v>1</v>
          </cell>
          <cell r="E356">
            <v>1</v>
          </cell>
          <cell r="F356">
            <v>1</v>
          </cell>
          <cell r="G356" t="str">
            <v>Identificar factores asociados a la seguridad digital que pueden afectar negativamente el cumplimiento de los objetivos institucionales. Desde el sistema de control interno efectuar su verificación.</v>
          </cell>
          <cell r="H356">
            <v>1</v>
          </cell>
        </row>
        <row r="357">
          <cell r="A357">
            <v>298</v>
          </cell>
          <cell r="B357" t="str">
            <v>Identificar factores asociados a posibles actos de corrupción en la entidad que pueden afectar negativamente el cumplimiento de los objetivos institucionales. Desde el sistema de control interno efectuar su verificación.</v>
          </cell>
          <cell r="C357">
            <v>1</v>
          </cell>
          <cell r="D357">
            <v>1</v>
          </cell>
          <cell r="E357">
            <v>1</v>
          </cell>
          <cell r="F357">
            <v>1</v>
          </cell>
          <cell r="G357" t="str">
            <v>Identificar factores asociados a posibles actos de corrupción en la entidad que pueden afectar negativamente el cumplimiento de los objetivos institucionales. Desde el sistema de control interno efectuar su verificación.</v>
          </cell>
          <cell r="H357">
            <v>2</v>
          </cell>
        </row>
        <row r="358">
          <cell r="A358">
            <v>299</v>
          </cell>
          <cell r="B358" t="str">
            <v>Identificar factores asociados al flujo y disponibilidad de la comunicación interna y externa, que pueden afectar negativamente el cumplimiento de los objetivos institucionales. Desde el sistema de control interno efectuar su verificación.</v>
          </cell>
          <cell r="C358">
            <v>299</v>
          </cell>
          <cell r="D358">
            <v>1</v>
          </cell>
          <cell r="E358">
            <v>1</v>
          </cell>
          <cell r="F358">
            <v>1</v>
          </cell>
          <cell r="G358" t="str">
            <v>Identificar factores asociados al flujo y disponibilidad de la comunicación interna y externa, que pueden afectar negativamente el cumplimiento de los objetivos institucionales. Desde el sistema de control interno efectuar su verificación.</v>
          </cell>
          <cell r="H358">
            <v>1</v>
          </cell>
        </row>
        <row r="359">
          <cell r="A359">
            <v>300</v>
          </cell>
          <cell r="B359" t="str">
            <v>Identificar factores contable y financiero que pueden afectar negativamente el cumplimiento de los objetivos institucionales. Desde el sistema de control interno efectuar su verificación.</v>
          </cell>
          <cell r="C359">
            <v>1</v>
          </cell>
          <cell r="D359">
            <v>1</v>
          </cell>
          <cell r="E359">
            <v>1</v>
          </cell>
          <cell r="F359">
            <v>1</v>
          </cell>
          <cell r="G359" t="str">
            <v>Identificar factores contable y financiero que pueden afectar negativamente el cumplimiento de los objetivos institucionales. Desde el sistema de control interno efectuar su verificación.</v>
          </cell>
          <cell r="H359">
            <v>1</v>
          </cell>
        </row>
        <row r="360">
          <cell r="A360">
            <v>301</v>
          </cell>
          <cell r="B360" t="str">
            <v>Identificar factores de carácter fiscal que pueden afectar negativamente el cumplimiento de los objetivos institucionales. Desde el sistema de control interno efectuar su verificación.</v>
          </cell>
          <cell r="C360">
            <v>1</v>
          </cell>
          <cell r="D360">
            <v>1</v>
          </cell>
          <cell r="E360">
            <v>1</v>
          </cell>
          <cell r="F360">
            <v>1</v>
          </cell>
          <cell r="G360" t="str">
            <v>Identificar factores de carácter fiscal que pueden afectar negativamente el cumplimiento de los objetivos institucionales. Desde el sistema de control interno efectuar su verificación.</v>
          </cell>
          <cell r="H360">
            <v>1</v>
          </cell>
        </row>
        <row r="361">
          <cell r="A361">
            <v>302</v>
          </cell>
          <cell r="B361" t="str">
            <v>Identificar factores de infraestructura que pueden afectar negativamente el cumplimiento de los objetivos institucionales. Desde el sistema de control interno efectuar su verificación.</v>
          </cell>
          <cell r="C361">
            <v>1</v>
          </cell>
          <cell r="D361">
            <v>1</v>
          </cell>
          <cell r="E361">
            <v>1</v>
          </cell>
          <cell r="F361">
            <v>1</v>
          </cell>
          <cell r="G361" t="str">
            <v>Identificar factores de infraestructura que pueden afectar negativamente el cumplimiento de los objetivos institucionales. Desde el sistema de control interno efectuar su verificación.</v>
          </cell>
          <cell r="H361">
            <v>1</v>
          </cell>
        </row>
        <row r="362">
          <cell r="A362">
            <v>303</v>
          </cell>
          <cell r="B362" t="str">
            <v>Identificar factores de talento humano que pueden afectar negativamente el cumplimiento de los objetivos institucionales. Desde el sistema de control interno efectuar su verificación.</v>
          </cell>
          <cell r="C362">
            <v>303</v>
          </cell>
          <cell r="D362">
            <v>1</v>
          </cell>
          <cell r="E362">
            <v>1</v>
          </cell>
          <cell r="F362">
            <v>1</v>
          </cell>
          <cell r="G362" t="str">
            <v>Identificar factores de talento humano que pueden afectar negativamente el cumplimiento de los objetivos institucionales. Desde el sistema de control interno efectuar su verificación.</v>
          </cell>
          <cell r="H362">
            <v>1</v>
          </cell>
        </row>
        <row r="363">
          <cell r="A363">
            <v>304</v>
          </cell>
          <cell r="B363" t="str">
            <v>Identificar factores económicos que pueden afectar negativamente el cumplimiento de los objetivos institucionales. Desde el sistema de control interno efectuar su verificación.</v>
          </cell>
          <cell r="C363">
            <v>1</v>
          </cell>
          <cell r="D363">
            <v>1</v>
          </cell>
          <cell r="E363">
            <v>1</v>
          </cell>
          <cell r="F363">
            <v>1</v>
          </cell>
          <cell r="G363" t="str">
            <v>Identificar factores económicos que pueden afectar negativamente el cumplimiento de los objetivos institucionales. Desde el sistema de control interno efectuar su verificación.</v>
          </cell>
          <cell r="H363">
            <v>1</v>
          </cell>
        </row>
        <row r="364">
          <cell r="A364">
            <v>305</v>
          </cell>
          <cell r="B364" t="str">
            <v>Identificar factores legales que pueden afectar negativamente el cumplimiento de los objetivos institucionales. Desde el sistema de control interno efectuar su verificación.</v>
          </cell>
          <cell r="C364">
            <v>1</v>
          </cell>
          <cell r="D364">
            <v>1</v>
          </cell>
          <cell r="E364">
            <v>1</v>
          </cell>
          <cell r="F364">
            <v>1</v>
          </cell>
          <cell r="G364" t="str">
            <v>Identificar factores legales que pueden afectar negativamente el cumplimiento de los objetivos institucionales. Desde el sistema de control interno efectuar su verificación.</v>
          </cell>
          <cell r="H364">
            <v>1</v>
          </cell>
        </row>
        <row r="365">
          <cell r="A365">
            <v>306</v>
          </cell>
          <cell r="B365" t="str">
            <v>Identificar factores políticos que pueden afectar negativamente el cumplimiento de los objetivos institucionales. Desde el sistema de control interno efectuar su verificación.</v>
          </cell>
          <cell r="C365">
            <v>1</v>
          </cell>
          <cell r="D365">
            <v>1</v>
          </cell>
          <cell r="E365">
            <v>1</v>
          </cell>
          <cell r="F365">
            <v>1</v>
          </cell>
          <cell r="G365" t="str">
            <v>Identificar factores políticos que pueden afectar negativamente el cumplimiento de los objetivos institucionales. Desde el sistema de control interno efectuar su verificación.</v>
          </cell>
          <cell r="H365">
            <v>1</v>
          </cell>
        </row>
        <row r="366">
          <cell r="A366">
            <v>307</v>
          </cell>
          <cell r="B366" t="str">
            <v>Identificar factores sociales que pueden afectar negativamente el cumplimiento de los objetivos institucionales. Desde el sistema de control interno efectuar su verificación.</v>
          </cell>
          <cell r="C366">
            <v>1</v>
          </cell>
          <cell r="D366">
            <v>1</v>
          </cell>
          <cell r="E366">
            <v>1</v>
          </cell>
          <cell r="F366">
            <v>1</v>
          </cell>
          <cell r="G366" t="str">
            <v>Identificar factores sociales que pueden afectar negativamente el cumplimiento de los objetivos institucionales. Desde el sistema de control interno efectuar su verificación.</v>
          </cell>
          <cell r="H366">
            <v>2</v>
          </cell>
        </row>
        <row r="367">
          <cell r="A367">
            <v>308</v>
          </cell>
          <cell r="B367" t="str">
            <v>Identificar factores tecnológicos que pueden afectar negativamente el cumplimiento de los objetivos institucionales. Desde el sistema de control interno efectuar su verificación.</v>
          </cell>
          <cell r="C367">
            <v>308</v>
          </cell>
          <cell r="D367">
            <v>1</v>
          </cell>
          <cell r="E367">
            <v>1</v>
          </cell>
          <cell r="F367">
            <v>1</v>
          </cell>
          <cell r="G367" t="str">
            <v>Identificar factores tecnológicos que pueden afectar negativamente el cumplimiento de los objetivos institucionales. Desde el sistema de control interno efectuar su verificación.</v>
          </cell>
          <cell r="H367">
            <v>2</v>
          </cell>
        </row>
        <row r="368">
          <cell r="A368">
            <v>309</v>
          </cell>
          <cell r="B368" t="str">
            <v>Identificar los Fondos Documentales Acumulados de la entidad -FDA.</v>
          </cell>
          <cell r="C368">
            <v>1</v>
          </cell>
          <cell r="D368">
            <v>1</v>
          </cell>
          <cell r="E368">
            <v>1</v>
          </cell>
          <cell r="F368">
            <v>1</v>
          </cell>
          <cell r="G368" t="str">
            <v>Identificar los Fondos Documentales Acumulados de la entidad -FDA.</v>
          </cell>
          <cell r="H368">
            <v>2</v>
          </cell>
        </row>
        <row r="369">
          <cell r="A369">
            <v>310</v>
          </cell>
          <cell r="B369" t="str">
            <v>Identificar los riesgos de conflictos de interés que pueden presentarse en la gestión del talento humano para la gestión preventiva de los mismos y la incorporación de mecanismos de control.</v>
          </cell>
          <cell r="C369">
            <v>310</v>
          </cell>
          <cell r="D369">
            <v>1</v>
          </cell>
          <cell r="E369">
            <v>1</v>
          </cell>
          <cell r="F369">
            <v>1</v>
          </cell>
          <cell r="G369" t="str">
            <v>Identificar los riesgos de conflictos de interés que pueden presentarse en la gestión del talento humano para la gestión preventiva de los mismos y la incorporación de mecanismos de control.</v>
          </cell>
          <cell r="H369">
            <v>3</v>
          </cell>
        </row>
        <row r="370">
          <cell r="A370">
            <v>311</v>
          </cell>
          <cell r="B370" t="str">
            <v>Identificar los riesgos de contaminación ambiental de la entidad.</v>
          </cell>
          <cell r="C370">
            <v>1</v>
          </cell>
          <cell r="D370">
            <v>1</v>
          </cell>
          <cell r="E370">
            <v>1</v>
          </cell>
          <cell r="F370">
            <v>1</v>
          </cell>
          <cell r="G370" t="str">
            <v>Identificar los riesgos de contaminación ambiental de la entidad.</v>
          </cell>
          <cell r="H370">
            <v>2</v>
          </cell>
        </row>
        <row r="371">
          <cell r="A371">
            <v>312</v>
          </cell>
          <cell r="B371" t="str">
            <v>Identificar los riesgos de seguridad y privacidad de la información de la entidad, aprobarlos mediante el comité de gestión y desempeño institucional, valorarlos y actualizarlos mediante un proceso de mejora continua.</v>
          </cell>
          <cell r="C371">
            <v>1</v>
          </cell>
          <cell r="D371">
            <v>1</v>
          </cell>
          <cell r="E371">
            <v>1</v>
          </cell>
          <cell r="F371">
            <v>1</v>
          </cell>
          <cell r="G371" t="str">
            <v>Identificar los riesgos de seguridad y privacidad de la información de la entidad, aprobarlos mediante el comité de gestión y desempeño institucional, valorarlos y actualizarlos mediante un proceso de mejora continua.</v>
          </cell>
          <cell r="H371">
            <v>4</v>
          </cell>
        </row>
        <row r="372">
          <cell r="A372">
            <v>313</v>
          </cell>
          <cell r="B372" t="str">
            <v>Identificar problemas o necesidades de su sector que merecen una posible intervención regulatoria o cambio normativo e incluirlos en la agenda regulatoria o listado de problemáticas, como instrumento para la planeacion regulatoria que facilita la coordinación intrainstitucional e interinstitucional.</v>
          </cell>
          <cell r="C372">
            <v>1</v>
          </cell>
          <cell r="D372">
            <v>1</v>
          </cell>
          <cell r="E372">
            <v>1</v>
          </cell>
          <cell r="F372">
            <v>1</v>
          </cell>
          <cell r="G372" t="str">
            <v>Identificar problemas o necesidades de su sector que merecen una posible intervención regulatoria o cambio normativo e incluirlos en la agenda regulatoria o listado de problemáticas, como instrumento para la planeacion regulatoria que facilita la coordinación intrainstitucional e interinstitucional.</v>
          </cell>
          <cell r="H372">
            <v>1</v>
          </cell>
        </row>
        <row r="373">
          <cell r="A373">
            <v>314</v>
          </cell>
          <cell r="B373" t="str">
            <v>Identificar y definir controles asociados a cada proceso dentro de la documentación de los procesos de la entidad.</v>
          </cell>
          <cell r="C373">
            <v>1</v>
          </cell>
          <cell r="D373">
            <v>1</v>
          </cell>
          <cell r="E373">
            <v>1</v>
          </cell>
          <cell r="F373">
            <v>1</v>
          </cell>
          <cell r="G373" t="str">
            <v>Identificar y definir controles asociados a cada proceso dentro de la documentación de los procesos de la entidad.</v>
          </cell>
          <cell r="H373">
            <v>3</v>
          </cell>
        </row>
        <row r="374">
          <cell r="A374">
            <v>315</v>
          </cell>
          <cell r="B374" t="str">
            <v>Identificar y definir riesgos asociados a cada proceso dentro de la documentación de los procesos de la entidad.</v>
          </cell>
          <cell r="C374">
            <v>1</v>
          </cell>
          <cell r="D374">
            <v>1</v>
          </cell>
          <cell r="E374">
            <v>1</v>
          </cell>
          <cell r="F374">
            <v>1</v>
          </cell>
          <cell r="G374" t="str">
            <v>Identificar y definir riesgos asociados a cada proceso dentro de la documentación de los procesos de la entidad.</v>
          </cell>
          <cell r="H374">
            <v>3</v>
          </cell>
        </row>
        <row r="375">
          <cell r="A375">
            <v>316</v>
          </cell>
          <cell r="B375" t="str">
            <v>Identificar y evaluar el estado de funcionamiento de las herramientas de uso y apropiación del conocimiento para su adecuada gestión.</v>
          </cell>
          <cell r="C375">
            <v>1</v>
          </cell>
          <cell r="D375">
            <v>1</v>
          </cell>
          <cell r="E375">
            <v>1</v>
          </cell>
          <cell r="F375">
            <v>1</v>
          </cell>
          <cell r="G375" t="str">
            <v>Identificar y evaluar el estado de funcionamiento de las herramientas de uso y apropiación del conocimiento para su adecuada gestión.</v>
          </cell>
          <cell r="H375">
            <v>1</v>
          </cell>
        </row>
        <row r="376">
          <cell r="A376">
            <v>317</v>
          </cell>
          <cell r="B376" t="str">
            <v>Implementar acciones de difusión y seguimiento para garantizar la presentación oportuna de la declaracion de bienes y rentas de los servidores públicos, en los plazos y condiciones de los artículos 13 al 16 de la Ley 190 de 1995 . Desde el sistema de control interno efectuar su verificación.</v>
          </cell>
          <cell r="C376">
            <v>1</v>
          </cell>
          <cell r="D376">
            <v>1</v>
          </cell>
          <cell r="E376">
            <v>1</v>
          </cell>
          <cell r="F376">
            <v>1</v>
          </cell>
          <cell r="G376" t="str">
            <v>Implementar acciones de difusión y seguimiento para garantizar la presentación oportuna de la declaracion de bienes y rentas de los servidores públicos, en los plazos y condiciones de los artículos 13 al 16 de la Ley 190 de 1995 . Desde el sistema de control interno efectuar su verificación.</v>
          </cell>
          <cell r="H376">
            <v>1</v>
          </cell>
        </row>
        <row r="377">
          <cell r="A377">
            <v>318</v>
          </cell>
          <cell r="B377" t="str">
            <v>Implementar acciones de difusión y seguimiento para garantizar la presentación oportuna de la declaración de bienes y rentas de los servidores públicos, en los plazos y condiciones de los artículos 13 al 16 de la Ley 190 de 1995 . Desde el sistema de control interno efectuar su verificación.</v>
          </cell>
          <cell r="C377">
            <v>318</v>
          </cell>
          <cell r="D377">
            <v>1</v>
          </cell>
          <cell r="E377">
            <v>1</v>
          </cell>
          <cell r="F377">
            <v>1</v>
          </cell>
          <cell r="G377" t="str">
            <v>Implementar acciones de difusión y seguimiento para garantizar la presentación oportuna de la declaración de bienes y rentas de los servidores públicos, en los plazos y condiciones de los artículos 13 al 16 de la Ley 190 de 1995 . Desde el sistema de control interno efectuar su verificación.</v>
          </cell>
          <cell r="H377">
            <v>2</v>
          </cell>
        </row>
        <row r="378">
          <cell r="A378">
            <v>319</v>
          </cell>
          <cell r="B378" t="str">
            <v>Implementar acciones de difusión y seguimiento para garantizar que los altos directivos y contratistas de la entidad presenten en forma oportuna la declaracion que los obliga la Ley 2013 de 2019 . Desde el sistema de control interno efectuar su verificación.</v>
          </cell>
          <cell r="C378">
            <v>1</v>
          </cell>
          <cell r="D378">
            <v>1</v>
          </cell>
          <cell r="E378">
            <v>1</v>
          </cell>
          <cell r="F378">
            <v>1</v>
          </cell>
          <cell r="G378" t="str">
            <v>Implementar acciones de difusión y seguimiento para garantizar que los altos directivos y contratistas de la entidad presenten en forma oportuna la declaracion que los obliga la Ley 2013 de 2019 . Desde el sistema de control interno efectuar su verificación.</v>
          </cell>
          <cell r="H378">
            <v>2</v>
          </cell>
        </row>
        <row r="379">
          <cell r="A379">
            <v>320</v>
          </cell>
          <cell r="B379" t="str">
            <v>Implementar acciones de difusión y seguimiento para garantizar que los altos directivos y contratistas de la entidad presenten en forma oportuna la declaración que los obliga la Ley 2013 de 2019 . Desde el sistema de control interno efectuar su verificación.</v>
          </cell>
          <cell r="C379">
            <v>320</v>
          </cell>
          <cell r="D379">
            <v>1</v>
          </cell>
          <cell r="E379">
            <v>1</v>
          </cell>
          <cell r="F379">
            <v>1</v>
          </cell>
          <cell r="G379" t="str">
            <v>Implementar acciones de difusión y seguimiento para garantizar que los altos directivos y contratistas de la entidad presenten en forma oportuna la declaración que los obliga la Ley 2013 de 2019 . Desde el sistema de control interno efectuar su verificación.</v>
          </cell>
          <cell r="H379">
            <v>1</v>
          </cell>
        </row>
        <row r="380">
          <cell r="A380">
            <v>321</v>
          </cell>
          <cell r="B380" t="str">
            <v>Implementar acciones y estrategias dirigidas a capacitar a los grupos de valor y control social en forma directa por parte de la entidad o en alianza con otros organismos públicos (ESAP, DAFP, Ministerio del Interior, entre otros).</v>
          </cell>
          <cell r="C380">
            <v>1</v>
          </cell>
          <cell r="D380">
            <v>1</v>
          </cell>
          <cell r="E380">
            <v>1</v>
          </cell>
          <cell r="F380">
            <v>1</v>
          </cell>
          <cell r="G380" t="str">
            <v>Implementar acciones y estrategias dirigidas a capacitar a los grupos de valor y control social en forma directa por parte de la entidad o en alianza con otros organismos públicos (ESAP, DAFP, Ministerio del Interior, entre otros).</v>
          </cell>
          <cell r="H380">
            <v>3</v>
          </cell>
        </row>
        <row r="381">
          <cell r="A381">
            <v>322</v>
          </cell>
          <cell r="B381" t="str">
            <v>Implementar baños con baterías sanitarias-baños acondicionados para personas con discapacidad.</v>
          </cell>
          <cell r="C381">
            <v>322</v>
          </cell>
          <cell r="D381">
            <v>1</v>
          </cell>
          <cell r="E381">
            <v>1</v>
          </cell>
          <cell r="F381">
            <v>1</v>
          </cell>
          <cell r="G381" t="str">
            <v>Implementar baños con baterías sanitarias-baños acondicionados para personas con discapacidad.</v>
          </cell>
          <cell r="H381">
            <v>1</v>
          </cell>
        </row>
        <row r="382">
          <cell r="A382">
            <v>323</v>
          </cell>
          <cell r="B382" t="str">
            <v>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v>
          </cell>
          <cell r="C382">
            <v>323</v>
          </cell>
          <cell r="D382">
            <v>1</v>
          </cell>
          <cell r="E382">
            <v>1</v>
          </cell>
          <cell r="F382">
            <v>1</v>
          </cell>
          <cell r="G382" t="str">
            <v>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v>
          </cell>
          <cell r="H382">
            <v>3</v>
          </cell>
        </row>
        <row r="383">
          <cell r="A383">
            <v>324</v>
          </cell>
          <cell r="B383" t="str">
            <v>Implementar diferentes acciones de diálogo, acordes a la realidad de la entidad y de la pandemia, para el proceso de rendición de cuentas.</v>
          </cell>
          <cell r="C383">
            <v>1</v>
          </cell>
          <cell r="D383">
            <v>1</v>
          </cell>
          <cell r="E383">
            <v>1</v>
          </cell>
          <cell r="F383">
            <v>1</v>
          </cell>
          <cell r="G383" t="str">
            <v>Implementar diferentes acciones de diálogo, acordes a la realidad de la entidad y de la pandemia, para el proceso de rendición de cuentas.</v>
          </cell>
          <cell r="H383">
            <v>1</v>
          </cell>
        </row>
        <row r="384">
          <cell r="A384">
            <v>325</v>
          </cell>
          <cell r="B384" t="str">
            <v>Implementar ejercicios de diálogo presenciales que permitan generar la evaluación de la gestión institucional por parte de los grupos de valor.</v>
          </cell>
          <cell r="C384">
            <v>1</v>
          </cell>
          <cell r="D384">
            <v>1</v>
          </cell>
          <cell r="E384">
            <v>1</v>
          </cell>
          <cell r="F384">
            <v>1</v>
          </cell>
          <cell r="G384" t="str">
            <v>Implementar ejercicios de diálogo presenciales que permitan generar la evaluación de la gestión institucional por parte de los grupos de valor.</v>
          </cell>
          <cell r="H384">
            <v>2</v>
          </cell>
        </row>
        <row r="385">
          <cell r="A385">
            <v>326</v>
          </cell>
          <cell r="B385" t="str">
            <v>Implementar el Sistema de Gestión de Documentos Electrónicos de Archivo -SGDEA en la entidad.</v>
          </cell>
          <cell r="C385">
            <v>1</v>
          </cell>
          <cell r="D385">
            <v>1</v>
          </cell>
          <cell r="E385">
            <v>1</v>
          </cell>
          <cell r="F385">
            <v>1</v>
          </cell>
          <cell r="G385" t="str">
            <v>Implementar el Sistema de Gestión de Documentos Electrónicos de Archivo -SGDEA en la entidad.</v>
          </cell>
          <cell r="H385">
            <v>2</v>
          </cell>
        </row>
        <row r="386">
          <cell r="A386">
            <v>327</v>
          </cell>
          <cell r="B386" t="str">
            <v>Implementar en la entidad mecanismos suficientes y adecuados para transferir el conocimiento de los servidores que se retiran a quienes continúan vinculados.</v>
          </cell>
          <cell r="C386">
            <v>1</v>
          </cell>
          <cell r="D386">
            <v>1</v>
          </cell>
          <cell r="E386">
            <v>1</v>
          </cell>
          <cell r="F386">
            <v>1</v>
          </cell>
          <cell r="G386" t="str">
            <v>Implementar en la entidad mecanismos suficientes y adecuados para transferir el conocimiento de los servidores que se retiran a quienes continúan vinculados.</v>
          </cell>
          <cell r="H386">
            <v>3</v>
          </cell>
        </row>
        <row r="387">
          <cell r="A387">
            <v>328</v>
          </cell>
          <cell r="B387" t="str">
            <v>Implementar en la entidad programas de cualificación en atención preferente e incluyente a adultos mayores.</v>
          </cell>
          <cell r="C387">
            <v>1</v>
          </cell>
          <cell r="D387">
            <v>1</v>
          </cell>
          <cell r="E387">
            <v>1</v>
          </cell>
          <cell r="F387">
            <v>1</v>
          </cell>
          <cell r="G387" t="str">
            <v>Implementar en la entidad programas de cualificación en atención preferente e incluyente a adultos mayores.</v>
          </cell>
          <cell r="H387">
            <v>2</v>
          </cell>
        </row>
        <row r="388">
          <cell r="A388">
            <v>329</v>
          </cell>
          <cell r="B388" t="str">
            <v>Implementar en la entidad programas de cualificación en atención preferente e incluyente a menores de edad y niños.</v>
          </cell>
          <cell r="C388">
            <v>1</v>
          </cell>
          <cell r="D388">
            <v>1</v>
          </cell>
          <cell r="E388">
            <v>1</v>
          </cell>
          <cell r="F388">
            <v>1</v>
          </cell>
          <cell r="G388" t="str">
            <v>Implementar en la entidad programas de cualificación en atención preferente e incluyente a menores de edad y niños.</v>
          </cell>
          <cell r="H388">
            <v>2</v>
          </cell>
        </row>
        <row r="389">
          <cell r="A389">
            <v>330</v>
          </cell>
          <cell r="B389" t="str">
            <v>Implementar en la entidad programas de cualificación en atención preferente e incluyente a mujeres en estado de embarazo o de niños en brazos.</v>
          </cell>
          <cell r="C389">
            <v>1</v>
          </cell>
          <cell r="D389">
            <v>1</v>
          </cell>
          <cell r="E389">
            <v>1</v>
          </cell>
          <cell r="F389">
            <v>1</v>
          </cell>
          <cell r="G389" t="str">
            <v>Implementar en la entidad programas de cualificación en atención preferente e incluyente a mujeres en estado de embarazo o de niños en brazos.</v>
          </cell>
          <cell r="H389">
            <v>2</v>
          </cell>
        </row>
        <row r="390">
          <cell r="A390">
            <v>331</v>
          </cell>
          <cell r="B390" t="str">
            <v>Implementar en la entidad programas de cualificación en atención preferente e incluyente a personas con discapacidad auditiva.</v>
          </cell>
          <cell r="C390">
            <v>331</v>
          </cell>
          <cell r="D390">
            <v>1</v>
          </cell>
          <cell r="E390">
            <v>1</v>
          </cell>
          <cell r="F390">
            <v>1</v>
          </cell>
          <cell r="G390" t="str">
            <v>Implementar en la entidad programas de cualificación en atención preferente e incluyente a personas con discapacidad auditiva.</v>
          </cell>
          <cell r="H390">
            <v>2</v>
          </cell>
        </row>
        <row r="391">
          <cell r="A391">
            <v>332</v>
          </cell>
          <cell r="B391" t="str">
            <v>Implementar en la entidad programas de cualificación en atención preferente e incluyente a personas con discapacidad física o con movilidad reducida.</v>
          </cell>
          <cell r="C391">
            <v>332</v>
          </cell>
          <cell r="D391">
            <v>1</v>
          </cell>
          <cell r="E391">
            <v>1</v>
          </cell>
          <cell r="F391">
            <v>1</v>
          </cell>
          <cell r="G391" t="str">
            <v>Implementar en la entidad programas de cualificación en atención preferente e incluyente a personas con discapacidad física o con movilidad reducida.</v>
          </cell>
          <cell r="H391">
            <v>2</v>
          </cell>
        </row>
        <row r="392">
          <cell r="A392">
            <v>333</v>
          </cell>
          <cell r="B392" t="str">
            <v>Implementar en la entidad programas de cualificación en atención preferente e incluyente a personas con discapacidad intelectual.</v>
          </cell>
          <cell r="C392">
            <v>333</v>
          </cell>
          <cell r="D392">
            <v>1</v>
          </cell>
          <cell r="E392">
            <v>1</v>
          </cell>
          <cell r="F392">
            <v>1</v>
          </cell>
          <cell r="G392" t="str">
            <v>Implementar en la entidad programas de cualificación en atención preferente e incluyente a personas con discapacidad intelectual.</v>
          </cell>
          <cell r="H392">
            <v>2</v>
          </cell>
        </row>
        <row r="393">
          <cell r="A393">
            <v>334</v>
          </cell>
          <cell r="B393" t="str">
            <v>Implementar en la entidad programas de cualificación en atención preferente e incluyente a personas con discapacidad múltiple (ej. Sordo ceguera).</v>
          </cell>
          <cell r="C393">
            <v>334</v>
          </cell>
          <cell r="D393">
            <v>1</v>
          </cell>
          <cell r="E393">
            <v>1</v>
          </cell>
          <cell r="F393">
            <v>1</v>
          </cell>
          <cell r="G393" t="str">
            <v>Implementar en la entidad programas de cualificación en atención preferente e incluyente a personas con discapacidad múltiple (ej. Sordo ceguera).</v>
          </cell>
          <cell r="H393">
            <v>2</v>
          </cell>
        </row>
        <row r="394">
          <cell r="A394">
            <v>335</v>
          </cell>
          <cell r="B394" t="str">
            <v>Implementar en la entidad programas de cualificación en atención preferente e incluyente a personas con discapacidad psicosocial.</v>
          </cell>
          <cell r="C394">
            <v>335</v>
          </cell>
          <cell r="D394">
            <v>1</v>
          </cell>
          <cell r="E394">
            <v>1</v>
          </cell>
          <cell r="F394">
            <v>1</v>
          </cell>
          <cell r="G394" t="str">
            <v>Implementar en la entidad programas de cualificación en atención preferente e incluyente a personas con discapacidad psicosocial.</v>
          </cell>
          <cell r="H394">
            <v>2</v>
          </cell>
        </row>
        <row r="395">
          <cell r="A395">
            <v>336</v>
          </cell>
          <cell r="B395" t="str">
            <v>Implementar en la entidad programas de cualificación en atención preferente e incluyente a personas con discapacidad visual.</v>
          </cell>
          <cell r="C395">
            <v>336</v>
          </cell>
          <cell r="D395">
            <v>1</v>
          </cell>
          <cell r="E395">
            <v>1</v>
          </cell>
          <cell r="F395">
            <v>1</v>
          </cell>
          <cell r="G395" t="str">
            <v>Implementar en la entidad programas de cualificación en atención preferente e incluyente a personas con discapacidad visual.</v>
          </cell>
          <cell r="H395">
            <v>2</v>
          </cell>
        </row>
        <row r="396">
          <cell r="A396">
            <v>337</v>
          </cell>
          <cell r="B396" t="str">
            <v>Implementar en la entidad programas de cualificación en atención preferente e incluyente a personas desplazadas o en situación de extrema vulnerabilidad.</v>
          </cell>
          <cell r="C396">
            <v>1</v>
          </cell>
          <cell r="D396">
            <v>1</v>
          </cell>
          <cell r="E396">
            <v>1</v>
          </cell>
          <cell r="F396">
            <v>1</v>
          </cell>
          <cell r="G396" t="str">
            <v>Implementar en la entidad programas de cualificación en atención preferente e incluyente a personas desplazadas o en situación de extrema vulnerabilidad.</v>
          </cell>
          <cell r="H396">
            <v>2</v>
          </cell>
        </row>
        <row r="397">
          <cell r="A397">
            <v>338</v>
          </cell>
          <cell r="B397" t="str">
            <v>Implementar en la entidad programas de cualificación en atención preferente e incluyente a personas en condición de discapacidad auditiva.</v>
          </cell>
          <cell r="C397">
            <v>1</v>
          </cell>
          <cell r="D397">
            <v>1</v>
          </cell>
          <cell r="E397">
            <v>1</v>
          </cell>
          <cell r="F397">
            <v>1</v>
          </cell>
          <cell r="G397" t="str">
            <v>Implementar en la entidad programas de cualificación en atención preferente e incluyente a personas en condición de discapacidad auditiva.</v>
          </cell>
          <cell r="H397">
            <v>2</v>
          </cell>
        </row>
        <row r="398">
          <cell r="A398">
            <v>339</v>
          </cell>
          <cell r="B398" t="str">
            <v>Implementar en la entidad programas de cualificación en atención preferente e incluyente a personas en condición de discapacidad física o con movilidad reducida.</v>
          </cell>
          <cell r="C398">
            <v>1</v>
          </cell>
          <cell r="D398">
            <v>1</v>
          </cell>
          <cell r="E398">
            <v>1</v>
          </cell>
          <cell r="F398">
            <v>1</v>
          </cell>
          <cell r="G398" t="str">
            <v>Implementar en la entidad programas de cualificación en atención preferente e incluyente a personas en condición de discapacidad física o con movilidad reducida.</v>
          </cell>
          <cell r="H398">
            <v>2</v>
          </cell>
        </row>
        <row r="399">
          <cell r="A399">
            <v>340</v>
          </cell>
          <cell r="B399" t="str">
            <v>Implementar en la entidad programas de cualificación en atención preferente e incluyente a personas en condición de discapacidad intelectual.</v>
          </cell>
          <cell r="C399">
            <v>1</v>
          </cell>
          <cell r="D399">
            <v>1</v>
          </cell>
          <cell r="E399">
            <v>1</v>
          </cell>
          <cell r="F399">
            <v>1</v>
          </cell>
          <cell r="G399" t="str">
            <v>Implementar en la entidad programas de cualificación en atención preferente e incluyente a personas en condición de discapacidad intelectual.</v>
          </cell>
          <cell r="H399">
            <v>2</v>
          </cell>
        </row>
        <row r="400">
          <cell r="A400">
            <v>341</v>
          </cell>
          <cell r="B400" t="str">
            <v>Implementar en la entidad programas de cualificación en atención preferente e incluyente a personas en condición de discapacidad múltiple (ej. Sordo ceguera).</v>
          </cell>
          <cell r="C400">
            <v>1</v>
          </cell>
          <cell r="D400">
            <v>1</v>
          </cell>
          <cell r="E400">
            <v>1</v>
          </cell>
          <cell r="F400">
            <v>1</v>
          </cell>
          <cell r="G400" t="str">
            <v>Implementar en la entidad programas de cualificación en atención preferente e incluyente a personas en condición de discapacidad múltiple (ej. Sordo ceguera).</v>
          </cell>
          <cell r="H400">
            <v>2</v>
          </cell>
        </row>
        <row r="401">
          <cell r="A401">
            <v>342</v>
          </cell>
          <cell r="B401" t="str">
            <v>Implementar en la entidad programas de cualificación en atención preferente e incluyente a personas en condición de discapacidad psicosocial.</v>
          </cell>
          <cell r="C401">
            <v>1</v>
          </cell>
          <cell r="D401">
            <v>1</v>
          </cell>
          <cell r="E401">
            <v>1</v>
          </cell>
          <cell r="F401">
            <v>1</v>
          </cell>
          <cell r="G401" t="str">
            <v>Implementar en la entidad programas de cualificación en atención preferente e incluyente a personas en condición de discapacidad psicosocial.</v>
          </cell>
          <cell r="H401">
            <v>2</v>
          </cell>
        </row>
        <row r="402">
          <cell r="A402">
            <v>343</v>
          </cell>
          <cell r="B402" t="str">
            <v>Implementar en la entidad programas de cualificación en atención preferente e incluyente a personas en condición de discapacidad visual.</v>
          </cell>
          <cell r="C402">
            <v>1</v>
          </cell>
          <cell r="D402">
            <v>1</v>
          </cell>
          <cell r="E402">
            <v>1</v>
          </cell>
          <cell r="F402">
            <v>1</v>
          </cell>
          <cell r="G402" t="str">
            <v>Implementar en la entidad programas de cualificación en atención preferente e incluyente a personas en condición de discapacidad visual.</v>
          </cell>
          <cell r="H402">
            <v>2</v>
          </cell>
        </row>
        <row r="403">
          <cell r="A403">
            <v>344</v>
          </cell>
          <cell r="B403" t="str">
            <v>Implementar en la entidad un proceso de capacitación que permita al servidor conocer los objetivos institucionales ligados a la actividad que ejecuta.</v>
          </cell>
          <cell r="C403">
            <v>1</v>
          </cell>
          <cell r="D403">
            <v>1</v>
          </cell>
          <cell r="E403">
            <v>1</v>
          </cell>
          <cell r="F403">
            <v>1</v>
          </cell>
          <cell r="G403" t="str">
            <v>Implementar en la entidad un proceso de capacitación que permita al servidor conocer los objetivos institucionales ligados a la actividad que ejecuta.</v>
          </cell>
          <cell r="H403">
            <v>3</v>
          </cell>
        </row>
        <row r="404">
          <cell r="A404">
            <v>345</v>
          </cell>
          <cell r="B404" t="str">
            <v>Implementar en los baños públicos, baterías sanitarias-baños acondicionados para personas en condición de discapacidad, para garantizar las condiciones de acceso a la infraestructura física de la entidad.</v>
          </cell>
          <cell r="C404">
            <v>1</v>
          </cell>
          <cell r="D404">
            <v>1</v>
          </cell>
          <cell r="E404">
            <v>1</v>
          </cell>
          <cell r="F404">
            <v>1</v>
          </cell>
          <cell r="G404" t="str">
            <v>Implementar en los baños públicos, baterías sanitarias-baños acondicionados para personas en condición de discapacidad, para garantizar las condiciones de acceso a la infraestructura física de la entidad.</v>
          </cell>
          <cell r="H404">
            <v>1</v>
          </cell>
        </row>
        <row r="405">
          <cell r="A405">
            <v>346</v>
          </cell>
          <cell r="B405" t="str">
            <v>Implementar en los procesos de producción de información estadística de la entidad, el Código nacional de buenas prácticas estadísticas.</v>
          </cell>
          <cell r="C405">
            <v>1</v>
          </cell>
          <cell r="D405">
            <v>1</v>
          </cell>
          <cell r="E405">
            <v>1</v>
          </cell>
          <cell r="F405">
            <v>1</v>
          </cell>
          <cell r="G405" t="str">
            <v>Implementar en los procesos de producción de información estadística de la entidad, el Código nacional de buenas prácticas estadísticas.</v>
          </cell>
          <cell r="H405">
            <v>1</v>
          </cell>
        </row>
        <row r="406">
          <cell r="A406">
            <v>347</v>
          </cell>
          <cell r="B406" t="str">
            <v>Implementar en los procesos de producción de información estadística de la entidad, el estándar SDMX para la difusión o transmisión de datos.</v>
          </cell>
          <cell r="C406">
            <v>1</v>
          </cell>
          <cell r="D406">
            <v>1</v>
          </cell>
          <cell r="E406">
            <v>1</v>
          </cell>
          <cell r="F406">
            <v>1</v>
          </cell>
          <cell r="G406" t="str">
            <v>Implementar en los procesos de producción de información estadística de la entidad, el estándar SDMX para la difusión o transmisión de datos.</v>
          </cell>
          <cell r="H406">
            <v>1</v>
          </cell>
        </row>
        <row r="407">
          <cell r="A407">
            <v>348</v>
          </cell>
          <cell r="B407" t="str">
            <v>Implementar en los procesos de producción de información estadística de la entidad, la ficha metodológica de las operaciones estadísticas.</v>
          </cell>
          <cell r="C407">
            <v>1</v>
          </cell>
          <cell r="D407">
            <v>1</v>
          </cell>
          <cell r="E407">
            <v>1</v>
          </cell>
          <cell r="F407">
            <v>1</v>
          </cell>
          <cell r="G407" t="str">
            <v>Implementar en los procesos de producción de información estadística de la entidad, la ficha metodológica de las operaciones estadísticas.</v>
          </cell>
          <cell r="H407">
            <v>1</v>
          </cell>
        </row>
        <row r="408">
          <cell r="A408">
            <v>349</v>
          </cell>
          <cell r="B408" t="str">
            <v>Implementar en los procesos de producción de información estadística de la entidad, la Guía de metadatos de registros administrativos (DANE).</v>
          </cell>
          <cell r="C408">
            <v>349</v>
          </cell>
          <cell r="D408">
            <v>1</v>
          </cell>
          <cell r="E408">
            <v>1</v>
          </cell>
          <cell r="F408">
            <v>1</v>
          </cell>
          <cell r="G408" t="str">
            <v>Implementar en los procesos de producción de información estadística de la entidad, la Guía de metadatos de registros administrativos (DANE).</v>
          </cell>
          <cell r="H408">
            <v>1</v>
          </cell>
        </row>
        <row r="409">
          <cell r="A409">
            <v>350</v>
          </cell>
          <cell r="B409" t="str">
            <v>Implementar en los procesos de producción de información estadística de la entidad, la Guía para la anonimización de bases de datos en el Sistema Estadístico Nacional (DANE).</v>
          </cell>
          <cell r="C409">
            <v>1</v>
          </cell>
          <cell r="D409">
            <v>1</v>
          </cell>
          <cell r="E409">
            <v>1</v>
          </cell>
          <cell r="F409">
            <v>1</v>
          </cell>
          <cell r="G409" t="str">
            <v>Implementar en los procesos de producción de información estadística de la entidad, la Guía para la anonimización de bases de datos en el Sistema Estadístico Nacional (DANE).</v>
          </cell>
          <cell r="H409">
            <v>1</v>
          </cell>
        </row>
        <row r="410">
          <cell r="A410">
            <v>351</v>
          </cell>
          <cell r="B410" t="str">
            <v>Implementar en los procesos de producción de información estadística de la entidad, la Guía para la elaboración de documentos para los diseños.</v>
          </cell>
          <cell r="C410">
            <v>351</v>
          </cell>
          <cell r="D410">
            <v>1</v>
          </cell>
          <cell r="E410">
            <v>1</v>
          </cell>
          <cell r="F410">
            <v>1</v>
          </cell>
          <cell r="G410" t="str">
            <v>Implementar en los procesos de producción de información estadística de la entidad, la Guía para la elaboración de documentos para los diseños.</v>
          </cell>
          <cell r="H410">
            <v>1</v>
          </cell>
        </row>
        <row r="411">
          <cell r="A411">
            <v>352</v>
          </cell>
          <cell r="B411" t="str">
            <v>Implementar en los procesos de producción de información estadística de la entidad, la Guía para la elaboración de la ficha metodológica de las operaciones estadísticas.</v>
          </cell>
          <cell r="C411">
            <v>352</v>
          </cell>
          <cell r="D411">
            <v>1</v>
          </cell>
          <cell r="E411">
            <v>1</v>
          </cell>
          <cell r="F411">
            <v>1</v>
          </cell>
          <cell r="G411" t="str">
            <v>Implementar en los procesos de producción de información estadística de la entidad, la Guía para la elaboración de la ficha metodológica de las operaciones estadísticas.</v>
          </cell>
          <cell r="H411">
            <v>1</v>
          </cell>
        </row>
        <row r="412">
          <cell r="A412">
            <v>353</v>
          </cell>
          <cell r="B412" t="str">
            <v>Implementar en los procesos de producción de información estadística de la entidad, la Guía para la elaboración del documento metodológico de operaciones estadísticas.</v>
          </cell>
          <cell r="C412">
            <v>353</v>
          </cell>
          <cell r="D412">
            <v>1</v>
          </cell>
          <cell r="E412">
            <v>1</v>
          </cell>
          <cell r="F412">
            <v>1</v>
          </cell>
          <cell r="G412" t="str">
            <v>Implementar en los procesos de producción de información estadística de la entidad, la Guía para la elaboración del documento metodológico de operaciones estadísticas.</v>
          </cell>
          <cell r="H412">
            <v>1</v>
          </cell>
        </row>
        <row r="413">
          <cell r="A413">
            <v>354</v>
          </cell>
          <cell r="B413" t="str">
            <v>Implementar en los procesos de producción de información estadística de la entidad, la Lineamientos generales para el diseño de la operación estadística.</v>
          </cell>
          <cell r="C413">
            <v>354</v>
          </cell>
          <cell r="D413">
            <v>1</v>
          </cell>
          <cell r="E413">
            <v>1</v>
          </cell>
          <cell r="F413">
            <v>1</v>
          </cell>
          <cell r="G413" t="str">
            <v>Implementar en los procesos de producción de información estadística de la entidad, la Lineamientos generales para el diseño de la operación estadística.</v>
          </cell>
          <cell r="H413">
            <v>1</v>
          </cell>
        </row>
        <row r="414">
          <cell r="A414">
            <v>355</v>
          </cell>
          <cell r="B414" t="str">
            <v>Implementar en los procesos de producción de información estadística de la entidad, la Lineamientos para documentación de operaciones.</v>
          </cell>
          <cell r="C414">
            <v>355</v>
          </cell>
          <cell r="D414">
            <v>1</v>
          </cell>
          <cell r="E414">
            <v>1</v>
          </cell>
          <cell r="F414">
            <v>1</v>
          </cell>
          <cell r="G414" t="str">
            <v>Implementar en los procesos de producción de información estadística de la entidad, la Lineamientos para documentación de operaciones.</v>
          </cell>
          <cell r="H414">
            <v>1</v>
          </cell>
        </row>
        <row r="415">
          <cell r="A415">
            <v>356</v>
          </cell>
          <cell r="B415" t="str">
            <v>Implementar en los procesos de producción de información estadística de la entidad, la Metodología de Diagnóstico de los Registros Administrativos para su aprovechamiento estadístico (DANE).</v>
          </cell>
          <cell r="C415">
            <v>356</v>
          </cell>
          <cell r="D415">
            <v>1</v>
          </cell>
          <cell r="E415">
            <v>1</v>
          </cell>
          <cell r="F415">
            <v>1</v>
          </cell>
          <cell r="G415" t="str">
            <v>Implementar en los procesos de producción de información estadística de la entidad, la Metodología de Diagnóstico de los Registros Administrativos para su aprovechamiento estadístico (DANE).</v>
          </cell>
          <cell r="H415">
            <v>1</v>
          </cell>
        </row>
        <row r="416">
          <cell r="A416">
            <v>357</v>
          </cell>
          <cell r="B416" t="str">
            <v>Implementar en los procesos de producción de información estadística de la entidad, la Metodología para el desarrollo de Planes Estadísticos.</v>
          </cell>
          <cell r="C416">
            <v>1</v>
          </cell>
          <cell r="D416">
            <v>1</v>
          </cell>
          <cell r="E416">
            <v>1</v>
          </cell>
          <cell r="F416">
            <v>1</v>
          </cell>
          <cell r="G416" t="str">
            <v>Implementar en los procesos de producción de información estadística de la entidad, la Metodología para el desarrollo de Planes Estadísticos.</v>
          </cell>
          <cell r="H416">
            <v>1</v>
          </cell>
        </row>
        <row r="417">
          <cell r="A417">
            <v>358</v>
          </cell>
          <cell r="B417" t="str">
            <v>Implementar en los procesos de producción de información estadística de la entidad, la Norma técnica de la calidad estadística definida por el DANE.</v>
          </cell>
          <cell r="C417">
            <v>1</v>
          </cell>
          <cell r="D417">
            <v>1</v>
          </cell>
          <cell r="E417">
            <v>1</v>
          </cell>
          <cell r="F417">
            <v>1</v>
          </cell>
          <cell r="G417" t="str">
            <v>Implementar en los procesos de producción de información estadística de la entidad, la Norma técnica de la calidad estadística definida por el DANE.</v>
          </cell>
          <cell r="H417">
            <v>1</v>
          </cell>
        </row>
        <row r="418">
          <cell r="A418">
            <v>359</v>
          </cell>
          <cell r="B418" t="str">
            <v>Implementar en los procesos de producción de información estadística de la entidad, las Nomenclaturas y clasificaciones definidas por el SEN.</v>
          </cell>
          <cell r="C418">
            <v>1</v>
          </cell>
          <cell r="D418">
            <v>1</v>
          </cell>
          <cell r="E418">
            <v>1</v>
          </cell>
          <cell r="F418">
            <v>1</v>
          </cell>
          <cell r="G418" t="str">
            <v>Implementar en los procesos de producción de información estadística de la entidad, las Nomenclaturas y clasificaciones definidas por el SEN.</v>
          </cell>
          <cell r="H418">
            <v>1</v>
          </cell>
        </row>
        <row r="419">
          <cell r="A419">
            <v>360</v>
          </cell>
          <cell r="B419" t="str">
            <v>Implementar en los procesos de producción de información estadística de la entidad, los conceptos estandarizados definidos por el SEN.</v>
          </cell>
          <cell r="C419">
            <v>1</v>
          </cell>
          <cell r="D419">
            <v>1</v>
          </cell>
          <cell r="E419">
            <v>1</v>
          </cell>
          <cell r="F419">
            <v>1</v>
          </cell>
          <cell r="G419" t="str">
            <v>Implementar en los procesos de producción de información estadística de la entidad, los conceptos estandarizados definidos por el SEN.</v>
          </cell>
          <cell r="H419">
            <v>1</v>
          </cell>
        </row>
        <row r="420">
          <cell r="A420">
            <v>361</v>
          </cell>
          <cell r="B420" t="str">
            <v>Implementar en los procesos de producción de información estadística de la entidad, los lineamientos del proceso estadístico definidos por el DANE.</v>
          </cell>
          <cell r="C420">
            <v>1</v>
          </cell>
          <cell r="D420">
            <v>1</v>
          </cell>
          <cell r="E420">
            <v>1</v>
          </cell>
          <cell r="F420">
            <v>1</v>
          </cell>
          <cell r="G420" t="str">
            <v>Implementar en los procesos de producción de información estadística de la entidad, los lineamientos del proceso estadístico definidos por el DANE.</v>
          </cell>
          <cell r="H420">
            <v>1</v>
          </cell>
        </row>
        <row r="421">
          <cell r="A421">
            <v>362</v>
          </cell>
          <cell r="B421" t="str">
            <v>Implementar en los procesos de producción de información estadística de la entidad, los lineamientos generales para el diseño de la operación estadística.</v>
          </cell>
          <cell r="C421">
            <v>1</v>
          </cell>
          <cell r="D421">
            <v>1</v>
          </cell>
          <cell r="E421">
            <v>1</v>
          </cell>
          <cell r="F421">
            <v>1</v>
          </cell>
          <cell r="G421" t="str">
            <v>Implementar en los procesos de producción de información estadística de la entidad, los lineamientos generales para el diseño de la operación estadística.</v>
          </cell>
          <cell r="H421">
            <v>1</v>
          </cell>
        </row>
        <row r="422">
          <cell r="A422">
            <v>363</v>
          </cell>
          <cell r="B422" t="str">
            <v>Implementar en los procesos de producción de información estadística de la entidad, los lineamientos para documentación de operaciones, definidos por el DANE.</v>
          </cell>
          <cell r="C422">
            <v>1</v>
          </cell>
          <cell r="D422">
            <v>1</v>
          </cell>
          <cell r="E422">
            <v>1</v>
          </cell>
          <cell r="F422">
            <v>1</v>
          </cell>
          <cell r="G422" t="str">
            <v>Implementar en los procesos de producción de información estadística de la entidad, los lineamientos para documentación de operaciones, definidos por el DANE.</v>
          </cell>
          <cell r="H422">
            <v>1</v>
          </cell>
        </row>
        <row r="423">
          <cell r="A423">
            <v>364</v>
          </cell>
          <cell r="B423" t="str">
            <v>Implementar en los procesos de producción de información estadística de la entidad, los lineamientos para la documentación de metadatos, a partir de los estándares DDI y Dublin Core.</v>
          </cell>
          <cell r="C423">
            <v>1</v>
          </cell>
          <cell r="D423">
            <v>1</v>
          </cell>
          <cell r="E423">
            <v>1</v>
          </cell>
          <cell r="F423">
            <v>1</v>
          </cell>
          <cell r="G423" t="str">
            <v>Implementar en los procesos de producción de información estadística de la entidad, los lineamientos para la documentación de metadatos, a partir de los estándares DDI y Dublin Core.</v>
          </cell>
          <cell r="H423">
            <v>1</v>
          </cell>
        </row>
        <row r="424">
          <cell r="A424">
            <v>365</v>
          </cell>
          <cell r="B424" t="str">
            <v>Implementar estrategias a través de diversos medios digitales para que los ciudadanos o grupos de interés participen en el proceso de producción normativa.</v>
          </cell>
          <cell r="C424">
            <v>1</v>
          </cell>
          <cell r="D424">
            <v>1</v>
          </cell>
          <cell r="E424">
            <v>1</v>
          </cell>
          <cell r="F424">
            <v>1</v>
          </cell>
          <cell r="G424" t="str">
            <v>Implementar estrategias a través de diversos medios digitales para que los ciudadanos o grupos de interés participen en el proceso de producción normativa.</v>
          </cell>
          <cell r="H424">
            <v>3</v>
          </cell>
        </row>
        <row r="425">
          <cell r="A425">
            <v>366</v>
          </cell>
          <cell r="B425" t="str">
            <v>Implementar la estrategia salas amigas de la familia lactante, en cumplimiento a lo establecido en la Ley 1823 de 2017.</v>
          </cell>
          <cell r="C425">
            <v>1</v>
          </cell>
          <cell r="D425">
            <v>1</v>
          </cell>
          <cell r="E425">
            <v>1</v>
          </cell>
          <cell r="F425">
            <v>1</v>
          </cell>
          <cell r="G425" t="str">
            <v>Implementar la estrategia salas amigas de la familia lactante, en cumplimiento a lo establecido en la Ley 1823 de 2017.</v>
          </cell>
          <cell r="H425">
            <v>1</v>
          </cell>
        </row>
        <row r="426">
          <cell r="A426">
            <v>367</v>
          </cell>
          <cell r="B426" t="str">
            <v>Implementar las Tablas de Valoración Documental - TVD para organizar el Fondo Documental Acumulado de la entidad.</v>
          </cell>
          <cell r="C426">
            <v>1</v>
          </cell>
          <cell r="D426">
            <v>1</v>
          </cell>
          <cell r="E426">
            <v>1</v>
          </cell>
          <cell r="F426">
            <v>1</v>
          </cell>
          <cell r="G426" t="str">
            <v>Implementar las Tablas de Valoración Documental - TVD para organizar el Fondo Documental Acumulado de la entidad.</v>
          </cell>
          <cell r="H426">
            <v>2</v>
          </cell>
        </row>
        <row r="427">
          <cell r="A427">
            <v>368</v>
          </cell>
          <cell r="B427" t="str">
            <v>Implementar mecanismos de disponibilidad de la infraestructura de TI de tal forma que se asegure el cumplimiento de los Acuerdos de Nivel de Servicio (ANS) establecidos.</v>
          </cell>
          <cell r="C427">
            <v>1</v>
          </cell>
          <cell r="D427">
            <v>1</v>
          </cell>
          <cell r="E427">
            <v>1</v>
          </cell>
          <cell r="F427">
            <v>1</v>
          </cell>
          <cell r="G427" t="str">
            <v>Implementar mecanismos de disponibilidad de la infraestructura de TI de tal forma que se asegure el cumplimiento de los Acuerdos de Nivel de Servicio (ANS) establecidos.</v>
          </cell>
          <cell r="H427">
            <v>3</v>
          </cell>
        </row>
        <row r="428">
          <cell r="A428">
            <v>369</v>
          </cell>
          <cell r="B428" t="str">
            <v>Implementar mecanismos para facilitar al ciudadano el reporte de posibles conflictos de interés respecto a las peticiones, quejas, reclamos, solicitudes y denuncias (PQRSD) de la entidad.</v>
          </cell>
          <cell r="C428">
            <v>1</v>
          </cell>
          <cell r="D428">
            <v>1</v>
          </cell>
          <cell r="E428">
            <v>1</v>
          </cell>
          <cell r="F428">
            <v>1</v>
          </cell>
          <cell r="G428" t="str">
            <v>Implementar mecanismos para facilitar al ciudadano el reporte de posibles conflictos de interés respecto a las peticiones, quejas, reclamos, solicitudes y denuncias (PQRSD) de la entidad.</v>
          </cell>
          <cell r="H428">
            <v>4</v>
          </cell>
        </row>
        <row r="429">
          <cell r="A429">
            <v>370</v>
          </cell>
          <cell r="B429" t="str">
            <v>Implementar otros mecanismos digitales (correo, chat, entre otros) en la entidad, que permitan al ciudadano hacer seguimiento al estado de sus peticiones, quejas, reclamos, solicitudes y denuncias (PQRSD) de forma fácil y oportuna.</v>
          </cell>
          <cell r="C429">
            <v>370</v>
          </cell>
          <cell r="D429">
            <v>1</v>
          </cell>
          <cell r="E429">
            <v>1</v>
          </cell>
          <cell r="F429">
            <v>1</v>
          </cell>
          <cell r="G429" t="str">
            <v>Implementar otros mecanismos digitales (correo, chat, entre otros) en la entidad, que permitan al ciudadano hacer seguimiento al estado de sus peticiones, quejas, reclamos, solicitudes y denuncias (PQRSD) de forma fácil y oportuna.</v>
          </cell>
          <cell r="H429">
            <v>3</v>
          </cell>
        </row>
        <row r="430">
          <cell r="A430">
            <v>371</v>
          </cell>
          <cell r="B430" t="str">
            <v>Implementar para los sistemas de información de la entidad funcionalidades de trazabilidad, auditoría de transacciones o acciones para el registro de eventos de creación, actualización, modificación o borrado de información.</v>
          </cell>
          <cell r="C430">
            <v>1</v>
          </cell>
          <cell r="D430">
            <v>1</v>
          </cell>
          <cell r="E430">
            <v>1</v>
          </cell>
          <cell r="F430">
            <v>1</v>
          </cell>
          <cell r="G430" t="str">
            <v>Implementar para los sistemas de información de la entidad funcionalidades de trazabilidad, auditoría de transacciones o acciones para el registro de eventos de creación, actualización, modificación o borrado de información.</v>
          </cell>
          <cell r="H430">
            <v>2</v>
          </cell>
        </row>
        <row r="431">
          <cell r="A431">
            <v>372</v>
          </cell>
          <cell r="B431" t="str">
            <v>Implementar paraderos o estacionamientos para personas con discapacidad, para garantizar las condiciones de acceso a la infraestructura física de la entidad.</v>
          </cell>
          <cell r="C431">
            <v>1</v>
          </cell>
          <cell r="D431">
            <v>1</v>
          </cell>
          <cell r="E431">
            <v>1</v>
          </cell>
          <cell r="F431">
            <v>1</v>
          </cell>
          <cell r="G431" t="str">
            <v>Implementar paraderos o estacionamientos para personas con discapacidad, para garantizar las condiciones de acceso a la infraestructura física de la entidad.</v>
          </cell>
          <cell r="H431">
            <v>1</v>
          </cell>
        </row>
        <row r="432">
          <cell r="A432">
            <v>373</v>
          </cell>
          <cell r="B432" t="str">
            <v>Implementar procesos o procedimientos de calidad de datos para mejorar la gestión de los componentes de la información de la entidad.</v>
          </cell>
          <cell r="C432">
            <v>1</v>
          </cell>
          <cell r="D432">
            <v>1</v>
          </cell>
          <cell r="E432">
            <v>1</v>
          </cell>
          <cell r="F432">
            <v>1</v>
          </cell>
          <cell r="G432" t="str">
            <v>Implementar procesos o procedimientos de calidad de datos para mejorar la gestión de los componentes de la información de la entidad.</v>
          </cell>
          <cell r="H432">
            <v>1</v>
          </cell>
        </row>
        <row r="433">
          <cell r="A433">
            <v>374</v>
          </cell>
          <cell r="B433" t="str">
            <v>Implementar procesos o procedimientos que aseguren la integridad, disponibilidad y confidencialidad de los datos para mejorar la gestión de los componentes de información de la entidad.</v>
          </cell>
          <cell r="C433">
            <v>1</v>
          </cell>
          <cell r="D433">
            <v>1</v>
          </cell>
          <cell r="E433">
            <v>1</v>
          </cell>
          <cell r="F433">
            <v>1</v>
          </cell>
          <cell r="G433" t="str">
            <v>Implementar procesos o procedimientos que aseguren la integridad, disponibilidad y confidencialidad de los datos para mejorar la gestión de los componentes de información de la entidad.</v>
          </cell>
          <cell r="H433">
            <v>2</v>
          </cell>
        </row>
        <row r="434">
          <cell r="A434">
            <v>375</v>
          </cell>
          <cell r="B434" t="str">
            <v>Implementar señalización inclusiva (Ejemplo: alto relieve, braille, pictogramas, otras lenguas, entre otros) para garantizar las condiciones de acceso a la infraestructura física de la entidad.</v>
          </cell>
          <cell r="C434">
            <v>1</v>
          </cell>
          <cell r="D434">
            <v>1</v>
          </cell>
          <cell r="E434">
            <v>1</v>
          </cell>
          <cell r="F434">
            <v>1</v>
          </cell>
          <cell r="G434" t="str">
            <v>Implementar señalización inclusiva (Ejemplo: alto relieve, braille, pictogramas, otras lenguas, entre otros) para garantizar las condiciones de acceso a la infraestructura física de la entidad.</v>
          </cell>
          <cell r="H434">
            <v>1</v>
          </cell>
        </row>
        <row r="435">
          <cell r="A435">
            <v>376</v>
          </cell>
          <cell r="B435" t="str">
            <v>Implementar un plan de aseguramiento de la calidad durante el ciclo de vida de los sistemas de información que incluya criterios funcionales y no funcionales.</v>
          </cell>
          <cell r="C435">
            <v>1</v>
          </cell>
          <cell r="D435">
            <v>1</v>
          </cell>
          <cell r="E435">
            <v>1</v>
          </cell>
          <cell r="F435">
            <v>1</v>
          </cell>
          <cell r="G435" t="str">
            <v>Implementar un plan de aseguramiento de la calidad durante el ciclo de vida de los sistemas de información que incluya criterios funcionales y no funcionales.</v>
          </cell>
          <cell r="H435">
            <v>2</v>
          </cell>
        </row>
        <row r="436">
          <cell r="A436">
            <v>377</v>
          </cell>
          <cell r="B436" t="str">
            <v>Implementar un plan de formación relacionada específicamente las temáticas de servicio al ciudadano (PQRSD, transparencia, MIPG, habilidades blandas, comunicación asertiva, lenguaje claro, accesibilidad; etc.) en la entidad.</v>
          </cell>
          <cell r="C436">
            <v>1</v>
          </cell>
          <cell r="D436">
            <v>1</v>
          </cell>
          <cell r="E436">
            <v>1</v>
          </cell>
          <cell r="F436">
            <v>1</v>
          </cell>
          <cell r="G436" t="str">
            <v>Implementar un plan de formación relacionada específicamente las temáticas de servicio al ciudadano (PQRSD, transparencia, MIPG, habilidades blandas, comunicación asertiva, lenguaje claro, accesibilidad; etc.) en la entidad.</v>
          </cell>
          <cell r="H436">
            <v>3</v>
          </cell>
        </row>
        <row r="437">
          <cell r="A437">
            <v>378</v>
          </cell>
          <cell r="B437" t="str">
            <v>Implementar un plan de mantenimiento para asegurar el óptimo funcionamiento de la infraestructura física y de los equipos de la entidad.</v>
          </cell>
          <cell r="C437">
            <v>1</v>
          </cell>
          <cell r="D437">
            <v>1</v>
          </cell>
          <cell r="E437">
            <v>1</v>
          </cell>
          <cell r="F437">
            <v>1</v>
          </cell>
          <cell r="G437" t="str">
            <v>Implementar un plan de mantenimiento para asegurar el óptimo funcionamiento de la infraestructura física y de los equipos de la entidad.</v>
          </cell>
          <cell r="H437">
            <v>2</v>
          </cell>
        </row>
        <row r="438">
          <cell r="A438">
            <v>379</v>
          </cell>
          <cell r="B438" t="str">
            <v>Implementar un plan de mantenimiento preventivo y evolutivo (de mejoramiento) sobre la infraestructura de TI de la entidad.</v>
          </cell>
          <cell r="C438">
            <v>1</v>
          </cell>
          <cell r="D438">
            <v>1</v>
          </cell>
          <cell r="E438">
            <v>1</v>
          </cell>
          <cell r="F438">
            <v>1</v>
          </cell>
          <cell r="G438" t="str">
            <v>Implementar un plan de mantenimiento preventivo y evolutivo (de mejoramiento) sobre la infraestructura de TI de la entidad.</v>
          </cell>
          <cell r="H438">
            <v>2</v>
          </cell>
        </row>
        <row r="439">
          <cell r="A439">
            <v>380</v>
          </cell>
          <cell r="B439" t="str">
            <v>Implementar un programa de correcta disposición final de los residuos tecnológicos de acuerdo con la normatividad del gobierno nacional.</v>
          </cell>
          <cell r="C439">
            <v>380</v>
          </cell>
          <cell r="D439">
            <v>1</v>
          </cell>
          <cell r="E439">
            <v>1</v>
          </cell>
          <cell r="F439">
            <v>1</v>
          </cell>
          <cell r="G439" t="str">
            <v>Implementar un programa de correcta disposición final de los residuos tecnológicos de acuerdo con la normatividad del gobierno nacional.</v>
          </cell>
          <cell r="H439">
            <v>2</v>
          </cell>
        </row>
        <row r="440">
          <cell r="A440">
            <v>381</v>
          </cell>
          <cell r="B440" t="str">
            <v>Implementar un Sistema de Gestión de Seguridad de la Información (SGSI) en la entidad a partir de las necesidades identificadas, y formalizarlo mediante un acto adiministrativo.</v>
          </cell>
          <cell r="C440">
            <v>1</v>
          </cell>
          <cell r="D440">
            <v>1</v>
          </cell>
          <cell r="E440">
            <v>1</v>
          </cell>
          <cell r="F440">
            <v>1</v>
          </cell>
          <cell r="G440" t="str">
            <v>Implementar un Sistema de Gestión de Seguridad de la Información (SGSI) en la entidad a partir de las necesidades identificadas, y formalizarlo mediante un acto adiministrativo.</v>
          </cell>
          <cell r="H440">
            <v>3</v>
          </cell>
        </row>
        <row r="441">
          <cell r="A441">
            <v>382</v>
          </cell>
          <cell r="B441" t="str">
            <v>Implementar un Sistema de Gestión de Seguridad de la Información (SGSI) en la entidad a partir de las necesidades identificadas, y formalizarlo mediante un acto administrativo.</v>
          </cell>
          <cell r="C441">
            <v>382</v>
          </cell>
          <cell r="D441">
            <v>1</v>
          </cell>
          <cell r="E441">
            <v>1</v>
          </cell>
          <cell r="F441">
            <v>1</v>
          </cell>
          <cell r="G441" t="str">
            <v>Implementar un Sistema de Gestión de Seguridad de la Información (SGSI) en la entidad a partir de las necesidades identificadas, y formalizarlo mediante un acto administrativo.</v>
          </cell>
          <cell r="H441">
            <v>3</v>
          </cell>
        </row>
        <row r="442">
          <cell r="A442">
            <v>383</v>
          </cell>
          <cell r="B442" t="str">
            <v>Implementar una estrategia de divulgación y comunicación de los proyectos TI para mejorar el uso y apropiación de las tecnologías de la información (TI) en la entidad. Desde el sistema de control interno efectuar su verificación.</v>
          </cell>
          <cell r="C442">
            <v>1</v>
          </cell>
          <cell r="D442">
            <v>1</v>
          </cell>
          <cell r="E442">
            <v>1</v>
          </cell>
          <cell r="F442">
            <v>1</v>
          </cell>
          <cell r="G442" t="str">
            <v>Implementar una estrategia de divulgación y comunicación de los proyectos TI para mejorar el uso y apropiación de las tecnologías de la información (TI) en la entidad. Desde el sistema de control interno efectuar su verificación.</v>
          </cell>
          <cell r="H442">
            <v>1</v>
          </cell>
        </row>
        <row r="443">
          <cell r="A443">
            <v>384</v>
          </cell>
          <cell r="B443" t="str">
            <v>Implementar una estrategia de uso y apropiación para todos los proyectos de TI teniendo en cuenta estrategias de gestión del cambio para mejorar el uso y apropiación de las tecnologías de la información (TI) en la entidad.</v>
          </cell>
          <cell r="C443">
            <v>1</v>
          </cell>
          <cell r="D443">
            <v>1</v>
          </cell>
          <cell r="E443">
            <v>1</v>
          </cell>
          <cell r="F443">
            <v>1</v>
          </cell>
          <cell r="G443" t="str">
            <v>Implementar una estrategia de uso y apropiación para todos los proyectos de TI teniendo en cuenta estrategias de gestión del cambio para mejorar el uso y apropiación de las tecnologías de la información (TI) en la entidad.</v>
          </cell>
          <cell r="H443">
            <v>1</v>
          </cell>
        </row>
        <row r="444">
          <cell r="A444">
            <v>385</v>
          </cell>
          <cell r="B444" t="str">
            <v>Implementar y adoptar en todas las dependencias de la entidad la política o estrategia de servicio al ciudadano.</v>
          </cell>
          <cell r="C444">
            <v>1</v>
          </cell>
          <cell r="D444">
            <v>1</v>
          </cell>
          <cell r="E444">
            <v>1</v>
          </cell>
          <cell r="F444">
            <v>1</v>
          </cell>
          <cell r="G444" t="str">
            <v>Implementar y adoptar en todas las dependencias de la entidad la política o estrategia de servicio al ciudadano.</v>
          </cell>
          <cell r="H444">
            <v>3</v>
          </cell>
        </row>
        <row r="445">
          <cell r="A445">
            <v>386</v>
          </cell>
          <cell r="B445" t="str">
            <v>Implementar, formalizar y actualizar la totalidad del modelo de operación por procesos de la entidad.</v>
          </cell>
          <cell r="C445">
            <v>386</v>
          </cell>
          <cell r="D445">
            <v>1</v>
          </cell>
          <cell r="E445">
            <v>1</v>
          </cell>
          <cell r="F445">
            <v>1</v>
          </cell>
          <cell r="G445" t="str">
            <v>Implementar, formalizar y actualizar la totalidad del modelo de operación por procesos de la entidad.</v>
          </cell>
          <cell r="H445">
            <v>1</v>
          </cell>
        </row>
        <row r="446">
          <cell r="A446">
            <v>387</v>
          </cell>
          <cell r="B446" t="str">
            <v>Incluir características en los sistemas de información de la entidad que permitan la apertura de sus datos de forma automática y segura.</v>
          </cell>
          <cell r="C446">
            <v>1</v>
          </cell>
          <cell r="D446">
            <v>1</v>
          </cell>
          <cell r="E446">
            <v>1</v>
          </cell>
          <cell r="F446">
            <v>1</v>
          </cell>
          <cell r="G446" t="str">
            <v>Incluir características en los sistemas de información de la entidad que permitan la apertura de sus datos de forma automática y segura.</v>
          </cell>
          <cell r="H446">
            <v>2</v>
          </cell>
        </row>
        <row r="447">
          <cell r="A447">
            <v>388</v>
          </cell>
          <cell r="B447" t="str">
            <v>Incluir desagregaciones de los resultados, en la documentación metodológica de las operaciones estadísticas de la entidad.</v>
          </cell>
          <cell r="C447">
            <v>1</v>
          </cell>
          <cell r="D447">
            <v>1</v>
          </cell>
          <cell r="E447">
            <v>1</v>
          </cell>
          <cell r="F447">
            <v>1</v>
          </cell>
          <cell r="G447" t="str">
            <v>Incluir desagregaciones de los resultados, en la documentación metodológica de las operaciones estadísticas de la entidad.</v>
          </cell>
          <cell r="H447">
            <v>1</v>
          </cell>
        </row>
        <row r="448">
          <cell r="A448">
            <v>389</v>
          </cell>
          <cell r="B448" t="str">
            <v>Incluir diferentes medios de comunicación, acordes a la realidad de la entidad y a la pandemia, para divulgar la información en el proceso de rendición de cuentas.</v>
          </cell>
          <cell r="C448">
            <v>1</v>
          </cell>
          <cell r="D448">
            <v>1</v>
          </cell>
          <cell r="E448">
            <v>1</v>
          </cell>
          <cell r="F448">
            <v>1</v>
          </cell>
          <cell r="G448" t="str">
            <v>Incluir diferentes medios de comunicación, acordes a la realidad de la entidad y a la pandemia, para divulgar la información en el proceso de rendición de cuentas.</v>
          </cell>
          <cell r="H448">
            <v>2</v>
          </cell>
        </row>
        <row r="449">
          <cell r="A449">
            <v>390</v>
          </cell>
          <cell r="B449" t="str">
            <v>Incluir el diccionario de la base datos, en la documentación de los registros administrativos de la entidad.</v>
          </cell>
          <cell r="C449">
            <v>1</v>
          </cell>
          <cell r="D449">
            <v>1</v>
          </cell>
          <cell r="E449">
            <v>1</v>
          </cell>
          <cell r="F449">
            <v>1</v>
          </cell>
          <cell r="G449" t="str">
            <v>Incluir el diccionario de la base datos, en la documentación de los registros administrativos de la entidad.</v>
          </cell>
          <cell r="H449">
            <v>1</v>
          </cell>
        </row>
        <row r="450">
          <cell r="A450">
            <v>391</v>
          </cell>
          <cell r="B450" t="str">
            <v>Incluir el entendimiento estratégico en el Plan Estratégico de Tecnologías de la Información (PETI).</v>
          </cell>
          <cell r="C450">
            <v>1</v>
          </cell>
          <cell r="D450">
            <v>1</v>
          </cell>
          <cell r="E450">
            <v>1</v>
          </cell>
          <cell r="F450">
            <v>1</v>
          </cell>
          <cell r="G450" t="str">
            <v>Incluir el entendimiento estratégico en el Plan Estratégico de Tecnologías de la Información (PETI).</v>
          </cell>
          <cell r="H450">
            <v>2</v>
          </cell>
        </row>
        <row r="451">
          <cell r="A451">
            <v>392</v>
          </cell>
          <cell r="B451" t="str">
            <v>Incluir el manejo de las desviaciones del control en los controles definidos por la entidad para mitigar los riesgos de corrupción.</v>
          </cell>
          <cell r="C451">
            <v>392</v>
          </cell>
          <cell r="D451">
            <v>1</v>
          </cell>
          <cell r="E451">
            <v>1</v>
          </cell>
          <cell r="F451">
            <v>1</v>
          </cell>
          <cell r="G451" t="str">
            <v>Incluir el manejo de las desviaciones del control en los controles definidos por la entidad para mitigar los riesgos de corrupción.</v>
          </cell>
          <cell r="H451">
            <v>2</v>
          </cell>
        </row>
        <row r="452">
          <cell r="A452">
            <v>393</v>
          </cell>
          <cell r="B452" t="str">
            <v>Incluir el marco normativo, en la documentación metodológica de las operaciones estadísticas de la entidad.</v>
          </cell>
          <cell r="C452">
            <v>393</v>
          </cell>
          <cell r="D452">
            <v>1</v>
          </cell>
          <cell r="E452">
            <v>1</v>
          </cell>
          <cell r="F452">
            <v>1</v>
          </cell>
          <cell r="G452" t="str">
            <v>Incluir el marco normativo, en la documentación metodológica de las operaciones estadísticas de la entidad.</v>
          </cell>
          <cell r="H452">
            <v>1</v>
          </cell>
        </row>
        <row r="453">
          <cell r="A453">
            <v>394</v>
          </cell>
          <cell r="B453" t="str">
            <v>Incluir el marco normativo, en la ficha técnica de los registros administrativos de la entidad.</v>
          </cell>
          <cell r="C453">
            <v>1</v>
          </cell>
          <cell r="D453">
            <v>1</v>
          </cell>
          <cell r="E453">
            <v>1</v>
          </cell>
          <cell r="F453">
            <v>1</v>
          </cell>
          <cell r="G453" t="str">
            <v>Incluir el marco normativo, en la ficha técnica de los registros administrativos de la entidad.</v>
          </cell>
          <cell r="H453">
            <v>1</v>
          </cell>
        </row>
        <row r="454">
          <cell r="A454">
            <v>395</v>
          </cell>
          <cell r="B454" t="str">
            <v>Incluir el nombre del control en los controles definidos por la entidad para mitigar los riesgos de corrupción.</v>
          </cell>
          <cell r="C454">
            <v>1</v>
          </cell>
          <cell r="D454">
            <v>1</v>
          </cell>
          <cell r="E454">
            <v>1</v>
          </cell>
          <cell r="F454">
            <v>1</v>
          </cell>
          <cell r="G454" t="str">
            <v>Incluir el nombre del control en los controles definidos por la entidad para mitigar los riesgos de corrupción.</v>
          </cell>
          <cell r="H454">
            <v>2</v>
          </cell>
        </row>
        <row r="455">
          <cell r="A455">
            <v>396</v>
          </cell>
          <cell r="B455" t="str">
            <v>Incluir el nombre y cargo del responsable técnico de los proyectos normativos contenidos dentro de la agenda regulatoria o lista de problemáticas para conocimiento de los interesados.</v>
          </cell>
          <cell r="C455">
            <v>396</v>
          </cell>
          <cell r="D455">
            <v>1</v>
          </cell>
          <cell r="E455">
            <v>1</v>
          </cell>
          <cell r="F455">
            <v>1</v>
          </cell>
          <cell r="G455" t="str">
            <v>Incluir el nombre y cargo del responsable técnico de los proyectos normativos contenidos dentro de la agenda regulatoria o lista de problemáticas para conocimiento de los interesados.</v>
          </cell>
          <cell r="H455">
            <v>1</v>
          </cell>
        </row>
        <row r="456">
          <cell r="A456">
            <v>397</v>
          </cell>
          <cell r="B456" t="str">
            <v>Incluir el objetivo, en la ficha técnica de los registros administrativos de la entidad.</v>
          </cell>
          <cell r="C456">
            <v>1</v>
          </cell>
          <cell r="D456">
            <v>1</v>
          </cell>
          <cell r="E456">
            <v>1</v>
          </cell>
          <cell r="F456">
            <v>1</v>
          </cell>
          <cell r="G456" t="str">
            <v>Incluir el objetivo, en la ficha técnica de los registros administrativos de la entidad.</v>
          </cell>
          <cell r="H456">
            <v>1</v>
          </cell>
        </row>
        <row r="457">
          <cell r="A457">
            <v>398</v>
          </cell>
          <cell r="B457" t="str">
            <v>Incluir el portafolio o mapa de ruta de los proyectos en el Plan Estratégico de Tecnologías de la Información (PETI).</v>
          </cell>
          <cell r="C457">
            <v>1</v>
          </cell>
          <cell r="D457">
            <v>1</v>
          </cell>
          <cell r="E457">
            <v>1</v>
          </cell>
          <cell r="F457">
            <v>1</v>
          </cell>
          <cell r="G457" t="str">
            <v>Incluir el portafolio o mapa de ruta de los proyectos en el Plan Estratégico de Tecnologías de la Información (PETI).</v>
          </cell>
          <cell r="H457">
            <v>2</v>
          </cell>
        </row>
        <row r="458">
          <cell r="A458">
            <v>399</v>
          </cell>
          <cell r="B458" t="str">
            <v>Incluir el tipo de instrumento jurídico que se utilizará para implementar los proyectos normativos contenidos en la agenda regulatoria o lista de problemáticas para conocimiento de los interesados.</v>
          </cell>
          <cell r="C458">
            <v>399</v>
          </cell>
          <cell r="D458">
            <v>1</v>
          </cell>
          <cell r="E458">
            <v>1</v>
          </cell>
          <cell r="F458">
            <v>1</v>
          </cell>
          <cell r="G458" t="str">
            <v>Incluir el tipo de instrumento jurídico que se utilizará para implementar los proyectos normativos contenidos en la agenda regulatoria o lista de problemáticas para conocimiento de los interesados.</v>
          </cell>
          <cell r="H458">
            <v>1</v>
          </cell>
        </row>
        <row r="459">
          <cell r="A459">
            <v>400</v>
          </cell>
          <cell r="B459" t="str">
            <v>Incluir en el presupuesto de la entidad recursos para el desarrollo de la infraestructura tecnológica para la adecuada gestión documental.</v>
          </cell>
          <cell r="C459">
            <v>1</v>
          </cell>
          <cell r="D459">
            <v>1</v>
          </cell>
          <cell r="E459">
            <v>1</v>
          </cell>
          <cell r="F459">
            <v>1</v>
          </cell>
          <cell r="G459" t="str">
            <v>Incluir en el presupuesto de la entidad recursos para el desarrollo de la infraestructura tecnológica para la adecuada gestión documental.</v>
          </cell>
          <cell r="H459">
            <v>1</v>
          </cell>
        </row>
        <row r="460">
          <cell r="A460">
            <v>401</v>
          </cell>
          <cell r="B460" t="str">
            <v>Incluir en el presupuesto de la entidad recursos para la infraestructura física requerida para la adecuada gestión documental.</v>
          </cell>
          <cell r="C460">
            <v>1</v>
          </cell>
          <cell r="D460">
            <v>1</v>
          </cell>
          <cell r="E460">
            <v>1</v>
          </cell>
          <cell r="F460">
            <v>1</v>
          </cell>
          <cell r="G460" t="str">
            <v>Incluir en el presupuesto de la entidad recursos para la infraestructura física requerida para la adecuada gestión documental.</v>
          </cell>
          <cell r="H460">
            <v>1</v>
          </cell>
        </row>
        <row r="461">
          <cell r="A461">
            <v>402</v>
          </cell>
          <cell r="B461" t="str">
            <v>Incluir en la política de administración del riesgo, lineamientos para el manejo de los riesgos de corrupción y fraude a que está expuesta la entidad. Desde el sistema de control interno efectuar su verificación.</v>
          </cell>
          <cell r="C461">
            <v>1</v>
          </cell>
          <cell r="D461">
            <v>1</v>
          </cell>
          <cell r="E461">
            <v>1</v>
          </cell>
          <cell r="F461">
            <v>1</v>
          </cell>
          <cell r="G461" t="str">
            <v>Incluir en la política de administración del riesgo, lineamientos para el manejo de los riesgos de corrupción y fraude a que está expuesta la entidad. Desde el sistema de control interno efectuar su verificación.</v>
          </cell>
          <cell r="H461">
            <v>3</v>
          </cell>
        </row>
        <row r="462">
          <cell r="A462">
            <v>403</v>
          </cell>
          <cell r="B462" t="str">
            <v>Incluir en la política de administración del riesgo, los resultados de las evaluaciones llevadas a cabo por los organismos de control. Desde el sistema de control interno efectuar su verificación.</v>
          </cell>
          <cell r="C462">
            <v>1</v>
          </cell>
          <cell r="D462">
            <v>1</v>
          </cell>
          <cell r="E462">
            <v>1</v>
          </cell>
          <cell r="F462">
            <v>1</v>
          </cell>
          <cell r="G462" t="str">
            <v>Incluir en la política de administración del riesgo, los resultados de las evaluaciones llevadas a cabo por los organismos de control. Desde el sistema de control interno efectuar su verificación.</v>
          </cell>
          <cell r="H462">
            <v>1</v>
          </cell>
        </row>
        <row r="463">
          <cell r="A463">
            <v>404</v>
          </cell>
          <cell r="B463" t="str">
            <v>Incluir en los informes y acciones de difusión para la rendición de cuentas el tema de productos y/o servicios institucionales.</v>
          </cell>
          <cell r="C463">
            <v>1</v>
          </cell>
          <cell r="D463">
            <v>1</v>
          </cell>
          <cell r="E463">
            <v>1</v>
          </cell>
          <cell r="F463">
            <v>1</v>
          </cell>
          <cell r="G463" t="str">
            <v>Incluir en los informes y acciones de difusión para la rendición de cuentas el tema de productos y/o servicios institucionales.</v>
          </cell>
          <cell r="H463">
            <v>3</v>
          </cell>
        </row>
        <row r="464">
          <cell r="A464">
            <v>405</v>
          </cell>
          <cell r="B464" t="str">
            <v>Incluir en los informes y acciones de difusión para la rendición de cuentas el tema de trámites y las acciones de mejora realizadas a los mismos.</v>
          </cell>
          <cell r="C464">
            <v>1</v>
          </cell>
          <cell r="D464">
            <v>1</v>
          </cell>
          <cell r="E464">
            <v>1</v>
          </cell>
          <cell r="F464">
            <v>1</v>
          </cell>
          <cell r="G464" t="str">
            <v>Incluir en los informes y acciones de difusión para la rendición de cuentas el tema de trámites y las acciones de mejora realizadas a los mismos.</v>
          </cell>
          <cell r="H464">
            <v>3</v>
          </cell>
        </row>
        <row r="465">
          <cell r="A465">
            <v>406</v>
          </cell>
          <cell r="B465" t="str">
            <v>Incluir en los informes y acciones de difusión para la rendición de cuentas la información sobre el avance en la garantía de derechos a partir de las metas y resultados de la planeación institucional.</v>
          </cell>
          <cell r="C465">
            <v>1</v>
          </cell>
          <cell r="D465">
            <v>1</v>
          </cell>
          <cell r="E465">
            <v>1</v>
          </cell>
          <cell r="F465">
            <v>1</v>
          </cell>
          <cell r="G465" t="str">
            <v>Incluir en los informes y acciones de difusión para la rendición de cuentas la información sobre el avance en la garantía de derechos a partir de las metas y resultados de la planeación institucional.</v>
          </cell>
          <cell r="H465">
            <v>2</v>
          </cell>
        </row>
        <row r="466">
          <cell r="A466">
            <v>407</v>
          </cell>
          <cell r="B466" t="str">
            <v>Incluir en los informes y acciones de difusión para la rendición de cuentas la información sobre los avances y resultados de la gestión institucional.</v>
          </cell>
          <cell r="C466">
            <v>407</v>
          </cell>
          <cell r="D466">
            <v>1</v>
          </cell>
          <cell r="E466">
            <v>1</v>
          </cell>
          <cell r="F466">
            <v>1</v>
          </cell>
          <cell r="G466" t="str">
            <v>Incluir en los informes y acciones de difusión para la rendición de cuentas la información sobre los avances y resultados de la gestión institucional.</v>
          </cell>
          <cell r="H466">
            <v>3</v>
          </cell>
        </row>
        <row r="467">
          <cell r="A467">
            <v>408</v>
          </cell>
          <cell r="B467" t="str">
            <v>Incluir en los informes y acciones de difusión para la rendición de cuentas la oferta de información por canales electrónicos existentes en la entidad de manera que los ciudadanos e interesados puedan consultarlos y participar en los eventos de diálogo previstos.</v>
          </cell>
          <cell r="C467">
            <v>1</v>
          </cell>
          <cell r="D467">
            <v>1</v>
          </cell>
          <cell r="E467">
            <v>1</v>
          </cell>
          <cell r="F467">
            <v>1</v>
          </cell>
          <cell r="G467" t="str">
            <v>Incluir en los informes y acciones de difusión para la rendición de cuentas la oferta de información por canales electrónicos existentes en la entidad de manera que los ciudadanos e interesados puedan consultarlos y participar en los eventos de diálogo previstos.</v>
          </cell>
          <cell r="H467">
            <v>2</v>
          </cell>
        </row>
        <row r="468">
          <cell r="A468">
            <v>409</v>
          </cell>
          <cell r="B468" t="str">
            <v>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v>
          </cell>
          <cell r="C468">
            <v>1</v>
          </cell>
          <cell r="D468">
            <v>1</v>
          </cell>
          <cell r="E468">
            <v>1</v>
          </cell>
          <cell r="F468">
            <v>1</v>
          </cell>
          <cell r="G468" t="str">
            <v>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v>
          </cell>
          <cell r="H468">
            <v>3</v>
          </cell>
        </row>
        <row r="469">
          <cell r="A469">
            <v>410</v>
          </cell>
          <cell r="B469" t="str">
            <v>Incluir en los informes y acciones de difusión para la rendición de cuentas los espacios de participación en línea que ha dispuesto la entidad para canalizar las propuestas ciudadanas.</v>
          </cell>
          <cell r="C469">
            <v>1</v>
          </cell>
          <cell r="D469">
            <v>1</v>
          </cell>
          <cell r="E469">
            <v>1</v>
          </cell>
          <cell r="F469">
            <v>1</v>
          </cell>
          <cell r="G469" t="str">
            <v>Incluir en los informes y acciones de difusión para la rendición de cuentas los espacios de participación en línea que ha dispuesto la entidad para canalizar las propuestas ciudadanas.</v>
          </cell>
          <cell r="H469">
            <v>3</v>
          </cell>
        </row>
        <row r="470">
          <cell r="A470">
            <v>411</v>
          </cell>
          <cell r="B470" t="str">
            <v>Incluir en los informes y acciones de difusión para la rendición de cuentas los espacios de participación presenciales que ha dispuesto la entidad para canalizar las propuestas ciudadanas.</v>
          </cell>
          <cell r="C470">
            <v>1</v>
          </cell>
          <cell r="D470">
            <v>1</v>
          </cell>
          <cell r="E470">
            <v>1</v>
          </cell>
          <cell r="F470">
            <v>1</v>
          </cell>
          <cell r="G470" t="str">
            <v>Incluir en los informes y acciones de difusión para la rendición de cuentas los espacios de participación presenciales que ha dispuesto la entidad para canalizar las propuestas ciudadanas.</v>
          </cell>
          <cell r="H470">
            <v>3</v>
          </cell>
        </row>
        <row r="471">
          <cell r="A471">
            <v>412</v>
          </cell>
          <cell r="B471" t="str">
            <v>Incluir en los Manuales de funciones de la entidad, uno o varios perfiles que contemplen actividades relacionadas con la generación, procesamiento, reporte o difusión de información estadística.</v>
          </cell>
          <cell r="C471">
            <v>1</v>
          </cell>
          <cell r="D471">
            <v>1</v>
          </cell>
          <cell r="E471">
            <v>1</v>
          </cell>
          <cell r="F471">
            <v>1</v>
          </cell>
          <cell r="G471" t="str">
            <v>Incluir en los Manuales de funciones de la entidad, uno o varios perfiles que contemplen actividades relacionadas con la generación, procesamiento, reporte o difusión de información estadística.</v>
          </cell>
          <cell r="H471">
            <v>1</v>
          </cell>
        </row>
        <row r="472">
          <cell r="A472">
            <v>413</v>
          </cell>
          <cell r="B472" t="str">
            <v>Incluir en su Plan Estratégico, líneas de acción, objetivos, programas o proyectos que soporten el mejoramiento continuo para el fortalecimiento estadístico (operaciones estadísticas y registros administrativos), en el marco de la gestión de la información estadística en la entidad.</v>
          </cell>
          <cell r="C472">
            <v>1</v>
          </cell>
          <cell r="D472">
            <v>1</v>
          </cell>
          <cell r="E472">
            <v>1</v>
          </cell>
          <cell r="F472">
            <v>1</v>
          </cell>
          <cell r="G472" t="str">
            <v>Incluir en su Plan Estratégico, líneas de acción, objetivos, programas o proyectos que soporten el mejoramiento continuo para el fortalecimiento estadístico (operaciones estadísticas y registros administrativos), en el marco de la gestión de la información estadística en la entidad.</v>
          </cell>
          <cell r="H472">
            <v>1</v>
          </cell>
        </row>
        <row r="473">
          <cell r="A473">
            <v>414</v>
          </cell>
          <cell r="B473" t="str">
            <v>Incluir en su Plan Estratégico, líneas de acción, objetivos, programas o proyectos que soporten la implementación de los lineamientos definidos por el SEN, para garantizar la calidad de sus estadísticas, en el marco de la gestión de la información estadística en la entidad.</v>
          </cell>
          <cell r="C473">
            <v>1</v>
          </cell>
          <cell r="D473">
            <v>1</v>
          </cell>
          <cell r="E473">
            <v>1</v>
          </cell>
          <cell r="F473">
            <v>1</v>
          </cell>
          <cell r="G473" t="str">
            <v>Incluir en su Plan Estratégico, líneas de acción, objetivos, programas o proyectos que soporten la implementación de los lineamientos definidos por el SEN, para garantizar la calidad de sus estadísticas, en el marco de la gestión de la información estadística en la entidad.</v>
          </cell>
          <cell r="H473">
            <v>1</v>
          </cell>
        </row>
        <row r="474">
          <cell r="A474">
            <v>415</v>
          </cell>
          <cell r="B474" t="str">
            <v>Incluir en su Plan Estratégico, objetivos articulados con las líneas de acción relacionados con la generación, procesamiento, reporte o difusión de información estadística, que aporten a la gestión de la información estadística en la entidad.</v>
          </cell>
          <cell r="C474">
            <v>415</v>
          </cell>
          <cell r="D474">
            <v>1</v>
          </cell>
          <cell r="E474">
            <v>1</v>
          </cell>
          <cell r="F474">
            <v>1</v>
          </cell>
          <cell r="G474" t="str">
            <v>Incluir en su Plan Estratégico, objetivos articulados con las líneas de acción relacionados con la generación, procesamiento, reporte o difusión de información estadística, que aporten a la gestión de la información estadística en la entidad.</v>
          </cell>
          <cell r="H474">
            <v>1</v>
          </cell>
        </row>
        <row r="475">
          <cell r="A475">
            <v>416</v>
          </cell>
          <cell r="B475" t="str">
            <v>Incluir la competencia legal de la entidad para emitir las normas de carácter general contenidas dentro de la agenda regulatoria o lista de problemáticas, para conocimiento de los interesados.</v>
          </cell>
          <cell r="C475">
            <v>416</v>
          </cell>
          <cell r="D475">
            <v>1</v>
          </cell>
          <cell r="E475">
            <v>1</v>
          </cell>
          <cell r="F475">
            <v>1</v>
          </cell>
          <cell r="G475" t="str">
            <v>Incluir la competencia legal de la entidad para emitir las normas de carácter general contenidas dentro de la agenda regulatoria o lista de problemáticas, para conocimiento de los interesados.</v>
          </cell>
          <cell r="H475">
            <v>1</v>
          </cell>
        </row>
        <row r="476">
          <cell r="A476">
            <v>417</v>
          </cell>
          <cell r="B476" t="str">
            <v>Incluir la descripción detallada de la operación del control en los controles definidos por la entidad para mitigar los riesgos de corrupción.</v>
          </cell>
          <cell r="C476">
            <v>417</v>
          </cell>
          <cell r="D476">
            <v>1</v>
          </cell>
          <cell r="E476">
            <v>1</v>
          </cell>
          <cell r="F476">
            <v>1</v>
          </cell>
          <cell r="G476" t="str">
            <v>Incluir la descripción detallada de la operación del control en los controles definidos por la entidad para mitigar los riesgos de corrupción.</v>
          </cell>
          <cell r="H476">
            <v>2</v>
          </cell>
        </row>
        <row r="477">
          <cell r="A477">
            <v>418</v>
          </cell>
          <cell r="B477" t="str">
            <v>Incluir la ficha metodológica o ficha técnica correspondiente, en la documentación de los registros administrativos de la entidad.</v>
          </cell>
          <cell r="C477">
            <v>1</v>
          </cell>
          <cell r="D477">
            <v>1</v>
          </cell>
          <cell r="E477">
            <v>1</v>
          </cell>
          <cell r="F477">
            <v>1</v>
          </cell>
          <cell r="G477" t="str">
            <v>Incluir la ficha metodológica o ficha técnica correspondiente, en la documentación de los registros administrativos de la entidad.</v>
          </cell>
          <cell r="H477">
            <v>1</v>
          </cell>
        </row>
        <row r="478">
          <cell r="A478">
            <v>419</v>
          </cell>
          <cell r="B478" t="str">
            <v>Incluir la norma concreta que se reglamenta o modifica mediante los proyectos normativos contenidos en la agenda regulatoria o lista de problemáticas para conocimiento de los interesados.</v>
          </cell>
          <cell r="C478">
            <v>419</v>
          </cell>
          <cell r="D478">
            <v>1</v>
          </cell>
          <cell r="E478">
            <v>1</v>
          </cell>
          <cell r="F478">
            <v>1</v>
          </cell>
          <cell r="G478" t="str">
            <v>Incluir la norma concreta que se reglamenta o modifica mediante los proyectos normativos contenidos en la agenda regulatoria o lista de problemáticas para conocimiento de los interesados.</v>
          </cell>
          <cell r="H478">
            <v>1</v>
          </cell>
        </row>
        <row r="479">
          <cell r="A479">
            <v>420</v>
          </cell>
          <cell r="B479" t="str">
            <v>Incluir la proyección del presupuesto en el Plan Estratégico de Tecnologías de la Información (PETI).</v>
          </cell>
          <cell r="C479">
            <v>1</v>
          </cell>
          <cell r="D479">
            <v>1</v>
          </cell>
          <cell r="E479">
            <v>1</v>
          </cell>
          <cell r="F479">
            <v>1</v>
          </cell>
          <cell r="G479" t="str">
            <v>Incluir la proyección del presupuesto en el Plan Estratégico de Tecnologías de la Información (PETI).</v>
          </cell>
          <cell r="H479">
            <v>2</v>
          </cell>
        </row>
        <row r="480">
          <cell r="A480">
            <v>421</v>
          </cell>
          <cell r="B480" t="str">
            <v>Incluir la unidad de observación, en la ficha técnica de los registros administrativos de la entidad.</v>
          </cell>
          <cell r="C480">
            <v>1</v>
          </cell>
          <cell r="D480">
            <v>1</v>
          </cell>
          <cell r="E480">
            <v>1</v>
          </cell>
          <cell r="F480">
            <v>1</v>
          </cell>
          <cell r="G480" t="str">
            <v>Incluir la unidad de observación, en la ficha técnica de los registros administrativos de la entidad.</v>
          </cell>
          <cell r="H480">
            <v>1</v>
          </cell>
        </row>
        <row r="481">
          <cell r="A481">
            <v>422</v>
          </cell>
          <cell r="B481" t="str">
            <v>Incluir las fechas en las que los proyectos normativos, contenidos en la agenda regulatoria o listado de problemáticas, serán sometidos a consulta pública para conocimiento de los interesados.</v>
          </cell>
          <cell r="C481">
            <v>422</v>
          </cell>
          <cell r="D481">
            <v>1</v>
          </cell>
          <cell r="E481">
            <v>1</v>
          </cell>
          <cell r="F481">
            <v>1</v>
          </cell>
          <cell r="G481" t="str">
            <v>Incluir las fechas en las que los proyectos normativos, contenidos en la agenda regulatoria o listado de problemáticas, serán sometidos a consulta pública para conocimiento de los interesados.</v>
          </cell>
          <cell r="H481">
            <v>1</v>
          </cell>
        </row>
        <row r="482">
          <cell r="A482">
            <v>423</v>
          </cell>
          <cell r="B482" t="str">
            <v>Incluir las reglas de validación y consistencia de las bases de datos, en la documentación de los registros administrativos de la entidad.</v>
          </cell>
          <cell r="C482">
            <v>1</v>
          </cell>
          <cell r="D482">
            <v>1</v>
          </cell>
          <cell r="E482">
            <v>1</v>
          </cell>
          <cell r="F482">
            <v>1</v>
          </cell>
          <cell r="G482" t="str">
            <v>Incluir las reglas de validación y consistencia de las bases de datos, en la documentación de los registros administrativos de la entidad.</v>
          </cell>
          <cell r="H482">
            <v>1</v>
          </cell>
        </row>
        <row r="483">
          <cell r="A483">
            <v>424</v>
          </cell>
          <cell r="B483" t="str">
            <v>Incluir las variables, en la ficha técnica de los registros administrativos de la entidad.</v>
          </cell>
          <cell r="C483">
            <v>1</v>
          </cell>
          <cell r="D483">
            <v>1</v>
          </cell>
          <cell r="E483">
            <v>1</v>
          </cell>
          <cell r="F483">
            <v>1</v>
          </cell>
          <cell r="G483" t="str">
            <v>Incluir las variables, en la ficha técnica de los registros administrativos de la entidad.</v>
          </cell>
          <cell r="H483">
            <v>1</v>
          </cell>
        </row>
        <row r="484">
          <cell r="A484">
            <v>425</v>
          </cell>
          <cell r="B484" t="str">
            <v>Incluir los documentos audiovisuales (video, audio, fotográficos) en cualquier soporte y medio (análogo, digital, electrónico), en los instrumentos archivísticos de la entidad.</v>
          </cell>
          <cell r="C484">
            <v>1</v>
          </cell>
          <cell r="D484">
            <v>1</v>
          </cell>
          <cell r="E484">
            <v>1</v>
          </cell>
          <cell r="F484">
            <v>1</v>
          </cell>
          <cell r="G484" t="str">
            <v>Incluir los documentos audiovisuales (video, audio, fotográficos) en cualquier soporte y medio (análogo, digital, electrónico), en los instrumentos archivísticos de la entidad.</v>
          </cell>
          <cell r="H484">
            <v>2</v>
          </cell>
        </row>
        <row r="485">
          <cell r="A485">
            <v>426</v>
          </cell>
          <cell r="B485" t="str">
            <v>Incluir los manuales y guías para la recolección de datos, en la documentación de los registros administrativos de la entidad.</v>
          </cell>
          <cell r="C485">
            <v>1</v>
          </cell>
          <cell r="D485">
            <v>1</v>
          </cell>
          <cell r="E485">
            <v>1</v>
          </cell>
          <cell r="F485">
            <v>1</v>
          </cell>
          <cell r="G485" t="str">
            <v>Incluir los manuales y guías para la recolección de datos, en la documentación de los registros administrativos de la entidad.</v>
          </cell>
          <cell r="H485">
            <v>1</v>
          </cell>
        </row>
        <row r="486">
          <cell r="A486">
            <v>427</v>
          </cell>
          <cell r="B486" t="str">
            <v>Incluir los procesos de anonimización de las bases de datos, en la documentación de los registros administrativos de la entidad.</v>
          </cell>
          <cell r="C486">
            <v>1</v>
          </cell>
          <cell r="D486">
            <v>1</v>
          </cell>
          <cell r="E486">
            <v>1</v>
          </cell>
          <cell r="F486">
            <v>1</v>
          </cell>
          <cell r="G486" t="str">
            <v>Incluir los procesos de anonimización de las bases de datos, en la documentación de los registros administrativos de la entidad.</v>
          </cell>
          <cell r="H486">
            <v>1</v>
          </cell>
        </row>
        <row r="487">
          <cell r="A487">
            <v>428</v>
          </cell>
          <cell r="B487" t="str">
            <v>Incluir mecanismos de transmisión de los datos como proceso documentado e implementado para el procesamiento y análisis de la información.</v>
          </cell>
          <cell r="C487">
            <v>1</v>
          </cell>
          <cell r="D487">
            <v>1</v>
          </cell>
          <cell r="E487">
            <v>1</v>
          </cell>
          <cell r="F487">
            <v>1</v>
          </cell>
          <cell r="G487" t="str">
            <v>Incluir mecanismos de transmisión de los datos como proceso documentado e implementado para el procesamiento y análisis de la información.</v>
          </cell>
          <cell r="H487">
            <v>2</v>
          </cell>
        </row>
        <row r="488">
          <cell r="A488">
            <v>429</v>
          </cell>
          <cell r="B488" t="str">
            <v>Incorporar actividades que promuevan la inclusión y la diversidad (personas con discapacidad, jóvenes entre los 18 y 28 años y género) en la planeación del talento humano de la entidad.</v>
          </cell>
          <cell r="C488">
            <v>1</v>
          </cell>
          <cell r="D488">
            <v>1</v>
          </cell>
          <cell r="E488">
            <v>1</v>
          </cell>
          <cell r="F488">
            <v>1</v>
          </cell>
          <cell r="G488" t="str">
            <v>Incorporar actividades que promuevan la inclusión y la diversidad (personas con discapacidad, jóvenes entre los 18 y 28 años y género) en la planeación del talento humano de la entidad.</v>
          </cell>
          <cell r="H488">
            <v>3</v>
          </cell>
        </row>
        <row r="489">
          <cell r="A489">
            <v>430</v>
          </cell>
          <cell r="B489" t="str">
            <v>Incorporar dentro de los contratos de desarrollo de los sistemas de información de la entidad, cláusulas que obliguen a realizar transferencia de derechos de autor a su favor.</v>
          </cell>
          <cell r="C489">
            <v>1</v>
          </cell>
          <cell r="D489">
            <v>1</v>
          </cell>
          <cell r="E489">
            <v>1</v>
          </cell>
          <cell r="F489">
            <v>1</v>
          </cell>
          <cell r="G489" t="str">
            <v>Incorporar dentro de los contratos de desarrollo de los sistemas de información de la entidad, cláusulas que obliguen a realizar transferencia de derechos de autor a su favor.</v>
          </cell>
          <cell r="H489">
            <v>2</v>
          </cell>
        </row>
        <row r="490">
          <cell r="A490">
            <v>431</v>
          </cell>
          <cell r="B490" t="str">
            <v>Incorporar en la documentación (ficha técnica) de los indicadores utilizados por la entidad, las desagregaciones para su cálculo.</v>
          </cell>
          <cell r="C490">
            <v>1</v>
          </cell>
          <cell r="D490">
            <v>1</v>
          </cell>
          <cell r="E490">
            <v>1</v>
          </cell>
          <cell r="F490">
            <v>1</v>
          </cell>
          <cell r="G490" t="str">
            <v>Incorporar en la documentación (ficha técnica) de los indicadores utilizados por la entidad, las desagregaciones para su cálculo.</v>
          </cell>
          <cell r="H490">
            <v>1</v>
          </cell>
        </row>
        <row r="491">
          <cell r="A491">
            <v>432</v>
          </cell>
          <cell r="B491" t="str">
            <v>Incorporar las funcionalidades de accesibilidad establecidas en la política de Gobierno Digital, en los sistemas de información de acuerdo con la caracterización de usuarios de la entidad.</v>
          </cell>
          <cell r="C491">
            <v>1</v>
          </cell>
          <cell r="D491">
            <v>1</v>
          </cell>
          <cell r="E491">
            <v>1</v>
          </cell>
          <cell r="F491">
            <v>1</v>
          </cell>
          <cell r="G491" t="str">
            <v>Incorporar las funcionalidades de accesibilidad establecidas en la política de Gobierno Digital, en los sistemas de información de acuerdo con la caracterización de usuarios de la entidad.</v>
          </cell>
          <cell r="H491">
            <v>2</v>
          </cell>
        </row>
        <row r="492">
          <cell r="A492">
            <v>433</v>
          </cell>
          <cell r="B492" t="str">
            <v>Incorporar políticas de TI en el esquema de gobierno de tecnologías de la información (TI) de la entidad.</v>
          </cell>
          <cell r="C492">
            <v>1</v>
          </cell>
          <cell r="D492">
            <v>1</v>
          </cell>
          <cell r="E492">
            <v>1</v>
          </cell>
          <cell r="F492">
            <v>1</v>
          </cell>
          <cell r="G492" t="str">
            <v>Incorporar políticas de TI en el esquema de gobierno de tecnologías de la información (TI) de la entidad.</v>
          </cell>
          <cell r="H492">
            <v>2</v>
          </cell>
        </row>
        <row r="493">
          <cell r="A493">
            <v>434</v>
          </cell>
          <cell r="B493" t="str">
            <v>Incorporar procedimientos relacionados con la generación, procesamiento, reporte o difusión de información estadística, que aporten a la gestión de la información estadística en la entidad.</v>
          </cell>
          <cell r="C493">
            <v>1</v>
          </cell>
          <cell r="D493">
            <v>1</v>
          </cell>
          <cell r="E493">
            <v>1</v>
          </cell>
          <cell r="F493">
            <v>1</v>
          </cell>
          <cell r="G493" t="str">
            <v>Incorporar procedimientos relacionados con la generación, procesamiento, reporte o difusión de información estadística, que aporten a la gestión de la información estadística en la entidad.</v>
          </cell>
          <cell r="H493">
            <v>1</v>
          </cell>
        </row>
        <row r="494">
          <cell r="A494">
            <v>435</v>
          </cell>
          <cell r="B494" t="str">
            <v>Incorporar, en el esquema de gobierno de tecnologías de la información (TI) de la entidad, indicadores para medir el desempeño de la gestión de TI.</v>
          </cell>
          <cell r="C494">
            <v>1</v>
          </cell>
          <cell r="D494">
            <v>1</v>
          </cell>
          <cell r="E494">
            <v>1</v>
          </cell>
          <cell r="F494">
            <v>1</v>
          </cell>
          <cell r="G494" t="str">
            <v>Incorporar, en el esquema de gobierno de tecnologías de la información (TI) de la entidad, indicadores para medir el desempeño de la gestión de TI.</v>
          </cell>
          <cell r="H494">
            <v>2</v>
          </cell>
        </row>
        <row r="495">
          <cell r="A495">
            <v>436</v>
          </cell>
          <cell r="B495" t="str">
            <v>Incorporar, en el esquema de gobierno de tecnologías de la información (TI) de la entidad, instancias o grupos de decisión de TI.</v>
          </cell>
          <cell r="C495">
            <v>1</v>
          </cell>
          <cell r="D495">
            <v>1</v>
          </cell>
          <cell r="E495">
            <v>1</v>
          </cell>
          <cell r="F495">
            <v>1</v>
          </cell>
          <cell r="G495" t="str">
            <v>Incorporar, en el esquema de gobierno de tecnologías de la información (TI) de la entidad, instancias o grupos de decisión de TI.</v>
          </cell>
          <cell r="H495">
            <v>2</v>
          </cell>
        </row>
        <row r="496">
          <cell r="A496">
            <v>437</v>
          </cell>
          <cell r="B496" t="str">
            <v>Incorporar, en el esquema de gobierno de tecnologías de la información (TI) de la entidad, la estructura organizacional del área de TI.</v>
          </cell>
          <cell r="C496">
            <v>1</v>
          </cell>
          <cell r="D496">
            <v>1</v>
          </cell>
          <cell r="E496">
            <v>1</v>
          </cell>
          <cell r="F496">
            <v>1</v>
          </cell>
          <cell r="G496" t="str">
            <v>Incorporar, en el esquema de gobierno de tecnologías de la información (TI) de la entidad, la estructura organizacional del área de TI.</v>
          </cell>
          <cell r="H496">
            <v>2</v>
          </cell>
        </row>
        <row r="497">
          <cell r="A497">
            <v>438</v>
          </cell>
          <cell r="B497" t="str">
            <v>Incorporar, en el esquema de gobierno de tecnologías de la información (TI) de la entidad, un macroproceso o proceso (procedimientos, actividades y flujos) de gestión de TI definido, documentado y actualizado.</v>
          </cell>
          <cell r="C497">
            <v>1</v>
          </cell>
          <cell r="D497">
            <v>1</v>
          </cell>
          <cell r="E497">
            <v>1</v>
          </cell>
          <cell r="F497">
            <v>1</v>
          </cell>
          <cell r="G497" t="str">
            <v>Incorporar, en el esquema de gobierno de tecnologías de la información (TI) de la entidad, un macroproceso o proceso (procedimientos, actividades y flujos) de gestión de TI definido, documentado y actualizado.</v>
          </cell>
          <cell r="H497">
            <v>2</v>
          </cell>
        </row>
        <row r="498">
          <cell r="A498">
            <v>439</v>
          </cell>
          <cell r="B498" t="str">
            <v>Indagar con los usuarios, si la información estadística disponible en las plataformas o canales de difusión de la entidad, satisfacen sus necesidades.</v>
          </cell>
          <cell r="C498">
            <v>1</v>
          </cell>
          <cell r="D498">
            <v>1</v>
          </cell>
          <cell r="E498">
            <v>1</v>
          </cell>
          <cell r="F498">
            <v>1</v>
          </cell>
          <cell r="G498" t="str">
            <v>Indagar con los usuarios, si la información estadística disponible en las plataformas o canales de difusión de la entidad, satisfacen sus necesidades.</v>
          </cell>
          <cell r="H498">
            <v>1</v>
          </cell>
        </row>
        <row r="499">
          <cell r="A499">
            <v>440</v>
          </cell>
          <cell r="B499" t="str">
            <v>Indicar claramente el medio o mecanismo a través del cual se recibirán los comentarios para facilitar la participación, aumentar la transparencia y la rendición de cuentas con eficiencia y eficacia.</v>
          </cell>
          <cell r="C499">
            <v>1</v>
          </cell>
          <cell r="D499">
            <v>1</v>
          </cell>
          <cell r="E499">
            <v>1</v>
          </cell>
          <cell r="F499">
            <v>1</v>
          </cell>
          <cell r="G499" t="str">
            <v>Indicar claramente el medio o mecanismo a través del cual se recibirán los comentarios para facilitar la participación, aumentar la transparencia y la rendición de cuentas con eficiencia y eficacia.</v>
          </cell>
          <cell r="H499">
            <v>1</v>
          </cell>
        </row>
        <row r="500">
          <cell r="A500">
            <v>441</v>
          </cell>
          <cell r="B500" t="str">
            <v>Informar acerca de las decisiones con respecto a la procedencia de la acción de repetición al Ministerio Público.</v>
          </cell>
          <cell r="C500">
            <v>441</v>
          </cell>
          <cell r="D500">
            <v>1</v>
          </cell>
          <cell r="E500">
            <v>1</v>
          </cell>
          <cell r="F500">
            <v>1</v>
          </cell>
          <cell r="G500" t="str">
            <v>Informar acerca de las decisiones con respecto a la procedencia de la acción de repetición al Ministerio Público.</v>
          </cell>
          <cell r="H500">
            <v>1</v>
          </cell>
        </row>
        <row r="501">
          <cell r="A501">
            <v>442</v>
          </cell>
          <cell r="B501" t="str">
            <v>Informar y retroalimentar a los ciudadanos y grupos de valor a través de actividades que se incluyan en los ejercicios de rendición de cuentas sobre los resultados de su participación.</v>
          </cell>
          <cell r="C501">
            <v>442</v>
          </cell>
          <cell r="D501">
            <v>1</v>
          </cell>
          <cell r="E501">
            <v>1</v>
          </cell>
          <cell r="F501">
            <v>1</v>
          </cell>
          <cell r="G501" t="str">
            <v>Informar y retroalimentar a los ciudadanos y grupos de valor a través de actividades que se incluyan en los ejercicios de rendición de cuentas sobre los resultados de su participación.</v>
          </cell>
          <cell r="H501">
            <v>4</v>
          </cell>
        </row>
        <row r="502">
          <cell r="A502">
            <v>443</v>
          </cell>
          <cell r="B502" t="str">
            <v>Inscribir en el Registro Ãšnico de Series Documentales la Tabla de Retención Documental de la entidad.</v>
          </cell>
          <cell r="C502">
            <v>1</v>
          </cell>
          <cell r="D502">
            <v>1</v>
          </cell>
          <cell r="E502">
            <v>1</v>
          </cell>
          <cell r="F502">
            <v>1</v>
          </cell>
          <cell r="G502" t="str">
            <v>Inscribir en el Registro Ãšnico de Series Documentales la Tabla de Retención Documental de la entidad.</v>
          </cell>
          <cell r="H502">
            <v>2</v>
          </cell>
        </row>
        <row r="503">
          <cell r="A503">
            <v>444</v>
          </cell>
          <cell r="B503" t="str">
            <v>Instalar señalización con braille en la entidad.</v>
          </cell>
          <cell r="C503">
            <v>1</v>
          </cell>
          <cell r="D503">
            <v>1</v>
          </cell>
          <cell r="E503">
            <v>1</v>
          </cell>
          <cell r="F503">
            <v>1</v>
          </cell>
          <cell r="G503" t="str">
            <v>Instalar señalización con braille en la entidad.</v>
          </cell>
          <cell r="H503">
            <v>2</v>
          </cell>
        </row>
        <row r="504">
          <cell r="A504">
            <v>445</v>
          </cell>
          <cell r="B504" t="str">
            <v>Instalar señalización con imágenes en lengua de señas, en la entidad.</v>
          </cell>
          <cell r="C504">
            <v>1</v>
          </cell>
          <cell r="D504">
            <v>1</v>
          </cell>
          <cell r="E504">
            <v>1</v>
          </cell>
          <cell r="F504">
            <v>1</v>
          </cell>
          <cell r="G504" t="str">
            <v>Instalar señalización con imágenes en lengua de señas, en la entidad.</v>
          </cell>
          <cell r="H504">
            <v>2</v>
          </cell>
        </row>
        <row r="505">
          <cell r="A505">
            <v>446</v>
          </cell>
          <cell r="B505" t="str">
            <v>Instalar señalización con pictogramas en la entidad.</v>
          </cell>
          <cell r="C505">
            <v>446</v>
          </cell>
          <cell r="D505">
            <v>1</v>
          </cell>
          <cell r="E505">
            <v>1</v>
          </cell>
          <cell r="F505">
            <v>1</v>
          </cell>
          <cell r="G505" t="str">
            <v>Instalar señalización con pictogramas en la entidad.</v>
          </cell>
          <cell r="H505">
            <v>2</v>
          </cell>
        </row>
        <row r="506">
          <cell r="A506">
            <v>447</v>
          </cell>
          <cell r="B506" t="str">
            <v>Instalar señalización en alto relieve en la entidad.</v>
          </cell>
          <cell r="C506">
            <v>1</v>
          </cell>
          <cell r="D506">
            <v>1</v>
          </cell>
          <cell r="E506">
            <v>1</v>
          </cell>
          <cell r="F506">
            <v>1</v>
          </cell>
          <cell r="G506" t="str">
            <v>Instalar señalización en alto relieve en la entidad.</v>
          </cell>
          <cell r="H506">
            <v>2</v>
          </cell>
        </row>
        <row r="507">
          <cell r="A507">
            <v>448</v>
          </cell>
          <cell r="B507" t="str">
            <v>Instalar señalización en otras lenguas o idiomas en la entidad.</v>
          </cell>
          <cell r="C507">
            <v>1</v>
          </cell>
          <cell r="D507">
            <v>1</v>
          </cell>
          <cell r="E507">
            <v>1</v>
          </cell>
          <cell r="F507">
            <v>1</v>
          </cell>
          <cell r="G507" t="str">
            <v>Instalar señalización en otras lenguas o idiomas en la entidad.</v>
          </cell>
          <cell r="H507">
            <v>2</v>
          </cell>
        </row>
        <row r="508">
          <cell r="A508">
            <v>449</v>
          </cell>
          <cell r="B508" t="str">
            <v>Instalar sistemas de información que guíen a las personas a través de los ambientes físicos de la entidad y mejoren su comprensión y experiencia del espacio (Wayfinding).</v>
          </cell>
          <cell r="C508">
            <v>449</v>
          </cell>
          <cell r="D508">
            <v>1</v>
          </cell>
          <cell r="E508">
            <v>1</v>
          </cell>
          <cell r="F508">
            <v>1</v>
          </cell>
          <cell r="G508" t="str">
            <v>Instalar sistemas de información que guíen a las personas a través de los ambientes físicos de la entidad y mejoren su comprensión y experiencia del espacio (Wayfinding).</v>
          </cell>
          <cell r="H508">
            <v>2</v>
          </cell>
        </row>
        <row r="509">
          <cell r="A509">
            <v>450</v>
          </cell>
          <cell r="B509" t="str">
            <v>Instalar sistemas de orientación espacial (Wayfinding) en la entidad.</v>
          </cell>
          <cell r="C509">
            <v>1</v>
          </cell>
          <cell r="D509">
            <v>1</v>
          </cell>
          <cell r="E509">
            <v>1</v>
          </cell>
          <cell r="F509">
            <v>1</v>
          </cell>
          <cell r="G509" t="str">
            <v>Instalar sistemas de orientación espacial (Wayfinding) en la entidad.</v>
          </cell>
          <cell r="H509">
            <v>2</v>
          </cell>
        </row>
        <row r="510">
          <cell r="A510">
            <v>451</v>
          </cell>
          <cell r="B510" t="str">
            <v>Involucrar actores relevantes de su sector para la identificación de problemáticas como acción para la planeación regulatoria a través de consultas públicas y grupos focales para garantizar la participación de los regulados y la transparencia en el diseño de la intervención.</v>
          </cell>
          <cell r="C510">
            <v>1</v>
          </cell>
          <cell r="D510">
            <v>1</v>
          </cell>
          <cell r="E510">
            <v>1</v>
          </cell>
          <cell r="F510">
            <v>1</v>
          </cell>
          <cell r="G510" t="str">
            <v>Involucrar actores relevantes de su sector para la identificación de problemáticas como acción para la planeación regulatoria a través de consultas públicas y grupos focales para garantizar la participación de los regulados y la transparencia en el diseño de la intervención.</v>
          </cell>
          <cell r="H510">
            <v>1</v>
          </cell>
        </row>
        <row r="511">
          <cell r="A511">
            <v>452</v>
          </cell>
          <cell r="B511" t="str">
            <v>Llevar a cabo laÂ documentación yÂ transferencia de conocimiento a proveedores, contratistas y/o responsables de TI,Â sobre los entregables o resultados de los proyectos de TI ejecutados.</v>
          </cell>
          <cell r="C511">
            <v>1</v>
          </cell>
          <cell r="D511">
            <v>1</v>
          </cell>
          <cell r="E511">
            <v>1</v>
          </cell>
          <cell r="F511">
            <v>1</v>
          </cell>
          <cell r="G511" t="str">
            <v>Llevar a cabo laÂ documentación yÂ transferencia de conocimiento a proveedores, contratistas y/o responsables de TI,Â sobre los entregables o resultados de los proyectos de TI ejecutados.</v>
          </cell>
          <cell r="H511">
            <v>1</v>
          </cell>
        </row>
        <row r="512">
          <cell r="A512">
            <v>453</v>
          </cell>
          <cell r="B512" t="str">
            <v>Llevar a cabo los seguimientos periódicos a la ejecución del plan anual de auditoría aprobado por el comité institucional de coordinación de control interno.</v>
          </cell>
          <cell r="C512">
            <v>453</v>
          </cell>
          <cell r="D512">
            <v>1</v>
          </cell>
          <cell r="E512">
            <v>1</v>
          </cell>
          <cell r="F512">
            <v>1</v>
          </cell>
          <cell r="G512" t="str">
            <v>Llevar a cabo los seguimientos periódicos a la ejecución del plan anual de auditoría aprobado por el comité institucional de coordinación de control interno.</v>
          </cell>
          <cell r="H512">
            <v>1</v>
          </cell>
        </row>
        <row r="513">
          <cell r="A513">
            <v>454</v>
          </cell>
          <cell r="B513" t="str">
            <v>Llevar a cabo por parte de Jefes de Control Interno o quien haga sus veces, actividades de gestión de riesgos de acuerdo con el ámbito de sus competencias.</v>
          </cell>
          <cell r="C513">
            <v>1</v>
          </cell>
          <cell r="D513">
            <v>1</v>
          </cell>
          <cell r="E513">
            <v>1</v>
          </cell>
          <cell r="F513">
            <v>1</v>
          </cell>
          <cell r="G513" t="str">
            <v>Llevar a cabo por parte de Jefes de Control Interno o quien haga sus veces, actividades de gestión de riesgos de acuerdo con el ámbito de sus competencias.</v>
          </cell>
          <cell r="H513">
            <v>2</v>
          </cell>
        </row>
        <row r="514">
          <cell r="A514">
            <v>455</v>
          </cell>
          <cell r="B514" t="str">
            <v>Llevar a cabo una gestión del riesgo en la entidad, que le permita controlar los puntos críticos de éxito.</v>
          </cell>
          <cell r="C514">
            <v>455</v>
          </cell>
          <cell r="D514">
            <v>1</v>
          </cell>
          <cell r="E514">
            <v>1</v>
          </cell>
          <cell r="F514">
            <v>1</v>
          </cell>
          <cell r="G514" t="str">
            <v>Llevar a cabo una gestión del riesgo en la entidad, que le permita controlar los puntos críticos de éxito.</v>
          </cell>
          <cell r="H514">
            <v>3</v>
          </cell>
        </row>
        <row r="515">
          <cell r="A515">
            <v>456</v>
          </cell>
          <cell r="B515" t="str">
            <v>Llevar a cabo una gestión del riesgo en la entidad, que le permita garantizar de forma razonable el desarrollo de la gestión presupuestal de la entidad.</v>
          </cell>
          <cell r="C515">
            <v>456</v>
          </cell>
          <cell r="D515">
            <v>1</v>
          </cell>
          <cell r="E515">
            <v>1</v>
          </cell>
          <cell r="F515">
            <v>1</v>
          </cell>
          <cell r="G515" t="str">
            <v>Llevar a cabo una gestión del riesgo en la entidad, que le permita garantizar de forma razonable el desarrollo de la gestión presupuestal de la entidad.</v>
          </cell>
          <cell r="H515">
            <v>1</v>
          </cell>
        </row>
        <row r="516">
          <cell r="A516">
            <v>457</v>
          </cell>
          <cell r="B516" t="str">
            <v>Mantener actualizados todos los conjuntos de datos abiertos de la entidad que están publicados en el catálogo de datos del Estado Colombiano www.datos.gov.co.</v>
          </cell>
          <cell r="C516">
            <v>1</v>
          </cell>
          <cell r="D516">
            <v>1</v>
          </cell>
          <cell r="E516">
            <v>1</v>
          </cell>
          <cell r="F516">
            <v>1</v>
          </cell>
          <cell r="G516" t="str">
            <v>Mantener actualizados todos los conjuntos de datos abiertos de la entidad que están publicados en el catálogo de datos del Estado Colombiano www.datos.gov.co.</v>
          </cell>
          <cell r="H516">
            <v>3</v>
          </cell>
        </row>
        <row r="517">
          <cell r="A517">
            <v>458</v>
          </cell>
          <cell r="B517" t="str">
            <v>Mejorar la solución de problemas a partir de la implementación de ejercicios de innovación abierta con la participación de los grupos de valor de la entidad.</v>
          </cell>
          <cell r="C517">
            <v>458</v>
          </cell>
          <cell r="D517">
            <v>1</v>
          </cell>
          <cell r="E517">
            <v>1</v>
          </cell>
          <cell r="F517">
            <v>1</v>
          </cell>
          <cell r="G517" t="str">
            <v>Mejorar la solución de problemas a partir de la implementación de ejercicios de innovación abierta con la participación de los grupos de valor de la entidad.</v>
          </cell>
          <cell r="H517">
            <v>3</v>
          </cell>
        </row>
        <row r="518">
          <cell r="A518">
            <v>459</v>
          </cell>
          <cell r="B518" t="str">
            <v>Mejorar las actividades de formulación de la planeación mediante la participación de los grupos de valor en la gestión de la entidad.</v>
          </cell>
          <cell r="C518">
            <v>459</v>
          </cell>
          <cell r="D518">
            <v>1</v>
          </cell>
          <cell r="E518">
            <v>1</v>
          </cell>
          <cell r="F518">
            <v>1</v>
          </cell>
          <cell r="G518" t="str">
            <v>Mejorar las actividades de formulación de la planeación mediante la participación de los grupos de valor en la gestión de la entidad.</v>
          </cell>
          <cell r="H518">
            <v>4</v>
          </cell>
        </row>
        <row r="519">
          <cell r="A519">
            <v>460</v>
          </cell>
          <cell r="B519" t="str">
            <v>Mejorar las actividades de formulación de políticas, programas y proyectos mediante la participación de los grupos de valor en la gestión de la entidad.</v>
          </cell>
          <cell r="C519">
            <v>1</v>
          </cell>
          <cell r="D519">
            <v>1</v>
          </cell>
          <cell r="E519">
            <v>1</v>
          </cell>
          <cell r="F519">
            <v>1</v>
          </cell>
          <cell r="G519" t="str">
            <v>Mejorar las actividades de formulación de políticas, programas y proyectos mediante la participación de los grupos de valor en la gestión de la entidad.</v>
          </cell>
          <cell r="H519">
            <v>4</v>
          </cell>
        </row>
        <row r="520">
          <cell r="A520">
            <v>461</v>
          </cell>
          <cell r="B520" t="str">
            <v>Mejorar las actividades de promoción del control social y veedurías ciudadana mediante la participación de los grupos de valor en la gestión de la entidad.</v>
          </cell>
          <cell r="C520">
            <v>461</v>
          </cell>
          <cell r="D520">
            <v>1</v>
          </cell>
          <cell r="E520">
            <v>1</v>
          </cell>
          <cell r="F520">
            <v>1</v>
          </cell>
          <cell r="G520" t="str">
            <v>Mejorar las actividades de promoción del control social y veedurías ciudadana mediante la participación de los grupos de valor en la gestión de la entidad.</v>
          </cell>
          <cell r="H520">
            <v>3</v>
          </cell>
        </row>
        <row r="521">
          <cell r="A521">
            <v>462</v>
          </cell>
          <cell r="B521" t="str">
            <v>Mejorar los trámites en línea de la entidad teniendo en cuenta las necesidades de los usuarios, con el propósito de aumentar su nivel de satisfacción.</v>
          </cell>
          <cell r="C521">
            <v>1</v>
          </cell>
          <cell r="D521">
            <v>1</v>
          </cell>
          <cell r="E521">
            <v>1</v>
          </cell>
          <cell r="F521">
            <v>1</v>
          </cell>
          <cell r="G521" t="str">
            <v>Mejorar los trámites en línea de la entidad teniendo en cuenta las necesidades de los usuarios, con el propósito de aumentar su nivel de satisfacción.</v>
          </cell>
          <cell r="H521">
            <v>1</v>
          </cell>
        </row>
        <row r="522">
          <cell r="A522">
            <v>463</v>
          </cell>
          <cell r="B522" t="str">
            <v>Modificar el manual de funciones de la entidad para dar cumplimiento a la Ley 1955 de 2019 y el Decreto 2365 de 2019 para facilitar el ingreso de los jóvenes a la administración pública.</v>
          </cell>
          <cell r="C522">
            <v>1</v>
          </cell>
          <cell r="D522">
            <v>1</v>
          </cell>
          <cell r="E522">
            <v>1</v>
          </cell>
          <cell r="F522">
            <v>1</v>
          </cell>
          <cell r="G522" t="str">
            <v>Modificar el manual de funciones de la entidad para dar cumplimiento a la Ley 1955 de 2019 y el Decreto 2365 de 2019 para facilitar el ingreso de los jóvenes a la administración pública.</v>
          </cell>
          <cell r="H522">
            <v>1</v>
          </cell>
        </row>
        <row r="523">
          <cell r="A523">
            <v>464</v>
          </cell>
          <cell r="B523" t="str">
            <v>Monitorear el cumplimiento de la política de administración de riesgos de la entidad, por parte del comité institucional de coordinación de control interno.</v>
          </cell>
          <cell r="C523">
            <v>464</v>
          </cell>
          <cell r="D523">
            <v>1</v>
          </cell>
          <cell r="E523">
            <v>1</v>
          </cell>
          <cell r="F523">
            <v>1</v>
          </cell>
          <cell r="G523" t="str">
            <v>Monitorear el cumplimiento de la política de administración de riesgos de la entidad, por parte del comité institucional de coordinación de control interno.</v>
          </cell>
          <cell r="H523">
            <v>3</v>
          </cell>
        </row>
        <row r="524">
          <cell r="A524">
            <v>465</v>
          </cell>
          <cell r="B524" t="str">
            <v>Monitorear el cumplimiento de los estándares de conducta y la práctica de los principios y valores del servicio público, por parte del comité institucional de coordinación de control interno.</v>
          </cell>
          <cell r="C524">
            <v>1</v>
          </cell>
          <cell r="D524">
            <v>1</v>
          </cell>
          <cell r="E524">
            <v>1</v>
          </cell>
          <cell r="F524">
            <v>1</v>
          </cell>
          <cell r="G524" t="str">
            <v>Monitorear el cumplimiento de los estándares de conducta y la práctica de los principios y valores del servicio público, por parte del comité institucional de coordinación de control interno.</v>
          </cell>
          <cell r="H524">
            <v>1</v>
          </cell>
        </row>
        <row r="525">
          <cell r="A525">
            <v>466</v>
          </cell>
          <cell r="B525" t="str">
            <v>Monitorear el estado de los riesgos aceptados (apetito por el riesgo) con el fin de identificar cambios sustantivos que afecten el funcionamiento de la entidad, por parte del comité institucional de coordinación de control interno.</v>
          </cell>
          <cell r="C525">
            <v>1</v>
          </cell>
          <cell r="D525">
            <v>1</v>
          </cell>
          <cell r="E525">
            <v>1</v>
          </cell>
          <cell r="F525">
            <v>1</v>
          </cell>
          <cell r="G525" t="str">
            <v>Monitorear el estado de los riesgos aceptados (apetito por el riesgo) con el fin de identificar cambios sustantivos que afecten el funcionamiento de la entidad, por parte del comité institucional de coordinación de control interno.</v>
          </cell>
          <cell r="H525">
            <v>1</v>
          </cell>
        </row>
        <row r="526">
          <cell r="A526">
            <v>467</v>
          </cell>
          <cell r="B526" t="str">
            <v>Monitorear el seguimiento a la gestión del riesgo por parte de las instancias responsables para determinar si este se lleva a cabo adecuadamente, por parte del comité institucional de coordinación de control interno.</v>
          </cell>
          <cell r="C526">
            <v>1</v>
          </cell>
          <cell r="D526">
            <v>1</v>
          </cell>
          <cell r="E526">
            <v>1</v>
          </cell>
          <cell r="F526">
            <v>1</v>
          </cell>
          <cell r="G526" t="str">
            <v>Monitorear el seguimiento a la gestión del riesgo por parte de las instancias responsables para determinar si este se lleva a cabo adecuadamente, por parte del comité institucional de coordinación de control interno.</v>
          </cell>
          <cell r="H526">
            <v>2</v>
          </cell>
        </row>
        <row r="527">
          <cell r="A527">
            <v>468</v>
          </cell>
          <cell r="B527" t="str">
            <v>Monitorear las acciones de mejora establecidas a partir de la ejecución de las auditorías contempladas en el plan anual de auditoría.</v>
          </cell>
          <cell r="C527">
            <v>1</v>
          </cell>
          <cell r="D527">
            <v>1</v>
          </cell>
          <cell r="E527">
            <v>1</v>
          </cell>
          <cell r="F527">
            <v>1</v>
          </cell>
          <cell r="G527" t="str">
            <v>Monitorear las acciones de mejora establecidas a partir de la ejecución de las auditorías contempladas en el plan anual de auditoría.</v>
          </cell>
          <cell r="H527">
            <v>1</v>
          </cell>
        </row>
        <row r="528">
          <cell r="A528">
            <v>469</v>
          </cell>
          <cell r="B528" t="str">
            <v>Monitorear los cambios en el entorno (interno y externo) que puedan afectar la efectividad del sistema de control interno, por parte del comité institucional de coordinación de control interno.</v>
          </cell>
          <cell r="C528">
            <v>1</v>
          </cell>
          <cell r="D528">
            <v>1</v>
          </cell>
          <cell r="E528">
            <v>1</v>
          </cell>
          <cell r="F528">
            <v>1</v>
          </cell>
          <cell r="G528" t="str">
            <v>Monitorear los cambios en el entorno (interno y externo) que puedan afectar la efectividad del sistema de control interno, por parte del comité institucional de coordinación de control interno.</v>
          </cell>
          <cell r="H528">
            <v>1</v>
          </cell>
        </row>
        <row r="529">
          <cell r="A529">
            <v>470</v>
          </cell>
          <cell r="B529" t="str">
            <v>Monitorear y evaluar la exposición al riesgo relacionadas con tecnología nueva y emergente.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529">
            <v>1</v>
          </cell>
          <cell r="D529">
            <v>1</v>
          </cell>
          <cell r="E529">
            <v>1</v>
          </cell>
          <cell r="F529">
            <v>1</v>
          </cell>
          <cell r="G529" t="str">
            <v>Monitorear y evaluar la exposición al riesgo relacionadas con tecnología nueva y emergente.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529">
            <v>1</v>
          </cell>
        </row>
        <row r="530">
          <cell r="A530">
            <v>471</v>
          </cell>
          <cell r="B530" t="str">
            <v>Organizar, clasificar y validar los datos e información de la entidad para mejorar el acceso a los mismos por parte del talento humano y los grupos de valor.</v>
          </cell>
          <cell r="C530">
            <v>471</v>
          </cell>
          <cell r="D530">
            <v>1</v>
          </cell>
          <cell r="E530">
            <v>1</v>
          </cell>
          <cell r="F530">
            <v>1</v>
          </cell>
          <cell r="G530" t="str">
            <v>Organizar, clasificar y validar los datos e información de la entidad para mejorar el acceso a los mismos por parte del talento humano y los grupos de valor.</v>
          </cell>
          <cell r="H530">
            <v>2</v>
          </cell>
        </row>
        <row r="531">
          <cell r="A531">
            <v>472</v>
          </cell>
          <cell r="B531" t="str">
            <v>Organizar, clasificar y validar los datos e información para desarrollar análisis descriptivos, predictivos o prospectivos de los resultados de su gestión, para determinar el grado de avance de las políticas a cargo de la entidad y adoptar acciones de mejora.</v>
          </cell>
          <cell r="C531">
            <v>472</v>
          </cell>
          <cell r="D531">
            <v>1</v>
          </cell>
          <cell r="E531">
            <v>1</v>
          </cell>
          <cell r="F531">
            <v>1</v>
          </cell>
          <cell r="G531" t="str">
            <v>Organizar, clasificar y validar los datos e información para desarrollar análisis descriptivos, predictivos o prospectivos de los resultados de su gestión, para determinar el grado de avance de las políticas a cargo de la entidad y adoptar acciones de mejora.</v>
          </cell>
          <cell r="H531">
            <v>2</v>
          </cell>
        </row>
        <row r="532">
          <cell r="A532">
            <v>473</v>
          </cell>
          <cell r="B532" t="str">
            <v>Organizar, clasificar y validar los datos e información para documentar las operaciones estadísticas de la entidad.</v>
          </cell>
          <cell r="C532">
            <v>1</v>
          </cell>
          <cell r="D532">
            <v>1</v>
          </cell>
          <cell r="E532">
            <v>1</v>
          </cell>
          <cell r="F532">
            <v>1</v>
          </cell>
          <cell r="G532" t="str">
            <v>Organizar, clasificar y validar los datos e información para documentar las operaciones estadísticas de la entidad.</v>
          </cell>
          <cell r="H532">
            <v>2</v>
          </cell>
        </row>
        <row r="533">
          <cell r="A533">
            <v>474</v>
          </cell>
          <cell r="B533" t="str">
            <v>Organizar, clasificar y validar los datos e información para establecer parámetros de calidad para su recolección, que permitan analizar y reorientar la entidad hacia el logro de sus metas propuestas.</v>
          </cell>
          <cell r="C533">
            <v>474</v>
          </cell>
          <cell r="D533">
            <v>1</v>
          </cell>
          <cell r="E533">
            <v>1</v>
          </cell>
          <cell r="F533">
            <v>1</v>
          </cell>
          <cell r="G533" t="str">
            <v>Organizar, clasificar y validar los datos e información para establecer parámetros de calidad para su recolección, que permitan analizar y reorientar la entidad hacia el logro de sus metas propuestas.</v>
          </cell>
          <cell r="H533">
            <v>2</v>
          </cell>
        </row>
        <row r="534">
          <cell r="A534">
            <v>475</v>
          </cell>
          <cell r="B534" t="str">
            <v>Participar en comunidades de práctica como acción para colaborar con otras entidades para la producción y generación de datos, documentos, información, investigaciones, desarrollos tecnológicos, entre otros.</v>
          </cell>
          <cell r="C534">
            <v>1</v>
          </cell>
          <cell r="D534">
            <v>1</v>
          </cell>
          <cell r="E534">
            <v>1</v>
          </cell>
          <cell r="F534">
            <v>1</v>
          </cell>
          <cell r="G534" t="str">
            <v>Participar en comunidades de práctica como acción para colaborar con otras entidades para la producción y generación de datos, documentos, información, investigaciones, desarrollos tecnológicos, entre otros.</v>
          </cell>
          <cell r="H534">
            <v>1</v>
          </cell>
        </row>
        <row r="535">
          <cell r="A535">
            <v>476</v>
          </cell>
          <cell r="B535" t="str">
            <v>Participar en redes de conocimiento como acción para colaborar con otras entidades para la producción y generación de datos, documentos, información, investigaciones, desarrollos tecnológicos, entre otros.</v>
          </cell>
          <cell r="C535">
            <v>1</v>
          </cell>
          <cell r="D535">
            <v>1</v>
          </cell>
          <cell r="E535">
            <v>1</v>
          </cell>
          <cell r="F535">
            <v>1</v>
          </cell>
          <cell r="G535" t="str">
            <v>Participar en redes de conocimiento como acción para colaborar con otras entidades para la producción y generación de datos, documentos, información, investigaciones, desarrollos tecnológicos, entre otros.</v>
          </cell>
          <cell r="H535">
            <v>1</v>
          </cell>
        </row>
        <row r="536">
          <cell r="A536">
            <v>477</v>
          </cell>
          <cell r="B536" t="str">
            <v>Permitir que la entidad mejore los datos publicados a través de la atención de requerimientos de sus grupos de valor mediante la publicación de la información.</v>
          </cell>
          <cell r="C536">
            <v>1</v>
          </cell>
          <cell r="D536">
            <v>1</v>
          </cell>
          <cell r="E536">
            <v>1</v>
          </cell>
          <cell r="F536">
            <v>1</v>
          </cell>
          <cell r="G536" t="str">
            <v>Permitir que la entidad mejore los datos publicados a través de la atención de requerimientos de sus grupos de valor mediante la publicación de la información.</v>
          </cell>
          <cell r="H536">
            <v>2</v>
          </cell>
        </row>
        <row r="537">
          <cell r="A537">
            <v>478</v>
          </cell>
          <cell r="B537" t="str">
            <v>Permitir que la entidad promueva una cultura de análisis y medición entre su talento humano y grupos de valor mediante la publicación de la información.</v>
          </cell>
          <cell r="C537">
            <v>1</v>
          </cell>
          <cell r="D537">
            <v>1</v>
          </cell>
          <cell r="E537">
            <v>1</v>
          </cell>
          <cell r="F537">
            <v>1</v>
          </cell>
          <cell r="G537" t="str">
            <v>Permitir que la entidad promueva una cultura de análisis y medición entre su talento humano y grupos de valor mediante la publicación de la información.</v>
          </cell>
          <cell r="H537">
            <v>2</v>
          </cell>
        </row>
        <row r="538">
          <cell r="A538">
            <v>479</v>
          </cell>
          <cell r="B538" t="str">
            <v>Permitir que la entidad sea reconocida por sus grupos de valor por la veracidad y utilidad de los datos publicados mediante la publicación de la información.</v>
          </cell>
          <cell r="C538">
            <v>1</v>
          </cell>
          <cell r="D538">
            <v>1</v>
          </cell>
          <cell r="E538">
            <v>1</v>
          </cell>
          <cell r="F538">
            <v>1</v>
          </cell>
          <cell r="G538" t="str">
            <v>Permitir que la entidad sea reconocida por sus grupos de valor por la veracidad y utilidad de los datos publicados mediante la publicación de la información.</v>
          </cell>
          <cell r="H538">
            <v>1</v>
          </cell>
        </row>
        <row r="539">
          <cell r="A539">
            <v>480</v>
          </cell>
          <cell r="B539" t="str">
            <v>Procurar que servidores de todas las dependencias o sedes de la entidad se beneficien de las herramientas implementadas por la entidad para mejorar la comunicación con sus clientes internos y externos</v>
          </cell>
          <cell r="C539">
            <v>1</v>
          </cell>
          <cell r="D539">
            <v>1</v>
          </cell>
          <cell r="E539">
            <v>1</v>
          </cell>
          <cell r="F539">
            <v>1</v>
          </cell>
          <cell r="G539" t="str">
            <v>Procurar que servidores de todas las dependencias o sedes de la entidad se beneficien de las herramientas implementadas por la entidad para mejorar la comunicación con sus clientes internos y externos</v>
          </cell>
          <cell r="H539">
            <v>1</v>
          </cell>
        </row>
        <row r="540">
          <cell r="A540">
            <v>481</v>
          </cell>
          <cell r="B540" t="str">
            <v>Promover el control social y las veedurías ciudadanas a la gestión de la entidad utilizando además de otros mecanismos los medios digitales.</v>
          </cell>
          <cell r="C540">
            <v>481</v>
          </cell>
          <cell r="D540">
            <v>1</v>
          </cell>
          <cell r="E540">
            <v>1</v>
          </cell>
          <cell r="F540">
            <v>1</v>
          </cell>
          <cell r="G540" t="str">
            <v>Promover el control social y las veedurías ciudadanas a la gestión de la entidad utilizando además de otros mecanismos los medios digitales.</v>
          </cell>
          <cell r="H540">
            <v>2</v>
          </cell>
        </row>
        <row r="541">
          <cell r="A541">
            <v>482</v>
          </cell>
          <cell r="B541" t="str">
            <v>Promover el no uso de elementos contaminantes al medio ambiente.</v>
          </cell>
          <cell r="C541">
            <v>1</v>
          </cell>
          <cell r="D541">
            <v>1</v>
          </cell>
          <cell r="E541">
            <v>1</v>
          </cell>
          <cell r="F541">
            <v>1</v>
          </cell>
          <cell r="G541" t="str">
            <v>Promover el no uso de elementos contaminantes al medio ambiente.</v>
          </cell>
          <cell r="H541">
            <v>1</v>
          </cell>
        </row>
        <row r="542">
          <cell r="A542">
            <v>483</v>
          </cell>
          <cell r="B542" t="str">
            <v>Promover el uso racional de los recursos naturales como parte del compromiso de la entidad con el medio ambiente.</v>
          </cell>
          <cell r="C542">
            <v>1</v>
          </cell>
          <cell r="D542">
            <v>1</v>
          </cell>
          <cell r="E542">
            <v>1</v>
          </cell>
          <cell r="F542">
            <v>1</v>
          </cell>
          <cell r="G542" t="str">
            <v>Promover el uso racional de los recursos naturales como parte del compromiso de la entidad con el medio ambiente.</v>
          </cell>
          <cell r="H542">
            <v>2</v>
          </cell>
        </row>
        <row r="543">
          <cell r="A543">
            <v>484</v>
          </cell>
          <cell r="B543" t="str">
            <v>Promover que la Alta Dirección participe en las actividades de socialización del código de integridad y principios del servicio público. Desde el sistema de control interno efectuar su verificación.</v>
          </cell>
          <cell r="C543">
            <v>1</v>
          </cell>
          <cell r="D543">
            <v>1</v>
          </cell>
          <cell r="E543">
            <v>1</v>
          </cell>
          <cell r="F543">
            <v>1</v>
          </cell>
          <cell r="G543" t="str">
            <v>Promover que la Alta Dirección participe en las actividades de socialización del código de integridad y principios del servicio público. Desde el sistema de control interno efectuar su verificación.</v>
          </cell>
          <cell r="H543">
            <v>2</v>
          </cell>
        </row>
        <row r="544">
          <cell r="A544">
            <v>485</v>
          </cell>
          <cell r="B544" t="str">
            <v>Promover una cultura de análisis y medición entre su talento humano y grupos de valor mediante la publicación de la información.</v>
          </cell>
          <cell r="C544">
            <v>485</v>
          </cell>
          <cell r="D544">
            <v>1</v>
          </cell>
          <cell r="E544">
            <v>1</v>
          </cell>
          <cell r="F544">
            <v>1</v>
          </cell>
          <cell r="G544" t="str">
            <v>Promover una cultura de análisis y medición entre su talento humano y grupos de valor mediante la publicación de la información.</v>
          </cell>
          <cell r="H544">
            <v>3</v>
          </cell>
        </row>
        <row r="545">
          <cell r="A545">
            <v>486</v>
          </cell>
          <cell r="B545" t="str">
            <v>Propiciar y promover un plan de retiro, con el fin de facilitar las condiciones para la adecuación a la nueva etapa de vida con respecto a los servidores que se retiran.</v>
          </cell>
          <cell r="C545">
            <v>1</v>
          </cell>
          <cell r="D545">
            <v>1</v>
          </cell>
          <cell r="E545">
            <v>1</v>
          </cell>
          <cell r="F545">
            <v>1</v>
          </cell>
          <cell r="G545" t="str">
            <v>Propiciar y promover un plan de retiro, con el fin de facilitar las condiciones para la adecuación a la nueva etapa de vida con respecto a los servidores que se retiran.</v>
          </cell>
          <cell r="H545">
            <v>2</v>
          </cell>
        </row>
        <row r="546">
          <cell r="A546">
            <v>487</v>
          </cell>
          <cell r="B546" t="str">
            <v>Publicar en la página web de la entidad las Tablas de Valoración Documental - TVD para organizar el Fondo Documental Acumulado de la entidad.</v>
          </cell>
          <cell r="C546">
            <v>1</v>
          </cell>
          <cell r="D546">
            <v>1</v>
          </cell>
          <cell r="E546">
            <v>1</v>
          </cell>
          <cell r="F546">
            <v>1</v>
          </cell>
          <cell r="G546" t="str">
            <v>Publicar en la página web de la entidad las Tablas de Valoración Documental - TVD para organizar el Fondo Documental Acumulado de la entidad.</v>
          </cell>
          <cell r="H546">
            <v>2</v>
          </cell>
        </row>
        <row r="547">
          <cell r="A547">
            <v>488</v>
          </cell>
          <cell r="B547" t="str">
            <v>Publicar en la página web de la entidad, para disposición de los grupos de interés, la ficha metodológica de sus operaciones estadísticas.</v>
          </cell>
          <cell r="C547">
            <v>488</v>
          </cell>
          <cell r="D547">
            <v>1</v>
          </cell>
          <cell r="E547">
            <v>1</v>
          </cell>
          <cell r="F547">
            <v>1</v>
          </cell>
          <cell r="G547" t="str">
            <v>Publicar en la página web de la entidad, para disposición de los grupos de interés, la ficha metodológica de sus operaciones estadísticas.</v>
          </cell>
          <cell r="H547">
            <v>1</v>
          </cell>
        </row>
        <row r="548">
          <cell r="A548">
            <v>489</v>
          </cell>
          <cell r="B548" t="str">
            <v>Publicar en la página web de la entidad, para disposición de los grupos de interés, la ficha técnica de indicadores.</v>
          </cell>
          <cell r="C548">
            <v>489</v>
          </cell>
          <cell r="D548">
            <v>1</v>
          </cell>
          <cell r="E548">
            <v>1</v>
          </cell>
          <cell r="F548">
            <v>1</v>
          </cell>
          <cell r="G548" t="str">
            <v>Publicar en la página web de la entidad, para disposición de los grupos de interés, la ficha técnica de indicadores.</v>
          </cell>
          <cell r="H548">
            <v>1</v>
          </cell>
        </row>
        <row r="549">
          <cell r="A549">
            <v>490</v>
          </cell>
          <cell r="B549" t="str">
            <v>Publicar en la página web de la entidad, para disposición de los grupos de interés, las bases de datos anonimizadas de las operaciones estadísticas.</v>
          </cell>
          <cell r="C549">
            <v>1</v>
          </cell>
          <cell r="D549">
            <v>1</v>
          </cell>
          <cell r="E549">
            <v>1</v>
          </cell>
          <cell r="F549">
            <v>1</v>
          </cell>
          <cell r="G549" t="str">
            <v>Publicar en la página web de la entidad, para disposición de los grupos de interés, las bases de datos anonimizadas de las operaciones estadísticas.</v>
          </cell>
          <cell r="H549">
            <v>1</v>
          </cell>
        </row>
        <row r="550">
          <cell r="A550">
            <v>491</v>
          </cell>
          <cell r="B550" t="str">
            <v>Publicar en la página web de la entidad, para disposición de los grupos de interés, las bases de datos de sus registros administrativos.</v>
          </cell>
          <cell r="C550">
            <v>1</v>
          </cell>
          <cell r="D550">
            <v>1</v>
          </cell>
          <cell r="E550">
            <v>1</v>
          </cell>
          <cell r="F550">
            <v>1</v>
          </cell>
          <cell r="G550" t="str">
            <v>Publicar en la página web de la entidad, para disposición de los grupos de interés, las bases de datos de sus registros administrativos.</v>
          </cell>
          <cell r="H550">
            <v>1</v>
          </cell>
        </row>
        <row r="551">
          <cell r="A551">
            <v>492</v>
          </cell>
          <cell r="B551" t="str">
            <v>Publicar en la página web de la entidad, para disposición de los grupos de interés, los indicadores o estadísticas agregadas georreferenciadas.</v>
          </cell>
          <cell r="C551">
            <v>1</v>
          </cell>
          <cell r="D551">
            <v>1</v>
          </cell>
          <cell r="E551">
            <v>1</v>
          </cell>
          <cell r="F551">
            <v>1</v>
          </cell>
          <cell r="G551" t="str">
            <v>Publicar en la página web de la entidad, para disposición de los grupos de interés, los indicadores o estadísticas agregadas georreferenciadas.</v>
          </cell>
          <cell r="H551">
            <v>1</v>
          </cell>
        </row>
        <row r="552">
          <cell r="A552">
            <v>493</v>
          </cell>
          <cell r="B552" t="str">
            <v>Publicar en la página web de la entidad, para disposición de los grupos de interés, los resultados de los indicadores con sus series históricas.</v>
          </cell>
          <cell r="C552">
            <v>1</v>
          </cell>
          <cell r="D552">
            <v>1</v>
          </cell>
          <cell r="E552">
            <v>1</v>
          </cell>
          <cell r="F552">
            <v>1</v>
          </cell>
          <cell r="G552" t="str">
            <v>Publicar en la página web de la entidad, para disposición de los grupos de interés, los resultados de los indicadores con sus series históricas.</v>
          </cell>
          <cell r="H552">
            <v>1</v>
          </cell>
        </row>
        <row r="553">
          <cell r="A553">
            <v>494</v>
          </cell>
          <cell r="B553" t="str">
            <v>Publicar en la página web de la entidad, para disposición de los grupos de interés, los resultados de los indicadores ODS y los de políticas públicas.</v>
          </cell>
          <cell r="C553">
            <v>494</v>
          </cell>
          <cell r="D553">
            <v>1</v>
          </cell>
          <cell r="E553">
            <v>1</v>
          </cell>
          <cell r="F553">
            <v>1</v>
          </cell>
          <cell r="G553" t="str">
            <v>Publicar en la página web de la entidad, para disposición de los grupos de interés, los resultados de los indicadores ODS y los de políticas públicas.</v>
          </cell>
          <cell r="H553">
            <v>1</v>
          </cell>
        </row>
        <row r="554">
          <cell r="A554">
            <v>495</v>
          </cell>
          <cell r="B554" t="str">
            <v>Publicar en la página web, el documento metodológico de operaciones estadísticas, para disposición de los grupos de valor de la entidad..</v>
          </cell>
          <cell r="C554">
            <v>1</v>
          </cell>
          <cell r="D554">
            <v>1</v>
          </cell>
          <cell r="E554">
            <v>1</v>
          </cell>
          <cell r="F554">
            <v>1</v>
          </cell>
          <cell r="G554" t="str">
            <v>Publicar en la página web, el documento metodológico de operaciones estadísticas, para disposición de los grupos de valor de la entidad..</v>
          </cell>
          <cell r="H554">
            <v>1</v>
          </cell>
        </row>
        <row r="555">
          <cell r="A555">
            <v>496</v>
          </cell>
          <cell r="B555" t="str">
            <v>Publicar en la página web, los protocolos de transferencia de datos de operaciones estadísticas, para disposición de los grupos de valor de la entidad..</v>
          </cell>
          <cell r="C555">
            <v>1</v>
          </cell>
          <cell r="D555">
            <v>1</v>
          </cell>
          <cell r="E555">
            <v>1</v>
          </cell>
          <cell r="F555">
            <v>1</v>
          </cell>
          <cell r="G555" t="str">
            <v>Publicar en la página web, los protocolos de transferencia de datos de operaciones estadísticas, para disposición de los grupos de valor de la entidad..</v>
          </cell>
          <cell r="H555">
            <v>1</v>
          </cell>
        </row>
        <row r="556">
          <cell r="A556">
            <v>497</v>
          </cell>
          <cell r="B556" t="str">
            <v>Publicar la agenda regulatoria o la lista de problemáticas definitiva en el  Sistema Ãšnico de Consulta Pública (SUCOP) y/o sitio web de la entidad dentro de los primeros 5 días hábiles siguiente al mes en el que se realizaron las modificaciones, con el fin de garantizar la transparencia en la planeación de la regulación.</v>
          </cell>
          <cell r="C556">
            <v>497</v>
          </cell>
          <cell r="D556">
            <v>1</v>
          </cell>
          <cell r="E556">
            <v>1</v>
          </cell>
          <cell r="F556">
            <v>1</v>
          </cell>
          <cell r="G556" t="str">
            <v>Publicar la agenda regulatoria o la lista de problemáticas definitiva en el  Sistema Ãšnico de Consulta Pública (SUCOP) y/o sitio web de la entidad dentro de los primeros 5 días hábiles siguiente al mes en el que se realizaron las modificaciones, con el fin de garantizar la transparencia en la planeación de la regulación.</v>
          </cell>
          <cell r="H556">
            <v>1</v>
          </cell>
        </row>
        <row r="557">
          <cell r="A557">
            <v>498</v>
          </cell>
          <cell r="B557" t="str">
            <v>Publicar la agenda regulatoria o la lista de problemáticas definitiva en los medios o canales establecidos dentro de los primeros 5 días hábiles del mes siguiente al cual se hizo su revisión final, para mejorar la participación y transparencia en la planeación de la entidad.</v>
          </cell>
          <cell r="C557">
            <v>1</v>
          </cell>
          <cell r="D557">
            <v>1</v>
          </cell>
          <cell r="E557">
            <v>1</v>
          </cell>
          <cell r="F557">
            <v>1</v>
          </cell>
          <cell r="G557" t="str">
            <v>Publicar la agenda regulatoria o la lista de problemáticas definitiva en los medios o canales establecidos dentro de los primeros 5 días hábiles del mes siguiente al cual se hizo su revisión final, para mejorar la participación y transparencia en la planeación de la entidad.</v>
          </cell>
          <cell r="H557">
            <v>1</v>
          </cell>
        </row>
        <row r="558">
          <cell r="A558">
            <v>499</v>
          </cell>
          <cell r="B558" t="str">
            <v>Publicar una lista de problemáticas o agenda regulatoria preliminar en el sitio web de la entidad, con el fin de recibir comentarios de los actores interesados e involucrar a los regulados en las etapas tempranas de la producción regulatoria.</v>
          </cell>
          <cell r="C558">
            <v>499</v>
          </cell>
          <cell r="D558">
            <v>1</v>
          </cell>
          <cell r="E558">
            <v>1</v>
          </cell>
          <cell r="F558">
            <v>1</v>
          </cell>
          <cell r="G558" t="str">
            <v>Publicar una lista de problemáticas o agenda regulatoria preliminar en el sitio web de la entidad, con el fin de recibir comentarios de los actores interesados e involucrar a los regulados en las etapas tempranas de la producción regulatoria.</v>
          </cell>
          <cell r="H558">
            <v>1</v>
          </cell>
        </row>
        <row r="559">
          <cell r="A559">
            <v>500</v>
          </cell>
          <cell r="B559" t="str">
            <v>Publicar una lista de problemáticas o agenda regulatoria preliminar en el sitio web designado para ello, a fin de recibir comentarios de los actores interesados y modificarla si es necesario, para la adecuación de las respuestas desde el Estado a las necesidades y demandas de los ciudadanos o grupos de interés.</v>
          </cell>
          <cell r="C559">
            <v>1</v>
          </cell>
          <cell r="D559">
            <v>1</v>
          </cell>
          <cell r="E559">
            <v>1</v>
          </cell>
          <cell r="F559">
            <v>1</v>
          </cell>
          <cell r="G559" t="str">
            <v>Publicar una lista de problemáticas o agenda regulatoria preliminar en el sitio web designado para ello, a fin de recibir comentarios de los actores interesados y modificarla si es necesario, para la adecuación de las respuestas desde el Estado a las necesidades y demandas de los ciudadanos o grupos de interés.</v>
          </cell>
          <cell r="H559">
            <v>1</v>
          </cell>
        </row>
        <row r="560">
          <cell r="A560">
            <v>501</v>
          </cell>
          <cell r="B560" t="str">
            <v>Publicar, en la sección "transparencia y acceso a la información pública" de la página web oficial de la entidad, información actualizada sobre la información sobre los grupos étnicos en el territorio.</v>
          </cell>
          <cell r="C560">
            <v>1</v>
          </cell>
          <cell r="D560">
            <v>1</v>
          </cell>
          <cell r="E560">
            <v>1</v>
          </cell>
          <cell r="F560">
            <v>1</v>
          </cell>
          <cell r="G560" t="str">
            <v>Publicar, en la sección "transparencia y acceso a la información pública" de la página web oficial de la entidad, información actualizada sobre la información sobre los grupos étnicos en el territorio.</v>
          </cell>
          <cell r="H560">
            <v>4</v>
          </cell>
        </row>
        <row r="561">
          <cell r="A561">
            <v>502</v>
          </cell>
          <cell r="B561" t="str">
            <v>Publicar, en la sección "transparencia y acceso a la información pública" de la página web oficial de la entidad, información actualizada sobre la oferta de la entidad (programas, servicios).</v>
          </cell>
          <cell r="C561">
            <v>1</v>
          </cell>
          <cell r="D561">
            <v>1</v>
          </cell>
          <cell r="E561">
            <v>1</v>
          </cell>
          <cell r="F561">
            <v>1</v>
          </cell>
          <cell r="G561" t="str">
            <v>Publicar, en la sección "transparencia y acceso a la información pública" de la página web oficial de la entidad, información actualizada sobre la oferta de la entidad (programas, servicios).</v>
          </cell>
          <cell r="H561">
            <v>3</v>
          </cell>
        </row>
        <row r="562">
          <cell r="A562">
            <v>503</v>
          </cell>
          <cell r="B562" t="str">
            <v>Publicar, en la sección "transparencia y acceso a la información pública" de su sitio web o sede electrónica información actualizada sobre los entes de control que vigilan la entidad.</v>
          </cell>
          <cell r="C562">
            <v>503</v>
          </cell>
          <cell r="D562">
            <v>1</v>
          </cell>
          <cell r="E562">
            <v>1</v>
          </cell>
          <cell r="F562">
            <v>1</v>
          </cell>
          <cell r="G562" t="str">
            <v>Publicar, en la sección "transparencia y acceso a la información pública" de su sitio web o sede electrónica información actualizada sobre los entes de control que vigilan la entidad.</v>
          </cell>
          <cell r="H562">
            <v>4</v>
          </cell>
        </row>
        <row r="563">
          <cell r="A563">
            <v>504</v>
          </cell>
          <cell r="B563" t="str">
            <v>Realizar acciones que permitan mejorar la gestión institucional frente a las debilidades identificadas en los ejercicios de rendición de cuentas. Desde el sistema de control interno efectuar su verificación.</v>
          </cell>
          <cell r="C563">
            <v>1</v>
          </cell>
          <cell r="D563">
            <v>1</v>
          </cell>
          <cell r="E563">
            <v>1</v>
          </cell>
          <cell r="F563">
            <v>1</v>
          </cell>
          <cell r="G563" t="str">
            <v>Realizar acciones que permitan mejorar la gestión institucional frente a las debilidades identificadas en los ejercicios de rendición de cuentas. Desde el sistema de control interno efectuar su verificación.</v>
          </cell>
          <cell r="H563">
            <v>3</v>
          </cell>
        </row>
        <row r="564">
          <cell r="A564">
            <v>505</v>
          </cell>
          <cell r="B564" t="str">
            <v>Realizar actividades de prevención de emergencias y de atención de desastres en los sistemas de archivo de soportes físicos de la entidad.</v>
          </cell>
          <cell r="C564">
            <v>1</v>
          </cell>
          <cell r="D564">
            <v>1</v>
          </cell>
          <cell r="E564">
            <v>1</v>
          </cell>
          <cell r="F564">
            <v>1</v>
          </cell>
          <cell r="G564" t="str">
            <v>Realizar actividades de prevención de emergencias y de atención de desastres en los sistemas de archivo de soportes físicos de la entidad.</v>
          </cell>
          <cell r="H564">
            <v>2</v>
          </cell>
        </row>
        <row r="565">
          <cell r="A565">
            <v>506</v>
          </cell>
          <cell r="B565" t="str">
            <v>Realizar actividades de rendición de cuentas que permitan identificar las debilidades, los retos o las oportunidades de mejora en la gestión institucional. Desde el sistema de control interno efectuar su verificación.</v>
          </cell>
          <cell r="C565">
            <v>1</v>
          </cell>
          <cell r="D565">
            <v>1</v>
          </cell>
          <cell r="E565">
            <v>1</v>
          </cell>
          <cell r="F565">
            <v>1</v>
          </cell>
          <cell r="G565" t="str">
            <v>Realizar actividades de rendición de cuentas que permitan identificar las debilidades, los retos o las oportunidades de mejora en la gestión institucional. Desde el sistema de control interno efectuar su verificación.</v>
          </cell>
          <cell r="H565">
            <v>3</v>
          </cell>
        </row>
        <row r="566">
          <cell r="A566">
            <v>507</v>
          </cell>
          <cell r="B566" t="str">
            <v>Realizar copias de respaldo con una periodicidad definida con los usuarios de la información y realizar pruebas de restauración de las copias para garantizar su correcto funcionamiento en caso de que sean requeridas.</v>
          </cell>
          <cell r="C566">
            <v>1</v>
          </cell>
          <cell r="D566">
            <v>1</v>
          </cell>
          <cell r="E566">
            <v>1</v>
          </cell>
          <cell r="F566">
            <v>1</v>
          </cell>
          <cell r="G566" t="str">
            <v>Realizar copias de respaldo con una periodicidad definida con los usuarios de la información y realizar pruebas de restauración de las copias para garantizar su correcto funcionamiento en caso de que sean requeridas.</v>
          </cell>
          <cell r="H566">
            <v>1</v>
          </cell>
        </row>
        <row r="567">
          <cell r="A567">
            <v>508</v>
          </cell>
          <cell r="B567" t="str">
            <v>Realizar de forma periódica un análisis de la suficiencia del talento humano asignado a cada uno de los canales de atención. Desde el sistema de control interno efectuar su verificación.</v>
          </cell>
          <cell r="C567">
            <v>1</v>
          </cell>
          <cell r="D567">
            <v>1</v>
          </cell>
          <cell r="E567">
            <v>1</v>
          </cell>
          <cell r="F567">
            <v>1</v>
          </cell>
          <cell r="G567" t="str">
            <v>Realizar de forma periódica un análisis de la suficiencia del talento humano asignado a cada uno de los canales de atención. Desde el sistema de control interno efectuar su verificación.</v>
          </cell>
          <cell r="H567">
            <v>1</v>
          </cell>
        </row>
        <row r="568">
          <cell r="A568">
            <v>509</v>
          </cell>
          <cell r="B568" t="str">
            <v>Realizar de forma periódica un análisis sobre si el talento humano asignado a cada uno de los canales de atención es suficiente para atender la demanda. Desde el sistema de control interno efectuar su verificación.</v>
          </cell>
          <cell r="C568">
            <v>509</v>
          </cell>
          <cell r="D568">
            <v>1</v>
          </cell>
          <cell r="E568">
            <v>1</v>
          </cell>
          <cell r="F568">
            <v>1</v>
          </cell>
          <cell r="G568" t="str">
            <v>Realizar de forma periódica un análisis sobre si el talento humano asignado a cada uno de los canales de atención es suficiente para atender la demanda. Desde el sistema de control interno efectuar su verificación.</v>
          </cell>
          <cell r="H568">
            <v>2</v>
          </cell>
        </row>
        <row r="569">
          <cell r="A569">
            <v>510</v>
          </cell>
          <cell r="B569" t="str">
            <v>Realizar diagnósticos e implementar mejoras a los registros administrativos que utiliza de otras entidades.</v>
          </cell>
          <cell r="C569">
            <v>1</v>
          </cell>
          <cell r="D569">
            <v>1</v>
          </cell>
          <cell r="E569">
            <v>1</v>
          </cell>
          <cell r="F569">
            <v>1</v>
          </cell>
          <cell r="G569" t="str">
            <v>Realizar diagnósticos e implementar mejoras a los registros administrativos que utiliza de otras entidades.</v>
          </cell>
          <cell r="H569">
            <v>1</v>
          </cell>
        </row>
        <row r="570">
          <cell r="A570">
            <v>511</v>
          </cell>
          <cell r="B570" t="str">
            <v>Realizar el análisis sobre las declaraciones de bienes y rentas, y registro de conflictos de interés con el fin de identificar zonas de riesgo e implementar acciones preventivas.</v>
          </cell>
          <cell r="C570">
            <v>511</v>
          </cell>
          <cell r="D570">
            <v>1</v>
          </cell>
          <cell r="E570">
            <v>1</v>
          </cell>
          <cell r="F570">
            <v>1</v>
          </cell>
          <cell r="G570" t="str">
            <v>Realizar el análisis sobre las declaraciones de bienes y rentas, y registro de conflictos de interés con el fin de identificar zonas de riesgo e implementar acciones preventivas.</v>
          </cell>
          <cell r="H570">
            <v>2</v>
          </cell>
        </row>
        <row r="571">
          <cell r="A571">
            <v>512</v>
          </cell>
          <cell r="B571" t="str">
            <v>Realizar el análisis sobre las declaraciones de bienes y rentas, y registro de conflictos de interés con el fin de indentificar zonas de riesgo e implemenetar acciones preventivas.</v>
          </cell>
          <cell r="C571">
            <v>1</v>
          </cell>
          <cell r="D571">
            <v>1</v>
          </cell>
          <cell r="E571">
            <v>1</v>
          </cell>
          <cell r="F571">
            <v>1</v>
          </cell>
          <cell r="G571" t="str">
            <v>Realizar el análisis sobre las declaraciones de bienes y rentas, y registro de conflictos de interés con el fin de indentificar zonas de riesgo e implemenetar acciones preventivas.</v>
          </cell>
          <cell r="H571">
            <v>2</v>
          </cell>
        </row>
        <row r="572">
          <cell r="A572">
            <v>513</v>
          </cell>
          <cell r="B572" t="str">
            <v>Realizar el inventario documental para organizar el Fondo Documental Acumulado de la entidad.</v>
          </cell>
          <cell r="C572">
            <v>1</v>
          </cell>
          <cell r="D572">
            <v>1</v>
          </cell>
          <cell r="E572">
            <v>1</v>
          </cell>
          <cell r="F572">
            <v>1</v>
          </cell>
          <cell r="G572" t="str">
            <v>Realizar el inventario documental para organizar el Fondo Documental Acumulado de la entidad.</v>
          </cell>
          <cell r="H572">
            <v>2</v>
          </cell>
        </row>
        <row r="573">
          <cell r="A573">
            <v>514</v>
          </cell>
          <cell r="B573" t="str">
            <v>Realizar el mantenimiento a los sistemas de almacenamiento e instalaciones físicas (reparación locativa, limpieza) donde se conservan los soportes físicos de la entidad.</v>
          </cell>
          <cell r="C573">
            <v>1</v>
          </cell>
          <cell r="D573">
            <v>1</v>
          </cell>
          <cell r="E573">
            <v>1</v>
          </cell>
          <cell r="F573">
            <v>1</v>
          </cell>
          <cell r="G573" t="str">
            <v>Realizar el mantenimiento a los sistemas de almacenamiento e instalaciones físicas (reparación locativa, limpieza) donde se conservan los soportes físicos de la entidad.</v>
          </cell>
          <cell r="H573">
            <v>2</v>
          </cell>
        </row>
        <row r="574">
          <cell r="A574">
            <v>515</v>
          </cell>
          <cell r="B574" t="str">
            <v>Realizar el monitoreo y control (con equipos de medición) de las condiciones ambientales, donde se conservan los soportes físicos de la entidad.</v>
          </cell>
          <cell r="C574">
            <v>1</v>
          </cell>
          <cell r="D574">
            <v>1</v>
          </cell>
          <cell r="E574">
            <v>1</v>
          </cell>
          <cell r="F574">
            <v>1</v>
          </cell>
          <cell r="G574" t="str">
            <v>Realizar el monitoreo y control (con equipos de medición) de las condiciones ambientales, donde se conservan los soportes físicos de la entidad.</v>
          </cell>
          <cell r="H574">
            <v>2</v>
          </cell>
        </row>
        <row r="575">
          <cell r="A575">
            <v>516</v>
          </cell>
          <cell r="B575" t="str">
            <v>Realizar el saneamiento ambiental de áreas de archivo (fumigación, desinfección, desratización, desinsectación) donde se conservan los soportes físicos de la entidad.</v>
          </cell>
          <cell r="C575">
            <v>1</v>
          </cell>
          <cell r="D575">
            <v>1</v>
          </cell>
          <cell r="E575">
            <v>1</v>
          </cell>
          <cell r="F575">
            <v>1</v>
          </cell>
          <cell r="G575" t="str">
            <v>Realizar el saneamiento ambiental de áreas de archivo (fumigación, desinfección, desratización, desinsectación) donde se conservan los soportes físicos de la entidad.</v>
          </cell>
          <cell r="H575">
            <v>2</v>
          </cell>
        </row>
        <row r="576">
          <cell r="A576">
            <v>517</v>
          </cell>
          <cell r="B576" t="str">
            <v>Realizar en el diseño de los proyectos normativos, ejercicios de consulta pública con la ciudadanía y actores involucrados para garantizar soluciones viables y oportunas. Se recomienda utilizar el Sistema Ãšnico de Consulta Pública (SUCOP).</v>
          </cell>
          <cell r="C576">
            <v>517</v>
          </cell>
          <cell r="D576">
            <v>1</v>
          </cell>
          <cell r="E576">
            <v>1</v>
          </cell>
          <cell r="F576">
            <v>1</v>
          </cell>
          <cell r="G576" t="str">
            <v>Realizar en el diseño de los proyectos normativos, ejercicios de consulta pública con la ciudadanía y actores involucrados para garantizar soluciones viables y oportunas. Se recomienda utilizar el Sistema Ãšnico de Consulta Pública (SUCOP).</v>
          </cell>
          <cell r="H576">
            <v>1</v>
          </cell>
        </row>
        <row r="577">
          <cell r="A577">
            <v>518</v>
          </cell>
          <cell r="B577" t="str">
            <v>Realizar inventarios para identificar la ubicación del conocimiento explícito y evitar la pérdida de este conocimiento en la entidad.</v>
          </cell>
          <cell r="C577">
            <v>1</v>
          </cell>
          <cell r="D577">
            <v>1</v>
          </cell>
          <cell r="E577">
            <v>1</v>
          </cell>
          <cell r="F577">
            <v>1</v>
          </cell>
          <cell r="G577" t="str">
            <v>Realizar inventarios para identificar la ubicación del conocimiento explícito y evitar la pérdida de este conocimiento en la entidad.</v>
          </cell>
          <cell r="H577">
            <v>1</v>
          </cell>
        </row>
        <row r="578">
          <cell r="A578">
            <v>519</v>
          </cell>
          <cell r="B578" t="str">
            <v>Realizar la consulta pública de la lista de problemáticas o la agenda regulatoria en el Sistema Ãšnico de Consulta Pública (SUCOP) y/o sitio web de la entidad durante mínimo 30 días, con el fin de recibir comentarios de los interesados y garantizar una participación efectiva en la planeación de la regulación.</v>
          </cell>
          <cell r="C578">
            <v>519</v>
          </cell>
          <cell r="D578">
            <v>1</v>
          </cell>
          <cell r="E578">
            <v>1</v>
          </cell>
          <cell r="F578">
            <v>1</v>
          </cell>
          <cell r="G578" t="str">
            <v>Realizar la consulta pública de la lista de problemáticas o la agenda regulatoria en el Sistema Ãšnico de Consulta Pública (SUCOP) y/o sitio web de la entidad durante mínimo 30 días, con el fin de recibir comentarios de los interesados y garantizar una participación efectiva en la planeación de la regulación.</v>
          </cell>
          <cell r="H578">
            <v>1</v>
          </cell>
        </row>
        <row r="579">
          <cell r="A579">
            <v>520</v>
          </cell>
          <cell r="B579" t="str">
            <v>Realizar la eliminación de documentos, aplicando criterios técnicos.</v>
          </cell>
          <cell r="C579">
            <v>1</v>
          </cell>
          <cell r="D579">
            <v>1</v>
          </cell>
          <cell r="E579">
            <v>1</v>
          </cell>
          <cell r="F579">
            <v>1</v>
          </cell>
          <cell r="G579" t="str">
            <v>Realizar la eliminación de documentos, aplicando criterios técnicos.</v>
          </cell>
          <cell r="H579">
            <v>2</v>
          </cell>
        </row>
        <row r="580">
          <cell r="A580">
            <v>521</v>
          </cell>
          <cell r="B580" t="str">
            <v>Realizar la transferencia de documentos de los archivos de gestión al archivo central de acuerdo con la Tabla de Retención Documental de la entidad.</v>
          </cell>
          <cell r="C580">
            <v>1</v>
          </cell>
          <cell r="D580">
            <v>1</v>
          </cell>
          <cell r="E580">
            <v>1</v>
          </cell>
          <cell r="F580">
            <v>1</v>
          </cell>
          <cell r="G580" t="str">
            <v>Realizar la transferencia de documentos de los archivos de gestión al archivo central de acuerdo con la Tabla de Retención Documental de la entidad.</v>
          </cell>
          <cell r="H580">
            <v>2</v>
          </cell>
        </row>
        <row r="581">
          <cell r="A581">
            <v>522</v>
          </cell>
          <cell r="B581" t="str">
            <v>Realizar monitoreo del consumo de recursos asociados a la infraestructura de TI de la entidad.</v>
          </cell>
          <cell r="C581">
            <v>522</v>
          </cell>
          <cell r="D581">
            <v>1</v>
          </cell>
          <cell r="E581">
            <v>1</v>
          </cell>
          <cell r="F581">
            <v>1</v>
          </cell>
          <cell r="G581" t="str">
            <v>Realizar monitoreo del consumo de recursos asociados a la infraestructura de TI de la entidad.</v>
          </cell>
          <cell r="H581">
            <v>1</v>
          </cell>
        </row>
        <row r="582">
          <cell r="A582">
            <v>523</v>
          </cell>
          <cell r="B582" t="str">
            <v>Realizar periódicamente ejercicios simulados de ingeniería social al personal de la entidad incluyendo campañas de phishing, smishing, entre otros, y realizar concientización, educación y formación a partir de los resultados obtenidos.</v>
          </cell>
          <cell r="C582">
            <v>1</v>
          </cell>
          <cell r="D582">
            <v>1</v>
          </cell>
          <cell r="E582">
            <v>1</v>
          </cell>
          <cell r="F582">
            <v>1</v>
          </cell>
          <cell r="G582" t="str">
            <v>Realizar periódicamente ejercicios simulados de ingeniería social al personal de la entidad incluyendo campañas de phishing, smishing, entre otros, y realizar concientización, educación y formación a partir de los resultados obtenidos.</v>
          </cell>
          <cell r="H582">
            <v>1</v>
          </cell>
        </row>
        <row r="583">
          <cell r="A583">
            <v>524</v>
          </cell>
          <cell r="B583" t="str">
            <v>Realizar procesos de socialización y difusión del conocimiento explícito al interior de la entidad para evitar su pérdida.</v>
          </cell>
          <cell r="C583">
            <v>1</v>
          </cell>
          <cell r="D583">
            <v>1</v>
          </cell>
          <cell r="E583">
            <v>1</v>
          </cell>
          <cell r="F583">
            <v>1</v>
          </cell>
          <cell r="G583" t="str">
            <v>Realizar procesos de socialización y difusión del conocimiento explícito al interior de la entidad para evitar su pérdida.</v>
          </cell>
          <cell r="H583">
            <v>1</v>
          </cell>
        </row>
        <row r="584">
          <cell r="A584">
            <v>525</v>
          </cell>
          <cell r="B584" t="str">
            <v>Realizar retest para verificar la mitigación de vulnerabilidades y la aplicación de actualizaciones y parches de seguridad en sus sistemas de información.</v>
          </cell>
          <cell r="C584">
            <v>1</v>
          </cell>
          <cell r="D584">
            <v>1</v>
          </cell>
          <cell r="E584">
            <v>1</v>
          </cell>
          <cell r="F584">
            <v>1</v>
          </cell>
          <cell r="G584" t="str">
            <v>Realizar retest para verificar la mitigación de vulnerabilidades y la aplicación de actualizaciones y parches de seguridad en sus sistemas de información.</v>
          </cell>
          <cell r="H584">
            <v>1</v>
          </cell>
        </row>
        <row r="585">
          <cell r="A585">
            <v>526</v>
          </cell>
          <cell r="B585" t="str">
            <v>Realizar un diagnóstico de seguridad y privacidad de la información para la vigencia, mediante la herramienta de autodiagnóstico del Modelo de Seguridad y Privacidad de la Información (MSPI).</v>
          </cell>
          <cell r="C585">
            <v>1</v>
          </cell>
          <cell r="D585">
            <v>1</v>
          </cell>
          <cell r="E585">
            <v>1</v>
          </cell>
          <cell r="F585">
            <v>1</v>
          </cell>
          <cell r="G585" t="str">
            <v>Realizar un diagnóstico de seguridad y privacidad de la información para la vigencia, mediante la herramienta de autodiagnóstico del Modelo de Seguridad y Privacidad de la Información (MSPI).</v>
          </cell>
          <cell r="H585">
            <v>5</v>
          </cell>
        </row>
        <row r="586">
          <cell r="A586">
            <v>527</v>
          </cell>
          <cell r="B586" t="str">
            <v>Recopilar la información contenida en las declaraciones de bienes y rentas de los servidores públicos preservando la privacidad y anonimización de la información personal.</v>
          </cell>
          <cell r="C586">
            <v>527</v>
          </cell>
          <cell r="D586">
            <v>1</v>
          </cell>
          <cell r="E586">
            <v>1</v>
          </cell>
          <cell r="F586">
            <v>1</v>
          </cell>
          <cell r="G586" t="str">
            <v>Recopilar la información contenida en las declaraciones de bienes y rentas de los servidores públicos preservando la privacidad y anonimización de la información personal.</v>
          </cell>
          <cell r="H586">
            <v>1</v>
          </cell>
        </row>
        <row r="587">
          <cell r="A587">
            <v>528</v>
          </cell>
          <cell r="B587" t="str">
            <v>Recopilar y organizar información que permita a la entidad identificar y caracterizar sus grupos de valor, para diseñar estrategias de intervención ajustadas a cada grupo.</v>
          </cell>
          <cell r="C587">
            <v>1</v>
          </cell>
          <cell r="D587">
            <v>1</v>
          </cell>
          <cell r="E587">
            <v>1</v>
          </cell>
          <cell r="F587">
            <v>1</v>
          </cell>
          <cell r="G587" t="str">
            <v>Recopilar y organizar información que permita a la entidad identificar y caracterizar sus grupos de valor, para diseñar estrategias de intervención ajustadas a cada grupo.</v>
          </cell>
          <cell r="H587">
            <v>5</v>
          </cell>
        </row>
        <row r="588">
          <cell r="A588">
            <v>529</v>
          </cell>
          <cell r="B588" t="str">
            <v>Reducir los tiempos de respuesta de los trámites /otros procedimientos administrativos, mediante las acciones de racionalización de trámites /otros procedimientos administrativos implementados por la entidad.</v>
          </cell>
          <cell r="C588">
            <v>1</v>
          </cell>
          <cell r="D588">
            <v>1</v>
          </cell>
          <cell r="E588">
            <v>1</v>
          </cell>
          <cell r="F588">
            <v>1</v>
          </cell>
          <cell r="G588" t="str">
            <v>Reducir los tiempos de respuesta de los trámites /otros procedimientos administrativos, mediante las acciones de racionalización de trámites /otros procedimientos administrativos implementados por la entidad.</v>
          </cell>
          <cell r="H588">
            <v>3</v>
          </cell>
        </row>
        <row r="589">
          <cell r="A589">
            <v>530</v>
          </cell>
          <cell r="B589" t="str">
            <v>Reportar los bienes de carácter devolutivo a la compañía de seguros para su ingreso a la póliza de la entidad. Desde el sistema de control interno efectuar su verificación.</v>
          </cell>
          <cell r="C589">
            <v>1</v>
          </cell>
          <cell r="D589">
            <v>1</v>
          </cell>
          <cell r="E589">
            <v>1</v>
          </cell>
          <cell r="F589">
            <v>1</v>
          </cell>
          <cell r="G589" t="str">
            <v>Reportar los bienes de carácter devolutivo a la compañía de seguros para su ingreso a la póliza de la entidad. Desde el sistema de control interno efectuar su verificación.</v>
          </cell>
          <cell r="H589">
            <v>2</v>
          </cell>
        </row>
        <row r="590">
          <cell r="A590">
            <v>531</v>
          </cell>
          <cell r="B590" t="str">
            <v>Reportar oportunamente las vacantes de la entidad en la Oferta Pública de Empleos de Carrera (OPEC).</v>
          </cell>
          <cell r="C590">
            <v>1</v>
          </cell>
          <cell r="D590">
            <v>1</v>
          </cell>
          <cell r="E590">
            <v>1</v>
          </cell>
          <cell r="F590">
            <v>1</v>
          </cell>
          <cell r="G590" t="str">
            <v>Reportar oportunamente las vacantes de la entidad en la Oferta Pública de Empleos de Carrera (OPEC).</v>
          </cell>
          <cell r="H590">
            <v>1</v>
          </cell>
        </row>
        <row r="591">
          <cell r="A591">
            <v>532</v>
          </cell>
          <cell r="B591" t="str">
            <v>Revisar durante el proceso de formulación de proyectos normativos las siguientes temáticas relevantes: afectación a la libre competencia.</v>
          </cell>
          <cell r="C591">
            <v>1</v>
          </cell>
          <cell r="D591">
            <v>1</v>
          </cell>
          <cell r="E591">
            <v>1</v>
          </cell>
          <cell r="F591">
            <v>1</v>
          </cell>
          <cell r="G591" t="str">
            <v>Revisar durante el proceso de formulación de proyectos normativos las siguientes temáticas relevantes: afectación a la libre competencia.</v>
          </cell>
          <cell r="H591">
            <v>1</v>
          </cell>
        </row>
        <row r="592">
          <cell r="A592">
            <v>533</v>
          </cell>
          <cell r="B592" t="str">
            <v>Revisar durante el proceso de formulación de proyectos normativos las siguientes temáticas relevantes: emisión o modificación de reglamentos técnicos.</v>
          </cell>
          <cell r="C592">
            <v>1</v>
          </cell>
          <cell r="D592">
            <v>1</v>
          </cell>
          <cell r="E592">
            <v>1</v>
          </cell>
          <cell r="F592">
            <v>1</v>
          </cell>
          <cell r="G592" t="str">
            <v>Revisar durante el proceso de formulación de proyectos normativos las siguientes temáticas relevantes: emisión o modificación de reglamentos técnicos.</v>
          </cell>
          <cell r="H592">
            <v>1</v>
          </cell>
        </row>
        <row r="593">
          <cell r="A593">
            <v>534</v>
          </cell>
          <cell r="B593" t="str">
            <v>Revisar durante el proceso de formulación de proyectos normativos las siguientes temáticas relevantes: Firma del presidente.</v>
          </cell>
          <cell r="C593">
            <v>1</v>
          </cell>
          <cell r="D593">
            <v>1</v>
          </cell>
          <cell r="E593">
            <v>1</v>
          </cell>
          <cell r="F593">
            <v>1</v>
          </cell>
          <cell r="G593" t="str">
            <v>Revisar durante el proceso de formulación de proyectos normativos las siguientes temáticas relevantes: Firma del presidente.</v>
          </cell>
          <cell r="H593">
            <v>1</v>
          </cell>
        </row>
        <row r="594">
          <cell r="A594">
            <v>535</v>
          </cell>
          <cell r="B594" t="str">
            <v>Revisar el inventario normativo con la heramienta de depuración normativa para asegurar que las regulaciones estén actualizadas, justifiquen sus costos y sean eficientes, eficaces, simples y consistentes con los objetivos de política pública planteados.</v>
          </cell>
          <cell r="C594">
            <v>1</v>
          </cell>
          <cell r="D594">
            <v>1</v>
          </cell>
          <cell r="E594">
            <v>1</v>
          </cell>
          <cell r="F594">
            <v>1</v>
          </cell>
          <cell r="G594" t="str">
            <v>Revisar el inventario normativo con la heramienta de depuración normativa para asegurar que las regulaciones estén actualizadas, justifiquen sus costos y sean eficientes, eficaces, simples y consistentes con los objetivos de política pública planteados.</v>
          </cell>
          <cell r="H594">
            <v>1</v>
          </cell>
        </row>
        <row r="595">
          <cell r="A595">
            <v>536</v>
          </cell>
          <cell r="B595" t="str">
            <v>Revisar el inventario normativo con la heramienta de evaluación ex post para asegurar que las regulaciones estén actualizadas, justifiquen sus costos y sean eficientes, eficaces, simples y consistentes con los objetivos de política pública planteados.</v>
          </cell>
          <cell r="C595">
            <v>1</v>
          </cell>
          <cell r="D595">
            <v>1</v>
          </cell>
          <cell r="E595">
            <v>1</v>
          </cell>
          <cell r="F595">
            <v>1</v>
          </cell>
          <cell r="G595" t="str">
            <v>Revisar el inventario normativo con la heramienta de evaluación ex post para asegurar que las regulaciones estén actualizadas, justifiquen sus costos y sean eficientes, eficaces, simples y consistentes con los objetivos de política pública planteados.</v>
          </cell>
          <cell r="H595">
            <v>1</v>
          </cell>
        </row>
        <row r="596">
          <cell r="A596">
            <v>537</v>
          </cell>
          <cell r="B596" t="str">
            <v>Revisar el inventario normativo con la heramienta de racionalización de trámites para asegurar que las regulaciones estén actualizadas, justifiquen sus costos y sean eficientes, eficaces, simples y consistentes con los objetivos de política pública planteados.</v>
          </cell>
          <cell r="C596">
            <v>1</v>
          </cell>
          <cell r="D596">
            <v>1</v>
          </cell>
          <cell r="E596">
            <v>1</v>
          </cell>
          <cell r="F596">
            <v>1</v>
          </cell>
          <cell r="G596" t="str">
            <v>Revisar el inventario normativo con la heramienta de racionalización de trámites para asegurar que las regulaciones estén actualizadas, justifiquen sus costos y sean eficientes, eficaces, simples y consistentes con los objetivos de política pública planteados.</v>
          </cell>
          <cell r="H596">
            <v>1</v>
          </cell>
        </row>
        <row r="597">
          <cell r="A597">
            <v>538</v>
          </cell>
          <cell r="B597" t="str">
            <v>Revisar el inventario normativo con la heramienta de simplificación normativa para asegurar que las regulaciones estén actualizadas, justifiquen sus costos y sean eficientes, eficaces, simples y consistentes con los objetivos de política pública planteados.</v>
          </cell>
          <cell r="C597">
            <v>1</v>
          </cell>
          <cell r="D597">
            <v>1</v>
          </cell>
          <cell r="E597">
            <v>1</v>
          </cell>
          <cell r="F597">
            <v>1</v>
          </cell>
          <cell r="G597" t="str">
            <v>Revisar el inventario normativo con la heramienta de simplificación normativa para asegurar que las regulaciones estén actualizadas, justifiquen sus costos y sean eficientes, eficaces, simples y consistentes con los objetivos de política pública planteados.</v>
          </cell>
          <cell r="H597">
            <v>1</v>
          </cell>
        </row>
        <row r="598">
          <cell r="A598">
            <v>539</v>
          </cell>
          <cell r="B598" t="str">
            <v>Revisar la exposición de la entidad a los riesgos de corrupción y fraude y en caso de contar con una línea de denuncias se deberá monitorear el progreso de su tratamiento, por parte del comité institucional de coordinación de control interno.</v>
          </cell>
          <cell r="C598">
            <v>1</v>
          </cell>
          <cell r="D598">
            <v>1</v>
          </cell>
          <cell r="E598">
            <v>1</v>
          </cell>
          <cell r="F598">
            <v>1</v>
          </cell>
          <cell r="G598" t="str">
            <v>Revisar la exposición de la entidad a los riesgos de corrupción y fraude y en caso de contar con una línea de denuncias se deberá monitorear el progreso de su tratamiento, por parte del comité institucional de coordinación de control interno.</v>
          </cell>
          <cell r="H598">
            <v>3</v>
          </cell>
        </row>
        <row r="599">
          <cell r="A599">
            <v>540</v>
          </cell>
          <cell r="B599" t="str">
            <v>Socializar y publicar los resultados de las investigaciones realizadas por la entidad.</v>
          </cell>
          <cell r="C599">
            <v>540</v>
          </cell>
          <cell r="D599">
            <v>1</v>
          </cell>
          <cell r="E599">
            <v>1</v>
          </cell>
          <cell r="F599">
            <v>1</v>
          </cell>
          <cell r="G599" t="str">
            <v>Socializar y publicar los resultados de las investigaciones realizadas por la entidad.</v>
          </cell>
          <cell r="H599">
            <v>1</v>
          </cell>
        </row>
        <row r="600">
          <cell r="A600">
            <v>541</v>
          </cell>
          <cell r="B600" t="str">
            <v>Tener acorde el procedimiento de cumplimiento y pago de sentencias y conciliaciones de la entidad con el previsto en el Decreto Ãšnico del Sector Hacienda y Crédito Público.</v>
          </cell>
          <cell r="C600">
            <v>1</v>
          </cell>
          <cell r="D600">
            <v>1</v>
          </cell>
          <cell r="E600">
            <v>1</v>
          </cell>
          <cell r="F600">
            <v>1</v>
          </cell>
          <cell r="G600" t="str">
            <v>Tener acorde el procedimiento de cumplimiento y pago de sentencias y conciliaciones de la entidad con el previsto en el Decreto Ãšnico del Sector Hacienda y Crédito Público.</v>
          </cell>
          <cell r="H600">
            <v>1</v>
          </cell>
        </row>
        <row r="601">
          <cell r="A601">
            <v>542</v>
          </cell>
          <cell r="B601" t="str">
            <v>Tener capacidad en la línea de atención telefónica, el PBX o conmutador de la entidad para grabar llamadas de etnias y otros grupos de valor que hablen en otras lenguas o idiomas diferentes al castellano para su posterior traducción.</v>
          </cell>
          <cell r="C601">
            <v>1</v>
          </cell>
          <cell r="D601">
            <v>1</v>
          </cell>
          <cell r="E601">
            <v>1</v>
          </cell>
          <cell r="F601">
            <v>1</v>
          </cell>
          <cell r="G601" t="str">
            <v>Tener capacidad en la línea de atención telefónica, el PBX o conmutador de la entidad para grabar llamadas de etnias y otros grupos de valor que hablen en otras lenguas o idiomas diferentes al castellano para su posterior traducción.</v>
          </cell>
          <cell r="H601">
            <v>1</v>
          </cell>
        </row>
        <row r="602">
          <cell r="A602">
            <v>543</v>
          </cell>
          <cell r="B602" t="str">
            <v>Tener capacidad en la línea de atención telefónica, el PBX o conmutador de la entidad para la atención de llamadas de personas que hablen otras lenguas o idiomas diferentes del castellano.</v>
          </cell>
          <cell r="C602">
            <v>543</v>
          </cell>
          <cell r="D602">
            <v>1</v>
          </cell>
          <cell r="E602">
            <v>1</v>
          </cell>
          <cell r="F602">
            <v>1</v>
          </cell>
          <cell r="G602" t="str">
            <v>Tener capacidad en la línea de atención telefónica, el PBX o conmutador de la entidad para la atención de llamadas de personas que hablen otras lenguas o idiomas diferentes del castellano.</v>
          </cell>
          <cell r="H602">
            <v>1</v>
          </cell>
        </row>
        <row r="603">
          <cell r="A603">
            <v>544</v>
          </cell>
          <cell r="B603" t="str">
            <v>Tener disponible en la página web u otros medios electrónicos el listado actualizado de las normas emitidas por la entidad como ejercicio de publicación para facilitar la consulta y acceso de la ciudadanía.</v>
          </cell>
          <cell r="C603">
            <v>1</v>
          </cell>
          <cell r="D603">
            <v>1</v>
          </cell>
          <cell r="E603">
            <v>1</v>
          </cell>
          <cell r="F603">
            <v>1</v>
          </cell>
          <cell r="G603" t="str">
            <v>Tener disponible en la página web u otros medios electrónicos el listado actualizado de las normas emitidas por la entidad como ejercicio de publicación para facilitar la consulta y acceso de la ciudadanía.</v>
          </cell>
          <cell r="H603">
            <v>1</v>
          </cell>
        </row>
        <row r="604">
          <cell r="A604">
            <v>545</v>
          </cell>
          <cell r="B604" t="str">
            <v>Tener en cuenta en la etapa de identificación como mínimo 2 alternativas para la resolución del problema y así tener una línea base que permita, al realizar la evaluación, comparar entre las alternativas planteadas.</v>
          </cell>
          <cell r="C604">
            <v>1</v>
          </cell>
          <cell r="D604">
            <v>1</v>
          </cell>
          <cell r="E604">
            <v>1</v>
          </cell>
          <cell r="F604">
            <v>1</v>
          </cell>
          <cell r="G604" t="str">
            <v>Tener en cuenta en la etapa de identificación como mínimo 2 alternativas para la resolución del problema y así tener una línea base que permita, al realizar la evaluación, comparar entre las alternativas planteadas.</v>
          </cell>
          <cell r="H604">
            <v>1</v>
          </cell>
        </row>
        <row r="605">
          <cell r="A605">
            <v>546</v>
          </cell>
          <cell r="B605" t="str">
            <v>Tener en cuenta la etapa de identificación de los objetivos generales y específicos de la posible intervención cuando se va a elaborar un proyecto normativo, utilizando la técnica de árbol de objetivos para identificar la mejor alternativa de intervención.</v>
          </cell>
          <cell r="C605">
            <v>1</v>
          </cell>
          <cell r="D605">
            <v>1</v>
          </cell>
          <cell r="E605">
            <v>1</v>
          </cell>
          <cell r="F605">
            <v>1</v>
          </cell>
          <cell r="G605" t="str">
            <v>Tener en cuenta la etapa de identificación de los objetivos generales y específicos de la posible intervención cuando se va a elaborar un proyecto normativo, utilizando la técnica de árbol de objetivos para identificar la mejor alternativa de intervención.</v>
          </cell>
          <cell r="H605">
            <v>1</v>
          </cell>
        </row>
        <row r="606">
          <cell r="A606">
            <v>547</v>
          </cell>
          <cell r="B606" t="str">
            <v>Tener en cuenta para la definición de la política de administración del riesgo, aspectos esenciales del entorno en el que opera la entidad, tales como (sectoriales, políticos, sociales, tecnológicos, económicos, entre otros) que puedan afectar el cumplimiento de los objetivos institucionales. Desde el sistema de control interno efectuar su verificación.</v>
          </cell>
          <cell r="C606">
            <v>1</v>
          </cell>
          <cell r="D606">
            <v>1</v>
          </cell>
          <cell r="E606">
            <v>1</v>
          </cell>
          <cell r="F606">
            <v>1</v>
          </cell>
          <cell r="G606" t="str">
            <v>Tener en cuenta para la definición de la política de administración del riesgo, aspectos esenciales del entorno en el que opera la entidad, tales como (sectoriales, políticos, sociales, tecnológicos, económicos, entre otros) que puedan afectar el cumplimiento de los objetivos institucionales. Desde el sistema de control interno efectuar su verificación.</v>
          </cell>
          <cell r="H606">
            <v>1</v>
          </cell>
        </row>
        <row r="607">
          <cell r="A607">
            <v>548</v>
          </cell>
          <cell r="B607" t="str">
            <v>Tener operadores capacitados en servicio y lenguaje claro en la línea de atención telefónica, el PBX o conmutador de la entidad.</v>
          </cell>
          <cell r="C607">
            <v>1</v>
          </cell>
          <cell r="D607">
            <v>1</v>
          </cell>
          <cell r="E607">
            <v>1</v>
          </cell>
          <cell r="F607">
            <v>1</v>
          </cell>
          <cell r="G607" t="str">
            <v>Tener operadores capacitados en servicio y lenguaje claro en la línea de atención telefónica, el PBX o conmutador de la entidad.</v>
          </cell>
          <cell r="H607">
            <v>1</v>
          </cell>
        </row>
        <row r="608">
          <cell r="A608">
            <v>549</v>
          </cell>
          <cell r="B608" t="str">
            <v>Tener operadores que pueden brindar atención a personas que hablen otras lenguas o idiomas (Ej.: etnias) en la línea de atención telefónica, el PBX o conmutador de la entidad.</v>
          </cell>
          <cell r="C608">
            <v>1</v>
          </cell>
          <cell r="D608">
            <v>1</v>
          </cell>
          <cell r="E608">
            <v>1</v>
          </cell>
          <cell r="F608">
            <v>1</v>
          </cell>
          <cell r="G608" t="str">
            <v>Tener operadores que pueden brindar atención a personas que hablen otras lenguas o idiomas (Ej.: etnias) en la línea de atención telefónica, el PBX o conmutador de la entidad.</v>
          </cell>
          <cell r="H608">
            <v>1</v>
          </cell>
        </row>
        <row r="609">
          <cell r="A609">
            <v>550</v>
          </cell>
          <cell r="B609" t="str">
            <v>Tomar acciones de mejora acordes con los resultados presentados a partir de la ejecución de las auditorías contempladas en el plan anual de auditoría.</v>
          </cell>
          <cell r="C609">
            <v>1</v>
          </cell>
          <cell r="D609">
            <v>1</v>
          </cell>
          <cell r="E609">
            <v>1</v>
          </cell>
          <cell r="F609">
            <v>1</v>
          </cell>
          <cell r="G609" t="str">
            <v>Tomar acciones de mejora acordes con los resultados presentados a partir de la ejecución de las auditorías contempladas en el plan anual de auditoría.</v>
          </cell>
          <cell r="H609">
            <v>1</v>
          </cell>
        </row>
        <row r="610">
          <cell r="A610">
            <v>551</v>
          </cell>
          <cell r="B610" t="str">
            <v>Tramitar el proceso de convalidación de las Tablas de Valoración Documental -TVD para organizar el Fondo Documental Acumulado de la entidad.</v>
          </cell>
          <cell r="C610">
            <v>1</v>
          </cell>
          <cell r="D610">
            <v>1</v>
          </cell>
          <cell r="E610">
            <v>1</v>
          </cell>
          <cell r="F610">
            <v>1</v>
          </cell>
          <cell r="G610" t="str">
            <v>Tramitar el proceso de convalidación de las Tablas de Valoración Documental -TVD para organizar el Fondo Documental Acumulado de la entidad.</v>
          </cell>
          <cell r="H610">
            <v>2</v>
          </cell>
        </row>
        <row r="611">
          <cell r="A611">
            <v>552</v>
          </cell>
          <cell r="B611" t="str">
            <v>Utilizar acuerdos marco de precios para bienes y servicios de TI con el propósito de optimizar las compras de tecnologías de información de la entidad.</v>
          </cell>
          <cell r="C611">
            <v>1</v>
          </cell>
          <cell r="D611">
            <v>1</v>
          </cell>
          <cell r="E611">
            <v>1</v>
          </cell>
          <cell r="F611">
            <v>1</v>
          </cell>
          <cell r="G611" t="str">
            <v>Utilizar acuerdos marco de precios para bienes y servicios de TI con el propósito de optimizar las compras de tecnologías de información de la entidad.</v>
          </cell>
          <cell r="H611">
            <v>1</v>
          </cell>
        </row>
        <row r="612">
          <cell r="A612">
            <v>553</v>
          </cell>
          <cell r="B612" t="str">
            <v>Utilizar diferentes mecanismos tecnológicos para la difusión y transmisión de estadísticas (indicadores y resultados de operaciones estadísticas).</v>
          </cell>
          <cell r="C612">
            <v>1</v>
          </cell>
          <cell r="D612">
            <v>1</v>
          </cell>
          <cell r="E612">
            <v>1</v>
          </cell>
          <cell r="F612">
            <v>1</v>
          </cell>
          <cell r="G612" t="str">
            <v>Utilizar diferentes mecanismos tecnológicos para la difusión y transmisión de estadísticas (indicadores y resultados de operaciones estadísticas).</v>
          </cell>
          <cell r="H612">
            <v>1</v>
          </cell>
        </row>
        <row r="613">
          <cell r="A613">
            <v>554</v>
          </cell>
          <cell r="B613" t="str">
            <v>Utilizar e implementar atención presencial a través de otra entidad como mecanismo para que los ciudadanos gestionen sus trámites y servicios en el territorio.</v>
          </cell>
          <cell r="C613">
            <v>1</v>
          </cell>
          <cell r="D613">
            <v>1</v>
          </cell>
          <cell r="E613">
            <v>1</v>
          </cell>
          <cell r="F613">
            <v>1</v>
          </cell>
          <cell r="G613" t="str">
            <v>Utilizar e implementar atención presencial a través de otra entidad como mecanismo para que los ciudadanos gestionen sus trámites y servicios en el territorio.</v>
          </cell>
          <cell r="H613">
            <v>1</v>
          </cell>
        </row>
        <row r="614">
          <cell r="A614">
            <v>555</v>
          </cell>
          <cell r="B614" t="str">
            <v>Utilizar e implementar modelos itinerantes como las ferias y unidades móviles,como mecanismo para que los ciudadanos gestionen sus trámites y servicios en el territorio.</v>
          </cell>
          <cell r="C614">
            <v>1</v>
          </cell>
          <cell r="D614">
            <v>1</v>
          </cell>
          <cell r="E614">
            <v>1</v>
          </cell>
          <cell r="F614">
            <v>1</v>
          </cell>
          <cell r="G614" t="str">
            <v>Utilizar e implementar modelos itinerantes como las ferias y unidades móviles,como mecanismo para que los ciudadanos gestionen sus trámites y servicios en el territorio.</v>
          </cell>
          <cell r="H614">
            <v>1</v>
          </cell>
        </row>
        <row r="615">
          <cell r="A615">
            <v>556</v>
          </cell>
          <cell r="B615" t="str">
            <v>Utilizar el principio de incorporar, desde la planeación de los proyectos de tecnologías de la información (TI) de la entidad, la visión de los usuarios y la atención de las necesidades de los grupos de valor.</v>
          </cell>
          <cell r="C615">
            <v>1</v>
          </cell>
          <cell r="D615">
            <v>1</v>
          </cell>
          <cell r="E615">
            <v>1</v>
          </cell>
          <cell r="F615">
            <v>1</v>
          </cell>
          <cell r="G615" t="str">
            <v>Utilizar el principio de incorporar, desde la planeación de los proyectos de tecnologías de la información (TI) de la entidad, la visión de los usuarios y la atención de las necesidades de los grupos de valor.</v>
          </cell>
          <cell r="H615">
            <v>1</v>
          </cell>
        </row>
        <row r="616">
          <cell r="A616">
            <v>557</v>
          </cell>
          <cell r="B616" t="str">
            <v>Utilizar enlaces territoriales sin punto de atención como mecanismo para que los ciudadanos gestionen sus trámites y servicios en el territorio.</v>
          </cell>
          <cell r="C616">
            <v>1</v>
          </cell>
          <cell r="D616">
            <v>1</v>
          </cell>
          <cell r="E616">
            <v>1</v>
          </cell>
          <cell r="F616">
            <v>1</v>
          </cell>
          <cell r="G616" t="str">
            <v>Utilizar enlaces territoriales sin punto de atención como mecanismo para que los ciudadanos gestionen sus trámites y servicios en el territorio.</v>
          </cell>
          <cell r="H616">
            <v>1</v>
          </cell>
        </row>
        <row r="617">
          <cell r="A617">
            <v>558</v>
          </cell>
          <cell r="B617" t="str">
            <v>Utilizar gestores de bases de datos para administrar la información de los registros administrativos.</v>
          </cell>
          <cell r="C617">
            <v>1</v>
          </cell>
          <cell r="D617">
            <v>1</v>
          </cell>
          <cell r="E617">
            <v>1</v>
          </cell>
          <cell r="F617">
            <v>1</v>
          </cell>
          <cell r="G617" t="str">
            <v>Utilizar gestores de bases de datos para administrar la información de los registros administrativos.</v>
          </cell>
          <cell r="H617">
            <v>1</v>
          </cell>
        </row>
        <row r="618">
          <cell r="A618">
            <v>559</v>
          </cell>
          <cell r="B618" t="str">
            <v>Utilizar la caracterización de los grupos de interés internos y externos para mejorar la implementación de la estrategia para el uso y apropiación de tecnologías de la información (TI) en la entidad.</v>
          </cell>
          <cell r="C618">
            <v>1</v>
          </cell>
          <cell r="D618">
            <v>1</v>
          </cell>
          <cell r="E618">
            <v>1</v>
          </cell>
          <cell r="F618">
            <v>1</v>
          </cell>
          <cell r="G618" t="str">
            <v>Utilizar la caracterización de los grupos de interés internos y externos para mejorar la implementación de la estrategia para el uso y apropiación de tecnologías de la información (TI) en la entidad.</v>
          </cell>
          <cell r="H618">
            <v>1</v>
          </cell>
        </row>
        <row r="619">
          <cell r="A619">
            <v>560</v>
          </cell>
          <cell r="B619" t="str">
            <v>Utilizar la digitalización de documentos para contar con copia de seguridad.</v>
          </cell>
          <cell r="C619">
            <v>560</v>
          </cell>
          <cell r="D619">
            <v>1</v>
          </cell>
          <cell r="E619">
            <v>1</v>
          </cell>
          <cell r="F619">
            <v>1</v>
          </cell>
          <cell r="G619" t="str">
            <v>Utilizar la digitalización de documentos para contar con copia de seguridad.</v>
          </cell>
          <cell r="H619">
            <v>2</v>
          </cell>
        </row>
        <row r="620">
          <cell r="A620">
            <v>561</v>
          </cell>
          <cell r="B620" t="str">
            <v>Utilizar la digitalización de documentos para fines probatorios.</v>
          </cell>
          <cell r="C620">
            <v>1</v>
          </cell>
          <cell r="D620">
            <v>1</v>
          </cell>
          <cell r="E620">
            <v>1</v>
          </cell>
          <cell r="F620">
            <v>1</v>
          </cell>
          <cell r="G620" t="str">
            <v>Utilizar la digitalización de documentos para fines probatorios.</v>
          </cell>
          <cell r="H620">
            <v>2</v>
          </cell>
        </row>
        <row r="621">
          <cell r="A621">
            <v>562</v>
          </cell>
          <cell r="B621" t="str">
            <v>Utilizar la digitalización de documentos para la fines de preservación.</v>
          </cell>
          <cell r="C621">
            <v>1</v>
          </cell>
          <cell r="D621">
            <v>1</v>
          </cell>
          <cell r="E621">
            <v>1</v>
          </cell>
          <cell r="F621">
            <v>1</v>
          </cell>
          <cell r="G621" t="str">
            <v>Utilizar la digitalización de documentos para la fines de preservación.</v>
          </cell>
          <cell r="H621">
            <v>2</v>
          </cell>
        </row>
        <row r="622">
          <cell r="A622">
            <v>563</v>
          </cell>
          <cell r="B622" t="str">
            <v>Utilizar la digitalización de documentos para la gestión y trámite de asuntos de la entidad.</v>
          </cell>
          <cell r="C622">
            <v>563</v>
          </cell>
          <cell r="D622">
            <v>1</v>
          </cell>
          <cell r="E622">
            <v>1</v>
          </cell>
          <cell r="F622">
            <v>1</v>
          </cell>
          <cell r="G622" t="str">
            <v>Utilizar la digitalización de documentos para la gestión y trámite de asuntos de la entidad.</v>
          </cell>
          <cell r="H622">
            <v>2</v>
          </cell>
        </row>
        <row r="623">
          <cell r="A623">
            <v>564</v>
          </cell>
          <cell r="B623" t="str">
            <v>Utilizar la información de caracterización de los grupos de valor de la entidad para definir sus planes, proyectos y programas.</v>
          </cell>
          <cell r="C623">
            <v>1</v>
          </cell>
          <cell r="D623">
            <v>1</v>
          </cell>
          <cell r="E623">
            <v>1</v>
          </cell>
          <cell r="F623">
            <v>1</v>
          </cell>
          <cell r="G623" t="str">
            <v>Utilizar la información de caracterización de los grupos de valor de la entidad para definir sus planes, proyectos y programas.</v>
          </cell>
          <cell r="H623">
            <v>5</v>
          </cell>
        </row>
        <row r="624">
          <cell r="A624">
            <v>565</v>
          </cell>
          <cell r="B624" t="str">
            <v>Utilizar la información de caracterización de los grupos de valor para definir sus estrategias de servicio al ciudadano, rendición de cuentas, trámites y participación ciudadana en la gestión.</v>
          </cell>
          <cell r="C624">
            <v>1</v>
          </cell>
          <cell r="D624">
            <v>1</v>
          </cell>
          <cell r="E624">
            <v>1</v>
          </cell>
          <cell r="F624">
            <v>1</v>
          </cell>
          <cell r="G624" t="str">
            <v>Utilizar la información de caracterización de los grupos de valor para definir sus estrategias de servicio al ciudadano, rendición de cuentas, trámites y participación ciudadana en la gestión.</v>
          </cell>
          <cell r="H624">
            <v>5</v>
          </cell>
        </row>
        <row r="625">
          <cell r="A625">
            <v>566</v>
          </cell>
          <cell r="B625" t="str">
            <v>Utilizar la información de los informes de peticiones, quejas, reclamos, solicitudes y denuncias (PQRSD) para evaluar y mejorar el servicio al ciudadano de la entidad. Desde el sistema de control interno efectuar su verificación.</v>
          </cell>
          <cell r="C625">
            <v>1</v>
          </cell>
          <cell r="D625">
            <v>1</v>
          </cell>
          <cell r="E625">
            <v>1</v>
          </cell>
          <cell r="F625">
            <v>1</v>
          </cell>
          <cell r="G625" t="str">
            <v>Utilizar la información de los informes de peticiones, quejas, reclamos, solicitudes y denuncias (PQRSD) para evaluar y mejorar el servicio al ciudadano de la entidad. Desde el sistema de control interno efectuar su verificación.</v>
          </cell>
          <cell r="H625">
            <v>3</v>
          </cell>
        </row>
        <row r="626">
          <cell r="A626">
            <v>567</v>
          </cell>
          <cell r="B626" t="str">
            <v>Utilizar medios digitales en los ejercicios de rendición de cuentas realizados por la entidad.</v>
          </cell>
          <cell r="C626">
            <v>1</v>
          </cell>
          <cell r="D626">
            <v>1</v>
          </cell>
          <cell r="E626">
            <v>1</v>
          </cell>
          <cell r="F626">
            <v>1</v>
          </cell>
          <cell r="G626" t="str">
            <v>Utilizar medios digitales en los ejercicios de rendición de cuentas realizados por la entidad.</v>
          </cell>
          <cell r="H626">
            <v>1</v>
          </cell>
        </row>
        <row r="627">
          <cell r="A627">
            <v>568</v>
          </cell>
          <cell r="B627" t="str">
            <v>Utilizar mejores prácticas para prevenir el daño antijurídico a fin que las entidades eviten un litigio contra el Estado.</v>
          </cell>
          <cell r="C627">
            <v>1</v>
          </cell>
          <cell r="D627">
            <v>1</v>
          </cell>
          <cell r="E627">
            <v>1</v>
          </cell>
          <cell r="F627">
            <v>1</v>
          </cell>
          <cell r="G627" t="str">
            <v>Utilizar mejores prácticas para prevenir el daño antijurídico a fin que las entidades eviten un litigio contra el Estado.</v>
          </cell>
          <cell r="H627">
            <v>1</v>
          </cell>
        </row>
        <row r="628">
          <cell r="A628">
            <v>569</v>
          </cell>
          <cell r="B628" t="str">
            <v>Utilizar metodologías de evaluación económica para escoger aquella alternativa que genere mayores beneficios para la sociedad y la economía en terminos beneficio-costo.</v>
          </cell>
          <cell r="C628">
            <v>1</v>
          </cell>
          <cell r="D628">
            <v>1</v>
          </cell>
          <cell r="E628">
            <v>1</v>
          </cell>
          <cell r="F628">
            <v>1</v>
          </cell>
          <cell r="G628" t="str">
            <v>Utilizar metodologías de evaluación económica para escoger aquella alternativa que genere mayores beneficios para la sociedad y la economía en terminos beneficio-costo.</v>
          </cell>
          <cell r="H628">
            <v>1</v>
          </cell>
        </row>
        <row r="629">
          <cell r="A629">
            <v>570</v>
          </cell>
          <cell r="B629" t="str">
            <v>Utilizar técnicas de analítica de datos para predecir comportamientos o hechos de la entidad (analítica predictiva).</v>
          </cell>
          <cell r="C629">
            <v>1</v>
          </cell>
          <cell r="D629">
            <v>1</v>
          </cell>
          <cell r="E629">
            <v>1</v>
          </cell>
          <cell r="F629">
            <v>1</v>
          </cell>
          <cell r="G629" t="str">
            <v>Utilizar técnicas de analítica de datos para predecir comportamientos o hechos de la entidad (analítica predictiva).</v>
          </cell>
          <cell r="H629">
            <v>1</v>
          </cell>
        </row>
        <row r="630">
          <cell r="A630">
            <v>571</v>
          </cell>
          <cell r="B630" t="str">
            <v>Utilizar técnicas de analítica de datos para soportar la toma de decisiones en la entidad (analítica prescriptiva).</v>
          </cell>
          <cell r="C630">
            <v>1</v>
          </cell>
          <cell r="D630">
            <v>1</v>
          </cell>
          <cell r="E630">
            <v>1</v>
          </cell>
          <cell r="F630">
            <v>1</v>
          </cell>
          <cell r="G630" t="str">
            <v>Utilizar técnicas de analítica de datos para soportar la toma de decisiones en la entidad (analítica prescriptiva).</v>
          </cell>
          <cell r="H630">
            <v>1</v>
          </cell>
        </row>
        <row r="631">
          <cell r="A631">
            <v>572</v>
          </cell>
          <cell r="B631" t="str">
            <v>Utilizar tecnologías emergentes de cuarta revolución industrial como el internet de las cosas (IoT) para mejorar la prestación de los servicios de la entidad.</v>
          </cell>
          <cell r="C631">
            <v>572</v>
          </cell>
          <cell r="D631">
            <v>1</v>
          </cell>
          <cell r="E631">
            <v>1</v>
          </cell>
          <cell r="F631">
            <v>1</v>
          </cell>
          <cell r="G631" t="str">
            <v>Utilizar tecnologías emergentes de cuarta revolución industrial como el internet de las cosas (IoT) para mejorar la prestación de los servicios de la entidad.</v>
          </cell>
          <cell r="H631">
            <v>1</v>
          </cell>
        </row>
        <row r="632">
          <cell r="A632">
            <v>573</v>
          </cell>
          <cell r="B632" t="str">
            <v>Utilizar tecnologías emergentes de cuarta revolución industrial como la automatización robótica de procesos para mejorar la prestación de los servicios de la entidad.</v>
          </cell>
          <cell r="C632">
            <v>573</v>
          </cell>
          <cell r="D632">
            <v>1</v>
          </cell>
          <cell r="E632">
            <v>1</v>
          </cell>
          <cell r="F632">
            <v>1</v>
          </cell>
          <cell r="G632" t="str">
            <v>Utilizar tecnologías emergentes de cuarta revolución industrial como la automatización robótica de procesos para mejorar la prestación de los servicios de la entidad.</v>
          </cell>
          <cell r="H632">
            <v>1</v>
          </cell>
        </row>
        <row r="633">
          <cell r="A633">
            <v>574</v>
          </cell>
          <cell r="B633" t="str">
            <v>Utilizar tecnologías emergentes de cuarta revolución industrial como la inteligencia artificial (AI) para mejorar la prestación de los servicios de la entidad.</v>
          </cell>
          <cell r="C633">
            <v>574</v>
          </cell>
          <cell r="D633">
            <v>1</v>
          </cell>
          <cell r="E633">
            <v>1</v>
          </cell>
          <cell r="F633">
            <v>1</v>
          </cell>
          <cell r="G633" t="str">
            <v>Utilizar tecnologías emergentes de cuarta revolución industrial como la inteligencia artificial (AI) para mejorar la prestación de los servicios de la entidad.</v>
          </cell>
          <cell r="H633">
            <v>1</v>
          </cell>
        </row>
        <row r="634">
          <cell r="A634">
            <v>575</v>
          </cell>
          <cell r="B634" t="str">
            <v>Utilizar tecnologías emergentes de cuarta revolución industrial como la robótica para mejorar la prestación de los servicios de la entidad.</v>
          </cell>
          <cell r="C634">
            <v>575</v>
          </cell>
          <cell r="D634">
            <v>1</v>
          </cell>
          <cell r="E634">
            <v>1</v>
          </cell>
          <cell r="F634">
            <v>1</v>
          </cell>
          <cell r="G634" t="str">
            <v>Utilizar tecnologías emergentes de cuarta revolución industrial como la robótica para mejorar la prestación de los servicios de la entidad.</v>
          </cell>
          <cell r="H634">
            <v>1</v>
          </cell>
        </row>
        <row r="635">
          <cell r="A635">
            <v>576</v>
          </cell>
          <cell r="B635" t="str">
            <v>Verificar la adecuada identificación de los riesgos relacionados con fraude y corrupción.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635">
            <v>576</v>
          </cell>
          <cell r="D635">
            <v>1</v>
          </cell>
          <cell r="E635">
            <v>1</v>
          </cell>
          <cell r="F635">
            <v>1</v>
          </cell>
          <cell r="G635" t="str">
            <v>Verificar la adecuada identificación de los riesgos relacionados con fraude y corrupción.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635">
            <v>2</v>
          </cell>
        </row>
        <row r="636">
          <cell r="A636">
            <v>577</v>
          </cell>
          <cell r="B636" t="str">
            <v>Verificar la efectividad de las políticas, lineamientos y estrategias en materia de talento humano adoptadas por la entidad, por parte de la alta dirección.</v>
          </cell>
          <cell r="C636">
            <v>577</v>
          </cell>
          <cell r="D636">
            <v>1</v>
          </cell>
          <cell r="E636">
            <v>1</v>
          </cell>
          <cell r="F636">
            <v>1</v>
          </cell>
          <cell r="G636" t="str">
            <v>Verificar la efectividad de las políticas, lineamientos y estrategias en materia de talento humano adoptadas por la entidad, por parte de la alta dirección.</v>
          </cell>
          <cell r="H636">
            <v>1</v>
          </cell>
        </row>
        <row r="637">
          <cell r="A637">
            <v>578</v>
          </cell>
          <cell r="B637" t="str">
            <v>Verificar por parte del representante legal de la entidad que las acciones de mejora respondan a las observaciones de los entes de control y los seguimientos efectuados por la entidad. Desde el sistema de control interno efectuar su verificación.</v>
          </cell>
          <cell r="C637">
            <v>1</v>
          </cell>
          <cell r="D637">
            <v>1</v>
          </cell>
          <cell r="E637">
            <v>1</v>
          </cell>
          <cell r="F637">
            <v>1</v>
          </cell>
          <cell r="G637" t="str">
            <v>Verificar por parte del representante legal de la entidad que las acciones de mejora respondan a las observaciones de los entes de control y los seguimientos efectuados por la entidad. Desde el sistema de control interno efectuar su verificación.</v>
          </cell>
          <cell r="H637">
            <v>1</v>
          </cell>
        </row>
        <row r="638">
          <cell r="A638">
            <v>579</v>
          </cell>
          <cell r="B638" t="str">
            <v>Verificar por parte del representante legal de la entidad que las acciones de mejora se realicen por los responsables en el tiempo programado. Desde el sistema de control interno efectuar su verificación.</v>
          </cell>
          <cell r="C638">
            <v>1</v>
          </cell>
          <cell r="D638">
            <v>1</v>
          </cell>
          <cell r="E638">
            <v>1</v>
          </cell>
          <cell r="F638">
            <v>1</v>
          </cell>
          <cell r="G638" t="str">
            <v>Verificar por parte del representante legal de la entidad que las acciones de mejora se realicen por los responsables en el tiempo programado. Desde el sistema de control interno efectuar su verificación.</v>
          </cell>
          <cell r="H638">
            <v>1</v>
          </cell>
        </row>
        <row r="639">
          <cell r="A639">
            <v>580</v>
          </cell>
          <cell r="B639" t="str">
            <v>Verificar por parte del representante legal de la entidad que las acciones de mejora sean efectivas y contribuyan al logro de los resultados.Desde el sistema de control interno efectuar su verificación.</v>
          </cell>
          <cell r="C639">
            <v>1</v>
          </cell>
          <cell r="D639">
            <v>1</v>
          </cell>
          <cell r="E639">
            <v>1</v>
          </cell>
          <cell r="F639">
            <v>1</v>
          </cell>
          <cell r="G639" t="str">
            <v>Verificar por parte del representante legal de la entidad que las acciones de mejora sean efectivas y contribuyan al logro de los resultados.Desde el sistema de control interno efectuar su verificación.</v>
          </cell>
          <cell r="H639">
            <v>1</v>
          </cell>
        </row>
        <row r="640">
          <cell r="A640">
            <v>581</v>
          </cell>
          <cell r="B640" t="str">
            <v>Verificar que el inventario de bienes de la entidad coincide totalmente con lo registrado en la contabilidad. Desde el sistema de control interno efectuar su verificación.</v>
          </cell>
          <cell r="C640">
            <v>581</v>
          </cell>
          <cell r="D640">
            <v>1</v>
          </cell>
          <cell r="E640">
            <v>1</v>
          </cell>
          <cell r="F640">
            <v>1</v>
          </cell>
          <cell r="G640" t="str">
            <v>Verificar que el inventario de bienes de la entidad coincide totalmente con lo registrado en la contabilidad. Desde el sistema de control interno efectuar su verificación.</v>
          </cell>
          <cell r="H640">
            <v>2</v>
          </cell>
        </row>
        <row r="641">
          <cell r="A641">
            <v>582</v>
          </cell>
          <cell r="B641" t="str">
            <v>Verificar que el plan anual de auditoría contempla auditorías al modelo de seguridad y privacidad de la información (MSPI).</v>
          </cell>
          <cell r="C641">
            <v>1</v>
          </cell>
          <cell r="D641">
            <v>1</v>
          </cell>
          <cell r="E641">
            <v>1</v>
          </cell>
          <cell r="F641">
            <v>1</v>
          </cell>
          <cell r="G641" t="str">
            <v>Verificar que el plan anual de auditoría contempla auditorías al modelo de seguridad y privacidad de la información (MSPI).</v>
          </cell>
          <cell r="H641">
            <v>1</v>
          </cell>
        </row>
        <row r="642">
          <cell r="A642">
            <v>583</v>
          </cell>
          <cell r="B642" t="str">
            <v>Verificar que el plan anual de auditoría contempla auditorías de accesibilidad web, conforme a la norma técnica NTC 5854.</v>
          </cell>
          <cell r="C642">
            <v>1</v>
          </cell>
          <cell r="D642">
            <v>1</v>
          </cell>
          <cell r="E642">
            <v>1</v>
          </cell>
          <cell r="F642">
            <v>1</v>
          </cell>
          <cell r="G642" t="str">
            <v>Verificar que el plan anual de auditoría contempla auditorías de accesibilidad web, conforme a la norma técnica NTC 5854.</v>
          </cell>
          <cell r="H642">
            <v>1</v>
          </cell>
        </row>
        <row r="643">
          <cell r="A643">
            <v>584</v>
          </cell>
          <cell r="B643" t="str">
            <v>Verificar que el plan anual de auditoría contempla auditorías de accesibilidad web, conforme a los criterios de accesibilidad web del anexo 1 de la Resolución 1519 de 2020.</v>
          </cell>
          <cell r="C643">
            <v>584</v>
          </cell>
          <cell r="D643">
            <v>1</v>
          </cell>
          <cell r="E643">
            <v>1</v>
          </cell>
          <cell r="F643">
            <v>1</v>
          </cell>
          <cell r="G643" t="str">
            <v>Verificar que el plan anual de auditoría contempla auditorías de accesibilidad web, conforme a los criterios de accesibilidad web del anexo 1 de la Resolución 1519 de 2020.</v>
          </cell>
          <cell r="H643">
            <v>1</v>
          </cell>
        </row>
        <row r="644">
          <cell r="A644">
            <v>585</v>
          </cell>
          <cell r="B644" t="str">
            <v>Verificar que el plan anual de auditoría contempla auditorías de gestión conforme a la norma técnica NTC 6047 de infraestructura.</v>
          </cell>
          <cell r="C644">
            <v>1</v>
          </cell>
          <cell r="D644">
            <v>1</v>
          </cell>
          <cell r="E644">
            <v>1</v>
          </cell>
          <cell r="F644">
            <v>1</v>
          </cell>
          <cell r="G644" t="str">
            <v>Verificar que el plan anual de auditoría contempla auditorías de gestión conforme a la norma técnica NTC 6047 de infraestructura.</v>
          </cell>
          <cell r="H644">
            <v>1</v>
          </cell>
        </row>
        <row r="645">
          <cell r="A645">
            <v>586</v>
          </cell>
          <cell r="B645" t="str">
            <v>Verificar que la autoridad y responsabilidad asignada a los diferentes servidores permita el flujo de información y el logro de los objetivos de la entidad, por parte de la alta dirección.</v>
          </cell>
          <cell r="C645">
            <v>586</v>
          </cell>
          <cell r="D645">
            <v>1</v>
          </cell>
          <cell r="E645">
            <v>1</v>
          </cell>
          <cell r="F645">
            <v>1</v>
          </cell>
          <cell r="G645" t="str">
            <v>Verificar que la autoridad y responsabilidad asignada a los diferentes servidores permita el flujo de información y el logro de los objetivos de la entidad, por parte de la alta dirección.</v>
          </cell>
          <cell r="H645">
            <v>1</v>
          </cell>
        </row>
        <row r="646">
          <cell r="A646">
            <v>587</v>
          </cell>
          <cell r="B646" t="str">
            <v>Vincular el personal para el manejo de la gestión documental, atendiendo las competencias específicas contempladas en la Resolución 629 de 2018 de Función Pública.</v>
          </cell>
          <cell r="C646">
            <v>1</v>
          </cell>
          <cell r="D646">
            <v>1</v>
          </cell>
          <cell r="E646">
            <v>1</v>
          </cell>
          <cell r="F646">
            <v>1</v>
          </cell>
          <cell r="G646" t="str">
            <v>Vincular el personal para el manejo de la gestión documental, atendiendo las competencias específicas contempladas en la Resolución 629 de 2018 de Función Pública.</v>
          </cell>
          <cell r="H646">
            <v>2</v>
          </cell>
        </row>
        <row r="647">
          <cell r="A647">
            <v>588</v>
          </cell>
          <cell r="B647" t="str">
            <v>Vincular los servidores públicos a través de procesos de selección meritocrática (para los cargos diferentes a carrera administrativa).</v>
          </cell>
          <cell r="C647">
            <v>1</v>
          </cell>
          <cell r="D647">
            <v>1</v>
          </cell>
          <cell r="E647">
            <v>1</v>
          </cell>
          <cell r="F647">
            <v>1</v>
          </cell>
          <cell r="G647" t="str">
            <v>Vincular los servidores públicos a través de procesos de selección meritocrática (para los cargos diferentes a carrera administrativa).</v>
          </cell>
          <cell r="H647">
            <v>1</v>
          </cell>
        </row>
        <row r="648">
          <cell r="A648">
            <v>589</v>
          </cell>
          <cell r="B648" t="str">
            <v>Vincular personal que cuente con las competencias establecidas en el Decreto 815 de 2018, relacionadas con la orientación al usuario y al ciudadano, y en la Resolución 667 de 2018 - catálogo de competencias.</v>
          </cell>
          <cell r="C648">
            <v>1</v>
          </cell>
          <cell r="D648">
            <v>1</v>
          </cell>
          <cell r="E648">
            <v>1</v>
          </cell>
          <cell r="F648">
            <v>1</v>
          </cell>
          <cell r="G648" t="str">
            <v>Vincular personal que cuente con las competencias establecidas en el Decreto 815 de 2018, relacionadas con la orientación al usuario y al ciudadano, y en la Resolución 667 de 2018 - catálogo de competencias.</v>
          </cell>
          <cell r="H648">
            <v>4</v>
          </cell>
        </row>
        <row r="649">
          <cell r="A649" t="str">
            <v/>
          </cell>
          <cell r="B649">
            <v>4</v>
          </cell>
          <cell r="C649">
            <v>4</v>
          </cell>
          <cell r="D649">
            <v>4</v>
          </cell>
          <cell r="E649">
            <v>4</v>
          </cell>
          <cell r="G649">
            <v>4</v>
          </cell>
          <cell r="H649">
            <v>4</v>
          </cell>
        </row>
        <row r="650">
          <cell r="A650" t="str">
            <v/>
          </cell>
          <cell r="B650">
            <v>4</v>
          </cell>
          <cell r="C650">
            <v>4</v>
          </cell>
          <cell r="D650">
            <v>4</v>
          </cell>
          <cell r="E650">
            <v>4</v>
          </cell>
          <cell r="G650">
            <v>4</v>
          </cell>
          <cell r="H650">
            <v>4</v>
          </cell>
        </row>
        <row r="651">
          <cell r="A651" t="str">
            <v/>
          </cell>
          <cell r="B651">
            <v>4</v>
          </cell>
          <cell r="C651">
            <v>4</v>
          </cell>
          <cell r="D651">
            <v>4</v>
          </cell>
          <cell r="E651">
            <v>4</v>
          </cell>
          <cell r="G651">
            <v>4</v>
          </cell>
          <cell r="H651">
            <v>4</v>
          </cell>
        </row>
        <row r="652">
          <cell r="A652" t="str">
            <v/>
          </cell>
          <cell r="B652">
            <v>4</v>
          </cell>
          <cell r="C652">
            <v>4</v>
          </cell>
          <cell r="D652">
            <v>4</v>
          </cell>
          <cell r="E652">
            <v>4</v>
          </cell>
          <cell r="G652">
            <v>4</v>
          </cell>
          <cell r="H652">
            <v>4</v>
          </cell>
        </row>
        <row r="653">
          <cell r="A653" t="str">
            <v/>
          </cell>
          <cell r="B653">
            <v>4</v>
          </cell>
          <cell r="C653">
            <v>4</v>
          </cell>
          <cell r="D653">
            <v>4</v>
          </cell>
          <cell r="E653">
            <v>4</v>
          </cell>
          <cell r="G653">
            <v>4</v>
          </cell>
          <cell r="H653">
            <v>4</v>
          </cell>
        </row>
        <row r="654">
          <cell r="A654" t="str">
            <v/>
          </cell>
          <cell r="B654">
            <v>4</v>
          </cell>
          <cell r="C654">
            <v>4</v>
          </cell>
          <cell r="D654">
            <v>4</v>
          </cell>
          <cell r="E654">
            <v>4</v>
          </cell>
          <cell r="G654">
            <v>4</v>
          </cell>
          <cell r="H654">
            <v>4</v>
          </cell>
        </row>
        <row r="655">
          <cell r="A655" t="str">
            <v/>
          </cell>
          <cell r="B655">
            <v>4</v>
          </cell>
          <cell r="C655">
            <v>4</v>
          </cell>
          <cell r="D655">
            <v>4</v>
          </cell>
          <cell r="E655">
            <v>4</v>
          </cell>
          <cell r="G655">
            <v>4</v>
          </cell>
          <cell r="H655">
            <v>4</v>
          </cell>
        </row>
        <row r="656">
          <cell r="A656" t="str">
            <v/>
          </cell>
          <cell r="B656">
            <v>4</v>
          </cell>
          <cell r="C656">
            <v>4</v>
          </cell>
          <cell r="D656">
            <v>4</v>
          </cell>
          <cell r="E656">
            <v>4</v>
          </cell>
          <cell r="G656">
            <v>4</v>
          </cell>
          <cell r="H656">
            <v>4</v>
          </cell>
        </row>
        <row r="657">
          <cell r="A657" t="str">
            <v/>
          </cell>
          <cell r="B657">
            <v>4</v>
          </cell>
          <cell r="C657">
            <v>4</v>
          </cell>
          <cell r="D657">
            <v>4</v>
          </cell>
          <cell r="E657">
            <v>4</v>
          </cell>
          <cell r="G657">
            <v>4</v>
          </cell>
          <cell r="H657">
            <v>4</v>
          </cell>
        </row>
        <row r="658">
          <cell r="A658" t="str">
            <v/>
          </cell>
          <cell r="B658">
            <v>4</v>
          </cell>
          <cell r="C658">
            <v>4</v>
          </cell>
          <cell r="D658">
            <v>4</v>
          </cell>
          <cell r="E658">
            <v>4</v>
          </cell>
          <cell r="G658">
            <v>4</v>
          </cell>
          <cell r="H658">
            <v>4</v>
          </cell>
        </row>
        <row r="659">
          <cell r="A659" t="str">
            <v/>
          </cell>
          <cell r="B659">
            <v>4</v>
          </cell>
          <cell r="C659">
            <v>4</v>
          </cell>
          <cell r="D659">
            <v>4</v>
          </cell>
          <cell r="E659">
            <v>4</v>
          </cell>
          <cell r="G659">
            <v>4</v>
          </cell>
          <cell r="H659">
            <v>4</v>
          </cell>
        </row>
        <row r="660">
          <cell r="A660" t="str">
            <v/>
          </cell>
          <cell r="B660">
            <v>4</v>
          </cell>
          <cell r="C660">
            <v>4</v>
          </cell>
          <cell r="D660">
            <v>4</v>
          </cell>
          <cell r="E660">
            <v>4</v>
          </cell>
          <cell r="G660">
            <v>4</v>
          </cell>
          <cell r="H660">
            <v>4</v>
          </cell>
        </row>
        <row r="661">
          <cell r="A661" t="str">
            <v/>
          </cell>
          <cell r="B661">
            <v>4</v>
          </cell>
          <cell r="C661">
            <v>4</v>
          </cell>
          <cell r="D661">
            <v>4</v>
          </cell>
          <cell r="E661">
            <v>4</v>
          </cell>
          <cell r="G661">
            <v>4</v>
          </cell>
          <cell r="H661">
            <v>4</v>
          </cell>
        </row>
        <row r="662">
          <cell r="A662" t="str">
            <v/>
          </cell>
          <cell r="B662">
            <v>4</v>
          </cell>
          <cell r="C662">
            <v>4</v>
          </cell>
          <cell r="D662">
            <v>4</v>
          </cell>
          <cell r="E662">
            <v>4</v>
          </cell>
          <cell r="G662">
            <v>4</v>
          </cell>
          <cell r="H662">
            <v>4</v>
          </cell>
        </row>
        <row r="663">
          <cell r="A663" t="str">
            <v/>
          </cell>
          <cell r="B663">
            <v>4</v>
          </cell>
          <cell r="C663">
            <v>4</v>
          </cell>
          <cell r="D663">
            <v>4</v>
          </cell>
          <cell r="E663">
            <v>4</v>
          </cell>
          <cell r="G663">
            <v>4</v>
          </cell>
          <cell r="H663">
            <v>4</v>
          </cell>
        </row>
        <row r="664">
          <cell r="A664" t="str">
            <v/>
          </cell>
          <cell r="B664">
            <v>4</v>
          </cell>
          <cell r="C664">
            <v>4</v>
          </cell>
          <cell r="D664">
            <v>4</v>
          </cell>
          <cell r="E664">
            <v>4</v>
          </cell>
          <cell r="G664">
            <v>4</v>
          </cell>
          <cell r="H664">
            <v>4</v>
          </cell>
        </row>
        <row r="665">
          <cell r="A665" t="str">
            <v/>
          </cell>
          <cell r="B665">
            <v>4</v>
          </cell>
          <cell r="C665">
            <v>4</v>
          </cell>
          <cell r="D665">
            <v>4</v>
          </cell>
          <cell r="E665">
            <v>4</v>
          </cell>
          <cell r="G665">
            <v>4</v>
          </cell>
          <cell r="H665">
            <v>4</v>
          </cell>
        </row>
        <row r="666">
          <cell r="A666" t="str">
            <v/>
          </cell>
          <cell r="B666">
            <v>4</v>
          </cell>
          <cell r="C666">
            <v>4</v>
          </cell>
          <cell r="D666">
            <v>4</v>
          </cell>
          <cell r="E666">
            <v>4</v>
          </cell>
          <cell r="G666">
            <v>4</v>
          </cell>
          <cell r="H666">
            <v>4</v>
          </cell>
        </row>
        <row r="667">
          <cell r="A667" t="str">
            <v/>
          </cell>
          <cell r="B667">
            <v>4</v>
          </cell>
          <cell r="C667">
            <v>4</v>
          </cell>
          <cell r="D667">
            <v>4</v>
          </cell>
          <cell r="E667">
            <v>4</v>
          </cell>
          <cell r="G667">
            <v>4</v>
          </cell>
          <cell r="H667">
            <v>4</v>
          </cell>
        </row>
        <row r="668">
          <cell r="A668" t="str">
            <v/>
          </cell>
          <cell r="B668">
            <v>4</v>
          </cell>
          <cell r="C668">
            <v>4</v>
          </cell>
          <cell r="D668">
            <v>4</v>
          </cell>
          <cell r="E668">
            <v>4</v>
          </cell>
          <cell r="G668">
            <v>4</v>
          </cell>
          <cell r="H668">
            <v>4</v>
          </cell>
        </row>
        <row r="669">
          <cell r="A669" t="str">
            <v/>
          </cell>
          <cell r="B669">
            <v>4</v>
          </cell>
          <cell r="C669">
            <v>4</v>
          </cell>
          <cell r="D669">
            <v>4</v>
          </cell>
          <cell r="E669">
            <v>4</v>
          </cell>
          <cell r="G669">
            <v>4</v>
          </cell>
          <cell r="H669">
            <v>4</v>
          </cell>
        </row>
        <row r="670">
          <cell r="A670" t="str">
            <v/>
          </cell>
          <cell r="B670">
            <v>4</v>
          </cell>
          <cell r="C670">
            <v>4</v>
          </cell>
          <cell r="D670">
            <v>4</v>
          </cell>
          <cell r="E670">
            <v>4</v>
          </cell>
          <cell r="G670">
            <v>4</v>
          </cell>
          <cell r="H670">
            <v>4</v>
          </cell>
        </row>
        <row r="671">
          <cell r="A671" t="str">
            <v/>
          </cell>
          <cell r="B671">
            <v>4</v>
          </cell>
          <cell r="C671">
            <v>4</v>
          </cell>
          <cell r="D671">
            <v>4</v>
          </cell>
          <cell r="E671">
            <v>4</v>
          </cell>
          <cell r="G671">
            <v>4</v>
          </cell>
          <cell r="H671">
            <v>4</v>
          </cell>
        </row>
        <row r="672">
          <cell r="A672" t="str">
            <v/>
          </cell>
          <cell r="B672">
            <v>4</v>
          </cell>
          <cell r="C672">
            <v>4</v>
          </cell>
          <cell r="D672">
            <v>4</v>
          </cell>
          <cell r="E672">
            <v>4</v>
          </cell>
          <cell r="G672">
            <v>4</v>
          </cell>
          <cell r="H672">
            <v>4</v>
          </cell>
        </row>
        <row r="673">
          <cell r="A673" t="str">
            <v/>
          </cell>
          <cell r="B673">
            <v>4</v>
          </cell>
          <cell r="C673">
            <v>4</v>
          </cell>
          <cell r="D673">
            <v>4</v>
          </cell>
          <cell r="E673">
            <v>4</v>
          </cell>
          <cell r="G673">
            <v>4</v>
          </cell>
          <cell r="H673">
            <v>4</v>
          </cell>
        </row>
        <row r="674">
          <cell r="A674" t="str">
            <v/>
          </cell>
          <cell r="B674">
            <v>4</v>
          </cell>
          <cell r="C674">
            <v>4</v>
          </cell>
          <cell r="D674">
            <v>4</v>
          </cell>
          <cell r="E674">
            <v>4</v>
          </cell>
          <cell r="G674">
            <v>4</v>
          </cell>
          <cell r="H674">
            <v>4</v>
          </cell>
        </row>
        <row r="675">
          <cell r="A675" t="str">
            <v/>
          </cell>
          <cell r="B675">
            <v>4</v>
          </cell>
          <cell r="C675">
            <v>4</v>
          </cell>
          <cell r="D675">
            <v>4</v>
          </cell>
          <cell r="E675">
            <v>4</v>
          </cell>
          <cell r="G675">
            <v>4</v>
          </cell>
          <cell r="H675">
            <v>4</v>
          </cell>
        </row>
        <row r="676">
          <cell r="A676" t="str">
            <v/>
          </cell>
          <cell r="B676">
            <v>4</v>
          </cell>
          <cell r="C676">
            <v>4</v>
          </cell>
          <cell r="D676">
            <v>4</v>
          </cell>
          <cell r="E676">
            <v>4</v>
          </cell>
          <cell r="G676">
            <v>4</v>
          </cell>
          <cell r="H676">
            <v>4</v>
          </cell>
        </row>
        <row r="677">
          <cell r="A677" t="str">
            <v/>
          </cell>
          <cell r="B677">
            <v>4</v>
          </cell>
          <cell r="C677">
            <v>4</v>
          </cell>
          <cell r="D677">
            <v>4</v>
          </cell>
          <cell r="E677">
            <v>4</v>
          </cell>
          <cell r="G677">
            <v>4</v>
          </cell>
          <cell r="H677">
            <v>4</v>
          </cell>
        </row>
        <row r="678">
          <cell r="A678" t="str">
            <v/>
          </cell>
          <cell r="B678">
            <v>4</v>
          </cell>
          <cell r="C678">
            <v>4</v>
          </cell>
          <cell r="D678">
            <v>4</v>
          </cell>
          <cell r="E678">
            <v>4</v>
          </cell>
          <cell r="G678">
            <v>4</v>
          </cell>
          <cell r="H678">
            <v>4</v>
          </cell>
        </row>
        <row r="679">
          <cell r="A679" t="str">
            <v/>
          </cell>
          <cell r="B679">
            <v>4</v>
          </cell>
          <cell r="C679">
            <v>4</v>
          </cell>
          <cell r="D679">
            <v>4</v>
          </cell>
          <cell r="E679">
            <v>4</v>
          </cell>
          <cell r="G679">
            <v>4</v>
          </cell>
          <cell r="H679">
            <v>4</v>
          </cell>
        </row>
        <row r="680">
          <cell r="A680" t="str">
            <v/>
          </cell>
          <cell r="B680">
            <v>4</v>
          </cell>
          <cell r="C680">
            <v>4</v>
          </cell>
          <cell r="D680">
            <v>4</v>
          </cell>
          <cell r="E680">
            <v>4</v>
          </cell>
          <cell r="G680">
            <v>4</v>
          </cell>
          <cell r="H680">
            <v>4</v>
          </cell>
        </row>
        <row r="681">
          <cell r="A681" t="str">
            <v/>
          </cell>
          <cell r="B681">
            <v>4</v>
          </cell>
          <cell r="C681">
            <v>4</v>
          </cell>
          <cell r="D681">
            <v>4</v>
          </cell>
          <cell r="E681">
            <v>4</v>
          </cell>
          <cell r="G681">
            <v>4</v>
          </cell>
          <cell r="H681">
            <v>4</v>
          </cell>
        </row>
        <row r="682">
          <cell r="A682" t="str">
            <v/>
          </cell>
          <cell r="B682">
            <v>4</v>
          </cell>
          <cell r="C682">
            <v>4</v>
          </cell>
          <cell r="D682">
            <v>4</v>
          </cell>
          <cell r="E682">
            <v>4</v>
          </cell>
          <cell r="G682">
            <v>4</v>
          </cell>
          <cell r="H682">
            <v>4</v>
          </cell>
        </row>
        <row r="683">
          <cell r="A683" t="str">
            <v/>
          </cell>
          <cell r="B683">
            <v>4</v>
          </cell>
          <cell r="C683">
            <v>4</v>
          </cell>
          <cell r="D683">
            <v>4</v>
          </cell>
          <cell r="E683">
            <v>4</v>
          </cell>
          <cell r="G683">
            <v>4</v>
          </cell>
          <cell r="H683">
            <v>4</v>
          </cell>
        </row>
        <row r="684">
          <cell r="A684" t="str">
            <v/>
          </cell>
          <cell r="B684">
            <v>4</v>
          </cell>
          <cell r="C684">
            <v>4</v>
          </cell>
          <cell r="D684">
            <v>4</v>
          </cell>
          <cell r="E684">
            <v>4</v>
          </cell>
          <cell r="G684">
            <v>4</v>
          </cell>
          <cell r="H684">
            <v>4</v>
          </cell>
        </row>
        <row r="685">
          <cell r="A685" t="str">
            <v/>
          </cell>
          <cell r="B685">
            <v>4</v>
          </cell>
          <cell r="C685">
            <v>4</v>
          </cell>
          <cell r="D685">
            <v>4</v>
          </cell>
          <cell r="E685">
            <v>4</v>
          </cell>
          <cell r="G685">
            <v>4</v>
          </cell>
          <cell r="H685">
            <v>4</v>
          </cell>
        </row>
        <row r="686">
          <cell r="A686" t="str">
            <v/>
          </cell>
          <cell r="B686">
            <v>4</v>
          </cell>
          <cell r="C686">
            <v>4</v>
          </cell>
          <cell r="D686">
            <v>4</v>
          </cell>
          <cell r="E686">
            <v>4</v>
          </cell>
          <cell r="G686">
            <v>4</v>
          </cell>
          <cell r="H686">
            <v>4</v>
          </cell>
        </row>
        <row r="687">
          <cell r="A687" t="str">
            <v/>
          </cell>
          <cell r="B687">
            <v>4</v>
          </cell>
          <cell r="C687">
            <v>4</v>
          </cell>
          <cell r="D687">
            <v>4</v>
          </cell>
          <cell r="E687">
            <v>4</v>
          </cell>
          <cell r="G687">
            <v>4</v>
          </cell>
          <cell r="H687">
            <v>4</v>
          </cell>
        </row>
        <row r="688">
          <cell r="A688" t="str">
            <v/>
          </cell>
          <cell r="B688">
            <v>4</v>
          </cell>
          <cell r="C688">
            <v>4</v>
          </cell>
          <cell r="D688">
            <v>4</v>
          </cell>
          <cell r="E688">
            <v>4</v>
          </cell>
          <cell r="G688">
            <v>4</v>
          </cell>
          <cell r="H688">
            <v>4</v>
          </cell>
        </row>
        <row r="689">
          <cell r="A689" t="str">
            <v/>
          </cell>
          <cell r="B689">
            <v>4</v>
          </cell>
          <cell r="C689">
            <v>4</v>
          </cell>
          <cell r="D689">
            <v>4</v>
          </cell>
          <cell r="E689">
            <v>4</v>
          </cell>
          <cell r="G689">
            <v>4</v>
          </cell>
          <cell r="H689">
            <v>4</v>
          </cell>
        </row>
        <row r="690">
          <cell r="A690" t="str">
            <v/>
          </cell>
          <cell r="B690">
            <v>4</v>
          </cell>
          <cell r="C690">
            <v>4</v>
          </cell>
          <cell r="D690">
            <v>4</v>
          </cell>
          <cell r="E690">
            <v>4</v>
          </cell>
          <cell r="G690">
            <v>4</v>
          </cell>
          <cell r="H690">
            <v>4</v>
          </cell>
        </row>
        <row r="691">
          <cell r="A691" t="str">
            <v/>
          </cell>
          <cell r="B691">
            <v>4</v>
          </cell>
          <cell r="C691">
            <v>4</v>
          </cell>
          <cell r="D691">
            <v>4</v>
          </cell>
          <cell r="E691">
            <v>4</v>
          </cell>
          <cell r="G691">
            <v>4</v>
          </cell>
          <cell r="H691">
            <v>4</v>
          </cell>
        </row>
        <row r="692">
          <cell r="A692" t="str">
            <v/>
          </cell>
          <cell r="B692">
            <v>4</v>
          </cell>
          <cell r="C692">
            <v>4</v>
          </cell>
          <cell r="D692">
            <v>4</v>
          </cell>
          <cell r="E692">
            <v>4</v>
          </cell>
          <cell r="G692">
            <v>4</v>
          </cell>
          <cell r="H692">
            <v>4</v>
          </cell>
        </row>
        <row r="693">
          <cell r="A693" t="str">
            <v/>
          </cell>
          <cell r="B693">
            <v>4</v>
          </cell>
          <cell r="C693">
            <v>4</v>
          </cell>
          <cell r="D693">
            <v>4</v>
          </cell>
          <cell r="E693">
            <v>4</v>
          </cell>
          <cell r="G693">
            <v>4</v>
          </cell>
          <cell r="H693">
            <v>4</v>
          </cell>
        </row>
        <row r="694">
          <cell r="A694" t="str">
            <v/>
          </cell>
          <cell r="B694">
            <v>4</v>
          </cell>
          <cell r="C694">
            <v>4</v>
          </cell>
          <cell r="D694">
            <v>4</v>
          </cell>
          <cell r="E694">
            <v>4</v>
          </cell>
          <cell r="G694">
            <v>4</v>
          </cell>
          <cell r="H694">
            <v>4</v>
          </cell>
        </row>
        <row r="695">
          <cell r="A695" t="str">
            <v/>
          </cell>
          <cell r="B695">
            <v>4</v>
          </cell>
          <cell r="C695">
            <v>4</v>
          </cell>
          <cell r="D695">
            <v>4</v>
          </cell>
          <cell r="E695">
            <v>4</v>
          </cell>
          <cell r="G695">
            <v>4</v>
          </cell>
          <cell r="H695">
            <v>4</v>
          </cell>
        </row>
        <row r="696">
          <cell r="A696" t="str">
            <v/>
          </cell>
          <cell r="B696">
            <v>4</v>
          </cell>
          <cell r="C696">
            <v>4</v>
          </cell>
          <cell r="D696">
            <v>4</v>
          </cell>
          <cell r="E696">
            <v>4</v>
          </cell>
          <cell r="G696">
            <v>4</v>
          </cell>
          <cell r="H696">
            <v>4</v>
          </cell>
        </row>
        <row r="697">
          <cell r="A697" t="str">
            <v/>
          </cell>
          <cell r="B697">
            <v>4</v>
          </cell>
          <cell r="C697">
            <v>4</v>
          </cell>
          <cell r="D697">
            <v>4</v>
          </cell>
          <cell r="E697">
            <v>4</v>
          </cell>
          <cell r="G697">
            <v>4</v>
          </cell>
          <cell r="H697">
            <v>4</v>
          </cell>
        </row>
        <row r="698">
          <cell r="A698" t="str">
            <v/>
          </cell>
          <cell r="B698">
            <v>4</v>
          </cell>
          <cell r="C698">
            <v>4</v>
          </cell>
          <cell r="D698">
            <v>4</v>
          </cell>
          <cell r="E698">
            <v>4</v>
          </cell>
          <cell r="G698">
            <v>4</v>
          </cell>
          <cell r="H698">
            <v>4</v>
          </cell>
        </row>
        <row r="699">
          <cell r="A699" t="str">
            <v/>
          </cell>
          <cell r="B699">
            <v>4</v>
          </cell>
          <cell r="C699">
            <v>4</v>
          </cell>
          <cell r="D699">
            <v>4</v>
          </cell>
          <cell r="E699">
            <v>4</v>
          </cell>
          <cell r="G699">
            <v>4</v>
          </cell>
          <cell r="H699">
            <v>4</v>
          </cell>
        </row>
        <row r="700">
          <cell r="A700" t="str">
            <v/>
          </cell>
          <cell r="B700">
            <v>4</v>
          </cell>
          <cell r="C700">
            <v>4</v>
          </cell>
          <cell r="D700">
            <v>4</v>
          </cell>
          <cell r="E700">
            <v>4</v>
          </cell>
          <cell r="G700">
            <v>4</v>
          </cell>
          <cell r="H700">
            <v>4</v>
          </cell>
        </row>
        <row r="701">
          <cell r="A701" t="str">
            <v/>
          </cell>
          <cell r="B701">
            <v>4</v>
          </cell>
          <cell r="C701">
            <v>4</v>
          </cell>
          <cell r="D701">
            <v>4</v>
          </cell>
          <cell r="E701">
            <v>4</v>
          </cell>
          <cell r="G701">
            <v>4</v>
          </cell>
          <cell r="H701">
            <v>4</v>
          </cell>
        </row>
        <row r="702">
          <cell r="A702" t="str">
            <v/>
          </cell>
          <cell r="B702">
            <v>4</v>
          </cell>
          <cell r="C702">
            <v>4</v>
          </cell>
          <cell r="D702">
            <v>4</v>
          </cell>
          <cell r="E702">
            <v>4</v>
          </cell>
          <cell r="G702">
            <v>4</v>
          </cell>
          <cell r="H702">
            <v>4</v>
          </cell>
        </row>
        <row r="703">
          <cell r="A703" t="str">
            <v/>
          </cell>
          <cell r="B703">
            <v>4</v>
          </cell>
          <cell r="C703">
            <v>4</v>
          </cell>
          <cell r="D703">
            <v>4</v>
          </cell>
          <cell r="E703">
            <v>4</v>
          </cell>
          <cell r="G703">
            <v>4</v>
          </cell>
          <cell r="H703">
            <v>4</v>
          </cell>
        </row>
        <row r="704">
          <cell r="A704" t="str">
            <v/>
          </cell>
          <cell r="B704">
            <v>4</v>
          </cell>
          <cell r="C704">
            <v>4</v>
          </cell>
          <cell r="D704">
            <v>4</v>
          </cell>
          <cell r="E704">
            <v>4</v>
          </cell>
          <cell r="G704">
            <v>4</v>
          </cell>
          <cell r="H704">
            <v>4</v>
          </cell>
        </row>
        <row r="705">
          <cell r="A705" t="str">
            <v/>
          </cell>
          <cell r="B705">
            <v>4</v>
          </cell>
          <cell r="C705">
            <v>4</v>
          </cell>
          <cell r="D705">
            <v>4</v>
          </cell>
          <cell r="E705">
            <v>4</v>
          </cell>
          <cell r="G705">
            <v>4</v>
          </cell>
          <cell r="H705">
            <v>4</v>
          </cell>
        </row>
        <row r="706">
          <cell r="A706" t="str">
            <v/>
          </cell>
          <cell r="B706">
            <v>4</v>
          </cell>
          <cell r="C706">
            <v>4</v>
          </cell>
          <cell r="D706">
            <v>4</v>
          </cell>
          <cell r="E706">
            <v>4</v>
          </cell>
          <cell r="G706">
            <v>4</v>
          </cell>
          <cell r="H706">
            <v>4</v>
          </cell>
        </row>
        <row r="707">
          <cell r="A707" t="str">
            <v/>
          </cell>
          <cell r="B707">
            <v>4</v>
          </cell>
          <cell r="C707">
            <v>4</v>
          </cell>
          <cell r="D707">
            <v>4</v>
          </cell>
          <cell r="E707">
            <v>4</v>
          </cell>
          <cell r="G707">
            <v>4</v>
          </cell>
          <cell r="H707">
            <v>4</v>
          </cell>
        </row>
        <row r="708">
          <cell r="A708" t="str">
            <v/>
          </cell>
          <cell r="B708">
            <v>4</v>
          </cell>
          <cell r="C708">
            <v>4</v>
          </cell>
          <cell r="D708">
            <v>4</v>
          </cell>
          <cell r="E708">
            <v>4</v>
          </cell>
          <cell r="G708">
            <v>4</v>
          </cell>
          <cell r="H708">
            <v>4</v>
          </cell>
        </row>
        <row r="709">
          <cell r="A709" t="str">
            <v/>
          </cell>
          <cell r="B709">
            <v>4</v>
          </cell>
          <cell r="C709">
            <v>4</v>
          </cell>
          <cell r="D709">
            <v>4</v>
          </cell>
          <cell r="E709">
            <v>4</v>
          </cell>
          <cell r="G709">
            <v>4</v>
          </cell>
          <cell r="H709">
            <v>4</v>
          </cell>
        </row>
        <row r="710">
          <cell r="A710" t="str">
            <v/>
          </cell>
          <cell r="B710">
            <v>4</v>
          </cell>
          <cell r="C710">
            <v>4</v>
          </cell>
          <cell r="D710">
            <v>4</v>
          </cell>
          <cell r="E710">
            <v>4</v>
          </cell>
          <cell r="G710">
            <v>4</v>
          </cell>
          <cell r="H710">
            <v>4</v>
          </cell>
        </row>
        <row r="711">
          <cell r="A711" t="str">
            <v/>
          </cell>
          <cell r="B711">
            <v>4</v>
          </cell>
          <cell r="C711">
            <v>4</v>
          </cell>
          <cell r="D711">
            <v>4</v>
          </cell>
          <cell r="E711">
            <v>4</v>
          </cell>
          <cell r="G711">
            <v>4</v>
          </cell>
          <cell r="H711">
            <v>4</v>
          </cell>
        </row>
        <row r="712">
          <cell r="A712" t="str">
            <v/>
          </cell>
          <cell r="B712">
            <v>4</v>
          </cell>
          <cell r="C712">
            <v>4</v>
          </cell>
          <cell r="D712">
            <v>4</v>
          </cell>
          <cell r="E712">
            <v>4</v>
          </cell>
          <cell r="G712">
            <v>4</v>
          </cell>
          <cell r="H712">
            <v>4</v>
          </cell>
        </row>
        <row r="713">
          <cell r="A713" t="str">
            <v/>
          </cell>
          <cell r="B713">
            <v>4</v>
          </cell>
          <cell r="C713">
            <v>4</v>
          </cell>
          <cell r="D713">
            <v>4</v>
          </cell>
          <cell r="E713">
            <v>4</v>
          </cell>
          <cell r="G713">
            <v>4</v>
          </cell>
          <cell r="H713">
            <v>4</v>
          </cell>
        </row>
        <row r="714">
          <cell r="A714" t="str">
            <v/>
          </cell>
          <cell r="B714">
            <v>4</v>
          </cell>
          <cell r="C714">
            <v>4</v>
          </cell>
          <cell r="D714">
            <v>4</v>
          </cell>
          <cell r="E714">
            <v>4</v>
          </cell>
          <cell r="G714">
            <v>4</v>
          </cell>
          <cell r="H714">
            <v>4</v>
          </cell>
        </row>
        <row r="715">
          <cell r="A715" t="str">
            <v/>
          </cell>
          <cell r="B715">
            <v>4</v>
          </cell>
          <cell r="C715">
            <v>4</v>
          </cell>
          <cell r="D715">
            <v>4</v>
          </cell>
          <cell r="E715">
            <v>4</v>
          </cell>
          <cell r="G715">
            <v>4</v>
          </cell>
          <cell r="H715">
            <v>4</v>
          </cell>
        </row>
        <row r="716">
          <cell r="A716" t="str">
            <v/>
          </cell>
          <cell r="B716">
            <v>4</v>
          </cell>
          <cell r="C716">
            <v>4</v>
          </cell>
          <cell r="D716">
            <v>4</v>
          </cell>
          <cell r="E716">
            <v>4</v>
          </cell>
          <cell r="G716">
            <v>4</v>
          </cell>
          <cell r="H716">
            <v>4</v>
          </cell>
        </row>
        <row r="717">
          <cell r="A717" t="str">
            <v/>
          </cell>
          <cell r="B717">
            <v>4</v>
          </cell>
          <cell r="C717">
            <v>4</v>
          </cell>
          <cell r="D717">
            <v>4</v>
          </cell>
          <cell r="E717">
            <v>4</v>
          </cell>
          <cell r="G717">
            <v>4</v>
          </cell>
          <cell r="H717">
            <v>4</v>
          </cell>
        </row>
        <row r="718">
          <cell r="A718" t="str">
            <v/>
          </cell>
          <cell r="B718">
            <v>4</v>
          </cell>
          <cell r="C718">
            <v>4</v>
          </cell>
          <cell r="D718">
            <v>4</v>
          </cell>
          <cell r="E718">
            <v>4</v>
          </cell>
          <cell r="G718">
            <v>4</v>
          </cell>
          <cell r="H718">
            <v>4</v>
          </cell>
        </row>
        <row r="719">
          <cell r="A719" t="str">
            <v/>
          </cell>
          <cell r="B719">
            <v>4</v>
          </cell>
          <cell r="C719">
            <v>4</v>
          </cell>
          <cell r="D719">
            <v>4</v>
          </cell>
          <cell r="E719">
            <v>4</v>
          </cell>
          <cell r="G719">
            <v>4</v>
          </cell>
          <cell r="H719">
            <v>4</v>
          </cell>
        </row>
        <row r="720">
          <cell r="A720" t="str">
            <v/>
          </cell>
          <cell r="B720">
            <v>4</v>
          </cell>
          <cell r="C720">
            <v>4</v>
          </cell>
          <cell r="D720">
            <v>4</v>
          </cell>
          <cell r="E720">
            <v>4</v>
          </cell>
          <cell r="G720">
            <v>4</v>
          </cell>
          <cell r="H720">
            <v>4</v>
          </cell>
        </row>
        <row r="721">
          <cell r="A721" t="str">
            <v/>
          </cell>
          <cell r="B721">
            <v>4</v>
          </cell>
          <cell r="C721">
            <v>4</v>
          </cell>
          <cell r="D721">
            <v>4</v>
          </cell>
          <cell r="E721">
            <v>4</v>
          </cell>
          <cell r="G721">
            <v>4</v>
          </cell>
          <cell r="H721">
            <v>4</v>
          </cell>
        </row>
        <row r="722">
          <cell r="A722" t="str">
            <v/>
          </cell>
          <cell r="B722">
            <v>4</v>
          </cell>
          <cell r="C722">
            <v>4</v>
          </cell>
          <cell r="D722">
            <v>4</v>
          </cell>
          <cell r="E722">
            <v>4</v>
          </cell>
          <cell r="G722">
            <v>4</v>
          </cell>
          <cell r="H722">
            <v>4</v>
          </cell>
        </row>
        <row r="723">
          <cell r="A723" t="str">
            <v/>
          </cell>
          <cell r="B723">
            <v>4</v>
          </cell>
          <cell r="C723">
            <v>4</v>
          </cell>
          <cell r="D723">
            <v>4</v>
          </cell>
          <cell r="E723">
            <v>4</v>
          </cell>
          <cell r="G723">
            <v>4</v>
          </cell>
          <cell r="H723">
            <v>4</v>
          </cell>
        </row>
        <row r="724">
          <cell r="A724" t="str">
            <v/>
          </cell>
          <cell r="B724">
            <v>4</v>
          </cell>
          <cell r="C724">
            <v>4</v>
          </cell>
          <cell r="D724">
            <v>4</v>
          </cell>
          <cell r="E724">
            <v>4</v>
          </cell>
          <cell r="G724">
            <v>4</v>
          </cell>
          <cell r="H724">
            <v>4</v>
          </cell>
        </row>
        <row r="725">
          <cell r="A725" t="str">
            <v/>
          </cell>
          <cell r="B725">
            <v>4</v>
          </cell>
          <cell r="C725">
            <v>4</v>
          </cell>
          <cell r="D725">
            <v>4</v>
          </cell>
          <cell r="E725">
            <v>4</v>
          </cell>
          <cell r="G725">
            <v>4</v>
          </cell>
          <cell r="H725">
            <v>4</v>
          </cell>
        </row>
        <row r="726">
          <cell r="A726" t="str">
            <v/>
          </cell>
          <cell r="B726">
            <v>4</v>
          </cell>
          <cell r="C726">
            <v>4</v>
          </cell>
          <cell r="D726">
            <v>4</v>
          </cell>
          <cell r="E726">
            <v>4</v>
          </cell>
          <cell r="G726">
            <v>4</v>
          </cell>
          <cell r="H726">
            <v>4</v>
          </cell>
        </row>
        <row r="727">
          <cell r="A727" t="str">
            <v/>
          </cell>
          <cell r="B727">
            <v>4</v>
          </cell>
          <cell r="C727">
            <v>4</v>
          </cell>
          <cell r="D727">
            <v>4</v>
          </cell>
          <cell r="E727">
            <v>4</v>
          </cell>
          <cell r="G727">
            <v>4</v>
          </cell>
          <cell r="H727">
            <v>4</v>
          </cell>
        </row>
        <row r="728">
          <cell r="A728" t="str">
            <v/>
          </cell>
          <cell r="B728">
            <v>4</v>
          </cell>
          <cell r="C728">
            <v>4</v>
          </cell>
          <cell r="D728">
            <v>4</v>
          </cell>
          <cell r="E728">
            <v>4</v>
          </cell>
          <cell r="G728">
            <v>4</v>
          </cell>
          <cell r="H728">
            <v>4</v>
          </cell>
        </row>
        <row r="729">
          <cell r="A729" t="str">
            <v/>
          </cell>
          <cell r="B729">
            <v>4</v>
          </cell>
          <cell r="C729">
            <v>4</v>
          </cell>
          <cell r="D729">
            <v>4</v>
          </cell>
          <cell r="E729">
            <v>4</v>
          </cell>
          <cell r="G729">
            <v>4</v>
          </cell>
          <cell r="H729">
            <v>4</v>
          </cell>
        </row>
        <row r="730">
          <cell r="A730" t="str">
            <v/>
          </cell>
          <cell r="B730">
            <v>4</v>
          </cell>
          <cell r="C730">
            <v>4</v>
          </cell>
          <cell r="D730">
            <v>4</v>
          </cell>
          <cell r="E730">
            <v>4</v>
          </cell>
          <cell r="G730">
            <v>4</v>
          </cell>
          <cell r="H730">
            <v>4</v>
          </cell>
        </row>
        <row r="731">
          <cell r="A731" t="str">
            <v/>
          </cell>
          <cell r="B731">
            <v>4</v>
          </cell>
          <cell r="C731">
            <v>4</v>
          </cell>
          <cell r="D731">
            <v>4</v>
          </cell>
          <cell r="E731">
            <v>4</v>
          </cell>
          <cell r="G731">
            <v>4</v>
          </cell>
          <cell r="H731">
            <v>4</v>
          </cell>
        </row>
        <row r="732">
          <cell r="A732" t="str">
            <v/>
          </cell>
          <cell r="B732">
            <v>4</v>
          </cell>
          <cell r="C732">
            <v>4</v>
          </cell>
          <cell r="D732">
            <v>4</v>
          </cell>
          <cell r="E732">
            <v>4</v>
          </cell>
          <cell r="G732">
            <v>4</v>
          </cell>
          <cell r="H732">
            <v>4</v>
          </cell>
        </row>
        <row r="733">
          <cell r="A733" t="str">
            <v/>
          </cell>
          <cell r="B733">
            <v>4</v>
          </cell>
          <cell r="C733">
            <v>4</v>
          </cell>
          <cell r="D733">
            <v>4</v>
          </cell>
          <cell r="E733">
            <v>4</v>
          </cell>
          <cell r="G733">
            <v>4</v>
          </cell>
          <cell r="H733">
            <v>4</v>
          </cell>
        </row>
        <row r="734">
          <cell r="A734" t="str">
            <v/>
          </cell>
          <cell r="B734">
            <v>4</v>
          </cell>
          <cell r="C734">
            <v>4</v>
          </cell>
          <cell r="D734">
            <v>4</v>
          </cell>
          <cell r="E734">
            <v>4</v>
          </cell>
          <cell r="G734">
            <v>4</v>
          </cell>
          <cell r="H734">
            <v>4</v>
          </cell>
        </row>
        <row r="735">
          <cell r="A735" t="str">
            <v/>
          </cell>
          <cell r="B735">
            <v>4</v>
          </cell>
          <cell r="C735">
            <v>4</v>
          </cell>
          <cell r="D735">
            <v>4</v>
          </cell>
          <cell r="E735">
            <v>4</v>
          </cell>
          <cell r="G735">
            <v>4</v>
          </cell>
          <cell r="H735">
            <v>4</v>
          </cell>
        </row>
        <row r="736">
          <cell r="A736" t="str">
            <v/>
          </cell>
          <cell r="B736">
            <v>4</v>
          </cell>
          <cell r="C736">
            <v>4</v>
          </cell>
          <cell r="D736">
            <v>4</v>
          </cell>
          <cell r="E736">
            <v>4</v>
          </cell>
          <cell r="G736">
            <v>4</v>
          </cell>
          <cell r="H736">
            <v>4</v>
          </cell>
        </row>
        <row r="737">
          <cell r="A737" t="str">
            <v/>
          </cell>
          <cell r="B737">
            <v>4</v>
          </cell>
          <cell r="C737">
            <v>4</v>
          </cell>
          <cell r="D737">
            <v>4</v>
          </cell>
          <cell r="E737">
            <v>4</v>
          </cell>
          <cell r="G737">
            <v>4</v>
          </cell>
          <cell r="H737">
            <v>4</v>
          </cell>
        </row>
        <row r="738">
          <cell r="A738" t="str">
            <v/>
          </cell>
          <cell r="B738">
            <v>4</v>
          </cell>
          <cell r="C738">
            <v>4</v>
          </cell>
          <cell r="D738">
            <v>4</v>
          </cell>
          <cell r="E738">
            <v>4</v>
          </cell>
          <cell r="G738">
            <v>4</v>
          </cell>
          <cell r="H738">
            <v>4</v>
          </cell>
        </row>
        <row r="739">
          <cell r="A739" t="str">
            <v/>
          </cell>
          <cell r="B739">
            <v>4</v>
          </cell>
          <cell r="C739">
            <v>4</v>
          </cell>
          <cell r="D739">
            <v>4</v>
          </cell>
          <cell r="E739">
            <v>4</v>
          </cell>
          <cell r="G739">
            <v>4</v>
          </cell>
          <cell r="H739">
            <v>4</v>
          </cell>
        </row>
        <row r="740">
          <cell r="A740" t="str">
            <v/>
          </cell>
          <cell r="B740">
            <v>4</v>
          </cell>
          <cell r="C740">
            <v>4</v>
          </cell>
          <cell r="D740">
            <v>4</v>
          </cell>
          <cell r="E740">
            <v>4</v>
          </cell>
          <cell r="G740">
            <v>4</v>
          </cell>
          <cell r="H740">
            <v>4</v>
          </cell>
        </row>
        <row r="741">
          <cell r="A741" t="str">
            <v/>
          </cell>
          <cell r="B741">
            <v>4</v>
          </cell>
          <cell r="C741">
            <v>4</v>
          </cell>
          <cell r="D741">
            <v>4</v>
          </cell>
          <cell r="E741">
            <v>4</v>
          </cell>
          <cell r="G741">
            <v>4</v>
          </cell>
          <cell r="H741">
            <v>4</v>
          </cell>
        </row>
        <row r="742">
          <cell r="A742" t="str">
            <v/>
          </cell>
          <cell r="B742">
            <v>4</v>
          </cell>
          <cell r="C742">
            <v>4</v>
          </cell>
          <cell r="D742">
            <v>4</v>
          </cell>
          <cell r="E742">
            <v>4</v>
          </cell>
          <cell r="G742">
            <v>4</v>
          </cell>
          <cell r="H742">
            <v>4</v>
          </cell>
        </row>
        <row r="743">
          <cell r="A743" t="str">
            <v/>
          </cell>
          <cell r="B743">
            <v>4</v>
          </cell>
          <cell r="C743">
            <v>4</v>
          </cell>
          <cell r="D743">
            <v>4</v>
          </cell>
          <cell r="E743">
            <v>4</v>
          </cell>
          <cell r="G743">
            <v>4</v>
          </cell>
          <cell r="H743">
            <v>4</v>
          </cell>
        </row>
        <row r="744">
          <cell r="A744" t="str">
            <v/>
          </cell>
          <cell r="B744">
            <v>4</v>
          </cell>
          <cell r="C744">
            <v>4</v>
          </cell>
          <cell r="D744">
            <v>4</v>
          </cell>
          <cell r="E744">
            <v>4</v>
          </cell>
          <cell r="G744">
            <v>4</v>
          </cell>
          <cell r="H744">
            <v>4</v>
          </cell>
        </row>
        <row r="745">
          <cell r="A745" t="str">
            <v/>
          </cell>
          <cell r="B745">
            <v>4</v>
          </cell>
          <cell r="C745">
            <v>4</v>
          </cell>
          <cell r="D745">
            <v>4</v>
          </cell>
          <cell r="E745">
            <v>4</v>
          </cell>
          <cell r="G745">
            <v>4</v>
          </cell>
          <cell r="H745">
            <v>4</v>
          </cell>
        </row>
        <row r="746">
          <cell r="A746" t="str">
            <v/>
          </cell>
          <cell r="B746">
            <v>4</v>
          </cell>
          <cell r="C746">
            <v>4</v>
          </cell>
          <cell r="D746">
            <v>4</v>
          </cell>
          <cell r="E746">
            <v>4</v>
          </cell>
          <cell r="G746">
            <v>4</v>
          </cell>
          <cell r="H746">
            <v>4</v>
          </cell>
        </row>
        <row r="747">
          <cell r="A747" t="str">
            <v/>
          </cell>
          <cell r="B747">
            <v>4</v>
          </cell>
          <cell r="C747">
            <v>4</v>
          </cell>
          <cell r="D747">
            <v>4</v>
          </cell>
          <cell r="E747">
            <v>4</v>
          </cell>
          <cell r="G747">
            <v>4</v>
          </cell>
          <cell r="H747">
            <v>4</v>
          </cell>
        </row>
        <row r="748">
          <cell r="A748" t="str">
            <v/>
          </cell>
          <cell r="B748">
            <v>4</v>
          </cell>
          <cell r="C748">
            <v>4</v>
          </cell>
          <cell r="D748">
            <v>4</v>
          </cell>
          <cell r="E748">
            <v>4</v>
          </cell>
          <cell r="G748">
            <v>4</v>
          </cell>
          <cell r="H748">
            <v>4</v>
          </cell>
        </row>
        <row r="749">
          <cell r="A749" t="str">
            <v/>
          </cell>
          <cell r="B749">
            <v>4</v>
          </cell>
          <cell r="C749">
            <v>4</v>
          </cell>
          <cell r="D749">
            <v>4</v>
          </cell>
          <cell r="E749">
            <v>4</v>
          </cell>
          <cell r="G749">
            <v>4</v>
          </cell>
          <cell r="H749">
            <v>4</v>
          </cell>
        </row>
        <row r="750">
          <cell r="A750" t="str">
            <v/>
          </cell>
          <cell r="B750">
            <v>4</v>
          </cell>
          <cell r="C750">
            <v>4</v>
          </cell>
          <cell r="D750">
            <v>4</v>
          </cell>
          <cell r="E750">
            <v>4</v>
          </cell>
          <cell r="G750">
            <v>4</v>
          </cell>
          <cell r="H750">
            <v>4</v>
          </cell>
        </row>
        <row r="751">
          <cell r="A751" t="str">
            <v/>
          </cell>
          <cell r="B751">
            <v>4</v>
          </cell>
          <cell r="C751">
            <v>4</v>
          </cell>
          <cell r="D751">
            <v>4</v>
          </cell>
          <cell r="E751">
            <v>4</v>
          </cell>
          <cell r="G751">
            <v>4</v>
          </cell>
          <cell r="H751">
            <v>4</v>
          </cell>
        </row>
        <row r="752">
          <cell r="A752" t="str">
            <v/>
          </cell>
          <cell r="B752">
            <v>4</v>
          </cell>
          <cell r="C752">
            <v>4</v>
          </cell>
          <cell r="D752">
            <v>4</v>
          </cell>
          <cell r="E752">
            <v>4</v>
          </cell>
          <cell r="G752">
            <v>4</v>
          </cell>
          <cell r="H752">
            <v>4</v>
          </cell>
        </row>
        <row r="753">
          <cell r="A753" t="str">
            <v/>
          </cell>
          <cell r="B753">
            <v>4</v>
          </cell>
          <cell r="C753">
            <v>4</v>
          </cell>
          <cell r="D753">
            <v>4</v>
          </cell>
          <cell r="E753">
            <v>4</v>
          </cell>
          <cell r="G753">
            <v>4</v>
          </cell>
          <cell r="H753">
            <v>4</v>
          </cell>
        </row>
        <row r="754">
          <cell r="A754" t="str">
            <v/>
          </cell>
          <cell r="B754">
            <v>4</v>
          </cell>
          <cell r="C754">
            <v>4</v>
          </cell>
          <cell r="D754">
            <v>4</v>
          </cell>
          <cell r="E754">
            <v>4</v>
          </cell>
          <cell r="G754">
            <v>4</v>
          </cell>
          <cell r="H754">
            <v>4</v>
          </cell>
        </row>
        <row r="755">
          <cell r="A755" t="str">
            <v/>
          </cell>
          <cell r="B755">
            <v>4</v>
          </cell>
          <cell r="C755">
            <v>4</v>
          </cell>
          <cell r="D755">
            <v>4</v>
          </cell>
          <cell r="E755">
            <v>4</v>
          </cell>
          <cell r="G755">
            <v>4</v>
          </cell>
          <cell r="H755">
            <v>4</v>
          </cell>
        </row>
        <row r="756">
          <cell r="A756" t="str">
            <v/>
          </cell>
          <cell r="B756">
            <v>4</v>
          </cell>
          <cell r="C756">
            <v>4</v>
          </cell>
          <cell r="D756">
            <v>4</v>
          </cell>
          <cell r="E756">
            <v>4</v>
          </cell>
          <cell r="G756">
            <v>4</v>
          </cell>
          <cell r="H756">
            <v>4</v>
          </cell>
        </row>
        <row r="757">
          <cell r="A757" t="str">
            <v/>
          </cell>
          <cell r="B757">
            <v>4</v>
          </cell>
          <cell r="C757">
            <v>4</v>
          </cell>
          <cell r="D757">
            <v>4</v>
          </cell>
          <cell r="E757">
            <v>4</v>
          </cell>
          <cell r="G757">
            <v>4</v>
          </cell>
          <cell r="H757">
            <v>4</v>
          </cell>
        </row>
        <row r="758">
          <cell r="A758" t="str">
            <v/>
          </cell>
          <cell r="B758">
            <v>4</v>
          </cell>
          <cell r="C758">
            <v>4</v>
          </cell>
          <cell r="D758">
            <v>4</v>
          </cell>
          <cell r="E758">
            <v>4</v>
          </cell>
          <cell r="G758">
            <v>4</v>
          </cell>
          <cell r="H758">
            <v>4</v>
          </cell>
        </row>
        <row r="759">
          <cell r="A759" t="str">
            <v/>
          </cell>
          <cell r="B759">
            <v>4</v>
          </cell>
          <cell r="C759">
            <v>4</v>
          </cell>
          <cell r="D759">
            <v>4</v>
          </cell>
          <cell r="E759">
            <v>4</v>
          </cell>
          <cell r="G759">
            <v>4</v>
          </cell>
          <cell r="H759">
            <v>4</v>
          </cell>
        </row>
        <row r="760">
          <cell r="A760" t="str">
            <v/>
          </cell>
          <cell r="B760">
            <v>4</v>
          </cell>
          <cell r="C760">
            <v>4</v>
          </cell>
          <cell r="D760">
            <v>4</v>
          </cell>
          <cell r="E760">
            <v>4</v>
          </cell>
          <cell r="G760">
            <v>4</v>
          </cell>
          <cell r="H760">
            <v>4</v>
          </cell>
        </row>
        <row r="761">
          <cell r="A761" t="str">
            <v/>
          </cell>
          <cell r="B761">
            <v>4</v>
          </cell>
          <cell r="C761">
            <v>4</v>
          </cell>
          <cell r="D761">
            <v>4</v>
          </cell>
          <cell r="E761">
            <v>4</v>
          </cell>
          <cell r="G761">
            <v>4</v>
          </cell>
          <cell r="H761">
            <v>4</v>
          </cell>
        </row>
        <row r="762">
          <cell r="A762" t="str">
            <v/>
          </cell>
          <cell r="B762">
            <v>4</v>
          </cell>
          <cell r="C762">
            <v>4</v>
          </cell>
          <cell r="D762">
            <v>4</v>
          </cell>
          <cell r="E762">
            <v>4</v>
          </cell>
          <cell r="G762">
            <v>4</v>
          </cell>
          <cell r="H762">
            <v>4</v>
          </cell>
        </row>
        <row r="763">
          <cell r="A763" t="str">
            <v/>
          </cell>
          <cell r="B763">
            <v>4</v>
          </cell>
          <cell r="C763">
            <v>4</v>
          </cell>
          <cell r="D763">
            <v>4</v>
          </cell>
          <cell r="E763">
            <v>4</v>
          </cell>
          <cell r="G763">
            <v>4</v>
          </cell>
          <cell r="H763">
            <v>4</v>
          </cell>
        </row>
        <row r="764">
          <cell r="A764" t="str">
            <v/>
          </cell>
          <cell r="B764">
            <v>4</v>
          </cell>
          <cell r="C764">
            <v>4</v>
          </cell>
          <cell r="D764">
            <v>4</v>
          </cell>
          <cell r="E764">
            <v>4</v>
          </cell>
          <cell r="G764">
            <v>4</v>
          </cell>
          <cell r="H764">
            <v>4</v>
          </cell>
        </row>
        <row r="765">
          <cell r="A765" t="str">
            <v/>
          </cell>
          <cell r="B765">
            <v>4</v>
          </cell>
          <cell r="C765">
            <v>4</v>
          </cell>
          <cell r="D765">
            <v>4</v>
          </cell>
          <cell r="E765">
            <v>4</v>
          </cell>
          <cell r="G765">
            <v>4</v>
          </cell>
          <cell r="H765">
            <v>4</v>
          </cell>
        </row>
        <row r="766">
          <cell r="A766" t="str">
            <v/>
          </cell>
          <cell r="B766">
            <v>4</v>
          </cell>
          <cell r="C766">
            <v>4</v>
          </cell>
          <cell r="D766">
            <v>4</v>
          </cell>
          <cell r="E766">
            <v>4</v>
          </cell>
          <cell r="G766">
            <v>4</v>
          </cell>
          <cell r="H766">
            <v>4</v>
          </cell>
        </row>
        <row r="767">
          <cell r="A767" t="str">
            <v/>
          </cell>
          <cell r="B767">
            <v>4</v>
          </cell>
          <cell r="C767">
            <v>4</v>
          </cell>
          <cell r="D767">
            <v>4</v>
          </cell>
          <cell r="E767">
            <v>4</v>
          </cell>
          <cell r="G767">
            <v>4</v>
          </cell>
          <cell r="H767">
            <v>4</v>
          </cell>
        </row>
        <row r="768">
          <cell r="A768" t="str">
            <v/>
          </cell>
          <cell r="B768">
            <v>4</v>
          </cell>
          <cell r="C768">
            <v>4</v>
          </cell>
          <cell r="D768">
            <v>4</v>
          </cell>
          <cell r="E768">
            <v>4</v>
          </cell>
          <cell r="G768">
            <v>4</v>
          </cell>
          <cell r="H768">
            <v>4</v>
          </cell>
        </row>
        <row r="769">
          <cell r="A769" t="str">
            <v/>
          </cell>
          <cell r="B769">
            <v>4</v>
          </cell>
          <cell r="C769">
            <v>4</v>
          </cell>
          <cell r="D769">
            <v>4</v>
          </cell>
          <cell r="E769">
            <v>4</v>
          </cell>
          <cell r="G769">
            <v>4</v>
          </cell>
          <cell r="H769">
            <v>4</v>
          </cell>
        </row>
        <row r="770">
          <cell r="A770" t="str">
            <v/>
          </cell>
          <cell r="B770">
            <v>4</v>
          </cell>
          <cell r="C770">
            <v>4</v>
          </cell>
          <cell r="D770">
            <v>4</v>
          </cell>
          <cell r="E770">
            <v>4</v>
          </cell>
          <cell r="G770">
            <v>4</v>
          </cell>
          <cell r="H770">
            <v>4</v>
          </cell>
        </row>
        <row r="771">
          <cell r="A771" t="str">
            <v/>
          </cell>
          <cell r="B771">
            <v>4</v>
          </cell>
          <cell r="C771">
            <v>4</v>
          </cell>
          <cell r="D771">
            <v>4</v>
          </cell>
          <cell r="E771">
            <v>4</v>
          </cell>
          <cell r="G771">
            <v>4</v>
          </cell>
          <cell r="H771">
            <v>4</v>
          </cell>
        </row>
        <row r="772">
          <cell r="A772" t="str">
            <v/>
          </cell>
          <cell r="B772">
            <v>4</v>
          </cell>
          <cell r="C772">
            <v>4</v>
          </cell>
          <cell r="D772">
            <v>4</v>
          </cell>
          <cell r="E772">
            <v>4</v>
          </cell>
          <cell r="G772">
            <v>4</v>
          </cell>
          <cell r="H772">
            <v>4</v>
          </cell>
        </row>
        <row r="773">
          <cell r="A773" t="str">
            <v/>
          </cell>
          <cell r="B773">
            <v>4</v>
          </cell>
          <cell r="C773">
            <v>4</v>
          </cell>
          <cell r="D773">
            <v>4</v>
          </cell>
          <cell r="E773">
            <v>4</v>
          </cell>
          <cell r="G773">
            <v>4</v>
          </cell>
          <cell r="H773">
            <v>4</v>
          </cell>
        </row>
        <row r="774">
          <cell r="A774" t="str">
            <v/>
          </cell>
          <cell r="B774">
            <v>4</v>
          </cell>
          <cell r="C774">
            <v>4</v>
          </cell>
          <cell r="D774">
            <v>4</v>
          </cell>
          <cell r="E774">
            <v>4</v>
          </cell>
          <cell r="G774">
            <v>4</v>
          </cell>
          <cell r="H774">
            <v>4</v>
          </cell>
        </row>
        <row r="775">
          <cell r="A775" t="str">
            <v/>
          </cell>
          <cell r="B775">
            <v>4</v>
          </cell>
          <cell r="C775">
            <v>4</v>
          </cell>
          <cell r="D775">
            <v>4</v>
          </cell>
          <cell r="E775">
            <v>4</v>
          </cell>
          <cell r="G775">
            <v>4</v>
          </cell>
          <cell r="H775">
            <v>4</v>
          </cell>
        </row>
        <row r="776">
          <cell r="A776" t="str">
            <v/>
          </cell>
          <cell r="B776">
            <v>4</v>
          </cell>
          <cell r="C776">
            <v>4</v>
          </cell>
          <cell r="D776">
            <v>4</v>
          </cell>
          <cell r="E776">
            <v>4</v>
          </cell>
          <cell r="G776">
            <v>4</v>
          </cell>
          <cell r="H776">
            <v>4</v>
          </cell>
        </row>
        <row r="777">
          <cell r="A777" t="str">
            <v/>
          </cell>
          <cell r="B777">
            <v>4</v>
          </cell>
          <cell r="C777">
            <v>4</v>
          </cell>
          <cell r="D777">
            <v>4</v>
          </cell>
          <cell r="E777">
            <v>4</v>
          </cell>
          <cell r="G777">
            <v>4</v>
          </cell>
          <cell r="H777">
            <v>4</v>
          </cell>
        </row>
        <row r="778">
          <cell r="A778" t="str">
            <v/>
          </cell>
          <cell r="B778">
            <v>4</v>
          </cell>
          <cell r="C778">
            <v>4</v>
          </cell>
          <cell r="D778">
            <v>4</v>
          </cell>
          <cell r="E778">
            <v>4</v>
          </cell>
          <cell r="G778">
            <v>4</v>
          </cell>
          <cell r="H778">
            <v>4</v>
          </cell>
        </row>
        <row r="779">
          <cell r="A779" t="str">
            <v/>
          </cell>
          <cell r="B779">
            <v>4</v>
          </cell>
          <cell r="C779">
            <v>4</v>
          </cell>
          <cell r="D779">
            <v>4</v>
          </cell>
          <cell r="E779">
            <v>4</v>
          </cell>
          <cell r="G779">
            <v>4</v>
          </cell>
          <cell r="H779">
            <v>4</v>
          </cell>
        </row>
        <row r="780">
          <cell r="A780" t="str">
            <v/>
          </cell>
          <cell r="B780">
            <v>4</v>
          </cell>
          <cell r="C780">
            <v>4</v>
          </cell>
          <cell r="D780">
            <v>4</v>
          </cell>
          <cell r="E780">
            <v>4</v>
          </cell>
          <cell r="G780">
            <v>4</v>
          </cell>
          <cell r="H780">
            <v>4</v>
          </cell>
        </row>
        <row r="781">
          <cell r="A781" t="str">
            <v/>
          </cell>
          <cell r="B781">
            <v>4</v>
          </cell>
          <cell r="C781">
            <v>4</v>
          </cell>
          <cell r="D781">
            <v>4</v>
          </cell>
          <cell r="E781">
            <v>4</v>
          </cell>
          <cell r="G781">
            <v>4</v>
          </cell>
          <cell r="H781">
            <v>4</v>
          </cell>
        </row>
        <row r="782">
          <cell r="A782" t="str">
            <v/>
          </cell>
          <cell r="B782">
            <v>4</v>
          </cell>
          <cell r="C782">
            <v>4</v>
          </cell>
          <cell r="D782">
            <v>4</v>
          </cell>
          <cell r="E782">
            <v>4</v>
          </cell>
          <cell r="G782">
            <v>4</v>
          </cell>
          <cell r="H782">
            <v>4</v>
          </cell>
        </row>
        <row r="783">
          <cell r="A783" t="str">
            <v/>
          </cell>
          <cell r="B783">
            <v>4</v>
          </cell>
          <cell r="C783">
            <v>4</v>
          </cell>
          <cell r="D783">
            <v>4</v>
          </cell>
          <cell r="E783">
            <v>4</v>
          </cell>
          <cell r="G783">
            <v>4</v>
          </cell>
          <cell r="H783">
            <v>4</v>
          </cell>
        </row>
        <row r="784">
          <cell r="A784" t="str">
            <v/>
          </cell>
          <cell r="B784">
            <v>4</v>
          </cell>
          <cell r="C784">
            <v>4</v>
          </cell>
          <cell r="D784">
            <v>4</v>
          </cell>
          <cell r="E784">
            <v>4</v>
          </cell>
          <cell r="G784">
            <v>4</v>
          </cell>
          <cell r="H784">
            <v>4</v>
          </cell>
        </row>
        <row r="785">
          <cell r="A785" t="str">
            <v/>
          </cell>
          <cell r="B785">
            <v>4</v>
          </cell>
          <cell r="C785">
            <v>4</v>
          </cell>
          <cell r="D785">
            <v>4</v>
          </cell>
          <cell r="E785">
            <v>4</v>
          </cell>
          <cell r="G785">
            <v>4</v>
          </cell>
          <cell r="H785">
            <v>4</v>
          </cell>
        </row>
        <row r="786">
          <cell r="A786" t="str">
            <v/>
          </cell>
          <cell r="B786">
            <v>4</v>
          </cell>
          <cell r="C786">
            <v>4</v>
          </cell>
          <cell r="D786">
            <v>4</v>
          </cell>
          <cell r="E786">
            <v>4</v>
          </cell>
          <cell r="G786">
            <v>4</v>
          </cell>
          <cell r="H786">
            <v>4</v>
          </cell>
        </row>
        <row r="787">
          <cell r="A787" t="str">
            <v/>
          </cell>
          <cell r="B787">
            <v>4</v>
          </cell>
          <cell r="C787">
            <v>4</v>
          </cell>
          <cell r="D787">
            <v>4</v>
          </cell>
          <cell r="E787">
            <v>4</v>
          </cell>
          <cell r="G787">
            <v>4</v>
          </cell>
          <cell r="H787">
            <v>4</v>
          </cell>
        </row>
        <row r="788">
          <cell r="A788" t="str">
            <v/>
          </cell>
          <cell r="B788">
            <v>4</v>
          </cell>
          <cell r="C788">
            <v>4</v>
          </cell>
          <cell r="D788">
            <v>4</v>
          </cell>
          <cell r="E788">
            <v>4</v>
          </cell>
          <cell r="G788">
            <v>4</v>
          </cell>
          <cell r="H788">
            <v>4</v>
          </cell>
        </row>
        <row r="789">
          <cell r="A789" t="str">
            <v/>
          </cell>
          <cell r="B789">
            <v>4</v>
          </cell>
          <cell r="C789">
            <v>4</v>
          </cell>
          <cell r="D789">
            <v>4</v>
          </cell>
          <cell r="E789">
            <v>4</v>
          </cell>
          <cell r="G789">
            <v>4</v>
          </cell>
          <cell r="H789">
            <v>4</v>
          </cell>
        </row>
        <row r="790">
          <cell r="A790" t="str">
            <v/>
          </cell>
          <cell r="B790">
            <v>4</v>
          </cell>
          <cell r="C790">
            <v>4</v>
          </cell>
          <cell r="D790">
            <v>4</v>
          </cell>
          <cell r="E790">
            <v>4</v>
          </cell>
          <cell r="G790">
            <v>4</v>
          </cell>
          <cell r="H790">
            <v>4</v>
          </cell>
        </row>
        <row r="791">
          <cell r="A791" t="str">
            <v/>
          </cell>
          <cell r="B791">
            <v>4</v>
          </cell>
          <cell r="C791">
            <v>4</v>
          </cell>
          <cell r="D791">
            <v>4</v>
          </cell>
          <cell r="E791">
            <v>4</v>
          </cell>
          <cell r="G791">
            <v>4</v>
          </cell>
          <cell r="H791">
            <v>4</v>
          </cell>
        </row>
        <row r="792">
          <cell r="A792" t="str">
            <v/>
          </cell>
          <cell r="B792">
            <v>4</v>
          </cell>
          <cell r="C792">
            <v>4</v>
          </cell>
          <cell r="D792">
            <v>4</v>
          </cell>
          <cell r="E792">
            <v>4</v>
          </cell>
          <cell r="G792">
            <v>4</v>
          </cell>
          <cell r="H792">
            <v>4</v>
          </cell>
        </row>
        <row r="793">
          <cell r="A793" t="str">
            <v/>
          </cell>
          <cell r="B793">
            <v>4</v>
          </cell>
          <cell r="C793">
            <v>4</v>
          </cell>
          <cell r="D793">
            <v>4</v>
          </cell>
          <cell r="E793">
            <v>4</v>
          </cell>
          <cell r="G793">
            <v>4</v>
          </cell>
          <cell r="H793">
            <v>4</v>
          </cell>
        </row>
        <row r="794">
          <cell r="A794" t="str">
            <v/>
          </cell>
          <cell r="B794">
            <v>4</v>
          </cell>
          <cell r="C794">
            <v>4</v>
          </cell>
          <cell r="D794">
            <v>4</v>
          </cell>
          <cell r="E794">
            <v>4</v>
          </cell>
          <cell r="G794">
            <v>4</v>
          </cell>
          <cell r="H794">
            <v>4</v>
          </cell>
        </row>
        <row r="795">
          <cell r="A795" t="str">
            <v/>
          </cell>
          <cell r="B795">
            <v>4</v>
          </cell>
          <cell r="C795">
            <v>4</v>
          </cell>
          <cell r="D795">
            <v>4</v>
          </cell>
          <cell r="E795">
            <v>4</v>
          </cell>
          <cell r="G795">
            <v>4</v>
          </cell>
          <cell r="H795">
            <v>4</v>
          </cell>
        </row>
        <row r="796">
          <cell r="A796" t="str">
            <v/>
          </cell>
          <cell r="B796">
            <v>4</v>
          </cell>
          <cell r="C796">
            <v>4</v>
          </cell>
          <cell r="D796">
            <v>4</v>
          </cell>
          <cell r="E796">
            <v>4</v>
          </cell>
          <cell r="G796">
            <v>4</v>
          </cell>
          <cell r="H796">
            <v>4</v>
          </cell>
        </row>
        <row r="797">
          <cell r="A797" t="str">
            <v/>
          </cell>
          <cell r="B797">
            <v>4</v>
          </cell>
          <cell r="C797">
            <v>4</v>
          </cell>
          <cell r="D797">
            <v>4</v>
          </cell>
          <cell r="E797">
            <v>4</v>
          </cell>
          <cell r="G797">
            <v>4</v>
          </cell>
          <cell r="H797">
            <v>4</v>
          </cell>
        </row>
        <row r="798">
          <cell r="A798" t="str">
            <v/>
          </cell>
          <cell r="B798">
            <v>4</v>
          </cell>
          <cell r="C798">
            <v>4</v>
          </cell>
          <cell r="D798">
            <v>4</v>
          </cell>
          <cell r="E798">
            <v>4</v>
          </cell>
          <cell r="G798">
            <v>4</v>
          </cell>
          <cell r="H798">
            <v>4</v>
          </cell>
        </row>
        <row r="799">
          <cell r="A799" t="str">
            <v/>
          </cell>
          <cell r="B799">
            <v>4</v>
          </cell>
          <cell r="C799">
            <v>4</v>
          </cell>
          <cell r="D799">
            <v>4</v>
          </cell>
          <cell r="E799">
            <v>4</v>
          </cell>
          <cell r="G799">
            <v>4</v>
          </cell>
          <cell r="H799">
            <v>4</v>
          </cell>
        </row>
        <row r="800">
          <cell r="A800" t="str">
            <v/>
          </cell>
          <cell r="B800">
            <v>4</v>
          </cell>
          <cell r="C800">
            <v>4</v>
          </cell>
          <cell r="D800">
            <v>4</v>
          </cell>
          <cell r="E800">
            <v>4</v>
          </cell>
          <cell r="G800">
            <v>4</v>
          </cell>
          <cell r="H800">
            <v>4</v>
          </cell>
        </row>
        <row r="801">
          <cell r="A801" t="str">
            <v/>
          </cell>
          <cell r="B801">
            <v>4</v>
          </cell>
          <cell r="C801">
            <v>4</v>
          </cell>
          <cell r="D801">
            <v>4</v>
          </cell>
          <cell r="E801">
            <v>4</v>
          </cell>
          <cell r="G801">
            <v>4</v>
          </cell>
          <cell r="H801">
            <v>4</v>
          </cell>
        </row>
        <row r="802">
          <cell r="A802" t="str">
            <v/>
          </cell>
          <cell r="B802">
            <v>4</v>
          </cell>
          <cell r="C802">
            <v>4</v>
          </cell>
          <cell r="D802">
            <v>4</v>
          </cell>
          <cell r="E802">
            <v>4</v>
          </cell>
          <cell r="G802">
            <v>4</v>
          </cell>
          <cell r="H802">
            <v>4</v>
          </cell>
        </row>
        <row r="803">
          <cell r="A803" t="str">
            <v/>
          </cell>
          <cell r="B803">
            <v>4</v>
          </cell>
          <cell r="C803">
            <v>4</v>
          </cell>
          <cell r="D803">
            <v>4</v>
          </cell>
          <cell r="E803">
            <v>4</v>
          </cell>
          <cell r="G803">
            <v>4</v>
          </cell>
          <cell r="H803">
            <v>4</v>
          </cell>
        </row>
        <row r="804">
          <cell r="A804" t="str">
            <v/>
          </cell>
          <cell r="B804">
            <v>4</v>
          </cell>
          <cell r="C804">
            <v>4</v>
          </cell>
          <cell r="D804">
            <v>4</v>
          </cell>
          <cell r="E804">
            <v>4</v>
          </cell>
          <cell r="G804">
            <v>4</v>
          </cell>
          <cell r="H804">
            <v>4</v>
          </cell>
        </row>
        <row r="805">
          <cell r="A805" t="str">
            <v/>
          </cell>
          <cell r="B805">
            <v>4</v>
          </cell>
          <cell r="C805">
            <v>4</v>
          </cell>
          <cell r="D805">
            <v>4</v>
          </cell>
          <cell r="E805">
            <v>4</v>
          </cell>
          <cell r="G805">
            <v>4</v>
          </cell>
          <cell r="H805">
            <v>4</v>
          </cell>
        </row>
        <row r="806">
          <cell r="A806" t="str">
            <v/>
          </cell>
          <cell r="B806">
            <v>4</v>
          </cell>
          <cell r="C806">
            <v>4</v>
          </cell>
          <cell r="D806">
            <v>4</v>
          </cell>
          <cell r="E806">
            <v>4</v>
          </cell>
          <cell r="G806">
            <v>4</v>
          </cell>
          <cell r="H806">
            <v>4</v>
          </cell>
        </row>
        <row r="807">
          <cell r="A807" t="str">
            <v/>
          </cell>
          <cell r="B807">
            <v>4</v>
          </cell>
          <cell r="C807">
            <v>4</v>
          </cell>
          <cell r="D807">
            <v>4</v>
          </cell>
          <cell r="E807">
            <v>4</v>
          </cell>
          <cell r="G807">
            <v>4</v>
          </cell>
          <cell r="H807">
            <v>4</v>
          </cell>
        </row>
        <row r="808">
          <cell r="A808" t="str">
            <v/>
          </cell>
          <cell r="B808">
            <v>4</v>
          </cell>
          <cell r="C808">
            <v>4</v>
          </cell>
          <cell r="D808">
            <v>4</v>
          </cell>
          <cell r="E808">
            <v>4</v>
          </cell>
          <cell r="G808">
            <v>4</v>
          </cell>
          <cell r="H808">
            <v>4</v>
          </cell>
        </row>
        <row r="809">
          <cell r="A809" t="str">
            <v/>
          </cell>
          <cell r="B809">
            <v>4</v>
          </cell>
          <cell r="C809">
            <v>4</v>
          </cell>
          <cell r="D809">
            <v>4</v>
          </cell>
          <cell r="E809">
            <v>4</v>
          </cell>
          <cell r="G809">
            <v>4</v>
          </cell>
          <cell r="H809">
            <v>4</v>
          </cell>
        </row>
        <row r="810">
          <cell r="A810" t="str">
            <v/>
          </cell>
          <cell r="B810">
            <v>4</v>
          </cell>
          <cell r="C810">
            <v>4</v>
          </cell>
          <cell r="D810">
            <v>4</v>
          </cell>
          <cell r="E810">
            <v>4</v>
          </cell>
          <cell r="G810">
            <v>4</v>
          </cell>
          <cell r="H810">
            <v>4</v>
          </cell>
        </row>
        <row r="811">
          <cell r="A811" t="str">
            <v/>
          </cell>
          <cell r="B811">
            <v>4</v>
          </cell>
          <cell r="C811">
            <v>4</v>
          </cell>
          <cell r="D811">
            <v>4</v>
          </cell>
          <cell r="E811">
            <v>4</v>
          </cell>
          <cell r="G811">
            <v>4</v>
          </cell>
          <cell r="H811">
            <v>4</v>
          </cell>
        </row>
        <row r="812">
          <cell r="A812" t="str">
            <v/>
          </cell>
          <cell r="B812">
            <v>4</v>
          </cell>
          <cell r="C812">
            <v>4</v>
          </cell>
          <cell r="D812">
            <v>4</v>
          </cell>
          <cell r="E812">
            <v>4</v>
          </cell>
          <cell r="G812">
            <v>4</v>
          </cell>
          <cell r="H812">
            <v>4</v>
          </cell>
        </row>
        <row r="813">
          <cell r="A813" t="str">
            <v/>
          </cell>
          <cell r="B813">
            <v>4</v>
          </cell>
          <cell r="C813">
            <v>4</v>
          </cell>
          <cell r="D813">
            <v>4</v>
          </cell>
          <cell r="E813">
            <v>4</v>
          </cell>
          <cell r="G813">
            <v>4</v>
          </cell>
          <cell r="H813">
            <v>4</v>
          </cell>
        </row>
        <row r="814">
          <cell r="A814" t="str">
            <v/>
          </cell>
          <cell r="B814">
            <v>4</v>
          </cell>
          <cell r="C814">
            <v>4</v>
          </cell>
          <cell r="D814">
            <v>4</v>
          </cell>
          <cell r="E814">
            <v>4</v>
          </cell>
          <cell r="G814">
            <v>4</v>
          </cell>
          <cell r="H814">
            <v>4</v>
          </cell>
        </row>
        <row r="815">
          <cell r="A815" t="str">
            <v/>
          </cell>
          <cell r="B815">
            <v>4</v>
          </cell>
          <cell r="C815">
            <v>4</v>
          </cell>
          <cell r="D815">
            <v>4</v>
          </cell>
          <cell r="E815">
            <v>4</v>
          </cell>
          <cell r="G815">
            <v>4</v>
          </cell>
          <cell r="H815">
            <v>4</v>
          </cell>
        </row>
        <row r="816">
          <cell r="A816" t="str">
            <v/>
          </cell>
          <cell r="B816">
            <v>4</v>
          </cell>
          <cell r="C816">
            <v>4</v>
          </cell>
          <cell r="D816">
            <v>4</v>
          </cell>
          <cell r="E816">
            <v>4</v>
          </cell>
          <cell r="G816">
            <v>4</v>
          </cell>
          <cell r="H816">
            <v>4</v>
          </cell>
        </row>
        <row r="817">
          <cell r="A817" t="str">
            <v/>
          </cell>
          <cell r="B817">
            <v>4</v>
          </cell>
          <cell r="C817">
            <v>4</v>
          </cell>
          <cell r="D817">
            <v>4</v>
          </cell>
          <cell r="E817">
            <v>4</v>
          </cell>
          <cell r="G817">
            <v>4</v>
          </cell>
          <cell r="H817">
            <v>4</v>
          </cell>
        </row>
        <row r="818">
          <cell r="A818" t="str">
            <v/>
          </cell>
          <cell r="B818">
            <v>4</v>
          </cell>
          <cell r="C818">
            <v>4</v>
          </cell>
          <cell r="D818">
            <v>4</v>
          </cell>
          <cell r="E818">
            <v>4</v>
          </cell>
          <cell r="G818">
            <v>4</v>
          </cell>
          <cell r="H818">
            <v>4</v>
          </cell>
        </row>
        <row r="819">
          <cell r="A819" t="str">
            <v/>
          </cell>
          <cell r="B819">
            <v>4</v>
          </cell>
          <cell r="C819">
            <v>4</v>
          </cell>
          <cell r="D819">
            <v>4</v>
          </cell>
          <cell r="E819">
            <v>4</v>
          </cell>
          <cell r="G819">
            <v>4</v>
          </cell>
          <cell r="H819">
            <v>4</v>
          </cell>
        </row>
        <row r="820">
          <cell r="A820" t="str">
            <v/>
          </cell>
          <cell r="B820">
            <v>4</v>
          </cell>
          <cell r="C820">
            <v>4</v>
          </cell>
          <cell r="D820">
            <v>4</v>
          </cell>
          <cell r="E820">
            <v>4</v>
          </cell>
          <cell r="G820">
            <v>4</v>
          </cell>
          <cell r="H820">
            <v>4</v>
          </cell>
        </row>
        <row r="821">
          <cell r="A821" t="str">
            <v/>
          </cell>
          <cell r="B821">
            <v>4</v>
          </cell>
          <cell r="C821">
            <v>4</v>
          </cell>
          <cell r="D821">
            <v>4</v>
          </cell>
          <cell r="E821">
            <v>4</v>
          </cell>
          <cell r="G821">
            <v>4</v>
          </cell>
          <cell r="H821">
            <v>4</v>
          </cell>
        </row>
        <row r="822">
          <cell r="A822" t="str">
            <v/>
          </cell>
          <cell r="B822">
            <v>4</v>
          </cell>
          <cell r="C822">
            <v>4</v>
          </cell>
          <cell r="D822">
            <v>4</v>
          </cell>
          <cell r="E822">
            <v>4</v>
          </cell>
          <cell r="G822">
            <v>4</v>
          </cell>
          <cell r="H822">
            <v>4</v>
          </cell>
        </row>
        <row r="823">
          <cell r="A823" t="str">
            <v/>
          </cell>
          <cell r="B823">
            <v>4</v>
          </cell>
          <cell r="C823">
            <v>4</v>
          </cell>
          <cell r="D823">
            <v>4</v>
          </cell>
          <cell r="E823">
            <v>4</v>
          </cell>
          <cell r="G823">
            <v>4</v>
          </cell>
          <cell r="H823">
            <v>4</v>
          </cell>
        </row>
        <row r="824">
          <cell r="A824" t="str">
            <v/>
          </cell>
          <cell r="B824">
            <v>4</v>
          </cell>
          <cell r="C824">
            <v>4</v>
          </cell>
          <cell r="D824">
            <v>4</v>
          </cell>
          <cell r="E824">
            <v>4</v>
          </cell>
          <cell r="G824">
            <v>4</v>
          </cell>
          <cell r="H824">
            <v>4</v>
          </cell>
        </row>
        <row r="825">
          <cell r="A825" t="str">
            <v/>
          </cell>
          <cell r="B825">
            <v>4</v>
          </cell>
          <cell r="C825">
            <v>4</v>
          </cell>
          <cell r="D825">
            <v>4</v>
          </cell>
          <cell r="E825">
            <v>4</v>
          </cell>
          <cell r="G825">
            <v>4</v>
          </cell>
          <cell r="H825">
            <v>4</v>
          </cell>
        </row>
        <row r="826">
          <cell r="A826" t="str">
            <v/>
          </cell>
          <cell r="B826">
            <v>4</v>
          </cell>
          <cell r="C826">
            <v>4</v>
          </cell>
          <cell r="D826">
            <v>4</v>
          </cell>
          <cell r="E826">
            <v>4</v>
          </cell>
          <cell r="G826">
            <v>4</v>
          </cell>
          <cell r="H826">
            <v>4</v>
          </cell>
        </row>
        <row r="827">
          <cell r="A827" t="str">
            <v/>
          </cell>
          <cell r="B827">
            <v>4</v>
          </cell>
          <cell r="C827">
            <v>4</v>
          </cell>
          <cell r="D827">
            <v>4</v>
          </cell>
          <cell r="E827">
            <v>4</v>
          </cell>
          <cell r="G827">
            <v>4</v>
          </cell>
          <cell r="H827">
            <v>4</v>
          </cell>
        </row>
        <row r="828">
          <cell r="A828" t="str">
            <v/>
          </cell>
          <cell r="B828">
            <v>4</v>
          </cell>
          <cell r="C828">
            <v>4</v>
          </cell>
          <cell r="D828">
            <v>4</v>
          </cell>
          <cell r="E828">
            <v>4</v>
          </cell>
          <cell r="G828">
            <v>4</v>
          </cell>
          <cell r="H828">
            <v>4</v>
          </cell>
        </row>
        <row r="829">
          <cell r="A829" t="str">
            <v/>
          </cell>
          <cell r="B829">
            <v>4</v>
          </cell>
          <cell r="C829">
            <v>4</v>
          </cell>
          <cell r="D829">
            <v>4</v>
          </cell>
          <cell r="E829">
            <v>4</v>
          </cell>
          <cell r="G829">
            <v>4</v>
          </cell>
          <cell r="H829">
            <v>4</v>
          </cell>
        </row>
        <row r="830">
          <cell r="A830" t="str">
            <v/>
          </cell>
          <cell r="B830">
            <v>4</v>
          </cell>
          <cell r="C830">
            <v>4</v>
          </cell>
          <cell r="D830">
            <v>4</v>
          </cell>
          <cell r="E830">
            <v>4</v>
          </cell>
          <cell r="G830">
            <v>4</v>
          </cell>
          <cell r="H830">
            <v>4</v>
          </cell>
        </row>
        <row r="831">
          <cell r="A831" t="str">
            <v/>
          </cell>
          <cell r="B831">
            <v>4</v>
          </cell>
          <cell r="C831">
            <v>4</v>
          </cell>
          <cell r="D831">
            <v>4</v>
          </cell>
          <cell r="E831">
            <v>4</v>
          </cell>
          <cell r="G831">
            <v>4</v>
          </cell>
          <cell r="H831">
            <v>4</v>
          </cell>
        </row>
        <row r="832">
          <cell r="A832" t="str">
            <v/>
          </cell>
          <cell r="B832">
            <v>4</v>
          </cell>
          <cell r="C832">
            <v>4</v>
          </cell>
          <cell r="D832">
            <v>4</v>
          </cell>
          <cell r="E832">
            <v>4</v>
          </cell>
          <cell r="G832">
            <v>4</v>
          </cell>
          <cell r="H832">
            <v>4</v>
          </cell>
        </row>
        <row r="833">
          <cell r="A833" t="str">
            <v/>
          </cell>
          <cell r="B833">
            <v>4</v>
          </cell>
          <cell r="C833">
            <v>4</v>
          </cell>
          <cell r="D833">
            <v>4</v>
          </cell>
          <cell r="E833">
            <v>4</v>
          </cell>
          <cell r="G833">
            <v>4</v>
          </cell>
          <cell r="H833">
            <v>4</v>
          </cell>
        </row>
        <row r="834">
          <cell r="A834" t="str">
            <v/>
          </cell>
          <cell r="B834">
            <v>4</v>
          </cell>
          <cell r="C834">
            <v>4</v>
          </cell>
          <cell r="D834">
            <v>4</v>
          </cell>
          <cell r="E834">
            <v>4</v>
          </cell>
          <cell r="G834">
            <v>4</v>
          </cell>
          <cell r="H834">
            <v>4</v>
          </cell>
        </row>
        <row r="835">
          <cell r="A835" t="str">
            <v/>
          </cell>
          <cell r="B835">
            <v>4</v>
          </cell>
          <cell r="C835">
            <v>4</v>
          </cell>
          <cell r="D835">
            <v>4</v>
          </cell>
          <cell r="E835">
            <v>4</v>
          </cell>
          <cell r="G835">
            <v>4</v>
          </cell>
          <cell r="H835">
            <v>4</v>
          </cell>
        </row>
        <row r="836">
          <cell r="A836" t="str">
            <v/>
          </cell>
          <cell r="B836">
            <v>4</v>
          </cell>
          <cell r="C836">
            <v>4</v>
          </cell>
          <cell r="D836">
            <v>4</v>
          </cell>
          <cell r="E836">
            <v>4</v>
          </cell>
          <cell r="G836">
            <v>4</v>
          </cell>
          <cell r="H836">
            <v>4</v>
          </cell>
        </row>
        <row r="837">
          <cell r="A837" t="str">
            <v/>
          </cell>
          <cell r="B837">
            <v>4</v>
          </cell>
          <cell r="C837">
            <v>4</v>
          </cell>
          <cell r="D837">
            <v>4</v>
          </cell>
          <cell r="E837">
            <v>4</v>
          </cell>
          <cell r="G837">
            <v>4</v>
          </cell>
          <cell r="H837">
            <v>4</v>
          </cell>
        </row>
        <row r="838">
          <cell r="A838" t="str">
            <v/>
          </cell>
          <cell r="B838">
            <v>4</v>
          </cell>
          <cell r="C838">
            <v>4</v>
          </cell>
          <cell r="D838">
            <v>4</v>
          </cell>
          <cell r="E838">
            <v>4</v>
          </cell>
          <cell r="G838">
            <v>4</v>
          </cell>
          <cell r="H838">
            <v>4</v>
          </cell>
        </row>
        <row r="839">
          <cell r="A839" t="str">
            <v/>
          </cell>
          <cell r="B839">
            <v>4</v>
          </cell>
          <cell r="C839">
            <v>4</v>
          </cell>
          <cell r="D839">
            <v>4</v>
          </cell>
          <cell r="E839">
            <v>4</v>
          </cell>
          <cell r="G839">
            <v>4</v>
          </cell>
          <cell r="H839">
            <v>4</v>
          </cell>
        </row>
        <row r="840">
          <cell r="A840" t="str">
            <v/>
          </cell>
          <cell r="B840">
            <v>4</v>
          </cell>
          <cell r="C840">
            <v>4</v>
          </cell>
          <cell r="D840">
            <v>4</v>
          </cell>
          <cell r="E840">
            <v>4</v>
          </cell>
          <cell r="G840">
            <v>4</v>
          </cell>
          <cell r="H840">
            <v>4</v>
          </cell>
        </row>
        <row r="841">
          <cell r="A841" t="str">
            <v/>
          </cell>
          <cell r="B841">
            <v>4</v>
          </cell>
          <cell r="C841">
            <v>4</v>
          </cell>
          <cell r="D841">
            <v>4</v>
          </cell>
          <cell r="E841">
            <v>4</v>
          </cell>
          <cell r="G841">
            <v>4</v>
          </cell>
          <cell r="H841">
            <v>4</v>
          </cell>
        </row>
        <row r="842">
          <cell r="A842" t="str">
            <v/>
          </cell>
          <cell r="B842">
            <v>4</v>
          </cell>
          <cell r="C842">
            <v>4</v>
          </cell>
          <cell r="D842">
            <v>4</v>
          </cell>
          <cell r="E842">
            <v>4</v>
          </cell>
          <cell r="G842">
            <v>4</v>
          </cell>
          <cell r="H842">
            <v>4</v>
          </cell>
        </row>
        <row r="843">
          <cell r="A843" t="str">
            <v/>
          </cell>
          <cell r="B843">
            <v>4</v>
          </cell>
          <cell r="C843">
            <v>4</v>
          </cell>
          <cell r="D843">
            <v>4</v>
          </cell>
          <cell r="E843">
            <v>4</v>
          </cell>
          <cell r="G843">
            <v>4</v>
          </cell>
          <cell r="H843">
            <v>4</v>
          </cell>
        </row>
        <row r="844">
          <cell r="A844" t="str">
            <v/>
          </cell>
          <cell r="B844">
            <v>4</v>
          </cell>
          <cell r="C844">
            <v>4</v>
          </cell>
          <cell r="D844">
            <v>4</v>
          </cell>
          <cell r="E844">
            <v>4</v>
          </cell>
          <cell r="G844">
            <v>4</v>
          </cell>
          <cell r="H844">
            <v>4</v>
          </cell>
        </row>
        <row r="845">
          <cell r="A845" t="str">
            <v/>
          </cell>
          <cell r="B845">
            <v>4</v>
          </cell>
          <cell r="C845">
            <v>4</v>
          </cell>
          <cell r="D845">
            <v>4</v>
          </cell>
          <cell r="E845">
            <v>4</v>
          </cell>
          <cell r="G845">
            <v>4</v>
          </cell>
          <cell r="H845">
            <v>4</v>
          </cell>
        </row>
        <row r="846">
          <cell r="A846" t="str">
            <v/>
          </cell>
          <cell r="B846">
            <v>4</v>
          </cell>
          <cell r="C846">
            <v>4</v>
          </cell>
          <cell r="D846">
            <v>4</v>
          </cell>
          <cell r="E846">
            <v>4</v>
          </cell>
          <cell r="G846">
            <v>4</v>
          </cell>
          <cell r="H846">
            <v>4</v>
          </cell>
        </row>
        <row r="847">
          <cell r="A847" t="str">
            <v/>
          </cell>
          <cell r="B847">
            <v>4</v>
          </cell>
          <cell r="C847">
            <v>4</v>
          </cell>
          <cell r="D847">
            <v>4</v>
          </cell>
          <cell r="E847">
            <v>4</v>
          </cell>
          <cell r="G847">
            <v>4</v>
          </cell>
          <cell r="H847">
            <v>4</v>
          </cell>
        </row>
        <row r="848">
          <cell r="A848" t="str">
            <v/>
          </cell>
          <cell r="B848">
            <v>4</v>
          </cell>
          <cell r="C848">
            <v>4</v>
          </cell>
          <cell r="D848">
            <v>4</v>
          </cell>
          <cell r="E848">
            <v>4</v>
          </cell>
          <cell r="G848">
            <v>4</v>
          </cell>
          <cell r="H848">
            <v>4</v>
          </cell>
        </row>
        <row r="849">
          <cell r="A849" t="str">
            <v/>
          </cell>
          <cell r="B849">
            <v>4</v>
          </cell>
          <cell r="C849">
            <v>4</v>
          </cell>
          <cell r="D849">
            <v>4</v>
          </cell>
          <cell r="E849">
            <v>4</v>
          </cell>
          <cell r="G849">
            <v>4</v>
          </cell>
          <cell r="H849">
            <v>4</v>
          </cell>
        </row>
        <row r="850">
          <cell r="A850" t="str">
            <v/>
          </cell>
          <cell r="B850">
            <v>4</v>
          </cell>
          <cell r="C850">
            <v>4</v>
          </cell>
          <cell r="D850">
            <v>4</v>
          </cell>
          <cell r="E850">
            <v>4</v>
          </cell>
          <cell r="G850">
            <v>4</v>
          </cell>
          <cell r="H850">
            <v>4</v>
          </cell>
        </row>
        <row r="851">
          <cell r="A851" t="str">
            <v/>
          </cell>
          <cell r="B851">
            <v>4</v>
          </cell>
          <cell r="C851">
            <v>4</v>
          </cell>
          <cell r="D851">
            <v>4</v>
          </cell>
          <cell r="E851">
            <v>4</v>
          </cell>
          <cell r="G851">
            <v>4</v>
          </cell>
          <cell r="H851">
            <v>4</v>
          </cell>
        </row>
        <row r="852">
          <cell r="A852" t="str">
            <v/>
          </cell>
          <cell r="B852">
            <v>4</v>
          </cell>
          <cell r="C852">
            <v>4</v>
          </cell>
          <cell r="D852">
            <v>4</v>
          </cell>
          <cell r="E852">
            <v>4</v>
          </cell>
          <cell r="G852">
            <v>4</v>
          </cell>
          <cell r="H852">
            <v>4</v>
          </cell>
        </row>
        <row r="853">
          <cell r="A853" t="str">
            <v/>
          </cell>
          <cell r="B853">
            <v>4</v>
          </cell>
          <cell r="C853">
            <v>4</v>
          </cell>
          <cell r="D853">
            <v>4</v>
          </cell>
          <cell r="E853">
            <v>4</v>
          </cell>
          <cell r="G853">
            <v>4</v>
          </cell>
          <cell r="H853">
            <v>4</v>
          </cell>
        </row>
        <row r="854">
          <cell r="A854" t="str">
            <v/>
          </cell>
          <cell r="B854">
            <v>4</v>
          </cell>
          <cell r="C854">
            <v>4</v>
          </cell>
          <cell r="D854">
            <v>4</v>
          </cell>
          <cell r="E854">
            <v>4</v>
          </cell>
          <cell r="G854">
            <v>4</v>
          </cell>
          <cell r="H854">
            <v>4</v>
          </cell>
        </row>
        <row r="855">
          <cell r="A855" t="str">
            <v/>
          </cell>
          <cell r="B855">
            <v>4</v>
          </cell>
          <cell r="C855">
            <v>4</v>
          </cell>
          <cell r="D855">
            <v>4</v>
          </cell>
          <cell r="E855">
            <v>4</v>
          </cell>
          <cell r="G855">
            <v>4</v>
          </cell>
          <cell r="H855">
            <v>4</v>
          </cell>
        </row>
        <row r="856">
          <cell r="A856" t="str">
            <v/>
          </cell>
          <cell r="B856">
            <v>4</v>
          </cell>
          <cell r="C856">
            <v>4</v>
          </cell>
          <cell r="D856">
            <v>4</v>
          </cell>
          <cell r="E856">
            <v>4</v>
          </cell>
          <cell r="G856">
            <v>4</v>
          </cell>
          <cell r="H856">
            <v>4</v>
          </cell>
        </row>
        <row r="857">
          <cell r="A857" t="str">
            <v/>
          </cell>
          <cell r="B857">
            <v>4</v>
          </cell>
          <cell r="C857">
            <v>4</v>
          </cell>
          <cell r="D857">
            <v>4</v>
          </cell>
          <cell r="E857">
            <v>4</v>
          </cell>
          <cell r="G857">
            <v>4</v>
          </cell>
          <cell r="H857">
            <v>4</v>
          </cell>
        </row>
        <row r="858">
          <cell r="A858" t="str">
            <v/>
          </cell>
          <cell r="B858">
            <v>4</v>
          </cell>
          <cell r="C858">
            <v>4</v>
          </cell>
          <cell r="D858">
            <v>4</v>
          </cell>
          <cell r="E858">
            <v>4</v>
          </cell>
          <cell r="G858">
            <v>4</v>
          </cell>
          <cell r="H858">
            <v>4</v>
          </cell>
        </row>
        <row r="859">
          <cell r="A859" t="str">
            <v/>
          </cell>
          <cell r="B859">
            <v>4</v>
          </cell>
          <cell r="C859">
            <v>4</v>
          </cell>
          <cell r="D859">
            <v>4</v>
          </cell>
          <cell r="E859">
            <v>4</v>
          </cell>
          <cell r="G859">
            <v>4</v>
          </cell>
          <cell r="H859">
            <v>4</v>
          </cell>
        </row>
        <row r="860">
          <cell r="A860" t="str">
            <v/>
          </cell>
          <cell r="B860">
            <v>4</v>
          </cell>
          <cell r="C860">
            <v>4</v>
          </cell>
          <cell r="D860">
            <v>4</v>
          </cell>
          <cell r="E860">
            <v>4</v>
          </cell>
          <cell r="G860">
            <v>4</v>
          </cell>
          <cell r="H860">
            <v>4</v>
          </cell>
        </row>
        <row r="861">
          <cell r="A861" t="str">
            <v/>
          </cell>
          <cell r="B861">
            <v>4</v>
          </cell>
          <cell r="C861">
            <v>4</v>
          </cell>
          <cell r="D861">
            <v>4</v>
          </cell>
          <cell r="E861">
            <v>4</v>
          </cell>
          <cell r="G861">
            <v>4</v>
          </cell>
          <cell r="H861">
            <v>4</v>
          </cell>
        </row>
        <row r="862">
          <cell r="A862" t="str">
            <v/>
          </cell>
          <cell r="B862">
            <v>4</v>
          </cell>
          <cell r="C862">
            <v>4</v>
          </cell>
          <cell r="D862">
            <v>4</v>
          </cell>
          <cell r="E862">
            <v>4</v>
          </cell>
          <cell r="G862">
            <v>4</v>
          </cell>
          <cell r="H862">
            <v>4</v>
          </cell>
        </row>
        <row r="863">
          <cell r="A863" t="str">
            <v/>
          </cell>
          <cell r="B863">
            <v>4</v>
          </cell>
          <cell r="C863">
            <v>4</v>
          </cell>
          <cell r="D863">
            <v>4</v>
          </cell>
          <cell r="E863">
            <v>4</v>
          </cell>
          <cell r="G863">
            <v>4</v>
          </cell>
          <cell r="H863">
            <v>4</v>
          </cell>
        </row>
        <row r="864">
          <cell r="A864" t="str">
            <v/>
          </cell>
          <cell r="B864">
            <v>4</v>
          </cell>
          <cell r="C864">
            <v>4</v>
          </cell>
          <cell r="D864">
            <v>4</v>
          </cell>
          <cell r="E864">
            <v>4</v>
          </cell>
          <cell r="G864">
            <v>4</v>
          </cell>
          <cell r="H864">
            <v>4</v>
          </cell>
        </row>
        <row r="865">
          <cell r="A865" t="str">
            <v/>
          </cell>
          <cell r="B865">
            <v>4</v>
          </cell>
          <cell r="C865">
            <v>4</v>
          </cell>
          <cell r="D865">
            <v>4</v>
          </cell>
          <cell r="E865">
            <v>4</v>
          </cell>
          <cell r="G865">
            <v>4</v>
          </cell>
          <cell r="H865">
            <v>4</v>
          </cell>
        </row>
        <row r="866">
          <cell r="A866" t="str">
            <v/>
          </cell>
          <cell r="B866">
            <v>4</v>
          </cell>
          <cell r="C866">
            <v>4</v>
          </cell>
          <cell r="D866">
            <v>4</v>
          </cell>
          <cell r="E866">
            <v>4</v>
          </cell>
          <cell r="G866">
            <v>4</v>
          </cell>
          <cell r="H866">
            <v>4</v>
          </cell>
        </row>
        <row r="867">
          <cell r="A867" t="str">
            <v/>
          </cell>
          <cell r="B867">
            <v>4</v>
          </cell>
          <cell r="C867">
            <v>4</v>
          </cell>
          <cell r="D867">
            <v>4</v>
          </cell>
          <cell r="E867">
            <v>4</v>
          </cell>
          <cell r="G867">
            <v>4</v>
          </cell>
          <cell r="H867">
            <v>4</v>
          </cell>
        </row>
        <row r="868">
          <cell r="A868" t="str">
            <v/>
          </cell>
          <cell r="B868">
            <v>4</v>
          </cell>
          <cell r="C868">
            <v>4</v>
          </cell>
          <cell r="D868">
            <v>4</v>
          </cell>
          <cell r="E868">
            <v>4</v>
          </cell>
          <cell r="G868">
            <v>4</v>
          </cell>
          <cell r="H868">
            <v>4</v>
          </cell>
        </row>
        <row r="869">
          <cell r="A869" t="str">
            <v/>
          </cell>
          <cell r="B869">
            <v>4</v>
          </cell>
          <cell r="C869">
            <v>4</v>
          </cell>
          <cell r="D869">
            <v>4</v>
          </cell>
          <cell r="E869">
            <v>4</v>
          </cell>
          <cell r="G869">
            <v>4</v>
          </cell>
          <cell r="H869">
            <v>4</v>
          </cell>
        </row>
        <row r="870">
          <cell r="A870" t="str">
            <v/>
          </cell>
          <cell r="B870">
            <v>4</v>
          </cell>
          <cell r="C870">
            <v>4</v>
          </cell>
          <cell r="D870">
            <v>4</v>
          </cell>
          <cell r="E870">
            <v>4</v>
          </cell>
          <cell r="G870">
            <v>4</v>
          </cell>
          <cell r="H870">
            <v>4</v>
          </cell>
        </row>
        <row r="871">
          <cell r="A871" t="str">
            <v/>
          </cell>
          <cell r="B871">
            <v>4</v>
          </cell>
          <cell r="C871">
            <v>4</v>
          </cell>
          <cell r="D871">
            <v>4</v>
          </cell>
          <cell r="E871">
            <v>4</v>
          </cell>
          <cell r="G871">
            <v>4</v>
          </cell>
          <cell r="H871">
            <v>4</v>
          </cell>
        </row>
        <row r="872">
          <cell r="A872" t="str">
            <v/>
          </cell>
          <cell r="B872">
            <v>4</v>
          </cell>
          <cell r="C872">
            <v>4</v>
          </cell>
          <cell r="D872">
            <v>4</v>
          </cell>
          <cell r="E872">
            <v>4</v>
          </cell>
          <cell r="G872">
            <v>4</v>
          </cell>
          <cell r="H872">
            <v>4</v>
          </cell>
        </row>
        <row r="873">
          <cell r="A873" t="str">
            <v/>
          </cell>
          <cell r="B873">
            <v>4</v>
          </cell>
          <cell r="C873">
            <v>4</v>
          </cell>
          <cell r="D873">
            <v>4</v>
          </cell>
          <cell r="E873">
            <v>4</v>
          </cell>
          <cell r="G873">
            <v>4</v>
          </cell>
          <cell r="H873">
            <v>4</v>
          </cell>
        </row>
        <row r="874">
          <cell r="A874" t="str">
            <v/>
          </cell>
          <cell r="B874">
            <v>4</v>
          </cell>
          <cell r="C874">
            <v>4</v>
          </cell>
          <cell r="D874">
            <v>4</v>
          </cell>
          <cell r="E874">
            <v>4</v>
          </cell>
          <cell r="G874">
            <v>4</v>
          </cell>
          <cell r="H874">
            <v>4</v>
          </cell>
        </row>
        <row r="875">
          <cell r="A875" t="str">
            <v/>
          </cell>
          <cell r="B875">
            <v>4</v>
          </cell>
          <cell r="C875">
            <v>4</v>
          </cell>
          <cell r="D875">
            <v>4</v>
          </cell>
          <cell r="E875">
            <v>4</v>
          </cell>
          <cell r="G875">
            <v>4</v>
          </cell>
          <cell r="H875">
            <v>4</v>
          </cell>
        </row>
        <row r="876">
          <cell r="A876" t="str">
            <v/>
          </cell>
          <cell r="B876">
            <v>4</v>
          </cell>
          <cell r="C876">
            <v>4</v>
          </cell>
          <cell r="D876">
            <v>4</v>
          </cell>
          <cell r="E876">
            <v>4</v>
          </cell>
          <cell r="G876">
            <v>4</v>
          </cell>
          <cell r="H876">
            <v>4</v>
          </cell>
        </row>
        <row r="877">
          <cell r="A877" t="str">
            <v/>
          </cell>
          <cell r="B877">
            <v>4</v>
          </cell>
          <cell r="C877">
            <v>4</v>
          </cell>
          <cell r="D877">
            <v>4</v>
          </cell>
          <cell r="E877">
            <v>4</v>
          </cell>
          <cell r="G877">
            <v>4</v>
          </cell>
          <cell r="H877">
            <v>4</v>
          </cell>
        </row>
        <row r="878">
          <cell r="A878" t="str">
            <v/>
          </cell>
          <cell r="B878">
            <v>4</v>
          </cell>
          <cell r="C878">
            <v>4</v>
          </cell>
          <cell r="D878">
            <v>4</v>
          </cell>
          <cell r="E878">
            <v>4</v>
          </cell>
          <cell r="G878">
            <v>4</v>
          </cell>
          <cell r="H878">
            <v>4</v>
          </cell>
        </row>
        <row r="879">
          <cell r="A879" t="str">
            <v/>
          </cell>
          <cell r="B879">
            <v>4</v>
          </cell>
          <cell r="C879">
            <v>4</v>
          </cell>
          <cell r="D879">
            <v>4</v>
          </cell>
          <cell r="E879">
            <v>4</v>
          </cell>
          <cell r="G879">
            <v>4</v>
          </cell>
          <cell r="H879">
            <v>4</v>
          </cell>
        </row>
        <row r="880">
          <cell r="A880" t="str">
            <v/>
          </cell>
          <cell r="B880">
            <v>4</v>
          </cell>
          <cell r="C880">
            <v>4</v>
          </cell>
          <cell r="D880">
            <v>4</v>
          </cell>
          <cell r="E880">
            <v>4</v>
          </cell>
          <cell r="G880">
            <v>4</v>
          </cell>
          <cell r="H880">
            <v>4</v>
          </cell>
        </row>
        <row r="881">
          <cell r="A881" t="str">
            <v/>
          </cell>
          <cell r="B881">
            <v>4</v>
          </cell>
          <cell r="C881">
            <v>4</v>
          </cell>
          <cell r="D881">
            <v>4</v>
          </cell>
          <cell r="E881">
            <v>4</v>
          </cell>
          <cell r="G881">
            <v>4</v>
          </cell>
          <cell r="H881">
            <v>4</v>
          </cell>
        </row>
        <row r="882">
          <cell r="A882" t="str">
            <v/>
          </cell>
          <cell r="B882">
            <v>4</v>
          </cell>
          <cell r="C882">
            <v>4</v>
          </cell>
          <cell r="D882">
            <v>4</v>
          </cell>
          <cell r="E882">
            <v>4</v>
          </cell>
          <cell r="G882">
            <v>4</v>
          </cell>
          <cell r="H882">
            <v>4</v>
          </cell>
        </row>
        <row r="883">
          <cell r="A883" t="str">
            <v/>
          </cell>
          <cell r="B883">
            <v>4</v>
          </cell>
          <cell r="C883">
            <v>4</v>
          </cell>
          <cell r="D883">
            <v>4</v>
          </cell>
          <cell r="E883">
            <v>4</v>
          </cell>
          <cell r="G883">
            <v>4</v>
          </cell>
          <cell r="H883">
            <v>4</v>
          </cell>
        </row>
        <row r="884">
          <cell r="A884" t="str">
            <v/>
          </cell>
          <cell r="B884">
            <v>4</v>
          </cell>
          <cell r="C884">
            <v>4</v>
          </cell>
          <cell r="D884">
            <v>4</v>
          </cell>
          <cell r="E884">
            <v>4</v>
          </cell>
          <cell r="G884">
            <v>4</v>
          </cell>
          <cell r="H884">
            <v>4</v>
          </cell>
        </row>
        <row r="885">
          <cell r="A885" t="str">
            <v/>
          </cell>
          <cell r="B885">
            <v>4</v>
          </cell>
          <cell r="C885">
            <v>4</v>
          </cell>
          <cell r="D885">
            <v>4</v>
          </cell>
          <cell r="E885">
            <v>4</v>
          </cell>
          <cell r="G885">
            <v>4</v>
          </cell>
          <cell r="H885">
            <v>4</v>
          </cell>
        </row>
        <row r="886">
          <cell r="A886" t="str">
            <v/>
          </cell>
          <cell r="B886">
            <v>4</v>
          </cell>
          <cell r="C886">
            <v>4</v>
          </cell>
          <cell r="D886">
            <v>4</v>
          </cell>
          <cell r="E886">
            <v>4</v>
          </cell>
          <cell r="G886">
            <v>4</v>
          </cell>
          <cell r="H886">
            <v>4</v>
          </cell>
        </row>
        <row r="887">
          <cell r="A887" t="str">
            <v/>
          </cell>
          <cell r="B887">
            <v>4</v>
          </cell>
          <cell r="C887">
            <v>4</v>
          </cell>
          <cell r="D887">
            <v>4</v>
          </cell>
          <cell r="E887">
            <v>4</v>
          </cell>
          <cell r="G887">
            <v>4</v>
          </cell>
          <cell r="H887">
            <v>4</v>
          </cell>
        </row>
        <row r="888">
          <cell r="A888" t="str">
            <v/>
          </cell>
          <cell r="B888">
            <v>4</v>
          </cell>
          <cell r="C888">
            <v>4</v>
          </cell>
          <cell r="D888">
            <v>4</v>
          </cell>
          <cell r="E888">
            <v>4</v>
          </cell>
          <cell r="G888">
            <v>4</v>
          </cell>
          <cell r="H888">
            <v>4</v>
          </cell>
        </row>
        <row r="889">
          <cell r="A889" t="str">
            <v/>
          </cell>
          <cell r="B889">
            <v>4</v>
          </cell>
          <cell r="C889">
            <v>4</v>
          </cell>
          <cell r="D889">
            <v>4</v>
          </cell>
          <cell r="E889">
            <v>4</v>
          </cell>
          <cell r="G889">
            <v>4</v>
          </cell>
          <cell r="H889">
            <v>4</v>
          </cell>
        </row>
        <row r="890">
          <cell r="A890" t="str">
            <v/>
          </cell>
          <cell r="B890">
            <v>4</v>
          </cell>
          <cell r="C890">
            <v>4</v>
          </cell>
          <cell r="D890">
            <v>4</v>
          </cell>
          <cell r="E890">
            <v>4</v>
          </cell>
          <cell r="G890">
            <v>4</v>
          </cell>
          <cell r="H890">
            <v>4</v>
          </cell>
        </row>
        <row r="891">
          <cell r="A891" t="str">
            <v/>
          </cell>
          <cell r="B891">
            <v>4</v>
          </cell>
          <cell r="C891">
            <v>4</v>
          </cell>
          <cell r="D891">
            <v>4</v>
          </cell>
          <cell r="E891">
            <v>4</v>
          </cell>
          <cell r="G891">
            <v>4</v>
          </cell>
          <cell r="H891">
            <v>4</v>
          </cell>
        </row>
        <row r="892">
          <cell r="A892" t="str">
            <v/>
          </cell>
          <cell r="B892">
            <v>4</v>
          </cell>
          <cell r="C892">
            <v>4</v>
          </cell>
          <cell r="D892">
            <v>4</v>
          </cell>
          <cell r="E892">
            <v>4</v>
          </cell>
          <cell r="G892">
            <v>4</v>
          </cell>
          <cell r="H892">
            <v>4</v>
          </cell>
        </row>
        <row r="893">
          <cell r="A893" t="str">
            <v/>
          </cell>
          <cell r="B893">
            <v>4</v>
          </cell>
          <cell r="C893">
            <v>4</v>
          </cell>
          <cell r="D893">
            <v>4</v>
          </cell>
          <cell r="E893">
            <v>4</v>
          </cell>
          <cell r="G893">
            <v>4</v>
          </cell>
          <cell r="H893">
            <v>4</v>
          </cell>
        </row>
        <row r="894">
          <cell r="A894" t="str">
            <v/>
          </cell>
          <cell r="B894">
            <v>4</v>
          </cell>
          <cell r="C894">
            <v>4</v>
          </cell>
          <cell r="D894">
            <v>4</v>
          </cell>
          <cell r="E894">
            <v>4</v>
          </cell>
          <cell r="G894">
            <v>4</v>
          </cell>
          <cell r="H894">
            <v>4</v>
          </cell>
        </row>
        <row r="895">
          <cell r="A895" t="str">
            <v/>
          </cell>
          <cell r="B895">
            <v>4</v>
          </cell>
          <cell r="C895">
            <v>4</v>
          </cell>
          <cell r="D895">
            <v>4</v>
          </cell>
          <cell r="E895">
            <v>4</v>
          </cell>
          <cell r="G895">
            <v>4</v>
          </cell>
          <cell r="H895">
            <v>4</v>
          </cell>
        </row>
        <row r="896">
          <cell r="A896" t="str">
            <v/>
          </cell>
          <cell r="B896">
            <v>4</v>
          </cell>
          <cell r="C896">
            <v>4</v>
          </cell>
          <cell r="D896">
            <v>4</v>
          </cell>
          <cell r="E896">
            <v>4</v>
          </cell>
          <cell r="G896">
            <v>4</v>
          </cell>
          <cell r="H896">
            <v>4</v>
          </cell>
        </row>
        <row r="897">
          <cell r="A897" t="str">
            <v/>
          </cell>
          <cell r="B897">
            <v>4</v>
          </cell>
          <cell r="C897">
            <v>4</v>
          </cell>
          <cell r="D897">
            <v>4</v>
          </cell>
          <cell r="E897">
            <v>4</v>
          </cell>
          <cell r="G897">
            <v>4</v>
          </cell>
          <cell r="H897">
            <v>4</v>
          </cell>
        </row>
        <row r="898">
          <cell r="A898" t="str">
            <v/>
          </cell>
          <cell r="B898">
            <v>4</v>
          </cell>
          <cell r="C898">
            <v>4</v>
          </cell>
          <cell r="D898">
            <v>4</v>
          </cell>
          <cell r="E898">
            <v>4</v>
          </cell>
          <cell r="G898">
            <v>4</v>
          </cell>
          <cell r="H898">
            <v>4</v>
          </cell>
        </row>
        <row r="899">
          <cell r="A899" t="str">
            <v/>
          </cell>
          <cell r="B899">
            <v>4</v>
          </cell>
          <cell r="C899">
            <v>4</v>
          </cell>
          <cell r="D899">
            <v>4</v>
          </cell>
          <cell r="E899">
            <v>4</v>
          </cell>
          <cell r="G899">
            <v>4</v>
          </cell>
          <cell r="H899">
            <v>4</v>
          </cell>
        </row>
        <row r="900">
          <cell r="A900" t="str">
            <v/>
          </cell>
          <cell r="B900">
            <v>4</v>
          </cell>
          <cell r="C900">
            <v>4</v>
          </cell>
          <cell r="D900">
            <v>4</v>
          </cell>
          <cell r="E900">
            <v>4</v>
          </cell>
          <cell r="G900">
            <v>4</v>
          </cell>
          <cell r="H900">
            <v>4</v>
          </cell>
        </row>
        <row r="901">
          <cell r="A901" t="str">
            <v/>
          </cell>
          <cell r="B901">
            <v>4</v>
          </cell>
          <cell r="C901">
            <v>4</v>
          </cell>
          <cell r="D901">
            <v>4</v>
          </cell>
          <cell r="E901">
            <v>4</v>
          </cell>
          <cell r="G901">
            <v>4</v>
          </cell>
          <cell r="H901">
            <v>4</v>
          </cell>
        </row>
        <row r="902">
          <cell r="A902" t="str">
            <v/>
          </cell>
          <cell r="B902">
            <v>4</v>
          </cell>
          <cell r="C902">
            <v>4</v>
          </cell>
          <cell r="D902">
            <v>4</v>
          </cell>
          <cell r="E902">
            <v>4</v>
          </cell>
          <cell r="G902">
            <v>4</v>
          </cell>
          <cell r="H902">
            <v>4</v>
          </cell>
        </row>
        <row r="903">
          <cell r="A903" t="str">
            <v/>
          </cell>
          <cell r="B903">
            <v>4</v>
          </cell>
          <cell r="C903">
            <v>4</v>
          </cell>
          <cell r="D903">
            <v>4</v>
          </cell>
          <cell r="E903">
            <v>4</v>
          </cell>
          <cell r="G903">
            <v>4</v>
          </cell>
          <cell r="H903">
            <v>4</v>
          </cell>
        </row>
        <row r="904">
          <cell r="A904" t="str">
            <v/>
          </cell>
          <cell r="B904">
            <v>4</v>
          </cell>
          <cell r="C904">
            <v>4</v>
          </cell>
          <cell r="D904">
            <v>4</v>
          </cell>
          <cell r="E904">
            <v>4</v>
          </cell>
          <cell r="G904">
            <v>4</v>
          </cell>
          <cell r="H904">
            <v>4</v>
          </cell>
        </row>
        <row r="905">
          <cell r="A905" t="str">
            <v/>
          </cell>
          <cell r="B905">
            <v>4</v>
          </cell>
          <cell r="C905">
            <v>4</v>
          </cell>
          <cell r="D905">
            <v>4</v>
          </cell>
          <cell r="E905">
            <v>4</v>
          </cell>
          <cell r="G905">
            <v>4</v>
          </cell>
          <cell r="H905">
            <v>4</v>
          </cell>
        </row>
        <row r="906">
          <cell r="A906" t="str">
            <v/>
          </cell>
          <cell r="B906">
            <v>4</v>
          </cell>
          <cell r="C906">
            <v>4</v>
          </cell>
          <cell r="D906">
            <v>4</v>
          </cell>
          <cell r="E906">
            <v>4</v>
          </cell>
          <cell r="G906">
            <v>4</v>
          </cell>
          <cell r="H906">
            <v>4</v>
          </cell>
        </row>
        <row r="907">
          <cell r="A907" t="str">
            <v/>
          </cell>
          <cell r="B907">
            <v>4</v>
          </cell>
          <cell r="C907">
            <v>4</v>
          </cell>
          <cell r="D907">
            <v>4</v>
          </cell>
          <cell r="E907">
            <v>4</v>
          </cell>
          <cell r="G907">
            <v>4</v>
          </cell>
          <cell r="H907">
            <v>4</v>
          </cell>
        </row>
        <row r="908">
          <cell r="A908" t="str">
            <v/>
          </cell>
          <cell r="B908">
            <v>4</v>
          </cell>
          <cell r="C908">
            <v>4</v>
          </cell>
          <cell r="D908">
            <v>4</v>
          </cell>
          <cell r="E908">
            <v>4</v>
          </cell>
          <cell r="G908">
            <v>4</v>
          </cell>
          <cell r="H908">
            <v>4</v>
          </cell>
        </row>
        <row r="909">
          <cell r="A909" t="str">
            <v/>
          </cell>
          <cell r="B909">
            <v>4</v>
          </cell>
          <cell r="C909">
            <v>4</v>
          </cell>
          <cell r="D909">
            <v>4</v>
          </cell>
          <cell r="E909">
            <v>4</v>
          </cell>
          <cell r="G909">
            <v>4</v>
          </cell>
          <cell r="H909">
            <v>4</v>
          </cell>
        </row>
        <row r="910">
          <cell r="A910" t="str">
            <v/>
          </cell>
          <cell r="B910">
            <v>4</v>
          </cell>
          <cell r="C910">
            <v>4</v>
          </cell>
          <cell r="D910">
            <v>4</v>
          </cell>
          <cell r="E910">
            <v>4</v>
          </cell>
          <cell r="G910">
            <v>4</v>
          </cell>
          <cell r="H910">
            <v>4</v>
          </cell>
        </row>
        <row r="911">
          <cell r="A911" t="str">
            <v/>
          </cell>
          <cell r="B911">
            <v>4</v>
          </cell>
          <cell r="C911">
            <v>4</v>
          </cell>
          <cell r="D911">
            <v>4</v>
          </cell>
          <cell r="E911">
            <v>4</v>
          </cell>
          <cell r="G911">
            <v>4</v>
          </cell>
          <cell r="H911">
            <v>4</v>
          </cell>
        </row>
        <row r="912">
          <cell r="A912" t="str">
            <v/>
          </cell>
          <cell r="B912">
            <v>4</v>
          </cell>
          <cell r="C912">
            <v>4</v>
          </cell>
          <cell r="D912">
            <v>4</v>
          </cell>
          <cell r="E912">
            <v>4</v>
          </cell>
          <cell r="G912">
            <v>4</v>
          </cell>
          <cell r="H912">
            <v>4</v>
          </cell>
        </row>
        <row r="913">
          <cell r="A913" t="str">
            <v/>
          </cell>
          <cell r="B913">
            <v>4</v>
          </cell>
          <cell r="C913">
            <v>4</v>
          </cell>
          <cell r="D913">
            <v>4</v>
          </cell>
          <cell r="E913">
            <v>4</v>
          </cell>
          <cell r="G913">
            <v>4</v>
          </cell>
          <cell r="H913">
            <v>4</v>
          </cell>
        </row>
        <row r="914">
          <cell r="A914" t="str">
            <v/>
          </cell>
          <cell r="B914">
            <v>4</v>
          </cell>
          <cell r="C914">
            <v>4</v>
          </cell>
          <cell r="D914">
            <v>4</v>
          </cell>
          <cell r="E914">
            <v>4</v>
          </cell>
          <cell r="G914">
            <v>4</v>
          </cell>
          <cell r="H914">
            <v>4</v>
          </cell>
        </row>
        <row r="915">
          <cell r="A915" t="str">
            <v/>
          </cell>
          <cell r="B915">
            <v>4</v>
          </cell>
          <cell r="C915">
            <v>4</v>
          </cell>
          <cell r="D915">
            <v>4</v>
          </cell>
          <cell r="E915">
            <v>4</v>
          </cell>
          <cell r="G915">
            <v>4</v>
          </cell>
          <cell r="H915">
            <v>4</v>
          </cell>
        </row>
        <row r="916">
          <cell r="A916" t="str">
            <v/>
          </cell>
          <cell r="B916">
            <v>4</v>
          </cell>
          <cell r="C916">
            <v>4</v>
          </cell>
          <cell r="D916">
            <v>4</v>
          </cell>
          <cell r="E916">
            <v>4</v>
          </cell>
          <cell r="G916">
            <v>4</v>
          </cell>
          <cell r="H916">
            <v>4</v>
          </cell>
        </row>
        <row r="917">
          <cell r="A917" t="str">
            <v/>
          </cell>
          <cell r="B917">
            <v>4</v>
          </cell>
          <cell r="C917">
            <v>4</v>
          </cell>
          <cell r="D917">
            <v>4</v>
          </cell>
          <cell r="E917">
            <v>4</v>
          </cell>
          <cell r="G917">
            <v>4</v>
          </cell>
          <cell r="H917">
            <v>4</v>
          </cell>
        </row>
        <row r="918">
          <cell r="A918" t="str">
            <v/>
          </cell>
          <cell r="B918">
            <v>4</v>
          </cell>
          <cell r="C918">
            <v>4</v>
          </cell>
          <cell r="D918">
            <v>4</v>
          </cell>
          <cell r="E918">
            <v>4</v>
          </cell>
          <cell r="G918">
            <v>4</v>
          </cell>
          <cell r="H918">
            <v>4</v>
          </cell>
        </row>
        <row r="919">
          <cell r="A919" t="str">
            <v/>
          </cell>
          <cell r="B919">
            <v>4</v>
          </cell>
          <cell r="C919">
            <v>4</v>
          </cell>
          <cell r="D919">
            <v>4</v>
          </cell>
          <cell r="E919">
            <v>4</v>
          </cell>
          <cell r="G919">
            <v>4</v>
          </cell>
          <cell r="H919">
            <v>4</v>
          </cell>
        </row>
        <row r="920">
          <cell r="A920" t="str">
            <v/>
          </cell>
          <cell r="B920">
            <v>4</v>
          </cell>
          <cell r="C920">
            <v>4</v>
          </cell>
          <cell r="D920">
            <v>4</v>
          </cell>
          <cell r="E920">
            <v>4</v>
          </cell>
          <cell r="G920">
            <v>4</v>
          </cell>
          <cell r="H920">
            <v>4</v>
          </cell>
        </row>
        <row r="921">
          <cell r="A921" t="str">
            <v/>
          </cell>
          <cell r="B921">
            <v>4</v>
          </cell>
          <cell r="C921">
            <v>4</v>
          </cell>
          <cell r="D921">
            <v>4</v>
          </cell>
          <cell r="E921">
            <v>4</v>
          </cell>
          <cell r="G921">
            <v>4</v>
          </cell>
          <cell r="H921">
            <v>4</v>
          </cell>
        </row>
        <row r="922">
          <cell r="A922" t="str">
            <v/>
          </cell>
          <cell r="B922">
            <v>4</v>
          </cell>
          <cell r="C922">
            <v>4</v>
          </cell>
          <cell r="D922">
            <v>4</v>
          </cell>
          <cell r="E922">
            <v>4</v>
          </cell>
          <cell r="G922">
            <v>4</v>
          </cell>
          <cell r="H922">
            <v>4</v>
          </cell>
        </row>
        <row r="923">
          <cell r="A923" t="str">
            <v/>
          </cell>
          <cell r="B923">
            <v>4</v>
          </cell>
          <cell r="C923">
            <v>4</v>
          </cell>
          <cell r="D923">
            <v>4</v>
          </cell>
          <cell r="E923">
            <v>4</v>
          </cell>
          <cell r="G923">
            <v>4</v>
          </cell>
          <cell r="H923">
            <v>4</v>
          </cell>
        </row>
        <row r="924">
          <cell r="A924" t="str">
            <v/>
          </cell>
          <cell r="B924">
            <v>4</v>
          </cell>
          <cell r="C924">
            <v>4</v>
          </cell>
          <cell r="D924">
            <v>4</v>
          </cell>
          <cell r="E924">
            <v>4</v>
          </cell>
          <cell r="G924">
            <v>4</v>
          </cell>
          <cell r="H924">
            <v>4</v>
          </cell>
        </row>
        <row r="925">
          <cell r="A925" t="str">
            <v/>
          </cell>
          <cell r="B925">
            <v>4</v>
          </cell>
          <cell r="C925">
            <v>4</v>
          </cell>
          <cell r="D925">
            <v>4</v>
          </cell>
          <cell r="E925">
            <v>4</v>
          </cell>
          <cell r="G925">
            <v>4</v>
          </cell>
          <cell r="H925">
            <v>4</v>
          </cell>
        </row>
        <row r="926">
          <cell r="A926" t="str">
            <v/>
          </cell>
          <cell r="B926">
            <v>4</v>
          </cell>
          <cell r="C926">
            <v>4</v>
          </cell>
          <cell r="D926">
            <v>4</v>
          </cell>
          <cell r="E926">
            <v>4</v>
          </cell>
          <cell r="G926">
            <v>4</v>
          </cell>
          <cell r="H926">
            <v>4</v>
          </cell>
        </row>
        <row r="927">
          <cell r="A927" t="str">
            <v/>
          </cell>
          <cell r="B927">
            <v>4</v>
          </cell>
          <cell r="C927">
            <v>4</v>
          </cell>
          <cell r="D927">
            <v>4</v>
          </cell>
          <cell r="E927">
            <v>4</v>
          </cell>
          <cell r="G927">
            <v>4</v>
          </cell>
          <cell r="H927">
            <v>4</v>
          </cell>
        </row>
        <row r="928">
          <cell r="A928" t="str">
            <v/>
          </cell>
          <cell r="B928">
            <v>4</v>
          </cell>
          <cell r="C928">
            <v>4</v>
          </cell>
          <cell r="D928">
            <v>4</v>
          </cell>
          <cell r="E928">
            <v>4</v>
          </cell>
          <cell r="G928">
            <v>4</v>
          </cell>
          <cell r="H928">
            <v>4</v>
          </cell>
        </row>
        <row r="929">
          <cell r="A929" t="str">
            <v/>
          </cell>
          <cell r="B929">
            <v>4</v>
          </cell>
          <cell r="C929">
            <v>4</v>
          </cell>
          <cell r="D929">
            <v>4</v>
          </cell>
          <cell r="E929">
            <v>4</v>
          </cell>
          <cell r="G929">
            <v>4</v>
          </cell>
          <cell r="H929">
            <v>4</v>
          </cell>
        </row>
        <row r="930">
          <cell r="A930" t="str">
            <v/>
          </cell>
          <cell r="B930">
            <v>4</v>
          </cell>
          <cell r="C930">
            <v>4</v>
          </cell>
          <cell r="D930">
            <v>4</v>
          </cell>
          <cell r="E930">
            <v>4</v>
          </cell>
          <cell r="G930">
            <v>4</v>
          </cell>
          <cell r="H930">
            <v>4</v>
          </cell>
        </row>
        <row r="931">
          <cell r="A931" t="str">
            <v/>
          </cell>
          <cell r="B931">
            <v>4</v>
          </cell>
          <cell r="C931">
            <v>4</v>
          </cell>
          <cell r="D931">
            <v>4</v>
          </cell>
          <cell r="E931">
            <v>4</v>
          </cell>
          <cell r="G931">
            <v>4</v>
          </cell>
          <cell r="H931">
            <v>4</v>
          </cell>
        </row>
        <row r="932">
          <cell r="A932" t="str">
            <v/>
          </cell>
          <cell r="B932">
            <v>4</v>
          </cell>
          <cell r="C932">
            <v>4</v>
          </cell>
          <cell r="D932">
            <v>4</v>
          </cell>
          <cell r="E932">
            <v>4</v>
          </cell>
          <cell r="G932">
            <v>4</v>
          </cell>
          <cell r="H932">
            <v>4</v>
          </cell>
        </row>
        <row r="933">
          <cell r="A933" t="str">
            <v/>
          </cell>
          <cell r="B933">
            <v>4</v>
          </cell>
          <cell r="C933">
            <v>4</v>
          </cell>
          <cell r="D933">
            <v>4</v>
          </cell>
          <cell r="E933">
            <v>4</v>
          </cell>
          <cell r="G933">
            <v>4</v>
          </cell>
          <cell r="H933">
            <v>4</v>
          </cell>
        </row>
        <row r="934">
          <cell r="A934" t="str">
            <v/>
          </cell>
          <cell r="B934">
            <v>4</v>
          </cell>
          <cell r="C934">
            <v>4</v>
          </cell>
          <cell r="D934">
            <v>4</v>
          </cell>
          <cell r="E934">
            <v>4</v>
          </cell>
          <cell r="G934">
            <v>4</v>
          </cell>
          <cell r="H934">
            <v>4</v>
          </cell>
        </row>
        <row r="935">
          <cell r="A935" t="str">
            <v/>
          </cell>
          <cell r="B935">
            <v>4</v>
          </cell>
          <cell r="C935">
            <v>4</v>
          </cell>
          <cell r="D935">
            <v>4</v>
          </cell>
          <cell r="E935">
            <v>4</v>
          </cell>
          <cell r="G935">
            <v>4</v>
          </cell>
          <cell r="H935">
            <v>4</v>
          </cell>
        </row>
        <row r="936">
          <cell r="A936" t="str">
            <v/>
          </cell>
          <cell r="B936">
            <v>4</v>
          </cell>
          <cell r="C936">
            <v>4</v>
          </cell>
          <cell r="D936">
            <v>4</v>
          </cell>
          <cell r="E936">
            <v>4</v>
          </cell>
          <cell r="G936">
            <v>4</v>
          </cell>
          <cell r="H936">
            <v>4</v>
          </cell>
        </row>
        <row r="937">
          <cell r="A937" t="str">
            <v/>
          </cell>
          <cell r="B937">
            <v>4</v>
          </cell>
          <cell r="C937">
            <v>4</v>
          </cell>
          <cell r="D937">
            <v>4</v>
          </cell>
          <cell r="E937">
            <v>4</v>
          </cell>
          <cell r="G937">
            <v>4</v>
          </cell>
          <cell r="H937">
            <v>4</v>
          </cell>
        </row>
        <row r="938">
          <cell r="A938" t="str">
            <v/>
          </cell>
          <cell r="B938">
            <v>4</v>
          </cell>
          <cell r="C938">
            <v>4</v>
          </cell>
          <cell r="D938">
            <v>4</v>
          </cell>
          <cell r="E938">
            <v>4</v>
          </cell>
          <cell r="G938">
            <v>4</v>
          </cell>
          <cell r="H938">
            <v>4</v>
          </cell>
        </row>
        <row r="939">
          <cell r="A939" t="str">
            <v/>
          </cell>
          <cell r="B939">
            <v>4</v>
          </cell>
          <cell r="C939">
            <v>4</v>
          </cell>
          <cell r="D939">
            <v>4</v>
          </cell>
          <cell r="E939">
            <v>4</v>
          </cell>
          <cell r="G939">
            <v>4</v>
          </cell>
          <cell r="H939">
            <v>4</v>
          </cell>
        </row>
        <row r="940">
          <cell r="A940" t="str">
            <v/>
          </cell>
          <cell r="B940">
            <v>4</v>
          </cell>
          <cell r="C940">
            <v>4</v>
          </cell>
          <cell r="D940">
            <v>4</v>
          </cell>
          <cell r="E940">
            <v>4</v>
          </cell>
          <cell r="G940">
            <v>4</v>
          </cell>
          <cell r="H940">
            <v>4</v>
          </cell>
        </row>
        <row r="941">
          <cell r="A941" t="str">
            <v/>
          </cell>
          <cell r="B941">
            <v>4</v>
          </cell>
          <cell r="C941">
            <v>4</v>
          </cell>
          <cell r="D941">
            <v>4</v>
          </cell>
          <cell r="E941">
            <v>4</v>
          </cell>
          <cell r="G941">
            <v>4</v>
          </cell>
          <cell r="H941">
            <v>4</v>
          </cell>
        </row>
        <row r="942">
          <cell r="A942" t="str">
            <v/>
          </cell>
          <cell r="B942">
            <v>4</v>
          </cell>
          <cell r="C942">
            <v>4</v>
          </cell>
          <cell r="D942">
            <v>4</v>
          </cell>
          <cell r="E942">
            <v>4</v>
          </cell>
          <cell r="G942">
            <v>4</v>
          </cell>
          <cell r="H942">
            <v>4</v>
          </cell>
        </row>
        <row r="943">
          <cell r="A943" t="str">
            <v/>
          </cell>
          <cell r="B943">
            <v>4</v>
          </cell>
          <cell r="C943">
            <v>4</v>
          </cell>
          <cell r="D943">
            <v>4</v>
          </cell>
          <cell r="E943">
            <v>4</v>
          </cell>
          <cell r="G943">
            <v>4</v>
          </cell>
          <cell r="H943">
            <v>4</v>
          </cell>
        </row>
        <row r="944">
          <cell r="A944" t="str">
            <v/>
          </cell>
          <cell r="B944">
            <v>4</v>
          </cell>
          <cell r="C944">
            <v>4</v>
          </cell>
          <cell r="D944">
            <v>4</v>
          </cell>
          <cell r="E944">
            <v>4</v>
          </cell>
          <cell r="G944">
            <v>4</v>
          </cell>
          <cell r="H944">
            <v>4</v>
          </cell>
        </row>
        <row r="945">
          <cell r="A945" t="str">
            <v/>
          </cell>
          <cell r="B945">
            <v>4</v>
          </cell>
          <cell r="C945">
            <v>4</v>
          </cell>
          <cell r="D945">
            <v>4</v>
          </cell>
          <cell r="E945">
            <v>4</v>
          </cell>
          <cell r="G945">
            <v>4</v>
          </cell>
          <cell r="H945">
            <v>4</v>
          </cell>
        </row>
        <row r="946">
          <cell r="A946" t="str">
            <v/>
          </cell>
          <cell r="B946">
            <v>4</v>
          </cell>
          <cell r="C946">
            <v>4</v>
          </cell>
          <cell r="D946">
            <v>4</v>
          </cell>
          <cell r="E946">
            <v>4</v>
          </cell>
          <cell r="G946">
            <v>4</v>
          </cell>
          <cell r="H946">
            <v>4</v>
          </cell>
        </row>
        <row r="947">
          <cell r="A947" t="str">
            <v/>
          </cell>
          <cell r="B947">
            <v>4</v>
          </cell>
          <cell r="C947">
            <v>4</v>
          </cell>
          <cell r="D947">
            <v>4</v>
          </cell>
          <cell r="E947">
            <v>4</v>
          </cell>
          <cell r="G947">
            <v>4</v>
          </cell>
          <cell r="H947">
            <v>4</v>
          </cell>
        </row>
        <row r="948">
          <cell r="A948" t="str">
            <v/>
          </cell>
          <cell r="B948">
            <v>4</v>
          </cell>
          <cell r="C948">
            <v>4</v>
          </cell>
          <cell r="D948">
            <v>4</v>
          </cell>
          <cell r="E948">
            <v>4</v>
          </cell>
          <cell r="G948">
            <v>4</v>
          </cell>
          <cell r="H948">
            <v>4</v>
          </cell>
        </row>
        <row r="949">
          <cell r="A949" t="str">
            <v/>
          </cell>
          <cell r="B949">
            <v>4</v>
          </cell>
          <cell r="C949">
            <v>4</v>
          </cell>
          <cell r="D949">
            <v>4</v>
          </cell>
          <cell r="E949">
            <v>4</v>
          </cell>
          <cell r="G949">
            <v>4</v>
          </cell>
          <cell r="H949">
            <v>4</v>
          </cell>
        </row>
        <row r="950">
          <cell r="A950" t="str">
            <v/>
          </cell>
          <cell r="B950">
            <v>4</v>
          </cell>
          <cell r="C950">
            <v>4</v>
          </cell>
          <cell r="D950">
            <v>4</v>
          </cell>
          <cell r="E950">
            <v>4</v>
          </cell>
          <cell r="G950">
            <v>4</v>
          </cell>
          <cell r="H950">
            <v>4</v>
          </cell>
        </row>
        <row r="951">
          <cell r="A951" t="str">
            <v/>
          </cell>
          <cell r="B951">
            <v>4</v>
          </cell>
          <cell r="C951">
            <v>4</v>
          </cell>
          <cell r="D951">
            <v>4</v>
          </cell>
          <cell r="E951">
            <v>4</v>
          </cell>
          <cell r="G951">
            <v>4</v>
          </cell>
          <cell r="H951">
            <v>4</v>
          </cell>
        </row>
        <row r="952">
          <cell r="A952" t="str">
            <v/>
          </cell>
          <cell r="B952">
            <v>4</v>
          </cell>
          <cell r="C952">
            <v>4</v>
          </cell>
          <cell r="D952">
            <v>4</v>
          </cell>
          <cell r="E952">
            <v>4</v>
          </cell>
          <cell r="G952">
            <v>4</v>
          </cell>
          <cell r="H952">
            <v>4</v>
          </cell>
        </row>
        <row r="953">
          <cell r="A953" t="str">
            <v/>
          </cell>
          <cell r="B953">
            <v>4</v>
          </cell>
          <cell r="C953">
            <v>4</v>
          </cell>
          <cell r="D953">
            <v>4</v>
          </cell>
          <cell r="E953">
            <v>4</v>
          </cell>
          <cell r="G953">
            <v>4</v>
          </cell>
          <cell r="H953">
            <v>4</v>
          </cell>
        </row>
        <row r="954">
          <cell r="A954" t="str">
            <v/>
          </cell>
          <cell r="B954">
            <v>4</v>
          </cell>
          <cell r="C954">
            <v>4</v>
          </cell>
          <cell r="D954">
            <v>4</v>
          </cell>
          <cell r="E954">
            <v>4</v>
          </cell>
          <cell r="G954">
            <v>4</v>
          </cell>
          <cell r="H954">
            <v>4</v>
          </cell>
        </row>
        <row r="955">
          <cell r="A955" t="str">
            <v/>
          </cell>
          <cell r="B955">
            <v>4</v>
          </cell>
          <cell r="C955">
            <v>4</v>
          </cell>
          <cell r="D955">
            <v>4</v>
          </cell>
          <cell r="E955">
            <v>4</v>
          </cell>
          <cell r="G955">
            <v>4</v>
          </cell>
          <cell r="H955">
            <v>4</v>
          </cell>
        </row>
        <row r="956">
          <cell r="A956" t="str">
            <v/>
          </cell>
          <cell r="B956">
            <v>4</v>
          </cell>
          <cell r="C956">
            <v>4</v>
          </cell>
          <cell r="D956">
            <v>4</v>
          </cell>
          <cell r="E956">
            <v>4</v>
          </cell>
          <cell r="G956">
            <v>4</v>
          </cell>
          <cell r="H956">
            <v>4</v>
          </cell>
        </row>
        <row r="957">
          <cell r="A957" t="str">
            <v/>
          </cell>
          <cell r="B957">
            <v>4</v>
          </cell>
          <cell r="C957">
            <v>4</v>
          </cell>
          <cell r="D957">
            <v>4</v>
          </cell>
          <cell r="E957">
            <v>4</v>
          </cell>
          <cell r="G957">
            <v>4</v>
          </cell>
          <cell r="H957">
            <v>4</v>
          </cell>
        </row>
        <row r="958">
          <cell r="A958" t="str">
            <v/>
          </cell>
          <cell r="B958">
            <v>4</v>
          </cell>
          <cell r="C958">
            <v>4</v>
          </cell>
          <cell r="D958">
            <v>4</v>
          </cell>
          <cell r="E958">
            <v>4</v>
          </cell>
          <cell r="G958">
            <v>4</v>
          </cell>
          <cell r="H958">
            <v>4</v>
          </cell>
        </row>
        <row r="959">
          <cell r="A959" t="str">
            <v/>
          </cell>
          <cell r="B959">
            <v>4</v>
          </cell>
          <cell r="C959">
            <v>4</v>
          </cell>
          <cell r="D959">
            <v>4</v>
          </cell>
          <cell r="E959">
            <v>4</v>
          </cell>
          <cell r="G959">
            <v>4</v>
          </cell>
          <cell r="H959">
            <v>4</v>
          </cell>
        </row>
        <row r="960">
          <cell r="A960" t="str">
            <v/>
          </cell>
          <cell r="B960">
            <v>4</v>
          </cell>
          <cell r="C960">
            <v>4</v>
          </cell>
          <cell r="D960">
            <v>4</v>
          </cell>
          <cell r="E960">
            <v>4</v>
          </cell>
          <cell r="G960">
            <v>4</v>
          </cell>
          <cell r="H960">
            <v>4</v>
          </cell>
        </row>
        <row r="961">
          <cell r="A961" t="str">
            <v/>
          </cell>
          <cell r="B961">
            <v>4</v>
          </cell>
          <cell r="C961">
            <v>4</v>
          </cell>
          <cell r="D961">
            <v>4</v>
          </cell>
          <cell r="E961">
            <v>4</v>
          </cell>
          <cell r="G961">
            <v>4</v>
          </cell>
          <cell r="H961">
            <v>4</v>
          </cell>
        </row>
        <row r="962">
          <cell r="A962" t="str">
            <v/>
          </cell>
          <cell r="B962">
            <v>4</v>
          </cell>
          <cell r="C962">
            <v>4</v>
          </cell>
          <cell r="D962">
            <v>4</v>
          </cell>
          <cell r="E962">
            <v>4</v>
          </cell>
          <cell r="G962">
            <v>4</v>
          </cell>
          <cell r="H962">
            <v>4</v>
          </cell>
        </row>
        <row r="963">
          <cell r="A963" t="str">
            <v/>
          </cell>
          <cell r="B963">
            <v>4</v>
          </cell>
          <cell r="C963">
            <v>4</v>
          </cell>
          <cell r="D963">
            <v>4</v>
          </cell>
          <cell r="E963">
            <v>4</v>
          </cell>
          <cell r="G963">
            <v>4</v>
          </cell>
          <cell r="H963">
            <v>4</v>
          </cell>
        </row>
        <row r="964">
          <cell r="A964" t="str">
            <v/>
          </cell>
          <cell r="B964">
            <v>4</v>
          </cell>
          <cell r="C964">
            <v>4</v>
          </cell>
          <cell r="D964">
            <v>4</v>
          </cell>
          <cell r="E964">
            <v>4</v>
          </cell>
          <cell r="G964">
            <v>4</v>
          </cell>
          <cell r="H964">
            <v>4</v>
          </cell>
        </row>
        <row r="965">
          <cell r="A965" t="str">
            <v/>
          </cell>
          <cell r="B965">
            <v>4</v>
          </cell>
          <cell r="C965">
            <v>4</v>
          </cell>
          <cell r="D965">
            <v>4</v>
          </cell>
          <cell r="E965">
            <v>4</v>
          </cell>
          <cell r="G965">
            <v>4</v>
          </cell>
          <cell r="H965">
            <v>4</v>
          </cell>
        </row>
        <row r="966">
          <cell r="A966" t="str">
            <v/>
          </cell>
          <cell r="B966">
            <v>4</v>
          </cell>
          <cell r="C966">
            <v>4</v>
          </cell>
          <cell r="D966">
            <v>4</v>
          </cell>
          <cell r="E966">
            <v>4</v>
          </cell>
          <cell r="G966">
            <v>4</v>
          </cell>
          <cell r="H966">
            <v>4</v>
          </cell>
        </row>
        <row r="967">
          <cell r="A967" t="str">
            <v/>
          </cell>
          <cell r="B967">
            <v>4</v>
          </cell>
          <cell r="C967">
            <v>4</v>
          </cell>
          <cell r="D967">
            <v>4</v>
          </cell>
          <cell r="E967">
            <v>4</v>
          </cell>
          <cell r="G967">
            <v>4</v>
          </cell>
          <cell r="H967">
            <v>4</v>
          </cell>
        </row>
        <row r="968">
          <cell r="A968" t="str">
            <v/>
          </cell>
          <cell r="B968">
            <v>4</v>
          </cell>
          <cell r="C968">
            <v>4</v>
          </cell>
          <cell r="D968">
            <v>4</v>
          </cell>
          <cell r="E968">
            <v>4</v>
          </cell>
          <cell r="G968">
            <v>4</v>
          </cell>
          <cell r="H968">
            <v>4</v>
          </cell>
        </row>
        <row r="969">
          <cell r="A969" t="str">
            <v/>
          </cell>
          <cell r="B969">
            <v>4</v>
          </cell>
          <cell r="C969">
            <v>4</v>
          </cell>
          <cell r="D969">
            <v>4</v>
          </cell>
          <cell r="E969">
            <v>4</v>
          </cell>
          <cell r="G969">
            <v>4</v>
          </cell>
          <cell r="H969">
            <v>4</v>
          </cell>
        </row>
        <row r="970">
          <cell r="A970" t="str">
            <v/>
          </cell>
          <cell r="B970">
            <v>4</v>
          </cell>
          <cell r="C970">
            <v>4</v>
          </cell>
          <cell r="D970">
            <v>4</v>
          </cell>
          <cell r="E970">
            <v>4</v>
          </cell>
          <cell r="G970">
            <v>4</v>
          </cell>
          <cell r="H970">
            <v>4</v>
          </cell>
        </row>
        <row r="971">
          <cell r="A971" t="str">
            <v/>
          </cell>
          <cell r="B971">
            <v>4</v>
          </cell>
          <cell r="C971">
            <v>4</v>
          </cell>
          <cell r="D971">
            <v>4</v>
          </cell>
          <cell r="E971">
            <v>4</v>
          </cell>
          <cell r="G971">
            <v>4</v>
          </cell>
          <cell r="H971">
            <v>4</v>
          </cell>
        </row>
        <row r="972">
          <cell r="A972" t="str">
            <v/>
          </cell>
          <cell r="B972">
            <v>4</v>
          </cell>
          <cell r="C972">
            <v>4</v>
          </cell>
          <cell r="D972">
            <v>4</v>
          </cell>
          <cell r="E972">
            <v>4</v>
          </cell>
          <cell r="G972">
            <v>4</v>
          </cell>
          <cell r="H972">
            <v>4</v>
          </cell>
        </row>
        <row r="973">
          <cell r="A973" t="str">
            <v/>
          </cell>
          <cell r="B973">
            <v>4</v>
          </cell>
          <cell r="C973">
            <v>4</v>
          </cell>
          <cell r="D973">
            <v>4</v>
          </cell>
          <cell r="E973">
            <v>4</v>
          </cell>
          <cell r="G973">
            <v>4</v>
          </cell>
          <cell r="H973">
            <v>4</v>
          </cell>
        </row>
        <row r="974">
          <cell r="A974" t="str">
            <v/>
          </cell>
          <cell r="B974">
            <v>4</v>
          </cell>
          <cell r="C974">
            <v>4</v>
          </cell>
          <cell r="D974">
            <v>4</v>
          </cell>
          <cell r="E974">
            <v>4</v>
          </cell>
          <cell r="G974">
            <v>4</v>
          </cell>
          <cell r="H974">
            <v>4</v>
          </cell>
        </row>
        <row r="975">
          <cell r="A975" t="str">
            <v/>
          </cell>
          <cell r="B975">
            <v>4</v>
          </cell>
          <cell r="C975">
            <v>4</v>
          </cell>
          <cell r="D975">
            <v>4</v>
          </cell>
          <cell r="E975">
            <v>4</v>
          </cell>
          <cell r="G975">
            <v>4</v>
          </cell>
          <cell r="H975">
            <v>4</v>
          </cell>
        </row>
        <row r="976">
          <cell r="A976" t="str">
            <v/>
          </cell>
          <cell r="B976">
            <v>4</v>
          </cell>
          <cell r="C976">
            <v>4</v>
          </cell>
          <cell r="D976">
            <v>4</v>
          </cell>
          <cell r="E976">
            <v>4</v>
          </cell>
          <cell r="G976">
            <v>4</v>
          </cell>
          <cell r="H976">
            <v>4</v>
          </cell>
        </row>
        <row r="977">
          <cell r="A977" t="str">
            <v/>
          </cell>
          <cell r="B977">
            <v>4</v>
          </cell>
          <cell r="C977">
            <v>4</v>
          </cell>
          <cell r="D977">
            <v>4</v>
          </cell>
          <cell r="E977">
            <v>4</v>
          </cell>
          <cell r="G977">
            <v>4</v>
          </cell>
          <cell r="H977">
            <v>4</v>
          </cell>
        </row>
        <row r="978">
          <cell r="A978" t="str">
            <v/>
          </cell>
          <cell r="B978">
            <v>4</v>
          </cell>
          <cell r="C978">
            <v>4</v>
          </cell>
          <cell r="D978">
            <v>4</v>
          </cell>
          <cell r="E978">
            <v>4</v>
          </cell>
          <cell r="G978">
            <v>4</v>
          </cell>
          <cell r="H978">
            <v>4</v>
          </cell>
        </row>
        <row r="979">
          <cell r="A979" t="str">
            <v/>
          </cell>
          <cell r="B979">
            <v>4</v>
          </cell>
          <cell r="C979">
            <v>4</v>
          </cell>
          <cell r="D979">
            <v>4</v>
          </cell>
          <cell r="E979">
            <v>4</v>
          </cell>
          <cell r="G979">
            <v>4</v>
          </cell>
          <cell r="H979">
            <v>4</v>
          </cell>
        </row>
        <row r="980">
          <cell r="A980" t="str">
            <v/>
          </cell>
          <cell r="B980">
            <v>4</v>
          </cell>
          <cell r="C980">
            <v>4</v>
          </cell>
          <cell r="D980">
            <v>4</v>
          </cell>
          <cell r="E980">
            <v>4</v>
          </cell>
          <cell r="G980">
            <v>4</v>
          </cell>
          <cell r="H980">
            <v>4</v>
          </cell>
        </row>
        <row r="981">
          <cell r="A981" t="str">
            <v/>
          </cell>
          <cell r="B981">
            <v>4</v>
          </cell>
          <cell r="C981">
            <v>4</v>
          </cell>
          <cell r="D981">
            <v>4</v>
          </cell>
          <cell r="E981">
            <v>4</v>
          </cell>
          <cell r="G981">
            <v>4</v>
          </cell>
          <cell r="H981">
            <v>4</v>
          </cell>
        </row>
        <row r="982">
          <cell r="A982" t="str">
            <v/>
          </cell>
          <cell r="B982">
            <v>4</v>
          </cell>
          <cell r="C982">
            <v>4</v>
          </cell>
          <cell r="D982">
            <v>4</v>
          </cell>
          <cell r="E982">
            <v>4</v>
          </cell>
          <cell r="G982">
            <v>4</v>
          </cell>
          <cell r="H982">
            <v>4</v>
          </cell>
        </row>
        <row r="983">
          <cell r="A983" t="str">
            <v/>
          </cell>
          <cell r="B983">
            <v>4</v>
          </cell>
          <cell r="C983">
            <v>4</v>
          </cell>
          <cell r="D983">
            <v>4</v>
          </cell>
          <cell r="E983">
            <v>4</v>
          </cell>
          <cell r="G983">
            <v>4</v>
          </cell>
          <cell r="H983">
            <v>4</v>
          </cell>
        </row>
        <row r="984">
          <cell r="A984" t="str">
            <v/>
          </cell>
          <cell r="B984">
            <v>4</v>
          </cell>
          <cell r="C984">
            <v>4</v>
          </cell>
          <cell r="D984">
            <v>4</v>
          </cell>
          <cell r="E984">
            <v>4</v>
          </cell>
          <cell r="G984">
            <v>4</v>
          </cell>
          <cell r="H984">
            <v>4</v>
          </cell>
        </row>
        <row r="985">
          <cell r="A985" t="str">
            <v/>
          </cell>
          <cell r="B985">
            <v>4</v>
          </cell>
          <cell r="C985">
            <v>4</v>
          </cell>
          <cell r="D985">
            <v>4</v>
          </cell>
          <cell r="E985">
            <v>4</v>
          </cell>
          <cell r="G985">
            <v>4</v>
          </cell>
          <cell r="H985">
            <v>4</v>
          </cell>
        </row>
        <row r="986">
          <cell r="A986" t="str">
            <v/>
          </cell>
          <cell r="B986">
            <v>4</v>
          </cell>
          <cell r="C986">
            <v>4</v>
          </cell>
          <cell r="D986">
            <v>4</v>
          </cell>
          <cell r="E986">
            <v>4</v>
          </cell>
          <cell r="G986">
            <v>4</v>
          </cell>
          <cell r="H986">
            <v>4</v>
          </cell>
        </row>
        <row r="987">
          <cell r="A987" t="str">
            <v/>
          </cell>
          <cell r="B987">
            <v>4</v>
          </cell>
          <cell r="C987">
            <v>4</v>
          </cell>
          <cell r="D987">
            <v>4</v>
          </cell>
          <cell r="E987">
            <v>4</v>
          </cell>
          <cell r="G987">
            <v>4</v>
          </cell>
          <cell r="H987">
            <v>4</v>
          </cell>
        </row>
        <row r="988">
          <cell r="A988" t="str">
            <v/>
          </cell>
          <cell r="B988">
            <v>4</v>
          </cell>
          <cell r="C988">
            <v>4</v>
          </cell>
          <cell r="D988">
            <v>4</v>
          </cell>
          <cell r="E988">
            <v>4</v>
          </cell>
          <cell r="G988">
            <v>4</v>
          </cell>
          <cell r="H988">
            <v>4</v>
          </cell>
        </row>
        <row r="989">
          <cell r="A989" t="str">
            <v/>
          </cell>
          <cell r="B989">
            <v>4</v>
          </cell>
          <cell r="C989">
            <v>4</v>
          </cell>
          <cell r="D989">
            <v>4</v>
          </cell>
          <cell r="E989">
            <v>4</v>
          </cell>
          <cell r="G989">
            <v>4</v>
          </cell>
          <cell r="H989">
            <v>4</v>
          </cell>
        </row>
        <row r="990">
          <cell r="A990" t="str">
            <v/>
          </cell>
          <cell r="B990">
            <v>4</v>
          </cell>
          <cell r="C990">
            <v>4</v>
          </cell>
          <cell r="D990">
            <v>4</v>
          </cell>
          <cell r="E990">
            <v>4</v>
          </cell>
          <cell r="G990">
            <v>4</v>
          </cell>
          <cell r="H990">
            <v>4</v>
          </cell>
        </row>
        <row r="991">
          <cell r="A991" t="str">
            <v/>
          </cell>
          <cell r="B991">
            <v>4</v>
          </cell>
          <cell r="C991">
            <v>4</v>
          </cell>
          <cell r="D991">
            <v>4</v>
          </cell>
          <cell r="E991">
            <v>4</v>
          </cell>
          <cell r="G991">
            <v>4</v>
          </cell>
          <cell r="H991">
            <v>4</v>
          </cell>
        </row>
        <row r="992">
          <cell r="A992" t="str">
            <v/>
          </cell>
          <cell r="B992">
            <v>4</v>
          </cell>
          <cell r="C992">
            <v>4</v>
          </cell>
          <cell r="D992">
            <v>4</v>
          </cell>
          <cell r="E992">
            <v>4</v>
          </cell>
          <cell r="G992">
            <v>4</v>
          </cell>
          <cell r="H992">
            <v>4</v>
          </cell>
        </row>
        <row r="993">
          <cell r="A993" t="str">
            <v/>
          </cell>
          <cell r="B993">
            <v>4</v>
          </cell>
          <cell r="C993">
            <v>4</v>
          </cell>
          <cell r="D993">
            <v>4</v>
          </cell>
          <cell r="E993">
            <v>4</v>
          </cell>
          <cell r="G993">
            <v>4</v>
          </cell>
          <cell r="H993">
            <v>4</v>
          </cell>
        </row>
        <row r="994">
          <cell r="A994" t="str">
            <v/>
          </cell>
          <cell r="B994">
            <v>4</v>
          </cell>
          <cell r="C994">
            <v>4</v>
          </cell>
          <cell r="D994">
            <v>4</v>
          </cell>
          <cell r="E994">
            <v>4</v>
          </cell>
          <cell r="G994">
            <v>4</v>
          </cell>
          <cell r="H994">
            <v>4</v>
          </cell>
        </row>
        <row r="995">
          <cell r="A995" t="str">
            <v/>
          </cell>
          <cell r="B995">
            <v>4</v>
          </cell>
          <cell r="C995">
            <v>4</v>
          </cell>
          <cell r="D995">
            <v>4</v>
          </cell>
          <cell r="E995">
            <v>4</v>
          </cell>
          <cell r="G995">
            <v>4</v>
          </cell>
          <cell r="H995">
            <v>4</v>
          </cell>
        </row>
        <row r="996">
          <cell r="A996" t="str">
            <v/>
          </cell>
          <cell r="B996">
            <v>4</v>
          </cell>
          <cell r="C996">
            <v>4</v>
          </cell>
          <cell r="D996">
            <v>4</v>
          </cell>
          <cell r="E996">
            <v>4</v>
          </cell>
          <cell r="G996">
            <v>4</v>
          </cell>
          <cell r="H996">
            <v>4</v>
          </cell>
        </row>
        <row r="997">
          <cell r="A997" t="str">
            <v/>
          </cell>
          <cell r="B997">
            <v>4</v>
          </cell>
          <cell r="C997">
            <v>4</v>
          </cell>
          <cell r="D997">
            <v>4</v>
          </cell>
          <cell r="E997">
            <v>4</v>
          </cell>
          <cell r="G997">
            <v>4</v>
          </cell>
          <cell r="H997">
            <v>4</v>
          </cell>
        </row>
        <row r="998">
          <cell r="A998" t="str">
            <v/>
          </cell>
          <cell r="B998">
            <v>4</v>
          </cell>
          <cell r="C998">
            <v>4</v>
          </cell>
          <cell r="D998">
            <v>4</v>
          </cell>
          <cell r="E998">
            <v>4</v>
          </cell>
          <cell r="G998">
            <v>4</v>
          </cell>
          <cell r="H998">
            <v>4</v>
          </cell>
        </row>
        <row r="999">
          <cell r="A999" t="str">
            <v/>
          </cell>
          <cell r="B999">
            <v>4</v>
          </cell>
          <cell r="C999">
            <v>4</v>
          </cell>
          <cell r="D999">
            <v>4</v>
          </cell>
          <cell r="E999">
            <v>4</v>
          </cell>
          <cell r="G999">
            <v>4</v>
          </cell>
          <cell r="H999">
            <v>4</v>
          </cell>
        </row>
        <row r="1000">
          <cell r="A1000" t="str">
            <v/>
          </cell>
          <cell r="B1000">
            <v>4</v>
          </cell>
          <cell r="C1000">
            <v>4</v>
          </cell>
          <cell r="D1000">
            <v>4</v>
          </cell>
          <cell r="E1000">
            <v>4</v>
          </cell>
          <cell r="G1000">
            <v>4</v>
          </cell>
          <cell r="H1000">
            <v>4</v>
          </cell>
        </row>
        <row r="1001">
          <cell r="A1001" t="str">
            <v/>
          </cell>
          <cell r="B1001">
            <v>4</v>
          </cell>
          <cell r="C1001">
            <v>4</v>
          </cell>
          <cell r="D1001">
            <v>4</v>
          </cell>
          <cell r="E1001">
            <v>4</v>
          </cell>
          <cell r="G1001">
            <v>4</v>
          </cell>
          <cell r="H1001">
            <v>4</v>
          </cell>
        </row>
        <row r="1002">
          <cell r="A1002" t="str">
            <v/>
          </cell>
          <cell r="B1002">
            <v>4</v>
          </cell>
          <cell r="C1002">
            <v>4</v>
          </cell>
          <cell r="D1002">
            <v>4</v>
          </cell>
          <cell r="E1002">
            <v>4</v>
          </cell>
          <cell r="G1002">
            <v>4</v>
          </cell>
          <cell r="H1002">
            <v>4</v>
          </cell>
        </row>
        <row r="1003">
          <cell r="A1003" t="str">
            <v/>
          </cell>
          <cell r="B1003">
            <v>4</v>
          </cell>
          <cell r="C1003">
            <v>4</v>
          </cell>
          <cell r="D1003">
            <v>4</v>
          </cell>
          <cell r="E1003">
            <v>4</v>
          </cell>
          <cell r="G1003">
            <v>4</v>
          </cell>
          <cell r="H1003">
            <v>4</v>
          </cell>
        </row>
        <row r="1004">
          <cell r="A1004" t="str">
            <v/>
          </cell>
          <cell r="B1004">
            <v>4</v>
          </cell>
          <cell r="C1004">
            <v>4</v>
          </cell>
          <cell r="D1004">
            <v>4</v>
          </cell>
          <cell r="E1004">
            <v>4</v>
          </cell>
          <cell r="G1004">
            <v>4</v>
          </cell>
          <cell r="H1004">
            <v>4</v>
          </cell>
        </row>
        <row r="1005">
          <cell r="A1005" t="str">
            <v/>
          </cell>
          <cell r="B1005">
            <v>4</v>
          </cell>
          <cell r="C1005">
            <v>4</v>
          </cell>
          <cell r="D1005">
            <v>4</v>
          </cell>
          <cell r="E1005">
            <v>4</v>
          </cell>
          <cell r="G1005">
            <v>4</v>
          </cell>
          <cell r="H1005">
            <v>4</v>
          </cell>
        </row>
        <row r="1006">
          <cell r="A1006" t="str">
            <v/>
          </cell>
          <cell r="B1006">
            <v>4</v>
          </cell>
          <cell r="C1006">
            <v>4</v>
          </cell>
          <cell r="D1006">
            <v>4</v>
          </cell>
          <cell r="E1006">
            <v>4</v>
          </cell>
          <cell r="G1006">
            <v>4</v>
          </cell>
          <cell r="H1006">
            <v>4</v>
          </cell>
        </row>
        <row r="1007">
          <cell r="A1007" t="str">
            <v/>
          </cell>
          <cell r="B1007">
            <v>4</v>
          </cell>
          <cell r="C1007">
            <v>4</v>
          </cell>
          <cell r="D1007">
            <v>4</v>
          </cell>
          <cell r="E1007">
            <v>4</v>
          </cell>
          <cell r="G1007">
            <v>4</v>
          </cell>
          <cell r="H1007">
            <v>4</v>
          </cell>
        </row>
        <row r="1008">
          <cell r="A1008" t="str">
            <v/>
          </cell>
          <cell r="B1008">
            <v>4</v>
          </cell>
          <cell r="C1008">
            <v>4</v>
          </cell>
          <cell r="D1008">
            <v>4</v>
          </cell>
          <cell r="E1008">
            <v>4</v>
          </cell>
          <cell r="G1008">
            <v>4</v>
          </cell>
          <cell r="H1008">
            <v>4</v>
          </cell>
        </row>
        <row r="1009">
          <cell r="A1009" t="str">
            <v/>
          </cell>
          <cell r="B1009">
            <v>4</v>
          </cell>
          <cell r="C1009">
            <v>4</v>
          </cell>
          <cell r="D1009">
            <v>4</v>
          </cell>
          <cell r="E1009">
            <v>4</v>
          </cell>
          <cell r="G1009">
            <v>4</v>
          </cell>
          <cell r="H1009">
            <v>4</v>
          </cell>
        </row>
        <row r="1010">
          <cell r="A1010" t="str">
            <v/>
          </cell>
          <cell r="B1010">
            <v>4</v>
          </cell>
          <cell r="C1010">
            <v>4</v>
          </cell>
          <cell r="D1010">
            <v>4</v>
          </cell>
          <cell r="E1010">
            <v>4</v>
          </cell>
          <cell r="G1010">
            <v>4</v>
          </cell>
          <cell r="H1010">
            <v>4</v>
          </cell>
        </row>
        <row r="1011">
          <cell r="A1011" t="str">
            <v/>
          </cell>
          <cell r="B1011">
            <v>4</v>
          </cell>
          <cell r="C1011">
            <v>4</v>
          </cell>
          <cell r="D1011">
            <v>4</v>
          </cell>
          <cell r="E1011">
            <v>4</v>
          </cell>
          <cell r="G1011">
            <v>4</v>
          </cell>
          <cell r="H1011">
            <v>4</v>
          </cell>
        </row>
        <row r="1012">
          <cell r="A1012" t="str">
            <v/>
          </cell>
          <cell r="B1012">
            <v>4</v>
          </cell>
          <cell r="C1012">
            <v>4</v>
          </cell>
          <cell r="D1012">
            <v>4</v>
          </cell>
          <cell r="E1012">
            <v>4</v>
          </cell>
          <cell r="G1012">
            <v>4</v>
          </cell>
          <cell r="H1012">
            <v>4</v>
          </cell>
        </row>
        <row r="1013">
          <cell r="A1013" t="str">
            <v/>
          </cell>
          <cell r="B1013">
            <v>4</v>
          </cell>
          <cell r="C1013">
            <v>4</v>
          </cell>
          <cell r="D1013">
            <v>4</v>
          </cell>
          <cell r="E1013">
            <v>4</v>
          </cell>
          <cell r="G1013">
            <v>4</v>
          </cell>
          <cell r="H1013">
            <v>4</v>
          </cell>
        </row>
        <row r="1014">
          <cell r="A1014" t="str">
            <v/>
          </cell>
          <cell r="B1014">
            <v>4</v>
          </cell>
          <cell r="C1014">
            <v>4</v>
          </cell>
          <cell r="D1014">
            <v>4</v>
          </cell>
          <cell r="E1014">
            <v>4</v>
          </cell>
          <cell r="G1014">
            <v>4</v>
          </cell>
          <cell r="H1014">
            <v>4</v>
          </cell>
        </row>
        <row r="1015">
          <cell r="A1015" t="str">
            <v/>
          </cell>
          <cell r="B1015">
            <v>4</v>
          </cell>
          <cell r="C1015">
            <v>4</v>
          </cell>
          <cell r="D1015">
            <v>4</v>
          </cell>
          <cell r="E1015">
            <v>4</v>
          </cell>
          <cell r="G1015">
            <v>4</v>
          </cell>
          <cell r="H1015">
            <v>4</v>
          </cell>
        </row>
        <row r="1016">
          <cell r="A1016" t="str">
            <v/>
          </cell>
          <cell r="B1016">
            <v>4</v>
          </cell>
          <cell r="C1016">
            <v>4</v>
          </cell>
          <cell r="D1016">
            <v>4</v>
          </cell>
          <cell r="E1016">
            <v>4</v>
          </cell>
          <cell r="G1016">
            <v>4</v>
          </cell>
          <cell r="H1016">
            <v>4</v>
          </cell>
        </row>
        <row r="1017">
          <cell r="A1017" t="str">
            <v/>
          </cell>
          <cell r="B1017">
            <v>4</v>
          </cell>
          <cell r="C1017">
            <v>4</v>
          </cell>
          <cell r="D1017">
            <v>4</v>
          </cell>
          <cell r="E1017">
            <v>4</v>
          </cell>
          <cell r="G1017">
            <v>4</v>
          </cell>
          <cell r="H1017">
            <v>4</v>
          </cell>
        </row>
        <row r="1018">
          <cell r="A1018" t="str">
            <v/>
          </cell>
          <cell r="B1018">
            <v>4</v>
          </cell>
          <cell r="C1018">
            <v>4</v>
          </cell>
          <cell r="D1018">
            <v>4</v>
          </cell>
          <cell r="E1018">
            <v>4</v>
          </cell>
          <cell r="G1018">
            <v>4</v>
          </cell>
          <cell r="H1018">
            <v>4</v>
          </cell>
        </row>
        <row r="1019">
          <cell r="A1019" t="str">
            <v/>
          </cell>
          <cell r="B1019">
            <v>4</v>
          </cell>
          <cell r="C1019">
            <v>4</v>
          </cell>
          <cell r="D1019">
            <v>4</v>
          </cell>
          <cell r="E1019">
            <v>4</v>
          </cell>
          <cell r="G1019">
            <v>4</v>
          </cell>
          <cell r="H1019">
            <v>4</v>
          </cell>
        </row>
        <row r="1020">
          <cell r="A1020" t="str">
            <v/>
          </cell>
          <cell r="B1020">
            <v>4</v>
          </cell>
          <cell r="C1020">
            <v>4</v>
          </cell>
          <cell r="D1020">
            <v>4</v>
          </cell>
          <cell r="E1020">
            <v>4</v>
          </cell>
          <cell r="G1020">
            <v>4</v>
          </cell>
          <cell r="H1020">
            <v>4</v>
          </cell>
        </row>
        <row r="1021">
          <cell r="A1021" t="str">
            <v/>
          </cell>
          <cell r="B1021">
            <v>4</v>
          </cell>
          <cell r="C1021">
            <v>4</v>
          </cell>
          <cell r="D1021">
            <v>4</v>
          </cell>
          <cell r="E1021">
            <v>4</v>
          </cell>
          <cell r="G1021">
            <v>4</v>
          </cell>
          <cell r="H1021">
            <v>4</v>
          </cell>
        </row>
        <row r="1022">
          <cell r="A1022" t="str">
            <v/>
          </cell>
          <cell r="B1022">
            <v>4</v>
          </cell>
          <cell r="C1022">
            <v>4</v>
          </cell>
          <cell r="D1022">
            <v>4</v>
          </cell>
          <cell r="E1022">
            <v>4</v>
          </cell>
          <cell r="G1022">
            <v>4</v>
          </cell>
          <cell r="H1022">
            <v>4</v>
          </cell>
        </row>
        <row r="1023">
          <cell r="A1023" t="str">
            <v/>
          </cell>
          <cell r="B1023">
            <v>4</v>
          </cell>
          <cell r="C1023">
            <v>4</v>
          </cell>
          <cell r="D1023">
            <v>4</v>
          </cell>
          <cell r="E1023">
            <v>4</v>
          </cell>
          <cell r="G1023">
            <v>4</v>
          </cell>
          <cell r="H1023">
            <v>4</v>
          </cell>
        </row>
        <row r="1024">
          <cell r="A1024" t="str">
            <v/>
          </cell>
          <cell r="B1024">
            <v>4</v>
          </cell>
          <cell r="C1024">
            <v>4</v>
          </cell>
          <cell r="D1024">
            <v>4</v>
          </cell>
          <cell r="E1024">
            <v>4</v>
          </cell>
          <cell r="G1024">
            <v>4</v>
          </cell>
          <cell r="H1024">
            <v>4</v>
          </cell>
        </row>
        <row r="1025">
          <cell r="A1025" t="str">
            <v/>
          </cell>
          <cell r="B1025">
            <v>4</v>
          </cell>
          <cell r="C1025">
            <v>4</v>
          </cell>
          <cell r="D1025">
            <v>4</v>
          </cell>
          <cell r="E1025">
            <v>4</v>
          </cell>
          <cell r="G1025">
            <v>4</v>
          </cell>
          <cell r="H1025">
            <v>4</v>
          </cell>
        </row>
        <row r="1026">
          <cell r="A1026" t="str">
            <v/>
          </cell>
          <cell r="B1026">
            <v>4</v>
          </cell>
          <cell r="C1026">
            <v>4</v>
          </cell>
          <cell r="D1026">
            <v>4</v>
          </cell>
          <cell r="E1026">
            <v>4</v>
          </cell>
          <cell r="G1026">
            <v>4</v>
          </cell>
          <cell r="H1026">
            <v>4</v>
          </cell>
        </row>
        <row r="1027">
          <cell r="A1027" t="str">
            <v/>
          </cell>
          <cell r="B1027">
            <v>4</v>
          </cell>
          <cell r="C1027">
            <v>4</v>
          </cell>
          <cell r="D1027">
            <v>4</v>
          </cell>
          <cell r="E1027">
            <v>4</v>
          </cell>
          <cell r="G1027">
            <v>4</v>
          </cell>
          <cell r="H1027">
            <v>4</v>
          </cell>
        </row>
        <row r="1028">
          <cell r="A1028" t="str">
            <v/>
          </cell>
          <cell r="B1028">
            <v>4</v>
          </cell>
          <cell r="C1028">
            <v>4</v>
          </cell>
          <cell r="D1028">
            <v>4</v>
          </cell>
          <cell r="E1028">
            <v>4</v>
          </cell>
          <cell r="G1028">
            <v>4</v>
          </cell>
          <cell r="H1028">
            <v>4</v>
          </cell>
        </row>
        <row r="1029">
          <cell r="A1029" t="str">
            <v/>
          </cell>
          <cell r="B1029">
            <v>4</v>
          </cell>
          <cell r="C1029">
            <v>4</v>
          </cell>
          <cell r="D1029">
            <v>4</v>
          </cell>
          <cell r="E1029">
            <v>4</v>
          </cell>
          <cell r="G1029">
            <v>4</v>
          </cell>
          <cell r="H1029">
            <v>4</v>
          </cell>
        </row>
        <row r="1030">
          <cell r="A1030" t="str">
            <v/>
          </cell>
          <cell r="B1030">
            <v>4</v>
          </cell>
          <cell r="C1030">
            <v>4</v>
          </cell>
          <cell r="D1030">
            <v>4</v>
          </cell>
          <cell r="E1030">
            <v>4</v>
          </cell>
          <cell r="G1030">
            <v>4</v>
          </cell>
          <cell r="H1030">
            <v>4</v>
          </cell>
        </row>
        <row r="1031">
          <cell r="A1031" t="str">
            <v/>
          </cell>
          <cell r="B1031">
            <v>4</v>
          </cell>
          <cell r="C1031">
            <v>4</v>
          </cell>
          <cell r="D1031">
            <v>4</v>
          </cell>
          <cell r="E1031">
            <v>4</v>
          </cell>
          <cell r="G1031">
            <v>4</v>
          </cell>
          <cell r="H1031">
            <v>4</v>
          </cell>
        </row>
        <row r="1032">
          <cell r="A1032" t="str">
            <v/>
          </cell>
          <cell r="B1032">
            <v>4</v>
          </cell>
          <cell r="C1032">
            <v>4</v>
          </cell>
          <cell r="D1032">
            <v>4</v>
          </cell>
          <cell r="E1032">
            <v>4</v>
          </cell>
          <cell r="G1032">
            <v>4</v>
          </cell>
          <cell r="H1032">
            <v>4</v>
          </cell>
        </row>
        <row r="1033">
          <cell r="A1033" t="str">
            <v/>
          </cell>
          <cell r="B1033">
            <v>4</v>
          </cell>
          <cell r="C1033">
            <v>4</v>
          </cell>
          <cell r="D1033">
            <v>4</v>
          </cell>
          <cell r="E1033">
            <v>4</v>
          </cell>
          <cell r="G1033">
            <v>4</v>
          </cell>
          <cell r="H1033">
            <v>4</v>
          </cell>
        </row>
        <row r="1034">
          <cell r="A1034" t="str">
            <v/>
          </cell>
          <cell r="B1034">
            <v>4</v>
          </cell>
          <cell r="C1034">
            <v>4</v>
          </cell>
          <cell r="D1034">
            <v>4</v>
          </cell>
          <cell r="E1034">
            <v>4</v>
          </cell>
          <cell r="G1034">
            <v>4</v>
          </cell>
          <cell r="H1034">
            <v>4</v>
          </cell>
        </row>
        <row r="1035">
          <cell r="A1035" t="str">
            <v/>
          </cell>
          <cell r="B1035">
            <v>4</v>
          </cell>
          <cell r="C1035">
            <v>4</v>
          </cell>
          <cell r="D1035">
            <v>4</v>
          </cell>
          <cell r="E1035">
            <v>4</v>
          </cell>
          <cell r="G1035">
            <v>4</v>
          </cell>
          <cell r="H1035">
            <v>4</v>
          </cell>
        </row>
        <row r="1036">
          <cell r="A1036" t="str">
            <v/>
          </cell>
          <cell r="B1036">
            <v>4</v>
          </cell>
          <cell r="C1036">
            <v>4</v>
          </cell>
          <cell r="D1036">
            <v>4</v>
          </cell>
          <cell r="E1036">
            <v>4</v>
          </cell>
          <cell r="G1036">
            <v>4</v>
          </cell>
          <cell r="H1036">
            <v>4</v>
          </cell>
        </row>
        <row r="1037">
          <cell r="A1037" t="str">
            <v/>
          </cell>
          <cell r="B1037">
            <v>4</v>
          </cell>
          <cell r="C1037">
            <v>4</v>
          </cell>
          <cell r="D1037">
            <v>4</v>
          </cell>
          <cell r="E1037">
            <v>4</v>
          </cell>
          <cell r="G1037">
            <v>4</v>
          </cell>
          <cell r="H1037">
            <v>4</v>
          </cell>
        </row>
        <row r="1038">
          <cell r="A1038" t="str">
            <v/>
          </cell>
          <cell r="B1038">
            <v>4</v>
          </cell>
          <cell r="C1038">
            <v>4</v>
          </cell>
          <cell r="D1038">
            <v>4</v>
          </cell>
          <cell r="E1038">
            <v>4</v>
          </cell>
          <cell r="G1038">
            <v>4</v>
          </cell>
          <cell r="H1038">
            <v>4</v>
          </cell>
        </row>
        <row r="1039">
          <cell r="A1039" t="str">
            <v/>
          </cell>
          <cell r="B1039">
            <v>4</v>
          </cell>
          <cell r="C1039">
            <v>4</v>
          </cell>
          <cell r="D1039">
            <v>4</v>
          </cell>
          <cell r="E1039">
            <v>4</v>
          </cell>
          <cell r="G1039">
            <v>4</v>
          </cell>
          <cell r="H1039">
            <v>4</v>
          </cell>
        </row>
        <row r="1040">
          <cell r="A1040" t="str">
            <v/>
          </cell>
          <cell r="B1040">
            <v>4</v>
          </cell>
          <cell r="C1040">
            <v>4</v>
          </cell>
          <cell r="D1040">
            <v>4</v>
          </cell>
          <cell r="E1040">
            <v>4</v>
          </cell>
          <cell r="G1040">
            <v>4</v>
          </cell>
          <cell r="H1040">
            <v>4</v>
          </cell>
        </row>
        <row r="1041">
          <cell r="A1041" t="str">
            <v/>
          </cell>
          <cell r="B1041">
            <v>4</v>
          </cell>
          <cell r="C1041">
            <v>4</v>
          </cell>
          <cell r="D1041">
            <v>4</v>
          </cell>
          <cell r="E1041">
            <v>4</v>
          </cell>
          <cell r="G1041">
            <v>4</v>
          </cell>
          <cell r="H1041">
            <v>4</v>
          </cell>
        </row>
        <row r="1042">
          <cell r="A1042" t="str">
            <v/>
          </cell>
          <cell r="B1042">
            <v>4</v>
          </cell>
          <cell r="C1042">
            <v>4</v>
          </cell>
          <cell r="D1042">
            <v>4</v>
          </cell>
          <cell r="E1042">
            <v>4</v>
          </cell>
          <cell r="G1042">
            <v>4</v>
          </cell>
          <cell r="H1042">
            <v>4</v>
          </cell>
        </row>
        <row r="1043">
          <cell r="A1043" t="str">
            <v/>
          </cell>
          <cell r="B1043">
            <v>4</v>
          </cell>
          <cell r="C1043">
            <v>4</v>
          </cell>
          <cell r="D1043">
            <v>4</v>
          </cell>
          <cell r="E1043">
            <v>4</v>
          </cell>
          <cell r="G1043">
            <v>4</v>
          </cell>
          <cell r="H1043">
            <v>4</v>
          </cell>
        </row>
        <row r="1044">
          <cell r="A1044" t="str">
            <v/>
          </cell>
          <cell r="B1044">
            <v>4</v>
          </cell>
          <cell r="C1044">
            <v>4</v>
          </cell>
          <cell r="D1044">
            <v>4</v>
          </cell>
          <cell r="E1044">
            <v>4</v>
          </cell>
          <cell r="G1044">
            <v>4</v>
          </cell>
          <cell r="H1044">
            <v>4</v>
          </cell>
        </row>
        <row r="1045">
          <cell r="A1045" t="str">
            <v/>
          </cell>
          <cell r="B1045">
            <v>4</v>
          </cell>
          <cell r="C1045">
            <v>4</v>
          </cell>
          <cell r="D1045">
            <v>4</v>
          </cell>
          <cell r="E1045">
            <v>4</v>
          </cell>
          <cell r="G1045">
            <v>4</v>
          </cell>
          <cell r="H1045">
            <v>4</v>
          </cell>
        </row>
        <row r="1046">
          <cell r="A1046" t="str">
            <v/>
          </cell>
          <cell r="B1046">
            <v>4</v>
          </cell>
          <cell r="C1046">
            <v>4</v>
          </cell>
          <cell r="D1046">
            <v>4</v>
          </cell>
          <cell r="E1046">
            <v>4</v>
          </cell>
          <cell r="G1046">
            <v>4</v>
          </cell>
          <cell r="H1046">
            <v>4</v>
          </cell>
        </row>
        <row r="1047">
          <cell r="A1047" t="str">
            <v/>
          </cell>
          <cell r="B1047">
            <v>4</v>
          </cell>
          <cell r="C1047">
            <v>4</v>
          </cell>
          <cell r="D1047">
            <v>4</v>
          </cell>
          <cell r="E1047">
            <v>4</v>
          </cell>
          <cell r="G1047">
            <v>4</v>
          </cell>
          <cell r="H1047">
            <v>4</v>
          </cell>
        </row>
        <row r="1048">
          <cell r="A1048" t="str">
            <v/>
          </cell>
          <cell r="B1048">
            <v>4</v>
          </cell>
          <cell r="C1048">
            <v>4</v>
          </cell>
          <cell r="D1048">
            <v>4</v>
          </cell>
          <cell r="E1048">
            <v>4</v>
          </cell>
          <cell r="G1048">
            <v>4</v>
          </cell>
          <cell r="H1048">
            <v>4</v>
          </cell>
        </row>
        <row r="1049">
          <cell r="A1049" t="str">
            <v/>
          </cell>
          <cell r="B1049">
            <v>4</v>
          </cell>
          <cell r="C1049">
            <v>4</v>
          </cell>
          <cell r="D1049">
            <v>4</v>
          </cell>
          <cell r="E1049">
            <v>4</v>
          </cell>
          <cell r="G1049">
            <v>4</v>
          </cell>
          <cell r="H1049">
            <v>4</v>
          </cell>
        </row>
        <row r="1050">
          <cell r="A1050" t="str">
            <v/>
          </cell>
          <cell r="B1050">
            <v>4</v>
          </cell>
          <cell r="C1050">
            <v>4</v>
          </cell>
          <cell r="D1050">
            <v>4</v>
          </cell>
          <cell r="E1050">
            <v>4</v>
          </cell>
          <cell r="G1050">
            <v>4</v>
          </cell>
          <cell r="H1050">
            <v>4</v>
          </cell>
        </row>
        <row r="1051">
          <cell r="A1051" t="str">
            <v/>
          </cell>
          <cell r="B1051">
            <v>4</v>
          </cell>
          <cell r="C1051">
            <v>4</v>
          </cell>
          <cell r="D1051">
            <v>4</v>
          </cell>
          <cell r="E1051">
            <v>4</v>
          </cell>
          <cell r="G1051">
            <v>4</v>
          </cell>
          <cell r="H1051">
            <v>4</v>
          </cell>
        </row>
        <row r="1052">
          <cell r="A1052" t="str">
            <v/>
          </cell>
          <cell r="B1052">
            <v>4</v>
          </cell>
          <cell r="C1052">
            <v>4</v>
          </cell>
          <cell r="D1052">
            <v>4</v>
          </cell>
          <cell r="E1052">
            <v>4</v>
          </cell>
          <cell r="G1052">
            <v>4</v>
          </cell>
          <cell r="H1052">
            <v>4</v>
          </cell>
        </row>
        <row r="1053">
          <cell r="A1053" t="str">
            <v/>
          </cell>
          <cell r="B1053">
            <v>4</v>
          </cell>
          <cell r="C1053">
            <v>4</v>
          </cell>
          <cell r="D1053">
            <v>4</v>
          </cell>
          <cell r="E1053">
            <v>4</v>
          </cell>
          <cell r="G1053">
            <v>4</v>
          </cell>
          <cell r="H1053">
            <v>4</v>
          </cell>
        </row>
        <row r="1054">
          <cell r="A1054" t="str">
            <v/>
          </cell>
          <cell r="B1054">
            <v>4</v>
          </cell>
          <cell r="C1054">
            <v>4</v>
          </cell>
          <cell r="D1054">
            <v>4</v>
          </cell>
          <cell r="E1054">
            <v>4</v>
          </cell>
          <cell r="G1054">
            <v>4</v>
          </cell>
          <cell r="H1054">
            <v>4</v>
          </cell>
        </row>
        <row r="1055">
          <cell r="A1055" t="str">
            <v/>
          </cell>
          <cell r="B1055">
            <v>4</v>
          </cell>
          <cell r="C1055">
            <v>4</v>
          </cell>
          <cell r="D1055">
            <v>4</v>
          </cell>
          <cell r="E1055">
            <v>4</v>
          </cell>
          <cell r="G1055">
            <v>4</v>
          </cell>
          <cell r="H1055">
            <v>4</v>
          </cell>
        </row>
        <row r="1056">
          <cell r="A1056" t="str">
            <v/>
          </cell>
          <cell r="B1056">
            <v>4</v>
          </cell>
          <cell r="C1056">
            <v>4</v>
          </cell>
          <cell r="D1056">
            <v>4</v>
          </cell>
          <cell r="E1056">
            <v>4</v>
          </cell>
          <cell r="G1056">
            <v>4</v>
          </cell>
          <cell r="H1056">
            <v>4</v>
          </cell>
        </row>
        <row r="1057">
          <cell r="A1057" t="str">
            <v/>
          </cell>
          <cell r="B1057">
            <v>4</v>
          </cell>
          <cell r="C1057">
            <v>4</v>
          </cell>
          <cell r="D1057">
            <v>4</v>
          </cell>
          <cell r="E1057">
            <v>4</v>
          </cell>
          <cell r="G1057">
            <v>4</v>
          </cell>
          <cell r="H1057">
            <v>4</v>
          </cell>
        </row>
        <row r="1058">
          <cell r="A1058" t="str">
            <v/>
          </cell>
          <cell r="B1058">
            <v>4</v>
          </cell>
          <cell r="C1058">
            <v>4</v>
          </cell>
          <cell r="D1058">
            <v>4</v>
          </cell>
          <cell r="E1058">
            <v>4</v>
          </cell>
          <cell r="G1058">
            <v>4</v>
          </cell>
          <cell r="H1058">
            <v>4</v>
          </cell>
        </row>
        <row r="1059">
          <cell r="A1059" t="str">
            <v/>
          </cell>
          <cell r="B1059">
            <v>4</v>
          </cell>
          <cell r="C1059">
            <v>4</v>
          </cell>
          <cell r="D1059">
            <v>4</v>
          </cell>
          <cell r="E1059">
            <v>4</v>
          </cell>
          <cell r="G1059">
            <v>4</v>
          </cell>
          <cell r="H1059">
            <v>4</v>
          </cell>
        </row>
        <row r="1060">
          <cell r="A1060" t="str">
            <v/>
          </cell>
          <cell r="B1060">
            <v>4</v>
          </cell>
          <cell r="C1060">
            <v>4</v>
          </cell>
          <cell r="D1060">
            <v>4</v>
          </cell>
          <cell r="E1060">
            <v>4</v>
          </cell>
          <cell r="G1060">
            <v>4</v>
          </cell>
          <cell r="H1060">
            <v>4</v>
          </cell>
        </row>
        <row r="1061">
          <cell r="A1061" t="str">
            <v/>
          </cell>
          <cell r="B1061">
            <v>4</v>
          </cell>
          <cell r="C1061">
            <v>4</v>
          </cell>
          <cell r="D1061">
            <v>4</v>
          </cell>
          <cell r="E1061">
            <v>4</v>
          </cell>
          <cell r="G1061">
            <v>4</v>
          </cell>
          <cell r="H1061">
            <v>4</v>
          </cell>
        </row>
        <row r="1062">
          <cell r="A1062" t="str">
            <v/>
          </cell>
          <cell r="B1062">
            <v>4</v>
          </cell>
          <cell r="C1062">
            <v>4</v>
          </cell>
          <cell r="D1062">
            <v>4</v>
          </cell>
          <cell r="E1062">
            <v>4</v>
          </cell>
          <cell r="G1062">
            <v>4</v>
          </cell>
          <cell r="H1062">
            <v>4</v>
          </cell>
        </row>
        <row r="1063">
          <cell r="A1063" t="str">
            <v/>
          </cell>
          <cell r="B1063">
            <v>4</v>
          </cell>
          <cell r="C1063">
            <v>4</v>
          </cell>
          <cell r="D1063">
            <v>4</v>
          </cell>
          <cell r="E1063">
            <v>4</v>
          </cell>
          <cell r="G1063">
            <v>4</v>
          </cell>
          <cell r="H1063">
            <v>4</v>
          </cell>
        </row>
        <row r="1064">
          <cell r="A1064" t="str">
            <v/>
          </cell>
          <cell r="B1064">
            <v>4</v>
          </cell>
          <cell r="C1064">
            <v>4</v>
          </cell>
          <cell r="D1064">
            <v>4</v>
          </cell>
          <cell r="E1064">
            <v>4</v>
          </cell>
          <cell r="G1064">
            <v>4</v>
          </cell>
          <cell r="H1064">
            <v>4</v>
          </cell>
        </row>
        <row r="1065">
          <cell r="A1065" t="str">
            <v/>
          </cell>
          <cell r="B1065">
            <v>4</v>
          </cell>
          <cell r="C1065">
            <v>4</v>
          </cell>
          <cell r="D1065">
            <v>4</v>
          </cell>
          <cell r="E1065">
            <v>4</v>
          </cell>
          <cell r="G1065">
            <v>4</v>
          </cell>
          <cell r="H1065">
            <v>4</v>
          </cell>
        </row>
        <row r="1066">
          <cell r="A1066" t="str">
            <v/>
          </cell>
          <cell r="B1066">
            <v>4</v>
          </cell>
          <cell r="C1066">
            <v>4</v>
          </cell>
          <cell r="D1066">
            <v>4</v>
          </cell>
          <cell r="E1066">
            <v>4</v>
          </cell>
          <cell r="G1066">
            <v>4</v>
          </cell>
          <cell r="H1066">
            <v>4</v>
          </cell>
        </row>
        <row r="1067">
          <cell r="A1067" t="str">
            <v/>
          </cell>
          <cell r="B1067">
            <v>4</v>
          </cell>
          <cell r="C1067">
            <v>4</v>
          </cell>
          <cell r="D1067">
            <v>4</v>
          </cell>
          <cell r="E1067">
            <v>4</v>
          </cell>
          <cell r="G1067">
            <v>4</v>
          </cell>
          <cell r="H1067">
            <v>4</v>
          </cell>
        </row>
        <row r="1068">
          <cell r="A1068" t="str">
            <v/>
          </cell>
          <cell r="B1068">
            <v>4</v>
          </cell>
          <cell r="C1068">
            <v>4</v>
          </cell>
          <cell r="D1068">
            <v>4</v>
          </cell>
          <cell r="E1068">
            <v>4</v>
          </cell>
          <cell r="G1068">
            <v>4</v>
          </cell>
          <cell r="H1068">
            <v>4</v>
          </cell>
        </row>
        <row r="1069">
          <cell r="A1069" t="str">
            <v/>
          </cell>
          <cell r="B1069">
            <v>4</v>
          </cell>
          <cell r="C1069">
            <v>4</v>
          </cell>
          <cell r="D1069">
            <v>4</v>
          </cell>
          <cell r="E1069">
            <v>4</v>
          </cell>
          <cell r="G1069">
            <v>4</v>
          </cell>
          <cell r="H1069">
            <v>4</v>
          </cell>
        </row>
        <row r="1070">
          <cell r="A1070" t="str">
            <v/>
          </cell>
          <cell r="B1070">
            <v>4</v>
          </cell>
          <cell r="C1070">
            <v>4</v>
          </cell>
          <cell r="D1070">
            <v>4</v>
          </cell>
          <cell r="E1070">
            <v>4</v>
          </cell>
          <cell r="G1070">
            <v>4</v>
          </cell>
          <cell r="H1070">
            <v>4</v>
          </cell>
        </row>
        <row r="1071">
          <cell r="A1071" t="str">
            <v/>
          </cell>
          <cell r="B1071">
            <v>4</v>
          </cell>
          <cell r="C1071">
            <v>4</v>
          </cell>
          <cell r="D1071">
            <v>4</v>
          </cell>
          <cell r="E1071">
            <v>4</v>
          </cell>
          <cell r="G1071">
            <v>4</v>
          </cell>
          <cell r="H1071">
            <v>4</v>
          </cell>
        </row>
        <row r="1072">
          <cell r="A1072" t="str">
            <v/>
          </cell>
          <cell r="B1072">
            <v>4</v>
          </cell>
          <cell r="C1072">
            <v>4</v>
          </cell>
          <cell r="D1072">
            <v>4</v>
          </cell>
          <cell r="E1072">
            <v>4</v>
          </cell>
          <cell r="G1072">
            <v>4</v>
          </cell>
          <cell r="H1072">
            <v>4</v>
          </cell>
        </row>
        <row r="1073">
          <cell r="A1073" t="str">
            <v/>
          </cell>
          <cell r="B1073">
            <v>4</v>
          </cell>
          <cell r="C1073">
            <v>4</v>
          </cell>
          <cell r="D1073">
            <v>4</v>
          </cell>
          <cell r="E1073">
            <v>4</v>
          </cell>
          <cell r="G1073">
            <v>4</v>
          </cell>
          <cell r="H1073">
            <v>4</v>
          </cell>
        </row>
        <row r="1074">
          <cell r="A1074" t="str">
            <v/>
          </cell>
          <cell r="B1074">
            <v>4</v>
          </cell>
          <cell r="C1074">
            <v>4</v>
          </cell>
          <cell r="D1074">
            <v>4</v>
          </cell>
          <cell r="E1074">
            <v>4</v>
          </cell>
          <cell r="G1074">
            <v>4</v>
          </cell>
          <cell r="H1074">
            <v>4</v>
          </cell>
        </row>
        <row r="1075">
          <cell r="A1075" t="str">
            <v/>
          </cell>
          <cell r="B1075">
            <v>4</v>
          </cell>
          <cell r="C1075">
            <v>4</v>
          </cell>
          <cell r="D1075">
            <v>4</v>
          </cell>
          <cell r="E1075">
            <v>4</v>
          </cell>
          <cell r="G1075">
            <v>4</v>
          </cell>
          <cell r="H1075">
            <v>4</v>
          </cell>
        </row>
        <row r="1076">
          <cell r="A1076" t="str">
            <v/>
          </cell>
          <cell r="B1076">
            <v>4</v>
          </cell>
          <cell r="C1076">
            <v>4</v>
          </cell>
          <cell r="D1076">
            <v>4</v>
          </cell>
          <cell r="E1076">
            <v>4</v>
          </cell>
          <cell r="G1076">
            <v>4</v>
          </cell>
          <cell r="H1076">
            <v>4</v>
          </cell>
        </row>
        <row r="1077">
          <cell r="A1077" t="str">
            <v/>
          </cell>
          <cell r="B1077">
            <v>4</v>
          </cell>
          <cell r="C1077">
            <v>4</v>
          </cell>
          <cell r="D1077">
            <v>4</v>
          </cell>
          <cell r="E1077">
            <v>4</v>
          </cell>
          <cell r="G1077">
            <v>4</v>
          </cell>
          <cell r="H1077">
            <v>4</v>
          </cell>
        </row>
        <row r="1078">
          <cell r="A1078" t="str">
            <v/>
          </cell>
          <cell r="B1078">
            <v>4</v>
          </cell>
          <cell r="C1078">
            <v>4</v>
          </cell>
          <cell r="D1078">
            <v>4</v>
          </cell>
          <cell r="E1078">
            <v>4</v>
          </cell>
          <cell r="G1078">
            <v>4</v>
          </cell>
          <cell r="H1078">
            <v>4</v>
          </cell>
        </row>
        <row r="1079">
          <cell r="A1079" t="str">
            <v/>
          </cell>
          <cell r="B1079">
            <v>4</v>
          </cell>
          <cell r="C1079">
            <v>4</v>
          </cell>
          <cell r="D1079">
            <v>4</v>
          </cell>
          <cell r="E1079">
            <v>4</v>
          </cell>
          <cell r="G1079">
            <v>4</v>
          </cell>
          <cell r="H1079">
            <v>4</v>
          </cell>
        </row>
        <row r="1080">
          <cell r="A1080" t="str">
            <v/>
          </cell>
          <cell r="B1080">
            <v>4</v>
          </cell>
          <cell r="C1080">
            <v>4</v>
          </cell>
          <cell r="D1080">
            <v>4</v>
          </cell>
          <cell r="E1080">
            <v>4</v>
          </cell>
          <cell r="G1080">
            <v>4</v>
          </cell>
          <cell r="H1080">
            <v>4</v>
          </cell>
        </row>
        <row r="1081">
          <cell r="A1081" t="str">
            <v/>
          </cell>
          <cell r="B1081">
            <v>4</v>
          </cell>
          <cell r="C1081">
            <v>4</v>
          </cell>
          <cell r="D1081">
            <v>4</v>
          </cell>
          <cell r="E1081">
            <v>4</v>
          </cell>
          <cell r="G1081">
            <v>4</v>
          </cell>
          <cell r="H1081">
            <v>4</v>
          </cell>
        </row>
        <row r="1082">
          <cell r="A1082" t="str">
            <v/>
          </cell>
          <cell r="B1082">
            <v>4</v>
          </cell>
          <cell r="C1082">
            <v>4</v>
          </cell>
          <cell r="D1082">
            <v>4</v>
          </cell>
          <cell r="E1082">
            <v>4</v>
          </cell>
          <cell r="G1082">
            <v>4</v>
          </cell>
          <cell r="H1082">
            <v>4</v>
          </cell>
        </row>
        <row r="1083">
          <cell r="A1083" t="str">
            <v/>
          </cell>
          <cell r="B1083">
            <v>4</v>
          </cell>
          <cell r="C1083">
            <v>4</v>
          </cell>
          <cell r="D1083">
            <v>4</v>
          </cell>
          <cell r="E1083">
            <v>4</v>
          </cell>
          <cell r="G1083">
            <v>4</v>
          </cell>
          <cell r="H1083">
            <v>4</v>
          </cell>
        </row>
        <row r="1084">
          <cell r="A1084" t="str">
            <v/>
          </cell>
          <cell r="B1084">
            <v>4</v>
          </cell>
          <cell r="C1084">
            <v>4</v>
          </cell>
          <cell r="D1084">
            <v>4</v>
          </cell>
          <cell r="E1084">
            <v>4</v>
          </cell>
          <cell r="G1084">
            <v>4</v>
          </cell>
          <cell r="H1084">
            <v>4</v>
          </cell>
        </row>
        <row r="1085">
          <cell r="A1085" t="str">
            <v/>
          </cell>
          <cell r="B1085">
            <v>4</v>
          </cell>
          <cell r="C1085">
            <v>4</v>
          </cell>
          <cell r="D1085">
            <v>4</v>
          </cell>
          <cell r="E1085">
            <v>4</v>
          </cell>
          <cell r="G1085">
            <v>4</v>
          </cell>
          <cell r="H1085">
            <v>4</v>
          </cell>
        </row>
        <row r="1086">
          <cell r="A1086" t="str">
            <v/>
          </cell>
          <cell r="B1086">
            <v>4</v>
          </cell>
          <cell r="C1086">
            <v>4</v>
          </cell>
          <cell r="D1086">
            <v>4</v>
          </cell>
          <cell r="E1086">
            <v>4</v>
          </cell>
          <cell r="G1086">
            <v>4</v>
          </cell>
          <cell r="H1086">
            <v>4</v>
          </cell>
        </row>
        <row r="1087">
          <cell r="A1087" t="str">
            <v/>
          </cell>
          <cell r="B1087">
            <v>4</v>
          </cell>
          <cell r="C1087">
            <v>4</v>
          </cell>
          <cell r="D1087">
            <v>4</v>
          </cell>
          <cell r="E1087">
            <v>4</v>
          </cell>
          <cell r="G1087">
            <v>4</v>
          </cell>
          <cell r="H1087">
            <v>4</v>
          </cell>
        </row>
        <row r="1088">
          <cell r="A1088" t="str">
            <v/>
          </cell>
          <cell r="B1088">
            <v>4</v>
          </cell>
          <cell r="C1088">
            <v>4</v>
          </cell>
          <cell r="D1088">
            <v>4</v>
          </cell>
          <cell r="E1088">
            <v>4</v>
          </cell>
          <cell r="G1088">
            <v>4</v>
          </cell>
          <cell r="H1088">
            <v>4</v>
          </cell>
        </row>
        <row r="1089">
          <cell r="A1089" t="str">
            <v/>
          </cell>
          <cell r="B1089">
            <v>4</v>
          </cell>
          <cell r="C1089">
            <v>4</v>
          </cell>
          <cell r="D1089">
            <v>4</v>
          </cell>
          <cell r="E1089">
            <v>4</v>
          </cell>
          <cell r="G1089">
            <v>4</v>
          </cell>
          <cell r="H1089">
            <v>4</v>
          </cell>
        </row>
        <row r="1090">
          <cell r="A1090" t="str">
            <v/>
          </cell>
          <cell r="B1090">
            <v>4</v>
          </cell>
          <cell r="C1090">
            <v>4</v>
          </cell>
          <cell r="D1090">
            <v>4</v>
          </cell>
          <cell r="E1090">
            <v>4</v>
          </cell>
          <cell r="G1090">
            <v>4</v>
          </cell>
          <cell r="H1090">
            <v>4</v>
          </cell>
        </row>
        <row r="1091">
          <cell r="A1091" t="str">
            <v/>
          </cell>
          <cell r="B1091">
            <v>4</v>
          </cell>
          <cell r="C1091">
            <v>4</v>
          </cell>
          <cell r="D1091">
            <v>4</v>
          </cell>
          <cell r="E1091">
            <v>4</v>
          </cell>
          <cell r="G1091">
            <v>4</v>
          </cell>
          <cell r="H1091">
            <v>4</v>
          </cell>
        </row>
        <row r="1092">
          <cell r="A1092" t="str">
            <v/>
          </cell>
          <cell r="B1092">
            <v>4</v>
          </cell>
          <cell r="C1092">
            <v>4</v>
          </cell>
          <cell r="D1092">
            <v>4</v>
          </cell>
          <cell r="E1092">
            <v>4</v>
          </cell>
          <cell r="G1092">
            <v>4</v>
          </cell>
          <cell r="H1092">
            <v>4</v>
          </cell>
        </row>
        <row r="1093">
          <cell r="A1093" t="str">
            <v/>
          </cell>
          <cell r="B1093">
            <v>4</v>
          </cell>
          <cell r="C1093">
            <v>4</v>
          </cell>
          <cell r="D1093">
            <v>4</v>
          </cell>
          <cell r="E1093">
            <v>4</v>
          </cell>
          <cell r="G1093">
            <v>4</v>
          </cell>
          <cell r="H1093">
            <v>4</v>
          </cell>
        </row>
        <row r="1094">
          <cell r="A1094" t="str">
            <v/>
          </cell>
          <cell r="B1094">
            <v>4</v>
          </cell>
          <cell r="C1094">
            <v>4</v>
          </cell>
          <cell r="D1094">
            <v>4</v>
          </cell>
          <cell r="E1094">
            <v>4</v>
          </cell>
          <cell r="G1094">
            <v>4</v>
          </cell>
          <cell r="H1094">
            <v>4</v>
          </cell>
        </row>
        <row r="1095">
          <cell r="A1095" t="str">
            <v/>
          </cell>
          <cell r="B1095">
            <v>4</v>
          </cell>
          <cell r="C1095">
            <v>4</v>
          </cell>
          <cell r="D1095">
            <v>4</v>
          </cell>
          <cell r="E1095">
            <v>4</v>
          </cell>
          <cell r="G1095">
            <v>4</v>
          </cell>
          <cell r="H1095">
            <v>4</v>
          </cell>
        </row>
        <row r="1096">
          <cell r="A1096" t="str">
            <v/>
          </cell>
          <cell r="B1096">
            <v>4</v>
          </cell>
          <cell r="C1096">
            <v>4</v>
          </cell>
          <cell r="D1096">
            <v>4</v>
          </cell>
          <cell r="E1096">
            <v>4</v>
          </cell>
          <cell r="G1096">
            <v>4</v>
          </cell>
          <cell r="H1096">
            <v>4</v>
          </cell>
        </row>
        <row r="1097">
          <cell r="A1097" t="str">
            <v/>
          </cell>
          <cell r="B1097">
            <v>4</v>
          </cell>
          <cell r="C1097">
            <v>4</v>
          </cell>
          <cell r="D1097">
            <v>4</v>
          </cell>
          <cell r="E1097">
            <v>4</v>
          </cell>
          <cell r="G1097">
            <v>4</v>
          </cell>
          <cell r="H1097">
            <v>4</v>
          </cell>
        </row>
        <row r="1098">
          <cell r="A1098" t="str">
            <v/>
          </cell>
          <cell r="B1098">
            <v>4</v>
          </cell>
          <cell r="C1098">
            <v>4</v>
          </cell>
          <cell r="D1098">
            <v>4</v>
          </cell>
          <cell r="E1098">
            <v>4</v>
          </cell>
          <cell r="G1098">
            <v>4</v>
          </cell>
          <cell r="H1098">
            <v>4</v>
          </cell>
        </row>
        <row r="1099">
          <cell r="A1099" t="str">
            <v/>
          </cell>
          <cell r="B1099">
            <v>4</v>
          </cell>
          <cell r="C1099">
            <v>4</v>
          </cell>
          <cell r="D1099">
            <v>4</v>
          </cell>
          <cell r="E1099">
            <v>4</v>
          </cell>
          <cell r="G1099">
            <v>4</v>
          </cell>
          <cell r="H1099">
            <v>4</v>
          </cell>
        </row>
        <row r="1100">
          <cell r="A1100" t="str">
            <v/>
          </cell>
          <cell r="B1100">
            <v>4</v>
          </cell>
          <cell r="C1100">
            <v>4</v>
          </cell>
          <cell r="D1100">
            <v>4</v>
          </cell>
          <cell r="E1100">
            <v>4</v>
          </cell>
          <cell r="G1100">
            <v>4</v>
          </cell>
          <cell r="H1100">
            <v>4</v>
          </cell>
        </row>
        <row r="1101">
          <cell r="A1101" t="str">
            <v/>
          </cell>
          <cell r="B1101">
            <v>4</v>
          </cell>
          <cell r="C1101">
            <v>4</v>
          </cell>
          <cell r="D1101">
            <v>4</v>
          </cell>
          <cell r="E1101">
            <v>4</v>
          </cell>
          <cell r="G1101">
            <v>4</v>
          </cell>
          <cell r="H1101">
            <v>4</v>
          </cell>
        </row>
        <row r="1102">
          <cell r="A1102" t="str">
            <v/>
          </cell>
          <cell r="B1102">
            <v>4</v>
          </cell>
          <cell r="C1102">
            <v>4</v>
          </cell>
          <cell r="D1102">
            <v>4</v>
          </cell>
          <cell r="E1102">
            <v>4</v>
          </cell>
          <cell r="G1102">
            <v>4</v>
          </cell>
          <cell r="H1102">
            <v>4</v>
          </cell>
        </row>
        <row r="1103">
          <cell r="A1103" t="str">
            <v/>
          </cell>
          <cell r="B1103">
            <v>4</v>
          </cell>
          <cell r="C1103">
            <v>4</v>
          </cell>
          <cell r="D1103">
            <v>4</v>
          </cell>
          <cell r="E1103">
            <v>4</v>
          </cell>
          <cell r="G1103">
            <v>4</v>
          </cell>
          <cell r="H1103">
            <v>4</v>
          </cell>
        </row>
        <row r="1104">
          <cell r="A1104" t="str">
            <v/>
          </cell>
          <cell r="B1104">
            <v>4</v>
          </cell>
          <cell r="C1104">
            <v>4</v>
          </cell>
          <cell r="D1104">
            <v>4</v>
          </cell>
          <cell r="E1104">
            <v>4</v>
          </cell>
          <cell r="G1104">
            <v>4</v>
          </cell>
          <cell r="H1104">
            <v>4</v>
          </cell>
        </row>
        <row r="1105">
          <cell r="A1105" t="str">
            <v/>
          </cell>
          <cell r="B1105">
            <v>4</v>
          </cell>
          <cell r="C1105">
            <v>4</v>
          </cell>
          <cell r="D1105">
            <v>4</v>
          </cell>
          <cell r="E1105">
            <v>4</v>
          </cell>
          <cell r="G1105">
            <v>4</v>
          </cell>
          <cell r="H1105">
            <v>4</v>
          </cell>
        </row>
        <row r="1106">
          <cell r="A1106" t="str">
            <v/>
          </cell>
          <cell r="B1106">
            <v>4</v>
          </cell>
          <cell r="C1106">
            <v>4</v>
          </cell>
          <cell r="D1106">
            <v>4</v>
          </cell>
          <cell r="E1106">
            <v>4</v>
          </cell>
          <cell r="G1106">
            <v>4</v>
          </cell>
          <cell r="H1106">
            <v>4</v>
          </cell>
        </row>
        <row r="1107">
          <cell r="A1107" t="str">
            <v/>
          </cell>
          <cell r="B1107">
            <v>4</v>
          </cell>
          <cell r="C1107">
            <v>4</v>
          </cell>
          <cell r="D1107">
            <v>4</v>
          </cell>
          <cell r="E1107">
            <v>4</v>
          </cell>
          <cell r="G1107">
            <v>4</v>
          </cell>
          <cell r="H1107">
            <v>4</v>
          </cell>
        </row>
        <row r="1108">
          <cell r="A1108" t="str">
            <v/>
          </cell>
          <cell r="B1108">
            <v>4</v>
          </cell>
          <cell r="C1108">
            <v>4</v>
          </cell>
          <cell r="D1108">
            <v>4</v>
          </cell>
          <cell r="E1108">
            <v>4</v>
          </cell>
          <cell r="G1108">
            <v>4</v>
          </cell>
          <cell r="H1108">
            <v>4</v>
          </cell>
        </row>
        <row r="1109">
          <cell r="A1109" t="str">
            <v/>
          </cell>
          <cell r="B1109">
            <v>4</v>
          </cell>
          <cell r="C1109">
            <v>4</v>
          </cell>
          <cell r="D1109">
            <v>4</v>
          </cell>
          <cell r="E1109">
            <v>4</v>
          </cell>
          <cell r="G1109">
            <v>4</v>
          </cell>
          <cell r="H1109">
            <v>4</v>
          </cell>
        </row>
        <row r="1110">
          <cell r="A1110" t="str">
            <v/>
          </cell>
          <cell r="B1110">
            <v>4</v>
          </cell>
          <cell r="C1110">
            <v>4</v>
          </cell>
          <cell r="D1110">
            <v>4</v>
          </cell>
          <cell r="E1110">
            <v>4</v>
          </cell>
          <cell r="G1110">
            <v>4</v>
          </cell>
          <cell r="H1110">
            <v>4</v>
          </cell>
        </row>
        <row r="1111">
          <cell r="A1111" t="str">
            <v/>
          </cell>
          <cell r="B1111">
            <v>4</v>
          </cell>
          <cell r="C1111">
            <v>4</v>
          </cell>
          <cell r="D1111">
            <v>4</v>
          </cell>
          <cell r="E1111">
            <v>4</v>
          </cell>
          <cell r="G1111">
            <v>4</v>
          </cell>
          <cell r="H1111">
            <v>4</v>
          </cell>
        </row>
        <row r="1112">
          <cell r="A1112" t="str">
            <v/>
          </cell>
          <cell r="B1112">
            <v>4</v>
          </cell>
          <cell r="C1112">
            <v>4</v>
          </cell>
          <cell r="D1112">
            <v>4</v>
          </cell>
          <cell r="E1112">
            <v>4</v>
          </cell>
          <cell r="G1112">
            <v>4</v>
          </cell>
          <cell r="H1112">
            <v>4</v>
          </cell>
        </row>
        <row r="1113">
          <cell r="A1113" t="str">
            <v/>
          </cell>
          <cell r="B1113">
            <v>4</v>
          </cell>
          <cell r="C1113">
            <v>4</v>
          </cell>
          <cell r="D1113">
            <v>4</v>
          </cell>
          <cell r="E1113">
            <v>4</v>
          </cell>
          <cell r="G1113">
            <v>4</v>
          </cell>
          <cell r="H1113">
            <v>4</v>
          </cell>
        </row>
        <row r="1114">
          <cell r="A1114" t="str">
            <v/>
          </cell>
          <cell r="B1114">
            <v>4</v>
          </cell>
          <cell r="C1114">
            <v>4</v>
          </cell>
          <cell r="D1114">
            <v>4</v>
          </cell>
          <cell r="E1114">
            <v>4</v>
          </cell>
          <cell r="G1114">
            <v>4</v>
          </cell>
          <cell r="H1114">
            <v>4</v>
          </cell>
        </row>
        <row r="1115">
          <cell r="A1115" t="str">
            <v/>
          </cell>
          <cell r="B1115">
            <v>4</v>
          </cell>
          <cell r="C1115">
            <v>4</v>
          </cell>
          <cell r="D1115">
            <v>4</v>
          </cell>
          <cell r="E1115">
            <v>4</v>
          </cell>
          <cell r="G1115">
            <v>4</v>
          </cell>
          <cell r="H1115">
            <v>4</v>
          </cell>
        </row>
        <row r="1116">
          <cell r="A1116" t="str">
            <v/>
          </cell>
          <cell r="B1116">
            <v>4</v>
          </cell>
          <cell r="C1116">
            <v>4</v>
          </cell>
          <cell r="D1116">
            <v>4</v>
          </cell>
          <cell r="E1116">
            <v>4</v>
          </cell>
          <cell r="G1116">
            <v>4</v>
          </cell>
          <cell r="H1116">
            <v>4</v>
          </cell>
        </row>
        <row r="1117">
          <cell r="A1117" t="str">
            <v/>
          </cell>
          <cell r="B1117">
            <v>4</v>
          </cell>
          <cell r="C1117">
            <v>4</v>
          </cell>
          <cell r="D1117">
            <v>4</v>
          </cell>
          <cell r="E1117">
            <v>4</v>
          </cell>
          <cell r="G1117">
            <v>4</v>
          </cell>
          <cell r="H1117">
            <v>4</v>
          </cell>
        </row>
        <row r="1118">
          <cell r="A1118" t="str">
            <v/>
          </cell>
          <cell r="B1118">
            <v>4</v>
          </cell>
          <cell r="C1118">
            <v>4</v>
          </cell>
          <cell r="D1118">
            <v>4</v>
          </cell>
          <cell r="E1118">
            <v>4</v>
          </cell>
          <cell r="G1118">
            <v>4</v>
          </cell>
          <cell r="H1118">
            <v>4</v>
          </cell>
        </row>
        <row r="1119">
          <cell r="A1119" t="str">
            <v/>
          </cell>
          <cell r="B1119">
            <v>4</v>
          </cell>
          <cell r="C1119">
            <v>4</v>
          </cell>
          <cell r="D1119">
            <v>4</v>
          </cell>
          <cell r="E1119">
            <v>4</v>
          </cell>
          <cell r="G1119">
            <v>4</v>
          </cell>
          <cell r="H1119">
            <v>4</v>
          </cell>
        </row>
        <row r="1120">
          <cell r="A1120" t="str">
            <v/>
          </cell>
          <cell r="B1120">
            <v>4</v>
          </cell>
          <cell r="C1120">
            <v>4</v>
          </cell>
          <cell r="D1120">
            <v>4</v>
          </cell>
          <cell r="E1120">
            <v>4</v>
          </cell>
          <cell r="G1120">
            <v>4</v>
          </cell>
          <cell r="H1120">
            <v>4</v>
          </cell>
        </row>
        <row r="1121">
          <cell r="A1121" t="str">
            <v/>
          </cell>
          <cell r="B1121">
            <v>4</v>
          </cell>
          <cell r="C1121">
            <v>4</v>
          </cell>
          <cell r="D1121">
            <v>4</v>
          </cell>
          <cell r="E1121">
            <v>4</v>
          </cell>
          <cell r="G1121">
            <v>4</v>
          </cell>
          <cell r="H1121">
            <v>4</v>
          </cell>
        </row>
        <row r="1122">
          <cell r="A1122" t="str">
            <v/>
          </cell>
          <cell r="B1122">
            <v>4</v>
          </cell>
          <cell r="C1122">
            <v>4</v>
          </cell>
          <cell r="D1122">
            <v>4</v>
          </cell>
          <cell r="E1122">
            <v>4</v>
          </cell>
          <cell r="G1122">
            <v>4</v>
          </cell>
          <cell r="H1122">
            <v>4</v>
          </cell>
        </row>
        <row r="1123">
          <cell r="A1123" t="str">
            <v/>
          </cell>
          <cell r="B1123">
            <v>4</v>
          </cell>
          <cell r="C1123">
            <v>4</v>
          </cell>
          <cell r="D1123">
            <v>4</v>
          </cell>
          <cell r="E1123">
            <v>4</v>
          </cell>
          <cell r="G1123">
            <v>4</v>
          </cell>
          <cell r="H1123">
            <v>4</v>
          </cell>
        </row>
        <row r="1124">
          <cell r="A1124" t="str">
            <v/>
          </cell>
          <cell r="B1124">
            <v>4</v>
          </cell>
          <cell r="C1124">
            <v>4</v>
          </cell>
          <cell r="D1124">
            <v>4</v>
          </cell>
          <cell r="E1124">
            <v>4</v>
          </cell>
          <cell r="G1124">
            <v>4</v>
          </cell>
          <cell r="H1124">
            <v>4</v>
          </cell>
        </row>
        <row r="1125">
          <cell r="A1125" t="str">
            <v/>
          </cell>
          <cell r="B1125">
            <v>4</v>
          </cell>
          <cell r="C1125">
            <v>4</v>
          </cell>
          <cell r="D1125">
            <v>4</v>
          </cell>
          <cell r="E1125">
            <v>4</v>
          </cell>
          <cell r="G1125">
            <v>4</v>
          </cell>
          <cell r="H1125">
            <v>4</v>
          </cell>
        </row>
        <row r="1126">
          <cell r="A1126" t="str">
            <v/>
          </cell>
          <cell r="B1126">
            <v>4</v>
          </cell>
          <cell r="C1126">
            <v>4</v>
          </cell>
          <cell r="D1126">
            <v>4</v>
          </cell>
          <cell r="E1126">
            <v>4</v>
          </cell>
          <cell r="G1126">
            <v>4</v>
          </cell>
          <cell r="H1126">
            <v>4</v>
          </cell>
        </row>
        <row r="1127">
          <cell r="A1127" t="str">
            <v/>
          </cell>
          <cell r="B1127">
            <v>4</v>
          </cell>
          <cell r="C1127">
            <v>4</v>
          </cell>
          <cell r="D1127">
            <v>4</v>
          </cell>
          <cell r="E1127">
            <v>4</v>
          </cell>
          <cell r="G1127">
            <v>4</v>
          </cell>
          <cell r="H1127">
            <v>4</v>
          </cell>
        </row>
        <row r="1128">
          <cell r="A1128" t="str">
            <v/>
          </cell>
          <cell r="B1128">
            <v>4</v>
          </cell>
          <cell r="C1128">
            <v>4</v>
          </cell>
          <cell r="D1128">
            <v>4</v>
          </cell>
          <cell r="E1128">
            <v>4</v>
          </cell>
          <cell r="G1128">
            <v>4</v>
          </cell>
          <cell r="H1128">
            <v>4</v>
          </cell>
        </row>
        <row r="1129">
          <cell r="A1129" t="str">
            <v/>
          </cell>
          <cell r="B1129">
            <v>4</v>
          </cell>
          <cell r="C1129">
            <v>4</v>
          </cell>
          <cell r="D1129">
            <v>4</v>
          </cell>
          <cell r="E1129">
            <v>4</v>
          </cell>
          <cell r="G1129">
            <v>4</v>
          </cell>
          <cell r="H1129">
            <v>4</v>
          </cell>
        </row>
        <row r="1130">
          <cell r="A1130" t="str">
            <v/>
          </cell>
          <cell r="B1130">
            <v>4</v>
          </cell>
          <cell r="C1130">
            <v>4</v>
          </cell>
          <cell r="D1130">
            <v>4</v>
          </cell>
          <cell r="E1130">
            <v>4</v>
          </cell>
          <cell r="G1130">
            <v>4</v>
          </cell>
          <cell r="H1130">
            <v>4</v>
          </cell>
        </row>
        <row r="1131">
          <cell r="A1131" t="str">
            <v/>
          </cell>
          <cell r="B1131">
            <v>4</v>
          </cell>
          <cell r="C1131">
            <v>4</v>
          </cell>
          <cell r="D1131">
            <v>4</v>
          </cell>
          <cell r="E1131">
            <v>4</v>
          </cell>
          <cell r="G1131">
            <v>4</v>
          </cell>
          <cell r="H1131">
            <v>4</v>
          </cell>
        </row>
        <row r="1132">
          <cell r="A1132" t="str">
            <v/>
          </cell>
          <cell r="B1132">
            <v>4</v>
          </cell>
          <cell r="C1132">
            <v>4</v>
          </cell>
          <cell r="D1132">
            <v>4</v>
          </cell>
          <cell r="E1132">
            <v>4</v>
          </cell>
          <cell r="G1132">
            <v>4</v>
          </cell>
          <cell r="H1132">
            <v>4</v>
          </cell>
        </row>
        <row r="1133">
          <cell r="A1133" t="str">
            <v/>
          </cell>
          <cell r="B1133">
            <v>4</v>
          </cell>
          <cell r="C1133">
            <v>4</v>
          </cell>
          <cell r="D1133">
            <v>4</v>
          </cell>
          <cell r="E1133">
            <v>4</v>
          </cell>
          <cell r="G1133">
            <v>4</v>
          </cell>
          <cell r="H1133">
            <v>4</v>
          </cell>
        </row>
        <row r="1134">
          <cell r="A1134" t="str">
            <v/>
          </cell>
          <cell r="B1134">
            <v>4</v>
          </cell>
          <cell r="C1134">
            <v>4</v>
          </cell>
          <cell r="D1134">
            <v>4</v>
          </cell>
          <cell r="E1134">
            <v>4</v>
          </cell>
          <cell r="G1134">
            <v>4</v>
          </cell>
          <cell r="H1134">
            <v>4</v>
          </cell>
        </row>
        <row r="1135">
          <cell r="A1135" t="str">
            <v/>
          </cell>
          <cell r="B1135">
            <v>4</v>
          </cell>
          <cell r="C1135">
            <v>4</v>
          </cell>
          <cell r="D1135">
            <v>4</v>
          </cell>
          <cell r="E1135">
            <v>4</v>
          </cell>
          <cell r="G1135">
            <v>4</v>
          </cell>
          <cell r="H1135">
            <v>4</v>
          </cell>
        </row>
        <row r="1136">
          <cell r="A1136" t="str">
            <v/>
          </cell>
          <cell r="B1136">
            <v>4</v>
          </cell>
          <cell r="C1136">
            <v>4</v>
          </cell>
          <cell r="D1136">
            <v>4</v>
          </cell>
          <cell r="E1136">
            <v>4</v>
          </cell>
          <cell r="G1136">
            <v>4</v>
          </cell>
          <cell r="H1136">
            <v>4</v>
          </cell>
        </row>
        <row r="1137">
          <cell r="A1137" t="str">
            <v/>
          </cell>
          <cell r="B1137">
            <v>4</v>
          </cell>
          <cell r="C1137">
            <v>4</v>
          </cell>
          <cell r="D1137">
            <v>4</v>
          </cell>
          <cell r="E1137">
            <v>4</v>
          </cell>
          <cell r="G1137">
            <v>4</v>
          </cell>
          <cell r="H1137">
            <v>4</v>
          </cell>
        </row>
        <row r="1138">
          <cell r="A1138" t="str">
            <v/>
          </cell>
          <cell r="B1138">
            <v>4</v>
          </cell>
          <cell r="C1138">
            <v>4</v>
          </cell>
          <cell r="D1138">
            <v>4</v>
          </cell>
          <cell r="E1138">
            <v>4</v>
          </cell>
          <cell r="G1138">
            <v>4</v>
          </cell>
          <cell r="H1138">
            <v>4</v>
          </cell>
        </row>
        <row r="1139">
          <cell r="A1139" t="str">
            <v/>
          </cell>
          <cell r="B1139">
            <v>4</v>
          </cell>
          <cell r="C1139">
            <v>4</v>
          </cell>
          <cell r="D1139">
            <v>4</v>
          </cell>
          <cell r="E1139">
            <v>4</v>
          </cell>
          <cell r="G1139">
            <v>4</v>
          </cell>
          <cell r="H1139">
            <v>4</v>
          </cell>
        </row>
        <row r="1140">
          <cell r="A1140" t="str">
            <v/>
          </cell>
          <cell r="B1140">
            <v>4</v>
          </cell>
          <cell r="C1140">
            <v>4</v>
          </cell>
          <cell r="D1140">
            <v>4</v>
          </cell>
          <cell r="E1140">
            <v>4</v>
          </cell>
          <cell r="G1140">
            <v>4</v>
          </cell>
          <cell r="H1140">
            <v>4</v>
          </cell>
        </row>
        <row r="1141">
          <cell r="A1141" t="str">
            <v/>
          </cell>
          <cell r="B1141">
            <v>4</v>
          </cell>
          <cell r="C1141">
            <v>4</v>
          </cell>
          <cell r="D1141">
            <v>4</v>
          </cell>
          <cell r="E1141">
            <v>4</v>
          </cell>
          <cell r="G1141">
            <v>4</v>
          </cell>
          <cell r="H1141">
            <v>4</v>
          </cell>
        </row>
        <row r="1142">
          <cell r="A1142" t="str">
            <v/>
          </cell>
          <cell r="B1142">
            <v>4</v>
          </cell>
          <cell r="C1142">
            <v>4</v>
          </cell>
          <cell r="D1142">
            <v>4</v>
          </cell>
          <cell r="E1142">
            <v>4</v>
          </cell>
          <cell r="G1142">
            <v>4</v>
          </cell>
          <cell r="H1142">
            <v>4</v>
          </cell>
        </row>
        <row r="1143">
          <cell r="A1143" t="str">
            <v/>
          </cell>
          <cell r="B1143">
            <v>4</v>
          </cell>
          <cell r="C1143">
            <v>4</v>
          </cell>
          <cell r="D1143">
            <v>4</v>
          </cell>
          <cell r="E1143">
            <v>4</v>
          </cell>
          <cell r="G1143">
            <v>4</v>
          </cell>
          <cell r="H1143">
            <v>4</v>
          </cell>
        </row>
        <row r="1144">
          <cell r="A1144" t="str">
            <v/>
          </cell>
          <cell r="B1144">
            <v>4</v>
          </cell>
          <cell r="C1144">
            <v>4</v>
          </cell>
          <cell r="D1144">
            <v>4</v>
          </cell>
          <cell r="E1144">
            <v>4</v>
          </cell>
          <cell r="G1144">
            <v>4</v>
          </cell>
          <cell r="H1144">
            <v>4</v>
          </cell>
        </row>
        <row r="1145">
          <cell r="A1145" t="str">
            <v/>
          </cell>
          <cell r="B1145">
            <v>4</v>
          </cell>
          <cell r="C1145">
            <v>4</v>
          </cell>
          <cell r="D1145">
            <v>4</v>
          </cell>
          <cell r="E1145">
            <v>4</v>
          </cell>
          <cell r="G1145">
            <v>4</v>
          </cell>
          <cell r="H1145">
            <v>4</v>
          </cell>
        </row>
        <row r="1146">
          <cell r="A1146" t="str">
            <v/>
          </cell>
          <cell r="B1146">
            <v>4</v>
          </cell>
          <cell r="C1146">
            <v>4</v>
          </cell>
          <cell r="D1146">
            <v>4</v>
          </cell>
          <cell r="E1146">
            <v>4</v>
          </cell>
          <cell r="G1146">
            <v>4</v>
          </cell>
          <cell r="H1146">
            <v>4</v>
          </cell>
        </row>
        <row r="1147">
          <cell r="A1147" t="str">
            <v/>
          </cell>
          <cell r="B1147">
            <v>4</v>
          </cell>
          <cell r="C1147">
            <v>4</v>
          </cell>
          <cell r="D1147">
            <v>4</v>
          </cell>
          <cell r="E1147">
            <v>4</v>
          </cell>
          <cell r="G1147">
            <v>4</v>
          </cell>
          <cell r="H1147">
            <v>4</v>
          </cell>
        </row>
        <row r="1148">
          <cell r="A1148" t="str">
            <v/>
          </cell>
          <cell r="B1148">
            <v>4</v>
          </cell>
          <cell r="C1148">
            <v>4</v>
          </cell>
          <cell r="D1148">
            <v>4</v>
          </cell>
          <cell r="E1148">
            <v>4</v>
          </cell>
          <cell r="G1148">
            <v>4</v>
          </cell>
          <cell r="H1148">
            <v>4</v>
          </cell>
        </row>
        <row r="1149">
          <cell r="A1149" t="str">
            <v/>
          </cell>
          <cell r="B1149">
            <v>4</v>
          </cell>
          <cell r="C1149">
            <v>4</v>
          </cell>
          <cell r="D1149">
            <v>4</v>
          </cell>
          <cell r="E1149">
            <v>4</v>
          </cell>
          <cell r="G1149">
            <v>4</v>
          </cell>
          <cell r="H1149">
            <v>4</v>
          </cell>
        </row>
        <row r="1150">
          <cell r="A1150" t="str">
            <v/>
          </cell>
          <cell r="B1150">
            <v>4</v>
          </cell>
          <cell r="C1150">
            <v>4</v>
          </cell>
          <cell r="D1150">
            <v>4</v>
          </cell>
          <cell r="E1150">
            <v>4</v>
          </cell>
          <cell r="G1150">
            <v>4</v>
          </cell>
          <cell r="H1150">
            <v>4</v>
          </cell>
        </row>
        <row r="1151">
          <cell r="A1151" t="str">
            <v/>
          </cell>
          <cell r="B1151">
            <v>4</v>
          </cell>
          <cell r="C1151">
            <v>4</v>
          </cell>
          <cell r="D1151">
            <v>4</v>
          </cell>
          <cell r="E1151">
            <v>4</v>
          </cell>
          <cell r="G1151">
            <v>4</v>
          </cell>
          <cell r="H1151">
            <v>4</v>
          </cell>
        </row>
        <row r="1152">
          <cell r="A1152" t="str">
            <v/>
          </cell>
          <cell r="B1152">
            <v>4</v>
          </cell>
          <cell r="C1152">
            <v>4</v>
          </cell>
          <cell r="D1152">
            <v>4</v>
          </cell>
          <cell r="E1152">
            <v>4</v>
          </cell>
          <cell r="G1152">
            <v>4</v>
          </cell>
          <cell r="H1152">
            <v>4</v>
          </cell>
        </row>
        <row r="1153">
          <cell r="A1153" t="str">
            <v/>
          </cell>
          <cell r="B1153">
            <v>4</v>
          </cell>
          <cell r="C1153">
            <v>4</v>
          </cell>
          <cell r="D1153">
            <v>4</v>
          </cell>
          <cell r="E1153">
            <v>4</v>
          </cell>
          <cell r="G1153">
            <v>4</v>
          </cell>
          <cell r="H1153">
            <v>4</v>
          </cell>
        </row>
        <row r="1154">
          <cell r="A1154" t="str">
            <v/>
          </cell>
          <cell r="B1154">
            <v>4</v>
          </cell>
          <cell r="C1154">
            <v>4</v>
          </cell>
          <cell r="D1154">
            <v>4</v>
          </cell>
          <cell r="E1154">
            <v>4</v>
          </cell>
          <cell r="G1154">
            <v>4</v>
          </cell>
          <cell r="H1154">
            <v>4</v>
          </cell>
        </row>
        <row r="1155">
          <cell r="A1155" t="str">
            <v/>
          </cell>
          <cell r="B1155">
            <v>4</v>
          </cell>
          <cell r="C1155">
            <v>4</v>
          </cell>
          <cell r="D1155">
            <v>4</v>
          </cell>
          <cell r="E1155">
            <v>4</v>
          </cell>
          <cell r="G1155">
            <v>4</v>
          </cell>
          <cell r="H1155">
            <v>4</v>
          </cell>
        </row>
        <row r="1156">
          <cell r="A1156" t="str">
            <v/>
          </cell>
          <cell r="B1156">
            <v>4</v>
          </cell>
          <cell r="C1156">
            <v>4</v>
          </cell>
          <cell r="D1156">
            <v>4</v>
          </cell>
          <cell r="E1156">
            <v>4</v>
          </cell>
          <cell r="G1156">
            <v>4</v>
          </cell>
          <cell r="H1156">
            <v>4</v>
          </cell>
        </row>
        <row r="1157">
          <cell r="A1157" t="str">
            <v/>
          </cell>
          <cell r="B1157">
            <v>4</v>
          </cell>
          <cell r="C1157">
            <v>4</v>
          </cell>
          <cell r="D1157">
            <v>4</v>
          </cell>
          <cell r="E1157">
            <v>4</v>
          </cell>
          <cell r="G1157">
            <v>4</v>
          </cell>
          <cell r="H1157">
            <v>4</v>
          </cell>
        </row>
        <row r="1158">
          <cell r="A1158" t="str">
            <v/>
          </cell>
          <cell r="B1158">
            <v>4</v>
          </cell>
          <cell r="C1158">
            <v>4</v>
          </cell>
          <cell r="D1158">
            <v>4</v>
          </cell>
          <cell r="E1158">
            <v>4</v>
          </cell>
          <cell r="G1158">
            <v>4</v>
          </cell>
          <cell r="H1158">
            <v>4</v>
          </cell>
        </row>
        <row r="1159">
          <cell r="A1159" t="str">
            <v/>
          </cell>
          <cell r="B1159">
            <v>4</v>
          </cell>
          <cell r="C1159">
            <v>4</v>
          </cell>
          <cell r="D1159">
            <v>4</v>
          </cell>
          <cell r="E1159">
            <v>4</v>
          </cell>
          <cell r="G1159">
            <v>4</v>
          </cell>
          <cell r="H1159">
            <v>4</v>
          </cell>
        </row>
        <row r="1160">
          <cell r="A1160" t="str">
            <v/>
          </cell>
          <cell r="B1160">
            <v>4</v>
          </cell>
          <cell r="C1160">
            <v>4</v>
          </cell>
          <cell r="D1160">
            <v>4</v>
          </cell>
          <cell r="E1160">
            <v>4</v>
          </cell>
          <cell r="G1160">
            <v>4</v>
          </cell>
          <cell r="H1160">
            <v>4</v>
          </cell>
        </row>
        <row r="1161">
          <cell r="A1161" t="str">
            <v/>
          </cell>
          <cell r="B1161">
            <v>4</v>
          </cell>
          <cell r="C1161">
            <v>4</v>
          </cell>
          <cell r="D1161">
            <v>4</v>
          </cell>
          <cell r="E1161">
            <v>4</v>
          </cell>
          <cell r="G1161">
            <v>4</v>
          </cell>
          <cell r="H1161">
            <v>4</v>
          </cell>
        </row>
        <row r="1162">
          <cell r="A1162" t="str">
            <v/>
          </cell>
          <cell r="B1162">
            <v>4</v>
          </cell>
          <cell r="C1162">
            <v>4</v>
          </cell>
          <cell r="D1162">
            <v>4</v>
          </cell>
          <cell r="E1162">
            <v>4</v>
          </cell>
          <cell r="G1162">
            <v>4</v>
          </cell>
          <cell r="H1162">
            <v>4</v>
          </cell>
        </row>
        <row r="1163">
          <cell r="A1163" t="str">
            <v/>
          </cell>
          <cell r="B1163">
            <v>4</v>
          </cell>
          <cell r="C1163">
            <v>4</v>
          </cell>
          <cell r="D1163">
            <v>4</v>
          </cell>
          <cell r="E1163">
            <v>4</v>
          </cell>
          <cell r="G1163">
            <v>4</v>
          </cell>
          <cell r="H1163">
            <v>4</v>
          </cell>
        </row>
        <row r="1164">
          <cell r="A1164" t="str">
            <v/>
          </cell>
          <cell r="B1164">
            <v>4</v>
          </cell>
          <cell r="C1164">
            <v>4</v>
          </cell>
          <cell r="D1164">
            <v>4</v>
          </cell>
          <cell r="E1164">
            <v>4</v>
          </cell>
          <cell r="G1164">
            <v>4</v>
          </cell>
          <cell r="H1164">
            <v>4</v>
          </cell>
        </row>
        <row r="1165">
          <cell r="A1165" t="str">
            <v/>
          </cell>
          <cell r="B1165">
            <v>4</v>
          </cell>
          <cell r="C1165">
            <v>4</v>
          </cell>
          <cell r="D1165">
            <v>4</v>
          </cell>
          <cell r="E1165">
            <v>4</v>
          </cell>
          <cell r="G1165">
            <v>4</v>
          </cell>
          <cell r="H1165">
            <v>4</v>
          </cell>
        </row>
        <row r="1166">
          <cell r="A1166" t="str">
            <v/>
          </cell>
          <cell r="B1166">
            <v>4</v>
          </cell>
          <cell r="C1166">
            <v>4</v>
          </cell>
          <cell r="D1166">
            <v>4</v>
          </cell>
          <cell r="E1166">
            <v>4</v>
          </cell>
          <cell r="G1166">
            <v>4</v>
          </cell>
          <cell r="H1166">
            <v>4</v>
          </cell>
        </row>
        <row r="1167">
          <cell r="A1167" t="str">
            <v/>
          </cell>
          <cell r="B1167">
            <v>4</v>
          </cell>
          <cell r="C1167">
            <v>4</v>
          </cell>
          <cell r="D1167">
            <v>4</v>
          </cell>
          <cell r="E1167">
            <v>4</v>
          </cell>
          <cell r="G1167">
            <v>4</v>
          </cell>
          <cell r="H1167">
            <v>4</v>
          </cell>
        </row>
        <row r="1168">
          <cell r="A1168" t="str">
            <v/>
          </cell>
          <cell r="B1168">
            <v>4</v>
          </cell>
          <cell r="C1168">
            <v>4</v>
          </cell>
          <cell r="D1168">
            <v>4</v>
          </cell>
          <cell r="E1168">
            <v>4</v>
          </cell>
          <cell r="G1168">
            <v>4</v>
          </cell>
          <cell r="H1168">
            <v>4</v>
          </cell>
        </row>
        <row r="1169">
          <cell r="A1169" t="str">
            <v/>
          </cell>
          <cell r="B1169">
            <v>4</v>
          </cell>
          <cell r="C1169">
            <v>4</v>
          </cell>
          <cell r="D1169">
            <v>4</v>
          </cell>
          <cell r="E1169">
            <v>4</v>
          </cell>
          <cell r="G1169">
            <v>4</v>
          </cell>
          <cell r="H1169">
            <v>4</v>
          </cell>
        </row>
        <row r="1170">
          <cell r="A1170" t="str">
            <v/>
          </cell>
          <cell r="B1170">
            <v>4</v>
          </cell>
          <cell r="C1170">
            <v>4</v>
          </cell>
          <cell r="D1170">
            <v>4</v>
          </cell>
          <cell r="E1170">
            <v>4</v>
          </cell>
          <cell r="G1170">
            <v>4</v>
          </cell>
          <cell r="H1170">
            <v>4</v>
          </cell>
        </row>
        <row r="1171">
          <cell r="A1171" t="str">
            <v/>
          </cell>
          <cell r="B1171">
            <v>4</v>
          </cell>
          <cell r="C1171">
            <v>4</v>
          </cell>
          <cell r="D1171">
            <v>4</v>
          </cell>
          <cell r="E1171">
            <v>4</v>
          </cell>
          <cell r="G1171">
            <v>4</v>
          </cell>
          <cell r="H1171">
            <v>4</v>
          </cell>
        </row>
        <row r="1172">
          <cell r="A1172" t="str">
            <v/>
          </cell>
          <cell r="B1172">
            <v>4</v>
          </cell>
          <cell r="C1172">
            <v>4</v>
          </cell>
          <cell r="D1172">
            <v>4</v>
          </cell>
          <cell r="E1172">
            <v>4</v>
          </cell>
          <cell r="G1172">
            <v>4</v>
          </cell>
          <cell r="H1172">
            <v>4</v>
          </cell>
        </row>
        <row r="1173">
          <cell r="A1173" t="str">
            <v/>
          </cell>
          <cell r="B1173">
            <v>4</v>
          </cell>
          <cell r="C1173">
            <v>4</v>
          </cell>
          <cell r="D1173">
            <v>4</v>
          </cell>
          <cell r="E1173">
            <v>4</v>
          </cell>
          <cell r="G1173">
            <v>4</v>
          </cell>
          <cell r="H1173">
            <v>4</v>
          </cell>
        </row>
        <row r="1174">
          <cell r="A1174" t="str">
            <v/>
          </cell>
          <cell r="B1174">
            <v>4</v>
          </cell>
          <cell r="C1174">
            <v>4</v>
          </cell>
          <cell r="D1174">
            <v>4</v>
          </cell>
          <cell r="E1174">
            <v>4</v>
          </cell>
          <cell r="G1174">
            <v>4</v>
          </cell>
          <cell r="H1174">
            <v>4</v>
          </cell>
        </row>
        <row r="1175">
          <cell r="A1175" t="str">
            <v/>
          </cell>
          <cell r="B1175">
            <v>4</v>
          </cell>
          <cell r="C1175">
            <v>4</v>
          </cell>
          <cell r="D1175">
            <v>4</v>
          </cell>
          <cell r="E1175">
            <v>4</v>
          </cell>
          <cell r="G1175">
            <v>4</v>
          </cell>
          <cell r="H1175">
            <v>4</v>
          </cell>
        </row>
        <row r="1176">
          <cell r="A1176" t="str">
            <v/>
          </cell>
          <cell r="B1176">
            <v>4</v>
          </cell>
          <cell r="C1176">
            <v>4</v>
          </cell>
          <cell r="D1176">
            <v>4</v>
          </cell>
          <cell r="E1176">
            <v>4</v>
          </cell>
          <cell r="G1176">
            <v>4</v>
          </cell>
          <cell r="H1176">
            <v>4</v>
          </cell>
        </row>
        <row r="1177">
          <cell r="A1177" t="str">
            <v/>
          </cell>
          <cell r="B1177">
            <v>4</v>
          </cell>
          <cell r="C1177">
            <v>4</v>
          </cell>
          <cell r="D1177">
            <v>4</v>
          </cell>
          <cell r="E1177">
            <v>4</v>
          </cell>
          <cell r="G1177">
            <v>4</v>
          </cell>
          <cell r="H1177">
            <v>4</v>
          </cell>
        </row>
        <row r="1178">
          <cell r="A1178" t="str">
            <v/>
          </cell>
          <cell r="B1178">
            <v>4</v>
          </cell>
          <cell r="C1178">
            <v>4</v>
          </cell>
          <cell r="D1178">
            <v>4</v>
          </cell>
          <cell r="E1178">
            <v>4</v>
          </cell>
          <cell r="G1178">
            <v>4</v>
          </cell>
          <cell r="H1178">
            <v>4</v>
          </cell>
        </row>
        <row r="1179">
          <cell r="A1179" t="str">
            <v/>
          </cell>
          <cell r="B1179">
            <v>4</v>
          </cell>
          <cell r="C1179">
            <v>4</v>
          </cell>
          <cell r="D1179">
            <v>4</v>
          </cell>
          <cell r="E1179">
            <v>4</v>
          </cell>
          <cell r="G1179">
            <v>4</v>
          </cell>
          <cell r="H1179">
            <v>4</v>
          </cell>
        </row>
        <row r="1180">
          <cell r="A1180" t="str">
            <v/>
          </cell>
          <cell r="B1180">
            <v>4</v>
          </cell>
          <cell r="C1180">
            <v>4</v>
          </cell>
          <cell r="D1180">
            <v>4</v>
          </cell>
          <cell r="E1180">
            <v>4</v>
          </cell>
          <cell r="G1180">
            <v>4</v>
          </cell>
          <cell r="H1180">
            <v>4</v>
          </cell>
        </row>
        <row r="1181">
          <cell r="A1181" t="str">
            <v/>
          </cell>
          <cell r="B1181">
            <v>4</v>
          </cell>
          <cell r="C1181">
            <v>4</v>
          </cell>
          <cell r="D1181">
            <v>4</v>
          </cell>
          <cell r="E1181">
            <v>4</v>
          </cell>
          <cell r="G1181">
            <v>4</v>
          </cell>
          <cell r="H1181">
            <v>4</v>
          </cell>
        </row>
        <row r="1182">
          <cell r="A1182" t="str">
            <v/>
          </cell>
          <cell r="B1182">
            <v>4</v>
          </cell>
          <cell r="C1182">
            <v>4</v>
          </cell>
          <cell r="D1182">
            <v>4</v>
          </cell>
          <cell r="E1182">
            <v>4</v>
          </cell>
          <cell r="G1182">
            <v>4</v>
          </cell>
          <cell r="H1182">
            <v>4</v>
          </cell>
        </row>
        <row r="1183">
          <cell r="A1183" t="str">
            <v/>
          </cell>
          <cell r="B1183">
            <v>4</v>
          </cell>
          <cell r="C1183">
            <v>4</v>
          </cell>
          <cell r="D1183">
            <v>4</v>
          </cell>
          <cell r="E1183">
            <v>4</v>
          </cell>
          <cell r="G1183">
            <v>4</v>
          </cell>
          <cell r="H1183">
            <v>4</v>
          </cell>
        </row>
        <row r="1184">
          <cell r="A1184" t="str">
            <v/>
          </cell>
          <cell r="B1184">
            <v>4</v>
          </cell>
          <cell r="C1184">
            <v>4</v>
          </cell>
          <cell r="D1184">
            <v>4</v>
          </cell>
          <cell r="E1184">
            <v>4</v>
          </cell>
          <cell r="G1184">
            <v>4</v>
          </cell>
          <cell r="H1184">
            <v>4</v>
          </cell>
        </row>
        <row r="1185">
          <cell r="A1185" t="str">
            <v/>
          </cell>
          <cell r="B1185">
            <v>4</v>
          </cell>
          <cell r="C1185">
            <v>4</v>
          </cell>
          <cell r="D1185">
            <v>4</v>
          </cell>
          <cell r="E1185">
            <v>4</v>
          </cell>
          <cell r="G1185">
            <v>4</v>
          </cell>
          <cell r="H1185">
            <v>4</v>
          </cell>
        </row>
        <row r="1186">
          <cell r="A1186" t="str">
            <v/>
          </cell>
          <cell r="B1186">
            <v>4</v>
          </cell>
          <cell r="C1186">
            <v>4</v>
          </cell>
          <cell r="D1186">
            <v>4</v>
          </cell>
          <cell r="E1186">
            <v>4</v>
          </cell>
          <cell r="G1186">
            <v>4</v>
          </cell>
          <cell r="H1186">
            <v>4</v>
          </cell>
        </row>
        <row r="1187">
          <cell r="A1187" t="str">
            <v/>
          </cell>
          <cell r="B1187">
            <v>4</v>
          </cell>
          <cell r="C1187">
            <v>4</v>
          </cell>
          <cell r="D1187">
            <v>4</v>
          </cell>
          <cell r="E1187">
            <v>4</v>
          </cell>
          <cell r="G1187">
            <v>4</v>
          </cell>
          <cell r="H1187">
            <v>4</v>
          </cell>
        </row>
        <row r="1188">
          <cell r="A1188" t="str">
            <v/>
          </cell>
          <cell r="B1188">
            <v>4</v>
          </cell>
          <cell r="C1188">
            <v>4</v>
          </cell>
          <cell r="D1188">
            <v>4</v>
          </cell>
          <cell r="E1188">
            <v>4</v>
          </cell>
          <cell r="G1188">
            <v>4</v>
          </cell>
          <cell r="H1188">
            <v>4</v>
          </cell>
        </row>
        <row r="1189">
          <cell r="A1189" t="str">
            <v/>
          </cell>
          <cell r="B1189">
            <v>4</v>
          </cell>
          <cell r="C1189">
            <v>4</v>
          </cell>
          <cell r="D1189">
            <v>4</v>
          </cell>
          <cell r="E1189">
            <v>4</v>
          </cell>
          <cell r="G1189">
            <v>4</v>
          </cell>
          <cell r="H1189">
            <v>4</v>
          </cell>
        </row>
        <row r="1190">
          <cell r="A1190" t="str">
            <v/>
          </cell>
          <cell r="B1190">
            <v>4</v>
          </cell>
          <cell r="C1190">
            <v>4</v>
          </cell>
          <cell r="D1190">
            <v>4</v>
          </cell>
          <cell r="E1190">
            <v>4</v>
          </cell>
          <cell r="G1190">
            <v>4</v>
          </cell>
          <cell r="H1190">
            <v>4</v>
          </cell>
        </row>
        <row r="1191">
          <cell r="A1191" t="str">
            <v/>
          </cell>
          <cell r="B1191">
            <v>4</v>
          </cell>
          <cell r="C1191">
            <v>4</v>
          </cell>
          <cell r="D1191">
            <v>4</v>
          </cell>
          <cell r="E1191">
            <v>4</v>
          </cell>
          <cell r="G1191">
            <v>4</v>
          </cell>
          <cell r="H1191">
            <v>4</v>
          </cell>
        </row>
        <row r="1192">
          <cell r="A1192" t="str">
            <v/>
          </cell>
          <cell r="B1192">
            <v>4</v>
          </cell>
          <cell r="C1192">
            <v>4</v>
          </cell>
          <cell r="D1192">
            <v>4</v>
          </cell>
          <cell r="E1192">
            <v>4</v>
          </cell>
          <cell r="G1192">
            <v>4</v>
          </cell>
          <cell r="H1192">
            <v>4</v>
          </cell>
        </row>
        <row r="1193">
          <cell r="A1193" t="str">
            <v/>
          </cell>
          <cell r="B1193">
            <v>4</v>
          </cell>
          <cell r="C1193">
            <v>4</v>
          </cell>
          <cell r="D1193">
            <v>4</v>
          </cell>
          <cell r="E1193">
            <v>4</v>
          </cell>
          <cell r="G1193">
            <v>4</v>
          </cell>
          <cell r="H1193">
            <v>4</v>
          </cell>
        </row>
        <row r="1194">
          <cell r="A1194" t="str">
            <v/>
          </cell>
          <cell r="B1194">
            <v>4</v>
          </cell>
          <cell r="C1194">
            <v>4</v>
          </cell>
          <cell r="D1194">
            <v>4</v>
          </cell>
          <cell r="E1194">
            <v>4</v>
          </cell>
          <cell r="G1194">
            <v>4</v>
          </cell>
          <cell r="H1194">
            <v>4</v>
          </cell>
        </row>
        <row r="1195">
          <cell r="A1195" t="str">
            <v/>
          </cell>
          <cell r="B1195">
            <v>4</v>
          </cell>
          <cell r="C1195">
            <v>4</v>
          </cell>
          <cell r="D1195">
            <v>4</v>
          </cell>
          <cell r="E1195">
            <v>4</v>
          </cell>
          <cell r="G1195">
            <v>4</v>
          </cell>
          <cell r="H1195">
            <v>4</v>
          </cell>
        </row>
        <row r="1196">
          <cell r="A1196" t="str">
            <v/>
          </cell>
          <cell r="B1196">
            <v>4</v>
          </cell>
          <cell r="C1196">
            <v>4</v>
          </cell>
          <cell r="D1196">
            <v>4</v>
          </cell>
          <cell r="E1196">
            <v>4</v>
          </cell>
          <cell r="G1196">
            <v>4</v>
          </cell>
          <cell r="H1196">
            <v>4</v>
          </cell>
        </row>
        <row r="1197">
          <cell r="A1197" t="str">
            <v/>
          </cell>
          <cell r="B1197">
            <v>4</v>
          </cell>
          <cell r="C1197">
            <v>4</v>
          </cell>
          <cell r="D1197">
            <v>4</v>
          </cell>
          <cell r="E1197">
            <v>4</v>
          </cell>
          <cell r="G1197">
            <v>4</v>
          </cell>
          <cell r="H1197">
            <v>4</v>
          </cell>
        </row>
        <row r="1198">
          <cell r="A1198" t="str">
            <v/>
          </cell>
          <cell r="B1198">
            <v>4</v>
          </cell>
          <cell r="C1198">
            <v>4</v>
          </cell>
          <cell r="D1198">
            <v>4</v>
          </cell>
          <cell r="E1198">
            <v>4</v>
          </cell>
          <cell r="G1198">
            <v>4</v>
          </cell>
          <cell r="H1198">
            <v>4</v>
          </cell>
        </row>
        <row r="1199">
          <cell r="A1199" t="str">
            <v/>
          </cell>
          <cell r="B1199">
            <v>4</v>
          </cell>
          <cell r="C1199">
            <v>4</v>
          </cell>
          <cell r="D1199">
            <v>4</v>
          </cell>
          <cell r="E1199">
            <v>4</v>
          </cell>
          <cell r="G1199">
            <v>4</v>
          </cell>
          <cell r="H1199">
            <v>4</v>
          </cell>
        </row>
        <row r="1200">
          <cell r="A1200" t="str">
            <v/>
          </cell>
          <cell r="B1200">
            <v>4</v>
          </cell>
          <cell r="C1200">
            <v>4</v>
          </cell>
          <cell r="D1200">
            <v>4</v>
          </cell>
          <cell r="E1200">
            <v>4</v>
          </cell>
          <cell r="G1200">
            <v>4</v>
          </cell>
          <cell r="H1200">
            <v>4</v>
          </cell>
        </row>
        <row r="1201">
          <cell r="A1201" t="str">
            <v/>
          </cell>
          <cell r="B1201">
            <v>4</v>
          </cell>
          <cell r="C1201">
            <v>4</v>
          </cell>
          <cell r="D1201">
            <v>4</v>
          </cell>
          <cell r="E1201">
            <v>4</v>
          </cell>
          <cell r="G1201">
            <v>4</v>
          </cell>
          <cell r="H1201">
            <v>4</v>
          </cell>
        </row>
        <row r="1202">
          <cell r="A1202" t="str">
            <v/>
          </cell>
          <cell r="B1202">
            <v>4</v>
          </cell>
          <cell r="C1202">
            <v>4</v>
          </cell>
          <cell r="D1202">
            <v>4</v>
          </cell>
          <cell r="E1202">
            <v>4</v>
          </cell>
          <cell r="G1202">
            <v>4</v>
          </cell>
          <cell r="H1202">
            <v>4</v>
          </cell>
        </row>
        <row r="1203">
          <cell r="A1203" t="str">
            <v/>
          </cell>
          <cell r="B1203">
            <v>4</v>
          </cell>
          <cell r="C1203">
            <v>4</v>
          </cell>
          <cell r="D1203">
            <v>4</v>
          </cell>
          <cell r="E1203">
            <v>4</v>
          </cell>
          <cell r="G1203">
            <v>4</v>
          </cell>
          <cell r="H1203">
            <v>4</v>
          </cell>
        </row>
        <row r="1204">
          <cell r="A1204" t="str">
            <v/>
          </cell>
          <cell r="B1204">
            <v>4</v>
          </cell>
          <cell r="C1204">
            <v>4</v>
          </cell>
          <cell r="D1204">
            <v>4</v>
          </cell>
          <cell r="E1204">
            <v>4</v>
          </cell>
          <cell r="G1204">
            <v>4</v>
          </cell>
          <cell r="H1204">
            <v>4</v>
          </cell>
        </row>
        <row r="1205">
          <cell r="A1205" t="str">
            <v/>
          </cell>
          <cell r="B1205">
            <v>4</v>
          </cell>
          <cell r="C1205">
            <v>4</v>
          </cell>
          <cell r="D1205">
            <v>4</v>
          </cell>
          <cell r="E1205">
            <v>4</v>
          </cell>
          <cell r="G1205">
            <v>4</v>
          </cell>
          <cell r="H1205">
            <v>4</v>
          </cell>
        </row>
        <row r="1206">
          <cell r="A1206" t="str">
            <v/>
          </cell>
          <cell r="B1206">
            <v>4</v>
          </cell>
          <cell r="C1206">
            <v>4</v>
          </cell>
          <cell r="D1206">
            <v>4</v>
          </cell>
          <cell r="E1206">
            <v>4</v>
          </cell>
          <cell r="G1206">
            <v>4</v>
          </cell>
          <cell r="H1206">
            <v>4</v>
          </cell>
        </row>
        <row r="1207">
          <cell r="A1207" t="str">
            <v/>
          </cell>
          <cell r="B1207">
            <v>4</v>
          </cell>
          <cell r="C1207">
            <v>4</v>
          </cell>
          <cell r="D1207">
            <v>4</v>
          </cell>
          <cell r="E1207">
            <v>4</v>
          </cell>
          <cell r="G1207">
            <v>4</v>
          </cell>
          <cell r="H1207">
            <v>4</v>
          </cell>
        </row>
        <row r="1208">
          <cell r="A1208" t="str">
            <v/>
          </cell>
          <cell r="B1208">
            <v>4</v>
          </cell>
          <cell r="C1208">
            <v>4</v>
          </cell>
          <cell r="D1208">
            <v>4</v>
          </cell>
          <cell r="E1208">
            <v>4</v>
          </cell>
          <cell r="G1208">
            <v>4</v>
          </cell>
          <cell r="H1208">
            <v>4</v>
          </cell>
        </row>
        <row r="1209">
          <cell r="A1209" t="str">
            <v/>
          </cell>
          <cell r="B1209">
            <v>4</v>
          </cell>
          <cell r="C1209">
            <v>4</v>
          </cell>
          <cell r="D1209">
            <v>4</v>
          </cell>
          <cell r="E1209">
            <v>4</v>
          </cell>
          <cell r="G1209">
            <v>4</v>
          </cell>
          <cell r="H1209">
            <v>4</v>
          </cell>
        </row>
        <row r="1210">
          <cell r="A1210" t="str">
            <v/>
          </cell>
          <cell r="B1210">
            <v>4</v>
          </cell>
          <cell r="C1210">
            <v>4</v>
          </cell>
          <cell r="D1210">
            <v>4</v>
          </cell>
          <cell r="E1210">
            <v>4</v>
          </cell>
          <cell r="G1210">
            <v>4</v>
          </cell>
          <cell r="H1210">
            <v>4</v>
          </cell>
        </row>
        <row r="1211">
          <cell r="A1211" t="str">
            <v/>
          </cell>
          <cell r="B1211">
            <v>4</v>
          </cell>
          <cell r="C1211">
            <v>4</v>
          </cell>
          <cell r="D1211">
            <v>4</v>
          </cell>
          <cell r="E1211">
            <v>4</v>
          </cell>
          <cell r="G1211">
            <v>4</v>
          </cell>
          <cell r="H1211">
            <v>4</v>
          </cell>
        </row>
        <row r="1212">
          <cell r="A1212" t="str">
            <v/>
          </cell>
          <cell r="B1212">
            <v>4</v>
          </cell>
          <cell r="C1212">
            <v>4</v>
          </cell>
          <cell r="D1212">
            <v>4</v>
          </cell>
          <cell r="E1212">
            <v>4</v>
          </cell>
          <cell r="G1212">
            <v>4</v>
          </cell>
          <cell r="H1212">
            <v>4</v>
          </cell>
        </row>
        <row r="1213">
          <cell r="A1213" t="str">
            <v/>
          </cell>
          <cell r="B1213">
            <v>4</v>
          </cell>
          <cell r="C1213">
            <v>4</v>
          </cell>
          <cell r="D1213">
            <v>4</v>
          </cell>
          <cell r="E1213">
            <v>4</v>
          </cell>
          <cell r="G1213">
            <v>4</v>
          </cell>
          <cell r="H1213">
            <v>4</v>
          </cell>
        </row>
        <row r="1214">
          <cell r="A1214" t="str">
            <v/>
          </cell>
          <cell r="B1214">
            <v>4</v>
          </cell>
          <cell r="C1214">
            <v>4</v>
          </cell>
          <cell r="D1214">
            <v>4</v>
          </cell>
          <cell r="E1214">
            <v>4</v>
          </cell>
          <cell r="G1214">
            <v>4</v>
          </cell>
          <cell r="H1214">
            <v>4</v>
          </cell>
        </row>
        <row r="1215">
          <cell r="A1215" t="str">
            <v/>
          </cell>
          <cell r="B1215">
            <v>4</v>
          </cell>
          <cell r="C1215">
            <v>4</v>
          </cell>
          <cell r="D1215">
            <v>4</v>
          </cell>
          <cell r="E1215">
            <v>4</v>
          </cell>
          <cell r="G1215">
            <v>4</v>
          </cell>
          <cell r="H1215">
            <v>4</v>
          </cell>
        </row>
        <row r="1216">
          <cell r="A1216" t="str">
            <v/>
          </cell>
          <cell r="B1216">
            <v>4</v>
          </cell>
          <cell r="C1216">
            <v>4</v>
          </cell>
          <cell r="D1216">
            <v>4</v>
          </cell>
          <cell r="E1216">
            <v>4</v>
          </cell>
          <cell r="G1216">
            <v>4</v>
          </cell>
          <cell r="H1216">
            <v>4</v>
          </cell>
        </row>
        <row r="1217">
          <cell r="A1217" t="str">
            <v/>
          </cell>
          <cell r="B1217">
            <v>4</v>
          </cell>
          <cell r="C1217">
            <v>4</v>
          </cell>
          <cell r="D1217">
            <v>4</v>
          </cell>
          <cell r="E1217">
            <v>4</v>
          </cell>
          <cell r="G1217">
            <v>4</v>
          </cell>
          <cell r="H1217">
            <v>4</v>
          </cell>
        </row>
        <row r="1218">
          <cell r="A1218" t="str">
            <v/>
          </cell>
          <cell r="B1218">
            <v>4</v>
          </cell>
          <cell r="C1218">
            <v>4</v>
          </cell>
          <cell r="D1218">
            <v>4</v>
          </cell>
          <cell r="E1218">
            <v>4</v>
          </cell>
          <cell r="G1218">
            <v>4</v>
          </cell>
          <cell r="H1218">
            <v>4</v>
          </cell>
        </row>
        <row r="1219">
          <cell r="A1219" t="str">
            <v/>
          </cell>
          <cell r="B1219">
            <v>4</v>
          </cell>
          <cell r="C1219">
            <v>4</v>
          </cell>
          <cell r="D1219">
            <v>4</v>
          </cell>
          <cell r="E1219">
            <v>4</v>
          </cell>
          <cell r="G1219">
            <v>4</v>
          </cell>
          <cell r="H1219">
            <v>4</v>
          </cell>
        </row>
        <row r="1220">
          <cell r="A1220" t="str">
            <v/>
          </cell>
          <cell r="B1220">
            <v>4</v>
          </cell>
          <cell r="C1220">
            <v>4</v>
          </cell>
          <cell r="D1220">
            <v>4</v>
          </cell>
          <cell r="E1220">
            <v>4</v>
          </cell>
          <cell r="G1220">
            <v>4</v>
          </cell>
          <cell r="H1220">
            <v>4</v>
          </cell>
        </row>
        <row r="1221">
          <cell r="A1221" t="str">
            <v/>
          </cell>
          <cell r="B1221">
            <v>4</v>
          </cell>
          <cell r="C1221">
            <v>4</v>
          </cell>
          <cell r="D1221">
            <v>4</v>
          </cell>
          <cell r="E1221">
            <v>4</v>
          </cell>
          <cell r="G1221">
            <v>4</v>
          </cell>
          <cell r="H1221">
            <v>4</v>
          </cell>
        </row>
        <row r="1222">
          <cell r="A1222" t="str">
            <v/>
          </cell>
          <cell r="B1222">
            <v>4</v>
          </cell>
          <cell r="C1222">
            <v>4</v>
          </cell>
          <cell r="D1222">
            <v>4</v>
          </cell>
          <cell r="E1222">
            <v>4</v>
          </cell>
          <cell r="G1222">
            <v>4</v>
          </cell>
          <cell r="H1222">
            <v>4</v>
          </cell>
        </row>
        <row r="1223">
          <cell r="A1223" t="str">
            <v/>
          </cell>
          <cell r="B1223">
            <v>4</v>
          </cell>
          <cell r="C1223">
            <v>4</v>
          </cell>
          <cell r="D1223">
            <v>4</v>
          </cell>
          <cell r="E1223">
            <v>4</v>
          </cell>
          <cell r="G1223">
            <v>4</v>
          </cell>
          <cell r="H1223">
            <v>4</v>
          </cell>
        </row>
        <row r="1224">
          <cell r="A1224" t="str">
            <v/>
          </cell>
          <cell r="B1224">
            <v>4</v>
          </cell>
          <cell r="C1224">
            <v>4</v>
          </cell>
          <cell r="D1224">
            <v>4</v>
          </cell>
          <cell r="E1224">
            <v>4</v>
          </cell>
          <cell r="G1224">
            <v>4</v>
          </cell>
          <cell r="H1224">
            <v>4</v>
          </cell>
        </row>
        <row r="1225">
          <cell r="A1225" t="str">
            <v/>
          </cell>
          <cell r="B1225">
            <v>4</v>
          </cell>
          <cell r="C1225">
            <v>4</v>
          </cell>
          <cell r="D1225">
            <v>4</v>
          </cell>
          <cell r="E1225">
            <v>4</v>
          </cell>
          <cell r="G1225">
            <v>4</v>
          </cell>
          <cell r="H1225">
            <v>4</v>
          </cell>
        </row>
        <row r="1226">
          <cell r="A1226" t="str">
            <v/>
          </cell>
          <cell r="B1226">
            <v>4</v>
          </cell>
          <cell r="C1226">
            <v>4</v>
          </cell>
          <cell r="D1226">
            <v>4</v>
          </cell>
          <cell r="E1226">
            <v>4</v>
          </cell>
          <cell r="G1226">
            <v>4</v>
          </cell>
          <cell r="H1226">
            <v>4</v>
          </cell>
        </row>
        <row r="1227">
          <cell r="A1227" t="str">
            <v/>
          </cell>
          <cell r="B1227">
            <v>4</v>
          </cell>
          <cell r="C1227">
            <v>4</v>
          </cell>
          <cell r="D1227">
            <v>4</v>
          </cell>
          <cell r="E1227">
            <v>4</v>
          </cell>
          <cell r="G1227">
            <v>4</v>
          </cell>
          <cell r="H1227">
            <v>4</v>
          </cell>
        </row>
        <row r="1228">
          <cell r="A1228" t="str">
            <v/>
          </cell>
          <cell r="B1228">
            <v>4</v>
          </cell>
          <cell r="C1228">
            <v>4</v>
          </cell>
          <cell r="D1228">
            <v>4</v>
          </cell>
          <cell r="E1228">
            <v>4</v>
          </cell>
          <cell r="G1228">
            <v>4</v>
          </cell>
          <cell r="H1228">
            <v>4</v>
          </cell>
        </row>
        <row r="1229">
          <cell r="A1229" t="str">
            <v/>
          </cell>
          <cell r="B1229">
            <v>4</v>
          </cell>
          <cell r="C1229">
            <v>4</v>
          </cell>
          <cell r="D1229">
            <v>4</v>
          </cell>
          <cell r="E1229">
            <v>4</v>
          </cell>
          <cell r="G1229">
            <v>4</v>
          </cell>
          <cell r="H1229">
            <v>4</v>
          </cell>
        </row>
        <row r="1230">
          <cell r="A1230" t="str">
            <v/>
          </cell>
          <cell r="B1230">
            <v>4</v>
          </cell>
          <cell r="C1230">
            <v>4</v>
          </cell>
          <cell r="D1230">
            <v>4</v>
          </cell>
          <cell r="E1230">
            <v>4</v>
          </cell>
          <cell r="G1230">
            <v>4</v>
          </cell>
          <cell r="H1230">
            <v>4</v>
          </cell>
        </row>
        <row r="1231">
          <cell r="A1231" t="str">
            <v/>
          </cell>
          <cell r="B1231">
            <v>4</v>
          </cell>
          <cell r="C1231">
            <v>4</v>
          </cell>
          <cell r="D1231">
            <v>4</v>
          </cell>
          <cell r="E1231">
            <v>4</v>
          </cell>
          <cell r="G1231">
            <v>4</v>
          </cell>
          <cell r="H1231">
            <v>4</v>
          </cell>
        </row>
        <row r="1232">
          <cell r="A1232" t="str">
            <v/>
          </cell>
          <cell r="B1232">
            <v>4</v>
          </cell>
          <cell r="C1232">
            <v>4</v>
          </cell>
          <cell r="D1232">
            <v>4</v>
          </cell>
          <cell r="E1232">
            <v>4</v>
          </cell>
          <cell r="G1232">
            <v>4</v>
          </cell>
          <cell r="H1232">
            <v>4</v>
          </cell>
        </row>
        <row r="1233">
          <cell r="A1233" t="str">
            <v/>
          </cell>
          <cell r="B1233">
            <v>4</v>
          </cell>
          <cell r="C1233">
            <v>4</v>
          </cell>
          <cell r="D1233">
            <v>4</v>
          </cell>
          <cell r="E1233">
            <v>4</v>
          </cell>
          <cell r="G1233">
            <v>4</v>
          </cell>
          <cell r="H1233">
            <v>4</v>
          </cell>
        </row>
        <row r="1234">
          <cell r="A1234" t="str">
            <v/>
          </cell>
          <cell r="B1234">
            <v>4</v>
          </cell>
          <cell r="C1234">
            <v>4</v>
          </cell>
          <cell r="D1234">
            <v>4</v>
          </cell>
          <cell r="E1234">
            <v>4</v>
          </cell>
          <cell r="G1234">
            <v>4</v>
          </cell>
          <cell r="H1234">
            <v>4</v>
          </cell>
        </row>
        <row r="1235">
          <cell r="A1235" t="str">
            <v/>
          </cell>
          <cell r="B1235">
            <v>4</v>
          </cell>
          <cell r="C1235">
            <v>4</v>
          </cell>
          <cell r="D1235">
            <v>4</v>
          </cell>
          <cell r="E1235">
            <v>4</v>
          </cell>
          <cell r="G1235">
            <v>4</v>
          </cell>
          <cell r="H1235">
            <v>4</v>
          </cell>
        </row>
        <row r="1236">
          <cell r="A1236" t="str">
            <v/>
          </cell>
          <cell r="B1236">
            <v>4</v>
          </cell>
          <cell r="C1236">
            <v>4</v>
          </cell>
          <cell r="D1236">
            <v>4</v>
          </cell>
          <cell r="E1236">
            <v>4</v>
          </cell>
          <cell r="G1236">
            <v>4</v>
          </cell>
          <cell r="H1236">
            <v>4</v>
          </cell>
        </row>
        <row r="1237">
          <cell r="A1237" t="str">
            <v/>
          </cell>
          <cell r="B1237">
            <v>4</v>
          </cell>
          <cell r="C1237">
            <v>4</v>
          </cell>
          <cell r="D1237">
            <v>4</v>
          </cell>
          <cell r="E1237">
            <v>4</v>
          </cell>
          <cell r="G1237">
            <v>4</v>
          </cell>
          <cell r="H1237">
            <v>4</v>
          </cell>
        </row>
        <row r="1238">
          <cell r="A1238" t="str">
            <v/>
          </cell>
          <cell r="B1238">
            <v>4</v>
          </cell>
          <cell r="C1238">
            <v>4</v>
          </cell>
          <cell r="D1238">
            <v>4</v>
          </cell>
          <cell r="E1238">
            <v>4</v>
          </cell>
          <cell r="G1238">
            <v>4</v>
          </cell>
          <cell r="H1238">
            <v>4</v>
          </cell>
        </row>
        <row r="1239">
          <cell r="A1239" t="str">
            <v/>
          </cell>
          <cell r="B1239">
            <v>4</v>
          </cell>
          <cell r="C1239">
            <v>4</v>
          </cell>
          <cell r="D1239">
            <v>4</v>
          </cell>
          <cell r="E1239">
            <v>4</v>
          </cell>
          <cell r="G1239">
            <v>4</v>
          </cell>
          <cell r="H1239">
            <v>4</v>
          </cell>
        </row>
        <row r="1240">
          <cell r="A1240" t="str">
            <v/>
          </cell>
          <cell r="B1240">
            <v>4</v>
          </cell>
          <cell r="C1240">
            <v>4</v>
          </cell>
          <cell r="D1240">
            <v>4</v>
          </cell>
          <cell r="E1240">
            <v>4</v>
          </cell>
          <cell r="G1240">
            <v>4</v>
          </cell>
          <cell r="H1240">
            <v>4</v>
          </cell>
        </row>
        <row r="1241">
          <cell r="A1241" t="str">
            <v/>
          </cell>
          <cell r="B1241">
            <v>4</v>
          </cell>
          <cell r="C1241">
            <v>4</v>
          </cell>
          <cell r="D1241">
            <v>4</v>
          </cell>
          <cell r="E1241">
            <v>4</v>
          </cell>
          <cell r="G1241">
            <v>4</v>
          </cell>
          <cell r="H1241">
            <v>4</v>
          </cell>
        </row>
        <row r="1242">
          <cell r="A1242" t="str">
            <v/>
          </cell>
          <cell r="B1242">
            <v>4</v>
          </cell>
          <cell r="C1242">
            <v>4</v>
          </cell>
          <cell r="D1242">
            <v>4</v>
          </cell>
          <cell r="E1242">
            <v>4</v>
          </cell>
          <cell r="G1242">
            <v>4</v>
          </cell>
          <cell r="H1242">
            <v>4</v>
          </cell>
        </row>
        <row r="1243">
          <cell r="A1243" t="str">
            <v/>
          </cell>
          <cell r="B1243">
            <v>4</v>
          </cell>
          <cell r="C1243">
            <v>4</v>
          </cell>
          <cell r="D1243">
            <v>4</v>
          </cell>
          <cell r="E1243">
            <v>4</v>
          </cell>
          <cell r="G1243">
            <v>4</v>
          </cell>
          <cell r="H1243">
            <v>4</v>
          </cell>
        </row>
        <row r="1244">
          <cell r="A1244" t="str">
            <v/>
          </cell>
          <cell r="B1244">
            <v>4</v>
          </cell>
          <cell r="C1244">
            <v>4</v>
          </cell>
          <cell r="D1244">
            <v>4</v>
          </cell>
          <cell r="E1244">
            <v>4</v>
          </cell>
          <cell r="G1244">
            <v>4</v>
          </cell>
          <cell r="H1244">
            <v>4</v>
          </cell>
        </row>
        <row r="1245">
          <cell r="A1245" t="str">
            <v/>
          </cell>
          <cell r="B1245">
            <v>4</v>
          </cell>
          <cell r="C1245">
            <v>4</v>
          </cell>
          <cell r="D1245">
            <v>4</v>
          </cell>
          <cell r="E1245">
            <v>4</v>
          </cell>
          <cell r="G1245">
            <v>4</v>
          </cell>
          <cell r="H1245">
            <v>4</v>
          </cell>
        </row>
        <row r="1246">
          <cell r="A1246" t="str">
            <v/>
          </cell>
          <cell r="B1246">
            <v>4</v>
          </cell>
          <cell r="C1246">
            <v>4</v>
          </cell>
          <cell r="D1246">
            <v>4</v>
          </cell>
          <cell r="E1246">
            <v>4</v>
          </cell>
          <cell r="G1246">
            <v>4</v>
          </cell>
          <cell r="H1246">
            <v>4</v>
          </cell>
        </row>
        <row r="1247">
          <cell r="A1247" t="str">
            <v/>
          </cell>
          <cell r="B1247">
            <v>4</v>
          </cell>
          <cell r="C1247">
            <v>4</v>
          </cell>
          <cell r="D1247">
            <v>4</v>
          </cell>
          <cell r="E1247">
            <v>4</v>
          </cell>
          <cell r="G1247">
            <v>4</v>
          </cell>
          <cell r="H1247">
            <v>4</v>
          </cell>
        </row>
        <row r="1248">
          <cell r="A1248" t="str">
            <v/>
          </cell>
          <cell r="B1248">
            <v>4</v>
          </cell>
          <cell r="C1248">
            <v>4</v>
          </cell>
          <cell r="D1248">
            <v>4</v>
          </cell>
          <cell r="E1248">
            <v>4</v>
          </cell>
          <cell r="G1248">
            <v>4</v>
          </cell>
          <cell r="H1248">
            <v>4</v>
          </cell>
        </row>
        <row r="1249">
          <cell r="A1249" t="str">
            <v/>
          </cell>
          <cell r="B1249">
            <v>4</v>
          </cell>
          <cell r="C1249">
            <v>4</v>
          </cell>
          <cell r="D1249">
            <v>4</v>
          </cell>
          <cell r="E1249">
            <v>4</v>
          </cell>
          <cell r="G1249">
            <v>4</v>
          </cell>
          <cell r="H1249">
            <v>4</v>
          </cell>
        </row>
        <row r="1250">
          <cell r="A1250" t="str">
            <v/>
          </cell>
          <cell r="B1250">
            <v>4</v>
          </cell>
          <cell r="C1250">
            <v>4</v>
          </cell>
          <cell r="D1250">
            <v>4</v>
          </cell>
          <cell r="E1250">
            <v>4</v>
          </cell>
          <cell r="G1250">
            <v>4</v>
          </cell>
          <cell r="H1250">
            <v>4</v>
          </cell>
        </row>
        <row r="1251">
          <cell r="A1251" t="str">
            <v/>
          </cell>
          <cell r="B1251">
            <v>4</v>
          </cell>
          <cell r="C1251">
            <v>4</v>
          </cell>
          <cell r="D1251">
            <v>4</v>
          </cell>
          <cell r="E1251">
            <v>4</v>
          </cell>
          <cell r="G1251">
            <v>4</v>
          </cell>
          <cell r="H1251">
            <v>4</v>
          </cell>
        </row>
        <row r="1252">
          <cell r="A1252" t="str">
            <v/>
          </cell>
          <cell r="B1252">
            <v>4</v>
          </cell>
          <cell r="C1252">
            <v>4</v>
          </cell>
          <cell r="D1252">
            <v>4</v>
          </cell>
          <cell r="E1252">
            <v>4</v>
          </cell>
          <cell r="G1252">
            <v>4</v>
          </cell>
          <cell r="H1252">
            <v>4</v>
          </cell>
        </row>
        <row r="1253">
          <cell r="A1253" t="str">
            <v/>
          </cell>
          <cell r="B1253">
            <v>4</v>
          </cell>
          <cell r="C1253">
            <v>4</v>
          </cell>
          <cell r="D1253">
            <v>4</v>
          </cell>
          <cell r="E1253">
            <v>4</v>
          </cell>
          <cell r="G1253">
            <v>4</v>
          </cell>
          <cell r="H1253">
            <v>4</v>
          </cell>
        </row>
        <row r="1254">
          <cell r="A1254" t="str">
            <v/>
          </cell>
          <cell r="B1254">
            <v>4</v>
          </cell>
          <cell r="C1254">
            <v>4</v>
          </cell>
          <cell r="D1254">
            <v>4</v>
          </cell>
          <cell r="E1254">
            <v>4</v>
          </cell>
          <cell r="G1254">
            <v>4</v>
          </cell>
          <cell r="H1254">
            <v>4</v>
          </cell>
        </row>
        <row r="1255">
          <cell r="A1255" t="str">
            <v/>
          </cell>
          <cell r="B1255">
            <v>4</v>
          </cell>
          <cell r="C1255">
            <v>4</v>
          </cell>
          <cell r="D1255">
            <v>4</v>
          </cell>
          <cell r="E1255">
            <v>4</v>
          </cell>
          <cell r="G1255">
            <v>4</v>
          </cell>
          <cell r="H1255">
            <v>4</v>
          </cell>
        </row>
        <row r="1256">
          <cell r="A1256" t="str">
            <v/>
          </cell>
          <cell r="B1256">
            <v>4</v>
          </cell>
          <cell r="C1256">
            <v>4</v>
          </cell>
          <cell r="D1256">
            <v>4</v>
          </cell>
          <cell r="E1256">
            <v>4</v>
          </cell>
          <cell r="G1256">
            <v>4</v>
          </cell>
          <cell r="H1256">
            <v>4</v>
          </cell>
        </row>
        <row r="1257">
          <cell r="A1257" t="str">
            <v/>
          </cell>
          <cell r="B1257">
            <v>4</v>
          </cell>
          <cell r="C1257">
            <v>4</v>
          </cell>
          <cell r="D1257">
            <v>4</v>
          </cell>
          <cell r="E1257">
            <v>4</v>
          </cell>
          <cell r="G1257">
            <v>4</v>
          </cell>
          <cell r="H1257">
            <v>4</v>
          </cell>
        </row>
        <row r="1258">
          <cell r="A1258" t="str">
            <v/>
          </cell>
          <cell r="B1258">
            <v>4</v>
          </cell>
          <cell r="C1258">
            <v>4</v>
          </cell>
          <cell r="D1258">
            <v>4</v>
          </cell>
          <cell r="E1258">
            <v>4</v>
          </cell>
          <cell r="G1258">
            <v>4</v>
          </cell>
          <cell r="H1258">
            <v>4</v>
          </cell>
        </row>
        <row r="1259">
          <cell r="A1259" t="str">
            <v/>
          </cell>
          <cell r="B1259">
            <v>4</v>
          </cell>
          <cell r="C1259">
            <v>4</v>
          </cell>
          <cell r="D1259">
            <v>4</v>
          </cell>
          <cell r="E1259">
            <v>4</v>
          </cell>
          <cell r="G1259">
            <v>4</v>
          </cell>
          <cell r="H1259">
            <v>4</v>
          </cell>
        </row>
        <row r="1260">
          <cell r="A1260" t="str">
            <v/>
          </cell>
          <cell r="B1260">
            <v>4</v>
          </cell>
          <cell r="C1260">
            <v>4</v>
          </cell>
          <cell r="D1260">
            <v>4</v>
          </cell>
          <cell r="E1260">
            <v>4</v>
          </cell>
          <cell r="G1260">
            <v>4</v>
          </cell>
          <cell r="H1260">
            <v>4</v>
          </cell>
        </row>
        <row r="1261">
          <cell r="A1261" t="str">
            <v/>
          </cell>
          <cell r="B1261">
            <v>4</v>
          </cell>
          <cell r="C1261">
            <v>4</v>
          </cell>
          <cell r="D1261">
            <v>4</v>
          </cell>
          <cell r="E1261">
            <v>4</v>
          </cell>
          <cell r="G1261">
            <v>4</v>
          </cell>
          <cell r="H1261">
            <v>4</v>
          </cell>
        </row>
        <row r="1262">
          <cell r="A1262" t="str">
            <v/>
          </cell>
          <cell r="B1262">
            <v>4</v>
          </cell>
          <cell r="C1262">
            <v>4</v>
          </cell>
          <cell r="D1262">
            <v>4</v>
          </cell>
          <cell r="E1262">
            <v>4</v>
          </cell>
          <cell r="G1262">
            <v>4</v>
          </cell>
          <cell r="H1262">
            <v>4</v>
          </cell>
        </row>
        <row r="1263">
          <cell r="A1263" t="str">
            <v/>
          </cell>
          <cell r="B1263">
            <v>4</v>
          </cell>
          <cell r="C1263">
            <v>4</v>
          </cell>
          <cell r="D1263">
            <v>4</v>
          </cell>
          <cell r="E1263">
            <v>4</v>
          </cell>
          <cell r="G1263">
            <v>4</v>
          </cell>
          <cell r="H1263">
            <v>4</v>
          </cell>
        </row>
        <row r="1264">
          <cell r="A1264" t="str">
            <v/>
          </cell>
          <cell r="B1264">
            <v>4</v>
          </cell>
          <cell r="C1264">
            <v>4</v>
          </cell>
          <cell r="D1264">
            <v>4</v>
          </cell>
          <cell r="E1264">
            <v>4</v>
          </cell>
          <cell r="G1264">
            <v>4</v>
          </cell>
          <cell r="H1264">
            <v>4</v>
          </cell>
        </row>
        <row r="1265">
          <cell r="A1265" t="str">
            <v/>
          </cell>
          <cell r="B1265">
            <v>4</v>
          </cell>
          <cell r="C1265">
            <v>4</v>
          </cell>
          <cell r="D1265">
            <v>4</v>
          </cell>
          <cell r="E1265">
            <v>4</v>
          </cell>
          <cell r="G1265">
            <v>4</v>
          </cell>
          <cell r="H1265">
            <v>4</v>
          </cell>
        </row>
        <row r="1266">
          <cell r="A1266" t="str">
            <v/>
          </cell>
          <cell r="B1266">
            <v>4</v>
          </cell>
          <cell r="C1266">
            <v>4</v>
          </cell>
          <cell r="D1266">
            <v>4</v>
          </cell>
          <cell r="E1266">
            <v>4</v>
          </cell>
          <cell r="G1266">
            <v>4</v>
          </cell>
          <cell r="H1266">
            <v>4</v>
          </cell>
        </row>
        <row r="1267">
          <cell r="A1267" t="str">
            <v/>
          </cell>
          <cell r="B1267">
            <v>4</v>
          </cell>
          <cell r="C1267">
            <v>4</v>
          </cell>
          <cell r="D1267">
            <v>4</v>
          </cell>
          <cell r="E1267">
            <v>4</v>
          </cell>
          <cell r="G1267">
            <v>4</v>
          </cell>
          <cell r="H1267">
            <v>4</v>
          </cell>
        </row>
        <row r="1268">
          <cell r="A1268" t="str">
            <v/>
          </cell>
          <cell r="B1268">
            <v>4</v>
          </cell>
          <cell r="C1268">
            <v>4</v>
          </cell>
          <cell r="D1268">
            <v>4</v>
          </cell>
          <cell r="E1268">
            <v>4</v>
          </cell>
          <cell r="G1268">
            <v>4</v>
          </cell>
          <cell r="H1268">
            <v>4</v>
          </cell>
        </row>
        <row r="1269">
          <cell r="A1269" t="str">
            <v/>
          </cell>
          <cell r="B1269">
            <v>4</v>
          </cell>
          <cell r="C1269">
            <v>4</v>
          </cell>
          <cell r="D1269">
            <v>4</v>
          </cell>
          <cell r="E1269">
            <v>4</v>
          </cell>
          <cell r="G1269">
            <v>4</v>
          </cell>
          <cell r="H1269">
            <v>4</v>
          </cell>
        </row>
        <row r="1270">
          <cell r="A1270" t="str">
            <v/>
          </cell>
          <cell r="B1270">
            <v>4</v>
          </cell>
          <cell r="C1270">
            <v>4</v>
          </cell>
          <cell r="D1270">
            <v>4</v>
          </cell>
          <cell r="E1270">
            <v>4</v>
          </cell>
          <cell r="G1270">
            <v>4</v>
          </cell>
          <cell r="H1270">
            <v>4</v>
          </cell>
        </row>
        <row r="1271">
          <cell r="A1271" t="str">
            <v/>
          </cell>
          <cell r="B1271">
            <v>4</v>
          </cell>
          <cell r="C1271">
            <v>4</v>
          </cell>
          <cell r="D1271">
            <v>4</v>
          </cell>
          <cell r="E1271">
            <v>4</v>
          </cell>
          <cell r="G1271">
            <v>4</v>
          </cell>
          <cell r="H1271">
            <v>4</v>
          </cell>
        </row>
        <row r="1272">
          <cell r="A1272" t="str">
            <v/>
          </cell>
          <cell r="B1272">
            <v>4</v>
          </cell>
          <cell r="C1272">
            <v>4</v>
          </cell>
          <cell r="D1272">
            <v>4</v>
          </cell>
          <cell r="E1272">
            <v>4</v>
          </cell>
          <cell r="G1272">
            <v>4</v>
          </cell>
          <cell r="H1272">
            <v>4</v>
          </cell>
        </row>
        <row r="1273">
          <cell r="A1273" t="str">
            <v/>
          </cell>
          <cell r="B1273">
            <v>4</v>
          </cell>
          <cell r="C1273">
            <v>4</v>
          </cell>
          <cell r="D1273">
            <v>4</v>
          </cell>
          <cell r="E1273">
            <v>4</v>
          </cell>
          <cell r="G1273">
            <v>4</v>
          </cell>
          <cell r="H1273">
            <v>4</v>
          </cell>
        </row>
        <row r="1274">
          <cell r="A1274" t="str">
            <v/>
          </cell>
          <cell r="B1274">
            <v>4</v>
          </cell>
          <cell r="C1274">
            <v>4</v>
          </cell>
          <cell r="D1274">
            <v>4</v>
          </cell>
          <cell r="E1274">
            <v>4</v>
          </cell>
          <cell r="G1274">
            <v>4</v>
          </cell>
          <cell r="H1274">
            <v>4</v>
          </cell>
        </row>
        <row r="1275">
          <cell r="A1275" t="str">
            <v/>
          </cell>
          <cell r="B1275">
            <v>4</v>
          </cell>
          <cell r="C1275">
            <v>4</v>
          </cell>
          <cell r="D1275">
            <v>4</v>
          </cell>
          <cell r="E1275">
            <v>4</v>
          </cell>
          <cell r="G1275">
            <v>4</v>
          </cell>
          <cell r="H1275">
            <v>4</v>
          </cell>
        </row>
        <row r="1276">
          <cell r="A1276" t="str">
            <v/>
          </cell>
          <cell r="B1276">
            <v>4</v>
          </cell>
          <cell r="C1276">
            <v>4</v>
          </cell>
          <cell r="D1276">
            <v>4</v>
          </cell>
          <cell r="E1276">
            <v>4</v>
          </cell>
          <cell r="G1276">
            <v>4</v>
          </cell>
          <cell r="H1276">
            <v>4</v>
          </cell>
        </row>
        <row r="1277">
          <cell r="A1277" t="str">
            <v/>
          </cell>
          <cell r="B1277">
            <v>4</v>
          </cell>
          <cell r="C1277">
            <v>4</v>
          </cell>
          <cell r="D1277">
            <v>4</v>
          </cell>
          <cell r="E1277">
            <v>4</v>
          </cell>
          <cell r="G1277">
            <v>4</v>
          </cell>
          <cell r="H1277">
            <v>4</v>
          </cell>
        </row>
        <row r="1278">
          <cell r="A1278" t="str">
            <v/>
          </cell>
          <cell r="B1278">
            <v>4</v>
          </cell>
          <cell r="C1278">
            <v>4</v>
          </cell>
          <cell r="D1278">
            <v>4</v>
          </cell>
          <cell r="E1278">
            <v>4</v>
          </cell>
          <cell r="G1278">
            <v>4</v>
          </cell>
          <cell r="H1278">
            <v>4</v>
          </cell>
        </row>
        <row r="1279">
          <cell r="A1279" t="str">
            <v/>
          </cell>
          <cell r="B1279">
            <v>4</v>
          </cell>
          <cell r="C1279">
            <v>4</v>
          </cell>
          <cell r="D1279">
            <v>4</v>
          </cell>
          <cell r="E1279">
            <v>4</v>
          </cell>
          <cell r="G1279">
            <v>4</v>
          </cell>
          <cell r="H1279">
            <v>4</v>
          </cell>
        </row>
        <row r="1280">
          <cell r="A1280" t="str">
            <v/>
          </cell>
          <cell r="B1280">
            <v>4</v>
          </cell>
          <cell r="C1280">
            <v>4</v>
          </cell>
          <cell r="D1280">
            <v>4</v>
          </cell>
          <cell r="E1280">
            <v>4</v>
          </cell>
          <cell r="G1280">
            <v>4</v>
          </cell>
          <cell r="H1280">
            <v>4</v>
          </cell>
        </row>
        <row r="1281">
          <cell r="A1281" t="str">
            <v/>
          </cell>
          <cell r="B1281">
            <v>4</v>
          </cell>
          <cell r="C1281">
            <v>4</v>
          </cell>
          <cell r="D1281">
            <v>4</v>
          </cell>
          <cell r="E1281">
            <v>4</v>
          </cell>
          <cell r="G1281">
            <v>4</v>
          </cell>
          <cell r="H1281">
            <v>4</v>
          </cell>
        </row>
        <row r="1282">
          <cell r="A1282" t="str">
            <v/>
          </cell>
          <cell r="B1282">
            <v>4</v>
          </cell>
          <cell r="C1282">
            <v>4</v>
          </cell>
          <cell r="D1282">
            <v>4</v>
          </cell>
          <cell r="E1282">
            <v>4</v>
          </cell>
          <cell r="G1282">
            <v>4</v>
          </cell>
          <cell r="H1282">
            <v>4</v>
          </cell>
        </row>
        <row r="1283">
          <cell r="A1283" t="str">
            <v/>
          </cell>
          <cell r="B1283">
            <v>4</v>
          </cell>
          <cell r="C1283">
            <v>4</v>
          </cell>
          <cell r="D1283">
            <v>4</v>
          </cell>
          <cell r="E1283">
            <v>4</v>
          </cell>
          <cell r="G1283">
            <v>4</v>
          </cell>
          <cell r="H1283">
            <v>4</v>
          </cell>
        </row>
        <row r="1284">
          <cell r="A1284" t="str">
            <v/>
          </cell>
          <cell r="B1284">
            <v>4</v>
          </cell>
          <cell r="C1284">
            <v>4</v>
          </cell>
          <cell r="D1284">
            <v>4</v>
          </cell>
          <cell r="E1284">
            <v>4</v>
          </cell>
          <cell r="G1284">
            <v>4</v>
          </cell>
          <cell r="H1284">
            <v>4</v>
          </cell>
        </row>
        <row r="1285">
          <cell r="A1285" t="str">
            <v/>
          </cell>
          <cell r="B1285">
            <v>4</v>
          </cell>
          <cell r="C1285">
            <v>4</v>
          </cell>
          <cell r="D1285">
            <v>4</v>
          </cell>
          <cell r="E1285">
            <v>4</v>
          </cell>
          <cell r="G1285">
            <v>4</v>
          </cell>
          <cell r="H1285">
            <v>4</v>
          </cell>
        </row>
        <row r="1286">
          <cell r="A1286" t="str">
            <v/>
          </cell>
          <cell r="B1286">
            <v>4</v>
          </cell>
          <cell r="C1286">
            <v>4</v>
          </cell>
          <cell r="D1286">
            <v>4</v>
          </cell>
          <cell r="E1286">
            <v>4</v>
          </cell>
          <cell r="G1286">
            <v>4</v>
          </cell>
          <cell r="H1286">
            <v>4</v>
          </cell>
        </row>
        <row r="1287">
          <cell r="A1287" t="str">
            <v/>
          </cell>
          <cell r="B1287">
            <v>4</v>
          </cell>
          <cell r="C1287">
            <v>4</v>
          </cell>
          <cell r="D1287">
            <v>4</v>
          </cell>
          <cell r="E1287">
            <v>4</v>
          </cell>
          <cell r="G1287">
            <v>4</v>
          </cell>
          <cell r="H1287">
            <v>4</v>
          </cell>
        </row>
        <row r="1288">
          <cell r="A1288" t="str">
            <v/>
          </cell>
          <cell r="B1288">
            <v>4</v>
          </cell>
          <cell r="C1288">
            <v>4</v>
          </cell>
          <cell r="D1288">
            <v>4</v>
          </cell>
          <cell r="E1288">
            <v>4</v>
          </cell>
          <cell r="G1288">
            <v>4</v>
          </cell>
          <cell r="H1288">
            <v>4</v>
          </cell>
        </row>
        <row r="1289">
          <cell r="A1289" t="str">
            <v/>
          </cell>
          <cell r="B1289">
            <v>4</v>
          </cell>
          <cell r="C1289">
            <v>4</v>
          </cell>
          <cell r="D1289">
            <v>4</v>
          </cell>
          <cell r="E1289">
            <v>4</v>
          </cell>
          <cell r="G1289">
            <v>4</v>
          </cell>
          <cell r="H1289">
            <v>4</v>
          </cell>
        </row>
        <row r="1290">
          <cell r="A1290" t="str">
            <v/>
          </cell>
          <cell r="B1290">
            <v>4</v>
          </cell>
          <cell r="C1290">
            <v>4</v>
          </cell>
          <cell r="D1290">
            <v>4</v>
          </cell>
          <cell r="E1290">
            <v>4</v>
          </cell>
          <cell r="G1290">
            <v>4</v>
          </cell>
          <cell r="H1290">
            <v>4</v>
          </cell>
        </row>
        <row r="1291">
          <cell r="A1291" t="str">
            <v/>
          </cell>
          <cell r="B1291">
            <v>4</v>
          </cell>
          <cell r="C1291">
            <v>4</v>
          </cell>
          <cell r="D1291">
            <v>4</v>
          </cell>
          <cell r="E1291">
            <v>4</v>
          </cell>
          <cell r="G1291">
            <v>4</v>
          </cell>
          <cell r="H1291">
            <v>4</v>
          </cell>
        </row>
        <row r="1292">
          <cell r="A1292" t="str">
            <v/>
          </cell>
          <cell r="B1292">
            <v>4</v>
          </cell>
          <cell r="C1292">
            <v>4</v>
          </cell>
          <cell r="D1292">
            <v>4</v>
          </cell>
          <cell r="E1292">
            <v>4</v>
          </cell>
          <cell r="G1292">
            <v>4</v>
          </cell>
          <cell r="H1292">
            <v>4</v>
          </cell>
        </row>
        <row r="1293">
          <cell r="A1293" t="str">
            <v/>
          </cell>
          <cell r="B1293">
            <v>4</v>
          </cell>
          <cell r="C1293">
            <v>4</v>
          </cell>
          <cell r="D1293">
            <v>4</v>
          </cell>
          <cell r="E1293">
            <v>4</v>
          </cell>
          <cell r="G1293">
            <v>4</v>
          </cell>
          <cell r="H1293">
            <v>4</v>
          </cell>
        </row>
        <row r="1294">
          <cell r="A1294" t="str">
            <v/>
          </cell>
          <cell r="B1294">
            <v>4</v>
          </cell>
          <cell r="C1294">
            <v>4</v>
          </cell>
          <cell r="D1294">
            <v>4</v>
          </cell>
          <cell r="E1294">
            <v>4</v>
          </cell>
          <cell r="G1294">
            <v>4</v>
          </cell>
          <cell r="H1294">
            <v>4</v>
          </cell>
        </row>
        <row r="1295">
          <cell r="A1295" t="str">
            <v/>
          </cell>
          <cell r="B1295">
            <v>4</v>
          </cell>
          <cell r="C1295">
            <v>4</v>
          </cell>
          <cell r="D1295">
            <v>4</v>
          </cell>
          <cell r="E1295">
            <v>4</v>
          </cell>
          <cell r="G1295">
            <v>4</v>
          </cell>
          <cell r="H1295">
            <v>4</v>
          </cell>
        </row>
        <row r="1296">
          <cell r="A1296" t="str">
            <v/>
          </cell>
          <cell r="B1296">
            <v>4</v>
          </cell>
          <cell r="C1296">
            <v>4</v>
          </cell>
          <cell r="D1296">
            <v>4</v>
          </cell>
          <cell r="E1296">
            <v>4</v>
          </cell>
          <cell r="G1296">
            <v>4</v>
          </cell>
          <cell r="H1296">
            <v>4</v>
          </cell>
        </row>
        <row r="1297">
          <cell r="A1297" t="str">
            <v/>
          </cell>
          <cell r="B1297">
            <v>4</v>
          </cell>
          <cell r="C1297">
            <v>4</v>
          </cell>
          <cell r="D1297">
            <v>4</v>
          </cell>
          <cell r="E1297">
            <v>4</v>
          </cell>
          <cell r="G1297">
            <v>4</v>
          </cell>
          <cell r="H1297">
            <v>4</v>
          </cell>
        </row>
        <row r="1298">
          <cell r="A1298" t="str">
            <v/>
          </cell>
          <cell r="B1298">
            <v>4</v>
          </cell>
          <cell r="C1298">
            <v>4</v>
          </cell>
          <cell r="D1298">
            <v>4</v>
          </cell>
          <cell r="E1298">
            <v>4</v>
          </cell>
          <cell r="G1298">
            <v>4</v>
          </cell>
          <cell r="H1298">
            <v>4</v>
          </cell>
        </row>
        <row r="1299">
          <cell r="A1299" t="str">
            <v/>
          </cell>
          <cell r="B1299">
            <v>4</v>
          </cell>
          <cell r="C1299">
            <v>4</v>
          </cell>
          <cell r="D1299">
            <v>4</v>
          </cell>
          <cell r="E1299">
            <v>4</v>
          </cell>
          <cell r="G1299">
            <v>4</v>
          </cell>
          <cell r="H1299">
            <v>4</v>
          </cell>
        </row>
        <row r="1300">
          <cell r="A1300" t="str">
            <v/>
          </cell>
          <cell r="B1300">
            <v>4</v>
          </cell>
          <cell r="C1300">
            <v>4</v>
          </cell>
          <cell r="D1300">
            <v>4</v>
          </cell>
          <cell r="E1300">
            <v>4</v>
          </cell>
          <cell r="G1300">
            <v>4</v>
          </cell>
          <cell r="H1300">
            <v>4</v>
          </cell>
        </row>
        <row r="1301">
          <cell r="A1301" t="str">
            <v/>
          </cell>
          <cell r="B1301">
            <v>4</v>
          </cell>
          <cell r="C1301">
            <v>4</v>
          </cell>
          <cell r="D1301">
            <v>4</v>
          </cell>
          <cell r="E1301">
            <v>4</v>
          </cell>
          <cell r="G1301">
            <v>4</v>
          </cell>
          <cell r="H1301">
            <v>4</v>
          </cell>
        </row>
        <row r="1302">
          <cell r="A1302" t="str">
            <v/>
          </cell>
          <cell r="B1302">
            <v>4</v>
          </cell>
          <cell r="C1302">
            <v>4</v>
          </cell>
          <cell r="D1302">
            <v>4</v>
          </cell>
          <cell r="E1302">
            <v>4</v>
          </cell>
          <cell r="G1302">
            <v>4</v>
          </cell>
          <cell r="H1302">
            <v>4</v>
          </cell>
        </row>
        <row r="1303">
          <cell r="A1303" t="str">
            <v/>
          </cell>
          <cell r="B1303">
            <v>4</v>
          </cell>
          <cell r="C1303">
            <v>4</v>
          </cell>
          <cell r="D1303">
            <v>4</v>
          </cell>
          <cell r="E1303">
            <v>4</v>
          </cell>
          <cell r="G1303">
            <v>4</v>
          </cell>
          <cell r="H1303">
            <v>4</v>
          </cell>
        </row>
        <row r="1304">
          <cell r="A1304" t="str">
            <v/>
          </cell>
          <cell r="B1304">
            <v>4</v>
          </cell>
          <cell r="C1304">
            <v>4</v>
          </cell>
          <cell r="D1304">
            <v>4</v>
          </cell>
          <cell r="E1304">
            <v>4</v>
          </cell>
          <cell r="G1304">
            <v>4</v>
          </cell>
          <cell r="H1304">
            <v>4</v>
          </cell>
        </row>
        <row r="1305">
          <cell r="A1305" t="str">
            <v/>
          </cell>
          <cell r="B1305">
            <v>4</v>
          </cell>
          <cell r="C1305">
            <v>4</v>
          </cell>
          <cell r="D1305">
            <v>4</v>
          </cell>
          <cell r="E1305">
            <v>4</v>
          </cell>
          <cell r="G1305">
            <v>4</v>
          </cell>
          <cell r="H1305">
            <v>4</v>
          </cell>
        </row>
        <row r="1306">
          <cell r="A1306" t="str">
            <v/>
          </cell>
          <cell r="B1306">
            <v>4</v>
          </cell>
          <cell r="C1306">
            <v>4</v>
          </cell>
          <cell r="D1306">
            <v>4</v>
          </cell>
          <cell r="E1306">
            <v>4</v>
          </cell>
          <cell r="G1306">
            <v>4</v>
          </cell>
          <cell r="H1306">
            <v>4</v>
          </cell>
        </row>
        <row r="1307">
          <cell r="A1307" t="str">
            <v/>
          </cell>
          <cell r="B1307">
            <v>4</v>
          </cell>
          <cell r="C1307">
            <v>4</v>
          </cell>
          <cell r="D1307">
            <v>4</v>
          </cell>
          <cell r="E1307">
            <v>4</v>
          </cell>
          <cell r="G1307">
            <v>4</v>
          </cell>
          <cell r="H1307">
            <v>4</v>
          </cell>
        </row>
        <row r="1308">
          <cell r="A1308" t="str">
            <v/>
          </cell>
          <cell r="B1308">
            <v>4</v>
          </cell>
          <cell r="C1308">
            <v>4</v>
          </cell>
          <cell r="D1308">
            <v>4</v>
          </cell>
          <cell r="E1308">
            <v>4</v>
          </cell>
          <cell r="G1308">
            <v>4</v>
          </cell>
          <cell r="H1308">
            <v>4</v>
          </cell>
        </row>
        <row r="1309">
          <cell r="A1309" t="str">
            <v/>
          </cell>
          <cell r="B1309">
            <v>4</v>
          </cell>
          <cell r="C1309">
            <v>4</v>
          </cell>
          <cell r="D1309">
            <v>4</v>
          </cell>
          <cell r="E1309">
            <v>4</v>
          </cell>
          <cell r="G1309">
            <v>4</v>
          </cell>
          <cell r="H1309">
            <v>4</v>
          </cell>
        </row>
        <row r="1310">
          <cell r="A1310" t="str">
            <v/>
          </cell>
          <cell r="B1310">
            <v>4</v>
          </cell>
          <cell r="C1310">
            <v>4</v>
          </cell>
          <cell r="D1310">
            <v>4</v>
          </cell>
          <cell r="E1310">
            <v>4</v>
          </cell>
          <cell r="G1310">
            <v>4</v>
          </cell>
          <cell r="H1310">
            <v>4</v>
          </cell>
        </row>
        <row r="1311">
          <cell r="A1311" t="str">
            <v/>
          </cell>
          <cell r="B1311">
            <v>4</v>
          </cell>
          <cell r="C1311">
            <v>4</v>
          </cell>
          <cell r="D1311">
            <v>4</v>
          </cell>
          <cell r="E1311">
            <v>4</v>
          </cell>
          <cell r="G1311">
            <v>4</v>
          </cell>
          <cell r="H1311">
            <v>4</v>
          </cell>
        </row>
        <row r="1312">
          <cell r="A1312" t="str">
            <v/>
          </cell>
          <cell r="B1312">
            <v>4</v>
          </cell>
          <cell r="C1312">
            <v>4</v>
          </cell>
          <cell r="D1312">
            <v>4</v>
          </cell>
          <cell r="E1312">
            <v>4</v>
          </cell>
          <cell r="G1312">
            <v>4</v>
          </cell>
          <cell r="H1312">
            <v>4</v>
          </cell>
        </row>
        <row r="1313">
          <cell r="A1313" t="str">
            <v/>
          </cell>
          <cell r="B1313">
            <v>4</v>
          </cell>
          <cell r="C1313">
            <v>4</v>
          </cell>
          <cell r="D1313">
            <v>4</v>
          </cell>
          <cell r="E1313">
            <v>4</v>
          </cell>
          <cell r="G1313">
            <v>4</v>
          </cell>
          <cell r="H1313">
            <v>4</v>
          </cell>
        </row>
        <row r="1314">
          <cell r="A1314" t="str">
            <v/>
          </cell>
          <cell r="B1314">
            <v>4</v>
          </cell>
          <cell r="C1314">
            <v>4</v>
          </cell>
          <cell r="D1314">
            <v>4</v>
          </cell>
          <cell r="E1314">
            <v>4</v>
          </cell>
          <cell r="G1314">
            <v>4</v>
          </cell>
          <cell r="H1314">
            <v>4</v>
          </cell>
        </row>
        <row r="1315">
          <cell r="A1315" t="str">
            <v/>
          </cell>
          <cell r="B1315">
            <v>4</v>
          </cell>
          <cell r="C1315">
            <v>4</v>
          </cell>
          <cell r="D1315">
            <v>4</v>
          </cell>
          <cell r="E1315">
            <v>4</v>
          </cell>
          <cell r="G1315">
            <v>4</v>
          </cell>
          <cell r="H1315">
            <v>4</v>
          </cell>
        </row>
        <row r="1316">
          <cell r="A1316" t="str">
            <v/>
          </cell>
          <cell r="B1316">
            <v>4</v>
          </cell>
          <cell r="C1316">
            <v>4</v>
          </cell>
          <cell r="D1316">
            <v>4</v>
          </cell>
          <cell r="E1316">
            <v>4</v>
          </cell>
          <cell r="G1316">
            <v>4</v>
          </cell>
          <cell r="H1316">
            <v>4</v>
          </cell>
        </row>
        <row r="1317">
          <cell r="A1317" t="str">
            <v/>
          </cell>
          <cell r="B1317">
            <v>4</v>
          </cell>
          <cell r="C1317">
            <v>4</v>
          </cell>
          <cell r="D1317">
            <v>4</v>
          </cell>
          <cell r="E1317">
            <v>4</v>
          </cell>
          <cell r="G1317">
            <v>4</v>
          </cell>
          <cell r="H1317">
            <v>4</v>
          </cell>
        </row>
        <row r="1318">
          <cell r="A1318" t="str">
            <v/>
          </cell>
          <cell r="B1318">
            <v>4</v>
          </cell>
          <cell r="C1318">
            <v>4</v>
          </cell>
          <cell r="D1318">
            <v>4</v>
          </cell>
          <cell r="E1318">
            <v>4</v>
          </cell>
          <cell r="G1318">
            <v>4</v>
          </cell>
          <cell r="H1318">
            <v>4</v>
          </cell>
        </row>
        <row r="1319">
          <cell r="A1319" t="str">
            <v/>
          </cell>
          <cell r="B1319">
            <v>4</v>
          </cell>
          <cell r="C1319">
            <v>4</v>
          </cell>
          <cell r="D1319">
            <v>4</v>
          </cell>
          <cell r="E1319">
            <v>4</v>
          </cell>
          <cell r="G1319">
            <v>4</v>
          </cell>
          <cell r="H1319">
            <v>4</v>
          </cell>
        </row>
        <row r="1320">
          <cell r="A1320" t="str">
            <v/>
          </cell>
          <cell r="B1320">
            <v>4</v>
          </cell>
          <cell r="C1320">
            <v>4</v>
          </cell>
          <cell r="D1320">
            <v>4</v>
          </cell>
          <cell r="E1320">
            <v>4</v>
          </cell>
          <cell r="G1320">
            <v>4</v>
          </cell>
          <cell r="H1320">
            <v>4</v>
          </cell>
        </row>
        <row r="1321">
          <cell r="A1321" t="str">
            <v/>
          </cell>
          <cell r="B1321">
            <v>4</v>
          </cell>
          <cell r="C1321">
            <v>4</v>
          </cell>
          <cell r="D1321">
            <v>4</v>
          </cell>
          <cell r="E1321">
            <v>4</v>
          </cell>
          <cell r="G1321">
            <v>4</v>
          </cell>
          <cell r="H1321">
            <v>4</v>
          </cell>
        </row>
        <row r="1322">
          <cell r="A1322" t="str">
            <v/>
          </cell>
          <cell r="B1322">
            <v>4</v>
          </cell>
          <cell r="C1322">
            <v>4</v>
          </cell>
          <cell r="D1322">
            <v>4</v>
          </cell>
          <cell r="E1322">
            <v>4</v>
          </cell>
          <cell r="G1322">
            <v>4</v>
          </cell>
          <cell r="H1322">
            <v>4</v>
          </cell>
        </row>
        <row r="1323">
          <cell r="A1323" t="str">
            <v/>
          </cell>
          <cell r="B1323">
            <v>4</v>
          </cell>
          <cell r="C1323">
            <v>4</v>
          </cell>
          <cell r="D1323">
            <v>4</v>
          </cell>
          <cell r="E1323">
            <v>4</v>
          </cell>
          <cell r="G1323">
            <v>4</v>
          </cell>
          <cell r="H1323">
            <v>4</v>
          </cell>
        </row>
        <row r="1324">
          <cell r="A1324" t="str">
            <v/>
          </cell>
          <cell r="B1324">
            <v>4</v>
          </cell>
          <cell r="C1324">
            <v>4</v>
          </cell>
          <cell r="D1324">
            <v>4</v>
          </cell>
          <cell r="E1324">
            <v>4</v>
          </cell>
          <cell r="G1324">
            <v>4</v>
          </cell>
          <cell r="H1324">
            <v>4</v>
          </cell>
        </row>
        <row r="1325">
          <cell r="A1325" t="str">
            <v/>
          </cell>
          <cell r="B1325">
            <v>4</v>
          </cell>
          <cell r="C1325">
            <v>4</v>
          </cell>
          <cell r="D1325">
            <v>4</v>
          </cell>
          <cell r="E1325">
            <v>4</v>
          </cell>
          <cell r="G1325">
            <v>4</v>
          </cell>
          <cell r="H1325">
            <v>4</v>
          </cell>
        </row>
        <row r="1326">
          <cell r="A1326" t="str">
            <v/>
          </cell>
          <cell r="B1326">
            <v>4</v>
          </cell>
          <cell r="C1326">
            <v>4</v>
          </cell>
          <cell r="D1326">
            <v>4</v>
          </cell>
          <cell r="E1326">
            <v>4</v>
          </cell>
          <cell r="G1326">
            <v>4</v>
          </cell>
          <cell r="H1326">
            <v>4</v>
          </cell>
        </row>
        <row r="1327">
          <cell r="A1327" t="str">
            <v/>
          </cell>
          <cell r="B1327">
            <v>4</v>
          </cell>
          <cell r="C1327">
            <v>4</v>
          </cell>
          <cell r="D1327">
            <v>4</v>
          </cell>
          <cell r="E1327">
            <v>4</v>
          </cell>
          <cell r="G1327">
            <v>4</v>
          </cell>
          <cell r="H1327">
            <v>4</v>
          </cell>
        </row>
        <row r="1328">
          <cell r="A1328" t="str">
            <v/>
          </cell>
          <cell r="B1328">
            <v>4</v>
          </cell>
          <cell r="C1328">
            <v>4</v>
          </cell>
          <cell r="D1328">
            <v>4</v>
          </cell>
          <cell r="E1328">
            <v>4</v>
          </cell>
          <cell r="G1328">
            <v>4</v>
          </cell>
          <cell r="H1328">
            <v>4</v>
          </cell>
        </row>
        <row r="1329">
          <cell r="A1329" t="str">
            <v/>
          </cell>
          <cell r="B1329">
            <v>4</v>
          </cell>
          <cell r="C1329">
            <v>4</v>
          </cell>
          <cell r="D1329">
            <v>4</v>
          </cell>
          <cell r="E1329">
            <v>4</v>
          </cell>
          <cell r="G1329">
            <v>4</v>
          </cell>
          <cell r="H1329">
            <v>4</v>
          </cell>
        </row>
        <row r="1330">
          <cell r="A1330" t="str">
            <v/>
          </cell>
          <cell r="B1330">
            <v>4</v>
          </cell>
          <cell r="C1330">
            <v>4</v>
          </cell>
          <cell r="D1330">
            <v>4</v>
          </cell>
          <cell r="E1330">
            <v>4</v>
          </cell>
          <cell r="G1330">
            <v>4</v>
          </cell>
          <cell r="H1330">
            <v>4</v>
          </cell>
        </row>
        <row r="1331">
          <cell r="A1331" t="str">
            <v/>
          </cell>
          <cell r="B1331">
            <v>4</v>
          </cell>
          <cell r="C1331">
            <v>4</v>
          </cell>
          <cell r="D1331">
            <v>4</v>
          </cell>
          <cell r="E1331">
            <v>4</v>
          </cell>
          <cell r="G1331">
            <v>4</v>
          </cell>
          <cell r="H1331">
            <v>4</v>
          </cell>
        </row>
        <row r="1332">
          <cell r="A1332" t="str">
            <v/>
          </cell>
          <cell r="B1332">
            <v>4</v>
          </cell>
          <cell r="C1332">
            <v>4</v>
          </cell>
          <cell r="D1332">
            <v>4</v>
          </cell>
          <cell r="E1332">
            <v>4</v>
          </cell>
          <cell r="G1332">
            <v>4</v>
          </cell>
          <cell r="H1332">
            <v>4</v>
          </cell>
        </row>
        <row r="1333">
          <cell r="A1333" t="str">
            <v/>
          </cell>
          <cell r="B1333">
            <v>4</v>
          </cell>
          <cell r="C1333">
            <v>4</v>
          </cell>
          <cell r="D1333">
            <v>4</v>
          </cell>
          <cell r="E1333">
            <v>4</v>
          </cell>
          <cell r="G1333">
            <v>4</v>
          </cell>
          <cell r="H1333">
            <v>4</v>
          </cell>
        </row>
        <row r="1334">
          <cell r="A1334" t="str">
            <v/>
          </cell>
          <cell r="B1334">
            <v>4</v>
          </cell>
          <cell r="C1334">
            <v>4</v>
          </cell>
          <cell r="D1334">
            <v>4</v>
          </cell>
          <cell r="E1334">
            <v>4</v>
          </cell>
          <cell r="G1334">
            <v>4</v>
          </cell>
          <cell r="H1334">
            <v>4</v>
          </cell>
        </row>
        <row r="1335">
          <cell r="A1335" t="str">
            <v/>
          </cell>
          <cell r="B1335">
            <v>4</v>
          </cell>
          <cell r="C1335">
            <v>4</v>
          </cell>
          <cell r="D1335">
            <v>4</v>
          </cell>
          <cell r="E1335">
            <v>4</v>
          </cell>
          <cell r="G1335">
            <v>4</v>
          </cell>
          <cell r="H1335">
            <v>4</v>
          </cell>
        </row>
        <row r="1336">
          <cell r="A1336" t="str">
            <v/>
          </cell>
          <cell r="B1336">
            <v>4</v>
          </cell>
          <cell r="C1336">
            <v>4</v>
          </cell>
          <cell r="D1336">
            <v>4</v>
          </cell>
          <cell r="E1336">
            <v>4</v>
          </cell>
          <cell r="G1336">
            <v>4</v>
          </cell>
          <cell r="H1336">
            <v>4</v>
          </cell>
        </row>
        <row r="1337">
          <cell r="A1337" t="str">
            <v/>
          </cell>
          <cell r="B1337">
            <v>4</v>
          </cell>
          <cell r="C1337">
            <v>4</v>
          </cell>
          <cell r="D1337">
            <v>4</v>
          </cell>
          <cell r="E1337">
            <v>4</v>
          </cell>
          <cell r="G1337">
            <v>4</v>
          </cell>
          <cell r="H1337">
            <v>4</v>
          </cell>
        </row>
        <row r="1338">
          <cell r="A1338" t="str">
            <v/>
          </cell>
          <cell r="B1338">
            <v>4</v>
          </cell>
          <cell r="C1338">
            <v>4</v>
          </cell>
          <cell r="D1338">
            <v>4</v>
          </cell>
          <cell r="E1338">
            <v>4</v>
          </cell>
          <cell r="G1338">
            <v>4</v>
          </cell>
          <cell r="H1338">
            <v>4</v>
          </cell>
        </row>
        <row r="1339">
          <cell r="A1339" t="str">
            <v/>
          </cell>
          <cell r="B1339">
            <v>4</v>
          </cell>
          <cell r="C1339">
            <v>4</v>
          </cell>
          <cell r="D1339">
            <v>4</v>
          </cell>
          <cell r="E1339">
            <v>4</v>
          </cell>
          <cell r="G1339">
            <v>4</v>
          </cell>
          <cell r="H1339">
            <v>4</v>
          </cell>
        </row>
        <row r="1340">
          <cell r="A1340" t="str">
            <v/>
          </cell>
          <cell r="B1340">
            <v>4</v>
          </cell>
          <cell r="C1340">
            <v>4</v>
          </cell>
          <cell r="D1340">
            <v>4</v>
          </cell>
          <cell r="E1340">
            <v>4</v>
          </cell>
          <cell r="G1340">
            <v>4</v>
          </cell>
          <cell r="H1340">
            <v>4</v>
          </cell>
        </row>
        <row r="1341">
          <cell r="A1341" t="str">
            <v/>
          </cell>
          <cell r="B1341">
            <v>4</v>
          </cell>
          <cell r="C1341">
            <v>4</v>
          </cell>
          <cell r="D1341">
            <v>4</v>
          </cell>
          <cell r="E1341">
            <v>4</v>
          </cell>
          <cell r="G1341">
            <v>4</v>
          </cell>
          <cell r="H1341">
            <v>4</v>
          </cell>
        </row>
        <row r="1342">
          <cell r="A1342" t="str">
            <v/>
          </cell>
          <cell r="B1342">
            <v>4</v>
          </cell>
          <cell r="C1342">
            <v>4</v>
          </cell>
          <cell r="D1342">
            <v>4</v>
          </cell>
          <cell r="E1342">
            <v>4</v>
          </cell>
          <cell r="G1342">
            <v>4</v>
          </cell>
          <cell r="H1342">
            <v>4</v>
          </cell>
        </row>
        <row r="1343">
          <cell r="A1343" t="str">
            <v/>
          </cell>
          <cell r="B1343">
            <v>4</v>
          </cell>
          <cell r="C1343">
            <v>4</v>
          </cell>
          <cell r="D1343">
            <v>4</v>
          </cell>
          <cell r="E1343">
            <v>4</v>
          </cell>
          <cell r="G1343">
            <v>4</v>
          </cell>
          <cell r="H1343">
            <v>4</v>
          </cell>
        </row>
        <row r="1344">
          <cell r="A1344" t="str">
            <v/>
          </cell>
          <cell r="B1344">
            <v>4</v>
          </cell>
          <cell r="C1344">
            <v>4</v>
          </cell>
          <cell r="D1344">
            <v>4</v>
          </cell>
          <cell r="E1344">
            <v>4</v>
          </cell>
          <cell r="G1344">
            <v>4</v>
          </cell>
          <cell r="H1344">
            <v>4</v>
          </cell>
        </row>
        <row r="1345">
          <cell r="A1345" t="str">
            <v/>
          </cell>
          <cell r="B1345">
            <v>4</v>
          </cell>
          <cell r="C1345">
            <v>4</v>
          </cell>
          <cell r="D1345">
            <v>4</v>
          </cell>
          <cell r="E1345">
            <v>4</v>
          </cell>
          <cell r="G1345">
            <v>4</v>
          </cell>
          <cell r="H1345">
            <v>4</v>
          </cell>
        </row>
        <row r="1346">
          <cell r="A1346" t="str">
            <v/>
          </cell>
          <cell r="B1346">
            <v>4</v>
          </cell>
          <cell r="C1346">
            <v>4</v>
          </cell>
          <cell r="D1346">
            <v>4</v>
          </cell>
          <cell r="E1346">
            <v>4</v>
          </cell>
          <cell r="G1346">
            <v>4</v>
          </cell>
          <cell r="H1346">
            <v>4</v>
          </cell>
        </row>
        <row r="1347">
          <cell r="A1347" t="str">
            <v/>
          </cell>
          <cell r="B1347">
            <v>4</v>
          </cell>
          <cell r="C1347">
            <v>4</v>
          </cell>
          <cell r="D1347">
            <v>4</v>
          </cell>
          <cell r="E1347">
            <v>4</v>
          </cell>
          <cell r="G1347">
            <v>4</v>
          </cell>
          <cell r="H1347">
            <v>4</v>
          </cell>
        </row>
        <row r="1348">
          <cell r="A1348" t="str">
            <v/>
          </cell>
          <cell r="B1348">
            <v>4</v>
          </cell>
          <cell r="C1348">
            <v>4</v>
          </cell>
          <cell r="D1348">
            <v>4</v>
          </cell>
          <cell r="E1348">
            <v>4</v>
          </cell>
          <cell r="G1348">
            <v>4</v>
          </cell>
          <cell r="H1348">
            <v>4</v>
          </cell>
        </row>
        <row r="1349">
          <cell r="A1349" t="str">
            <v/>
          </cell>
          <cell r="B1349">
            <v>4</v>
          </cell>
          <cell r="C1349">
            <v>4</v>
          </cell>
          <cell r="D1349">
            <v>4</v>
          </cell>
          <cell r="E1349">
            <v>4</v>
          </cell>
          <cell r="G1349">
            <v>4</v>
          </cell>
          <cell r="H1349">
            <v>4</v>
          </cell>
        </row>
        <row r="1350">
          <cell r="A1350" t="str">
            <v/>
          </cell>
          <cell r="B1350">
            <v>4</v>
          </cell>
          <cell r="C1350">
            <v>4</v>
          </cell>
          <cell r="D1350">
            <v>4</v>
          </cell>
          <cell r="E1350">
            <v>4</v>
          </cell>
          <cell r="G1350">
            <v>4</v>
          </cell>
          <cell r="H1350">
            <v>4</v>
          </cell>
        </row>
        <row r="1351">
          <cell r="A1351" t="str">
            <v/>
          </cell>
          <cell r="B1351">
            <v>4</v>
          </cell>
          <cell r="C1351">
            <v>4</v>
          </cell>
          <cell r="D1351">
            <v>4</v>
          </cell>
          <cell r="E1351">
            <v>4</v>
          </cell>
          <cell r="G1351">
            <v>4</v>
          </cell>
          <cell r="H1351">
            <v>4</v>
          </cell>
        </row>
        <row r="1352">
          <cell r="A1352" t="str">
            <v/>
          </cell>
          <cell r="B1352">
            <v>4</v>
          </cell>
          <cell r="C1352">
            <v>4</v>
          </cell>
          <cell r="D1352">
            <v>4</v>
          </cell>
          <cell r="E1352">
            <v>4</v>
          </cell>
          <cell r="G1352">
            <v>4</v>
          </cell>
          <cell r="H1352">
            <v>4</v>
          </cell>
        </row>
        <row r="1353">
          <cell r="A1353" t="str">
            <v/>
          </cell>
          <cell r="B1353">
            <v>4</v>
          </cell>
          <cell r="C1353">
            <v>4</v>
          </cell>
          <cell r="D1353">
            <v>4</v>
          </cell>
          <cell r="E1353">
            <v>4</v>
          </cell>
          <cell r="G1353">
            <v>4</v>
          </cell>
          <cell r="H1353">
            <v>4</v>
          </cell>
        </row>
        <row r="1354">
          <cell r="A1354" t="str">
            <v/>
          </cell>
          <cell r="B1354">
            <v>4</v>
          </cell>
          <cell r="C1354">
            <v>4</v>
          </cell>
          <cell r="D1354">
            <v>4</v>
          </cell>
          <cell r="E1354">
            <v>4</v>
          </cell>
          <cell r="G1354">
            <v>4</v>
          </cell>
          <cell r="H1354">
            <v>4</v>
          </cell>
        </row>
        <row r="1355">
          <cell r="A1355" t="str">
            <v/>
          </cell>
          <cell r="B1355">
            <v>4</v>
          </cell>
          <cell r="C1355">
            <v>4</v>
          </cell>
          <cell r="D1355">
            <v>4</v>
          </cell>
          <cell r="E1355">
            <v>4</v>
          </cell>
          <cell r="G1355">
            <v>4</v>
          </cell>
          <cell r="H1355">
            <v>4</v>
          </cell>
        </row>
        <row r="1356">
          <cell r="A1356" t="str">
            <v/>
          </cell>
          <cell r="B1356">
            <v>4</v>
          </cell>
          <cell r="C1356">
            <v>4</v>
          </cell>
          <cell r="D1356">
            <v>4</v>
          </cell>
          <cell r="E1356">
            <v>4</v>
          </cell>
          <cell r="G1356">
            <v>4</v>
          </cell>
          <cell r="H1356">
            <v>4</v>
          </cell>
        </row>
        <row r="1357">
          <cell r="A1357" t="str">
            <v/>
          </cell>
          <cell r="B1357">
            <v>4</v>
          </cell>
          <cell r="C1357">
            <v>4</v>
          </cell>
          <cell r="D1357">
            <v>4</v>
          </cell>
          <cell r="E1357">
            <v>4</v>
          </cell>
          <cell r="G1357">
            <v>4</v>
          </cell>
          <cell r="H1357">
            <v>4</v>
          </cell>
        </row>
        <row r="1358">
          <cell r="A1358" t="str">
            <v/>
          </cell>
          <cell r="B1358">
            <v>4</v>
          </cell>
          <cell r="C1358">
            <v>4</v>
          </cell>
          <cell r="D1358">
            <v>4</v>
          </cell>
          <cell r="E1358">
            <v>4</v>
          </cell>
          <cell r="G1358">
            <v>4</v>
          </cell>
          <cell r="H1358">
            <v>4</v>
          </cell>
        </row>
        <row r="1359">
          <cell r="A1359" t="str">
            <v/>
          </cell>
          <cell r="B1359">
            <v>4</v>
          </cell>
          <cell r="C1359">
            <v>4</v>
          </cell>
          <cell r="D1359">
            <v>4</v>
          </cell>
          <cell r="E1359">
            <v>4</v>
          </cell>
          <cell r="G1359">
            <v>4</v>
          </cell>
          <cell r="H1359">
            <v>4</v>
          </cell>
        </row>
        <row r="1360">
          <cell r="A1360" t="str">
            <v/>
          </cell>
          <cell r="B1360">
            <v>4</v>
          </cell>
          <cell r="C1360">
            <v>4</v>
          </cell>
          <cell r="D1360">
            <v>4</v>
          </cell>
          <cell r="E1360">
            <v>4</v>
          </cell>
          <cell r="G1360">
            <v>4</v>
          </cell>
          <cell r="H1360">
            <v>4</v>
          </cell>
        </row>
        <row r="1361">
          <cell r="A1361" t="str">
            <v/>
          </cell>
          <cell r="B1361">
            <v>4</v>
          </cell>
          <cell r="C1361">
            <v>4</v>
          </cell>
          <cell r="D1361">
            <v>4</v>
          </cell>
          <cell r="E1361">
            <v>4</v>
          </cell>
          <cell r="G1361">
            <v>4</v>
          </cell>
          <cell r="H1361">
            <v>4</v>
          </cell>
        </row>
        <row r="1362">
          <cell r="A1362" t="str">
            <v/>
          </cell>
          <cell r="B1362">
            <v>4</v>
          </cell>
          <cell r="C1362">
            <v>4</v>
          </cell>
          <cell r="D1362">
            <v>4</v>
          </cell>
          <cell r="E1362">
            <v>4</v>
          </cell>
          <cell r="G1362">
            <v>4</v>
          </cell>
          <cell r="H1362">
            <v>4</v>
          </cell>
        </row>
        <row r="1363">
          <cell r="A1363" t="str">
            <v/>
          </cell>
          <cell r="B1363">
            <v>4</v>
          </cell>
          <cell r="C1363">
            <v>4</v>
          </cell>
          <cell r="D1363">
            <v>4</v>
          </cell>
          <cell r="E1363">
            <v>4</v>
          </cell>
          <cell r="G1363">
            <v>4</v>
          </cell>
          <cell r="H1363">
            <v>4</v>
          </cell>
        </row>
        <row r="1364">
          <cell r="A1364" t="str">
            <v/>
          </cell>
          <cell r="B1364">
            <v>4</v>
          </cell>
          <cell r="C1364">
            <v>4</v>
          </cell>
          <cell r="D1364">
            <v>4</v>
          </cell>
          <cell r="E1364">
            <v>4</v>
          </cell>
          <cell r="G1364">
            <v>4</v>
          </cell>
          <cell r="H1364">
            <v>4</v>
          </cell>
        </row>
        <row r="1365">
          <cell r="A1365" t="str">
            <v/>
          </cell>
          <cell r="B1365">
            <v>4</v>
          </cell>
          <cell r="C1365">
            <v>4</v>
          </cell>
          <cell r="D1365">
            <v>4</v>
          </cell>
          <cell r="E1365">
            <v>4</v>
          </cell>
          <cell r="G1365">
            <v>4</v>
          </cell>
          <cell r="H1365">
            <v>4</v>
          </cell>
        </row>
        <row r="1366">
          <cell r="A1366" t="str">
            <v/>
          </cell>
          <cell r="B1366">
            <v>4</v>
          </cell>
          <cell r="C1366">
            <v>4</v>
          </cell>
          <cell r="D1366">
            <v>4</v>
          </cell>
          <cell r="E1366">
            <v>4</v>
          </cell>
          <cell r="G1366">
            <v>4</v>
          </cell>
          <cell r="H1366">
            <v>4</v>
          </cell>
        </row>
        <row r="1367">
          <cell r="A1367" t="str">
            <v/>
          </cell>
          <cell r="B1367">
            <v>4</v>
          </cell>
          <cell r="C1367">
            <v>4</v>
          </cell>
          <cell r="D1367">
            <v>4</v>
          </cell>
          <cell r="E1367">
            <v>4</v>
          </cell>
          <cell r="G1367">
            <v>4</v>
          </cell>
          <cell r="H1367">
            <v>4</v>
          </cell>
        </row>
        <row r="1368">
          <cell r="A1368" t="str">
            <v/>
          </cell>
          <cell r="B1368">
            <v>4</v>
          </cell>
          <cell r="C1368">
            <v>4</v>
          </cell>
          <cell r="D1368">
            <v>4</v>
          </cell>
          <cell r="E1368">
            <v>4</v>
          </cell>
          <cell r="G1368">
            <v>4</v>
          </cell>
          <cell r="H1368">
            <v>4</v>
          </cell>
        </row>
        <row r="1369">
          <cell r="A1369" t="str">
            <v/>
          </cell>
          <cell r="B1369">
            <v>4</v>
          </cell>
          <cell r="C1369">
            <v>4</v>
          </cell>
          <cell r="D1369">
            <v>4</v>
          </cell>
          <cell r="E1369">
            <v>4</v>
          </cell>
          <cell r="G1369">
            <v>4</v>
          </cell>
          <cell r="H1369">
            <v>4</v>
          </cell>
        </row>
        <row r="1370">
          <cell r="A1370" t="str">
            <v/>
          </cell>
          <cell r="B1370">
            <v>4</v>
          </cell>
          <cell r="C1370">
            <v>4</v>
          </cell>
          <cell r="D1370">
            <v>4</v>
          </cell>
          <cell r="E1370">
            <v>4</v>
          </cell>
          <cell r="G1370">
            <v>4</v>
          </cell>
          <cell r="H1370">
            <v>4</v>
          </cell>
        </row>
        <row r="1371">
          <cell r="A1371" t="str">
            <v/>
          </cell>
          <cell r="B1371">
            <v>4</v>
          </cell>
          <cell r="C1371">
            <v>4</v>
          </cell>
          <cell r="D1371">
            <v>4</v>
          </cell>
          <cell r="E1371">
            <v>4</v>
          </cell>
          <cell r="G1371">
            <v>4</v>
          </cell>
          <cell r="H1371">
            <v>4</v>
          </cell>
        </row>
        <row r="1372">
          <cell r="A1372" t="str">
            <v/>
          </cell>
          <cell r="B1372">
            <v>4</v>
          </cell>
          <cell r="C1372">
            <v>4</v>
          </cell>
          <cell r="D1372">
            <v>4</v>
          </cell>
          <cell r="E1372">
            <v>4</v>
          </cell>
          <cell r="G1372">
            <v>4</v>
          </cell>
          <cell r="H1372">
            <v>4</v>
          </cell>
        </row>
        <row r="1373">
          <cell r="A1373" t="str">
            <v/>
          </cell>
          <cell r="B1373">
            <v>4</v>
          </cell>
          <cell r="C1373">
            <v>4</v>
          </cell>
          <cell r="D1373">
            <v>4</v>
          </cell>
          <cell r="E1373">
            <v>4</v>
          </cell>
          <cell r="G1373">
            <v>4</v>
          </cell>
          <cell r="H1373">
            <v>4</v>
          </cell>
        </row>
        <row r="1374">
          <cell r="A1374" t="str">
            <v/>
          </cell>
          <cell r="B1374">
            <v>4</v>
          </cell>
          <cell r="C1374">
            <v>4</v>
          </cell>
          <cell r="D1374">
            <v>4</v>
          </cell>
          <cell r="E1374">
            <v>4</v>
          </cell>
          <cell r="G1374">
            <v>4</v>
          </cell>
          <cell r="H1374">
            <v>4</v>
          </cell>
        </row>
        <row r="1375">
          <cell r="A1375" t="str">
            <v/>
          </cell>
          <cell r="B1375">
            <v>4</v>
          </cell>
          <cell r="C1375">
            <v>4</v>
          </cell>
          <cell r="D1375">
            <v>4</v>
          </cell>
          <cell r="E1375">
            <v>4</v>
          </cell>
          <cell r="G1375">
            <v>4</v>
          </cell>
          <cell r="H1375">
            <v>4</v>
          </cell>
        </row>
        <row r="1376">
          <cell r="A1376" t="str">
            <v/>
          </cell>
          <cell r="B1376">
            <v>4</v>
          </cell>
          <cell r="C1376">
            <v>4</v>
          </cell>
          <cell r="D1376">
            <v>4</v>
          </cell>
          <cell r="E1376">
            <v>4</v>
          </cell>
          <cell r="G1376">
            <v>4</v>
          </cell>
          <cell r="H1376">
            <v>4</v>
          </cell>
        </row>
        <row r="1377">
          <cell r="A1377" t="str">
            <v/>
          </cell>
          <cell r="B1377">
            <v>4</v>
          </cell>
          <cell r="C1377">
            <v>4</v>
          </cell>
          <cell r="D1377">
            <v>4</v>
          </cell>
          <cell r="E1377">
            <v>4</v>
          </cell>
          <cell r="G1377">
            <v>4</v>
          </cell>
          <cell r="H1377">
            <v>4</v>
          </cell>
        </row>
        <row r="1378">
          <cell r="A1378" t="str">
            <v/>
          </cell>
          <cell r="B1378">
            <v>4</v>
          </cell>
          <cell r="C1378">
            <v>4</v>
          </cell>
          <cell r="D1378">
            <v>4</v>
          </cell>
          <cell r="E1378">
            <v>4</v>
          </cell>
          <cell r="G1378">
            <v>4</v>
          </cell>
          <cell r="H1378">
            <v>4</v>
          </cell>
        </row>
        <row r="1379">
          <cell r="A1379" t="str">
            <v/>
          </cell>
          <cell r="B1379">
            <v>4</v>
          </cell>
          <cell r="C1379">
            <v>4</v>
          </cell>
          <cell r="D1379">
            <v>4</v>
          </cell>
          <cell r="E1379">
            <v>4</v>
          </cell>
          <cell r="G1379">
            <v>4</v>
          </cell>
          <cell r="H1379">
            <v>4</v>
          </cell>
        </row>
        <row r="1380">
          <cell r="A1380" t="str">
            <v/>
          </cell>
          <cell r="B1380">
            <v>4</v>
          </cell>
          <cell r="C1380">
            <v>4</v>
          </cell>
          <cell r="D1380">
            <v>4</v>
          </cell>
          <cell r="E1380">
            <v>4</v>
          </cell>
          <cell r="G1380">
            <v>4</v>
          </cell>
          <cell r="H1380">
            <v>4</v>
          </cell>
        </row>
        <row r="1381">
          <cell r="A1381" t="str">
            <v/>
          </cell>
          <cell r="B1381">
            <v>4</v>
          </cell>
          <cell r="C1381">
            <v>4</v>
          </cell>
          <cell r="D1381">
            <v>4</v>
          </cell>
          <cell r="E1381">
            <v>4</v>
          </cell>
          <cell r="G1381">
            <v>4</v>
          </cell>
          <cell r="H1381">
            <v>4</v>
          </cell>
        </row>
        <row r="1382">
          <cell r="A1382" t="str">
            <v/>
          </cell>
          <cell r="B1382">
            <v>4</v>
          </cell>
          <cell r="C1382">
            <v>4</v>
          </cell>
          <cell r="D1382">
            <v>4</v>
          </cell>
          <cell r="E1382">
            <v>4</v>
          </cell>
          <cell r="G1382">
            <v>4</v>
          </cell>
          <cell r="H1382">
            <v>4</v>
          </cell>
        </row>
        <row r="1383">
          <cell r="A1383" t="str">
            <v/>
          </cell>
          <cell r="B1383">
            <v>4</v>
          </cell>
          <cell r="C1383">
            <v>4</v>
          </cell>
          <cell r="D1383">
            <v>4</v>
          </cell>
          <cell r="E1383">
            <v>4</v>
          </cell>
          <cell r="G1383">
            <v>4</v>
          </cell>
          <cell r="H1383">
            <v>4</v>
          </cell>
        </row>
        <row r="1384">
          <cell r="A1384" t="str">
            <v/>
          </cell>
          <cell r="B1384">
            <v>4</v>
          </cell>
          <cell r="C1384">
            <v>4</v>
          </cell>
          <cell r="D1384">
            <v>4</v>
          </cell>
          <cell r="E1384">
            <v>4</v>
          </cell>
          <cell r="G1384">
            <v>4</v>
          </cell>
          <cell r="H1384">
            <v>4</v>
          </cell>
        </row>
        <row r="1385">
          <cell r="A1385" t="str">
            <v/>
          </cell>
          <cell r="B1385">
            <v>4</v>
          </cell>
          <cell r="C1385">
            <v>4</v>
          </cell>
          <cell r="D1385">
            <v>4</v>
          </cell>
          <cell r="E1385">
            <v>4</v>
          </cell>
          <cell r="G1385">
            <v>4</v>
          </cell>
          <cell r="H1385">
            <v>4</v>
          </cell>
        </row>
        <row r="1386">
          <cell r="A1386" t="str">
            <v/>
          </cell>
          <cell r="B1386">
            <v>4</v>
          </cell>
          <cell r="C1386">
            <v>4</v>
          </cell>
          <cell r="D1386">
            <v>4</v>
          </cell>
          <cell r="E1386">
            <v>4</v>
          </cell>
          <cell r="G1386">
            <v>4</v>
          </cell>
          <cell r="H1386">
            <v>4</v>
          </cell>
        </row>
        <row r="1387">
          <cell r="A1387" t="str">
            <v/>
          </cell>
          <cell r="B1387">
            <v>4</v>
          </cell>
          <cell r="C1387">
            <v>4</v>
          </cell>
          <cell r="D1387">
            <v>4</v>
          </cell>
          <cell r="E1387">
            <v>4</v>
          </cell>
          <cell r="G1387">
            <v>4</v>
          </cell>
          <cell r="H1387">
            <v>4</v>
          </cell>
        </row>
        <row r="1388">
          <cell r="A1388" t="str">
            <v/>
          </cell>
          <cell r="B1388">
            <v>4</v>
          </cell>
          <cell r="C1388">
            <v>4</v>
          </cell>
          <cell r="D1388">
            <v>4</v>
          </cell>
          <cell r="E1388">
            <v>4</v>
          </cell>
          <cell r="G1388">
            <v>4</v>
          </cell>
          <cell r="H1388">
            <v>4</v>
          </cell>
        </row>
        <row r="1389">
          <cell r="A1389" t="str">
            <v/>
          </cell>
          <cell r="B1389">
            <v>4</v>
          </cell>
          <cell r="C1389">
            <v>4</v>
          </cell>
          <cell r="D1389">
            <v>4</v>
          </cell>
          <cell r="E1389">
            <v>4</v>
          </cell>
          <cell r="G1389">
            <v>4</v>
          </cell>
          <cell r="H1389">
            <v>4</v>
          </cell>
        </row>
        <row r="1390">
          <cell r="A1390" t="str">
            <v/>
          </cell>
          <cell r="B1390">
            <v>4</v>
          </cell>
          <cell r="C1390">
            <v>4</v>
          </cell>
          <cell r="D1390">
            <v>4</v>
          </cell>
          <cell r="E1390">
            <v>4</v>
          </cell>
          <cell r="G1390">
            <v>4</v>
          </cell>
          <cell r="H1390">
            <v>4</v>
          </cell>
        </row>
        <row r="1391">
          <cell r="A1391" t="str">
            <v/>
          </cell>
          <cell r="B1391">
            <v>4</v>
          </cell>
          <cell r="C1391">
            <v>4</v>
          </cell>
          <cell r="D1391">
            <v>4</v>
          </cell>
          <cell r="E1391">
            <v>4</v>
          </cell>
          <cell r="G1391">
            <v>4</v>
          </cell>
          <cell r="H1391">
            <v>4</v>
          </cell>
        </row>
        <row r="1392">
          <cell r="A1392" t="str">
            <v/>
          </cell>
          <cell r="B1392">
            <v>4</v>
          </cell>
          <cell r="C1392">
            <v>4</v>
          </cell>
          <cell r="D1392">
            <v>4</v>
          </cell>
          <cell r="E1392">
            <v>4</v>
          </cell>
          <cell r="G1392">
            <v>4</v>
          </cell>
          <cell r="H1392">
            <v>4</v>
          </cell>
        </row>
        <row r="1393">
          <cell r="A1393" t="str">
            <v/>
          </cell>
          <cell r="B1393">
            <v>4</v>
          </cell>
          <cell r="C1393">
            <v>4</v>
          </cell>
          <cell r="D1393">
            <v>4</v>
          </cell>
          <cell r="E1393">
            <v>4</v>
          </cell>
          <cell r="G1393">
            <v>4</v>
          </cell>
          <cell r="H1393">
            <v>4</v>
          </cell>
        </row>
        <row r="1394">
          <cell r="A1394" t="str">
            <v/>
          </cell>
          <cell r="B1394">
            <v>4</v>
          </cell>
          <cell r="C1394">
            <v>4</v>
          </cell>
          <cell r="D1394">
            <v>4</v>
          </cell>
          <cell r="E1394">
            <v>4</v>
          </cell>
          <cell r="G1394">
            <v>4</v>
          </cell>
          <cell r="H1394">
            <v>4</v>
          </cell>
        </row>
        <row r="1395">
          <cell r="A1395" t="str">
            <v/>
          </cell>
          <cell r="B1395">
            <v>4</v>
          </cell>
          <cell r="C1395">
            <v>4</v>
          </cell>
          <cell r="D1395">
            <v>4</v>
          </cell>
          <cell r="E1395">
            <v>4</v>
          </cell>
          <cell r="G1395">
            <v>4</v>
          </cell>
          <cell r="H1395">
            <v>4</v>
          </cell>
        </row>
        <row r="1396">
          <cell r="A1396" t="str">
            <v/>
          </cell>
          <cell r="B1396">
            <v>4</v>
          </cell>
          <cell r="C1396">
            <v>4</v>
          </cell>
          <cell r="D1396">
            <v>4</v>
          </cell>
          <cell r="E1396">
            <v>4</v>
          </cell>
          <cell r="G1396">
            <v>4</v>
          </cell>
          <cell r="H1396">
            <v>4</v>
          </cell>
        </row>
        <row r="1397">
          <cell r="A1397" t="str">
            <v/>
          </cell>
          <cell r="B1397">
            <v>4</v>
          </cell>
          <cell r="C1397">
            <v>4</v>
          </cell>
          <cell r="D1397">
            <v>4</v>
          </cell>
          <cell r="E1397">
            <v>4</v>
          </cell>
          <cell r="G1397">
            <v>4</v>
          </cell>
          <cell r="H1397">
            <v>4</v>
          </cell>
        </row>
        <row r="1398">
          <cell r="A1398" t="str">
            <v/>
          </cell>
          <cell r="B1398">
            <v>4</v>
          </cell>
          <cell r="C1398">
            <v>4</v>
          </cell>
          <cell r="D1398">
            <v>4</v>
          </cell>
          <cell r="E1398">
            <v>4</v>
          </cell>
          <cell r="G1398">
            <v>4</v>
          </cell>
          <cell r="H1398">
            <v>4</v>
          </cell>
        </row>
        <row r="1399">
          <cell r="A1399" t="str">
            <v/>
          </cell>
          <cell r="B1399">
            <v>4</v>
          </cell>
          <cell r="C1399">
            <v>4</v>
          </cell>
          <cell r="D1399">
            <v>4</v>
          </cell>
          <cell r="E1399">
            <v>4</v>
          </cell>
          <cell r="G1399">
            <v>4</v>
          </cell>
          <cell r="H1399">
            <v>4</v>
          </cell>
        </row>
        <row r="1400">
          <cell r="A1400" t="str">
            <v/>
          </cell>
          <cell r="B1400">
            <v>4</v>
          </cell>
          <cell r="C1400">
            <v>4</v>
          </cell>
          <cell r="D1400">
            <v>4</v>
          </cell>
          <cell r="E1400">
            <v>4</v>
          </cell>
          <cell r="G1400">
            <v>4</v>
          </cell>
          <cell r="H1400">
            <v>4</v>
          </cell>
        </row>
        <row r="1401">
          <cell r="A1401" t="str">
            <v/>
          </cell>
          <cell r="B1401">
            <v>4</v>
          </cell>
          <cell r="C1401">
            <v>4</v>
          </cell>
          <cell r="D1401">
            <v>4</v>
          </cell>
          <cell r="E1401">
            <v>4</v>
          </cell>
          <cell r="G1401">
            <v>4</v>
          </cell>
          <cell r="H1401">
            <v>4</v>
          </cell>
        </row>
        <row r="1402">
          <cell r="A1402" t="str">
            <v/>
          </cell>
          <cell r="B1402">
            <v>4</v>
          </cell>
          <cell r="C1402">
            <v>4</v>
          </cell>
          <cell r="D1402">
            <v>4</v>
          </cell>
          <cell r="E1402">
            <v>4</v>
          </cell>
          <cell r="G1402">
            <v>4</v>
          </cell>
          <cell r="H1402">
            <v>4</v>
          </cell>
        </row>
        <row r="1403">
          <cell r="A1403" t="str">
            <v/>
          </cell>
          <cell r="B1403">
            <v>4</v>
          </cell>
          <cell r="C1403">
            <v>4</v>
          </cell>
          <cell r="D1403">
            <v>4</v>
          </cell>
          <cell r="E1403">
            <v>4</v>
          </cell>
          <cell r="G1403">
            <v>4</v>
          </cell>
          <cell r="H1403">
            <v>4</v>
          </cell>
        </row>
        <row r="1404">
          <cell r="A1404" t="str">
            <v/>
          </cell>
          <cell r="B1404">
            <v>4</v>
          </cell>
          <cell r="C1404">
            <v>4</v>
          </cell>
          <cell r="D1404">
            <v>4</v>
          </cell>
          <cell r="E1404">
            <v>4</v>
          </cell>
          <cell r="G1404">
            <v>4</v>
          </cell>
          <cell r="H1404">
            <v>4</v>
          </cell>
        </row>
        <row r="1405">
          <cell r="A1405" t="str">
            <v/>
          </cell>
          <cell r="B1405">
            <v>4</v>
          </cell>
          <cell r="C1405">
            <v>4</v>
          </cell>
          <cell r="D1405">
            <v>4</v>
          </cell>
          <cell r="E1405">
            <v>4</v>
          </cell>
          <cell r="G1405">
            <v>4</v>
          </cell>
          <cell r="H1405">
            <v>4</v>
          </cell>
        </row>
        <row r="1406">
          <cell r="A1406" t="str">
            <v/>
          </cell>
          <cell r="B1406">
            <v>4</v>
          </cell>
          <cell r="C1406">
            <v>4</v>
          </cell>
          <cell r="D1406">
            <v>4</v>
          </cell>
          <cell r="E1406">
            <v>4</v>
          </cell>
          <cell r="G1406">
            <v>4</v>
          </cell>
          <cell r="H1406">
            <v>4</v>
          </cell>
        </row>
        <row r="1407">
          <cell r="A1407" t="str">
            <v/>
          </cell>
          <cell r="B1407">
            <v>4</v>
          </cell>
          <cell r="C1407">
            <v>4</v>
          </cell>
          <cell r="D1407">
            <v>4</v>
          </cell>
          <cell r="E1407">
            <v>4</v>
          </cell>
          <cell r="G1407">
            <v>4</v>
          </cell>
          <cell r="H1407">
            <v>4</v>
          </cell>
        </row>
        <row r="1408">
          <cell r="A1408" t="str">
            <v/>
          </cell>
          <cell r="B1408">
            <v>4</v>
          </cell>
          <cell r="C1408">
            <v>4</v>
          </cell>
          <cell r="D1408">
            <v>4</v>
          </cell>
          <cell r="E1408">
            <v>4</v>
          </cell>
          <cell r="G1408">
            <v>4</v>
          </cell>
          <cell r="H1408">
            <v>4</v>
          </cell>
        </row>
        <row r="1409">
          <cell r="A1409" t="str">
            <v/>
          </cell>
          <cell r="B1409">
            <v>4</v>
          </cell>
          <cell r="C1409">
            <v>4</v>
          </cell>
          <cell r="D1409">
            <v>4</v>
          </cell>
          <cell r="E1409">
            <v>4</v>
          </cell>
          <cell r="G1409">
            <v>4</v>
          </cell>
          <cell r="H1409">
            <v>4</v>
          </cell>
        </row>
        <row r="1410">
          <cell r="A1410" t="str">
            <v/>
          </cell>
          <cell r="B1410">
            <v>4</v>
          </cell>
          <cell r="C1410">
            <v>4</v>
          </cell>
          <cell r="D1410">
            <v>4</v>
          </cell>
          <cell r="E1410">
            <v>4</v>
          </cell>
          <cell r="G1410">
            <v>4</v>
          </cell>
          <cell r="H1410">
            <v>4</v>
          </cell>
        </row>
        <row r="1411">
          <cell r="A1411" t="str">
            <v/>
          </cell>
          <cell r="B1411">
            <v>4</v>
          </cell>
          <cell r="C1411">
            <v>4</v>
          </cell>
          <cell r="D1411">
            <v>4</v>
          </cell>
          <cell r="E1411">
            <v>4</v>
          </cell>
          <cell r="G1411">
            <v>4</v>
          </cell>
          <cell r="H1411">
            <v>4</v>
          </cell>
        </row>
        <row r="1412">
          <cell r="A1412" t="str">
            <v/>
          </cell>
          <cell r="B1412">
            <v>4</v>
          </cell>
          <cell r="C1412">
            <v>4</v>
          </cell>
          <cell r="D1412">
            <v>4</v>
          </cell>
          <cell r="E1412">
            <v>4</v>
          </cell>
          <cell r="G1412">
            <v>4</v>
          </cell>
          <cell r="H1412">
            <v>4</v>
          </cell>
        </row>
        <row r="1413">
          <cell r="A1413" t="str">
            <v/>
          </cell>
          <cell r="B1413">
            <v>4</v>
          </cell>
          <cell r="C1413">
            <v>4</v>
          </cell>
          <cell r="D1413">
            <v>4</v>
          </cell>
          <cell r="E1413">
            <v>4</v>
          </cell>
          <cell r="G1413">
            <v>4</v>
          </cell>
          <cell r="H1413">
            <v>4</v>
          </cell>
        </row>
        <row r="1414">
          <cell r="A1414" t="str">
            <v/>
          </cell>
          <cell r="B1414">
            <v>4</v>
          </cell>
          <cell r="C1414">
            <v>4</v>
          </cell>
          <cell r="D1414">
            <v>4</v>
          </cell>
          <cell r="E1414">
            <v>4</v>
          </cell>
          <cell r="G1414">
            <v>4</v>
          </cell>
          <cell r="H1414">
            <v>4</v>
          </cell>
        </row>
        <row r="1415">
          <cell r="A1415" t="str">
            <v/>
          </cell>
          <cell r="B1415">
            <v>4</v>
          </cell>
          <cell r="C1415">
            <v>4</v>
          </cell>
          <cell r="D1415">
            <v>4</v>
          </cell>
          <cell r="E1415">
            <v>4</v>
          </cell>
          <cell r="G1415">
            <v>4</v>
          </cell>
          <cell r="H1415">
            <v>4</v>
          </cell>
        </row>
        <row r="1416">
          <cell r="A1416" t="str">
            <v/>
          </cell>
          <cell r="B1416">
            <v>4</v>
          </cell>
          <cell r="C1416">
            <v>4</v>
          </cell>
          <cell r="D1416">
            <v>4</v>
          </cell>
          <cell r="E1416">
            <v>4</v>
          </cell>
          <cell r="G1416">
            <v>4</v>
          </cell>
          <cell r="H1416">
            <v>4</v>
          </cell>
        </row>
        <row r="1417">
          <cell r="A1417" t="str">
            <v/>
          </cell>
          <cell r="B1417">
            <v>4</v>
          </cell>
          <cell r="C1417">
            <v>4</v>
          </cell>
          <cell r="D1417">
            <v>4</v>
          </cell>
          <cell r="E1417">
            <v>4</v>
          </cell>
          <cell r="G1417">
            <v>4</v>
          </cell>
          <cell r="H1417">
            <v>4</v>
          </cell>
        </row>
        <row r="1418">
          <cell r="A1418" t="str">
            <v/>
          </cell>
          <cell r="B1418">
            <v>4</v>
          </cell>
          <cell r="C1418">
            <v>4</v>
          </cell>
          <cell r="D1418">
            <v>4</v>
          </cell>
          <cell r="E1418">
            <v>4</v>
          </cell>
          <cell r="G1418">
            <v>4</v>
          </cell>
          <cell r="H1418">
            <v>4</v>
          </cell>
        </row>
        <row r="1419">
          <cell r="A1419" t="str">
            <v/>
          </cell>
          <cell r="B1419">
            <v>4</v>
          </cell>
          <cell r="C1419">
            <v>4</v>
          </cell>
          <cell r="D1419">
            <v>4</v>
          </cell>
          <cell r="E1419">
            <v>4</v>
          </cell>
          <cell r="G1419">
            <v>4</v>
          </cell>
          <cell r="H1419">
            <v>4</v>
          </cell>
        </row>
        <row r="1420">
          <cell r="A1420" t="str">
            <v/>
          </cell>
          <cell r="B1420">
            <v>4</v>
          </cell>
          <cell r="C1420">
            <v>4</v>
          </cell>
          <cell r="D1420">
            <v>4</v>
          </cell>
          <cell r="E1420">
            <v>4</v>
          </cell>
          <cell r="G1420">
            <v>4</v>
          </cell>
          <cell r="H1420">
            <v>4</v>
          </cell>
        </row>
        <row r="1421">
          <cell r="A1421" t="str">
            <v/>
          </cell>
          <cell r="B1421">
            <v>4</v>
          </cell>
          <cell r="C1421">
            <v>4</v>
          </cell>
          <cell r="D1421">
            <v>4</v>
          </cell>
          <cell r="E1421">
            <v>4</v>
          </cell>
          <cell r="G1421">
            <v>4</v>
          </cell>
          <cell r="H1421">
            <v>4</v>
          </cell>
        </row>
        <row r="1422">
          <cell r="A1422" t="str">
            <v/>
          </cell>
          <cell r="B1422">
            <v>4</v>
          </cell>
          <cell r="C1422">
            <v>4</v>
          </cell>
          <cell r="D1422">
            <v>4</v>
          </cell>
          <cell r="E1422">
            <v>4</v>
          </cell>
          <cell r="G1422">
            <v>4</v>
          </cell>
          <cell r="H1422">
            <v>4</v>
          </cell>
        </row>
        <row r="1423">
          <cell r="A1423" t="str">
            <v/>
          </cell>
          <cell r="B1423">
            <v>4</v>
          </cell>
          <cell r="C1423">
            <v>4</v>
          </cell>
          <cell r="D1423">
            <v>4</v>
          </cell>
          <cell r="E1423">
            <v>4</v>
          </cell>
          <cell r="G1423">
            <v>4</v>
          </cell>
          <cell r="H1423">
            <v>4</v>
          </cell>
        </row>
        <row r="1424">
          <cell r="A1424" t="str">
            <v/>
          </cell>
          <cell r="B1424">
            <v>4</v>
          </cell>
          <cell r="C1424">
            <v>4</v>
          </cell>
          <cell r="D1424">
            <v>4</v>
          </cell>
          <cell r="E1424">
            <v>4</v>
          </cell>
          <cell r="G1424">
            <v>4</v>
          </cell>
          <cell r="H1424">
            <v>4</v>
          </cell>
        </row>
        <row r="1425">
          <cell r="A1425" t="str">
            <v/>
          </cell>
          <cell r="B1425">
            <v>4</v>
          </cell>
          <cell r="C1425">
            <v>4</v>
          </cell>
          <cell r="D1425">
            <v>4</v>
          </cell>
          <cell r="E1425">
            <v>4</v>
          </cell>
          <cell r="G1425">
            <v>4</v>
          </cell>
          <cell r="H1425">
            <v>4</v>
          </cell>
        </row>
        <row r="1426">
          <cell r="A1426" t="str">
            <v/>
          </cell>
          <cell r="B1426">
            <v>4</v>
          </cell>
          <cell r="C1426">
            <v>4</v>
          </cell>
          <cell r="D1426">
            <v>4</v>
          </cell>
          <cell r="E1426">
            <v>4</v>
          </cell>
          <cell r="G1426">
            <v>4</v>
          </cell>
          <cell r="H1426">
            <v>4</v>
          </cell>
        </row>
        <row r="1427">
          <cell r="A1427" t="str">
            <v/>
          </cell>
          <cell r="B1427">
            <v>4</v>
          </cell>
          <cell r="C1427">
            <v>4</v>
          </cell>
          <cell r="D1427">
            <v>4</v>
          </cell>
          <cell r="E1427">
            <v>4</v>
          </cell>
          <cell r="G1427">
            <v>4</v>
          </cell>
          <cell r="H1427">
            <v>4</v>
          </cell>
        </row>
        <row r="1428">
          <cell r="A1428" t="str">
            <v/>
          </cell>
          <cell r="B1428">
            <v>4</v>
          </cell>
          <cell r="C1428">
            <v>4</v>
          </cell>
          <cell r="D1428">
            <v>4</v>
          </cell>
          <cell r="E1428">
            <v>4</v>
          </cell>
          <cell r="G1428">
            <v>4</v>
          </cell>
          <cell r="H1428">
            <v>4</v>
          </cell>
        </row>
        <row r="1429">
          <cell r="A1429" t="str">
            <v/>
          </cell>
          <cell r="B1429">
            <v>4</v>
          </cell>
          <cell r="C1429">
            <v>4</v>
          </cell>
          <cell r="D1429">
            <v>4</v>
          </cell>
          <cell r="E1429">
            <v>4</v>
          </cell>
          <cell r="G1429">
            <v>4</v>
          </cell>
          <cell r="H1429">
            <v>4</v>
          </cell>
        </row>
        <row r="1430">
          <cell r="A1430" t="str">
            <v/>
          </cell>
          <cell r="B1430">
            <v>4</v>
          </cell>
          <cell r="C1430">
            <v>4</v>
          </cell>
          <cell r="D1430">
            <v>4</v>
          </cell>
          <cell r="E1430">
            <v>4</v>
          </cell>
          <cell r="G1430">
            <v>4</v>
          </cell>
          <cell r="H1430">
            <v>4</v>
          </cell>
        </row>
        <row r="1431">
          <cell r="A1431" t="str">
            <v/>
          </cell>
          <cell r="B1431">
            <v>4</v>
          </cell>
          <cell r="C1431">
            <v>4</v>
          </cell>
          <cell r="D1431">
            <v>4</v>
          </cell>
          <cell r="E1431">
            <v>4</v>
          </cell>
          <cell r="G1431">
            <v>4</v>
          </cell>
          <cell r="H1431">
            <v>4</v>
          </cell>
        </row>
        <row r="1432">
          <cell r="A1432" t="str">
            <v/>
          </cell>
          <cell r="B1432">
            <v>4</v>
          </cell>
          <cell r="C1432">
            <v>4</v>
          </cell>
          <cell r="D1432">
            <v>4</v>
          </cell>
          <cell r="E1432">
            <v>4</v>
          </cell>
          <cell r="G1432">
            <v>4</v>
          </cell>
          <cell r="H1432">
            <v>4</v>
          </cell>
        </row>
        <row r="1433">
          <cell r="A1433" t="str">
            <v/>
          </cell>
          <cell r="B1433">
            <v>4</v>
          </cell>
          <cell r="C1433">
            <v>4</v>
          </cell>
          <cell r="D1433">
            <v>4</v>
          </cell>
          <cell r="E1433">
            <v>4</v>
          </cell>
          <cell r="G1433">
            <v>4</v>
          </cell>
          <cell r="H1433">
            <v>4</v>
          </cell>
        </row>
        <row r="1434">
          <cell r="A1434" t="str">
            <v/>
          </cell>
          <cell r="B1434">
            <v>4</v>
          </cell>
          <cell r="C1434">
            <v>4</v>
          </cell>
          <cell r="D1434">
            <v>4</v>
          </cell>
          <cell r="E1434">
            <v>4</v>
          </cell>
          <cell r="G1434">
            <v>4</v>
          </cell>
          <cell r="H1434">
            <v>4</v>
          </cell>
        </row>
        <row r="1435">
          <cell r="A1435" t="str">
            <v/>
          </cell>
          <cell r="B1435">
            <v>4</v>
          </cell>
          <cell r="C1435">
            <v>4</v>
          </cell>
          <cell r="D1435">
            <v>4</v>
          </cell>
          <cell r="E1435">
            <v>4</v>
          </cell>
          <cell r="G1435">
            <v>4</v>
          </cell>
          <cell r="H1435">
            <v>4</v>
          </cell>
        </row>
        <row r="1436">
          <cell r="A1436" t="str">
            <v/>
          </cell>
          <cell r="B1436">
            <v>4</v>
          </cell>
          <cell r="C1436">
            <v>4</v>
          </cell>
          <cell r="D1436">
            <v>4</v>
          </cell>
          <cell r="E1436">
            <v>4</v>
          </cell>
          <cell r="G1436">
            <v>4</v>
          </cell>
          <cell r="H1436">
            <v>4</v>
          </cell>
        </row>
        <row r="1437">
          <cell r="A1437" t="str">
            <v/>
          </cell>
          <cell r="B1437">
            <v>4</v>
          </cell>
          <cell r="C1437">
            <v>4</v>
          </cell>
          <cell r="D1437">
            <v>4</v>
          </cell>
          <cell r="E1437">
            <v>4</v>
          </cell>
          <cell r="G1437">
            <v>4</v>
          </cell>
          <cell r="H1437">
            <v>4</v>
          </cell>
        </row>
        <row r="1438">
          <cell r="A1438" t="str">
            <v/>
          </cell>
          <cell r="B1438">
            <v>4</v>
          </cell>
          <cell r="C1438">
            <v>4</v>
          </cell>
          <cell r="D1438">
            <v>4</v>
          </cell>
          <cell r="E1438">
            <v>4</v>
          </cell>
          <cell r="G1438">
            <v>4</v>
          </cell>
          <cell r="H1438">
            <v>4</v>
          </cell>
        </row>
        <row r="1439">
          <cell r="A1439" t="str">
            <v/>
          </cell>
          <cell r="B1439">
            <v>4</v>
          </cell>
          <cell r="C1439">
            <v>4</v>
          </cell>
          <cell r="D1439">
            <v>4</v>
          </cell>
          <cell r="E1439">
            <v>4</v>
          </cell>
          <cell r="G1439">
            <v>4</v>
          </cell>
          <cell r="H1439">
            <v>4</v>
          </cell>
        </row>
        <row r="1440">
          <cell r="A1440" t="str">
            <v/>
          </cell>
          <cell r="B1440">
            <v>4</v>
          </cell>
          <cell r="C1440">
            <v>4</v>
          </cell>
          <cell r="D1440">
            <v>4</v>
          </cell>
          <cell r="E1440">
            <v>4</v>
          </cell>
          <cell r="G1440">
            <v>4</v>
          </cell>
          <cell r="H1440">
            <v>4</v>
          </cell>
        </row>
        <row r="1441">
          <cell r="A1441" t="str">
            <v/>
          </cell>
          <cell r="B1441">
            <v>4</v>
          </cell>
          <cell r="C1441">
            <v>4</v>
          </cell>
          <cell r="D1441">
            <v>4</v>
          </cell>
          <cell r="E1441">
            <v>4</v>
          </cell>
          <cell r="G1441">
            <v>4</v>
          </cell>
          <cell r="H1441">
            <v>4</v>
          </cell>
        </row>
        <row r="1442">
          <cell r="A1442" t="str">
            <v/>
          </cell>
          <cell r="B1442">
            <v>4</v>
          </cell>
          <cell r="C1442">
            <v>4</v>
          </cell>
          <cell r="D1442">
            <v>4</v>
          </cell>
          <cell r="E1442">
            <v>4</v>
          </cell>
          <cell r="G1442">
            <v>4</v>
          </cell>
          <cell r="H1442">
            <v>4</v>
          </cell>
        </row>
        <row r="1443">
          <cell r="A1443" t="str">
            <v/>
          </cell>
          <cell r="B1443">
            <v>4</v>
          </cell>
          <cell r="C1443">
            <v>4</v>
          </cell>
          <cell r="D1443">
            <v>4</v>
          </cell>
          <cell r="E1443">
            <v>4</v>
          </cell>
          <cell r="G1443">
            <v>4</v>
          </cell>
          <cell r="H1443">
            <v>4</v>
          </cell>
        </row>
        <row r="1444">
          <cell r="A1444" t="str">
            <v/>
          </cell>
          <cell r="B1444">
            <v>4</v>
          </cell>
          <cell r="C1444">
            <v>4</v>
          </cell>
          <cell r="D1444">
            <v>4</v>
          </cell>
          <cell r="E1444">
            <v>4</v>
          </cell>
          <cell r="G1444">
            <v>4</v>
          </cell>
          <cell r="H1444">
            <v>4</v>
          </cell>
        </row>
        <row r="1445">
          <cell r="A1445" t="str">
            <v/>
          </cell>
          <cell r="B1445">
            <v>4</v>
          </cell>
          <cell r="C1445">
            <v>4</v>
          </cell>
          <cell r="D1445">
            <v>4</v>
          </cell>
          <cell r="E1445">
            <v>4</v>
          </cell>
          <cell r="G1445">
            <v>4</v>
          </cell>
          <cell r="H1445">
            <v>4</v>
          </cell>
        </row>
        <row r="1446">
          <cell r="A1446" t="str">
            <v/>
          </cell>
          <cell r="B1446">
            <v>4</v>
          </cell>
          <cell r="C1446">
            <v>4</v>
          </cell>
          <cell r="D1446">
            <v>4</v>
          </cell>
          <cell r="E1446">
            <v>4</v>
          </cell>
          <cell r="G1446">
            <v>4</v>
          </cell>
          <cell r="H1446">
            <v>4</v>
          </cell>
        </row>
        <row r="1447">
          <cell r="A1447" t="str">
            <v/>
          </cell>
          <cell r="B1447">
            <v>4</v>
          </cell>
          <cell r="C1447">
            <v>4</v>
          </cell>
          <cell r="D1447">
            <v>4</v>
          </cell>
          <cell r="E1447">
            <v>4</v>
          </cell>
          <cell r="G1447">
            <v>4</v>
          </cell>
          <cell r="H1447">
            <v>4</v>
          </cell>
        </row>
        <row r="1448">
          <cell r="A1448" t="str">
            <v/>
          </cell>
          <cell r="B1448">
            <v>4</v>
          </cell>
          <cell r="C1448">
            <v>4</v>
          </cell>
          <cell r="D1448">
            <v>4</v>
          </cell>
          <cell r="E1448">
            <v>4</v>
          </cell>
          <cell r="G1448">
            <v>4</v>
          </cell>
          <cell r="H1448">
            <v>4</v>
          </cell>
        </row>
        <row r="1449">
          <cell r="A1449" t="str">
            <v/>
          </cell>
          <cell r="B1449">
            <v>4</v>
          </cell>
          <cell r="C1449">
            <v>4</v>
          </cell>
          <cell r="D1449">
            <v>4</v>
          </cell>
          <cell r="E1449">
            <v>4</v>
          </cell>
          <cell r="G1449">
            <v>4</v>
          </cell>
          <cell r="H1449">
            <v>4</v>
          </cell>
        </row>
        <row r="1450">
          <cell r="A1450" t="str">
            <v/>
          </cell>
          <cell r="B1450">
            <v>4</v>
          </cell>
          <cell r="C1450">
            <v>4</v>
          </cell>
          <cell r="D1450">
            <v>4</v>
          </cell>
          <cell r="E1450">
            <v>4</v>
          </cell>
          <cell r="G1450">
            <v>4</v>
          </cell>
          <cell r="H1450">
            <v>4</v>
          </cell>
        </row>
        <row r="1451">
          <cell r="A1451" t="str">
            <v/>
          </cell>
          <cell r="B1451">
            <v>4</v>
          </cell>
          <cell r="C1451">
            <v>4</v>
          </cell>
          <cell r="D1451">
            <v>4</v>
          </cell>
          <cell r="E1451">
            <v>4</v>
          </cell>
          <cell r="G1451">
            <v>4</v>
          </cell>
          <cell r="H1451">
            <v>4</v>
          </cell>
        </row>
        <row r="1452">
          <cell r="A1452" t="str">
            <v/>
          </cell>
          <cell r="B1452">
            <v>4</v>
          </cell>
          <cell r="C1452">
            <v>4</v>
          </cell>
          <cell r="D1452">
            <v>4</v>
          </cell>
          <cell r="E1452">
            <v>4</v>
          </cell>
          <cell r="G1452">
            <v>4</v>
          </cell>
          <cell r="H1452">
            <v>4</v>
          </cell>
        </row>
        <row r="1453">
          <cell r="A1453" t="str">
            <v/>
          </cell>
          <cell r="B1453">
            <v>4</v>
          </cell>
          <cell r="C1453">
            <v>4</v>
          </cell>
          <cell r="D1453">
            <v>4</v>
          </cell>
          <cell r="E1453">
            <v>4</v>
          </cell>
          <cell r="G1453">
            <v>4</v>
          </cell>
          <cell r="H1453">
            <v>4</v>
          </cell>
        </row>
        <row r="1454">
          <cell r="A1454" t="str">
            <v/>
          </cell>
          <cell r="B1454">
            <v>4</v>
          </cell>
          <cell r="C1454">
            <v>4</v>
          </cell>
          <cell r="D1454">
            <v>4</v>
          </cell>
          <cell r="E1454">
            <v>4</v>
          </cell>
          <cell r="G1454">
            <v>4</v>
          </cell>
          <cell r="H1454">
            <v>4</v>
          </cell>
        </row>
        <row r="1455">
          <cell r="A1455" t="str">
            <v/>
          </cell>
          <cell r="B1455">
            <v>4</v>
          </cell>
          <cell r="C1455">
            <v>4</v>
          </cell>
          <cell r="D1455">
            <v>4</v>
          </cell>
          <cell r="E1455">
            <v>4</v>
          </cell>
          <cell r="G1455">
            <v>4</v>
          </cell>
          <cell r="H1455">
            <v>4</v>
          </cell>
        </row>
        <row r="1456">
          <cell r="A1456" t="str">
            <v/>
          </cell>
          <cell r="B1456">
            <v>4</v>
          </cell>
          <cell r="C1456">
            <v>4</v>
          </cell>
          <cell r="D1456">
            <v>4</v>
          </cell>
          <cell r="E1456">
            <v>4</v>
          </cell>
          <cell r="G1456">
            <v>4</v>
          </cell>
          <cell r="H1456">
            <v>4</v>
          </cell>
        </row>
        <row r="1457">
          <cell r="A1457" t="str">
            <v/>
          </cell>
          <cell r="B1457">
            <v>4</v>
          </cell>
          <cell r="C1457">
            <v>4</v>
          </cell>
          <cell r="D1457">
            <v>4</v>
          </cell>
          <cell r="E1457">
            <v>4</v>
          </cell>
          <cell r="G1457">
            <v>4</v>
          </cell>
          <cell r="H1457">
            <v>4</v>
          </cell>
        </row>
        <row r="1458">
          <cell r="A1458" t="str">
            <v/>
          </cell>
          <cell r="B1458">
            <v>4</v>
          </cell>
          <cell r="C1458">
            <v>4</v>
          </cell>
          <cell r="D1458">
            <v>4</v>
          </cell>
          <cell r="E1458">
            <v>4</v>
          </cell>
          <cell r="G1458">
            <v>4</v>
          </cell>
          <cell r="H1458">
            <v>4</v>
          </cell>
        </row>
        <row r="1459">
          <cell r="A1459" t="str">
            <v/>
          </cell>
          <cell r="B1459">
            <v>4</v>
          </cell>
          <cell r="C1459">
            <v>4</v>
          </cell>
          <cell r="D1459">
            <v>4</v>
          </cell>
          <cell r="E1459">
            <v>4</v>
          </cell>
          <cell r="G1459">
            <v>4</v>
          </cell>
          <cell r="H1459">
            <v>4</v>
          </cell>
        </row>
        <row r="1460">
          <cell r="A1460" t="str">
            <v/>
          </cell>
          <cell r="B1460">
            <v>4</v>
          </cell>
          <cell r="C1460">
            <v>4</v>
          </cell>
          <cell r="D1460">
            <v>4</v>
          </cell>
          <cell r="E1460">
            <v>4</v>
          </cell>
          <cell r="G1460">
            <v>4</v>
          </cell>
          <cell r="H1460">
            <v>4</v>
          </cell>
        </row>
        <row r="1461">
          <cell r="A1461" t="str">
            <v/>
          </cell>
          <cell r="B1461">
            <v>4</v>
          </cell>
          <cell r="C1461">
            <v>4</v>
          </cell>
          <cell r="D1461">
            <v>4</v>
          </cell>
          <cell r="E1461">
            <v>4</v>
          </cell>
          <cell r="G1461">
            <v>4</v>
          </cell>
          <cell r="H1461">
            <v>4</v>
          </cell>
        </row>
        <row r="1462">
          <cell r="A1462" t="str">
            <v/>
          </cell>
          <cell r="B1462">
            <v>4</v>
          </cell>
          <cell r="C1462">
            <v>4</v>
          </cell>
          <cell r="D1462">
            <v>4</v>
          </cell>
          <cell r="E1462">
            <v>4</v>
          </cell>
          <cell r="G1462">
            <v>4</v>
          </cell>
          <cell r="H1462">
            <v>4</v>
          </cell>
        </row>
        <row r="1463">
          <cell r="A1463" t="str">
            <v/>
          </cell>
          <cell r="B1463">
            <v>4</v>
          </cell>
          <cell r="C1463">
            <v>4</v>
          </cell>
          <cell r="D1463">
            <v>4</v>
          </cell>
          <cell r="E1463">
            <v>4</v>
          </cell>
          <cell r="G1463">
            <v>4</v>
          </cell>
          <cell r="H1463">
            <v>4</v>
          </cell>
        </row>
        <row r="1464">
          <cell r="A1464" t="str">
            <v/>
          </cell>
          <cell r="B1464">
            <v>4</v>
          </cell>
          <cell r="C1464">
            <v>4</v>
          </cell>
          <cell r="D1464">
            <v>4</v>
          </cell>
          <cell r="E1464">
            <v>4</v>
          </cell>
          <cell r="G1464">
            <v>4</v>
          </cell>
          <cell r="H1464">
            <v>4</v>
          </cell>
        </row>
        <row r="1465">
          <cell r="A1465" t="str">
            <v/>
          </cell>
          <cell r="B1465">
            <v>4</v>
          </cell>
          <cell r="C1465">
            <v>4</v>
          </cell>
          <cell r="D1465">
            <v>4</v>
          </cell>
          <cell r="E1465">
            <v>4</v>
          </cell>
          <cell r="G1465">
            <v>4</v>
          </cell>
          <cell r="H1465">
            <v>4</v>
          </cell>
        </row>
        <row r="1466">
          <cell r="A1466" t="str">
            <v/>
          </cell>
          <cell r="B1466">
            <v>4</v>
          </cell>
          <cell r="C1466">
            <v>4</v>
          </cell>
          <cell r="D1466">
            <v>4</v>
          </cell>
          <cell r="E1466">
            <v>4</v>
          </cell>
          <cell r="G1466">
            <v>4</v>
          </cell>
          <cell r="H1466">
            <v>4</v>
          </cell>
        </row>
        <row r="1467">
          <cell r="A1467" t="str">
            <v/>
          </cell>
          <cell r="B1467">
            <v>4</v>
          </cell>
          <cell r="C1467">
            <v>4</v>
          </cell>
          <cell r="D1467">
            <v>4</v>
          </cell>
          <cell r="E1467">
            <v>4</v>
          </cell>
          <cell r="G1467">
            <v>4</v>
          </cell>
          <cell r="H1467">
            <v>4</v>
          </cell>
        </row>
        <row r="1468">
          <cell r="A1468" t="str">
            <v/>
          </cell>
          <cell r="B1468">
            <v>4</v>
          </cell>
          <cell r="C1468">
            <v>4</v>
          </cell>
          <cell r="D1468">
            <v>4</v>
          </cell>
          <cell r="E1468">
            <v>4</v>
          </cell>
          <cell r="G1468">
            <v>4</v>
          </cell>
          <cell r="H1468">
            <v>4</v>
          </cell>
        </row>
        <row r="1469">
          <cell r="A1469" t="str">
            <v/>
          </cell>
          <cell r="B1469">
            <v>4</v>
          </cell>
          <cell r="C1469">
            <v>4</v>
          </cell>
          <cell r="D1469">
            <v>4</v>
          </cell>
          <cell r="E1469">
            <v>4</v>
          </cell>
          <cell r="G1469">
            <v>4</v>
          </cell>
          <cell r="H1469">
            <v>4</v>
          </cell>
        </row>
        <row r="1470">
          <cell r="A1470" t="str">
            <v/>
          </cell>
          <cell r="B1470">
            <v>4</v>
          </cell>
          <cell r="C1470">
            <v>4</v>
          </cell>
          <cell r="D1470">
            <v>4</v>
          </cell>
          <cell r="E1470">
            <v>4</v>
          </cell>
          <cell r="G1470">
            <v>4</v>
          </cell>
          <cell r="H1470">
            <v>4</v>
          </cell>
        </row>
        <row r="1471">
          <cell r="A1471" t="str">
            <v/>
          </cell>
          <cell r="B1471">
            <v>4</v>
          </cell>
          <cell r="C1471">
            <v>4</v>
          </cell>
          <cell r="D1471">
            <v>4</v>
          </cell>
          <cell r="E1471">
            <v>4</v>
          </cell>
          <cell r="G1471">
            <v>4</v>
          </cell>
          <cell r="H1471">
            <v>4</v>
          </cell>
        </row>
        <row r="1472">
          <cell r="A1472" t="str">
            <v/>
          </cell>
          <cell r="B1472">
            <v>4</v>
          </cell>
          <cell r="C1472">
            <v>4</v>
          </cell>
          <cell r="D1472">
            <v>4</v>
          </cell>
          <cell r="E1472">
            <v>4</v>
          </cell>
          <cell r="G1472">
            <v>4</v>
          </cell>
          <cell r="H1472">
            <v>4</v>
          </cell>
        </row>
        <row r="1473">
          <cell r="A1473" t="str">
            <v/>
          </cell>
          <cell r="B1473">
            <v>4</v>
          </cell>
          <cell r="C1473">
            <v>4</v>
          </cell>
          <cell r="D1473">
            <v>4</v>
          </cell>
          <cell r="E1473">
            <v>4</v>
          </cell>
          <cell r="G1473">
            <v>4</v>
          </cell>
          <cell r="H1473">
            <v>4</v>
          </cell>
        </row>
        <row r="1474">
          <cell r="A1474" t="str">
            <v/>
          </cell>
          <cell r="B1474">
            <v>4</v>
          </cell>
          <cell r="C1474">
            <v>4</v>
          </cell>
          <cell r="D1474">
            <v>4</v>
          </cell>
          <cell r="E1474">
            <v>4</v>
          </cell>
          <cell r="G1474">
            <v>4</v>
          </cell>
          <cell r="H1474">
            <v>4</v>
          </cell>
        </row>
        <row r="1475">
          <cell r="A1475" t="str">
            <v/>
          </cell>
          <cell r="B1475">
            <v>4</v>
          </cell>
          <cell r="C1475">
            <v>4</v>
          </cell>
          <cell r="D1475">
            <v>4</v>
          </cell>
          <cell r="E1475">
            <v>4</v>
          </cell>
          <cell r="G1475">
            <v>4</v>
          </cell>
          <cell r="H1475">
            <v>4</v>
          </cell>
        </row>
        <row r="1476">
          <cell r="A1476" t="str">
            <v/>
          </cell>
          <cell r="B1476">
            <v>4</v>
          </cell>
          <cell r="C1476">
            <v>4</v>
          </cell>
          <cell r="D1476">
            <v>4</v>
          </cell>
          <cell r="E1476">
            <v>4</v>
          </cell>
          <cell r="G1476">
            <v>4</v>
          </cell>
          <cell r="H1476">
            <v>4</v>
          </cell>
        </row>
        <row r="1477">
          <cell r="A1477" t="str">
            <v/>
          </cell>
          <cell r="B1477">
            <v>4</v>
          </cell>
          <cell r="C1477">
            <v>4</v>
          </cell>
          <cell r="D1477">
            <v>4</v>
          </cell>
          <cell r="E1477">
            <v>4</v>
          </cell>
          <cell r="G1477">
            <v>4</v>
          </cell>
          <cell r="H1477">
            <v>4</v>
          </cell>
        </row>
        <row r="1478">
          <cell r="A1478" t="str">
            <v/>
          </cell>
          <cell r="B1478">
            <v>4</v>
          </cell>
          <cell r="C1478">
            <v>4</v>
          </cell>
          <cell r="D1478">
            <v>4</v>
          </cell>
          <cell r="E1478">
            <v>4</v>
          </cell>
          <cell r="G1478">
            <v>4</v>
          </cell>
          <cell r="H1478">
            <v>4</v>
          </cell>
        </row>
        <row r="1479">
          <cell r="A1479" t="str">
            <v/>
          </cell>
          <cell r="B1479">
            <v>4</v>
          </cell>
          <cell r="C1479">
            <v>4</v>
          </cell>
          <cell r="D1479">
            <v>4</v>
          </cell>
          <cell r="E1479">
            <v>4</v>
          </cell>
          <cell r="G1479">
            <v>4</v>
          </cell>
          <cell r="H1479">
            <v>4</v>
          </cell>
        </row>
        <row r="1480">
          <cell r="A1480" t="str">
            <v/>
          </cell>
          <cell r="B1480">
            <v>4</v>
          </cell>
          <cell r="C1480">
            <v>4</v>
          </cell>
          <cell r="D1480">
            <v>4</v>
          </cell>
          <cell r="E1480">
            <v>4</v>
          </cell>
          <cell r="G1480">
            <v>4</v>
          </cell>
          <cell r="H1480">
            <v>4</v>
          </cell>
        </row>
        <row r="1481">
          <cell r="A1481" t="str">
            <v/>
          </cell>
          <cell r="B1481">
            <v>4</v>
          </cell>
          <cell r="C1481">
            <v>4</v>
          </cell>
          <cell r="D1481">
            <v>4</v>
          </cell>
          <cell r="E1481">
            <v>4</v>
          </cell>
          <cell r="G1481">
            <v>4</v>
          </cell>
          <cell r="H1481">
            <v>4</v>
          </cell>
        </row>
        <row r="1482">
          <cell r="A1482" t="str">
            <v/>
          </cell>
          <cell r="B1482">
            <v>4</v>
          </cell>
          <cell r="C1482">
            <v>4</v>
          </cell>
          <cell r="D1482">
            <v>4</v>
          </cell>
          <cell r="E1482">
            <v>4</v>
          </cell>
          <cell r="G1482">
            <v>4</v>
          </cell>
          <cell r="H1482">
            <v>4</v>
          </cell>
        </row>
        <row r="1483">
          <cell r="A1483" t="str">
            <v/>
          </cell>
          <cell r="B1483">
            <v>4</v>
          </cell>
          <cell r="C1483">
            <v>4</v>
          </cell>
          <cell r="D1483">
            <v>4</v>
          </cell>
          <cell r="E1483">
            <v>4</v>
          </cell>
          <cell r="G1483">
            <v>4</v>
          </cell>
          <cell r="H1483">
            <v>4</v>
          </cell>
        </row>
        <row r="1484">
          <cell r="A1484" t="str">
            <v/>
          </cell>
          <cell r="B1484">
            <v>4</v>
          </cell>
          <cell r="C1484">
            <v>4</v>
          </cell>
          <cell r="D1484">
            <v>4</v>
          </cell>
          <cell r="E1484">
            <v>4</v>
          </cell>
          <cell r="G1484">
            <v>4</v>
          </cell>
          <cell r="H1484">
            <v>4</v>
          </cell>
        </row>
        <row r="1485">
          <cell r="A1485" t="str">
            <v/>
          </cell>
          <cell r="B1485">
            <v>4</v>
          </cell>
          <cell r="C1485">
            <v>4</v>
          </cell>
          <cell r="D1485">
            <v>4</v>
          </cell>
          <cell r="E1485">
            <v>4</v>
          </cell>
          <cell r="G1485">
            <v>4</v>
          </cell>
          <cell r="H1485">
            <v>4</v>
          </cell>
        </row>
        <row r="1486">
          <cell r="A1486" t="str">
            <v/>
          </cell>
          <cell r="B1486">
            <v>4</v>
          </cell>
          <cell r="C1486">
            <v>4</v>
          </cell>
          <cell r="D1486">
            <v>4</v>
          </cell>
          <cell r="E1486">
            <v>4</v>
          </cell>
          <cell r="G1486">
            <v>4</v>
          </cell>
          <cell r="H1486">
            <v>4</v>
          </cell>
        </row>
        <row r="1487">
          <cell r="A1487" t="str">
            <v/>
          </cell>
          <cell r="B1487">
            <v>4</v>
          </cell>
          <cell r="C1487">
            <v>4</v>
          </cell>
          <cell r="D1487">
            <v>4</v>
          </cell>
          <cell r="E1487">
            <v>4</v>
          </cell>
          <cell r="G1487">
            <v>4</v>
          </cell>
          <cell r="H1487">
            <v>4</v>
          </cell>
        </row>
        <row r="1488">
          <cell r="A1488" t="str">
            <v/>
          </cell>
          <cell r="B1488">
            <v>4</v>
          </cell>
          <cell r="C1488">
            <v>4</v>
          </cell>
          <cell r="D1488">
            <v>4</v>
          </cell>
          <cell r="E1488">
            <v>4</v>
          </cell>
          <cell r="G1488">
            <v>4</v>
          </cell>
          <cell r="H1488">
            <v>4</v>
          </cell>
        </row>
        <row r="1489">
          <cell r="A1489" t="str">
            <v/>
          </cell>
          <cell r="B1489">
            <v>4</v>
          </cell>
          <cell r="C1489">
            <v>4</v>
          </cell>
          <cell r="D1489">
            <v>4</v>
          </cell>
          <cell r="E1489">
            <v>4</v>
          </cell>
          <cell r="G1489">
            <v>4</v>
          </cell>
          <cell r="H1489">
            <v>4</v>
          </cell>
        </row>
        <row r="1490">
          <cell r="A1490" t="str">
            <v/>
          </cell>
          <cell r="B1490">
            <v>4</v>
          </cell>
          <cell r="C1490">
            <v>4</v>
          </cell>
          <cell r="D1490">
            <v>4</v>
          </cell>
          <cell r="E1490">
            <v>4</v>
          </cell>
          <cell r="G1490">
            <v>4</v>
          </cell>
          <cell r="H1490">
            <v>4</v>
          </cell>
        </row>
        <row r="1491">
          <cell r="A1491" t="str">
            <v/>
          </cell>
          <cell r="B1491">
            <v>4</v>
          </cell>
          <cell r="C1491">
            <v>4</v>
          </cell>
          <cell r="D1491">
            <v>4</v>
          </cell>
          <cell r="E1491">
            <v>4</v>
          </cell>
          <cell r="G1491">
            <v>4</v>
          </cell>
          <cell r="H1491">
            <v>4</v>
          </cell>
        </row>
        <row r="1492">
          <cell r="A1492" t="str">
            <v/>
          </cell>
          <cell r="B1492">
            <v>4</v>
          </cell>
          <cell r="C1492">
            <v>4</v>
          </cell>
          <cell r="D1492">
            <v>4</v>
          </cell>
          <cell r="E1492">
            <v>4</v>
          </cell>
          <cell r="G1492">
            <v>4</v>
          </cell>
          <cell r="H1492">
            <v>4</v>
          </cell>
        </row>
        <row r="1493">
          <cell r="A1493" t="str">
            <v/>
          </cell>
          <cell r="B1493">
            <v>4</v>
          </cell>
          <cell r="C1493">
            <v>4</v>
          </cell>
          <cell r="D1493">
            <v>4</v>
          </cell>
          <cell r="E1493">
            <v>4</v>
          </cell>
          <cell r="G1493">
            <v>4</v>
          </cell>
          <cell r="H1493">
            <v>4</v>
          </cell>
        </row>
        <row r="1494">
          <cell r="A1494" t="str">
            <v/>
          </cell>
          <cell r="B1494">
            <v>4</v>
          </cell>
          <cell r="C1494">
            <v>4</v>
          </cell>
          <cell r="D1494">
            <v>4</v>
          </cell>
          <cell r="E1494">
            <v>4</v>
          </cell>
          <cell r="G1494">
            <v>4</v>
          </cell>
          <cell r="H1494">
            <v>4</v>
          </cell>
        </row>
        <row r="1495">
          <cell r="A1495" t="str">
            <v/>
          </cell>
          <cell r="B1495">
            <v>4</v>
          </cell>
          <cell r="C1495">
            <v>4</v>
          </cell>
          <cell r="D1495">
            <v>4</v>
          </cell>
          <cell r="E1495">
            <v>4</v>
          </cell>
          <cell r="G1495">
            <v>4</v>
          </cell>
          <cell r="H1495">
            <v>4</v>
          </cell>
        </row>
        <row r="1496">
          <cell r="A1496" t="str">
            <v/>
          </cell>
          <cell r="B1496">
            <v>4</v>
          </cell>
          <cell r="C1496">
            <v>4</v>
          </cell>
          <cell r="D1496">
            <v>4</v>
          </cell>
          <cell r="E1496">
            <v>4</v>
          </cell>
          <cell r="G1496">
            <v>4</v>
          </cell>
          <cell r="H1496">
            <v>4</v>
          </cell>
        </row>
        <row r="1497">
          <cell r="A1497" t="str">
            <v/>
          </cell>
          <cell r="B1497">
            <v>4</v>
          </cell>
          <cell r="C1497">
            <v>4</v>
          </cell>
          <cell r="D1497">
            <v>4</v>
          </cell>
          <cell r="E1497">
            <v>4</v>
          </cell>
          <cell r="G1497">
            <v>4</v>
          </cell>
          <cell r="H1497">
            <v>4</v>
          </cell>
        </row>
        <row r="1498">
          <cell r="A1498" t="str">
            <v/>
          </cell>
          <cell r="B1498">
            <v>4</v>
          </cell>
          <cell r="C1498">
            <v>4</v>
          </cell>
          <cell r="D1498">
            <v>4</v>
          </cell>
          <cell r="E1498">
            <v>4</v>
          </cell>
          <cell r="G1498">
            <v>4</v>
          </cell>
          <cell r="H1498">
            <v>4</v>
          </cell>
        </row>
        <row r="1499">
          <cell r="A1499" t="str">
            <v/>
          </cell>
          <cell r="B1499">
            <v>4</v>
          </cell>
          <cell r="C1499">
            <v>4</v>
          </cell>
          <cell r="D1499">
            <v>4</v>
          </cell>
          <cell r="E1499">
            <v>4</v>
          </cell>
          <cell r="G1499">
            <v>4</v>
          </cell>
          <cell r="H1499">
            <v>4</v>
          </cell>
        </row>
        <row r="1500">
          <cell r="A1500" t="str">
            <v/>
          </cell>
          <cell r="B1500">
            <v>4</v>
          </cell>
          <cell r="C1500">
            <v>4</v>
          </cell>
          <cell r="D1500">
            <v>4</v>
          </cell>
          <cell r="E1500">
            <v>4</v>
          </cell>
          <cell r="G1500">
            <v>4</v>
          </cell>
          <cell r="H1500">
            <v>4</v>
          </cell>
        </row>
        <row r="1501">
          <cell r="A1501" t="str">
            <v/>
          </cell>
          <cell r="B1501">
            <v>4</v>
          </cell>
          <cell r="C1501">
            <v>4</v>
          </cell>
          <cell r="D1501">
            <v>4</v>
          </cell>
          <cell r="E1501">
            <v>4</v>
          </cell>
          <cell r="G1501">
            <v>4</v>
          </cell>
          <cell r="H1501">
            <v>4</v>
          </cell>
        </row>
        <row r="1502">
          <cell r="A1502" t="str">
            <v/>
          </cell>
          <cell r="B1502">
            <v>4</v>
          </cell>
          <cell r="C1502">
            <v>4</v>
          </cell>
          <cell r="D1502">
            <v>4</v>
          </cell>
          <cell r="E1502">
            <v>4</v>
          </cell>
          <cell r="G1502">
            <v>4</v>
          </cell>
          <cell r="H1502">
            <v>4</v>
          </cell>
        </row>
        <row r="1503">
          <cell r="A1503" t="str">
            <v/>
          </cell>
          <cell r="B1503">
            <v>4</v>
          </cell>
          <cell r="C1503">
            <v>4</v>
          </cell>
          <cell r="D1503">
            <v>4</v>
          </cell>
          <cell r="E1503">
            <v>4</v>
          </cell>
          <cell r="G1503">
            <v>4</v>
          </cell>
          <cell r="H1503">
            <v>4</v>
          </cell>
        </row>
        <row r="1504">
          <cell r="A1504" t="str">
            <v/>
          </cell>
          <cell r="B1504">
            <v>4</v>
          </cell>
          <cell r="C1504">
            <v>4</v>
          </cell>
          <cell r="D1504">
            <v>4</v>
          </cell>
          <cell r="E1504">
            <v>4</v>
          </cell>
          <cell r="G1504">
            <v>4</v>
          </cell>
          <cell r="H1504">
            <v>4</v>
          </cell>
        </row>
        <row r="1505">
          <cell r="A1505" t="str">
            <v/>
          </cell>
          <cell r="B1505">
            <v>4</v>
          </cell>
          <cell r="C1505">
            <v>4</v>
          </cell>
          <cell r="D1505">
            <v>4</v>
          </cell>
          <cell r="E1505">
            <v>4</v>
          </cell>
          <cell r="G1505">
            <v>4</v>
          </cell>
          <cell r="H1505">
            <v>4</v>
          </cell>
        </row>
        <row r="1506">
          <cell r="A1506" t="str">
            <v/>
          </cell>
          <cell r="B1506">
            <v>4</v>
          </cell>
          <cell r="C1506">
            <v>4</v>
          </cell>
          <cell r="D1506">
            <v>4</v>
          </cell>
          <cell r="E1506">
            <v>4</v>
          </cell>
          <cell r="G1506">
            <v>4</v>
          </cell>
          <cell r="H1506">
            <v>4</v>
          </cell>
        </row>
        <row r="1507">
          <cell r="A1507" t="str">
            <v/>
          </cell>
          <cell r="B1507">
            <v>4</v>
          </cell>
          <cell r="C1507">
            <v>4</v>
          </cell>
          <cell r="D1507">
            <v>4</v>
          </cell>
          <cell r="E1507">
            <v>4</v>
          </cell>
          <cell r="G1507">
            <v>4</v>
          </cell>
          <cell r="H1507">
            <v>4</v>
          </cell>
        </row>
        <row r="1508">
          <cell r="A1508" t="str">
            <v/>
          </cell>
          <cell r="B1508">
            <v>4</v>
          </cell>
          <cell r="C1508">
            <v>4</v>
          </cell>
          <cell r="D1508">
            <v>4</v>
          </cell>
          <cell r="E1508">
            <v>4</v>
          </cell>
          <cell r="G1508">
            <v>4</v>
          </cell>
          <cell r="H1508">
            <v>4</v>
          </cell>
        </row>
        <row r="1509">
          <cell r="A1509" t="str">
            <v/>
          </cell>
          <cell r="B1509">
            <v>4</v>
          </cell>
          <cell r="C1509">
            <v>4</v>
          </cell>
          <cell r="D1509">
            <v>4</v>
          </cell>
          <cell r="E1509">
            <v>4</v>
          </cell>
          <cell r="G1509">
            <v>4</v>
          </cell>
          <cell r="H1509">
            <v>4</v>
          </cell>
        </row>
        <row r="1510">
          <cell r="A1510" t="str">
            <v/>
          </cell>
          <cell r="B1510">
            <v>4</v>
          </cell>
          <cell r="C1510">
            <v>4</v>
          </cell>
          <cell r="D1510">
            <v>4</v>
          </cell>
          <cell r="E1510">
            <v>4</v>
          </cell>
          <cell r="G1510">
            <v>4</v>
          </cell>
          <cell r="H1510">
            <v>4</v>
          </cell>
        </row>
        <row r="1511">
          <cell r="A1511" t="str">
            <v/>
          </cell>
          <cell r="B1511">
            <v>4</v>
          </cell>
          <cell r="C1511">
            <v>4</v>
          </cell>
          <cell r="D1511">
            <v>4</v>
          </cell>
          <cell r="E1511">
            <v>4</v>
          </cell>
          <cell r="G1511">
            <v>4</v>
          </cell>
          <cell r="H1511">
            <v>4</v>
          </cell>
        </row>
        <row r="1512">
          <cell r="A1512" t="str">
            <v/>
          </cell>
          <cell r="B1512">
            <v>4</v>
          </cell>
          <cell r="C1512">
            <v>4</v>
          </cell>
          <cell r="D1512">
            <v>4</v>
          </cell>
          <cell r="E1512">
            <v>4</v>
          </cell>
          <cell r="G1512">
            <v>4</v>
          </cell>
          <cell r="H1512">
            <v>4</v>
          </cell>
        </row>
        <row r="1513">
          <cell r="A1513" t="str">
            <v/>
          </cell>
          <cell r="B1513">
            <v>4</v>
          </cell>
          <cell r="C1513">
            <v>4</v>
          </cell>
          <cell r="D1513">
            <v>4</v>
          </cell>
          <cell r="E1513">
            <v>4</v>
          </cell>
          <cell r="G1513">
            <v>4</v>
          </cell>
          <cell r="H1513">
            <v>4</v>
          </cell>
        </row>
        <row r="1514">
          <cell r="A1514" t="str">
            <v/>
          </cell>
          <cell r="B1514">
            <v>4</v>
          </cell>
          <cell r="C1514">
            <v>4</v>
          </cell>
          <cell r="D1514">
            <v>4</v>
          </cell>
          <cell r="E1514">
            <v>4</v>
          </cell>
          <cell r="G1514">
            <v>4</v>
          </cell>
          <cell r="H1514">
            <v>4</v>
          </cell>
        </row>
        <row r="1515">
          <cell r="A1515" t="str">
            <v/>
          </cell>
          <cell r="B1515">
            <v>4</v>
          </cell>
          <cell r="C1515">
            <v>4</v>
          </cell>
          <cell r="D1515">
            <v>4</v>
          </cell>
          <cell r="E1515">
            <v>4</v>
          </cell>
          <cell r="G1515">
            <v>4</v>
          </cell>
          <cell r="H1515">
            <v>4</v>
          </cell>
        </row>
        <row r="1516">
          <cell r="A1516" t="str">
            <v/>
          </cell>
          <cell r="B1516">
            <v>4</v>
          </cell>
          <cell r="C1516">
            <v>4</v>
          </cell>
          <cell r="D1516">
            <v>4</v>
          </cell>
          <cell r="E1516">
            <v>4</v>
          </cell>
          <cell r="G1516">
            <v>4</v>
          </cell>
          <cell r="H1516">
            <v>4</v>
          </cell>
        </row>
        <row r="1517">
          <cell r="A1517" t="str">
            <v/>
          </cell>
          <cell r="B1517">
            <v>4</v>
          </cell>
          <cell r="C1517">
            <v>4</v>
          </cell>
          <cell r="D1517">
            <v>4</v>
          </cell>
          <cell r="E1517">
            <v>4</v>
          </cell>
          <cell r="G1517">
            <v>4</v>
          </cell>
          <cell r="H1517">
            <v>4</v>
          </cell>
        </row>
        <row r="1518">
          <cell r="A1518" t="str">
            <v/>
          </cell>
          <cell r="B1518">
            <v>4</v>
          </cell>
          <cell r="C1518">
            <v>4</v>
          </cell>
          <cell r="D1518">
            <v>4</v>
          </cell>
          <cell r="E1518">
            <v>4</v>
          </cell>
          <cell r="G1518">
            <v>4</v>
          </cell>
          <cell r="H1518">
            <v>4</v>
          </cell>
        </row>
        <row r="1519">
          <cell r="A1519" t="str">
            <v/>
          </cell>
          <cell r="B1519">
            <v>4</v>
          </cell>
          <cell r="C1519">
            <v>4</v>
          </cell>
          <cell r="D1519">
            <v>4</v>
          </cell>
          <cell r="E1519">
            <v>4</v>
          </cell>
          <cell r="G1519">
            <v>4</v>
          </cell>
          <cell r="H1519">
            <v>4</v>
          </cell>
        </row>
        <row r="1520">
          <cell r="A1520" t="str">
            <v/>
          </cell>
          <cell r="B1520">
            <v>4</v>
          </cell>
          <cell r="C1520">
            <v>4</v>
          </cell>
          <cell r="D1520">
            <v>4</v>
          </cell>
          <cell r="E1520">
            <v>4</v>
          </cell>
          <cell r="G1520">
            <v>4</v>
          </cell>
          <cell r="H1520">
            <v>4</v>
          </cell>
        </row>
        <row r="1521">
          <cell r="A1521" t="str">
            <v/>
          </cell>
          <cell r="B1521">
            <v>4</v>
          </cell>
          <cell r="C1521">
            <v>4</v>
          </cell>
          <cell r="D1521">
            <v>4</v>
          </cell>
          <cell r="E1521">
            <v>4</v>
          </cell>
          <cell r="G1521">
            <v>4</v>
          </cell>
          <cell r="H1521">
            <v>4</v>
          </cell>
        </row>
        <row r="1522">
          <cell r="A1522" t="str">
            <v/>
          </cell>
          <cell r="B1522">
            <v>4</v>
          </cell>
          <cell r="C1522">
            <v>4</v>
          </cell>
          <cell r="D1522">
            <v>4</v>
          </cell>
          <cell r="E1522">
            <v>4</v>
          </cell>
          <cell r="G1522">
            <v>4</v>
          </cell>
          <cell r="H1522">
            <v>4</v>
          </cell>
        </row>
        <row r="1523">
          <cell r="A1523" t="str">
            <v/>
          </cell>
          <cell r="B1523">
            <v>4</v>
          </cell>
          <cell r="C1523">
            <v>4</v>
          </cell>
          <cell r="D1523">
            <v>4</v>
          </cell>
          <cell r="E1523">
            <v>4</v>
          </cell>
          <cell r="G1523">
            <v>4</v>
          </cell>
          <cell r="H1523">
            <v>4</v>
          </cell>
        </row>
        <row r="1524">
          <cell r="A1524" t="str">
            <v/>
          </cell>
          <cell r="B1524">
            <v>4</v>
          </cell>
          <cell r="C1524">
            <v>4</v>
          </cell>
          <cell r="D1524">
            <v>4</v>
          </cell>
          <cell r="E1524">
            <v>4</v>
          </cell>
          <cell r="G1524">
            <v>4</v>
          </cell>
          <cell r="H1524">
            <v>4</v>
          </cell>
        </row>
        <row r="1525">
          <cell r="A1525" t="str">
            <v/>
          </cell>
          <cell r="B1525">
            <v>4</v>
          </cell>
          <cell r="C1525">
            <v>4</v>
          </cell>
          <cell r="D1525">
            <v>4</v>
          </cell>
          <cell r="E1525">
            <v>4</v>
          </cell>
          <cell r="G1525">
            <v>4</v>
          </cell>
          <cell r="H1525">
            <v>4</v>
          </cell>
        </row>
        <row r="1526">
          <cell r="A1526" t="str">
            <v/>
          </cell>
          <cell r="B1526">
            <v>4</v>
          </cell>
          <cell r="C1526">
            <v>4</v>
          </cell>
          <cell r="D1526">
            <v>4</v>
          </cell>
          <cell r="E1526">
            <v>4</v>
          </cell>
          <cell r="G1526">
            <v>4</v>
          </cell>
          <cell r="H1526">
            <v>4</v>
          </cell>
        </row>
        <row r="1527">
          <cell r="A1527" t="str">
            <v/>
          </cell>
          <cell r="B1527">
            <v>4</v>
          </cell>
          <cell r="C1527">
            <v>4</v>
          </cell>
          <cell r="D1527">
            <v>4</v>
          </cell>
          <cell r="E1527">
            <v>4</v>
          </cell>
          <cell r="G1527">
            <v>4</v>
          </cell>
          <cell r="H1527">
            <v>4</v>
          </cell>
        </row>
        <row r="1528">
          <cell r="A1528" t="str">
            <v/>
          </cell>
          <cell r="B1528">
            <v>4</v>
          </cell>
          <cell r="C1528">
            <v>4</v>
          </cell>
          <cell r="D1528">
            <v>4</v>
          </cell>
          <cell r="E1528">
            <v>4</v>
          </cell>
          <cell r="G1528">
            <v>4</v>
          </cell>
          <cell r="H1528">
            <v>4</v>
          </cell>
        </row>
        <row r="1529">
          <cell r="A1529" t="str">
            <v/>
          </cell>
          <cell r="B1529">
            <v>4</v>
          </cell>
          <cell r="C1529">
            <v>4</v>
          </cell>
          <cell r="D1529">
            <v>4</v>
          </cell>
          <cell r="E1529">
            <v>4</v>
          </cell>
          <cell r="G1529">
            <v>4</v>
          </cell>
          <cell r="H1529">
            <v>4</v>
          </cell>
        </row>
        <row r="1530">
          <cell r="A1530" t="str">
            <v/>
          </cell>
          <cell r="B1530">
            <v>4</v>
          </cell>
          <cell r="C1530">
            <v>4</v>
          </cell>
          <cell r="D1530">
            <v>4</v>
          </cell>
          <cell r="E1530">
            <v>4</v>
          </cell>
          <cell r="G1530">
            <v>4</v>
          </cell>
          <cell r="H1530">
            <v>4</v>
          </cell>
        </row>
        <row r="1531">
          <cell r="A1531" t="str">
            <v/>
          </cell>
          <cell r="B1531">
            <v>4</v>
          </cell>
          <cell r="C1531">
            <v>4</v>
          </cell>
          <cell r="D1531">
            <v>4</v>
          </cell>
          <cell r="E1531">
            <v>4</v>
          </cell>
          <cell r="G1531">
            <v>4</v>
          </cell>
          <cell r="H1531">
            <v>4</v>
          </cell>
        </row>
        <row r="1532">
          <cell r="A1532" t="str">
            <v/>
          </cell>
          <cell r="B1532">
            <v>4</v>
          </cell>
          <cell r="C1532">
            <v>4</v>
          </cell>
          <cell r="D1532">
            <v>4</v>
          </cell>
          <cell r="E1532">
            <v>4</v>
          </cell>
          <cell r="G1532">
            <v>4</v>
          </cell>
          <cell r="H1532">
            <v>4</v>
          </cell>
        </row>
        <row r="1533">
          <cell r="A1533" t="str">
            <v/>
          </cell>
          <cell r="B1533">
            <v>4</v>
          </cell>
          <cell r="C1533">
            <v>4</v>
          </cell>
          <cell r="D1533">
            <v>4</v>
          </cell>
          <cell r="E1533">
            <v>4</v>
          </cell>
          <cell r="G1533">
            <v>4</v>
          </cell>
          <cell r="H1533">
            <v>4</v>
          </cell>
        </row>
        <row r="1534">
          <cell r="A1534" t="str">
            <v/>
          </cell>
          <cell r="B1534">
            <v>4</v>
          </cell>
          <cell r="C1534">
            <v>4</v>
          </cell>
          <cell r="D1534">
            <v>4</v>
          </cell>
          <cell r="E1534">
            <v>4</v>
          </cell>
          <cell r="G1534">
            <v>4</v>
          </cell>
          <cell r="H1534">
            <v>4</v>
          </cell>
        </row>
        <row r="1535">
          <cell r="A1535" t="str">
            <v/>
          </cell>
          <cell r="B1535">
            <v>4</v>
          </cell>
          <cell r="C1535">
            <v>4</v>
          </cell>
          <cell r="D1535">
            <v>4</v>
          </cell>
          <cell r="E1535">
            <v>4</v>
          </cell>
          <cell r="G1535">
            <v>4</v>
          </cell>
          <cell r="H1535">
            <v>4</v>
          </cell>
        </row>
        <row r="1536">
          <cell r="A1536" t="str">
            <v/>
          </cell>
          <cell r="B1536">
            <v>4</v>
          </cell>
          <cell r="C1536">
            <v>4</v>
          </cell>
          <cell r="D1536">
            <v>4</v>
          </cell>
          <cell r="E1536">
            <v>4</v>
          </cell>
          <cell r="G1536">
            <v>4</v>
          </cell>
          <cell r="H1536">
            <v>4</v>
          </cell>
        </row>
        <row r="1537">
          <cell r="A1537" t="str">
            <v/>
          </cell>
          <cell r="B1537">
            <v>4</v>
          </cell>
          <cell r="C1537">
            <v>4</v>
          </cell>
          <cell r="D1537">
            <v>4</v>
          </cell>
          <cell r="E1537">
            <v>4</v>
          </cell>
          <cell r="G1537">
            <v>4</v>
          </cell>
          <cell r="H1537">
            <v>4</v>
          </cell>
        </row>
        <row r="1538">
          <cell r="A1538" t="str">
            <v/>
          </cell>
          <cell r="B1538">
            <v>4</v>
          </cell>
          <cell r="C1538">
            <v>4</v>
          </cell>
          <cell r="D1538">
            <v>4</v>
          </cell>
          <cell r="E1538">
            <v>4</v>
          </cell>
          <cell r="G1538">
            <v>4</v>
          </cell>
          <cell r="H1538">
            <v>4</v>
          </cell>
        </row>
        <row r="1539">
          <cell r="A1539" t="str">
            <v/>
          </cell>
          <cell r="B1539">
            <v>4</v>
          </cell>
          <cell r="C1539">
            <v>4</v>
          </cell>
          <cell r="D1539">
            <v>4</v>
          </cell>
          <cell r="E1539">
            <v>4</v>
          </cell>
          <cell r="G1539">
            <v>4</v>
          </cell>
          <cell r="H1539">
            <v>4</v>
          </cell>
        </row>
        <row r="1540">
          <cell r="A1540" t="str">
            <v/>
          </cell>
          <cell r="B1540">
            <v>4</v>
          </cell>
          <cell r="C1540">
            <v>4</v>
          </cell>
          <cell r="D1540">
            <v>4</v>
          </cell>
          <cell r="E1540">
            <v>4</v>
          </cell>
          <cell r="G1540">
            <v>4</v>
          </cell>
          <cell r="H1540">
            <v>4</v>
          </cell>
        </row>
        <row r="1541">
          <cell r="A1541" t="str">
            <v/>
          </cell>
          <cell r="B1541">
            <v>4</v>
          </cell>
          <cell r="C1541">
            <v>4</v>
          </cell>
          <cell r="D1541">
            <v>4</v>
          </cell>
          <cell r="E1541">
            <v>4</v>
          </cell>
          <cell r="G1541">
            <v>4</v>
          </cell>
          <cell r="H1541">
            <v>4</v>
          </cell>
        </row>
        <row r="1542">
          <cell r="A1542" t="str">
            <v/>
          </cell>
          <cell r="B1542">
            <v>4</v>
          </cell>
          <cell r="C1542">
            <v>4</v>
          </cell>
          <cell r="D1542">
            <v>4</v>
          </cell>
          <cell r="E1542">
            <v>4</v>
          </cell>
          <cell r="G1542">
            <v>4</v>
          </cell>
          <cell r="H1542">
            <v>4</v>
          </cell>
        </row>
        <row r="1543">
          <cell r="A1543" t="str">
            <v/>
          </cell>
          <cell r="B1543">
            <v>4</v>
          </cell>
          <cell r="C1543">
            <v>4</v>
          </cell>
          <cell r="D1543">
            <v>4</v>
          </cell>
          <cell r="E1543">
            <v>4</v>
          </cell>
          <cell r="G1543">
            <v>4</v>
          </cell>
          <cell r="H1543">
            <v>4</v>
          </cell>
        </row>
        <row r="1544">
          <cell r="A1544" t="str">
            <v/>
          </cell>
          <cell r="B1544">
            <v>4</v>
          </cell>
          <cell r="C1544">
            <v>4</v>
          </cell>
          <cell r="D1544">
            <v>4</v>
          </cell>
          <cell r="E1544">
            <v>4</v>
          </cell>
          <cell r="G1544">
            <v>4</v>
          </cell>
          <cell r="H1544">
            <v>4</v>
          </cell>
        </row>
        <row r="1545">
          <cell r="A1545" t="str">
            <v/>
          </cell>
          <cell r="B1545">
            <v>4</v>
          </cell>
          <cell r="C1545">
            <v>4</v>
          </cell>
          <cell r="D1545">
            <v>4</v>
          </cell>
          <cell r="E1545">
            <v>4</v>
          </cell>
          <cell r="G1545">
            <v>4</v>
          </cell>
          <cell r="H1545">
            <v>4</v>
          </cell>
        </row>
        <row r="1546">
          <cell r="A1546" t="str">
            <v/>
          </cell>
          <cell r="B1546">
            <v>4</v>
          </cell>
          <cell r="C1546">
            <v>4</v>
          </cell>
          <cell r="D1546">
            <v>4</v>
          </cell>
          <cell r="E1546">
            <v>4</v>
          </cell>
          <cell r="G1546">
            <v>4</v>
          </cell>
          <cell r="H1546">
            <v>4</v>
          </cell>
        </row>
        <row r="1547">
          <cell r="A1547" t="str">
            <v/>
          </cell>
          <cell r="B1547">
            <v>4</v>
          </cell>
          <cell r="C1547">
            <v>4</v>
          </cell>
          <cell r="D1547">
            <v>4</v>
          </cell>
          <cell r="E1547">
            <v>4</v>
          </cell>
          <cell r="G1547">
            <v>4</v>
          </cell>
          <cell r="H1547">
            <v>4</v>
          </cell>
        </row>
        <row r="1548">
          <cell r="A1548" t="str">
            <v/>
          </cell>
          <cell r="B1548">
            <v>4</v>
          </cell>
          <cell r="C1548">
            <v>4</v>
          </cell>
          <cell r="D1548">
            <v>4</v>
          </cell>
          <cell r="E1548">
            <v>4</v>
          </cell>
          <cell r="G1548">
            <v>4</v>
          </cell>
          <cell r="H1548">
            <v>4</v>
          </cell>
        </row>
        <row r="1549">
          <cell r="A1549" t="str">
            <v/>
          </cell>
          <cell r="B1549">
            <v>4</v>
          </cell>
          <cell r="C1549">
            <v>4</v>
          </cell>
          <cell r="D1549">
            <v>4</v>
          </cell>
          <cell r="E1549">
            <v>4</v>
          </cell>
          <cell r="G1549">
            <v>4</v>
          </cell>
          <cell r="H1549">
            <v>4</v>
          </cell>
        </row>
        <row r="1550">
          <cell r="A1550" t="str">
            <v/>
          </cell>
          <cell r="B1550">
            <v>4</v>
          </cell>
          <cell r="C1550">
            <v>4</v>
          </cell>
          <cell r="D1550">
            <v>4</v>
          </cell>
          <cell r="E1550">
            <v>4</v>
          </cell>
          <cell r="G1550">
            <v>4</v>
          </cell>
          <cell r="H1550">
            <v>4</v>
          </cell>
        </row>
        <row r="1551">
          <cell r="A1551" t="str">
            <v/>
          </cell>
          <cell r="B1551">
            <v>4</v>
          </cell>
          <cell r="C1551">
            <v>4</v>
          </cell>
          <cell r="D1551">
            <v>4</v>
          </cell>
          <cell r="E1551">
            <v>4</v>
          </cell>
          <cell r="G1551">
            <v>4</v>
          </cell>
          <cell r="H1551">
            <v>4</v>
          </cell>
        </row>
        <row r="1552">
          <cell r="A1552" t="str">
            <v/>
          </cell>
          <cell r="B1552">
            <v>4</v>
          </cell>
          <cell r="C1552">
            <v>4</v>
          </cell>
          <cell r="D1552">
            <v>4</v>
          </cell>
          <cell r="E1552">
            <v>4</v>
          </cell>
          <cell r="G1552">
            <v>4</v>
          </cell>
          <cell r="H1552">
            <v>4</v>
          </cell>
        </row>
        <row r="1553">
          <cell r="A1553" t="str">
            <v/>
          </cell>
          <cell r="B1553">
            <v>4</v>
          </cell>
          <cell r="C1553">
            <v>4</v>
          </cell>
          <cell r="D1553">
            <v>4</v>
          </cell>
          <cell r="E1553">
            <v>4</v>
          </cell>
          <cell r="G1553">
            <v>4</v>
          </cell>
          <cell r="H1553">
            <v>4</v>
          </cell>
        </row>
        <row r="1554">
          <cell r="A1554" t="str">
            <v/>
          </cell>
          <cell r="B1554">
            <v>4</v>
          </cell>
          <cell r="C1554">
            <v>4</v>
          </cell>
          <cell r="D1554">
            <v>4</v>
          </cell>
          <cell r="E1554">
            <v>4</v>
          </cell>
          <cell r="G1554">
            <v>4</v>
          </cell>
          <cell r="H1554">
            <v>4</v>
          </cell>
        </row>
        <row r="1555">
          <cell r="A1555" t="str">
            <v/>
          </cell>
          <cell r="B1555">
            <v>4</v>
          </cell>
          <cell r="C1555">
            <v>4</v>
          </cell>
          <cell r="D1555">
            <v>4</v>
          </cell>
          <cell r="E1555">
            <v>4</v>
          </cell>
          <cell r="G1555">
            <v>4</v>
          </cell>
          <cell r="H1555">
            <v>4</v>
          </cell>
        </row>
        <row r="1556">
          <cell r="A1556" t="str">
            <v/>
          </cell>
          <cell r="B1556">
            <v>4</v>
          </cell>
          <cell r="C1556">
            <v>4</v>
          </cell>
          <cell r="D1556">
            <v>4</v>
          </cell>
          <cell r="E1556">
            <v>4</v>
          </cell>
          <cell r="G1556">
            <v>4</v>
          </cell>
          <cell r="H1556">
            <v>4</v>
          </cell>
        </row>
        <row r="1557">
          <cell r="A1557" t="str">
            <v/>
          </cell>
          <cell r="B1557">
            <v>4</v>
          </cell>
          <cell r="C1557">
            <v>4</v>
          </cell>
          <cell r="D1557">
            <v>4</v>
          </cell>
          <cell r="E1557">
            <v>4</v>
          </cell>
          <cell r="G1557">
            <v>4</v>
          </cell>
          <cell r="H1557">
            <v>4</v>
          </cell>
        </row>
        <row r="1558">
          <cell r="A1558" t="str">
            <v/>
          </cell>
          <cell r="B1558">
            <v>4</v>
          </cell>
          <cell r="C1558">
            <v>4</v>
          </cell>
          <cell r="D1558">
            <v>4</v>
          </cell>
          <cell r="E1558">
            <v>4</v>
          </cell>
          <cell r="G1558">
            <v>4</v>
          </cell>
          <cell r="H1558">
            <v>4</v>
          </cell>
        </row>
        <row r="1559">
          <cell r="A1559" t="str">
            <v/>
          </cell>
          <cell r="B1559">
            <v>4</v>
          </cell>
          <cell r="C1559">
            <v>4</v>
          </cell>
          <cell r="D1559">
            <v>4</v>
          </cell>
          <cell r="E1559">
            <v>4</v>
          </cell>
          <cell r="G1559">
            <v>4</v>
          </cell>
          <cell r="H1559">
            <v>4</v>
          </cell>
        </row>
        <row r="1560">
          <cell r="A1560" t="str">
            <v/>
          </cell>
          <cell r="B1560">
            <v>4</v>
          </cell>
          <cell r="C1560">
            <v>4</v>
          </cell>
          <cell r="D1560">
            <v>4</v>
          </cell>
          <cell r="E1560">
            <v>4</v>
          </cell>
          <cell r="G1560">
            <v>4</v>
          </cell>
          <cell r="H1560">
            <v>4</v>
          </cell>
        </row>
        <row r="1561">
          <cell r="A1561" t="str">
            <v/>
          </cell>
          <cell r="B1561">
            <v>4</v>
          </cell>
          <cell r="C1561">
            <v>4</v>
          </cell>
          <cell r="D1561">
            <v>4</v>
          </cell>
          <cell r="E1561">
            <v>4</v>
          </cell>
          <cell r="G1561">
            <v>4</v>
          </cell>
          <cell r="H1561">
            <v>4</v>
          </cell>
        </row>
        <row r="1562">
          <cell r="A1562" t="str">
            <v/>
          </cell>
          <cell r="B1562">
            <v>4</v>
          </cell>
          <cell r="C1562">
            <v>4</v>
          </cell>
          <cell r="D1562">
            <v>4</v>
          </cell>
          <cell r="E1562">
            <v>4</v>
          </cell>
          <cell r="G1562">
            <v>4</v>
          </cell>
          <cell r="H1562">
            <v>4</v>
          </cell>
        </row>
        <row r="1563">
          <cell r="A1563" t="str">
            <v/>
          </cell>
          <cell r="B1563">
            <v>4</v>
          </cell>
          <cell r="C1563">
            <v>4</v>
          </cell>
          <cell r="D1563">
            <v>4</v>
          </cell>
          <cell r="E1563">
            <v>4</v>
          </cell>
          <cell r="G1563">
            <v>4</v>
          </cell>
          <cell r="H1563">
            <v>4</v>
          </cell>
        </row>
        <row r="1564">
          <cell r="A1564" t="str">
            <v/>
          </cell>
          <cell r="B1564">
            <v>4</v>
          </cell>
          <cell r="C1564">
            <v>4</v>
          </cell>
          <cell r="D1564">
            <v>4</v>
          </cell>
          <cell r="E1564">
            <v>4</v>
          </cell>
          <cell r="G1564">
            <v>4</v>
          </cell>
          <cell r="H1564">
            <v>4</v>
          </cell>
        </row>
        <row r="1565">
          <cell r="A1565" t="str">
            <v/>
          </cell>
          <cell r="B1565">
            <v>4</v>
          </cell>
          <cell r="C1565">
            <v>4</v>
          </cell>
          <cell r="D1565">
            <v>4</v>
          </cell>
          <cell r="E1565">
            <v>4</v>
          </cell>
          <cell r="G1565">
            <v>4</v>
          </cell>
          <cell r="H1565">
            <v>4</v>
          </cell>
        </row>
        <row r="1566">
          <cell r="A1566" t="str">
            <v/>
          </cell>
          <cell r="B1566">
            <v>4</v>
          </cell>
          <cell r="C1566">
            <v>4</v>
          </cell>
          <cell r="D1566">
            <v>4</v>
          </cell>
          <cell r="E1566">
            <v>4</v>
          </cell>
          <cell r="G1566">
            <v>4</v>
          </cell>
          <cell r="H1566">
            <v>4</v>
          </cell>
        </row>
        <row r="1567">
          <cell r="A1567" t="str">
            <v/>
          </cell>
          <cell r="B1567">
            <v>4</v>
          </cell>
          <cell r="C1567">
            <v>4</v>
          </cell>
          <cell r="D1567">
            <v>4</v>
          </cell>
          <cell r="E1567">
            <v>4</v>
          </cell>
          <cell r="G1567">
            <v>4</v>
          </cell>
          <cell r="H1567">
            <v>4</v>
          </cell>
        </row>
        <row r="1568">
          <cell r="A1568" t="str">
            <v/>
          </cell>
          <cell r="B1568">
            <v>4</v>
          </cell>
          <cell r="C1568">
            <v>4</v>
          </cell>
          <cell r="D1568">
            <v>4</v>
          </cell>
          <cell r="E1568">
            <v>4</v>
          </cell>
          <cell r="G1568">
            <v>4</v>
          </cell>
          <cell r="H1568">
            <v>4</v>
          </cell>
        </row>
        <row r="1569">
          <cell r="A1569" t="str">
            <v/>
          </cell>
          <cell r="B1569">
            <v>4</v>
          </cell>
          <cell r="C1569">
            <v>4</v>
          </cell>
          <cell r="D1569">
            <v>4</v>
          </cell>
          <cell r="E1569">
            <v>4</v>
          </cell>
          <cell r="G1569">
            <v>4</v>
          </cell>
          <cell r="H1569">
            <v>4</v>
          </cell>
        </row>
        <row r="1570">
          <cell r="A1570" t="str">
            <v/>
          </cell>
          <cell r="B1570">
            <v>4</v>
          </cell>
          <cell r="C1570">
            <v>4</v>
          </cell>
          <cell r="D1570">
            <v>4</v>
          </cell>
          <cell r="E1570">
            <v>4</v>
          </cell>
          <cell r="G1570">
            <v>4</v>
          </cell>
          <cell r="H1570">
            <v>4</v>
          </cell>
        </row>
        <row r="1571">
          <cell r="A1571" t="str">
            <v/>
          </cell>
          <cell r="B1571">
            <v>4</v>
          </cell>
          <cell r="C1571">
            <v>4</v>
          </cell>
          <cell r="D1571">
            <v>4</v>
          </cell>
          <cell r="E1571">
            <v>4</v>
          </cell>
          <cell r="G1571">
            <v>4</v>
          </cell>
          <cell r="H1571">
            <v>4</v>
          </cell>
        </row>
        <row r="1572">
          <cell r="A1572" t="str">
            <v/>
          </cell>
          <cell r="B1572">
            <v>4</v>
          </cell>
          <cell r="C1572">
            <v>4</v>
          </cell>
          <cell r="D1572">
            <v>4</v>
          </cell>
          <cell r="E1572">
            <v>4</v>
          </cell>
          <cell r="G1572">
            <v>4</v>
          </cell>
          <cell r="H1572">
            <v>4</v>
          </cell>
        </row>
        <row r="1573">
          <cell r="A1573" t="str">
            <v/>
          </cell>
          <cell r="B1573">
            <v>4</v>
          </cell>
          <cell r="C1573">
            <v>4</v>
          </cell>
          <cell r="D1573">
            <v>4</v>
          </cell>
          <cell r="E1573">
            <v>4</v>
          </cell>
          <cell r="G1573">
            <v>4</v>
          </cell>
          <cell r="H1573">
            <v>4</v>
          </cell>
        </row>
        <row r="1574">
          <cell r="A1574" t="str">
            <v/>
          </cell>
          <cell r="B1574">
            <v>4</v>
          </cell>
          <cell r="C1574">
            <v>4</v>
          </cell>
          <cell r="D1574">
            <v>4</v>
          </cell>
          <cell r="E1574">
            <v>4</v>
          </cell>
          <cell r="G1574">
            <v>4</v>
          </cell>
          <cell r="H1574">
            <v>4</v>
          </cell>
        </row>
        <row r="1575">
          <cell r="A1575" t="str">
            <v/>
          </cell>
          <cell r="B1575">
            <v>4</v>
          </cell>
          <cell r="C1575">
            <v>4</v>
          </cell>
          <cell r="D1575">
            <v>4</v>
          </cell>
          <cell r="E1575">
            <v>4</v>
          </cell>
          <cell r="G1575">
            <v>4</v>
          </cell>
          <cell r="H1575">
            <v>4</v>
          </cell>
        </row>
        <row r="1576">
          <cell r="A1576" t="str">
            <v/>
          </cell>
          <cell r="B1576">
            <v>4</v>
          </cell>
          <cell r="C1576">
            <v>4</v>
          </cell>
          <cell r="D1576">
            <v>4</v>
          </cell>
          <cell r="E1576">
            <v>4</v>
          </cell>
          <cell r="G1576">
            <v>4</v>
          </cell>
          <cell r="H1576">
            <v>4</v>
          </cell>
        </row>
        <row r="1577">
          <cell r="A1577" t="str">
            <v/>
          </cell>
          <cell r="B1577">
            <v>4</v>
          </cell>
          <cell r="C1577">
            <v>4</v>
          </cell>
          <cell r="D1577">
            <v>4</v>
          </cell>
          <cell r="E1577">
            <v>4</v>
          </cell>
          <cell r="G1577">
            <v>4</v>
          </cell>
          <cell r="H1577">
            <v>4</v>
          </cell>
        </row>
        <row r="1578">
          <cell r="A1578" t="str">
            <v/>
          </cell>
          <cell r="B1578">
            <v>4</v>
          </cell>
          <cell r="C1578">
            <v>4</v>
          </cell>
          <cell r="D1578">
            <v>4</v>
          </cell>
          <cell r="E1578">
            <v>4</v>
          </cell>
          <cell r="G1578">
            <v>4</v>
          </cell>
          <cell r="H1578">
            <v>4</v>
          </cell>
        </row>
        <row r="1579">
          <cell r="A1579" t="str">
            <v/>
          </cell>
          <cell r="B1579">
            <v>4</v>
          </cell>
          <cell r="C1579">
            <v>4</v>
          </cell>
          <cell r="D1579">
            <v>4</v>
          </cell>
          <cell r="E1579">
            <v>4</v>
          </cell>
          <cell r="G1579">
            <v>4</v>
          </cell>
          <cell r="H1579">
            <v>4</v>
          </cell>
        </row>
        <row r="1580">
          <cell r="A1580" t="str">
            <v/>
          </cell>
          <cell r="B1580">
            <v>4</v>
          </cell>
          <cell r="C1580">
            <v>4</v>
          </cell>
          <cell r="D1580">
            <v>4</v>
          </cell>
          <cell r="E1580">
            <v>4</v>
          </cell>
          <cell r="G1580">
            <v>4</v>
          </cell>
          <cell r="H1580">
            <v>4</v>
          </cell>
        </row>
        <row r="1581">
          <cell r="A1581" t="str">
            <v/>
          </cell>
          <cell r="B1581">
            <v>4</v>
          </cell>
          <cell r="C1581">
            <v>4</v>
          </cell>
          <cell r="D1581">
            <v>4</v>
          </cell>
          <cell r="E1581">
            <v>4</v>
          </cell>
          <cell r="G1581">
            <v>4</v>
          </cell>
          <cell r="H1581">
            <v>4</v>
          </cell>
        </row>
        <row r="1582">
          <cell r="A1582" t="str">
            <v/>
          </cell>
          <cell r="B1582">
            <v>4</v>
          </cell>
          <cell r="C1582">
            <v>4</v>
          </cell>
          <cell r="D1582">
            <v>4</v>
          </cell>
          <cell r="E1582">
            <v>4</v>
          </cell>
          <cell r="G1582">
            <v>4</v>
          </cell>
          <cell r="H1582">
            <v>4</v>
          </cell>
        </row>
        <row r="1583">
          <cell r="A1583" t="str">
            <v/>
          </cell>
          <cell r="B1583">
            <v>4</v>
          </cell>
          <cell r="C1583">
            <v>4</v>
          </cell>
          <cell r="D1583">
            <v>4</v>
          </cell>
          <cell r="E1583">
            <v>4</v>
          </cell>
          <cell r="G1583">
            <v>4</v>
          </cell>
          <cell r="H1583">
            <v>4</v>
          </cell>
        </row>
        <row r="1584">
          <cell r="A1584" t="str">
            <v/>
          </cell>
          <cell r="B1584">
            <v>4</v>
          </cell>
          <cell r="C1584">
            <v>4</v>
          </cell>
          <cell r="D1584">
            <v>4</v>
          </cell>
          <cell r="E1584">
            <v>4</v>
          </cell>
          <cell r="G1584">
            <v>4</v>
          </cell>
          <cell r="H1584">
            <v>4</v>
          </cell>
        </row>
        <row r="1585">
          <cell r="A1585" t="str">
            <v/>
          </cell>
          <cell r="B1585">
            <v>4</v>
          </cell>
          <cell r="C1585">
            <v>4</v>
          </cell>
          <cell r="D1585">
            <v>4</v>
          </cell>
          <cell r="E1585">
            <v>4</v>
          </cell>
          <cell r="G1585">
            <v>4</v>
          </cell>
          <cell r="H1585">
            <v>4</v>
          </cell>
        </row>
        <row r="1586">
          <cell r="A1586" t="str">
            <v/>
          </cell>
          <cell r="B1586">
            <v>4</v>
          </cell>
          <cell r="C1586">
            <v>4</v>
          </cell>
          <cell r="D1586">
            <v>4</v>
          </cell>
          <cell r="E1586">
            <v>4</v>
          </cell>
          <cell r="G1586">
            <v>4</v>
          </cell>
          <cell r="H1586">
            <v>4</v>
          </cell>
        </row>
        <row r="1587">
          <cell r="A1587" t="str">
            <v/>
          </cell>
          <cell r="B1587">
            <v>4</v>
          </cell>
          <cell r="C1587">
            <v>4</v>
          </cell>
          <cell r="D1587">
            <v>4</v>
          </cell>
          <cell r="E1587">
            <v>4</v>
          </cell>
          <cell r="G1587">
            <v>4</v>
          </cell>
          <cell r="H1587">
            <v>4</v>
          </cell>
        </row>
        <row r="1588">
          <cell r="A1588" t="str">
            <v/>
          </cell>
          <cell r="B1588">
            <v>4</v>
          </cell>
          <cell r="C1588">
            <v>4</v>
          </cell>
          <cell r="D1588">
            <v>4</v>
          </cell>
          <cell r="E1588">
            <v>4</v>
          </cell>
          <cell r="G1588">
            <v>4</v>
          </cell>
          <cell r="H1588">
            <v>4</v>
          </cell>
        </row>
        <row r="1589">
          <cell r="A1589" t="str">
            <v/>
          </cell>
          <cell r="B1589">
            <v>4</v>
          </cell>
          <cell r="C1589">
            <v>4</v>
          </cell>
          <cell r="D1589">
            <v>4</v>
          </cell>
          <cell r="E1589">
            <v>4</v>
          </cell>
          <cell r="G1589">
            <v>4</v>
          </cell>
          <cell r="H1589">
            <v>4</v>
          </cell>
        </row>
        <row r="1590">
          <cell r="A1590" t="str">
            <v/>
          </cell>
          <cell r="B1590">
            <v>4</v>
          </cell>
          <cell r="C1590">
            <v>4</v>
          </cell>
          <cell r="D1590">
            <v>4</v>
          </cell>
          <cell r="E1590">
            <v>4</v>
          </cell>
          <cell r="G1590">
            <v>4</v>
          </cell>
          <cell r="H1590">
            <v>4</v>
          </cell>
        </row>
        <row r="1591">
          <cell r="A1591" t="str">
            <v/>
          </cell>
          <cell r="B1591">
            <v>4</v>
          </cell>
          <cell r="C1591">
            <v>4</v>
          </cell>
          <cell r="D1591">
            <v>4</v>
          </cell>
          <cell r="E1591">
            <v>4</v>
          </cell>
          <cell r="G1591">
            <v>4</v>
          </cell>
          <cell r="H1591">
            <v>4</v>
          </cell>
        </row>
        <row r="1592">
          <cell r="A1592" t="str">
            <v/>
          </cell>
          <cell r="B1592">
            <v>4</v>
          </cell>
          <cell r="C1592">
            <v>4</v>
          </cell>
          <cell r="D1592">
            <v>4</v>
          </cell>
          <cell r="E1592">
            <v>4</v>
          </cell>
          <cell r="G1592">
            <v>4</v>
          </cell>
          <cell r="H1592">
            <v>4</v>
          </cell>
        </row>
        <row r="1593">
          <cell r="A1593" t="str">
            <v/>
          </cell>
          <cell r="B1593">
            <v>4</v>
          </cell>
          <cell r="C1593">
            <v>4</v>
          </cell>
          <cell r="D1593">
            <v>4</v>
          </cell>
          <cell r="E1593">
            <v>4</v>
          </cell>
          <cell r="G1593">
            <v>4</v>
          </cell>
          <cell r="H1593">
            <v>4</v>
          </cell>
        </row>
        <row r="1594">
          <cell r="A1594" t="str">
            <v/>
          </cell>
          <cell r="B1594">
            <v>4</v>
          </cell>
          <cell r="C1594">
            <v>4</v>
          </cell>
          <cell r="D1594">
            <v>4</v>
          </cell>
          <cell r="E1594">
            <v>4</v>
          </cell>
          <cell r="G1594">
            <v>4</v>
          </cell>
          <cell r="H1594">
            <v>4</v>
          </cell>
        </row>
        <row r="1595">
          <cell r="A1595" t="str">
            <v/>
          </cell>
          <cell r="B1595">
            <v>4</v>
          </cell>
          <cell r="C1595">
            <v>4</v>
          </cell>
          <cell r="D1595">
            <v>4</v>
          </cell>
          <cell r="E1595">
            <v>4</v>
          </cell>
          <cell r="G1595">
            <v>4</v>
          </cell>
          <cell r="H1595">
            <v>4</v>
          </cell>
        </row>
        <row r="1596">
          <cell r="A1596" t="str">
            <v/>
          </cell>
          <cell r="B1596">
            <v>4</v>
          </cell>
          <cell r="C1596">
            <v>4</v>
          </cell>
          <cell r="D1596">
            <v>4</v>
          </cell>
          <cell r="E1596">
            <v>4</v>
          </cell>
          <cell r="G1596">
            <v>4</v>
          </cell>
          <cell r="H1596">
            <v>4</v>
          </cell>
        </row>
        <row r="1597">
          <cell r="A1597" t="str">
            <v/>
          </cell>
          <cell r="B1597">
            <v>4</v>
          </cell>
          <cell r="C1597">
            <v>4</v>
          </cell>
          <cell r="D1597">
            <v>4</v>
          </cell>
          <cell r="E1597">
            <v>4</v>
          </cell>
          <cell r="G1597">
            <v>4</v>
          </cell>
          <cell r="H1597">
            <v>4</v>
          </cell>
        </row>
        <row r="1598">
          <cell r="A1598" t="str">
            <v/>
          </cell>
          <cell r="B1598">
            <v>4</v>
          </cell>
          <cell r="C1598">
            <v>4</v>
          </cell>
          <cell r="D1598">
            <v>4</v>
          </cell>
          <cell r="E1598">
            <v>4</v>
          </cell>
          <cell r="G1598">
            <v>4</v>
          </cell>
          <cell r="H1598">
            <v>4</v>
          </cell>
        </row>
        <row r="1599">
          <cell r="A1599" t="str">
            <v/>
          </cell>
          <cell r="B1599">
            <v>4</v>
          </cell>
          <cell r="C1599">
            <v>4</v>
          </cell>
          <cell r="D1599">
            <v>4</v>
          </cell>
          <cell r="E1599">
            <v>4</v>
          </cell>
          <cell r="G1599">
            <v>4</v>
          </cell>
          <cell r="H1599">
            <v>4</v>
          </cell>
        </row>
        <row r="1600">
          <cell r="A1600" t="str">
            <v/>
          </cell>
          <cell r="B1600">
            <v>4</v>
          </cell>
          <cell r="C1600">
            <v>4</v>
          </cell>
          <cell r="D1600">
            <v>4</v>
          </cell>
          <cell r="E1600">
            <v>4</v>
          </cell>
          <cell r="G1600">
            <v>4</v>
          </cell>
          <cell r="H1600">
            <v>4</v>
          </cell>
        </row>
        <row r="1601">
          <cell r="A1601" t="str">
            <v/>
          </cell>
          <cell r="B1601">
            <v>4</v>
          </cell>
          <cell r="C1601">
            <v>4</v>
          </cell>
          <cell r="D1601">
            <v>4</v>
          </cell>
          <cell r="E1601">
            <v>4</v>
          </cell>
          <cell r="G1601">
            <v>4</v>
          </cell>
          <cell r="H1601">
            <v>4</v>
          </cell>
        </row>
        <row r="1602">
          <cell r="A1602" t="str">
            <v/>
          </cell>
          <cell r="B1602">
            <v>4</v>
          </cell>
          <cell r="C1602">
            <v>4</v>
          </cell>
          <cell r="D1602">
            <v>4</v>
          </cell>
          <cell r="E1602">
            <v>4</v>
          </cell>
          <cell r="G1602">
            <v>4</v>
          </cell>
          <cell r="H1602">
            <v>4</v>
          </cell>
        </row>
        <row r="1603">
          <cell r="A1603" t="str">
            <v/>
          </cell>
          <cell r="B1603">
            <v>4</v>
          </cell>
          <cell r="C1603">
            <v>4</v>
          </cell>
          <cell r="D1603">
            <v>4</v>
          </cell>
          <cell r="E1603">
            <v>4</v>
          </cell>
          <cell r="G1603">
            <v>4</v>
          </cell>
          <cell r="H1603">
            <v>4</v>
          </cell>
        </row>
        <row r="1604">
          <cell r="A1604" t="str">
            <v/>
          </cell>
          <cell r="B1604">
            <v>4</v>
          </cell>
          <cell r="C1604">
            <v>4</v>
          </cell>
          <cell r="D1604">
            <v>4</v>
          </cell>
          <cell r="E1604">
            <v>4</v>
          </cell>
          <cell r="G1604">
            <v>4</v>
          </cell>
          <cell r="H1604">
            <v>4</v>
          </cell>
        </row>
        <row r="1605">
          <cell r="A1605" t="str">
            <v/>
          </cell>
          <cell r="B1605">
            <v>4</v>
          </cell>
          <cell r="C1605">
            <v>4</v>
          </cell>
          <cell r="D1605">
            <v>4</v>
          </cell>
          <cell r="E1605">
            <v>4</v>
          </cell>
          <cell r="G1605">
            <v>4</v>
          </cell>
          <cell r="H1605">
            <v>4</v>
          </cell>
        </row>
        <row r="1606">
          <cell r="A1606" t="str">
            <v/>
          </cell>
          <cell r="B1606">
            <v>4</v>
          </cell>
          <cell r="C1606">
            <v>4</v>
          </cell>
          <cell r="D1606">
            <v>4</v>
          </cell>
          <cell r="E1606">
            <v>4</v>
          </cell>
          <cell r="G1606">
            <v>4</v>
          </cell>
          <cell r="H1606">
            <v>4</v>
          </cell>
        </row>
        <row r="1607">
          <cell r="A1607" t="str">
            <v/>
          </cell>
          <cell r="B1607">
            <v>4</v>
          </cell>
          <cell r="C1607">
            <v>4</v>
          </cell>
          <cell r="D1607">
            <v>4</v>
          </cell>
          <cell r="E1607">
            <v>4</v>
          </cell>
          <cell r="G1607">
            <v>4</v>
          </cell>
          <cell r="H1607">
            <v>4</v>
          </cell>
        </row>
        <row r="1608">
          <cell r="A1608" t="str">
            <v/>
          </cell>
          <cell r="B1608">
            <v>4</v>
          </cell>
          <cell r="C1608">
            <v>4</v>
          </cell>
          <cell r="D1608">
            <v>4</v>
          </cell>
          <cell r="E1608">
            <v>4</v>
          </cell>
          <cell r="G1608">
            <v>4</v>
          </cell>
          <cell r="H1608">
            <v>4</v>
          </cell>
        </row>
        <row r="1609">
          <cell r="A1609" t="str">
            <v/>
          </cell>
          <cell r="B1609">
            <v>4</v>
          </cell>
          <cell r="C1609">
            <v>4</v>
          </cell>
          <cell r="D1609">
            <v>4</v>
          </cell>
          <cell r="E1609">
            <v>4</v>
          </cell>
          <cell r="G1609">
            <v>4</v>
          </cell>
          <cell r="H1609">
            <v>4</v>
          </cell>
        </row>
        <row r="1610">
          <cell r="A1610" t="str">
            <v/>
          </cell>
          <cell r="B1610">
            <v>4</v>
          </cell>
          <cell r="C1610">
            <v>4</v>
          </cell>
          <cell r="D1610">
            <v>4</v>
          </cell>
          <cell r="E1610">
            <v>4</v>
          </cell>
          <cell r="G1610">
            <v>4</v>
          </cell>
          <cell r="H1610">
            <v>4</v>
          </cell>
        </row>
        <row r="1611">
          <cell r="A1611" t="str">
            <v/>
          </cell>
          <cell r="B1611">
            <v>4</v>
          </cell>
          <cell r="C1611">
            <v>4</v>
          </cell>
          <cell r="D1611">
            <v>4</v>
          </cell>
          <cell r="E1611">
            <v>4</v>
          </cell>
          <cell r="G1611">
            <v>4</v>
          </cell>
          <cell r="H1611">
            <v>4</v>
          </cell>
        </row>
        <row r="1612">
          <cell r="A1612" t="str">
            <v/>
          </cell>
          <cell r="B1612">
            <v>4</v>
          </cell>
          <cell r="C1612">
            <v>4</v>
          </cell>
          <cell r="D1612">
            <v>4</v>
          </cell>
          <cell r="E1612">
            <v>4</v>
          </cell>
          <cell r="G1612">
            <v>4</v>
          </cell>
          <cell r="H1612">
            <v>4</v>
          </cell>
        </row>
        <row r="1613">
          <cell r="A1613" t="str">
            <v/>
          </cell>
          <cell r="B1613">
            <v>4</v>
          </cell>
          <cell r="C1613">
            <v>4</v>
          </cell>
          <cell r="D1613">
            <v>4</v>
          </cell>
          <cell r="E1613">
            <v>4</v>
          </cell>
          <cell r="G1613">
            <v>4</v>
          </cell>
          <cell r="H1613">
            <v>4</v>
          </cell>
        </row>
        <row r="1614">
          <cell r="A1614" t="str">
            <v/>
          </cell>
          <cell r="B1614">
            <v>4</v>
          </cell>
          <cell r="C1614">
            <v>4</v>
          </cell>
          <cell r="D1614">
            <v>4</v>
          </cell>
          <cell r="E1614">
            <v>4</v>
          </cell>
          <cell r="G1614">
            <v>4</v>
          </cell>
          <cell r="H1614">
            <v>4</v>
          </cell>
        </row>
        <row r="1615">
          <cell r="A1615" t="str">
            <v/>
          </cell>
          <cell r="B1615">
            <v>4</v>
          </cell>
          <cell r="C1615">
            <v>4</v>
          </cell>
          <cell r="D1615">
            <v>4</v>
          </cell>
          <cell r="E1615">
            <v>4</v>
          </cell>
          <cell r="G1615">
            <v>4</v>
          </cell>
          <cell r="H1615">
            <v>4</v>
          </cell>
        </row>
        <row r="1616">
          <cell r="A1616" t="str">
            <v/>
          </cell>
          <cell r="B1616">
            <v>4</v>
          </cell>
          <cell r="C1616">
            <v>4</v>
          </cell>
          <cell r="D1616">
            <v>4</v>
          </cell>
          <cell r="E1616">
            <v>4</v>
          </cell>
          <cell r="G1616">
            <v>4</v>
          </cell>
          <cell r="H1616">
            <v>4</v>
          </cell>
        </row>
        <row r="1617">
          <cell r="A1617" t="str">
            <v/>
          </cell>
          <cell r="B1617">
            <v>4</v>
          </cell>
          <cell r="C1617">
            <v>4</v>
          </cell>
          <cell r="D1617">
            <v>4</v>
          </cell>
          <cell r="E1617">
            <v>4</v>
          </cell>
          <cell r="G1617">
            <v>4</v>
          </cell>
          <cell r="H1617">
            <v>4</v>
          </cell>
        </row>
        <row r="1618">
          <cell r="A1618" t="str">
            <v/>
          </cell>
          <cell r="B1618">
            <v>4</v>
          </cell>
          <cell r="C1618">
            <v>4</v>
          </cell>
          <cell r="D1618">
            <v>4</v>
          </cell>
          <cell r="E1618">
            <v>4</v>
          </cell>
          <cell r="G1618">
            <v>4</v>
          </cell>
          <cell r="H1618">
            <v>4</v>
          </cell>
        </row>
        <row r="1619">
          <cell r="A1619" t="str">
            <v/>
          </cell>
          <cell r="B1619">
            <v>4</v>
          </cell>
          <cell r="C1619">
            <v>4</v>
          </cell>
          <cell r="D1619">
            <v>4</v>
          </cell>
          <cell r="E1619">
            <v>4</v>
          </cell>
          <cell r="G1619">
            <v>4</v>
          </cell>
          <cell r="H1619">
            <v>4</v>
          </cell>
        </row>
        <row r="1620">
          <cell r="A1620" t="str">
            <v/>
          </cell>
          <cell r="B1620">
            <v>4</v>
          </cell>
          <cell r="C1620">
            <v>4</v>
          </cell>
          <cell r="D1620">
            <v>4</v>
          </cell>
          <cell r="E1620">
            <v>4</v>
          </cell>
          <cell r="G1620">
            <v>4</v>
          </cell>
          <cell r="H1620">
            <v>4</v>
          </cell>
        </row>
        <row r="1621">
          <cell r="A1621" t="str">
            <v/>
          </cell>
          <cell r="B1621">
            <v>4</v>
          </cell>
          <cell r="C1621">
            <v>4</v>
          </cell>
          <cell r="D1621">
            <v>4</v>
          </cell>
          <cell r="E1621">
            <v>4</v>
          </cell>
          <cell r="G1621">
            <v>4</v>
          </cell>
          <cell r="H1621">
            <v>4</v>
          </cell>
        </row>
        <row r="1622">
          <cell r="A1622" t="str">
            <v/>
          </cell>
          <cell r="B1622">
            <v>4</v>
          </cell>
          <cell r="C1622">
            <v>4</v>
          </cell>
          <cell r="D1622">
            <v>4</v>
          </cell>
          <cell r="E1622">
            <v>4</v>
          </cell>
          <cell r="G1622">
            <v>4</v>
          </cell>
          <cell r="H1622">
            <v>4</v>
          </cell>
        </row>
        <row r="1623">
          <cell r="A1623" t="str">
            <v/>
          </cell>
          <cell r="B1623">
            <v>4</v>
          </cell>
          <cell r="C1623">
            <v>4</v>
          </cell>
          <cell r="D1623">
            <v>4</v>
          </cell>
          <cell r="E1623">
            <v>4</v>
          </cell>
          <cell r="G1623">
            <v>4</v>
          </cell>
          <cell r="H1623">
            <v>4</v>
          </cell>
        </row>
        <row r="1624">
          <cell r="A1624" t="str">
            <v/>
          </cell>
          <cell r="B1624">
            <v>4</v>
          </cell>
          <cell r="C1624">
            <v>4</v>
          </cell>
          <cell r="D1624">
            <v>4</v>
          </cell>
          <cell r="E1624">
            <v>4</v>
          </cell>
          <cell r="G1624">
            <v>4</v>
          </cell>
          <cell r="H1624">
            <v>4</v>
          </cell>
        </row>
        <row r="1625">
          <cell r="A1625" t="str">
            <v/>
          </cell>
          <cell r="B1625">
            <v>4</v>
          </cell>
          <cell r="C1625">
            <v>4</v>
          </cell>
          <cell r="D1625">
            <v>4</v>
          </cell>
          <cell r="E1625">
            <v>4</v>
          </cell>
          <cell r="G1625">
            <v>4</v>
          </cell>
          <cell r="H1625">
            <v>4</v>
          </cell>
        </row>
        <row r="1626">
          <cell r="A1626" t="str">
            <v/>
          </cell>
          <cell r="B1626">
            <v>4</v>
          </cell>
          <cell r="C1626">
            <v>4</v>
          </cell>
          <cell r="D1626">
            <v>4</v>
          </cell>
          <cell r="E1626">
            <v>4</v>
          </cell>
          <cell r="G1626">
            <v>4</v>
          </cell>
          <cell r="H1626">
            <v>4</v>
          </cell>
        </row>
        <row r="1627">
          <cell r="A1627" t="str">
            <v/>
          </cell>
          <cell r="B1627">
            <v>4</v>
          </cell>
          <cell r="C1627">
            <v>4</v>
          </cell>
          <cell r="D1627">
            <v>4</v>
          </cell>
          <cell r="E1627">
            <v>4</v>
          </cell>
          <cell r="G1627">
            <v>4</v>
          </cell>
          <cell r="H1627">
            <v>4</v>
          </cell>
        </row>
        <row r="1628">
          <cell r="A1628" t="str">
            <v/>
          </cell>
          <cell r="B1628">
            <v>4</v>
          </cell>
          <cell r="C1628">
            <v>4</v>
          </cell>
          <cell r="D1628">
            <v>4</v>
          </cell>
          <cell r="E1628">
            <v>4</v>
          </cell>
          <cell r="G1628">
            <v>4</v>
          </cell>
          <cell r="H1628">
            <v>4</v>
          </cell>
        </row>
        <row r="1629">
          <cell r="A1629" t="str">
            <v/>
          </cell>
          <cell r="B1629">
            <v>4</v>
          </cell>
          <cell r="C1629">
            <v>4</v>
          </cell>
          <cell r="D1629">
            <v>4</v>
          </cell>
          <cell r="E1629">
            <v>4</v>
          </cell>
          <cell r="G1629">
            <v>4</v>
          </cell>
          <cell r="H1629">
            <v>4</v>
          </cell>
        </row>
        <row r="1630">
          <cell r="A1630" t="str">
            <v/>
          </cell>
          <cell r="B1630">
            <v>4</v>
          </cell>
          <cell r="C1630">
            <v>4</v>
          </cell>
          <cell r="D1630">
            <v>4</v>
          </cell>
          <cell r="E1630">
            <v>4</v>
          </cell>
          <cell r="G1630">
            <v>4</v>
          </cell>
          <cell r="H1630">
            <v>4</v>
          </cell>
        </row>
        <row r="1631">
          <cell r="A1631" t="str">
            <v/>
          </cell>
          <cell r="B1631">
            <v>4</v>
          </cell>
          <cell r="C1631">
            <v>4</v>
          </cell>
          <cell r="D1631">
            <v>4</v>
          </cell>
          <cell r="E1631">
            <v>4</v>
          </cell>
          <cell r="G1631">
            <v>4</v>
          </cell>
          <cell r="H1631">
            <v>4</v>
          </cell>
        </row>
        <row r="1632">
          <cell r="A1632" t="str">
            <v/>
          </cell>
          <cell r="B1632">
            <v>4</v>
          </cell>
          <cell r="C1632">
            <v>4</v>
          </cell>
          <cell r="D1632">
            <v>4</v>
          </cell>
          <cell r="E1632">
            <v>4</v>
          </cell>
          <cell r="G1632">
            <v>4</v>
          </cell>
          <cell r="H1632">
            <v>4</v>
          </cell>
        </row>
        <row r="1633">
          <cell r="A1633" t="str">
            <v/>
          </cell>
          <cell r="B1633">
            <v>4</v>
          </cell>
          <cell r="C1633">
            <v>4</v>
          </cell>
          <cell r="D1633">
            <v>4</v>
          </cell>
          <cell r="E1633">
            <v>4</v>
          </cell>
          <cell r="G1633">
            <v>4</v>
          </cell>
          <cell r="H1633">
            <v>4</v>
          </cell>
        </row>
        <row r="1634">
          <cell r="A1634" t="str">
            <v/>
          </cell>
          <cell r="B1634">
            <v>4</v>
          </cell>
          <cell r="C1634">
            <v>4</v>
          </cell>
          <cell r="D1634">
            <v>4</v>
          </cell>
          <cell r="E1634">
            <v>4</v>
          </cell>
          <cell r="G1634">
            <v>4</v>
          </cell>
          <cell r="H1634">
            <v>4</v>
          </cell>
        </row>
        <row r="1635">
          <cell r="A1635" t="str">
            <v/>
          </cell>
          <cell r="B1635">
            <v>4</v>
          </cell>
          <cell r="C1635">
            <v>4</v>
          </cell>
          <cell r="D1635">
            <v>4</v>
          </cell>
          <cell r="E1635">
            <v>4</v>
          </cell>
          <cell r="G1635">
            <v>4</v>
          </cell>
          <cell r="H1635">
            <v>4</v>
          </cell>
        </row>
        <row r="1636">
          <cell r="A1636" t="str">
            <v/>
          </cell>
          <cell r="B1636">
            <v>4</v>
          </cell>
          <cell r="C1636">
            <v>4</v>
          </cell>
          <cell r="D1636">
            <v>4</v>
          </cell>
          <cell r="E1636">
            <v>4</v>
          </cell>
          <cell r="G1636">
            <v>4</v>
          </cell>
          <cell r="H1636">
            <v>4</v>
          </cell>
        </row>
        <row r="1637">
          <cell r="A1637" t="str">
            <v/>
          </cell>
          <cell r="B1637">
            <v>4</v>
          </cell>
          <cell r="C1637">
            <v>4</v>
          </cell>
          <cell r="D1637">
            <v>4</v>
          </cell>
          <cell r="E1637">
            <v>4</v>
          </cell>
          <cell r="G1637">
            <v>4</v>
          </cell>
          <cell r="H1637">
            <v>4</v>
          </cell>
        </row>
        <row r="1638">
          <cell r="A1638" t="str">
            <v/>
          </cell>
          <cell r="B1638">
            <v>4</v>
          </cell>
          <cell r="C1638">
            <v>4</v>
          </cell>
          <cell r="D1638">
            <v>4</v>
          </cell>
          <cell r="E1638">
            <v>4</v>
          </cell>
          <cell r="G1638">
            <v>4</v>
          </cell>
          <cell r="H1638">
            <v>4</v>
          </cell>
        </row>
        <row r="1639">
          <cell r="A1639" t="str">
            <v/>
          </cell>
          <cell r="B1639">
            <v>4</v>
          </cell>
          <cell r="C1639">
            <v>4</v>
          </cell>
          <cell r="D1639">
            <v>4</v>
          </cell>
          <cell r="E1639">
            <v>4</v>
          </cell>
          <cell r="G1639">
            <v>4</v>
          </cell>
          <cell r="H1639">
            <v>4</v>
          </cell>
        </row>
        <row r="1640">
          <cell r="A1640" t="str">
            <v/>
          </cell>
          <cell r="B1640">
            <v>4</v>
          </cell>
          <cell r="C1640">
            <v>4</v>
          </cell>
          <cell r="D1640">
            <v>4</v>
          </cell>
          <cell r="E1640">
            <v>4</v>
          </cell>
          <cell r="G1640">
            <v>4</v>
          </cell>
          <cell r="H1640">
            <v>4</v>
          </cell>
        </row>
        <row r="1641">
          <cell r="A1641" t="str">
            <v/>
          </cell>
          <cell r="B1641">
            <v>4</v>
          </cell>
          <cell r="C1641">
            <v>4</v>
          </cell>
          <cell r="D1641">
            <v>4</v>
          </cell>
          <cell r="E1641">
            <v>4</v>
          </cell>
          <cell r="G1641">
            <v>4</v>
          </cell>
          <cell r="H1641">
            <v>4</v>
          </cell>
        </row>
        <row r="1642">
          <cell r="A1642" t="str">
            <v/>
          </cell>
          <cell r="B1642">
            <v>4</v>
          </cell>
          <cell r="C1642">
            <v>4</v>
          </cell>
          <cell r="D1642">
            <v>4</v>
          </cell>
          <cell r="E1642">
            <v>4</v>
          </cell>
          <cell r="G1642">
            <v>4</v>
          </cell>
          <cell r="H1642">
            <v>4</v>
          </cell>
        </row>
        <row r="1643">
          <cell r="A1643" t="str">
            <v/>
          </cell>
          <cell r="B1643">
            <v>4</v>
          </cell>
          <cell r="C1643">
            <v>4</v>
          </cell>
          <cell r="D1643">
            <v>4</v>
          </cell>
          <cell r="E1643">
            <v>4</v>
          </cell>
          <cell r="G1643">
            <v>4</v>
          </cell>
          <cell r="H1643">
            <v>4</v>
          </cell>
        </row>
        <row r="1644">
          <cell r="A1644" t="str">
            <v/>
          </cell>
          <cell r="B1644">
            <v>4</v>
          </cell>
          <cell r="C1644">
            <v>4</v>
          </cell>
          <cell r="D1644">
            <v>4</v>
          </cell>
          <cell r="E1644">
            <v>4</v>
          </cell>
          <cell r="G1644">
            <v>4</v>
          </cell>
          <cell r="H1644">
            <v>4</v>
          </cell>
        </row>
        <row r="1645">
          <cell r="A1645" t="str">
            <v/>
          </cell>
          <cell r="B1645">
            <v>4</v>
          </cell>
          <cell r="C1645">
            <v>4</v>
          </cell>
          <cell r="D1645">
            <v>4</v>
          </cell>
          <cell r="E1645">
            <v>4</v>
          </cell>
          <cell r="G1645">
            <v>4</v>
          </cell>
          <cell r="H1645">
            <v>4</v>
          </cell>
        </row>
        <row r="1646">
          <cell r="A1646" t="str">
            <v/>
          </cell>
          <cell r="B1646">
            <v>4</v>
          </cell>
          <cell r="C1646">
            <v>4</v>
          </cell>
          <cell r="D1646">
            <v>4</v>
          </cell>
          <cell r="E1646">
            <v>4</v>
          </cell>
          <cell r="G1646">
            <v>4</v>
          </cell>
          <cell r="H1646">
            <v>4</v>
          </cell>
        </row>
        <row r="1647">
          <cell r="A1647" t="str">
            <v/>
          </cell>
          <cell r="B1647">
            <v>4</v>
          </cell>
          <cell r="C1647">
            <v>4</v>
          </cell>
          <cell r="D1647">
            <v>4</v>
          </cell>
          <cell r="E1647">
            <v>4</v>
          </cell>
          <cell r="G1647">
            <v>4</v>
          </cell>
          <cell r="H1647">
            <v>4</v>
          </cell>
        </row>
        <row r="1648">
          <cell r="A1648" t="str">
            <v/>
          </cell>
          <cell r="B1648">
            <v>4</v>
          </cell>
          <cell r="C1648">
            <v>4</v>
          </cell>
          <cell r="D1648">
            <v>4</v>
          </cell>
          <cell r="E1648">
            <v>4</v>
          </cell>
          <cell r="G1648">
            <v>4</v>
          </cell>
          <cell r="H1648">
            <v>4</v>
          </cell>
        </row>
        <row r="1649">
          <cell r="A1649" t="str">
            <v/>
          </cell>
          <cell r="B1649">
            <v>4</v>
          </cell>
          <cell r="C1649">
            <v>4</v>
          </cell>
          <cell r="D1649">
            <v>4</v>
          </cell>
          <cell r="E1649">
            <v>4</v>
          </cell>
          <cell r="G1649">
            <v>4</v>
          </cell>
          <cell r="H1649">
            <v>4</v>
          </cell>
        </row>
        <row r="1650">
          <cell r="A1650" t="str">
            <v/>
          </cell>
          <cell r="B1650">
            <v>4</v>
          </cell>
          <cell r="C1650">
            <v>4</v>
          </cell>
          <cell r="D1650">
            <v>4</v>
          </cell>
          <cell r="E1650">
            <v>4</v>
          </cell>
          <cell r="G1650">
            <v>4</v>
          </cell>
          <cell r="H1650">
            <v>4</v>
          </cell>
        </row>
        <row r="1651">
          <cell r="A1651" t="str">
            <v/>
          </cell>
          <cell r="B1651">
            <v>4</v>
          </cell>
          <cell r="C1651">
            <v>4</v>
          </cell>
          <cell r="D1651">
            <v>4</v>
          </cell>
          <cell r="E1651">
            <v>4</v>
          </cell>
          <cell r="G1651">
            <v>4</v>
          </cell>
          <cell r="H1651">
            <v>4</v>
          </cell>
        </row>
        <row r="1652">
          <cell r="A1652" t="str">
            <v/>
          </cell>
          <cell r="B1652">
            <v>4</v>
          </cell>
          <cell r="C1652">
            <v>4</v>
          </cell>
          <cell r="D1652">
            <v>4</v>
          </cell>
          <cell r="E1652">
            <v>4</v>
          </cell>
          <cell r="G1652">
            <v>4</v>
          </cell>
          <cell r="H1652">
            <v>4</v>
          </cell>
        </row>
        <row r="1653">
          <cell r="A1653" t="str">
            <v/>
          </cell>
          <cell r="B1653">
            <v>4</v>
          </cell>
          <cell r="C1653">
            <v>4</v>
          </cell>
          <cell r="D1653">
            <v>4</v>
          </cell>
          <cell r="E1653">
            <v>4</v>
          </cell>
          <cell r="G1653">
            <v>4</v>
          </cell>
          <cell r="H1653">
            <v>4</v>
          </cell>
        </row>
        <row r="1654">
          <cell r="A1654" t="str">
            <v/>
          </cell>
          <cell r="B1654">
            <v>4</v>
          </cell>
          <cell r="C1654">
            <v>4</v>
          </cell>
          <cell r="D1654">
            <v>4</v>
          </cell>
          <cell r="E1654">
            <v>4</v>
          </cell>
          <cell r="G1654">
            <v>4</v>
          </cell>
          <cell r="H1654">
            <v>4</v>
          </cell>
        </row>
        <row r="1655">
          <cell r="A1655" t="str">
            <v/>
          </cell>
          <cell r="B1655">
            <v>4</v>
          </cell>
          <cell r="C1655">
            <v>4</v>
          </cell>
          <cell r="D1655">
            <v>4</v>
          </cell>
          <cell r="E1655">
            <v>4</v>
          </cell>
          <cell r="G1655">
            <v>4</v>
          </cell>
          <cell r="H1655">
            <v>4</v>
          </cell>
        </row>
        <row r="1656">
          <cell r="A1656" t="str">
            <v/>
          </cell>
          <cell r="B1656">
            <v>4</v>
          </cell>
          <cell r="C1656">
            <v>4</v>
          </cell>
          <cell r="D1656">
            <v>4</v>
          </cell>
          <cell r="E1656">
            <v>4</v>
          </cell>
          <cell r="G1656">
            <v>4</v>
          </cell>
          <cell r="H1656">
            <v>4</v>
          </cell>
        </row>
        <row r="1657">
          <cell r="A1657" t="str">
            <v/>
          </cell>
          <cell r="B1657">
            <v>4</v>
          </cell>
          <cell r="C1657">
            <v>4</v>
          </cell>
          <cell r="D1657">
            <v>4</v>
          </cell>
          <cell r="E1657">
            <v>4</v>
          </cell>
          <cell r="G1657">
            <v>4</v>
          </cell>
          <cell r="H1657">
            <v>4</v>
          </cell>
        </row>
        <row r="1658">
          <cell r="A1658" t="str">
            <v/>
          </cell>
          <cell r="B1658">
            <v>4</v>
          </cell>
          <cell r="C1658">
            <v>4</v>
          </cell>
          <cell r="D1658">
            <v>4</v>
          </cell>
          <cell r="E1658">
            <v>4</v>
          </cell>
          <cell r="G1658">
            <v>4</v>
          </cell>
          <cell r="H1658">
            <v>4</v>
          </cell>
        </row>
        <row r="1659">
          <cell r="A1659" t="str">
            <v/>
          </cell>
          <cell r="B1659">
            <v>4</v>
          </cell>
          <cell r="C1659">
            <v>4</v>
          </cell>
          <cell r="D1659">
            <v>4</v>
          </cell>
          <cell r="E1659">
            <v>4</v>
          </cell>
          <cell r="G1659">
            <v>4</v>
          </cell>
          <cell r="H1659">
            <v>4</v>
          </cell>
        </row>
        <row r="1660">
          <cell r="A1660" t="str">
            <v/>
          </cell>
          <cell r="B1660">
            <v>4</v>
          </cell>
          <cell r="C1660">
            <v>4</v>
          </cell>
          <cell r="D1660">
            <v>4</v>
          </cell>
          <cell r="E1660">
            <v>4</v>
          </cell>
          <cell r="G1660">
            <v>4</v>
          </cell>
          <cell r="H1660">
            <v>4</v>
          </cell>
        </row>
        <row r="1661">
          <cell r="A1661" t="str">
            <v/>
          </cell>
          <cell r="B1661">
            <v>4</v>
          </cell>
          <cell r="C1661">
            <v>4</v>
          </cell>
          <cell r="D1661">
            <v>4</v>
          </cell>
          <cell r="E1661">
            <v>4</v>
          </cell>
          <cell r="G1661">
            <v>4</v>
          </cell>
          <cell r="H1661">
            <v>4</v>
          </cell>
        </row>
        <row r="1662">
          <cell r="A1662" t="str">
            <v/>
          </cell>
          <cell r="B1662">
            <v>4</v>
          </cell>
          <cell r="C1662">
            <v>4</v>
          </cell>
          <cell r="D1662">
            <v>4</v>
          </cell>
          <cell r="E1662">
            <v>4</v>
          </cell>
          <cell r="G1662">
            <v>4</v>
          </cell>
          <cell r="H1662">
            <v>4</v>
          </cell>
        </row>
        <row r="1663">
          <cell r="A1663" t="str">
            <v/>
          </cell>
          <cell r="B1663">
            <v>4</v>
          </cell>
          <cell r="C1663">
            <v>4</v>
          </cell>
          <cell r="D1663">
            <v>4</v>
          </cell>
          <cell r="E1663">
            <v>4</v>
          </cell>
          <cell r="G1663">
            <v>4</v>
          </cell>
          <cell r="H1663">
            <v>4</v>
          </cell>
        </row>
        <row r="1664">
          <cell r="A1664" t="str">
            <v/>
          </cell>
          <cell r="B1664">
            <v>4</v>
          </cell>
          <cell r="C1664">
            <v>4</v>
          </cell>
          <cell r="D1664">
            <v>4</v>
          </cell>
          <cell r="E1664">
            <v>4</v>
          </cell>
          <cell r="G1664">
            <v>4</v>
          </cell>
          <cell r="H1664">
            <v>4</v>
          </cell>
        </row>
        <row r="1665">
          <cell r="A1665" t="str">
            <v/>
          </cell>
          <cell r="B1665">
            <v>4</v>
          </cell>
          <cell r="C1665">
            <v>4</v>
          </cell>
          <cell r="D1665">
            <v>4</v>
          </cell>
          <cell r="E1665">
            <v>4</v>
          </cell>
          <cell r="G1665">
            <v>4</v>
          </cell>
          <cell r="H1665">
            <v>4</v>
          </cell>
        </row>
        <row r="1666">
          <cell r="A1666" t="str">
            <v/>
          </cell>
          <cell r="B1666">
            <v>4</v>
          </cell>
          <cell r="C1666">
            <v>4</v>
          </cell>
          <cell r="D1666">
            <v>4</v>
          </cell>
          <cell r="E1666">
            <v>4</v>
          </cell>
          <cell r="G1666">
            <v>4</v>
          </cell>
          <cell r="H1666">
            <v>4</v>
          </cell>
        </row>
        <row r="1667">
          <cell r="A1667" t="str">
            <v/>
          </cell>
          <cell r="B1667">
            <v>4</v>
          </cell>
          <cell r="C1667">
            <v>4</v>
          </cell>
          <cell r="D1667">
            <v>4</v>
          </cell>
          <cell r="E1667">
            <v>4</v>
          </cell>
          <cell r="G1667">
            <v>4</v>
          </cell>
          <cell r="H1667">
            <v>4</v>
          </cell>
        </row>
        <row r="1668">
          <cell r="A1668" t="str">
            <v/>
          </cell>
          <cell r="B1668">
            <v>4</v>
          </cell>
          <cell r="C1668">
            <v>4</v>
          </cell>
          <cell r="D1668">
            <v>4</v>
          </cell>
          <cell r="E1668">
            <v>4</v>
          </cell>
          <cell r="G1668">
            <v>4</v>
          </cell>
          <cell r="H1668">
            <v>4</v>
          </cell>
        </row>
        <row r="1669">
          <cell r="A1669" t="str">
            <v/>
          </cell>
          <cell r="B1669">
            <v>4</v>
          </cell>
          <cell r="C1669">
            <v>4</v>
          </cell>
          <cell r="D1669">
            <v>4</v>
          </cell>
          <cell r="E1669">
            <v>4</v>
          </cell>
          <cell r="G1669">
            <v>4</v>
          </cell>
          <cell r="H1669">
            <v>4</v>
          </cell>
        </row>
        <row r="1670">
          <cell r="A1670" t="str">
            <v/>
          </cell>
          <cell r="B1670">
            <v>4</v>
          </cell>
          <cell r="C1670">
            <v>4</v>
          </cell>
          <cell r="D1670">
            <v>4</v>
          </cell>
          <cell r="E1670">
            <v>4</v>
          </cell>
          <cell r="G1670">
            <v>4</v>
          </cell>
          <cell r="H1670">
            <v>4</v>
          </cell>
        </row>
        <row r="1671">
          <cell r="A1671" t="str">
            <v/>
          </cell>
          <cell r="B1671">
            <v>4</v>
          </cell>
          <cell r="C1671">
            <v>4</v>
          </cell>
          <cell r="D1671">
            <v>4</v>
          </cell>
          <cell r="E1671">
            <v>4</v>
          </cell>
          <cell r="G1671">
            <v>4</v>
          </cell>
          <cell r="H1671">
            <v>4</v>
          </cell>
        </row>
        <row r="1672">
          <cell r="A1672" t="str">
            <v/>
          </cell>
          <cell r="B1672">
            <v>4</v>
          </cell>
          <cell r="C1672">
            <v>4</v>
          </cell>
          <cell r="D1672">
            <v>4</v>
          </cell>
          <cell r="E1672">
            <v>4</v>
          </cell>
          <cell r="G1672">
            <v>4</v>
          </cell>
          <cell r="H1672">
            <v>4</v>
          </cell>
        </row>
        <row r="1673">
          <cell r="A1673" t="str">
            <v/>
          </cell>
          <cell r="B1673">
            <v>4</v>
          </cell>
          <cell r="C1673">
            <v>4</v>
          </cell>
          <cell r="D1673">
            <v>4</v>
          </cell>
          <cell r="E1673">
            <v>4</v>
          </cell>
          <cell r="G1673">
            <v>4</v>
          </cell>
          <cell r="H1673">
            <v>4</v>
          </cell>
        </row>
        <row r="1674">
          <cell r="A1674" t="str">
            <v/>
          </cell>
          <cell r="B1674">
            <v>4</v>
          </cell>
          <cell r="C1674">
            <v>4</v>
          </cell>
          <cell r="D1674">
            <v>4</v>
          </cell>
          <cell r="E1674">
            <v>4</v>
          </cell>
          <cell r="G1674">
            <v>4</v>
          </cell>
          <cell r="H1674">
            <v>4</v>
          </cell>
        </row>
        <row r="1675">
          <cell r="A1675" t="str">
            <v/>
          </cell>
          <cell r="B1675">
            <v>4</v>
          </cell>
          <cell r="C1675">
            <v>4</v>
          </cell>
          <cell r="D1675">
            <v>4</v>
          </cell>
          <cell r="E1675">
            <v>4</v>
          </cell>
          <cell r="G1675">
            <v>4</v>
          </cell>
          <cell r="H1675">
            <v>4</v>
          </cell>
        </row>
        <row r="1676">
          <cell r="A1676" t="str">
            <v/>
          </cell>
          <cell r="B1676">
            <v>4</v>
          </cell>
          <cell r="C1676">
            <v>4</v>
          </cell>
          <cell r="D1676">
            <v>4</v>
          </cell>
          <cell r="E1676">
            <v>4</v>
          </cell>
          <cell r="G1676">
            <v>4</v>
          </cell>
          <cell r="H1676">
            <v>4</v>
          </cell>
        </row>
        <row r="1677">
          <cell r="A1677" t="str">
            <v/>
          </cell>
          <cell r="B1677">
            <v>4</v>
          </cell>
          <cell r="C1677">
            <v>4</v>
          </cell>
          <cell r="D1677">
            <v>4</v>
          </cell>
          <cell r="E1677">
            <v>4</v>
          </cell>
          <cell r="G1677">
            <v>4</v>
          </cell>
          <cell r="H1677">
            <v>4</v>
          </cell>
        </row>
        <row r="1678">
          <cell r="A1678" t="str">
            <v/>
          </cell>
          <cell r="B1678">
            <v>4</v>
          </cell>
          <cell r="C1678">
            <v>4</v>
          </cell>
          <cell r="D1678">
            <v>4</v>
          </cell>
          <cell r="E1678">
            <v>4</v>
          </cell>
          <cell r="G1678">
            <v>4</v>
          </cell>
          <cell r="H1678">
            <v>4</v>
          </cell>
        </row>
        <row r="1679">
          <cell r="A1679" t="str">
            <v/>
          </cell>
          <cell r="B1679">
            <v>4</v>
          </cell>
          <cell r="C1679">
            <v>4</v>
          </cell>
          <cell r="D1679">
            <v>4</v>
          </cell>
          <cell r="E1679">
            <v>4</v>
          </cell>
          <cell r="G1679">
            <v>4</v>
          </cell>
          <cell r="H1679">
            <v>4</v>
          </cell>
        </row>
        <row r="1680">
          <cell r="A1680" t="str">
            <v/>
          </cell>
          <cell r="B1680">
            <v>4</v>
          </cell>
          <cell r="C1680">
            <v>4</v>
          </cell>
          <cell r="D1680">
            <v>4</v>
          </cell>
          <cell r="E1680">
            <v>4</v>
          </cell>
          <cell r="G1680">
            <v>4</v>
          </cell>
          <cell r="H1680">
            <v>4</v>
          </cell>
        </row>
        <row r="1681">
          <cell r="A1681" t="str">
            <v/>
          </cell>
          <cell r="B1681">
            <v>4</v>
          </cell>
          <cell r="C1681">
            <v>4</v>
          </cell>
          <cell r="D1681">
            <v>4</v>
          </cell>
          <cell r="E1681">
            <v>4</v>
          </cell>
          <cell r="G1681">
            <v>4</v>
          </cell>
          <cell r="H1681">
            <v>4</v>
          </cell>
        </row>
        <row r="1682">
          <cell r="A1682" t="str">
            <v/>
          </cell>
          <cell r="B1682">
            <v>4</v>
          </cell>
          <cell r="C1682">
            <v>4</v>
          </cell>
          <cell r="D1682">
            <v>4</v>
          </cell>
          <cell r="E1682">
            <v>4</v>
          </cell>
          <cell r="G1682">
            <v>4</v>
          </cell>
          <cell r="H1682">
            <v>4</v>
          </cell>
        </row>
        <row r="1683">
          <cell r="A1683" t="str">
            <v/>
          </cell>
          <cell r="B1683">
            <v>4</v>
          </cell>
          <cell r="C1683">
            <v>4</v>
          </cell>
          <cell r="D1683">
            <v>4</v>
          </cell>
          <cell r="E1683">
            <v>4</v>
          </cell>
          <cell r="G1683">
            <v>4</v>
          </cell>
          <cell r="H1683">
            <v>4</v>
          </cell>
        </row>
        <row r="1684">
          <cell r="A1684" t="str">
            <v/>
          </cell>
          <cell r="B1684">
            <v>4</v>
          </cell>
          <cell r="C1684">
            <v>4</v>
          </cell>
          <cell r="D1684">
            <v>4</v>
          </cell>
          <cell r="E1684">
            <v>4</v>
          </cell>
          <cell r="G1684">
            <v>4</v>
          </cell>
          <cell r="H1684">
            <v>4</v>
          </cell>
        </row>
        <row r="1685">
          <cell r="A1685" t="str">
            <v/>
          </cell>
          <cell r="B1685">
            <v>4</v>
          </cell>
          <cell r="C1685">
            <v>4</v>
          </cell>
          <cell r="D1685">
            <v>4</v>
          </cell>
          <cell r="E1685">
            <v>4</v>
          </cell>
          <cell r="G1685">
            <v>4</v>
          </cell>
          <cell r="H1685">
            <v>4</v>
          </cell>
        </row>
        <row r="1686">
          <cell r="A1686" t="str">
            <v/>
          </cell>
          <cell r="B1686">
            <v>4</v>
          </cell>
          <cell r="C1686">
            <v>4</v>
          </cell>
          <cell r="D1686">
            <v>4</v>
          </cell>
          <cell r="E1686">
            <v>4</v>
          </cell>
          <cell r="G1686">
            <v>4</v>
          </cell>
          <cell r="H1686">
            <v>4</v>
          </cell>
        </row>
        <row r="1687">
          <cell r="A1687" t="str">
            <v/>
          </cell>
          <cell r="B1687">
            <v>4</v>
          </cell>
          <cell r="C1687">
            <v>4</v>
          </cell>
          <cell r="D1687">
            <v>4</v>
          </cell>
          <cell r="E1687">
            <v>4</v>
          </cell>
          <cell r="G1687">
            <v>4</v>
          </cell>
          <cell r="H1687">
            <v>4</v>
          </cell>
        </row>
        <row r="1688">
          <cell r="A1688" t="str">
            <v/>
          </cell>
          <cell r="B1688">
            <v>4</v>
          </cell>
          <cell r="C1688">
            <v>4</v>
          </cell>
          <cell r="D1688">
            <v>4</v>
          </cell>
          <cell r="E1688">
            <v>4</v>
          </cell>
          <cell r="G1688">
            <v>4</v>
          </cell>
          <cell r="H1688">
            <v>4</v>
          </cell>
        </row>
        <row r="1689">
          <cell r="A1689" t="str">
            <v/>
          </cell>
          <cell r="B1689">
            <v>4</v>
          </cell>
          <cell r="C1689">
            <v>4</v>
          </cell>
          <cell r="D1689">
            <v>4</v>
          </cell>
          <cell r="E1689">
            <v>4</v>
          </cell>
          <cell r="G1689">
            <v>4</v>
          </cell>
          <cell r="H1689">
            <v>4</v>
          </cell>
        </row>
        <row r="1690">
          <cell r="A1690" t="str">
            <v/>
          </cell>
          <cell r="B1690">
            <v>4</v>
          </cell>
          <cell r="C1690">
            <v>4</v>
          </cell>
          <cell r="D1690">
            <v>4</v>
          </cell>
          <cell r="E1690">
            <v>4</v>
          </cell>
          <cell r="G1690">
            <v>4</v>
          </cell>
          <cell r="H1690">
            <v>4</v>
          </cell>
        </row>
        <row r="1691">
          <cell r="A1691" t="str">
            <v/>
          </cell>
          <cell r="B1691">
            <v>4</v>
          </cell>
          <cell r="C1691">
            <v>4</v>
          </cell>
          <cell r="D1691">
            <v>4</v>
          </cell>
          <cell r="E1691">
            <v>4</v>
          </cell>
          <cell r="G1691">
            <v>4</v>
          </cell>
          <cell r="H1691">
            <v>4</v>
          </cell>
        </row>
        <row r="1692">
          <cell r="A1692" t="str">
            <v/>
          </cell>
          <cell r="B1692">
            <v>4</v>
          </cell>
          <cell r="C1692">
            <v>4</v>
          </cell>
          <cell r="D1692">
            <v>4</v>
          </cell>
          <cell r="E1692">
            <v>4</v>
          </cell>
          <cell r="G1692">
            <v>4</v>
          </cell>
          <cell r="H1692">
            <v>4</v>
          </cell>
        </row>
        <row r="1693">
          <cell r="A1693" t="str">
            <v/>
          </cell>
          <cell r="B1693">
            <v>4</v>
          </cell>
          <cell r="C1693">
            <v>4</v>
          </cell>
          <cell r="D1693">
            <v>4</v>
          </cell>
          <cell r="E1693">
            <v>4</v>
          </cell>
          <cell r="G1693">
            <v>4</v>
          </cell>
          <cell r="H1693">
            <v>4</v>
          </cell>
        </row>
        <row r="1694">
          <cell r="A1694" t="str">
            <v/>
          </cell>
          <cell r="B1694">
            <v>4</v>
          </cell>
          <cell r="C1694">
            <v>4</v>
          </cell>
          <cell r="D1694">
            <v>4</v>
          </cell>
          <cell r="E1694">
            <v>4</v>
          </cell>
          <cell r="G1694">
            <v>4</v>
          </cell>
          <cell r="H1694">
            <v>4</v>
          </cell>
        </row>
        <row r="1695">
          <cell r="A1695" t="str">
            <v/>
          </cell>
          <cell r="B1695">
            <v>4</v>
          </cell>
          <cell r="C1695">
            <v>4</v>
          </cell>
          <cell r="D1695">
            <v>4</v>
          </cell>
          <cell r="E1695">
            <v>4</v>
          </cell>
          <cell r="G1695">
            <v>4</v>
          </cell>
          <cell r="H1695">
            <v>4</v>
          </cell>
        </row>
        <row r="1696">
          <cell r="A1696" t="str">
            <v/>
          </cell>
          <cell r="B1696">
            <v>4</v>
          </cell>
          <cell r="C1696">
            <v>4</v>
          </cell>
          <cell r="D1696">
            <v>4</v>
          </cell>
          <cell r="E1696">
            <v>4</v>
          </cell>
          <cell r="G1696">
            <v>4</v>
          </cell>
          <cell r="H1696">
            <v>4</v>
          </cell>
        </row>
        <row r="1697">
          <cell r="A1697" t="str">
            <v/>
          </cell>
          <cell r="B1697">
            <v>4</v>
          </cell>
          <cell r="C1697">
            <v>4</v>
          </cell>
          <cell r="D1697">
            <v>4</v>
          </cell>
          <cell r="E1697">
            <v>4</v>
          </cell>
          <cell r="G1697">
            <v>4</v>
          </cell>
          <cell r="H1697">
            <v>4</v>
          </cell>
        </row>
        <row r="1698">
          <cell r="A1698" t="str">
            <v/>
          </cell>
          <cell r="B1698">
            <v>4</v>
          </cell>
          <cell r="C1698">
            <v>4</v>
          </cell>
          <cell r="D1698">
            <v>4</v>
          </cell>
          <cell r="E1698">
            <v>4</v>
          </cell>
          <cell r="G1698">
            <v>4</v>
          </cell>
          <cell r="H1698">
            <v>4</v>
          </cell>
        </row>
        <row r="1699">
          <cell r="A1699" t="str">
            <v/>
          </cell>
          <cell r="B1699">
            <v>4</v>
          </cell>
          <cell r="C1699">
            <v>4</v>
          </cell>
          <cell r="D1699">
            <v>4</v>
          </cell>
          <cell r="E1699">
            <v>4</v>
          </cell>
          <cell r="G1699">
            <v>4</v>
          </cell>
          <cell r="H1699">
            <v>4</v>
          </cell>
        </row>
        <row r="1700">
          <cell r="A1700" t="str">
            <v/>
          </cell>
          <cell r="B1700">
            <v>4</v>
          </cell>
          <cell r="C1700">
            <v>4</v>
          </cell>
          <cell r="D1700">
            <v>4</v>
          </cell>
          <cell r="E1700">
            <v>4</v>
          </cell>
          <cell r="G1700">
            <v>4</v>
          </cell>
          <cell r="H1700">
            <v>4</v>
          </cell>
        </row>
        <row r="1701">
          <cell r="A1701" t="str">
            <v/>
          </cell>
          <cell r="B1701">
            <v>4</v>
          </cell>
          <cell r="C1701">
            <v>4</v>
          </cell>
          <cell r="D1701">
            <v>4</v>
          </cell>
          <cell r="E1701">
            <v>4</v>
          </cell>
          <cell r="G1701">
            <v>4</v>
          </cell>
          <cell r="H1701">
            <v>4</v>
          </cell>
        </row>
        <row r="1702">
          <cell r="A1702" t="str">
            <v/>
          </cell>
          <cell r="B1702">
            <v>4</v>
          </cell>
          <cell r="C1702">
            <v>4</v>
          </cell>
          <cell r="D1702">
            <v>4</v>
          </cell>
          <cell r="E1702">
            <v>4</v>
          </cell>
          <cell r="G1702">
            <v>4</v>
          </cell>
          <cell r="H1702">
            <v>4</v>
          </cell>
        </row>
        <row r="1703">
          <cell r="A1703" t="str">
            <v/>
          </cell>
          <cell r="B1703">
            <v>4</v>
          </cell>
          <cell r="C1703">
            <v>4</v>
          </cell>
          <cell r="D1703">
            <v>4</v>
          </cell>
          <cell r="E1703">
            <v>4</v>
          </cell>
          <cell r="G1703">
            <v>4</v>
          </cell>
          <cell r="H1703">
            <v>4</v>
          </cell>
        </row>
        <row r="1704">
          <cell r="A1704" t="str">
            <v/>
          </cell>
          <cell r="B1704">
            <v>4</v>
          </cell>
          <cell r="C1704">
            <v>4</v>
          </cell>
          <cell r="D1704">
            <v>4</v>
          </cell>
          <cell r="E1704">
            <v>4</v>
          </cell>
          <cell r="G1704">
            <v>4</v>
          </cell>
          <cell r="H1704">
            <v>4</v>
          </cell>
        </row>
        <row r="1705">
          <cell r="A1705" t="str">
            <v/>
          </cell>
          <cell r="B1705">
            <v>4</v>
          </cell>
          <cell r="C1705">
            <v>4</v>
          </cell>
          <cell r="D1705">
            <v>4</v>
          </cell>
          <cell r="E1705">
            <v>4</v>
          </cell>
          <cell r="G1705">
            <v>4</v>
          </cell>
          <cell r="H1705">
            <v>4</v>
          </cell>
        </row>
        <row r="1706">
          <cell r="A1706" t="str">
            <v/>
          </cell>
          <cell r="B1706">
            <v>4</v>
          </cell>
          <cell r="C1706">
            <v>4</v>
          </cell>
          <cell r="D1706">
            <v>4</v>
          </cell>
          <cell r="E1706">
            <v>4</v>
          </cell>
          <cell r="G1706">
            <v>4</v>
          </cell>
          <cell r="H1706">
            <v>4</v>
          </cell>
        </row>
        <row r="1707">
          <cell r="A1707" t="str">
            <v/>
          </cell>
          <cell r="B1707">
            <v>4</v>
          </cell>
          <cell r="C1707">
            <v>4</v>
          </cell>
          <cell r="D1707">
            <v>4</v>
          </cell>
          <cell r="E1707">
            <v>4</v>
          </cell>
          <cell r="G1707">
            <v>4</v>
          </cell>
          <cell r="H1707">
            <v>4</v>
          </cell>
        </row>
        <row r="1708">
          <cell r="A1708" t="str">
            <v/>
          </cell>
          <cell r="B1708">
            <v>4</v>
          </cell>
          <cell r="C1708">
            <v>4</v>
          </cell>
          <cell r="D1708">
            <v>4</v>
          </cell>
          <cell r="E1708">
            <v>4</v>
          </cell>
          <cell r="G1708">
            <v>4</v>
          </cell>
          <cell r="H1708">
            <v>4</v>
          </cell>
        </row>
        <row r="1709">
          <cell r="A1709" t="str">
            <v/>
          </cell>
          <cell r="B1709">
            <v>4</v>
          </cell>
          <cell r="C1709">
            <v>4</v>
          </cell>
          <cell r="D1709">
            <v>4</v>
          </cell>
          <cell r="E1709">
            <v>4</v>
          </cell>
          <cell r="G1709">
            <v>4</v>
          </cell>
          <cell r="H1709">
            <v>4</v>
          </cell>
        </row>
        <row r="1710">
          <cell r="A1710" t="str">
            <v/>
          </cell>
          <cell r="B1710">
            <v>4</v>
          </cell>
          <cell r="C1710">
            <v>4</v>
          </cell>
          <cell r="D1710">
            <v>4</v>
          </cell>
          <cell r="E1710">
            <v>4</v>
          </cell>
          <cell r="G1710">
            <v>4</v>
          </cell>
          <cell r="H1710">
            <v>4</v>
          </cell>
        </row>
        <row r="1711">
          <cell r="A1711" t="str">
            <v/>
          </cell>
          <cell r="B1711">
            <v>4</v>
          </cell>
          <cell r="C1711">
            <v>4</v>
          </cell>
          <cell r="D1711">
            <v>4</v>
          </cell>
          <cell r="E1711">
            <v>4</v>
          </cell>
          <cell r="G1711">
            <v>4</v>
          </cell>
          <cell r="H1711">
            <v>4</v>
          </cell>
        </row>
        <row r="1712">
          <cell r="A1712" t="str">
            <v/>
          </cell>
          <cell r="B1712">
            <v>4</v>
          </cell>
          <cell r="C1712">
            <v>4</v>
          </cell>
          <cell r="D1712">
            <v>4</v>
          </cell>
          <cell r="E1712">
            <v>4</v>
          </cell>
          <cell r="G1712">
            <v>4</v>
          </cell>
          <cell r="H1712">
            <v>4</v>
          </cell>
        </row>
        <row r="1713">
          <cell r="A1713" t="str">
            <v/>
          </cell>
          <cell r="B1713">
            <v>4</v>
          </cell>
          <cell r="C1713">
            <v>4</v>
          </cell>
          <cell r="D1713">
            <v>4</v>
          </cell>
          <cell r="E1713">
            <v>4</v>
          </cell>
          <cell r="G1713">
            <v>4</v>
          </cell>
          <cell r="H1713">
            <v>4</v>
          </cell>
        </row>
        <row r="1714">
          <cell r="A1714" t="str">
            <v/>
          </cell>
          <cell r="B1714">
            <v>4</v>
          </cell>
          <cell r="C1714">
            <v>4</v>
          </cell>
          <cell r="D1714">
            <v>4</v>
          </cell>
          <cell r="E1714">
            <v>4</v>
          </cell>
          <cell r="G1714">
            <v>4</v>
          </cell>
          <cell r="H1714">
            <v>4</v>
          </cell>
        </row>
        <row r="1715">
          <cell r="A1715" t="str">
            <v/>
          </cell>
          <cell r="B1715">
            <v>4</v>
          </cell>
          <cell r="C1715">
            <v>4</v>
          </cell>
          <cell r="D1715">
            <v>4</v>
          </cell>
          <cell r="E1715">
            <v>4</v>
          </cell>
          <cell r="G1715">
            <v>4</v>
          </cell>
          <cell r="H1715">
            <v>4</v>
          </cell>
        </row>
        <row r="1716">
          <cell r="A1716" t="str">
            <v/>
          </cell>
          <cell r="B1716">
            <v>4</v>
          </cell>
          <cell r="C1716">
            <v>4</v>
          </cell>
          <cell r="D1716">
            <v>4</v>
          </cell>
          <cell r="E1716">
            <v>4</v>
          </cell>
          <cell r="G1716">
            <v>4</v>
          </cell>
          <cell r="H1716">
            <v>4</v>
          </cell>
        </row>
        <row r="1717">
          <cell r="A1717" t="str">
            <v/>
          </cell>
          <cell r="B1717">
            <v>4</v>
          </cell>
          <cell r="C1717">
            <v>4</v>
          </cell>
          <cell r="D1717">
            <v>4</v>
          </cell>
          <cell r="E1717">
            <v>4</v>
          </cell>
          <cell r="G1717">
            <v>4</v>
          </cell>
          <cell r="H1717">
            <v>4</v>
          </cell>
        </row>
        <row r="1718">
          <cell r="A1718" t="str">
            <v/>
          </cell>
          <cell r="B1718">
            <v>4</v>
          </cell>
          <cell r="C1718">
            <v>4</v>
          </cell>
          <cell r="D1718">
            <v>4</v>
          </cell>
          <cell r="E1718">
            <v>4</v>
          </cell>
          <cell r="G1718">
            <v>4</v>
          </cell>
          <cell r="H1718">
            <v>4</v>
          </cell>
        </row>
        <row r="1719">
          <cell r="A1719" t="str">
            <v/>
          </cell>
          <cell r="B1719">
            <v>4</v>
          </cell>
          <cell r="C1719">
            <v>4</v>
          </cell>
          <cell r="D1719">
            <v>4</v>
          </cell>
          <cell r="E1719">
            <v>4</v>
          </cell>
          <cell r="G1719">
            <v>4</v>
          </cell>
          <cell r="H1719">
            <v>4</v>
          </cell>
        </row>
        <row r="1720">
          <cell r="A1720" t="str">
            <v/>
          </cell>
          <cell r="B1720">
            <v>4</v>
          </cell>
          <cell r="C1720">
            <v>4</v>
          </cell>
          <cell r="D1720">
            <v>4</v>
          </cell>
          <cell r="E1720">
            <v>4</v>
          </cell>
          <cell r="G1720">
            <v>4</v>
          </cell>
          <cell r="H1720">
            <v>4</v>
          </cell>
        </row>
        <row r="1721">
          <cell r="A1721" t="str">
            <v/>
          </cell>
          <cell r="B1721">
            <v>4</v>
          </cell>
          <cell r="C1721">
            <v>4</v>
          </cell>
          <cell r="D1721">
            <v>4</v>
          </cell>
          <cell r="E1721">
            <v>4</v>
          </cell>
          <cell r="G1721">
            <v>4</v>
          </cell>
          <cell r="H1721">
            <v>4</v>
          </cell>
        </row>
        <row r="1722">
          <cell r="A1722" t="str">
            <v/>
          </cell>
          <cell r="B1722">
            <v>4</v>
          </cell>
          <cell r="C1722">
            <v>4</v>
          </cell>
          <cell r="D1722">
            <v>4</v>
          </cell>
          <cell r="E1722">
            <v>4</v>
          </cell>
          <cell r="G1722">
            <v>4</v>
          </cell>
          <cell r="H1722">
            <v>4</v>
          </cell>
        </row>
        <row r="1723">
          <cell r="A1723" t="str">
            <v/>
          </cell>
          <cell r="B1723">
            <v>4</v>
          </cell>
          <cell r="C1723">
            <v>4</v>
          </cell>
          <cell r="D1723">
            <v>4</v>
          </cell>
          <cell r="E1723">
            <v>4</v>
          </cell>
          <cell r="G1723">
            <v>4</v>
          </cell>
          <cell r="H1723">
            <v>4</v>
          </cell>
        </row>
        <row r="1724">
          <cell r="A1724" t="str">
            <v/>
          </cell>
          <cell r="B1724">
            <v>4</v>
          </cell>
          <cell r="C1724">
            <v>4</v>
          </cell>
          <cell r="D1724">
            <v>4</v>
          </cell>
          <cell r="E1724">
            <v>4</v>
          </cell>
          <cell r="G1724">
            <v>4</v>
          </cell>
          <cell r="H1724">
            <v>4</v>
          </cell>
        </row>
        <row r="1725">
          <cell r="A1725" t="str">
            <v/>
          </cell>
          <cell r="B1725">
            <v>4</v>
          </cell>
          <cell r="C1725">
            <v>4</v>
          </cell>
          <cell r="D1725">
            <v>4</v>
          </cell>
          <cell r="E1725">
            <v>4</v>
          </cell>
          <cell r="G1725">
            <v>4</v>
          </cell>
          <cell r="H1725">
            <v>4</v>
          </cell>
        </row>
        <row r="1726">
          <cell r="A1726" t="str">
            <v/>
          </cell>
          <cell r="B1726">
            <v>4</v>
          </cell>
          <cell r="C1726">
            <v>4</v>
          </cell>
          <cell r="D1726">
            <v>4</v>
          </cell>
          <cell r="E1726">
            <v>4</v>
          </cell>
          <cell r="G1726">
            <v>4</v>
          </cell>
          <cell r="H1726">
            <v>4</v>
          </cell>
        </row>
        <row r="1727">
          <cell r="A1727" t="str">
            <v/>
          </cell>
          <cell r="B1727">
            <v>4</v>
          </cell>
          <cell r="C1727">
            <v>4</v>
          </cell>
          <cell r="D1727">
            <v>4</v>
          </cell>
          <cell r="E1727">
            <v>4</v>
          </cell>
          <cell r="G1727">
            <v>4</v>
          </cell>
          <cell r="H1727">
            <v>4</v>
          </cell>
        </row>
        <row r="1728">
          <cell r="A1728" t="str">
            <v/>
          </cell>
          <cell r="B1728">
            <v>4</v>
          </cell>
          <cell r="C1728">
            <v>4</v>
          </cell>
          <cell r="D1728">
            <v>4</v>
          </cell>
          <cell r="E1728">
            <v>4</v>
          </cell>
          <cell r="G1728">
            <v>4</v>
          </cell>
          <cell r="H1728">
            <v>4</v>
          </cell>
        </row>
        <row r="1729">
          <cell r="A1729" t="str">
            <v/>
          </cell>
          <cell r="B1729">
            <v>4</v>
          </cell>
          <cell r="C1729">
            <v>4</v>
          </cell>
          <cell r="D1729">
            <v>4</v>
          </cell>
          <cell r="E1729">
            <v>4</v>
          </cell>
          <cell r="G1729">
            <v>4</v>
          </cell>
          <cell r="H1729">
            <v>4</v>
          </cell>
        </row>
        <row r="1730">
          <cell r="A1730" t="str">
            <v/>
          </cell>
          <cell r="B1730">
            <v>4</v>
          </cell>
          <cell r="C1730">
            <v>4</v>
          </cell>
          <cell r="D1730">
            <v>4</v>
          </cell>
          <cell r="E1730">
            <v>4</v>
          </cell>
          <cell r="G1730">
            <v>4</v>
          </cell>
          <cell r="H1730">
            <v>4</v>
          </cell>
        </row>
        <row r="1731">
          <cell r="A1731" t="str">
            <v/>
          </cell>
          <cell r="B1731">
            <v>4</v>
          </cell>
          <cell r="C1731">
            <v>4</v>
          </cell>
          <cell r="D1731">
            <v>4</v>
          </cell>
          <cell r="E1731">
            <v>4</v>
          </cell>
          <cell r="G1731">
            <v>4</v>
          </cell>
          <cell r="H1731">
            <v>4</v>
          </cell>
        </row>
        <row r="1732">
          <cell r="A1732" t="str">
            <v/>
          </cell>
          <cell r="B1732">
            <v>4</v>
          </cell>
          <cell r="C1732">
            <v>4</v>
          </cell>
          <cell r="D1732">
            <v>4</v>
          </cell>
          <cell r="E1732">
            <v>4</v>
          </cell>
          <cell r="G1732">
            <v>4</v>
          </cell>
          <cell r="H1732">
            <v>4</v>
          </cell>
        </row>
        <row r="1733">
          <cell r="A1733" t="str">
            <v/>
          </cell>
          <cell r="B1733">
            <v>4</v>
          </cell>
          <cell r="C1733">
            <v>4</v>
          </cell>
          <cell r="D1733">
            <v>4</v>
          </cell>
          <cell r="E1733">
            <v>4</v>
          </cell>
          <cell r="G1733">
            <v>4</v>
          </cell>
          <cell r="H1733">
            <v>4</v>
          </cell>
        </row>
        <row r="1734">
          <cell r="A1734" t="str">
            <v/>
          </cell>
          <cell r="B1734">
            <v>4</v>
          </cell>
          <cell r="C1734">
            <v>4</v>
          </cell>
          <cell r="D1734">
            <v>4</v>
          </cell>
          <cell r="E1734">
            <v>4</v>
          </cell>
          <cell r="G1734">
            <v>4</v>
          </cell>
          <cell r="H1734">
            <v>4</v>
          </cell>
        </row>
        <row r="1735">
          <cell r="A1735" t="str">
            <v/>
          </cell>
          <cell r="B1735">
            <v>4</v>
          </cell>
          <cell r="C1735">
            <v>4</v>
          </cell>
          <cell r="D1735">
            <v>4</v>
          </cell>
          <cell r="E1735">
            <v>4</v>
          </cell>
          <cell r="G1735">
            <v>4</v>
          </cell>
          <cell r="H1735">
            <v>4</v>
          </cell>
        </row>
        <row r="1736">
          <cell r="A1736" t="str">
            <v/>
          </cell>
          <cell r="B1736">
            <v>4</v>
          </cell>
          <cell r="C1736">
            <v>4</v>
          </cell>
          <cell r="D1736">
            <v>4</v>
          </cell>
          <cell r="E1736">
            <v>4</v>
          </cell>
          <cell r="G1736">
            <v>4</v>
          </cell>
          <cell r="H1736">
            <v>4</v>
          </cell>
        </row>
        <row r="1737">
          <cell r="A1737" t="str">
            <v/>
          </cell>
          <cell r="B1737">
            <v>4</v>
          </cell>
          <cell r="C1737">
            <v>4</v>
          </cell>
          <cell r="D1737">
            <v>4</v>
          </cell>
          <cell r="E1737">
            <v>4</v>
          </cell>
          <cell r="G1737">
            <v>4</v>
          </cell>
          <cell r="H1737">
            <v>4</v>
          </cell>
        </row>
        <row r="1738">
          <cell r="A1738" t="str">
            <v/>
          </cell>
          <cell r="B1738">
            <v>4</v>
          </cell>
          <cell r="C1738">
            <v>4</v>
          </cell>
          <cell r="D1738">
            <v>4</v>
          </cell>
          <cell r="E1738">
            <v>4</v>
          </cell>
          <cell r="G1738">
            <v>4</v>
          </cell>
          <cell r="H1738">
            <v>4</v>
          </cell>
        </row>
        <row r="1739">
          <cell r="A1739" t="str">
            <v/>
          </cell>
          <cell r="B1739">
            <v>4</v>
          </cell>
          <cell r="C1739">
            <v>4</v>
          </cell>
          <cell r="D1739">
            <v>4</v>
          </cell>
          <cell r="E1739">
            <v>4</v>
          </cell>
          <cell r="G1739">
            <v>4</v>
          </cell>
          <cell r="H1739">
            <v>4</v>
          </cell>
        </row>
        <row r="1740">
          <cell r="A1740" t="str">
            <v/>
          </cell>
          <cell r="B1740">
            <v>4</v>
          </cell>
          <cell r="C1740">
            <v>4</v>
          </cell>
          <cell r="D1740">
            <v>4</v>
          </cell>
          <cell r="E1740">
            <v>4</v>
          </cell>
          <cell r="G1740">
            <v>4</v>
          </cell>
          <cell r="H1740">
            <v>4</v>
          </cell>
        </row>
        <row r="1741">
          <cell r="A1741" t="str">
            <v/>
          </cell>
          <cell r="B1741">
            <v>4</v>
          </cell>
          <cell r="C1741">
            <v>4</v>
          </cell>
          <cell r="D1741">
            <v>4</v>
          </cell>
          <cell r="E1741">
            <v>4</v>
          </cell>
          <cell r="G1741">
            <v>4</v>
          </cell>
          <cell r="H1741">
            <v>4</v>
          </cell>
        </row>
        <row r="1742">
          <cell r="A1742" t="str">
            <v/>
          </cell>
          <cell r="B1742">
            <v>4</v>
          </cell>
          <cell r="C1742">
            <v>4</v>
          </cell>
          <cell r="D1742">
            <v>4</v>
          </cell>
          <cell r="E1742">
            <v>4</v>
          </cell>
          <cell r="G1742">
            <v>4</v>
          </cell>
          <cell r="H1742">
            <v>4</v>
          </cell>
        </row>
        <row r="1743">
          <cell r="A1743" t="str">
            <v/>
          </cell>
          <cell r="B1743">
            <v>4</v>
          </cell>
          <cell r="C1743">
            <v>4</v>
          </cell>
          <cell r="D1743">
            <v>4</v>
          </cell>
          <cell r="E1743">
            <v>4</v>
          </cell>
          <cell r="G1743">
            <v>4</v>
          </cell>
          <cell r="H1743">
            <v>4</v>
          </cell>
        </row>
        <row r="1744">
          <cell r="A1744" t="str">
            <v/>
          </cell>
          <cell r="B1744">
            <v>4</v>
          </cell>
          <cell r="C1744">
            <v>4</v>
          </cell>
          <cell r="D1744">
            <v>4</v>
          </cell>
          <cell r="E1744">
            <v>4</v>
          </cell>
          <cell r="G1744">
            <v>4</v>
          </cell>
          <cell r="H1744">
            <v>4</v>
          </cell>
        </row>
        <row r="1745">
          <cell r="A1745" t="str">
            <v/>
          </cell>
          <cell r="B1745">
            <v>4</v>
          </cell>
          <cell r="C1745">
            <v>4</v>
          </cell>
          <cell r="D1745">
            <v>4</v>
          </cell>
          <cell r="E1745">
            <v>4</v>
          </cell>
          <cell r="G1745">
            <v>4</v>
          </cell>
          <cell r="H1745">
            <v>4</v>
          </cell>
        </row>
        <row r="1746">
          <cell r="A1746" t="str">
            <v/>
          </cell>
          <cell r="B1746">
            <v>4</v>
          </cell>
          <cell r="C1746">
            <v>4</v>
          </cell>
          <cell r="D1746">
            <v>4</v>
          </cell>
          <cell r="E1746">
            <v>4</v>
          </cell>
          <cell r="G1746">
            <v>4</v>
          </cell>
          <cell r="H1746">
            <v>4</v>
          </cell>
        </row>
        <row r="1747">
          <cell r="A1747" t="str">
            <v/>
          </cell>
          <cell r="B1747">
            <v>4</v>
          </cell>
          <cell r="C1747">
            <v>4</v>
          </cell>
          <cell r="D1747">
            <v>4</v>
          </cell>
          <cell r="E1747">
            <v>4</v>
          </cell>
          <cell r="G1747">
            <v>4</v>
          </cell>
          <cell r="H1747">
            <v>4</v>
          </cell>
        </row>
        <row r="1748">
          <cell r="A1748" t="str">
            <v/>
          </cell>
          <cell r="B1748">
            <v>4</v>
          </cell>
          <cell r="C1748">
            <v>4</v>
          </cell>
          <cell r="D1748">
            <v>4</v>
          </cell>
          <cell r="E1748">
            <v>4</v>
          </cell>
          <cell r="G1748">
            <v>4</v>
          </cell>
          <cell r="H1748">
            <v>4</v>
          </cell>
        </row>
        <row r="1749">
          <cell r="A1749" t="str">
            <v/>
          </cell>
          <cell r="B1749">
            <v>4</v>
          </cell>
          <cell r="C1749">
            <v>4</v>
          </cell>
          <cell r="D1749">
            <v>4</v>
          </cell>
          <cell r="E1749">
            <v>4</v>
          </cell>
          <cell r="G1749">
            <v>4</v>
          </cell>
          <cell r="H1749">
            <v>4</v>
          </cell>
        </row>
        <row r="1750">
          <cell r="A1750" t="str">
            <v/>
          </cell>
          <cell r="B1750">
            <v>4</v>
          </cell>
          <cell r="C1750">
            <v>4</v>
          </cell>
          <cell r="D1750">
            <v>4</v>
          </cell>
          <cell r="E1750">
            <v>4</v>
          </cell>
          <cell r="G1750">
            <v>4</v>
          </cell>
          <cell r="H1750">
            <v>4</v>
          </cell>
        </row>
        <row r="1751">
          <cell r="A1751" t="str">
            <v/>
          </cell>
          <cell r="B1751">
            <v>4</v>
          </cell>
          <cell r="C1751">
            <v>4</v>
          </cell>
          <cell r="D1751">
            <v>4</v>
          </cell>
          <cell r="E1751">
            <v>4</v>
          </cell>
          <cell r="G1751">
            <v>4</v>
          </cell>
          <cell r="H1751">
            <v>4</v>
          </cell>
        </row>
        <row r="1752">
          <cell r="A1752" t="str">
            <v/>
          </cell>
          <cell r="B1752">
            <v>4</v>
          </cell>
          <cell r="C1752">
            <v>4</v>
          </cell>
          <cell r="D1752">
            <v>4</v>
          </cell>
          <cell r="E1752">
            <v>4</v>
          </cell>
          <cell r="G1752">
            <v>4</v>
          </cell>
          <cell r="H1752">
            <v>4</v>
          </cell>
        </row>
        <row r="1753">
          <cell r="A1753" t="str">
            <v/>
          </cell>
          <cell r="B1753">
            <v>4</v>
          </cell>
          <cell r="C1753">
            <v>4</v>
          </cell>
          <cell r="D1753">
            <v>4</v>
          </cell>
          <cell r="E1753">
            <v>4</v>
          </cell>
          <cell r="G1753">
            <v>4</v>
          </cell>
          <cell r="H1753">
            <v>4</v>
          </cell>
        </row>
        <row r="1754">
          <cell r="A1754" t="str">
            <v/>
          </cell>
          <cell r="B1754">
            <v>4</v>
          </cell>
          <cell r="C1754">
            <v>4</v>
          </cell>
          <cell r="D1754">
            <v>4</v>
          </cell>
          <cell r="E1754">
            <v>4</v>
          </cell>
          <cell r="G1754">
            <v>4</v>
          </cell>
          <cell r="H1754">
            <v>4</v>
          </cell>
        </row>
        <row r="1755">
          <cell r="A1755" t="str">
            <v/>
          </cell>
          <cell r="B1755">
            <v>4</v>
          </cell>
          <cell r="C1755">
            <v>4</v>
          </cell>
          <cell r="D1755">
            <v>4</v>
          </cell>
          <cell r="E1755">
            <v>4</v>
          </cell>
          <cell r="G1755">
            <v>4</v>
          </cell>
          <cell r="H1755">
            <v>4</v>
          </cell>
        </row>
        <row r="1756">
          <cell r="A1756" t="str">
            <v/>
          </cell>
          <cell r="B1756">
            <v>4</v>
          </cell>
          <cell r="C1756">
            <v>4</v>
          </cell>
          <cell r="D1756">
            <v>4</v>
          </cell>
          <cell r="E1756">
            <v>4</v>
          </cell>
          <cell r="G1756">
            <v>4</v>
          </cell>
          <cell r="H1756">
            <v>4</v>
          </cell>
        </row>
        <row r="1757">
          <cell r="A1757" t="str">
            <v/>
          </cell>
          <cell r="B1757">
            <v>4</v>
          </cell>
          <cell r="C1757">
            <v>4</v>
          </cell>
          <cell r="D1757">
            <v>4</v>
          </cell>
          <cell r="E1757">
            <v>4</v>
          </cell>
          <cell r="G1757">
            <v>4</v>
          </cell>
          <cell r="H1757">
            <v>4</v>
          </cell>
        </row>
        <row r="1758">
          <cell r="A1758" t="str">
            <v/>
          </cell>
          <cell r="B1758">
            <v>4</v>
          </cell>
          <cell r="C1758">
            <v>4</v>
          </cell>
          <cell r="D1758">
            <v>4</v>
          </cell>
          <cell r="E1758">
            <v>4</v>
          </cell>
          <cell r="G1758">
            <v>4</v>
          </cell>
          <cell r="H1758">
            <v>4</v>
          </cell>
        </row>
        <row r="1759">
          <cell r="A1759" t="str">
            <v/>
          </cell>
          <cell r="B1759">
            <v>4</v>
          </cell>
          <cell r="C1759">
            <v>4</v>
          </cell>
          <cell r="D1759">
            <v>4</v>
          </cell>
          <cell r="E1759">
            <v>4</v>
          </cell>
          <cell r="G1759">
            <v>4</v>
          </cell>
          <cell r="H1759">
            <v>4</v>
          </cell>
        </row>
        <row r="1760">
          <cell r="A1760" t="str">
            <v/>
          </cell>
          <cell r="B1760">
            <v>4</v>
          </cell>
          <cell r="C1760">
            <v>4</v>
          </cell>
          <cell r="D1760">
            <v>4</v>
          </cell>
          <cell r="E1760">
            <v>4</v>
          </cell>
          <cell r="G1760">
            <v>4</v>
          </cell>
          <cell r="H1760">
            <v>4</v>
          </cell>
        </row>
        <row r="1761">
          <cell r="A1761" t="str">
            <v/>
          </cell>
          <cell r="B1761">
            <v>4</v>
          </cell>
          <cell r="C1761">
            <v>4</v>
          </cell>
          <cell r="D1761">
            <v>4</v>
          </cell>
          <cell r="E1761">
            <v>4</v>
          </cell>
          <cell r="G1761">
            <v>4</v>
          </cell>
          <cell r="H1761">
            <v>4</v>
          </cell>
        </row>
        <row r="1762">
          <cell r="A1762" t="str">
            <v/>
          </cell>
          <cell r="B1762">
            <v>4</v>
          </cell>
          <cell r="C1762">
            <v>4</v>
          </cell>
          <cell r="D1762">
            <v>4</v>
          </cell>
          <cell r="E1762">
            <v>4</v>
          </cell>
          <cell r="G1762">
            <v>4</v>
          </cell>
          <cell r="H1762">
            <v>4</v>
          </cell>
        </row>
        <row r="1763">
          <cell r="A1763" t="str">
            <v/>
          </cell>
          <cell r="B1763">
            <v>4</v>
          </cell>
          <cell r="C1763">
            <v>4</v>
          </cell>
          <cell r="D1763">
            <v>4</v>
          </cell>
          <cell r="E1763">
            <v>4</v>
          </cell>
          <cell r="G1763">
            <v>4</v>
          </cell>
          <cell r="H1763">
            <v>4</v>
          </cell>
        </row>
        <row r="1764">
          <cell r="A1764" t="str">
            <v/>
          </cell>
          <cell r="B1764">
            <v>4</v>
          </cell>
          <cell r="C1764">
            <v>4</v>
          </cell>
          <cell r="D1764">
            <v>4</v>
          </cell>
          <cell r="E1764">
            <v>4</v>
          </cell>
          <cell r="G1764">
            <v>4</v>
          </cell>
          <cell r="H1764">
            <v>4</v>
          </cell>
        </row>
        <row r="1765">
          <cell r="A1765" t="str">
            <v/>
          </cell>
          <cell r="B1765">
            <v>4</v>
          </cell>
          <cell r="C1765">
            <v>4</v>
          </cell>
          <cell r="D1765">
            <v>4</v>
          </cell>
          <cell r="E1765">
            <v>4</v>
          </cell>
          <cell r="G1765">
            <v>4</v>
          </cell>
          <cell r="H1765">
            <v>4</v>
          </cell>
        </row>
        <row r="1766">
          <cell r="A1766" t="str">
            <v/>
          </cell>
          <cell r="B1766">
            <v>4</v>
          </cell>
          <cell r="C1766">
            <v>4</v>
          </cell>
          <cell r="D1766">
            <v>4</v>
          </cell>
          <cell r="E1766">
            <v>4</v>
          </cell>
          <cell r="G1766">
            <v>4</v>
          </cell>
          <cell r="H1766">
            <v>4</v>
          </cell>
        </row>
        <row r="1767">
          <cell r="A1767" t="str">
            <v/>
          </cell>
          <cell r="B1767">
            <v>4</v>
          </cell>
          <cell r="C1767">
            <v>4</v>
          </cell>
          <cell r="D1767">
            <v>4</v>
          </cell>
          <cell r="E1767">
            <v>4</v>
          </cell>
          <cell r="G1767">
            <v>4</v>
          </cell>
          <cell r="H1767">
            <v>4</v>
          </cell>
        </row>
        <row r="1768">
          <cell r="A1768" t="str">
            <v/>
          </cell>
          <cell r="B1768">
            <v>4</v>
          </cell>
          <cell r="C1768">
            <v>4</v>
          </cell>
          <cell r="D1768">
            <v>4</v>
          </cell>
          <cell r="E1768">
            <v>4</v>
          </cell>
          <cell r="G1768">
            <v>4</v>
          </cell>
          <cell r="H1768">
            <v>4</v>
          </cell>
        </row>
        <row r="1769">
          <cell r="A1769" t="str">
            <v/>
          </cell>
          <cell r="B1769">
            <v>4</v>
          </cell>
          <cell r="C1769">
            <v>4</v>
          </cell>
          <cell r="D1769">
            <v>4</v>
          </cell>
          <cell r="E1769">
            <v>4</v>
          </cell>
          <cell r="G1769">
            <v>4</v>
          </cell>
          <cell r="H1769">
            <v>4</v>
          </cell>
        </row>
        <row r="1770">
          <cell r="A1770" t="str">
            <v/>
          </cell>
          <cell r="B1770">
            <v>4</v>
          </cell>
          <cell r="C1770">
            <v>4</v>
          </cell>
          <cell r="D1770">
            <v>4</v>
          </cell>
          <cell r="E1770">
            <v>4</v>
          </cell>
          <cell r="G1770">
            <v>4</v>
          </cell>
          <cell r="H1770">
            <v>4</v>
          </cell>
        </row>
        <row r="1771">
          <cell r="A1771" t="str">
            <v/>
          </cell>
          <cell r="B1771">
            <v>4</v>
          </cell>
          <cell r="C1771">
            <v>4</v>
          </cell>
          <cell r="D1771">
            <v>4</v>
          </cell>
          <cell r="E1771">
            <v>4</v>
          </cell>
          <cell r="G1771">
            <v>4</v>
          </cell>
          <cell r="H1771">
            <v>4</v>
          </cell>
        </row>
        <row r="1772">
          <cell r="A1772" t="str">
            <v/>
          </cell>
          <cell r="B1772">
            <v>4</v>
          </cell>
          <cell r="C1772">
            <v>4</v>
          </cell>
          <cell r="D1772">
            <v>4</v>
          </cell>
          <cell r="E1772">
            <v>4</v>
          </cell>
          <cell r="G1772">
            <v>4</v>
          </cell>
          <cell r="H1772">
            <v>4</v>
          </cell>
        </row>
        <row r="1773">
          <cell r="A1773" t="str">
            <v/>
          </cell>
          <cell r="B1773">
            <v>4</v>
          </cell>
          <cell r="C1773">
            <v>4</v>
          </cell>
          <cell r="D1773">
            <v>4</v>
          </cell>
          <cell r="E1773">
            <v>4</v>
          </cell>
          <cell r="G1773">
            <v>4</v>
          </cell>
          <cell r="H1773">
            <v>4</v>
          </cell>
        </row>
        <row r="1774">
          <cell r="A1774" t="str">
            <v/>
          </cell>
          <cell r="B1774">
            <v>4</v>
          </cell>
          <cell r="C1774">
            <v>4</v>
          </cell>
          <cell r="D1774">
            <v>4</v>
          </cell>
          <cell r="E1774">
            <v>4</v>
          </cell>
          <cell r="G1774">
            <v>4</v>
          </cell>
          <cell r="H1774">
            <v>4</v>
          </cell>
        </row>
        <row r="1775">
          <cell r="A1775" t="str">
            <v/>
          </cell>
          <cell r="B1775">
            <v>4</v>
          </cell>
          <cell r="C1775">
            <v>4</v>
          </cell>
          <cell r="D1775">
            <v>4</v>
          </cell>
          <cell r="E1775">
            <v>4</v>
          </cell>
          <cell r="G1775">
            <v>4</v>
          </cell>
          <cell r="H1775">
            <v>4</v>
          </cell>
        </row>
        <row r="1776">
          <cell r="A1776" t="str">
            <v/>
          </cell>
          <cell r="B1776">
            <v>4</v>
          </cell>
          <cell r="C1776">
            <v>4</v>
          </cell>
          <cell r="D1776">
            <v>4</v>
          </cell>
          <cell r="E1776">
            <v>4</v>
          </cell>
          <cell r="G1776">
            <v>4</v>
          </cell>
          <cell r="H1776">
            <v>4</v>
          </cell>
        </row>
        <row r="1777">
          <cell r="A1777" t="str">
            <v/>
          </cell>
          <cell r="B1777">
            <v>4</v>
          </cell>
          <cell r="C1777">
            <v>4</v>
          </cell>
          <cell r="D1777">
            <v>4</v>
          </cell>
          <cell r="E1777">
            <v>4</v>
          </cell>
          <cell r="G1777">
            <v>4</v>
          </cell>
          <cell r="H1777">
            <v>4</v>
          </cell>
        </row>
        <row r="1778">
          <cell r="A1778" t="str">
            <v/>
          </cell>
          <cell r="B1778">
            <v>4</v>
          </cell>
          <cell r="C1778">
            <v>4</v>
          </cell>
          <cell r="D1778">
            <v>4</v>
          </cell>
          <cell r="E1778">
            <v>4</v>
          </cell>
          <cell r="G1778">
            <v>4</v>
          </cell>
          <cell r="H1778">
            <v>4</v>
          </cell>
        </row>
        <row r="1779">
          <cell r="A1779" t="str">
            <v/>
          </cell>
          <cell r="B1779">
            <v>4</v>
          </cell>
          <cell r="C1779">
            <v>4</v>
          </cell>
          <cell r="D1779">
            <v>4</v>
          </cell>
          <cell r="E1779">
            <v>4</v>
          </cell>
          <cell r="G1779">
            <v>4</v>
          </cell>
          <cell r="H1779">
            <v>4</v>
          </cell>
        </row>
        <row r="1780">
          <cell r="A1780" t="str">
            <v/>
          </cell>
          <cell r="B1780">
            <v>4</v>
          </cell>
          <cell r="C1780">
            <v>4</v>
          </cell>
          <cell r="D1780">
            <v>4</v>
          </cell>
          <cell r="E1780">
            <v>4</v>
          </cell>
          <cell r="G1780">
            <v>4</v>
          </cell>
          <cell r="H1780">
            <v>4</v>
          </cell>
        </row>
        <row r="1781">
          <cell r="A1781" t="str">
            <v/>
          </cell>
          <cell r="B1781">
            <v>4</v>
          </cell>
          <cell r="C1781">
            <v>4</v>
          </cell>
          <cell r="D1781">
            <v>4</v>
          </cell>
          <cell r="E1781">
            <v>4</v>
          </cell>
          <cell r="G1781">
            <v>4</v>
          </cell>
          <cell r="H1781">
            <v>4</v>
          </cell>
        </row>
        <row r="1782">
          <cell r="A1782" t="str">
            <v/>
          </cell>
          <cell r="B1782">
            <v>4</v>
          </cell>
          <cell r="C1782">
            <v>4</v>
          </cell>
          <cell r="D1782">
            <v>4</v>
          </cell>
          <cell r="E1782">
            <v>4</v>
          </cell>
          <cell r="G1782">
            <v>4</v>
          </cell>
          <cell r="H1782">
            <v>4</v>
          </cell>
        </row>
        <row r="1783">
          <cell r="A1783" t="str">
            <v/>
          </cell>
          <cell r="B1783">
            <v>4</v>
          </cell>
          <cell r="C1783">
            <v>4</v>
          </cell>
          <cell r="D1783">
            <v>4</v>
          </cell>
          <cell r="E1783">
            <v>4</v>
          </cell>
          <cell r="G1783">
            <v>4</v>
          </cell>
          <cell r="H1783">
            <v>4</v>
          </cell>
        </row>
        <row r="1784">
          <cell r="A1784" t="str">
            <v/>
          </cell>
          <cell r="B1784">
            <v>4</v>
          </cell>
          <cell r="C1784">
            <v>4</v>
          </cell>
          <cell r="D1784">
            <v>4</v>
          </cell>
          <cell r="E1784">
            <v>4</v>
          </cell>
          <cell r="G1784">
            <v>4</v>
          </cell>
          <cell r="H1784">
            <v>4</v>
          </cell>
        </row>
        <row r="1785">
          <cell r="A1785" t="str">
            <v/>
          </cell>
          <cell r="B1785">
            <v>4</v>
          </cell>
          <cell r="C1785">
            <v>4</v>
          </cell>
          <cell r="D1785">
            <v>4</v>
          </cell>
          <cell r="E1785">
            <v>4</v>
          </cell>
          <cell r="G1785">
            <v>4</v>
          </cell>
          <cell r="H1785">
            <v>4</v>
          </cell>
        </row>
        <row r="1786">
          <cell r="A1786" t="str">
            <v/>
          </cell>
          <cell r="B1786">
            <v>4</v>
          </cell>
          <cell r="C1786">
            <v>4</v>
          </cell>
          <cell r="D1786">
            <v>4</v>
          </cell>
          <cell r="E1786">
            <v>4</v>
          </cell>
          <cell r="G1786">
            <v>4</v>
          </cell>
          <cell r="H1786">
            <v>4</v>
          </cell>
        </row>
        <row r="1787">
          <cell r="A1787" t="str">
            <v/>
          </cell>
          <cell r="B1787">
            <v>4</v>
          </cell>
          <cell r="C1787">
            <v>4</v>
          </cell>
          <cell r="D1787">
            <v>4</v>
          </cell>
          <cell r="E1787">
            <v>4</v>
          </cell>
          <cell r="G1787">
            <v>4</v>
          </cell>
          <cell r="H1787">
            <v>4</v>
          </cell>
        </row>
        <row r="1788">
          <cell r="A1788" t="str">
            <v/>
          </cell>
          <cell r="B1788">
            <v>4</v>
          </cell>
          <cell r="C1788">
            <v>4</v>
          </cell>
          <cell r="D1788">
            <v>4</v>
          </cell>
          <cell r="E1788">
            <v>4</v>
          </cell>
          <cell r="G1788">
            <v>4</v>
          </cell>
          <cell r="H1788">
            <v>4</v>
          </cell>
        </row>
        <row r="1789">
          <cell r="A1789" t="str">
            <v/>
          </cell>
          <cell r="B1789">
            <v>4</v>
          </cell>
          <cell r="C1789">
            <v>4</v>
          </cell>
          <cell r="D1789">
            <v>4</v>
          </cell>
          <cell r="E1789">
            <v>4</v>
          </cell>
          <cell r="G1789">
            <v>4</v>
          </cell>
          <cell r="H1789">
            <v>4</v>
          </cell>
        </row>
        <row r="1790">
          <cell r="A1790" t="str">
            <v/>
          </cell>
          <cell r="B1790">
            <v>4</v>
          </cell>
          <cell r="C1790">
            <v>4</v>
          </cell>
          <cell r="D1790">
            <v>4</v>
          </cell>
          <cell r="E1790">
            <v>4</v>
          </cell>
          <cell r="G1790">
            <v>4</v>
          </cell>
          <cell r="H1790">
            <v>4</v>
          </cell>
        </row>
        <row r="1791">
          <cell r="A1791" t="str">
            <v/>
          </cell>
          <cell r="B1791">
            <v>4</v>
          </cell>
          <cell r="C1791">
            <v>4</v>
          </cell>
          <cell r="D1791">
            <v>4</v>
          </cell>
          <cell r="E1791">
            <v>4</v>
          </cell>
          <cell r="G1791">
            <v>4</v>
          </cell>
          <cell r="H1791">
            <v>4</v>
          </cell>
        </row>
        <row r="1792">
          <cell r="A1792" t="str">
            <v/>
          </cell>
          <cell r="B1792">
            <v>4</v>
          </cell>
          <cell r="C1792">
            <v>4</v>
          </cell>
          <cell r="D1792">
            <v>4</v>
          </cell>
          <cell r="E1792">
            <v>4</v>
          </cell>
          <cell r="G1792">
            <v>4</v>
          </cell>
          <cell r="H1792">
            <v>4</v>
          </cell>
        </row>
        <row r="1793">
          <cell r="A1793" t="str">
            <v/>
          </cell>
          <cell r="B1793">
            <v>4</v>
          </cell>
          <cell r="C1793">
            <v>4</v>
          </cell>
          <cell r="D1793">
            <v>4</v>
          </cell>
          <cell r="E1793">
            <v>4</v>
          </cell>
          <cell r="G1793">
            <v>4</v>
          </cell>
          <cell r="H1793">
            <v>4</v>
          </cell>
        </row>
        <row r="1794">
          <cell r="A1794" t="str">
            <v/>
          </cell>
          <cell r="B1794">
            <v>4</v>
          </cell>
          <cell r="C1794">
            <v>4</v>
          </cell>
          <cell r="D1794">
            <v>4</v>
          </cell>
          <cell r="E1794">
            <v>4</v>
          </cell>
          <cell r="G1794">
            <v>4</v>
          </cell>
          <cell r="H1794">
            <v>4</v>
          </cell>
        </row>
        <row r="1795">
          <cell r="A1795" t="str">
            <v/>
          </cell>
          <cell r="B1795">
            <v>4</v>
          </cell>
          <cell r="C1795">
            <v>4</v>
          </cell>
          <cell r="D1795">
            <v>4</v>
          </cell>
          <cell r="E1795">
            <v>4</v>
          </cell>
          <cell r="G1795">
            <v>4</v>
          </cell>
          <cell r="H1795">
            <v>4</v>
          </cell>
        </row>
        <row r="1796">
          <cell r="A1796" t="str">
            <v/>
          </cell>
          <cell r="B1796">
            <v>4</v>
          </cell>
          <cell r="C1796">
            <v>4</v>
          </cell>
          <cell r="D1796">
            <v>4</v>
          </cell>
          <cell r="E1796">
            <v>4</v>
          </cell>
          <cell r="G1796">
            <v>4</v>
          </cell>
          <cell r="H1796">
            <v>4</v>
          </cell>
        </row>
        <row r="1797">
          <cell r="A1797" t="str">
            <v/>
          </cell>
          <cell r="B1797">
            <v>4</v>
          </cell>
          <cell r="C1797">
            <v>4</v>
          </cell>
          <cell r="D1797">
            <v>4</v>
          </cell>
          <cell r="E1797">
            <v>4</v>
          </cell>
          <cell r="G1797">
            <v>4</v>
          </cell>
          <cell r="H1797">
            <v>4</v>
          </cell>
        </row>
        <row r="1798">
          <cell r="A1798" t="str">
            <v/>
          </cell>
          <cell r="B1798">
            <v>4</v>
          </cell>
          <cell r="C1798">
            <v>4</v>
          </cell>
          <cell r="D1798">
            <v>4</v>
          </cell>
          <cell r="E1798">
            <v>4</v>
          </cell>
          <cell r="G1798">
            <v>4</v>
          </cell>
          <cell r="H1798">
            <v>4</v>
          </cell>
        </row>
        <row r="1799">
          <cell r="A1799" t="str">
            <v/>
          </cell>
          <cell r="B1799">
            <v>4</v>
          </cell>
          <cell r="C1799">
            <v>4</v>
          </cell>
          <cell r="D1799">
            <v>4</v>
          </cell>
          <cell r="E1799">
            <v>4</v>
          </cell>
          <cell r="G1799">
            <v>4</v>
          </cell>
          <cell r="H1799">
            <v>4</v>
          </cell>
        </row>
        <row r="1800">
          <cell r="A1800" t="str">
            <v/>
          </cell>
          <cell r="B1800">
            <v>4</v>
          </cell>
          <cell r="C1800">
            <v>4</v>
          </cell>
          <cell r="D1800">
            <v>4</v>
          </cell>
          <cell r="E1800">
            <v>4</v>
          </cell>
          <cell r="G1800">
            <v>4</v>
          </cell>
          <cell r="H1800">
            <v>4</v>
          </cell>
        </row>
        <row r="1801">
          <cell r="A1801" t="str">
            <v/>
          </cell>
          <cell r="B1801">
            <v>4</v>
          </cell>
          <cell r="C1801">
            <v>4</v>
          </cell>
          <cell r="D1801">
            <v>4</v>
          </cell>
          <cell r="E1801">
            <v>4</v>
          </cell>
          <cell r="G1801">
            <v>4</v>
          </cell>
          <cell r="H1801">
            <v>4</v>
          </cell>
        </row>
        <row r="1802">
          <cell r="A1802" t="str">
            <v/>
          </cell>
          <cell r="B1802">
            <v>4</v>
          </cell>
          <cell r="C1802">
            <v>4</v>
          </cell>
          <cell r="D1802">
            <v>4</v>
          </cell>
          <cell r="E1802">
            <v>4</v>
          </cell>
          <cell r="G1802">
            <v>4</v>
          </cell>
          <cell r="H1802">
            <v>4</v>
          </cell>
        </row>
        <row r="1803">
          <cell r="A1803" t="str">
            <v/>
          </cell>
          <cell r="B1803">
            <v>4</v>
          </cell>
          <cell r="C1803">
            <v>4</v>
          </cell>
          <cell r="D1803">
            <v>4</v>
          </cell>
          <cell r="E1803">
            <v>4</v>
          </cell>
          <cell r="G1803">
            <v>4</v>
          </cell>
          <cell r="H1803">
            <v>4</v>
          </cell>
        </row>
        <row r="1804">
          <cell r="A1804" t="str">
            <v/>
          </cell>
          <cell r="B1804">
            <v>4</v>
          </cell>
          <cell r="C1804">
            <v>4</v>
          </cell>
          <cell r="D1804">
            <v>4</v>
          </cell>
          <cell r="E1804">
            <v>4</v>
          </cell>
          <cell r="G1804">
            <v>4</v>
          </cell>
          <cell r="H1804">
            <v>4</v>
          </cell>
        </row>
        <row r="1805">
          <cell r="A1805" t="str">
            <v/>
          </cell>
          <cell r="B1805">
            <v>4</v>
          </cell>
          <cell r="C1805">
            <v>4</v>
          </cell>
          <cell r="D1805">
            <v>4</v>
          </cell>
          <cell r="E1805">
            <v>4</v>
          </cell>
          <cell r="G1805">
            <v>4</v>
          </cell>
          <cell r="H1805">
            <v>4</v>
          </cell>
        </row>
        <row r="1806">
          <cell r="A1806" t="str">
            <v/>
          </cell>
          <cell r="B1806">
            <v>4</v>
          </cell>
          <cell r="C1806">
            <v>4</v>
          </cell>
          <cell r="D1806">
            <v>4</v>
          </cell>
          <cell r="E1806">
            <v>4</v>
          </cell>
          <cell r="G1806">
            <v>4</v>
          </cell>
          <cell r="H1806">
            <v>4</v>
          </cell>
        </row>
        <row r="1807">
          <cell r="A1807" t="str">
            <v/>
          </cell>
          <cell r="B1807">
            <v>4</v>
          </cell>
          <cell r="C1807">
            <v>4</v>
          </cell>
          <cell r="D1807">
            <v>4</v>
          </cell>
          <cell r="E1807">
            <v>4</v>
          </cell>
          <cell r="G1807">
            <v>4</v>
          </cell>
          <cell r="H1807">
            <v>4</v>
          </cell>
        </row>
        <row r="1808">
          <cell r="A1808" t="str">
            <v/>
          </cell>
          <cell r="B1808">
            <v>4</v>
          </cell>
          <cell r="C1808">
            <v>4</v>
          </cell>
          <cell r="D1808">
            <v>4</v>
          </cell>
          <cell r="E1808">
            <v>4</v>
          </cell>
          <cell r="G1808">
            <v>4</v>
          </cell>
          <cell r="H1808">
            <v>4</v>
          </cell>
        </row>
        <row r="1809">
          <cell r="A1809" t="str">
            <v/>
          </cell>
          <cell r="B1809">
            <v>4</v>
          </cell>
          <cell r="C1809">
            <v>4</v>
          </cell>
          <cell r="D1809">
            <v>4</v>
          </cell>
          <cell r="E1809">
            <v>4</v>
          </cell>
          <cell r="G1809">
            <v>4</v>
          </cell>
          <cell r="H1809">
            <v>4</v>
          </cell>
        </row>
        <row r="1810">
          <cell r="A1810" t="str">
            <v/>
          </cell>
          <cell r="B1810">
            <v>4</v>
          </cell>
          <cell r="C1810">
            <v>4</v>
          </cell>
          <cell r="D1810">
            <v>4</v>
          </cell>
          <cell r="E1810">
            <v>4</v>
          </cell>
          <cell r="G1810">
            <v>4</v>
          </cell>
          <cell r="H1810">
            <v>4</v>
          </cell>
        </row>
        <row r="1811">
          <cell r="A1811" t="str">
            <v/>
          </cell>
          <cell r="B1811">
            <v>4</v>
          </cell>
          <cell r="C1811">
            <v>4</v>
          </cell>
          <cell r="D1811">
            <v>4</v>
          </cell>
          <cell r="E1811">
            <v>4</v>
          </cell>
          <cell r="G1811">
            <v>4</v>
          </cell>
          <cell r="H1811">
            <v>4</v>
          </cell>
        </row>
        <row r="1812">
          <cell r="A1812" t="str">
            <v/>
          </cell>
          <cell r="B1812">
            <v>4</v>
          </cell>
          <cell r="C1812">
            <v>4</v>
          </cell>
          <cell r="D1812">
            <v>4</v>
          </cell>
          <cell r="E1812">
            <v>4</v>
          </cell>
          <cell r="G1812">
            <v>4</v>
          </cell>
          <cell r="H1812">
            <v>4</v>
          </cell>
        </row>
        <row r="1813">
          <cell r="A1813" t="str">
            <v/>
          </cell>
          <cell r="B1813">
            <v>4</v>
          </cell>
          <cell r="C1813">
            <v>4</v>
          </cell>
          <cell r="D1813">
            <v>4</v>
          </cell>
          <cell r="E1813">
            <v>4</v>
          </cell>
          <cell r="G1813">
            <v>4</v>
          </cell>
          <cell r="H1813">
            <v>4</v>
          </cell>
        </row>
        <row r="1814">
          <cell r="A1814" t="str">
            <v/>
          </cell>
          <cell r="B1814">
            <v>4</v>
          </cell>
          <cell r="C1814">
            <v>4</v>
          </cell>
          <cell r="D1814">
            <v>4</v>
          </cell>
          <cell r="E1814">
            <v>4</v>
          </cell>
          <cell r="G1814">
            <v>4</v>
          </cell>
          <cell r="H1814">
            <v>4</v>
          </cell>
        </row>
        <row r="1815">
          <cell r="A1815" t="str">
            <v/>
          </cell>
          <cell r="B1815">
            <v>4</v>
          </cell>
          <cell r="C1815">
            <v>4</v>
          </cell>
          <cell r="D1815">
            <v>4</v>
          </cell>
          <cell r="E1815">
            <v>4</v>
          </cell>
          <cell r="G1815">
            <v>4</v>
          </cell>
          <cell r="H1815">
            <v>4</v>
          </cell>
        </row>
        <row r="1816">
          <cell r="A1816" t="str">
            <v/>
          </cell>
          <cell r="B1816">
            <v>4</v>
          </cell>
          <cell r="C1816">
            <v>4</v>
          </cell>
          <cell r="D1816">
            <v>4</v>
          </cell>
          <cell r="E1816">
            <v>4</v>
          </cell>
          <cell r="G1816">
            <v>4</v>
          </cell>
          <cell r="H1816">
            <v>4</v>
          </cell>
        </row>
        <row r="1817">
          <cell r="A1817" t="str">
            <v/>
          </cell>
          <cell r="B1817">
            <v>4</v>
          </cell>
          <cell r="C1817">
            <v>4</v>
          </cell>
          <cell r="D1817">
            <v>4</v>
          </cell>
          <cell r="E1817">
            <v>4</v>
          </cell>
          <cell r="G1817">
            <v>4</v>
          </cell>
          <cell r="H1817">
            <v>4</v>
          </cell>
        </row>
        <row r="1818">
          <cell r="A1818" t="str">
            <v/>
          </cell>
          <cell r="B1818">
            <v>4</v>
          </cell>
          <cell r="C1818">
            <v>4</v>
          </cell>
          <cell r="D1818">
            <v>4</v>
          </cell>
          <cell r="E1818">
            <v>4</v>
          </cell>
          <cell r="G1818">
            <v>4</v>
          </cell>
          <cell r="H1818">
            <v>4</v>
          </cell>
        </row>
        <row r="1819">
          <cell r="A1819" t="str">
            <v/>
          </cell>
          <cell r="B1819">
            <v>4</v>
          </cell>
          <cell r="C1819">
            <v>4</v>
          </cell>
          <cell r="D1819">
            <v>4</v>
          </cell>
          <cell r="E1819">
            <v>4</v>
          </cell>
          <cell r="G1819">
            <v>4</v>
          </cell>
          <cell r="H1819">
            <v>4</v>
          </cell>
        </row>
        <row r="1820">
          <cell r="A1820" t="str">
            <v/>
          </cell>
          <cell r="B1820">
            <v>4</v>
          </cell>
          <cell r="C1820">
            <v>4</v>
          </cell>
          <cell r="D1820">
            <v>4</v>
          </cell>
          <cell r="E1820">
            <v>4</v>
          </cell>
          <cell r="G1820">
            <v>4</v>
          </cell>
          <cell r="H1820">
            <v>4</v>
          </cell>
        </row>
        <row r="1821">
          <cell r="A1821" t="str">
            <v/>
          </cell>
          <cell r="B1821">
            <v>4</v>
          </cell>
          <cell r="C1821">
            <v>4</v>
          </cell>
          <cell r="D1821">
            <v>4</v>
          </cell>
          <cell r="E1821">
            <v>4</v>
          </cell>
          <cell r="G1821">
            <v>4</v>
          </cell>
          <cell r="H1821">
            <v>4</v>
          </cell>
        </row>
        <row r="1822">
          <cell r="A1822" t="str">
            <v/>
          </cell>
          <cell r="B1822">
            <v>4</v>
          </cell>
          <cell r="C1822">
            <v>4</v>
          </cell>
          <cell r="D1822">
            <v>4</v>
          </cell>
          <cell r="E1822">
            <v>4</v>
          </cell>
          <cell r="G1822">
            <v>4</v>
          </cell>
          <cell r="H1822">
            <v>4</v>
          </cell>
        </row>
        <row r="1823">
          <cell r="A1823" t="str">
            <v/>
          </cell>
          <cell r="B1823">
            <v>4</v>
          </cell>
          <cell r="C1823">
            <v>4</v>
          </cell>
          <cell r="D1823">
            <v>4</v>
          </cell>
          <cell r="E1823">
            <v>4</v>
          </cell>
          <cell r="G1823">
            <v>4</v>
          </cell>
          <cell r="H1823">
            <v>4</v>
          </cell>
        </row>
        <row r="1824">
          <cell r="A1824" t="str">
            <v/>
          </cell>
          <cell r="B1824">
            <v>4</v>
          </cell>
          <cell r="C1824">
            <v>4</v>
          </cell>
          <cell r="D1824">
            <v>4</v>
          </cell>
          <cell r="E1824">
            <v>4</v>
          </cell>
          <cell r="G1824">
            <v>4</v>
          </cell>
          <cell r="H1824">
            <v>4</v>
          </cell>
        </row>
        <row r="1825">
          <cell r="A1825" t="str">
            <v/>
          </cell>
          <cell r="B1825">
            <v>4</v>
          </cell>
          <cell r="C1825">
            <v>4</v>
          </cell>
          <cell r="D1825">
            <v>4</v>
          </cell>
          <cell r="E1825">
            <v>4</v>
          </cell>
          <cell r="G1825">
            <v>4</v>
          </cell>
          <cell r="H1825">
            <v>4</v>
          </cell>
        </row>
        <row r="1826">
          <cell r="A1826" t="str">
            <v/>
          </cell>
          <cell r="B1826">
            <v>4</v>
          </cell>
          <cell r="C1826">
            <v>4</v>
          </cell>
          <cell r="D1826">
            <v>4</v>
          </cell>
          <cell r="E1826">
            <v>4</v>
          </cell>
          <cell r="G1826">
            <v>4</v>
          </cell>
          <cell r="H1826">
            <v>4</v>
          </cell>
        </row>
        <row r="1827">
          <cell r="A1827" t="str">
            <v/>
          </cell>
          <cell r="B1827">
            <v>4</v>
          </cell>
          <cell r="C1827">
            <v>4</v>
          </cell>
          <cell r="D1827">
            <v>4</v>
          </cell>
          <cell r="E1827">
            <v>4</v>
          </cell>
          <cell r="G1827">
            <v>4</v>
          </cell>
          <cell r="H1827">
            <v>4</v>
          </cell>
        </row>
        <row r="1828">
          <cell r="A1828" t="str">
            <v/>
          </cell>
          <cell r="B1828">
            <v>4</v>
          </cell>
          <cell r="C1828">
            <v>4</v>
          </cell>
          <cell r="D1828">
            <v>4</v>
          </cell>
          <cell r="E1828">
            <v>4</v>
          </cell>
          <cell r="G1828">
            <v>4</v>
          </cell>
          <cell r="H1828">
            <v>4</v>
          </cell>
        </row>
        <row r="1829">
          <cell r="A1829" t="str">
            <v/>
          </cell>
          <cell r="B1829">
            <v>4</v>
          </cell>
          <cell r="C1829">
            <v>4</v>
          </cell>
          <cell r="D1829">
            <v>4</v>
          </cell>
          <cell r="E1829">
            <v>4</v>
          </cell>
          <cell r="G1829">
            <v>4</v>
          </cell>
          <cell r="H1829">
            <v>4</v>
          </cell>
        </row>
        <row r="1830">
          <cell r="A1830" t="str">
            <v/>
          </cell>
          <cell r="B1830">
            <v>4</v>
          </cell>
          <cell r="C1830">
            <v>4</v>
          </cell>
          <cell r="D1830">
            <v>4</v>
          </cell>
          <cell r="E1830">
            <v>4</v>
          </cell>
          <cell r="G1830">
            <v>4</v>
          </cell>
          <cell r="H1830">
            <v>4</v>
          </cell>
        </row>
        <row r="1831">
          <cell r="A1831" t="str">
            <v/>
          </cell>
          <cell r="B1831">
            <v>4</v>
          </cell>
          <cell r="C1831">
            <v>4</v>
          </cell>
          <cell r="D1831">
            <v>4</v>
          </cell>
          <cell r="E1831">
            <v>4</v>
          </cell>
          <cell r="G1831">
            <v>4</v>
          </cell>
          <cell r="H1831">
            <v>4</v>
          </cell>
        </row>
        <row r="1832">
          <cell r="A1832" t="str">
            <v/>
          </cell>
          <cell r="B1832">
            <v>4</v>
          </cell>
          <cell r="C1832">
            <v>4</v>
          </cell>
          <cell r="D1832">
            <v>4</v>
          </cell>
          <cell r="E1832">
            <v>4</v>
          </cell>
          <cell r="G1832">
            <v>4</v>
          </cell>
          <cell r="H1832">
            <v>4</v>
          </cell>
        </row>
        <row r="1833">
          <cell r="A1833" t="str">
            <v/>
          </cell>
          <cell r="B1833">
            <v>4</v>
          </cell>
          <cell r="C1833">
            <v>4</v>
          </cell>
          <cell r="D1833">
            <v>4</v>
          </cell>
          <cell r="E1833">
            <v>4</v>
          </cell>
          <cell r="G1833">
            <v>4</v>
          </cell>
          <cell r="H1833">
            <v>4</v>
          </cell>
        </row>
        <row r="1834">
          <cell r="A1834" t="str">
            <v/>
          </cell>
          <cell r="B1834">
            <v>4</v>
          </cell>
          <cell r="C1834">
            <v>4</v>
          </cell>
          <cell r="D1834">
            <v>4</v>
          </cell>
          <cell r="E1834">
            <v>4</v>
          </cell>
          <cell r="G1834">
            <v>4</v>
          </cell>
          <cell r="H1834">
            <v>4</v>
          </cell>
        </row>
        <row r="1835">
          <cell r="A1835" t="str">
            <v/>
          </cell>
          <cell r="B1835">
            <v>4</v>
          </cell>
          <cell r="C1835">
            <v>4</v>
          </cell>
          <cell r="D1835">
            <v>4</v>
          </cell>
          <cell r="E1835">
            <v>4</v>
          </cell>
          <cell r="G1835">
            <v>4</v>
          </cell>
          <cell r="H1835">
            <v>4</v>
          </cell>
        </row>
        <row r="1836">
          <cell r="A1836" t="str">
            <v/>
          </cell>
          <cell r="B1836">
            <v>4</v>
          </cell>
          <cell r="C1836">
            <v>4</v>
          </cell>
          <cell r="D1836">
            <v>4</v>
          </cell>
          <cell r="E1836">
            <v>4</v>
          </cell>
          <cell r="G1836">
            <v>4</v>
          </cell>
          <cell r="H1836">
            <v>4</v>
          </cell>
        </row>
        <row r="1837">
          <cell r="A1837" t="str">
            <v/>
          </cell>
          <cell r="B1837">
            <v>4</v>
          </cell>
          <cell r="C1837">
            <v>4</v>
          </cell>
          <cell r="D1837">
            <v>4</v>
          </cell>
          <cell r="E1837">
            <v>4</v>
          </cell>
          <cell r="G1837">
            <v>4</v>
          </cell>
          <cell r="H1837">
            <v>4</v>
          </cell>
        </row>
        <row r="1838">
          <cell r="A1838" t="str">
            <v/>
          </cell>
          <cell r="B1838">
            <v>4</v>
          </cell>
          <cell r="C1838">
            <v>4</v>
          </cell>
          <cell r="D1838">
            <v>4</v>
          </cell>
          <cell r="E1838">
            <v>4</v>
          </cell>
          <cell r="G1838">
            <v>4</v>
          </cell>
          <cell r="H1838">
            <v>4</v>
          </cell>
        </row>
        <row r="1839">
          <cell r="A1839" t="str">
            <v/>
          </cell>
          <cell r="B1839">
            <v>4</v>
          </cell>
          <cell r="C1839">
            <v>4</v>
          </cell>
          <cell r="D1839">
            <v>4</v>
          </cell>
          <cell r="E1839">
            <v>4</v>
          </cell>
          <cell r="G1839">
            <v>4</v>
          </cell>
          <cell r="H1839">
            <v>4</v>
          </cell>
        </row>
        <row r="1840">
          <cell r="A1840" t="str">
            <v/>
          </cell>
          <cell r="B1840">
            <v>4</v>
          </cell>
          <cell r="C1840">
            <v>4</v>
          </cell>
          <cell r="D1840">
            <v>4</v>
          </cell>
          <cell r="E1840">
            <v>4</v>
          </cell>
          <cell r="G1840">
            <v>4</v>
          </cell>
          <cell r="H1840">
            <v>4</v>
          </cell>
        </row>
        <row r="1841">
          <cell r="A1841" t="str">
            <v/>
          </cell>
          <cell r="B1841">
            <v>4</v>
          </cell>
          <cell r="C1841">
            <v>4</v>
          </cell>
          <cell r="D1841">
            <v>4</v>
          </cell>
          <cell r="E1841">
            <v>4</v>
          </cell>
          <cell r="G1841">
            <v>4</v>
          </cell>
          <cell r="H1841">
            <v>4</v>
          </cell>
        </row>
        <row r="1842">
          <cell r="A1842" t="str">
            <v/>
          </cell>
          <cell r="B1842">
            <v>4</v>
          </cell>
          <cell r="C1842">
            <v>4</v>
          </cell>
          <cell r="D1842">
            <v>4</v>
          </cell>
          <cell r="E1842">
            <v>4</v>
          </cell>
          <cell r="G1842">
            <v>4</v>
          </cell>
          <cell r="H1842">
            <v>4</v>
          </cell>
        </row>
        <row r="1843">
          <cell r="A1843" t="str">
            <v/>
          </cell>
          <cell r="B1843">
            <v>4</v>
          </cell>
          <cell r="C1843">
            <v>4</v>
          </cell>
          <cell r="D1843">
            <v>4</v>
          </cell>
          <cell r="E1843">
            <v>4</v>
          </cell>
          <cell r="G1843">
            <v>4</v>
          </cell>
          <cell r="H1843">
            <v>4</v>
          </cell>
        </row>
        <row r="1844">
          <cell r="A1844" t="str">
            <v/>
          </cell>
          <cell r="B1844">
            <v>4</v>
          </cell>
          <cell r="C1844">
            <v>4</v>
          </cell>
          <cell r="D1844">
            <v>4</v>
          </cell>
          <cell r="E1844">
            <v>4</v>
          </cell>
          <cell r="G1844">
            <v>4</v>
          </cell>
          <cell r="H1844">
            <v>4</v>
          </cell>
        </row>
        <row r="1845">
          <cell r="A1845" t="str">
            <v/>
          </cell>
          <cell r="B1845">
            <v>4</v>
          </cell>
          <cell r="C1845">
            <v>4</v>
          </cell>
          <cell r="D1845">
            <v>4</v>
          </cell>
          <cell r="E1845">
            <v>4</v>
          </cell>
          <cell r="G1845">
            <v>4</v>
          </cell>
          <cell r="H1845">
            <v>4</v>
          </cell>
        </row>
        <row r="1846">
          <cell r="A1846" t="str">
            <v/>
          </cell>
          <cell r="B1846">
            <v>4</v>
          </cell>
          <cell r="C1846">
            <v>4</v>
          </cell>
          <cell r="D1846">
            <v>4</v>
          </cell>
          <cell r="E1846">
            <v>4</v>
          </cell>
          <cell r="G1846">
            <v>4</v>
          </cell>
          <cell r="H1846">
            <v>4</v>
          </cell>
        </row>
        <row r="1847">
          <cell r="A1847" t="str">
            <v/>
          </cell>
          <cell r="B1847">
            <v>4</v>
          </cell>
          <cell r="C1847">
            <v>4</v>
          </cell>
          <cell r="D1847">
            <v>4</v>
          </cell>
          <cell r="E1847">
            <v>4</v>
          </cell>
          <cell r="G1847">
            <v>4</v>
          </cell>
          <cell r="H1847">
            <v>4</v>
          </cell>
        </row>
        <row r="1848">
          <cell r="A1848" t="str">
            <v/>
          </cell>
          <cell r="B1848">
            <v>4</v>
          </cell>
          <cell r="C1848">
            <v>4</v>
          </cell>
          <cell r="D1848">
            <v>4</v>
          </cell>
          <cell r="E1848">
            <v>4</v>
          </cell>
          <cell r="G1848">
            <v>4</v>
          </cell>
          <cell r="H1848">
            <v>4</v>
          </cell>
        </row>
        <row r="1849">
          <cell r="A1849" t="str">
            <v/>
          </cell>
          <cell r="B1849">
            <v>4</v>
          </cell>
          <cell r="C1849">
            <v>4</v>
          </cell>
          <cell r="D1849">
            <v>4</v>
          </cell>
          <cell r="E1849">
            <v>4</v>
          </cell>
          <cell r="G1849">
            <v>4</v>
          </cell>
          <cell r="H1849">
            <v>4</v>
          </cell>
        </row>
        <row r="1850">
          <cell r="A1850" t="str">
            <v/>
          </cell>
          <cell r="B1850">
            <v>4</v>
          </cell>
          <cell r="C1850">
            <v>4</v>
          </cell>
          <cell r="D1850">
            <v>4</v>
          </cell>
          <cell r="E1850">
            <v>4</v>
          </cell>
          <cell r="G1850">
            <v>4</v>
          </cell>
          <cell r="H1850">
            <v>4</v>
          </cell>
        </row>
        <row r="1851">
          <cell r="A1851" t="str">
            <v/>
          </cell>
          <cell r="B1851">
            <v>4</v>
          </cell>
          <cell r="C1851">
            <v>4</v>
          </cell>
          <cell r="D1851">
            <v>4</v>
          </cell>
          <cell r="E1851">
            <v>4</v>
          </cell>
          <cell r="G1851">
            <v>4</v>
          </cell>
          <cell r="H1851">
            <v>4</v>
          </cell>
        </row>
        <row r="1852">
          <cell r="A1852" t="str">
            <v/>
          </cell>
          <cell r="B1852">
            <v>4</v>
          </cell>
          <cell r="C1852">
            <v>4</v>
          </cell>
          <cell r="D1852">
            <v>4</v>
          </cell>
          <cell r="E1852">
            <v>4</v>
          </cell>
          <cell r="G1852">
            <v>4</v>
          </cell>
          <cell r="H1852">
            <v>4</v>
          </cell>
        </row>
        <row r="1853">
          <cell r="A1853" t="str">
            <v/>
          </cell>
          <cell r="B1853">
            <v>4</v>
          </cell>
          <cell r="C1853">
            <v>4</v>
          </cell>
          <cell r="D1853">
            <v>4</v>
          </cell>
          <cell r="E1853">
            <v>4</v>
          </cell>
          <cell r="G1853">
            <v>4</v>
          </cell>
          <cell r="H1853">
            <v>4</v>
          </cell>
        </row>
        <row r="1854">
          <cell r="A1854" t="str">
            <v/>
          </cell>
          <cell r="B1854">
            <v>4</v>
          </cell>
          <cell r="C1854">
            <v>4</v>
          </cell>
          <cell r="D1854">
            <v>4</v>
          </cell>
          <cell r="E1854">
            <v>4</v>
          </cell>
          <cell r="G1854">
            <v>4</v>
          </cell>
          <cell r="H1854">
            <v>4</v>
          </cell>
        </row>
        <row r="1855">
          <cell r="A1855" t="str">
            <v/>
          </cell>
          <cell r="B1855">
            <v>4</v>
          </cell>
          <cell r="C1855">
            <v>4</v>
          </cell>
          <cell r="D1855">
            <v>4</v>
          </cell>
          <cell r="E1855">
            <v>4</v>
          </cell>
          <cell r="G1855">
            <v>4</v>
          </cell>
          <cell r="H1855">
            <v>4</v>
          </cell>
        </row>
        <row r="1856">
          <cell r="A1856" t="str">
            <v/>
          </cell>
          <cell r="B1856">
            <v>4</v>
          </cell>
          <cell r="C1856">
            <v>4</v>
          </cell>
          <cell r="D1856">
            <v>4</v>
          </cell>
          <cell r="E1856">
            <v>4</v>
          </cell>
          <cell r="G1856">
            <v>4</v>
          </cell>
          <cell r="H1856">
            <v>4</v>
          </cell>
        </row>
        <row r="1857">
          <cell r="A1857" t="str">
            <v/>
          </cell>
          <cell r="B1857">
            <v>4</v>
          </cell>
          <cell r="C1857">
            <v>4</v>
          </cell>
          <cell r="D1857">
            <v>4</v>
          </cell>
          <cell r="E1857">
            <v>4</v>
          </cell>
          <cell r="G1857">
            <v>4</v>
          </cell>
          <cell r="H1857">
            <v>4</v>
          </cell>
        </row>
        <row r="1858">
          <cell r="A1858" t="str">
            <v/>
          </cell>
          <cell r="B1858">
            <v>4</v>
          </cell>
          <cell r="C1858">
            <v>4</v>
          </cell>
          <cell r="D1858">
            <v>4</v>
          </cell>
          <cell r="E1858">
            <v>4</v>
          </cell>
          <cell r="G1858">
            <v>4</v>
          </cell>
          <cell r="H1858">
            <v>4</v>
          </cell>
        </row>
        <row r="1859">
          <cell r="A1859" t="str">
            <v/>
          </cell>
          <cell r="B1859">
            <v>4</v>
          </cell>
          <cell r="C1859">
            <v>4</v>
          </cell>
          <cell r="D1859">
            <v>4</v>
          </cell>
          <cell r="E1859">
            <v>4</v>
          </cell>
          <cell r="G1859">
            <v>4</v>
          </cell>
          <cell r="H1859">
            <v>4</v>
          </cell>
        </row>
        <row r="1860">
          <cell r="A1860" t="str">
            <v/>
          </cell>
          <cell r="B1860">
            <v>4</v>
          </cell>
          <cell r="C1860">
            <v>4</v>
          </cell>
          <cell r="D1860">
            <v>4</v>
          </cell>
          <cell r="E1860">
            <v>4</v>
          </cell>
          <cell r="G1860">
            <v>4</v>
          </cell>
          <cell r="H1860">
            <v>4</v>
          </cell>
        </row>
        <row r="1861">
          <cell r="A1861" t="str">
            <v/>
          </cell>
          <cell r="B1861">
            <v>4</v>
          </cell>
          <cell r="C1861">
            <v>4</v>
          </cell>
          <cell r="D1861">
            <v>4</v>
          </cell>
          <cell r="E1861">
            <v>4</v>
          </cell>
          <cell r="G1861">
            <v>4</v>
          </cell>
          <cell r="H1861">
            <v>4</v>
          </cell>
        </row>
        <row r="1862">
          <cell r="A1862" t="str">
            <v/>
          </cell>
          <cell r="B1862">
            <v>4</v>
          </cell>
          <cell r="C1862">
            <v>4</v>
          </cell>
          <cell r="D1862">
            <v>4</v>
          </cell>
          <cell r="E1862">
            <v>4</v>
          </cell>
          <cell r="G1862">
            <v>4</v>
          </cell>
          <cell r="H1862">
            <v>4</v>
          </cell>
        </row>
        <row r="1863">
          <cell r="A1863" t="str">
            <v/>
          </cell>
          <cell r="B1863">
            <v>4</v>
          </cell>
          <cell r="C1863">
            <v>4</v>
          </cell>
          <cell r="D1863">
            <v>4</v>
          </cell>
          <cell r="E1863">
            <v>4</v>
          </cell>
          <cell r="G1863">
            <v>4</v>
          </cell>
          <cell r="H1863">
            <v>4</v>
          </cell>
        </row>
        <row r="1864">
          <cell r="A1864" t="str">
            <v/>
          </cell>
          <cell r="B1864">
            <v>4</v>
          </cell>
          <cell r="C1864">
            <v>4</v>
          </cell>
          <cell r="D1864">
            <v>4</v>
          </cell>
          <cell r="E1864">
            <v>4</v>
          </cell>
          <cell r="G1864">
            <v>4</v>
          </cell>
          <cell r="H1864">
            <v>4</v>
          </cell>
        </row>
        <row r="1865">
          <cell r="A1865" t="str">
            <v/>
          </cell>
          <cell r="B1865">
            <v>4</v>
          </cell>
          <cell r="C1865">
            <v>4</v>
          </cell>
          <cell r="D1865">
            <v>4</v>
          </cell>
          <cell r="E1865">
            <v>4</v>
          </cell>
          <cell r="G1865">
            <v>4</v>
          </cell>
          <cell r="H1865">
            <v>4</v>
          </cell>
        </row>
        <row r="1866">
          <cell r="A1866" t="str">
            <v/>
          </cell>
          <cell r="B1866">
            <v>4</v>
          </cell>
          <cell r="C1866">
            <v>4</v>
          </cell>
          <cell r="D1866">
            <v>4</v>
          </cell>
          <cell r="E1866">
            <v>4</v>
          </cell>
          <cell r="G1866">
            <v>4</v>
          </cell>
          <cell r="H1866">
            <v>4</v>
          </cell>
        </row>
        <row r="1867">
          <cell r="A1867" t="str">
            <v/>
          </cell>
          <cell r="B1867">
            <v>4</v>
          </cell>
          <cell r="C1867">
            <v>4</v>
          </cell>
          <cell r="D1867">
            <v>4</v>
          </cell>
          <cell r="E1867">
            <v>4</v>
          </cell>
          <cell r="G1867">
            <v>4</v>
          </cell>
          <cell r="H1867">
            <v>4</v>
          </cell>
        </row>
        <row r="1868">
          <cell r="A1868" t="str">
            <v/>
          </cell>
          <cell r="B1868">
            <v>4</v>
          </cell>
          <cell r="C1868">
            <v>4</v>
          </cell>
          <cell r="D1868">
            <v>4</v>
          </cell>
          <cell r="E1868">
            <v>4</v>
          </cell>
          <cell r="G1868">
            <v>4</v>
          </cell>
          <cell r="H1868">
            <v>4</v>
          </cell>
        </row>
        <row r="1869">
          <cell r="A1869" t="str">
            <v/>
          </cell>
          <cell r="B1869">
            <v>4</v>
          </cell>
          <cell r="C1869">
            <v>4</v>
          </cell>
          <cell r="D1869">
            <v>4</v>
          </cell>
          <cell r="E1869">
            <v>4</v>
          </cell>
          <cell r="G1869">
            <v>4</v>
          </cell>
          <cell r="H1869">
            <v>4</v>
          </cell>
        </row>
        <row r="1870">
          <cell r="A1870" t="str">
            <v/>
          </cell>
          <cell r="B1870">
            <v>4</v>
          </cell>
          <cell r="C1870">
            <v>4</v>
          </cell>
          <cell r="D1870">
            <v>4</v>
          </cell>
          <cell r="E1870">
            <v>4</v>
          </cell>
          <cell r="G1870">
            <v>4</v>
          </cell>
          <cell r="H1870">
            <v>4</v>
          </cell>
        </row>
        <row r="1871">
          <cell r="A1871" t="str">
            <v/>
          </cell>
          <cell r="B1871">
            <v>4</v>
          </cell>
          <cell r="C1871">
            <v>4</v>
          </cell>
          <cell r="D1871">
            <v>4</v>
          </cell>
          <cell r="E1871">
            <v>4</v>
          </cell>
          <cell r="G1871">
            <v>4</v>
          </cell>
          <cell r="H1871">
            <v>4</v>
          </cell>
        </row>
        <row r="1872">
          <cell r="A1872" t="str">
            <v/>
          </cell>
          <cell r="B1872">
            <v>4</v>
          </cell>
          <cell r="C1872">
            <v>4</v>
          </cell>
          <cell r="D1872">
            <v>4</v>
          </cell>
          <cell r="E1872">
            <v>4</v>
          </cell>
          <cell r="G1872">
            <v>4</v>
          </cell>
          <cell r="H1872">
            <v>4</v>
          </cell>
        </row>
        <row r="1873">
          <cell r="A1873" t="str">
            <v/>
          </cell>
          <cell r="B1873">
            <v>4</v>
          </cell>
          <cell r="C1873">
            <v>4</v>
          </cell>
          <cell r="D1873">
            <v>4</v>
          </cell>
          <cell r="E1873">
            <v>4</v>
          </cell>
          <cell r="G1873">
            <v>4</v>
          </cell>
          <cell r="H1873">
            <v>4</v>
          </cell>
        </row>
        <row r="1874">
          <cell r="A1874" t="str">
            <v/>
          </cell>
          <cell r="B1874">
            <v>4</v>
          </cell>
          <cell r="C1874">
            <v>4</v>
          </cell>
          <cell r="D1874">
            <v>4</v>
          </cell>
          <cell r="E1874">
            <v>4</v>
          </cell>
          <cell r="G1874">
            <v>4</v>
          </cell>
          <cell r="H1874">
            <v>4</v>
          </cell>
        </row>
        <row r="1875">
          <cell r="A1875" t="str">
            <v/>
          </cell>
          <cell r="B1875">
            <v>4</v>
          </cell>
          <cell r="C1875">
            <v>4</v>
          </cell>
          <cell r="D1875">
            <v>4</v>
          </cell>
          <cell r="E1875">
            <v>4</v>
          </cell>
          <cell r="G1875">
            <v>4</v>
          </cell>
          <cell r="H1875">
            <v>4</v>
          </cell>
        </row>
        <row r="1876">
          <cell r="A1876" t="str">
            <v/>
          </cell>
          <cell r="B1876">
            <v>4</v>
          </cell>
          <cell r="C1876">
            <v>4</v>
          </cell>
          <cell r="D1876">
            <v>4</v>
          </cell>
          <cell r="E1876">
            <v>4</v>
          </cell>
          <cell r="G1876">
            <v>4</v>
          </cell>
          <cell r="H1876">
            <v>4</v>
          </cell>
        </row>
        <row r="1877">
          <cell r="A1877" t="str">
            <v/>
          </cell>
          <cell r="B1877">
            <v>4</v>
          </cell>
          <cell r="C1877">
            <v>4</v>
          </cell>
          <cell r="D1877">
            <v>4</v>
          </cell>
          <cell r="E1877">
            <v>4</v>
          </cell>
          <cell r="G1877">
            <v>4</v>
          </cell>
          <cell r="H1877">
            <v>4</v>
          </cell>
        </row>
        <row r="1878">
          <cell r="A1878" t="str">
            <v/>
          </cell>
          <cell r="B1878">
            <v>4</v>
          </cell>
          <cell r="C1878">
            <v>4</v>
          </cell>
          <cell r="D1878">
            <v>4</v>
          </cell>
          <cell r="E1878">
            <v>4</v>
          </cell>
          <cell r="G1878">
            <v>4</v>
          </cell>
          <cell r="H1878">
            <v>4</v>
          </cell>
        </row>
        <row r="1879">
          <cell r="A1879" t="str">
            <v/>
          </cell>
          <cell r="B1879">
            <v>4</v>
          </cell>
          <cell r="C1879">
            <v>4</v>
          </cell>
          <cell r="D1879">
            <v>4</v>
          </cell>
          <cell r="E1879">
            <v>4</v>
          </cell>
          <cell r="G1879">
            <v>4</v>
          </cell>
          <cell r="H1879">
            <v>4</v>
          </cell>
        </row>
        <row r="1880">
          <cell r="A1880" t="str">
            <v/>
          </cell>
          <cell r="B1880">
            <v>4</v>
          </cell>
          <cell r="C1880">
            <v>4</v>
          </cell>
          <cell r="D1880">
            <v>4</v>
          </cell>
          <cell r="E1880">
            <v>4</v>
          </cell>
          <cell r="G1880">
            <v>4</v>
          </cell>
          <cell r="H1880">
            <v>4</v>
          </cell>
        </row>
        <row r="1881">
          <cell r="A1881" t="str">
            <v/>
          </cell>
          <cell r="B1881">
            <v>4</v>
          </cell>
          <cell r="C1881">
            <v>4</v>
          </cell>
          <cell r="D1881">
            <v>4</v>
          </cell>
          <cell r="E1881">
            <v>4</v>
          </cell>
          <cell r="G1881">
            <v>4</v>
          </cell>
          <cell r="H1881">
            <v>4</v>
          </cell>
        </row>
        <row r="1882">
          <cell r="A1882" t="str">
            <v/>
          </cell>
          <cell r="B1882">
            <v>4</v>
          </cell>
          <cell r="C1882">
            <v>4</v>
          </cell>
          <cell r="D1882">
            <v>4</v>
          </cell>
          <cell r="E1882">
            <v>4</v>
          </cell>
          <cell r="G1882">
            <v>4</v>
          </cell>
          <cell r="H1882">
            <v>4</v>
          </cell>
        </row>
        <row r="1883">
          <cell r="A1883" t="str">
            <v/>
          </cell>
          <cell r="B1883">
            <v>4</v>
          </cell>
          <cell r="C1883">
            <v>4</v>
          </cell>
          <cell r="D1883">
            <v>4</v>
          </cell>
          <cell r="E1883">
            <v>4</v>
          </cell>
          <cell r="G1883">
            <v>4</v>
          </cell>
          <cell r="H1883">
            <v>4</v>
          </cell>
        </row>
        <row r="1884">
          <cell r="A1884" t="str">
            <v/>
          </cell>
          <cell r="B1884">
            <v>4</v>
          </cell>
          <cell r="C1884">
            <v>4</v>
          </cell>
          <cell r="D1884">
            <v>4</v>
          </cell>
          <cell r="E1884">
            <v>4</v>
          </cell>
          <cell r="G1884">
            <v>4</v>
          </cell>
          <cell r="H1884">
            <v>4</v>
          </cell>
        </row>
        <row r="1885">
          <cell r="A1885" t="str">
            <v/>
          </cell>
          <cell r="B1885">
            <v>4</v>
          </cell>
          <cell r="C1885">
            <v>4</v>
          </cell>
          <cell r="D1885">
            <v>4</v>
          </cell>
          <cell r="E1885">
            <v>4</v>
          </cell>
          <cell r="G1885">
            <v>4</v>
          </cell>
          <cell r="H1885">
            <v>4</v>
          </cell>
        </row>
        <row r="1886">
          <cell r="A1886" t="str">
            <v/>
          </cell>
          <cell r="B1886">
            <v>4</v>
          </cell>
          <cell r="C1886">
            <v>4</v>
          </cell>
          <cell r="D1886">
            <v>4</v>
          </cell>
          <cell r="E1886">
            <v>4</v>
          </cell>
          <cell r="G1886">
            <v>4</v>
          </cell>
          <cell r="H1886">
            <v>4</v>
          </cell>
        </row>
        <row r="1887">
          <cell r="A1887" t="str">
            <v/>
          </cell>
          <cell r="B1887">
            <v>4</v>
          </cell>
          <cell r="C1887">
            <v>4</v>
          </cell>
          <cell r="D1887">
            <v>4</v>
          </cell>
          <cell r="E1887">
            <v>4</v>
          </cell>
          <cell r="G1887">
            <v>4</v>
          </cell>
          <cell r="H1887">
            <v>4</v>
          </cell>
        </row>
        <row r="1888">
          <cell r="A1888" t="str">
            <v/>
          </cell>
          <cell r="B1888">
            <v>4</v>
          </cell>
          <cell r="C1888">
            <v>4</v>
          </cell>
          <cell r="D1888">
            <v>4</v>
          </cell>
          <cell r="E1888">
            <v>4</v>
          </cell>
          <cell r="G1888">
            <v>4</v>
          </cell>
          <cell r="H1888">
            <v>4</v>
          </cell>
        </row>
        <row r="1889">
          <cell r="A1889" t="str">
            <v/>
          </cell>
          <cell r="B1889">
            <v>4</v>
          </cell>
          <cell r="C1889">
            <v>4</v>
          </cell>
          <cell r="D1889">
            <v>4</v>
          </cell>
          <cell r="E1889">
            <v>4</v>
          </cell>
          <cell r="G1889">
            <v>4</v>
          </cell>
          <cell r="H1889">
            <v>4</v>
          </cell>
        </row>
        <row r="1890">
          <cell r="A1890" t="str">
            <v/>
          </cell>
          <cell r="B1890">
            <v>4</v>
          </cell>
          <cell r="C1890">
            <v>4</v>
          </cell>
          <cell r="D1890">
            <v>4</v>
          </cell>
          <cell r="E1890">
            <v>4</v>
          </cell>
          <cell r="G1890">
            <v>4</v>
          </cell>
          <cell r="H1890">
            <v>4</v>
          </cell>
        </row>
        <row r="1891">
          <cell r="A1891" t="str">
            <v/>
          </cell>
          <cell r="B1891">
            <v>4</v>
          </cell>
          <cell r="C1891">
            <v>4</v>
          </cell>
          <cell r="D1891">
            <v>4</v>
          </cell>
          <cell r="E1891">
            <v>4</v>
          </cell>
          <cell r="G1891">
            <v>4</v>
          </cell>
          <cell r="H1891">
            <v>4</v>
          </cell>
        </row>
        <row r="1892">
          <cell r="A1892" t="str">
            <v/>
          </cell>
          <cell r="B1892">
            <v>4</v>
          </cell>
          <cell r="C1892">
            <v>4</v>
          </cell>
          <cell r="D1892">
            <v>4</v>
          </cell>
          <cell r="E1892">
            <v>4</v>
          </cell>
          <cell r="G1892">
            <v>4</v>
          </cell>
          <cell r="H1892">
            <v>4</v>
          </cell>
        </row>
        <row r="1893">
          <cell r="A1893" t="str">
            <v/>
          </cell>
          <cell r="B1893">
            <v>4</v>
          </cell>
          <cell r="C1893">
            <v>4</v>
          </cell>
          <cell r="D1893">
            <v>4</v>
          </cell>
          <cell r="E1893">
            <v>4</v>
          </cell>
          <cell r="G1893">
            <v>4</v>
          </cell>
          <cell r="H1893">
            <v>4</v>
          </cell>
        </row>
        <row r="1894">
          <cell r="A1894" t="str">
            <v/>
          </cell>
          <cell r="B1894">
            <v>4</v>
          </cell>
          <cell r="C1894">
            <v>4</v>
          </cell>
          <cell r="D1894">
            <v>4</v>
          </cell>
          <cell r="E1894">
            <v>4</v>
          </cell>
          <cell r="G1894">
            <v>4</v>
          </cell>
          <cell r="H1894">
            <v>4</v>
          </cell>
        </row>
        <row r="1895">
          <cell r="A1895" t="str">
            <v/>
          </cell>
          <cell r="B1895">
            <v>4</v>
          </cell>
          <cell r="C1895">
            <v>4</v>
          </cell>
          <cell r="D1895">
            <v>4</v>
          </cell>
          <cell r="E1895">
            <v>4</v>
          </cell>
          <cell r="G1895">
            <v>4</v>
          </cell>
          <cell r="H1895">
            <v>4</v>
          </cell>
        </row>
        <row r="1896">
          <cell r="A1896" t="str">
            <v/>
          </cell>
          <cell r="B1896">
            <v>4</v>
          </cell>
          <cell r="C1896">
            <v>4</v>
          </cell>
          <cell r="D1896">
            <v>4</v>
          </cell>
          <cell r="E1896">
            <v>4</v>
          </cell>
          <cell r="G1896">
            <v>4</v>
          </cell>
          <cell r="H1896">
            <v>4</v>
          </cell>
        </row>
        <row r="1897">
          <cell r="A1897" t="str">
            <v/>
          </cell>
          <cell r="B1897">
            <v>4</v>
          </cell>
          <cell r="C1897">
            <v>4</v>
          </cell>
          <cell r="D1897">
            <v>4</v>
          </cell>
          <cell r="E1897">
            <v>4</v>
          </cell>
          <cell r="G1897">
            <v>4</v>
          </cell>
          <cell r="H1897">
            <v>4</v>
          </cell>
        </row>
        <row r="1898">
          <cell r="A1898" t="str">
            <v/>
          </cell>
          <cell r="B1898">
            <v>4</v>
          </cell>
          <cell r="C1898">
            <v>4</v>
          </cell>
          <cell r="D1898">
            <v>4</v>
          </cell>
          <cell r="E1898">
            <v>4</v>
          </cell>
          <cell r="G1898">
            <v>4</v>
          </cell>
          <cell r="H1898">
            <v>4</v>
          </cell>
        </row>
        <row r="1899">
          <cell r="A1899" t="str">
            <v/>
          </cell>
          <cell r="B1899">
            <v>4</v>
          </cell>
          <cell r="C1899">
            <v>4</v>
          </cell>
          <cell r="D1899">
            <v>4</v>
          </cell>
          <cell r="E1899">
            <v>4</v>
          </cell>
          <cell r="G1899">
            <v>4</v>
          </cell>
          <cell r="H1899">
            <v>4</v>
          </cell>
        </row>
        <row r="1900">
          <cell r="A1900" t="str">
            <v/>
          </cell>
          <cell r="B1900">
            <v>4</v>
          </cell>
          <cell r="C1900">
            <v>4</v>
          </cell>
          <cell r="D1900">
            <v>4</v>
          </cell>
          <cell r="E1900">
            <v>4</v>
          </cell>
          <cell r="G1900">
            <v>4</v>
          </cell>
          <cell r="H1900">
            <v>4</v>
          </cell>
        </row>
        <row r="1901">
          <cell r="A1901" t="str">
            <v/>
          </cell>
          <cell r="B1901">
            <v>4</v>
          </cell>
          <cell r="C1901">
            <v>4</v>
          </cell>
          <cell r="D1901">
            <v>4</v>
          </cell>
          <cell r="E1901">
            <v>4</v>
          </cell>
          <cell r="G1901">
            <v>4</v>
          </cell>
          <cell r="H1901">
            <v>4</v>
          </cell>
        </row>
        <row r="1902">
          <cell r="A1902" t="str">
            <v/>
          </cell>
          <cell r="B1902">
            <v>4</v>
          </cell>
          <cell r="C1902">
            <v>4</v>
          </cell>
          <cell r="D1902">
            <v>4</v>
          </cell>
          <cell r="E1902">
            <v>4</v>
          </cell>
          <cell r="G1902">
            <v>4</v>
          </cell>
          <cell r="H1902">
            <v>4</v>
          </cell>
        </row>
        <row r="1903">
          <cell r="A1903" t="str">
            <v/>
          </cell>
          <cell r="B1903">
            <v>4</v>
          </cell>
          <cell r="C1903">
            <v>4</v>
          </cell>
          <cell r="D1903">
            <v>4</v>
          </cell>
          <cell r="E1903">
            <v>4</v>
          </cell>
          <cell r="G1903">
            <v>4</v>
          </cell>
          <cell r="H1903">
            <v>4</v>
          </cell>
        </row>
        <row r="1904">
          <cell r="A1904" t="str">
            <v/>
          </cell>
          <cell r="B1904">
            <v>4</v>
          </cell>
          <cell r="C1904">
            <v>4</v>
          </cell>
          <cell r="D1904">
            <v>4</v>
          </cell>
          <cell r="E1904">
            <v>4</v>
          </cell>
          <cell r="G1904">
            <v>4</v>
          </cell>
          <cell r="H1904">
            <v>4</v>
          </cell>
        </row>
        <row r="1905">
          <cell r="A1905" t="str">
            <v/>
          </cell>
          <cell r="B1905">
            <v>4</v>
          </cell>
          <cell r="C1905">
            <v>4</v>
          </cell>
          <cell r="D1905">
            <v>4</v>
          </cell>
          <cell r="E1905">
            <v>4</v>
          </cell>
          <cell r="G1905">
            <v>4</v>
          </cell>
          <cell r="H1905">
            <v>4</v>
          </cell>
        </row>
        <row r="1906">
          <cell r="A1906" t="str">
            <v/>
          </cell>
          <cell r="B1906">
            <v>4</v>
          </cell>
          <cell r="C1906">
            <v>4</v>
          </cell>
          <cell r="D1906">
            <v>4</v>
          </cell>
          <cell r="E1906">
            <v>4</v>
          </cell>
          <cell r="G1906">
            <v>4</v>
          </cell>
          <cell r="H1906">
            <v>4</v>
          </cell>
        </row>
        <row r="1907">
          <cell r="A1907" t="str">
            <v/>
          </cell>
          <cell r="B1907">
            <v>4</v>
          </cell>
          <cell r="C1907">
            <v>4</v>
          </cell>
          <cell r="D1907">
            <v>4</v>
          </cell>
          <cell r="E1907">
            <v>4</v>
          </cell>
          <cell r="G1907">
            <v>4</v>
          </cell>
          <cell r="H1907">
            <v>4</v>
          </cell>
        </row>
        <row r="1908">
          <cell r="A1908" t="str">
            <v/>
          </cell>
          <cell r="B1908">
            <v>4</v>
          </cell>
          <cell r="C1908">
            <v>4</v>
          </cell>
          <cell r="D1908">
            <v>4</v>
          </cell>
          <cell r="E1908">
            <v>4</v>
          </cell>
          <cell r="G1908">
            <v>4</v>
          </cell>
          <cell r="H1908">
            <v>4</v>
          </cell>
        </row>
        <row r="1909">
          <cell r="A1909" t="str">
            <v/>
          </cell>
          <cell r="B1909">
            <v>4</v>
          </cell>
          <cell r="C1909">
            <v>4</v>
          </cell>
          <cell r="D1909">
            <v>4</v>
          </cell>
          <cell r="E1909">
            <v>4</v>
          </cell>
          <cell r="G1909">
            <v>4</v>
          </cell>
          <cell r="H1909">
            <v>4</v>
          </cell>
        </row>
        <row r="1910">
          <cell r="A1910" t="str">
            <v/>
          </cell>
          <cell r="B1910">
            <v>4</v>
          </cell>
          <cell r="C1910">
            <v>4</v>
          </cell>
          <cell r="D1910">
            <v>4</v>
          </cell>
          <cell r="E1910">
            <v>4</v>
          </cell>
          <cell r="G1910">
            <v>4</v>
          </cell>
          <cell r="H1910">
            <v>4</v>
          </cell>
        </row>
        <row r="1911">
          <cell r="A1911" t="str">
            <v/>
          </cell>
          <cell r="B1911">
            <v>4</v>
          </cell>
          <cell r="C1911">
            <v>4</v>
          </cell>
          <cell r="D1911">
            <v>4</v>
          </cell>
          <cell r="E1911">
            <v>4</v>
          </cell>
          <cell r="G1911">
            <v>4</v>
          </cell>
          <cell r="H1911">
            <v>4</v>
          </cell>
        </row>
        <row r="1912">
          <cell r="A1912" t="str">
            <v/>
          </cell>
          <cell r="B1912">
            <v>4</v>
          </cell>
          <cell r="C1912">
            <v>4</v>
          </cell>
          <cell r="D1912">
            <v>4</v>
          </cell>
          <cell r="E1912">
            <v>4</v>
          </cell>
          <cell r="G1912">
            <v>4</v>
          </cell>
          <cell r="H1912">
            <v>4</v>
          </cell>
        </row>
        <row r="1913">
          <cell r="A1913" t="str">
            <v/>
          </cell>
          <cell r="B1913">
            <v>4</v>
          </cell>
          <cell r="C1913">
            <v>4</v>
          </cell>
          <cell r="D1913">
            <v>4</v>
          </cell>
          <cell r="E1913">
            <v>4</v>
          </cell>
          <cell r="G1913">
            <v>4</v>
          </cell>
          <cell r="H1913">
            <v>4</v>
          </cell>
        </row>
        <row r="1914">
          <cell r="A1914" t="str">
            <v/>
          </cell>
          <cell r="B1914">
            <v>4</v>
          </cell>
          <cell r="C1914">
            <v>4</v>
          </cell>
          <cell r="D1914">
            <v>4</v>
          </cell>
          <cell r="E1914">
            <v>4</v>
          </cell>
          <cell r="G1914">
            <v>4</v>
          </cell>
          <cell r="H1914">
            <v>4</v>
          </cell>
        </row>
        <row r="1915">
          <cell r="A1915" t="str">
            <v/>
          </cell>
          <cell r="B1915">
            <v>4</v>
          </cell>
          <cell r="C1915">
            <v>4</v>
          </cell>
          <cell r="D1915">
            <v>4</v>
          </cell>
          <cell r="E1915">
            <v>4</v>
          </cell>
          <cell r="G1915">
            <v>4</v>
          </cell>
          <cell r="H1915">
            <v>4</v>
          </cell>
        </row>
        <row r="1916">
          <cell r="A1916" t="str">
            <v/>
          </cell>
          <cell r="B1916">
            <v>4</v>
          </cell>
          <cell r="C1916">
            <v>4</v>
          </cell>
          <cell r="D1916">
            <v>4</v>
          </cell>
          <cell r="E1916">
            <v>4</v>
          </cell>
          <cell r="G1916">
            <v>4</v>
          </cell>
          <cell r="H1916">
            <v>4</v>
          </cell>
        </row>
        <row r="1917">
          <cell r="A1917" t="str">
            <v/>
          </cell>
          <cell r="B1917">
            <v>4</v>
          </cell>
          <cell r="C1917">
            <v>4</v>
          </cell>
          <cell r="D1917">
            <v>4</v>
          </cell>
          <cell r="E1917">
            <v>4</v>
          </cell>
          <cell r="G1917">
            <v>4</v>
          </cell>
          <cell r="H1917">
            <v>4</v>
          </cell>
        </row>
        <row r="1918">
          <cell r="A1918" t="str">
            <v/>
          </cell>
          <cell r="B1918">
            <v>4</v>
          </cell>
          <cell r="C1918">
            <v>4</v>
          </cell>
          <cell r="D1918">
            <v>4</v>
          </cell>
          <cell r="E1918">
            <v>4</v>
          </cell>
          <cell r="G1918">
            <v>4</v>
          </cell>
          <cell r="H1918">
            <v>4</v>
          </cell>
        </row>
        <row r="1919">
          <cell r="A1919" t="str">
            <v/>
          </cell>
          <cell r="B1919">
            <v>4</v>
          </cell>
          <cell r="C1919">
            <v>4</v>
          </cell>
          <cell r="D1919">
            <v>4</v>
          </cell>
          <cell r="E1919">
            <v>4</v>
          </cell>
          <cell r="G1919">
            <v>4</v>
          </cell>
          <cell r="H1919">
            <v>4</v>
          </cell>
        </row>
        <row r="1920">
          <cell r="A1920" t="str">
            <v/>
          </cell>
          <cell r="B1920">
            <v>4</v>
          </cell>
          <cell r="C1920">
            <v>4</v>
          </cell>
          <cell r="D1920">
            <v>4</v>
          </cell>
          <cell r="E1920">
            <v>4</v>
          </cell>
          <cell r="G1920">
            <v>4</v>
          </cell>
          <cell r="H1920">
            <v>4</v>
          </cell>
        </row>
        <row r="1921">
          <cell r="A1921" t="str">
            <v/>
          </cell>
          <cell r="B1921">
            <v>4</v>
          </cell>
          <cell r="C1921">
            <v>4</v>
          </cell>
          <cell r="D1921">
            <v>4</v>
          </cell>
          <cell r="E1921">
            <v>4</v>
          </cell>
          <cell r="G1921">
            <v>4</v>
          </cell>
          <cell r="H1921">
            <v>4</v>
          </cell>
        </row>
        <row r="1922">
          <cell r="A1922" t="str">
            <v/>
          </cell>
          <cell r="B1922">
            <v>4</v>
          </cell>
          <cell r="C1922">
            <v>4</v>
          </cell>
          <cell r="D1922">
            <v>4</v>
          </cell>
          <cell r="E1922">
            <v>4</v>
          </cell>
          <cell r="G1922">
            <v>4</v>
          </cell>
          <cell r="H1922">
            <v>4</v>
          </cell>
        </row>
        <row r="1923">
          <cell r="A1923" t="str">
            <v/>
          </cell>
          <cell r="B1923">
            <v>4</v>
          </cell>
          <cell r="C1923">
            <v>4</v>
          </cell>
          <cell r="D1923">
            <v>4</v>
          </cell>
          <cell r="E1923">
            <v>4</v>
          </cell>
          <cell r="G1923">
            <v>4</v>
          </cell>
          <cell r="H1923">
            <v>4</v>
          </cell>
        </row>
        <row r="1924">
          <cell r="A1924" t="str">
            <v/>
          </cell>
          <cell r="B1924">
            <v>4</v>
          </cell>
          <cell r="C1924">
            <v>4</v>
          </cell>
          <cell r="D1924">
            <v>4</v>
          </cell>
          <cell r="E1924">
            <v>4</v>
          </cell>
          <cell r="G1924">
            <v>4</v>
          </cell>
          <cell r="H1924">
            <v>4</v>
          </cell>
        </row>
        <row r="1925">
          <cell r="A1925" t="str">
            <v/>
          </cell>
          <cell r="B1925">
            <v>4</v>
          </cell>
          <cell r="C1925">
            <v>4</v>
          </cell>
          <cell r="D1925">
            <v>4</v>
          </cell>
          <cell r="E1925">
            <v>4</v>
          </cell>
          <cell r="G1925">
            <v>4</v>
          </cell>
          <cell r="H1925">
            <v>4</v>
          </cell>
        </row>
        <row r="1926">
          <cell r="A1926" t="str">
            <v/>
          </cell>
          <cell r="B1926">
            <v>4</v>
          </cell>
          <cell r="C1926">
            <v>4</v>
          </cell>
          <cell r="D1926">
            <v>4</v>
          </cell>
          <cell r="E1926">
            <v>4</v>
          </cell>
          <cell r="G1926">
            <v>4</v>
          </cell>
          <cell r="H1926">
            <v>4</v>
          </cell>
        </row>
        <row r="1927">
          <cell r="A1927" t="str">
            <v/>
          </cell>
          <cell r="B1927">
            <v>4</v>
          </cell>
          <cell r="C1927">
            <v>4</v>
          </cell>
          <cell r="D1927">
            <v>4</v>
          </cell>
          <cell r="E1927">
            <v>4</v>
          </cell>
          <cell r="G1927">
            <v>4</v>
          </cell>
          <cell r="H1927">
            <v>4</v>
          </cell>
        </row>
        <row r="1928">
          <cell r="A1928" t="str">
            <v/>
          </cell>
          <cell r="B1928">
            <v>4</v>
          </cell>
          <cell r="C1928">
            <v>4</v>
          </cell>
          <cell r="D1928">
            <v>4</v>
          </cell>
          <cell r="E1928">
            <v>4</v>
          </cell>
          <cell r="G1928">
            <v>4</v>
          </cell>
          <cell r="H1928">
            <v>4</v>
          </cell>
        </row>
        <row r="1929">
          <cell r="A1929" t="str">
            <v/>
          </cell>
          <cell r="B1929">
            <v>4</v>
          </cell>
          <cell r="C1929">
            <v>4</v>
          </cell>
          <cell r="D1929">
            <v>4</v>
          </cell>
          <cell r="E1929">
            <v>4</v>
          </cell>
          <cell r="G1929">
            <v>4</v>
          </cell>
          <cell r="H1929">
            <v>4</v>
          </cell>
        </row>
        <row r="1930">
          <cell r="A1930" t="str">
            <v/>
          </cell>
          <cell r="B1930">
            <v>4</v>
          </cell>
          <cell r="C1930">
            <v>4</v>
          </cell>
          <cell r="D1930">
            <v>4</v>
          </cell>
          <cell r="E1930">
            <v>4</v>
          </cell>
          <cell r="G1930">
            <v>4</v>
          </cell>
          <cell r="H1930">
            <v>4</v>
          </cell>
        </row>
        <row r="1931">
          <cell r="A1931" t="str">
            <v/>
          </cell>
          <cell r="B1931">
            <v>4</v>
          </cell>
          <cell r="C1931">
            <v>4</v>
          </cell>
          <cell r="D1931">
            <v>4</v>
          </cell>
          <cell r="E1931">
            <v>4</v>
          </cell>
          <cell r="G1931">
            <v>4</v>
          </cell>
          <cell r="H1931">
            <v>4</v>
          </cell>
        </row>
        <row r="1932">
          <cell r="A1932" t="str">
            <v/>
          </cell>
          <cell r="B1932">
            <v>4</v>
          </cell>
          <cell r="C1932">
            <v>4</v>
          </cell>
          <cell r="D1932">
            <v>4</v>
          </cell>
          <cell r="E1932">
            <v>4</v>
          </cell>
          <cell r="G1932">
            <v>4</v>
          </cell>
          <cell r="H1932">
            <v>4</v>
          </cell>
        </row>
        <row r="1933">
          <cell r="A1933" t="str">
            <v/>
          </cell>
          <cell r="B1933">
            <v>4</v>
          </cell>
          <cell r="C1933">
            <v>4</v>
          </cell>
          <cell r="D1933">
            <v>4</v>
          </cell>
          <cell r="E1933">
            <v>4</v>
          </cell>
          <cell r="G1933">
            <v>4</v>
          </cell>
          <cell r="H1933">
            <v>4</v>
          </cell>
        </row>
        <row r="1934">
          <cell r="A1934" t="str">
            <v/>
          </cell>
          <cell r="B1934">
            <v>4</v>
          </cell>
          <cell r="C1934">
            <v>4</v>
          </cell>
          <cell r="D1934">
            <v>4</v>
          </cell>
          <cell r="E1934">
            <v>4</v>
          </cell>
          <cell r="G1934">
            <v>4</v>
          </cell>
          <cell r="H1934">
            <v>4</v>
          </cell>
        </row>
        <row r="1935">
          <cell r="A1935" t="str">
            <v/>
          </cell>
          <cell r="B1935">
            <v>4</v>
          </cell>
          <cell r="C1935">
            <v>4</v>
          </cell>
          <cell r="D1935">
            <v>4</v>
          </cell>
          <cell r="E1935">
            <v>4</v>
          </cell>
          <cell r="G1935">
            <v>4</v>
          </cell>
          <cell r="H1935">
            <v>4</v>
          </cell>
        </row>
        <row r="1936">
          <cell r="A1936" t="str">
            <v/>
          </cell>
          <cell r="B1936">
            <v>4</v>
          </cell>
          <cell r="C1936">
            <v>4</v>
          </cell>
          <cell r="D1936">
            <v>4</v>
          </cell>
          <cell r="E1936">
            <v>4</v>
          </cell>
          <cell r="G1936">
            <v>4</v>
          </cell>
          <cell r="H1936">
            <v>4</v>
          </cell>
        </row>
        <row r="1937">
          <cell r="A1937" t="str">
            <v/>
          </cell>
          <cell r="B1937">
            <v>4</v>
          </cell>
          <cell r="C1937">
            <v>4</v>
          </cell>
          <cell r="D1937">
            <v>4</v>
          </cell>
          <cell r="E1937">
            <v>4</v>
          </cell>
          <cell r="G1937">
            <v>4</v>
          </cell>
          <cell r="H1937">
            <v>4</v>
          </cell>
        </row>
        <row r="1938">
          <cell r="A1938" t="str">
            <v/>
          </cell>
          <cell r="B1938">
            <v>4</v>
          </cell>
          <cell r="C1938">
            <v>4</v>
          </cell>
          <cell r="D1938">
            <v>4</v>
          </cell>
          <cell r="E1938">
            <v>4</v>
          </cell>
          <cell r="G1938">
            <v>4</v>
          </cell>
          <cell r="H1938">
            <v>4</v>
          </cell>
        </row>
        <row r="1939">
          <cell r="A1939" t="str">
            <v/>
          </cell>
          <cell r="B1939">
            <v>4</v>
          </cell>
          <cell r="C1939">
            <v>4</v>
          </cell>
          <cell r="D1939">
            <v>4</v>
          </cell>
          <cell r="E1939">
            <v>4</v>
          </cell>
          <cell r="G1939">
            <v>4</v>
          </cell>
          <cell r="H1939">
            <v>4</v>
          </cell>
        </row>
        <row r="1940">
          <cell r="A1940" t="str">
            <v/>
          </cell>
          <cell r="B1940">
            <v>4</v>
          </cell>
          <cell r="C1940">
            <v>4</v>
          </cell>
          <cell r="D1940">
            <v>4</v>
          </cell>
          <cell r="E1940">
            <v>4</v>
          </cell>
          <cell r="G1940">
            <v>4</v>
          </cell>
          <cell r="H1940">
            <v>4</v>
          </cell>
        </row>
        <row r="1941">
          <cell r="A1941" t="str">
            <v/>
          </cell>
          <cell r="B1941">
            <v>4</v>
          </cell>
          <cell r="C1941">
            <v>4</v>
          </cell>
          <cell r="D1941">
            <v>4</v>
          </cell>
          <cell r="E1941">
            <v>4</v>
          </cell>
          <cell r="G1941">
            <v>4</v>
          </cell>
          <cell r="H1941">
            <v>4</v>
          </cell>
        </row>
        <row r="1942">
          <cell r="A1942" t="str">
            <v/>
          </cell>
          <cell r="B1942">
            <v>4</v>
          </cell>
          <cell r="C1942">
            <v>4</v>
          </cell>
          <cell r="D1942">
            <v>4</v>
          </cell>
          <cell r="E1942">
            <v>4</v>
          </cell>
          <cell r="G1942">
            <v>4</v>
          </cell>
          <cell r="H1942">
            <v>4</v>
          </cell>
        </row>
        <row r="1943">
          <cell r="A1943" t="str">
            <v/>
          </cell>
          <cell r="B1943">
            <v>4</v>
          </cell>
          <cell r="C1943">
            <v>4</v>
          </cell>
          <cell r="D1943">
            <v>4</v>
          </cell>
          <cell r="E1943">
            <v>4</v>
          </cell>
          <cell r="G1943">
            <v>4</v>
          </cell>
          <cell r="H1943">
            <v>4</v>
          </cell>
        </row>
        <row r="1944">
          <cell r="A1944" t="str">
            <v/>
          </cell>
          <cell r="B1944">
            <v>4</v>
          </cell>
          <cell r="C1944">
            <v>4</v>
          </cell>
          <cell r="D1944">
            <v>4</v>
          </cell>
          <cell r="E1944">
            <v>4</v>
          </cell>
          <cell r="G1944">
            <v>4</v>
          </cell>
          <cell r="H1944">
            <v>4</v>
          </cell>
        </row>
        <row r="1945">
          <cell r="A1945" t="str">
            <v/>
          </cell>
          <cell r="B1945">
            <v>4</v>
          </cell>
          <cell r="C1945">
            <v>4</v>
          </cell>
          <cell r="D1945">
            <v>4</v>
          </cell>
          <cell r="E1945">
            <v>4</v>
          </cell>
          <cell r="G1945">
            <v>4</v>
          </cell>
          <cell r="H1945">
            <v>4</v>
          </cell>
        </row>
        <row r="1946">
          <cell r="A1946" t="str">
            <v/>
          </cell>
          <cell r="B1946">
            <v>4</v>
          </cell>
          <cell r="C1946">
            <v>4</v>
          </cell>
          <cell r="D1946">
            <v>4</v>
          </cell>
          <cell r="E1946">
            <v>4</v>
          </cell>
          <cell r="G1946">
            <v>4</v>
          </cell>
          <cell r="H1946">
            <v>4</v>
          </cell>
        </row>
        <row r="1947">
          <cell r="A1947" t="str">
            <v/>
          </cell>
          <cell r="B1947">
            <v>4</v>
          </cell>
          <cell r="C1947">
            <v>4</v>
          </cell>
          <cell r="D1947">
            <v>4</v>
          </cell>
          <cell r="E1947">
            <v>4</v>
          </cell>
          <cell r="G1947">
            <v>4</v>
          </cell>
          <cell r="H1947">
            <v>4</v>
          </cell>
        </row>
        <row r="1948">
          <cell r="A1948" t="str">
            <v/>
          </cell>
          <cell r="B1948">
            <v>4</v>
          </cell>
          <cell r="C1948">
            <v>4</v>
          </cell>
          <cell r="D1948">
            <v>4</v>
          </cell>
          <cell r="E1948">
            <v>4</v>
          </cell>
          <cell r="G1948">
            <v>4</v>
          </cell>
          <cell r="H1948">
            <v>4</v>
          </cell>
        </row>
        <row r="1949">
          <cell r="A1949" t="str">
            <v/>
          </cell>
          <cell r="B1949">
            <v>4</v>
          </cell>
          <cell r="C1949">
            <v>4</v>
          </cell>
          <cell r="D1949">
            <v>4</v>
          </cell>
          <cell r="E1949">
            <v>4</v>
          </cell>
          <cell r="G1949">
            <v>4</v>
          </cell>
          <cell r="H1949">
            <v>4</v>
          </cell>
        </row>
        <row r="1950">
          <cell r="A1950" t="str">
            <v/>
          </cell>
          <cell r="B1950">
            <v>4</v>
          </cell>
          <cell r="C1950">
            <v>4</v>
          </cell>
          <cell r="D1950">
            <v>4</v>
          </cell>
          <cell r="E1950">
            <v>4</v>
          </cell>
          <cell r="G1950">
            <v>4</v>
          </cell>
          <cell r="H1950">
            <v>4</v>
          </cell>
        </row>
        <row r="1951">
          <cell r="A1951" t="str">
            <v/>
          </cell>
          <cell r="B1951">
            <v>4</v>
          </cell>
          <cell r="C1951">
            <v>4</v>
          </cell>
          <cell r="D1951">
            <v>4</v>
          </cell>
          <cell r="E1951">
            <v>4</v>
          </cell>
          <cell r="G1951">
            <v>4</v>
          </cell>
          <cell r="H1951">
            <v>4</v>
          </cell>
        </row>
        <row r="1952">
          <cell r="A1952" t="str">
            <v/>
          </cell>
          <cell r="B1952">
            <v>4</v>
          </cell>
          <cell r="C1952">
            <v>4</v>
          </cell>
          <cell r="D1952">
            <v>4</v>
          </cell>
          <cell r="E1952">
            <v>4</v>
          </cell>
          <cell r="G1952">
            <v>4</v>
          </cell>
          <cell r="H1952">
            <v>4</v>
          </cell>
        </row>
        <row r="1953">
          <cell r="A1953" t="str">
            <v/>
          </cell>
          <cell r="B1953">
            <v>4</v>
          </cell>
          <cell r="C1953">
            <v>4</v>
          </cell>
          <cell r="D1953">
            <v>4</v>
          </cell>
          <cell r="E1953">
            <v>4</v>
          </cell>
          <cell r="G1953">
            <v>4</v>
          </cell>
          <cell r="H1953">
            <v>4</v>
          </cell>
        </row>
        <row r="1954">
          <cell r="A1954" t="str">
            <v/>
          </cell>
          <cell r="B1954">
            <v>4</v>
          </cell>
          <cell r="C1954">
            <v>4</v>
          </cell>
          <cell r="D1954">
            <v>4</v>
          </cell>
          <cell r="E1954">
            <v>4</v>
          </cell>
          <cell r="G1954">
            <v>4</v>
          </cell>
          <cell r="H1954">
            <v>4</v>
          </cell>
        </row>
        <row r="1955">
          <cell r="A1955" t="str">
            <v/>
          </cell>
          <cell r="B1955">
            <v>4</v>
          </cell>
          <cell r="C1955">
            <v>4</v>
          </cell>
          <cell r="D1955">
            <v>4</v>
          </cell>
          <cell r="E1955">
            <v>4</v>
          </cell>
          <cell r="G1955">
            <v>4</v>
          </cell>
          <cell r="H1955">
            <v>4</v>
          </cell>
        </row>
        <row r="1956">
          <cell r="A1956" t="str">
            <v/>
          </cell>
          <cell r="B1956">
            <v>4</v>
          </cell>
          <cell r="C1956">
            <v>4</v>
          </cell>
          <cell r="D1956">
            <v>4</v>
          </cell>
          <cell r="E1956">
            <v>4</v>
          </cell>
          <cell r="G1956">
            <v>4</v>
          </cell>
          <cell r="H1956">
            <v>4</v>
          </cell>
        </row>
        <row r="1957">
          <cell r="A1957" t="str">
            <v/>
          </cell>
          <cell r="B1957">
            <v>4</v>
          </cell>
          <cell r="C1957">
            <v>4</v>
          </cell>
          <cell r="D1957">
            <v>4</v>
          </cell>
          <cell r="E1957">
            <v>4</v>
          </cell>
          <cell r="G1957">
            <v>4</v>
          </cell>
          <cell r="H1957">
            <v>4</v>
          </cell>
        </row>
        <row r="1958">
          <cell r="A1958" t="str">
            <v/>
          </cell>
          <cell r="B1958">
            <v>4</v>
          </cell>
          <cell r="C1958">
            <v>4</v>
          </cell>
          <cell r="D1958">
            <v>4</v>
          </cell>
          <cell r="E1958">
            <v>4</v>
          </cell>
          <cell r="G1958">
            <v>4</v>
          </cell>
          <cell r="H1958">
            <v>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drive/u/1/folders/1sUwzd1kMAQKnOoKfH81TfPMFVZ9dwruk" TargetMode="External"/><Relationship Id="rId13" Type="http://schemas.openxmlformats.org/officeDocument/2006/relationships/hyperlink" Target="https://drive.google.com/drive/u/1/folders/1wTmzqoHyVP9jMxSj0lwB2Zb4lPp_URhQ" TargetMode="External"/><Relationship Id="rId18" Type="http://schemas.openxmlformats.org/officeDocument/2006/relationships/hyperlink" Target="https://drive.google.com/drive/u/1/folders/1-YYLWdxna41DC930zwSgUu58-5HPHmgT" TargetMode="External"/><Relationship Id="rId26" Type="http://schemas.openxmlformats.org/officeDocument/2006/relationships/hyperlink" Target="https://drive.google.com/drive/u/1/folders/1YTYEIdz1A1R79lTG6FzElcswO1ezozZ_" TargetMode="External"/><Relationship Id="rId3" Type="http://schemas.openxmlformats.org/officeDocument/2006/relationships/hyperlink" Target="https://drive.google.com/drive/u/1/folders/1jf_6Esrwxf_ZDuxA_eOxZFVDpw9dQLln" TargetMode="External"/><Relationship Id="rId21" Type="http://schemas.openxmlformats.org/officeDocument/2006/relationships/hyperlink" Target="https://drive.google.com/drive/u/1/folders/1g-iyCjoULdiGOlwYK-zxA1o9JuSuHSuh" TargetMode="External"/><Relationship Id="rId7" Type="http://schemas.openxmlformats.org/officeDocument/2006/relationships/hyperlink" Target="https://drive.google.com/drive/u/1/folders/150IiD1T3Qb9A3umXk7eubTuMGtBbHgLx" TargetMode="External"/><Relationship Id="rId12" Type="http://schemas.openxmlformats.org/officeDocument/2006/relationships/hyperlink" Target="https://drive.google.com/drive/u/1/folders/1ttt5rbuqPvB0zksDGblgPKA4SbxkkrcD" TargetMode="External"/><Relationship Id="rId17" Type="http://schemas.openxmlformats.org/officeDocument/2006/relationships/hyperlink" Target="https://drive.google.com/drive/u/1/folders/1Fm2KtLqbykVI-aPs2dCh5tBZF291fINj" TargetMode="External"/><Relationship Id="rId25" Type="http://schemas.openxmlformats.org/officeDocument/2006/relationships/hyperlink" Target="https://drive.google.com/drive/u/1/folders/1xQ7AL8ICK9XGCWyNCQN74wXgi-1OV0cC" TargetMode="External"/><Relationship Id="rId2" Type="http://schemas.openxmlformats.org/officeDocument/2006/relationships/hyperlink" Target="https://drive.google.com/drive/u/1/folders/1YpJVK_56D2wvthvsARhACwkUOV-o1Oh7" TargetMode="External"/><Relationship Id="rId16" Type="http://schemas.openxmlformats.org/officeDocument/2006/relationships/hyperlink" Target="https://drive.google.com/drive/u/1/folders/1PjCrn5fYx9krEHlCGslZn9FOxMXMo9jY" TargetMode="External"/><Relationship Id="rId20" Type="http://schemas.openxmlformats.org/officeDocument/2006/relationships/hyperlink" Target="https://drive.google.com/drive/u/1/folders/1K1koAXdRUdI51NhRpSolVTMgRFtDRwNz" TargetMode="External"/><Relationship Id="rId29" Type="http://schemas.openxmlformats.org/officeDocument/2006/relationships/hyperlink" Target="https://drive.google.com/drive/u/1/folders/1-KbB_F7vYyIY51IqP0eN-smWq0io2fE8" TargetMode="External"/><Relationship Id="rId1" Type="http://schemas.openxmlformats.org/officeDocument/2006/relationships/hyperlink" Target="https://drive.google.com/drive/u/1/folders/1v4yfYisd560hrXIHSTVIXojhfWTe5j9F" TargetMode="External"/><Relationship Id="rId6" Type="http://schemas.openxmlformats.org/officeDocument/2006/relationships/hyperlink" Target="https://drive.google.com/drive/u/1/folders/1giLZ7ZBOMTEI85UucH05CAigM0g_Q8aJ" TargetMode="External"/><Relationship Id="rId11" Type="http://schemas.openxmlformats.org/officeDocument/2006/relationships/hyperlink" Target="https://drive.google.com/drive/u/1/folders/1T75tfOiCNej9uJ5-5lfux33Ti7AHCXZf" TargetMode="External"/><Relationship Id="rId24" Type="http://schemas.openxmlformats.org/officeDocument/2006/relationships/hyperlink" Target="https://drive.google.com/drive/u/1/folders/1uqkLCnf-7a2OGhLi3tKHG_B213B2Z_Za" TargetMode="External"/><Relationship Id="rId5" Type="http://schemas.openxmlformats.org/officeDocument/2006/relationships/hyperlink" Target="https://drive.google.com/drive/u/1/folders/1x6fr5svOO2nxBlPKKSn5vRKmO4tSVy7R" TargetMode="External"/><Relationship Id="rId15" Type="http://schemas.openxmlformats.org/officeDocument/2006/relationships/hyperlink" Target="https://drive.google.com/drive/u/1/folders/1eJ73NB2nE8u9AfkhD3LP5y4J5yOc44XS" TargetMode="External"/><Relationship Id="rId23" Type="http://schemas.openxmlformats.org/officeDocument/2006/relationships/hyperlink" Target="https://drive.google.com/drive/u/1/folders/1-qFNSkyiuObzrPstlX3BmhxJxs3xpoqd" TargetMode="External"/><Relationship Id="rId28" Type="http://schemas.openxmlformats.org/officeDocument/2006/relationships/hyperlink" Target="https://drive.google.com/drive/u/1/folders/1_KrtVxoMIgqHeg8cBWkX0RbL6d97WgMi" TargetMode="External"/><Relationship Id="rId10" Type="http://schemas.openxmlformats.org/officeDocument/2006/relationships/hyperlink" Target="https://drive.google.com/drive/u/1/folders/1womxLQFytWCoWbz3qsf-7p06HSF5DvCR" TargetMode="External"/><Relationship Id="rId19" Type="http://schemas.openxmlformats.org/officeDocument/2006/relationships/hyperlink" Target="https://drive.google.com/drive/u/1/folders/1L9hXU1y2m2HQT0sUwYirqOLPtZv3WyRo" TargetMode="External"/><Relationship Id="rId31" Type="http://schemas.openxmlformats.org/officeDocument/2006/relationships/drawing" Target="../drawings/drawing1.xml"/><Relationship Id="rId4" Type="http://schemas.openxmlformats.org/officeDocument/2006/relationships/hyperlink" Target="https://drive.google.com/drive/u/1/folders/1bDIIHfQTm03X_TDJu7z7HcYUT4eOgEMY" TargetMode="External"/><Relationship Id="rId9" Type="http://schemas.openxmlformats.org/officeDocument/2006/relationships/hyperlink" Target="https://drive.google.com/drive/u/1/folders/1Zc8A1lAyWdFBuEA9JPPcoXWkBZc6LR5K" TargetMode="External"/><Relationship Id="rId14" Type="http://schemas.openxmlformats.org/officeDocument/2006/relationships/hyperlink" Target="https://drive.google.com/drive/u/1/folders/1FwLhTdB8-F4899t9ASvvCF6MGbqMg09V" TargetMode="External"/><Relationship Id="rId22" Type="http://schemas.openxmlformats.org/officeDocument/2006/relationships/hyperlink" Target="https://drive.google.com/drive/u/1/folders/1ViNx2KxEwYCtju86xaLzJu9XondkYoeL" TargetMode="External"/><Relationship Id="rId27" Type="http://schemas.openxmlformats.org/officeDocument/2006/relationships/hyperlink" Target="https://drive.google.com/drive/u/1/folders/171ugAjtqPZydZ-4GYvM4gSzZs0DavcZg" TargetMode="External"/><Relationship Id="rId30" Type="http://schemas.openxmlformats.org/officeDocument/2006/relationships/hyperlink" Target="https://drive.google.com/drive/u/1/folders/1p82HmxuFGHMLVqU36Zjho5ZkEVMJfJjT"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drive.google.com/drive/folders/1ZpqIYuANYq8DRSH26H05NlsFTzU6nkQK?usp=share_link" TargetMode="External"/><Relationship Id="rId18" Type="http://schemas.openxmlformats.org/officeDocument/2006/relationships/hyperlink" Target="https://drive.google.com/drive/folders/1u1xlKZiEKyIJ9BAFd0CUEmWLfVrQrUUH?usp=share_link" TargetMode="External"/><Relationship Id="rId26" Type="http://schemas.openxmlformats.org/officeDocument/2006/relationships/hyperlink" Target="https://drive.google.com/drive/folders/16l7UTzMS7OPSWD2YJ9q0H2N8jqptuzDa?usp=share_link" TargetMode="External"/><Relationship Id="rId39" Type="http://schemas.openxmlformats.org/officeDocument/2006/relationships/hyperlink" Target="https://drive.google.com/drive/folders/1riVxMbVxtUTfrQ-6NQMcaUq2-ySaiY8q?usp=share_link" TargetMode="External"/><Relationship Id="rId21" Type="http://schemas.openxmlformats.org/officeDocument/2006/relationships/hyperlink" Target="https://drive.google.com/drive/folders/1ZvttdkWNVoQ8C-n-qrn_-qQlnVYh4AYj?usp=share_link" TargetMode="External"/><Relationship Id="rId34" Type="http://schemas.openxmlformats.org/officeDocument/2006/relationships/hyperlink" Target="https://drive.google.com/drive/folders/1xHg4Y8Jr1D6R_cc0spVubZeDLv0JwVr7?usp=share_link" TargetMode="External"/><Relationship Id="rId42" Type="http://schemas.openxmlformats.org/officeDocument/2006/relationships/hyperlink" Target="https://drive.google.com/drive/folders/1fpBidcGJ0D9uUD1k2G89dMHO0RXcF5q7?usp=share_link" TargetMode="External"/><Relationship Id="rId47" Type="http://schemas.openxmlformats.org/officeDocument/2006/relationships/hyperlink" Target="https://drive.google.com/drive/folders/1nIyZa1uAGBBRWo1-aNw-fMk2L8deUcAW?usp=share_link" TargetMode="External"/><Relationship Id="rId50" Type="http://schemas.openxmlformats.org/officeDocument/2006/relationships/hyperlink" Target="https://drive.google.com/drive/folders/1PfpUsMN7OZws9BrnvDxUv7rICpsXz-R0?usp=share_link" TargetMode="External"/><Relationship Id="rId55" Type="http://schemas.openxmlformats.org/officeDocument/2006/relationships/hyperlink" Target="https://drive.google.com/drive/folders/1C1Tbuxblqe4h4qFUuzQ_GOH85UnRucyI?usp=share_link" TargetMode="External"/><Relationship Id="rId7" Type="http://schemas.openxmlformats.org/officeDocument/2006/relationships/hyperlink" Target="https://drive.google.com/drive/folders/1ah5XdJqrJD9luQjqEqcbaH4b18hL-UFZ?usp=share_link" TargetMode="External"/><Relationship Id="rId2" Type="http://schemas.openxmlformats.org/officeDocument/2006/relationships/hyperlink" Target="https://drive.google.com/drive/folders/1H86wxhA6bWDhRVt85UR9J0u9MjZ0eD6k?usp=share_link" TargetMode="External"/><Relationship Id="rId16" Type="http://schemas.openxmlformats.org/officeDocument/2006/relationships/hyperlink" Target="https://drive.google.com/drive/folders/1ermmV91_5ZRcLKmyNRI8dBHh-ZAUcJwm?usp=share_link" TargetMode="External"/><Relationship Id="rId29" Type="http://schemas.openxmlformats.org/officeDocument/2006/relationships/hyperlink" Target="https://drive.google.com/drive/folders/1aJhWxPbQAqzVbvcQT3mw_mqKVAGwAoR3?usp=share_link" TargetMode="External"/><Relationship Id="rId11" Type="http://schemas.openxmlformats.org/officeDocument/2006/relationships/hyperlink" Target="https://drive.google.com/drive/folders/1Cy2gyjDUwZPtJRxPCvJHNJe-RkcjEd5z?usp=share_link" TargetMode="External"/><Relationship Id="rId24" Type="http://schemas.openxmlformats.org/officeDocument/2006/relationships/hyperlink" Target="https://drive.google.com/drive/folders/16l7UTzMS7OPSWD2YJ9q0H2N8jqptuzDa?usp=share_link" TargetMode="External"/><Relationship Id="rId32" Type="http://schemas.openxmlformats.org/officeDocument/2006/relationships/hyperlink" Target="https://drive.google.com/drive/folders/17gqa3vHaGIHMCEf8U9P1_OmPDhhln735?usp=share_link" TargetMode="External"/><Relationship Id="rId37" Type="http://schemas.openxmlformats.org/officeDocument/2006/relationships/hyperlink" Target="https://drive.google.com/drive/folders/1QB2l9PJO6OA7NqhRc0Nadce-5aj_7v9j?usp=share_link" TargetMode="External"/><Relationship Id="rId40" Type="http://schemas.openxmlformats.org/officeDocument/2006/relationships/hyperlink" Target="https://drive.google.com/drive/folders/1x3H7GSJetfWGV6JaTkFWCjycWwNQuVQw?usp=share_link" TargetMode="External"/><Relationship Id="rId45" Type="http://schemas.openxmlformats.org/officeDocument/2006/relationships/hyperlink" Target="https://drive.google.com/drive/folders/1Zlm5awhCy3byahk11hMshlsS8bxIMhFb?usp=share_link" TargetMode="External"/><Relationship Id="rId53" Type="http://schemas.openxmlformats.org/officeDocument/2006/relationships/hyperlink" Target="https://drive.google.com/drive/folders/1wRVUBQrqWozgwkFEwpszTjyFLyqCyQz9?usp=share_link" TargetMode="External"/><Relationship Id="rId5" Type="http://schemas.openxmlformats.org/officeDocument/2006/relationships/hyperlink" Target="https://cucuta.gov.co/plan-anual-de-adquisiones-2023/" TargetMode="External"/><Relationship Id="rId10" Type="http://schemas.openxmlformats.org/officeDocument/2006/relationships/hyperlink" Target="https://cucuta.gov.co/plan-anticorrupcion-y-atencion-al-ciudadano-ano-2023/" TargetMode="External"/><Relationship Id="rId19" Type="http://schemas.openxmlformats.org/officeDocument/2006/relationships/hyperlink" Target="https://drive.google.com/drive/folders/1nMSnYhwvxZ5-aLRUarFOvcJpbkSXOv-E?usp=share_link" TargetMode="External"/><Relationship Id="rId31" Type="http://schemas.openxmlformats.org/officeDocument/2006/relationships/hyperlink" Target="https://drive.google.com/drive/folders/1vupYl7j-4yu7gGq1cUfURECqm8Au8e9j?usp=share_link" TargetMode="External"/><Relationship Id="rId44" Type="http://schemas.openxmlformats.org/officeDocument/2006/relationships/hyperlink" Target="https://drive.google.com/drive/folders/15OTpcVWBwDK2gTvRsUHvti7HpezmiwgZ?usp=share_link" TargetMode="External"/><Relationship Id="rId52" Type="http://schemas.openxmlformats.org/officeDocument/2006/relationships/hyperlink" Target="https://drive.google.com/drive/folders/1s4gsI-mI7TZJylIgem6CLlNCL-6Q8uLB?usp=share_link" TargetMode="External"/><Relationship Id="rId4" Type="http://schemas.openxmlformats.org/officeDocument/2006/relationships/hyperlink" Target="https://drive.google.com/drive/folders/17Z0_FKa64Kpd_EUc9_K8oSXeFd4DVttU?usp=share_link" TargetMode="External"/><Relationship Id="rId9" Type="http://schemas.openxmlformats.org/officeDocument/2006/relationships/hyperlink" Target="https://drive.google.com/drive/folders/1ah5XdJqrJD9luQjqEqcbaH4b18hL-UFZ?usp=share_link" TargetMode="External"/><Relationship Id="rId14" Type="http://schemas.openxmlformats.org/officeDocument/2006/relationships/hyperlink" Target="https://drive.google.com/drive/folders/1ZpqIYuANYq8DRSH26H05NlsFTzU6nkQK?usp=share_link" TargetMode="External"/><Relationship Id="rId22" Type="http://schemas.openxmlformats.org/officeDocument/2006/relationships/hyperlink" Target="https://drive.google.com/drive/folders/1dGkj5C3wtii5FIQ6Y6RoEvICZ7pftC4b?usp=share_link" TargetMode="External"/><Relationship Id="rId27" Type="http://schemas.openxmlformats.org/officeDocument/2006/relationships/hyperlink" Target="https://drive.google.com/drive/folders/16l7UTzMS7OPSWD2YJ9q0H2N8jqptuzDa?usp=share_link" TargetMode="External"/><Relationship Id="rId30" Type="http://schemas.openxmlformats.org/officeDocument/2006/relationships/hyperlink" Target="https://drive.google.com/drive/folders/1nNfcOBtJcv1psexC2sAK0CLaM2v3htiX?usp=share_link" TargetMode="External"/><Relationship Id="rId35" Type="http://schemas.openxmlformats.org/officeDocument/2006/relationships/hyperlink" Target="https://drive.google.com/drive/folders/1xHg4Y8Jr1D6R_cc0spVubZeDLv0JwVr7?usp=share_link" TargetMode="External"/><Relationship Id="rId43" Type="http://schemas.openxmlformats.org/officeDocument/2006/relationships/hyperlink" Target="https://drive.google.com/drive/folders/15OTpcVWBwDK2gTvRsUHvti7HpezmiwgZ?usp=share_link" TargetMode="External"/><Relationship Id="rId48" Type="http://schemas.openxmlformats.org/officeDocument/2006/relationships/hyperlink" Target="https://drive.google.com/drive/folders/1N2nosWdKz0xqmwXGgDD7XaBthwYWqFLT?usp=share_link" TargetMode="External"/><Relationship Id="rId56" Type="http://schemas.openxmlformats.org/officeDocument/2006/relationships/hyperlink" Target="https://drive.google.com/drive/folders/1uSmBlhvoAmKN65zRUJejaM5ha3gVzsHY?usp=share_link" TargetMode="External"/><Relationship Id="rId8" Type="http://schemas.openxmlformats.org/officeDocument/2006/relationships/hyperlink" Target="https://drive.google.com/drive/folders/1FSqWaHiHzwqhnRFzgrVKbNvXgbBygdBW?usp=share_link" TargetMode="External"/><Relationship Id="rId51" Type="http://schemas.openxmlformats.org/officeDocument/2006/relationships/hyperlink" Target="https://drive.google.com/drive/folders/1d2g70ojjf_RKAwR6n1rUNET2DZeeVDas?usp=share_link" TargetMode="External"/><Relationship Id="rId3" Type="http://schemas.openxmlformats.org/officeDocument/2006/relationships/hyperlink" Target="https://cucuta.gov.co/plan-de-accion-inicial-2023/" TargetMode="External"/><Relationship Id="rId12" Type="http://schemas.openxmlformats.org/officeDocument/2006/relationships/hyperlink" Target="https://drive.google.com/drive/folders/1ZpqIYuANYq8DRSH26H05NlsFTzU6nkQK?usp=share_link" TargetMode="External"/><Relationship Id="rId17" Type="http://schemas.openxmlformats.org/officeDocument/2006/relationships/hyperlink" Target="https://drive.google.com/drive/folders/1u1xlKZiEKyIJ9BAFd0CUEmWLfVrQrUUH?usp=share_link" TargetMode="External"/><Relationship Id="rId25" Type="http://schemas.openxmlformats.org/officeDocument/2006/relationships/hyperlink" Target="https://drive.google.com/drive/folders/16l7UTzMS7OPSWD2YJ9q0H2N8jqptuzDa?usp=share_link" TargetMode="External"/><Relationship Id="rId33" Type="http://schemas.openxmlformats.org/officeDocument/2006/relationships/hyperlink" Target="https://drive.google.com/drive/folders/1iNeI6UwR1GVUvG_bSmqRWq_Z7bqdkcoG?usp=share_link" TargetMode="External"/><Relationship Id="rId38" Type="http://schemas.openxmlformats.org/officeDocument/2006/relationships/hyperlink" Target="https://drive.google.com/drive/folders/1ktHmr3KG_5jN6I2q3HhWKy-EOiy6Nn-N?usp=share_link" TargetMode="External"/><Relationship Id="rId46" Type="http://schemas.openxmlformats.org/officeDocument/2006/relationships/hyperlink" Target="https://drive.google.com/drive/folders/1nIyZa1uAGBBRWo1-aNw-fMk2L8deUcAW?usp=share_link" TargetMode="External"/><Relationship Id="rId20" Type="http://schemas.openxmlformats.org/officeDocument/2006/relationships/hyperlink" Target="https://drive.google.com/drive/folders/13V3eaWVkFel8zQzzxDIf6hikgqmuFH8U?usp=share_link" TargetMode="External"/><Relationship Id="rId41" Type="http://schemas.openxmlformats.org/officeDocument/2006/relationships/hyperlink" Target="https://drive.google.com/drive/folders/1Ew2GrEM4fiEG6zjZ2b6JVkHYFlX0-0gi?usp=share_link" TargetMode="External"/><Relationship Id="rId54" Type="http://schemas.openxmlformats.org/officeDocument/2006/relationships/hyperlink" Target="https://drive.google.com/drive/folders/1wRVUBQrqWozgwkFEwpszTjyFLyqCyQz9?usp=sharing" TargetMode="External"/><Relationship Id="rId1" Type="http://schemas.openxmlformats.org/officeDocument/2006/relationships/hyperlink" Target="https://www.facebook.com/secsocialcucuta?mibextid=ZbWKwL" TargetMode="External"/><Relationship Id="rId6" Type="http://schemas.openxmlformats.org/officeDocument/2006/relationships/hyperlink" Target="https://docs.google.com/spreadsheets/d/1xWmxrD0sThIlPc7f43kP6xW_BnzJZm1F/edit?usp=share_link&amp;ouid=108708364992265256031&amp;rtpof=true&amp;sd=true" TargetMode="External"/><Relationship Id="rId15" Type="http://schemas.openxmlformats.org/officeDocument/2006/relationships/hyperlink" Target="https://drive.google.com/drive/folders/1ermmV91_5ZRcLKmyNRI8dBHh-ZAUcJwm?usp=share_link" TargetMode="External"/><Relationship Id="rId23" Type="http://schemas.openxmlformats.org/officeDocument/2006/relationships/hyperlink" Target="https://drive.google.com/drive/folders/1IelWIdOD3VqAlteYA9WTbww7vAQq2j-4?usp=share_link" TargetMode="External"/><Relationship Id="rId28" Type="http://schemas.openxmlformats.org/officeDocument/2006/relationships/hyperlink" Target="https://drive.google.com/drive/folders/1Ni_dF6hz3HlzhYyiiCPUxwozyEgz1iX4?usp=share_link" TargetMode="External"/><Relationship Id="rId36" Type="http://schemas.openxmlformats.org/officeDocument/2006/relationships/hyperlink" Target="https://drive.google.com/drive/folders/1xHg4Y8Jr1D6R_cc0spVubZeDLv0JwVr7?usp=share_link" TargetMode="External"/><Relationship Id="rId49" Type="http://schemas.openxmlformats.org/officeDocument/2006/relationships/hyperlink" Target="https://drive.google.com/drive/folders/1KZLKYBeiJCsoZCUP9zcqDuiSzvtQZiqp?usp=share_link"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rive.google.com/drive/u/2/folders/1q8IKgrA01bOphPe_-QwN9swUplOUVKtG" TargetMode="External"/><Relationship Id="rId13" Type="http://schemas.openxmlformats.org/officeDocument/2006/relationships/hyperlink" Target="https://drive.google.com/drive/u/2/folders/18dcEJ1p7tyxOi-JdbEfLzLPpemS2fDix" TargetMode="External"/><Relationship Id="rId18" Type="http://schemas.openxmlformats.org/officeDocument/2006/relationships/hyperlink" Target="https://drive.google.com/drive/u/2/folders/1doJJCqy7GsZoreHt3vGR8V9PPckI6-qs" TargetMode="External"/><Relationship Id="rId3" Type="http://schemas.openxmlformats.org/officeDocument/2006/relationships/hyperlink" Target="https://drive.google.com/drive/u/2/folders/16BIA8NrzLwNahbFf6E5gUycovldvV1iS" TargetMode="External"/><Relationship Id="rId21" Type="http://schemas.openxmlformats.org/officeDocument/2006/relationships/drawing" Target="../drawings/drawing9.xml"/><Relationship Id="rId7" Type="http://schemas.openxmlformats.org/officeDocument/2006/relationships/hyperlink" Target="https://drive.google.com/drive/u/2/folders/15-o-mJ15MXk0yz0LcI7dyGrXHKL_e2Yw" TargetMode="External"/><Relationship Id="rId12" Type="http://schemas.openxmlformats.org/officeDocument/2006/relationships/hyperlink" Target="https://drive.google.com/drive/u/2/folders/1goy6p7IbEUd5G6iFzllAqyL2qX7xmY3p" TargetMode="External"/><Relationship Id="rId17" Type="http://schemas.openxmlformats.org/officeDocument/2006/relationships/hyperlink" Target="https://drive.google.com/drive/u/2/folders/1Fj280mf7Yv4tZTXw2h_oWjd95LSeSOZK" TargetMode="External"/><Relationship Id="rId2" Type="http://schemas.openxmlformats.org/officeDocument/2006/relationships/hyperlink" Target="https://drive.google.com/drive/u/2/folders/1xLXER-QCn3lUY3WtOaiP1rjTuYNfFNNq" TargetMode="External"/><Relationship Id="rId16" Type="http://schemas.openxmlformats.org/officeDocument/2006/relationships/hyperlink" Target="https://drive.google.com/drive/u/2/folders/1pNSOqQlAYlyAB6Wn8cQb7sBFQeZQbwsk" TargetMode="External"/><Relationship Id="rId20" Type="http://schemas.openxmlformats.org/officeDocument/2006/relationships/hyperlink" Target="https://drive.google.com/drive/u/2/folders/1uuXHwYCTF238obOxzOLxJsCxASLaQLh3" TargetMode="External"/><Relationship Id="rId1" Type="http://schemas.openxmlformats.org/officeDocument/2006/relationships/hyperlink" Target="https://drive.google.com/drive/u/2/folders/1qYFvvzbPtMDQnXRnZv_r5mDsM0j-YqFM" TargetMode="External"/><Relationship Id="rId6" Type="http://schemas.openxmlformats.org/officeDocument/2006/relationships/hyperlink" Target="https://drive.google.com/drive/u/2/folders/1MjHAEo_sWXLKb8uPGYHIIfwhj9--phXl" TargetMode="External"/><Relationship Id="rId11" Type="http://schemas.openxmlformats.org/officeDocument/2006/relationships/hyperlink" Target="https://drive.google.com/drive/u/2/folders/1RxUyjb-5pSop9xX4dFuFrYzUYWO12LIq" TargetMode="External"/><Relationship Id="rId5" Type="http://schemas.openxmlformats.org/officeDocument/2006/relationships/hyperlink" Target="https://drive.google.com/drive/u/2/folders/13PSLEjRBehAILo6EF2-dQcd5AG4Tvf6I" TargetMode="External"/><Relationship Id="rId15" Type="http://schemas.openxmlformats.org/officeDocument/2006/relationships/hyperlink" Target="https://drive.google.com/drive/u/2/folders/1jf1sy16xCYmSJzxQNr21TAlQzOUzoGqL" TargetMode="External"/><Relationship Id="rId10" Type="http://schemas.openxmlformats.org/officeDocument/2006/relationships/hyperlink" Target="https://drive.google.com/drive/u/2/folders/1KRjVDaZLAK8ni7aK98rxQPdzbmFw9ZaY" TargetMode="External"/><Relationship Id="rId19" Type="http://schemas.openxmlformats.org/officeDocument/2006/relationships/hyperlink" Target="https://drive.google.com/drive/u/2/folders/1Qc1QYqKWlQy7s1VJkAwf4omG78VvmgKR" TargetMode="External"/><Relationship Id="rId4" Type="http://schemas.openxmlformats.org/officeDocument/2006/relationships/hyperlink" Target="https://drive.google.com/drive/u/2/folders/1cRsBtMtvXJzWoUH4Vnk7eMJHPkfcbs51" TargetMode="External"/><Relationship Id="rId9" Type="http://schemas.openxmlformats.org/officeDocument/2006/relationships/hyperlink" Target="https://drive.google.com/drive/u/2/folders/1XOMkw-z4pTO2kS-ukikQYLalLzGfu9T9" TargetMode="External"/><Relationship Id="rId14" Type="http://schemas.openxmlformats.org/officeDocument/2006/relationships/hyperlink" Target="https://drive.google.com/drive/u/2/folders/1cop436adrpo4MHgCPMUwaZoZoBsAx3sS"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drive.google.com/file/d/17_alanmfyoUBwu0Xe0LqoughluZPm4ks/view?usp=drive_link" TargetMode="External"/><Relationship Id="rId18" Type="http://schemas.openxmlformats.org/officeDocument/2006/relationships/hyperlink" Target="https://docs.google.com/spreadsheets/d/1y8Cb9qESlDB79cPPkDgB5S78jubUj-tj/edit?usp=drive_link&amp;ouid=104787716163060055021&amp;rtpof=true&amp;sd=true" TargetMode="External"/><Relationship Id="rId26" Type="http://schemas.openxmlformats.org/officeDocument/2006/relationships/hyperlink" Target="https://docs.google.com/document/d/18FsU3Qf6sQKzK-LTkrXR_vE-QbklJYOO/edit?usp=drive_link&amp;ouid=113469003656432926856&amp;rtpof=true&amp;sd=true" TargetMode="External"/><Relationship Id="rId39" Type="http://schemas.openxmlformats.org/officeDocument/2006/relationships/hyperlink" Target="https://drive.google.com/drive/folders/1Jy8Q56HzbZL2B6BoPsPjHda7tT-WJQ7A?usp=drive_link" TargetMode="External"/><Relationship Id="rId21" Type="http://schemas.openxmlformats.org/officeDocument/2006/relationships/hyperlink" Target="https://drive.google.com/drive/folders/1x4BzF9qor9vbNlw_9xfhQ_3OczMpSoRE?usp=drive_link" TargetMode="External"/><Relationship Id="rId34" Type="http://schemas.openxmlformats.org/officeDocument/2006/relationships/hyperlink" Target="https://drive.google.com/drive/folders/1XkP36wZIwwSXORx2fG0yFqRuzJopyvO4?usp=share_link" TargetMode="External"/><Relationship Id="rId42" Type="http://schemas.openxmlformats.org/officeDocument/2006/relationships/hyperlink" Target="https://drive.google.com/file/d/1y6tvTnnmF5XBmxA0D8N-TiS-C6G1uit0/view?usp=drive_link" TargetMode="External"/><Relationship Id="rId47" Type="http://schemas.openxmlformats.org/officeDocument/2006/relationships/hyperlink" Target="https://drive.google.com/drive/folders/1SesqV8tl87-WcByA1ds20rllBwhD44zy?usp=drive_link" TargetMode="External"/><Relationship Id="rId50" Type="http://schemas.openxmlformats.org/officeDocument/2006/relationships/hyperlink" Target="https://docs.google.com/spreadsheets/d/1gGL2sW1i7ojp-C8fm-CyQsYcl8bfVRSw/edit?usp=share_link&amp;ouid=109151166406540466996&amp;rtpof=true&amp;sd=true" TargetMode="External"/><Relationship Id="rId7" Type="http://schemas.openxmlformats.org/officeDocument/2006/relationships/hyperlink" Target="https://docs.google.com/spreadsheets/d/1TwZ3TOmOR6gApnQw9OGxly7RH8Bo4LLv/edit?usp=sharing&amp;ouid=109151166406540466996&amp;rtpof=true&amp;sd=true" TargetMode="External"/><Relationship Id="rId2" Type="http://schemas.openxmlformats.org/officeDocument/2006/relationships/hyperlink" Target="https://docs.google.com/spreadsheets/d/1dugiwzAFGBJYiOgWjlF29Xhw9VqcaJrF/edit?usp=share_link&amp;ouid=113469003656432926856&amp;rtpof=true&amp;sd=true" TargetMode="External"/><Relationship Id="rId16" Type="http://schemas.openxmlformats.org/officeDocument/2006/relationships/hyperlink" Target="https://drive.google.com/file/d/11Nx3bGSI_48RaMuWuyOECU0FtITLIx9n/view?usp=share_link" TargetMode="External"/><Relationship Id="rId29" Type="http://schemas.openxmlformats.org/officeDocument/2006/relationships/hyperlink" Target="https://drive.google.com/file/d/1_f0RthfOifThI5B6XE7_bnRjpp-5dVZC/view?usp=drive_link" TargetMode="External"/><Relationship Id="rId11" Type="http://schemas.openxmlformats.org/officeDocument/2006/relationships/hyperlink" Target="https://drive.google.com/drive/u/0/folders/1u3LA3VSszd_QaemeCOEyXe31Q2dT5I4t" TargetMode="External"/><Relationship Id="rId24" Type="http://schemas.openxmlformats.org/officeDocument/2006/relationships/hyperlink" Target="https://drive.google.com/file/d/1ZJ5r-o4dLd7LFCImSL-cn1AR6x5uCRKJ/view?usp=drive_link" TargetMode="External"/><Relationship Id="rId32" Type="http://schemas.openxmlformats.org/officeDocument/2006/relationships/hyperlink" Target="https://cucutacultural.info/index.php?option=com_sppagebuilder&amp;view=page&amp;id=429&amp;Itemid=1112" TargetMode="External"/><Relationship Id="rId37" Type="http://schemas.openxmlformats.org/officeDocument/2006/relationships/hyperlink" Target="https://docs.google.com/spreadsheets/d/1DWmXR6Zs3ODxg3HQp0K5DxeTck-yKCXx/edit?usp=drive_link&amp;ouid=113469003656432926856&amp;rtpof=true&amp;sd=true" TargetMode="External"/><Relationship Id="rId40" Type="http://schemas.openxmlformats.org/officeDocument/2006/relationships/hyperlink" Target="https://drive.google.com/drive/folders/1Jy8Q56HzbZL2B6BoPsPjHda7tT-WJQ7A?usp=drive_link" TargetMode="External"/><Relationship Id="rId45" Type="http://schemas.openxmlformats.org/officeDocument/2006/relationships/hyperlink" Target="https://drive.google.com/drive/folders/1_EZ0zWcatoM1UX4xcdKykUkSacipXA1f?usp=share_link" TargetMode="External"/><Relationship Id="rId53" Type="http://schemas.openxmlformats.org/officeDocument/2006/relationships/hyperlink" Target="https://drive.google.com/drive/folders/1clg0MW8Y2AYuJUm2W5YotkcDKlWl3NKb?usp=share_link" TargetMode="External"/><Relationship Id="rId5" Type="http://schemas.openxmlformats.org/officeDocument/2006/relationships/hyperlink" Target="https://drive.google.com/file/d/1OeDZkCyKiUHpSu_7x9ndxWDgI09-m954/view?usp=share_link" TargetMode="External"/><Relationship Id="rId10" Type="http://schemas.openxmlformats.org/officeDocument/2006/relationships/hyperlink" Target="https://drive.google.com/drive/folders/1VlEaNvIYm_8tRstAvbRb6Ff2ItnztClq" TargetMode="External"/><Relationship Id="rId19" Type="http://schemas.openxmlformats.org/officeDocument/2006/relationships/hyperlink" Target="https://docs.google.com/spreadsheets/d/1f6BVfDRz_ZZWqCnjAK6Q9n7sNerC3Yf5/edit?usp=drive_link&amp;ouid=104787716163060055021&amp;rtpof=true&amp;sd=true" TargetMode="External"/><Relationship Id="rId31" Type="http://schemas.openxmlformats.org/officeDocument/2006/relationships/hyperlink" Target="https://drive.google.com/file/d/1Ly9u5PyyvPJpB33QM7vG9BHx1iBCU8uq/view?usp=drive_link" TargetMode="External"/><Relationship Id="rId44" Type="http://schemas.openxmlformats.org/officeDocument/2006/relationships/hyperlink" Target="https://drive.google.com/file/d/1tpEBfar5i-_mUvsTFx1Vo4M4aYs6DO-O/view?usp=drive_link" TargetMode="External"/><Relationship Id="rId52" Type="http://schemas.openxmlformats.org/officeDocument/2006/relationships/hyperlink" Target="https://drive.google.com/drive/folders/1H7fYGuk6DyX6zSDkdPHk7uoBte0OWARm?usp=share_link" TargetMode="External"/><Relationship Id="rId4" Type="http://schemas.openxmlformats.org/officeDocument/2006/relationships/hyperlink" Target="https://drive.google.com/drive/folders/1gSlyHbfZpB36AAwCCaCe-BKtGJ7aZ4UZ?usp=share_link" TargetMode="External"/><Relationship Id="rId9" Type="http://schemas.openxmlformats.org/officeDocument/2006/relationships/hyperlink" Target="https://drive.google.com/drive/folders/1zSWtuoipSXyIBNP23BVxLWI8R-O-PyWv?usp=drive_link" TargetMode="External"/><Relationship Id="rId14" Type="http://schemas.openxmlformats.org/officeDocument/2006/relationships/hyperlink" Target="https://drive.google.com/file/d/17_alanmfyoUBwu0Xe0LqoughluZPm4ks/view?usp=drive_link" TargetMode="External"/><Relationship Id="rId22" Type="http://schemas.openxmlformats.org/officeDocument/2006/relationships/hyperlink" Target="https://drive.google.com/file/d/1PJp91j89bUPIQstod4oWNDTK6zFJ-bpl/view?usp=drive_link" TargetMode="External"/><Relationship Id="rId27" Type="http://schemas.openxmlformats.org/officeDocument/2006/relationships/hyperlink" Target="https://docs.google.com/document/d/1B7LfTJqrTrDPrhqYA59t5aTI5udJ5XuH/edit?usp=drive_link&amp;ouid=113469003656432926856&amp;rtpof=true&amp;sd=true" TargetMode="External"/><Relationship Id="rId30" Type="http://schemas.openxmlformats.org/officeDocument/2006/relationships/hyperlink" Target="https://drive.google.com/drive/folders/1LAfb-vi64QBI3TTgRKslSEsG8yG-wFqo?usp=share_link" TargetMode="External"/><Relationship Id="rId35" Type="http://schemas.openxmlformats.org/officeDocument/2006/relationships/hyperlink" Target="https://drive.google.com/drive/folders/1iFGPS1mm12_DEuDbKW8EAMKb2_QQRNyj?usp=share_link" TargetMode="External"/><Relationship Id="rId43" Type="http://schemas.openxmlformats.org/officeDocument/2006/relationships/hyperlink" Target="http://cucutacultural.info/" TargetMode="External"/><Relationship Id="rId48" Type="http://schemas.openxmlformats.org/officeDocument/2006/relationships/hyperlink" Target="https://drive.google.com/drive/folders/1ZfOAtK2bCKWy3G46hxrv0ny-fcYleDFR?usp=drive_link" TargetMode="External"/><Relationship Id="rId8" Type="http://schemas.openxmlformats.org/officeDocument/2006/relationships/hyperlink" Target="https://drive.google.com/file/d/1qymHSCUPCTYmUpfbxa0i9XxgENf9DQqE/view?usp=share_link" TargetMode="External"/><Relationship Id="rId51" Type="http://schemas.openxmlformats.org/officeDocument/2006/relationships/hyperlink" Target="https://docs.google.com/document/d/1HUcI_4r2ublmIOhw04BC_7a1qUIDvwkX/edit?usp=drive_link&amp;ouid=113469003656432926856&amp;rtpof=true&amp;sd=true" TargetMode="External"/><Relationship Id="rId3" Type="http://schemas.openxmlformats.org/officeDocument/2006/relationships/hyperlink" Target="https://drive.google.com/file/d/11vohz1b0gTO42aTDnRWoYZ2JEhxqiLNq/view?usp=drive_link" TargetMode="External"/><Relationship Id="rId12" Type="http://schemas.openxmlformats.org/officeDocument/2006/relationships/hyperlink" Target="https://docs.google.com/spreadsheets/d/1zaPZEVznOiD86MYiWGu8Erz-aiSsUDiu/edit?usp=drive_link&amp;ouid=113469003656432926856&amp;rtpof=true&amp;sd=true" TargetMode="External"/><Relationship Id="rId17" Type="http://schemas.openxmlformats.org/officeDocument/2006/relationships/hyperlink" Target="https://docs.google.com/spreadsheets/d/1y8Cb9qESlDB79cPPkDgB5S78jubUj-tj/edit?usp=drive_link&amp;ouid=104787716163060055021&amp;rtpof=true&amp;sd=true" TargetMode="External"/><Relationship Id="rId25" Type="http://schemas.openxmlformats.org/officeDocument/2006/relationships/hyperlink" Target="https://drive.google.com/drive/folders/1VdTNh0AhXKmrzPGgU9eqAsf6bWD4Y_SW?usp=share_link" TargetMode="External"/><Relationship Id="rId33" Type="http://schemas.openxmlformats.org/officeDocument/2006/relationships/hyperlink" Target="https://drive.google.com/drive/folders/1XkP36wZIwwSXORx2fG0yFqRuzJopyvO4?usp=share_link" TargetMode="External"/><Relationship Id="rId38" Type="http://schemas.openxmlformats.org/officeDocument/2006/relationships/hyperlink" Target="https://drive.google.com/drive/folders/1XkP36wZIwwSXORx2fG0yFqRuzJopyvO4?usp=sharing" TargetMode="External"/><Relationship Id="rId46" Type="http://schemas.openxmlformats.org/officeDocument/2006/relationships/hyperlink" Target="https://drive.google.com/drive/folders/1vZ0lKXHHJgMUPHJxgdwrGclIWfqCSw62?usp=drive_link" TargetMode="External"/><Relationship Id="rId20" Type="http://schemas.openxmlformats.org/officeDocument/2006/relationships/hyperlink" Target="https://www.facebook.com/SecCulturayTurismodeCucuta" TargetMode="External"/><Relationship Id="rId41" Type="http://schemas.openxmlformats.org/officeDocument/2006/relationships/hyperlink" Target="https://drive.google.com/drive/folders/1CjVI65eoOmiDrh_8kfxY5E_hJk4wDc0L?usp=drive_link" TargetMode="External"/><Relationship Id="rId1" Type="http://schemas.openxmlformats.org/officeDocument/2006/relationships/hyperlink" Target="https://docs.google.com/spreadsheets/d/1TwZ3TOmOR6gApnQw9OGxly7RH8Bo4LLv/edit" TargetMode="External"/><Relationship Id="rId6" Type="http://schemas.openxmlformats.org/officeDocument/2006/relationships/hyperlink" Target="https://drive.google.com/drive/folders/1G_QvUr8qF-qTmVloWGkUR7hBAjoDjKeQ?usp=drive_link" TargetMode="External"/><Relationship Id="rId15" Type="http://schemas.openxmlformats.org/officeDocument/2006/relationships/hyperlink" Target="https://docs.google.com/spreadsheets/d/1vm__MlHiUj34Xc5ClWmvQD9c1ME2ZR8f/edit?usp=drive_link&amp;ouid=104787716163060055021&amp;rtpof=true&amp;sd=true" TargetMode="External"/><Relationship Id="rId23" Type="http://schemas.openxmlformats.org/officeDocument/2006/relationships/hyperlink" Target="https://drive.google.com/file/d/1RFpj883AuWkVlOb-dz4D8E-PaZk0_UJY/view?usp=drive_link" TargetMode="External"/><Relationship Id="rId28" Type="http://schemas.openxmlformats.org/officeDocument/2006/relationships/hyperlink" Target="https://drive.google.com/file/d/1ObzMIVYq96EbUXhhaUI15Cl5wTIfFrbh/view?usp=drive_link" TargetMode="External"/><Relationship Id="rId36" Type="http://schemas.openxmlformats.org/officeDocument/2006/relationships/hyperlink" Target="https://docs.google.com/spreadsheets/d/1zGY-A74ax3CIIloTp8eHeKRncs-QI_zl/edit?usp=drive_link&amp;ouid=113469003656432926856&amp;rtpof=true&amp;sd=true" TargetMode="External"/><Relationship Id="rId49" Type="http://schemas.openxmlformats.org/officeDocument/2006/relationships/hyperlink" Target="https://drive.google.com/drive/folders/19n8EYd1TyRCCXOgE7DPUzFwxseUwryFZ?usp=drive_link"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drive.google.com/drive/folders/1olhTPW5x0jxfZW0kbnk5UrMIvf9LBuee?usp=sharing" TargetMode="External"/><Relationship Id="rId1" Type="http://schemas.openxmlformats.org/officeDocument/2006/relationships/hyperlink" Target="https://drive.google.com/drive/folders/1PPHtb_hgQMnx9jTSMwds2Dp5enjGh6Jw?usp=sharing"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folders/1AkDbK-CbiIwtCqBtRw_y4YXVEDHh-tF5" TargetMode="External"/><Relationship Id="rId3" Type="http://schemas.openxmlformats.org/officeDocument/2006/relationships/hyperlink" Target="https://drive.google.com/drive/folders/1AkDbK-CbiIwtCqBtRw_y4YXVEDHh-tF5" TargetMode="External"/><Relationship Id="rId7" Type="http://schemas.openxmlformats.org/officeDocument/2006/relationships/hyperlink" Target="https://drive.google.com/drive/folders/1AkDbK-CbiIwtCqBtRw_y4YXVEDHh-Tf5" TargetMode="External"/><Relationship Id="rId2" Type="http://schemas.openxmlformats.org/officeDocument/2006/relationships/hyperlink" Target="https://drive.google.com/drive/folders/1AkDbK-CbiIwtCqBtRw_y4YXVEDHh-tF5" TargetMode="External"/><Relationship Id="rId1" Type="http://schemas.openxmlformats.org/officeDocument/2006/relationships/hyperlink" Target="https://drive.google.com/drive/folders/1AkDbK-CbiIwtCqBtRw_y4YXVEDHh-tF5" TargetMode="External"/><Relationship Id="rId6" Type="http://schemas.openxmlformats.org/officeDocument/2006/relationships/hyperlink" Target="https://drive.google.com/drive/folders/1AkDbK-CbiIwtCqBtRw_y4YXVEDHh-tF5" TargetMode="External"/><Relationship Id="rId11" Type="http://schemas.openxmlformats.org/officeDocument/2006/relationships/drawing" Target="../drawings/drawing10.xml"/><Relationship Id="rId5" Type="http://schemas.openxmlformats.org/officeDocument/2006/relationships/hyperlink" Target="https://drive.google.com/drive/folders/1AkDbK-CbiIwtCqBtRw_y4YXVEDHh-tF5" TargetMode="External"/><Relationship Id="rId10" Type="http://schemas.openxmlformats.org/officeDocument/2006/relationships/hyperlink" Target="https://drive.google.com/drive/folders/1AkDbK-CbiIwtCqBtRw_y4YXVEDHh-tF5" TargetMode="External"/><Relationship Id="rId4" Type="http://schemas.openxmlformats.org/officeDocument/2006/relationships/hyperlink" Target="https://drive.google.com/drive/folders/1AkDbK-CbiIwtCqBtRw_y4YXVEDHh-tF5" TargetMode="External"/><Relationship Id="rId9" Type="http://schemas.openxmlformats.org/officeDocument/2006/relationships/hyperlink" Target="https://drive.google.com/drive/folders/1AkDbK-CbiIwtCqBtRw_y4YXVEDHh-tF5"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drive.google.com/drive/folders/1cHy4QtBV4HmCUlp_7_EYBvV1wRlgoprH?usp=drive_link" TargetMode="External"/><Relationship Id="rId18" Type="http://schemas.openxmlformats.org/officeDocument/2006/relationships/hyperlink" Target="https://drive.google.com/drive/folders/1yWPbAON3rxZH-PTcy5Mwt-r6ayaA3Rvo?usp=drive_link" TargetMode="External"/><Relationship Id="rId26" Type="http://schemas.openxmlformats.org/officeDocument/2006/relationships/hyperlink" Target="https://drive.google.com/drive/folders/1TjLpYssOZuW99pTogXQ7g5YXCkXqK-4Q?usp=drive_link" TargetMode="External"/><Relationship Id="rId39" Type="http://schemas.openxmlformats.org/officeDocument/2006/relationships/hyperlink" Target="https://drive.google.com/drive/folders/1HPaZOtHfdiSs3uSXdfTBycABfKOsp2E3?usp=drive_link" TargetMode="External"/><Relationship Id="rId21" Type="http://schemas.openxmlformats.org/officeDocument/2006/relationships/hyperlink" Target="https://drive.google.com/drive/folders/1MCDn6Pflt9jH6g6dfqjZqz6AuuAc8Y1x?usp=drive_link" TargetMode="External"/><Relationship Id="rId34" Type="http://schemas.openxmlformats.org/officeDocument/2006/relationships/hyperlink" Target="https://drive.google.com/drive/folders/17HLZ4NZX0pFD1qyu9BLOhzHRKj9NC8hw?usp=drive_link" TargetMode="External"/><Relationship Id="rId42" Type="http://schemas.openxmlformats.org/officeDocument/2006/relationships/hyperlink" Target="https://drive.google.com/drive/folders/1KBu9QoQkIsPP7zMHoy3NmHjUjeRTEMFA?usp=drive_link" TargetMode="External"/><Relationship Id="rId47" Type="http://schemas.openxmlformats.org/officeDocument/2006/relationships/hyperlink" Target="https://drive.google.com/drive/folders/1ajfOu-YF3vFLo2dcytq2cIFV6Ag5ddP-?usp=drive_link" TargetMode="External"/><Relationship Id="rId7" Type="http://schemas.openxmlformats.org/officeDocument/2006/relationships/hyperlink" Target="https://drive.google.com/drive/folders/1zC-Zi_t2eF2NpVgUg3LeQWUnitB94pWd?usp=sharing" TargetMode="External"/><Relationship Id="rId2" Type="http://schemas.openxmlformats.org/officeDocument/2006/relationships/hyperlink" Target="https://drive.google.com/drive/folders/1Kq4Bhl87HCxomDNAq-it1Pg4DfcRqVa-?usp=share_link" TargetMode="External"/><Relationship Id="rId16" Type="http://schemas.openxmlformats.org/officeDocument/2006/relationships/hyperlink" Target="https://drive.google.com/drive/folders/1xppQy1uMZ-aZnK0ePmE5UCLqWFW4sdJZ?usp=drive_link" TargetMode="External"/><Relationship Id="rId29" Type="http://schemas.openxmlformats.org/officeDocument/2006/relationships/hyperlink" Target="https://drive.google.com/drive/folders/1roH8eC7lHaJWpcq2UNRCYTY2F3P42ztK?usp=drive_link" TargetMode="External"/><Relationship Id="rId1" Type="http://schemas.openxmlformats.org/officeDocument/2006/relationships/hyperlink" Target="https://drive.google.com/drive/folders/1fkXYCq80g_QOEHIvowz8pUxQtVv-EhlW?usp=share_link" TargetMode="External"/><Relationship Id="rId6" Type="http://schemas.openxmlformats.org/officeDocument/2006/relationships/hyperlink" Target="https://drive.google.com/drive/folders/1dsagjni20Su4fIXrvFVNR0f_ekXmpJza?usp=drive_link" TargetMode="External"/><Relationship Id="rId11" Type="http://schemas.openxmlformats.org/officeDocument/2006/relationships/hyperlink" Target="https://drive.google.com/drive/folders/1jEcOn6XbViQGth7gIjkVoBsg_7hBwVmm?usp=drive_link" TargetMode="External"/><Relationship Id="rId24" Type="http://schemas.openxmlformats.org/officeDocument/2006/relationships/hyperlink" Target="https://drive.google.com/drive/folders/1QhMMPkuu-Ljp7rlVoRocCjjYdEuJpIj7?usp=drive_link" TargetMode="External"/><Relationship Id="rId32" Type="http://schemas.openxmlformats.org/officeDocument/2006/relationships/hyperlink" Target="https://drive.google.com/drive/folders/1jLdiAw3B2EzjHyNK631JJyvesKDi7KU4?usp=drive_link" TargetMode="External"/><Relationship Id="rId37" Type="http://schemas.openxmlformats.org/officeDocument/2006/relationships/hyperlink" Target="https://drive.google.com/drive/folders/1Xpw9sVfa2ZmO7J3LEHlbf4t3z6BspesF?usp=drive_link" TargetMode="External"/><Relationship Id="rId40" Type="http://schemas.openxmlformats.org/officeDocument/2006/relationships/hyperlink" Target="https://drive.google.com/drive/folders/1KBu9QoQkIsPP7zMHoy3NmHjUjeRTEMFA?usp=drive_link" TargetMode="External"/><Relationship Id="rId45" Type="http://schemas.openxmlformats.org/officeDocument/2006/relationships/hyperlink" Target="https://drive.google.com/drive/folders/1K-bghqib94-76I6VHUVZhCalJNc0nEE5?usp=drive_link" TargetMode="External"/><Relationship Id="rId5" Type="http://schemas.openxmlformats.org/officeDocument/2006/relationships/hyperlink" Target="https://drive.google.com/drive/folders/1hoNlNXJlBgA9ZUBIV-BBAsKcmsZ_N-tE?usp=drive_link" TargetMode="External"/><Relationship Id="rId15" Type="http://schemas.openxmlformats.org/officeDocument/2006/relationships/hyperlink" Target="https://drive.google.com/drive/folders/180hXjC01qYr6frktXRgS6YSuAvM-rTg-?usp=drive_link" TargetMode="External"/><Relationship Id="rId23" Type="http://schemas.openxmlformats.org/officeDocument/2006/relationships/hyperlink" Target="https://drive.google.com/drive/folders/1QhMMPkuu-Ljp7rlVoRocCjjYdEuJpIj7?usp=drive_link" TargetMode="External"/><Relationship Id="rId28" Type="http://schemas.openxmlformats.org/officeDocument/2006/relationships/hyperlink" Target="https://drive.google.com/drive/folders/1roH8eC7lHaJWpcq2UNRCYTY2F3P42ztK?usp=drive_link" TargetMode="External"/><Relationship Id="rId36" Type="http://schemas.openxmlformats.org/officeDocument/2006/relationships/hyperlink" Target="https://drive.google.com/drive/folders/1Xpw9sVfa2ZmO7J3LEHlbf4t3z6BspesF?usp=drive_link" TargetMode="External"/><Relationship Id="rId10" Type="http://schemas.openxmlformats.org/officeDocument/2006/relationships/hyperlink" Target="https://drive.google.com/drive/folders/1bYl4VqGCQnaQvcMB4P5B_RI0mRvRRU3D?usp=drive_link" TargetMode="External"/><Relationship Id="rId19" Type="http://schemas.openxmlformats.org/officeDocument/2006/relationships/hyperlink" Target="https://drive.google.com/drive/folders/1psnkTlwdR_rHtKy6NS6FHsbkeKc5VqOD?usp=drive_link" TargetMode="External"/><Relationship Id="rId31" Type="http://schemas.openxmlformats.org/officeDocument/2006/relationships/hyperlink" Target="https://drive.google.com/drive/folders/1roH8eC7lHaJWpcq2UNRCYTY2F3P42ztK?usp=drive_link" TargetMode="External"/><Relationship Id="rId44" Type="http://schemas.openxmlformats.org/officeDocument/2006/relationships/hyperlink" Target="https://drive.google.com/drive/folders/1WBoVMyuBgNQUsSP7MLcEgguv1srtQiEt?usp=drive_link" TargetMode="External"/><Relationship Id="rId4" Type="http://schemas.openxmlformats.org/officeDocument/2006/relationships/hyperlink" Target="https://drive.google.com/drive/folders/1MOPx057b6HlBR_TLObJ_Bp4xWMOhjamK?usp=drive_link" TargetMode="External"/><Relationship Id="rId9" Type="http://schemas.openxmlformats.org/officeDocument/2006/relationships/hyperlink" Target="https://drive.google.com/drive/folders/10jgD-Ygrk0bA1xFo7BiPH7DYYD9Zxie_?usp=drive_link" TargetMode="External"/><Relationship Id="rId14" Type="http://schemas.openxmlformats.org/officeDocument/2006/relationships/hyperlink" Target="https://drive.google.com/drive/folders/1cr6AJr4UF46uMcvuJo8DvNNZ0AuAAtAO?usp=drive_link" TargetMode="External"/><Relationship Id="rId22" Type="http://schemas.openxmlformats.org/officeDocument/2006/relationships/hyperlink" Target="https://drive.google.com/drive/folders/1MCDn6Pflt9jH6g6dfqjZqz6AuuAc8Y1x?usp=drive_link" TargetMode="External"/><Relationship Id="rId27" Type="http://schemas.openxmlformats.org/officeDocument/2006/relationships/hyperlink" Target="https://drive.google.com/drive/folders/15ZsIgzsFF2bPj7BxYLQMKQB5kXUZWs27?usp=drive_link" TargetMode="External"/><Relationship Id="rId30" Type="http://schemas.openxmlformats.org/officeDocument/2006/relationships/hyperlink" Target="https://drive.google.com/drive/folders/1roH8eC7lHaJWpcq2UNRCYTY2F3P42ztK?usp=drive_link" TargetMode="External"/><Relationship Id="rId35" Type="http://schemas.openxmlformats.org/officeDocument/2006/relationships/hyperlink" Target="https://drive.google.com/drive/folders/10LJUp3HOR-W-aE9kwG8ExOXMQRFB5jaL?usp=share_link" TargetMode="External"/><Relationship Id="rId43" Type="http://schemas.openxmlformats.org/officeDocument/2006/relationships/hyperlink" Target="https://drive.google.com/drive/folders/1WBoVMyuBgNQUsSP7MLcEgguv1srtQiEt?usp=drive_link" TargetMode="External"/><Relationship Id="rId48" Type="http://schemas.openxmlformats.org/officeDocument/2006/relationships/hyperlink" Target="https://drive.google.com/drive/folders/1wAAHH81hkpCLEm-q5elJXq6cGd80t42w?usp=drive_link" TargetMode="External"/><Relationship Id="rId8" Type="http://schemas.openxmlformats.org/officeDocument/2006/relationships/hyperlink" Target="https://drive.google.com/drive/folders/1_ecy1MJR6Pkxh7weFn_L4OcU8KRcmvba?usp=sharing" TargetMode="External"/><Relationship Id="rId3" Type="http://schemas.openxmlformats.org/officeDocument/2006/relationships/hyperlink" Target="https://drive.google.com/drive/folders/17X2G5_yWJTv6mXNJkbF9i-NDgp3JDfTB?usp=share_link" TargetMode="External"/><Relationship Id="rId12" Type="http://schemas.openxmlformats.org/officeDocument/2006/relationships/hyperlink" Target="https://drive.google.com/drive/folders/1vNGAhjI71iBC3kHx9gHYhMrAx-cJ7MEA?usp=drive_link" TargetMode="External"/><Relationship Id="rId17" Type="http://schemas.openxmlformats.org/officeDocument/2006/relationships/hyperlink" Target="https://drive.google.com/drive/folders/1yfZKIgKXfgyK7SVT-01lvf3sOpSL0aZU?usp=drive_link" TargetMode="External"/><Relationship Id="rId25" Type="http://schemas.openxmlformats.org/officeDocument/2006/relationships/hyperlink" Target="https://drive.google.com/drive/folders/1TjLpYssOZuW99pTogXQ7g5YXCkXqK-4Q?usp=drive_link" TargetMode="External"/><Relationship Id="rId33" Type="http://schemas.openxmlformats.org/officeDocument/2006/relationships/hyperlink" Target="https://drive.google.com/drive/folders/1jLdiAw3B2EzjHyNK631JJyvesKDi7KU4?usp=drive_link" TargetMode="External"/><Relationship Id="rId38" Type="http://schemas.openxmlformats.org/officeDocument/2006/relationships/hyperlink" Target="https://drive.google.com/drive/folders/13g5o1EYKBMb7MU3QNEbxBriyinkQE9VW?usp=drive_link" TargetMode="External"/><Relationship Id="rId46" Type="http://schemas.openxmlformats.org/officeDocument/2006/relationships/hyperlink" Target="https://drive.google.com/drive/folders/1ErJ1S_7Zequ0oeO-CPvlk0WVUuFkj2I1?usp=drive_link" TargetMode="External"/><Relationship Id="rId20" Type="http://schemas.openxmlformats.org/officeDocument/2006/relationships/hyperlink" Target="https://drive.google.com/drive/folders/1psnkTlwdR_rHtKy6NS6FHsbkeKc5VqOD?usp=drive_link" TargetMode="External"/><Relationship Id="rId41" Type="http://schemas.openxmlformats.org/officeDocument/2006/relationships/hyperlink" Target="https://drive.google.com/drive/folders/1KBu9QoQkIsPP7zMHoy3NmHjUjeRTEMFA?usp=drive_link"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drive/folders/1pPURqm8tsGBbQdDUurRrS4fYl6bv93_L?usp=sharing" TargetMode="External"/><Relationship Id="rId13" Type="http://schemas.openxmlformats.org/officeDocument/2006/relationships/hyperlink" Target="https://drive.google.com/drive/folders/1TL4V993bxsbOL0ZUGUoT7r7qVSB9zQVC?usp=sharing" TargetMode="External"/><Relationship Id="rId18" Type="http://schemas.openxmlformats.org/officeDocument/2006/relationships/hyperlink" Target="https://drive.google.com/drive/folders/1OnRHZsORhZYPQKwZ6WmGAtZYD8aOb0WQ?usp=sharing" TargetMode="External"/><Relationship Id="rId26" Type="http://schemas.openxmlformats.org/officeDocument/2006/relationships/hyperlink" Target="https://drive.google.com/drive/folders/1K1Tr4pgRcSidddJhrXjg1kfbPngIk8gM?usp=sharing" TargetMode="External"/><Relationship Id="rId3" Type="http://schemas.openxmlformats.org/officeDocument/2006/relationships/hyperlink" Target="https://drive.google.com/drive/folders/1PV6V1Ptq4dwwPh27G16HHqL1nUskmpPX?usp=sharing" TargetMode="External"/><Relationship Id="rId21" Type="http://schemas.openxmlformats.org/officeDocument/2006/relationships/hyperlink" Target="https://drive.google.com/drive/folders/1N-i9aiAnk_RUZyRnbR94sWbDRgOWWi2F?usp=sharing" TargetMode="External"/><Relationship Id="rId7" Type="http://schemas.openxmlformats.org/officeDocument/2006/relationships/hyperlink" Target="https://drive.google.com/drive/folders/1koLIrRZxrG8DbQh0o4f8m969x57D0FQ9?usp=sharing" TargetMode="External"/><Relationship Id="rId12" Type="http://schemas.openxmlformats.org/officeDocument/2006/relationships/hyperlink" Target="https://drive.google.com/drive/folders/1flhajXtoRGalqg3OD3fh7tMTksM64BZ6?usp=sharing" TargetMode="External"/><Relationship Id="rId17" Type="http://schemas.openxmlformats.org/officeDocument/2006/relationships/hyperlink" Target="https://drive.google.com/drive/folders/1UXn0AfCBO7DdgkCdPP5AID8pLvGosU5g?usp=sharing" TargetMode="External"/><Relationship Id="rId25" Type="http://schemas.openxmlformats.org/officeDocument/2006/relationships/hyperlink" Target="https://drive.google.com/drive/folders/11b3Ag1NPJCpUIbd1ya7oD9ghWvEqR60H?usp=sharing" TargetMode="External"/><Relationship Id="rId2" Type="http://schemas.openxmlformats.org/officeDocument/2006/relationships/hyperlink" Target="https://drive.google.com/drive/folders/1WM9F4uqaYfJ0gOkhoHlG4dNm3jc7QMkp?usp=sharing" TargetMode="External"/><Relationship Id="rId16" Type="http://schemas.openxmlformats.org/officeDocument/2006/relationships/hyperlink" Target="https://drive.google.com/drive/folders/1FRJ8g_H2z-Z495Y3LkTSR_8aNQlzQxXT?usp=sharing" TargetMode="External"/><Relationship Id="rId20" Type="http://schemas.openxmlformats.org/officeDocument/2006/relationships/hyperlink" Target="https://drive.google.com/drive/folders/12rwmMWP95CUkbMmOGFqZW37VGWcB7RSi?usp=sharing" TargetMode="External"/><Relationship Id="rId29" Type="http://schemas.openxmlformats.org/officeDocument/2006/relationships/hyperlink" Target="https://drive.google.com/drive/folders/1CotDSsOPhoUnBSNY5W7kCYoKk_FRhyLb?usp=sharing" TargetMode="External"/><Relationship Id="rId1" Type="http://schemas.openxmlformats.org/officeDocument/2006/relationships/hyperlink" Target="https://drive.google.com/drive/folders/1c2rdGmt-R55AHxkXGvyJqwecV09J4d7G?usp=sharing" TargetMode="External"/><Relationship Id="rId6" Type="http://schemas.openxmlformats.org/officeDocument/2006/relationships/hyperlink" Target="https://drive.google.com/drive/folders/1rLzgPYmk-Q_zvRvVP4w59f5_NuLqyf1Z?usp=sharing" TargetMode="External"/><Relationship Id="rId11" Type="http://schemas.openxmlformats.org/officeDocument/2006/relationships/hyperlink" Target="https://drive.google.com/drive/folders/1uP0Bd7QVLh4G7tqB45dw3W-5br3q3Nng?usp=sharing" TargetMode="External"/><Relationship Id="rId24" Type="http://schemas.openxmlformats.org/officeDocument/2006/relationships/hyperlink" Target="https://drive.google.com/drive/folders/1lLmgqAENfKE8vPz3B66hw5QDNujndeOj?usp=sharing" TargetMode="External"/><Relationship Id="rId32" Type="http://schemas.openxmlformats.org/officeDocument/2006/relationships/drawing" Target="../drawings/drawing11.xml"/><Relationship Id="rId5" Type="http://schemas.openxmlformats.org/officeDocument/2006/relationships/hyperlink" Target="https://drive.google.com/drive/folders/1KZU5mKJA_qWa37spoEtCtxR_n6ISIikL?usp=sharing" TargetMode="External"/><Relationship Id="rId15" Type="http://schemas.openxmlformats.org/officeDocument/2006/relationships/hyperlink" Target="https://drive.google.com/drive/folders/11vVDvmcxgU2zNw9tgYqZLr5oYZZvkGEi?usp=sharing" TargetMode="External"/><Relationship Id="rId23" Type="http://schemas.openxmlformats.org/officeDocument/2006/relationships/hyperlink" Target="https://drive.google.com/drive/folders/1Fv3WOfiOdyaZOUZwbF4ZWZCpRirbapO3?usp=sharing" TargetMode="External"/><Relationship Id="rId28" Type="http://schemas.openxmlformats.org/officeDocument/2006/relationships/hyperlink" Target="https://drive.google.com/drive/folders/1IYoslZcJGKiz4xP55jByVZXnMDUG2s2Y?usp=sharing" TargetMode="External"/><Relationship Id="rId10" Type="http://schemas.openxmlformats.org/officeDocument/2006/relationships/hyperlink" Target="https://drive.google.com/drive/folders/1uP0Bd7QVLh4G7tqB45dw3W-5br3q3Nng?usp=sharing" TargetMode="External"/><Relationship Id="rId19" Type="http://schemas.openxmlformats.org/officeDocument/2006/relationships/hyperlink" Target="https://drive.google.com/drive/folders/1FzvJ20H6zrnT53xkTd-1UU_3BVttAhIb?usp=sharing" TargetMode="External"/><Relationship Id="rId31" Type="http://schemas.openxmlformats.org/officeDocument/2006/relationships/hyperlink" Target="https://drive.google.com/drive/folders/15E4L9pgoyl8i7MByoA0ej7yPjofUVDYR?usp=sharing" TargetMode="External"/><Relationship Id="rId4" Type="http://schemas.openxmlformats.org/officeDocument/2006/relationships/hyperlink" Target="https://drive.google.com/drive/folders/1PV6V1Ptq4dwwPh27G16HHqL1nUskmpPX?usp=sharing" TargetMode="External"/><Relationship Id="rId9" Type="http://schemas.openxmlformats.org/officeDocument/2006/relationships/hyperlink" Target="https://drive.google.com/drive/folders/15E4L9pgoyl8i7MByoA0ej7yPjofUVDYR?usp=sharing" TargetMode="External"/><Relationship Id="rId14" Type="http://schemas.openxmlformats.org/officeDocument/2006/relationships/hyperlink" Target="https://drive.google.com/drive/folders/1WmoEambcsIqyUo8bLGMNSJzmS10bWEr1?usp=sharing" TargetMode="External"/><Relationship Id="rId22" Type="http://schemas.openxmlformats.org/officeDocument/2006/relationships/hyperlink" Target="https://drive.google.com/drive/folders/14kUdeREQ8Uv-VWUdv8GzmRJ8S_NJgoPi?usp=sharing" TargetMode="External"/><Relationship Id="rId27" Type="http://schemas.openxmlformats.org/officeDocument/2006/relationships/hyperlink" Target="https://drive.google.com/drive/folders/1jQl0--y20ZnBHgxFrKab0o_qWpun7C8Y?usp=sharing" TargetMode="External"/><Relationship Id="rId30" Type="http://schemas.openxmlformats.org/officeDocument/2006/relationships/hyperlink" Target="https://drive.google.com/drive/folders/1koLIrRZxrG8DbQh0o4f8m969x57D0FQ9?usp=sharing"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rive.google.com/drive/folders/1c--dA8ss_aUrfWKE-JEpWYBT7YRXZXAU?usp=sharing" TargetMode="External"/><Relationship Id="rId2" Type="http://schemas.openxmlformats.org/officeDocument/2006/relationships/hyperlink" Target="https://drive.google.com/drive/folders/1c--dA8ss_aUrfWKE-JEpWYBT7YRXZXAU?usp=sharing" TargetMode="External"/><Relationship Id="rId1" Type="http://schemas.openxmlformats.org/officeDocument/2006/relationships/hyperlink" Target="https://drive.google.com/drive/folders/1c--dA8ss_aUrfWKE-JEpWYBT7YRXZXAU?usp=sharing" TargetMode="External"/><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8" Type="http://schemas.openxmlformats.org/officeDocument/2006/relationships/hyperlink" Target="https://drive.google.com/file/d/1R_nlzAQnl9oIlNkOgTSHGvZenMhF1yD-/view?usp=share_link" TargetMode="External"/><Relationship Id="rId13" Type="http://schemas.openxmlformats.org/officeDocument/2006/relationships/hyperlink" Target="https://docs.google.com/spreadsheets/d/1hO4I2zFgq3SK2_ucSJlKz0MLxsQZXAcv/edit?usp=drive_link&amp;ouid=114245451883333816884&amp;rtpof=true&amp;sd=true" TargetMode="External"/><Relationship Id="rId18" Type="http://schemas.openxmlformats.org/officeDocument/2006/relationships/hyperlink" Target="https://drive.google.com/file/d/1BoZPRvUyPKnbJB6a-O7e7e3mC2bhMcsL/view?usp=share_link" TargetMode="External"/><Relationship Id="rId26" Type="http://schemas.openxmlformats.org/officeDocument/2006/relationships/hyperlink" Target="https://drive.google.com/file/d/1cTpm92Q2HcMM6UkKpyneDpFkVr4ssIhu/view?usp=drive_link" TargetMode="External"/><Relationship Id="rId3" Type="http://schemas.openxmlformats.org/officeDocument/2006/relationships/hyperlink" Target="https://docs.google.com/spreadsheets/d/1CBE_Qj6HUh6lWDrD8F23I97QZXqkFeY_yyEZvXcEyYs/edit?usp=sharing" TargetMode="External"/><Relationship Id="rId21" Type="http://schemas.openxmlformats.org/officeDocument/2006/relationships/hyperlink" Target="https://drive.google.com/file/d/1xtW8n5JrMROBe4TNrCUGByXTuCbq67Vo/view?usp=share_link" TargetMode="External"/><Relationship Id="rId7" Type="http://schemas.openxmlformats.org/officeDocument/2006/relationships/hyperlink" Target="https://drive.google.com/file/d/1T_1dUPffM8ktALs_Cq9f7CEOa41tQ7m9/view?usp=sharing" TargetMode="External"/><Relationship Id="rId12" Type="http://schemas.openxmlformats.org/officeDocument/2006/relationships/hyperlink" Target="https://drive.google.com/file/d/1hlcpXu8MZmsXDed4YJj-ouqeZDfg4s19/view?usp=sharing" TargetMode="External"/><Relationship Id="rId17" Type="http://schemas.openxmlformats.org/officeDocument/2006/relationships/hyperlink" Target="https://drive.google.com/file/d/1FrxXDljRBsNu251sOMW9Mm5RMlhlZ6SW/view?usp=sharing" TargetMode="External"/><Relationship Id="rId25" Type="http://schemas.openxmlformats.org/officeDocument/2006/relationships/hyperlink" Target="https://drive.google.com/file/d/1uppjBxPZoG1Gy7uO0B0bXPrkaxCwF3HW/view?usp=drive_link" TargetMode="External"/><Relationship Id="rId2" Type="http://schemas.openxmlformats.org/officeDocument/2006/relationships/hyperlink" Target="https://docs.google.com/spreadsheets/d/1CBE_Qj6HUh6lWDrD8F23I97QZXqkFeY_yyEZvXcEyYs/edit?usp=sharing" TargetMode="External"/><Relationship Id="rId16" Type="http://schemas.openxmlformats.org/officeDocument/2006/relationships/hyperlink" Target="https://drive.google.com/file/d/1FrxXDljRBsNu251sOMW9Mm5RMlhlZ6SW/view?usp=sharing" TargetMode="External"/><Relationship Id="rId20" Type="http://schemas.openxmlformats.org/officeDocument/2006/relationships/hyperlink" Target="https://drive.google.com/file/d/1xtW8n5JrMROBe4TNrCUGByXTuCbq67Vo/view?usp=share_link" TargetMode="External"/><Relationship Id="rId1" Type="http://schemas.openxmlformats.org/officeDocument/2006/relationships/hyperlink" Target="https://drive.google.com/file/d/1f5A65kbTgDGIctN5m8qRHs-dZPnLHJNf/view?usp=share_link" TargetMode="External"/><Relationship Id="rId6" Type="http://schemas.openxmlformats.org/officeDocument/2006/relationships/hyperlink" Target="https://drive.google.com/file/d/1iUJSKX4MOqFjWwTfLNT74T9xRBNtNPhL/view?usp=share_link" TargetMode="External"/><Relationship Id="rId11" Type="http://schemas.openxmlformats.org/officeDocument/2006/relationships/hyperlink" Target="https://drive.google.com/file/d/1hlcpXu8MZmsXDed4YJj-ouqeZDfg4s19/view?usp=sharing" TargetMode="External"/><Relationship Id="rId24" Type="http://schemas.openxmlformats.org/officeDocument/2006/relationships/hyperlink" Target="https://drive.google.com/file/d/1D8ZS2Hcu06zzvhC2td24WAjTDM3IJ-5u/view?usp=drive_link" TargetMode="External"/><Relationship Id="rId5" Type="http://schemas.openxmlformats.org/officeDocument/2006/relationships/hyperlink" Target="https://drive.google.com/file/d/1hNUmEUQweGt7t9zUKPU7k8Bzx1wwvsK8/view?usp=sharing" TargetMode="External"/><Relationship Id="rId15" Type="http://schemas.openxmlformats.org/officeDocument/2006/relationships/hyperlink" Target="https://drive.google.com/file/d/1xtW8n5JrMROBe4TNrCUGByXTuCbq67Vo/view?usp=share_link" TargetMode="External"/><Relationship Id="rId23" Type="http://schemas.openxmlformats.org/officeDocument/2006/relationships/hyperlink" Target="https://drive.google.com/file/d/1ZMzKFwH-P40MzHXJqiO1L4qS__EpIopA/view?usp=drive_link" TargetMode="External"/><Relationship Id="rId28" Type="http://schemas.openxmlformats.org/officeDocument/2006/relationships/hyperlink" Target="https://drive.google.com/file/d/163X2NegvNsouAZbQhCgh0r7tQS0r8l2T/view?usp=drive_link" TargetMode="External"/><Relationship Id="rId10" Type="http://schemas.openxmlformats.org/officeDocument/2006/relationships/hyperlink" Target="https://drive.google.com/file/d/1vAzEZp-VKEpSy8Svd5wJJJM8UOp3ToPM/view?usp=share_link" TargetMode="External"/><Relationship Id="rId19" Type="http://schemas.openxmlformats.org/officeDocument/2006/relationships/hyperlink" Target="https://drive.google.com/file/d/1BoZPRvUyPKnbJB6a-O7e7e3mC2bhMcsL/view?usp=share_link" TargetMode="External"/><Relationship Id="rId4" Type="http://schemas.openxmlformats.org/officeDocument/2006/relationships/hyperlink" Target="https://drive.google.com/file/d/1Phfsk9Yh0NUYcWRMDhaQ4aFxvBFtUT0c/view?usp=sharing" TargetMode="External"/><Relationship Id="rId9" Type="http://schemas.openxmlformats.org/officeDocument/2006/relationships/hyperlink" Target="https://drive.google.com/file/d/1l3B26NIfFCcj93KCTY1YQXvkgs7iOWTQ/view?usp=drive_link" TargetMode="External"/><Relationship Id="rId14" Type="http://schemas.openxmlformats.org/officeDocument/2006/relationships/hyperlink" Target="https://drive.google.com/file/d/197m_l_aIsWrQEcsdn7iU-BUTIIZupW2a/view?usp=share_link" TargetMode="External"/><Relationship Id="rId22" Type="http://schemas.openxmlformats.org/officeDocument/2006/relationships/hyperlink" Target="https://drive.google.com/file/d/1wtQuUkB9d5PfivH16hB84IchTTUawMMn/view?usp=sharing" TargetMode="External"/><Relationship Id="rId27" Type="http://schemas.openxmlformats.org/officeDocument/2006/relationships/hyperlink" Target="https://drive.google.com/file/d/1AqYqDqXselvbzZuXHXVZTg-WsL2L-nIU/view?usp=drive_link"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drive.google.com/drive/folders/1GxEAukfNMktsIZ74L36IVow-u6dOLwUe" TargetMode="External"/><Relationship Id="rId18" Type="http://schemas.openxmlformats.org/officeDocument/2006/relationships/hyperlink" Target="https://drive.google.com/drive/folders/1-zchPpQtyt22P723HiB_zUPNMybMh2g6" TargetMode="External"/><Relationship Id="rId26" Type="http://schemas.openxmlformats.org/officeDocument/2006/relationships/hyperlink" Target="https://drive.google.com/drive/folders/10uNbQTQ0gNn_wJc8HaE9aSbDj5PRdofw" TargetMode="External"/><Relationship Id="rId3" Type="http://schemas.openxmlformats.org/officeDocument/2006/relationships/hyperlink" Target="https://drive.google.com/drive/folders/152qz4bRzSFArSjExqZ18PCWCjU3ltcCl" TargetMode="External"/><Relationship Id="rId21" Type="http://schemas.openxmlformats.org/officeDocument/2006/relationships/hyperlink" Target="https://drive.google.com/drive/folders/1KmZGd9snYVJmgOHqK6fLaz1VkZC6WIO9" TargetMode="External"/><Relationship Id="rId34" Type="http://schemas.openxmlformats.org/officeDocument/2006/relationships/hyperlink" Target="https://drive.google.com/drive/folders/1Q9INI0HX4M_afmTGEScQouhcL0-Iy8WO" TargetMode="External"/><Relationship Id="rId7" Type="http://schemas.openxmlformats.org/officeDocument/2006/relationships/hyperlink" Target="https://drive.google.com/drive/folders/1umgAwK-TX93I-oNwNSf46CiTEUWaAFO5" TargetMode="External"/><Relationship Id="rId12" Type="http://schemas.openxmlformats.org/officeDocument/2006/relationships/hyperlink" Target="https://drive.google.com/drive/folders/15gShwZfdOeiHzHj-qqBwDxWxT70Pa4Cs" TargetMode="External"/><Relationship Id="rId17" Type="http://schemas.openxmlformats.org/officeDocument/2006/relationships/hyperlink" Target="https://drive.google.com/drive/folders/1jme4sB3iMis8GnMUv9rwA1PZifyA-uvV" TargetMode="External"/><Relationship Id="rId25" Type="http://schemas.openxmlformats.org/officeDocument/2006/relationships/hyperlink" Target="https://drive.google.com/drive/folders/1PhZcMiqYPVRH2zq5jny5CeZIp5uXhAVG" TargetMode="External"/><Relationship Id="rId33" Type="http://schemas.openxmlformats.org/officeDocument/2006/relationships/hyperlink" Target="https://drive.google.com/drive/folders/11FUYY_8AYcEzl07lpSCBnHYNQAelzoTD" TargetMode="External"/><Relationship Id="rId2" Type="http://schemas.openxmlformats.org/officeDocument/2006/relationships/hyperlink" Target="https://drive.google.com/drive/folders/1fY5j9msx2-McuRVZK2Iu_oEaBrtBILv8" TargetMode="External"/><Relationship Id="rId16" Type="http://schemas.openxmlformats.org/officeDocument/2006/relationships/hyperlink" Target="https://drive.google.com/drive/folders/12RAuktOL-WLEKlEDTJsS9Rcrmcn9w69I" TargetMode="External"/><Relationship Id="rId20" Type="http://schemas.openxmlformats.org/officeDocument/2006/relationships/hyperlink" Target="https://drive.google.com/drive/folders/1Sc1fG9yw1nWJKMqf-ZjFI2RIzDKk6Er_" TargetMode="External"/><Relationship Id="rId29" Type="http://schemas.openxmlformats.org/officeDocument/2006/relationships/hyperlink" Target="https://drive.google.com/drive/folders/1zTqEU55NLc4d-EdP35WaSBD6IDWNHWNu" TargetMode="External"/><Relationship Id="rId1" Type="http://schemas.openxmlformats.org/officeDocument/2006/relationships/hyperlink" Target="https://drive.google.com/drive/folders/18yFbm3tSs4UtSPVsYIvBMRVSLrhWsZGR" TargetMode="External"/><Relationship Id="rId6" Type="http://schemas.openxmlformats.org/officeDocument/2006/relationships/hyperlink" Target="https://drive.google.com/drive/folders/1pWvz-SpuSOFgO1uVOmuQ0THL4eIH8Ir-" TargetMode="External"/><Relationship Id="rId11" Type="http://schemas.openxmlformats.org/officeDocument/2006/relationships/hyperlink" Target="https://drive.google.com/drive/folders/1NcqbOB6l6v7YHsjpNX9pnqo2EdpQHPRU" TargetMode="External"/><Relationship Id="rId24" Type="http://schemas.openxmlformats.org/officeDocument/2006/relationships/hyperlink" Target="https://drive.google.com/drive/folders/1bid5IHjw4VuQXWmmNlXDc_VtMmEZMAt2" TargetMode="External"/><Relationship Id="rId32" Type="http://schemas.openxmlformats.org/officeDocument/2006/relationships/hyperlink" Target="https://drive.google.com/drive/folders/1CshH8D2cmTuje7h1xHB7Fg0Cw6NxrB3d" TargetMode="External"/><Relationship Id="rId5" Type="http://schemas.openxmlformats.org/officeDocument/2006/relationships/hyperlink" Target="https://drive.google.com/drive/folders/1O8m-doNACw3K0lDtCmNNXCFZuloz4S4J" TargetMode="External"/><Relationship Id="rId15" Type="http://schemas.openxmlformats.org/officeDocument/2006/relationships/hyperlink" Target="https://drive.google.com/drive/folders/1OqUI2dYHsZHasNQymS6HVQoFDqQ312gk" TargetMode="External"/><Relationship Id="rId23" Type="http://schemas.openxmlformats.org/officeDocument/2006/relationships/hyperlink" Target="https://drive.google.com/drive/folders/19vTwHrFhPTlPat3NCa4rvHv9DxSbrG_G" TargetMode="External"/><Relationship Id="rId28" Type="http://schemas.openxmlformats.org/officeDocument/2006/relationships/hyperlink" Target="https://drive.google.com/drive/folders/1r4E_yEtvQfIfR2XnqGmD_na2_yCDCnxV" TargetMode="External"/><Relationship Id="rId10" Type="http://schemas.openxmlformats.org/officeDocument/2006/relationships/hyperlink" Target="https://drive.google.com/drive/folders/1Lo-2_HQeAJf4fJW5_z0aLZ5ccbfSSfMV" TargetMode="External"/><Relationship Id="rId19" Type="http://schemas.openxmlformats.org/officeDocument/2006/relationships/hyperlink" Target="https://drive.google.com/drive/folders/1FFUtTx7Ba_dRwpxMi86PhxESk1utbr1P" TargetMode="External"/><Relationship Id="rId31" Type="http://schemas.openxmlformats.org/officeDocument/2006/relationships/hyperlink" Target="https://drive.google.com/drive/folders/1F8-_Pq1TAhgwC5g1wx7VRcjYK9JyDKE9" TargetMode="External"/><Relationship Id="rId4" Type="http://schemas.openxmlformats.org/officeDocument/2006/relationships/hyperlink" Target="https://drive.google.com/drive/folders/1hDyeIjB2xEST1ogpPV5wz9lkwINxTyim" TargetMode="External"/><Relationship Id="rId9" Type="http://schemas.openxmlformats.org/officeDocument/2006/relationships/hyperlink" Target="https://drive.google.com/drive/folders/1Juos_iPuekSy0vfnY641uX1HHNbkK6_G" TargetMode="External"/><Relationship Id="rId14" Type="http://schemas.openxmlformats.org/officeDocument/2006/relationships/hyperlink" Target="https://drive.google.com/drive/folders/1p73isSPmsJmjs_rnuYangsVd4bK04AZh" TargetMode="External"/><Relationship Id="rId22" Type="http://schemas.openxmlformats.org/officeDocument/2006/relationships/hyperlink" Target="https://drive.google.com/drive/folders/1ri3K_LBhyuLVyBHCsid9CCxc3t66m8oQ" TargetMode="External"/><Relationship Id="rId27" Type="http://schemas.openxmlformats.org/officeDocument/2006/relationships/hyperlink" Target="https://drive.google.com/drive/folders/1OmDUWgP6rIOzexGqcP2q-vUZwzdOXFGz" TargetMode="External"/><Relationship Id="rId30" Type="http://schemas.openxmlformats.org/officeDocument/2006/relationships/hyperlink" Target="https://drive.google.com/drive/folders/1LhBx6cCus33rhO-EbMyhmBAXwJgHpOol" TargetMode="External"/><Relationship Id="rId35" Type="http://schemas.openxmlformats.org/officeDocument/2006/relationships/drawing" Target="../drawings/drawing13.xml"/><Relationship Id="rId8" Type="http://schemas.openxmlformats.org/officeDocument/2006/relationships/hyperlink" Target="https://drive.google.com/drive/folders/1bWQnvt_i6eQHnd8Wz-6N78Ir0XFe91B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drive.google.com/drive/u/2/folders/1fS5oHihtaLCQFzWc2a3ARE_pJwM78sfJ" TargetMode="External"/><Relationship Id="rId13" Type="http://schemas.openxmlformats.org/officeDocument/2006/relationships/hyperlink" Target="https://drive.google.com/drive/u/2/folders/1joSub2OmOW0uR9mck1TQrmpxb1lhQgFd" TargetMode="External"/><Relationship Id="rId18" Type="http://schemas.openxmlformats.org/officeDocument/2006/relationships/hyperlink" Target="https://drive.google.com/drive/u/2/folders/1CVrTRLwHIfN3Sx3ivRxVo1bL7KXUiWnd" TargetMode="External"/><Relationship Id="rId3" Type="http://schemas.openxmlformats.org/officeDocument/2006/relationships/hyperlink" Target="https://drive.google.com/drive/u/2/folders/1-5OXHVTjp9mDUS33HMsvcfCL3O2KA69n" TargetMode="External"/><Relationship Id="rId21" Type="http://schemas.openxmlformats.org/officeDocument/2006/relationships/hyperlink" Target="https://drive.google.com/drive/u/2/folders/1Xp08jcq3JsIiTVA3em0dKvrRwsUHm_5y" TargetMode="External"/><Relationship Id="rId7" Type="http://schemas.openxmlformats.org/officeDocument/2006/relationships/hyperlink" Target="https://drive.google.com/drive/u/2/folders/1aelArH2MIQnGM8_E4LGdJn1BGHSA0a8S" TargetMode="External"/><Relationship Id="rId12" Type="http://schemas.openxmlformats.org/officeDocument/2006/relationships/hyperlink" Target="https://drive.google.com/drive/u/2/folders/13WavqnGPwYyT2MtWSMJQyDr6kWrZrNCj" TargetMode="External"/><Relationship Id="rId17" Type="http://schemas.openxmlformats.org/officeDocument/2006/relationships/hyperlink" Target="https://drive.google.com/drive/u/2/folders/1gQ3I8Ij7ay8lJcCM9uDAVclojI_8O7NX" TargetMode="External"/><Relationship Id="rId25" Type="http://schemas.openxmlformats.org/officeDocument/2006/relationships/drawing" Target="../drawings/drawing14.xml"/><Relationship Id="rId2" Type="http://schemas.openxmlformats.org/officeDocument/2006/relationships/hyperlink" Target="https://drive.google.com/drive/u/2/folders/1NLn6U91tiVhMUvV-bijCwMS2sHDcIyOM" TargetMode="External"/><Relationship Id="rId16" Type="http://schemas.openxmlformats.org/officeDocument/2006/relationships/hyperlink" Target="https://drive.google.com/drive/u/2/folders/1J9vO4WKVpRqQKgfxsE_AuT5LmCOB6nIo" TargetMode="External"/><Relationship Id="rId20" Type="http://schemas.openxmlformats.org/officeDocument/2006/relationships/hyperlink" Target="https://drive.google.com/drive/u/2/folders/141L2IAl7rOyoLAQin54rNXnAPaQGkyop" TargetMode="External"/><Relationship Id="rId1" Type="http://schemas.openxmlformats.org/officeDocument/2006/relationships/hyperlink" Target="https://drive.google.com/drive/u/2/folders/1ETJbjFfw_xb45_jzcUOaFoboeHz9XeaA" TargetMode="External"/><Relationship Id="rId6" Type="http://schemas.openxmlformats.org/officeDocument/2006/relationships/hyperlink" Target="https://drive.google.com/drive/u/2/folders/1ajHqRXSv0qrxnjtYUPcBUrF_rNdAWYFI" TargetMode="External"/><Relationship Id="rId11" Type="http://schemas.openxmlformats.org/officeDocument/2006/relationships/hyperlink" Target="https://drive.google.com/drive/u/2/folders/1UYVUpQ56u8TkGP7lEiueEoS_qdOfUvqv" TargetMode="External"/><Relationship Id="rId24" Type="http://schemas.openxmlformats.org/officeDocument/2006/relationships/hyperlink" Target="https://drive.google.com/drive/u/2/folders/1G5CqSuKa1zYsdSoBFI604EbIFXIrcInk" TargetMode="External"/><Relationship Id="rId5" Type="http://schemas.openxmlformats.org/officeDocument/2006/relationships/hyperlink" Target="https://drive.google.com/drive/u/2/folders/1uIwNApkITL4IQf2iWj8s19jh5qP6TADn" TargetMode="External"/><Relationship Id="rId15" Type="http://schemas.openxmlformats.org/officeDocument/2006/relationships/hyperlink" Target="https://drive.google.com/drive/u/2/folders/1l1ZgVeIi4cWc9ASyMGzHsYGfZrFpUW1y" TargetMode="External"/><Relationship Id="rId23" Type="http://schemas.openxmlformats.org/officeDocument/2006/relationships/hyperlink" Target="https://drive.google.com/drive/u/2/folders/1yPRKX2jsN4UPQRFWqVm3Xrb5jr6fCYOR" TargetMode="External"/><Relationship Id="rId10" Type="http://schemas.openxmlformats.org/officeDocument/2006/relationships/hyperlink" Target="https://drive.google.com/drive/u/2/folders/1DhwmNNZ5cRHxzdFNs5LuJHBDM1S-0RqA" TargetMode="External"/><Relationship Id="rId19" Type="http://schemas.openxmlformats.org/officeDocument/2006/relationships/hyperlink" Target="https://drive.google.com/drive/u/2/folders/1qTLChJasdZtNXNgSDrhyUSJbo6_A1D-q" TargetMode="External"/><Relationship Id="rId4" Type="http://schemas.openxmlformats.org/officeDocument/2006/relationships/hyperlink" Target="https://drive.google.com/drive/u/2/folders/1AB_kyJgr2v9d7PjUFDccTDr36VjliPAO" TargetMode="External"/><Relationship Id="rId9" Type="http://schemas.openxmlformats.org/officeDocument/2006/relationships/hyperlink" Target="https://drive.google.com/drive/u/2/folders/1g_F4v_xYMymFT22MVv-SL7GoMtfa3KSV" TargetMode="External"/><Relationship Id="rId14" Type="http://schemas.openxmlformats.org/officeDocument/2006/relationships/hyperlink" Target="https://drive.google.com/drive/u/2/folders/1QHNQJRV8aisXpwghUnFIzcXNBzPb9-zG" TargetMode="External"/><Relationship Id="rId22" Type="http://schemas.openxmlformats.org/officeDocument/2006/relationships/hyperlink" Target="https://drive.google.com/drive/u/2/folders/1Ohwm_ygnqliSK-pPpZao3W-V5ftl30rT"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ocs.google.com/spreadsheets/d/1-AGVDjQ9Yj7YFS4vXyXg2kdB3_-EH5y2/edit?rtpof=true" TargetMode="External"/><Relationship Id="rId13" Type="http://schemas.openxmlformats.org/officeDocument/2006/relationships/hyperlink" Target="https://drive.google.com/drive/folders/1OH-eBogHZ0qrBkokV4EZc5PMcNl2fRqm" TargetMode="External"/><Relationship Id="rId18" Type="http://schemas.openxmlformats.org/officeDocument/2006/relationships/hyperlink" Target="https://drive.google.com/drive/folders/1f1__sOSQxWXKfQ3jPOhfjnEgZjCqMM0H" TargetMode="External"/><Relationship Id="rId26" Type="http://schemas.openxmlformats.org/officeDocument/2006/relationships/hyperlink" Target="https://docs.google.com/document/d/1oEET3VLbh1y0c0SYKbmsqcGiTpBE5PSa/edit" TargetMode="External"/><Relationship Id="rId3" Type="http://schemas.openxmlformats.org/officeDocument/2006/relationships/hyperlink" Target="https://drive.google.com/drive/folders/1CqvObCDDyWWp8dl3ED2z1RraQ_4BaVfW?usp=drive_link" TargetMode="External"/><Relationship Id="rId21" Type="http://schemas.openxmlformats.org/officeDocument/2006/relationships/hyperlink" Target="https://docs.google.com/document/d/1hh0R7lcRMJbVghQCWPwQsSIQ0Egek8dT/edit" TargetMode="External"/><Relationship Id="rId7" Type="http://schemas.openxmlformats.org/officeDocument/2006/relationships/hyperlink" Target="https://docs.google.com/spreadsheets/d/1V6aQU5z9ruBqwOHzZgU301bJljsTHU2s/edit?usp=sharing&amp;ouid=100581127331894226893&amp;rtpof=true&amp;sd=true" TargetMode="External"/><Relationship Id="rId12" Type="http://schemas.openxmlformats.org/officeDocument/2006/relationships/hyperlink" Target="https://drive.google.com/drive/folders/1OH-eBogHZ0qrBkokV4EZc5PMcNl2fRqm" TargetMode="External"/><Relationship Id="rId17" Type="http://schemas.openxmlformats.org/officeDocument/2006/relationships/hyperlink" Target="https://docs.google.com/document/d/1oEET3VLbh1y0c0SYKbmsqcGiTpBE5PSa/edit" TargetMode="External"/><Relationship Id="rId25" Type="http://schemas.openxmlformats.org/officeDocument/2006/relationships/hyperlink" Target="https://docs.google.com/spreadsheets/d/1zCe53Cmng0quvt5iKen6R0TP1XRM68j3/edit?usp=drive_web&amp;ouid=110344236675094714242&amp;rtpof=true" TargetMode="External"/><Relationship Id="rId2" Type="http://schemas.openxmlformats.org/officeDocument/2006/relationships/hyperlink" Target="https://docs.google.com/document/d/1M7QV-UnlT1sr_rk1hkulK13OS0KGIutp/edit?usp=drive_link&amp;ouid=112523997003805821175&amp;rtpof=true&amp;sd=true" TargetMode="External"/><Relationship Id="rId16" Type="http://schemas.openxmlformats.org/officeDocument/2006/relationships/hyperlink" Target="https://community.secop.gov.co/Public/Tendering/OpportunityDetail/Index?noticeUID=CO1.NTC.4637240&amp;isFromPublicArea=True&amp;isModal=False" TargetMode="External"/><Relationship Id="rId20" Type="http://schemas.openxmlformats.org/officeDocument/2006/relationships/hyperlink" Target="https://docs.google.com/document/d/1hh0R7lcRMJbVghQCWPwQsSIQ0Egek8dT/edit" TargetMode="External"/><Relationship Id="rId29" Type="http://schemas.openxmlformats.org/officeDocument/2006/relationships/vmlDrawing" Target="../drawings/vmlDrawing1.vml"/><Relationship Id="rId1" Type="http://schemas.openxmlformats.org/officeDocument/2006/relationships/hyperlink" Target="https://docs.google.com/spreadsheets/d/1omlLv4K2kAv08wN6nEsX7HJB3iQFHuyX/edit?usp=drive_link&amp;ouid=112523997003805821175&amp;rtpof=true&amp;sd=true" TargetMode="External"/><Relationship Id="rId6" Type="http://schemas.openxmlformats.org/officeDocument/2006/relationships/hyperlink" Target="https://drive.google.com/file/d/1cTfUMMIPfyssq_nR-heGsuFWDdGGi9y_/view?usp=drive_link" TargetMode="External"/><Relationship Id="rId11" Type="http://schemas.openxmlformats.org/officeDocument/2006/relationships/hyperlink" Target="https://drive.google.com/drive/folders/1741FcC14nTx5BUMs1spWInTFyYp_Igr4" TargetMode="External"/><Relationship Id="rId24" Type="http://schemas.openxmlformats.org/officeDocument/2006/relationships/hyperlink" Target="https://docs.google.com/spreadsheets/d/1-AGVDjQ9Yj7YFS4vXyXg2kdB3_-EH5y2/edit?rtpof=true" TargetMode="External"/><Relationship Id="rId5" Type="http://schemas.openxmlformats.org/officeDocument/2006/relationships/hyperlink" Target="https://drive.google.com/file/d/1a1epFQbTboQavLxSqtk83S6eXT08T5gg/view?usp=drive_link" TargetMode="External"/><Relationship Id="rId15" Type="http://schemas.openxmlformats.org/officeDocument/2006/relationships/hyperlink" Target="https://drive.google.com/drive/u/0/folders/1OH-eBogHZ0qrBkokV4EZc5PMcNl2fRqm" TargetMode="External"/><Relationship Id="rId23" Type="http://schemas.openxmlformats.org/officeDocument/2006/relationships/hyperlink" Target="https://drive.google.com/drive/u/0/folders/1KdaiYX_Ii3o3blSysXCHcTs43ntAHvOh" TargetMode="External"/><Relationship Id="rId28" Type="http://schemas.openxmlformats.org/officeDocument/2006/relationships/drawing" Target="../drawings/drawing15.xml"/><Relationship Id="rId10" Type="http://schemas.openxmlformats.org/officeDocument/2006/relationships/hyperlink" Target="https://docs.google.com/spreadsheets/d/1zCe53Cmng0quvt5iKen6R0TP1XRM68j3/edit?usp=drive_web&amp;ouid=110344236675094714242&amp;rtpof=true" TargetMode="External"/><Relationship Id="rId19" Type="http://schemas.openxmlformats.org/officeDocument/2006/relationships/hyperlink" Target="https://drive.google.com/drive/folders/1f1__sOSQxWXKfQ3jPOhfjnEgZjCqMM0H" TargetMode="External"/><Relationship Id="rId4" Type="http://schemas.openxmlformats.org/officeDocument/2006/relationships/hyperlink" Target="https://drive.google.com/drive/folders/1CqvObCDDyWWp8dl3ED2z1RraQ_4BaVfW?usp=drive_link" TargetMode="External"/><Relationship Id="rId9" Type="http://schemas.openxmlformats.org/officeDocument/2006/relationships/hyperlink" Target="https://drive.google.com/drive/u/0/folders/1tgmpny3Jgs6EzJk1fWqHqT5XJbett2Go" TargetMode="External"/><Relationship Id="rId14" Type="http://schemas.openxmlformats.org/officeDocument/2006/relationships/hyperlink" Target="https://drive.google.com/drive/folders/1z3oK6g7OBLqFkejlSCpvTVwBPWsKHNHg" TargetMode="External"/><Relationship Id="rId22" Type="http://schemas.openxmlformats.org/officeDocument/2006/relationships/hyperlink" Target="https://drive.google.com/drive/u/0/folders/1Snp9jWieNdJuUPxtyHP4c2VRno0pbF18" TargetMode="External"/><Relationship Id="rId27" Type="http://schemas.openxmlformats.org/officeDocument/2006/relationships/hyperlink" Target="https://drive.google.com/drive/folders/1OH-eBogHZ0qrBkokV4EZc5PMcNl2fRqm" TargetMode="External"/><Relationship Id="rId30"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8" Type="http://schemas.openxmlformats.org/officeDocument/2006/relationships/hyperlink" Target="https://drive.google.com/drive/folders/18nXxuRGF4_wcSg1XjXYu6U1l1-b8j8m7?usp=drive_link" TargetMode="External"/><Relationship Id="rId3" Type="http://schemas.openxmlformats.org/officeDocument/2006/relationships/hyperlink" Target="https://drive.google.com/drive/folders/1dYPKyhZY714t9wbH-yQ355HALoxwhVv9?usp=sharing" TargetMode="External"/><Relationship Id="rId7" Type="http://schemas.openxmlformats.org/officeDocument/2006/relationships/hyperlink" Target="https://drive.google.com/drive/folders/18nXxuRGF4_wcSg1XjXYu6U1l1-b8j8m7?usp=drive_link" TargetMode="External"/><Relationship Id="rId2" Type="http://schemas.openxmlformats.org/officeDocument/2006/relationships/hyperlink" Target="https://drive.google.com/drive/folders/1zon_YDvS5hGPiHpLa9ZDvUvHeDSsJywI?usp=sharing" TargetMode="External"/><Relationship Id="rId1" Type="http://schemas.openxmlformats.org/officeDocument/2006/relationships/hyperlink" Target="https://drive.google.com/drive/folders/18nXxuRGF4_wcSg1XjXYu6U1l1-b8j8m7?usp=drive_link" TargetMode="External"/><Relationship Id="rId6" Type="http://schemas.openxmlformats.org/officeDocument/2006/relationships/hyperlink" Target="https://drive.google.com/drive/folders/18nXxuRGF4_wcSg1XjXYu6U1l1-b8j8m7?usp=drive_link" TargetMode="External"/><Relationship Id="rId5" Type="http://schemas.openxmlformats.org/officeDocument/2006/relationships/hyperlink" Target="https://drive.google.com/drive/folders/18nXxuRGF4_wcSg1XjXYu6U1l1-b8j8m7?usp=drive_link" TargetMode="External"/><Relationship Id="rId10" Type="http://schemas.openxmlformats.org/officeDocument/2006/relationships/drawing" Target="../drawings/drawing17.xml"/><Relationship Id="rId4" Type="http://schemas.openxmlformats.org/officeDocument/2006/relationships/hyperlink" Target="https://drive.google.com/drive/folders/18nXxuRGF4_wcSg1XjXYu6U1l1-b8j8m7?usp=drive_link" TargetMode="External"/><Relationship Id="rId9" Type="http://schemas.openxmlformats.org/officeDocument/2006/relationships/hyperlink" Target="https://drive.google.com/drive/folders/1c3G4i9v350cBfZwknZ1u2qixuashr9Gj?usp=sharing"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drive.google.com/drive/folders/1YJZ3SEJWajmsuN0tRXXNcn8l6ljpfTfR?usp=drive_link" TargetMode="External"/><Relationship Id="rId18" Type="http://schemas.openxmlformats.org/officeDocument/2006/relationships/hyperlink" Target="https://drive.google.com/drive/folders/1N4QdpCvrWz3Yh4E8P7dqbwInujlk-bPt?usp=sharing" TargetMode="External"/><Relationship Id="rId26" Type="http://schemas.openxmlformats.org/officeDocument/2006/relationships/hyperlink" Target="https://drive.google.com/drive/folders/1LcGvkiw_we7SupI-fgMU9-2iIt8pKeA6?usp=sharing" TargetMode="External"/><Relationship Id="rId39" Type="http://schemas.openxmlformats.org/officeDocument/2006/relationships/hyperlink" Target="https://drive.google.com/drive/folders/134JgJfaZEL4VxXvA694tsMaoFH9bpV0T?usp=drive_link" TargetMode="External"/><Relationship Id="rId21" Type="http://schemas.openxmlformats.org/officeDocument/2006/relationships/hyperlink" Target="https://drive.google.com/drive/folders/14W6g5vJadxUpHc9e4foptUAj4f9YtTD2?usp=drive_link" TargetMode="External"/><Relationship Id="rId34" Type="http://schemas.openxmlformats.org/officeDocument/2006/relationships/hyperlink" Target="https://drive.google.com/drive/folders/1sD6Iprt6iPFoJ0aT4fMWJ92jKmvOexLA?usp=drive_link" TargetMode="External"/><Relationship Id="rId42" Type="http://schemas.openxmlformats.org/officeDocument/2006/relationships/hyperlink" Target="https://drive.google.com/drive/folders/13-MYpMQ5hT_IuxWp8_7cKyfE2UbGMet4?usp=drive_link" TargetMode="External"/><Relationship Id="rId47" Type="http://schemas.openxmlformats.org/officeDocument/2006/relationships/hyperlink" Target="https://drive.google.com/drive/folders/1KLwDZTscR6HcnC9JkMtIcw2MZqIyKJSA?usp=drive_link" TargetMode="External"/><Relationship Id="rId50" Type="http://schemas.openxmlformats.org/officeDocument/2006/relationships/hyperlink" Target="https://drive.google.com/drive/folders/1F_valTaQUzcNvcNPkYUx5l5bSUv6RQkF?usp=drive_link" TargetMode="External"/><Relationship Id="rId55" Type="http://schemas.openxmlformats.org/officeDocument/2006/relationships/hyperlink" Target="https://drive.google.com/drive/folders/1MID96pGAsxOPQvSfbR3Q-XUlw8LQJnuf?usp=share_link" TargetMode="External"/><Relationship Id="rId7" Type="http://schemas.openxmlformats.org/officeDocument/2006/relationships/hyperlink" Target="https://drive.google.com/drive/folders/1y5xXAhFonPLbtaOr1Xu9hMyMiWGth4dM?usp=drive_link" TargetMode="External"/><Relationship Id="rId2" Type="http://schemas.openxmlformats.org/officeDocument/2006/relationships/hyperlink" Target="https://drive.google.com/drive/folders/13H4rVgtTWFK7qlo__mc8btGYesLGO4uL?usp=drive_link" TargetMode="External"/><Relationship Id="rId16" Type="http://schemas.openxmlformats.org/officeDocument/2006/relationships/hyperlink" Target="https://drive.google.com/drive/folders/1Hf3uXGN7l6zMH5YfdcjKgHrbRjJwZB4G?usp=sharing" TargetMode="External"/><Relationship Id="rId29" Type="http://schemas.openxmlformats.org/officeDocument/2006/relationships/hyperlink" Target="https://drive.google.com/drive/folders/13y_yxNlt-srfKGdpa5NMmeFgWP_OvGgv?usp=drive_link" TargetMode="External"/><Relationship Id="rId11" Type="http://schemas.openxmlformats.org/officeDocument/2006/relationships/hyperlink" Target="https://drive.google.com/drive/folders/13NnhZj33BnvEjKzF8hCpT3nY30EiYlMO?usp=share_link" TargetMode="External"/><Relationship Id="rId24" Type="http://schemas.openxmlformats.org/officeDocument/2006/relationships/hyperlink" Target="https://drive.google.com/drive/folders/149Feu6L4ZVt9b81A6dKZE497SC1TmfH3?usp=drive_link" TargetMode="External"/><Relationship Id="rId32" Type="http://schemas.openxmlformats.org/officeDocument/2006/relationships/hyperlink" Target="https://drive.google.com/drive/folders/13lxNfwWsTgN3I7SrHfmNVU2N_OyVTVZF?usp=drive_link" TargetMode="External"/><Relationship Id="rId37" Type="http://schemas.openxmlformats.org/officeDocument/2006/relationships/hyperlink" Target="https://drive.google.com/drive/folders/1wqIbrzA_M_GJCXkDfdC20b5WaPB5RSa7?usp=drive_link" TargetMode="External"/><Relationship Id="rId40" Type="http://schemas.openxmlformats.org/officeDocument/2006/relationships/hyperlink" Target="https://drive.google.com/drive/folders/132xk0a8Hm_ypv5DhP2pXxZPI8Unfrz_D?usp=drive_link" TargetMode="External"/><Relationship Id="rId45" Type="http://schemas.openxmlformats.org/officeDocument/2006/relationships/hyperlink" Target="https://drive.google.com/drive/folders/1raO2XdruRa3C2zw4Bbe6p8ocIawYOJJR?usp=drive_link" TargetMode="External"/><Relationship Id="rId53" Type="http://schemas.openxmlformats.org/officeDocument/2006/relationships/hyperlink" Target="https://drive.google.com/drive/folders/1vn7EHVTOOVRimOdzVtraC7rxqQtRazCn?usp=drive_link" TargetMode="External"/><Relationship Id="rId58" Type="http://schemas.openxmlformats.org/officeDocument/2006/relationships/hyperlink" Target="https://drive.google.com/drive/folders/1HbePjF03v7g9xoD6WZgEkp6k8EgfM4KH?usp=share_link" TargetMode="External"/><Relationship Id="rId5" Type="http://schemas.openxmlformats.org/officeDocument/2006/relationships/hyperlink" Target="https://drive.google.com/drive/folders/1QTuzK8TONqjAYOPufin6zfmveiSnLTfy?usp=drive_link" TargetMode="External"/><Relationship Id="rId61" Type="http://schemas.openxmlformats.org/officeDocument/2006/relationships/vmlDrawing" Target="../drawings/vmlDrawing2.vml"/><Relationship Id="rId19" Type="http://schemas.openxmlformats.org/officeDocument/2006/relationships/hyperlink" Target="https://drive.google.com/drive/folders/17XxVjx4xlbQq7S2hQ3fx96o6S4uJpYR4?usp=drive_link" TargetMode="External"/><Relationship Id="rId14" Type="http://schemas.openxmlformats.org/officeDocument/2006/relationships/hyperlink" Target="https://drive.google.com/drive/folders/1QZx49ZVLUP3ggMsBUOTp3lViH8aAizwY?usp=drive_link" TargetMode="External"/><Relationship Id="rId22" Type="http://schemas.openxmlformats.org/officeDocument/2006/relationships/hyperlink" Target="https://drive.google.com/drive/folders/14OJDjcJfJ3cQKa7Ea2HFlpLCSaMtggCO?usp=drive_link" TargetMode="External"/><Relationship Id="rId27" Type="http://schemas.openxmlformats.org/officeDocument/2006/relationships/hyperlink" Target="https://drive.google.com/drive/folders/1r8N8iV8SoDiIyNNZYIMYLWsH8l3XIO9h" TargetMode="External"/><Relationship Id="rId30" Type="http://schemas.openxmlformats.org/officeDocument/2006/relationships/hyperlink" Target="https://drive.google.com/file/d/1v6UB73slFYXcdgSkaF7Exdqd215h67lG/view?usp=sharing" TargetMode="External"/><Relationship Id="rId35" Type="http://schemas.openxmlformats.org/officeDocument/2006/relationships/hyperlink" Target="https://drive.google.com/drive/folders/13D2CBsTIPREwHMGS-GNTo67Twwx9bG3H?usp=drive_link" TargetMode="External"/><Relationship Id="rId43" Type="http://schemas.openxmlformats.org/officeDocument/2006/relationships/hyperlink" Target="https://drive.google.com/drive/folders/12ugRFILpS-uZOTWv3Z8c6LRjRIsOxHzC?usp=drive_link" TargetMode="External"/><Relationship Id="rId48" Type="http://schemas.openxmlformats.org/officeDocument/2006/relationships/hyperlink" Target="https://drive.google.com/drive/folders/1-9C4uW7BGbvvijZjOhJmyqLtZ5XP2wCB?usp=drive_link" TargetMode="External"/><Relationship Id="rId56" Type="http://schemas.openxmlformats.org/officeDocument/2006/relationships/hyperlink" Target="https://drive.google.com/drive/folders/1HenvdwZyu1q1Nuuni_0X17otymTWoxnx?usp=share_link" TargetMode="External"/><Relationship Id="rId8" Type="http://schemas.openxmlformats.org/officeDocument/2006/relationships/hyperlink" Target="https://drive.google.com/drive/folders/13YqhTpasGSxfSfwgtkhYcYiGXUgLAqTn?usp=drive_link" TargetMode="External"/><Relationship Id="rId51" Type="http://schemas.openxmlformats.org/officeDocument/2006/relationships/hyperlink" Target="https://drive.google.com/drive/folders/1UAGhjNDJUd_t3YurbB58Ecqs1_31FauZ?usp=drive_link" TargetMode="External"/><Relationship Id="rId3" Type="http://schemas.openxmlformats.org/officeDocument/2006/relationships/hyperlink" Target="https://drive.google.com/drive/folders/1IMC4jaATl5ijSZiDEiq3ibLeqQpCjlIK?usp=drive_link" TargetMode="External"/><Relationship Id="rId12" Type="http://schemas.openxmlformats.org/officeDocument/2006/relationships/hyperlink" Target="https://drive.google.com/drive/folders/1FU3rW8lWxh_6EmIKm8BI-812erA6C2lq?usp=drive_link" TargetMode="External"/><Relationship Id="rId17" Type="http://schemas.openxmlformats.org/officeDocument/2006/relationships/hyperlink" Target="https://drive.google.com/drive/folders/1Swhz65jLxp-A0M4l-uqjRBSklXm_Xwh9?usp=drive_link" TargetMode="External"/><Relationship Id="rId25" Type="http://schemas.openxmlformats.org/officeDocument/2006/relationships/hyperlink" Target="https://drive.google.com/drive/folders/146jU0m1XLdolb6CMeGIkgVksovxGGURm?usp=drive_link" TargetMode="External"/><Relationship Id="rId33" Type="http://schemas.openxmlformats.org/officeDocument/2006/relationships/hyperlink" Target="https://drive.google.com/drive/folders/13kpAZ6JKdGfbgdGX-D0Cq7d1nIZnDun7?usp=drive_link" TargetMode="External"/><Relationship Id="rId38" Type="http://schemas.openxmlformats.org/officeDocument/2006/relationships/hyperlink" Target="https://drive.google.com/drive/folders/1htrC6KeIgJyaoxVS8zVyUny2JuarQSXl?usp=drive_link" TargetMode="External"/><Relationship Id="rId46" Type="http://schemas.openxmlformats.org/officeDocument/2006/relationships/hyperlink" Target="https://drive.google.com/drive/folders/1owPNDQNdZ4ZQ_36lwlv0JksgahpXdJ7B?usp=drive_link" TargetMode="External"/><Relationship Id="rId59" Type="http://schemas.openxmlformats.org/officeDocument/2006/relationships/hyperlink" Target="https://drive.google.com/drive/folders/1tZkGz6Y93qT6RQzu6-aBH_qIaAFrgStm" TargetMode="External"/><Relationship Id="rId20" Type="http://schemas.openxmlformats.org/officeDocument/2006/relationships/hyperlink" Target="https://drive.google.com/drive/folders/1EqSPAurVvrijwOAfYmOMRowgLwwZaaG6?usp=drive_link" TargetMode="External"/><Relationship Id="rId41" Type="http://schemas.openxmlformats.org/officeDocument/2006/relationships/hyperlink" Target="https://drive.google.com/drive/folders/131sbIhLbuAKP55immY-8gYIvIJlqVWBP?usp=drive_link" TargetMode="External"/><Relationship Id="rId54" Type="http://schemas.openxmlformats.org/officeDocument/2006/relationships/hyperlink" Target="https://drive.google.com/drive/folders/1eOU6-AUi7l0wiV3qQnHIBUXJO6hEdn27?usp=drive_link" TargetMode="External"/><Relationship Id="rId62" Type="http://schemas.openxmlformats.org/officeDocument/2006/relationships/comments" Target="../comments2.xml"/><Relationship Id="rId1" Type="http://schemas.openxmlformats.org/officeDocument/2006/relationships/hyperlink" Target="https://drive.google.com/drive/folders/1i3UIAxWpinqgNay44lNrSTu84ud7lFuT?usp=share_link" TargetMode="External"/><Relationship Id="rId6" Type="http://schemas.openxmlformats.org/officeDocument/2006/relationships/hyperlink" Target="https://drive.google.com/drive/folders/1uwhRdRTbikRT-GYcqAoDI64-Iyh2eECG?usp=drive_link" TargetMode="External"/><Relationship Id="rId15" Type="http://schemas.openxmlformats.org/officeDocument/2006/relationships/hyperlink" Target="https://drive.google.com/drive/folders/1WNnqNvc_Lmgst6JagqELeHhzEMWHOgPu?usp=sharing" TargetMode="External"/><Relationship Id="rId23" Type="http://schemas.openxmlformats.org/officeDocument/2006/relationships/hyperlink" Target="https://drive.google.com/drive/folders/14KcnRYIjrZINmiu86NeqKx03I81IYXog?usp=drive_link" TargetMode="External"/><Relationship Id="rId28" Type="http://schemas.openxmlformats.org/officeDocument/2006/relationships/hyperlink" Target="https://drive.google.com/drive/folders/1xCtgsRa6M-rso5mFg-gNwoWUQaQlLF6W?usp=sharing" TargetMode="External"/><Relationship Id="rId36" Type="http://schemas.openxmlformats.org/officeDocument/2006/relationships/hyperlink" Target="https://drive.google.com/drive/folders/1xFmop9jiksKXLtL2q7YvxotdpABRrzGZ?usp=drive_link" TargetMode="External"/><Relationship Id="rId49" Type="http://schemas.openxmlformats.org/officeDocument/2006/relationships/hyperlink" Target="https://drive.google.com/drive/folders/11Oi-63HtSsrmHx-xC1NknHJtLhtFvBOB?usp=drive_link" TargetMode="External"/><Relationship Id="rId57" Type="http://schemas.openxmlformats.org/officeDocument/2006/relationships/hyperlink" Target="https://drive.google.com/drive/folders/1fRLjvfOl6k7ALlTIr1mFMt6DJfYexahz?usp=drive_link" TargetMode="External"/><Relationship Id="rId10" Type="http://schemas.openxmlformats.org/officeDocument/2006/relationships/hyperlink" Target="https://drive.google.com/drive/folders/1l_MUwRPGM4R--t_UY_iXuEh6X-Eql9vv?usp=share_link" TargetMode="External"/><Relationship Id="rId31" Type="http://schemas.openxmlformats.org/officeDocument/2006/relationships/hyperlink" Target="https://drive.google.com/drive/folders/13xKQWQMe2Q3gqIjQjt59o-HernrEuK2E?usp=drive_link" TargetMode="External"/><Relationship Id="rId44" Type="http://schemas.openxmlformats.org/officeDocument/2006/relationships/hyperlink" Target="https://drive.google.com/drive/folders/1uEaoE-GCijkcLxIblSHCNL-AO7EY63h5?usp=drive_link" TargetMode="External"/><Relationship Id="rId52" Type="http://schemas.openxmlformats.org/officeDocument/2006/relationships/hyperlink" Target="https://drive.google.com/drive/folders/1UAGhjNDJUd_t3YurbB58Ecqs1_31FauZ?usp=drive_link" TargetMode="External"/><Relationship Id="rId60" Type="http://schemas.openxmlformats.org/officeDocument/2006/relationships/drawing" Target="../drawings/drawing18.xml"/><Relationship Id="rId4" Type="http://schemas.openxmlformats.org/officeDocument/2006/relationships/hyperlink" Target="https://drive.google.com/drive/folders/1DwV_QpcUe0WbAfz4m_g8nfwJKcqfz2KQ?usp=drive_link" TargetMode="External"/><Relationship Id="rId9" Type="http://schemas.openxmlformats.org/officeDocument/2006/relationships/hyperlink" Target="https://drive.google.com/drive/folders/1QEQkwEG594Hw33XZAbbplAuSdqHtzzVN?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u/4/folders/1PWCgPL2m0t1p4pWQr46JT5K36ZrHs5sL" TargetMode="External"/><Relationship Id="rId13" Type="http://schemas.openxmlformats.org/officeDocument/2006/relationships/hyperlink" Target="https://drive.google.com/drive/u/4/folders/1u4mapeGHgvHigh5bdzyukeZ2rVfnSqOE" TargetMode="External"/><Relationship Id="rId18" Type="http://schemas.openxmlformats.org/officeDocument/2006/relationships/hyperlink" Target="https://drive.google.com/drive/u/4/folders/1WfOGvm69h5qf8Kd2ks8Zn-H6GfVjz7jS" TargetMode="External"/><Relationship Id="rId3" Type="http://schemas.openxmlformats.org/officeDocument/2006/relationships/hyperlink" Target="https://drive.google.com/drive/u/4/folders/1bY7wcD3jT6x979pyhPOdN36-Cqcr_7Kr" TargetMode="External"/><Relationship Id="rId21" Type="http://schemas.openxmlformats.org/officeDocument/2006/relationships/drawing" Target="../drawings/drawing4.xml"/><Relationship Id="rId7" Type="http://schemas.openxmlformats.org/officeDocument/2006/relationships/hyperlink" Target="https://drive.google.com/drive/u/4/folders/1KRexxNjTk3btrsEului8EjlRfUGZvGg6" TargetMode="External"/><Relationship Id="rId12" Type="http://schemas.openxmlformats.org/officeDocument/2006/relationships/hyperlink" Target="https://drive.google.com/drive/u/4/folders/1UIF463qJUSOKXttGsGZesAd2xXr8p09f" TargetMode="External"/><Relationship Id="rId17" Type="http://schemas.openxmlformats.org/officeDocument/2006/relationships/hyperlink" Target="https://drive.google.com/drive/u/4/folders/1K973D_lz7xe-JbGsV0ZEZhUkhSvjBJfM" TargetMode="External"/><Relationship Id="rId2" Type="http://schemas.openxmlformats.org/officeDocument/2006/relationships/hyperlink" Target="https://drive.google.com/drive/u/4/folders/1vU3c8i2u0Yi58zgd3AtEA9wSihPJt8mG" TargetMode="External"/><Relationship Id="rId16" Type="http://schemas.openxmlformats.org/officeDocument/2006/relationships/hyperlink" Target="https://drive.google.com/drive/u/4/folders/1K973D_lz7xe-JbGsV0ZEZhUkhSvjBJfM" TargetMode="External"/><Relationship Id="rId20" Type="http://schemas.openxmlformats.org/officeDocument/2006/relationships/hyperlink" Target="https://drive.google.com/drive/u/4/folders/1y43jOQ33yxBCis68Iv--T56KYoXyk1E8" TargetMode="External"/><Relationship Id="rId1" Type="http://schemas.openxmlformats.org/officeDocument/2006/relationships/hyperlink" Target="https://drive.google.com/drive/u/4/folders/1n8kMrzs84m4oHq_FKXHxjc9azhXsSy_M" TargetMode="External"/><Relationship Id="rId6" Type="http://schemas.openxmlformats.org/officeDocument/2006/relationships/hyperlink" Target="https://drive.google.com/drive/u/4/folders/1n-xal2LAHRVMZbIxXyy1E7rzJfY7qt9D" TargetMode="External"/><Relationship Id="rId11" Type="http://schemas.openxmlformats.org/officeDocument/2006/relationships/hyperlink" Target="https://drive.google.com/drive/u/4/folders/1pqxY5Yr5kU1ogVcTngff9Qrmcs316HPt" TargetMode="External"/><Relationship Id="rId5" Type="http://schemas.openxmlformats.org/officeDocument/2006/relationships/hyperlink" Target="https://drive.google.com/drive/u/4/folders/1VqtkysIgjhV6A0UvYn-q1hTe6vfcXsJY" TargetMode="External"/><Relationship Id="rId15" Type="http://schemas.openxmlformats.org/officeDocument/2006/relationships/hyperlink" Target="https://drive.google.com/drive/u/4/folders/1hOFc37OBBcG1ZG5axVjkOO9oK2LE4Oko" TargetMode="External"/><Relationship Id="rId10" Type="http://schemas.openxmlformats.org/officeDocument/2006/relationships/hyperlink" Target="https://drive.google.com/drive/u/4/folders/1-kuHOSbX_IaCXCGvoKFwv_dqP2KfmBOl" TargetMode="External"/><Relationship Id="rId19" Type="http://schemas.openxmlformats.org/officeDocument/2006/relationships/hyperlink" Target="https://drive.google.com/drive/u/4/folders/1kHEcK7RwUxENeDCDnh28Ch-HS4_Spab2" TargetMode="External"/><Relationship Id="rId4" Type="http://schemas.openxmlformats.org/officeDocument/2006/relationships/hyperlink" Target="https://drive.google.com/drive/u/4/folders/1vq1ag2GXrMdgW-HdJWx2_q-nr_JXZfB7" TargetMode="External"/><Relationship Id="rId9" Type="http://schemas.openxmlformats.org/officeDocument/2006/relationships/hyperlink" Target="https://drive.google.com/drive/u/4/folders/1-ZanHYnl_JHhrf9dFH4Uq1HdQaM39qmf" TargetMode="External"/><Relationship Id="rId14" Type="http://schemas.openxmlformats.org/officeDocument/2006/relationships/hyperlink" Target="https://drive.google.com/drive/u/4/folders/15MTDoyo2brYlHGgw-je8k9uv9pcpshN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3" Type="http://schemas.openxmlformats.org/officeDocument/2006/relationships/hyperlink" Target="https://drive.google.com/drive/folders/1Keir20krEdBlj7EVmecCRUtLS_FeSpc3?usp=drive_link" TargetMode="External"/><Relationship Id="rId18" Type="http://schemas.openxmlformats.org/officeDocument/2006/relationships/hyperlink" Target="https://drive.google.com/drive/u/0/folders/1pv4hdEaTN1x71O8QPwpKEOrWq5G7dWTC" TargetMode="External"/><Relationship Id="rId26" Type="http://schemas.openxmlformats.org/officeDocument/2006/relationships/hyperlink" Target="https://drive.google.com/drive/folders/159Hr3UfA5GcwT9Zhe7ZpG00STOnTauP1?usp=sharing" TargetMode="External"/><Relationship Id="rId39" Type="http://schemas.openxmlformats.org/officeDocument/2006/relationships/drawing" Target="../drawings/drawing6.xml"/><Relationship Id="rId21" Type="http://schemas.openxmlformats.org/officeDocument/2006/relationships/hyperlink" Target="https://drive.google.com/drive/folders/1FtskiD24JRAMsRqLO1D9nvZchjjeb6VU?usp=sharing" TargetMode="External"/><Relationship Id="rId34" Type="http://schemas.openxmlformats.org/officeDocument/2006/relationships/hyperlink" Target="https://drive.google.com/drive/folders/1I5D5DAbtsJkgvdGglizBm8uf8OFAsdRk?usp=drive_link" TargetMode="External"/><Relationship Id="rId7" Type="http://schemas.openxmlformats.org/officeDocument/2006/relationships/hyperlink" Target="https://drive.google.com/drive/folders/1JwO7TasjR72Z9lJ_JRdK3rafo4ngY5M6?usp=sharing%C3%A7" TargetMode="External"/><Relationship Id="rId12" Type="http://schemas.openxmlformats.org/officeDocument/2006/relationships/hyperlink" Target="https://drive.google.com/drive/folders/1HgvGh2BF_9VZof7d0WZDE9tc1GXaLSAr?usp=sharing" TargetMode="External"/><Relationship Id="rId17" Type="http://schemas.openxmlformats.org/officeDocument/2006/relationships/hyperlink" Target="https://drive.google.com/drive/folders/1M2XNunYVRKbYd81Qx0VtlY5Pu9Y6LTDp?usp=sharing" TargetMode="External"/><Relationship Id="rId25" Type="http://schemas.openxmlformats.org/officeDocument/2006/relationships/hyperlink" Target="https://drive.google.com/drive/folders/1drKbso-qqTsP_w1ZhC6xvfKYhvUs5Pny?usp=drive_link" TargetMode="External"/><Relationship Id="rId33" Type="http://schemas.openxmlformats.org/officeDocument/2006/relationships/hyperlink" Target="https://drive.google.com/drive/folders/1I5D5DAbtsJkgvdGglizBm8uf8OFAsdRk?usp=drive_link" TargetMode="External"/><Relationship Id="rId38" Type="http://schemas.openxmlformats.org/officeDocument/2006/relationships/hyperlink" Target="https://drive.google.com/drive/u/2/folders/1jl774VGygtEnlRuef5yG7eaWiMIXqI-J" TargetMode="External"/><Relationship Id="rId2" Type="http://schemas.openxmlformats.org/officeDocument/2006/relationships/hyperlink" Target="https://drive.google.com/drive/folders/1wXPejSfYBYhHm0DnlYrDapqny0fSrgU_?usp=share_link" TargetMode="External"/><Relationship Id="rId16" Type="http://schemas.openxmlformats.org/officeDocument/2006/relationships/hyperlink" Target="https://drive.google.com/drive/folders/1pSAFJQ5s8T0-8ByNA9rTHrRaHVaX4xXy?usp=drive_link" TargetMode="External"/><Relationship Id="rId20" Type="http://schemas.openxmlformats.org/officeDocument/2006/relationships/hyperlink" Target="https://experience.arcgis.com/experience/63fc4cb226e546be9e4c05811cadfe17/page/Datawifi/?draft=true" TargetMode="External"/><Relationship Id="rId29" Type="http://schemas.openxmlformats.org/officeDocument/2006/relationships/hyperlink" Target="https://drive.google.com/drive/folders/1J7zd7VTbZlQIPAZ8QK343D-cZY8XJxq8?usp=drive_link" TargetMode="External"/><Relationship Id="rId1" Type="http://schemas.openxmlformats.org/officeDocument/2006/relationships/hyperlink" Target="https://drive.google.com/drive/u/2/folders/1wpBM60lyyWGDLGZ9_JOkhPQ3MqvPs41L" TargetMode="External"/><Relationship Id="rId6" Type="http://schemas.openxmlformats.org/officeDocument/2006/relationships/hyperlink" Target="https://drive.google.com/drive/folders/1UffPybRm0h6wWXrOgqpC2rn-RaJ6-puf?usp=drive_link" TargetMode="External"/><Relationship Id="rId11" Type="http://schemas.openxmlformats.org/officeDocument/2006/relationships/hyperlink" Target="https://drive.google.com/drive/folders/1qnHbuEmsmZCwud-cR-C7AS5_PwFDzfsB?usp=drive_link" TargetMode="External"/><Relationship Id="rId24" Type="http://schemas.openxmlformats.org/officeDocument/2006/relationships/hyperlink" Target="https://cucuta.gov.co/plan-de-tratamiento-de-riesgos-de-seguridad-y-privacidad-de-la-informacion/" TargetMode="External"/><Relationship Id="rId32" Type="http://schemas.openxmlformats.org/officeDocument/2006/relationships/hyperlink" Target="https://drive.google.com/drive/folders/1ttE_U77EjZqHqLUarn9K0Wctge6939ci?usp=drive_link" TargetMode="External"/><Relationship Id="rId37" Type="http://schemas.openxmlformats.org/officeDocument/2006/relationships/hyperlink" Target="https://drive.google.com/drive/u/2/folders/1Ad1FagMG3oz37Fphm826GG3XClJ-6CXa" TargetMode="External"/><Relationship Id="rId5" Type="http://schemas.openxmlformats.org/officeDocument/2006/relationships/hyperlink" Target="https://spi.dnp.gov.co/ProcesTerritorio/ReporteControl.aspx?id=img_Consultar%20Seguimiento" TargetMode="External"/><Relationship Id="rId15" Type="http://schemas.openxmlformats.org/officeDocument/2006/relationships/hyperlink" Target="https://drive.google.com/drive/folders/1pSAFJQ5s8T0-8ByNA9rTHrRaHVaX4xXy?usp=drive_link" TargetMode="External"/><Relationship Id="rId23" Type="http://schemas.openxmlformats.org/officeDocument/2006/relationships/hyperlink" Target="https://drive.google.com/file/d/1ATvxKykJDbfU_AdhSPrYhtmwdAJ16Ah5/view?usp=sharing" TargetMode="External"/><Relationship Id="rId28" Type="http://schemas.openxmlformats.org/officeDocument/2006/relationships/hyperlink" Target="https://drive.google.com/drive/u/2/folders/1ZpQmZC7EIlntfkpW4xzBcLhF706KgW2F" TargetMode="External"/><Relationship Id="rId36" Type="http://schemas.openxmlformats.org/officeDocument/2006/relationships/hyperlink" Target="https://drive.google.com/drive/u/2/folders/1-muiG4afDrPN2qwP8NjpQusamvsY0Wkc" TargetMode="External"/><Relationship Id="rId10" Type="http://schemas.openxmlformats.org/officeDocument/2006/relationships/hyperlink" Target="https://drive.google.com/drive/folders/1qZ0BXYPgBAyFaG4BgV9QyKG_YcTBfP5O?usp=drive_link" TargetMode="External"/><Relationship Id="rId19" Type="http://schemas.openxmlformats.org/officeDocument/2006/relationships/hyperlink" Target="https://experience.arcgis.com/experience/63fc4cb226e546be9e4c05811cadfe17/page/Datawifi/?draft=true" TargetMode="External"/><Relationship Id="rId31" Type="http://schemas.openxmlformats.org/officeDocument/2006/relationships/hyperlink" Target="https://drive.google.com/drive/u/2/folders/1EiuqAb4ycOqXw6rmQXXflMheSFPQjaGH" TargetMode="External"/><Relationship Id="rId4" Type="http://schemas.openxmlformats.org/officeDocument/2006/relationships/hyperlink" Target="https://drive.google.com/drive/u/2/folders/1-vG81H6ErJLsQ6f-e_3BkxSYpR1wqC6K" TargetMode="External"/><Relationship Id="rId9" Type="http://schemas.openxmlformats.org/officeDocument/2006/relationships/hyperlink" Target="https://drive.google.com/drive/folders/1qZ0BXYPgBAyFaG4BgV9QyKG_YcTBfP5O?usp=drive_link" TargetMode="External"/><Relationship Id="rId14" Type="http://schemas.openxmlformats.org/officeDocument/2006/relationships/hyperlink" Target="https://drive.google.com/drive/folders/1Keir20krEdBlj7EVmecCRUtLS_FeSpc3?usp=drive_link" TargetMode="External"/><Relationship Id="rId22" Type="http://schemas.openxmlformats.org/officeDocument/2006/relationships/hyperlink" Target="https://docs.google.com/spreadsheets/d/1A4I2xZ5b9sR7bbx4w0m5MR57yzzyE9N2/edit?usp=sharing&amp;ouid=109844740180066426001&amp;rtpof=true&amp;sd=true" TargetMode="External"/><Relationship Id="rId27" Type="http://schemas.openxmlformats.org/officeDocument/2006/relationships/hyperlink" Target="https://docs.google.com/spreadsheets/d/1R3q3NuevLchbQPvECRT8tB4rihixdhZh/edit" TargetMode="External"/><Relationship Id="rId30" Type="http://schemas.openxmlformats.org/officeDocument/2006/relationships/hyperlink" Target="https://drive.google.com/drive/folders/1J7zd7VTbZlQIPAZ8QK343D-cZY8XJxq8?usp=drive_link" TargetMode="External"/><Relationship Id="rId35" Type="http://schemas.openxmlformats.org/officeDocument/2006/relationships/hyperlink" Target="https://cucuta.gov.co/" TargetMode="External"/><Relationship Id="rId8" Type="http://schemas.openxmlformats.org/officeDocument/2006/relationships/hyperlink" Target="https://drive.google.com/drive/u/2/folders/1fRehOES6Ccl2eJc-HoaUGjQbR1xJrkDI" TargetMode="External"/><Relationship Id="rId3" Type="http://schemas.openxmlformats.org/officeDocument/2006/relationships/hyperlink" Target="https://drive.google.com/drive/u/2/folders/1wXPejSfYBYhHm0DnlYrDapqny0fSrgU_"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drive.google.com/drive/folders/1E32SE97lo3lUQxBJzTFwXsVWipwtsCO7?usp=sharing" TargetMode="External"/><Relationship Id="rId21" Type="http://schemas.openxmlformats.org/officeDocument/2006/relationships/hyperlink" Target="https://drive.google.com/drive/folders/1Boow9AvwGWqCl6r2xDU8jx-1Zdw_FXZb?usp=sharing" TargetMode="External"/><Relationship Id="rId42" Type="http://schemas.openxmlformats.org/officeDocument/2006/relationships/hyperlink" Target="https://drive.google.com/drive/folders/19ow2QA6F8qQN0qrAz6fFq8efM4zvJvps?usp=sharing" TargetMode="External"/><Relationship Id="rId47" Type="http://schemas.openxmlformats.org/officeDocument/2006/relationships/hyperlink" Target="https://drive.google.com/drive/folders/1JxACAefmdQeb287h7PhRHN79Pzb1_6PJ?usp=sharing" TargetMode="External"/><Relationship Id="rId63" Type="http://schemas.openxmlformats.org/officeDocument/2006/relationships/hyperlink" Target="https://drive.google.com/drive/folders/1StOpzdxWTaoHdOK-_dnaHRTfgf-Z4ATA?usp=sharing" TargetMode="External"/><Relationship Id="rId68" Type="http://schemas.openxmlformats.org/officeDocument/2006/relationships/hyperlink" Target="https://drive.google.com/drive/folders/1TJx5vW_kxHrRRxjY7aEEpQogXmcc5wd9?usp=sharing" TargetMode="External"/><Relationship Id="rId16" Type="http://schemas.openxmlformats.org/officeDocument/2006/relationships/hyperlink" Target="https://drive.google.com/drive/folders/1C2M-5StQEkB3ClONpW6LfT2hDxtieRSr?usp=sharing" TargetMode="External"/><Relationship Id="rId11" Type="http://schemas.openxmlformats.org/officeDocument/2006/relationships/hyperlink" Target="https://drive.google.com/drive/folders/1CSkWDOlLcI4zhCjxYd6glwwUE8Qz2gM7?usp=sharing" TargetMode="External"/><Relationship Id="rId32" Type="http://schemas.openxmlformats.org/officeDocument/2006/relationships/hyperlink" Target="https://drive.google.com/drive/folders/1IK9ZrUGP5Tt1HfCyrkkXOK0NcffO6VPS?usp=sharing" TargetMode="External"/><Relationship Id="rId37" Type="http://schemas.openxmlformats.org/officeDocument/2006/relationships/hyperlink" Target="https://drive.google.com/drive/folders/1IxHJ-aF62hTvQKM1RE2mg49dKcGOEZ-R?usp=sharing" TargetMode="External"/><Relationship Id="rId53" Type="http://schemas.openxmlformats.org/officeDocument/2006/relationships/hyperlink" Target="https://drive.google.com/drive/folders/1LroARm5TbDG9tqGiqxPcsRlmwzQOqi1v?usp=sharing" TargetMode="External"/><Relationship Id="rId58" Type="http://schemas.openxmlformats.org/officeDocument/2006/relationships/hyperlink" Target="https://drive.google.com/drive/folders/1SSITAyS_TgcFQNDuYCSx3Od63OBzK1CE?usp=sharing" TargetMode="External"/><Relationship Id="rId74" Type="http://schemas.openxmlformats.org/officeDocument/2006/relationships/hyperlink" Target="https://drive.google.com/drive/folders/1TszmoFiryAfu95DxC4CQWHwB3wBG-UkA?usp=sharing" TargetMode="External"/><Relationship Id="rId79" Type="http://schemas.openxmlformats.org/officeDocument/2006/relationships/hyperlink" Target="https://drive.google.com/drive/folders/1U8jURVX5RCD4awfEADW4CmZ0U2csQYdq?usp=sharing" TargetMode="External"/><Relationship Id="rId5" Type="http://schemas.openxmlformats.org/officeDocument/2006/relationships/hyperlink" Target="https://drive.google.com/drive/folders/1BFwKpLqqbojuOZ1sQH_Hu_N7cADL8oUs?usp=sharing" TargetMode="External"/><Relationship Id="rId61" Type="http://schemas.openxmlformats.org/officeDocument/2006/relationships/hyperlink" Target="https://drive.google.com/drive/folders/1So9fTYq9rkCLO9ugPZcFBNeUUxHvrsw4?usp=sharing" TargetMode="External"/><Relationship Id="rId82" Type="http://schemas.openxmlformats.org/officeDocument/2006/relationships/hyperlink" Target="https://drive.google.com/drive/folders/1A6cVio-hl9SN_8ybqKI_amD0lXVv2F2C?usp=sharing" TargetMode="External"/><Relationship Id="rId19" Type="http://schemas.openxmlformats.org/officeDocument/2006/relationships/hyperlink" Target="https://drive.google.com/drive/folders/1BxvRkt8xokkWslNXCMLcpdG04n17nrsP?usp=sharing" TargetMode="External"/><Relationship Id="rId14" Type="http://schemas.openxmlformats.org/officeDocument/2006/relationships/hyperlink" Target="https://drive.google.com/drive/folders/1CAw5o2tz7qWF_TLtMa2Y1mMvJrnrEImG?usp=sharing" TargetMode="External"/><Relationship Id="rId22" Type="http://schemas.openxmlformats.org/officeDocument/2006/relationships/hyperlink" Target="https://drive.google.com/drive/folders/1Bm9HY3GUc1cIdoJ1T2gUiCZZMtFWZR3v?usp=sharing" TargetMode="External"/><Relationship Id="rId27" Type="http://schemas.openxmlformats.org/officeDocument/2006/relationships/hyperlink" Target="https://drive.google.com/drive/folders/1E2CWQ9Ztns9dw2y50H148uvSq6OiJNq2?usp=sharing" TargetMode="External"/><Relationship Id="rId30" Type="http://schemas.openxmlformats.org/officeDocument/2006/relationships/hyperlink" Target="https://drive.google.com/drive/folders/1I3rVFw7j_Rrshupvw4S42D1YwOUfhSLU?usp=sharing" TargetMode="External"/><Relationship Id="rId35" Type="http://schemas.openxmlformats.org/officeDocument/2006/relationships/hyperlink" Target="https://drive.google.com/drive/folders/1ImDT7_HjvaOkhUz25VhxG_IHoe1KsZCB?usp=sharing" TargetMode="External"/><Relationship Id="rId43" Type="http://schemas.openxmlformats.org/officeDocument/2006/relationships/hyperlink" Target="https://drive.google.com/drive/folders/1JlH8_p5xgaHfkcNVaQSdRkh7ScyiCZgF?usp=sharing" TargetMode="External"/><Relationship Id="rId48" Type="http://schemas.openxmlformats.org/officeDocument/2006/relationships/hyperlink" Target="https://drive.google.com/drive/folders/1JxJ46p6sldnLUClI86U9FCLDO3d8frA0?usp=sharing" TargetMode="External"/><Relationship Id="rId56" Type="http://schemas.openxmlformats.org/officeDocument/2006/relationships/hyperlink" Target="https://drive.google.com/drive/folders/1M9ErD5XA91M1NZvAoIdTCQIu1oc8liE9?usp=sharing" TargetMode="External"/><Relationship Id="rId64" Type="http://schemas.openxmlformats.org/officeDocument/2006/relationships/hyperlink" Target="https://drive.google.com/drive/folders/1Sv8RS5sxYBkdbYJZlkCb6IY0VQgrJfg2?usp=sharing" TargetMode="External"/><Relationship Id="rId69" Type="http://schemas.openxmlformats.org/officeDocument/2006/relationships/hyperlink" Target="https://drive.google.com/drive/folders/1TOAgx-1pXTuL0S3WON1rA2XD09q38JSJ?usp=sharing" TargetMode="External"/><Relationship Id="rId77" Type="http://schemas.openxmlformats.org/officeDocument/2006/relationships/hyperlink" Target="https://drive.google.com/drive/folders/1U6BOfWe2xZxZ71D9YmmxviLJto0rqwVT?usp=sharing" TargetMode="External"/><Relationship Id="rId8" Type="http://schemas.openxmlformats.org/officeDocument/2006/relationships/hyperlink" Target="https://drive.google.com/drive/folders/1BSHGzC0e5akHeVHBJIeklQ9FIpEZ6CmB?usp=sharing" TargetMode="External"/><Relationship Id="rId51" Type="http://schemas.openxmlformats.org/officeDocument/2006/relationships/hyperlink" Target="https://drive.google.com/drive/folders/1LXXOBTMax7vhTNkizYab1ny2AE8AkWJE?usp=sharing" TargetMode="External"/><Relationship Id="rId72" Type="http://schemas.openxmlformats.org/officeDocument/2006/relationships/hyperlink" Target="https://drive.google.com/drive/folders/1TSLryNGDTqGkEzURUDbVkAeYpnp8Tb5M?usp=sharing" TargetMode="External"/><Relationship Id="rId80" Type="http://schemas.openxmlformats.org/officeDocument/2006/relationships/hyperlink" Target="https://drive.google.com/drive/folders/1UF2hSXNse53-VnDs0aC_2OlW70Bay24Q?usp=sharing" TargetMode="External"/><Relationship Id="rId3" Type="http://schemas.openxmlformats.org/officeDocument/2006/relationships/hyperlink" Target="https://drive.google.com/drive/folders/19tRQoND_H1zCmJ7YurxwkYioK5fZ3Y0U?usp=sharing" TargetMode="External"/><Relationship Id="rId12" Type="http://schemas.openxmlformats.org/officeDocument/2006/relationships/hyperlink" Target="https://drive.google.com/drive/folders/1CLyAHSN2m3F-QqUAU4od8HoS5hy_IObo?usp=sharing" TargetMode="External"/><Relationship Id="rId17" Type="http://schemas.openxmlformats.org/officeDocument/2006/relationships/hyperlink" Target="https://drive.google.com/drive/folders/1C2DaxR9E7fCI6BylpW61Cu1agiHxkXTc?usp=sharing" TargetMode="External"/><Relationship Id="rId25" Type="http://schemas.openxmlformats.org/officeDocument/2006/relationships/hyperlink" Target="https://drive.google.com/drive/folders/1E3pHGrJrty7O6PGrJAkuji29ICka21YU?usp=sharing" TargetMode="External"/><Relationship Id="rId33" Type="http://schemas.openxmlformats.org/officeDocument/2006/relationships/hyperlink" Target="https://drive.google.com/drive/folders/1IKKrJrn1B1tYqvGUP8g5NsbvwKvWERQp?usp=sharing" TargetMode="External"/><Relationship Id="rId38" Type="http://schemas.openxmlformats.org/officeDocument/2006/relationships/hyperlink" Target="https://drive.google.com/drive/folders/1IolGPQGJrSI0Mm3L_KykpdDd_5O8eZCA?usp=sharing" TargetMode="External"/><Relationship Id="rId46" Type="http://schemas.openxmlformats.org/officeDocument/2006/relationships/hyperlink" Target="https://drive.google.com/drive/folders/1Jt5QqjxyIbwVCuGOJbRcBgu0hvVIt6uY?usp=sharing" TargetMode="External"/><Relationship Id="rId59" Type="http://schemas.openxmlformats.org/officeDocument/2006/relationships/hyperlink" Target="https://drive.google.com/drive/folders/1SXp-9_6QsdyVS7uFLHjbRGPM9bXtPz9O?usp=sharing" TargetMode="External"/><Relationship Id="rId67" Type="http://schemas.openxmlformats.org/officeDocument/2006/relationships/hyperlink" Target="https://drive.google.com/drive/folders/1SzYxGwuODV2R0vZQgf45rPcka9K3rVEP?usp=sharing" TargetMode="External"/><Relationship Id="rId20" Type="http://schemas.openxmlformats.org/officeDocument/2006/relationships/hyperlink" Target="https://drive.google.com/drive/folders/1BqUmWLm3T2ARJC6gpxd5N4SmspVKgikr?usp=sharing" TargetMode="External"/><Relationship Id="rId41" Type="http://schemas.openxmlformats.org/officeDocument/2006/relationships/hyperlink" Target="https://drive.google.com/drive/folders/1Jhso_pdjWBEXlKLyilhk3wWeFkXtqoSL?usp=sharing" TargetMode="External"/><Relationship Id="rId54" Type="http://schemas.openxmlformats.org/officeDocument/2006/relationships/hyperlink" Target="https://drive.google.com/drive/folders/1LdGWSL11k284-lHqQZUBc_SaOP_B6QCO?usp=sharing" TargetMode="External"/><Relationship Id="rId62" Type="http://schemas.openxmlformats.org/officeDocument/2006/relationships/hyperlink" Target="https://drive.google.com/drive/folders/1Spy-vzvXXde2IhwvG-sDJtCUhlgXh8k9?usp=sharing" TargetMode="External"/><Relationship Id="rId70" Type="http://schemas.openxmlformats.org/officeDocument/2006/relationships/hyperlink" Target="https://drive.google.com/drive/folders/1TQOSsniDblqNVUaAjlNnG0p7c4VcZahv?usp=sharing" TargetMode="External"/><Relationship Id="rId75" Type="http://schemas.openxmlformats.org/officeDocument/2006/relationships/hyperlink" Target="https://drive.google.com/drive/folders/1TrrVdLEXlrFrIfGXU6nHVk6jrt-IpzNz?usp=sharing" TargetMode="External"/><Relationship Id="rId83" Type="http://schemas.openxmlformats.org/officeDocument/2006/relationships/drawing" Target="../drawings/drawing7.xml"/><Relationship Id="rId1" Type="http://schemas.openxmlformats.org/officeDocument/2006/relationships/hyperlink" Target="https://drive.google.com/drive/folders/1A37aBqdz4rdaAI4E0UeOmFnQ4hW_zjD2?usp=sharing" TargetMode="External"/><Relationship Id="rId6" Type="http://schemas.openxmlformats.org/officeDocument/2006/relationships/hyperlink" Target="https://drive.google.com/drive/folders/1BJNvmLsUrW5m5SqnlGcHzpdIuiF7OmeG?usp=sharing" TargetMode="External"/><Relationship Id="rId15" Type="http://schemas.openxmlformats.org/officeDocument/2006/relationships/hyperlink" Target="https://drive.google.com/drive/folders/1C49xBVJ7T5rZFBuwQ4o0VGcp02MV5gbF?usp=sharing" TargetMode="External"/><Relationship Id="rId23" Type="http://schemas.openxmlformats.org/officeDocument/2006/relationships/hyperlink" Target="https://drive.google.com/drive/folders/1BeHTQhcdmMMF7q1ZVg_n3LcIONYdNTew?usp=sharing" TargetMode="External"/><Relationship Id="rId28" Type="http://schemas.openxmlformats.org/officeDocument/2006/relationships/hyperlink" Target="https://drive.google.com/drive/folders/1BYzDnr3HNg6TWl6Rt-Z5N8duVFLLQZTM?usp=sharing" TargetMode="External"/><Relationship Id="rId36" Type="http://schemas.openxmlformats.org/officeDocument/2006/relationships/hyperlink" Target="https://drive.google.com/drive/folders/1IoGde3qpHiijZslG67QIT0F_500jfR0_?usp=sharing" TargetMode="External"/><Relationship Id="rId49" Type="http://schemas.openxmlformats.org/officeDocument/2006/relationships/hyperlink" Target="https://drive.google.com/drive/folders/1LOgcIMh3KdLMhkFpUU95y7id8N9VjtMS?usp=sharing" TargetMode="External"/><Relationship Id="rId57" Type="http://schemas.openxmlformats.org/officeDocument/2006/relationships/hyperlink" Target="https://drive.google.com/drive/folders/1M8KyYi1E9I-v9HL9rTDh-Ynos3AYp1r_?usp=sharing" TargetMode="External"/><Relationship Id="rId10" Type="http://schemas.openxmlformats.org/officeDocument/2006/relationships/hyperlink" Target="https://drive.google.com/drive/folders/1HyRHoDodt3LcvmnuRTaWIuWxEphplf8s?usp=sharing" TargetMode="External"/><Relationship Id="rId31" Type="http://schemas.openxmlformats.org/officeDocument/2006/relationships/hyperlink" Target="https://drive.google.com/drive/folders/1IJESruk0MR9iPmLJ9P53uP7N7H-bsKZU?usp=sharing" TargetMode="External"/><Relationship Id="rId44" Type="http://schemas.openxmlformats.org/officeDocument/2006/relationships/hyperlink" Target="https://drive.google.com/drive/folders/1JniYm5W3LaSL6heO5VWvuywolr6nYud0?usp=sharing" TargetMode="External"/><Relationship Id="rId52" Type="http://schemas.openxmlformats.org/officeDocument/2006/relationships/hyperlink" Target="https://drive.google.com/drive/folders/1LaMWLTAsBSmaWSu6c9_jexY8Yktjlo9G?usp=sharing" TargetMode="External"/><Relationship Id="rId60" Type="http://schemas.openxmlformats.org/officeDocument/2006/relationships/hyperlink" Target="https://drive.google.com/drive/folders/1S_J4HAul7wuBnPP6oq9m7qgSR32RR9vp?usp=sharing" TargetMode="External"/><Relationship Id="rId65" Type="http://schemas.openxmlformats.org/officeDocument/2006/relationships/hyperlink" Target="https://drive.google.com/drive/folders/1Sy2idTyWLAT7eo08ckqxdsfSLReQWhHo?usp=sharing" TargetMode="External"/><Relationship Id="rId73" Type="http://schemas.openxmlformats.org/officeDocument/2006/relationships/hyperlink" Target="https://drive.google.com/drive/folders/1ToqM9hwj9sNMvtSL1sOnsFiYhvY3WkXr?usp=sharing" TargetMode="External"/><Relationship Id="rId78" Type="http://schemas.openxmlformats.org/officeDocument/2006/relationships/hyperlink" Target="https://drive.google.com/drive/folders/1U7OPHefEkodHFKFisUqUF6HjYdQfzAyb?usp=sharing" TargetMode="External"/><Relationship Id="rId81" Type="http://schemas.openxmlformats.org/officeDocument/2006/relationships/hyperlink" Target="https://drive.google.com/drive/folders/1UDRMTSRciAaJElAnuCxPSuAmM2-jjOq9?usp=sharing" TargetMode="External"/><Relationship Id="rId4" Type="http://schemas.openxmlformats.org/officeDocument/2006/relationships/hyperlink" Target="https://drive.google.com/drive/folders/1B-IB6jRHLcf7MaVsUcB0mrZZ-fCJrZtG?usp=sharing" TargetMode="External"/><Relationship Id="rId9" Type="http://schemas.openxmlformats.org/officeDocument/2006/relationships/hyperlink" Target="https://drive.google.com/drive/folders/1BUNMA0oKMzt0TNzvNjdk391RCgGSFjbH?usp=sharing" TargetMode="External"/><Relationship Id="rId13" Type="http://schemas.openxmlformats.org/officeDocument/2006/relationships/hyperlink" Target="https://drive.google.com/drive/folders/1CK-LCuXYVelpB1-866cwgzOnk-p8QLN9?usp=sharing" TargetMode="External"/><Relationship Id="rId18" Type="http://schemas.openxmlformats.org/officeDocument/2006/relationships/hyperlink" Target="https://drive.google.com/drive/folders/1C-bbQowvOcVBla3Tm-wtnW5kSamcZHNJ?usp=sharing" TargetMode="External"/><Relationship Id="rId39" Type="http://schemas.openxmlformats.org/officeDocument/2006/relationships/hyperlink" Target="https://drive.google.com/drive/folders/1Iy3R-8NrxjnN03BGrKjskCXiwvfjnZE0?usp=sharing" TargetMode="External"/><Relationship Id="rId34" Type="http://schemas.openxmlformats.org/officeDocument/2006/relationships/hyperlink" Target="https://drive.google.com/drive/folders/1IePn2agaVG08uS_PKOpLzcXdh1L8wA8u?usp=sharing" TargetMode="External"/><Relationship Id="rId50" Type="http://schemas.openxmlformats.org/officeDocument/2006/relationships/hyperlink" Target="https://drive.google.com/drive/folders/1LRiBmcQ1t-nuQFM-oeUlD1E4XrVaV5gB?usp=sharing" TargetMode="External"/><Relationship Id="rId55" Type="http://schemas.openxmlformats.org/officeDocument/2006/relationships/hyperlink" Target="https://drive.google.com/drive/folders/1M4-ZaZnsB5wns1UtX49gDlN5AnMLEXec?usp=sharing" TargetMode="External"/><Relationship Id="rId76" Type="http://schemas.openxmlformats.org/officeDocument/2006/relationships/hyperlink" Target="https://drive.google.com/drive/folders/1TzeCUMWsVKwt7nuoXl4TI00eLWgof9zl?usp=sharing" TargetMode="External"/><Relationship Id="rId7" Type="http://schemas.openxmlformats.org/officeDocument/2006/relationships/hyperlink" Target="https://drive.google.com/drive/folders/1BP-ivu5MXdM363Ov6J-foa04juXuLp7z?usp=sharing" TargetMode="External"/><Relationship Id="rId71" Type="http://schemas.openxmlformats.org/officeDocument/2006/relationships/hyperlink" Target="https://drive.google.com/drive/folders/1Thzk2VdtlrZIl7rRWDEMTD9lZHYx9Or5?usp=sharing" TargetMode="External"/><Relationship Id="rId2" Type="http://schemas.openxmlformats.org/officeDocument/2006/relationships/hyperlink" Target="https://drive.google.com/drive/folders/1A2bFx3VbLvcI5Yaf84v4RTkkdukWCelr?usp=sharing" TargetMode="External"/><Relationship Id="rId29" Type="http://schemas.openxmlformats.org/officeDocument/2006/relationships/hyperlink" Target="https://drive.google.com/drive/folders/1HzYB1QI0Z9kuEltoADCOl1TstoOzeIAj?usp=sharing" TargetMode="External"/><Relationship Id="rId24" Type="http://schemas.openxmlformats.org/officeDocument/2006/relationships/hyperlink" Target="https://drive.google.com/drive/folders/1BcjCkbu516vFIe4UbjiAEqGwHkMj0yvb?usp=sharing" TargetMode="External"/><Relationship Id="rId40" Type="http://schemas.openxmlformats.org/officeDocument/2006/relationships/hyperlink" Target="https://drive.google.com/drive/folders/1JeHCeA85GGLumBc3c1jZ1f8DOw4Rrr0R?usp=sharing" TargetMode="External"/><Relationship Id="rId45" Type="http://schemas.openxmlformats.org/officeDocument/2006/relationships/hyperlink" Target="https://drive.google.com/drive/folders/1JseJi7OXizd5mTxMGegB4gzVWgQsX56O?usp=sharing" TargetMode="External"/><Relationship Id="rId66" Type="http://schemas.openxmlformats.org/officeDocument/2006/relationships/hyperlink" Target="https://drive.google.com/drive/folders/1TBAiFgxTSJXazb1J00EWEAU_gMQHpnkN?usp=sharing"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drive.google.com/drive/folders/1bjtfMoRlW4ub03QOSnMkIySl7ZtgRWRY?usp=share_link" TargetMode="External"/><Relationship Id="rId18" Type="http://schemas.openxmlformats.org/officeDocument/2006/relationships/hyperlink" Target="https://drive.google.com/drive/folders/1tR52kQUTOyEkEI8EOwk8tc2TRu6RzLpF?usp=share_link" TargetMode="External"/><Relationship Id="rId26" Type="http://schemas.openxmlformats.org/officeDocument/2006/relationships/hyperlink" Target="https://drive.google.com/drive/folders/1c0KIY5p7WbIgx6v4yBnsazbPMoXRljSV?usp=share_link" TargetMode="External"/><Relationship Id="rId3" Type="http://schemas.openxmlformats.org/officeDocument/2006/relationships/hyperlink" Target="https://drive.google.com/drive/folders/1tOXQtGkC1kUf5gF3REuAfB_0GLYI5QL6?usp=share_link" TargetMode="External"/><Relationship Id="rId21" Type="http://schemas.openxmlformats.org/officeDocument/2006/relationships/hyperlink" Target="https://drive.google.com/drive/folders/1RGAERKzJoAGfyMei1QbkarKVg1BlR3b_?usp=share_link" TargetMode="External"/><Relationship Id="rId34" Type="http://schemas.openxmlformats.org/officeDocument/2006/relationships/drawing" Target="../drawings/drawing8.xml"/><Relationship Id="rId7" Type="http://schemas.openxmlformats.org/officeDocument/2006/relationships/hyperlink" Target="https://drive.google.com/drive/folders/12tG1UbIAqtYRUZFiTlOgeKdZmhAZcidU?usp=share_link" TargetMode="External"/><Relationship Id="rId12" Type="http://schemas.openxmlformats.org/officeDocument/2006/relationships/hyperlink" Target="https://drive.google.com/drive/folders/1bjtfMoRlW4ub03QOSnMkIySl7ZtgRWRY?usp=share_link" TargetMode="External"/><Relationship Id="rId17" Type="http://schemas.openxmlformats.org/officeDocument/2006/relationships/hyperlink" Target="https://drive.google.com/drive/folders/14kEPtzCLaxW9wI1Rxx74RpNNQdPUc8O2?usp=share_link" TargetMode="External"/><Relationship Id="rId25" Type="http://schemas.openxmlformats.org/officeDocument/2006/relationships/hyperlink" Target="https://drive.google.com/drive/folders/1tR52kQUTOyEkEI8EOwk8tc2TRu6RzLpF?usp=share_link" TargetMode="External"/><Relationship Id="rId33" Type="http://schemas.openxmlformats.org/officeDocument/2006/relationships/hyperlink" Target="https://drive.google.com/drive/folders/1U0sYwUfZeeD31PdUcTkr8ZDHZn6ca-ES?usp=share_link" TargetMode="External"/><Relationship Id="rId2" Type="http://schemas.openxmlformats.org/officeDocument/2006/relationships/hyperlink" Target="https://drive.google.com/drive/folders/1Fz70o30KVFy-oVpCXdnsegVfSjPnsmaG?usp=share_link" TargetMode="External"/><Relationship Id="rId16" Type="http://schemas.openxmlformats.org/officeDocument/2006/relationships/hyperlink" Target="https://drive.google.com/drive/folders/1MFqzcdlwzvuGMio-0dvYQvDMq-H0XP1h?usp=sharing" TargetMode="External"/><Relationship Id="rId20" Type="http://schemas.openxmlformats.org/officeDocument/2006/relationships/hyperlink" Target="https://drive.google.com/drive/folders/1OJ6eKVGoU_e8N591OCSrnUO0dVk5IoiX?usp=sharing" TargetMode="External"/><Relationship Id="rId29" Type="http://schemas.openxmlformats.org/officeDocument/2006/relationships/hyperlink" Target="https://drive.google.com/drive/folders/1uPfOw_1u-supkgYrUtN_B1i9hxrpFT3A?usp=share_link" TargetMode="External"/><Relationship Id="rId1" Type="http://schemas.openxmlformats.org/officeDocument/2006/relationships/hyperlink" Target="https://docs.google.com/spreadsheets/d/1RUGkHmBDhfEyAYOb5y8HJUDOsblOPgrx/edit?usp=sharing&amp;ouid=108354380547466548237&amp;rtpof=true&amp;sd=true" TargetMode="External"/><Relationship Id="rId6" Type="http://schemas.openxmlformats.org/officeDocument/2006/relationships/hyperlink" Target="https://drive.google.com/drive/folders/12tG1UbIAqtYRUZFiTlOgeKdZmhAZcidU?usp=share_link" TargetMode="External"/><Relationship Id="rId11" Type="http://schemas.openxmlformats.org/officeDocument/2006/relationships/hyperlink" Target="https://drive.google.com/drive/folders/1mvRno4J-vbrddVRw4kaz20ibw7nBQWV8?usp=sharing" TargetMode="External"/><Relationship Id="rId24" Type="http://schemas.openxmlformats.org/officeDocument/2006/relationships/hyperlink" Target="https://drive.google.com/drive/folders/1MlIS2RUj6v6z2aRFUDajKnSBjMjIAqI6?usp=sharing" TargetMode="External"/><Relationship Id="rId32" Type="http://schemas.openxmlformats.org/officeDocument/2006/relationships/hyperlink" Target="https://drive.google.com/drive/folders/1U0sYwUfZeeD31PdUcTkr8ZDHZn6ca-ES?usp=share_link" TargetMode="External"/><Relationship Id="rId5" Type="http://schemas.openxmlformats.org/officeDocument/2006/relationships/hyperlink" Target="https://drive.google.com/drive/folders/180L5T_egbvEVwNakijRLOB9fTTDSSVkK?usp=share_link" TargetMode="External"/><Relationship Id="rId15" Type="http://schemas.openxmlformats.org/officeDocument/2006/relationships/hyperlink" Target="https://drive.google.com/drive/folders/1MFqzcdlwzvuGMio-0dvYQvDMq-H0XP1h?usp=sharing" TargetMode="External"/><Relationship Id="rId23" Type="http://schemas.openxmlformats.org/officeDocument/2006/relationships/hyperlink" Target="https://drive.google.com/drive/folders/1RGAERKzJoAGfyMei1QbkarKVg1BlR3b_?usp=share_link" TargetMode="External"/><Relationship Id="rId28" Type="http://schemas.openxmlformats.org/officeDocument/2006/relationships/hyperlink" Target="https://drive.google.com/drive/folders/1uPfOw_1u-supkgYrUtN_B1i9hxrpFT3A?usp=share_link" TargetMode="External"/><Relationship Id="rId10" Type="http://schemas.openxmlformats.org/officeDocument/2006/relationships/hyperlink" Target="https://drive.google.com/drive/folders/1mvRno4J-vbrddVRw4kaz20ibw7nBQWV8?usp=sharing" TargetMode="External"/><Relationship Id="rId19" Type="http://schemas.openxmlformats.org/officeDocument/2006/relationships/hyperlink" Target="https://drive.google.com/drive/folders/1tR52kQUTOyEkEI8EOwk8tc2TRu6RzLpF?usp=share_link" TargetMode="External"/><Relationship Id="rId31" Type="http://schemas.openxmlformats.org/officeDocument/2006/relationships/hyperlink" Target="https://drive.google.com/drive/folders/1U0sYwUfZeeD31PdUcTkr8ZDHZn6ca-ES?usp=share_link" TargetMode="External"/><Relationship Id="rId4" Type="http://schemas.openxmlformats.org/officeDocument/2006/relationships/hyperlink" Target="https://drive.google.com/drive/folders/1tOXQtGkC1kUf5gF3REuAfB_0GLYI5QL6?usp=share_link" TargetMode="External"/><Relationship Id="rId9" Type="http://schemas.openxmlformats.org/officeDocument/2006/relationships/hyperlink" Target="https://drive.google.com/drive/folders/1mvRno4J-vbrddVRw4kaz20ibw7nBQWV8?usp=sharing" TargetMode="External"/><Relationship Id="rId14" Type="http://schemas.openxmlformats.org/officeDocument/2006/relationships/hyperlink" Target="https://drive.google.com/drive/folders/1MFqzcdlwzvuGMio-0dvYQvDMq-H0XP1h?usp=sharing" TargetMode="External"/><Relationship Id="rId22" Type="http://schemas.openxmlformats.org/officeDocument/2006/relationships/hyperlink" Target="https://drive.google.com/drive/folders/1RGAERKzJoAGfyMei1QbkarKVg1BlR3b_?usp=share_link" TargetMode="External"/><Relationship Id="rId27" Type="http://schemas.openxmlformats.org/officeDocument/2006/relationships/hyperlink" Target="https://drive.google.com/drive/folders/1c0KIY5p7WbIgx6v4yBnsazbPMoXRljSV?usp=share_link" TargetMode="External"/><Relationship Id="rId30" Type="http://schemas.openxmlformats.org/officeDocument/2006/relationships/hyperlink" Target="https://drive.google.com/drive/folders/1uPfOw_1u-supkgYrUtN_B1i9hxrpFT3A?usp=share_link" TargetMode="External"/><Relationship Id="rId8" Type="http://schemas.openxmlformats.org/officeDocument/2006/relationships/hyperlink" Target="https://drive.google.com/drive/folders/1mvRno4J-vbrddVRw4kaz20ibw7nBQWV8?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70C0"/>
    <outlinePr summaryBelow="0" summaryRight="0"/>
  </sheetPr>
  <dimension ref="A1:AA998"/>
  <sheetViews>
    <sheetView showGridLines="0" workbookViewId="0">
      <pane ySplit="6" topLeftCell="A7" activePane="bottomLeft" state="frozen"/>
      <selection pane="bottomLeft" activeCell="D7" sqref="D7"/>
    </sheetView>
  </sheetViews>
  <sheetFormatPr baseColWidth="10" defaultColWidth="12.5703125" defaultRowHeight="15" customHeight="1" outlineLevelCol="1"/>
  <cols>
    <col min="1" max="1" width="6" customWidth="1"/>
    <col min="2" max="2" width="18.42578125" customWidth="1"/>
    <col min="3" max="3" width="40.42578125" customWidth="1"/>
    <col min="4" max="4" width="55.85546875" customWidth="1" outlineLevel="1"/>
    <col min="5" max="5" width="24.85546875" hidden="1" customWidth="1" outlineLevel="1"/>
    <col min="6" max="6" width="34.140625" hidden="1" customWidth="1" collapsed="1"/>
    <col min="7" max="7" width="20.42578125" hidden="1" customWidth="1" outlineLevel="1"/>
    <col min="8" max="8" width="24.85546875" hidden="1" customWidth="1" outlineLevel="1"/>
    <col min="9" max="10" width="24.42578125" hidden="1" customWidth="1" outlineLevel="1"/>
    <col min="11" max="12" width="27.42578125" hidden="1" customWidth="1"/>
    <col min="13" max="13" width="20.42578125" customWidth="1" outlineLevel="1"/>
    <col min="14" max="14" width="25.42578125" customWidth="1" outlineLevel="1"/>
    <col min="15" max="15" width="20.42578125" customWidth="1" outlineLevel="1"/>
    <col min="16" max="16" width="20.42578125" customWidth="1"/>
    <col min="17" max="17" width="39.42578125" customWidth="1" outlineLevel="1"/>
    <col min="18" max="18" width="23.140625" customWidth="1" outlineLevel="1"/>
    <col min="19" max="19" width="20.42578125" customWidth="1"/>
    <col min="20" max="20" width="26.5703125" customWidth="1" outlineLevel="1"/>
    <col min="21" max="21" width="20.140625" customWidth="1"/>
    <col min="22" max="22" width="22.42578125" customWidth="1"/>
    <col min="23" max="23" width="34.42578125" customWidth="1"/>
    <col min="24" max="24" width="33.42578125" customWidth="1"/>
    <col min="25" max="25" width="33.42578125" customWidth="1" outlineLevel="1"/>
    <col min="26" max="26" width="46" customWidth="1"/>
    <col min="27" max="27" width="70.7109375" customWidth="1"/>
  </cols>
  <sheetData>
    <row r="1" spans="1:27" ht="29.25" customHeight="1">
      <c r="A1" s="1512" t="s">
        <v>0</v>
      </c>
      <c r="B1" s="1513"/>
      <c r="C1" s="1513"/>
      <c r="D1" s="1513"/>
      <c r="E1" s="1513"/>
      <c r="F1" s="1513"/>
      <c r="G1" s="1513"/>
      <c r="H1" s="1513"/>
      <c r="I1" s="1513"/>
      <c r="J1" s="1513"/>
      <c r="K1" s="1513"/>
      <c r="L1" s="1513"/>
      <c r="M1" s="1513"/>
      <c r="N1" s="1513"/>
      <c r="O1" s="1513"/>
      <c r="P1" s="1513"/>
      <c r="Q1" s="1513"/>
      <c r="R1" s="1513"/>
      <c r="S1" s="1513"/>
      <c r="T1" s="1513"/>
      <c r="U1" s="1513"/>
      <c r="V1" s="1513"/>
      <c r="W1" s="1513"/>
      <c r="X1" s="1513"/>
      <c r="Y1" s="1513"/>
      <c r="Z1" s="1513"/>
      <c r="AA1" s="1514"/>
    </row>
    <row r="2" spans="1:27" ht="24.75" customHeight="1">
      <c r="A2" s="1515" t="s">
        <v>1</v>
      </c>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4"/>
    </row>
    <row r="3" spans="1:27" ht="15" customHeight="1">
      <c r="A3" s="1516" t="s">
        <v>2</v>
      </c>
      <c r="B3" s="1517"/>
      <c r="C3" s="1517"/>
      <c r="D3" s="1517"/>
      <c r="E3" s="1517"/>
      <c r="F3" s="1517"/>
      <c r="G3" s="1517"/>
      <c r="H3" s="1517"/>
      <c r="I3" s="1517"/>
      <c r="J3" s="1473"/>
      <c r="K3" s="1"/>
      <c r="L3" s="1518" t="s">
        <v>3</v>
      </c>
      <c r="M3" s="1517"/>
      <c r="N3" s="1517"/>
      <c r="O3" s="1517"/>
      <c r="P3" s="1517"/>
      <c r="Q3" s="1517"/>
      <c r="R3" s="1517"/>
      <c r="S3" s="1517"/>
      <c r="T3" s="1517"/>
      <c r="U3" s="1517"/>
      <c r="V3" s="1473"/>
      <c r="W3" s="1518" t="s">
        <v>4</v>
      </c>
      <c r="X3" s="1473"/>
      <c r="Y3" s="2"/>
      <c r="Z3" s="1519" t="s">
        <v>5</v>
      </c>
      <c r="AA3" s="1520"/>
    </row>
    <row r="4" spans="1:27" ht="12.75" customHeight="1">
      <c r="A4" s="1523" t="s">
        <v>6</v>
      </c>
      <c r="B4" s="1517"/>
      <c r="C4" s="1517"/>
      <c r="D4" s="1517"/>
      <c r="E4" s="1517"/>
      <c r="F4" s="1517"/>
      <c r="G4" s="1517"/>
      <c r="H4" s="1517"/>
      <c r="I4" s="1517"/>
      <c r="J4" s="1473"/>
      <c r="K4" s="3"/>
      <c r="L4" s="1524"/>
      <c r="M4" s="1517"/>
      <c r="N4" s="1517"/>
      <c r="O4" s="1517"/>
      <c r="P4" s="1517"/>
      <c r="Q4" s="1517"/>
      <c r="R4" s="1517"/>
      <c r="S4" s="1517"/>
      <c r="T4" s="1517"/>
      <c r="U4" s="1517"/>
      <c r="V4" s="1473"/>
      <c r="W4" s="1523" t="s">
        <v>7</v>
      </c>
      <c r="X4" s="1473"/>
      <c r="Y4" s="4"/>
      <c r="Z4" s="1521"/>
      <c r="AA4" s="1522"/>
    </row>
    <row r="5" spans="1:27" ht="15.75" customHeight="1">
      <c r="A5" s="1525" t="s">
        <v>8</v>
      </c>
      <c r="B5" s="1473"/>
      <c r="C5" s="1526" t="s">
        <v>9</v>
      </c>
      <c r="D5" s="1517"/>
      <c r="E5" s="1517"/>
      <c r="F5" s="1517"/>
      <c r="G5" s="1517"/>
      <c r="H5" s="1517"/>
      <c r="I5" s="1517"/>
      <c r="J5" s="1517"/>
      <c r="K5" s="1473"/>
      <c r="L5" s="1527" t="s">
        <v>10</v>
      </c>
      <c r="M5" s="1517"/>
      <c r="N5" s="1517"/>
      <c r="O5" s="1473"/>
      <c r="P5" s="1528" t="s">
        <v>11</v>
      </c>
      <c r="Q5" s="1517"/>
      <c r="R5" s="1473"/>
      <c r="S5" s="1529" t="s">
        <v>12</v>
      </c>
      <c r="T5" s="1473"/>
      <c r="U5" s="1511" t="s">
        <v>13</v>
      </c>
      <c r="V5" s="1473"/>
      <c r="W5" s="5" t="s">
        <v>14</v>
      </c>
      <c r="X5" s="1530" t="s">
        <v>15</v>
      </c>
      <c r="Y5" s="1473"/>
      <c r="Z5" s="6" t="s">
        <v>16</v>
      </c>
      <c r="AA5" s="7" t="s">
        <v>17</v>
      </c>
    </row>
    <row r="6" spans="1:27" ht="15.75" customHeight="1">
      <c r="A6" s="8" t="s">
        <v>18</v>
      </c>
      <c r="B6" s="8" t="s">
        <v>19</v>
      </c>
      <c r="C6" s="8" t="s">
        <v>20</v>
      </c>
      <c r="D6" s="8" t="s">
        <v>21</v>
      </c>
      <c r="E6" s="8" t="s">
        <v>22</v>
      </c>
      <c r="F6" s="8" t="s">
        <v>23</v>
      </c>
      <c r="G6" s="8" t="s">
        <v>24</v>
      </c>
      <c r="H6" s="8" t="s">
        <v>25</v>
      </c>
      <c r="I6" s="8" t="s">
        <v>26</v>
      </c>
      <c r="J6" s="8" t="s">
        <v>27</v>
      </c>
      <c r="K6" s="8" t="s">
        <v>28</v>
      </c>
      <c r="L6" s="8" t="s">
        <v>29</v>
      </c>
      <c r="M6" s="8" t="s">
        <v>30</v>
      </c>
      <c r="N6" s="8" t="s">
        <v>31</v>
      </c>
      <c r="O6" s="8" t="s">
        <v>32</v>
      </c>
      <c r="P6" s="8" t="s">
        <v>33</v>
      </c>
      <c r="Q6" s="8" t="s">
        <v>34</v>
      </c>
      <c r="R6" s="8" t="s">
        <v>35</v>
      </c>
      <c r="S6" s="8" t="s">
        <v>36</v>
      </c>
      <c r="T6" s="8" t="s">
        <v>37</v>
      </c>
      <c r="U6" s="9" t="s">
        <v>38</v>
      </c>
      <c r="V6" s="9" t="s">
        <v>39</v>
      </c>
      <c r="W6" s="10" t="s">
        <v>40</v>
      </c>
      <c r="X6" s="10" t="s">
        <v>41</v>
      </c>
      <c r="Y6" s="10" t="s">
        <v>42</v>
      </c>
      <c r="Z6" s="10" t="s">
        <v>43</v>
      </c>
      <c r="AA6" s="9" t="s">
        <v>44</v>
      </c>
    </row>
    <row r="7" spans="1:27" ht="145.5" customHeight="1">
      <c r="A7" s="11">
        <v>1</v>
      </c>
      <c r="B7" s="1505" t="s">
        <v>45</v>
      </c>
      <c r="C7" s="12" t="s">
        <v>46</v>
      </c>
      <c r="D7" s="13" t="s">
        <v>47</v>
      </c>
      <c r="E7" s="14" t="s">
        <v>48</v>
      </c>
      <c r="F7" s="15" t="s">
        <v>49</v>
      </c>
      <c r="G7" s="15" t="s">
        <v>49</v>
      </c>
      <c r="H7" s="15" t="s">
        <v>49</v>
      </c>
      <c r="I7" s="15" t="s">
        <v>49</v>
      </c>
      <c r="J7" s="15" t="s">
        <v>49</v>
      </c>
      <c r="K7" s="14" t="s">
        <v>50</v>
      </c>
      <c r="L7" s="14" t="s">
        <v>51</v>
      </c>
      <c r="M7" s="16" t="s">
        <v>52</v>
      </c>
      <c r="N7" s="17">
        <v>1</v>
      </c>
      <c r="O7" s="16" t="s">
        <v>53</v>
      </c>
      <c r="P7" s="16">
        <v>1</v>
      </c>
      <c r="Q7" s="16" t="s">
        <v>54</v>
      </c>
      <c r="R7" s="18" t="s">
        <v>55</v>
      </c>
      <c r="S7" s="19">
        <v>44928</v>
      </c>
      <c r="T7" s="20">
        <v>45291</v>
      </c>
      <c r="U7" s="21" t="s">
        <v>56</v>
      </c>
      <c r="V7" s="22"/>
      <c r="W7" s="23" t="s">
        <v>57</v>
      </c>
      <c r="X7" s="22" t="s">
        <v>58</v>
      </c>
      <c r="Y7" s="24"/>
      <c r="Z7" s="22"/>
      <c r="AA7" s="22" t="s">
        <v>59</v>
      </c>
    </row>
    <row r="8" spans="1:27" ht="150.75" customHeight="1">
      <c r="A8" s="11">
        <v>2</v>
      </c>
      <c r="B8" s="1476"/>
      <c r="C8" s="12" t="s">
        <v>60</v>
      </c>
      <c r="D8" s="13" t="s">
        <v>61</v>
      </c>
      <c r="E8" s="14" t="s">
        <v>48</v>
      </c>
      <c r="F8" s="15" t="s">
        <v>49</v>
      </c>
      <c r="G8" s="15" t="s">
        <v>49</v>
      </c>
      <c r="H8" s="15" t="s">
        <v>49</v>
      </c>
      <c r="I8" s="15" t="s">
        <v>49</v>
      </c>
      <c r="J8" s="15" t="s">
        <v>49</v>
      </c>
      <c r="K8" s="14" t="s">
        <v>50</v>
      </c>
      <c r="L8" s="14" t="s">
        <v>51</v>
      </c>
      <c r="M8" s="16" t="s">
        <v>52</v>
      </c>
      <c r="N8" s="17">
        <v>1</v>
      </c>
      <c r="O8" s="16" t="s">
        <v>53</v>
      </c>
      <c r="P8" s="16">
        <v>1</v>
      </c>
      <c r="Q8" s="16" t="s">
        <v>62</v>
      </c>
      <c r="R8" s="18" t="s">
        <v>63</v>
      </c>
      <c r="S8" s="19">
        <v>44928</v>
      </c>
      <c r="T8" s="20">
        <v>45291</v>
      </c>
      <c r="U8" s="21" t="s">
        <v>56</v>
      </c>
      <c r="V8" s="22"/>
      <c r="W8" s="23" t="s">
        <v>57</v>
      </c>
      <c r="X8" s="22" t="s">
        <v>58</v>
      </c>
      <c r="Y8" s="24"/>
      <c r="Z8" s="22"/>
      <c r="AA8" s="22" t="s">
        <v>64</v>
      </c>
    </row>
    <row r="9" spans="1:27" ht="81" customHeight="1">
      <c r="A9" s="11">
        <v>3</v>
      </c>
      <c r="B9" s="1476"/>
      <c r="C9" s="1506" t="s">
        <v>65</v>
      </c>
      <c r="D9" s="13" t="s">
        <v>66</v>
      </c>
      <c r="E9" s="14" t="s">
        <v>48</v>
      </c>
      <c r="F9" s="15" t="s">
        <v>49</v>
      </c>
      <c r="G9" s="15" t="s">
        <v>49</v>
      </c>
      <c r="H9" s="15" t="s">
        <v>49</v>
      </c>
      <c r="I9" s="15" t="s">
        <v>49</v>
      </c>
      <c r="J9" s="15" t="s">
        <v>49</v>
      </c>
      <c r="K9" s="14" t="s">
        <v>50</v>
      </c>
      <c r="L9" s="14" t="s">
        <v>51</v>
      </c>
      <c r="M9" s="16" t="s">
        <v>67</v>
      </c>
      <c r="N9" s="17">
        <v>0.7</v>
      </c>
      <c r="O9" s="16" t="s">
        <v>53</v>
      </c>
      <c r="P9" s="16">
        <v>10</v>
      </c>
      <c r="Q9" s="16" t="s">
        <v>68</v>
      </c>
      <c r="R9" s="18" t="s">
        <v>69</v>
      </c>
      <c r="S9" s="19">
        <v>44928</v>
      </c>
      <c r="T9" s="20">
        <v>45291</v>
      </c>
      <c r="U9" s="21" t="s">
        <v>56</v>
      </c>
      <c r="V9" s="22"/>
      <c r="W9" s="23" t="s">
        <v>57</v>
      </c>
      <c r="X9" s="22" t="s">
        <v>58</v>
      </c>
      <c r="Y9" s="24"/>
      <c r="Z9" s="22"/>
      <c r="AA9" s="24" t="s">
        <v>70</v>
      </c>
    </row>
    <row r="10" spans="1:27" ht="110.25" customHeight="1">
      <c r="A10" s="11">
        <v>4</v>
      </c>
      <c r="B10" s="1476"/>
      <c r="C10" s="1480"/>
      <c r="D10" s="13" t="s">
        <v>71</v>
      </c>
      <c r="E10" s="14" t="s">
        <v>48</v>
      </c>
      <c r="F10" s="15" t="s">
        <v>49</v>
      </c>
      <c r="G10" s="15" t="s">
        <v>49</v>
      </c>
      <c r="H10" s="15" t="s">
        <v>49</v>
      </c>
      <c r="I10" s="15" t="s">
        <v>49</v>
      </c>
      <c r="J10" s="15" t="s">
        <v>49</v>
      </c>
      <c r="K10" s="14" t="s">
        <v>50</v>
      </c>
      <c r="L10" s="14" t="s">
        <v>51</v>
      </c>
      <c r="M10" s="16" t="s">
        <v>67</v>
      </c>
      <c r="N10" s="17">
        <v>0.7</v>
      </c>
      <c r="O10" s="16" t="s">
        <v>53</v>
      </c>
      <c r="P10" s="16">
        <v>10</v>
      </c>
      <c r="Q10" s="16" t="s">
        <v>72</v>
      </c>
      <c r="R10" s="18" t="s">
        <v>73</v>
      </c>
      <c r="S10" s="19">
        <v>44928</v>
      </c>
      <c r="T10" s="20">
        <v>45291</v>
      </c>
      <c r="U10" s="21" t="s">
        <v>56</v>
      </c>
      <c r="V10" s="22"/>
      <c r="W10" s="23" t="s">
        <v>57</v>
      </c>
      <c r="X10" s="22" t="s">
        <v>58</v>
      </c>
      <c r="Y10" s="24"/>
      <c r="Z10" s="22"/>
      <c r="AA10" s="24" t="s">
        <v>74</v>
      </c>
    </row>
    <row r="11" spans="1:27" ht="72" customHeight="1">
      <c r="A11" s="11">
        <v>5</v>
      </c>
      <c r="B11" s="1476"/>
      <c r="C11" s="1506" t="s">
        <v>75</v>
      </c>
      <c r="D11" s="13" t="s">
        <v>76</v>
      </c>
      <c r="E11" s="14" t="s">
        <v>48</v>
      </c>
      <c r="F11" s="15" t="s">
        <v>49</v>
      </c>
      <c r="G11" s="15" t="s">
        <v>49</v>
      </c>
      <c r="H11" s="15" t="s">
        <v>49</v>
      </c>
      <c r="I11" s="15" t="s">
        <v>49</v>
      </c>
      <c r="J11" s="15" t="s">
        <v>49</v>
      </c>
      <c r="K11" s="14" t="s">
        <v>50</v>
      </c>
      <c r="L11" s="14" t="s">
        <v>51</v>
      </c>
      <c r="M11" s="16" t="s">
        <v>67</v>
      </c>
      <c r="N11" s="17">
        <v>0.66659999999999997</v>
      </c>
      <c r="O11" s="16" t="s">
        <v>53</v>
      </c>
      <c r="P11" s="16">
        <v>3</v>
      </c>
      <c r="Q11" s="16" t="s">
        <v>77</v>
      </c>
      <c r="R11" s="18" t="s">
        <v>78</v>
      </c>
      <c r="S11" s="19">
        <v>44928</v>
      </c>
      <c r="T11" s="20">
        <v>45291</v>
      </c>
      <c r="U11" s="21" t="s">
        <v>56</v>
      </c>
      <c r="V11" s="22"/>
      <c r="W11" s="23" t="s">
        <v>57</v>
      </c>
      <c r="X11" s="22" t="s">
        <v>58</v>
      </c>
      <c r="Y11" s="24"/>
      <c r="Z11" s="22"/>
      <c r="AA11" s="24" t="s">
        <v>79</v>
      </c>
    </row>
    <row r="12" spans="1:27" ht="60.75" customHeight="1">
      <c r="A12" s="11">
        <v>6</v>
      </c>
      <c r="B12" s="1476"/>
      <c r="C12" s="1477"/>
      <c r="D12" s="13" t="s">
        <v>80</v>
      </c>
      <c r="E12" s="14" t="s">
        <v>48</v>
      </c>
      <c r="F12" s="15" t="s">
        <v>49</v>
      </c>
      <c r="G12" s="15" t="s">
        <v>49</v>
      </c>
      <c r="H12" s="15" t="s">
        <v>49</v>
      </c>
      <c r="I12" s="15" t="s">
        <v>49</v>
      </c>
      <c r="J12" s="15" t="s">
        <v>49</v>
      </c>
      <c r="K12" s="14" t="s">
        <v>50</v>
      </c>
      <c r="L12" s="14" t="s">
        <v>51</v>
      </c>
      <c r="M12" s="16" t="s">
        <v>81</v>
      </c>
      <c r="N12" s="17">
        <v>0</v>
      </c>
      <c r="O12" s="16" t="s">
        <v>53</v>
      </c>
      <c r="P12" s="16">
        <v>1</v>
      </c>
      <c r="Q12" s="16" t="s">
        <v>82</v>
      </c>
      <c r="R12" s="25"/>
      <c r="S12" s="19">
        <v>44928</v>
      </c>
      <c r="T12" s="20">
        <v>45291</v>
      </c>
      <c r="U12" s="21" t="s">
        <v>56</v>
      </c>
      <c r="V12" s="22"/>
      <c r="W12" s="23" t="s">
        <v>57</v>
      </c>
      <c r="X12" s="22" t="s">
        <v>58</v>
      </c>
      <c r="Y12" s="24"/>
      <c r="Z12" s="22"/>
      <c r="AA12" s="24" t="s">
        <v>83</v>
      </c>
    </row>
    <row r="13" spans="1:27" ht="104.25" customHeight="1">
      <c r="A13" s="11">
        <v>7</v>
      </c>
      <c r="B13" s="1480"/>
      <c r="C13" s="12" t="s">
        <v>84</v>
      </c>
      <c r="D13" s="13" t="s">
        <v>85</v>
      </c>
      <c r="E13" s="14" t="s">
        <v>48</v>
      </c>
      <c r="F13" s="15" t="s">
        <v>49</v>
      </c>
      <c r="G13" s="15" t="s">
        <v>49</v>
      </c>
      <c r="H13" s="15" t="s">
        <v>49</v>
      </c>
      <c r="I13" s="15" t="s">
        <v>49</v>
      </c>
      <c r="J13" s="15" t="s">
        <v>49</v>
      </c>
      <c r="K13" s="14" t="s">
        <v>50</v>
      </c>
      <c r="L13" s="14" t="s">
        <v>51</v>
      </c>
      <c r="M13" s="16" t="s">
        <v>67</v>
      </c>
      <c r="N13" s="17">
        <v>1</v>
      </c>
      <c r="O13" s="16" t="s">
        <v>53</v>
      </c>
      <c r="P13" s="16">
        <v>1</v>
      </c>
      <c r="Q13" s="16" t="s">
        <v>86</v>
      </c>
      <c r="R13" s="18" t="s">
        <v>87</v>
      </c>
      <c r="S13" s="19">
        <v>44928</v>
      </c>
      <c r="T13" s="20">
        <v>45291</v>
      </c>
      <c r="U13" s="21" t="s">
        <v>56</v>
      </c>
      <c r="V13" s="22"/>
      <c r="W13" s="23" t="s">
        <v>57</v>
      </c>
      <c r="X13" s="22" t="s">
        <v>58</v>
      </c>
      <c r="Y13" s="24"/>
      <c r="Z13" s="22"/>
      <c r="AA13" s="22" t="s">
        <v>88</v>
      </c>
    </row>
    <row r="14" spans="1:27" ht="76.5" customHeight="1">
      <c r="A14" s="11">
        <v>8</v>
      </c>
      <c r="B14" s="1507" t="s">
        <v>89</v>
      </c>
      <c r="C14" s="1506" t="s">
        <v>90</v>
      </c>
      <c r="D14" s="15" t="s">
        <v>91</v>
      </c>
      <c r="E14" s="14" t="s">
        <v>48</v>
      </c>
      <c r="F14" s="15" t="s">
        <v>49</v>
      </c>
      <c r="G14" s="15" t="s">
        <v>49</v>
      </c>
      <c r="H14" s="15" t="s">
        <v>49</v>
      </c>
      <c r="I14" s="15" t="s">
        <v>49</v>
      </c>
      <c r="J14" s="15" t="s">
        <v>49</v>
      </c>
      <c r="K14" s="14" t="s">
        <v>92</v>
      </c>
      <c r="L14" s="14" t="s">
        <v>51</v>
      </c>
      <c r="M14" s="16" t="s">
        <v>67</v>
      </c>
      <c r="N14" s="26">
        <v>0.88880000000000003</v>
      </c>
      <c r="O14" s="16" t="s">
        <v>53</v>
      </c>
      <c r="P14" s="16">
        <v>9</v>
      </c>
      <c r="Q14" s="16" t="s">
        <v>93</v>
      </c>
      <c r="R14" s="1485" t="s">
        <v>94</v>
      </c>
      <c r="S14" s="19">
        <v>44928</v>
      </c>
      <c r="T14" s="20">
        <v>45291</v>
      </c>
      <c r="U14" s="21" t="s">
        <v>56</v>
      </c>
      <c r="V14" s="27"/>
      <c r="W14" s="23" t="s">
        <v>57</v>
      </c>
      <c r="X14" s="22" t="s">
        <v>58</v>
      </c>
      <c r="Y14" s="22"/>
      <c r="Z14" s="27"/>
      <c r="AA14" s="27" t="s">
        <v>95</v>
      </c>
    </row>
    <row r="15" spans="1:27" ht="76.5" customHeight="1">
      <c r="A15" s="11">
        <v>9</v>
      </c>
      <c r="B15" s="1508"/>
      <c r="C15" s="1476"/>
      <c r="D15" s="15" t="s">
        <v>96</v>
      </c>
      <c r="E15" s="14" t="s">
        <v>48</v>
      </c>
      <c r="F15" s="15" t="s">
        <v>49</v>
      </c>
      <c r="G15" s="15" t="s">
        <v>49</v>
      </c>
      <c r="H15" s="15" t="s">
        <v>49</v>
      </c>
      <c r="I15" s="15" t="s">
        <v>49</v>
      </c>
      <c r="J15" s="15" t="s">
        <v>49</v>
      </c>
      <c r="K15" s="14" t="s">
        <v>97</v>
      </c>
      <c r="L15" s="14" t="s">
        <v>51</v>
      </c>
      <c r="M15" s="16" t="s">
        <v>67</v>
      </c>
      <c r="N15" s="26">
        <v>0.88880000000000003</v>
      </c>
      <c r="O15" s="16" t="s">
        <v>53</v>
      </c>
      <c r="P15" s="16">
        <v>9</v>
      </c>
      <c r="Q15" s="16" t="s">
        <v>98</v>
      </c>
      <c r="R15" s="1480"/>
      <c r="S15" s="19">
        <v>44928</v>
      </c>
      <c r="T15" s="20">
        <v>45291</v>
      </c>
      <c r="U15" s="21" t="s">
        <v>56</v>
      </c>
      <c r="V15" s="27"/>
      <c r="W15" s="23" t="s">
        <v>57</v>
      </c>
      <c r="X15" s="22" t="s">
        <v>58</v>
      </c>
      <c r="Y15" s="22"/>
      <c r="Z15" s="27"/>
      <c r="AA15" s="27" t="s">
        <v>99</v>
      </c>
    </row>
    <row r="16" spans="1:27" ht="76.5" customHeight="1">
      <c r="A16" s="11">
        <v>10</v>
      </c>
      <c r="B16" s="1508"/>
      <c r="C16" s="1477"/>
      <c r="D16" s="15" t="s">
        <v>100</v>
      </c>
      <c r="E16" s="14" t="s">
        <v>48</v>
      </c>
      <c r="F16" s="15" t="s">
        <v>49</v>
      </c>
      <c r="G16" s="15" t="s">
        <v>49</v>
      </c>
      <c r="H16" s="15" t="s">
        <v>49</v>
      </c>
      <c r="I16" s="15" t="s">
        <v>49</v>
      </c>
      <c r="J16" s="15" t="s">
        <v>49</v>
      </c>
      <c r="K16" s="14" t="s">
        <v>101</v>
      </c>
      <c r="L16" s="14" t="s">
        <v>51</v>
      </c>
      <c r="M16" s="16" t="s">
        <v>67</v>
      </c>
      <c r="N16" s="26">
        <v>0.88880000000000003</v>
      </c>
      <c r="O16" s="16" t="s">
        <v>53</v>
      </c>
      <c r="P16" s="16">
        <v>9</v>
      </c>
      <c r="Q16" s="16" t="s">
        <v>102</v>
      </c>
      <c r="R16" s="28" t="s">
        <v>103</v>
      </c>
      <c r="S16" s="19">
        <v>44928</v>
      </c>
      <c r="T16" s="20">
        <v>45291</v>
      </c>
      <c r="U16" s="21" t="s">
        <v>56</v>
      </c>
      <c r="V16" s="27"/>
      <c r="W16" s="23" t="s">
        <v>57</v>
      </c>
      <c r="X16" s="22" t="s">
        <v>58</v>
      </c>
      <c r="Y16" s="22"/>
      <c r="Z16" s="27"/>
      <c r="AA16" s="27" t="s">
        <v>104</v>
      </c>
    </row>
    <row r="17" spans="1:27" ht="73.5" customHeight="1">
      <c r="A17" s="11">
        <v>11</v>
      </c>
      <c r="B17" s="1508"/>
      <c r="C17" s="15" t="s">
        <v>105</v>
      </c>
      <c r="D17" s="15" t="s">
        <v>106</v>
      </c>
      <c r="E17" s="14" t="s">
        <v>48</v>
      </c>
      <c r="F17" s="15" t="s">
        <v>49</v>
      </c>
      <c r="G17" s="15" t="s">
        <v>49</v>
      </c>
      <c r="H17" s="15" t="s">
        <v>49</v>
      </c>
      <c r="I17" s="15" t="s">
        <v>49</v>
      </c>
      <c r="J17" s="15" t="s">
        <v>49</v>
      </c>
      <c r="K17" s="14" t="s">
        <v>92</v>
      </c>
      <c r="L17" s="14" t="s">
        <v>51</v>
      </c>
      <c r="M17" s="16" t="s">
        <v>67</v>
      </c>
      <c r="N17" s="26">
        <v>0.88880000000000003</v>
      </c>
      <c r="O17" s="16" t="s">
        <v>53</v>
      </c>
      <c r="P17" s="16">
        <v>9</v>
      </c>
      <c r="Q17" s="16" t="s">
        <v>107</v>
      </c>
      <c r="R17" s="29" t="s">
        <v>108</v>
      </c>
      <c r="S17" s="19">
        <v>44928</v>
      </c>
      <c r="T17" s="20">
        <v>45291</v>
      </c>
      <c r="U17" s="21" t="s">
        <v>56</v>
      </c>
      <c r="V17" s="27"/>
      <c r="W17" s="23" t="s">
        <v>57</v>
      </c>
      <c r="X17" s="22" t="s">
        <v>58</v>
      </c>
      <c r="Y17" s="22"/>
      <c r="Z17" s="27"/>
      <c r="AA17" s="27" t="s">
        <v>109</v>
      </c>
    </row>
    <row r="18" spans="1:27" ht="88.5" customHeight="1">
      <c r="A18" s="11">
        <v>12</v>
      </c>
      <c r="B18" s="1508"/>
      <c r="C18" s="30" t="s">
        <v>110</v>
      </c>
      <c r="D18" s="13" t="s">
        <v>111</v>
      </c>
      <c r="E18" s="14" t="s">
        <v>48</v>
      </c>
      <c r="F18" s="15" t="s">
        <v>49</v>
      </c>
      <c r="G18" s="15" t="s">
        <v>49</v>
      </c>
      <c r="H18" s="15" t="s">
        <v>49</v>
      </c>
      <c r="I18" s="15" t="s">
        <v>49</v>
      </c>
      <c r="J18" s="15" t="s">
        <v>49</v>
      </c>
      <c r="K18" s="14" t="s">
        <v>112</v>
      </c>
      <c r="L18" s="14" t="s">
        <v>51</v>
      </c>
      <c r="M18" s="16" t="s">
        <v>67</v>
      </c>
      <c r="N18" s="17">
        <v>1</v>
      </c>
      <c r="O18" s="16" t="s">
        <v>53</v>
      </c>
      <c r="P18" s="16">
        <v>8</v>
      </c>
      <c r="Q18" s="16" t="s">
        <v>113</v>
      </c>
      <c r="R18" s="29" t="s">
        <v>114</v>
      </c>
      <c r="S18" s="19">
        <v>44928</v>
      </c>
      <c r="T18" s="20">
        <v>45291</v>
      </c>
      <c r="U18" s="21" t="s">
        <v>56</v>
      </c>
      <c r="V18" s="27"/>
      <c r="W18" s="23" t="s">
        <v>57</v>
      </c>
      <c r="X18" s="22" t="s">
        <v>58</v>
      </c>
      <c r="Y18" s="22"/>
      <c r="Z18" s="27"/>
      <c r="AA18" s="27" t="s">
        <v>115</v>
      </c>
    </row>
    <row r="19" spans="1:27" ht="69" customHeight="1">
      <c r="A19" s="11">
        <v>13</v>
      </c>
      <c r="B19" s="1508"/>
      <c r="C19" s="1510" t="s">
        <v>116</v>
      </c>
      <c r="D19" s="31" t="s">
        <v>117</v>
      </c>
      <c r="E19" s="32" t="s">
        <v>48</v>
      </c>
      <c r="F19" s="14" t="s">
        <v>49</v>
      </c>
      <c r="G19" s="14" t="s">
        <v>49</v>
      </c>
      <c r="H19" s="14" t="s">
        <v>49</v>
      </c>
      <c r="I19" s="14" t="s">
        <v>49</v>
      </c>
      <c r="J19" s="14" t="s">
        <v>49</v>
      </c>
      <c r="K19" s="14" t="s">
        <v>118</v>
      </c>
      <c r="L19" s="14" t="s">
        <v>51</v>
      </c>
      <c r="M19" s="16" t="s">
        <v>67</v>
      </c>
      <c r="N19" s="17">
        <v>0.75</v>
      </c>
      <c r="O19" s="16" t="s">
        <v>53</v>
      </c>
      <c r="P19" s="1486">
        <v>8</v>
      </c>
      <c r="Q19" s="1486" t="s">
        <v>119</v>
      </c>
      <c r="R19" s="1487" t="s">
        <v>120</v>
      </c>
      <c r="S19" s="33">
        <v>45017</v>
      </c>
      <c r="T19" s="34">
        <v>45291</v>
      </c>
      <c r="U19" s="21" t="s">
        <v>56</v>
      </c>
      <c r="V19" s="27"/>
      <c r="W19" s="23" t="s">
        <v>57</v>
      </c>
      <c r="X19" s="22" t="s">
        <v>58</v>
      </c>
      <c r="Y19" s="22"/>
      <c r="Z19" s="27"/>
      <c r="AA19" s="27" t="s">
        <v>121</v>
      </c>
    </row>
    <row r="20" spans="1:27" ht="71.25" customHeight="1">
      <c r="A20" s="11">
        <v>14</v>
      </c>
      <c r="B20" s="1509"/>
      <c r="C20" s="1457"/>
      <c r="D20" s="35" t="s">
        <v>122</v>
      </c>
      <c r="E20" s="24" t="s">
        <v>48</v>
      </c>
      <c r="F20" s="14" t="s">
        <v>49</v>
      </c>
      <c r="G20" s="14" t="s">
        <v>49</v>
      </c>
      <c r="H20" s="14" t="s">
        <v>49</v>
      </c>
      <c r="I20" s="14" t="s">
        <v>49</v>
      </c>
      <c r="J20" s="14" t="s">
        <v>49</v>
      </c>
      <c r="K20" s="14" t="s">
        <v>118</v>
      </c>
      <c r="L20" s="14" t="s">
        <v>51</v>
      </c>
      <c r="M20" s="16" t="s">
        <v>67</v>
      </c>
      <c r="N20" s="17">
        <v>0.75</v>
      </c>
      <c r="O20" s="16" t="s">
        <v>53</v>
      </c>
      <c r="P20" s="1480"/>
      <c r="Q20" s="1480"/>
      <c r="R20" s="1480"/>
      <c r="S20" s="33">
        <v>45018</v>
      </c>
      <c r="T20" s="34">
        <v>45291</v>
      </c>
      <c r="U20" s="21" t="s">
        <v>56</v>
      </c>
      <c r="V20" s="27"/>
      <c r="W20" s="23" t="s">
        <v>57</v>
      </c>
      <c r="X20" s="22" t="s">
        <v>58</v>
      </c>
      <c r="Y20" s="22"/>
      <c r="Z20" s="27"/>
      <c r="AA20" s="27" t="s">
        <v>123</v>
      </c>
    </row>
    <row r="21" spans="1:27" ht="75" customHeight="1">
      <c r="A21" s="11">
        <v>15</v>
      </c>
      <c r="B21" s="1493" t="s">
        <v>124</v>
      </c>
      <c r="C21" s="1499" t="s">
        <v>125</v>
      </c>
      <c r="D21" s="36" t="s">
        <v>126</v>
      </c>
      <c r="E21" s="37" t="s">
        <v>127</v>
      </c>
      <c r="F21" s="38" t="s">
        <v>128</v>
      </c>
      <c r="G21" s="38" t="s">
        <v>129</v>
      </c>
      <c r="H21" s="38" t="s">
        <v>130</v>
      </c>
      <c r="I21" s="38" t="s">
        <v>131</v>
      </c>
      <c r="J21" s="38" t="s">
        <v>132</v>
      </c>
      <c r="K21" s="24" t="s">
        <v>133</v>
      </c>
      <c r="L21" s="39" t="s">
        <v>134</v>
      </c>
      <c r="M21" s="16" t="s">
        <v>67</v>
      </c>
      <c r="N21" s="1492">
        <v>0.5</v>
      </c>
      <c r="O21" s="1501" t="s">
        <v>53</v>
      </c>
      <c r="P21" s="1503">
        <v>2</v>
      </c>
      <c r="Q21" s="1504" t="s">
        <v>135</v>
      </c>
      <c r="R21" s="1487" t="s">
        <v>136</v>
      </c>
      <c r="S21" s="1531">
        <v>44929</v>
      </c>
      <c r="T21" s="1531">
        <v>45291</v>
      </c>
      <c r="U21" s="40" t="s">
        <v>56</v>
      </c>
      <c r="V21" s="27"/>
      <c r="W21" s="23" t="s">
        <v>57</v>
      </c>
      <c r="X21" s="22" t="s">
        <v>58</v>
      </c>
      <c r="Y21" s="22"/>
      <c r="Z21" s="27"/>
      <c r="AA21" s="27" t="s">
        <v>137</v>
      </c>
    </row>
    <row r="22" spans="1:27" ht="73.5" customHeight="1">
      <c r="A22" s="11">
        <v>16</v>
      </c>
      <c r="B22" s="1494"/>
      <c r="C22" s="1500"/>
      <c r="D22" s="41" t="s">
        <v>138</v>
      </c>
      <c r="E22" s="39" t="s">
        <v>127</v>
      </c>
      <c r="F22" s="38" t="s">
        <v>128</v>
      </c>
      <c r="G22" s="38" t="s">
        <v>129</v>
      </c>
      <c r="H22" s="38" t="s">
        <v>130</v>
      </c>
      <c r="I22" s="38" t="s">
        <v>131</v>
      </c>
      <c r="J22" s="38" t="s">
        <v>132</v>
      </c>
      <c r="K22" s="24" t="s">
        <v>133</v>
      </c>
      <c r="L22" s="39" t="s">
        <v>134</v>
      </c>
      <c r="M22" s="16" t="s">
        <v>67</v>
      </c>
      <c r="N22" s="1477"/>
      <c r="O22" s="1502"/>
      <c r="P22" s="1502"/>
      <c r="Q22" s="1477"/>
      <c r="R22" s="1477"/>
      <c r="S22" s="1502"/>
      <c r="T22" s="1502"/>
      <c r="U22" s="40" t="s">
        <v>56</v>
      </c>
      <c r="V22" s="27"/>
      <c r="W22" s="23" t="s">
        <v>57</v>
      </c>
      <c r="X22" s="22" t="s">
        <v>58</v>
      </c>
      <c r="Y22" s="22"/>
      <c r="Z22" s="27"/>
      <c r="AA22" s="27" t="s">
        <v>139</v>
      </c>
    </row>
    <row r="23" spans="1:27" ht="93" customHeight="1">
      <c r="A23" s="11">
        <v>17</v>
      </c>
      <c r="B23" s="1495" t="s">
        <v>140</v>
      </c>
      <c r="C23" s="1496" t="s">
        <v>141</v>
      </c>
      <c r="D23" s="42" t="s">
        <v>142</v>
      </c>
      <c r="E23" s="39" t="s">
        <v>127</v>
      </c>
      <c r="F23" s="38" t="s">
        <v>128</v>
      </c>
      <c r="G23" s="38" t="s">
        <v>129</v>
      </c>
      <c r="H23" s="38" t="s">
        <v>130</v>
      </c>
      <c r="I23" s="38" t="s">
        <v>131</v>
      </c>
      <c r="J23" s="38" t="s">
        <v>132</v>
      </c>
      <c r="K23" s="24" t="s">
        <v>133</v>
      </c>
      <c r="L23" s="39" t="s">
        <v>134</v>
      </c>
      <c r="M23" s="16" t="s">
        <v>67</v>
      </c>
      <c r="N23" s="17">
        <v>0.7</v>
      </c>
      <c r="O23" s="27" t="s">
        <v>53</v>
      </c>
      <c r="P23" s="43">
        <v>1</v>
      </c>
      <c r="Q23" s="43" t="s">
        <v>143</v>
      </c>
      <c r="R23" s="44" t="s">
        <v>144</v>
      </c>
      <c r="S23" s="45">
        <v>44929</v>
      </c>
      <c r="T23" s="46">
        <v>45291</v>
      </c>
      <c r="U23" s="47">
        <v>777106</v>
      </c>
      <c r="V23" s="27"/>
      <c r="W23" s="23" t="s">
        <v>57</v>
      </c>
      <c r="X23" s="22" t="s">
        <v>58</v>
      </c>
      <c r="Y23" s="22"/>
      <c r="Z23" s="1455" t="s">
        <v>145</v>
      </c>
      <c r="AA23" s="27" t="s">
        <v>146</v>
      </c>
    </row>
    <row r="24" spans="1:27" ht="93" customHeight="1">
      <c r="A24" s="11">
        <v>18</v>
      </c>
      <c r="B24" s="1489"/>
      <c r="C24" s="1497"/>
      <c r="D24" s="48" t="s">
        <v>147</v>
      </c>
      <c r="E24" s="39" t="s">
        <v>127</v>
      </c>
      <c r="F24" s="38" t="s">
        <v>128</v>
      </c>
      <c r="G24" s="38" t="s">
        <v>129</v>
      </c>
      <c r="H24" s="38" t="s">
        <v>130</v>
      </c>
      <c r="I24" s="38" t="s">
        <v>131</v>
      </c>
      <c r="J24" s="38" t="s">
        <v>132</v>
      </c>
      <c r="K24" s="24" t="s">
        <v>133</v>
      </c>
      <c r="L24" s="39" t="s">
        <v>134</v>
      </c>
      <c r="M24" s="16" t="s">
        <v>67</v>
      </c>
      <c r="N24" s="26">
        <v>1</v>
      </c>
      <c r="O24" s="27" t="s">
        <v>53</v>
      </c>
      <c r="P24" s="49">
        <v>1500</v>
      </c>
      <c r="Q24" s="49" t="s">
        <v>148</v>
      </c>
      <c r="R24" s="44" t="s">
        <v>149</v>
      </c>
      <c r="S24" s="45">
        <v>44929</v>
      </c>
      <c r="T24" s="46">
        <v>45291</v>
      </c>
      <c r="U24" s="47">
        <v>777106</v>
      </c>
      <c r="V24" s="27"/>
      <c r="W24" s="23" t="s">
        <v>57</v>
      </c>
      <c r="X24" s="22" t="s">
        <v>58</v>
      </c>
      <c r="Y24" s="22"/>
      <c r="Z24" s="1456"/>
      <c r="AA24" s="27" t="s">
        <v>150</v>
      </c>
    </row>
    <row r="25" spans="1:27" ht="99.75" customHeight="1">
      <c r="A25" s="11">
        <v>19</v>
      </c>
      <c r="B25" s="1489"/>
      <c r="C25" s="1497"/>
      <c r="D25" s="48" t="s">
        <v>151</v>
      </c>
      <c r="E25" s="39" t="s">
        <v>127</v>
      </c>
      <c r="F25" s="38" t="s">
        <v>128</v>
      </c>
      <c r="G25" s="38" t="s">
        <v>129</v>
      </c>
      <c r="H25" s="38" t="s">
        <v>130</v>
      </c>
      <c r="I25" s="38" t="s">
        <v>131</v>
      </c>
      <c r="J25" s="38" t="s">
        <v>132</v>
      </c>
      <c r="K25" s="24" t="s">
        <v>133</v>
      </c>
      <c r="L25" s="39" t="s">
        <v>134</v>
      </c>
      <c r="M25" s="16" t="s">
        <v>67</v>
      </c>
      <c r="N25" s="26">
        <v>0.84330000000000005</v>
      </c>
      <c r="O25" s="27" t="s">
        <v>53</v>
      </c>
      <c r="P25" s="49">
        <v>300</v>
      </c>
      <c r="Q25" s="49" t="s">
        <v>152</v>
      </c>
      <c r="R25" s="44" t="s">
        <v>153</v>
      </c>
      <c r="S25" s="45">
        <v>44929</v>
      </c>
      <c r="T25" s="46">
        <v>45291</v>
      </c>
      <c r="U25" s="47">
        <v>777106</v>
      </c>
      <c r="V25" s="27"/>
      <c r="W25" s="23" t="s">
        <v>57</v>
      </c>
      <c r="X25" s="22" t="s">
        <v>58</v>
      </c>
      <c r="Y25" s="22"/>
      <c r="Z25" s="1456"/>
      <c r="AA25" s="27" t="s">
        <v>154</v>
      </c>
    </row>
    <row r="26" spans="1:27" ht="122.25" customHeight="1">
      <c r="A26" s="11">
        <v>20</v>
      </c>
      <c r="B26" s="1489"/>
      <c r="C26" s="1497"/>
      <c r="D26" s="48" t="s">
        <v>155</v>
      </c>
      <c r="E26" s="39" t="s">
        <v>127</v>
      </c>
      <c r="F26" s="38" t="s">
        <v>128</v>
      </c>
      <c r="G26" s="38" t="s">
        <v>129</v>
      </c>
      <c r="H26" s="38" t="s">
        <v>130</v>
      </c>
      <c r="I26" s="38" t="s">
        <v>131</v>
      </c>
      <c r="J26" s="38" t="s">
        <v>132</v>
      </c>
      <c r="K26" s="24" t="s">
        <v>133</v>
      </c>
      <c r="L26" s="39" t="s">
        <v>134</v>
      </c>
      <c r="M26" s="16" t="s">
        <v>67</v>
      </c>
      <c r="N26" s="26">
        <v>0.84379999999999999</v>
      </c>
      <c r="O26" s="27" t="s">
        <v>53</v>
      </c>
      <c r="P26" s="49">
        <v>2267</v>
      </c>
      <c r="Q26" s="49" t="s">
        <v>156</v>
      </c>
      <c r="R26" s="44" t="s">
        <v>157</v>
      </c>
      <c r="S26" s="45">
        <v>44929</v>
      </c>
      <c r="T26" s="46">
        <v>45291</v>
      </c>
      <c r="U26" s="47">
        <v>777106</v>
      </c>
      <c r="V26" s="27"/>
      <c r="W26" s="23" t="s">
        <v>57</v>
      </c>
      <c r="X26" s="22" t="s">
        <v>58</v>
      </c>
      <c r="Y26" s="22"/>
      <c r="Z26" s="1456"/>
      <c r="AA26" s="27" t="s">
        <v>158</v>
      </c>
    </row>
    <row r="27" spans="1:27" ht="68.25" customHeight="1">
      <c r="A27" s="11">
        <v>21</v>
      </c>
      <c r="B27" s="1489"/>
      <c r="C27" s="1497"/>
      <c r="D27" s="48" t="s">
        <v>159</v>
      </c>
      <c r="E27" s="39" t="s">
        <v>127</v>
      </c>
      <c r="F27" s="38" t="s">
        <v>128</v>
      </c>
      <c r="G27" s="38" t="s">
        <v>129</v>
      </c>
      <c r="H27" s="38" t="s">
        <v>130</v>
      </c>
      <c r="I27" s="38" t="s">
        <v>131</v>
      </c>
      <c r="J27" s="38" t="s">
        <v>132</v>
      </c>
      <c r="K27" s="24" t="s">
        <v>133</v>
      </c>
      <c r="L27" s="39" t="s">
        <v>134</v>
      </c>
      <c r="M27" s="16" t="s">
        <v>67</v>
      </c>
      <c r="N27" s="26">
        <v>0.75</v>
      </c>
      <c r="O27" s="27" t="s">
        <v>53</v>
      </c>
      <c r="P27" s="49">
        <v>12</v>
      </c>
      <c r="Q27" s="49" t="s">
        <v>160</v>
      </c>
      <c r="R27" s="44" t="s">
        <v>161</v>
      </c>
      <c r="S27" s="1533">
        <v>44929</v>
      </c>
      <c r="T27" s="1535">
        <v>45291</v>
      </c>
      <c r="U27" s="47">
        <v>777106</v>
      </c>
      <c r="V27" s="27"/>
      <c r="W27" s="23" t="s">
        <v>57</v>
      </c>
      <c r="X27" s="22" t="s">
        <v>58</v>
      </c>
      <c r="Y27" s="22"/>
      <c r="Z27" s="1456"/>
      <c r="AA27" s="27" t="s">
        <v>162</v>
      </c>
    </row>
    <row r="28" spans="1:27" ht="51" customHeight="1">
      <c r="A28" s="11">
        <v>22</v>
      </c>
      <c r="B28" s="1489"/>
      <c r="C28" s="1497"/>
      <c r="D28" s="48" t="s">
        <v>163</v>
      </c>
      <c r="E28" s="39" t="s">
        <v>127</v>
      </c>
      <c r="F28" s="38" t="s">
        <v>128</v>
      </c>
      <c r="G28" s="38" t="s">
        <v>129</v>
      </c>
      <c r="H28" s="38" t="s">
        <v>130</v>
      </c>
      <c r="I28" s="38" t="s">
        <v>131</v>
      </c>
      <c r="J28" s="38" t="s">
        <v>132</v>
      </c>
      <c r="K28" s="24" t="s">
        <v>133</v>
      </c>
      <c r="L28" s="39" t="s">
        <v>134</v>
      </c>
      <c r="M28" s="16" t="s">
        <v>52</v>
      </c>
      <c r="N28" s="17">
        <v>1</v>
      </c>
      <c r="O28" s="27" t="s">
        <v>53</v>
      </c>
      <c r="P28" s="49">
        <v>1</v>
      </c>
      <c r="Q28" s="49" t="s">
        <v>164</v>
      </c>
      <c r="R28" s="50" t="s">
        <v>165</v>
      </c>
      <c r="S28" s="1534"/>
      <c r="T28" s="1502"/>
      <c r="U28" s="47">
        <v>777106</v>
      </c>
      <c r="V28" s="27"/>
      <c r="W28" s="23" t="s">
        <v>57</v>
      </c>
      <c r="X28" s="22" t="s">
        <v>58</v>
      </c>
      <c r="Y28" s="22"/>
      <c r="Z28" s="1456"/>
      <c r="AA28" s="27" t="s">
        <v>166</v>
      </c>
    </row>
    <row r="29" spans="1:27" ht="57.75" customHeight="1">
      <c r="A29" s="11">
        <v>23</v>
      </c>
      <c r="B29" s="1489"/>
      <c r="C29" s="1497"/>
      <c r="D29" s="51" t="s">
        <v>167</v>
      </c>
      <c r="E29" s="39" t="s">
        <v>127</v>
      </c>
      <c r="F29" s="38" t="s">
        <v>128</v>
      </c>
      <c r="G29" s="38" t="s">
        <v>129</v>
      </c>
      <c r="H29" s="38" t="s">
        <v>130</v>
      </c>
      <c r="I29" s="38" t="s">
        <v>131</v>
      </c>
      <c r="J29" s="38" t="s">
        <v>132</v>
      </c>
      <c r="K29" s="24" t="s">
        <v>133</v>
      </c>
      <c r="L29" s="39" t="s">
        <v>134</v>
      </c>
      <c r="M29" s="16" t="s">
        <v>52</v>
      </c>
      <c r="N29" s="17">
        <v>1</v>
      </c>
      <c r="O29" s="52" t="s">
        <v>53</v>
      </c>
      <c r="P29" s="53">
        <v>3</v>
      </c>
      <c r="Q29" s="53" t="s">
        <v>168</v>
      </c>
      <c r="R29" s="54" t="s">
        <v>169</v>
      </c>
      <c r="S29" s="1533">
        <v>44929</v>
      </c>
      <c r="T29" s="1535">
        <v>45291</v>
      </c>
      <c r="U29" s="47">
        <v>777106</v>
      </c>
      <c r="V29" s="27"/>
      <c r="W29" s="23" t="s">
        <v>57</v>
      </c>
      <c r="X29" s="22" t="s">
        <v>58</v>
      </c>
      <c r="Y29" s="22"/>
      <c r="Z29" s="1456"/>
      <c r="AA29" s="27" t="s">
        <v>170</v>
      </c>
    </row>
    <row r="30" spans="1:27" ht="71.25" customHeight="1">
      <c r="A30" s="11">
        <v>24</v>
      </c>
      <c r="B30" s="1489"/>
      <c r="C30" s="1497"/>
      <c r="D30" s="55" t="s">
        <v>171</v>
      </c>
      <c r="E30" s="39" t="s">
        <v>127</v>
      </c>
      <c r="F30" s="38" t="s">
        <v>128</v>
      </c>
      <c r="G30" s="38" t="s">
        <v>129</v>
      </c>
      <c r="H30" s="38" t="s">
        <v>130</v>
      </c>
      <c r="I30" s="38" t="s">
        <v>131</v>
      </c>
      <c r="J30" s="38" t="s">
        <v>132</v>
      </c>
      <c r="K30" s="24" t="s">
        <v>133</v>
      </c>
      <c r="L30" s="39" t="s">
        <v>134</v>
      </c>
      <c r="M30" s="16" t="s">
        <v>67</v>
      </c>
      <c r="N30" s="17">
        <v>1</v>
      </c>
      <c r="O30" s="56" t="s">
        <v>172</v>
      </c>
      <c r="P30" s="57">
        <v>1500</v>
      </c>
      <c r="Q30" s="57" t="s">
        <v>173</v>
      </c>
      <c r="R30" s="29" t="s">
        <v>174</v>
      </c>
      <c r="S30" s="1534"/>
      <c r="T30" s="1502"/>
      <c r="U30" s="58">
        <v>777106</v>
      </c>
      <c r="V30" s="27"/>
      <c r="W30" s="23" t="s">
        <v>57</v>
      </c>
      <c r="X30" s="22" t="s">
        <v>58</v>
      </c>
      <c r="Y30" s="22"/>
      <c r="Z30" s="1532"/>
      <c r="AA30" s="27" t="s">
        <v>175</v>
      </c>
    </row>
    <row r="31" spans="1:27" ht="114.75" customHeight="1">
      <c r="A31" s="11">
        <v>25</v>
      </c>
      <c r="B31" s="1490"/>
      <c r="C31" s="1498"/>
      <c r="D31" s="59" t="s">
        <v>176</v>
      </c>
      <c r="E31" s="39" t="s">
        <v>127</v>
      </c>
      <c r="F31" s="38" t="s">
        <v>128</v>
      </c>
      <c r="G31" s="38" t="s">
        <v>129</v>
      </c>
      <c r="H31" s="38" t="s">
        <v>130</v>
      </c>
      <c r="I31" s="38" t="s">
        <v>131</v>
      </c>
      <c r="J31" s="38" t="s">
        <v>132</v>
      </c>
      <c r="K31" s="60" t="s">
        <v>177</v>
      </c>
      <c r="L31" s="39" t="s">
        <v>134</v>
      </c>
      <c r="M31" s="16" t="s">
        <v>67</v>
      </c>
      <c r="N31" s="17">
        <v>0.8</v>
      </c>
      <c r="O31" s="56" t="s">
        <v>53</v>
      </c>
      <c r="P31" s="61">
        <v>1</v>
      </c>
      <c r="Q31" s="56" t="s">
        <v>178</v>
      </c>
      <c r="R31" s="62" t="s">
        <v>179</v>
      </c>
      <c r="S31" s="63">
        <v>44972</v>
      </c>
      <c r="T31" s="63">
        <v>45122</v>
      </c>
      <c r="U31" s="58">
        <v>777106</v>
      </c>
      <c r="V31" s="27"/>
      <c r="W31" s="23" t="s">
        <v>57</v>
      </c>
      <c r="X31" s="22" t="s">
        <v>58</v>
      </c>
      <c r="Y31" s="22"/>
      <c r="Z31" s="64"/>
      <c r="AA31" s="65" t="s">
        <v>180</v>
      </c>
    </row>
    <row r="32" spans="1:27" ht="72" customHeight="1">
      <c r="A32" s="11">
        <v>26</v>
      </c>
      <c r="B32" s="1488" t="s">
        <v>181</v>
      </c>
      <c r="C32" s="1491" t="s">
        <v>182</v>
      </c>
      <c r="D32" s="66" t="s">
        <v>183</v>
      </c>
      <c r="E32" s="67" t="s">
        <v>48</v>
      </c>
      <c r="F32" s="68" t="s">
        <v>128</v>
      </c>
      <c r="G32" s="68" t="s">
        <v>129</v>
      </c>
      <c r="H32" s="68" t="s">
        <v>130</v>
      </c>
      <c r="I32" s="68" t="s">
        <v>131</v>
      </c>
      <c r="J32" s="68" t="s">
        <v>132</v>
      </c>
      <c r="K32" s="32" t="s">
        <v>133</v>
      </c>
      <c r="L32" s="39" t="s">
        <v>134</v>
      </c>
      <c r="M32" s="16" t="s">
        <v>67</v>
      </c>
      <c r="N32" s="17">
        <v>1</v>
      </c>
      <c r="O32" s="49" t="s">
        <v>172</v>
      </c>
      <c r="P32" s="69">
        <v>1</v>
      </c>
      <c r="Q32" s="70" t="s">
        <v>184</v>
      </c>
      <c r="R32" s="71" t="s">
        <v>185</v>
      </c>
      <c r="S32" s="72">
        <v>44977</v>
      </c>
      <c r="T32" s="73">
        <v>45271</v>
      </c>
      <c r="U32" s="74">
        <v>777.10599999999999</v>
      </c>
      <c r="V32" s="27"/>
      <c r="W32" s="23" t="s">
        <v>57</v>
      </c>
      <c r="X32" s="22" t="s">
        <v>58</v>
      </c>
      <c r="Y32" s="22"/>
      <c r="Z32" s="1455" t="s">
        <v>186</v>
      </c>
      <c r="AA32" s="27" t="s">
        <v>187</v>
      </c>
    </row>
    <row r="33" spans="1:27" ht="87" customHeight="1">
      <c r="A33" s="11">
        <v>27</v>
      </c>
      <c r="B33" s="1489"/>
      <c r="C33" s="1467"/>
      <c r="D33" s="66" t="s">
        <v>188</v>
      </c>
      <c r="E33" s="67" t="s">
        <v>48</v>
      </c>
      <c r="F33" s="68" t="s">
        <v>128</v>
      </c>
      <c r="G33" s="68" t="s">
        <v>129</v>
      </c>
      <c r="H33" s="68" t="s">
        <v>130</v>
      </c>
      <c r="I33" s="68" t="s">
        <v>131</v>
      </c>
      <c r="J33" s="68" t="s">
        <v>132</v>
      </c>
      <c r="K33" s="32" t="s">
        <v>133</v>
      </c>
      <c r="L33" s="39" t="s">
        <v>134</v>
      </c>
      <c r="M33" s="16" t="s">
        <v>67</v>
      </c>
      <c r="N33" s="17">
        <v>1</v>
      </c>
      <c r="O33" s="49" t="s">
        <v>172</v>
      </c>
      <c r="P33" s="75">
        <v>1</v>
      </c>
      <c r="Q33" s="70" t="s">
        <v>189</v>
      </c>
      <c r="R33" s="76" t="s">
        <v>190</v>
      </c>
      <c r="S33" s="72">
        <v>44977</v>
      </c>
      <c r="T33" s="73">
        <v>41589</v>
      </c>
      <c r="U33" s="74">
        <v>777.10599999999999</v>
      </c>
      <c r="V33" s="27"/>
      <c r="W33" s="23" t="s">
        <v>57</v>
      </c>
      <c r="X33" s="22" t="s">
        <v>58</v>
      </c>
      <c r="Y33" s="22"/>
      <c r="Z33" s="1456"/>
      <c r="AA33" s="27" t="s">
        <v>191</v>
      </c>
    </row>
    <row r="34" spans="1:27" ht="95.25" customHeight="1">
      <c r="A34" s="11">
        <v>28</v>
      </c>
      <c r="B34" s="1489"/>
      <c r="C34" s="1467"/>
      <c r="D34" s="66" t="s">
        <v>192</v>
      </c>
      <c r="E34" s="67" t="s">
        <v>48</v>
      </c>
      <c r="F34" s="68" t="s">
        <v>128</v>
      </c>
      <c r="G34" s="68" t="s">
        <v>129</v>
      </c>
      <c r="H34" s="68" t="s">
        <v>130</v>
      </c>
      <c r="I34" s="68" t="s">
        <v>131</v>
      </c>
      <c r="J34" s="68" t="s">
        <v>132</v>
      </c>
      <c r="K34" s="32" t="s">
        <v>133</v>
      </c>
      <c r="L34" s="39" t="s">
        <v>134</v>
      </c>
      <c r="M34" s="16" t="s">
        <v>67</v>
      </c>
      <c r="N34" s="17">
        <v>0.7</v>
      </c>
      <c r="O34" s="49" t="s">
        <v>172</v>
      </c>
      <c r="P34" s="75">
        <v>5</v>
      </c>
      <c r="Q34" s="70" t="s">
        <v>193</v>
      </c>
      <c r="R34" s="76" t="s">
        <v>194</v>
      </c>
      <c r="S34" s="72">
        <v>45051</v>
      </c>
      <c r="T34" s="73">
        <v>45288</v>
      </c>
      <c r="U34" s="74">
        <v>777.10599999999999</v>
      </c>
      <c r="V34" s="27"/>
      <c r="W34" s="23" t="s">
        <v>57</v>
      </c>
      <c r="X34" s="22" t="s">
        <v>58</v>
      </c>
      <c r="Y34" s="22"/>
      <c r="Z34" s="1456"/>
      <c r="AA34" s="27" t="s">
        <v>195</v>
      </c>
    </row>
    <row r="35" spans="1:27" ht="79.5" customHeight="1">
      <c r="A35" s="11">
        <v>29</v>
      </c>
      <c r="B35" s="1489"/>
      <c r="C35" s="1467"/>
      <c r="D35" s="66" t="s">
        <v>196</v>
      </c>
      <c r="E35" s="67" t="s">
        <v>48</v>
      </c>
      <c r="F35" s="68" t="s">
        <v>128</v>
      </c>
      <c r="G35" s="68" t="s">
        <v>129</v>
      </c>
      <c r="H35" s="68" t="s">
        <v>130</v>
      </c>
      <c r="I35" s="68" t="s">
        <v>131</v>
      </c>
      <c r="J35" s="68" t="s">
        <v>132</v>
      </c>
      <c r="K35" s="32" t="s">
        <v>133</v>
      </c>
      <c r="L35" s="39" t="s">
        <v>134</v>
      </c>
      <c r="M35" s="16" t="s">
        <v>67</v>
      </c>
      <c r="N35" s="17">
        <v>1</v>
      </c>
      <c r="O35" s="27" t="s">
        <v>53</v>
      </c>
      <c r="P35" s="77">
        <v>10</v>
      </c>
      <c r="Q35" s="78" t="s">
        <v>197</v>
      </c>
      <c r="R35" s="79" t="s">
        <v>198</v>
      </c>
      <c r="S35" s="80">
        <v>44988</v>
      </c>
      <c r="T35" s="73">
        <v>45288</v>
      </c>
      <c r="U35" s="74">
        <v>777.10599999999999</v>
      </c>
      <c r="V35" s="27"/>
      <c r="W35" s="23" t="s">
        <v>57</v>
      </c>
      <c r="X35" s="22" t="s">
        <v>58</v>
      </c>
      <c r="Y35" s="22"/>
      <c r="Z35" s="1456"/>
      <c r="AA35" s="27" t="s">
        <v>199</v>
      </c>
    </row>
    <row r="36" spans="1:27" ht="129" customHeight="1">
      <c r="A36" s="11">
        <v>30</v>
      </c>
      <c r="B36" s="1489"/>
      <c r="C36" s="1467"/>
      <c r="D36" s="81" t="s">
        <v>200</v>
      </c>
      <c r="E36" s="67" t="s">
        <v>48</v>
      </c>
      <c r="F36" s="68" t="s">
        <v>128</v>
      </c>
      <c r="G36" s="68" t="s">
        <v>129</v>
      </c>
      <c r="H36" s="68" t="s">
        <v>130</v>
      </c>
      <c r="I36" s="68" t="s">
        <v>131</v>
      </c>
      <c r="J36" s="68" t="s">
        <v>132</v>
      </c>
      <c r="K36" s="32" t="s">
        <v>133</v>
      </c>
      <c r="L36" s="39" t="s">
        <v>134</v>
      </c>
      <c r="M36" s="16" t="s">
        <v>67</v>
      </c>
      <c r="N36" s="26">
        <v>1</v>
      </c>
      <c r="O36" s="27" t="s">
        <v>53</v>
      </c>
      <c r="P36" s="82">
        <v>30</v>
      </c>
      <c r="Q36" s="78" t="s">
        <v>201</v>
      </c>
      <c r="R36" s="83" t="s">
        <v>202</v>
      </c>
      <c r="S36" s="80">
        <v>44988</v>
      </c>
      <c r="T36" s="73">
        <v>45288</v>
      </c>
      <c r="U36" s="74">
        <v>777.10599999999999</v>
      </c>
      <c r="V36" s="27"/>
      <c r="W36" s="23" t="s">
        <v>57</v>
      </c>
      <c r="X36" s="22" t="s">
        <v>58</v>
      </c>
      <c r="Y36" s="22"/>
      <c r="Z36" s="1456"/>
      <c r="AA36" s="27" t="s">
        <v>203</v>
      </c>
    </row>
    <row r="37" spans="1:27" ht="148.5" customHeight="1">
      <c r="A37" s="11">
        <v>31</v>
      </c>
      <c r="B37" s="1490"/>
      <c r="C37" s="1468"/>
      <c r="D37" s="81" t="s">
        <v>204</v>
      </c>
      <c r="E37" s="67" t="s">
        <v>48</v>
      </c>
      <c r="F37" s="68" t="s">
        <v>128</v>
      </c>
      <c r="G37" s="68" t="s">
        <v>129</v>
      </c>
      <c r="H37" s="68" t="s">
        <v>130</v>
      </c>
      <c r="I37" s="68" t="s">
        <v>131</v>
      </c>
      <c r="J37" s="68" t="s">
        <v>132</v>
      </c>
      <c r="K37" s="32" t="s">
        <v>133</v>
      </c>
      <c r="L37" s="39" t="s">
        <v>134</v>
      </c>
      <c r="M37" s="16" t="s">
        <v>67</v>
      </c>
      <c r="N37" s="84">
        <v>1</v>
      </c>
      <c r="O37" s="52" t="s">
        <v>172</v>
      </c>
      <c r="P37" s="85">
        <v>50</v>
      </c>
      <c r="Q37" s="78" t="s">
        <v>205</v>
      </c>
      <c r="R37" s="79" t="s">
        <v>206</v>
      </c>
      <c r="S37" s="86">
        <v>44988</v>
      </c>
      <c r="T37" s="73">
        <v>45288</v>
      </c>
      <c r="U37" s="74">
        <v>777.10599999999999</v>
      </c>
      <c r="V37" s="27"/>
      <c r="W37" s="23" t="s">
        <v>57</v>
      </c>
      <c r="X37" s="22" t="s">
        <v>58</v>
      </c>
      <c r="Y37" s="22"/>
      <c r="Z37" s="1457"/>
      <c r="AA37" s="27" t="s">
        <v>207</v>
      </c>
    </row>
    <row r="38" spans="1:27" ht="63" customHeight="1">
      <c r="A38" s="11">
        <v>32</v>
      </c>
      <c r="B38" s="1463" t="s">
        <v>208</v>
      </c>
      <c r="C38" s="87" t="s">
        <v>209</v>
      </c>
      <c r="D38" s="88" t="s">
        <v>210</v>
      </c>
      <c r="E38" s="89" t="s">
        <v>127</v>
      </c>
      <c r="F38" s="90" t="s">
        <v>128</v>
      </c>
      <c r="G38" s="90" t="s">
        <v>129</v>
      </c>
      <c r="H38" s="90" t="s">
        <v>130</v>
      </c>
      <c r="I38" s="90" t="s">
        <v>131</v>
      </c>
      <c r="J38" s="90" t="s">
        <v>132</v>
      </c>
      <c r="K38" s="60" t="s">
        <v>133</v>
      </c>
      <c r="L38" s="39" t="s">
        <v>211</v>
      </c>
      <c r="M38" s="91" t="s">
        <v>67</v>
      </c>
      <c r="N38" s="84">
        <v>0.6</v>
      </c>
      <c r="O38" s="56" t="s">
        <v>53</v>
      </c>
      <c r="P38" s="75">
        <v>1</v>
      </c>
      <c r="Q38" s="56" t="s">
        <v>212</v>
      </c>
      <c r="R38" s="79" t="s">
        <v>213</v>
      </c>
      <c r="S38" s="92">
        <v>44929</v>
      </c>
      <c r="T38" s="93">
        <v>45260</v>
      </c>
      <c r="U38" s="74">
        <v>777.10599999999999</v>
      </c>
      <c r="V38" s="27"/>
      <c r="W38" s="23" t="s">
        <v>57</v>
      </c>
      <c r="X38" s="22" t="s">
        <v>58</v>
      </c>
      <c r="Y38" s="22"/>
      <c r="Z38" s="1458" t="s">
        <v>214</v>
      </c>
      <c r="AA38" s="27" t="s">
        <v>215</v>
      </c>
    </row>
    <row r="39" spans="1:27" ht="49.5" customHeight="1">
      <c r="A39" s="11">
        <v>33</v>
      </c>
      <c r="B39" s="1464"/>
      <c r="C39" s="1466" t="s">
        <v>216</v>
      </c>
      <c r="D39" s="94" t="s">
        <v>217</v>
      </c>
      <c r="E39" s="89" t="s">
        <v>127</v>
      </c>
      <c r="F39" s="90" t="s">
        <v>128</v>
      </c>
      <c r="G39" s="90" t="s">
        <v>129</v>
      </c>
      <c r="H39" s="90" t="s">
        <v>130</v>
      </c>
      <c r="I39" s="90" t="s">
        <v>131</v>
      </c>
      <c r="J39" s="90" t="s">
        <v>132</v>
      </c>
      <c r="K39" s="60" t="s">
        <v>133</v>
      </c>
      <c r="L39" s="39" t="s">
        <v>211</v>
      </c>
      <c r="M39" s="91" t="s">
        <v>52</v>
      </c>
      <c r="N39" s="84">
        <v>1</v>
      </c>
      <c r="O39" s="56" t="s">
        <v>172</v>
      </c>
      <c r="P39" s="1478">
        <v>1</v>
      </c>
      <c r="Q39" s="1479" t="s">
        <v>218</v>
      </c>
      <c r="R39" s="1481" t="s">
        <v>219</v>
      </c>
      <c r="S39" s="1475">
        <v>44950</v>
      </c>
      <c r="T39" s="1475">
        <v>45016</v>
      </c>
      <c r="U39" s="1459">
        <v>777.10599999999999</v>
      </c>
      <c r="V39" s="1455"/>
      <c r="W39" s="1462" t="s">
        <v>57</v>
      </c>
      <c r="X39" s="22" t="s">
        <v>58</v>
      </c>
      <c r="Y39" s="22"/>
      <c r="Z39" s="1456"/>
      <c r="AA39" s="1455" t="s">
        <v>220</v>
      </c>
    </row>
    <row r="40" spans="1:27" ht="58.5" customHeight="1">
      <c r="A40" s="11">
        <v>34</v>
      </c>
      <c r="B40" s="1464"/>
      <c r="C40" s="1467"/>
      <c r="D40" s="94" t="s">
        <v>221</v>
      </c>
      <c r="E40" s="89" t="s">
        <v>127</v>
      </c>
      <c r="F40" s="90" t="s">
        <v>128</v>
      </c>
      <c r="G40" s="90" t="s">
        <v>129</v>
      </c>
      <c r="H40" s="90" t="s">
        <v>130</v>
      </c>
      <c r="I40" s="90" t="s">
        <v>131</v>
      </c>
      <c r="J40" s="90" t="s">
        <v>132</v>
      </c>
      <c r="K40" s="60" t="s">
        <v>133</v>
      </c>
      <c r="L40" s="39" t="s">
        <v>211</v>
      </c>
      <c r="M40" s="91" t="s">
        <v>67</v>
      </c>
      <c r="N40" s="84">
        <v>1</v>
      </c>
      <c r="O40" s="56" t="s">
        <v>53</v>
      </c>
      <c r="P40" s="1476"/>
      <c r="Q40" s="1476"/>
      <c r="R40" s="1482"/>
      <c r="S40" s="1476"/>
      <c r="T40" s="1476"/>
      <c r="U40" s="1460"/>
      <c r="V40" s="1456"/>
      <c r="W40" s="1456"/>
      <c r="X40" s="22" t="s">
        <v>58</v>
      </c>
      <c r="Y40" s="22"/>
      <c r="Z40" s="1456"/>
      <c r="AA40" s="1456"/>
    </row>
    <row r="41" spans="1:27" ht="50.25" customHeight="1">
      <c r="A41" s="11">
        <v>35</v>
      </c>
      <c r="B41" s="1464"/>
      <c r="C41" s="1467"/>
      <c r="D41" s="94" t="s">
        <v>222</v>
      </c>
      <c r="E41" s="89" t="s">
        <v>127</v>
      </c>
      <c r="F41" s="90" t="s">
        <v>128</v>
      </c>
      <c r="G41" s="90" t="s">
        <v>129</v>
      </c>
      <c r="H41" s="90" t="s">
        <v>130</v>
      </c>
      <c r="I41" s="90" t="s">
        <v>131</v>
      </c>
      <c r="J41" s="90" t="s">
        <v>132</v>
      </c>
      <c r="K41" s="60" t="s">
        <v>133</v>
      </c>
      <c r="L41" s="39" t="s">
        <v>211</v>
      </c>
      <c r="M41" s="91" t="s">
        <v>67</v>
      </c>
      <c r="N41" s="84">
        <v>1</v>
      </c>
      <c r="O41" s="56" t="s">
        <v>172</v>
      </c>
      <c r="P41" s="1476"/>
      <c r="Q41" s="1476"/>
      <c r="R41" s="1482"/>
      <c r="S41" s="1476"/>
      <c r="T41" s="1476"/>
      <c r="U41" s="1460"/>
      <c r="V41" s="1456"/>
      <c r="W41" s="1456"/>
      <c r="X41" s="22" t="s">
        <v>58</v>
      </c>
      <c r="Y41" s="22"/>
      <c r="Z41" s="1456"/>
      <c r="AA41" s="1456"/>
    </row>
    <row r="42" spans="1:27" ht="51" customHeight="1">
      <c r="A42" s="11">
        <v>36</v>
      </c>
      <c r="B42" s="1464"/>
      <c r="C42" s="1467"/>
      <c r="D42" s="94" t="s">
        <v>223</v>
      </c>
      <c r="E42" s="89" t="s">
        <v>127</v>
      </c>
      <c r="F42" s="90" t="s">
        <v>128</v>
      </c>
      <c r="G42" s="90" t="s">
        <v>129</v>
      </c>
      <c r="H42" s="90" t="s">
        <v>130</v>
      </c>
      <c r="I42" s="90" t="s">
        <v>131</v>
      </c>
      <c r="J42" s="90" t="s">
        <v>132</v>
      </c>
      <c r="K42" s="60" t="s">
        <v>133</v>
      </c>
      <c r="L42" s="39" t="s">
        <v>211</v>
      </c>
      <c r="M42" s="91" t="s">
        <v>67</v>
      </c>
      <c r="N42" s="84">
        <v>1</v>
      </c>
      <c r="O42" s="56" t="s">
        <v>172</v>
      </c>
      <c r="P42" s="1476"/>
      <c r="Q42" s="1476"/>
      <c r="R42" s="1482"/>
      <c r="S42" s="1476"/>
      <c r="T42" s="1476"/>
      <c r="U42" s="1460"/>
      <c r="V42" s="1456"/>
      <c r="W42" s="1456"/>
      <c r="X42" s="22" t="s">
        <v>58</v>
      </c>
      <c r="Y42" s="22"/>
      <c r="Z42" s="1456"/>
      <c r="AA42" s="1456"/>
    </row>
    <row r="43" spans="1:27" ht="55.5" customHeight="1">
      <c r="A43" s="11">
        <v>37</v>
      </c>
      <c r="B43" s="1464"/>
      <c r="C43" s="1467"/>
      <c r="D43" s="94" t="s">
        <v>224</v>
      </c>
      <c r="E43" s="89" t="s">
        <v>127</v>
      </c>
      <c r="F43" s="90" t="s">
        <v>128</v>
      </c>
      <c r="G43" s="90" t="s">
        <v>129</v>
      </c>
      <c r="H43" s="90" t="s">
        <v>130</v>
      </c>
      <c r="I43" s="90" t="s">
        <v>131</v>
      </c>
      <c r="J43" s="90" t="s">
        <v>132</v>
      </c>
      <c r="K43" s="60" t="s">
        <v>133</v>
      </c>
      <c r="L43" s="39" t="s">
        <v>211</v>
      </c>
      <c r="M43" s="91" t="s">
        <v>67</v>
      </c>
      <c r="N43" s="84">
        <v>1</v>
      </c>
      <c r="O43" s="56" t="s">
        <v>172</v>
      </c>
      <c r="P43" s="1476"/>
      <c r="Q43" s="1476"/>
      <c r="R43" s="1482"/>
      <c r="S43" s="1476"/>
      <c r="T43" s="1476"/>
      <c r="U43" s="1460"/>
      <c r="V43" s="1456"/>
      <c r="W43" s="1456"/>
      <c r="X43" s="22" t="s">
        <v>58</v>
      </c>
      <c r="Y43" s="22"/>
      <c r="Z43" s="1456"/>
      <c r="AA43" s="1456"/>
    </row>
    <row r="44" spans="1:27" ht="52.5" customHeight="1">
      <c r="A44" s="11">
        <v>38</v>
      </c>
      <c r="B44" s="1464"/>
      <c r="C44" s="1468"/>
      <c r="D44" s="94" t="s">
        <v>225</v>
      </c>
      <c r="E44" s="89" t="s">
        <v>127</v>
      </c>
      <c r="F44" s="90" t="s">
        <v>128</v>
      </c>
      <c r="G44" s="90" t="s">
        <v>129</v>
      </c>
      <c r="H44" s="90" t="s">
        <v>130</v>
      </c>
      <c r="I44" s="90" t="s">
        <v>131</v>
      </c>
      <c r="J44" s="90" t="s">
        <v>132</v>
      </c>
      <c r="K44" s="60" t="s">
        <v>133</v>
      </c>
      <c r="L44" s="39" t="s">
        <v>211</v>
      </c>
      <c r="M44" s="91" t="s">
        <v>67</v>
      </c>
      <c r="N44" s="84">
        <v>1</v>
      </c>
      <c r="O44" s="56" t="s">
        <v>172</v>
      </c>
      <c r="P44" s="1480"/>
      <c r="Q44" s="1477"/>
      <c r="R44" s="1482"/>
      <c r="S44" s="1477"/>
      <c r="T44" s="1477"/>
      <c r="U44" s="1461"/>
      <c r="V44" s="1457"/>
      <c r="W44" s="1457"/>
      <c r="X44" s="22" t="s">
        <v>58</v>
      </c>
      <c r="Y44" s="22"/>
      <c r="Z44" s="1456"/>
      <c r="AA44" s="1457"/>
    </row>
    <row r="45" spans="1:27" ht="42" customHeight="1">
      <c r="A45" s="11">
        <v>39</v>
      </c>
      <c r="B45" s="1464"/>
      <c r="C45" s="1469" t="s">
        <v>226</v>
      </c>
      <c r="D45" s="95" t="s">
        <v>227</v>
      </c>
      <c r="E45" s="89" t="s">
        <v>127</v>
      </c>
      <c r="F45" s="90" t="s">
        <v>128</v>
      </c>
      <c r="G45" s="90" t="s">
        <v>129</v>
      </c>
      <c r="H45" s="90" t="s">
        <v>130</v>
      </c>
      <c r="I45" s="90" t="s">
        <v>131</v>
      </c>
      <c r="J45" s="90" t="s">
        <v>132</v>
      </c>
      <c r="K45" s="60" t="s">
        <v>133</v>
      </c>
      <c r="L45" s="39" t="s">
        <v>211</v>
      </c>
      <c r="M45" s="91" t="s">
        <v>67</v>
      </c>
      <c r="N45" s="84">
        <v>0.8</v>
      </c>
      <c r="O45" s="56" t="s">
        <v>172</v>
      </c>
      <c r="P45" s="1478">
        <v>1</v>
      </c>
      <c r="Q45" s="1479" t="s">
        <v>228</v>
      </c>
      <c r="R45" s="1483" t="s">
        <v>229</v>
      </c>
      <c r="S45" s="1484">
        <v>44978</v>
      </c>
      <c r="T45" s="1484">
        <v>45169</v>
      </c>
      <c r="U45" s="1459">
        <v>777.10599999999999</v>
      </c>
      <c r="V45" s="1455"/>
      <c r="W45" s="1462" t="s">
        <v>57</v>
      </c>
      <c r="X45" s="22" t="s">
        <v>58</v>
      </c>
      <c r="Y45" s="22"/>
      <c r="Z45" s="1456"/>
      <c r="AA45" s="1455" t="s">
        <v>230</v>
      </c>
    </row>
    <row r="46" spans="1:27" ht="52.5" customHeight="1">
      <c r="A46" s="11">
        <v>40</v>
      </c>
      <c r="B46" s="1464"/>
      <c r="C46" s="1470"/>
      <c r="D46" s="95" t="s">
        <v>231</v>
      </c>
      <c r="E46" s="89" t="s">
        <v>127</v>
      </c>
      <c r="F46" s="90" t="s">
        <v>128</v>
      </c>
      <c r="G46" s="90" t="s">
        <v>129</v>
      </c>
      <c r="H46" s="90" t="s">
        <v>130</v>
      </c>
      <c r="I46" s="90" t="s">
        <v>131</v>
      </c>
      <c r="J46" s="90" t="s">
        <v>132</v>
      </c>
      <c r="K46" s="60" t="s">
        <v>133</v>
      </c>
      <c r="L46" s="39" t="s">
        <v>211</v>
      </c>
      <c r="M46" s="91" t="s">
        <v>67</v>
      </c>
      <c r="N46" s="84">
        <v>0.8</v>
      </c>
      <c r="O46" s="56" t="s">
        <v>172</v>
      </c>
      <c r="P46" s="1476"/>
      <c r="Q46" s="1476"/>
      <c r="R46" s="1482"/>
      <c r="S46" s="1476"/>
      <c r="T46" s="1476"/>
      <c r="U46" s="1460"/>
      <c r="V46" s="1456"/>
      <c r="W46" s="1456"/>
      <c r="X46" s="22" t="s">
        <v>58</v>
      </c>
      <c r="Y46" s="22"/>
      <c r="Z46" s="1456"/>
      <c r="AA46" s="1456"/>
    </row>
    <row r="47" spans="1:27" ht="52.5" customHeight="1">
      <c r="A47" s="11">
        <v>41</v>
      </c>
      <c r="B47" s="1464"/>
      <c r="C47" s="1470"/>
      <c r="D47" s="95" t="s">
        <v>232</v>
      </c>
      <c r="E47" s="89" t="s">
        <v>127</v>
      </c>
      <c r="F47" s="90" t="s">
        <v>128</v>
      </c>
      <c r="G47" s="90" t="s">
        <v>129</v>
      </c>
      <c r="H47" s="90" t="s">
        <v>130</v>
      </c>
      <c r="I47" s="90" t="s">
        <v>131</v>
      </c>
      <c r="J47" s="90" t="s">
        <v>132</v>
      </c>
      <c r="K47" s="60" t="s">
        <v>133</v>
      </c>
      <c r="L47" s="39" t="s">
        <v>211</v>
      </c>
      <c r="M47" s="91" t="s">
        <v>67</v>
      </c>
      <c r="N47" s="84">
        <v>0.8</v>
      </c>
      <c r="O47" s="56" t="s">
        <v>172</v>
      </c>
      <c r="P47" s="1476"/>
      <c r="Q47" s="1476"/>
      <c r="R47" s="1482"/>
      <c r="S47" s="1476"/>
      <c r="T47" s="1476"/>
      <c r="U47" s="1460"/>
      <c r="V47" s="1456"/>
      <c r="W47" s="1456"/>
      <c r="X47" s="22" t="s">
        <v>58</v>
      </c>
      <c r="Y47" s="22"/>
      <c r="Z47" s="1456"/>
      <c r="AA47" s="1456"/>
    </row>
    <row r="48" spans="1:27" ht="54" customHeight="1">
      <c r="A48" s="11">
        <v>42</v>
      </c>
      <c r="B48" s="1464"/>
      <c r="C48" s="1471"/>
      <c r="D48" s="95" t="s">
        <v>233</v>
      </c>
      <c r="E48" s="89" t="s">
        <v>127</v>
      </c>
      <c r="F48" s="90" t="s">
        <v>128</v>
      </c>
      <c r="G48" s="90" t="s">
        <v>129</v>
      </c>
      <c r="H48" s="90" t="s">
        <v>130</v>
      </c>
      <c r="I48" s="90" t="s">
        <v>131</v>
      </c>
      <c r="J48" s="90" t="s">
        <v>132</v>
      </c>
      <c r="K48" s="60" t="s">
        <v>133</v>
      </c>
      <c r="L48" s="39" t="s">
        <v>211</v>
      </c>
      <c r="M48" s="91" t="s">
        <v>67</v>
      </c>
      <c r="N48" s="84">
        <v>0.8</v>
      </c>
      <c r="O48" s="56" t="s">
        <v>172</v>
      </c>
      <c r="P48" s="1477"/>
      <c r="Q48" s="1477"/>
      <c r="R48" s="1482"/>
      <c r="S48" s="1477"/>
      <c r="T48" s="1477"/>
      <c r="U48" s="1461"/>
      <c r="V48" s="1457"/>
      <c r="W48" s="1457"/>
      <c r="X48" s="22" t="s">
        <v>58</v>
      </c>
      <c r="Y48" s="22"/>
      <c r="Z48" s="1457"/>
      <c r="AA48" s="1457"/>
    </row>
    <row r="49" spans="1:27" ht="60" customHeight="1">
      <c r="A49" s="11">
        <v>45</v>
      </c>
      <c r="B49" s="1465"/>
      <c r="C49" s="96"/>
      <c r="D49" s="97" t="s">
        <v>234</v>
      </c>
      <c r="E49" s="89" t="s">
        <v>127</v>
      </c>
      <c r="F49" s="90" t="s">
        <v>128</v>
      </c>
      <c r="G49" s="90" t="s">
        <v>129</v>
      </c>
      <c r="H49" s="90" t="s">
        <v>130</v>
      </c>
      <c r="I49" s="90" t="s">
        <v>131</v>
      </c>
      <c r="J49" s="90" t="s">
        <v>132</v>
      </c>
      <c r="K49" s="60" t="s">
        <v>177</v>
      </c>
      <c r="L49" s="39" t="s">
        <v>211</v>
      </c>
      <c r="M49" s="56" t="s">
        <v>67</v>
      </c>
      <c r="N49" s="17">
        <v>0.8</v>
      </c>
      <c r="O49" s="56" t="s">
        <v>53</v>
      </c>
      <c r="P49" s="98"/>
      <c r="Q49" s="98"/>
      <c r="R49" s="99"/>
      <c r="S49" s="63">
        <v>44984</v>
      </c>
      <c r="T49" s="63">
        <v>45169</v>
      </c>
      <c r="U49" s="27"/>
      <c r="V49" s="27"/>
      <c r="W49" s="23"/>
      <c r="X49" s="22" t="s">
        <v>58</v>
      </c>
      <c r="Y49" s="22"/>
      <c r="Z49" s="27"/>
      <c r="AA49" s="27"/>
    </row>
    <row r="50" spans="1:27" ht="31.5" customHeight="1">
      <c r="A50" s="100"/>
      <c r="B50" s="100"/>
      <c r="C50" s="101"/>
      <c r="D50" s="101">
        <v>0</v>
      </c>
      <c r="E50" s="101"/>
      <c r="F50" s="101"/>
      <c r="G50" s="101"/>
      <c r="H50" s="101"/>
      <c r="I50" s="101"/>
      <c r="J50" s="101"/>
      <c r="K50" s="102"/>
      <c r="L50" s="1472" t="s">
        <v>235</v>
      </c>
      <c r="M50" s="1473"/>
      <c r="N50" s="103">
        <f>AVERAGE(N7:N49)</f>
        <v>0.85378333333333301</v>
      </c>
      <c r="O50" s="101"/>
      <c r="P50" s="101"/>
      <c r="Q50" s="101"/>
      <c r="R50" s="101"/>
      <c r="S50" s="101"/>
      <c r="T50" s="101"/>
      <c r="U50" s="1474">
        <f>SUM(U7:U22)</f>
        <v>0</v>
      </c>
      <c r="V50" s="1473"/>
      <c r="W50" s="101"/>
      <c r="X50" s="101"/>
      <c r="Y50" s="101"/>
      <c r="Z50" s="101"/>
      <c r="AA50" s="101"/>
    </row>
    <row r="51" spans="1:27" ht="15.75" customHeight="1"/>
    <row r="52" spans="1:27" ht="15.75" customHeight="1"/>
    <row r="53" spans="1:27" ht="15.75" customHeight="1"/>
    <row r="54" spans="1:27" ht="15.75" customHeight="1"/>
    <row r="55" spans="1:27" ht="15.75" customHeight="1"/>
    <row r="56" spans="1:27" ht="15.75" customHeight="1"/>
    <row r="57" spans="1:27" ht="15.75" customHeight="1"/>
    <row r="58" spans="1:27" ht="15.75" customHeight="1"/>
    <row r="59" spans="1:27" ht="15.75" customHeight="1"/>
    <row r="60" spans="1:27" ht="15.75" customHeight="1"/>
    <row r="61" spans="1:27" ht="15.75" customHeight="1"/>
    <row r="62" spans="1:27" ht="15.75" customHeight="1"/>
    <row r="63" spans="1:27" ht="15.75" customHeight="1"/>
    <row r="64" spans="1: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69">
    <mergeCell ref="S21:S22"/>
    <mergeCell ref="T21:T22"/>
    <mergeCell ref="Z23:Z30"/>
    <mergeCell ref="S27:S28"/>
    <mergeCell ref="T27:T28"/>
    <mergeCell ref="S29:S30"/>
    <mergeCell ref="T29:T30"/>
    <mergeCell ref="U5:V5"/>
    <mergeCell ref="A1:AA1"/>
    <mergeCell ref="A2:AA2"/>
    <mergeCell ref="A3:J3"/>
    <mergeCell ref="L3:V3"/>
    <mergeCell ref="W3:X3"/>
    <mergeCell ref="Z3:AA4"/>
    <mergeCell ref="A4:J4"/>
    <mergeCell ref="L4:V4"/>
    <mergeCell ref="W4:X4"/>
    <mergeCell ref="A5:B5"/>
    <mergeCell ref="C5:K5"/>
    <mergeCell ref="L5:O5"/>
    <mergeCell ref="P5:R5"/>
    <mergeCell ref="S5:T5"/>
    <mergeCell ref="X5:Y5"/>
    <mergeCell ref="B7:B13"/>
    <mergeCell ref="C9:C10"/>
    <mergeCell ref="C11:C12"/>
    <mergeCell ref="B14:B20"/>
    <mergeCell ref="C14:C16"/>
    <mergeCell ref="C19:C20"/>
    <mergeCell ref="R14:R15"/>
    <mergeCell ref="P19:P20"/>
    <mergeCell ref="Q19:Q20"/>
    <mergeCell ref="R19:R20"/>
    <mergeCell ref="B32:B37"/>
    <mergeCell ref="C32:C37"/>
    <mergeCell ref="N21:N22"/>
    <mergeCell ref="B21:B22"/>
    <mergeCell ref="B23:B31"/>
    <mergeCell ref="C23:C31"/>
    <mergeCell ref="C21:C22"/>
    <mergeCell ref="O21:O22"/>
    <mergeCell ref="P21:P22"/>
    <mergeCell ref="Q21:Q22"/>
    <mergeCell ref="R21:R22"/>
    <mergeCell ref="B38:B49"/>
    <mergeCell ref="C39:C44"/>
    <mergeCell ref="C45:C48"/>
    <mergeCell ref="L50:M50"/>
    <mergeCell ref="U50:V50"/>
    <mergeCell ref="S39:S44"/>
    <mergeCell ref="T39:T44"/>
    <mergeCell ref="P45:P48"/>
    <mergeCell ref="Q45:Q48"/>
    <mergeCell ref="P39:P44"/>
    <mergeCell ref="Q39:Q44"/>
    <mergeCell ref="R39:R44"/>
    <mergeCell ref="R45:R48"/>
    <mergeCell ref="S45:S48"/>
    <mergeCell ref="T45:T48"/>
    <mergeCell ref="Z32:Z37"/>
    <mergeCell ref="Z38:Z48"/>
    <mergeCell ref="AA39:AA44"/>
    <mergeCell ref="AA45:AA48"/>
    <mergeCell ref="U39:U44"/>
    <mergeCell ref="V39:V44"/>
    <mergeCell ref="W39:W44"/>
    <mergeCell ref="U45:U48"/>
    <mergeCell ref="V45:V48"/>
    <mergeCell ref="W45:W48"/>
  </mergeCells>
  <conditionalFormatting sqref="E7">
    <cfRule type="colorScale" priority="1">
      <colorScale>
        <cfvo type="min"/>
        <cfvo type="max"/>
        <color rgb="FF57BB8A"/>
        <color rgb="FFFFFFFF"/>
      </colorScale>
    </cfRule>
  </conditionalFormatting>
  <conditionalFormatting sqref="E8">
    <cfRule type="colorScale" priority="2">
      <colorScale>
        <cfvo type="min"/>
        <cfvo type="max"/>
        <color rgb="FF57BB8A"/>
        <color rgb="FFFFFFFF"/>
      </colorScale>
    </cfRule>
  </conditionalFormatting>
  <conditionalFormatting sqref="E9">
    <cfRule type="colorScale" priority="3">
      <colorScale>
        <cfvo type="min"/>
        <cfvo type="max"/>
        <color rgb="FF57BB8A"/>
        <color rgb="FFFFFFFF"/>
      </colorScale>
    </cfRule>
  </conditionalFormatting>
  <conditionalFormatting sqref="E10">
    <cfRule type="colorScale" priority="4">
      <colorScale>
        <cfvo type="min"/>
        <cfvo type="max"/>
        <color rgb="FF57BB8A"/>
        <color rgb="FFFFFFFF"/>
      </colorScale>
    </cfRule>
  </conditionalFormatting>
  <conditionalFormatting sqref="E11">
    <cfRule type="colorScale" priority="5">
      <colorScale>
        <cfvo type="min"/>
        <cfvo type="max"/>
        <color rgb="FF57BB8A"/>
        <color rgb="FFFFFFFF"/>
      </colorScale>
    </cfRule>
  </conditionalFormatting>
  <conditionalFormatting sqref="E12">
    <cfRule type="colorScale" priority="6">
      <colorScale>
        <cfvo type="min"/>
        <cfvo type="max"/>
        <color rgb="FF57BB8A"/>
        <color rgb="FFFFFFFF"/>
      </colorScale>
    </cfRule>
  </conditionalFormatting>
  <conditionalFormatting sqref="E13">
    <cfRule type="colorScale" priority="7">
      <colorScale>
        <cfvo type="min"/>
        <cfvo type="max"/>
        <color rgb="FF57BB8A"/>
        <color rgb="FFFFFFFF"/>
      </colorScale>
    </cfRule>
  </conditionalFormatting>
  <conditionalFormatting sqref="E14:E17">
    <cfRule type="colorScale" priority="8">
      <colorScale>
        <cfvo type="min"/>
        <cfvo type="max"/>
        <color rgb="FF57BB8A"/>
        <color rgb="FFFFFFFF"/>
      </colorScale>
    </cfRule>
  </conditionalFormatting>
  <conditionalFormatting sqref="E18">
    <cfRule type="colorScale" priority="9">
      <colorScale>
        <cfvo type="min"/>
        <cfvo type="max"/>
        <color rgb="FF57BB8A"/>
        <color rgb="FFFFFFFF"/>
      </colorScale>
    </cfRule>
  </conditionalFormatting>
  <conditionalFormatting sqref="E19:E20">
    <cfRule type="colorScale" priority="10">
      <colorScale>
        <cfvo type="min"/>
        <cfvo type="max"/>
        <color rgb="FF57BB8A"/>
        <color rgb="FFFFFFFF"/>
      </colorScale>
    </cfRule>
  </conditionalFormatting>
  <conditionalFormatting sqref="E21:E31">
    <cfRule type="colorScale" priority="11">
      <colorScale>
        <cfvo type="min"/>
        <cfvo type="max"/>
        <color rgb="FF57BB8A"/>
        <color rgb="FFFFFFFF"/>
      </colorScale>
    </cfRule>
  </conditionalFormatting>
  <conditionalFormatting sqref="E32">
    <cfRule type="colorScale" priority="12">
      <colorScale>
        <cfvo type="min"/>
        <cfvo type="max"/>
        <color rgb="FF57BB8A"/>
        <color rgb="FFFFFFFF"/>
      </colorScale>
    </cfRule>
  </conditionalFormatting>
  <conditionalFormatting sqref="E33">
    <cfRule type="colorScale" priority="13">
      <colorScale>
        <cfvo type="min"/>
        <cfvo type="max"/>
        <color rgb="FF57BB8A"/>
        <color rgb="FFFFFFFF"/>
      </colorScale>
    </cfRule>
  </conditionalFormatting>
  <conditionalFormatting sqref="E34">
    <cfRule type="colorScale" priority="14">
      <colorScale>
        <cfvo type="min"/>
        <cfvo type="max"/>
        <color rgb="FF57BB8A"/>
        <color rgb="FFFFFFFF"/>
      </colorScale>
    </cfRule>
  </conditionalFormatting>
  <conditionalFormatting sqref="E35">
    <cfRule type="colorScale" priority="15">
      <colorScale>
        <cfvo type="min"/>
        <cfvo type="max"/>
        <color rgb="FF57BB8A"/>
        <color rgb="FFFFFFFF"/>
      </colorScale>
    </cfRule>
  </conditionalFormatting>
  <conditionalFormatting sqref="E36">
    <cfRule type="colorScale" priority="16">
      <colorScale>
        <cfvo type="min"/>
        <cfvo type="max"/>
        <color rgb="FF57BB8A"/>
        <color rgb="FFFFFFFF"/>
      </colorScale>
    </cfRule>
  </conditionalFormatting>
  <conditionalFormatting sqref="E37">
    <cfRule type="colorScale" priority="17">
      <colorScale>
        <cfvo type="min"/>
        <cfvo type="max"/>
        <color rgb="FF57BB8A"/>
        <color rgb="FFFFFFFF"/>
      </colorScale>
    </cfRule>
  </conditionalFormatting>
  <conditionalFormatting sqref="E38:E49">
    <cfRule type="colorScale" priority="18">
      <colorScale>
        <cfvo type="min"/>
        <cfvo type="max"/>
        <color rgb="FF57BB8A"/>
        <color rgb="FFFFFFFF"/>
      </colorScale>
    </cfRule>
  </conditionalFormatting>
  <conditionalFormatting sqref="M7:M49">
    <cfRule type="containsText" dxfId="763" priority="19" operator="containsText" text="En Progreso">
      <formula>NOT(ISERROR(SEARCH(("En Progreso"),(M7))))</formula>
    </cfRule>
    <cfRule type="containsText" dxfId="762" priority="20" operator="containsText" text="Completo">
      <formula>NOT(ISERROR(SEARCH(("Completo"),(M7))))</formula>
    </cfRule>
    <cfRule type="containsText" dxfId="761" priority="21" operator="containsText" text="En espera">
      <formula>NOT(ISERROR(SEARCH(("En espera"),(M7))))</formula>
    </cfRule>
    <cfRule type="containsText" dxfId="760" priority="22" operator="containsText" text="Vencido">
      <formula>NOT(ISERROR(SEARCH(("Vencido"),(M7))))</formula>
    </cfRule>
  </conditionalFormatting>
  <conditionalFormatting sqref="N7:N20 N31 N49:N50">
    <cfRule type="colorScale" priority="23">
      <colorScale>
        <cfvo type="formula" val="0%"/>
        <cfvo type="formula" val="50%"/>
        <cfvo type="formula" val="100%"/>
        <color rgb="FFF3F3F3"/>
        <color rgb="FF6AA84F"/>
        <color rgb="FF38761D"/>
      </colorScale>
    </cfRule>
  </conditionalFormatting>
  <conditionalFormatting sqref="N21">
    <cfRule type="colorScale" priority="24">
      <colorScale>
        <cfvo type="formula" val="0%"/>
        <cfvo type="formula" val="50%"/>
        <cfvo type="formula" val="100%"/>
        <color rgb="FFF3F3F3"/>
        <color rgb="FF6AA84F"/>
        <color rgb="FF38761D"/>
      </colorScale>
    </cfRule>
  </conditionalFormatting>
  <conditionalFormatting sqref="N23">
    <cfRule type="colorScale" priority="25">
      <colorScale>
        <cfvo type="formula" val="0%"/>
        <cfvo type="formula" val="50%"/>
        <cfvo type="formula" val="100%"/>
        <color rgb="FFF3F3F3"/>
        <color rgb="FF6AA84F"/>
        <color rgb="FF38761D"/>
      </colorScale>
    </cfRule>
  </conditionalFormatting>
  <conditionalFormatting sqref="N24:N27">
    <cfRule type="colorScale" priority="26">
      <colorScale>
        <cfvo type="formula" val="0%"/>
        <cfvo type="formula" val="50%"/>
        <cfvo type="formula" val="100%"/>
        <color rgb="FFF3F3F3"/>
        <color rgb="FF6AA84F"/>
        <color rgb="FF38761D"/>
      </colorScale>
    </cfRule>
  </conditionalFormatting>
  <conditionalFormatting sqref="N25:N30">
    <cfRule type="colorScale" priority="27">
      <colorScale>
        <cfvo type="formula" val="0%"/>
        <cfvo type="formula" val="50%"/>
        <cfvo type="formula" val="100%"/>
        <color rgb="FFF3F3F3"/>
        <color rgb="FF6AA84F"/>
        <color rgb="FF38761D"/>
      </colorScale>
    </cfRule>
  </conditionalFormatting>
  <conditionalFormatting sqref="N30">
    <cfRule type="colorScale" priority="28">
      <colorScale>
        <cfvo type="formula" val="0%"/>
        <cfvo type="formula" val="50%"/>
        <cfvo type="formula" val="100%"/>
        <color rgb="FFF3F3F3"/>
        <color rgb="FF6AA84F"/>
        <color rgb="FF38761D"/>
      </colorScale>
    </cfRule>
  </conditionalFormatting>
  <conditionalFormatting sqref="N32">
    <cfRule type="colorScale" priority="29">
      <colorScale>
        <cfvo type="formula" val="0%"/>
        <cfvo type="formula" val="50%"/>
        <cfvo type="formula" val="100%"/>
        <color rgb="FFF3F3F3"/>
        <color rgb="FF6AA84F"/>
        <color rgb="FF38761D"/>
      </colorScale>
    </cfRule>
  </conditionalFormatting>
  <conditionalFormatting sqref="N33">
    <cfRule type="colorScale" priority="30">
      <colorScale>
        <cfvo type="formula" val="0%"/>
        <cfvo type="formula" val="50%"/>
        <cfvo type="formula" val="100%"/>
        <color rgb="FFF3F3F3"/>
        <color rgb="FF6AA84F"/>
        <color rgb="FF38761D"/>
      </colorScale>
    </cfRule>
  </conditionalFormatting>
  <conditionalFormatting sqref="N34:N37">
    <cfRule type="colorScale" priority="31">
      <colorScale>
        <cfvo type="formula" val="0%"/>
        <cfvo type="formula" val="50%"/>
        <cfvo type="formula" val="100%"/>
        <color rgb="FFF3F3F3"/>
        <color rgb="FF6AA84F"/>
        <color rgb="FF38761D"/>
      </colorScale>
    </cfRule>
  </conditionalFormatting>
  <conditionalFormatting sqref="N37:N48">
    <cfRule type="colorScale" priority="32">
      <colorScale>
        <cfvo type="formula" val="0%"/>
        <cfvo type="formula" val="50%"/>
        <cfvo type="formula" val="100%"/>
        <color rgb="FFF3F3F3"/>
        <color rgb="FF6AA84F"/>
        <color rgb="FF38761D"/>
      </colorScale>
    </cfRule>
  </conditionalFormatting>
  <conditionalFormatting sqref="O7:O20 O23:O49">
    <cfRule type="containsText" dxfId="759" priority="33" operator="containsText" text="Bajo">
      <formula>NOT(ISERROR(SEARCH(("Bajo"),(O7))))</formula>
    </cfRule>
    <cfRule type="containsText" dxfId="758" priority="34" operator="containsText" text="Medio">
      <formula>NOT(ISERROR(SEARCH(("Medio"),(O7))))</formula>
    </cfRule>
    <cfRule type="containsText" dxfId="757" priority="35" operator="containsText" text="Alto">
      <formula>NOT(ISERROR(SEARCH(("Alto"),(O7))))</formula>
    </cfRule>
  </conditionalFormatting>
  <dataValidations count="4">
    <dataValidation type="list" allowBlank="1" sqref="M7:M49">
      <formula1>"Completo,En progreso,En espera,Vencido"</formula1>
    </dataValidation>
    <dataValidation type="list" allowBlank="1" sqref="O7:O20 O23:O49">
      <formula1>"Medio,Alto"</formula1>
    </dataValidation>
    <dataValidation type="list" allowBlank="1" sqref="K21:K49">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 type="list" allowBlank="1" sqref="E7:E20 E21:F31 E32:E49">
      <formula1>"Acción de gestión,Acción derivada de un proyecto de inversión"</formula1>
    </dataValidation>
  </dataValidations>
  <hyperlinks>
    <hyperlink ref="R7" r:id="rId1"/>
    <hyperlink ref="R8" r:id="rId2"/>
    <hyperlink ref="R9" r:id="rId3"/>
    <hyperlink ref="R10" r:id="rId4"/>
    <hyperlink ref="R11" r:id="rId5"/>
    <hyperlink ref="R13" r:id="rId6"/>
    <hyperlink ref="R14" r:id="rId7"/>
    <hyperlink ref="R16" r:id="rId8"/>
    <hyperlink ref="R17" r:id="rId9"/>
    <hyperlink ref="R18" r:id="rId10"/>
    <hyperlink ref="R19" r:id="rId11"/>
    <hyperlink ref="R21" r:id="rId12"/>
    <hyperlink ref="R23" r:id="rId13"/>
    <hyperlink ref="R24" r:id="rId14"/>
    <hyperlink ref="R25" r:id="rId15"/>
    <hyperlink ref="R26" r:id="rId16"/>
    <hyperlink ref="R27" r:id="rId17"/>
    <hyperlink ref="R28" r:id="rId18"/>
    <hyperlink ref="R29" r:id="rId19"/>
    <hyperlink ref="R30" r:id="rId20"/>
    <hyperlink ref="R31" r:id="rId21"/>
    <hyperlink ref="R32" r:id="rId22"/>
    <hyperlink ref="R33" r:id="rId23"/>
    <hyperlink ref="R34" r:id="rId24"/>
    <hyperlink ref="R35" r:id="rId25"/>
    <hyperlink ref="R36" r:id="rId26"/>
    <hyperlink ref="R37" r:id="rId27"/>
    <hyperlink ref="R38" r:id="rId28"/>
    <hyperlink ref="R39" r:id="rId29"/>
    <hyperlink ref="R45" r:id="rId30"/>
  </hyperlinks>
  <pageMargins left="0.7" right="0.7" top="0.75" bottom="0.75" header="0" footer="0"/>
  <pageSetup orientation="landscape"/>
  <drawing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selection activeCell="C7" sqref="C7"/>
    </sheetView>
  </sheetViews>
  <sheetFormatPr baseColWidth="10" defaultColWidth="12.85546875" defaultRowHeight="12.75"/>
  <cols>
    <col min="1" max="1" width="3.7109375" style="138" customWidth="1"/>
    <col min="2" max="2" width="12.140625" style="138" customWidth="1"/>
    <col min="3" max="3" width="24.85546875" style="138" customWidth="1"/>
    <col min="4" max="4" width="28.28515625" style="138" customWidth="1"/>
    <col min="5" max="7" width="12.140625" style="138" customWidth="1"/>
    <col min="8" max="8" width="13.28515625" style="138" customWidth="1"/>
    <col min="9" max="10" width="12.140625" style="138" customWidth="1"/>
    <col min="11" max="11" width="11.140625" style="138" customWidth="1"/>
    <col min="12" max="12" width="14.5703125" style="138" customWidth="1"/>
    <col min="13" max="15" width="12.140625" style="138" customWidth="1"/>
    <col min="16" max="16" width="35" style="138" customWidth="1"/>
    <col min="17" max="17" width="38.5703125" style="138" customWidth="1"/>
    <col min="18" max="18" width="24.85546875" style="138" customWidth="1"/>
    <col min="19" max="19" width="20.85546875" style="138" customWidth="1"/>
    <col min="20" max="20" width="26" style="138" customWidth="1"/>
    <col min="21" max="38" width="12.140625" style="138" customWidth="1"/>
    <col min="39" max="39" width="14.42578125" style="138" customWidth="1"/>
    <col min="40" max="40" width="13.28515625" style="138" customWidth="1"/>
    <col min="41" max="41" width="12.140625" style="138" customWidth="1"/>
    <col min="42" max="42" width="24.28515625" style="138" customWidth="1"/>
    <col min="43" max="43" width="26" style="138" customWidth="1"/>
    <col min="44" max="16384" width="12.85546875" style="138"/>
  </cols>
  <sheetData>
    <row r="1" spans="1:43" ht="15.75">
      <c r="A1" s="1791" t="s">
        <v>1546</v>
      </c>
      <c r="B1" s="1782"/>
      <c r="C1" s="1782"/>
      <c r="D1" s="1782"/>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row>
    <row r="2" spans="1:43" ht="15.75">
      <c r="A2" s="1786" t="s">
        <v>1547</v>
      </c>
      <c r="B2" s="1782"/>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row>
    <row r="3" spans="1:43" ht="15.75">
      <c r="A3" s="1792" t="s">
        <v>2</v>
      </c>
      <c r="B3" s="1785"/>
      <c r="C3" s="1785"/>
      <c r="D3" s="1785"/>
      <c r="E3" s="1785"/>
      <c r="F3" s="1785"/>
      <c r="G3" s="1785"/>
      <c r="H3" s="1785"/>
      <c r="I3" s="1785"/>
      <c r="J3" s="1785"/>
      <c r="K3" s="506"/>
      <c r="L3" s="1792" t="s">
        <v>3</v>
      </c>
      <c r="M3" s="1785"/>
      <c r="N3" s="1785"/>
      <c r="O3" s="1785"/>
      <c r="P3" s="1785"/>
      <c r="Q3" s="1785"/>
      <c r="R3" s="1785"/>
      <c r="S3" s="1785"/>
      <c r="T3" s="1785"/>
      <c r="U3" s="1785"/>
      <c r="V3" s="1785"/>
      <c r="W3" s="507"/>
      <c r="X3" s="507"/>
      <c r="Y3" s="507"/>
      <c r="Z3" s="507"/>
      <c r="AA3" s="507"/>
      <c r="AB3" s="507"/>
      <c r="AC3" s="507"/>
      <c r="AD3" s="507"/>
      <c r="AE3" s="507"/>
      <c r="AF3" s="507"/>
      <c r="AG3" s="507"/>
      <c r="AH3" s="507"/>
      <c r="AI3" s="507"/>
      <c r="AJ3" s="507"/>
      <c r="AK3" s="507"/>
      <c r="AL3" s="507"/>
      <c r="AM3" s="1793" t="s">
        <v>4</v>
      </c>
      <c r="AN3" s="1782"/>
      <c r="AO3" s="508"/>
      <c r="AP3" s="1793" t="s">
        <v>618</v>
      </c>
      <c r="AQ3" s="1782"/>
    </row>
    <row r="4" spans="1:43" ht="15.75">
      <c r="A4" s="1794" t="s">
        <v>6</v>
      </c>
      <c r="B4" s="1785"/>
      <c r="C4" s="1785"/>
      <c r="D4" s="1785"/>
      <c r="E4" s="1785"/>
      <c r="F4" s="1785"/>
      <c r="G4" s="1785"/>
      <c r="H4" s="1785"/>
      <c r="I4" s="1785"/>
      <c r="J4" s="1785"/>
      <c r="K4" s="509"/>
      <c r="L4" s="1795"/>
      <c r="M4" s="1785"/>
      <c r="N4" s="1785"/>
      <c r="O4" s="1785"/>
      <c r="P4" s="1785"/>
      <c r="Q4" s="1785"/>
      <c r="R4" s="1785"/>
      <c r="S4" s="1785"/>
      <c r="T4" s="1785"/>
      <c r="U4" s="1785"/>
      <c r="V4" s="1785"/>
      <c r="W4" s="510"/>
      <c r="X4" s="510"/>
      <c r="Y4" s="510"/>
      <c r="Z4" s="510"/>
      <c r="AA4" s="510"/>
      <c r="AB4" s="510"/>
      <c r="AC4" s="510"/>
      <c r="AD4" s="510"/>
      <c r="AE4" s="510"/>
      <c r="AF4" s="510"/>
      <c r="AG4" s="510"/>
      <c r="AH4" s="510"/>
      <c r="AI4" s="510"/>
      <c r="AJ4" s="510"/>
      <c r="AK4" s="510"/>
      <c r="AL4" s="510"/>
      <c r="AM4" s="1796" t="s">
        <v>7</v>
      </c>
      <c r="AN4" s="1782"/>
      <c r="AO4" s="510"/>
      <c r="AP4" s="1782"/>
      <c r="AQ4" s="1782"/>
    </row>
    <row r="5" spans="1:43" ht="15.75">
      <c r="A5" s="1784" t="s">
        <v>8</v>
      </c>
      <c r="B5" s="1785"/>
      <c r="C5" s="1786" t="s">
        <v>9</v>
      </c>
      <c r="D5" s="1782"/>
      <c r="E5" s="1782"/>
      <c r="F5" s="1782"/>
      <c r="G5" s="1782"/>
      <c r="H5" s="1782"/>
      <c r="I5" s="1782"/>
      <c r="J5" s="1782"/>
      <c r="K5" s="1782"/>
      <c r="L5" s="1787" t="s">
        <v>10</v>
      </c>
      <c r="M5" s="1782"/>
      <c r="N5" s="1782"/>
      <c r="O5" s="1782"/>
      <c r="P5" s="1788" t="s">
        <v>11</v>
      </c>
      <c r="Q5" s="1782"/>
      <c r="R5" s="1782"/>
      <c r="S5" s="1789" t="s">
        <v>12</v>
      </c>
      <c r="T5" s="1782"/>
      <c r="U5" s="1790" t="s">
        <v>13</v>
      </c>
      <c r="V5" s="1785"/>
      <c r="W5" s="1785"/>
      <c r="X5" s="1785"/>
      <c r="Y5" s="1785"/>
      <c r="Z5" s="1785"/>
      <c r="AA5" s="1785"/>
      <c r="AB5" s="1785"/>
      <c r="AC5" s="1785"/>
      <c r="AD5" s="1785"/>
      <c r="AE5" s="1785"/>
      <c r="AF5" s="1785"/>
      <c r="AG5" s="1785"/>
      <c r="AH5" s="1785"/>
      <c r="AI5" s="1785"/>
      <c r="AJ5" s="1785"/>
      <c r="AK5" s="1785"/>
      <c r="AL5" s="1785"/>
      <c r="AM5" s="511" t="s">
        <v>14</v>
      </c>
      <c r="AN5" s="1781" t="s">
        <v>15</v>
      </c>
      <c r="AO5" s="1782"/>
      <c r="AP5" s="512" t="s">
        <v>16</v>
      </c>
      <c r="AQ5" s="513" t="s">
        <v>17</v>
      </c>
    </row>
    <row r="6" spans="1:43" ht="25.5">
      <c r="A6" s="514" t="s">
        <v>18</v>
      </c>
      <c r="B6" s="514" t="s">
        <v>19</v>
      </c>
      <c r="C6" s="514" t="s">
        <v>20</v>
      </c>
      <c r="D6" s="515" t="s">
        <v>1548</v>
      </c>
      <c r="E6" s="514" t="s">
        <v>22</v>
      </c>
      <c r="F6" s="514" t="s">
        <v>23</v>
      </c>
      <c r="G6" s="514" t="s">
        <v>24</v>
      </c>
      <c r="H6" s="516" t="s">
        <v>25</v>
      </c>
      <c r="I6" s="514" t="s">
        <v>26</v>
      </c>
      <c r="J6" s="514" t="s">
        <v>27</v>
      </c>
      <c r="K6" s="514" t="s">
        <v>28</v>
      </c>
      <c r="L6" s="514" t="s">
        <v>29</v>
      </c>
      <c r="M6" s="514" t="s">
        <v>30</v>
      </c>
      <c r="N6" s="514" t="s">
        <v>31</v>
      </c>
      <c r="O6" s="514" t="s">
        <v>32</v>
      </c>
      <c r="P6" s="514" t="s">
        <v>33</v>
      </c>
      <c r="Q6" s="514" t="s">
        <v>34</v>
      </c>
      <c r="R6" s="514" t="s">
        <v>35</v>
      </c>
      <c r="S6" s="514" t="s">
        <v>36</v>
      </c>
      <c r="T6" s="514" t="s">
        <v>37</v>
      </c>
      <c r="U6" s="514" t="s">
        <v>38</v>
      </c>
      <c r="V6" s="514" t="s">
        <v>39</v>
      </c>
      <c r="W6" s="514" t="s">
        <v>417</v>
      </c>
      <c r="X6" s="514" t="s">
        <v>418</v>
      </c>
      <c r="Y6" s="514" t="s">
        <v>419</v>
      </c>
      <c r="Z6" s="514" t="s">
        <v>420</v>
      </c>
      <c r="AA6" s="514" t="s">
        <v>421</v>
      </c>
      <c r="AB6" s="514" t="s">
        <v>422</v>
      </c>
      <c r="AC6" s="514" t="s">
        <v>423</v>
      </c>
      <c r="AD6" s="514" t="s">
        <v>424</v>
      </c>
      <c r="AE6" s="514" t="s">
        <v>425</v>
      </c>
      <c r="AF6" s="514" t="s">
        <v>426</v>
      </c>
      <c r="AG6" s="514" t="s">
        <v>427</v>
      </c>
      <c r="AH6" s="514" t="s">
        <v>428</v>
      </c>
      <c r="AI6" s="514" t="s">
        <v>429</v>
      </c>
      <c r="AJ6" s="514" t="s">
        <v>1549</v>
      </c>
      <c r="AK6" s="514" t="s">
        <v>431</v>
      </c>
      <c r="AL6" s="514" t="s">
        <v>432</v>
      </c>
      <c r="AM6" s="514" t="s">
        <v>40</v>
      </c>
      <c r="AN6" s="514" t="s">
        <v>41</v>
      </c>
      <c r="AO6" s="514" t="s">
        <v>42</v>
      </c>
      <c r="AP6" s="514" t="s">
        <v>43</v>
      </c>
      <c r="AQ6" s="514" t="s">
        <v>44</v>
      </c>
    </row>
    <row r="7" spans="1:43" ht="119.25" customHeight="1">
      <c r="A7" s="517">
        <v>1</v>
      </c>
      <c r="B7" s="1783" t="s">
        <v>1550</v>
      </c>
      <c r="C7" s="518" t="s">
        <v>1551</v>
      </c>
      <c r="D7" s="519" t="s">
        <v>1552</v>
      </c>
      <c r="E7" s="520" t="s">
        <v>48</v>
      </c>
      <c r="F7" s="520" t="s">
        <v>1553</v>
      </c>
      <c r="G7" s="520" t="s">
        <v>1554</v>
      </c>
      <c r="H7" s="520" t="s">
        <v>1399</v>
      </c>
      <c r="I7" s="520" t="s">
        <v>49</v>
      </c>
      <c r="J7" s="520" t="s">
        <v>49</v>
      </c>
      <c r="K7" s="520" t="s">
        <v>1034</v>
      </c>
      <c r="L7" s="520" t="s">
        <v>1555</v>
      </c>
      <c r="M7" s="521" t="s">
        <v>67</v>
      </c>
      <c r="N7" s="522">
        <v>0.82</v>
      </c>
      <c r="O7" s="523" t="s">
        <v>1556</v>
      </c>
      <c r="P7" s="518" t="s">
        <v>1557</v>
      </c>
      <c r="Q7" s="518" t="s">
        <v>1558</v>
      </c>
      <c r="R7" s="524" t="s">
        <v>1559</v>
      </c>
      <c r="S7" s="525" t="s">
        <v>1560</v>
      </c>
      <c r="T7" s="526">
        <v>45291</v>
      </c>
      <c r="U7" s="527"/>
      <c r="V7" s="527"/>
      <c r="W7" s="527"/>
      <c r="X7" s="527"/>
      <c r="Y7" s="527"/>
      <c r="Z7" s="527"/>
      <c r="AA7" s="527"/>
      <c r="AB7" s="527"/>
      <c r="AC7" s="527"/>
      <c r="AD7" s="527"/>
      <c r="AE7" s="527"/>
      <c r="AF7" s="527"/>
      <c r="AG7" s="527"/>
      <c r="AH7" s="527"/>
      <c r="AI7" s="527"/>
      <c r="AJ7" s="527"/>
      <c r="AK7" s="527"/>
      <c r="AL7" s="527"/>
      <c r="AM7" s="528"/>
      <c r="AN7" s="528"/>
      <c r="AO7" s="528"/>
      <c r="AP7" s="529" t="s">
        <v>1561</v>
      </c>
      <c r="AQ7" s="530" t="s">
        <v>1562</v>
      </c>
    </row>
    <row r="8" spans="1:43" ht="107.25" customHeight="1">
      <c r="A8" s="517">
        <v>2</v>
      </c>
      <c r="B8" s="1776"/>
      <c r="C8" s="518" t="s">
        <v>1563</v>
      </c>
      <c r="D8" s="519" t="s">
        <v>1564</v>
      </c>
      <c r="E8" s="520" t="s">
        <v>48</v>
      </c>
      <c r="F8" s="520" t="s">
        <v>1553</v>
      </c>
      <c r="G8" s="520" t="s">
        <v>1554</v>
      </c>
      <c r="H8" s="520" t="s">
        <v>1399</v>
      </c>
      <c r="I8" s="520" t="s">
        <v>49</v>
      </c>
      <c r="J8" s="520" t="s">
        <v>49</v>
      </c>
      <c r="K8" s="520" t="s">
        <v>436</v>
      </c>
      <c r="L8" s="520" t="s">
        <v>1555</v>
      </c>
      <c r="M8" s="521" t="s">
        <v>67</v>
      </c>
      <c r="N8" s="522">
        <v>0.9</v>
      </c>
      <c r="O8" s="523" t="s">
        <v>172</v>
      </c>
      <c r="P8" s="518" t="s">
        <v>1565</v>
      </c>
      <c r="Q8" s="518" t="s">
        <v>1566</v>
      </c>
      <c r="R8" s="524" t="s">
        <v>1567</v>
      </c>
      <c r="S8" s="525" t="s">
        <v>1560</v>
      </c>
      <c r="T8" s="526">
        <v>45291</v>
      </c>
      <c r="U8" s="527"/>
      <c r="V8" s="527"/>
      <c r="W8" s="527"/>
      <c r="X8" s="527"/>
      <c r="Y8" s="527"/>
      <c r="Z8" s="527"/>
      <c r="AA8" s="527"/>
      <c r="AB8" s="527"/>
      <c r="AC8" s="527"/>
      <c r="AD8" s="527"/>
      <c r="AE8" s="527"/>
      <c r="AF8" s="527"/>
      <c r="AG8" s="527"/>
      <c r="AH8" s="527"/>
      <c r="AI8" s="527"/>
      <c r="AJ8" s="527"/>
      <c r="AK8" s="527"/>
      <c r="AL8" s="527"/>
      <c r="AM8" s="528"/>
      <c r="AN8" s="528"/>
      <c r="AO8" s="528"/>
      <c r="AP8" s="529" t="s">
        <v>1568</v>
      </c>
      <c r="AQ8" s="530" t="s">
        <v>1569</v>
      </c>
    </row>
    <row r="9" spans="1:43" ht="90" customHeight="1">
      <c r="A9" s="517">
        <v>3</v>
      </c>
      <c r="B9" s="1776"/>
      <c r="C9" s="518" t="s">
        <v>1570</v>
      </c>
      <c r="D9" s="519" t="s">
        <v>1571</v>
      </c>
      <c r="E9" s="520" t="s">
        <v>48</v>
      </c>
      <c r="F9" s="520" t="s">
        <v>1437</v>
      </c>
      <c r="G9" s="520" t="s">
        <v>1398</v>
      </c>
      <c r="H9" s="520" t="s">
        <v>1399</v>
      </c>
      <c r="I9" s="520" t="s">
        <v>49</v>
      </c>
      <c r="J9" s="520" t="s">
        <v>49</v>
      </c>
      <c r="K9" s="520" t="s">
        <v>1572</v>
      </c>
      <c r="L9" s="520" t="s">
        <v>1555</v>
      </c>
      <c r="M9" s="527" t="s">
        <v>52</v>
      </c>
      <c r="N9" s="522">
        <v>1</v>
      </c>
      <c r="O9" s="523" t="s">
        <v>172</v>
      </c>
      <c r="P9" s="518" t="s">
        <v>1573</v>
      </c>
      <c r="Q9" s="518" t="s">
        <v>1574</v>
      </c>
      <c r="R9" s="524" t="s">
        <v>1575</v>
      </c>
      <c r="S9" s="527" t="s">
        <v>1560</v>
      </c>
      <c r="T9" s="526">
        <v>45291</v>
      </c>
      <c r="U9" s="527"/>
      <c r="V9" s="527"/>
      <c r="W9" s="527"/>
      <c r="X9" s="527"/>
      <c r="Y9" s="527"/>
      <c r="Z9" s="527"/>
      <c r="AA9" s="527"/>
      <c r="AB9" s="527"/>
      <c r="AC9" s="527"/>
      <c r="AD9" s="528"/>
      <c r="AE9" s="528"/>
      <c r="AF9" s="528"/>
      <c r="AG9" s="529"/>
      <c r="AH9" s="529"/>
      <c r="AI9" s="527"/>
      <c r="AJ9" s="527"/>
      <c r="AK9" s="527"/>
      <c r="AL9" s="527"/>
      <c r="AM9" s="528"/>
      <c r="AN9" s="528"/>
      <c r="AO9" s="528"/>
      <c r="AP9" s="529"/>
      <c r="AQ9" s="529" t="s">
        <v>1576</v>
      </c>
    </row>
    <row r="10" spans="1:43" ht="112.5" customHeight="1">
      <c r="A10" s="517">
        <v>4</v>
      </c>
      <c r="B10" s="1776"/>
      <c r="C10" s="1783" t="s">
        <v>1577</v>
      </c>
      <c r="D10" s="519" t="s">
        <v>1578</v>
      </c>
      <c r="E10" s="520" t="s">
        <v>48</v>
      </c>
      <c r="F10" s="520" t="s">
        <v>1437</v>
      </c>
      <c r="G10" s="520" t="s">
        <v>1398</v>
      </c>
      <c r="H10" s="520" t="s">
        <v>1399</v>
      </c>
      <c r="I10" s="520" t="s">
        <v>49</v>
      </c>
      <c r="J10" s="520" t="s">
        <v>49</v>
      </c>
      <c r="K10" s="520" t="s">
        <v>436</v>
      </c>
      <c r="L10" s="520" t="s">
        <v>1555</v>
      </c>
      <c r="M10" s="521" t="s">
        <v>52</v>
      </c>
      <c r="N10" s="522">
        <v>1</v>
      </c>
      <c r="O10" s="523" t="s">
        <v>172</v>
      </c>
      <c r="P10" s="518" t="s">
        <v>1579</v>
      </c>
      <c r="Q10" s="518" t="s">
        <v>1580</v>
      </c>
      <c r="R10" s="524" t="s">
        <v>1581</v>
      </c>
      <c r="S10" s="525" t="s">
        <v>1560</v>
      </c>
      <c r="T10" s="526" t="s">
        <v>1560</v>
      </c>
      <c r="U10" s="527"/>
      <c r="V10" s="527"/>
      <c r="W10" s="527"/>
      <c r="X10" s="527"/>
      <c r="Y10" s="527"/>
      <c r="Z10" s="527"/>
      <c r="AA10" s="527"/>
      <c r="AB10" s="527"/>
      <c r="AC10" s="527"/>
      <c r="AD10" s="527"/>
      <c r="AE10" s="527"/>
      <c r="AF10" s="527"/>
      <c r="AG10" s="527"/>
      <c r="AH10" s="527"/>
      <c r="AI10" s="527"/>
      <c r="AJ10" s="527"/>
      <c r="AK10" s="527"/>
      <c r="AL10" s="527"/>
      <c r="AM10" s="528"/>
      <c r="AN10" s="528"/>
      <c r="AO10" s="528"/>
      <c r="AP10" s="529"/>
      <c r="AQ10" s="529" t="s">
        <v>1582</v>
      </c>
    </row>
    <row r="11" spans="1:43" ht="90" customHeight="1">
      <c r="A11" s="517"/>
      <c r="B11" s="1776"/>
      <c r="C11" s="1780"/>
      <c r="D11" s="519" t="s">
        <v>1583</v>
      </c>
      <c r="E11" s="520" t="s">
        <v>48</v>
      </c>
      <c r="F11" s="520" t="s">
        <v>1437</v>
      </c>
      <c r="G11" s="520" t="s">
        <v>1398</v>
      </c>
      <c r="H11" s="520" t="s">
        <v>1399</v>
      </c>
      <c r="I11" s="520" t="s">
        <v>49</v>
      </c>
      <c r="J11" s="520" t="s">
        <v>49</v>
      </c>
      <c r="K11" s="520" t="s">
        <v>436</v>
      </c>
      <c r="L11" s="520" t="s">
        <v>1555</v>
      </c>
      <c r="M11" s="521" t="s">
        <v>67</v>
      </c>
      <c r="N11" s="522">
        <v>0.82</v>
      </c>
      <c r="O11" s="523" t="s">
        <v>172</v>
      </c>
      <c r="P11" s="518" t="s">
        <v>1584</v>
      </c>
      <c r="Q11" s="518" t="s">
        <v>1584</v>
      </c>
      <c r="R11" s="524" t="s">
        <v>1585</v>
      </c>
      <c r="S11" s="525" t="s">
        <v>1560</v>
      </c>
      <c r="T11" s="526" t="s">
        <v>775</v>
      </c>
      <c r="U11" s="527"/>
      <c r="V11" s="527"/>
      <c r="W11" s="527"/>
      <c r="X11" s="527"/>
      <c r="Y11" s="527"/>
      <c r="Z11" s="527"/>
      <c r="AA11" s="527"/>
      <c r="AB11" s="527"/>
      <c r="AC11" s="527"/>
      <c r="AD11" s="527"/>
      <c r="AE11" s="527"/>
      <c r="AF11" s="527"/>
      <c r="AG11" s="527"/>
      <c r="AH11" s="527"/>
      <c r="AI11" s="527"/>
      <c r="AJ11" s="527"/>
      <c r="AK11" s="527"/>
      <c r="AL11" s="527"/>
      <c r="AM11" s="528"/>
      <c r="AN11" s="528"/>
      <c r="AO11" s="528"/>
      <c r="AP11" s="529"/>
      <c r="AQ11" s="529" t="s">
        <v>1586</v>
      </c>
    </row>
    <row r="12" spans="1:43" ht="135">
      <c r="A12" s="531">
        <v>5</v>
      </c>
      <c r="B12" s="1776"/>
      <c r="C12" s="1783" t="s">
        <v>1587</v>
      </c>
      <c r="D12" s="519" t="s">
        <v>1588</v>
      </c>
      <c r="E12" s="520" t="s">
        <v>48</v>
      </c>
      <c r="F12" s="520" t="s">
        <v>1437</v>
      </c>
      <c r="G12" s="520" t="s">
        <v>1398</v>
      </c>
      <c r="H12" s="520" t="s">
        <v>1399</v>
      </c>
      <c r="I12" s="520" t="s">
        <v>49</v>
      </c>
      <c r="J12" s="520" t="s">
        <v>49</v>
      </c>
      <c r="K12" s="520" t="s">
        <v>436</v>
      </c>
      <c r="L12" s="520" t="s">
        <v>1555</v>
      </c>
      <c r="M12" s="521" t="s">
        <v>67</v>
      </c>
      <c r="N12" s="522">
        <v>0.75</v>
      </c>
      <c r="O12" s="523" t="s">
        <v>172</v>
      </c>
      <c r="P12" s="518" t="s">
        <v>1589</v>
      </c>
      <c r="Q12" s="518" t="s">
        <v>1590</v>
      </c>
      <c r="R12" s="532" t="s">
        <v>1591</v>
      </c>
      <c r="S12" s="525" t="s">
        <v>1560</v>
      </c>
      <c r="T12" s="526" t="s">
        <v>775</v>
      </c>
      <c r="U12" s="527"/>
      <c r="V12" s="527"/>
      <c r="W12" s="527"/>
      <c r="X12" s="527"/>
      <c r="Y12" s="527"/>
      <c r="Z12" s="527"/>
      <c r="AA12" s="527"/>
      <c r="AB12" s="527"/>
      <c r="AC12" s="527"/>
      <c r="AD12" s="527"/>
      <c r="AE12" s="527"/>
      <c r="AF12" s="527"/>
      <c r="AG12" s="527"/>
      <c r="AH12" s="527"/>
      <c r="AI12" s="527"/>
      <c r="AJ12" s="527"/>
      <c r="AK12" s="527"/>
      <c r="AL12" s="527"/>
      <c r="AM12" s="528"/>
      <c r="AN12" s="528"/>
      <c r="AO12" s="528"/>
      <c r="AP12" s="529"/>
      <c r="AQ12" s="529" t="s">
        <v>1592</v>
      </c>
    </row>
    <row r="13" spans="1:43" ht="165">
      <c r="A13" s="533"/>
      <c r="B13" s="1776"/>
      <c r="C13" s="1776"/>
      <c r="D13" s="519" t="s">
        <v>1593</v>
      </c>
      <c r="E13" s="520" t="s">
        <v>48</v>
      </c>
      <c r="F13" s="520" t="s">
        <v>1437</v>
      </c>
      <c r="G13" s="520" t="s">
        <v>1398</v>
      </c>
      <c r="H13" s="520" t="s">
        <v>1399</v>
      </c>
      <c r="I13" s="520" t="s">
        <v>49</v>
      </c>
      <c r="J13" s="520" t="s">
        <v>49</v>
      </c>
      <c r="K13" s="520" t="s">
        <v>436</v>
      </c>
      <c r="L13" s="520" t="s">
        <v>1555</v>
      </c>
      <c r="M13" s="521" t="s">
        <v>67</v>
      </c>
      <c r="N13" s="522">
        <v>0.82</v>
      </c>
      <c r="O13" s="523" t="s">
        <v>172</v>
      </c>
      <c r="P13" s="518" t="s">
        <v>1594</v>
      </c>
      <c r="Q13" s="518" t="s">
        <v>1595</v>
      </c>
      <c r="R13" s="534" t="s">
        <v>1596</v>
      </c>
      <c r="S13" s="525" t="s">
        <v>1560</v>
      </c>
      <c r="T13" s="526" t="s">
        <v>775</v>
      </c>
      <c r="U13" s="527"/>
      <c r="V13" s="527"/>
      <c r="W13" s="527"/>
      <c r="X13" s="527"/>
      <c r="Y13" s="527"/>
      <c r="Z13" s="527"/>
      <c r="AA13" s="527"/>
      <c r="AB13" s="527"/>
      <c r="AC13" s="527"/>
      <c r="AD13" s="527"/>
      <c r="AE13" s="527"/>
      <c r="AF13" s="527"/>
      <c r="AG13" s="527"/>
      <c r="AH13" s="527"/>
      <c r="AI13" s="527"/>
      <c r="AJ13" s="527"/>
      <c r="AK13" s="527"/>
      <c r="AL13" s="527"/>
      <c r="AM13" s="528"/>
      <c r="AN13" s="528"/>
      <c r="AO13" s="528"/>
      <c r="AP13" s="529"/>
      <c r="AQ13" s="529" t="s">
        <v>1597</v>
      </c>
    </row>
    <row r="14" spans="1:43" ht="120">
      <c r="A14" s="535"/>
      <c r="B14" s="1776"/>
      <c r="C14" s="1780"/>
      <c r="D14" s="519" t="s">
        <v>1598</v>
      </c>
      <c r="E14" s="520" t="s">
        <v>48</v>
      </c>
      <c r="F14" s="520" t="s">
        <v>1437</v>
      </c>
      <c r="G14" s="520" t="s">
        <v>1398</v>
      </c>
      <c r="H14" s="520" t="s">
        <v>1399</v>
      </c>
      <c r="I14" s="520" t="s">
        <v>49</v>
      </c>
      <c r="J14" s="520" t="s">
        <v>49</v>
      </c>
      <c r="K14" s="520" t="s">
        <v>1599</v>
      </c>
      <c r="L14" s="520" t="s">
        <v>1555</v>
      </c>
      <c r="M14" s="521" t="s">
        <v>67</v>
      </c>
      <c r="N14" s="522">
        <v>0.82</v>
      </c>
      <c r="O14" s="523" t="s">
        <v>172</v>
      </c>
      <c r="P14" s="518" t="s">
        <v>1600</v>
      </c>
      <c r="Q14" s="518" t="s">
        <v>1601</v>
      </c>
      <c r="R14" s="532"/>
      <c r="S14" s="525" t="s">
        <v>1560</v>
      </c>
      <c r="T14" s="526" t="s">
        <v>775</v>
      </c>
      <c r="U14" s="527"/>
      <c r="V14" s="527"/>
      <c r="W14" s="527"/>
      <c r="X14" s="527"/>
      <c r="Y14" s="527"/>
      <c r="Z14" s="527"/>
      <c r="AA14" s="527"/>
      <c r="AB14" s="527"/>
      <c r="AC14" s="527"/>
      <c r="AD14" s="527"/>
      <c r="AE14" s="527"/>
      <c r="AF14" s="527"/>
      <c r="AG14" s="527"/>
      <c r="AH14" s="527"/>
      <c r="AI14" s="527"/>
      <c r="AJ14" s="527"/>
      <c r="AK14" s="527"/>
      <c r="AL14" s="527"/>
      <c r="AM14" s="528"/>
      <c r="AN14" s="528"/>
      <c r="AO14" s="528"/>
      <c r="AP14" s="529"/>
      <c r="AQ14" s="529" t="s">
        <v>1602</v>
      </c>
    </row>
    <row r="15" spans="1:43" ht="135">
      <c r="A15" s="536">
        <v>6</v>
      </c>
      <c r="B15" s="1776"/>
      <c r="C15" s="537" t="s">
        <v>1603</v>
      </c>
      <c r="D15" s="519" t="s">
        <v>1604</v>
      </c>
      <c r="E15" s="520" t="s">
        <v>48</v>
      </c>
      <c r="F15" s="520" t="s">
        <v>1437</v>
      </c>
      <c r="G15" s="520" t="s">
        <v>1398</v>
      </c>
      <c r="H15" s="520" t="s">
        <v>1399</v>
      </c>
      <c r="I15" s="520" t="s">
        <v>49</v>
      </c>
      <c r="J15" s="520" t="s">
        <v>49</v>
      </c>
      <c r="K15" s="520" t="s">
        <v>436</v>
      </c>
      <c r="L15" s="520" t="s">
        <v>1555</v>
      </c>
      <c r="M15" s="521" t="s">
        <v>52</v>
      </c>
      <c r="N15" s="522">
        <v>1</v>
      </c>
      <c r="O15" s="523" t="s">
        <v>172</v>
      </c>
      <c r="P15" s="518" t="s">
        <v>1605</v>
      </c>
      <c r="Q15" s="518" t="s">
        <v>1606</v>
      </c>
      <c r="R15" s="538" t="s">
        <v>1607</v>
      </c>
      <c r="S15" s="525" t="s">
        <v>1560</v>
      </c>
      <c r="T15" s="526" t="s">
        <v>775</v>
      </c>
      <c r="U15" s="527"/>
      <c r="V15" s="527"/>
      <c r="W15" s="527"/>
      <c r="X15" s="527"/>
      <c r="Y15" s="527"/>
      <c r="Z15" s="527"/>
      <c r="AA15" s="527"/>
      <c r="AB15" s="527"/>
      <c r="AC15" s="527"/>
      <c r="AD15" s="527"/>
      <c r="AE15" s="527"/>
      <c r="AF15" s="527"/>
      <c r="AG15" s="527"/>
      <c r="AH15" s="527"/>
      <c r="AI15" s="527"/>
      <c r="AJ15" s="527"/>
      <c r="AK15" s="527"/>
      <c r="AL15" s="527"/>
      <c r="AM15" s="528"/>
      <c r="AN15" s="528"/>
      <c r="AO15" s="528"/>
      <c r="AP15" s="529"/>
      <c r="AQ15" s="529" t="s">
        <v>1608</v>
      </c>
    </row>
    <row r="16" spans="1:43" ht="165.75" thickBot="1">
      <c r="A16" s="517"/>
      <c r="B16" s="1777"/>
      <c r="C16" s="539" t="s">
        <v>1609</v>
      </c>
      <c r="D16" s="540" t="s">
        <v>1610</v>
      </c>
      <c r="E16" s="541" t="s">
        <v>48</v>
      </c>
      <c r="F16" s="541" t="s">
        <v>1437</v>
      </c>
      <c r="G16" s="541" t="s">
        <v>1398</v>
      </c>
      <c r="H16" s="541" t="s">
        <v>1399</v>
      </c>
      <c r="I16" s="541" t="s">
        <v>49</v>
      </c>
      <c r="J16" s="541" t="s">
        <v>49</v>
      </c>
      <c r="K16" s="541" t="s">
        <v>436</v>
      </c>
      <c r="L16" s="541" t="s">
        <v>1555</v>
      </c>
      <c r="M16" s="542" t="s">
        <v>67</v>
      </c>
      <c r="N16" s="543">
        <v>0.82</v>
      </c>
      <c r="O16" s="544" t="s">
        <v>172</v>
      </c>
      <c r="P16" s="539" t="s">
        <v>1611</v>
      </c>
      <c r="Q16" s="539" t="s">
        <v>1612</v>
      </c>
      <c r="R16" s="534" t="s">
        <v>1596</v>
      </c>
      <c r="S16" s="545" t="s">
        <v>1560</v>
      </c>
      <c r="T16" s="546" t="s">
        <v>775</v>
      </c>
      <c r="U16" s="547"/>
      <c r="V16" s="547"/>
      <c r="W16" s="547"/>
      <c r="X16" s="547"/>
      <c r="Y16" s="547"/>
      <c r="Z16" s="547"/>
      <c r="AA16" s="547"/>
      <c r="AB16" s="547"/>
      <c r="AC16" s="547"/>
      <c r="AD16" s="547"/>
      <c r="AE16" s="547"/>
      <c r="AF16" s="547"/>
      <c r="AG16" s="547"/>
      <c r="AH16" s="547"/>
      <c r="AI16" s="547"/>
      <c r="AJ16" s="547"/>
      <c r="AK16" s="547"/>
      <c r="AL16" s="547"/>
      <c r="AM16" s="548"/>
      <c r="AN16" s="548"/>
      <c r="AO16" s="548"/>
      <c r="AP16" s="549"/>
      <c r="AQ16" s="529" t="s">
        <v>1597</v>
      </c>
    </row>
    <row r="17" spans="1:43" ht="102">
      <c r="A17" s="517"/>
      <c r="B17" s="1778" t="s">
        <v>1613</v>
      </c>
      <c r="C17" s="1775" t="s">
        <v>1614</v>
      </c>
      <c r="D17" s="550" t="s">
        <v>1615</v>
      </c>
      <c r="E17" s="551" t="s">
        <v>48</v>
      </c>
      <c r="F17" s="551" t="s">
        <v>1437</v>
      </c>
      <c r="G17" s="551" t="s">
        <v>879</v>
      </c>
      <c r="H17" s="551" t="s">
        <v>1616</v>
      </c>
      <c r="I17" s="551" t="s">
        <v>49</v>
      </c>
      <c r="J17" s="551" t="s">
        <v>49</v>
      </c>
      <c r="K17" s="551" t="s">
        <v>1617</v>
      </c>
      <c r="L17" s="551" t="s">
        <v>1555</v>
      </c>
      <c r="M17" s="552" t="s">
        <v>1618</v>
      </c>
      <c r="N17" s="553">
        <v>0.82</v>
      </c>
      <c r="O17" s="554" t="s">
        <v>172</v>
      </c>
      <c r="P17" s="555" t="s">
        <v>1619</v>
      </c>
      <c r="Q17" s="555" t="s">
        <v>1620</v>
      </c>
      <c r="R17" s="556" t="s">
        <v>1621</v>
      </c>
      <c r="S17" s="557" t="s">
        <v>1560</v>
      </c>
      <c r="T17" s="558" t="s">
        <v>775</v>
      </c>
      <c r="U17" s="559"/>
      <c r="V17" s="559"/>
      <c r="W17" s="559"/>
      <c r="X17" s="559"/>
      <c r="Y17" s="559"/>
      <c r="Z17" s="559"/>
      <c r="AA17" s="559"/>
      <c r="AB17" s="559"/>
      <c r="AC17" s="559"/>
      <c r="AD17" s="559"/>
      <c r="AE17" s="559"/>
      <c r="AF17" s="559"/>
      <c r="AG17" s="559"/>
      <c r="AH17" s="559"/>
      <c r="AI17" s="559"/>
      <c r="AJ17" s="559"/>
      <c r="AK17" s="559"/>
      <c r="AL17" s="559"/>
      <c r="AM17" s="560"/>
      <c r="AN17" s="560"/>
      <c r="AO17" s="560"/>
      <c r="AP17" s="561"/>
      <c r="AQ17" s="529" t="s">
        <v>1622</v>
      </c>
    </row>
    <row r="18" spans="1:43" ht="102">
      <c r="A18" s="517"/>
      <c r="B18" s="1776"/>
      <c r="C18" s="1776"/>
      <c r="D18" s="562" t="s">
        <v>1623</v>
      </c>
      <c r="E18" s="563" t="s">
        <v>48</v>
      </c>
      <c r="F18" s="563" t="s">
        <v>1437</v>
      </c>
      <c r="G18" s="563" t="s">
        <v>879</v>
      </c>
      <c r="H18" s="563" t="s">
        <v>1616</v>
      </c>
      <c r="I18" s="563" t="s">
        <v>49</v>
      </c>
      <c r="J18" s="563" t="s">
        <v>49</v>
      </c>
      <c r="K18" s="563" t="s">
        <v>1617</v>
      </c>
      <c r="L18" s="563" t="s">
        <v>1555</v>
      </c>
      <c r="M18" s="521" t="s">
        <v>67</v>
      </c>
      <c r="N18" s="522">
        <v>0.82</v>
      </c>
      <c r="O18" s="523" t="s">
        <v>172</v>
      </c>
      <c r="P18" s="518" t="s">
        <v>1624</v>
      </c>
      <c r="Q18" s="518" t="s">
        <v>1620</v>
      </c>
      <c r="R18" s="538"/>
      <c r="S18" s="525" t="s">
        <v>1560</v>
      </c>
      <c r="T18" s="526" t="s">
        <v>775</v>
      </c>
      <c r="U18" s="527"/>
      <c r="V18" s="527"/>
      <c r="W18" s="527"/>
      <c r="X18" s="527"/>
      <c r="Y18" s="527"/>
      <c r="Z18" s="527"/>
      <c r="AA18" s="527"/>
      <c r="AB18" s="527"/>
      <c r="AC18" s="527"/>
      <c r="AD18" s="527"/>
      <c r="AE18" s="527"/>
      <c r="AF18" s="527"/>
      <c r="AG18" s="527"/>
      <c r="AH18" s="527"/>
      <c r="AI18" s="527"/>
      <c r="AJ18" s="527"/>
      <c r="AK18" s="527"/>
      <c r="AL18" s="527"/>
      <c r="AM18" s="528"/>
      <c r="AN18" s="528"/>
      <c r="AO18" s="528"/>
      <c r="AP18" s="529"/>
      <c r="AQ18" s="529" t="s">
        <v>1622</v>
      </c>
    </row>
    <row r="19" spans="1:43" ht="102">
      <c r="A19" s="517"/>
      <c r="B19" s="1776"/>
      <c r="C19" s="1776"/>
      <c r="D19" s="562" t="s">
        <v>1625</v>
      </c>
      <c r="E19" s="563" t="s">
        <v>48</v>
      </c>
      <c r="F19" s="563" t="s">
        <v>1437</v>
      </c>
      <c r="G19" s="563" t="s">
        <v>879</v>
      </c>
      <c r="H19" s="563" t="s">
        <v>1616</v>
      </c>
      <c r="I19" s="563" t="s">
        <v>49</v>
      </c>
      <c r="J19" s="563" t="s">
        <v>49</v>
      </c>
      <c r="K19" s="563" t="s">
        <v>1617</v>
      </c>
      <c r="L19" s="563" t="s">
        <v>1555</v>
      </c>
      <c r="M19" s="521" t="s">
        <v>67</v>
      </c>
      <c r="N19" s="522">
        <v>0.82</v>
      </c>
      <c r="O19" s="523" t="s">
        <v>172</v>
      </c>
      <c r="P19" s="518" t="s">
        <v>1626</v>
      </c>
      <c r="Q19" s="518" t="s">
        <v>1626</v>
      </c>
      <c r="R19" s="538"/>
      <c r="S19" s="525" t="s">
        <v>1560</v>
      </c>
      <c r="T19" s="526" t="s">
        <v>775</v>
      </c>
      <c r="U19" s="527"/>
      <c r="V19" s="527"/>
      <c r="W19" s="527"/>
      <c r="X19" s="527"/>
      <c r="Y19" s="527"/>
      <c r="Z19" s="527"/>
      <c r="AA19" s="527"/>
      <c r="AB19" s="527"/>
      <c r="AC19" s="527"/>
      <c r="AD19" s="527"/>
      <c r="AE19" s="527"/>
      <c r="AF19" s="527"/>
      <c r="AG19" s="527"/>
      <c r="AH19" s="527"/>
      <c r="AI19" s="527"/>
      <c r="AJ19" s="527"/>
      <c r="AK19" s="527"/>
      <c r="AL19" s="527"/>
      <c r="AM19" s="528"/>
      <c r="AN19" s="528"/>
      <c r="AO19" s="528"/>
      <c r="AP19" s="529"/>
      <c r="AQ19" s="529" t="s">
        <v>1627</v>
      </c>
    </row>
    <row r="20" spans="1:43" ht="102.75" thickBot="1">
      <c r="A20" s="517"/>
      <c r="B20" s="1776"/>
      <c r="C20" s="1777"/>
      <c r="D20" s="564" t="s">
        <v>1628</v>
      </c>
      <c r="E20" s="565" t="s">
        <v>48</v>
      </c>
      <c r="F20" s="565" t="s">
        <v>1437</v>
      </c>
      <c r="G20" s="565" t="s">
        <v>879</v>
      </c>
      <c r="H20" s="565" t="s">
        <v>1616</v>
      </c>
      <c r="I20" s="565" t="s">
        <v>49</v>
      </c>
      <c r="J20" s="565" t="s">
        <v>49</v>
      </c>
      <c r="K20" s="565" t="s">
        <v>1617</v>
      </c>
      <c r="L20" s="565" t="s">
        <v>1555</v>
      </c>
      <c r="M20" s="542" t="s">
        <v>67</v>
      </c>
      <c r="N20" s="543">
        <v>0.82</v>
      </c>
      <c r="O20" s="544" t="s">
        <v>172</v>
      </c>
      <c r="P20" s="539" t="s">
        <v>1629</v>
      </c>
      <c r="Q20" s="539" t="s">
        <v>1630</v>
      </c>
      <c r="R20" s="566"/>
      <c r="S20" s="545" t="s">
        <v>1560</v>
      </c>
      <c r="T20" s="546" t="s">
        <v>775</v>
      </c>
      <c r="U20" s="547"/>
      <c r="V20" s="547"/>
      <c r="W20" s="547"/>
      <c r="X20" s="547"/>
      <c r="Y20" s="547"/>
      <c r="Z20" s="547"/>
      <c r="AA20" s="547"/>
      <c r="AB20" s="547"/>
      <c r="AC20" s="547"/>
      <c r="AD20" s="547"/>
      <c r="AE20" s="547"/>
      <c r="AF20" s="547"/>
      <c r="AG20" s="547"/>
      <c r="AH20" s="547"/>
      <c r="AI20" s="547"/>
      <c r="AJ20" s="547"/>
      <c r="AK20" s="547"/>
      <c r="AL20" s="547"/>
      <c r="AM20" s="548"/>
      <c r="AN20" s="548"/>
      <c r="AO20" s="548"/>
      <c r="AP20" s="549" t="s">
        <v>1631</v>
      </c>
      <c r="AQ20" s="549" t="s">
        <v>1632</v>
      </c>
    </row>
    <row r="21" spans="1:43" ht="102">
      <c r="A21" s="517"/>
      <c r="B21" s="1776"/>
      <c r="C21" s="1775" t="s">
        <v>1633</v>
      </c>
      <c r="D21" s="550" t="s">
        <v>892</v>
      </c>
      <c r="E21" s="551" t="s">
        <v>48</v>
      </c>
      <c r="F21" s="551" t="s">
        <v>1437</v>
      </c>
      <c r="G21" s="551" t="s">
        <v>1398</v>
      </c>
      <c r="H21" s="551" t="s">
        <v>1399</v>
      </c>
      <c r="I21" s="551" t="s">
        <v>49</v>
      </c>
      <c r="J21" s="551" t="s">
        <v>49</v>
      </c>
      <c r="K21" s="551" t="s">
        <v>1634</v>
      </c>
      <c r="L21" s="551" t="s">
        <v>1555</v>
      </c>
      <c r="M21" s="552" t="s">
        <v>52</v>
      </c>
      <c r="N21" s="553">
        <v>1</v>
      </c>
      <c r="O21" s="554" t="s">
        <v>172</v>
      </c>
      <c r="P21" s="555" t="s">
        <v>1635</v>
      </c>
      <c r="Q21" s="555" t="s">
        <v>1636</v>
      </c>
      <c r="R21" s="556" t="s">
        <v>1637</v>
      </c>
      <c r="S21" s="557" t="s">
        <v>1560</v>
      </c>
      <c r="T21" s="558" t="s">
        <v>841</v>
      </c>
      <c r="U21" s="559"/>
      <c r="V21" s="559"/>
      <c r="W21" s="559"/>
      <c r="X21" s="559"/>
      <c r="Y21" s="559"/>
      <c r="Z21" s="559"/>
      <c r="AA21" s="559"/>
      <c r="AB21" s="559"/>
      <c r="AC21" s="559"/>
      <c r="AD21" s="559"/>
      <c r="AE21" s="559"/>
      <c r="AF21" s="559"/>
      <c r="AG21" s="559"/>
      <c r="AH21" s="559"/>
      <c r="AI21" s="559"/>
      <c r="AJ21" s="559"/>
      <c r="AK21" s="559"/>
      <c r="AL21" s="559"/>
      <c r="AM21" s="560"/>
      <c r="AN21" s="560"/>
      <c r="AO21" s="560"/>
      <c r="AP21" s="561"/>
      <c r="AQ21" s="561" t="s">
        <v>1638</v>
      </c>
    </row>
    <row r="22" spans="1:43" ht="102.75" thickBot="1">
      <c r="A22" s="517"/>
      <c r="B22" s="1776"/>
      <c r="C22" s="1777"/>
      <c r="D22" s="564" t="s">
        <v>898</v>
      </c>
      <c r="E22" s="565" t="s">
        <v>48</v>
      </c>
      <c r="F22" s="565" t="s">
        <v>1437</v>
      </c>
      <c r="G22" s="565" t="s">
        <v>1398</v>
      </c>
      <c r="H22" s="565" t="s">
        <v>1399</v>
      </c>
      <c r="I22" s="565" t="s">
        <v>49</v>
      </c>
      <c r="J22" s="565" t="s">
        <v>49</v>
      </c>
      <c r="K22" s="565" t="s">
        <v>1634</v>
      </c>
      <c r="L22" s="565" t="s">
        <v>1555</v>
      </c>
      <c r="M22" s="542" t="s">
        <v>67</v>
      </c>
      <c r="N22" s="543">
        <v>0.66</v>
      </c>
      <c r="O22" s="544" t="s">
        <v>172</v>
      </c>
      <c r="P22" s="539" t="s">
        <v>1639</v>
      </c>
      <c r="Q22" s="539" t="s">
        <v>1640</v>
      </c>
      <c r="R22" s="567" t="s">
        <v>1641</v>
      </c>
      <c r="S22" s="545" t="s">
        <v>1560</v>
      </c>
      <c r="T22" s="568" t="s">
        <v>775</v>
      </c>
      <c r="U22" s="547"/>
      <c r="V22" s="547"/>
      <c r="W22" s="547"/>
      <c r="X22" s="547"/>
      <c r="Y22" s="547"/>
      <c r="Z22" s="547"/>
      <c r="AA22" s="547"/>
      <c r="AB22" s="547"/>
      <c r="AC22" s="547"/>
      <c r="AD22" s="547"/>
      <c r="AE22" s="547"/>
      <c r="AF22" s="547"/>
      <c r="AG22" s="547"/>
      <c r="AH22" s="547"/>
      <c r="AI22" s="547"/>
      <c r="AJ22" s="547"/>
      <c r="AK22" s="547"/>
      <c r="AL22" s="547"/>
      <c r="AM22" s="548"/>
      <c r="AN22" s="548"/>
      <c r="AO22" s="548"/>
      <c r="AP22" s="549"/>
      <c r="AQ22" s="549" t="s">
        <v>1642</v>
      </c>
    </row>
    <row r="23" spans="1:43" ht="64.5" thickBot="1">
      <c r="A23" s="517"/>
      <c r="B23" s="1776"/>
      <c r="C23" s="1775" t="s">
        <v>1643</v>
      </c>
      <c r="D23" s="550" t="s">
        <v>1644</v>
      </c>
      <c r="E23" s="551" t="s">
        <v>48</v>
      </c>
      <c r="F23" s="551" t="s">
        <v>1437</v>
      </c>
      <c r="G23" s="551" t="s">
        <v>1398</v>
      </c>
      <c r="H23" s="551" t="s">
        <v>1399</v>
      </c>
      <c r="I23" s="551" t="s">
        <v>49</v>
      </c>
      <c r="J23" s="551" t="s">
        <v>49</v>
      </c>
      <c r="K23" s="551" t="s">
        <v>92</v>
      </c>
      <c r="L23" s="551" t="s">
        <v>1645</v>
      </c>
      <c r="M23" s="552" t="s">
        <v>67</v>
      </c>
      <c r="N23" s="553">
        <v>0.82</v>
      </c>
      <c r="O23" s="554" t="s">
        <v>172</v>
      </c>
      <c r="P23" s="555" t="s">
        <v>1646</v>
      </c>
      <c r="Q23" s="555" t="s">
        <v>1647</v>
      </c>
      <c r="R23" s="556" t="s">
        <v>1648</v>
      </c>
      <c r="S23" s="557" t="s">
        <v>1560</v>
      </c>
      <c r="T23" s="558" t="s">
        <v>775</v>
      </c>
      <c r="U23" s="559"/>
      <c r="V23" s="559"/>
      <c r="W23" s="559"/>
      <c r="X23" s="559"/>
      <c r="Y23" s="559"/>
      <c r="Z23" s="559"/>
      <c r="AA23" s="559"/>
      <c r="AB23" s="559"/>
      <c r="AC23" s="559"/>
      <c r="AD23" s="559"/>
      <c r="AE23" s="559"/>
      <c r="AF23" s="559"/>
      <c r="AG23" s="559"/>
      <c r="AH23" s="559"/>
      <c r="AI23" s="559"/>
      <c r="AJ23" s="559"/>
      <c r="AK23" s="559"/>
      <c r="AL23" s="559"/>
      <c r="AM23" s="560"/>
      <c r="AN23" s="560"/>
      <c r="AO23" s="560"/>
      <c r="AP23" s="1779" t="s">
        <v>1649</v>
      </c>
      <c r="AQ23" s="561" t="s">
        <v>1650</v>
      </c>
    </row>
    <row r="24" spans="1:43" ht="64.5" thickBot="1">
      <c r="A24" s="517"/>
      <c r="B24" s="1776"/>
      <c r="C24" s="1776"/>
      <c r="D24" s="562" t="s">
        <v>1651</v>
      </c>
      <c r="E24" s="563" t="s">
        <v>48</v>
      </c>
      <c r="F24" s="563" t="s">
        <v>1437</v>
      </c>
      <c r="G24" s="563" t="s">
        <v>1398</v>
      </c>
      <c r="H24" s="563" t="s">
        <v>1399</v>
      </c>
      <c r="I24" s="563" t="s">
        <v>49</v>
      </c>
      <c r="J24" s="563" t="s">
        <v>49</v>
      </c>
      <c r="K24" s="563" t="s">
        <v>92</v>
      </c>
      <c r="L24" s="563" t="s">
        <v>1645</v>
      </c>
      <c r="M24" s="521" t="s">
        <v>67</v>
      </c>
      <c r="N24" s="522">
        <v>0.82</v>
      </c>
      <c r="O24" s="523" t="s">
        <v>172</v>
      </c>
      <c r="P24" s="518" t="s">
        <v>1652</v>
      </c>
      <c r="Q24" s="569" t="s">
        <v>1647</v>
      </c>
      <c r="R24" s="556" t="s">
        <v>1648</v>
      </c>
      <c r="S24" s="570" t="s">
        <v>1560</v>
      </c>
      <c r="T24" s="571" t="s">
        <v>775</v>
      </c>
      <c r="U24" s="527"/>
      <c r="V24" s="527"/>
      <c r="W24" s="527"/>
      <c r="X24" s="527"/>
      <c r="Y24" s="527"/>
      <c r="Z24" s="527"/>
      <c r="AA24" s="527"/>
      <c r="AB24" s="527"/>
      <c r="AC24" s="527"/>
      <c r="AD24" s="527"/>
      <c r="AE24" s="527"/>
      <c r="AF24" s="527"/>
      <c r="AG24" s="527"/>
      <c r="AH24" s="527"/>
      <c r="AI24" s="527"/>
      <c r="AJ24" s="527"/>
      <c r="AK24" s="527"/>
      <c r="AL24" s="527"/>
      <c r="AM24" s="528"/>
      <c r="AN24" s="528"/>
      <c r="AO24" s="528"/>
      <c r="AP24" s="1776"/>
      <c r="AQ24" s="561" t="s">
        <v>1650</v>
      </c>
    </row>
    <row r="25" spans="1:43" ht="64.5" thickBot="1">
      <c r="A25" s="517"/>
      <c r="B25" s="1776"/>
      <c r="C25" s="1777"/>
      <c r="D25" s="564" t="s">
        <v>1653</v>
      </c>
      <c r="E25" s="565" t="s">
        <v>48</v>
      </c>
      <c r="F25" s="565" t="s">
        <v>1437</v>
      </c>
      <c r="G25" s="565" t="s">
        <v>1398</v>
      </c>
      <c r="H25" s="565" t="s">
        <v>1399</v>
      </c>
      <c r="I25" s="565" t="s">
        <v>49</v>
      </c>
      <c r="J25" s="565" t="s">
        <v>49</v>
      </c>
      <c r="K25" s="565" t="s">
        <v>92</v>
      </c>
      <c r="L25" s="565" t="s">
        <v>1645</v>
      </c>
      <c r="M25" s="542" t="s">
        <v>67</v>
      </c>
      <c r="N25" s="543">
        <v>0.82</v>
      </c>
      <c r="O25" s="544" t="s">
        <v>172</v>
      </c>
      <c r="P25" s="539" t="s">
        <v>1654</v>
      </c>
      <c r="Q25" s="539" t="s">
        <v>1655</v>
      </c>
      <c r="R25" s="556" t="s">
        <v>1648</v>
      </c>
      <c r="S25" s="572" t="s">
        <v>1560</v>
      </c>
      <c r="T25" s="568" t="s">
        <v>775</v>
      </c>
      <c r="U25" s="547"/>
      <c r="V25" s="547"/>
      <c r="W25" s="547"/>
      <c r="X25" s="547"/>
      <c r="Y25" s="547"/>
      <c r="Z25" s="547"/>
      <c r="AA25" s="547"/>
      <c r="AB25" s="547"/>
      <c r="AC25" s="547"/>
      <c r="AD25" s="547"/>
      <c r="AE25" s="547"/>
      <c r="AF25" s="547"/>
      <c r="AG25" s="547"/>
      <c r="AH25" s="547"/>
      <c r="AI25" s="547"/>
      <c r="AJ25" s="547"/>
      <c r="AK25" s="547"/>
      <c r="AL25" s="547"/>
      <c r="AM25" s="548"/>
      <c r="AN25" s="548"/>
      <c r="AO25" s="548"/>
      <c r="AP25" s="1780"/>
      <c r="AQ25" s="561" t="s">
        <v>1650</v>
      </c>
    </row>
    <row r="26" spans="1:43" ht="90.75" thickBot="1">
      <c r="A26" s="517"/>
      <c r="B26" s="1776"/>
      <c r="C26" s="1775" t="s">
        <v>1656</v>
      </c>
      <c r="D26" s="550" t="s">
        <v>1657</v>
      </c>
      <c r="E26" s="551" t="s">
        <v>48</v>
      </c>
      <c r="F26" s="551" t="s">
        <v>1437</v>
      </c>
      <c r="G26" s="551" t="s">
        <v>1398</v>
      </c>
      <c r="H26" s="551" t="s">
        <v>1399</v>
      </c>
      <c r="I26" s="551" t="s">
        <v>49</v>
      </c>
      <c r="J26" s="551" t="s">
        <v>49</v>
      </c>
      <c r="K26" s="551" t="s">
        <v>92</v>
      </c>
      <c r="L26" s="551" t="s">
        <v>1555</v>
      </c>
      <c r="M26" s="552" t="s">
        <v>67</v>
      </c>
      <c r="N26" s="553">
        <v>0.82</v>
      </c>
      <c r="O26" s="554" t="s">
        <v>172</v>
      </c>
      <c r="P26" s="555" t="s">
        <v>1658</v>
      </c>
      <c r="Q26" s="555" t="s">
        <v>1659</v>
      </c>
      <c r="R26" s="556" t="s">
        <v>1660</v>
      </c>
      <c r="S26" s="557" t="s">
        <v>1560</v>
      </c>
      <c r="T26" s="558" t="s">
        <v>775</v>
      </c>
      <c r="U26" s="559"/>
      <c r="V26" s="559"/>
      <c r="W26" s="559"/>
      <c r="X26" s="559"/>
      <c r="Y26" s="559"/>
      <c r="Z26" s="559"/>
      <c r="AA26" s="559"/>
      <c r="AB26" s="559"/>
      <c r="AC26" s="559"/>
      <c r="AD26" s="559"/>
      <c r="AE26" s="559"/>
      <c r="AF26" s="559"/>
      <c r="AG26" s="559"/>
      <c r="AH26" s="559"/>
      <c r="AI26" s="559"/>
      <c r="AJ26" s="559"/>
      <c r="AK26" s="559"/>
      <c r="AL26" s="559"/>
      <c r="AM26" s="560"/>
      <c r="AN26" s="560"/>
      <c r="AO26" s="560"/>
      <c r="AP26" s="561"/>
      <c r="AQ26" s="561" t="s">
        <v>1661</v>
      </c>
    </row>
    <row r="27" spans="1:43" ht="90.75" thickBot="1">
      <c r="A27" s="517"/>
      <c r="B27" s="1776"/>
      <c r="C27" s="1777"/>
      <c r="D27" s="564" t="s">
        <v>1662</v>
      </c>
      <c r="E27" s="565" t="s">
        <v>48</v>
      </c>
      <c r="F27" s="565" t="s">
        <v>1437</v>
      </c>
      <c r="G27" s="565" t="s">
        <v>1398</v>
      </c>
      <c r="H27" s="565" t="s">
        <v>1399</v>
      </c>
      <c r="I27" s="565" t="s">
        <v>49</v>
      </c>
      <c r="J27" s="565" t="s">
        <v>49</v>
      </c>
      <c r="K27" s="565" t="s">
        <v>92</v>
      </c>
      <c r="L27" s="565" t="s">
        <v>1555</v>
      </c>
      <c r="M27" s="542" t="s">
        <v>67</v>
      </c>
      <c r="N27" s="543">
        <v>0.82</v>
      </c>
      <c r="O27" s="544" t="s">
        <v>53</v>
      </c>
      <c r="P27" s="539" t="s">
        <v>1663</v>
      </c>
      <c r="Q27" s="573" t="s">
        <v>1659</v>
      </c>
      <c r="R27" s="556" t="s">
        <v>1660</v>
      </c>
      <c r="S27" s="572" t="s">
        <v>1560</v>
      </c>
      <c r="T27" s="568" t="s">
        <v>775</v>
      </c>
      <c r="U27" s="547"/>
      <c r="V27" s="547"/>
      <c r="W27" s="547"/>
      <c r="X27" s="547"/>
      <c r="Y27" s="547"/>
      <c r="Z27" s="547"/>
      <c r="AA27" s="547"/>
      <c r="AB27" s="547"/>
      <c r="AC27" s="547"/>
      <c r="AD27" s="547"/>
      <c r="AE27" s="547"/>
      <c r="AF27" s="547"/>
      <c r="AG27" s="547"/>
      <c r="AH27" s="547"/>
      <c r="AI27" s="547"/>
      <c r="AJ27" s="547"/>
      <c r="AK27" s="547"/>
      <c r="AL27" s="547"/>
      <c r="AM27" s="548"/>
      <c r="AN27" s="548"/>
      <c r="AO27" s="548"/>
      <c r="AP27" s="549"/>
      <c r="AQ27" s="561" t="s">
        <v>1661</v>
      </c>
    </row>
    <row r="28" spans="1:43" ht="165">
      <c r="A28" s="517"/>
      <c r="B28" s="1776"/>
      <c r="C28" s="1775" t="s">
        <v>1664</v>
      </c>
      <c r="D28" s="550" t="s">
        <v>1665</v>
      </c>
      <c r="E28" s="551" t="s">
        <v>48</v>
      </c>
      <c r="F28" s="551" t="s">
        <v>1437</v>
      </c>
      <c r="G28" s="551" t="s">
        <v>1398</v>
      </c>
      <c r="H28" s="551" t="s">
        <v>1399</v>
      </c>
      <c r="I28" s="551" t="s">
        <v>49</v>
      </c>
      <c r="J28" s="551" t="s">
        <v>49</v>
      </c>
      <c r="K28" s="551" t="s">
        <v>92</v>
      </c>
      <c r="L28" s="551" t="s">
        <v>1555</v>
      </c>
      <c r="M28" s="552" t="s">
        <v>67</v>
      </c>
      <c r="N28" s="553">
        <v>0.5</v>
      </c>
      <c r="O28" s="554" t="s">
        <v>53</v>
      </c>
      <c r="P28" s="555" t="s">
        <v>1666</v>
      </c>
      <c r="Q28" s="555" t="s">
        <v>1667</v>
      </c>
      <c r="R28" s="556" t="s">
        <v>1668</v>
      </c>
      <c r="S28" s="557" t="s">
        <v>1560</v>
      </c>
      <c r="T28" s="558" t="s">
        <v>775</v>
      </c>
      <c r="U28" s="559"/>
      <c r="V28" s="559"/>
      <c r="W28" s="559"/>
      <c r="X28" s="559"/>
      <c r="Y28" s="559"/>
      <c r="Z28" s="559"/>
      <c r="AA28" s="559"/>
      <c r="AB28" s="559"/>
      <c r="AC28" s="559"/>
      <c r="AD28" s="559"/>
      <c r="AE28" s="559"/>
      <c r="AF28" s="559"/>
      <c r="AG28" s="559"/>
      <c r="AH28" s="559"/>
      <c r="AI28" s="559"/>
      <c r="AJ28" s="559"/>
      <c r="AK28" s="559"/>
      <c r="AL28" s="559"/>
      <c r="AM28" s="560"/>
      <c r="AN28" s="560"/>
      <c r="AO28" s="560"/>
      <c r="AP28" s="561" t="s">
        <v>1669</v>
      </c>
      <c r="AQ28" s="561" t="s">
        <v>1670</v>
      </c>
    </row>
    <row r="29" spans="1:43" ht="64.5" thickBot="1">
      <c r="A29" s="517"/>
      <c r="B29" s="1776"/>
      <c r="C29" s="1777"/>
      <c r="D29" s="564" t="s">
        <v>1671</v>
      </c>
      <c r="E29" s="565" t="s">
        <v>48</v>
      </c>
      <c r="F29" s="565" t="s">
        <v>1437</v>
      </c>
      <c r="G29" s="565" t="s">
        <v>1398</v>
      </c>
      <c r="H29" s="565" t="s">
        <v>1399</v>
      </c>
      <c r="I29" s="565" t="s">
        <v>49</v>
      </c>
      <c r="J29" s="565" t="s">
        <v>49</v>
      </c>
      <c r="K29" s="565" t="s">
        <v>92</v>
      </c>
      <c r="L29" s="565" t="s">
        <v>1555</v>
      </c>
      <c r="M29" s="542" t="s">
        <v>67</v>
      </c>
      <c r="N29" s="543">
        <v>0.2</v>
      </c>
      <c r="O29" s="544" t="s">
        <v>172</v>
      </c>
      <c r="P29" s="539" t="s">
        <v>1672</v>
      </c>
      <c r="Q29" s="539" t="s">
        <v>1673</v>
      </c>
      <c r="R29" s="574" t="s">
        <v>1668</v>
      </c>
      <c r="S29" s="572" t="s">
        <v>1560</v>
      </c>
      <c r="T29" s="568" t="s">
        <v>775</v>
      </c>
      <c r="U29" s="547"/>
      <c r="V29" s="547"/>
      <c r="W29" s="547"/>
      <c r="X29" s="547"/>
      <c r="Y29" s="547"/>
      <c r="Z29" s="547"/>
      <c r="AA29" s="547"/>
      <c r="AB29" s="547"/>
      <c r="AC29" s="547"/>
      <c r="AD29" s="547"/>
      <c r="AE29" s="547"/>
      <c r="AF29" s="547"/>
      <c r="AG29" s="547"/>
      <c r="AH29" s="547"/>
      <c r="AI29" s="547"/>
      <c r="AJ29" s="547"/>
      <c r="AK29" s="547"/>
      <c r="AL29" s="547"/>
      <c r="AM29" s="548"/>
      <c r="AN29" s="548"/>
      <c r="AO29" s="548"/>
      <c r="AP29" s="549"/>
      <c r="AQ29" s="549" t="s">
        <v>1674</v>
      </c>
    </row>
    <row r="30" spans="1:43" ht="135.75" thickBot="1">
      <c r="A30" s="517"/>
      <c r="B30" s="1776"/>
      <c r="C30" s="575" t="s">
        <v>1675</v>
      </c>
      <c r="D30" s="576" t="s">
        <v>1676</v>
      </c>
      <c r="E30" s="575" t="s">
        <v>48</v>
      </c>
      <c r="F30" s="575" t="s">
        <v>1437</v>
      </c>
      <c r="G30" s="575" t="s">
        <v>1398</v>
      </c>
      <c r="H30" s="575" t="s">
        <v>1399</v>
      </c>
      <c r="I30" s="575" t="s">
        <v>49</v>
      </c>
      <c r="J30" s="575" t="s">
        <v>49</v>
      </c>
      <c r="K30" s="575" t="s">
        <v>1677</v>
      </c>
      <c r="L30" s="577" t="s">
        <v>1555</v>
      </c>
      <c r="M30" s="578" t="s">
        <v>67</v>
      </c>
      <c r="N30" s="543">
        <v>0.82</v>
      </c>
      <c r="O30" s="544" t="s">
        <v>53</v>
      </c>
      <c r="P30" s="573" t="s">
        <v>1678</v>
      </c>
      <c r="Q30" s="573" t="s">
        <v>1679</v>
      </c>
      <c r="R30" s="579" t="s">
        <v>1680</v>
      </c>
      <c r="S30" s="572" t="s">
        <v>1560</v>
      </c>
      <c r="T30" s="568" t="s">
        <v>775</v>
      </c>
      <c r="U30" s="580"/>
      <c r="V30" s="580"/>
      <c r="W30" s="580"/>
      <c r="X30" s="580"/>
      <c r="Y30" s="580"/>
      <c r="Z30" s="580"/>
      <c r="AA30" s="580"/>
      <c r="AB30" s="580"/>
      <c r="AC30" s="580"/>
      <c r="AD30" s="580"/>
      <c r="AE30" s="580"/>
      <c r="AF30" s="580"/>
      <c r="AG30" s="580"/>
      <c r="AH30" s="580"/>
      <c r="AI30" s="580"/>
      <c r="AJ30" s="580"/>
      <c r="AK30" s="580"/>
      <c r="AL30" s="580"/>
      <c r="AM30" s="581"/>
      <c r="AN30" s="581"/>
      <c r="AO30" s="581"/>
      <c r="AP30" s="582"/>
      <c r="AQ30" s="582" t="s">
        <v>1681</v>
      </c>
    </row>
    <row r="31" spans="1:43" ht="120">
      <c r="A31" s="517"/>
      <c r="B31" s="1776"/>
      <c r="C31" s="1778" t="s">
        <v>1682</v>
      </c>
      <c r="D31" s="583" t="s">
        <v>1683</v>
      </c>
      <c r="E31" s="584" t="s">
        <v>127</v>
      </c>
      <c r="F31" s="584" t="s">
        <v>1437</v>
      </c>
      <c r="G31" s="584" t="s">
        <v>1684</v>
      </c>
      <c r="H31" s="584" t="s">
        <v>1685</v>
      </c>
      <c r="I31" s="584" t="s">
        <v>1686</v>
      </c>
      <c r="J31" s="584" t="s">
        <v>1687</v>
      </c>
      <c r="K31" s="585" t="s">
        <v>1634</v>
      </c>
      <c r="L31" s="586" t="s">
        <v>1555</v>
      </c>
      <c r="M31" s="587" t="s">
        <v>67</v>
      </c>
      <c r="N31" s="522">
        <v>0.82</v>
      </c>
      <c r="O31" s="523" t="s">
        <v>172</v>
      </c>
      <c r="P31" s="569" t="s">
        <v>1688</v>
      </c>
      <c r="Q31" s="569" t="s">
        <v>1689</v>
      </c>
      <c r="R31" s="588" t="s">
        <v>1690</v>
      </c>
      <c r="S31" s="570" t="s">
        <v>1560</v>
      </c>
      <c r="T31" s="571" t="s">
        <v>775</v>
      </c>
      <c r="U31" s="589"/>
      <c r="V31" s="589"/>
      <c r="W31" s="589"/>
      <c r="X31" s="589"/>
      <c r="Y31" s="589"/>
      <c r="Z31" s="589"/>
      <c r="AA31" s="589"/>
      <c r="AB31" s="589"/>
      <c r="AC31" s="589"/>
      <c r="AD31" s="589"/>
      <c r="AE31" s="589"/>
      <c r="AF31" s="589"/>
      <c r="AG31" s="589"/>
      <c r="AH31" s="589"/>
      <c r="AI31" s="589"/>
      <c r="AJ31" s="589"/>
      <c r="AK31" s="589"/>
      <c r="AL31" s="589"/>
      <c r="AM31" s="590"/>
      <c r="AN31" s="590"/>
      <c r="AO31" s="590"/>
      <c r="AP31" s="591"/>
      <c r="AQ31" s="591" t="s">
        <v>1691</v>
      </c>
    </row>
    <row r="32" spans="1:43" ht="120.75" thickBot="1">
      <c r="A32" s="517"/>
      <c r="B32" s="1777"/>
      <c r="C32" s="1777"/>
      <c r="D32" s="564" t="s">
        <v>1692</v>
      </c>
      <c r="E32" s="565" t="s">
        <v>127</v>
      </c>
      <c r="F32" s="565" t="s">
        <v>1437</v>
      </c>
      <c r="G32" s="565" t="s">
        <v>1684</v>
      </c>
      <c r="H32" s="565" t="s">
        <v>1685</v>
      </c>
      <c r="I32" s="565" t="s">
        <v>1686</v>
      </c>
      <c r="J32" s="565" t="s">
        <v>1687</v>
      </c>
      <c r="K32" s="565" t="s">
        <v>1634</v>
      </c>
      <c r="L32" s="592" t="s">
        <v>1555</v>
      </c>
      <c r="M32" s="542" t="s">
        <v>67</v>
      </c>
      <c r="N32" s="543">
        <v>0.82</v>
      </c>
      <c r="O32" s="544" t="s">
        <v>172</v>
      </c>
      <c r="P32" s="539" t="s">
        <v>1693</v>
      </c>
      <c r="Q32" s="539" t="s">
        <v>1694</v>
      </c>
      <c r="R32" s="567" t="s">
        <v>1695</v>
      </c>
      <c r="S32" s="545" t="s">
        <v>1560</v>
      </c>
      <c r="T32" s="546" t="s">
        <v>775</v>
      </c>
      <c r="U32" s="547"/>
      <c r="V32" s="547"/>
      <c r="W32" s="547"/>
      <c r="X32" s="547"/>
      <c r="Y32" s="547"/>
      <c r="Z32" s="547"/>
      <c r="AA32" s="547"/>
      <c r="AB32" s="547"/>
      <c r="AC32" s="547"/>
      <c r="AD32" s="547"/>
      <c r="AE32" s="547"/>
      <c r="AF32" s="547"/>
      <c r="AG32" s="547"/>
      <c r="AH32" s="547"/>
      <c r="AI32" s="547"/>
      <c r="AJ32" s="547"/>
      <c r="AK32" s="547"/>
      <c r="AL32" s="547"/>
      <c r="AM32" s="548"/>
      <c r="AN32" s="548"/>
      <c r="AO32" s="548"/>
      <c r="AP32" s="549"/>
      <c r="AQ32" s="549" t="s">
        <v>1696</v>
      </c>
    </row>
    <row r="33" spans="1:43" ht="120.75" thickBot="1">
      <c r="A33" s="517">
        <v>11</v>
      </c>
      <c r="B33" s="1775" t="s">
        <v>1697</v>
      </c>
      <c r="C33" s="577" t="s">
        <v>1698</v>
      </c>
      <c r="D33" s="593" t="s">
        <v>1699</v>
      </c>
      <c r="E33" s="577" t="s">
        <v>48</v>
      </c>
      <c r="F33" s="577" t="s">
        <v>1437</v>
      </c>
      <c r="G33" s="577" t="s">
        <v>1700</v>
      </c>
      <c r="H33" s="577" t="s">
        <v>49</v>
      </c>
      <c r="I33" s="577" t="s">
        <v>49</v>
      </c>
      <c r="J33" s="577" t="s">
        <v>49</v>
      </c>
      <c r="K33" s="577" t="s">
        <v>1701</v>
      </c>
      <c r="L33" s="577" t="s">
        <v>1555</v>
      </c>
      <c r="M33" s="594" t="s">
        <v>67</v>
      </c>
      <c r="N33" s="595">
        <v>0</v>
      </c>
      <c r="O33" s="596" t="s">
        <v>53</v>
      </c>
      <c r="P33" s="597" t="s">
        <v>1702</v>
      </c>
      <c r="Q33" s="597" t="s">
        <v>1703</v>
      </c>
      <c r="R33" s="598" t="s">
        <v>1704</v>
      </c>
      <c r="S33" s="599" t="s">
        <v>1560</v>
      </c>
      <c r="T33" s="600" t="s">
        <v>775</v>
      </c>
      <c r="U33" s="600"/>
      <c r="V33" s="600"/>
      <c r="W33" s="600"/>
      <c r="X33" s="600"/>
      <c r="Y33" s="600"/>
      <c r="Z33" s="600"/>
      <c r="AA33" s="600"/>
      <c r="AB33" s="600"/>
      <c r="AC33" s="600"/>
      <c r="AD33" s="600"/>
      <c r="AE33" s="600"/>
      <c r="AF33" s="600"/>
      <c r="AG33" s="600"/>
      <c r="AH33" s="600"/>
      <c r="AI33" s="600"/>
      <c r="AJ33" s="600"/>
      <c r="AK33" s="600"/>
      <c r="AL33" s="600"/>
      <c r="AM33" s="601"/>
      <c r="AN33" s="601"/>
      <c r="AO33" s="601"/>
      <c r="AP33" s="602" t="s">
        <v>1705</v>
      </c>
      <c r="AQ33" s="602" t="s">
        <v>1706</v>
      </c>
    </row>
    <row r="34" spans="1:43" ht="77.25" thickBot="1">
      <c r="A34" s="517">
        <v>12</v>
      </c>
      <c r="B34" s="1776"/>
      <c r="C34" s="575" t="s">
        <v>1707</v>
      </c>
      <c r="D34" s="576" t="s">
        <v>1708</v>
      </c>
      <c r="E34" s="575" t="s">
        <v>48</v>
      </c>
      <c r="F34" s="575" t="s">
        <v>1437</v>
      </c>
      <c r="G34" s="575" t="s">
        <v>1700</v>
      </c>
      <c r="H34" s="575" t="s">
        <v>49</v>
      </c>
      <c r="I34" s="575" t="s">
        <v>49</v>
      </c>
      <c r="J34" s="575" t="s">
        <v>49</v>
      </c>
      <c r="K34" s="575" t="s">
        <v>1701</v>
      </c>
      <c r="L34" s="575" t="s">
        <v>1555</v>
      </c>
      <c r="M34" s="578" t="s">
        <v>67</v>
      </c>
      <c r="N34" s="543">
        <v>0.82</v>
      </c>
      <c r="O34" s="544" t="s">
        <v>172</v>
      </c>
      <c r="P34" s="573" t="s">
        <v>1709</v>
      </c>
      <c r="Q34" s="573" t="s">
        <v>1710</v>
      </c>
      <c r="R34" s="579" t="s">
        <v>1711</v>
      </c>
      <c r="S34" s="572" t="s">
        <v>1560</v>
      </c>
      <c r="T34" s="580" t="s">
        <v>775</v>
      </c>
      <c r="U34" s="580"/>
      <c r="V34" s="580"/>
      <c r="W34" s="580"/>
      <c r="X34" s="580"/>
      <c r="Y34" s="580"/>
      <c r="Z34" s="580"/>
      <c r="AA34" s="580"/>
      <c r="AB34" s="580"/>
      <c r="AC34" s="580"/>
      <c r="AD34" s="580"/>
      <c r="AE34" s="580"/>
      <c r="AF34" s="580"/>
      <c r="AG34" s="580"/>
      <c r="AH34" s="580"/>
      <c r="AI34" s="580"/>
      <c r="AJ34" s="580"/>
      <c r="AK34" s="580"/>
      <c r="AL34" s="580"/>
      <c r="AM34" s="581"/>
      <c r="AN34" s="581"/>
      <c r="AO34" s="581"/>
      <c r="AP34" s="582"/>
      <c r="AQ34" s="582" t="s">
        <v>1712</v>
      </c>
    </row>
    <row r="35" spans="1:43" ht="89.25">
      <c r="A35" s="517">
        <v>13</v>
      </c>
      <c r="B35" s="1776"/>
      <c r="C35" s="1778" t="s">
        <v>1713</v>
      </c>
      <c r="D35" s="583" t="s">
        <v>1714</v>
      </c>
      <c r="E35" s="584" t="s">
        <v>48</v>
      </c>
      <c r="F35" s="584" t="s">
        <v>1437</v>
      </c>
      <c r="G35" s="584" t="s">
        <v>1700</v>
      </c>
      <c r="H35" s="584" t="s">
        <v>1715</v>
      </c>
      <c r="I35" s="584" t="s">
        <v>49</v>
      </c>
      <c r="J35" s="584" t="s">
        <v>49</v>
      </c>
      <c r="K35" s="584" t="s">
        <v>1701</v>
      </c>
      <c r="L35" s="584" t="s">
        <v>1555</v>
      </c>
      <c r="M35" s="603" t="s">
        <v>67</v>
      </c>
      <c r="N35" s="522">
        <v>1</v>
      </c>
      <c r="O35" s="523" t="s">
        <v>53</v>
      </c>
      <c r="P35" s="569" t="s">
        <v>1716</v>
      </c>
      <c r="Q35" s="569" t="s">
        <v>1717</v>
      </c>
      <c r="R35" s="588" t="s">
        <v>1718</v>
      </c>
      <c r="S35" s="570" t="s">
        <v>1719</v>
      </c>
      <c r="T35" s="589" t="s">
        <v>775</v>
      </c>
      <c r="U35" s="589"/>
      <c r="V35" s="589"/>
      <c r="W35" s="589"/>
      <c r="X35" s="589"/>
      <c r="Y35" s="589"/>
      <c r="Z35" s="589"/>
      <c r="AA35" s="589"/>
      <c r="AB35" s="589"/>
      <c r="AC35" s="589"/>
      <c r="AD35" s="589"/>
      <c r="AE35" s="589"/>
      <c r="AF35" s="589"/>
      <c r="AG35" s="589"/>
      <c r="AH35" s="589"/>
      <c r="AI35" s="589"/>
      <c r="AJ35" s="589"/>
      <c r="AK35" s="589"/>
      <c r="AL35" s="589"/>
      <c r="AM35" s="590"/>
      <c r="AN35" s="590"/>
      <c r="AO35" s="590"/>
      <c r="AP35" s="591" t="s">
        <v>1720</v>
      </c>
      <c r="AQ35" s="591" t="s">
        <v>1721</v>
      </c>
    </row>
    <row r="36" spans="1:43" ht="89.25">
      <c r="A36" s="517">
        <v>14</v>
      </c>
      <c r="B36" s="1776"/>
      <c r="C36" s="1776"/>
      <c r="D36" s="562" t="s">
        <v>1722</v>
      </c>
      <c r="E36" s="563" t="s">
        <v>48</v>
      </c>
      <c r="F36" s="563" t="s">
        <v>1437</v>
      </c>
      <c r="G36" s="563" t="s">
        <v>1700</v>
      </c>
      <c r="H36" s="563" t="s">
        <v>1715</v>
      </c>
      <c r="I36" s="563" t="s">
        <v>49</v>
      </c>
      <c r="J36" s="563" t="s">
        <v>49</v>
      </c>
      <c r="K36" s="563" t="s">
        <v>1701</v>
      </c>
      <c r="L36" s="563" t="s">
        <v>1555</v>
      </c>
      <c r="M36" s="521" t="s">
        <v>81</v>
      </c>
      <c r="N36" s="522">
        <v>1</v>
      </c>
      <c r="O36" s="523" t="s">
        <v>53</v>
      </c>
      <c r="P36" s="518" t="s">
        <v>1723</v>
      </c>
      <c r="Q36" s="518" t="s">
        <v>1724</v>
      </c>
      <c r="R36" s="588" t="s">
        <v>1718</v>
      </c>
      <c r="S36" s="525" t="s">
        <v>1719</v>
      </c>
      <c r="T36" s="527" t="s">
        <v>775</v>
      </c>
      <c r="U36" s="527"/>
      <c r="V36" s="527"/>
      <c r="W36" s="527"/>
      <c r="X36" s="527"/>
      <c r="Y36" s="527"/>
      <c r="Z36" s="527"/>
      <c r="AA36" s="527"/>
      <c r="AB36" s="527"/>
      <c r="AC36" s="527"/>
      <c r="AD36" s="527"/>
      <c r="AE36" s="527"/>
      <c r="AF36" s="527"/>
      <c r="AG36" s="527"/>
      <c r="AH36" s="527"/>
      <c r="AI36" s="527"/>
      <c r="AJ36" s="527"/>
      <c r="AK36" s="527"/>
      <c r="AL36" s="527"/>
      <c r="AM36" s="528"/>
      <c r="AN36" s="528"/>
      <c r="AO36" s="528"/>
      <c r="AP36" s="529" t="s">
        <v>1725</v>
      </c>
      <c r="AQ36" s="591" t="s">
        <v>1726</v>
      </c>
    </row>
    <row r="37" spans="1:43" ht="89.25">
      <c r="A37" s="517">
        <v>15</v>
      </c>
      <c r="B37" s="1776"/>
      <c r="C37" s="1776"/>
      <c r="D37" s="562" t="s">
        <v>1727</v>
      </c>
      <c r="E37" s="563" t="s">
        <v>48</v>
      </c>
      <c r="F37" s="563" t="s">
        <v>1437</v>
      </c>
      <c r="G37" s="563" t="s">
        <v>1700</v>
      </c>
      <c r="H37" s="563" t="s">
        <v>1715</v>
      </c>
      <c r="I37" s="563" t="s">
        <v>49</v>
      </c>
      <c r="J37" s="563" t="s">
        <v>49</v>
      </c>
      <c r="K37" s="563" t="s">
        <v>1701</v>
      </c>
      <c r="L37" s="563" t="s">
        <v>1555</v>
      </c>
      <c r="M37" s="521" t="s">
        <v>81</v>
      </c>
      <c r="N37" s="522">
        <v>1</v>
      </c>
      <c r="O37" s="523" t="s">
        <v>53</v>
      </c>
      <c r="P37" s="518" t="s">
        <v>1728</v>
      </c>
      <c r="Q37" s="518" t="s">
        <v>1729</v>
      </c>
      <c r="R37" s="588" t="s">
        <v>1718</v>
      </c>
      <c r="S37" s="525" t="s">
        <v>1719</v>
      </c>
      <c r="T37" s="527" t="s">
        <v>775</v>
      </c>
      <c r="U37" s="527"/>
      <c r="V37" s="527"/>
      <c r="W37" s="527"/>
      <c r="X37" s="527"/>
      <c r="Y37" s="527"/>
      <c r="Z37" s="527"/>
      <c r="AA37" s="527"/>
      <c r="AB37" s="527"/>
      <c r="AC37" s="527"/>
      <c r="AD37" s="527"/>
      <c r="AE37" s="527"/>
      <c r="AF37" s="527"/>
      <c r="AG37" s="527"/>
      <c r="AH37" s="527"/>
      <c r="AI37" s="527"/>
      <c r="AJ37" s="527"/>
      <c r="AK37" s="527"/>
      <c r="AL37" s="527"/>
      <c r="AM37" s="528"/>
      <c r="AN37" s="528"/>
      <c r="AO37" s="528"/>
      <c r="AP37" s="529" t="s">
        <v>1730</v>
      </c>
      <c r="AQ37" s="591" t="s">
        <v>1731</v>
      </c>
    </row>
    <row r="38" spans="1:43" ht="90" thickBot="1">
      <c r="A38" s="517">
        <v>16</v>
      </c>
      <c r="B38" s="1776"/>
      <c r="C38" s="1777"/>
      <c r="D38" s="564" t="s">
        <v>1732</v>
      </c>
      <c r="E38" s="565" t="s">
        <v>48</v>
      </c>
      <c r="F38" s="565" t="s">
        <v>1437</v>
      </c>
      <c r="G38" s="565" t="s">
        <v>1700</v>
      </c>
      <c r="H38" s="565" t="s">
        <v>1715</v>
      </c>
      <c r="I38" s="565" t="s">
        <v>49</v>
      </c>
      <c r="J38" s="565" t="s">
        <v>49</v>
      </c>
      <c r="K38" s="565" t="s">
        <v>1701</v>
      </c>
      <c r="L38" s="565" t="s">
        <v>1555</v>
      </c>
      <c r="M38" s="542" t="s">
        <v>81</v>
      </c>
      <c r="N38" s="543">
        <v>0</v>
      </c>
      <c r="O38" s="544" t="s">
        <v>53</v>
      </c>
      <c r="P38" s="539" t="s">
        <v>1733</v>
      </c>
      <c r="Q38" s="539" t="s">
        <v>1734</v>
      </c>
      <c r="R38" s="588" t="s">
        <v>1718</v>
      </c>
      <c r="S38" s="545" t="s">
        <v>1719</v>
      </c>
      <c r="T38" s="546" t="s">
        <v>775</v>
      </c>
      <c r="U38" s="547"/>
      <c r="V38" s="547"/>
      <c r="W38" s="547"/>
      <c r="X38" s="547"/>
      <c r="Y38" s="547"/>
      <c r="Z38" s="547"/>
      <c r="AA38" s="547"/>
      <c r="AB38" s="547"/>
      <c r="AC38" s="547"/>
      <c r="AD38" s="547"/>
      <c r="AE38" s="547"/>
      <c r="AF38" s="547"/>
      <c r="AG38" s="547"/>
      <c r="AH38" s="547"/>
      <c r="AI38" s="547"/>
      <c r="AJ38" s="547"/>
      <c r="AK38" s="547"/>
      <c r="AL38" s="547"/>
      <c r="AM38" s="548"/>
      <c r="AN38" s="548"/>
      <c r="AO38" s="548"/>
      <c r="AP38" s="529" t="s">
        <v>1735</v>
      </c>
      <c r="AQ38" s="591" t="s">
        <v>1736</v>
      </c>
    </row>
    <row r="39" spans="1:43" ht="165.75">
      <c r="A39" s="517"/>
      <c r="B39" s="1776"/>
      <c r="C39" s="1775" t="s">
        <v>1737</v>
      </c>
      <c r="D39" s="550" t="s">
        <v>1738</v>
      </c>
      <c r="E39" s="551" t="s">
        <v>127</v>
      </c>
      <c r="F39" s="551" t="s">
        <v>1739</v>
      </c>
      <c r="G39" s="551" t="s">
        <v>1740</v>
      </c>
      <c r="H39" s="551" t="s">
        <v>1685</v>
      </c>
      <c r="I39" s="551" t="s">
        <v>1686</v>
      </c>
      <c r="J39" s="551" t="s">
        <v>1741</v>
      </c>
      <c r="K39" s="551" t="s">
        <v>1742</v>
      </c>
      <c r="L39" s="551" t="s">
        <v>1555</v>
      </c>
      <c r="M39" s="552" t="s">
        <v>67</v>
      </c>
      <c r="N39" s="553">
        <v>0.9</v>
      </c>
      <c r="O39" s="604" t="s">
        <v>172</v>
      </c>
      <c r="P39" s="555" t="s">
        <v>1743</v>
      </c>
      <c r="Q39" s="555" t="s">
        <v>1744</v>
      </c>
      <c r="R39" s="605" t="s">
        <v>1745</v>
      </c>
      <c r="S39" s="557" t="s">
        <v>1719</v>
      </c>
      <c r="T39" s="559" t="s">
        <v>775</v>
      </c>
      <c r="U39" s="559"/>
      <c r="V39" s="606"/>
      <c r="W39" s="559"/>
      <c r="X39" s="559"/>
      <c r="Y39" s="559"/>
      <c r="Z39" s="559"/>
      <c r="AA39" s="559"/>
      <c r="AB39" s="559"/>
      <c r="AC39" s="559"/>
      <c r="AD39" s="559"/>
      <c r="AE39" s="559"/>
      <c r="AF39" s="559"/>
      <c r="AG39" s="559"/>
      <c r="AH39" s="559"/>
      <c r="AI39" s="559"/>
      <c r="AJ39" s="559"/>
      <c r="AK39" s="559"/>
      <c r="AL39" s="559"/>
      <c r="AM39" s="560"/>
      <c r="AN39" s="560"/>
      <c r="AO39" s="560"/>
      <c r="AP39" s="561" t="s">
        <v>1746</v>
      </c>
      <c r="AQ39" s="561" t="s">
        <v>1747</v>
      </c>
    </row>
    <row r="40" spans="1:43" ht="409.5">
      <c r="A40" s="517"/>
      <c r="B40" s="1776"/>
      <c r="C40" s="1776"/>
      <c r="D40" s="562" t="s">
        <v>1748</v>
      </c>
      <c r="E40" s="563" t="s">
        <v>127</v>
      </c>
      <c r="F40" s="563" t="s">
        <v>1739</v>
      </c>
      <c r="G40" s="563" t="s">
        <v>1740</v>
      </c>
      <c r="H40" s="563" t="s">
        <v>1685</v>
      </c>
      <c r="I40" s="563" t="s">
        <v>1686</v>
      </c>
      <c r="J40" s="563" t="s">
        <v>1741</v>
      </c>
      <c r="K40" s="563" t="s">
        <v>1742</v>
      </c>
      <c r="L40" s="584" t="s">
        <v>1555</v>
      </c>
      <c r="M40" s="521" t="s">
        <v>67</v>
      </c>
      <c r="N40" s="607">
        <v>0.72</v>
      </c>
      <c r="O40" s="523" t="s">
        <v>172</v>
      </c>
      <c r="P40" s="518" t="s">
        <v>1749</v>
      </c>
      <c r="Q40" s="518" t="s">
        <v>1750</v>
      </c>
      <c r="R40" s="532" t="s">
        <v>1751</v>
      </c>
      <c r="S40" s="525" t="s">
        <v>1719</v>
      </c>
      <c r="T40" s="527" t="s">
        <v>775</v>
      </c>
      <c r="U40" s="527"/>
      <c r="V40" s="527"/>
      <c r="W40" s="527"/>
      <c r="X40" s="527"/>
      <c r="Y40" s="527"/>
      <c r="Z40" s="527"/>
      <c r="AA40" s="527"/>
      <c r="AB40" s="527"/>
      <c r="AC40" s="527"/>
      <c r="AD40" s="527"/>
      <c r="AE40" s="527"/>
      <c r="AF40" s="527"/>
      <c r="AG40" s="527"/>
      <c r="AH40" s="527"/>
      <c r="AI40" s="527"/>
      <c r="AJ40" s="527"/>
      <c r="AK40" s="527"/>
      <c r="AL40" s="527"/>
      <c r="AM40" s="528"/>
      <c r="AN40" s="528"/>
      <c r="AO40" s="528"/>
      <c r="AP40" s="529" t="s">
        <v>1752</v>
      </c>
      <c r="AQ40" s="529" t="s">
        <v>1747</v>
      </c>
    </row>
    <row r="41" spans="1:43" ht="102.75" thickBot="1">
      <c r="A41" s="517"/>
      <c r="B41" s="1776"/>
      <c r="C41" s="1777"/>
      <c r="D41" s="564" t="s">
        <v>1753</v>
      </c>
      <c r="E41" s="565" t="s">
        <v>127</v>
      </c>
      <c r="F41" s="565" t="s">
        <v>1739</v>
      </c>
      <c r="G41" s="565" t="s">
        <v>1740</v>
      </c>
      <c r="H41" s="565" t="s">
        <v>1685</v>
      </c>
      <c r="I41" s="565" t="s">
        <v>1686</v>
      </c>
      <c r="J41" s="565" t="s">
        <v>1754</v>
      </c>
      <c r="K41" s="565" t="s">
        <v>1742</v>
      </c>
      <c r="L41" s="575" t="s">
        <v>1555</v>
      </c>
      <c r="M41" s="542" t="s">
        <v>67</v>
      </c>
      <c r="N41" s="543">
        <v>0.05</v>
      </c>
      <c r="O41" s="544" t="s">
        <v>172</v>
      </c>
      <c r="P41" s="539" t="s">
        <v>1755</v>
      </c>
      <c r="Q41" s="539" t="s">
        <v>1756</v>
      </c>
      <c r="R41" s="567" t="s">
        <v>1757</v>
      </c>
      <c r="S41" s="545" t="s">
        <v>1719</v>
      </c>
      <c r="T41" s="547" t="s">
        <v>775</v>
      </c>
      <c r="U41" s="547"/>
      <c r="V41" s="608"/>
      <c r="W41" s="547"/>
      <c r="X41" s="547"/>
      <c r="Y41" s="547"/>
      <c r="Z41" s="547"/>
      <c r="AA41" s="547"/>
      <c r="AB41" s="547"/>
      <c r="AC41" s="547"/>
      <c r="AD41" s="547"/>
      <c r="AE41" s="547"/>
      <c r="AF41" s="547"/>
      <c r="AG41" s="547"/>
      <c r="AH41" s="547"/>
      <c r="AI41" s="547"/>
      <c r="AJ41" s="547"/>
      <c r="AK41" s="547"/>
      <c r="AL41" s="547"/>
      <c r="AM41" s="548"/>
      <c r="AN41" s="548"/>
      <c r="AO41" s="548"/>
      <c r="AP41" s="549" t="s">
        <v>1758</v>
      </c>
      <c r="AQ41" s="549" t="s">
        <v>1759</v>
      </c>
    </row>
    <row r="42" spans="1:43" ht="409.6" thickBot="1">
      <c r="A42" s="517">
        <v>25</v>
      </c>
      <c r="B42" s="1776"/>
      <c r="C42" s="609" t="s">
        <v>1760</v>
      </c>
      <c r="D42" s="593" t="s">
        <v>1761</v>
      </c>
      <c r="E42" s="577" t="s">
        <v>127</v>
      </c>
      <c r="F42" s="577" t="s">
        <v>1437</v>
      </c>
      <c r="G42" s="577" t="s">
        <v>1684</v>
      </c>
      <c r="H42" s="577" t="s">
        <v>1762</v>
      </c>
      <c r="I42" s="577" t="s">
        <v>1715</v>
      </c>
      <c r="J42" s="577" t="s">
        <v>1763</v>
      </c>
      <c r="K42" s="577" t="s">
        <v>1763</v>
      </c>
      <c r="L42" s="577" t="s">
        <v>1555</v>
      </c>
      <c r="M42" s="594" t="s">
        <v>67</v>
      </c>
      <c r="N42" s="595">
        <v>0.82</v>
      </c>
      <c r="O42" s="596" t="s">
        <v>172</v>
      </c>
      <c r="P42" s="610" t="s">
        <v>1764</v>
      </c>
      <c r="Q42" s="610" t="s">
        <v>1765</v>
      </c>
      <c r="R42" s="611" t="s">
        <v>1766</v>
      </c>
      <c r="S42" s="545" t="s">
        <v>1719</v>
      </c>
      <c r="T42" s="547" t="s">
        <v>775</v>
      </c>
      <c r="U42" s="600"/>
      <c r="V42" s="600"/>
      <c r="W42" s="600"/>
      <c r="X42" s="600"/>
      <c r="Y42" s="600"/>
      <c r="Z42" s="600"/>
      <c r="AA42" s="600"/>
      <c r="AB42" s="600"/>
      <c r="AC42" s="600"/>
      <c r="AD42" s="600"/>
      <c r="AE42" s="600"/>
      <c r="AF42" s="600"/>
      <c r="AG42" s="600"/>
      <c r="AH42" s="600"/>
      <c r="AI42" s="600"/>
      <c r="AJ42" s="600"/>
      <c r="AK42" s="600"/>
      <c r="AL42" s="600"/>
      <c r="AM42" s="600"/>
      <c r="AN42" s="601"/>
      <c r="AO42" s="601"/>
      <c r="AP42" s="602" t="s">
        <v>1767</v>
      </c>
      <c r="AQ42" s="602" t="s">
        <v>1768</v>
      </c>
    </row>
    <row r="43" spans="1:43" ht="409.6" thickBot="1">
      <c r="A43" s="517" t="s">
        <v>1769</v>
      </c>
      <c r="B43" s="1776"/>
      <c r="C43" s="577" t="s">
        <v>1770</v>
      </c>
      <c r="D43" s="593" t="s">
        <v>1771</v>
      </c>
      <c r="E43" s="577" t="s">
        <v>127</v>
      </c>
      <c r="F43" s="577" t="s">
        <v>1437</v>
      </c>
      <c r="G43" s="577" t="s">
        <v>1684</v>
      </c>
      <c r="H43" s="577" t="s">
        <v>1772</v>
      </c>
      <c r="I43" s="577" t="s">
        <v>1685</v>
      </c>
      <c r="J43" s="577" t="s">
        <v>1773</v>
      </c>
      <c r="K43" s="577" t="s">
        <v>1686</v>
      </c>
      <c r="L43" s="577" t="s">
        <v>1555</v>
      </c>
      <c r="M43" s="594" t="s">
        <v>67</v>
      </c>
      <c r="N43" s="595">
        <v>0.82</v>
      </c>
      <c r="O43" s="596" t="s">
        <v>172</v>
      </c>
      <c r="P43" s="597" t="s">
        <v>1774</v>
      </c>
      <c r="Q43" s="597" t="s">
        <v>1775</v>
      </c>
      <c r="R43" s="611" t="s">
        <v>1776</v>
      </c>
      <c r="S43" s="545" t="s">
        <v>1719</v>
      </c>
      <c r="T43" s="547" t="s">
        <v>775</v>
      </c>
      <c r="U43" s="600"/>
      <c r="V43" s="612"/>
      <c r="W43" s="600"/>
      <c r="X43" s="600"/>
      <c r="Y43" s="600"/>
      <c r="Z43" s="600"/>
      <c r="AA43" s="600"/>
      <c r="AB43" s="600"/>
      <c r="AC43" s="600"/>
      <c r="AD43" s="600"/>
      <c r="AE43" s="600"/>
      <c r="AF43" s="600"/>
      <c r="AG43" s="600"/>
      <c r="AH43" s="600"/>
      <c r="AI43" s="600"/>
      <c r="AJ43" s="600"/>
      <c r="AK43" s="600"/>
      <c r="AL43" s="600"/>
      <c r="AM43" s="600"/>
      <c r="AN43" s="601"/>
      <c r="AO43" s="601"/>
      <c r="AP43" s="602" t="s">
        <v>1777</v>
      </c>
      <c r="AQ43" s="602" t="s">
        <v>1778</v>
      </c>
    </row>
    <row r="44" spans="1:43" ht="135.75" thickBot="1">
      <c r="A44" s="517"/>
      <c r="B44" s="1776"/>
      <c r="C44" s="577" t="s">
        <v>1779</v>
      </c>
      <c r="D44" s="593" t="s">
        <v>1780</v>
      </c>
      <c r="E44" s="577" t="s">
        <v>127</v>
      </c>
      <c r="F44" s="577" t="s">
        <v>1739</v>
      </c>
      <c r="G44" s="577" t="s">
        <v>1740</v>
      </c>
      <c r="H44" s="577" t="s">
        <v>1685</v>
      </c>
      <c r="I44" s="577" t="s">
        <v>1686</v>
      </c>
      <c r="J44" s="577" t="s">
        <v>1781</v>
      </c>
      <c r="K44" s="577" t="s">
        <v>1742</v>
      </c>
      <c r="L44" s="577" t="s">
        <v>1555</v>
      </c>
      <c r="M44" s="594" t="s">
        <v>81</v>
      </c>
      <c r="N44" s="595">
        <v>0</v>
      </c>
      <c r="O44" s="596" t="s">
        <v>172</v>
      </c>
      <c r="P44" s="597" t="s">
        <v>1782</v>
      </c>
      <c r="Q44" s="597" t="s">
        <v>1783</v>
      </c>
      <c r="R44" s="613" t="s">
        <v>1784</v>
      </c>
      <c r="S44" s="545" t="s">
        <v>1719</v>
      </c>
      <c r="T44" s="547" t="s">
        <v>775</v>
      </c>
      <c r="U44" s="600"/>
      <c r="V44" s="600"/>
      <c r="W44" s="600"/>
      <c r="X44" s="600"/>
      <c r="Y44" s="600"/>
      <c r="Z44" s="600"/>
      <c r="AA44" s="600"/>
      <c r="AB44" s="600"/>
      <c r="AC44" s="600"/>
      <c r="AD44" s="600"/>
      <c r="AE44" s="600"/>
      <c r="AF44" s="600"/>
      <c r="AG44" s="600"/>
      <c r="AH44" s="600"/>
      <c r="AI44" s="600"/>
      <c r="AJ44" s="600"/>
      <c r="AK44" s="600"/>
      <c r="AL44" s="600"/>
      <c r="AM44" s="601"/>
      <c r="AN44" s="601"/>
      <c r="AO44" s="601"/>
      <c r="AP44" s="602" t="s">
        <v>1785</v>
      </c>
      <c r="AQ44" s="602" t="s">
        <v>1786</v>
      </c>
    </row>
    <row r="45" spans="1:43" ht="180.75" thickBot="1">
      <c r="A45" s="517"/>
      <c r="B45" s="1776"/>
      <c r="C45" s="1775" t="s">
        <v>1787</v>
      </c>
      <c r="D45" s="550" t="s">
        <v>1788</v>
      </c>
      <c r="E45" s="551" t="s">
        <v>127</v>
      </c>
      <c r="F45" s="551" t="s">
        <v>1739</v>
      </c>
      <c r="G45" s="551" t="s">
        <v>1789</v>
      </c>
      <c r="H45" s="551" t="s">
        <v>1790</v>
      </c>
      <c r="I45" s="551" t="s">
        <v>1791</v>
      </c>
      <c r="J45" s="551" t="s">
        <v>1792</v>
      </c>
      <c r="K45" s="551" t="s">
        <v>1742</v>
      </c>
      <c r="L45" s="551" t="s">
        <v>1555</v>
      </c>
      <c r="M45" s="552" t="s">
        <v>67</v>
      </c>
      <c r="N45" s="553">
        <v>1</v>
      </c>
      <c r="O45" s="554" t="s">
        <v>172</v>
      </c>
      <c r="P45" s="555" t="s">
        <v>1793</v>
      </c>
      <c r="Q45" s="555" t="s">
        <v>1794</v>
      </c>
      <c r="R45" s="614" t="s">
        <v>1795</v>
      </c>
      <c r="S45" s="615" t="s">
        <v>1719</v>
      </c>
      <c r="T45" s="616" t="s">
        <v>775</v>
      </c>
      <c r="U45" s="559"/>
      <c r="V45" s="559"/>
      <c r="W45" s="559"/>
      <c r="X45" s="559"/>
      <c r="Y45" s="559"/>
      <c r="Z45" s="559"/>
      <c r="AA45" s="559"/>
      <c r="AB45" s="559"/>
      <c r="AC45" s="559"/>
      <c r="AD45" s="559"/>
      <c r="AE45" s="559"/>
      <c r="AF45" s="559"/>
      <c r="AG45" s="559"/>
      <c r="AH45" s="559"/>
      <c r="AI45" s="559"/>
      <c r="AJ45" s="559"/>
      <c r="AK45" s="559"/>
      <c r="AL45" s="559"/>
      <c r="AM45" s="560"/>
      <c r="AN45" s="560"/>
      <c r="AO45" s="560"/>
      <c r="AP45" s="561" t="s">
        <v>1796</v>
      </c>
      <c r="AQ45" s="561" t="s">
        <v>1797</v>
      </c>
    </row>
    <row r="46" spans="1:43" ht="102.75" thickBot="1">
      <c r="A46" s="517"/>
      <c r="B46" s="1776"/>
      <c r="C46" s="1776"/>
      <c r="D46" s="562" t="s">
        <v>1798</v>
      </c>
      <c r="E46" s="563" t="s">
        <v>127</v>
      </c>
      <c r="F46" s="563" t="s">
        <v>1739</v>
      </c>
      <c r="G46" s="563" t="s">
        <v>1789</v>
      </c>
      <c r="H46" s="563" t="s">
        <v>1790</v>
      </c>
      <c r="I46" s="563" t="s">
        <v>1791</v>
      </c>
      <c r="J46" s="563" t="s">
        <v>1792</v>
      </c>
      <c r="K46" s="563" t="s">
        <v>1742</v>
      </c>
      <c r="L46" s="563" t="s">
        <v>1555</v>
      </c>
      <c r="M46" s="521" t="s">
        <v>81</v>
      </c>
      <c r="N46" s="522">
        <v>0</v>
      </c>
      <c r="O46" s="523" t="s">
        <v>172</v>
      </c>
      <c r="P46" s="518" t="s">
        <v>1799</v>
      </c>
      <c r="Q46" s="518" t="s">
        <v>1800</v>
      </c>
      <c r="R46" s="614" t="s">
        <v>1795</v>
      </c>
      <c r="S46" s="617" t="s">
        <v>1719</v>
      </c>
      <c r="T46" s="618" t="s">
        <v>775</v>
      </c>
      <c r="U46" s="527"/>
      <c r="V46" s="527"/>
      <c r="W46" s="527"/>
      <c r="X46" s="527"/>
      <c r="Y46" s="527"/>
      <c r="Z46" s="527"/>
      <c r="AA46" s="527"/>
      <c r="AB46" s="527"/>
      <c r="AC46" s="527"/>
      <c r="AD46" s="527"/>
      <c r="AE46" s="527"/>
      <c r="AF46" s="527"/>
      <c r="AG46" s="527"/>
      <c r="AH46" s="527"/>
      <c r="AI46" s="527"/>
      <c r="AJ46" s="527"/>
      <c r="AK46" s="527"/>
      <c r="AL46" s="527"/>
      <c r="AM46" s="528"/>
      <c r="AN46" s="528"/>
      <c r="AO46" s="528"/>
      <c r="AP46" s="529"/>
      <c r="AQ46" s="529" t="s">
        <v>1801</v>
      </c>
    </row>
    <row r="47" spans="1:43" ht="102.75" thickBot="1">
      <c r="A47" s="517"/>
      <c r="B47" s="1776"/>
      <c r="C47" s="1777"/>
      <c r="D47" s="564" t="s">
        <v>1802</v>
      </c>
      <c r="E47" s="565" t="s">
        <v>127</v>
      </c>
      <c r="F47" s="565" t="s">
        <v>1739</v>
      </c>
      <c r="G47" s="565" t="s">
        <v>1789</v>
      </c>
      <c r="H47" s="565" t="s">
        <v>1790</v>
      </c>
      <c r="I47" s="565" t="s">
        <v>1791</v>
      </c>
      <c r="J47" s="565" t="s">
        <v>1792</v>
      </c>
      <c r="K47" s="565" t="s">
        <v>1742</v>
      </c>
      <c r="L47" s="565" t="s">
        <v>1555</v>
      </c>
      <c r="M47" s="542" t="s">
        <v>81</v>
      </c>
      <c r="N47" s="543">
        <v>0</v>
      </c>
      <c r="O47" s="544" t="s">
        <v>172</v>
      </c>
      <c r="P47" s="539" t="s">
        <v>1803</v>
      </c>
      <c r="Q47" s="539" t="s">
        <v>1804</v>
      </c>
      <c r="R47" s="614" t="s">
        <v>1795</v>
      </c>
      <c r="S47" s="539" t="s">
        <v>1719</v>
      </c>
      <c r="T47" s="619" t="s">
        <v>775</v>
      </c>
      <c r="U47" s="547"/>
      <c r="V47" s="547"/>
      <c r="W47" s="547"/>
      <c r="X47" s="547"/>
      <c r="Y47" s="547"/>
      <c r="Z47" s="547"/>
      <c r="AA47" s="547"/>
      <c r="AB47" s="547"/>
      <c r="AC47" s="547"/>
      <c r="AD47" s="547"/>
      <c r="AE47" s="547"/>
      <c r="AF47" s="547"/>
      <c r="AG47" s="547"/>
      <c r="AH47" s="547"/>
      <c r="AI47" s="547"/>
      <c r="AJ47" s="547"/>
      <c r="AK47" s="547"/>
      <c r="AL47" s="547"/>
      <c r="AM47" s="548"/>
      <c r="AN47" s="548"/>
      <c r="AO47" s="548"/>
      <c r="AP47" s="549"/>
      <c r="AQ47" s="549" t="s">
        <v>1805</v>
      </c>
    </row>
    <row r="48" spans="1:43" ht="270.75" thickBot="1">
      <c r="A48" s="517"/>
      <c r="B48" s="1777"/>
      <c r="C48" s="577" t="s">
        <v>1806</v>
      </c>
      <c r="D48" s="593" t="s">
        <v>1807</v>
      </c>
      <c r="E48" s="577" t="s">
        <v>127</v>
      </c>
      <c r="F48" s="577" t="s">
        <v>1739</v>
      </c>
      <c r="G48" s="577" t="s">
        <v>1740</v>
      </c>
      <c r="H48" s="577" t="s">
        <v>1808</v>
      </c>
      <c r="I48" s="577" t="s">
        <v>1686</v>
      </c>
      <c r="J48" s="577" t="s">
        <v>1809</v>
      </c>
      <c r="K48" s="577" t="s">
        <v>1742</v>
      </c>
      <c r="L48" s="577" t="s">
        <v>1555</v>
      </c>
      <c r="M48" s="594" t="s">
        <v>67</v>
      </c>
      <c r="N48" s="595">
        <v>0.82</v>
      </c>
      <c r="O48" s="596" t="s">
        <v>172</v>
      </c>
      <c r="P48" s="597" t="s">
        <v>1810</v>
      </c>
      <c r="Q48" s="597" t="s">
        <v>1811</v>
      </c>
      <c r="R48" s="613" t="s">
        <v>1812</v>
      </c>
      <c r="S48" s="620" t="s">
        <v>1719</v>
      </c>
      <c r="T48" s="621" t="s">
        <v>775</v>
      </c>
      <c r="U48" s="600"/>
      <c r="V48" s="612"/>
      <c r="W48" s="600"/>
      <c r="X48" s="600"/>
      <c r="Y48" s="600"/>
      <c r="Z48" s="600"/>
      <c r="AA48" s="600"/>
      <c r="AB48" s="600"/>
      <c r="AC48" s="600"/>
      <c r="AD48" s="600"/>
      <c r="AE48" s="600"/>
      <c r="AF48" s="600"/>
      <c r="AG48" s="600"/>
      <c r="AH48" s="600"/>
      <c r="AI48" s="600"/>
      <c r="AJ48" s="600"/>
      <c r="AK48" s="600"/>
      <c r="AL48" s="600"/>
      <c r="AM48" s="601"/>
      <c r="AN48" s="601"/>
      <c r="AO48" s="601"/>
      <c r="AP48" s="602" t="s">
        <v>1813</v>
      </c>
      <c r="AQ48" s="602" t="s">
        <v>1814</v>
      </c>
    </row>
    <row r="49" spans="1:43" ht="89.25">
      <c r="A49" s="517"/>
      <c r="B49" s="1775" t="s">
        <v>1815</v>
      </c>
      <c r="C49" s="1775" t="s">
        <v>1816</v>
      </c>
      <c r="D49" s="550" t="s">
        <v>1817</v>
      </c>
      <c r="E49" s="551" t="s">
        <v>127</v>
      </c>
      <c r="F49" s="551" t="s">
        <v>1818</v>
      </c>
      <c r="G49" s="551" t="s">
        <v>1819</v>
      </c>
      <c r="H49" s="551" t="s">
        <v>1820</v>
      </c>
      <c r="I49" s="551" t="s">
        <v>1821</v>
      </c>
      <c r="J49" s="551" t="s">
        <v>1822</v>
      </c>
      <c r="K49" s="551" t="s">
        <v>1823</v>
      </c>
      <c r="L49" s="551" t="s">
        <v>1555</v>
      </c>
      <c r="M49" s="552" t="s">
        <v>67</v>
      </c>
      <c r="N49" s="553">
        <v>0.3</v>
      </c>
      <c r="O49" s="554" t="s">
        <v>172</v>
      </c>
      <c r="P49" s="555" t="s">
        <v>1824</v>
      </c>
      <c r="Q49" s="555" t="s">
        <v>1794</v>
      </c>
      <c r="R49" s="605" t="s">
        <v>1825</v>
      </c>
      <c r="S49" s="615" t="s">
        <v>1719</v>
      </c>
      <c r="T49" s="616" t="s">
        <v>775</v>
      </c>
      <c r="U49" s="622"/>
      <c r="V49" s="559"/>
      <c r="W49" s="559"/>
      <c r="X49" s="559"/>
      <c r="Y49" s="559"/>
      <c r="Z49" s="559"/>
      <c r="AA49" s="559"/>
      <c r="AB49" s="559"/>
      <c r="AC49" s="559"/>
      <c r="AD49" s="559"/>
      <c r="AE49" s="559"/>
      <c r="AF49" s="559"/>
      <c r="AG49" s="559"/>
      <c r="AH49" s="559"/>
      <c r="AI49" s="559"/>
      <c r="AJ49" s="559"/>
      <c r="AK49" s="559"/>
      <c r="AL49" s="559"/>
      <c r="AM49" s="560"/>
      <c r="AN49" s="560"/>
      <c r="AO49" s="560"/>
      <c r="AP49" s="561"/>
      <c r="AQ49" s="561" t="s">
        <v>1826</v>
      </c>
    </row>
    <row r="50" spans="1:43" ht="285">
      <c r="A50" s="517"/>
      <c r="B50" s="1776"/>
      <c r="C50" s="1776"/>
      <c r="D50" s="562" t="s">
        <v>1827</v>
      </c>
      <c r="E50" s="563" t="s">
        <v>127</v>
      </c>
      <c r="F50" s="563" t="s">
        <v>1818</v>
      </c>
      <c r="G50" s="563" t="s">
        <v>1819</v>
      </c>
      <c r="H50" s="563" t="s">
        <v>1820</v>
      </c>
      <c r="I50" s="563" t="s">
        <v>1821</v>
      </c>
      <c r="J50" s="563" t="s">
        <v>1828</v>
      </c>
      <c r="K50" s="563" t="s">
        <v>1823</v>
      </c>
      <c r="L50" s="584" t="s">
        <v>1555</v>
      </c>
      <c r="M50" s="521" t="s">
        <v>67</v>
      </c>
      <c r="N50" s="522">
        <v>0.6</v>
      </c>
      <c r="O50" s="523" t="s">
        <v>1829</v>
      </c>
      <c r="P50" s="518" t="s">
        <v>1830</v>
      </c>
      <c r="Q50" s="518" t="s">
        <v>1831</v>
      </c>
      <c r="R50" s="532" t="s">
        <v>1832</v>
      </c>
      <c r="S50" s="617" t="s">
        <v>1719</v>
      </c>
      <c r="T50" s="618" t="s">
        <v>775</v>
      </c>
      <c r="U50" s="623"/>
      <c r="V50" s="527"/>
      <c r="W50" s="527"/>
      <c r="X50" s="527"/>
      <c r="Y50" s="527"/>
      <c r="Z50" s="527"/>
      <c r="AA50" s="527"/>
      <c r="AB50" s="527"/>
      <c r="AC50" s="527"/>
      <c r="AD50" s="527"/>
      <c r="AE50" s="527"/>
      <c r="AF50" s="527"/>
      <c r="AG50" s="527"/>
      <c r="AH50" s="527"/>
      <c r="AI50" s="527"/>
      <c r="AJ50" s="527"/>
      <c r="AK50" s="527"/>
      <c r="AL50" s="527"/>
      <c r="AM50" s="528"/>
      <c r="AN50" s="528"/>
      <c r="AO50" s="528"/>
      <c r="AP50" s="529" t="s">
        <v>1833</v>
      </c>
      <c r="AQ50" s="529" t="s">
        <v>1834</v>
      </c>
    </row>
    <row r="51" spans="1:43" ht="270.75" thickBot="1">
      <c r="A51" s="517"/>
      <c r="B51" s="1776"/>
      <c r="C51" s="1777"/>
      <c r="D51" s="564" t="s">
        <v>1835</v>
      </c>
      <c r="E51" s="565" t="s">
        <v>127</v>
      </c>
      <c r="F51" s="565" t="s">
        <v>1818</v>
      </c>
      <c r="G51" s="565" t="s">
        <v>1819</v>
      </c>
      <c r="H51" s="565" t="s">
        <v>1820</v>
      </c>
      <c r="I51" s="565" t="s">
        <v>1821</v>
      </c>
      <c r="J51" s="565" t="s">
        <v>1836</v>
      </c>
      <c r="K51" s="565" t="s">
        <v>1823</v>
      </c>
      <c r="L51" s="565" t="s">
        <v>1555</v>
      </c>
      <c r="M51" s="542" t="s">
        <v>67</v>
      </c>
      <c r="N51" s="543">
        <v>0.82</v>
      </c>
      <c r="O51" s="544" t="s">
        <v>172</v>
      </c>
      <c r="P51" s="539" t="s">
        <v>1837</v>
      </c>
      <c r="Q51" s="539" t="s">
        <v>1838</v>
      </c>
      <c r="R51" s="567" t="s">
        <v>1839</v>
      </c>
      <c r="S51" s="624" t="s">
        <v>1719</v>
      </c>
      <c r="T51" s="619" t="s">
        <v>775</v>
      </c>
      <c r="U51" s="625"/>
      <c r="V51" s="547"/>
      <c r="W51" s="547"/>
      <c r="X51" s="547"/>
      <c r="Y51" s="547"/>
      <c r="Z51" s="547"/>
      <c r="AA51" s="547"/>
      <c r="AB51" s="547"/>
      <c r="AC51" s="547"/>
      <c r="AD51" s="547"/>
      <c r="AE51" s="547"/>
      <c r="AF51" s="547"/>
      <c r="AG51" s="547"/>
      <c r="AH51" s="547"/>
      <c r="AI51" s="547"/>
      <c r="AJ51" s="547"/>
      <c r="AK51" s="547"/>
      <c r="AL51" s="547"/>
      <c r="AM51" s="548"/>
      <c r="AN51" s="548"/>
      <c r="AO51" s="548"/>
      <c r="AP51" s="549" t="s">
        <v>1840</v>
      </c>
      <c r="AQ51" s="549" t="s">
        <v>1841</v>
      </c>
    </row>
    <row r="52" spans="1:43" ht="140.25">
      <c r="A52" s="626"/>
      <c r="B52" s="1776"/>
      <c r="C52" s="1775" t="s">
        <v>1842</v>
      </c>
      <c r="D52" s="627" t="s">
        <v>1843</v>
      </c>
      <c r="E52" s="551" t="s">
        <v>127</v>
      </c>
      <c r="F52" s="551" t="s">
        <v>1818</v>
      </c>
      <c r="G52" s="551" t="s">
        <v>1819</v>
      </c>
      <c r="H52" s="551" t="s">
        <v>1844</v>
      </c>
      <c r="I52" s="551" t="s">
        <v>1821</v>
      </c>
      <c r="J52" s="551" t="s">
        <v>1845</v>
      </c>
      <c r="K52" s="551" t="s">
        <v>1823</v>
      </c>
      <c r="L52" s="551" t="s">
        <v>1555</v>
      </c>
      <c r="M52" s="552" t="s">
        <v>67</v>
      </c>
      <c r="N52" s="553">
        <v>0.3</v>
      </c>
      <c r="O52" s="554" t="s">
        <v>172</v>
      </c>
      <c r="P52" s="555" t="s">
        <v>1846</v>
      </c>
      <c r="Q52" s="555" t="s">
        <v>1847</v>
      </c>
      <c r="R52" s="556" t="s">
        <v>1848</v>
      </c>
      <c r="S52" s="615" t="s">
        <v>1719</v>
      </c>
      <c r="T52" s="616" t="s">
        <v>775</v>
      </c>
      <c r="U52" s="559"/>
      <c r="V52" s="559"/>
      <c r="W52" s="559"/>
      <c r="X52" s="559"/>
      <c r="Y52" s="559"/>
      <c r="Z52" s="559"/>
      <c r="AA52" s="559"/>
      <c r="AB52" s="559"/>
      <c r="AC52" s="559"/>
      <c r="AD52" s="559"/>
      <c r="AE52" s="559"/>
      <c r="AF52" s="559"/>
      <c r="AG52" s="559"/>
      <c r="AH52" s="559"/>
      <c r="AI52" s="559"/>
      <c r="AJ52" s="559"/>
      <c r="AK52" s="559"/>
      <c r="AL52" s="559"/>
      <c r="AM52" s="560"/>
      <c r="AN52" s="560"/>
      <c r="AO52" s="560"/>
      <c r="AP52" s="561" t="s">
        <v>1849</v>
      </c>
      <c r="AQ52" s="561" t="s">
        <v>1850</v>
      </c>
    </row>
    <row r="53" spans="1:43" ht="165.75" thickBot="1">
      <c r="A53" s="626"/>
      <c r="B53" s="1776"/>
      <c r="C53" s="1777"/>
      <c r="D53" s="564" t="s">
        <v>1851</v>
      </c>
      <c r="E53" s="565" t="s">
        <v>127</v>
      </c>
      <c r="F53" s="565" t="s">
        <v>1818</v>
      </c>
      <c r="G53" s="565" t="s">
        <v>1819</v>
      </c>
      <c r="H53" s="575" t="s">
        <v>1844</v>
      </c>
      <c r="I53" s="565" t="s">
        <v>1821</v>
      </c>
      <c r="J53" s="565" t="s">
        <v>1845</v>
      </c>
      <c r="K53" s="565" t="s">
        <v>1823</v>
      </c>
      <c r="L53" s="565" t="s">
        <v>1555</v>
      </c>
      <c r="M53" s="542" t="s">
        <v>67</v>
      </c>
      <c r="N53" s="543">
        <v>0.4</v>
      </c>
      <c r="O53" s="544" t="s">
        <v>172</v>
      </c>
      <c r="P53" s="539" t="s">
        <v>1852</v>
      </c>
      <c r="Q53" s="539" t="s">
        <v>1853</v>
      </c>
      <c r="R53" s="567" t="s">
        <v>1854</v>
      </c>
      <c r="S53" s="624" t="s">
        <v>1719</v>
      </c>
      <c r="T53" s="619" t="s">
        <v>775</v>
      </c>
      <c r="U53" s="547"/>
      <c r="V53" s="547"/>
      <c r="W53" s="547"/>
      <c r="X53" s="547"/>
      <c r="Y53" s="547"/>
      <c r="Z53" s="547"/>
      <c r="AA53" s="547"/>
      <c r="AB53" s="547"/>
      <c r="AC53" s="547"/>
      <c r="AD53" s="547"/>
      <c r="AE53" s="547"/>
      <c r="AF53" s="547"/>
      <c r="AG53" s="547"/>
      <c r="AH53" s="547"/>
      <c r="AI53" s="547"/>
      <c r="AJ53" s="547"/>
      <c r="AK53" s="547"/>
      <c r="AL53" s="547"/>
      <c r="AM53" s="548"/>
      <c r="AN53" s="548"/>
      <c r="AO53" s="548"/>
      <c r="AP53" s="549" t="s">
        <v>1855</v>
      </c>
      <c r="AQ53" s="549" t="s">
        <v>1856</v>
      </c>
    </row>
    <row r="54" spans="1:43" ht="409.6" thickBot="1">
      <c r="A54" s="626"/>
      <c r="B54" s="1776"/>
      <c r="C54" s="1775" t="s">
        <v>1857</v>
      </c>
      <c r="D54" s="550" t="s">
        <v>1858</v>
      </c>
      <c r="E54" s="551" t="s">
        <v>127</v>
      </c>
      <c r="F54" s="551" t="s">
        <v>1818</v>
      </c>
      <c r="G54" s="551" t="s">
        <v>1819</v>
      </c>
      <c r="H54" s="551" t="s">
        <v>1859</v>
      </c>
      <c r="I54" s="551" t="s">
        <v>1821</v>
      </c>
      <c r="J54" s="551" t="s">
        <v>988</v>
      </c>
      <c r="K54" s="551" t="s">
        <v>1823</v>
      </c>
      <c r="L54" s="551" t="s">
        <v>1555</v>
      </c>
      <c r="M54" s="552" t="s">
        <v>67</v>
      </c>
      <c r="N54" s="553">
        <v>0.95</v>
      </c>
      <c r="O54" s="554" t="s">
        <v>172</v>
      </c>
      <c r="P54" s="628" t="s">
        <v>1860</v>
      </c>
      <c r="Q54" s="628" t="s">
        <v>1861</v>
      </c>
      <c r="R54" s="556" t="s">
        <v>1862</v>
      </c>
      <c r="S54" s="615" t="s">
        <v>1719</v>
      </c>
      <c r="T54" s="616" t="s">
        <v>775</v>
      </c>
      <c r="U54" s="555"/>
      <c r="V54" s="559"/>
      <c r="W54" s="559"/>
      <c r="X54" s="559"/>
      <c r="Y54" s="559"/>
      <c r="Z54" s="559"/>
      <c r="AA54" s="559"/>
      <c r="AB54" s="559"/>
      <c r="AC54" s="559"/>
      <c r="AD54" s="559"/>
      <c r="AE54" s="559"/>
      <c r="AF54" s="559"/>
      <c r="AG54" s="559"/>
      <c r="AH54" s="559"/>
      <c r="AI54" s="559"/>
      <c r="AJ54" s="559"/>
      <c r="AK54" s="559"/>
      <c r="AL54" s="559"/>
      <c r="AM54" s="560"/>
      <c r="AN54" s="560"/>
      <c r="AO54" s="560"/>
      <c r="AP54" s="560" t="s">
        <v>1863</v>
      </c>
      <c r="AQ54" s="561" t="s">
        <v>1864</v>
      </c>
    </row>
    <row r="55" spans="1:43" ht="150.75" thickBot="1">
      <c r="A55" s="626"/>
      <c r="B55" s="1777"/>
      <c r="C55" s="1777"/>
      <c r="D55" s="564" t="s">
        <v>1865</v>
      </c>
      <c r="E55" s="565" t="s">
        <v>127</v>
      </c>
      <c r="F55" s="565" t="s">
        <v>1818</v>
      </c>
      <c r="G55" s="565" t="s">
        <v>1819</v>
      </c>
      <c r="H55" s="565" t="s">
        <v>1859</v>
      </c>
      <c r="I55" s="565" t="s">
        <v>1821</v>
      </c>
      <c r="J55" s="565" t="s">
        <v>988</v>
      </c>
      <c r="K55" s="565" t="s">
        <v>1823</v>
      </c>
      <c r="L55" s="565" t="s">
        <v>1555</v>
      </c>
      <c r="M55" s="542" t="s">
        <v>67</v>
      </c>
      <c r="N55" s="543">
        <v>0.9</v>
      </c>
      <c r="O55" s="544" t="s">
        <v>172</v>
      </c>
      <c r="P55" s="629" t="s">
        <v>1866</v>
      </c>
      <c r="Q55" s="629" t="s">
        <v>1867</v>
      </c>
      <c r="R55" s="556" t="s">
        <v>1862</v>
      </c>
      <c r="S55" s="539" t="s">
        <v>1719</v>
      </c>
      <c r="T55" s="619" t="s">
        <v>775</v>
      </c>
      <c r="U55" s="539"/>
      <c r="V55" s="547"/>
      <c r="W55" s="547"/>
      <c r="X55" s="547"/>
      <c r="Y55" s="547"/>
      <c r="Z55" s="547"/>
      <c r="AA55" s="547"/>
      <c r="AB55" s="547"/>
      <c r="AC55" s="547"/>
      <c r="AD55" s="547"/>
      <c r="AE55" s="547"/>
      <c r="AF55" s="547"/>
      <c r="AG55" s="547"/>
      <c r="AH55" s="547"/>
      <c r="AI55" s="547"/>
      <c r="AJ55" s="547"/>
      <c r="AK55" s="547"/>
      <c r="AL55" s="547"/>
      <c r="AM55" s="548"/>
      <c r="AN55" s="548"/>
      <c r="AO55" s="548"/>
      <c r="AP55" s="549" t="s">
        <v>1868</v>
      </c>
      <c r="AQ55" s="549" t="s">
        <v>1869</v>
      </c>
    </row>
    <row r="56" spans="1:43" ht="90" thickBot="1">
      <c r="A56" s="626"/>
      <c r="B56" s="1775" t="s">
        <v>1870</v>
      </c>
      <c r="C56" s="630" t="s">
        <v>1871</v>
      </c>
      <c r="D56" s="550" t="s">
        <v>1872</v>
      </c>
      <c r="E56" s="551" t="s">
        <v>127</v>
      </c>
      <c r="F56" s="551" t="s">
        <v>1553</v>
      </c>
      <c r="G56" s="551" t="s">
        <v>1873</v>
      </c>
      <c r="H56" s="551" t="s">
        <v>1874</v>
      </c>
      <c r="I56" s="551" t="s">
        <v>49</v>
      </c>
      <c r="J56" s="551" t="s">
        <v>1875</v>
      </c>
      <c r="K56" s="551" t="s">
        <v>1876</v>
      </c>
      <c r="L56" s="551" t="s">
        <v>1555</v>
      </c>
      <c r="M56" s="552" t="s">
        <v>81</v>
      </c>
      <c r="N56" s="553">
        <v>0</v>
      </c>
      <c r="O56" s="554" t="s">
        <v>172</v>
      </c>
      <c r="P56" s="555" t="s">
        <v>1877</v>
      </c>
      <c r="Q56" s="555" t="s">
        <v>1877</v>
      </c>
      <c r="R56" s="631" t="s">
        <v>1878</v>
      </c>
      <c r="S56" s="557" t="s">
        <v>1719</v>
      </c>
      <c r="T56" s="558" t="s">
        <v>775</v>
      </c>
      <c r="U56" s="559"/>
      <c r="V56" s="559"/>
      <c r="W56" s="559"/>
      <c r="X56" s="559"/>
      <c r="Y56" s="559"/>
      <c r="Z56" s="559"/>
      <c r="AA56" s="559"/>
      <c r="AB56" s="559"/>
      <c r="AC56" s="559"/>
      <c r="AD56" s="559"/>
      <c r="AE56" s="559"/>
      <c r="AF56" s="559"/>
      <c r="AG56" s="559"/>
      <c r="AH56" s="559"/>
      <c r="AI56" s="559"/>
      <c r="AJ56" s="559"/>
      <c r="AK56" s="559"/>
      <c r="AL56" s="559"/>
      <c r="AM56" s="559"/>
      <c r="AN56" s="559"/>
      <c r="AO56" s="559"/>
      <c r="AP56" s="559"/>
      <c r="AQ56" s="555" t="s">
        <v>1879</v>
      </c>
    </row>
    <row r="57" spans="1:43" ht="285.75" thickBot="1">
      <c r="A57" s="626"/>
      <c r="B57" s="1776"/>
      <c r="C57" s="1775" t="s">
        <v>1880</v>
      </c>
      <c r="D57" s="550" t="s">
        <v>1881</v>
      </c>
      <c r="E57" s="551" t="s">
        <v>127</v>
      </c>
      <c r="F57" s="551" t="s">
        <v>1818</v>
      </c>
      <c r="G57" s="551" t="s">
        <v>1882</v>
      </c>
      <c r="H57" s="551" t="s">
        <v>1883</v>
      </c>
      <c r="I57" s="551" t="s">
        <v>1884</v>
      </c>
      <c r="J57" s="551" t="s">
        <v>1885</v>
      </c>
      <c r="K57" s="551" t="s">
        <v>92</v>
      </c>
      <c r="L57" s="551" t="s">
        <v>1555</v>
      </c>
      <c r="M57" s="552" t="s">
        <v>67</v>
      </c>
      <c r="N57" s="553">
        <v>0.9</v>
      </c>
      <c r="O57" s="554" t="s">
        <v>172</v>
      </c>
      <c r="P57" s="555" t="s">
        <v>1886</v>
      </c>
      <c r="Q57" s="628" t="s">
        <v>1887</v>
      </c>
      <c r="R57" s="556" t="s">
        <v>1888</v>
      </c>
      <c r="S57" s="615" t="s">
        <v>1719</v>
      </c>
      <c r="T57" s="616" t="s">
        <v>775</v>
      </c>
      <c r="U57" s="559"/>
      <c r="V57" s="559"/>
      <c r="W57" s="559"/>
      <c r="X57" s="559"/>
      <c r="Y57" s="559"/>
      <c r="Z57" s="559"/>
      <c r="AA57" s="559"/>
      <c r="AB57" s="559"/>
      <c r="AC57" s="559"/>
      <c r="AD57" s="559"/>
      <c r="AE57" s="559"/>
      <c r="AF57" s="559"/>
      <c r="AG57" s="559"/>
      <c r="AH57" s="559"/>
      <c r="AI57" s="559"/>
      <c r="AJ57" s="559"/>
      <c r="AK57" s="559"/>
      <c r="AL57" s="559"/>
      <c r="AM57" s="560"/>
      <c r="AN57" s="560"/>
      <c r="AO57" s="560"/>
      <c r="AP57" s="561" t="s">
        <v>1889</v>
      </c>
      <c r="AQ57" s="561" t="s">
        <v>1890</v>
      </c>
    </row>
    <row r="58" spans="1:43" ht="115.5" thickBot="1">
      <c r="A58" s="626"/>
      <c r="B58" s="1776"/>
      <c r="C58" s="1777"/>
      <c r="D58" s="564" t="s">
        <v>1891</v>
      </c>
      <c r="E58" s="565" t="s">
        <v>127</v>
      </c>
      <c r="F58" s="565" t="s">
        <v>1818</v>
      </c>
      <c r="G58" s="565" t="s">
        <v>1882</v>
      </c>
      <c r="H58" s="565" t="s">
        <v>1883</v>
      </c>
      <c r="I58" s="565" t="s">
        <v>1884</v>
      </c>
      <c r="J58" s="565" t="s">
        <v>1885</v>
      </c>
      <c r="K58" s="565" t="s">
        <v>92</v>
      </c>
      <c r="L58" s="565" t="s">
        <v>1555</v>
      </c>
      <c r="M58" s="542" t="s">
        <v>67</v>
      </c>
      <c r="N58" s="543">
        <v>0.9</v>
      </c>
      <c r="O58" s="544" t="s">
        <v>1892</v>
      </c>
      <c r="P58" s="539" t="s">
        <v>1893</v>
      </c>
      <c r="Q58" s="629" t="s">
        <v>1894</v>
      </c>
      <c r="R58" s="556" t="s">
        <v>1888</v>
      </c>
      <c r="S58" s="624" t="s">
        <v>1719</v>
      </c>
      <c r="T58" s="619" t="s">
        <v>775</v>
      </c>
      <c r="U58" s="547"/>
      <c r="V58" s="547"/>
      <c r="W58" s="547"/>
      <c r="X58" s="547"/>
      <c r="Y58" s="547"/>
      <c r="Z58" s="547"/>
      <c r="AA58" s="547"/>
      <c r="AB58" s="547"/>
      <c r="AC58" s="547"/>
      <c r="AD58" s="547"/>
      <c r="AE58" s="547"/>
      <c r="AF58" s="547"/>
      <c r="AG58" s="547"/>
      <c r="AH58" s="547"/>
      <c r="AI58" s="547"/>
      <c r="AJ58" s="547"/>
      <c r="AK58" s="547"/>
      <c r="AL58" s="547"/>
      <c r="AM58" s="548"/>
      <c r="AN58" s="548"/>
      <c r="AO58" s="548"/>
      <c r="AP58" s="549" t="s">
        <v>1895</v>
      </c>
      <c r="AQ58" s="549" t="s">
        <v>1896</v>
      </c>
    </row>
    <row r="59" spans="1:43" ht="120">
      <c r="A59" s="626"/>
      <c r="B59" s="1776"/>
      <c r="C59" s="1775" t="s">
        <v>1897</v>
      </c>
      <c r="D59" s="550" t="s">
        <v>1898</v>
      </c>
      <c r="E59" s="551" t="s">
        <v>127</v>
      </c>
      <c r="F59" s="551" t="s">
        <v>1818</v>
      </c>
      <c r="G59" s="551" t="s">
        <v>1882</v>
      </c>
      <c r="H59" s="551" t="s">
        <v>1899</v>
      </c>
      <c r="I59" s="551" t="s">
        <v>1884</v>
      </c>
      <c r="J59" s="551" t="s">
        <v>1900</v>
      </c>
      <c r="K59" s="551" t="s">
        <v>92</v>
      </c>
      <c r="L59" s="551" t="s">
        <v>1555</v>
      </c>
      <c r="M59" s="552" t="s">
        <v>67</v>
      </c>
      <c r="N59" s="553">
        <v>0.9</v>
      </c>
      <c r="O59" s="554" t="s">
        <v>172</v>
      </c>
      <c r="P59" s="555" t="s">
        <v>1901</v>
      </c>
      <c r="Q59" s="555" t="s">
        <v>1902</v>
      </c>
      <c r="R59" s="556" t="s">
        <v>1903</v>
      </c>
      <c r="S59" s="615" t="s">
        <v>1719</v>
      </c>
      <c r="T59" s="616" t="s">
        <v>775</v>
      </c>
      <c r="U59" s="559"/>
      <c r="V59" s="559"/>
      <c r="W59" s="559"/>
      <c r="X59" s="559"/>
      <c r="Y59" s="559"/>
      <c r="Z59" s="559"/>
      <c r="AA59" s="559"/>
      <c r="AB59" s="559"/>
      <c r="AC59" s="559"/>
      <c r="AD59" s="559"/>
      <c r="AE59" s="559"/>
      <c r="AF59" s="559"/>
      <c r="AG59" s="559"/>
      <c r="AH59" s="559"/>
      <c r="AI59" s="559"/>
      <c r="AJ59" s="559"/>
      <c r="AK59" s="559"/>
      <c r="AL59" s="559"/>
      <c r="AM59" s="560"/>
      <c r="AN59" s="560"/>
      <c r="AO59" s="560"/>
      <c r="AP59" s="561" t="s">
        <v>1904</v>
      </c>
      <c r="AQ59" s="561" t="s">
        <v>1747</v>
      </c>
    </row>
    <row r="60" spans="1:43" ht="165.75" thickBot="1">
      <c r="A60" s="626"/>
      <c r="B60" s="1776"/>
      <c r="C60" s="1777"/>
      <c r="D60" s="564" t="s">
        <v>1905</v>
      </c>
      <c r="E60" s="565" t="s">
        <v>127</v>
      </c>
      <c r="F60" s="565" t="s">
        <v>1818</v>
      </c>
      <c r="G60" s="565" t="s">
        <v>1882</v>
      </c>
      <c r="H60" s="565" t="s">
        <v>1899</v>
      </c>
      <c r="I60" s="565" t="s">
        <v>1884</v>
      </c>
      <c r="J60" s="565" t="s">
        <v>1900</v>
      </c>
      <c r="K60" s="565" t="s">
        <v>92</v>
      </c>
      <c r="L60" s="565" t="s">
        <v>1555</v>
      </c>
      <c r="M60" s="542" t="s">
        <v>67</v>
      </c>
      <c r="N60" s="543">
        <v>0.8</v>
      </c>
      <c r="O60" s="544" t="s">
        <v>172</v>
      </c>
      <c r="P60" s="539" t="s">
        <v>1906</v>
      </c>
      <c r="Q60" s="539" t="s">
        <v>1907</v>
      </c>
      <c r="R60" s="567" t="s">
        <v>1908</v>
      </c>
      <c r="S60" s="624" t="s">
        <v>1719</v>
      </c>
      <c r="T60" s="619" t="s">
        <v>775</v>
      </c>
      <c r="U60" s="547"/>
      <c r="V60" s="547"/>
      <c r="W60" s="547"/>
      <c r="X60" s="547"/>
      <c r="Y60" s="547"/>
      <c r="Z60" s="547"/>
      <c r="AA60" s="547"/>
      <c r="AB60" s="547"/>
      <c r="AC60" s="547"/>
      <c r="AD60" s="547"/>
      <c r="AE60" s="547"/>
      <c r="AF60" s="547"/>
      <c r="AG60" s="547"/>
      <c r="AH60" s="547"/>
      <c r="AI60" s="547"/>
      <c r="AJ60" s="547"/>
      <c r="AK60" s="547"/>
      <c r="AL60" s="547"/>
      <c r="AM60" s="548"/>
      <c r="AN60" s="548"/>
      <c r="AO60" s="548"/>
      <c r="AP60" s="549" t="s">
        <v>1909</v>
      </c>
      <c r="AQ60" s="549" t="s">
        <v>1910</v>
      </c>
    </row>
    <row r="61" spans="1:43" ht="102">
      <c r="A61" s="626"/>
      <c r="B61" s="1776"/>
      <c r="C61" s="1775" t="s">
        <v>1911</v>
      </c>
      <c r="D61" s="550" t="s">
        <v>1912</v>
      </c>
      <c r="E61" s="551" t="s">
        <v>127</v>
      </c>
      <c r="F61" s="551" t="s">
        <v>1818</v>
      </c>
      <c r="G61" s="551" t="s">
        <v>1882</v>
      </c>
      <c r="H61" s="551" t="s">
        <v>1913</v>
      </c>
      <c r="I61" s="551" t="s">
        <v>1914</v>
      </c>
      <c r="J61" s="551" t="s">
        <v>1915</v>
      </c>
      <c r="K61" s="551" t="s">
        <v>92</v>
      </c>
      <c r="L61" s="551" t="s">
        <v>1555</v>
      </c>
      <c r="M61" s="552" t="s">
        <v>67</v>
      </c>
      <c r="N61" s="553">
        <v>0.1</v>
      </c>
      <c r="O61" s="554" t="s">
        <v>172</v>
      </c>
      <c r="P61" s="555" t="s">
        <v>1916</v>
      </c>
      <c r="Q61" s="555" t="s">
        <v>1917</v>
      </c>
      <c r="R61" s="556" t="s">
        <v>1918</v>
      </c>
      <c r="S61" s="615" t="s">
        <v>1719</v>
      </c>
      <c r="T61" s="616" t="s">
        <v>775</v>
      </c>
      <c r="U61" s="559"/>
      <c r="V61" s="559"/>
      <c r="W61" s="559"/>
      <c r="X61" s="559"/>
      <c r="Y61" s="559"/>
      <c r="Z61" s="559"/>
      <c r="AA61" s="559"/>
      <c r="AB61" s="559"/>
      <c r="AC61" s="559"/>
      <c r="AD61" s="559"/>
      <c r="AE61" s="559"/>
      <c r="AF61" s="559"/>
      <c r="AG61" s="559"/>
      <c r="AH61" s="559"/>
      <c r="AI61" s="559"/>
      <c r="AJ61" s="559"/>
      <c r="AK61" s="559"/>
      <c r="AL61" s="559"/>
      <c r="AM61" s="560"/>
      <c r="AN61" s="560"/>
      <c r="AO61" s="560"/>
      <c r="AP61" s="561"/>
      <c r="AQ61" s="561" t="s">
        <v>1890</v>
      </c>
    </row>
    <row r="62" spans="1:43" ht="102.75" thickBot="1">
      <c r="A62" s="626"/>
      <c r="B62" s="1776"/>
      <c r="C62" s="1777"/>
      <c r="D62" s="564" t="s">
        <v>1919</v>
      </c>
      <c r="E62" s="565" t="s">
        <v>127</v>
      </c>
      <c r="F62" s="565" t="s">
        <v>1818</v>
      </c>
      <c r="G62" s="565" t="s">
        <v>1882</v>
      </c>
      <c r="H62" s="565" t="s">
        <v>1913</v>
      </c>
      <c r="I62" s="565" t="s">
        <v>1914</v>
      </c>
      <c r="J62" s="565" t="s">
        <v>1915</v>
      </c>
      <c r="K62" s="565" t="s">
        <v>92</v>
      </c>
      <c r="L62" s="565" t="s">
        <v>1555</v>
      </c>
      <c r="M62" s="542" t="s">
        <v>81</v>
      </c>
      <c r="N62" s="543">
        <v>0</v>
      </c>
      <c r="O62" s="544" t="s">
        <v>1829</v>
      </c>
      <c r="P62" s="539" t="s">
        <v>1920</v>
      </c>
      <c r="Q62" s="539" t="s">
        <v>1921</v>
      </c>
      <c r="R62" s="632" t="s">
        <v>1922</v>
      </c>
      <c r="S62" s="624" t="s">
        <v>1719</v>
      </c>
      <c r="T62" s="619" t="s">
        <v>775</v>
      </c>
      <c r="U62" s="547"/>
      <c r="V62" s="547"/>
      <c r="W62" s="547"/>
      <c r="X62" s="547"/>
      <c r="Y62" s="547"/>
      <c r="Z62" s="547"/>
      <c r="AA62" s="547"/>
      <c r="AB62" s="547"/>
      <c r="AC62" s="547"/>
      <c r="AD62" s="547"/>
      <c r="AE62" s="547"/>
      <c r="AF62" s="547"/>
      <c r="AG62" s="547"/>
      <c r="AH62" s="547"/>
      <c r="AI62" s="547"/>
      <c r="AJ62" s="547"/>
      <c r="AK62" s="547"/>
      <c r="AL62" s="547"/>
      <c r="AM62" s="548"/>
      <c r="AN62" s="548"/>
      <c r="AO62" s="548"/>
      <c r="AP62" s="549" t="s">
        <v>1923</v>
      </c>
      <c r="AQ62" s="549" t="s">
        <v>1747</v>
      </c>
    </row>
    <row r="63" spans="1:43" ht="90.75" thickBot="1">
      <c r="A63" s="626"/>
      <c r="B63" s="1776"/>
      <c r="C63" s="577" t="s">
        <v>1924</v>
      </c>
      <c r="D63" s="593" t="s">
        <v>1925</v>
      </c>
      <c r="E63" s="577" t="s">
        <v>127</v>
      </c>
      <c r="F63" s="577" t="s">
        <v>1818</v>
      </c>
      <c r="G63" s="577" t="s">
        <v>1882</v>
      </c>
      <c r="H63" s="577" t="s">
        <v>1926</v>
      </c>
      <c r="I63" s="577" t="s">
        <v>1927</v>
      </c>
      <c r="J63" s="577" t="s">
        <v>1928</v>
      </c>
      <c r="K63" s="577" t="s">
        <v>92</v>
      </c>
      <c r="L63" s="577" t="s">
        <v>1555</v>
      </c>
      <c r="M63" s="594" t="s">
        <v>81</v>
      </c>
      <c r="N63" s="595">
        <v>0</v>
      </c>
      <c r="O63" s="596" t="s">
        <v>172</v>
      </c>
      <c r="P63" s="597" t="s">
        <v>1929</v>
      </c>
      <c r="Q63" s="597" t="s">
        <v>1930</v>
      </c>
      <c r="R63" s="611" t="s">
        <v>1931</v>
      </c>
      <c r="S63" s="620" t="s">
        <v>1719</v>
      </c>
      <c r="T63" s="621" t="s">
        <v>775</v>
      </c>
      <c r="U63" s="597"/>
      <c r="V63" s="600"/>
      <c r="W63" s="600"/>
      <c r="X63" s="600"/>
      <c r="Y63" s="600"/>
      <c r="Z63" s="600"/>
      <c r="AA63" s="600"/>
      <c r="AB63" s="600"/>
      <c r="AC63" s="600"/>
      <c r="AD63" s="600"/>
      <c r="AE63" s="600"/>
      <c r="AF63" s="600"/>
      <c r="AG63" s="600"/>
      <c r="AH63" s="600"/>
      <c r="AI63" s="600"/>
      <c r="AJ63" s="600"/>
      <c r="AK63" s="600"/>
      <c r="AL63" s="600"/>
      <c r="AM63" s="600"/>
      <c r="AN63" s="601"/>
      <c r="AO63" s="601"/>
      <c r="AP63" s="602"/>
      <c r="AQ63" s="602" t="s">
        <v>1932</v>
      </c>
    </row>
    <row r="64" spans="1:43" ht="150">
      <c r="A64" s="626"/>
      <c r="B64" s="1776"/>
      <c r="C64" s="1775" t="s">
        <v>1933</v>
      </c>
      <c r="D64" s="550" t="s">
        <v>1934</v>
      </c>
      <c r="E64" s="551" t="s">
        <v>127</v>
      </c>
      <c r="F64" s="551" t="s">
        <v>1818</v>
      </c>
      <c r="G64" s="551" t="s">
        <v>1882</v>
      </c>
      <c r="H64" s="551" t="s">
        <v>1935</v>
      </c>
      <c r="I64" s="551" t="s">
        <v>1884</v>
      </c>
      <c r="J64" s="551" t="s">
        <v>1936</v>
      </c>
      <c r="K64" s="551" t="s">
        <v>1034</v>
      </c>
      <c r="L64" s="551" t="s">
        <v>1555</v>
      </c>
      <c r="M64" s="552" t="s">
        <v>52</v>
      </c>
      <c r="N64" s="553">
        <v>1</v>
      </c>
      <c r="O64" s="554" t="s">
        <v>172</v>
      </c>
      <c r="P64" s="555" t="s">
        <v>1937</v>
      </c>
      <c r="Q64" s="555" t="s">
        <v>1938</v>
      </c>
      <c r="R64" s="556" t="s">
        <v>1939</v>
      </c>
      <c r="S64" s="615" t="s">
        <v>1719</v>
      </c>
      <c r="T64" s="616" t="s">
        <v>775</v>
      </c>
      <c r="U64" s="622"/>
      <c r="V64" s="559"/>
      <c r="W64" s="559"/>
      <c r="X64" s="559"/>
      <c r="Y64" s="559"/>
      <c r="Z64" s="559"/>
      <c r="AA64" s="559"/>
      <c r="AB64" s="559"/>
      <c r="AC64" s="559"/>
      <c r="AD64" s="559"/>
      <c r="AE64" s="559"/>
      <c r="AF64" s="559"/>
      <c r="AG64" s="559"/>
      <c r="AH64" s="559"/>
      <c r="AI64" s="559"/>
      <c r="AJ64" s="559"/>
      <c r="AK64" s="559"/>
      <c r="AL64" s="559"/>
      <c r="AM64" s="560"/>
      <c r="AN64" s="560"/>
      <c r="AO64" s="560"/>
      <c r="AP64" s="561" t="s">
        <v>1940</v>
      </c>
      <c r="AQ64" s="561" t="s">
        <v>1941</v>
      </c>
    </row>
    <row r="65" spans="1:43" ht="285.75" thickBot="1">
      <c r="A65" s="626"/>
      <c r="B65" s="1776"/>
      <c r="C65" s="1777"/>
      <c r="D65" s="564" t="s">
        <v>1942</v>
      </c>
      <c r="E65" s="565" t="s">
        <v>127</v>
      </c>
      <c r="F65" s="565" t="s">
        <v>1818</v>
      </c>
      <c r="G65" s="565" t="s">
        <v>1882</v>
      </c>
      <c r="H65" s="565" t="s">
        <v>1935</v>
      </c>
      <c r="I65" s="565" t="s">
        <v>1884</v>
      </c>
      <c r="J65" s="565" t="s">
        <v>1943</v>
      </c>
      <c r="K65" s="565" t="s">
        <v>1034</v>
      </c>
      <c r="L65" s="565" t="s">
        <v>1555</v>
      </c>
      <c r="M65" s="542" t="s">
        <v>52</v>
      </c>
      <c r="N65" s="543">
        <v>1</v>
      </c>
      <c r="O65" s="544" t="s">
        <v>1829</v>
      </c>
      <c r="P65" s="539" t="s">
        <v>1944</v>
      </c>
      <c r="Q65" s="539" t="s">
        <v>1938</v>
      </c>
      <c r="R65" s="567" t="s">
        <v>1945</v>
      </c>
      <c r="S65" s="624" t="s">
        <v>1719</v>
      </c>
      <c r="T65" s="619" t="s">
        <v>775</v>
      </c>
      <c r="U65" s="625"/>
      <c r="V65" s="547"/>
      <c r="W65" s="547"/>
      <c r="X65" s="547"/>
      <c r="Y65" s="547"/>
      <c r="Z65" s="547"/>
      <c r="AA65" s="547"/>
      <c r="AB65" s="547"/>
      <c r="AC65" s="547"/>
      <c r="AD65" s="547"/>
      <c r="AE65" s="547"/>
      <c r="AF65" s="547"/>
      <c r="AG65" s="547"/>
      <c r="AH65" s="547"/>
      <c r="AI65" s="547"/>
      <c r="AJ65" s="547"/>
      <c r="AK65" s="547"/>
      <c r="AL65" s="547"/>
      <c r="AM65" s="548"/>
      <c r="AN65" s="548"/>
      <c r="AO65" s="548"/>
      <c r="AP65" s="549" t="s">
        <v>1946</v>
      </c>
      <c r="AQ65" s="549" t="s">
        <v>1947</v>
      </c>
    </row>
    <row r="66" spans="1:43" ht="300">
      <c r="A66" s="626"/>
      <c r="B66" s="1776"/>
      <c r="C66" s="1778" t="s">
        <v>1948</v>
      </c>
      <c r="D66" s="583" t="s">
        <v>1949</v>
      </c>
      <c r="E66" s="584" t="s">
        <v>127</v>
      </c>
      <c r="F66" s="584" t="s">
        <v>1818</v>
      </c>
      <c r="G66" s="584" t="s">
        <v>1882</v>
      </c>
      <c r="H66" s="584" t="s">
        <v>1913</v>
      </c>
      <c r="I66" s="584" t="s">
        <v>1884</v>
      </c>
      <c r="J66" s="584" t="s">
        <v>1950</v>
      </c>
      <c r="K66" s="584" t="s">
        <v>1034</v>
      </c>
      <c r="L66" s="551" t="s">
        <v>1555</v>
      </c>
      <c r="M66" s="603" t="s">
        <v>67</v>
      </c>
      <c r="N66" s="522">
        <v>0.8</v>
      </c>
      <c r="O66" s="523" t="s">
        <v>172</v>
      </c>
      <c r="P66" s="569" t="s">
        <v>1951</v>
      </c>
      <c r="Q66" s="569" t="s">
        <v>1952</v>
      </c>
      <c r="R66" s="633" t="s">
        <v>1953</v>
      </c>
      <c r="S66" s="634" t="s">
        <v>1719</v>
      </c>
      <c r="T66" s="635" t="s">
        <v>775</v>
      </c>
      <c r="U66" s="636"/>
      <c r="V66" s="589"/>
      <c r="W66" s="589"/>
      <c r="X66" s="589"/>
      <c r="Y66" s="589"/>
      <c r="Z66" s="589"/>
      <c r="AA66" s="589"/>
      <c r="AB66" s="589"/>
      <c r="AC66" s="589"/>
      <c r="AD66" s="589"/>
      <c r="AE66" s="589"/>
      <c r="AF66" s="589"/>
      <c r="AG66" s="589"/>
      <c r="AH66" s="589"/>
      <c r="AI66" s="589"/>
      <c r="AJ66" s="589"/>
      <c r="AK66" s="589"/>
      <c r="AL66" s="589"/>
      <c r="AM66" s="590"/>
      <c r="AN66" s="590"/>
      <c r="AO66" s="590"/>
      <c r="AP66" s="591" t="s">
        <v>1954</v>
      </c>
      <c r="AQ66" s="591" t="s">
        <v>1834</v>
      </c>
    </row>
    <row r="67" spans="1:43" ht="105.75" thickBot="1">
      <c r="A67" s="626"/>
      <c r="B67" s="1777"/>
      <c r="C67" s="1777"/>
      <c r="D67" s="564" t="s">
        <v>1955</v>
      </c>
      <c r="E67" s="565" t="s">
        <v>127</v>
      </c>
      <c r="F67" s="565" t="s">
        <v>1818</v>
      </c>
      <c r="G67" s="565" t="s">
        <v>1882</v>
      </c>
      <c r="H67" s="565" t="s">
        <v>1913</v>
      </c>
      <c r="I67" s="565" t="s">
        <v>1884</v>
      </c>
      <c r="J67" s="565" t="s">
        <v>1956</v>
      </c>
      <c r="K67" s="565" t="s">
        <v>1034</v>
      </c>
      <c r="L67" s="565" t="s">
        <v>1555</v>
      </c>
      <c r="M67" s="542" t="s">
        <v>67</v>
      </c>
      <c r="N67" s="543">
        <v>0.9</v>
      </c>
      <c r="O67" s="544" t="s">
        <v>172</v>
      </c>
      <c r="P67" s="539" t="s">
        <v>1957</v>
      </c>
      <c r="Q67" s="539" t="s">
        <v>1958</v>
      </c>
      <c r="R67" s="574" t="s">
        <v>1959</v>
      </c>
      <c r="S67" s="624" t="s">
        <v>1719</v>
      </c>
      <c r="T67" s="619" t="s">
        <v>775</v>
      </c>
      <c r="U67" s="625"/>
      <c r="V67" s="547"/>
      <c r="W67" s="547"/>
      <c r="X67" s="547"/>
      <c r="Y67" s="547"/>
      <c r="Z67" s="547"/>
      <c r="AA67" s="547"/>
      <c r="AB67" s="547"/>
      <c r="AC67" s="547"/>
      <c r="AD67" s="547"/>
      <c r="AE67" s="547"/>
      <c r="AF67" s="547"/>
      <c r="AG67" s="547"/>
      <c r="AH67" s="547"/>
      <c r="AI67" s="547"/>
      <c r="AJ67" s="547"/>
      <c r="AK67" s="547"/>
      <c r="AL67" s="547"/>
      <c r="AM67" s="548"/>
      <c r="AN67" s="548"/>
      <c r="AO67" s="548"/>
      <c r="AP67" s="549" t="s">
        <v>1960</v>
      </c>
      <c r="AQ67" s="549" t="s">
        <v>1747</v>
      </c>
    </row>
    <row r="68" spans="1:43" ht="15.75">
      <c r="B68" s="637"/>
      <c r="C68" s="637"/>
      <c r="D68" s="638"/>
    </row>
    <row r="69" spans="1:43" ht="15.75">
      <c r="B69" s="637"/>
      <c r="C69" s="637"/>
      <c r="D69" s="638"/>
    </row>
    <row r="70" spans="1:43" ht="15.75">
      <c r="B70" s="637"/>
      <c r="C70" s="637"/>
      <c r="D70" s="638"/>
    </row>
    <row r="71" spans="1:43" ht="15.75">
      <c r="B71" s="637"/>
      <c r="C71" s="637"/>
      <c r="D71" s="638"/>
    </row>
    <row r="72" spans="1:43" ht="15.75">
      <c r="B72" s="637"/>
      <c r="C72" s="637"/>
      <c r="D72" s="638"/>
    </row>
    <row r="73" spans="1:43" ht="15.75">
      <c r="B73" s="637"/>
      <c r="C73" s="637"/>
      <c r="D73" s="638"/>
    </row>
    <row r="74" spans="1:43" ht="15.75">
      <c r="B74" s="637"/>
      <c r="C74" s="637"/>
      <c r="D74" s="638"/>
    </row>
    <row r="75" spans="1:43" ht="15.75">
      <c r="B75" s="637"/>
      <c r="C75" s="637"/>
      <c r="D75" s="638"/>
    </row>
    <row r="76" spans="1:43" ht="15.75">
      <c r="C76" s="637"/>
      <c r="D76" s="638"/>
    </row>
    <row r="77" spans="1:43" ht="15.75">
      <c r="C77" s="637"/>
      <c r="D77" s="638"/>
    </row>
    <row r="78" spans="1:43" ht="15.75">
      <c r="C78" s="637"/>
      <c r="D78" s="638"/>
    </row>
    <row r="79" spans="1:43" ht="15.75">
      <c r="C79" s="637"/>
      <c r="D79" s="638"/>
    </row>
    <row r="80" spans="1:43" ht="15.75">
      <c r="C80" s="637"/>
      <c r="D80" s="638"/>
    </row>
    <row r="81" spans="3:4" ht="15.75">
      <c r="C81" s="637"/>
      <c r="D81" s="638"/>
    </row>
    <row r="82" spans="3:4" ht="15.75">
      <c r="C82" s="637"/>
      <c r="D82" s="638"/>
    </row>
    <row r="83" spans="3:4" ht="15.75">
      <c r="C83" s="637"/>
      <c r="D83" s="638"/>
    </row>
    <row r="84" spans="3:4" ht="15.75">
      <c r="C84" s="637"/>
      <c r="D84" s="638"/>
    </row>
    <row r="85" spans="3:4" ht="15.75">
      <c r="C85" s="637"/>
      <c r="D85" s="638"/>
    </row>
    <row r="86" spans="3:4" ht="15.75">
      <c r="C86" s="637"/>
      <c r="D86" s="638"/>
    </row>
    <row r="87" spans="3:4" ht="15.75">
      <c r="C87" s="637"/>
      <c r="D87" s="638"/>
    </row>
    <row r="88" spans="3:4" ht="15.75">
      <c r="C88" s="637"/>
      <c r="D88" s="638"/>
    </row>
    <row r="89" spans="3:4" ht="15.75">
      <c r="C89" s="637"/>
      <c r="D89" s="638"/>
    </row>
    <row r="90" spans="3:4" ht="15.75">
      <c r="C90" s="637"/>
      <c r="D90" s="638"/>
    </row>
    <row r="91" spans="3:4" ht="15.75">
      <c r="C91" s="637"/>
      <c r="D91" s="638"/>
    </row>
    <row r="92" spans="3:4" ht="15.75">
      <c r="C92" s="637"/>
      <c r="D92" s="638"/>
    </row>
    <row r="93" spans="3:4" ht="15.75">
      <c r="C93" s="637"/>
      <c r="D93" s="638"/>
    </row>
    <row r="94" spans="3:4" ht="15.75">
      <c r="C94" s="637"/>
      <c r="D94" s="638"/>
    </row>
    <row r="95" spans="3:4" ht="15.75">
      <c r="C95" s="637"/>
      <c r="D95" s="638"/>
    </row>
    <row r="96" spans="3:4" ht="15.75">
      <c r="C96" s="637"/>
      <c r="D96" s="638"/>
    </row>
    <row r="97" spans="3:4" ht="15.75">
      <c r="C97" s="637"/>
      <c r="D97" s="638"/>
    </row>
    <row r="98" spans="3:4" ht="15.75">
      <c r="C98" s="637"/>
      <c r="D98" s="638"/>
    </row>
    <row r="99" spans="3:4" ht="15.75">
      <c r="C99" s="637"/>
      <c r="D99" s="638"/>
    </row>
    <row r="100" spans="3:4" ht="15.75">
      <c r="C100" s="637"/>
      <c r="D100" s="638"/>
    </row>
    <row r="101" spans="3:4" ht="15.75">
      <c r="C101" s="637"/>
      <c r="D101" s="638"/>
    </row>
    <row r="102" spans="3:4" ht="15.75">
      <c r="C102" s="637"/>
      <c r="D102" s="638"/>
    </row>
    <row r="103" spans="3:4" ht="15.75">
      <c r="C103" s="637"/>
      <c r="D103" s="638"/>
    </row>
    <row r="104" spans="3:4" ht="15.75">
      <c r="C104" s="637"/>
      <c r="D104" s="638"/>
    </row>
    <row r="105" spans="3:4" ht="15.75">
      <c r="C105" s="637"/>
      <c r="D105" s="638"/>
    </row>
    <row r="106" spans="3:4" ht="15.75">
      <c r="C106" s="637"/>
      <c r="D106" s="638"/>
    </row>
    <row r="107" spans="3:4" ht="15.75">
      <c r="C107" s="637"/>
      <c r="D107" s="638"/>
    </row>
    <row r="108" spans="3:4" ht="15.75">
      <c r="C108" s="637"/>
      <c r="D108" s="638"/>
    </row>
    <row r="109" spans="3:4" ht="15.75">
      <c r="C109" s="637"/>
      <c r="D109" s="638"/>
    </row>
    <row r="110" spans="3:4" ht="15.75">
      <c r="C110" s="637"/>
      <c r="D110" s="638"/>
    </row>
    <row r="111" spans="3:4" ht="15.75">
      <c r="C111" s="637"/>
      <c r="D111" s="638"/>
    </row>
    <row r="112" spans="3:4" ht="15.75">
      <c r="C112" s="637"/>
      <c r="D112" s="638"/>
    </row>
    <row r="113" spans="3:4" ht="15.75">
      <c r="C113" s="637"/>
      <c r="D113" s="638"/>
    </row>
    <row r="114" spans="3:4" ht="15.75">
      <c r="C114" s="637"/>
      <c r="D114" s="638"/>
    </row>
    <row r="115" spans="3:4" ht="15.75">
      <c r="C115" s="637"/>
      <c r="D115" s="638"/>
    </row>
    <row r="116" spans="3:4" ht="15.75">
      <c r="C116" s="637"/>
      <c r="D116" s="638"/>
    </row>
    <row r="117" spans="3:4" ht="15.75">
      <c r="C117" s="637"/>
      <c r="D117" s="638"/>
    </row>
    <row r="118" spans="3:4" ht="15.75">
      <c r="C118" s="637"/>
      <c r="D118" s="638"/>
    </row>
    <row r="119" spans="3:4" ht="15.75">
      <c r="C119" s="637"/>
      <c r="D119" s="638"/>
    </row>
    <row r="120" spans="3:4" ht="15.75">
      <c r="C120" s="637"/>
      <c r="D120" s="638"/>
    </row>
    <row r="121" spans="3:4" ht="15.75">
      <c r="C121" s="637"/>
      <c r="D121" s="638"/>
    </row>
    <row r="122" spans="3:4" ht="15.75">
      <c r="C122" s="637"/>
      <c r="D122" s="638"/>
    </row>
    <row r="123" spans="3:4" ht="15.75">
      <c r="C123" s="637"/>
      <c r="D123" s="638"/>
    </row>
    <row r="124" spans="3:4" ht="15.75">
      <c r="C124" s="637"/>
      <c r="D124" s="638"/>
    </row>
    <row r="125" spans="3:4" ht="15.75">
      <c r="C125" s="637"/>
      <c r="D125" s="638"/>
    </row>
    <row r="126" spans="3:4" ht="15.75">
      <c r="C126" s="637"/>
      <c r="D126" s="638"/>
    </row>
    <row r="127" spans="3:4" ht="15.75">
      <c r="C127" s="637"/>
      <c r="D127" s="638"/>
    </row>
    <row r="128" spans="3:4" ht="15.75">
      <c r="C128" s="637"/>
      <c r="D128" s="638"/>
    </row>
    <row r="129" spans="3:4" ht="15.75">
      <c r="C129" s="637"/>
      <c r="D129" s="638"/>
    </row>
    <row r="130" spans="3:4" ht="15.75">
      <c r="C130" s="637"/>
      <c r="D130" s="638"/>
    </row>
    <row r="131" spans="3:4" ht="15.75">
      <c r="C131" s="637"/>
      <c r="D131" s="638"/>
    </row>
    <row r="132" spans="3:4" ht="15.75">
      <c r="C132" s="637"/>
      <c r="D132" s="638"/>
    </row>
    <row r="133" spans="3:4" ht="15.75">
      <c r="C133" s="637"/>
      <c r="D133" s="638"/>
    </row>
    <row r="134" spans="3:4" ht="15.75">
      <c r="C134" s="637"/>
      <c r="D134" s="638"/>
    </row>
    <row r="135" spans="3:4" ht="15.75">
      <c r="C135" s="637"/>
      <c r="D135" s="638"/>
    </row>
    <row r="136" spans="3:4" ht="15.75">
      <c r="C136" s="637"/>
      <c r="D136" s="638"/>
    </row>
    <row r="137" spans="3:4" ht="15.75">
      <c r="C137" s="637"/>
      <c r="D137" s="638"/>
    </row>
    <row r="138" spans="3:4" ht="15.75">
      <c r="C138" s="637"/>
      <c r="D138" s="638"/>
    </row>
    <row r="139" spans="3:4" ht="15.75">
      <c r="C139" s="637"/>
      <c r="D139" s="638"/>
    </row>
    <row r="140" spans="3:4" ht="15.75">
      <c r="C140" s="637"/>
      <c r="D140" s="638"/>
    </row>
    <row r="141" spans="3:4" ht="15.75">
      <c r="C141" s="637"/>
      <c r="D141" s="638"/>
    </row>
    <row r="142" spans="3:4" ht="15.75">
      <c r="C142" s="637"/>
      <c r="D142" s="638"/>
    </row>
    <row r="143" spans="3:4" ht="15.75">
      <c r="C143" s="637"/>
      <c r="D143" s="638"/>
    </row>
    <row r="144" spans="3:4" ht="15.75">
      <c r="C144" s="637"/>
      <c r="D144" s="638"/>
    </row>
    <row r="145" spans="3:4" ht="15.75">
      <c r="C145" s="637"/>
      <c r="D145" s="638"/>
    </row>
    <row r="146" spans="3:4" ht="15.75">
      <c r="C146" s="637"/>
      <c r="D146" s="638"/>
    </row>
    <row r="147" spans="3:4" ht="15.75">
      <c r="C147" s="637"/>
      <c r="D147" s="638"/>
    </row>
    <row r="148" spans="3:4" ht="15.75">
      <c r="C148" s="637"/>
      <c r="D148" s="638"/>
    </row>
    <row r="149" spans="3:4" ht="15.75">
      <c r="C149" s="637"/>
      <c r="D149" s="638"/>
    </row>
    <row r="150" spans="3:4" ht="15.75">
      <c r="C150" s="637"/>
      <c r="D150" s="638"/>
    </row>
    <row r="151" spans="3:4" ht="15.75">
      <c r="C151" s="637"/>
      <c r="D151" s="638"/>
    </row>
    <row r="152" spans="3:4" ht="15.75">
      <c r="C152" s="637"/>
      <c r="D152" s="638"/>
    </row>
    <row r="153" spans="3:4" ht="15.75">
      <c r="C153" s="637"/>
      <c r="D153" s="638"/>
    </row>
    <row r="154" spans="3:4" ht="15.75">
      <c r="C154" s="637"/>
      <c r="D154" s="638"/>
    </row>
    <row r="155" spans="3:4" ht="15.75">
      <c r="C155" s="637"/>
      <c r="D155" s="638"/>
    </row>
    <row r="156" spans="3:4" ht="15.75">
      <c r="C156" s="637"/>
      <c r="D156" s="638"/>
    </row>
    <row r="157" spans="3:4" ht="15.75">
      <c r="C157" s="637"/>
      <c r="D157" s="638"/>
    </row>
    <row r="158" spans="3:4" ht="15.75">
      <c r="C158" s="637"/>
      <c r="D158" s="638"/>
    </row>
    <row r="159" spans="3:4" ht="15.75">
      <c r="C159" s="637"/>
      <c r="D159" s="638"/>
    </row>
    <row r="160" spans="3:4" ht="15.75">
      <c r="C160" s="637"/>
      <c r="D160" s="638"/>
    </row>
    <row r="161" spans="3:4" ht="15.75">
      <c r="C161" s="637"/>
      <c r="D161" s="638"/>
    </row>
    <row r="162" spans="3:4" ht="15.75">
      <c r="C162" s="637"/>
      <c r="D162" s="638"/>
    </row>
    <row r="163" spans="3:4" ht="15.75">
      <c r="C163" s="637"/>
      <c r="D163" s="638"/>
    </row>
    <row r="164" spans="3:4" ht="15.75">
      <c r="C164" s="637"/>
      <c r="D164" s="638"/>
    </row>
    <row r="165" spans="3:4" ht="15.75">
      <c r="C165" s="637"/>
      <c r="D165" s="638"/>
    </row>
    <row r="166" spans="3:4" ht="15.75">
      <c r="C166" s="637"/>
      <c r="D166" s="638"/>
    </row>
    <row r="167" spans="3:4" ht="15.75">
      <c r="C167" s="637"/>
      <c r="D167" s="638"/>
    </row>
    <row r="168" spans="3:4" ht="15.75">
      <c r="C168" s="637"/>
      <c r="D168" s="638"/>
    </row>
    <row r="169" spans="3:4" ht="15.75">
      <c r="C169" s="637"/>
      <c r="D169" s="638"/>
    </row>
    <row r="170" spans="3:4" ht="15.75">
      <c r="C170" s="637"/>
      <c r="D170" s="638"/>
    </row>
    <row r="171" spans="3:4" ht="15.75">
      <c r="C171" s="637"/>
      <c r="D171" s="638"/>
    </row>
    <row r="172" spans="3:4" ht="15.75">
      <c r="C172" s="637"/>
      <c r="D172" s="638"/>
    </row>
    <row r="173" spans="3:4" ht="15.75">
      <c r="C173" s="637"/>
      <c r="D173" s="638"/>
    </row>
    <row r="174" spans="3:4" ht="15.75">
      <c r="C174" s="637"/>
      <c r="D174" s="638"/>
    </row>
    <row r="175" spans="3:4" ht="15.75">
      <c r="C175" s="637"/>
      <c r="D175" s="638"/>
    </row>
    <row r="176" spans="3:4" ht="15.75">
      <c r="C176" s="637"/>
      <c r="D176" s="638"/>
    </row>
    <row r="177" spans="3:4" ht="15.75">
      <c r="C177" s="637"/>
      <c r="D177" s="638"/>
    </row>
    <row r="178" spans="3:4" ht="15.75">
      <c r="C178" s="637"/>
      <c r="D178" s="638"/>
    </row>
    <row r="179" spans="3:4" ht="15.75">
      <c r="C179" s="637"/>
      <c r="D179" s="638"/>
    </row>
    <row r="180" spans="3:4" ht="15.75">
      <c r="C180" s="637"/>
      <c r="D180" s="638"/>
    </row>
    <row r="181" spans="3:4" ht="15.75">
      <c r="C181" s="637"/>
      <c r="D181" s="638"/>
    </row>
    <row r="182" spans="3:4" ht="15.75">
      <c r="C182" s="637"/>
      <c r="D182" s="638"/>
    </row>
    <row r="183" spans="3:4" ht="15.75">
      <c r="C183" s="637"/>
      <c r="D183" s="638"/>
    </row>
    <row r="184" spans="3:4" ht="15.75">
      <c r="C184" s="637"/>
      <c r="D184" s="638"/>
    </row>
    <row r="185" spans="3:4" ht="15.75">
      <c r="C185" s="637"/>
      <c r="D185" s="638"/>
    </row>
    <row r="186" spans="3:4" ht="15.75">
      <c r="C186" s="637"/>
      <c r="D186" s="638"/>
    </row>
    <row r="187" spans="3:4" ht="15.75">
      <c r="C187" s="637"/>
      <c r="D187" s="638"/>
    </row>
    <row r="188" spans="3:4" ht="15.75">
      <c r="C188" s="637"/>
      <c r="D188" s="638"/>
    </row>
    <row r="189" spans="3:4" ht="15.75">
      <c r="C189" s="637"/>
      <c r="D189" s="638"/>
    </row>
    <row r="190" spans="3:4" ht="15.75">
      <c r="C190" s="637"/>
      <c r="D190" s="638"/>
    </row>
    <row r="191" spans="3:4" ht="15.75">
      <c r="C191" s="637"/>
      <c r="D191" s="638"/>
    </row>
    <row r="192" spans="3:4" ht="15.75">
      <c r="C192" s="637"/>
      <c r="D192" s="638"/>
    </row>
    <row r="193" spans="3:4" ht="15.75">
      <c r="C193" s="637"/>
      <c r="D193" s="638"/>
    </row>
    <row r="194" spans="3:4" ht="15.75">
      <c r="C194" s="637"/>
      <c r="D194" s="638"/>
    </row>
    <row r="195" spans="3:4" ht="15.75">
      <c r="C195" s="637"/>
      <c r="D195" s="638"/>
    </row>
    <row r="196" spans="3:4" ht="15.75">
      <c r="C196" s="637"/>
      <c r="D196" s="638"/>
    </row>
    <row r="197" spans="3:4" ht="15.75">
      <c r="C197" s="637"/>
      <c r="D197" s="638"/>
    </row>
    <row r="198" spans="3:4" ht="15.75">
      <c r="C198" s="637"/>
      <c r="D198" s="638"/>
    </row>
    <row r="199" spans="3:4" ht="15.75">
      <c r="C199" s="637"/>
      <c r="D199" s="638"/>
    </row>
    <row r="200" spans="3:4" ht="15.75">
      <c r="C200" s="637"/>
      <c r="D200" s="638"/>
    </row>
    <row r="201" spans="3:4" ht="15.75">
      <c r="C201" s="637"/>
      <c r="D201" s="638"/>
    </row>
    <row r="202" spans="3:4" ht="15.75">
      <c r="C202" s="637"/>
      <c r="D202" s="638"/>
    </row>
    <row r="203" spans="3:4" ht="15.75">
      <c r="C203" s="637"/>
      <c r="D203" s="638"/>
    </row>
    <row r="204" spans="3:4" ht="15.75">
      <c r="C204" s="637"/>
      <c r="D204" s="638"/>
    </row>
    <row r="205" spans="3:4" ht="15.75">
      <c r="C205" s="637"/>
      <c r="D205" s="638"/>
    </row>
    <row r="206" spans="3:4" ht="15.75">
      <c r="C206" s="637"/>
      <c r="D206" s="638"/>
    </row>
    <row r="207" spans="3:4" ht="15.75">
      <c r="C207" s="637"/>
      <c r="D207" s="638"/>
    </row>
    <row r="208" spans="3:4" ht="15.75">
      <c r="C208" s="637"/>
      <c r="D208" s="638"/>
    </row>
    <row r="209" spans="3:4" ht="15.75">
      <c r="C209" s="637"/>
      <c r="D209" s="638"/>
    </row>
    <row r="210" spans="3:4" ht="15.75">
      <c r="C210" s="637"/>
      <c r="D210" s="638"/>
    </row>
    <row r="211" spans="3:4" ht="15.75">
      <c r="C211" s="637"/>
      <c r="D211" s="638"/>
    </row>
    <row r="212" spans="3:4" ht="15.75">
      <c r="C212" s="637"/>
      <c r="D212" s="638"/>
    </row>
    <row r="213" spans="3:4" ht="15.75">
      <c r="C213" s="637"/>
      <c r="D213" s="638"/>
    </row>
    <row r="214" spans="3:4" ht="15.75">
      <c r="C214" s="637"/>
      <c r="D214" s="638"/>
    </row>
    <row r="215" spans="3:4" ht="15.75">
      <c r="C215" s="637"/>
      <c r="D215" s="638"/>
    </row>
    <row r="216" spans="3:4" ht="15.75">
      <c r="C216" s="637"/>
      <c r="D216" s="638"/>
    </row>
    <row r="217" spans="3:4" ht="15.75">
      <c r="C217" s="637"/>
      <c r="D217" s="638"/>
    </row>
    <row r="218" spans="3:4" ht="15.75">
      <c r="C218" s="637"/>
      <c r="D218" s="638"/>
    </row>
    <row r="219" spans="3:4" ht="15.75">
      <c r="C219" s="637"/>
      <c r="D219" s="638"/>
    </row>
    <row r="220" spans="3:4" ht="15.75">
      <c r="C220" s="637"/>
      <c r="D220" s="638"/>
    </row>
    <row r="221" spans="3:4" ht="15.75">
      <c r="C221" s="637"/>
      <c r="D221" s="638"/>
    </row>
    <row r="222" spans="3:4" ht="15.75">
      <c r="C222" s="637"/>
      <c r="D222" s="638"/>
    </row>
    <row r="223" spans="3:4" ht="15.75">
      <c r="C223" s="637"/>
      <c r="D223" s="638"/>
    </row>
    <row r="224" spans="3:4" ht="15.75">
      <c r="C224" s="637"/>
      <c r="D224" s="638"/>
    </row>
    <row r="225" spans="3:4" ht="15.75">
      <c r="C225" s="637"/>
      <c r="D225" s="638"/>
    </row>
    <row r="226" spans="3:4" ht="15.75">
      <c r="C226" s="637"/>
      <c r="D226" s="638"/>
    </row>
    <row r="227" spans="3:4" ht="15.75">
      <c r="C227" s="637"/>
      <c r="D227" s="638"/>
    </row>
    <row r="228" spans="3:4" ht="15.75">
      <c r="C228" s="637"/>
      <c r="D228" s="638"/>
    </row>
    <row r="229" spans="3:4" ht="15.75">
      <c r="C229" s="637"/>
      <c r="D229" s="638"/>
    </row>
    <row r="230" spans="3:4" ht="15.75">
      <c r="C230" s="637"/>
      <c r="D230" s="638"/>
    </row>
    <row r="231" spans="3:4" ht="15.75">
      <c r="C231" s="637"/>
      <c r="D231" s="638"/>
    </row>
    <row r="232" spans="3:4" ht="15.75">
      <c r="C232" s="637"/>
      <c r="D232" s="638"/>
    </row>
    <row r="233" spans="3:4" ht="15.75">
      <c r="C233" s="637"/>
      <c r="D233" s="638"/>
    </row>
    <row r="234" spans="3:4" ht="15.75">
      <c r="C234" s="637"/>
      <c r="D234" s="638"/>
    </row>
    <row r="235" spans="3:4" ht="15.75">
      <c r="C235" s="637"/>
      <c r="D235" s="638"/>
    </row>
    <row r="236" spans="3:4" ht="15.75">
      <c r="C236" s="637"/>
      <c r="D236" s="638"/>
    </row>
    <row r="237" spans="3:4" ht="15.75">
      <c r="C237" s="637"/>
      <c r="D237" s="638"/>
    </row>
    <row r="238" spans="3:4" ht="15.75">
      <c r="C238" s="637"/>
      <c r="D238" s="638"/>
    </row>
    <row r="239" spans="3:4" ht="15.75">
      <c r="C239" s="637"/>
      <c r="D239" s="638"/>
    </row>
    <row r="240" spans="3:4" ht="15.75">
      <c r="C240" s="637"/>
      <c r="D240" s="638"/>
    </row>
    <row r="241" spans="3:4" ht="15.75">
      <c r="C241" s="637"/>
      <c r="D241" s="638"/>
    </row>
    <row r="242" spans="3:4" ht="15.75">
      <c r="C242" s="637"/>
      <c r="D242" s="638"/>
    </row>
    <row r="243" spans="3:4" ht="15.75">
      <c r="C243" s="637"/>
      <c r="D243" s="638"/>
    </row>
    <row r="244" spans="3:4" ht="15.75">
      <c r="C244" s="637"/>
      <c r="D244" s="638"/>
    </row>
    <row r="245" spans="3:4" ht="15.75">
      <c r="C245" s="637"/>
      <c r="D245" s="638"/>
    </row>
    <row r="246" spans="3:4" ht="15.75">
      <c r="C246" s="637"/>
      <c r="D246" s="638"/>
    </row>
    <row r="247" spans="3:4" ht="15.75">
      <c r="C247" s="637"/>
      <c r="D247" s="638"/>
    </row>
    <row r="248" spans="3:4" ht="15.75">
      <c r="C248" s="637"/>
      <c r="D248" s="638"/>
    </row>
    <row r="249" spans="3:4" ht="15.75">
      <c r="C249" s="637"/>
      <c r="D249" s="638"/>
    </row>
    <row r="250" spans="3:4" ht="15.75">
      <c r="C250" s="637"/>
      <c r="D250" s="638"/>
    </row>
    <row r="251" spans="3:4" ht="15.75">
      <c r="C251" s="637"/>
      <c r="D251" s="638"/>
    </row>
    <row r="252" spans="3:4" ht="15.75">
      <c r="C252" s="637"/>
      <c r="D252" s="638"/>
    </row>
    <row r="253" spans="3:4" ht="15.75">
      <c r="C253" s="637"/>
      <c r="D253" s="638"/>
    </row>
    <row r="254" spans="3:4" ht="15.75">
      <c r="C254" s="637"/>
      <c r="D254" s="638"/>
    </row>
    <row r="255" spans="3:4" ht="15.75">
      <c r="C255" s="637"/>
      <c r="D255" s="638"/>
    </row>
    <row r="256" spans="3:4" ht="15.75">
      <c r="C256" s="637"/>
      <c r="D256" s="638"/>
    </row>
    <row r="257" spans="3:4" ht="15.75">
      <c r="C257" s="637"/>
      <c r="D257" s="638"/>
    </row>
    <row r="258" spans="3:4" ht="15.75">
      <c r="C258" s="637"/>
      <c r="D258" s="638"/>
    </row>
    <row r="259" spans="3:4" ht="15.75">
      <c r="C259" s="637"/>
      <c r="D259" s="638"/>
    </row>
    <row r="260" spans="3:4" ht="15.75">
      <c r="C260" s="637"/>
      <c r="D260" s="638"/>
    </row>
    <row r="261" spans="3:4" ht="15.75">
      <c r="C261" s="637"/>
      <c r="D261" s="638"/>
    </row>
    <row r="262" spans="3:4" ht="15.75">
      <c r="C262" s="637"/>
      <c r="D262" s="638"/>
    </row>
    <row r="263" spans="3:4" ht="15.75">
      <c r="C263" s="637"/>
      <c r="D263" s="638"/>
    </row>
    <row r="264" spans="3:4" ht="15.75">
      <c r="C264" s="637"/>
      <c r="D264" s="638"/>
    </row>
    <row r="265" spans="3:4" ht="15.75">
      <c r="C265" s="637"/>
      <c r="D265" s="638"/>
    </row>
    <row r="266" spans="3:4" ht="15.75">
      <c r="C266" s="637"/>
      <c r="D266" s="638"/>
    </row>
    <row r="267" spans="3:4" ht="15.75">
      <c r="C267" s="637"/>
      <c r="D267" s="638"/>
    </row>
    <row r="268" spans="3:4" ht="15.75">
      <c r="C268" s="637"/>
      <c r="D268" s="638"/>
    </row>
    <row r="269" spans="3:4" ht="15.75">
      <c r="C269" s="637"/>
      <c r="D269" s="638"/>
    </row>
    <row r="270" spans="3:4" ht="15.75">
      <c r="C270" s="637"/>
      <c r="D270" s="638"/>
    </row>
    <row r="271" spans="3:4" ht="15.75">
      <c r="C271" s="637"/>
      <c r="D271" s="638"/>
    </row>
    <row r="272" spans="3:4" ht="15.75">
      <c r="C272" s="637"/>
      <c r="D272" s="638"/>
    </row>
    <row r="273" spans="3:4" ht="15.75">
      <c r="C273" s="637"/>
      <c r="D273" s="638"/>
    </row>
    <row r="274" spans="3:4" ht="15.75">
      <c r="C274" s="637"/>
      <c r="D274" s="638"/>
    </row>
    <row r="275" spans="3:4" ht="15.75">
      <c r="C275" s="637"/>
      <c r="D275" s="638"/>
    </row>
    <row r="276" spans="3:4" ht="15.75">
      <c r="C276" s="637"/>
      <c r="D276" s="638"/>
    </row>
    <row r="277" spans="3:4" ht="15.75">
      <c r="C277" s="637"/>
      <c r="D277" s="638"/>
    </row>
    <row r="278" spans="3:4" ht="15.75">
      <c r="C278" s="637"/>
      <c r="D278" s="638"/>
    </row>
    <row r="279" spans="3:4" ht="15.75">
      <c r="C279" s="637"/>
      <c r="D279" s="638"/>
    </row>
    <row r="280" spans="3:4" ht="15.75">
      <c r="C280" s="637"/>
      <c r="D280" s="638"/>
    </row>
    <row r="281" spans="3:4" ht="15.75">
      <c r="C281" s="637"/>
      <c r="D281" s="638"/>
    </row>
    <row r="282" spans="3:4" ht="15.75">
      <c r="C282" s="637"/>
      <c r="D282" s="638"/>
    </row>
    <row r="283" spans="3:4" ht="15.75">
      <c r="C283" s="637"/>
      <c r="D283" s="638"/>
    </row>
    <row r="284" spans="3:4" ht="15.75">
      <c r="C284" s="637"/>
      <c r="D284" s="638"/>
    </row>
    <row r="285" spans="3:4" ht="15.75">
      <c r="C285" s="637"/>
      <c r="D285" s="638"/>
    </row>
    <row r="286" spans="3:4" ht="15.75">
      <c r="C286" s="637"/>
      <c r="D286" s="638"/>
    </row>
    <row r="287" spans="3:4" ht="15.75">
      <c r="C287" s="637"/>
      <c r="D287" s="638"/>
    </row>
    <row r="288" spans="3:4" ht="15.75">
      <c r="C288" s="637"/>
      <c r="D288" s="638"/>
    </row>
    <row r="289" spans="3:4" ht="15.75">
      <c r="C289" s="637"/>
      <c r="D289" s="638"/>
    </row>
    <row r="290" spans="3:4" ht="15.75">
      <c r="C290" s="637"/>
      <c r="D290" s="638"/>
    </row>
    <row r="291" spans="3:4" ht="15.75">
      <c r="C291" s="637"/>
      <c r="D291" s="638"/>
    </row>
    <row r="292" spans="3:4" ht="15.75">
      <c r="C292" s="637"/>
      <c r="D292" s="638"/>
    </row>
    <row r="293" spans="3:4" ht="15.75">
      <c r="C293" s="637"/>
      <c r="D293" s="638"/>
    </row>
    <row r="294" spans="3:4" ht="15.75">
      <c r="C294" s="637"/>
      <c r="D294" s="638"/>
    </row>
    <row r="295" spans="3:4" ht="15.75">
      <c r="C295" s="637"/>
      <c r="D295" s="638"/>
    </row>
    <row r="296" spans="3:4" ht="15.75">
      <c r="C296" s="637"/>
      <c r="D296" s="638"/>
    </row>
    <row r="297" spans="3:4" ht="15.75">
      <c r="C297" s="637"/>
      <c r="D297" s="638"/>
    </row>
    <row r="298" spans="3:4" ht="15.75">
      <c r="C298" s="637"/>
      <c r="D298" s="638"/>
    </row>
    <row r="299" spans="3:4" ht="15.75">
      <c r="C299" s="637"/>
      <c r="D299" s="638"/>
    </row>
    <row r="300" spans="3:4" ht="15.75">
      <c r="C300" s="637"/>
      <c r="D300" s="638"/>
    </row>
    <row r="301" spans="3:4" ht="15.75">
      <c r="C301" s="637"/>
      <c r="D301" s="638"/>
    </row>
    <row r="302" spans="3:4" ht="15.75">
      <c r="C302" s="637"/>
      <c r="D302" s="638"/>
    </row>
    <row r="303" spans="3:4" ht="15.75">
      <c r="C303" s="637"/>
      <c r="D303" s="638"/>
    </row>
    <row r="304" spans="3:4" ht="15.75">
      <c r="C304" s="637"/>
      <c r="D304" s="638"/>
    </row>
    <row r="305" spans="3:4" ht="15.75">
      <c r="C305" s="637"/>
      <c r="D305" s="638"/>
    </row>
    <row r="306" spans="3:4" ht="15.75">
      <c r="C306" s="637"/>
      <c r="D306" s="638"/>
    </row>
    <row r="307" spans="3:4" ht="15.75">
      <c r="C307" s="637"/>
      <c r="D307" s="638"/>
    </row>
    <row r="308" spans="3:4" ht="15.75">
      <c r="C308" s="637"/>
      <c r="D308" s="638"/>
    </row>
    <row r="309" spans="3:4" ht="15.75">
      <c r="C309" s="637"/>
      <c r="D309" s="638"/>
    </row>
    <row r="310" spans="3:4" ht="15.75">
      <c r="C310" s="637"/>
      <c r="D310" s="638"/>
    </row>
    <row r="311" spans="3:4" ht="15.75">
      <c r="C311" s="637"/>
      <c r="D311" s="638"/>
    </row>
    <row r="312" spans="3:4" ht="15.75">
      <c r="C312" s="637"/>
      <c r="D312" s="638"/>
    </row>
    <row r="313" spans="3:4" ht="15.75">
      <c r="C313" s="637"/>
      <c r="D313" s="638"/>
    </row>
    <row r="314" spans="3:4" ht="15.75">
      <c r="C314" s="637"/>
      <c r="D314" s="638"/>
    </row>
    <row r="315" spans="3:4" ht="15.75">
      <c r="C315" s="637"/>
      <c r="D315" s="638"/>
    </row>
    <row r="316" spans="3:4" ht="15.75">
      <c r="C316" s="637"/>
      <c r="D316" s="638"/>
    </row>
    <row r="317" spans="3:4" ht="15.75">
      <c r="C317" s="637"/>
      <c r="D317" s="638"/>
    </row>
    <row r="318" spans="3:4" ht="15.75">
      <c r="C318" s="637"/>
      <c r="D318" s="638"/>
    </row>
    <row r="319" spans="3:4" ht="15.75">
      <c r="C319" s="637"/>
      <c r="D319" s="638"/>
    </row>
    <row r="320" spans="3:4" ht="15.75">
      <c r="C320" s="637"/>
      <c r="D320" s="638"/>
    </row>
    <row r="321" spans="3:4" ht="15.75">
      <c r="C321" s="637"/>
      <c r="D321" s="638"/>
    </row>
    <row r="322" spans="3:4" ht="15.75">
      <c r="C322" s="637"/>
      <c r="D322" s="638"/>
    </row>
    <row r="323" spans="3:4" ht="15.75">
      <c r="C323" s="637"/>
      <c r="D323" s="638"/>
    </row>
    <row r="324" spans="3:4" ht="15.75">
      <c r="C324" s="637"/>
      <c r="D324" s="638"/>
    </row>
    <row r="325" spans="3:4" ht="15.75">
      <c r="C325" s="637"/>
      <c r="D325" s="638"/>
    </row>
    <row r="326" spans="3:4" ht="15.75">
      <c r="C326" s="637"/>
      <c r="D326" s="638"/>
    </row>
    <row r="327" spans="3:4" ht="15.75">
      <c r="C327" s="637"/>
      <c r="D327" s="638"/>
    </row>
    <row r="328" spans="3:4" ht="15.75">
      <c r="C328" s="637"/>
      <c r="D328" s="638"/>
    </row>
    <row r="329" spans="3:4" ht="15.75">
      <c r="C329" s="637"/>
      <c r="D329" s="638"/>
    </row>
    <row r="330" spans="3:4" ht="15.75">
      <c r="C330" s="637"/>
      <c r="D330" s="638"/>
    </row>
    <row r="331" spans="3:4" ht="15.75">
      <c r="C331" s="637"/>
      <c r="D331" s="638"/>
    </row>
    <row r="332" spans="3:4" ht="15.75">
      <c r="C332" s="637"/>
      <c r="D332" s="638"/>
    </row>
    <row r="333" spans="3:4" ht="15.75">
      <c r="C333" s="637"/>
      <c r="D333" s="638"/>
    </row>
    <row r="334" spans="3:4" ht="15.75">
      <c r="C334" s="637"/>
      <c r="D334" s="638"/>
    </row>
    <row r="335" spans="3:4" ht="15.75">
      <c r="C335" s="637"/>
      <c r="D335" s="638"/>
    </row>
    <row r="336" spans="3:4" ht="15.75">
      <c r="C336" s="637"/>
      <c r="D336" s="638"/>
    </row>
    <row r="337" spans="3:4" ht="15.75">
      <c r="C337" s="637"/>
      <c r="D337" s="638"/>
    </row>
    <row r="338" spans="3:4" ht="15.75">
      <c r="C338" s="637"/>
      <c r="D338" s="638"/>
    </row>
    <row r="339" spans="3:4" ht="15.75">
      <c r="C339" s="637"/>
      <c r="D339" s="638"/>
    </row>
    <row r="340" spans="3:4" ht="15.75">
      <c r="C340" s="637"/>
      <c r="D340" s="638"/>
    </row>
    <row r="341" spans="3:4" ht="15.75">
      <c r="C341" s="637"/>
      <c r="D341" s="638"/>
    </row>
    <row r="342" spans="3:4" ht="15.75">
      <c r="C342" s="637"/>
      <c r="D342" s="638"/>
    </row>
    <row r="343" spans="3:4" ht="15.75">
      <c r="C343" s="637"/>
      <c r="D343" s="638"/>
    </row>
    <row r="344" spans="3:4" ht="15.75">
      <c r="C344" s="637"/>
      <c r="D344" s="638"/>
    </row>
    <row r="345" spans="3:4" ht="15.75">
      <c r="C345" s="637"/>
      <c r="D345" s="638"/>
    </row>
    <row r="346" spans="3:4" ht="15.75">
      <c r="C346" s="637"/>
      <c r="D346" s="638"/>
    </row>
    <row r="347" spans="3:4" ht="15.75">
      <c r="C347" s="637"/>
      <c r="D347" s="638"/>
    </row>
    <row r="348" spans="3:4" ht="15.75">
      <c r="C348" s="637"/>
      <c r="D348" s="638"/>
    </row>
    <row r="349" spans="3:4" ht="15.75">
      <c r="C349" s="637"/>
      <c r="D349" s="638"/>
    </row>
    <row r="350" spans="3:4" ht="15.75">
      <c r="C350" s="637"/>
      <c r="D350" s="638"/>
    </row>
    <row r="351" spans="3:4" ht="15.75">
      <c r="C351" s="637"/>
      <c r="D351" s="638"/>
    </row>
    <row r="352" spans="3:4" ht="15.75">
      <c r="C352" s="637"/>
      <c r="D352" s="638"/>
    </row>
    <row r="353" spans="3:4" ht="15.75">
      <c r="C353" s="637"/>
      <c r="D353" s="638"/>
    </row>
    <row r="354" spans="3:4" ht="15.75">
      <c r="C354" s="637"/>
      <c r="D354" s="638"/>
    </row>
    <row r="355" spans="3:4" ht="15.75">
      <c r="C355" s="637"/>
      <c r="D355" s="638"/>
    </row>
    <row r="356" spans="3:4" ht="15.75">
      <c r="C356" s="637"/>
      <c r="D356" s="638"/>
    </row>
    <row r="357" spans="3:4" ht="15.75">
      <c r="C357" s="637"/>
      <c r="D357" s="638"/>
    </row>
    <row r="358" spans="3:4" ht="15.75">
      <c r="C358" s="637"/>
      <c r="D358" s="638"/>
    </row>
    <row r="359" spans="3:4" ht="15.75">
      <c r="C359" s="637"/>
      <c r="D359" s="638"/>
    </row>
    <row r="360" spans="3:4" ht="15.75">
      <c r="C360" s="637"/>
      <c r="D360" s="638"/>
    </row>
    <row r="361" spans="3:4" ht="15.75">
      <c r="C361" s="637"/>
      <c r="D361" s="638"/>
    </row>
    <row r="362" spans="3:4" ht="15.75">
      <c r="C362" s="637"/>
      <c r="D362" s="638"/>
    </row>
    <row r="363" spans="3:4" ht="15.75">
      <c r="C363" s="637"/>
      <c r="D363" s="638"/>
    </row>
    <row r="364" spans="3:4" ht="15.75">
      <c r="C364" s="637"/>
      <c r="D364" s="638"/>
    </row>
    <row r="365" spans="3:4" ht="15.75">
      <c r="C365" s="637"/>
      <c r="D365" s="638"/>
    </row>
    <row r="366" spans="3:4" ht="15.75">
      <c r="C366" s="637"/>
      <c r="D366" s="638"/>
    </row>
    <row r="367" spans="3:4" ht="15.75">
      <c r="C367" s="637"/>
      <c r="D367" s="638"/>
    </row>
    <row r="368" spans="3:4" ht="15.75">
      <c r="C368" s="637"/>
      <c r="D368" s="638"/>
    </row>
    <row r="369" spans="3:4" ht="15.75">
      <c r="C369" s="637"/>
      <c r="D369" s="638"/>
    </row>
    <row r="370" spans="3:4" ht="15.75">
      <c r="C370" s="637"/>
      <c r="D370" s="638"/>
    </row>
    <row r="371" spans="3:4" ht="15.75">
      <c r="C371" s="637"/>
      <c r="D371" s="638"/>
    </row>
    <row r="372" spans="3:4" ht="15.75">
      <c r="C372" s="637"/>
      <c r="D372" s="638"/>
    </row>
    <row r="373" spans="3:4" ht="15.75">
      <c r="C373" s="637"/>
      <c r="D373" s="638"/>
    </row>
    <row r="374" spans="3:4" ht="15.75">
      <c r="C374" s="637"/>
      <c r="D374" s="638"/>
    </row>
    <row r="375" spans="3:4" ht="15.75">
      <c r="C375" s="637"/>
      <c r="D375" s="638"/>
    </row>
    <row r="376" spans="3:4" ht="15.75">
      <c r="C376" s="637"/>
      <c r="D376" s="638"/>
    </row>
    <row r="377" spans="3:4" ht="15.75">
      <c r="C377" s="637"/>
      <c r="D377" s="638"/>
    </row>
    <row r="378" spans="3:4" ht="15.75">
      <c r="C378" s="637"/>
      <c r="D378" s="638"/>
    </row>
    <row r="379" spans="3:4" ht="15.75">
      <c r="C379" s="637"/>
      <c r="D379" s="638"/>
    </row>
    <row r="380" spans="3:4" ht="15.75">
      <c r="C380" s="637"/>
      <c r="D380" s="638"/>
    </row>
    <row r="381" spans="3:4" ht="15.75">
      <c r="C381" s="637"/>
      <c r="D381" s="638"/>
    </row>
    <row r="382" spans="3:4" ht="15.75">
      <c r="C382" s="637"/>
      <c r="D382" s="638"/>
    </row>
    <row r="383" spans="3:4" ht="15.75">
      <c r="C383" s="637"/>
      <c r="D383" s="638"/>
    </row>
    <row r="384" spans="3:4" ht="15.75">
      <c r="C384" s="637"/>
      <c r="D384" s="638"/>
    </row>
    <row r="385" spans="3:4" ht="15.75">
      <c r="C385" s="637"/>
      <c r="D385" s="638"/>
    </row>
    <row r="386" spans="3:4" ht="15.75">
      <c r="C386" s="637"/>
      <c r="D386" s="638"/>
    </row>
    <row r="387" spans="3:4" ht="15.75">
      <c r="C387" s="637"/>
      <c r="D387" s="638"/>
    </row>
    <row r="388" spans="3:4" ht="15.75">
      <c r="C388" s="637"/>
      <c r="D388" s="638"/>
    </row>
    <row r="389" spans="3:4" ht="15.75">
      <c r="C389" s="637"/>
      <c r="D389" s="638"/>
    </row>
    <row r="390" spans="3:4" ht="15.75">
      <c r="C390" s="637"/>
      <c r="D390" s="638"/>
    </row>
    <row r="391" spans="3:4" ht="15.75">
      <c r="C391" s="637"/>
      <c r="D391" s="638"/>
    </row>
    <row r="392" spans="3:4" ht="15.75">
      <c r="C392" s="637"/>
      <c r="D392" s="638"/>
    </row>
    <row r="393" spans="3:4" ht="15.75">
      <c r="C393" s="637"/>
      <c r="D393" s="638"/>
    </row>
    <row r="394" spans="3:4" ht="15.75">
      <c r="C394" s="637"/>
      <c r="D394" s="638"/>
    </row>
    <row r="395" spans="3:4" ht="15.75">
      <c r="C395" s="637"/>
      <c r="D395" s="638"/>
    </row>
    <row r="396" spans="3:4" ht="15.75">
      <c r="C396" s="637"/>
      <c r="D396" s="638"/>
    </row>
    <row r="397" spans="3:4" ht="15.75">
      <c r="C397" s="637"/>
      <c r="D397" s="638"/>
    </row>
    <row r="398" spans="3:4" ht="15.75">
      <c r="C398" s="637"/>
      <c r="D398" s="638"/>
    </row>
    <row r="399" spans="3:4" ht="15.75">
      <c r="C399" s="637"/>
      <c r="D399" s="638"/>
    </row>
    <row r="400" spans="3:4" ht="15.75">
      <c r="C400" s="637"/>
      <c r="D400" s="638"/>
    </row>
    <row r="401" spans="3:4" ht="15.75">
      <c r="C401" s="637"/>
      <c r="D401" s="638"/>
    </row>
    <row r="402" spans="3:4" ht="15.75">
      <c r="C402" s="637"/>
      <c r="D402" s="638"/>
    </row>
    <row r="403" spans="3:4" ht="15.75">
      <c r="C403" s="637"/>
      <c r="D403" s="638"/>
    </row>
    <row r="404" spans="3:4" ht="15.75">
      <c r="C404" s="637"/>
      <c r="D404" s="638"/>
    </row>
    <row r="405" spans="3:4" ht="15.75">
      <c r="C405" s="637"/>
      <c r="D405" s="638"/>
    </row>
    <row r="406" spans="3:4" ht="15.75">
      <c r="C406" s="637"/>
      <c r="D406" s="638"/>
    </row>
    <row r="407" spans="3:4" ht="15.75">
      <c r="C407" s="637"/>
      <c r="D407" s="638"/>
    </row>
    <row r="408" spans="3:4" ht="15.75">
      <c r="C408" s="637"/>
      <c r="D408" s="638"/>
    </row>
    <row r="409" spans="3:4" ht="15.75">
      <c r="C409" s="637"/>
      <c r="D409" s="638"/>
    </row>
    <row r="410" spans="3:4" ht="15.75">
      <c r="C410" s="637"/>
      <c r="D410" s="638"/>
    </row>
    <row r="411" spans="3:4" ht="15.75">
      <c r="C411" s="637"/>
      <c r="D411" s="638"/>
    </row>
    <row r="412" spans="3:4" ht="15.75">
      <c r="C412" s="637"/>
      <c r="D412" s="638"/>
    </row>
    <row r="413" spans="3:4" ht="15.75">
      <c r="C413" s="637"/>
      <c r="D413" s="638"/>
    </row>
    <row r="414" spans="3:4" ht="15.75">
      <c r="C414" s="637"/>
      <c r="D414" s="638"/>
    </row>
    <row r="415" spans="3:4" ht="15.75">
      <c r="C415" s="637"/>
      <c r="D415" s="638"/>
    </row>
    <row r="416" spans="3:4" ht="15.75">
      <c r="C416" s="637"/>
      <c r="D416" s="638"/>
    </row>
    <row r="417" spans="3:4" ht="15.75">
      <c r="C417" s="637"/>
      <c r="D417" s="638"/>
    </row>
    <row r="418" spans="3:4" ht="15.75">
      <c r="C418" s="637"/>
      <c r="D418" s="638"/>
    </row>
    <row r="419" spans="3:4" ht="15.75">
      <c r="C419" s="637"/>
      <c r="D419" s="638"/>
    </row>
    <row r="420" spans="3:4" ht="15.75">
      <c r="C420" s="637"/>
      <c r="D420" s="638"/>
    </row>
    <row r="421" spans="3:4" ht="15.75">
      <c r="C421" s="637"/>
      <c r="D421" s="638"/>
    </row>
    <row r="422" spans="3:4" ht="15.75">
      <c r="C422" s="637"/>
      <c r="D422" s="638"/>
    </row>
    <row r="423" spans="3:4" ht="15.75">
      <c r="C423" s="637"/>
      <c r="D423" s="638"/>
    </row>
    <row r="424" spans="3:4" ht="15.75">
      <c r="C424" s="637"/>
      <c r="D424" s="638"/>
    </row>
    <row r="425" spans="3:4" ht="15.75">
      <c r="C425" s="637"/>
      <c r="D425" s="638"/>
    </row>
    <row r="426" spans="3:4" ht="15.75">
      <c r="C426" s="637"/>
      <c r="D426" s="638"/>
    </row>
    <row r="427" spans="3:4" ht="15.75">
      <c r="C427" s="637"/>
      <c r="D427" s="638"/>
    </row>
    <row r="428" spans="3:4" ht="15.75">
      <c r="C428" s="637"/>
      <c r="D428" s="638"/>
    </row>
    <row r="429" spans="3:4" ht="15.75">
      <c r="C429" s="637"/>
      <c r="D429" s="638"/>
    </row>
    <row r="430" spans="3:4" ht="15.75">
      <c r="C430" s="637"/>
      <c r="D430" s="638"/>
    </row>
    <row r="431" spans="3:4" ht="15.75">
      <c r="C431" s="637"/>
      <c r="D431" s="638"/>
    </row>
    <row r="432" spans="3:4" ht="15.75">
      <c r="C432" s="637"/>
      <c r="D432" s="638"/>
    </row>
    <row r="433" spans="3:4" ht="15.75">
      <c r="C433" s="637"/>
      <c r="D433" s="638"/>
    </row>
    <row r="434" spans="3:4" ht="15.75">
      <c r="C434" s="637"/>
      <c r="D434" s="638"/>
    </row>
    <row r="435" spans="3:4" ht="15.75">
      <c r="C435" s="637"/>
      <c r="D435" s="638"/>
    </row>
    <row r="436" spans="3:4" ht="15.75">
      <c r="C436" s="637"/>
      <c r="D436" s="638"/>
    </row>
    <row r="437" spans="3:4" ht="15.75">
      <c r="C437" s="637"/>
      <c r="D437" s="638"/>
    </row>
    <row r="438" spans="3:4" ht="15.75">
      <c r="C438" s="637"/>
      <c r="D438" s="638"/>
    </row>
    <row r="439" spans="3:4" ht="15.75">
      <c r="C439" s="637"/>
      <c r="D439" s="638"/>
    </row>
    <row r="440" spans="3:4" ht="15.75">
      <c r="C440" s="637"/>
      <c r="D440" s="638"/>
    </row>
    <row r="441" spans="3:4" ht="15.75">
      <c r="C441" s="637"/>
      <c r="D441" s="638"/>
    </row>
    <row r="442" spans="3:4" ht="15.75">
      <c r="C442" s="637"/>
      <c r="D442" s="638"/>
    </row>
    <row r="443" spans="3:4" ht="15.75">
      <c r="C443" s="637"/>
      <c r="D443" s="638"/>
    </row>
    <row r="444" spans="3:4" ht="15.75">
      <c r="C444" s="637"/>
      <c r="D444" s="638"/>
    </row>
    <row r="445" spans="3:4" ht="15.75">
      <c r="C445" s="637"/>
      <c r="D445" s="638"/>
    </row>
    <row r="446" spans="3:4" ht="15.75">
      <c r="C446" s="637"/>
      <c r="D446" s="638"/>
    </row>
    <row r="447" spans="3:4" ht="15.75">
      <c r="C447" s="637"/>
      <c r="D447" s="638"/>
    </row>
    <row r="448" spans="3:4" ht="15.75">
      <c r="C448" s="637"/>
      <c r="D448" s="638"/>
    </row>
    <row r="449" spans="3:4" ht="15.75">
      <c r="C449" s="637"/>
      <c r="D449" s="638"/>
    </row>
    <row r="450" spans="3:4" ht="15.75">
      <c r="C450" s="637"/>
      <c r="D450" s="638"/>
    </row>
    <row r="451" spans="3:4" ht="15.75">
      <c r="C451" s="637"/>
      <c r="D451" s="638"/>
    </row>
    <row r="452" spans="3:4" ht="15.75">
      <c r="C452" s="637"/>
      <c r="D452" s="638"/>
    </row>
    <row r="453" spans="3:4" ht="15.75">
      <c r="C453" s="637"/>
      <c r="D453" s="638"/>
    </row>
    <row r="454" spans="3:4" ht="15.75">
      <c r="C454" s="637"/>
      <c r="D454" s="638"/>
    </row>
    <row r="455" spans="3:4" ht="15.75">
      <c r="C455" s="637"/>
      <c r="D455" s="638"/>
    </row>
    <row r="456" spans="3:4" ht="15.75">
      <c r="C456" s="637"/>
      <c r="D456" s="638"/>
    </row>
    <row r="457" spans="3:4" ht="15.75">
      <c r="C457" s="637"/>
      <c r="D457" s="638"/>
    </row>
    <row r="458" spans="3:4" ht="15.75">
      <c r="C458" s="637"/>
      <c r="D458" s="638"/>
    </row>
    <row r="459" spans="3:4" ht="15.75">
      <c r="C459" s="637"/>
      <c r="D459" s="638"/>
    </row>
    <row r="460" spans="3:4" ht="15.75">
      <c r="C460" s="637"/>
      <c r="D460" s="638"/>
    </row>
    <row r="461" spans="3:4" ht="15.75">
      <c r="C461" s="637"/>
      <c r="D461" s="638"/>
    </row>
    <row r="462" spans="3:4" ht="15.75">
      <c r="C462" s="637"/>
      <c r="D462" s="638"/>
    </row>
    <row r="463" spans="3:4" ht="15.75">
      <c r="C463" s="637"/>
      <c r="D463" s="638"/>
    </row>
    <row r="464" spans="3:4" ht="15.75">
      <c r="C464" s="637"/>
      <c r="D464" s="638"/>
    </row>
    <row r="465" spans="3:4" ht="15.75">
      <c r="C465" s="637"/>
      <c r="D465" s="638"/>
    </row>
    <row r="466" spans="3:4" ht="15.75">
      <c r="C466" s="637"/>
      <c r="D466" s="638"/>
    </row>
    <row r="467" spans="3:4" ht="15.75">
      <c r="C467" s="637"/>
      <c r="D467" s="638"/>
    </row>
    <row r="468" spans="3:4" ht="15.75">
      <c r="C468" s="637"/>
      <c r="D468" s="638"/>
    </row>
    <row r="469" spans="3:4" ht="15.75">
      <c r="C469" s="637"/>
      <c r="D469" s="638"/>
    </row>
    <row r="470" spans="3:4" ht="15.75">
      <c r="C470" s="637"/>
      <c r="D470" s="638"/>
    </row>
    <row r="471" spans="3:4" ht="15.75">
      <c r="C471" s="637"/>
      <c r="D471" s="638"/>
    </row>
    <row r="472" spans="3:4" ht="15.75">
      <c r="C472" s="637"/>
      <c r="D472" s="638"/>
    </row>
    <row r="473" spans="3:4" ht="15.75">
      <c r="C473" s="637"/>
      <c r="D473" s="638"/>
    </row>
    <row r="474" spans="3:4" ht="15.75">
      <c r="C474" s="637"/>
      <c r="D474" s="638"/>
    </row>
    <row r="475" spans="3:4" ht="15.75">
      <c r="C475" s="637"/>
      <c r="D475" s="638"/>
    </row>
    <row r="476" spans="3:4" ht="15.75">
      <c r="C476" s="637"/>
      <c r="D476" s="638"/>
    </row>
    <row r="477" spans="3:4" ht="15.75">
      <c r="C477" s="637"/>
      <c r="D477" s="638"/>
    </row>
    <row r="478" spans="3:4" ht="15.75">
      <c r="C478" s="637"/>
      <c r="D478" s="638"/>
    </row>
    <row r="479" spans="3:4" ht="15.75">
      <c r="C479" s="637"/>
      <c r="D479" s="638"/>
    </row>
    <row r="480" spans="3:4" ht="15.75">
      <c r="C480" s="637"/>
      <c r="D480" s="638"/>
    </row>
    <row r="481" spans="3:4" ht="15.75">
      <c r="C481" s="637"/>
      <c r="D481" s="638"/>
    </row>
    <row r="482" spans="3:4" ht="15.75">
      <c r="C482" s="637"/>
      <c r="D482" s="638"/>
    </row>
    <row r="483" spans="3:4" ht="15.75">
      <c r="C483" s="637"/>
      <c r="D483" s="638"/>
    </row>
    <row r="484" spans="3:4" ht="15.75">
      <c r="C484" s="637"/>
      <c r="D484" s="638"/>
    </row>
    <row r="485" spans="3:4" ht="15.75">
      <c r="C485" s="637"/>
      <c r="D485" s="638"/>
    </row>
    <row r="486" spans="3:4" ht="15.75">
      <c r="C486" s="637"/>
      <c r="D486" s="638"/>
    </row>
    <row r="487" spans="3:4" ht="15.75">
      <c r="C487" s="637"/>
      <c r="D487" s="638"/>
    </row>
    <row r="488" spans="3:4" ht="15.75">
      <c r="C488" s="637"/>
      <c r="D488" s="638"/>
    </row>
    <row r="489" spans="3:4" ht="15.75">
      <c r="C489" s="637"/>
      <c r="D489" s="638"/>
    </row>
    <row r="490" spans="3:4" ht="15.75">
      <c r="C490" s="637"/>
      <c r="D490" s="638"/>
    </row>
    <row r="491" spans="3:4" ht="15.75">
      <c r="C491" s="637"/>
      <c r="D491" s="638"/>
    </row>
    <row r="492" spans="3:4" ht="15.75">
      <c r="C492" s="637"/>
      <c r="D492" s="638"/>
    </row>
    <row r="493" spans="3:4" ht="15.75">
      <c r="C493" s="637"/>
      <c r="D493" s="638"/>
    </row>
    <row r="494" spans="3:4" ht="15.75">
      <c r="C494" s="637"/>
      <c r="D494" s="638"/>
    </row>
    <row r="495" spans="3:4" ht="15.75">
      <c r="C495" s="637"/>
      <c r="D495" s="638"/>
    </row>
    <row r="496" spans="3:4" ht="15.75">
      <c r="C496" s="637"/>
      <c r="D496" s="638"/>
    </row>
    <row r="497" spans="3:4" ht="15.75">
      <c r="C497" s="637"/>
      <c r="D497" s="638"/>
    </row>
    <row r="498" spans="3:4" ht="15.75">
      <c r="C498" s="637"/>
      <c r="D498" s="638"/>
    </row>
    <row r="499" spans="3:4" ht="15.75">
      <c r="C499" s="637"/>
      <c r="D499" s="638"/>
    </row>
    <row r="500" spans="3:4" ht="15.75">
      <c r="C500" s="637"/>
      <c r="D500" s="638"/>
    </row>
    <row r="501" spans="3:4" ht="15.75">
      <c r="C501" s="637"/>
      <c r="D501" s="638"/>
    </row>
    <row r="502" spans="3:4" ht="15.75">
      <c r="C502" s="637"/>
      <c r="D502" s="638"/>
    </row>
    <row r="503" spans="3:4" ht="15.75">
      <c r="C503" s="637"/>
      <c r="D503" s="638"/>
    </row>
    <row r="504" spans="3:4" ht="15.75">
      <c r="C504" s="637"/>
      <c r="D504" s="638"/>
    </row>
    <row r="505" spans="3:4" ht="15.75">
      <c r="C505" s="637"/>
      <c r="D505" s="638"/>
    </row>
    <row r="506" spans="3:4" ht="15.75">
      <c r="C506" s="637"/>
      <c r="D506" s="638"/>
    </row>
    <row r="507" spans="3:4" ht="15.75">
      <c r="C507" s="637"/>
      <c r="D507" s="638"/>
    </row>
    <row r="508" spans="3:4" ht="15.75">
      <c r="C508" s="637"/>
      <c r="D508" s="638"/>
    </row>
    <row r="509" spans="3:4" ht="15.75">
      <c r="C509" s="637"/>
      <c r="D509" s="638"/>
    </row>
    <row r="510" spans="3:4" ht="15.75">
      <c r="C510" s="637"/>
      <c r="D510" s="638"/>
    </row>
    <row r="511" spans="3:4" ht="15.75">
      <c r="C511" s="637"/>
      <c r="D511" s="638"/>
    </row>
    <row r="512" spans="3:4" ht="15.75">
      <c r="C512" s="637"/>
      <c r="D512" s="638"/>
    </row>
    <row r="513" spans="3:4" ht="15.75">
      <c r="C513" s="637"/>
      <c r="D513" s="638"/>
    </row>
    <row r="514" spans="3:4" ht="15.75">
      <c r="C514" s="637"/>
      <c r="D514" s="638"/>
    </row>
    <row r="515" spans="3:4" ht="15.75">
      <c r="C515" s="637"/>
      <c r="D515" s="638"/>
    </row>
    <row r="516" spans="3:4" ht="15.75">
      <c r="C516" s="637"/>
      <c r="D516" s="638"/>
    </row>
    <row r="517" spans="3:4" ht="15.75">
      <c r="C517" s="637"/>
      <c r="D517" s="638"/>
    </row>
    <row r="518" spans="3:4" ht="15.75">
      <c r="C518" s="637"/>
      <c r="D518" s="638"/>
    </row>
    <row r="519" spans="3:4" ht="15.75">
      <c r="C519" s="637"/>
      <c r="D519" s="638"/>
    </row>
    <row r="520" spans="3:4" ht="15.75">
      <c r="C520" s="637"/>
      <c r="D520" s="638"/>
    </row>
    <row r="521" spans="3:4" ht="15.75">
      <c r="C521" s="637"/>
      <c r="D521" s="638"/>
    </row>
    <row r="522" spans="3:4" ht="15.75">
      <c r="C522" s="637"/>
      <c r="D522" s="638"/>
    </row>
    <row r="523" spans="3:4" ht="15.75">
      <c r="C523" s="637"/>
      <c r="D523" s="638"/>
    </row>
    <row r="524" spans="3:4" ht="15.75">
      <c r="C524" s="637"/>
      <c r="D524" s="638"/>
    </row>
    <row r="525" spans="3:4" ht="15.75">
      <c r="C525" s="637"/>
      <c r="D525" s="638"/>
    </row>
    <row r="526" spans="3:4" ht="15.75">
      <c r="C526" s="637"/>
      <c r="D526" s="638"/>
    </row>
    <row r="527" spans="3:4" ht="15.75">
      <c r="C527" s="637"/>
      <c r="D527" s="638"/>
    </row>
    <row r="528" spans="3:4" ht="15.75">
      <c r="C528" s="637"/>
      <c r="D528" s="638"/>
    </row>
    <row r="529" spans="3:4" ht="15.75">
      <c r="C529" s="637"/>
      <c r="D529" s="638"/>
    </row>
    <row r="530" spans="3:4" ht="15.75">
      <c r="C530" s="637"/>
      <c r="D530" s="638"/>
    </row>
    <row r="531" spans="3:4" ht="15.75">
      <c r="C531" s="637"/>
      <c r="D531" s="638"/>
    </row>
    <row r="532" spans="3:4" ht="15.75">
      <c r="C532" s="637"/>
      <c r="D532" s="638"/>
    </row>
    <row r="533" spans="3:4" ht="15.75">
      <c r="C533" s="637"/>
      <c r="D533" s="638"/>
    </row>
    <row r="534" spans="3:4" ht="15.75">
      <c r="C534" s="637"/>
      <c r="D534" s="638"/>
    </row>
    <row r="535" spans="3:4" ht="15.75">
      <c r="C535" s="637"/>
      <c r="D535" s="638"/>
    </row>
    <row r="536" spans="3:4" ht="15.75">
      <c r="C536" s="637"/>
      <c r="D536" s="638"/>
    </row>
    <row r="537" spans="3:4" ht="15.75">
      <c r="C537" s="637"/>
      <c r="D537" s="638"/>
    </row>
    <row r="538" spans="3:4" ht="15.75">
      <c r="C538" s="637"/>
      <c r="D538" s="638"/>
    </row>
    <row r="539" spans="3:4" ht="15.75">
      <c r="C539" s="637"/>
      <c r="D539" s="638"/>
    </row>
    <row r="540" spans="3:4" ht="15.75">
      <c r="C540" s="637"/>
      <c r="D540" s="638"/>
    </row>
    <row r="541" spans="3:4" ht="15.75">
      <c r="C541" s="637"/>
      <c r="D541" s="638"/>
    </row>
    <row r="542" spans="3:4" ht="15.75">
      <c r="C542" s="637"/>
      <c r="D542" s="638"/>
    </row>
    <row r="543" spans="3:4" ht="15.75">
      <c r="C543" s="637"/>
      <c r="D543" s="638"/>
    </row>
    <row r="544" spans="3:4" ht="15.75">
      <c r="C544" s="637"/>
      <c r="D544" s="638"/>
    </row>
    <row r="545" spans="3:4" ht="15.75">
      <c r="C545" s="637"/>
      <c r="D545" s="638"/>
    </row>
    <row r="546" spans="3:4" ht="15.75">
      <c r="C546" s="637"/>
      <c r="D546" s="638"/>
    </row>
    <row r="547" spans="3:4" ht="15.75">
      <c r="C547" s="637"/>
      <c r="D547" s="638"/>
    </row>
    <row r="548" spans="3:4" ht="15.75">
      <c r="C548" s="637"/>
      <c r="D548" s="638"/>
    </row>
    <row r="549" spans="3:4" ht="15.75">
      <c r="C549" s="637"/>
      <c r="D549" s="638"/>
    </row>
    <row r="550" spans="3:4" ht="15.75">
      <c r="C550" s="637"/>
      <c r="D550" s="638"/>
    </row>
    <row r="551" spans="3:4" ht="15.75">
      <c r="C551" s="637"/>
      <c r="D551" s="638"/>
    </row>
    <row r="552" spans="3:4" ht="15.75">
      <c r="C552" s="637"/>
      <c r="D552" s="638"/>
    </row>
    <row r="553" spans="3:4" ht="15.75">
      <c r="C553" s="637"/>
      <c r="D553" s="638"/>
    </row>
    <row r="554" spans="3:4" ht="15.75">
      <c r="C554" s="637"/>
      <c r="D554" s="638"/>
    </row>
    <row r="555" spans="3:4" ht="15.75">
      <c r="C555" s="637"/>
      <c r="D555" s="638"/>
    </row>
    <row r="556" spans="3:4" ht="15.75">
      <c r="C556" s="637"/>
      <c r="D556" s="638"/>
    </row>
    <row r="557" spans="3:4" ht="15.75">
      <c r="C557" s="637"/>
      <c r="D557" s="638"/>
    </row>
    <row r="558" spans="3:4" ht="15.75">
      <c r="C558" s="637"/>
      <c r="D558" s="638"/>
    </row>
    <row r="559" spans="3:4" ht="15.75">
      <c r="C559" s="637"/>
      <c r="D559" s="638"/>
    </row>
    <row r="560" spans="3:4" ht="15.75">
      <c r="C560" s="637"/>
      <c r="D560" s="638"/>
    </row>
    <row r="561" spans="3:4" ht="15.75">
      <c r="C561" s="637"/>
      <c r="D561" s="638"/>
    </row>
    <row r="562" spans="3:4" ht="15.75">
      <c r="C562" s="637"/>
      <c r="D562" s="638"/>
    </row>
    <row r="563" spans="3:4" ht="15.75">
      <c r="C563" s="637"/>
      <c r="D563" s="638"/>
    </row>
    <row r="564" spans="3:4" ht="15.75">
      <c r="C564" s="637"/>
      <c r="D564" s="638"/>
    </row>
    <row r="565" spans="3:4" ht="15.75">
      <c r="C565" s="637"/>
      <c r="D565" s="638"/>
    </row>
    <row r="566" spans="3:4" ht="15.75">
      <c r="C566" s="637"/>
      <c r="D566" s="638"/>
    </row>
    <row r="567" spans="3:4" ht="15.75">
      <c r="C567" s="637"/>
      <c r="D567" s="638"/>
    </row>
    <row r="568" spans="3:4" ht="15.75">
      <c r="C568" s="637"/>
      <c r="D568" s="638"/>
    </row>
    <row r="569" spans="3:4" ht="15.75">
      <c r="C569" s="637"/>
      <c r="D569" s="638"/>
    </row>
    <row r="570" spans="3:4" ht="15.75">
      <c r="C570" s="637"/>
      <c r="D570" s="638"/>
    </row>
    <row r="571" spans="3:4" ht="15.75">
      <c r="C571" s="637"/>
      <c r="D571" s="638"/>
    </row>
    <row r="572" spans="3:4" ht="15.75">
      <c r="C572" s="637"/>
      <c r="D572" s="638"/>
    </row>
    <row r="573" spans="3:4" ht="15.75">
      <c r="C573" s="637"/>
      <c r="D573" s="638"/>
    </row>
    <row r="574" spans="3:4" ht="15.75">
      <c r="C574" s="637"/>
      <c r="D574" s="638"/>
    </row>
    <row r="575" spans="3:4" ht="15.75">
      <c r="C575" s="637"/>
      <c r="D575" s="638"/>
    </row>
    <row r="576" spans="3:4" ht="15.75">
      <c r="C576" s="637"/>
      <c r="D576" s="638"/>
    </row>
    <row r="577" spans="3:4" ht="15.75">
      <c r="C577" s="637"/>
      <c r="D577" s="638"/>
    </row>
    <row r="578" spans="3:4" ht="15.75">
      <c r="C578" s="637"/>
      <c r="D578" s="638"/>
    </row>
    <row r="579" spans="3:4" ht="15.75">
      <c r="C579" s="637"/>
      <c r="D579" s="638"/>
    </row>
    <row r="580" spans="3:4" ht="15.75">
      <c r="C580" s="637"/>
      <c r="D580" s="638"/>
    </row>
    <row r="581" spans="3:4" ht="15.75">
      <c r="C581" s="637"/>
      <c r="D581" s="638"/>
    </row>
    <row r="582" spans="3:4" ht="15.75">
      <c r="C582" s="637"/>
      <c r="D582" s="638"/>
    </row>
    <row r="583" spans="3:4" ht="15.75">
      <c r="C583" s="637"/>
      <c r="D583" s="638"/>
    </row>
    <row r="584" spans="3:4" ht="15.75">
      <c r="C584" s="637"/>
      <c r="D584" s="638"/>
    </row>
    <row r="585" spans="3:4" ht="15.75">
      <c r="C585" s="637"/>
      <c r="D585" s="638"/>
    </row>
    <row r="586" spans="3:4" ht="15.75">
      <c r="C586" s="637"/>
      <c r="D586" s="638"/>
    </row>
    <row r="587" spans="3:4" ht="15.75">
      <c r="C587" s="637"/>
      <c r="D587" s="638"/>
    </row>
    <row r="588" spans="3:4" ht="15.75">
      <c r="C588" s="637"/>
      <c r="D588" s="638"/>
    </row>
    <row r="589" spans="3:4" ht="15.75">
      <c r="C589" s="637"/>
      <c r="D589" s="638"/>
    </row>
    <row r="590" spans="3:4" ht="15.75">
      <c r="C590" s="637"/>
      <c r="D590" s="638"/>
    </row>
    <row r="591" spans="3:4" ht="15.75">
      <c r="C591" s="637"/>
      <c r="D591" s="638"/>
    </row>
    <row r="592" spans="3:4" ht="15.75">
      <c r="C592" s="637"/>
      <c r="D592" s="638"/>
    </row>
    <row r="593" spans="3:4" ht="15.75">
      <c r="C593" s="637"/>
      <c r="D593" s="638"/>
    </row>
    <row r="594" spans="3:4" ht="15.75">
      <c r="C594" s="637"/>
      <c r="D594" s="638"/>
    </row>
    <row r="595" spans="3:4" ht="15.75">
      <c r="C595" s="637"/>
      <c r="D595" s="638"/>
    </row>
    <row r="596" spans="3:4" ht="15.75">
      <c r="C596" s="637"/>
      <c r="D596" s="638"/>
    </row>
    <row r="597" spans="3:4" ht="15.75">
      <c r="C597" s="637"/>
      <c r="D597" s="638"/>
    </row>
    <row r="598" spans="3:4" ht="15.75">
      <c r="C598" s="637"/>
      <c r="D598" s="638"/>
    </row>
    <row r="599" spans="3:4" ht="15.75">
      <c r="C599" s="637"/>
      <c r="D599" s="638"/>
    </row>
    <row r="600" spans="3:4" ht="15.75">
      <c r="C600" s="637"/>
      <c r="D600" s="638"/>
    </row>
    <row r="601" spans="3:4" ht="15.75">
      <c r="C601" s="637"/>
      <c r="D601" s="638"/>
    </row>
    <row r="602" spans="3:4" ht="15.75">
      <c r="C602" s="637"/>
      <c r="D602" s="638"/>
    </row>
    <row r="603" spans="3:4" ht="15.75">
      <c r="C603" s="637"/>
      <c r="D603" s="638"/>
    </row>
    <row r="604" spans="3:4" ht="15.75">
      <c r="C604" s="637"/>
      <c r="D604" s="638"/>
    </row>
    <row r="605" spans="3:4" ht="15.75">
      <c r="C605" s="637"/>
      <c r="D605" s="638"/>
    </row>
    <row r="606" spans="3:4" ht="15.75">
      <c r="C606" s="637"/>
      <c r="D606" s="638"/>
    </row>
    <row r="607" spans="3:4" ht="15.75">
      <c r="C607" s="637"/>
      <c r="D607" s="638"/>
    </row>
    <row r="608" spans="3:4" ht="15.75">
      <c r="C608" s="637"/>
      <c r="D608" s="638"/>
    </row>
    <row r="609" spans="3:4" ht="15.75">
      <c r="C609" s="637"/>
      <c r="D609" s="638"/>
    </row>
    <row r="610" spans="3:4" ht="15.75">
      <c r="C610" s="637"/>
      <c r="D610" s="638"/>
    </row>
    <row r="611" spans="3:4" ht="15.75">
      <c r="C611" s="637"/>
      <c r="D611" s="638"/>
    </row>
    <row r="612" spans="3:4" ht="15.75">
      <c r="C612" s="637"/>
      <c r="D612" s="638"/>
    </row>
    <row r="613" spans="3:4" ht="15.75">
      <c r="C613" s="637"/>
      <c r="D613" s="638"/>
    </row>
    <row r="614" spans="3:4" ht="15.75">
      <c r="C614" s="637"/>
      <c r="D614" s="638"/>
    </row>
    <row r="615" spans="3:4" ht="15.75">
      <c r="C615" s="637"/>
      <c r="D615" s="638"/>
    </row>
    <row r="616" spans="3:4" ht="15.75">
      <c r="C616" s="637"/>
      <c r="D616" s="638"/>
    </row>
    <row r="617" spans="3:4" ht="15.75">
      <c r="C617" s="637"/>
      <c r="D617" s="638"/>
    </row>
    <row r="618" spans="3:4" ht="15.75">
      <c r="C618" s="637"/>
      <c r="D618" s="638"/>
    </row>
    <row r="619" spans="3:4" ht="15.75">
      <c r="C619" s="637"/>
      <c r="D619" s="638"/>
    </row>
    <row r="620" spans="3:4" ht="15.75">
      <c r="C620" s="637"/>
      <c r="D620" s="638"/>
    </row>
    <row r="621" spans="3:4" ht="15.75">
      <c r="C621" s="637"/>
      <c r="D621" s="638"/>
    </row>
    <row r="622" spans="3:4" ht="15.75">
      <c r="C622" s="637"/>
      <c r="D622" s="638"/>
    </row>
    <row r="623" spans="3:4" ht="15.75">
      <c r="C623" s="637"/>
      <c r="D623" s="638"/>
    </row>
    <row r="624" spans="3:4" ht="15.75">
      <c r="C624" s="637"/>
      <c r="D624" s="638"/>
    </row>
    <row r="625" spans="3:4" ht="15.75">
      <c r="C625" s="637"/>
      <c r="D625" s="638"/>
    </row>
    <row r="626" spans="3:4" ht="15.75">
      <c r="C626" s="637"/>
      <c r="D626" s="638"/>
    </row>
    <row r="627" spans="3:4" ht="15.75">
      <c r="C627" s="637"/>
      <c r="D627" s="638"/>
    </row>
    <row r="628" spans="3:4" ht="15.75">
      <c r="C628" s="637"/>
      <c r="D628" s="638"/>
    </row>
    <row r="629" spans="3:4" ht="15.75">
      <c r="C629" s="637"/>
      <c r="D629" s="638"/>
    </row>
    <row r="630" spans="3:4" ht="15.75">
      <c r="C630" s="637"/>
      <c r="D630" s="638"/>
    </row>
    <row r="631" spans="3:4" ht="15.75">
      <c r="C631" s="637"/>
      <c r="D631" s="638"/>
    </row>
    <row r="632" spans="3:4" ht="15.75">
      <c r="C632" s="637"/>
      <c r="D632" s="638"/>
    </row>
    <row r="633" spans="3:4" ht="15.75">
      <c r="C633" s="637"/>
      <c r="D633" s="638"/>
    </row>
    <row r="634" spans="3:4" ht="15.75">
      <c r="C634" s="637"/>
      <c r="D634" s="638"/>
    </row>
    <row r="635" spans="3:4" ht="15.75">
      <c r="C635" s="637"/>
      <c r="D635" s="638"/>
    </row>
    <row r="636" spans="3:4" ht="15.75">
      <c r="C636" s="637"/>
      <c r="D636" s="638"/>
    </row>
    <row r="637" spans="3:4" ht="15.75">
      <c r="C637" s="637"/>
      <c r="D637" s="638"/>
    </row>
    <row r="638" spans="3:4" ht="15.75">
      <c r="C638" s="637"/>
      <c r="D638" s="638"/>
    </row>
    <row r="639" spans="3:4" ht="15.75">
      <c r="C639" s="637"/>
      <c r="D639" s="638"/>
    </row>
    <row r="640" spans="3:4" ht="15.75">
      <c r="C640" s="637"/>
      <c r="D640" s="638"/>
    </row>
    <row r="641" spans="3:4" ht="15.75">
      <c r="C641" s="637"/>
      <c r="D641" s="638"/>
    </row>
    <row r="642" spans="3:4" ht="15.75">
      <c r="C642" s="637"/>
      <c r="D642" s="638"/>
    </row>
    <row r="643" spans="3:4" ht="15.75">
      <c r="C643" s="637"/>
      <c r="D643" s="638"/>
    </row>
    <row r="644" spans="3:4" ht="15.75">
      <c r="C644" s="637"/>
      <c r="D644" s="638"/>
    </row>
    <row r="645" spans="3:4" ht="15.75">
      <c r="C645" s="637"/>
      <c r="D645" s="638"/>
    </row>
    <row r="646" spans="3:4" ht="15.75">
      <c r="C646" s="637"/>
      <c r="D646" s="638"/>
    </row>
    <row r="647" spans="3:4" ht="15.75">
      <c r="C647" s="637"/>
      <c r="D647" s="638"/>
    </row>
    <row r="648" spans="3:4" ht="15.75">
      <c r="C648" s="637"/>
      <c r="D648" s="638"/>
    </row>
    <row r="649" spans="3:4" ht="15.75">
      <c r="C649" s="637"/>
      <c r="D649" s="638"/>
    </row>
    <row r="650" spans="3:4" ht="15.75">
      <c r="C650" s="637"/>
      <c r="D650" s="638"/>
    </row>
    <row r="651" spans="3:4" ht="15.75">
      <c r="C651" s="637"/>
      <c r="D651" s="638"/>
    </row>
    <row r="652" spans="3:4" ht="15.75">
      <c r="C652" s="637"/>
      <c r="D652" s="638"/>
    </row>
    <row r="653" spans="3:4" ht="15.75">
      <c r="C653" s="637"/>
      <c r="D653" s="638"/>
    </row>
    <row r="654" spans="3:4" ht="15.75">
      <c r="C654" s="637"/>
      <c r="D654" s="638"/>
    </row>
    <row r="655" spans="3:4" ht="15.75">
      <c r="C655" s="637"/>
      <c r="D655" s="638"/>
    </row>
    <row r="656" spans="3:4" ht="15.75">
      <c r="C656" s="637"/>
      <c r="D656" s="638"/>
    </row>
    <row r="657" spans="3:4" ht="15.75">
      <c r="C657" s="637"/>
      <c r="D657" s="638"/>
    </row>
    <row r="658" spans="3:4" ht="15.75">
      <c r="C658" s="637"/>
      <c r="D658" s="638"/>
    </row>
    <row r="659" spans="3:4" ht="15.75">
      <c r="C659" s="637"/>
      <c r="D659" s="638"/>
    </row>
    <row r="660" spans="3:4" ht="15.75">
      <c r="C660" s="637"/>
      <c r="D660" s="638"/>
    </row>
    <row r="661" spans="3:4" ht="15.75">
      <c r="C661" s="637"/>
      <c r="D661" s="638"/>
    </row>
    <row r="662" spans="3:4" ht="15.75">
      <c r="C662" s="637"/>
      <c r="D662" s="638"/>
    </row>
    <row r="663" spans="3:4" ht="15.75">
      <c r="C663" s="637"/>
      <c r="D663" s="638"/>
    </row>
    <row r="664" spans="3:4" ht="15.75">
      <c r="C664" s="637"/>
      <c r="D664" s="638"/>
    </row>
    <row r="665" spans="3:4" ht="15.75">
      <c r="C665" s="637"/>
      <c r="D665" s="638"/>
    </row>
    <row r="666" spans="3:4" ht="15.75">
      <c r="C666" s="637"/>
      <c r="D666" s="638"/>
    </row>
    <row r="667" spans="3:4" ht="15.75">
      <c r="C667" s="637"/>
      <c r="D667" s="638"/>
    </row>
    <row r="668" spans="3:4" ht="15.75">
      <c r="C668" s="637"/>
      <c r="D668" s="638"/>
    </row>
    <row r="669" spans="3:4" ht="15.75">
      <c r="C669" s="637"/>
      <c r="D669" s="638"/>
    </row>
    <row r="670" spans="3:4" ht="15.75">
      <c r="C670" s="637"/>
      <c r="D670" s="638"/>
    </row>
    <row r="671" spans="3:4" ht="15.75">
      <c r="C671" s="637"/>
      <c r="D671" s="638"/>
    </row>
    <row r="672" spans="3:4" ht="15.75">
      <c r="C672" s="637"/>
      <c r="D672" s="638"/>
    </row>
    <row r="673" spans="3:4" ht="15.75">
      <c r="C673" s="637"/>
      <c r="D673" s="638"/>
    </row>
    <row r="674" spans="3:4" ht="15.75">
      <c r="C674" s="637"/>
      <c r="D674" s="638"/>
    </row>
    <row r="675" spans="3:4" ht="15.75">
      <c r="C675" s="637"/>
      <c r="D675" s="638"/>
    </row>
    <row r="676" spans="3:4" ht="15.75">
      <c r="C676" s="637"/>
      <c r="D676" s="638"/>
    </row>
    <row r="677" spans="3:4" ht="15.75">
      <c r="C677" s="637"/>
      <c r="D677" s="638"/>
    </row>
    <row r="678" spans="3:4" ht="15.75">
      <c r="C678" s="637"/>
      <c r="D678" s="638"/>
    </row>
    <row r="679" spans="3:4" ht="15.75">
      <c r="C679" s="637"/>
      <c r="D679" s="638"/>
    </row>
    <row r="680" spans="3:4" ht="15.75">
      <c r="C680" s="637"/>
      <c r="D680" s="638"/>
    </row>
    <row r="681" spans="3:4" ht="15.75">
      <c r="C681" s="637"/>
      <c r="D681" s="638"/>
    </row>
    <row r="682" spans="3:4" ht="15.75">
      <c r="C682" s="637"/>
      <c r="D682" s="638"/>
    </row>
    <row r="683" spans="3:4" ht="15.75">
      <c r="C683" s="637"/>
      <c r="D683" s="638"/>
    </row>
    <row r="684" spans="3:4" ht="15.75">
      <c r="C684" s="637"/>
      <c r="D684" s="638"/>
    </row>
    <row r="685" spans="3:4" ht="15.75">
      <c r="C685" s="637"/>
      <c r="D685" s="638"/>
    </row>
    <row r="686" spans="3:4" ht="15.75">
      <c r="C686" s="637"/>
      <c r="D686" s="638"/>
    </row>
    <row r="687" spans="3:4" ht="15.75">
      <c r="C687" s="637"/>
      <c r="D687" s="638"/>
    </row>
    <row r="688" spans="3:4" ht="15.75">
      <c r="C688" s="637"/>
      <c r="D688" s="638"/>
    </row>
    <row r="689" spans="3:4" ht="15.75">
      <c r="C689" s="637"/>
      <c r="D689" s="638"/>
    </row>
    <row r="690" spans="3:4" ht="15.75">
      <c r="C690" s="637"/>
      <c r="D690" s="638"/>
    </row>
    <row r="691" spans="3:4" ht="15.75">
      <c r="C691" s="637"/>
      <c r="D691" s="638"/>
    </row>
    <row r="692" spans="3:4" ht="15.75">
      <c r="C692" s="637"/>
      <c r="D692" s="638"/>
    </row>
    <row r="693" spans="3:4" ht="15.75">
      <c r="C693" s="637"/>
      <c r="D693" s="638"/>
    </row>
    <row r="694" spans="3:4" ht="15.75">
      <c r="C694" s="637"/>
      <c r="D694" s="638"/>
    </row>
    <row r="695" spans="3:4" ht="15.75">
      <c r="C695" s="637"/>
      <c r="D695" s="638"/>
    </row>
    <row r="696" spans="3:4" ht="15.75">
      <c r="C696" s="637"/>
      <c r="D696" s="638"/>
    </row>
    <row r="697" spans="3:4" ht="15.75">
      <c r="C697" s="637"/>
      <c r="D697" s="638"/>
    </row>
    <row r="698" spans="3:4" ht="15.75">
      <c r="C698" s="637"/>
      <c r="D698" s="638"/>
    </row>
    <row r="699" spans="3:4" ht="15.75">
      <c r="C699" s="637"/>
      <c r="D699" s="638"/>
    </row>
    <row r="700" spans="3:4" ht="15.75">
      <c r="C700" s="637"/>
      <c r="D700" s="638"/>
    </row>
    <row r="701" spans="3:4" ht="15.75">
      <c r="C701" s="637"/>
      <c r="D701" s="638"/>
    </row>
    <row r="702" spans="3:4" ht="15.75">
      <c r="C702" s="637"/>
      <c r="D702" s="638"/>
    </row>
    <row r="703" spans="3:4" ht="15.75">
      <c r="C703" s="637"/>
      <c r="D703" s="638"/>
    </row>
    <row r="704" spans="3:4" ht="15.75">
      <c r="C704" s="637"/>
      <c r="D704" s="638"/>
    </row>
    <row r="705" spans="3:4" ht="15.75">
      <c r="C705" s="637"/>
      <c r="D705" s="638"/>
    </row>
    <row r="706" spans="3:4" ht="15.75">
      <c r="C706" s="637"/>
      <c r="D706" s="638"/>
    </row>
    <row r="707" spans="3:4" ht="15.75">
      <c r="C707" s="637"/>
      <c r="D707" s="638"/>
    </row>
    <row r="708" spans="3:4" ht="15.75">
      <c r="C708" s="637"/>
      <c r="D708" s="638"/>
    </row>
    <row r="709" spans="3:4" ht="15.75">
      <c r="C709" s="637"/>
      <c r="D709" s="638"/>
    </row>
    <row r="710" spans="3:4" ht="15.75">
      <c r="C710" s="637"/>
      <c r="D710" s="638"/>
    </row>
    <row r="711" spans="3:4" ht="15.75">
      <c r="C711" s="637"/>
      <c r="D711" s="638"/>
    </row>
    <row r="712" spans="3:4" ht="15.75">
      <c r="C712" s="637"/>
      <c r="D712" s="638"/>
    </row>
    <row r="713" spans="3:4" ht="15.75">
      <c r="C713" s="637"/>
      <c r="D713" s="638"/>
    </row>
    <row r="714" spans="3:4" ht="15.75">
      <c r="C714" s="637"/>
      <c r="D714" s="638"/>
    </row>
    <row r="715" spans="3:4" ht="15.75">
      <c r="C715" s="637"/>
      <c r="D715" s="638"/>
    </row>
    <row r="716" spans="3:4" ht="15.75">
      <c r="C716" s="637"/>
      <c r="D716" s="638"/>
    </row>
    <row r="717" spans="3:4" ht="15.75">
      <c r="C717" s="637"/>
      <c r="D717" s="638"/>
    </row>
    <row r="718" spans="3:4" ht="15.75">
      <c r="C718" s="637"/>
      <c r="D718" s="638"/>
    </row>
    <row r="719" spans="3:4" ht="15.75">
      <c r="C719" s="637"/>
      <c r="D719" s="638"/>
    </row>
    <row r="720" spans="3:4" ht="15.75">
      <c r="C720" s="637"/>
      <c r="D720" s="638"/>
    </row>
    <row r="721" spans="3:4" ht="15.75">
      <c r="C721" s="637"/>
      <c r="D721" s="638"/>
    </row>
    <row r="722" spans="3:4" ht="15.75">
      <c r="C722" s="637"/>
      <c r="D722" s="638"/>
    </row>
    <row r="723" spans="3:4" ht="15.75">
      <c r="C723" s="637"/>
      <c r="D723" s="638"/>
    </row>
    <row r="724" spans="3:4" ht="15.75">
      <c r="C724" s="637"/>
      <c r="D724" s="638"/>
    </row>
    <row r="725" spans="3:4" ht="15.75">
      <c r="C725" s="637"/>
      <c r="D725" s="638"/>
    </row>
    <row r="726" spans="3:4" ht="15.75">
      <c r="C726" s="637"/>
      <c r="D726" s="638"/>
    </row>
    <row r="727" spans="3:4" ht="15.75">
      <c r="C727" s="637"/>
      <c r="D727" s="638"/>
    </row>
    <row r="728" spans="3:4" ht="15.75">
      <c r="C728" s="637"/>
      <c r="D728" s="638"/>
    </row>
    <row r="729" spans="3:4" ht="15.75">
      <c r="C729" s="637"/>
      <c r="D729" s="638"/>
    </row>
    <row r="730" spans="3:4" ht="15.75">
      <c r="C730" s="637"/>
      <c r="D730" s="638"/>
    </row>
    <row r="731" spans="3:4" ht="15.75">
      <c r="C731" s="637"/>
      <c r="D731" s="638"/>
    </row>
    <row r="732" spans="3:4" ht="15.75">
      <c r="C732" s="637"/>
      <c r="D732" s="638"/>
    </row>
    <row r="733" spans="3:4" ht="15.75">
      <c r="C733" s="637"/>
      <c r="D733" s="638"/>
    </row>
    <row r="734" spans="3:4" ht="15.75">
      <c r="C734" s="637"/>
      <c r="D734" s="638"/>
    </row>
    <row r="735" spans="3:4" ht="15.75">
      <c r="C735" s="637"/>
      <c r="D735" s="638"/>
    </row>
    <row r="736" spans="3:4" ht="15.75">
      <c r="C736" s="637"/>
      <c r="D736" s="638"/>
    </row>
    <row r="737" spans="3:4" ht="15.75">
      <c r="C737" s="637"/>
      <c r="D737" s="638"/>
    </row>
    <row r="738" spans="3:4" ht="15.75">
      <c r="C738" s="637"/>
      <c r="D738" s="638"/>
    </row>
    <row r="739" spans="3:4" ht="15.75">
      <c r="C739" s="637"/>
      <c r="D739" s="638"/>
    </row>
    <row r="740" spans="3:4" ht="15.75">
      <c r="C740" s="637"/>
      <c r="D740" s="638"/>
    </row>
    <row r="741" spans="3:4" ht="15.75">
      <c r="C741" s="637"/>
      <c r="D741" s="638"/>
    </row>
    <row r="742" spans="3:4" ht="15.75">
      <c r="C742" s="637"/>
      <c r="D742" s="638"/>
    </row>
    <row r="743" spans="3:4" ht="15.75">
      <c r="C743" s="637"/>
      <c r="D743" s="638"/>
    </row>
    <row r="744" spans="3:4" ht="15.75">
      <c r="C744" s="637"/>
      <c r="D744" s="638"/>
    </row>
    <row r="745" spans="3:4" ht="15.75">
      <c r="C745" s="637"/>
      <c r="D745" s="638"/>
    </row>
    <row r="746" spans="3:4" ht="15.75">
      <c r="C746" s="637"/>
      <c r="D746" s="638"/>
    </row>
    <row r="747" spans="3:4" ht="15.75">
      <c r="C747" s="637"/>
      <c r="D747" s="638"/>
    </row>
    <row r="748" spans="3:4" ht="15.75">
      <c r="C748" s="637"/>
      <c r="D748" s="638"/>
    </row>
    <row r="749" spans="3:4" ht="15.75">
      <c r="C749" s="637"/>
      <c r="D749" s="638"/>
    </row>
    <row r="750" spans="3:4" ht="15.75">
      <c r="C750" s="637"/>
      <c r="D750" s="638"/>
    </row>
    <row r="751" spans="3:4" ht="15.75">
      <c r="C751" s="637"/>
      <c r="D751" s="638"/>
    </row>
    <row r="752" spans="3:4" ht="15.75">
      <c r="C752" s="637"/>
      <c r="D752" s="638"/>
    </row>
    <row r="753" spans="3:4" ht="15.75">
      <c r="C753" s="637"/>
      <c r="D753" s="638"/>
    </row>
    <row r="754" spans="3:4" ht="15.75">
      <c r="C754" s="637"/>
      <c r="D754" s="638"/>
    </row>
    <row r="755" spans="3:4" ht="15.75">
      <c r="C755" s="637"/>
      <c r="D755" s="638"/>
    </row>
    <row r="756" spans="3:4" ht="15.75">
      <c r="C756" s="637"/>
      <c r="D756" s="638"/>
    </row>
    <row r="757" spans="3:4" ht="15.75">
      <c r="C757" s="637"/>
      <c r="D757" s="638"/>
    </row>
    <row r="758" spans="3:4" ht="15.75">
      <c r="C758" s="637"/>
      <c r="D758" s="638"/>
    </row>
    <row r="759" spans="3:4" ht="15.75">
      <c r="C759" s="637"/>
      <c r="D759" s="638"/>
    </row>
    <row r="760" spans="3:4" ht="15.75">
      <c r="C760" s="637"/>
      <c r="D760" s="638"/>
    </row>
    <row r="761" spans="3:4" ht="15.75">
      <c r="C761" s="637"/>
      <c r="D761" s="638"/>
    </row>
    <row r="762" spans="3:4" ht="15.75">
      <c r="C762" s="637"/>
      <c r="D762" s="638"/>
    </row>
    <row r="763" spans="3:4" ht="15.75">
      <c r="C763" s="637"/>
      <c r="D763" s="638"/>
    </row>
    <row r="764" spans="3:4" ht="15.75">
      <c r="C764" s="637"/>
      <c r="D764" s="638"/>
    </row>
    <row r="765" spans="3:4" ht="15.75">
      <c r="C765" s="637"/>
      <c r="D765" s="638"/>
    </row>
    <row r="766" spans="3:4" ht="15.75">
      <c r="C766" s="637"/>
      <c r="D766" s="638"/>
    </row>
    <row r="767" spans="3:4" ht="15.75">
      <c r="C767" s="637"/>
      <c r="D767" s="638"/>
    </row>
    <row r="768" spans="3:4" ht="15.75">
      <c r="C768" s="637"/>
      <c r="D768" s="638"/>
    </row>
    <row r="769" spans="3:4" ht="15.75">
      <c r="C769" s="637"/>
      <c r="D769" s="638"/>
    </row>
    <row r="770" spans="3:4" ht="15.75">
      <c r="C770" s="637"/>
      <c r="D770" s="638"/>
    </row>
    <row r="771" spans="3:4" ht="15.75">
      <c r="C771" s="637"/>
      <c r="D771" s="638"/>
    </row>
    <row r="772" spans="3:4" ht="15.75">
      <c r="C772" s="637"/>
      <c r="D772" s="638"/>
    </row>
    <row r="773" spans="3:4" ht="15.75">
      <c r="C773" s="637"/>
      <c r="D773" s="638"/>
    </row>
    <row r="774" spans="3:4" ht="15.75">
      <c r="C774" s="637"/>
      <c r="D774" s="638"/>
    </row>
    <row r="775" spans="3:4" ht="15.75">
      <c r="C775" s="637"/>
      <c r="D775" s="638"/>
    </row>
    <row r="776" spans="3:4" ht="15.75">
      <c r="C776" s="637"/>
      <c r="D776" s="638"/>
    </row>
    <row r="777" spans="3:4" ht="15.75">
      <c r="C777" s="637"/>
      <c r="D777" s="638"/>
    </row>
    <row r="778" spans="3:4" ht="15.75">
      <c r="C778" s="637"/>
      <c r="D778" s="638"/>
    </row>
    <row r="779" spans="3:4" ht="15.75">
      <c r="C779" s="637"/>
      <c r="D779" s="638"/>
    </row>
    <row r="780" spans="3:4" ht="15.75">
      <c r="C780" s="637"/>
      <c r="D780" s="638"/>
    </row>
    <row r="781" spans="3:4" ht="15.75">
      <c r="C781" s="637"/>
      <c r="D781" s="638"/>
    </row>
    <row r="782" spans="3:4" ht="15.75">
      <c r="C782" s="637"/>
      <c r="D782" s="638"/>
    </row>
    <row r="783" spans="3:4" ht="15.75">
      <c r="C783" s="637"/>
      <c r="D783" s="638"/>
    </row>
    <row r="784" spans="3:4" ht="15.75">
      <c r="C784" s="637"/>
      <c r="D784" s="638"/>
    </row>
    <row r="785" spans="3:4" ht="15.75">
      <c r="C785" s="637"/>
      <c r="D785" s="638"/>
    </row>
    <row r="786" spans="3:4" ht="15.75">
      <c r="C786" s="637"/>
      <c r="D786" s="638"/>
    </row>
    <row r="787" spans="3:4" ht="15.75">
      <c r="C787" s="637"/>
      <c r="D787" s="638"/>
    </row>
    <row r="788" spans="3:4" ht="15.75">
      <c r="C788" s="637"/>
      <c r="D788" s="638"/>
    </row>
    <row r="789" spans="3:4" ht="15.75">
      <c r="C789" s="637"/>
      <c r="D789" s="638"/>
    </row>
    <row r="790" spans="3:4" ht="15.75">
      <c r="C790" s="637"/>
      <c r="D790" s="638"/>
    </row>
    <row r="791" spans="3:4" ht="15.75">
      <c r="C791" s="637"/>
      <c r="D791" s="638"/>
    </row>
    <row r="792" spans="3:4" ht="15.75">
      <c r="C792" s="637"/>
      <c r="D792" s="638"/>
    </row>
    <row r="793" spans="3:4" ht="15.75">
      <c r="C793" s="637"/>
      <c r="D793" s="638"/>
    </row>
    <row r="794" spans="3:4" ht="15.75">
      <c r="C794" s="637"/>
      <c r="D794" s="638"/>
    </row>
    <row r="795" spans="3:4" ht="15.75">
      <c r="C795" s="637"/>
      <c r="D795" s="638"/>
    </row>
    <row r="796" spans="3:4" ht="15.75">
      <c r="C796" s="637"/>
      <c r="D796" s="638"/>
    </row>
    <row r="797" spans="3:4" ht="15.75">
      <c r="C797" s="637"/>
      <c r="D797" s="638"/>
    </row>
    <row r="798" spans="3:4" ht="15.75">
      <c r="C798" s="637"/>
      <c r="D798" s="638"/>
    </row>
    <row r="799" spans="3:4" ht="15.75">
      <c r="C799" s="637"/>
      <c r="D799" s="638"/>
    </row>
    <row r="800" spans="3:4" ht="15.75">
      <c r="C800" s="637"/>
      <c r="D800" s="638"/>
    </row>
    <row r="801" spans="3:4" ht="15.75">
      <c r="C801" s="637"/>
      <c r="D801" s="638"/>
    </row>
    <row r="802" spans="3:4" ht="15.75">
      <c r="C802" s="637"/>
      <c r="D802" s="638"/>
    </row>
    <row r="803" spans="3:4" ht="15.75">
      <c r="C803" s="637"/>
      <c r="D803" s="638"/>
    </row>
    <row r="804" spans="3:4" ht="15.75">
      <c r="C804" s="637"/>
      <c r="D804" s="638"/>
    </row>
    <row r="805" spans="3:4" ht="15.75">
      <c r="C805" s="637"/>
      <c r="D805" s="638"/>
    </row>
    <row r="806" spans="3:4" ht="15.75">
      <c r="C806" s="637"/>
      <c r="D806" s="638"/>
    </row>
    <row r="807" spans="3:4" ht="15.75">
      <c r="C807" s="637"/>
      <c r="D807" s="638"/>
    </row>
    <row r="808" spans="3:4" ht="15.75">
      <c r="C808" s="637"/>
      <c r="D808" s="638"/>
    </row>
    <row r="809" spans="3:4" ht="15.75">
      <c r="C809" s="637"/>
      <c r="D809" s="638"/>
    </row>
    <row r="810" spans="3:4" ht="15.75">
      <c r="C810" s="637"/>
      <c r="D810" s="638"/>
    </row>
    <row r="811" spans="3:4" ht="15.75">
      <c r="C811" s="637"/>
      <c r="D811" s="638"/>
    </row>
    <row r="812" spans="3:4" ht="15.75">
      <c r="C812" s="637"/>
      <c r="D812" s="638"/>
    </row>
    <row r="813" spans="3:4" ht="15.75">
      <c r="C813" s="637"/>
      <c r="D813" s="638"/>
    </row>
    <row r="814" spans="3:4" ht="15.75">
      <c r="C814" s="637"/>
      <c r="D814" s="638"/>
    </row>
    <row r="815" spans="3:4" ht="15.75">
      <c r="C815" s="637"/>
      <c r="D815" s="638"/>
    </row>
    <row r="816" spans="3:4" ht="15.75">
      <c r="C816" s="637"/>
      <c r="D816" s="638"/>
    </row>
    <row r="817" spans="3:4" ht="15.75">
      <c r="C817" s="637"/>
      <c r="D817" s="638"/>
    </row>
    <row r="818" spans="3:4" ht="15.75">
      <c r="C818" s="637"/>
      <c r="D818" s="638"/>
    </row>
    <row r="819" spans="3:4" ht="15.75">
      <c r="C819" s="637"/>
      <c r="D819" s="638"/>
    </row>
    <row r="820" spans="3:4" ht="15.75">
      <c r="C820" s="637"/>
      <c r="D820" s="638"/>
    </row>
    <row r="821" spans="3:4" ht="15.75">
      <c r="C821" s="637"/>
      <c r="D821" s="638"/>
    </row>
    <row r="822" spans="3:4" ht="15.75">
      <c r="C822" s="637"/>
      <c r="D822" s="638"/>
    </row>
    <row r="823" spans="3:4" ht="15.75">
      <c r="C823" s="637"/>
      <c r="D823" s="638"/>
    </row>
    <row r="824" spans="3:4" ht="15.75">
      <c r="C824" s="637"/>
      <c r="D824" s="638"/>
    </row>
    <row r="825" spans="3:4" ht="15.75">
      <c r="C825" s="637"/>
      <c r="D825" s="638"/>
    </row>
    <row r="826" spans="3:4" ht="15.75">
      <c r="C826" s="637"/>
      <c r="D826" s="638"/>
    </row>
    <row r="827" spans="3:4" ht="15.75">
      <c r="C827" s="637"/>
      <c r="D827" s="638"/>
    </row>
    <row r="828" spans="3:4" ht="15.75">
      <c r="C828" s="637"/>
      <c r="D828" s="638"/>
    </row>
    <row r="829" spans="3:4" ht="15.75">
      <c r="C829" s="637"/>
      <c r="D829" s="638"/>
    </row>
    <row r="830" spans="3:4" ht="15.75">
      <c r="C830" s="637"/>
      <c r="D830" s="638"/>
    </row>
    <row r="831" spans="3:4" ht="15.75">
      <c r="C831" s="637"/>
      <c r="D831" s="638"/>
    </row>
    <row r="832" spans="3:4" ht="15.75">
      <c r="C832" s="637"/>
      <c r="D832" s="638"/>
    </row>
    <row r="833" spans="3:4" ht="15.75">
      <c r="C833" s="637"/>
      <c r="D833" s="638"/>
    </row>
    <row r="834" spans="3:4" ht="15.75">
      <c r="C834" s="637"/>
      <c r="D834" s="638"/>
    </row>
    <row r="835" spans="3:4" ht="15.75">
      <c r="C835" s="637"/>
      <c r="D835" s="638"/>
    </row>
    <row r="836" spans="3:4" ht="15.75">
      <c r="C836" s="637"/>
      <c r="D836" s="638"/>
    </row>
    <row r="837" spans="3:4" ht="15.75">
      <c r="C837" s="637"/>
      <c r="D837" s="638"/>
    </row>
    <row r="838" spans="3:4" ht="15.75">
      <c r="C838" s="637"/>
      <c r="D838" s="638"/>
    </row>
    <row r="839" spans="3:4" ht="15.75">
      <c r="C839" s="637"/>
      <c r="D839" s="638"/>
    </row>
    <row r="840" spans="3:4" ht="15.75">
      <c r="C840" s="637"/>
      <c r="D840" s="638"/>
    </row>
    <row r="841" spans="3:4" ht="15.75">
      <c r="C841" s="637"/>
      <c r="D841" s="638"/>
    </row>
    <row r="842" spans="3:4" ht="15.75">
      <c r="C842" s="637"/>
      <c r="D842" s="638"/>
    </row>
    <row r="843" spans="3:4" ht="15.75">
      <c r="C843" s="637"/>
      <c r="D843" s="638"/>
    </row>
    <row r="844" spans="3:4" ht="15.75">
      <c r="C844" s="637"/>
      <c r="D844" s="638"/>
    </row>
    <row r="845" spans="3:4" ht="15.75">
      <c r="C845" s="637"/>
      <c r="D845" s="638"/>
    </row>
    <row r="846" spans="3:4" ht="15.75">
      <c r="C846" s="637"/>
      <c r="D846" s="638"/>
    </row>
    <row r="847" spans="3:4" ht="15.75">
      <c r="C847" s="637"/>
      <c r="D847" s="638"/>
    </row>
    <row r="848" spans="3:4" ht="15.75">
      <c r="C848" s="637"/>
      <c r="D848" s="638"/>
    </row>
    <row r="849" spans="3:4" ht="15.75">
      <c r="C849" s="637"/>
      <c r="D849" s="638"/>
    </row>
    <row r="850" spans="3:4" ht="15.75">
      <c r="C850" s="637"/>
      <c r="D850" s="638"/>
    </row>
    <row r="851" spans="3:4" ht="15.75">
      <c r="C851" s="637"/>
      <c r="D851" s="638"/>
    </row>
    <row r="852" spans="3:4" ht="15.75">
      <c r="C852" s="637"/>
      <c r="D852" s="638"/>
    </row>
    <row r="853" spans="3:4" ht="15.75">
      <c r="C853" s="637"/>
      <c r="D853" s="638"/>
    </row>
    <row r="854" spans="3:4" ht="15.75">
      <c r="C854" s="637"/>
      <c r="D854" s="638"/>
    </row>
    <row r="855" spans="3:4" ht="15.75">
      <c r="C855" s="637"/>
      <c r="D855" s="638"/>
    </row>
    <row r="856" spans="3:4" ht="15.75">
      <c r="C856" s="637"/>
      <c r="D856" s="638"/>
    </row>
    <row r="857" spans="3:4" ht="15.75">
      <c r="C857" s="637"/>
      <c r="D857" s="638"/>
    </row>
    <row r="858" spans="3:4" ht="15.75">
      <c r="C858" s="637"/>
      <c r="D858" s="638"/>
    </row>
    <row r="859" spans="3:4" ht="15.75">
      <c r="C859" s="637"/>
      <c r="D859" s="638"/>
    </row>
    <row r="860" spans="3:4" ht="15.75">
      <c r="C860" s="637"/>
      <c r="D860" s="638"/>
    </row>
    <row r="861" spans="3:4" ht="15.75">
      <c r="C861" s="637"/>
      <c r="D861" s="638"/>
    </row>
    <row r="862" spans="3:4" ht="15.75">
      <c r="C862" s="637"/>
      <c r="D862" s="638"/>
    </row>
    <row r="863" spans="3:4" ht="15.75">
      <c r="C863" s="637"/>
      <c r="D863" s="638"/>
    </row>
    <row r="864" spans="3:4" ht="15.75">
      <c r="C864" s="637"/>
      <c r="D864" s="638"/>
    </row>
    <row r="865" spans="3:4" ht="15.75">
      <c r="C865" s="637"/>
      <c r="D865" s="638"/>
    </row>
    <row r="866" spans="3:4" ht="15.75">
      <c r="C866" s="637"/>
      <c r="D866" s="638"/>
    </row>
    <row r="867" spans="3:4" ht="15.75">
      <c r="C867" s="637"/>
      <c r="D867" s="638"/>
    </row>
    <row r="868" spans="3:4" ht="15.75">
      <c r="C868" s="637"/>
      <c r="D868" s="638"/>
    </row>
    <row r="869" spans="3:4" ht="15.75">
      <c r="C869" s="637"/>
      <c r="D869" s="638"/>
    </row>
    <row r="870" spans="3:4" ht="15.75">
      <c r="C870" s="637"/>
      <c r="D870" s="638"/>
    </row>
    <row r="871" spans="3:4" ht="15.75">
      <c r="C871" s="637"/>
      <c r="D871" s="638"/>
    </row>
    <row r="872" spans="3:4" ht="15.75">
      <c r="C872" s="637"/>
      <c r="D872" s="638"/>
    </row>
    <row r="873" spans="3:4" ht="15.75">
      <c r="C873" s="637"/>
      <c r="D873" s="638"/>
    </row>
    <row r="874" spans="3:4" ht="15.75">
      <c r="C874" s="637"/>
      <c r="D874" s="638"/>
    </row>
    <row r="875" spans="3:4" ht="15.75">
      <c r="C875" s="637"/>
      <c r="D875" s="638"/>
    </row>
    <row r="876" spans="3:4" ht="15.75">
      <c r="C876" s="637"/>
      <c r="D876" s="638"/>
    </row>
    <row r="877" spans="3:4" ht="15.75">
      <c r="C877" s="637"/>
      <c r="D877" s="638"/>
    </row>
    <row r="878" spans="3:4" ht="15.75">
      <c r="C878" s="637"/>
      <c r="D878" s="638"/>
    </row>
    <row r="879" spans="3:4" ht="15.75">
      <c r="C879" s="637"/>
      <c r="D879" s="638"/>
    </row>
    <row r="880" spans="3:4" ht="15.75">
      <c r="C880" s="637"/>
      <c r="D880" s="638"/>
    </row>
    <row r="881" spans="3:4" ht="15.75">
      <c r="C881" s="637"/>
      <c r="D881" s="638"/>
    </row>
    <row r="882" spans="3:4" ht="15.75">
      <c r="C882" s="637"/>
      <c r="D882" s="638"/>
    </row>
    <row r="883" spans="3:4" ht="15.75">
      <c r="C883" s="637"/>
      <c r="D883" s="638"/>
    </row>
    <row r="884" spans="3:4" ht="15.75">
      <c r="C884" s="637"/>
      <c r="D884" s="638"/>
    </row>
    <row r="885" spans="3:4" ht="15.75">
      <c r="C885" s="637"/>
      <c r="D885" s="638"/>
    </row>
    <row r="886" spans="3:4" ht="15.75">
      <c r="C886" s="637"/>
      <c r="D886" s="638"/>
    </row>
    <row r="887" spans="3:4" ht="15.75">
      <c r="C887" s="637"/>
      <c r="D887" s="638"/>
    </row>
    <row r="888" spans="3:4" ht="15.75">
      <c r="C888" s="637"/>
      <c r="D888" s="638"/>
    </row>
    <row r="889" spans="3:4" ht="15.75">
      <c r="C889" s="637"/>
      <c r="D889" s="638"/>
    </row>
    <row r="890" spans="3:4" ht="15.75">
      <c r="C890" s="637"/>
      <c r="D890" s="638"/>
    </row>
    <row r="891" spans="3:4" ht="15.75">
      <c r="C891" s="637"/>
      <c r="D891" s="638"/>
    </row>
    <row r="892" spans="3:4" ht="15.75">
      <c r="C892" s="637"/>
      <c r="D892" s="638"/>
    </row>
    <row r="893" spans="3:4" ht="15.75">
      <c r="C893" s="637"/>
      <c r="D893" s="638"/>
    </row>
    <row r="894" spans="3:4" ht="15.75">
      <c r="C894" s="637"/>
      <c r="D894" s="638"/>
    </row>
    <row r="895" spans="3:4" ht="15.75">
      <c r="C895" s="637"/>
      <c r="D895" s="638"/>
    </row>
    <row r="896" spans="3:4" ht="15.75">
      <c r="C896" s="637"/>
      <c r="D896" s="638"/>
    </row>
    <row r="897" spans="3:4" ht="15.75">
      <c r="C897" s="637"/>
      <c r="D897" s="638"/>
    </row>
    <row r="898" spans="3:4" ht="15.75">
      <c r="C898" s="637"/>
      <c r="D898" s="638"/>
    </row>
    <row r="899" spans="3:4" ht="15.75">
      <c r="C899" s="637"/>
      <c r="D899" s="638"/>
    </row>
    <row r="900" spans="3:4" ht="15.75">
      <c r="C900" s="637"/>
      <c r="D900" s="638"/>
    </row>
    <row r="901" spans="3:4" ht="15.75">
      <c r="C901" s="637"/>
      <c r="D901" s="638"/>
    </row>
    <row r="902" spans="3:4" ht="15.75">
      <c r="C902" s="637"/>
      <c r="D902" s="638"/>
    </row>
    <row r="903" spans="3:4" ht="15.75">
      <c r="C903" s="637"/>
      <c r="D903" s="638"/>
    </row>
    <row r="904" spans="3:4" ht="15.75">
      <c r="C904" s="637"/>
      <c r="D904" s="638"/>
    </row>
    <row r="905" spans="3:4" ht="15.75">
      <c r="C905" s="637"/>
      <c r="D905" s="638"/>
    </row>
    <row r="906" spans="3:4" ht="15.75">
      <c r="C906" s="637"/>
      <c r="D906" s="638"/>
    </row>
    <row r="907" spans="3:4" ht="15.75">
      <c r="C907" s="637"/>
      <c r="D907" s="638"/>
    </row>
    <row r="908" spans="3:4" ht="15.75">
      <c r="C908" s="637"/>
      <c r="D908" s="638"/>
    </row>
    <row r="909" spans="3:4" ht="15.75">
      <c r="C909" s="637"/>
      <c r="D909" s="638"/>
    </row>
    <row r="910" spans="3:4" ht="15.75">
      <c r="C910" s="637"/>
      <c r="D910" s="638"/>
    </row>
    <row r="911" spans="3:4" ht="15.75">
      <c r="C911" s="637"/>
      <c r="D911" s="638"/>
    </row>
    <row r="912" spans="3:4" ht="15.75">
      <c r="C912" s="637"/>
      <c r="D912" s="638"/>
    </row>
    <row r="913" spans="3:4" ht="15.75">
      <c r="C913" s="637"/>
      <c r="D913" s="638"/>
    </row>
    <row r="914" spans="3:4" ht="15.75">
      <c r="C914" s="637"/>
      <c r="D914" s="638"/>
    </row>
    <row r="915" spans="3:4" ht="15.75">
      <c r="C915" s="637"/>
      <c r="D915" s="638"/>
    </row>
    <row r="916" spans="3:4" ht="15.75">
      <c r="C916" s="637"/>
      <c r="D916" s="638"/>
    </row>
    <row r="917" spans="3:4" ht="15.75">
      <c r="C917" s="637"/>
      <c r="D917" s="638"/>
    </row>
    <row r="918" spans="3:4" ht="15.75">
      <c r="C918" s="637"/>
      <c r="D918" s="638"/>
    </row>
    <row r="919" spans="3:4" ht="15.75">
      <c r="C919" s="637"/>
      <c r="D919" s="638"/>
    </row>
    <row r="920" spans="3:4" ht="15.75">
      <c r="C920" s="637"/>
      <c r="D920" s="638"/>
    </row>
    <row r="921" spans="3:4" ht="15.75">
      <c r="C921" s="637"/>
      <c r="D921" s="638"/>
    </row>
    <row r="922" spans="3:4" ht="15.75">
      <c r="C922" s="637"/>
      <c r="D922" s="638"/>
    </row>
    <row r="923" spans="3:4" ht="15.75">
      <c r="C923" s="637"/>
      <c r="D923" s="638"/>
    </row>
    <row r="924" spans="3:4" ht="15.75">
      <c r="C924" s="637"/>
      <c r="D924" s="638"/>
    </row>
    <row r="925" spans="3:4" ht="15.75">
      <c r="C925" s="637"/>
      <c r="D925" s="638"/>
    </row>
    <row r="926" spans="3:4" ht="15.75">
      <c r="C926" s="637"/>
      <c r="D926" s="638"/>
    </row>
    <row r="927" spans="3:4" ht="15.75">
      <c r="C927" s="637"/>
      <c r="D927" s="638"/>
    </row>
    <row r="928" spans="3:4" ht="15.75">
      <c r="C928" s="637"/>
      <c r="D928" s="638"/>
    </row>
    <row r="929" spans="3:4" ht="15.75">
      <c r="C929" s="637"/>
      <c r="D929" s="638"/>
    </row>
    <row r="930" spans="3:4" ht="15.75">
      <c r="C930" s="637"/>
      <c r="D930" s="638"/>
    </row>
    <row r="931" spans="3:4" ht="15.75">
      <c r="C931" s="637"/>
      <c r="D931" s="638"/>
    </row>
    <row r="932" spans="3:4" ht="15.75">
      <c r="C932" s="637"/>
      <c r="D932" s="638"/>
    </row>
    <row r="933" spans="3:4" ht="15.75">
      <c r="C933" s="637"/>
      <c r="D933" s="638"/>
    </row>
    <row r="934" spans="3:4" ht="15.75">
      <c r="C934" s="637"/>
      <c r="D934" s="638"/>
    </row>
    <row r="935" spans="3:4" ht="15.75">
      <c r="C935" s="637"/>
      <c r="D935" s="638"/>
    </row>
    <row r="936" spans="3:4" ht="15.75">
      <c r="C936" s="637"/>
      <c r="D936" s="638"/>
    </row>
    <row r="937" spans="3:4" ht="15.75">
      <c r="C937" s="637"/>
      <c r="D937" s="638"/>
    </row>
    <row r="938" spans="3:4" ht="15.75">
      <c r="C938" s="637"/>
      <c r="D938" s="638"/>
    </row>
    <row r="939" spans="3:4" ht="15.75">
      <c r="C939" s="637"/>
      <c r="D939" s="638"/>
    </row>
    <row r="940" spans="3:4" ht="15.75">
      <c r="C940" s="637"/>
      <c r="D940" s="638"/>
    </row>
    <row r="941" spans="3:4" ht="15.75">
      <c r="C941" s="637"/>
      <c r="D941" s="638"/>
    </row>
    <row r="942" spans="3:4" ht="15.75">
      <c r="C942" s="637"/>
      <c r="D942" s="638"/>
    </row>
    <row r="943" spans="3:4" ht="15.75">
      <c r="C943" s="637"/>
      <c r="D943" s="638"/>
    </row>
    <row r="944" spans="3:4" ht="15.75">
      <c r="C944" s="637"/>
      <c r="D944" s="638"/>
    </row>
    <row r="945" spans="3:4" ht="15.75">
      <c r="C945" s="637"/>
      <c r="D945" s="638"/>
    </row>
    <row r="946" spans="3:4" ht="15.75">
      <c r="C946" s="637"/>
      <c r="D946" s="638"/>
    </row>
    <row r="947" spans="3:4" ht="15.75">
      <c r="C947" s="637"/>
      <c r="D947" s="638"/>
    </row>
    <row r="948" spans="3:4" ht="15.75">
      <c r="C948" s="637"/>
      <c r="D948" s="638"/>
    </row>
    <row r="949" spans="3:4" ht="15.75">
      <c r="C949" s="637"/>
      <c r="D949" s="638"/>
    </row>
    <row r="950" spans="3:4" ht="15.75">
      <c r="C950" s="637"/>
      <c r="D950" s="638"/>
    </row>
    <row r="951" spans="3:4" ht="15.75">
      <c r="C951" s="637"/>
      <c r="D951" s="638"/>
    </row>
    <row r="952" spans="3:4" ht="15.75">
      <c r="C952" s="637"/>
      <c r="D952" s="638"/>
    </row>
    <row r="953" spans="3:4" ht="15.75">
      <c r="C953" s="637"/>
      <c r="D953" s="638"/>
    </row>
    <row r="954" spans="3:4" ht="15.75">
      <c r="C954" s="637"/>
      <c r="D954" s="638"/>
    </row>
    <row r="955" spans="3:4" ht="15.75">
      <c r="C955" s="637"/>
      <c r="D955" s="638"/>
    </row>
    <row r="956" spans="3:4" ht="15.75">
      <c r="C956" s="637"/>
      <c r="D956" s="638"/>
    </row>
    <row r="957" spans="3:4" ht="15.75">
      <c r="C957" s="637"/>
      <c r="D957" s="638"/>
    </row>
    <row r="958" spans="3:4" ht="15.75">
      <c r="C958" s="637"/>
      <c r="D958" s="638"/>
    </row>
    <row r="959" spans="3:4" ht="15.75">
      <c r="C959" s="637"/>
      <c r="D959" s="638"/>
    </row>
    <row r="960" spans="3:4" ht="15.75">
      <c r="C960" s="637"/>
      <c r="D960" s="638"/>
    </row>
    <row r="961" spans="3:4" ht="15.75">
      <c r="C961" s="637"/>
      <c r="D961" s="638"/>
    </row>
    <row r="962" spans="3:4" ht="15.75">
      <c r="C962" s="637"/>
      <c r="D962" s="638"/>
    </row>
    <row r="963" spans="3:4" ht="15.75">
      <c r="C963" s="637"/>
      <c r="D963" s="638"/>
    </row>
    <row r="964" spans="3:4" ht="15.75">
      <c r="C964" s="637"/>
      <c r="D964" s="638"/>
    </row>
    <row r="965" spans="3:4" ht="15.75">
      <c r="C965" s="637"/>
      <c r="D965" s="638"/>
    </row>
    <row r="966" spans="3:4" ht="15.75">
      <c r="C966" s="637"/>
      <c r="D966" s="638"/>
    </row>
    <row r="967" spans="3:4" ht="15.75">
      <c r="C967" s="637"/>
      <c r="D967" s="638"/>
    </row>
    <row r="968" spans="3:4" ht="15.75">
      <c r="C968" s="637"/>
      <c r="D968" s="638"/>
    </row>
    <row r="969" spans="3:4" ht="15.75">
      <c r="C969" s="637"/>
      <c r="D969" s="638"/>
    </row>
    <row r="970" spans="3:4" ht="15.75">
      <c r="C970" s="637"/>
      <c r="D970" s="638"/>
    </row>
    <row r="971" spans="3:4" ht="15.75">
      <c r="C971" s="637"/>
      <c r="D971" s="638"/>
    </row>
    <row r="972" spans="3:4" ht="15.75">
      <c r="C972" s="637"/>
      <c r="D972" s="638"/>
    </row>
    <row r="973" spans="3:4" ht="15.75">
      <c r="C973" s="637"/>
      <c r="D973" s="638"/>
    </row>
    <row r="974" spans="3:4" ht="15.75">
      <c r="C974" s="637"/>
      <c r="D974" s="638"/>
    </row>
    <row r="975" spans="3:4" ht="15.75">
      <c r="C975" s="637"/>
      <c r="D975" s="638"/>
    </row>
    <row r="976" spans="3:4" ht="15.75">
      <c r="C976" s="637"/>
      <c r="D976" s="638"/>
    </row>
    <row r="977" spans="3:4" ht="15.75">
      <c r="C977" s="637"/>
      <c r="D977" s="638"/>
    </row>
    <row r="978" spans="3:4" ht="15.75">
      <c r="C978" s="637"/>
      <c r="D978" s="638"/>
    </row>
    <row r="979" spans="3:4" ht="15.75">
      <c r="C979" s="637"/>
      <c r="D979" s="638"/>
    </row>
    <row r="980" spans="3:4" ht="15.75">
      <c r="C980" s="637"/>
      <c r="D980" s="638"/>
    </row>
    <row r="981" spans="3:4" ht="15.75">
      <c r="C981" s="637"/>
      <c r="D981" s="638"/>
    </row>
    <row r="982" spans="3:4" ht="15.75">
      <c r="C982" s="637"/>
      <c r="D982" s="638"/>
    </row>
    <row r="983" spans="3:4" ht="15.75">
      <c r="C983" s="637"/>
      <c r="D983" s="638"/>
    </row>
    <row r="984" spans="3:4" ht="15.75">
      <c r="C984" s="637"/>
      <c r="D984" s="638"/>
    </row>
    <row r="985" spans="3:4" ht="15.75">
      <c r="C985" s="637"/>
      <c r="D985" s="638"/>
    </row>
    <row r="986" spans="3:4" ht="15.75">
      <c r="C986" s="637"/>
      <c r="D986" s="638"/>
    </row>
    <row r="987" spans="3:4" ht="15.75">
      <c r="C987" s="637"/>
      <c r="D987" s="638"/>
    </row>
    <row r="988" spans="3:4" ht="15.75">
      <c r="C988" s="637"/>
      <c r="D988" s="638"/>
    </row>
    <row r="989" spans="3:4" ht="15.75">
      <c r="C989" s="637"/>
      <c r="D989" s="638"/>
    </row>
    <row r="990" spans="3:4" ht="15.75">
      <c r="C990" s="637"/>
      <c r="D990" s="638"/>
    </row>
    <row r="991" spans="3:4" ht="15.75">
      <c r="C991" s="637"/>
      <c r="D991" s="638"/>
    </row>
    <row r="992" spans="3:4" ht="15.75">
      <c r="C992" s="637"/>
      <c r="D992" s="638"/>
    </row>
    <row r="993" spans="3:4" ht="15.75">
      <c r="C993" s="637"/>
      <c r="D993" s="638"/>
    </row>
    <row r="994" spans="3:4" ht="15.75">
      <c r="C994" s="637"/>
      <c r="D994" s="638"/>
    </row>
    <row r="995" spans="3:4" ht="15.75">
      <c r="C995" s="637"/>
      <c r="D995" s="638"/>
    </row>
    <row r="996" spans="3:4" ht="15.75">
      <c r="C996" s="637"/>
      <c r="D996" s="638"/>
    </row>
    <row r="997" spans="3:4" ht="15.75">
      <c r="C997" s="637"/>
      <c r="D997" s="638"/>
    </row>
    <row r="998" spans="3:4" ht="15.75">
      <c r="C998" s="637"/>
      <c r="D998" s="638"/>
    </row>
    <row r="999" spans="3:4" ht="15.75">
      <c r="C999" s="637"/>
      <c r="D999" s="638"/>
    </row>
    <row r="1000" spans="3:4" ht="15.75">
      <c r="C1000" s="637"/>
      <c r="D1000" s="638"/>
    </row>
  </sheetData>
  <mergeCells count="41">
    <mergeCell ref="A1:AQ1"/>
    <mergeCell ref="A2:AQ2"/>
    <mergeCell ref="A3:J3"/>
    <mergeCell ref="L3:V3"/>
    <mergeCell ref="AM3:AN3"/>
    <mergeCell ref="AP3:AQ4"/>
    <mergeCell ref="A4:J4"/>
    <mergeCell ref="L4:V4"/>
    <mergeCell ref="AM4:AN4"/>
    <mergeCell ref="AN5:AO5"/>
    <mergeCell ref="B7:B16"/>
    <mergeCell ref="C10:C11"/>
    <mergeCell ref="C12:C14"/>
    <mergeCell ref="B17:B32"/>
    <mergeCell ref="C17:C20"/>
    <mergeCell ref="C21:C22"/>
    <mergeCell ref="C23:C25"/>
    <mergeCell ref="A5:B5"/>
    <mergeCell ref="C5:K5"/>
    <mergeCell ref="L5:O5"/>
    <mergeCell ref="P5:R5"/>
    <mergeCell ref="S5:T5"/>
    <mergeCell ref="U5:AL5"/>
    <mergeCell ref="AP23:AP25"/>
    <mergeCell ref="C26:C27"/>
    <mergeCell ref="C28:C29"/>
    <mergeCell ref="C31:C32"/>
    <mergeCell ref="B33:B48"/>
    <mergeCell ref="C35:C38"/>
    <mergeCell ref="C39:C41"/>
    <mergeCell ref="C45:C47"/>
    <mergeCell ref="B49:B55"/>
    <mergeCell ref="C49:C51"/>
    <mergeCell ref="C52:C53"/>
    <mergeCell ref="C54:C55"/>
    <mergeCell ref="B56:B67"/>
    <mergeCell ref="C57:C58"/>
    <mergeCell ref="C59:C60"/>
    <mergeCell ref="C61:C62"/>
    <mergeCell ref="C64:C65"/>
    <mergeCell ref="C66:C67"/>
  </mergeCells>
  <conditionalFormatting sqref="N7:N67">
    <cfRule type="colorScale" priority="1">
      <colorScale>
        <cfvo type="formula" val="0"/>
        <cfvo type="formula" val="0.49"/>
        <cfvo type="formula" val="1"/>
        <color rgb="FFD8D8D8"/>
        <color rgb="FFB6D7A8"/>
        <color rgb="FF38761D"/>
      </colorScale>
    </cfRule>
  </conditionalFormatting>
  <conditionalFormatting sqref="M7:M8 M10:M67">
    <cfRule type="containsText" dxfId="623" priority="2" operator="containsText" text="En progreso">
      <formula>NOT(ISERROR(SEARCH(("En progreso"),(M7))))</formula>
    </cfRule>
  </conditionalFormatting>
  <conditionalFormatting sqref="M7:M8 M10:M67">
    <cfRule type="containsText" dxfId="622" priority="3" operator="containsText" text="Completo">
      <formula>NOT(ISERROR(SEARCH(("Completo"),(M7))))</formula>
    </cfRule>
  </conditionalFormatting>
  <conditionalFormatting sqref="M7:M8 M10:M67">
    <cfRule type="containsText" dxfId="621" priority="4" operator="containsText" text="En espera">
      <formula>NOT(ISERROR(SEARCH(("En espera"),(M7))))</formula>
    </cfRule>
  </conditionalFormatting>
  <conditionalFormatting sqref="M7">
    <cfRule type="containsText" dxfId="620" priority="5" operator="containsText" text="Vencido">
      <formula>NOT(ISERROR(SEARCH(("Vencido"),(M7))))</formula>
    </cfRule>
  </conditionalFormatting>
  <conditionalFormatting sqref="O7:O67">
    <cfRule type="containsText" dxfId="619" priority="6" operator="containsText" text="Alto">
      <formula>NOT(ISERROR(SEARCH(("Alto"),(O7))))</formula>
    </cfRule>
  </conditionalFormatting>
  <conditionalFormatting sqref="O7:O67">
    <cfRule type="containsText" dxfId="618" priority="7" operator="containsText" text="Medio">
      <formula>NOT(ISERROR(SEARCH(("Medio"),(O7))))</formula>
    </cfRule>
  </conditionalFormatting>
  <conditionalFormatting sqref="O7:O67">
    <cfRule type="containsText" dxfId="617" priority="8" operator="containsText" text="Bajo">
      <formula>NOT(ISERROR(SEARCH(("Bajo"),(O7))))</formula>
    </cfRule>
  </conditionalFormatting>
  <conditionalFormatting sqref="M7:M67">
    <cfRule type="containsText" dxfId="616" priority="9" operator="containsText" text="En progreso">
      <formula>NOT(ISERROR(SEARCH(("En progreso"),(M7))))</formula>
    </cfRule>
  </conditionalFormatting>
  <conditionalFormatting sqref="M7:M67">
    <cfRule type="containsText" dxfId="615" priority="10" operator="containsText" text="En espera">
      <formula>NOT(ISERROR(SEARCH(("En espera"),(M7))))</formula>
    </cfRule>
  </conditionalFormatting>
  <conditionalFormatting sqref="M7:M67">
    <cfRule type="containsText" dxfId="614" priority="11" operator="containsText" text="Completo">
      <formula>NOT(ISERROR(SEARCH(("Completo"),(M7))))</formula>
    </cfRule>
  </conditionalFormatting>
  <hyperlinks>
    <hyperlink ref="R7" r:id="rId1"/>
    <hyperlink ref="R8" r:id="rId2"/>
    <hyperlink ref="R9" r:id="rId3"/>
    <hyperlink ref="R10" r:id="rId4"/>
    <hyperlink ref="R11" r:id="rId5"/>
    <hyperlink ref="R12" r:id="rId6"/>
    <hyperlink ref="R13" r:id="rId7"/>
    <hyperlink ref="R15" r:id="rId8"/>
    <hyperlink ref="R16" r:id="rId9"/>
    <hyperlink ref="R21" r:id="rId10"/>
    <hyperlink ref="R22" r:id="rId11"/>
    <hyperlink ref="R23" r:id="rId12"/>
    <hyperlink ref="R24" r:id="rId13"/>
    <hyperlink ref="R25" r:id="rId14"/>
    <hyperlink ref="R26" r:id="rId15"/>
    <hyperlink ref="R27" r:id="rId16"/>
    <hyperlink ref="R28" r:id="rId17"/>
    <hyperlink ref="R29" r:id="rId18"/>
    <hyperlink ref="R30" r:id="rId19"/>
    <hyperlink ref="R31" r:id="rId20"/>
    <hyperlink ref="R32" r:id="rId21"/>
    <hyperlink ref="R33" r:id="rId22"/>
    <hyperlink ref="R34" r:id="rId23"/>
    <hyperlink ref="R35" r:id="rId24"/>
    <hyperlink ref="R36" r:id="rId25"/>
    <hyperlink ref="R37" r:id="rId26"/>
    <hyperlink ref="R38" r:id="rId27"/>
    <hyperlink ref="R39" r:id="rId28"/>
    <hyperlink ref="R40" r:id="rId29"/>
    <hyperlink ref="R41" r:id="rId30"/>
    <hyperlink ref="R42" r:id="rId31"/>
    <hyperlink ref="R43" r:id="rId32"/>
    <hyperlink ref="R44" r:id="rId33"/>
    <hyperlink ref="R45" r:id="rId34"/>
    <hyperlink ref="R46" r:id="rId35"/>
    <hyperlink ref="R47" r:id="rId36"/>
    <hyperlink ref="R48" r:id="rId37"/>
    <hyperlink ref="R49" r:id="rId38"/>
    <hyperlink ref="R50" r:id="rId39"/>
    <hyperlink ref="R51" r:id="rId40"/>
    <hyperlink ref="R52" r:id="rId41"/>
    <hyperlink ref="R53" r:id="rId42"/>
    <hyperlink ref="R54" r:id="rId43"/>
    <hyperlink ref="R55" r:id="rId44"/>
    <hyperlink ref="R56" r:id="rId45"/>
    <hyperlink ref="R57" r:id="rId46"/>
    <hyperlink ref="R58" r:id="rId47"/>
    <hyperlink ref="R59" r:id="rId48"/>
    <hyperlink ref="R60" r:id="rId49"/>
    <hyperlink ref="R61" r:id="rId50"/>
    <hyperlink ref="R62" r:id="rId51"/>
    <hyperlink ref="R63" r:id="rId52"/>
    <hyperlink ref="R64" r:id="rId53"/>
    <hyperlink ref="R65" r:id="rId54"/>
    <hyperlink ref="R66" r:id="rId55"/>
    <hyperlink ref="R67" r:id="rId56"/>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14:formula1>
            <xm:f>'C:\Users\jorge.caicedo\Desktop\avance  30 sep 2023 plan de accción toda las secretaria\[DESARROLLO SOCIAL.xlsx]Hoja1'!#REF!</xm:f>
          </x14:formula1>
          <xm:sqref>M7:M67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5"/>
  <sheetViews>
    <sheetView workbookViewId="0">
      <selection activeCell="D7" sqref="D7"/>
    </sheetView>
  </sheetViews>
  <sheetFormatPr baseColWidth="10" defaultColWidth="12.5703125" defaultRowHeight="15" customHeight="1" outlineLevelCol="1"/>
  <cols>
    <col min="1" max="1" width="6" style="467" customWidth="1"/>
    <col min="2" max="2" width="18.5703125" style="467" customWidth="1"/>
    <col min="3" max="3" width="40.42578125" style="467" customWidth="1"/>
    <col min="4" max="4" width="56.5703125" style="467" customWidth="1" outlineLevel="1"/>
    <col min="5" max="5" width="24.85546875" style="467" customWidth="1" outlineLevel="1"/>
    <col min="6" max="6" width="29.85546875" style="467" customWidth="1"/>
    <col min="7" max="7" width="24.7109375" style="467" customWidth="1" outlineLevel="1"/>
    <col min="8" max="8" width="24.85546875" style="467" customWidth="1" outlineLevel="1"/>
    <col min="9" max="9" width="24.28515625" style="467" customWidth="1" outlineLevel="1"/>
    <col min="10" max="10" width="24.42578125" style="467" customWidth="1" outlineLevel="1"/>
    <col min="11" max="12" width="27.28515625" style="467" customWidth="1"/>
    <col min="13" max="13" width="20.28515625" style="467" customWidth="1" outlineLevel="1"/>
    <col min="14" max="14" width="25.5703125" style="467" customWidth="1" outlineLevel="1"/>
    <col min="15" max="15" width="20.28515625" style="467" customWidth="1" outlineLevel="1"/>
    <col min="16" max="16" width="20.28515625" style="467" customWidth="1"/>
    <col min="17" max="17" width="21.85546875" style="467" customWidth="1" outlineLevel="1"/>
    <col min="18" max="18" width="21.28515625" style="467" customWidth="1" outlineLevel="1"/>
    <col min="19" max="19" width="22.7109375" style="467" customWidth="1"/>
    <col min="20" max="20" width="26.7109375" style="467" customWidth="1" outlineLevel="1"/>
    <col min="21" max="21" width="20.140625" style="467" customWidth="1"/>
    <col min="22" max="22" width="22.28515625" style="467" customWidth="1"/>
    <col min="23" max="23" width="34.28515625" style="467" customWidth="1"/>
    <col min="24" max="24" width="33.5703125" style="467" customWidth="1"/>
    <col min="25" max="25" width="33.5703125" style="467" customWidth="1" outlineLevel="1"/>
    <col min="26" max="26" width="37.28515625" style="467" customWidth="1"/>
    <col min="27" max="27" width="51.7109375" style="467" customWidth="1"/>
    <col min="28" max="16384" width="12.5703125" style="467"/>
  </cols>
  <sheetData>
    <row r="1" spans="1:27" ht="29.25" customHeight="1">
      <c r="A1" s="469" t="s">
        <v>1393</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row>
    <row r="2" spans="1:27" ht="24.75" customHeight="1">
      <c r="A2" s="1640" t="s">
        <v>1</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row>
    <row r="3" spans="1:27" ht="15" customHeight="1">
      <c r="A3" s="1641" t="s">
        <v>2</v>
      </c>
      <c r="B3" s="1517"/>
      <c r="C3" s="1517"/>
      <c r="D3" s="1517"/>
      <c r="E3" s="1517"/>
      <c r="F3" s="1517"/>
      <c r="G3" s="1517"/>
      <c r="H3" s="1517"/>
      <c r="I3" s="1517"/>
      <c r="J3" s="1798"/>
      <c r="K3" s="1"/>
      <c r="L3" s="1642" t="s">
        <v>3</v>
      </c>
      <c r="M3" s="1517"/>
      <c r="N3" s="1517"/>
      <c r="O3" s="1517"/>
      <c r="P3" s="1517"/>
      <c r="Q3" s="1517"/>
      <c r="R3" s="1517"/>
      <c r="S3" s="1517"/>
      <c r="T3" s="1517"/>
      <c r="U3" s="1517"/>
      <c r="V3" s="1798"/>
      <c r="W3" s="1642" t="s">
        <v>4</v>
      </c>
      <c r="X3" s="1798"/>
      <c r="Y3" s="2"/>
      <c r="Z3" s="1643" t="s">
        <v>416</v>
      </c>
      <c r="AA3" s="1801"/>
    </row>
    <row r="4" spans="1:27" ht="12.75" customHeight="1">
      <c r="A4" s="1647" t="s">
        <v>6</v>
      </c>
      <c r="B4" s="1517"/>
      <c r="C4" s="1517"/>
      <c r="D4" s="1517"/>
      <c r="E4" s="1517"/>
      <c r="F4" s="1517"/>
      <c r="G4" s="1517"/>
      <c r="H4" s="1517"/>
      <c r="I4" s="1517"/>
      <c r="J4" s="1798"/>
      <c r="K4" s="3"/>
      <c r="L4" s="1848"/>
      <c r="M4" s="1517"/>
      <c r="N4" s="1517"/>
      <c r="O4" s="1517"/>
      <c r="P4" s="1517"/>
      <c r="Q4" s="1517"/>
      <c r="R4" s="1517"/>
      <c r="S4" s="1517"/>
      <c r="T4" s="1517"/>
      <c r="U4" s="1517"/>
      <c r="V4" s="1798"/>
      <c r="W4" s="1647" t="s">
        <v>7</v>
      </c>
      <c r="X4" s="1798"/>
      <c r="Y4" s="4"/>
      <c r="Z4" s="1826"/>
      <c r="AA4" s="1804"/>
    </row>
    <row r="5" spans="1:27" ht="15.75" customHeight="1">
      <c r="A5" s="1632" t="s">
        <v>8</v>
      </c>
      <c r="B5" s="1798"/>
      <c r="C5" s="1633" t="s">
        <v>9</v>
      </c>
      <c r="D5" s="1517"/>
      <c r="E5" s="1517"/>
      <c r="F5" s="1517"/>
      <c r="G5" s="1517"/>
      <c r="H5" s="1517"/>
      <c r="I5" s="1517"/>
      <c r="J5" s="1517"/>
      <c r="K5" s="1798"/>
      <c r="L5" s="1635" t="s">
        <v>10</v>
      </c>
      <c r="M5" s="1517"/>
      <c r="N5" s="1517"/>
      <c r="O5" s="1798"/>
      <c r="P5" s="1636" t="s">
        <v>11</v>
      </c>
      <c r="Q5" s="1517"/>
      <c r="R5" s="1798"/>
      <c r="S5" s="1637" t="s">
        <v>12</v>
      </c>
      <c r="T5" s="1798"/>
      <c r="U5" s="1638" t="s">
        <v>13</v>
      </c>
      <c r="V5" s="1798"/>
      <c r="W5" s="5" t="s">
        <v>14</v>
      </c>
      <c r="X5" s="1625" t="s">
        <v>15</v>
      </c>
      <c r="Y5" s="1798"/>
      <c r="Z5" s="6" t="s">
        <v>16</v>
      </c>
      <c r="AA5" s="7" t="s">
        <v>17</v>
      </c>
    </row>
    <row r="6" spans="1:27" ht="27.75" customHeight="1">
      <c r="A6" s="9" t="s">
        <v>18</v>
      </c>
      <c r="B6" s="9" t="s">
        <v>19</v>
      </c>
      <c r="C6" s="380" t="s">
        <v>20</v>
      </c>
      <c r="D6" s="380" t="s">
        <v>21</v>
      </c>
      <c r="E6" s="380" t="s">
        <v>22</v>
      </c>
      <c r="F6" s="380" t="s">
        <v>23</v>
      </c>
      <c r="G6" s="380" t="s">
        <v>24</v>
      </c>
      <c r="H6" s="380" t="s">
        <v>25</v>
      </c>
      <c r="I6" s="380" t="s">
        <v>26</v>
      </c>
      <c r="J6" s="296" t="s">
        <v>27</v>
      </c>
      <c r="K6" s="296" t="s">
        <v>28</v>
      </c>
      <c r="L6" s="380" t="s">
        <v>29</v>
      </c>
      <c r="M6" s="9" t="s">
        <v>30</v>
      </c>
      <c r="N6" s="9" t="s">
        <v>31</v>
      </c>
      <c r="O6" s="9" t="s">
        <v>32</v>
      </c>
      <c r="P6" s="9" t="s">
        <v>33</v>
      </c>
      <c r="Q6" s="9" t="s">
        <v>34</v>
      </c>
      <c r="R6" s="9" t="s">
        <v>35</v>
      </c>
      <c r="S6" s="10" t="s">
        <v>36</v>
      </c>
      <c r="T6" s="10" t="s">
        <v>37</v>
      </c>
      <c r="U6" s="9" t="s">
        <v>38</v>
      </c>
      <c r="V6" s="9" t="s">
        <v>39</v>
      </c>
      <c r="W6" s="10" t="s">
        <v>40</v>
      </c>
      <c r="X6" s="10" t="s">
        <v>41</v>
      </c>
      <c r="Y6" s="10" t="s">
        <v>42</v>
      </c>
      <c r="Z6" s="10" t="s">
        <v>43</v>
      </c>
      <c r="AA6" s="9" t="s">
        <v>44</v>
      </c>
    </row>
    <row r="7" spans="1:27" ht="78" customHeight="1">
      <c r="A7" s="299">
        <v>1</v>
      </c>
      <c r="B7" s="1845" t="s">
        <v>45</v>
      </c>
      <c r="C7" s="1841" t="s">
        <v>1961</v>
      </c>
      <c r="D7" s="14" t="s">
        <v>1962</v>
      </c>
      <c r="E7" s="639" t="s">
        <v>48</v>
      </c>
      <c r="F7" s="639" t="s">
        <v>49</v>
      </c>
      <c r="G7" s="639" t="s">
        <v>49</v>
      </c>
      <c r="H7" s="639" t="s">
        <v>49</v>
      </c>
      <c r="I7" s="639" t="s">
        <v>49</v>
      </c>
      <c r="J7" s="639" t="s">
        <v>49</v>
      </c>
      <c r="K7" s="639" t="s">
        <v>1572</v>
      </c>
      <c r="L7" s="639" t="s">
        <v>1963</v>
      </c>
      <c r="M7" s="65" t="s">
        <v>52</v>
      </c>
      <c r="N7" s="640">
        <v>1</v>
      </c>
      <c r="O7" s="27" t="s">
        <v>53</v>
      </c>
      <c r="P7" s="27">
        <v>1</v>
      </c>
      <c r="Q7" s="27" t="s">
        <v>54</v>
      </c>
      <c r="R7" s="641" t="s">
        <v>1964</v>
      </c>
      <c r="S7" s="27" t="s">
        <v>1965</v>
      </c>
      <c r="T7" s="27" t="s">
        <v>1966</v>
      </c>
      <c r="U7" s="22" t="s">
        <v>56</v>
      </c>
      <c r="V7" s="22"/>
      <c r="W7" s="23" t="s">
        <v>57</v>
      </c>
      <c r="X7" s="22" t="s">
        <v>58</v>
      </c>
      <c r="Y7" s="24"/>
      <c r="Z7" s="22"/>
      <c r="AA7" s="642" t="s">
        <v>1967</v>
      </c>
    </row>
    <row r="8" spans="1:27" ht="77.25" customHeight="1">
      <c r="A8" s="299">
        <v>2</v>
      </c>
      <c r="B8" s="1490"/>
      <c r="C8" s="1843"/>
      <c r="D8" s="14" t="s">
        <v>1968</v>
      </c>
      <c r="E8" s="639" t="s">
        <v>48</v>
      </c>
      <c r="F8" s="639" t="s">
        <v>49</v>
      </c>
      <c r="G8" s="639" t="s">
        <v>49</v>
      </c>
      <c r="H8" s="639" t="s">
        <v>49</v>
      </c>
      <c r="I8" s="639" t="s">
        <v>49</v>
      </c>
      <c r="J8" s="639" t="s">
        <v>49</v>
      </c>
      <c r="K8" s="639" t="s">
        <v>1572</v>
      </c>
      <c r="L8" s="639" t="s">
        <v>1963</v>
      </c>
      <c r="M8" s="65" t="s">
        <v>52</v>
      </c>
      <c r="N8" s="640">
        <v>1</v>
      </c>
      <c r="O8" s="27" t="s">
        <v>53</v>
      </c>
      <c r="P8" s="27">
        <v>1</v>
      </c>
      <c r="Q8" s="27" t="s">
        <v>1969</v>
      </c>
      <c r="R8" s="641" t="s">
        <v>1970</v>
      </c>
      <c r="S8" s="27" t="s">
        <v>1965</v>
      </c>
      <c r="T8" s="24" t="s">
        <v>1971</v>
      </c>
      <c r="U8" s="22" t="s">
        <v>56</v>
      </c>
      <c r="V8" s="22"/>
      <c r="W8" s="23" t="s">
        <v>57</v>
      </c>
      <c r="X8" s="22" t="s">
        <v>58</v>
      </c>
      <c r="Y8" s="24"/>
      <c r="Z8" s="22"/>
      <c r="AA8" s="643" t="s">
        <v>1972</v>
      </c>
    </row>
    <row r="9" spans="1:27" ht="71.25" customHeight="1">
      <c r="A9" s="299">
        <v>3</v>
      </c>
      <c r="B9" s="1490"/>
      <c r="C9" s="1841" t="s">
        <v>1973</v>
      </c>
      <c r="D9" s="644" t="s">
        <v>1974</v>
      </c>
      <c r="E9" s="639" t="s">
        <v>48</v>
      </c>
      <c r="F9" s="639" t="s">
        <v>49</v>
      </c>
      <c r="G9" s="639" t="s">
        <v>49</v>
      </c>
      <c r="H9" s="639" t="s">
        <v>49</v>
      </c>
      <c r="I9" s="639" t="s">
        <v>49</v>
      </c>
      <c r="J9" s="639" t="s">
        <v>49</v>
      </c>
      <c r="K9" s="639" t="s">
        <v>1572</v>
      </c>
      <c r="L9" s="639" t="s">
        <v>1963</v>
      </c>
      <c r="M9" s="65" t="s">
        <v>67</v>
      </c>
      <c r="N9" s="640">
        <v>0.7</v>
      </c>
      <c r="O9" s="27" t="s">
        <v>53</v>
      </c>
      <c r="P9" s="27">
        <v>10</v>
      </c>
      <c r="Q9" s="27" t="s">
        <v>1975</v>
      </c>
      <c r="R9" s="645" t="s">
        <v>69</v>
      </c>
      <c r="S9" s="27" t="s">
        <v>1965</v>
      </c>
      <c r="T9" s="24" t="s">
        <v>1971</v>
      </c>
      <c r="U9" s="22" t="s">
        <v>56</v>
      </c>
      <c r="V9" s="22"/>
      <c r="W9" s="23" t="s">
        <v>57</v>
      </c>
      <c r="X9" s="22" t="s">
        <v>58</v>
      </c>
      <c r="Y9" s="24"/>
      <c r="Z9" s="22"/>
      <c r="AA9" s="643" t="s">
        <v>1976</v>
      </c>
    </row>
    <row r="10" spans="1:27" ht="79.5" customHeight="1">
      <c r="A10" s="299">
        <v>4</v>
      </c>
      <c r="B10" s="1490"/>
      <c r="C10" s="1842"/>
      <c r="D10" s="14" t="s">
        <v>1977</v>
      </c>
      <c r="E10" s="639" t="s">
        <v>48</v>
      </c>
      <c r="F10" s="639" t="s">
        <v>49</v>
      </c>
      <c r="G10" s="639" t="s">
        <v>49</v>
      </c>
      <c r="H10" s="639" t="s">
        <v>49</v>
      </c>
      <c r="I10" s="639" t="s">
        <v>49</v>
      </c>
      <c r="J10" s="639" t="s">
        <v>49</v>
      </c>
      <c r="K10" s="639" t="s">
        <v>1572</v>
      </c>
      <c r="L10" s="639" t="s">
        <v>1963</v>
      </c>
      <c r="M10" s="65" t="s">
        <v>67</v>
      </c>
      <c r="N10" s="640">
        <v>0.7</v>
      </c>
      <c r="O10" s="27" t="s">
        <v>53</v>
      </c>
      <c r="P10" s="27">
        <v>10</v>
      </c>
      <c r="Q10" s="27" t="s">
        <v>1978</v>
      </c>
      <c r="R10" s="645" t="s">
        <v>1979</v>
      </c>
      <c r="S10" s="27" t="s">
        <v>1965</v>
      </c>
      <c r="T10" s="24" t="s">
        <v>1971</v>
      </c>
      <c r="U10" s="22" t="s">
        <v>56</v>
      </c>
      <c r="V10" s="22"/>
      <c r="W10" s="23" t="s">
        <v>57</v>
      </c>
      <c r="X10" s="22" t="s">
        <v>58</v>
      </c>
      <c r="Y10" s="24"/>
      <c r="Z10" s="22"/>
      <c r="AA10" s="643" t="s">
        <v>1980</v>
      </c>
    </row>
    <row r="11" spans="1:27" ht="99.75" customHeight="1">
      <c r="A11" s="299">
        <v>5</v>
      </c>
      <c r="B11" s="1490"/>
      <c r="C11" s="1843"/>
      <c r="D11" s="644" t="s">
        <v>1981</v>
      </c>
      <c r="E11" s="639" t="s">
        <v>48</v>
      </c>
      <c r="F11" s="639" t="s">
        <v>49</v>
      </c>
      <c r="G11" s="639" t="s">
        <v>49</v>
      </c>
      <c r="H11" s="639" t="s">
        <v>49</v>
      </c>
      <c r="I11" s="639" t="s">
        <v>49</v>
      </c>
      <c r="J11" s="639" t="s">
        <v>49</v>
      </c>
      <c r="K11" s="639" t="s">
        <v>1572</v>
      </c>
      <c r="L11" s="639" t="s">
        <v>1963</v>
      </c>
      <c r="M11" s="65" t="s">
        <v>67</v>
      </c>
      <c r="N11" s="640">
        <v>0.6</v>
      </c>
      <c r="O11" s="27" t="s">
        <v>53</v>
      </c>
      <c r="P11" s="27">
        <v>1</v>
      </c>
      <c r="Q11" s="27" t="s">
        <v>1982</v>
      </c>
      <c r="R11" s="645" t="s">
        <v>1983</v>
      </c>
      <c r="S11" s="27" t="s">
        <v>1965</v>
      </c>
      <c r="T11" s="24" t="s">
        <v>1971</v>
      </c>
      <c r="U11" s="22" t="s">
        <v>56</v>
      </c>
      <c r="V11" s="22"/>
      <c r="W11" s="23" t="s">
        <v>57</v>
      </c>
      <c r="X11" s="22" t="s">
        <v>58</v>
      </c>
      <c r="Y11" s="24"/>
      <c r="Z11" s="22"/>
      <c r="AA11" s="643"/>
    </row>
    <row r="12" spans="1:27" ht="68.25" customHeight="1">
      <c r="A12" s="299">
        <v>6</v>
      </c>
      <c r="B12" s="1490"/>
      <c r="C12" s="1846"/>
      <c r="D12" s="644" t="s">
        <v>1984</v>
      </c>
      <c r="E12" s="639" t="s">
        <v>48</v>
      </c>
      <c r="F12" s="639" t="s">
        <v>49</v>
      </c>
      <c r="G12" s="639" t="s">
        <v>49</v>
      </c>
      <c r="H12" s="639" t="s">
        <v>49</v>
      </c>
      <c r="I12" s="639" t="s">
        <v>49</v>
      </c>
      <c r="J12" s="639" t="s">
        <v>49</v>
      </c>
      <c r="K12" s="639" t="s">
        <v>1572</v>
      </c>
      <c r="L12" s="639" t="s">
        <v>1963</v>
      </c>
      <c r="M12" s="65" t="s">
        <v>67</v>
      </c>
      <c r="N12" s="640">
        <v>0.66</v>
      </c>
      <c r="O12" s="27" t="s">
        <v>53</v>
      </c>
      <c r="P12" s="27">
        <v>3</v>
      </c>
      <c r="Q12" s="27" t="s">
        <v>1985</v>
      </c>
      <c r="R12" s="645" t="s">
        <v>78</v>
      </c>
      <c r="S12" s="27" t="s">
        <v>1965</v>
      </c>
      <c r="T12" s="24" t="s">
        <v>1971</v>
      </c>
      <c r="U12" s="22" t="s">
        <v>56</v>
      </c>
      <c r="V12" s="22"/>
      <c r="W12" s="23" t="s">
        <v>57</v>
      </c>
      <c r="X12" s="22" t="s">
        <v>58</v>
      </c>
      <c r="Y12" s="24"/>
      <c r="Z12" s="22"/>
      <c r="AA12" s="643" t="s">
        <v>1986</v>
      </c>
    </row>
    <row r="13" spans="1:27" ht="72" customHeight="1">
      <c r="A13" s="299">
        <v>7</v>
      </c>
      <c r="B13" s="1490"/>
      <c r="C13" s="1843"/>
      <c r="D13" s="644" t="s">
        <v>1987</v>
      </c>
      <c r="E13" s="639" t="s">
        <v>48</v>
      </c>
      <c r="F13" s="639" t="s">
        <v>49</v>
      </c>
      <c r="G13" s="639" t="s">
        <v>49</v>
      </c>
      <c r="H13" s="639" t="s">
        <v>49</v>
      </c>
      <c r="I13" s="639" t="s">
        <v>49</v>
      </c>
      <c r="J13" s="639" t="s">
        <v>49</v>
      </c>
      <c r="K13" s="639" t="s">
        <v>1572</v>
      </c>
      <c r="L13" s="639" t="s">
        <v>1963</v>
      </c>
      <c r="M13" s="27" t="s">
        <v>81</v>
      </c>
      <c r="N13" s="646">
        <v>0</v>
      </c>
      <c r="O13" s="27" t="s">
        <v>53</v>
      </c>
      <c r="P13" s="27">
        <v>1</v>
      </c>
      <c r="Q13" s="27" t="s">
        <v>1988</v>
      </c>
      <c r="R13" s="645" t="s">
        <v>1989</v>
      </c>
      <c r="S13" s="27" t="s">
        <v>1965</v>
      </c>
      <c r="T13" s="24" t="s">
        <v>1971</v>
      </c>
      <c r="U13" s="22" t="s">
        <v>56</v>
      </c>
      <c r="V13" s="22"/>
      <c r="W13" s="23" t="s">
        <v>57</v>
      </c>
      <c r="X13" s="22" t="s">
        <v>58</v>
      </c>
      <c r="Y13" s="24"/>
      <c r="Z13" s="22"/>
      <c r="AA13" s="643" t="s">
        <v>1990</v>
      </c>
    </row>
    <row r="14" spans="1:27" ht="60.75" customHeight="1">
      <c r="A14" s="299">
        <v>8</v>
      </c>
      <c r="B14" s="1839" t="s">
        <v>89</v>
      </c>
      <c r="C14" s="1844" t="s">
        <v>1991</v>
      </c>
      <c r="D14" s="639" t="s">
        <v>1992</v>
      </c>
      <c r="E14" s="639" t="s">
        <v>48</v>
      </c>
      <c r="F14" s="639" t="s">
        <v>49</v>
      </c>
      <c r="G14" s="639" t="s">
        <v>49</v>
      </c>
      <c r="H14" s="639" t="s">
        <v>49</v>
      </c>
      <c r="I14" s="639" t="s">
        <v>49</v>
      </c>
      <c r="J14" s="639" t="s">
        <v>49</v>
      </c>
      <c r="K14" s="639" t="s">
        <v>1993</v>
      </c>
      <c r="L14" s="639" t="s">
        <v>1963</v>
      </c>
      <c r="M14" s="65" t="s">
        <v>67</v>
      </c>
      <c r="N14" s="640">
        <v>0.7</v>
      </c>
      <c r="O14" s="27" t="s">
        <v>53</v>
      </c>
      <c r="P14" s="1455">
        <v>3</v>
      </c>
      <c r="Q14" s="1455" t="s">
        <v>1994</v>
      </c>
      <c r="R14" s="1838" t="s">
        <v>1995</v>
      </c>
      <c r="S14" s="27" t="s">
        <v>1965</v>
      </c>
      <c r="T14" s="24" t="s">
        <v>1971</v>
      </c>
      <c r="U14" s="22" t="s">
        <v>56</v>
      </c>
      <c r="V14" s="27"/>
      <c r="W14" s="23" t="s">
        <v>57</v>
      </c>
      <c r="X14" s="22" t="s">
        <v>58</v>
      </c>
      <c r="Y14" s="22"/>
      <c r="Z14" s="27"/>
      <c r="AA14" s="1815" t="s">
        <v>1996</v>
      </c>
    </row>
    <row r="15" spans="1:27" ht="54" customHeight="1">
      <c r="A15" s="299">
        <v>9</v>
      </c>
      <c r="B15" s="1490"/>
      <c r="C15" s="1842"/>
      <c r="D15" s="14" t="s">
        <v>1997</v>
      </c>
      <c r="E15" s="14" t="s">
        <v>48</v>
      </c>
      <c r="F15" s="14" t="s">
        <v>49</v>
      </c>
      <c r="G15" s="14" t="s">
        <v>49</v>
      </c>
      <c r="H15" s="14" t="s">
        <v>49</v>
      </c>
      <c r="I15" s="14" t="s">
        <v>49</v>
      </c>
      <c r="J15" s="14" t="s">
        <v>49</v>
      </c>
      <c r="K15" s="639" t="s">
        <v>1993</v>
      </c>
      <c r="L15" s="14" t="s">
        <v>1963</v>
      </c>
      <c r="M15" s="65" t="s">
        <v>67</v>
      </c>
      <c r="N15" s="640">
        <v>0.7</v>
      </c>
      <c r="O15" s="27" t="s">
        <v>53</v>
      </c>
      <c r="P15" s="1532"/>
      <c r="Q15" s="1532"/>
      <c r="R15" s="1532"/>
      <c r="S15" s="27" t="s">
        <v>1965</v>
      </c>
      <c r="T15" s="24" t="s">
        <v>1971</v>
      </c>
      <c r="U15" s="22" t="s">
        <v>56</v>
      </c>
      <c r="V15" s="27"/>
      <c r="W15" s="23" t="s">
        <v>57</v>
      </c>
      <c r="X15" s="22" t="s">
        <v>58</v>
      </c>
      <c r="Y15" s="22"/>
      <c r="Z15" s="27"/>
      <c r="AA15" s="1816"/>
    </row>
    <row r="16" spans="1:27" ht="66" customHeight="1">
      <c r="A16" s="299">
        <v>10</v>
      </c>
      <c r="B16" s="1490"/>
      <c r="C16" s="1842"/>
      <c r="D16" s="14" t="s">
        <v>1998</v>
      </c>
      <c r="E16" s="14" t="s">
        <v>48</v>
      </c>
      <c r="F16" s="14" t="s">
        <v>49</v>
      </c>
      <c r="G16" s="14" t="s">
        <v>49</v>
      </c>
      <c r="H16" s="14" t="s">
        <v>49</v>
      </c>
      <c r="I16" s="14" t="s">
        <v>49</v>
      </c>
      <c r="J16" s="14" t="s">
        <v>49</v>
      </c>
      <c r="K16" s="14" t="s">
        <v>1993</v>
      </c>
      <c r="L16" s="14" t="s">
        <v>1963</v>
      </c>
      <c r="M16" s="65" t="s">
        <v>67</v>
      </c>
      <c r="N16" s="640">
        <v>0.7</v>
      </c>
      <c r="O16" s="27" t="s">
        <v>53</v>
      </c>
      <c r="P16" s="1532"/>
      <c r="Q16" s="1532"/>
      <c r="R16" s="1532"/>
      <c r="S16" s="27" t="s">
        <v>1965</v>
      </c>
      <c r="T16" s="24" t="s">
        <v>1971</v>
      </c>
      <c r="U16" s="22" t="s">
        <v>56</v>
      </c>
      <c r="V16" s="27"/>
      <c r="W16" s="23" t="s">
        <v>57</v>
      </c>
      <c r="X16" s="22" t="s">
        <v>58</v>
      </c>
      <c r="Y16" s="22"/>
      <c r="Z16" s="27"/>
      <c r="AA16" s="1816"/>
    </row>
    <row r="17" spans="1:27" ht="66" customHeight="1">
      <c r="A17" s="299">
        <v>11</v>
      </c>
      <c r="B17" s="1490"/>
      <c r="C17" s="1842"/>
      <c r="D17" s="14" t="s">
        <v>1999</v>
      </c>
      <c r="E17" s="14" t="s">
        <v>48</v>
      </c>
      <c r="F17" s="14" t="s">
        <v>49</v>
      </c>
      <c r="G17" s="14" t="s">
        <v>49</v>
      </c>
      <c r="H17" s="14" t="s">
        <v>49</v>
      </c>
      <c r="I17" s="14" t="s">
        <v>49</v>
      </c>
      <c r="J17" s="14" t="s">
        <v>49</v>
      </c>
      <c r="K17" s="14" t="s">
        <v>1993</v>
      </c>
      <c r="L17" s="14" t="s">
        <v>1963</v>
      </c>
      <c r="M17" s="65" t="s">
        <v>67</v>
      </c>
      <c r="N17" s="640">
        <v>0.7</v>
      </c>
      <c r="O17" s="27" t="s">
        <v>53</v>
      </c>
      <c r="P17" s="1532"/>
      <c r="Q17" s="1532"/>
      <c r="R17" s="1457"/>
      <c r="S17" s="27" t="s">
        <v>1965</v>
      </c>
      <c r="T17" s="24" t="s">
        <v>1971</v>
      </c>
      <c r="U17" s="22" t="s">
        <v>56</v>
      </c>
      <c r="V17" s="27"/>
      <c r="W17" s="23" t="s">
        <v>57</v>
      </c>
      <c r="X17" s="22" t="s">
        <v>58</v>
      </c>
      <c r="Y17" s="22"/>
      <c r="Z17" s="27"/>
      <c r="AA17" s="1817"/>
    </row>
    <row r="18" spans="1:27" ht="75.75" customHeight="1">
      <c r="A18" s="299">
        <v>12</v>
      </c>
      <c r="B18" s="1490"/>
      <c r="C18" s="1841" t="s">
        <v>2000</v>
      </c>
      <c r="D18" s="14" t="s">
        <v>2001</v>
      </c>
      <c r="E18" s="14" t="s">
        <v>48</v>
      </c>
      <c r="F18" s="14" t="s">
        <v>49</v>
      </c>
      <c r="G18" s="14" t="s">
        <v>49</v>
      </c>
      <c r="H18" s="14" t="s">
        <v>49</v>
      </c>
      <c r="I18" s="14" t="s">
        <v>49</v>
      </c>
      <c r="J18" s="14" t="s">
        <v>49</v>
      </c>
      <c r="K18" s="14" t="s">
        <v>1617</v>
      </c>
      <c r="L18" s="647" t="s">
        <v>2002</v>
      </c>
      <c r="M18" s="65" t="s">
        <v>67</v>
      </c>
      <c r="N18" s="640">
        <v>0.7</v>
      </c>
      <c r="O18" s="27" t="s">
        <v>53</v>
      </c>
      <c r="P18" s="1455">
        <v>1</v>
      </c>
      <c r="Q18" s="1455" t="s">
        <v>2003</v>
      </c>
      <c r="R18" s="1838" t="s">
        <v>2004</v>
      </c>
      <c r="S18" s="27" t="s">
        <v>2005</v>
      </c>
      <c r="T18" s="24" t="s">
        <v>1971</v>
      </c>
      <c r="U18" s="22" t="s">
        <v>56</v>
      </c>
      <c r="V18" s="27"/>
      <c r="W18" s="23" t="s">
        <v>57</v>
      </c>
      <c r="X18" s="22" t="s">
        <v>58</v>
      </c>
      <c r="Y18" s="22"/>
      <c r="Z18" s="27"/>
      <c r="AA18" s="643" t="s">
        <v>2006</v>
      </c>
    </row>
    <row r="19" spans="1:27" ht="108" customHeight="1">
      <c r="A19" s="299">
        <v>13</v>
      </c>
      <c r="B19" s="1490"/>
      <c r="C19" s="1842"/>
      <c r="D19" s="16" t="s">
        <v>2007</v>
      </c>
      <c r="E19" s="14" t="s">
        <v>48</v>
      </c>
      <c r="F19" s="14" t="s">
        <v>49</v>
      </c>
      <c r="G19" s="14" t="s">
        <v>49</v>
      </c>
      <c r="H19" s="14" t="s">
        <v>49</v>
      </c>
      <c r="I19" s="14" t="s">
        <v>49</v>
      </c>
      <c r="J19" s="14" t="s">
        <v>49</v>
      </c>
      <c r="K19" s="14" t="s">
        <v>1617</v>
      </c>
      <c r="L19" s="647" t="s">
        <v>2002</v>
      </c>
      <c r="M19" s="65" t="s">
        <v>67</v>
      </c>
      <c r="N19" s="640">
        <v>0.7</v>
      </c>
      <c r="O19" s="27" t="s">
        <v>53</v>
      </c>
      <c r="P19" s="1532"/>
      <c r="Q19" s="1532"/>
      <c r="R19" s="1532"/>
      <c r="S19" s="27" t="s">
        <v>2005</v>
      </c>
      <c r="T19" s="24" t="s">
        <v>1971</v>
      </c>
      <c r="U19" s="22" t="s">
        <v>56</v>
      </c>
      <c r="V19" s="27"/>
      <c r="W19" s="23" t="s">
        <v>57</v>
      </c>
      <c r="X19" s="22" t="s">
        <v>58</v>
      </c>
      <c r="Y19" s="22"/>
      <c r="Z19" s="27"/>
      <c r="AA19" s="643" t="s">
        <v>2008</v>
      </c>
    </row>
    <row r="20" spans="1:27" ht="59.25" customHeight="1">
      <c r="A20" s="299">
        <v>14</v>
      </c>
      <c r="B20" s="1490"/>
      <c r="C20" s="1842"/>
      <c r="D20" s="14" t="s">
        <v>2009</v>
      </c>
      <c r="E20" s="14" t="s">
        <v>48</v>
      </c>
      <c r="F20" s="14" t="s">
        <v>49</v>
      </c>
      <c r="G20" s="14" t="s">
        <v>49</v>
      </c>
      <c r="H20" s="14" t="s">
        <v>49</v>
      </c>
      <c r="I20" s="14" t="s">
        <v>49</v>
      </c>
      <c r="J20" s="14" t="s">
        <v>49</v>
      </c>
      <c r="K20" s="14" t="s">
        <v>2010</v>
      </c>
      <c r="L20" s="647" t="s">
        <v>2002</v>
      </c>
      <c r="M20" s="65" t="s">
        <v>67</v>
      </c>
      <c r="N20" s="640">
        <v>0.7</v>
      </c>
      <c r="O20" s="27" t="s">
        <v>53</v>
      </c>
      <c r="P20" s="1532"/>
      <c r="Q20" s="1532"/>
      <c r="R20" s="1532"/>
      <c r="S20" s="27" t="s">
        <v>2005</v>
      </c>
      <c r="T20" s="24" t="s">
        <v>1971</v>
      </c>
      <c r="U20" s="22" t="s">
        <v>56</v>
      </c>
      <c r="V20" s="27"/>
      <c r="W20" s="23" t="s">
        <v>57</v>
      </c>
      <c r="X20" s="22" t="s">
        <v>58</v>
      </c>
      <c r="Y20" s="22"/>
      <c r="Z20" s="27"/>
      <c r="AA20" s="643" t="s">
        <v>2011</v>
      </c>
    </row>
    <row r="21" spans="1:27" ht="70.5" customHeight="1">
      <c r="A21" s="299">
        <v>15</v>
      </c>
      <c r="B21" s="1490"/>
      <c r="C21" s="1843"/>
      <c r="D21" s="648" t="s">
        <v>2012</v>
      </c>
      <c r="E21" s="14" t="s">
        <v>48</v>
      </c>
      <c r="F21" s="14" t="s">
        <v>49</v>
      </c>
      <c r="G21" s="14" t="s">
        <v>49</v>
      </c>
      <c r="H21" s="14" t="s">
        <v>49</v>
      </c>
      <c r="I21" s="14" t="s">
        <v>49</v>
      </c>
      <c r="J21" s="14" t="s">
        <v>49</v>
      </c>
      <c r="K21" s="14" t="s">
        <v>101</v>
      </c>
      <c r="L21" s="647" t="s">
        <v>2002</v>
      </c>
      <c r="M21" s="65" t="s">
        <v>67</v>
      </c>
      <c r="N21" s="640">
        <v>0.7</v>
      </c>
      <c r="O21" s="27" t="s">
        <v>53</v>
      </c>
      <c r="P21" s="1457"/>
      <c r="Q21" s="1457"/>
      <c r="R21" s="1457"/>
      <c r="S21" s="27" t="s">
        <v>2005</v>
      </c>
      <c r="T21" s="24" t="s">
        <v>1971</v>
      </c>
      <c r="U21" s="22" t="s">
        <v>56</v>
      </c>
      <c r="V21" s="27"/>
      <c r="W21" s="23" t="s">
        <v>57</v>
      </c>
      <c r="X21" s="22" t="s">
        <v>58</v>
      </c>
      <c r="Y21" s="22"/>
      <c r="Z21" s="27"/>
      <c r="AA21" s="643" t="s">
        <v>2013</v>
      </c>
    </row>
    <row r="22" spans="1:27" ht="81.75" customHeight="1">
      <c r="A22" s="299">
        <v>16</v>
      </c>
      <c r="B22" s="1490"/>
      <c r="C22" s="1841" t="s">
        <v>2014</v>
      </c>
      <c r="D22" s="14" t="s">
        <v>2015</v>
      </c>
      <c r="E22" s="14" t="s">
        <v>48</v>
      </c>
      <c r="F22" s="14" t="s">
        <v>49</v>
      </c>
      <c r="G22" s="14" t="s">
        <v>49</v>
      </c>
      <c r="H22" s="14" t="s">
        <v>49</v>
      </c>
      <c r="I22" s="14" t="s">
        <v>49</v>
      </c>
      <c r="J22" s="14" t="s">
        <v>49</v>
      </c>
      <c r="K22" s="14" t="s">
        <v>996</v>
      </c>
      <c r="L22" s="14" t="s">
        <v>1963</v>
      </c>
      <c r="M22" s="65" t="s">
        <v>52</v>
      </c>
      <c r="N22" s="640">
        <v>1</v>
      </c>
      <c r="O22" s="27" t="s">
        <v>53</v>
      </c>
      <c r="P22" s="27">
        <v>1</v>
      </c>
      <c r="Q22" s="1455" t="s">
        <v>2016</v>
      </c>
      <c r="R22" s="645" t="s">
        <v>2017</v>
      </c>
      <c r="S22" s="27" t="s">
        <v>2018</v>
      </c>
      <c r="T22" s="27" t="s">
        <v>2005</v>
      </c>
      <c r="U22" s="22" t="s">
        <v>56</v>
      </c>
      <c r="V22" s="27"/>
      <c r="W22" s="23" t="s">
        <v>57</v>
      </c>
      <c r="X22" s="22" t="s">
        <v>58</v>
      </c>
      <c r="Y22" s="22"/>
      <c r="Z22" s="27"/>
      <c r="AA22" s="643" t="s">
        <v>2019</v>
      </c>
    </row>
    <row r="23" spans="1:27" ht="87.75" customHeight="1">
      <c r="A23" s="299">
        <v>17</v>
      </c>
      <c r="B23" s="1490"/>
      <c r="C23" s="1843"/>
      <c r="D23" s="14" t="s">
        <v>2020</v>
      </c>
      <c r="E23" s="14" t="s">
        <v>48</v>
      </c>
      <c r="F23" s="14" t="s">
        <v>49</v>
      </c>
      <c r="G23" s="14" t="s">
        <v>49</v>
      </c>
      <c r="H23" s="14" t="s">
        <v>49</v>
      </c>
      <c r="I23" s="14" t="s">
        <v>49</v>
      </c>
      <c r="J23" s="14" t="s">
        <v>49</v>
      </c>
      <c r="K23" s="14" t="s">
        <v>996</v>
      </c>
      <c r="L23" s="14" t="s">
        <v>1963</v>
      </c>
      <c r="M23" s="65" t="s">
        <v>67</v>
      </c>
      <c r="N23" s="640">
        <v>0.66</v>
      </c>
      <c r="O23" s="27" t="s">
        <v>53</v>
      </c>
      <c r="P23" s="27">
        <v>3</v>
      </c>
      <c r="Q23" s="1457"/>
      <c r="R23" s="645" t="s">
        <v>2021</v>
      </c>
      <c r="S23" s="27" t="s">
        <v>2005</v>
      </c>
      <c r="T23" s="24" t="s">
        <v>1971</v>
      </c>
      <c r="U23" s="22" t="s">
        <v>56</v>
      </c>
      <c r="V23" s="27"/>
      <c r="W23" s="23" t="s">
        <v>57</v>
      </c>
      <c r="X23" s="22" t="s">
        <v>58</v>
      </c>
      <c r="Y23" s="22"/>
      <c r="Z23" s="27"/>
      <c r="AA23" s="643" t="s">
        <v>2022</v>
      </c>
    </row>
    <row r="24" spans="1:27" ht="68.25" customHeight="1">
      <c r="A24" s="299">
        <v>18</v>
      </c>
      <c r="B24" s="1490"/>
      <c r="C24" s="16" t="s">
        <v>2023</v>
      </c>
      <c r="D24" s="14" t="s">
        <v>2024</v>
      </c>
      <c r="E24" s="14" t="s">
        <v>48</v>
      </c>
      <c r="F24" s="14" t="s">
        <v>49</v>
      </c>
      <c r="G24" s="14" t="s">
        <v>49</v>
      </c>
      <c r="H24" s="14" t="s">
        <v>49</v>
      </c>
      <c r="I24" s="14" t="s">
        <v>49</v>
      </c>
      <c r="J24" s="14" t="s">
        <v>49</v>
      </c>
      <c r="K24" s="14" t="s">
        <v>1677</v>
      </c>
      <c r="L24" s="14" t="s">
        <v>1963</v>
      </c>
      <c r="M24" s="65" t="s">
        <v>67</v>
      </c>
      <c r="N24" s="640">
        <v>0.7</v>
      </c>
      <c r="O24" s="27" t="s">
        <v>53</v>
      </c>
      <c r="P24" s="27">
        <v>9</v>
      </c>
      <c r="Q24" s="27" t="s">
        <v>2025</v>
      </c>
      <c r="R24" s="645" t="s">
        <v>114</v>
      </c>
      <c r="S24" s="27" t="s">
        <v>2005</v>
      </c>
      <c r="T24" s="24" t="s">
        <v>1971</v>
      </c>
      <c r="U24" s="22" t="s">
        <v>56</v>
      </c>
      <c r="V24" s="27"/>
      <c r="W24" s="23" t="s">
        <v>57</v>
      </c>
      <c r="X24" s="22" t="s">
        <v>58</v>
      </c>
      <c r="Y24" s="22"/>
      <c r="Z24" s="27"/>
      <c r="AA24" s="643" t="s">
        <v>2026</v>
      </c>
    </row>
    <row r="25" spans="1:27" ht="45.75" customHeight="1">
      <c r="A25" s="299">
        <v>19</v>
      </c>
      <c r="B25" s="1490"/>
      <c r="C25" s="1847" t="s">
        <v>2027</v>
      </c>
      <c r="D25" s="14" t="s">
        <v>2028</v>
      </c>
      <c r="E25" s="14" t="s">
        <v>48</v>
      </c>
      <c r="F25" s="14" t="s">
        <v>49</v>
      </c>
      <c r="G25" s="14" t="s">
        <v>49</v>
      </c>
      <c r="H25" s="14" t="s">
        <v>49</v>
      </c>
      <c r="I25" s="14" t="s">
        <v>49</v>
      </c>
      <c r="J25" s="14" t="s">
        <v>49</v>
      </c>
      <c r="K25" s="14" t="s">
        <v>118</v>
      </c>
      <c r="L25" s="14" t="s">
        <v>1963</v>
      </c>
      <c r="M25" s="65" t="s">
        <v>52</v>
      </c>
      <c r="N25" s="640">
        <v>1</v>
      </c>
      <c r="O25" s="27" t="s">
        <v>53</v>
      </c>
      <c r="P25" s="1455">
        <v>3</v>
      </c>
      <c r="Q25" s="1455" t="s">
        <v>2029</v>
      </c>
      <c r="R25" s="1838" t="s">
        <v>2030</v>
      </c>
      <c r="S25" s="27" t="s">
        <v>2031</v>
      </c>
      <c r="T25" s="24" t="s">
        <v>1971</v>
      </c>
      <c r="U25" s="22" t="s">
        <v>56</v>
      </c>
      <c r="V25" s="27"/>
      <c r="W25" s="23" t="s">
        <v>57</v>
      </c>
      <c r="X25" s="22" t="s">
        <v>58</v>
      </c>
      <c r="Y25" s="22"/>
      <c r="Z25" s="27"/>
      <c r="AA25" s="1815" t="s">
        <v>2032</v>
      </c>
    </row>
    <row r="26" spans="1:27" ht="70.5" customHeight="1">
      <c r="A26" s="299">
        <v>20</v>
      </c>
      <c r="B26" s="1490"/>
      <c r="C26" s="1843"/>
      <c r="D26" s="14" t="s">
        <v>2033</v>
      </c>
      <c r="E26" s="14" t="s">
        <v>48</v>
      </c>
      <c r="F26" s="14" t="s">
        <v>49</v>
      </c>
      <c r="G26" s="14" t="s">
        <v>49</v>
      </c>
      <c r="H26" s="14" t="s">
        <v>49</v>
      </c>
      <c r="I26" s="14" t="s">
        <v>49</v>
      </c>
      <c r="J26" s="14" t="s">
        <v>49</v>
      </c>
      <c r="K26" s="14" t="s">
        <v>118</v>
      </c>
      <c r="L26" s="14" t="s">
        <v>1963</v>
      </c>
      <c r="M26" s="65" t="s">
        <v>52</v>
      </c>
      <c r="N26" s="640">
        <v>1</v>
      </c>
      <c r="O26" s="27" t="s">
        <v>53</v>
      </c>
      <c r="P26" s="1457"/>
      <c r="Q26" s="1457"/>
      <c r="R26" s="1457"/>
      <c r="S26" s="27" t="s">
        <v>2031</v>
      </c>
      <c r="T26" s="24" t="s">
        <v>1971</v>
      </c>
      <c r="U26" s="22" t="s">
        <v>56</v>
      </c>
      <c r="V26" s="27"/>
      <c r="W26" s="23" t="s">
        <v>57</v>
      </c>
      <c r="X26" s="22" t="s">
        <v>58</v>
      </c>
      <c r="Y26" s="22"/>
      <c r="Z26" s="27"/>
      <c r="AA26" s="1817"/>
    </row>
    <row r="27" spans="1:27" ht="65.25" customHeight="1">
      <c r="A27" s="299">
        <v>21</v>
      </c>
      <c r="B27" s="1490"/>
      <c r="C27" s="1840" t="s">
        <v>2034</v>
      </c>
      <c r="D27" s="649" t="s">
        <v>2035</v>
      </c>
      <c r="E27" s="650" t="s">
        <v>48</v>
      </c>
      <c r="F27" s="14" t="s">
        <v>49</v>
      </c>
      <c r="G27" s="14" t="s">
        <v>49</v>
      </c>
      <c r="H27" s="14" t="s">
        <v>49</v>
      </c>
      <c r="I27" s="14" t="s">
        <v>49</v>
      </c>
      <c r="J27" s="14" t="s">
        <v>49</v>
      </c>
      <c r="K27" s="14" t="s">
        <v>2036</v>
      </c>
      <c r="L27" s="651" t="s">
        <v>2037</v>
      </c>
      <c r="M27" s="65" t="s">
        <v>67</v>
      </c>
      <c r="N27" s="640">
        <v>0.7</v>
      </c>
      <c r="O27" s="27" t="s">
        <v>53</v>
      </c>
      <c r="P27" s="27">
        <v>10</v>
      </c>
      <c r="Q27" s="1455" t="s">
        <v>2038</v>
      </c>
      <c r="R27" s="1838" t="s">
        <v>120</v>
      </c>
      <c r="S27" s="27" t="s">
        <v>2031</v>
      </c>
      <c r="T27" s="24" t="s">
        <v>1971</v>
      </c>
      <c r="U27" s="22" t="s">
        <v>56</v>
      </c>
      <c r="V27" s="27"/>
      <c r="W27" s="23" t="s">
        <v>57</v>
      </c>
      <c r="X27" s="22" t="s">
        <v>58</v>
      </c>
      <c r="Y27" s="22"/>
      <c r="Z27" s="27"/>
      <c r="AA27" s="643"/>
    </row>
    <row r="28" spans="1:27" ht="57" customHeight="1">
      <c r="A28" s="299">
        <v>22</v>
      </c>
      <c r="B28" s="1826"/>
      <c r="C28" s="1457"/>
      <c r="D28" s="38" t="s">
        <v>122</v>
      </c>
      <c r="E28" s="24" t="s">
        <v>48</v>
      </c>
      <c r="F28" s="14" t="s">
        <v>49</v>
      </c>
      <c r="G28" s="14" t="s">
        <v>49</v>
      </c>
      <c r="H28" s="14" t="s">
        <v>49</v>
      </c>
      <c r="I28" s="14" t="s">
        <v>49</v>
      </c>
      <c r="J28" s="14" t="s">
        <v>49</v>
      </c>
      <c r="K28" s="14" t="s">
        <v>2036</v>
      </c>
      <c r="L28" s="651" t="s">
        <v>2037</v>
      </c>
      <c r="M28" s="65" t="s">
        <v>67</v>
      </c>
      <c r="N28" s="640">
        <v>0.7</v>
      </c>
      <c r="O28" s="27" t="s">
        <v>53</v>
      </c>
      <c r="P28" s="27">
        <v>10</v>
      </c>
      <c r="Q28" s="1532"/>
      <c r="R28" s="1457"/>
      <c r="S28" s="27" t="s">
        <v>2031</v>
      </c>
      <c r="T28" s="24" t="s">
        <v>1971</v>
      </c>
      <c r="U28" s="22" t="s">
        <v>56</v>
      </c>
      <c r="V28" s="27"/>
      <c r="W28" s="23" t="s">
        <v>57</v>
      </c>
      <c r="X28" s="22" t="s">
        <v>58</v>
      </c>
      <c r="Y28" s="22"/>
      <c r="Z28" s="27"/>
      <c r="AA28" s="643"/>
    </row>
    <row r="29" spans="1:27" ht="101.25" customHeight="1">
      <c r="A29" s="299">
        <v>23</v>
      </c>
      <c r="B29" s="652" t="s">
        <v>124</v>
      </c>
      <c r="C29" s="14" t="s">
        <v>2039</v>
      </c>
      <c r="D29" s="13" t="s">
        <v>2040</v>
      </c>
      <c r="E29" s="653" t="s">
        <v>48</v>
      </c>
      <c r="F29" s="14" t="s">
        <v>49</v>
      </c>
      <c r="G29" s="14" t="s">
        <v>49</v>
      </c>
      <c r="H29" s="14" t="s">
        <v>49</v>
      </c>
      <c r="I29" s="14" t="s">
        <v>49</v>
      </c>
      <c r="J29" s="654" t="s">
        <v>49</v>
      </c>
      <c r="K29" s="14" t="s">
        <v>1701</v>
      </c>
      <c r="L29" s="643" t="s">
        <v>2037</v>
      </c>
      <c r="M29" s="65" t="s">
        <v>52</v>
      </c>
      <c r="N29" s="640">
        <v>1</v>
      </c>
      <c r="O29" s="27" t="s">
        <v>53</v>
      </c>
      <c r="P29" s="27">
        <v>6</v>
      </c>
      <c r="Q29" s="1457"/>
      <c r="R29" s="645" t="s">
        <v>2041</v>
      </c>
      <c r="S29" s="27" t="s">
        <v>2031</v>
      </c>
      <c r="T29" s="24" t="s">
        <v>1971</v>
      </c>
      <c r="U29" s="22" t="s">
        <v>56</v>
      </c>
      <c r="V29" s="27"/>
      <c r="W29" s="23" t="s">
        <v>57</v>
      </c>
      <c r="X29" s="22" t="s">
        <v>58</v>
      </c>
      <c r="Y29" s="22"/>
      <c r="Z29" s="27"/>
      <c r="AA29" s="643" t="s">
        <v>2042</v>
      </c>
    </row>
    <row r="30" spans="1:27" ht="48.75" customHeight="1">
      <c r="A30" s="299">
        <v>24</v>
      </c>
      <c r="B30" s="1828" t="s">
        <v>2043</v>
      </c>
      <c r="C30" s="1836" t="s">
        <v>2044</v>
      </c>
      <c r="D30" s="38" t="s">
        <v>2045</v>
      </c>
      <c r="E30" s="24" t="s">
        <v>127</v>
      </c>
      <c r="F30" s="90" t="s">
        <v>128</v>
      </c>
      <c r="G30" s="90" t="s">
        <v>2046</v>
      </c>
      <c r="H30" s="655" t="s">
        <v>2047</v>
      </c>
      <c r="I30" s="656" t="s">
        <v>2048</v>
      </c>
      <c r="J30" s="1837" t="s">
        <v>2049</v>
      </c>
      <c r="K30" s="657" t="s">
        <v>50</v>
      </c>
      <c r="L30" s="658" t="s">
        <v>2050</v>
      </c>
      <c r="M30" s="27" t="s">
        <v>52</v>
      </c>
      <c r="N30" s="659">
        <v>1</v>
      </c>
      <c r="O30" s="27" t="s">
        <v>53</v>
      </c>
      <c r="P30" s="1455">
        <v>320</v>
      </c>
      <c r="Q30" s="1455" t="s">
        <v>2051</v>
      </c>
      <c r="R30" s="1838" t="s">
        <v>2052</v>
      </c>
      <c r="S30" s="27" t="s">
        <v>2031</v>
      </c>
      <c r="T30" s="24" t="s">
        <v>2053</v>
      </c>
      <c r="U30" s="1827">
        <v>320</v>
      </c>
      <c r="V30" s="27"/>
      <c r="W30" s="23" t="s">
        <v>57</v>
      </c>
      <c r="X30" s="22" t="s">
        <v>58</v>
      </c>
      <c r="Y30" s="22"/>
      <c r="Z30" s="1455" t="s">
        <v>2054</v>
      </c>
      <c r="AA30" s="1815" t="s">
        <v>2055</v>
      </c>
    </row>
    <row r="31" spans="1:27" ht="48" customHeight="1">
      <c r="A31" s="299">
        <v>25</v>
      </c>
      <c r="B31" s="1532"/>
      <c r="C31" s="1532"/>
      <c r="D31" s="38" t="s">
        <v>2056</v>
      </c>
      <c r="E31" s="24" t="s">
        <v>127</v>
      </c>
      <c r="F31" s="90" t="s">
        <v>128</v>
      </c>
      <c r="G31" s="90" t="s">
        <v>2046</v>
      </c>
      <c r="H31" s="655" t="s">
        <v>2047</v>
      </c>
      <c r="I31" s="656" t="s">
        <v>2048</v>
      </c>
      <c r="J31" s="1482"/>
      <c r="K31" s="657" t="s">
        <v>1701</v>
      </c>
      <c r="L31" s="651" t="s">
        <v>2050</v>
      </c>
      <c r="M31" s="27" t="s">
        <v>52</v>
      </c>
      <c r="N31" s="640">
        <v>1</v>
      </c>
      <c r="O31" s="27" t="s">
        <v>53</v>
      </c>
      <c r="P31" s="1532"/>
      <c r="Q31" s="1532"/>
      <c r="R31" s="1532"/>
      <c r="S31" s="27" t="s">
        <v>2057</v>
      </c>
      <c r="T31" s="24" t="s">
        <v>2058</v>
      </c>
      <c r="U31" s="1532"/>
      <c r="V31" s="27"/>
      <c r="W31" s="23" t="s">
        <v>57</v>
      </c>
      <c r="X31" s="22" t="s">
        <v>58</v>
      </c>
      <c r="Y31" s="22"/>
      <c r="Z31" s="1532"/>
      <c r="AA31" s="1817"/>
    </row>
    <row r="32" spans="1:27" ht="71.25" customHeight="1">
      <c r="A32" s="299">
        <v>26</v>
      </c>
      <c r="B32" s="1532"/>
      <c r="C32" s="1532"/>
      <c r="D32" s="38" t="s">
        <v>2059</v>
      </c>
      <c r="E32" s="24" t="s">
        <v>127</v>
      </c>
      <c r="F32" s="90" t="s">
        <v>128</v>
      </c>
      <c r="G32" s="90" t="s">
        <v>2046</v>
      </c>
      <c r="H32" s="655" t="s">
        <v>2047</v>
      </c>
      <c r="I32" s="656" t="s">
        <v>2048</v>
      </c>
      <c r="J32" s="1837" t="s">
        <v>2049</v>
      </c>
      <c r="K32" s="657" t="s">
        <v>2060</v>
      </c>
      <c r="L32" s="651" t="s">
        <v>2050</v>
      </c>
      <c r="M32" s="27" t="s">
        <v>67</v>
      </c>
      <c r="N32" s="640">
        <v>0.7</v>
      </c>
      <c r="O32" s="27" t="s">
        <v>53</v>
      </c>
      <c r="P32" s="1532"/>
      <c r="Q32" s="1532"/>
      <c r="R32" s="1532"/>
      <c r="S32" s="27" t="s">
        <v>2031</v>
      </c>
      <c r="T32" s="24" t="s">
        <v>1971</v>
      </c>
      <c r="U32" s="1532"/>
      <c r="V32" s="27"/>
      <c r="W32" s="23" t="s">
        <v>57</v>
      </c>
      <c r="X32" s="22" t="s">
        <v>58</v>
      </c>
      <c r="Y32" s="22"/>
      <c r="Z32" s="1532"/>
      <c r="AA32" s="643" t="s">
        <v>2061</v>
      </c>
    </row>
    <row r="33" spans="1:27" ht="45.75" customHeight="1">
      <c r="A33" s="299">
        <v>27</v>
      </c>
      <c r="B33" s="1532"/>
      <c r="C33" s="1532"/>
      <c r="D33" s="660" t="s">
        <v>2062</v>
      </c>
      <c r="E33" s="24" t="s">
        <v>127</v>
      </c>
      <c r="F33" s="90" t="s">
        <v>128</v>
      </c>
      <c r="G33" s="90" t="s">
        <v>2046</v>
      </c>
      <c r="H33" s="655" t="s">
        <v>2047</v>
      </c>
      <c r="I33" s="656" t="s">
        <v>2048</v>
      </c>
      <c r="J33" s="1482"/>
      <c r="K33" s="657" t="s">
        <v>2063</v>
      </c>
      <c r="L33" s="651" t="s">
        <v>2050</v>
      </c>
      <c r="M33" s="27" t="s">
        <v>67</v>
      </c>
      <c r="N33" s="640">
        <v>0.7</v>
      </c>
      <c r="O33" s="27" t="s">
        <v>53</v>
      </c>
      <c r="P33" s="1532"/>
      <c r="Q33" s="1532"/>
      <c r="R33" s="1532"/>
      <c r="S33" s="27" t="s">
        <v>2031</v>
      </c>
      <c r="T33" s="24" t="s">
        <v>1971</v>
      </c>
      <c r="U33" s="1532"/>
      <c r="V33" s="27"/>
      <c r="W33" s="23" t="s">
        <v>57</v>
      </c>
      <c r="X33" s="22" t="s">
        <v>58</v>
      </c>
      <c r="Y33" s="22"/>
      <c r="Z33" s="1532"/>
      <c r="AA33" s="1815" t="s">
        <v>2064</v>
      </c>
    </row>
    <row r="34" spans="1:27" ht="45.75" customHeight="1">
      <c r="A34" s="299">
        <v>28</v>
      </c>
      <c r="B34" s="1532"/>
      <c r="C34" s="1532"/>
      <c r="D34" s="38" t="s">
        <v>2065</v>
      </c>
      <c r="E34" s="24" t="s">
        <v>127</v>
      </c>
      <c r="F34" s="90" t="s">
        <v>128</v>
      </c>
      <c r="G34" s="90" t="s">
        <v>2046</v>
      </c>
      <c r="H34" s="655" t="s">
        <v>2047</v>
      </c>
      <c r="I34" s="656" t="s">
        <v>2048</v>
      </c>
      <c r="J34" s="1837" t="s">
        <v>2049</v>
      </c>
      <c r="K34" s="657" t="s">
        <v>2066</v>
      </c>
      <c r="L34" s="651" t="s">
        <v>2050</v>
      </c>
      <c r="M34" s="27" t="s">
        <v>67</v>
      </c>
      <c r="N34" s="640">
        <v>0.17</v>
      </c>
      <c r="O34" s="27" t="s">
        <v>53</v>
      </c>
      <c r="P34" s="1532"/>
      <c r="Q34" s="1532"/>
      <c r="R34" s="1532"/>
      <c r="S34" s="27" t="s">
        <v>2031</v>
      </c>
      <c r="T34" s="24" t="s">
        <v>1971</v>
      </c>
      <c r="U34" s="1532"/>
      <c r="V34" s="27"/>
      <c r="W34" s="23" t="s">
        <v>57</v>
      </c>
      <c r="X34" s="22" t="s">
        <v>58</v>
      </c>
      <c r="Y34" s="22"/>
      <c r="Z34" s="1532"/>
      <c r="AA34" s="1816"/>
    </row>
    <row r="35" spans="1:27" ht="65.25" customHeight="1">
      <c r="A35" s="299">
        <v>29</v>
      </c>
      <c r="B35" s="1457"/>
      <c r="C35" s="1457"/>
      <c r="D35" s="35" t="s">
        <v>2067</v>
      </c>
      <c r="E35" s="24" t="s">
        <v>127</v>
      </c>
      <c r="F35" s="90" t="s">
        <v>128</v>
      </c>
      <c r="G35" s="90" t="s">
        <v>2046</v>
      </c>
      <c r="H35" s="655" t="s">
        <v>2047</v>
      </c>
      <c r="I35" s="656" t="s">
        <v>2048</v>
      </c>
      <c r="J35" s="1482"/>
      <c r="K35" s="657" t="s">
        <v>2068</v>
      </c>
      <c r="L35" s="651" t="s">
        <v>2050</v>
      </c>
      <c r="M35" s="27" t="s">
        <v>67</v>
      </c>
      <c r="N35" s="640">
        <v>0.08</v>
      </c>
      <c r="O35" s="27" t="s">
        <v>53</v>
      </c>
      <c r="P35" s="1457"/>
      <c r="Q35" s="1457"/>
      <c r="R35" s="1532"/>
      <c r="S35" s="27" t="s">
        <v>2031</v>
      </c>
      <c r="T35" s="24" t="s">
        <v>1971</v>
      </c>
      <c r="U35" s="1457"/>
      <c r="V35" s="27"/>
      <c r="W35" s="23" t="s">
        <v>57</v>
      </c>
      <c r="X35" s="22" t="s">
        <v>58</v>
      </c>
      <c r="Y35" s="22"/>
      <c r="Z35" s="1457"/>
      <c r="AA35" s="1817"/>
    </row>
    <row r="36" spans="1:27" ht="68.25" customHeight="1">
      <c r="A36" s="299">
        <v>30</v>
      </c>
      <c r="B36" s="1828" t="s">
        <v>2069</v>
      </c>
      <c r="C36" s="1829" t="s">
        <v>2070</v>
      </c>
      <c r="D36" s="90" t="s">
        <v>2071</v>
      </c>
      <c r="E36" s="661" t="s">
        <v>127</v>
      </c>
      <c r="F36" s="90" t="s">
        <v>128</v>
      </c>
      <c r="G36" s="90" t="s">
        <v>2046</v>
      </c>
      <c r="H36" s="655" t="s">
        <v>2047</v>
      </c>
      <c r="I36" s="90" t="s">
        <v>2048</v>
      </c>
      <c r="J36" s="662" t="s">
        <v>2072</v>
      </c>
      <c r="K36" s="661" t="s">
        <v>1617</v>
      </c>
      <c r="L36" s="14" t="s">
        <v>1963</v>
      </c>
      <c r="M36" s="663" t="s">
        <v>67</v>
      </c>
      <c r="N36" s="664">
        <v>0.7</v>
      </c>
      <c r="O36" s="665" t="s">
        <v>53</v>
      </c>
      <c r="P36" s="1831">
        <v>1</v>
      </c>
      <c r="Q36" s="1834" t="s">
        <v>2073</v>
      </c>
      <c r="R36" s="1825" t="s">
        <v>2074</v>
      </c>
      <c r="S36" s="666" t="s">
        <v>2075</v>
      </c>
      <c r="T36" s="667" t="s">
        <v>2076</v>
      </c>
      <c r="U36" s="1827">
        <v>12500</v>
      </c>
      <c r="V36" s="27"/>
      <c r="W36" s="23" t="s">
        <v>57</v>
      </c>
      <c r="X36" s="22" t="s">
        <v>58</v>
      </c>
      <c r="Y36" s="22"/>
      <c r="Z36" s="1455" t="s">
        <v>2077</v>
      </c>
      <c r="AA36" s="1815" t="s">
        <v>2078</v>
      </c>
    </row>
    <row r="37" spans="1:27" ht="68.25" customHeight="1">
      <c r="A37" s="299">
        <v>31</v>
      </c>
      <c r="B37" s="1532"/>
      <c r="C37" s="1810"/>
      <c r="D37" s="90" t="s">
        <v>2079</v>
      </c>
      <c r="E37" s="661" t="s">
        <v>127</v>
      </c>
      <c r="F37" s="90" t="s">
        <v>128</v>
      </c>
      <c r="G37" s="90" t="s">
        <v>2046</v>
      </c>
      <c r="H37" s="655" t="s">
        <v>2047</v>
      </c>
      <c r="I37" s="90" t="s">
        <v>2048</v>
      </c>
      <c r="J37" s="90" t="s">
        <v>2072</v>
      </c>
      <c r="K37" s="661" t="s">
        <v>1617</v>
      </c>
      <c r="L37" s="14" t="s">
        <v>1963</v>
      </c>
      <c r="M37" s="668" t="s">
        <v>67</v>
      </c>
      <c r="N37" s="669">
        <v>0.35</v>
      </c>
      <c r="O37" s="665" t="s">
        <v>53</v>
      </c>
      <c r="P37" s="1832"/>
      <c r="Q37" s="1601"/>
      <c r="R37" s="1490"/>
      <c r="S37" s="670" t="s">
        <v>2075</v>
      </c>
      <c r="T37" s="671" t="s">
        <v>2080</v>
      </c>
      <c r="U37" s="1532"/>
      <c r="V37" s="27"/>
      <c r="W37" s="23" t="s">
        <v>57</v>
      </c>
      <c r="X37" s="22" t="s">
        <v>58</v>
      </c>
      <c r="Y37" s="22"/>
      <c r="Z37" s="1532"/>
      <c r="AA37" s="1816"/>
    </row>
    <row r="38" spans="1:27" ht="105" customHeight="1">
      <c r="A38" s="299">
        <v>32</v>
      </c>
      <c r="B38" s="1532"/>
      <c r="C38" s="1810"/>
      <c r="D38" s="90" t="s">
        <v>2081</v>
      </c>
      <c r="E38" s="661" t="s">
        <v>127</v>
      </c>
      <c r="F38" s="90" t="s">
        <v>128</v>
      </c>
      <c r="G38" s="90" t="s">
        <v>2046</v>
      </c>
      <c r="H38" s="655" t="s">
        <v>2047</v>
      </c>
      <c r="I38" s="90" t="s">
        <v>2048</v>
      </c>
      <c r="J38" s="90" t="s">
        <v>2072</v>
      </c>
      <c r="K38" s="661" t="s">
        <v>1617</v>
      </c>
      <c r="L38" s="14" t="s">
        <v>1963</v>
      </c>
      <c r="M38" s="668" t="s">
        <v>67</v>
      </c>
      <c r="N38" s="669">
        <v>0.35</v>
      </c>
      <c r="O38" s="665" t="s">
        <v>53</v>
      </c>
      <c r="P38" s="1833"/>
      <c r="Q38" s="1601"/>
      <c r="R38" s="1490"/>
      <c r="S38" s="670" t="s">
        <v>2075</v>
      </c>
      <c r="T38" s="671" t="s">
        <v>2080</v>
      </c>
      <c r="U38" s="1532"/>
      <c r="V38" s="27"/>
      <c r="W38" s="23" t="s">
        <v>57</v>
      </c>
      <c r="X38" s="22" t="s">
        <v>58</v>
      </c>
      <c r="Y38" s="22"/>
      <c r="Z38" s="1532"/>
      <c r="AA38" s="1816"/>
    </row>
    <row r="39" spans="1:27" ht="68.25" customHeight="1">
      <c r="A39" s="299">
        <v>33</v>
      </c>
      <c r="B39" s="1532"/>
      <c r="C39" s="1810"/>
      <c r="D39" s="90" t="s">
        <v>2082</v>
      </c>
      <c r="E39" s="661" t="s">
        <v>127</v>
      </c>
      <c r="F39" s="90" t="s">
        <v>128</v>
      </c>
      <c r="G39" s="90" t="s">
        <v>2046</v>
      </c>
      <c r="H39" s="655" t="s">
        <v>2047</v>
      </c>
      <c r="I39" s="90" t="s">
        <v>2048</v>
      </c>
      <c r="J39" s="90" t="s">
        <v>2072</v>
      </c>
      <c r="K39" s="661" t="s">
        <v>1617</v>
      </c>
      <c r="L39" s="14" t="s">
        <v>1963</v>
      </c>
      <c r="M39" s="672" t="s">
        <v>67</v>
      </c>
      <c r="N39" s="640">
        <v>0.6</v>
      </c>
      <c r="O39" s="673" t="s">
        <v>172</v>
      </c>
      <c r="P39" s="1818"/>
      <c r="Q39" s="1601"/>
      <c r="R39" s="1490"/>
      <c r="S39" s="670" t="s">
        <v>2075</v>
      </c>
      <c r="T39" s="671" t="s">
        <v>2083</v>
      </c>
      <c r="U39" s="1532"/>
      <c r="V39" s="27"/>
      <c r="W39" s="23" t="s">
        <v>57</v>
      </c>
      <c r="X39" s="22" t="s">
        <v>58</v>
      </c>
      <c r="Y39" s="22"/>
      <c r="Z39" s="1532"/>
      <c r="AA39" s="1816"/>
    </row>
    <row r="40" spans="1:27" ht="63" customHeight="1">
      <c r="A40" s="299">
        <v>34</v>
      </c>
      <c r="B40" s="1457"/>
      <c r="C40" s="1830"/>
      <c r="D40" s="90" t="s">
        <v>2084</v>
      </c>
      <c r="E40" s="661" t="s">
        <v>127</v>
      </c>
      <c r="F40" s="90" t="s">
        <v>128</v>
      </c>
      <c r="G40" s="90" t="s">
        <v>2046</v>
      </c>
      <c r="H40" s="655" t="s">
        <v>2047</v>
      </c>
      <c r="I40" s="90" t="s">
        <v>2048</v>
      </c>
      <c r="J40" s="90" t="s">
        <v>2072</v>
      </c>
      <c r="K40" s="661" t="s">
        <v>1617</v>
      </c>
      <c r="L40" s="14" t="s">
        <v>1963</v>
      </c>
      <c r="M40" s="74" t="s">
        <v>67</v>
      </c>
      <c r="N40" s="646">
        <v>0.6</v>
      </c>
      <c r="O40" s="673" t="s">
        <v>172</v>
      </c>
      <c r="P40" s="1819"/>
      <c r="Q40" s="1835"/>
      <c r="R40" s="1490"/>
      <c r="S40" s="670" t="s">
        <v>2075</v>
      </c>
      <c r="T40" s="671" t="s">
        <v>2085</v>
      </c>
      <c r="U40" s="1457"/>
      <c r="V40" s="27"/>
      <c r="W40" s="23" t="s">
        <v>57</v>
      </c>
      <c r="X40" s="22" t="s">
        <v>58</v>
      </c>
      <c r="Y40" s="22"/>
      <c r="Z40" s="1457"/>
      <c r="AA40" s="1817"/>
    </row>
    <row r="41" spans="1:27" ht="67.5" customHeight="1">
      <c r="A41" s="299">
        <v>35</v>
      </c>
      <c r="B41" s="1820" t="s">
        <v>2086</v>
      </c>
      <c r="C41" s="1821" t="s">
        <v>2087</v>
      </c>
      <c r="D41" s="674" t="s">
        <v>2088</v>
      </c>
      <c r="E41" s="675" t="s">
        <v>127</v>
      </c>
      <c r="F41" s="674" t="s">
        <v>128</v>
      </c>
      <c r="G41" s="674" t="s">
        <v>2046</v>
      </c>
      <c r="H41" s="676" t="s">
        <v>2089</v>
      </c>
      <c r="I41" s="674" t="s">
        <v>2048</v>
      </c>
      <c r="J41" s="674" t="s">
        <v>2090</v>
      </c>
      <c r="K41" s="675" t="s">
        <v>1617</v>
      </c>
      <c r="L41" s="654" t="s">
        <v>1963</v>
      </c>
      <c r="M41" s="677" t="s">
        <v>67</v>
      </c>
      <c r="N41" s="678">
        <v>0.27</v>
      </c>
      <c r="O41" s="679" t="s">
        <v>53</v>
      </c>
      <c r="P41" s="1822">
        <v>37</v>
      </c>
      <c r="Q41" s="1824" t="s">
        <v>2051</v>
      </c>
      <c r="R41" s="1825" t="s">
        <v>2091</v>
      </c>
      <c r="S41" s="74" t="s">
        <v>774</v>
      </c>
      <c r="T41" s="27" t="s">
        <v>2092</v>
      </c>
      <c r="U41" s="1827">
        <v>140</v>
      </c>
      <c r="V41" s="27"/>
      <c r="W41" s="23" t="s">
        <v>57</v>
      </c>
      <c r="X41" s="22" t="s">
        <v>58</v>
      </c>
      <c r="Y41" s="22"/>
      <c r="Z41" s="1455" t="s">
        <v>2093</v>
      </c>
      <c r="AA41" s="643" t="s">
        <v>2094</v>
      </c>
    </row>
    <row r="42" spans="1:27" ht="60" customHeight="1">
      <c r="A42" s="299">
        <v>36</v>
      </c>
      <c r="B42" s="1490"/>
      <c r="C42" s="1490"/>
      <c r="D42" s="680" t="s">
        <v>2095</v>
      </c>
      <c r="E42" s="681" t="s">
        <v>48</v>
      </c>
      <c r="F42" s="681"/>
      <c r="G42" s="681"/>
      <c r="H42" s="681"/>
      <c r="I42" s="681"/>
      <c r="J42" s="681"/>
      <c r="K42" s="681"/>
      <c r="L42" s="654" t="s">
        <v>1963</v>
      </c>
      <c r="M42" s="677" t="s">
        <v>67</v>
      </c>
      <c r="N42" s="678"/>
      <c r="O42" s="679" t="s">
        <v>53</v>
      </c>
      <c r="P42" s="1823"/>
      <c r="Q42" s="1532"/>
      <c r="R42" s="1490"/>
      <c r="S42" s="1800"/>
      <c r="T42" s="1801"/>
      <c r="U42" s="1532"/>
      <c r="V42" s="682"/>
      <c r="W42" s="683"/>
      <c r="X42" s="22"/>
      <c r="Y42" s="683"/>
      <c r="Z42" s="1532"/>
      <c r="AA42" s="1802" t="s">
        <v>2096</v>
      </c>
    </row>
    <row r="43" spans="1:27" ht="60" customHeight="1">
      <c r="A43" s="299">
        <v>37</v>
      </c>
      <c r="B43" s="1490"/>
      <c r="C43" s="1490"/>
      <c r="D43" s="684" t="s">
        <v>2097</v>
      </c>
      <c r="E43" s="685" t="s">
        <v>127</v>
      </c>
      <c r="F43" s="662" t="s">
        <v>128</v>
      </c>
      <c r="G43" s="662" t="s">
        <v>2046</v>
      </c>
      <c r="H43" s="686" t="s">
        <v>2089</v>
      </c>
      <c r="I43" s="662" t="s">
        <v>2048</v>
      </c>
      <c r="J43" s="662" t="s">
        <v>2090</v>
      </c>
      <c r="K43" s="687" t="s">
        <v>2060</v>
      </c>
      <c r="L43" s="639" t="s">
        <v>1963</v>
      </c>
      <c r="M43" s="688" t="s">
        <v>52</v>
      </c>
      <c r="N43" s="689">
        <v>1</v>
      </c>
      <c r="O43" s="690" t="s">
        <v>53</v>
      </c>
      <c r="P43" s="1823"/>
      <c r="Q43" s="1532"/>
      <c r="R43" s="1490"/>
      <c r="S43" s="691" t="s">
        <v>2098</v>
      </c>
      <c r="T43" s="692" t="s">
        <v>2099</v>
      </c>
      <c r="U43" s="1532"/>
      <c r="V43" s="27"/>
      <c r="W43" s="23" t="s">
        <v>57</v>
      </c>
      <c r="X43" s="22" t="s">
        <v>58</v>
      </c>
      <c r="Y43" s="22"/>
      <c r="Z43" s="1532"/>
      <c r="AA43" s="1803"/>
    </row>
    <row r="44" spans="1:27" ht="74.25" customHeight="1">
      <c r="A44" s="299">
        <v>38</v>
      </c>
      <c r="B44" s="1490"/>
      <c r="C44" s="1490"/>
      <c r="D44" s="684" t="s">
        <v>2100</v>
      </c>
      <c r="E44" s="657" t="s">
        <v>127</v>
      </c>
      <c r="F44" s="90" t="s">
        <v>128</v>
      </c>
      <c r="G44" s="90" t="s">
        <v>2046</v>
      </c>
      <c r="H44" s="655" t="s">
        <v>2089</v>
      </c>
      <c r="I44" s="90" t="s">
        <v>2048</v>
      </c>
      <c r="J44" s="90" t="s">
        <v>2090</v>
      </c>
      <c r="K44" s="661" t="s">
        <v>2063</v>
      </c>
      <c r="L44" s="14" t="s">
        <v>1963</v>
      </c>
      <c r="M44" s="693" t="s">
        <v>52</v>
      </c>
      <c r="N44" s="694">
        <v>1</v>
      </c>
      <c r="O44" s="695" t="s">
        <v>53</v>
      </c>
      <c r="P44" s="1823"/>
      <c r="Q44" s="1532"/>
      <c r="R44" s="1490"/>
      <c r="S44" s="692" t="s">
        <v>2101</v>
      </c>
      <c r="T44" s="692" t="s">
        <v>2057</v>
      </c>
      <c r="U44" s="1532"/>
      <c r="V44" s="27"/>
      <c r="W44" s="23" t="s">
        <v>57</v>
      </c>
      <c r="X44" s="22" t="s">
        <v>58</v>
      </c>
      <c r="Y44" s="22"/>
      <c r="Z44" s="1532"/>
      <c r="AA44" s="1803"/>
    </row>
    <row r="45" spans="1:27" ht="60.75" customHeight="1">
      <c r="A45" s="299">
        <v>39</v>
      </c>
      <c r="B45" s="1490"/>
      <c r="C45" s="1490"/>
      <c r="D45" s="684" t="s">
        <v>2102</v>
      </c>
      <c r="E45" s="657" t="s">
        <v>127</v>
      </c>
      <c r="F45" s="90" t="s">
        <v>128</v>
      </c>
      <c r="G45" s="90" t="s">
        <v>2046</v>
      </c>
      <c r="H45" s="655" t="s">
        <v>2089</v>
      </c>
      <c r="I45" s="90" t="s">
        <v>2048</v>
      </c>
      <c r="J45" s="90" t="s">
        <v>2090</v>
      </c>
      <c r="K45" s="661" t="s">
        <v>2063</v>
      </c>
      <c r="L45" s="14" t="s">
        <v>1963</v>
      </c>
      <c r="M45" s="696" t="s">
        <v>52</v>
      </c>
      <c r="N45" s="697">
        <v>1</v>
      </c>
      <c r="O45" s="695" t="s">
        <v>53</v>
      </c>
      <c r="P45" s="1823"/>
      <c r="Q45" s="1532"/>
      <c r="R45" s="1826"/>
      <c r="S45" s="692" t="s">
        <v>2103</v>
      </c>
      <c r="T45" s="24" t="s">
        <v>2104</v>
      </c>
      <c r="U45" s="1457"/>
      <c r="V45" s="27"/>
      <c r="W45" s="23" t="s">
        <v>57</v>
      </c>
      <c r="X45" s="22" t="s">
        <v>58</v>
      </c>
      <c r="Y45" s="22"/>
      <c r="Z45" s="1457"/>
      <c r="AA45" s="1804"/>
    </row>
    <row r="46" spans="1:27" ht="63.75" customHeight="1">
      <c r="A46" s="299">
        <v>40</v>
      </c>
      <c r="B46" s="1805" t="s">
        <v>2105</v>
      </c>
      <c r="C46" s="1806" t="s">
        <v>2106</v>
      </c>
      <c r="D46" s="38" t="s">
        <v>2107</v>
      </c>
      <c r="E46" s="24" t="s">
        <v>127</v>
      </c>
      <c r="F46" s="38" t="s">
        <v>2108</v>
      </c>
      <c r="G46" s="38" t="s">
        <v>2109</v>
      </c>
      <c r="H46" s="38" t="s">
        <v>2110</v>
      </c>
      <c r="I46" s="38" t="s">
        <v>2111</v>
      </c>
      <c r="J46" s="38" t="s">
        <v>2112</v>
      </c>
      <c r="K46" s="24" t="s">
        <v>2113</v>
      </c>
      <c r="L46" s="14" t="s">
        <v>1963</v>
      </c>
      <c r="M46" s="27" t="s">
        <v>67</v>
      </c>
      <c r="N46" s="640">
        <v>0.5</v>
      </c>
      <c r="O46" s="27" t="s">
        <v>53</v>
      </c>
      <c r="P46" s="1807">
        <v>3000</v>
      </c>
      <c r="Q46" s="1807" t="s">
        <v>1430</v>
      </c>
      <c r="R46" s="1808" t="s">
        <v>2114</v>
      </c>
      <c r="S46" s="27" t="s">
        <v>2115</v>
      </c>
      <c r="T46" s="24" t="s">
        <v>775</v>
      </c>
      <c r="U46" s="22" t="s">
        <v>56</v>
      </c>
      <c r="V46" s="27"/>
      <c r="W46" s="23" t="s">
        <v>57</v>
      </c>
      <c r="X46" s="22" t="s">
        <v>58</v>
      </c>
      <c r="Y46" s="22"/>
      <c r="Z46" s="1455" t="s">
        <v>2116</v>
      </c>
      <c r="AA46" s="27"/>
    </row>
    <row r="47" spans="1:27" ht="66.75" customHeight="1">
      <c r="A47" s="299">
        <v>41</v>
      </c>
      <c r="B47" s="1532"/>
      <c r="C47" s="1532"/>
      <c r="D47" s="38" t="s">
        <v>2117</v>
      </c>
      <c r="E47" s="24" t="s">
        <v>127</v>
      </c>
      <c r="F47" s="38" t="s">
        <v>2108</v>
      </c>
      <c r="G47" s="38" t="s">
        <v>2109</v>
      </c>
      <c r="H47" s="38" t="s">
        <v>2110</v>
      </c>
      <c r="I47" s="38" t="s">
        <v>2111</v>
      </c>
      <c r="J47" s="38" t="s">
        <v>2112</v>
      </c>
      <c r="K47" s="24" t="s">
        <v>2113</v>
      </c>
      <c r="L47" s="14" t="s">
        <v>1963</v>
      </c>
      <c r="M47" s="27" t="s">
        <v>67</v>
      </c>
      <c r="N47" s="640">
        <v>0.5</v>
      </c>
      <c r="O47" s="27" t="s">
        <v>53</v>
      </c>
      <c r="P47" s="1532"/>
      <c r="Q47" s="1532"/>
      <c r="R47" s="1490"/>
      <c r="S47" s="27" t="s">
        <v>2115</v>
      </c>
      <c r="T47" s="24" t="s">
        <v>775</v>
      </c>
      <c r="U47" s="22" t="s">
        <v>56</v>
      </c>
      <c r="V47" s="27"/>
      <c r="W47" s="23" t="s">
        <v>57</v>
      </c>
      <c r="X47" s="22" t="s">
        <v>58</v>
      </c>
      <c r="Y47" s="22"/>
      <c r="Z47" s="1532"/>
      <c r="AA47" s="27"/>
    </row>
    <row r="48" spans="1:27" ht="57.75" customHeight="1">
      <c r="A48" s="299">
        <v>42</v>
      </c>
      <c r="B48" s="1532"/>
      <c r="C48" s="1532"/>
      <c r="D48" s="38" t="s">
        <v>2118</v>
      </c>
      <c r="E48" s="24" t="s">
        <v>127</v>
      </c>
      <c r="F48" s="38" t="s">
        <v>2108</v>
      </c>
      <c r="G48" s="38" t="s">
        <v>2109</v>
      </c>
      <c r="H48" s="38" t="s">
        <v>2110</v>
      </c>
      <c r="I48" s="38" t="s">
        <v>2111</v>
      </c>
      <c r="J48" s="38" t="s">
        <v>2112</v>
      </c>
      <c r="K48" s="24" t="s">
        <v>2113</v>
      </c>
      <c r="L48" s="14" t="s">
        <v>1963</v>
      </c>
      <c r="M48" s="27" t="s">
        <v>67</v>
      </c>
      <c r="N48" s="640">
        <v>0.5</v>
      </c>
      <c r="O48" s="27" t="s">
        <v>53</v>
      </c>
      <c r="P48" s="1532"/>
      <c r="Q48" s="1532"/>
      <c r="R48" s="1490"/>
      <c r="S48" s="27" t="s">
        <v>2115</v>
      </c>
      <c r="T48" s="24" t="s">
        <v>775</v>
      </c>
      <c r="U48" s="22" t="s">
        <v>56</v>
      </c>
      <c r="V48" s="27"/>
      <c r="W48" s="23" t="s">
        <v>57</v>
      </c>
      <c r="X48" s="22" t="s">
        <v>58</v>
      </c>
      <c r="Y48" s="22"/>
      <c r="Z48" s="1457"/>
      <c r="AA48" s="27"/>
    </row>
    <row r="49" spans="1:27" ht="72.75" hidden="1" customHeight="1">
      <c r="A49" s="299">
        <v>40</v>
      </c>
      <c r="B49" s="1532"/>
      <c r="C49" s="1457"/>
      <c r="D49" s="698" t="s">
        <v>2119</v>
      </c>
      <c r="E49" s="699" t="s">
        <v>127</v>
      </c>
      <c r="F49" s="698" t="s">
        <v>2108</v>
      </c>
      <c r="G49" s="698" t="s">
        <v>2109</v>
      </c>
      <c r="H49" s="698" t="s">
        <v>2110</v>
      </c>
      <c r="I49" s="698" t="s">
        <v>2111</v>
      </c>
      <c r="J49" s="698" t="s">
        <v>2112</v>
      </c>
      <c r="K49" s="699" t="s">
        <v>2113</v>
      </c>
      <c r="L49" s="14" t="s">
        <v>1963</v>
      </c>
      <c r="M49" s="27" t="s">
        <v>67</v>
      </c>
      <c r="N49" s="640">
        <v>0</v>
      </c>
      <c r="O49" s="466" t="s">
        <v>53</v>
      </c>
      <c r="P49" s="1532"/>
      <c r="Q49" s="1532"/>
      <c r="R49" s="1490"/>
      <c r="S49" s="27" t="s">
        <v>2115</v>
      </c>
      <c r="T49" s="24" t="s">
        <v>775</v>
      </c>
      <c r="U49" s="22" t="s">
        <v>56</v>
      </c>
      <c r="V49" s="27"/>
      <c r="W49" s="23" t="s">
        <v>57</v>
      </c>
      <c r="X49" s="22" t="s">
        <v>58</v>
      </c>
      <c r="Y49" s="22"/>
      <c r="Z49" s="27"/>
      <c r="AA49" s="27"/>
    </row>
    <row r="50" spans="1:27" ht="51" customHeight="1">
      <c r="A50" s="299">
        <v>43</v>
      </c>
      <c r="B50" s="1809" t="s">
        <v>2120</v>
      </c>
      <c r="C50" s="1811" t="s">
        <v>2121</v>
      </c>
      <c r="D50" s="700" t="s">
        <v>2122</v>
      </c>
      <c r="E50" s="661" t="s">
        <v>127</v>
      </c>
      <c r="F50" s="90" t="s">
        <v>128</v>
      </c>
      <c r="G50" s="90" t="s">
        <v>2046</v>
      </c>
      <c r="H50" s="90" t="s">
        <v>2123</v>
      </c>
      <c r="I50" s="90" t="s">
        <v>2048</v>
      </c>
      <c r="J50" s="90" t="s">
        <v>2090</v>
      </c>
      <c r="K50" s="661" t="s">
        <v>2124</v>
      </c>
      <c r="L50" s="14" t="s">
        <v>1963</v>
      </c>
      <c r="M50" s="677" t="s">
        <v>67</v>
      </c>
      <c r="N50" s="701">
        <v>0.7</v>
      </c>
      <c r="O50" s="679" t="s">
        <v>53</v>
      </c>
      <c r="P50" s="702">
        <v>1</v>
      </c>
      <c r="Q50" s="703" t="s">
        <v>2125</v>
      </c>
      <c r="R50" s="1813" t="s">
        <v>2126</v>
      </c>
      <c r="S50" s="27" t="s">
        <v>2115</v>
      </c>
      <c r="T50" s="24" t="s">
        <v>775</v>
      </c>
      <c r="U50" s="22" t="s">
        <v>56</v>
      </c>
      <c r="V50" s="27"/>
      <c r="W50" s="23" t="s">
        <v>57</v>
      </c>
      <c r="X50" s="22" t="s">
        <v>58</v>
      </c>
      <c r="Y50" s="22"/>
      <c r="Z50" s="1455" t="s">
        <v>2127</v>
      </c>
      <c r="AA50" s="1814"/>
    </row>
    <row r="51" spans="1:27" ht="87.75" customHeight="1">
      <c r="A51" s="299">
        <v>44</v>
      </c>
      <c r="B51" s="1810"/>
      <c r="C51" s="1812"/>
      <c r="D51" s="700" t="s">
        <v>2128</v>
      </c>
      <c r="E51" s="661" t="s">
        <v>127</v>
      </c>
      <c r="F51" s="90" t="s">
        <v>128</v>
      </c>
      <c r="G51" s="90" t="s">
        <v>2046</v>
      </c>
      <c r="H51" s="90" t="s">
        <v>2123</v>
      </c>
      <c r="I51" s="90" t="s">
        <v>2048</v>
      </c>
      <c r="J51" s="90" t="s">
        <v>2090</v>
      </c>
      <c r="K51" s="661" t="s">
        <v>2124</v>
      </c>
      <c r="L51" s="14" t="s">
        <v>1963</v>
      </c>
      <c r="M51" s="704" t="s">
        <v>67</v>
      </c>
      <c r="N51" s="705">
        <v>0</v>
      </c>
      <c r="O51" s="679" t="s">
        <v>53</v>
      </c>
      <c r="P51" s="706">
        <v>1</v>
      </c>
      <c r="Q51" s="707" t="s">
        <v>2129</v>
      </c>
      <c r="R51" s="1490"/>
      <c r="S51" s="27" t="s">
        <v>2115</v>
      </c>
      <c r="T51" s="24" t="s">
        <v>775</v>
      </c>
      <c r="U51" s="22" t="s">
        <v>56</v>
      </c>
      <c r="V51" s="27"/>
      <c r="W51" s="23" t="s">
        <v>57</v>
      </c>
      <c r="X51" s="22" t="s">
        <v>58</v>
      </c>
      <c r="Y51" s="22"/>
      <c r="Z51" s="1457"/>
      <c r="AA51" s="1457"/>
    </row>
    <row r="52" spans="1:27" ht="51" customHeight="1">
      <c r="A52" s="101"/>
      <c r="B52" s="101"/>
      <c r="C52" s="412"/>
      <c r="D52" s="101"/>
      <c r="E52" s="101"/>
      <c r="F52" s="101"/>
      <c r="G52" s="101"/>
      <c r="H52" s="101"/>
      <c r="I52" s="101"/>
      <c r="J52" s="101"/>
      <c r="K52" s="102"/>
      <c r="L52" s="1797" t="s">
        <v>235</v>
      </c>
      <c r="M52" s="1798"/>
      <c r="N52" s="708">
        <f>AVERAGE(N7:N51)</f>
        <v>0.6531818181818182</v>
      </c>
      <c r="O52" s="101"/>
      <c r="P52" s="412"/>
      <c r="Q52" s="412"/>
      <c r="R52" s="101"/>
      <c r="S52" s="101"/>
      <c r="T52" s="101"/>
      <c r="U52" s="1799">
        <f>SUM(U7:U29)</f>
        <v>0</v>
      </c>
      <c r="V52" s="1798"/>
      <c r="W52" s="101"/>
      <c r="X52" s="101"/>
      <c r="Y52" s="101"/>
      <c r="Z52" s="101"/>
      <c r="AA52" s="101"/>
    </row>
    <row r="53" spans="1:27" ht="110.25" customHeight="1"/>
    <row r="54" spans="1:27" ht="15.75" customHeight="1"/>
    <row r="55" spans="1:27" ht="15.75" customHeight="1"/>
    <row r="56" spans="1:27" ht="15.75" customHeight="1"/>
    <row r="57" spans="1:27" ht="15.75" customHeight="1"/>
    <row r="58" spans="1:27" ht="15.75" customHeight="1"/>
    <row r="59" spans="1:27" ht="15.75" customHeight="1"/>
    <row r="60" spans="1:27" ht="15.75" customHeight="1"/>
    <row r="61" spans="1:27" ht="15.75" customHeight="1"/>
    <row r="62" spans="1:27" ht="15.75" customHeight="1"/>
    <row r="63" spans="1:27" ht="15.75" customHeight="1"/>
    <row r="64" spans="1: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mergeCells count="82">
    <mergeCell ref="A2:AA2"/>
    <mergeCell ref="A3:J3"/>
    <mergeCell ref="L3:V3"/>
    <mergeCell ref="W3:X3"/>
    <mergeCell ref="Z3:AA4"/>
    <mergeCell ref="A4:J4"/>
    <mergeCell ref="L4:V4"/>
    <mergeCell ref="W4:X4"/>
    <mergeCell ref="R27:R28"/>
    <mergeCell ref="C22:C23"/>
    <mergeCell ref="Q22:Q23"/>
    <mergeCell ref="C25:C26"/>
    <mergeCell ref="P25:P26"/>
    <mergeCell ref="Q25:Q26"/>
    <mergeCell ref="R25:R26"/>
    <mergeCell ref="X5:Y5"/>
    <mergeCell ref="B7:B13"/>
    <mergeCell ref="C7:C8"/>
    <mergeCell ref="C9:C11"/>
    <mergeCell ref="C12:C13"/>
    <mergeCell ref="A5:B5"/>
    <mergeCell ref="C5:K5"/>
    <mergeCell ref="L5:O5"/>
    <mergeCell ref="P5:R5"/>
    <mergeCell ref="S5:T5"/>
    <mergeCell ref="U5:V5"/>
    <mergeCell ref="AA14:AA17"/>
    <mergeCell ref="C18:C21"/>
    <mergeCell ref="P18:P21"/>
    <mergeCell ref="Q18:Q21"/>
    <mergeCell ref="R18:R21"/>
    <mergeCell ref="C14:C17"/>
    <mergeCell ref="P14:P17"/>
    <mergeCell ref="Q14:Q17"/>
    <mergeCell ref="R14:R17"/>
    <mergeCell ref="AA25:AA26"/>
    <mergeCell ref="B30:B35"/>
    <mergeCell ref="C30:C35"/>
    <mergeCell ref="J30:J31"/>
    <mergeCell ref="P30:P35"/>
    <mergeCell ref="Q30:Q35"/>
    <mergeCell ref="U30:U35"/>
    <mergeCell ref="Z30:Z35"/>
    <mergeCell ref="AA30:AA31"/>
    <mergeCell ref="J32:J33"/>
    <mergeCell ref="AA33:AA35"/>
    <mergeCell ref="J34:J35"/>
    <mergeCell ref="R30:R35"/>
    <mergeCell ref="B14:B28"/>
    <mergeCell ref="C27:C28"/>
    <mergeCell ref="Q27:Q29"/>
    <mergeCell ref="Z36:Z40"/>
    <mergeCell ref="AA36:AA40"/>
    <mergeCell ref="P39:P40"/>
    <mergeCell ref="B41:B45"/>
    <mergeCell ref="C41:C45"/>
    <mergeCell ref="P41:P45"/>
    <mergeCell ref="Q41:Q45"/>
    <mergeCell ref="R41:R45"/>
    <mergeCell ref="U41:U45"/>
    <mergeCell ref="Z41:Z45"/>
    <mergeCell ref="B36:B40"/>
    <mergeCell ref="C36:C40"/>
    <mergeCell ref="P36:P38"/>
    <mergeCell ref="Q36:Q40"/>
    <mergeCell ref="R36:R40"/>
    <mergeCell ref="U36:U40"/>
    <mergeCell ref="L52:M52"/>
    <mergeCell ref="U52:V52"/>
    <mergeCell ref="S42:T42"/>
    <mergeCell ref="AA42:AA45"/>
    <mergeCell ref="B46:B49"/>
    <mergeCell ref="C46:C49"/>
    <mergeCell ref="P46:P49"/>
    <mergeCell ref="Q46:Q49"/>
    <mergeCell ref="R46:R49"/>
    <mergeCell ref="Z46:Z48"/>
    <mergeCell ref="B50:B51"/>
    <mergeCell ref="C50:C51"/>
    <mergeCell ref="R50:R51"/>
    <mergeCell ref="Z50:Z51"/>
    <mergeCell ref="AA50:AA51"/>
  </mergeCells>
  <conditionalFormatting sqref="E7">
    <cfRule type="colorScale" priority="1">
      <colorScale>
        <cfvo type="min"/>
        <cfvo type="max"/>
        <color rgb="FF57BB8A"/>
        <color rgb="FFFFFFFF"/>
      </colorScale>
    </cfRule>
  </conditionalFormatting>
  <conditionalFormatting sqref="E8">
    <cfRule type="colorScale" priority="2">
      <colorScale>
        <cfvo type="min"/>
        <cfvo type="max"/>
        <color rgb="FF57BB8A"/>
        <color rgb="FFFFFFFF"/>
      </colorScale>
    </cfRule>
  </conditionalFormatting>
  <conditionalFormatting sqref="E9">
    <cfRule type="colorScale" priority="3">
      <colorScale>
        <cfvo type="min"/>
        <cfvo type="max"/>
        <color rgb="FF57BB8A"/>
        <color rgb="FFFFFFFF"/>
      </colorScale>
    </cfRule>
  </conditionalFormatting>
  <conditionalFormatting sqref="E10">
    <cfRule type="colorScale" priority="4">
      <colorScale>
        <cfvo type="min"/>
        <cfvo type="max"/>
        <color rgb="FF57BB8A"/>
        <color rgb="FFFFFFFF"/>
      </colorScale>
    </cfRule>
  </conditionalFormatting>
  <conditionalFormatting sqref="E11">
    <cfRule type="colorScale" priority="5">
      <colorScale>
        <cfvo type="min"/>
        <cfvo type="max"/>
        <color rgb="FF57BB8A"/>
        <color rgb="FFFFFFFF"/>
      </colorScale>
    </cfRule>
  </conditionalFormatting>
  <conditionalFormatting sqref="E12">
    <cfRule type="colorScale" priority="6">
      <colorScale>
        <cfvo type="min"/>
        <cfvo type="max"/>
        <color rgb="FF57BB8A"/>
        <color rgb="FFFFFFFF"/>
      </colorScale>
    </cfRule>
  </conditionalFormatting>
  <conditionalFormatting sqref="E13">
    <cfRule type="colorScale" priority="7">
      <colorScale>
        <cfvo type="min"/>
        <cfvo type="max"/>
        <color rgb="FF57BB8A"/>
        <color rgb="FFFFFFFF"/>
      </colorScale>
    </cfRule>
  </conditionalFormatting>
  <conditionalFormatting sqref="E14:E16 E18:E20 E22:E26">
    <cfRule type="colorScale" priority="8">
      <colorScale>
        <cfvo type="min"/>
        <cfvo type="max"/>
        <color rgb="FF57BB8A"/>
        <color rgb="FFFFFFFF"/>
      </colorScale>
    </cfRule>
  </conditionalFormatting>
  <conditionalFormatting sqref="E17">
    <cfRule type="colorScale" priority="9">
      <colorScale>
        <cfvo type="min"/>
        <cfvo type="max"/>
        <color rgb="FF57BB8A"/>
        <color rgb="FFFFFFFF"/>
      </colorScale>
    </cfRule>
  </conditionalFormatting>
  <conditionalFormatting sqref="E21">
    <cfRule type="colorScale" priority="10">
      <colorScale>
        <cfvo type="min"/>
        <cfvo type="max"/>
        <color rgb="FF57BB8A"/>
        <color rgb="FFFFFFFF"/>
      </colorScale>
    </cfRule>
  </conditionalFormatting>
  <conditionalFormatting sqref="E27:E28 E30:E32 E34:E35 E41:E45">
    <cfRule type="colorScale" priority="11">
      <colorScale>
        <cfvo type="min"/>
        <cfvo type="max"/>
        <color rgb="FF57BB8A"/>
        <color rgb="FFFFFFFF"/>
      </colorScale>
    </cfRule>
  </conditionalFormatting>
  <conditionalFormatting sqref="E29">
    <cfRule type="colorScale" priority="12">
      <colorScale>
        <cfvo type="min"/>
        <cfvo type="max"/>
        <color rgb="FF57BB8A"/>
        <color rgb="FFFFFFFF"/>
      </colorScale>
    </cfRule>
  </conditionalFormatting>
  <conditionalFormatting sqref="E33">
    <cfRule type="colorScale" priority="13">
      <colorScale>
        <cfvo type="min"/>
        <cfvo type="max"/>
        <color rgb="FF57BB8A"/>
        <color rgb="FFFFFFFF"/>
      </colorScale>
    </cfRule>
  </conditionalFormatting>
  <conditionalFormatting sqref="E36">
    <cfRule type="colorScale" priority="14">
      <colorScale>
        <cfvo type="min"/>
        <cfvo type="max"/>
        <color rgb="FF57BB8A"/>
        <color rgb="FFFFFFFF"/>
      </colorScale>
    </cfRule>
  </conditionalFormatting>
  <conditionalFormatting sqref="E37">
    <cfRule type="colorScale" priority="15">
      <colorScale>
        <cfvo type="min"/>
        <cfvo type="max"/>
        <color rgb="FF57BB8A"/>
        <color rgb="FFFFFFFF"/>
      </colorScale>
    </cfRule>
  </conditionalFormatting>
  <conditionalFormatting sqref="E38">
    <cfRule type="colorScale" priority="16">
      <colorScale>
        <cfvo type="min"/>
        <cfvo type="max"/>
        <color rgb="FF57BB8A"/>
        <color rgb="FFFFFFFF"/>
      </colorScale>
    </cfRule>
  </conditionalFormatting>
  <conditionalFormatting sqref="E39">
    <cfRule type="colorScale" priority="17">
      <colorScale>
        <cfvo type="min"/>
        <cfvo type="max"/>
        <color rgb="FF57BB8A"/>
        <color rgb="FFFFFFFF"/>
      </colorScale>
    </cfRule>
  </conditionalFormatting>
  <conditionalFormatting sqref="E40">
    <cfRule type="colorScale" priority="18">
      <colorScale>
        <cfvo type="min"/>
        <cfvo type="max"/>
        <color rgb="FF57BB8A"/>
        <color rgb="FFFFFFFF"/>
      </colorScale>
    </cfRule>
  </conditionalFormatting>
  <conditionalFormatting sqref="E46:E49">
    <cfRule type="colorScale" priority="98">
      <colorScale>
        <cfvo type="min"/>
        <cfvo type="max"/>
        <color rgb="FF57BB8A"/>
        <color rgb="FFFFFFFF"/>
      </colorScale>
    </cfRule>
  </conditionalFormatting>
  <conditionalFormatting sqref="E50:E51">
    <cfRule type="colorScale" priority="19">
      <colorScale>
        <cfvo type="min"/>
        <cfvo type="max"/>
        <color rgb="FF57BB8A"/>
        <color rgb="FFFFFFFF"/>
      </colorScale>
    </cfRule>
  </conditionalFormatting>
  <conditionalFormatting sqref="M7:M12 M14:M51">
    <cfRule type="containsText" dxfId="613" priority="20" operator="containsText" text="En Progreso">
      <formula>NOT(ISERROR(SEARCH(("En Progreso"),(M7))))</formula>
    </cfRule>
    <cfRule type="containsText" dxfId="612" priority="21" operator="containsText" text="Completo">
      <formula>NOT(ISERROR(SEARCH(("Completo"),(M7))))</formula>
    </cfRule>
    <cfRule type="containsText" dxfId="611" priority="22" operator="containsText" text="En espera">
      <formula>NOT(ISERROR(SEARCH(("En espera"),(M7))))</formula>
    </cfRule>
    <cfRule type="containsText" dxfId="610" priority="23" operator="containsText" text="Vencido">
      <formula>NOT(ISERROR(SEARCH(("Vencido"),(M7))))</formula>
    </cfRule>
  </conditionalFormatting>
  <conditionalFormatting sqref="M9:M15">
    <cfRule type="containsText" dxfId="609" priority="24" operator="containsText" text="En Progreso">
      <formula>NOT(ISERROR(SEARCH(("En Progreso"),(M9))))</formula>
    </cfRule>
    <cfRule type="containsText" dxfId="608" priority="25" operator="containsText" text="Completo">
      <formula>NOT(ISERROR(SEARCH(("Completo"),(M9))))</formula>
    </cfRule>
    <cfRule type="containsText" dxfId="607" priority="26" operator="containsText" text="En espera">
      <formula>NOT(ISERROR(SEARCH(("En espera"),(M9))))</formula>
    </cfRule>
    <cfRule type="containsText" dxfId="606" priority="27" operator="containsText" text="Vencido">
      <formula>NOT(ISERROR(SEARCH(("Vencido"),(M9))))</formula>
    </cfRule>
  </conditionalFormatting>
  <conditionalFormatting sqref="M15:M19">
    <cfRule type="containsText" dxfId="605" priority="32" operator="containsText" text="En Progreso">
      <formula>NOT(ISERROR(SEARCH(("En Progreso"),(M15))))</formula>
    </cfRule>
    <cfRule type="containsText" dxfId="604" priority="33" operator="containsText" text="Completo">
      <formula>NOT(ISERROR(SEARCH(("Completo"),(M15))))</formula>
    </cfRule>
    <cfRule type="containsText" dxfId="603" priority="34" operator="containsText" text="En espera">
      <formula>NOT(ISERROR(SEARCH(("En espera"),(M15))))</formula>
    </cfRule>
    <cfRule type="containsText" dxfId="602" priority="35" operator="containsText" text="Vencido">
      <formula>NOT(ISERROR(SEARCH(("Vencido"),(M15))))</formula>
    </cfRule>
  </conditionalFormatting>
  <conditionalFormatting sqref="M18:M19">
    <cfRule type="containsText" dxfId="601" priority="28" operator="containsText" text="En Progreso">
      <formula>NOT(ISERROR(SEARCH(("En Progreso"),(M18))))</formula>
    </cfRule>
    <cfRule type="containsText" dxfId="600" priority="29" operator="containsText" text="Completo">
      <formula>NOT(ISERROR(SEARCH(("Completo"),(M18))))</formula>
    </cfRule>
    <cfRule type="containsText" dxfId="599" priority="30" operator="containsText" text="En espera">
      <formula>NOT(ISERROR(SEARCH(("En espera"),(M18))))</formula>
    </cfRule>
    <cfRule type="containsText" dxfId="598" priority="31" operator="containsText" text="Vencido">
      <formula>NOT(ISERROR(SEARCH(("Vencido"),(M18))))</formula>
    </cfRule>
  </conditionalFormatting>
  <conditionalFormatting sqref="M19:M21">
    <cfRule type="containsText" dxfId="597" priority="36" operator="containsText" text="En Progreso">
      <formula>NOT(ISERROR(SEARCH(("En Progreso"),(M19))))</formula>
    </cfRule>
    <cfRule type="containsText" dxfId="596" priority="37" operator="containsText" text="Completo">
      <formula>NOT(ISERROR(SEARCH(("Completo"),(M19))))</formula>
    </cfRule>
    <cfRule type="containsText" dxfId="595" priority="38" operator="containsText" text="En espera">
      <formula>NOT(ISERROR(SEARCH(("En espera"),(M19))))</formula>
    </cfRule>
    <cfRule type="containsText" dxfId="594" priority="39" operator="containsText" text="Vencido">
      <formula>NOT(ISERROR(SEARCH(("Vencido"),(M19))))</formula>
    </cfRule>
  </conditionalFormatting>
  <conditionalFormatting sqref="M21:M23">
    <cfRule type="containsText" dxfId="593" priority="40" operator="containsText" text="En Progreso">
      <formula>NOT(ISERROR(SEARCH(("En Progreso"),(M21))))</formula>
    </cfRule>
    <cfRule type="containsText" dxfId="592" priority="41" operator="containsText" text="Completo">
      <formula>NOT(ISERROR(SEARCH(("Completo"),(M21))))</formula>
    </cfRule>
    <cfRule type="containsText" dxfId="591" priority="42" operator="containsText" text="En espera">
      <formula>NOT(ISERROR(SEARCH(("En espera"),(M21))))</formula>
    </cfRule>
    <cfRule type="containsText" dxfId="590" priority="43" operator="containsText" text="Vencido">
      <formula>NOT(ISERROR(SEARCH(("Vencido"),(M21))))</formula>
    </cfRule>
  </conditionalFormatting>
  <conditionalFormatting sqref="M23:M26">
    <cfRule type="containsText" dxfId="589" priority="44" operator="containsText" text="En Progreso">
      <formula>NOT(ISERROR(SEARCH(("En Progreso"),(M23))))</formula>
    </cfRule>
    <cfRule type="containsText" dxfId="588" priority="45" operator="containsText" text="Completo">
      <formula>NOT(ISERROR(SEARCH(("Completo"),(M23))))</formula>
    </cfRule>
    <cfRule type="containsText" dxfId="587" priority="46" operator="containsText" text="En espera">
      <formula>NOT(ISERROR(SEARCH(("En espera"),(M23))))</formula>
    </cfRule>
    <cfRule type="containsText" dxfId="586" priority="47" operator="containsText" text="Vencido">
      <formula>NOT(ISERROR(SEARCH(("Vencido"),(M23))))</formula>
    </cfRule>
  </conditionalFormatting>
  <conditionalFormatting sqref="M25:M26 M28">
    <cfRule type="containsText" dxfId="585" priority="48" operator="containsText" text="En Progreso">
      <formula>NOT(ISERROR(SEARCH(("En Progreso"),(M25))))</formula>
    </cfRule>
    <cfRule type="containsText" dxfId="584" priority="49" operator="containsText" text="Completo">
      <formula>NOT(ISERROR(SEARCH(("Completo"),(M25))))</formula>
    </cfRule>
    <cfRule type="containsText" dxfId="583" priority="50" operator="containsText" text="En espera">
      <formula>NOT(ISERROR(SEARCH(("En espera"),(M25))))</formula>
    </cfRule>
    <cfRule type="containsText" dxfId="582" priority="51" operator="containsText" text="Vencido">
      <formula>NOT(ISERROR(SEARCH(("Vencido"),(M25))))</formula>
    </cfRule>
  </conditionalFormatting>
  <conditionalFormatting sqref="M26">
    <cfRule type="containsText" dxfId="581" priority="52" operator="containsText" text="En Progreso">
      <formula>NOT(ISERROR(SEARCH(("En Progreso"),(M26))))</formula>
    </cfRule>
    <cfRule type="containsText" dxfId="580" priority="53" operator="containsText" text="Completo">
      <formula>NOT(ISERROR(SEARCH(("Completo"),(M26))))</formula>
    </cfRule>
    <cfRule type="containsText" dxfId="579" priority="54" operator="containsText" text="En espera">
      <formula>NOT(ISERROR(SEARCH(("En espera"),(M26))))</formula>
    </cfRule>
    <cfRule type="containsText" dxfId="578" priority="55" operator="containsText" text="Vencido">
      <formula>NOT(ISERROR(SEARCH(("Vencido"),(M26))))</formula>
    </cfRule>
  </conditionalFormatting>
  <conditionalFormatting sqref="M37:M38">
    <cfRule type="containsText" dxfId="577" priority="56" operator="containsText" text="En Progreso">
      <formula>NOT(ISERROR(SEARCH(("En Progreso"),(M37))))</formula>
    </cfRule>
    <cfRule type="containsText" dxfId="576" priority="57" operator="containsText" text="Completo">
      <formula>NOT(ISERROR(SEARCH(("Completo"),(M37))))</formula>
    </cfRule>
    <cfRule type="containsText" dxfId="575" priority="58" operator="containsText" text="En espera">
      <formula>NOT(ISERROR(SEARCH(("En espera"),(M37))))</formula>
    </cfRule>
    <cfRule type="containsText" dxfId="574" priority="59" operator="containsText" text="Vencido">
      <formula>NOT(ISERROR(SEARCH(("Vencido"),(M37))))</formula>
    </cfRule>
  </conditionalFormatting>
  <conditionalFormatting sqref="M43:M44">
    <cfRule type="containsText" dxfId="573" priority="60" operator="containsText" text="En Progreso">
      <formula>NOT(ISERROR(SEARCH(("En Progreso"),(M43))))</formula>
    </cfRule>
    <cfRule type="containsText" dxfId="572" priority="61" operator="containsText" text="Completo">
      <formula>NOT(ISERROR(SEARCH(("Completo"),(M43))))</formula>
    </cfRule>
    <cfRule type="containsText" dxfId="571" priority="62" operator="containsText" text="En espera">
      <formula>NOT(ISERROR(SEARCH(("En espera"),(M43))))</formula>
    </cfRule>
    <cfRule type="containsText" dxfId="570" priority="63" operator="containsText" text="Vencido">
      <formula>NOT(ISERROR(SEARCH(("Vencido"),(M43))))</formula>
    </cfRule>
  </conditionalFormatting>
  <conditionalFormatting sqref="N8">
    <cfRule type="colorScale" priority="65">
      <colorScale>
        <cfvo type="formula" val="0%"/>
        <cfvo type="formula" val="50%"/>
        <cfvo type="formula" val="100%"/>
        <color rgb="FFF3F3F3"/>
        <color rgb="FF6AA84F"/>
        <color rgb="FF38761D"/>
      </colorScale>
    </cfRule>
  </conditionalFormatting>
  <conditionalFormatting sqref="N9">
    <cfRule type="colorScale" priority="66">
      <colorScale>
        <cfvo type="formula" val="0%"/>
        <cfvo type="formula" val="50%"/>
        <cfvo type="formula" val="100%"/>
        <color rgb="FFF3F3F3"/>
        <color rgb="FF6AA84F"/>
        <color rgb="FF38761D"/>
      </colorScale>
    </cfRule>
  </conditionalFormatting>
  <conditionalFormatting sqref="N10">
    <cfRule type="colorScale" priority="67">
      <colorScale>
        <cfvo type="formula" val="0%"/>
        <cfvo type="formula" val="50%"/>
        <cfvo type="formula" val="100%"/>
        <color rgb="FFF3F3F3"/>
        <color rgb="FF6AA84F"/>
        <color rgb="FF38761D"/>
      </colorScale>
    </cfRule>
  </conditionalFormatting>
  <conditionalFormatting sqref="N11">
    <cfRule type="colorScale" priority="68">
      <colorScale>
        <cfvo type="formula" val="0%"/>
        <cfvo type="formula" val="50%"/>
        <cfvo type="formula" val="100%"/>
        <color rgb="FFF3F3F3"/>
        <color rgb="FF6AA84F"/>
        <color rgb="FF38761D"/>
      </colorScale>
    </cfRule>
  </conditionalFormatting>
  <conditionalFormatting sqref="N12">
    <cfRule type="colorScale" priority="69">
      <colorScale>
        <cfvo type="formula" val="0%"/>
        <cfvo type="formula" val="50%"/>
        <cfvo type="formula" val="100%"/>
        <color rgb="FFF3F3F3"/>
        <color rgb="FF6AA84F"/>
        <color rgb="FF38761D"/>
      </colorScale>
    </cfRule>
  </conditionalFormatting>
  <conditionalFormatting sqref="N13">
    <cfRule type="colorScale" priority="70">
      <colorScale>
        <cfvo type="formula" val="0%"/>
        <cfvo type="formula" val="50%"/>
        <cfvo type="formula" val="100%"/>
        <color rgb="FFF3F3F3"/>
        <color rgb="FF6AA84F"/>
        <color rgb="FF38761D"/>
      </colorScale>
    </cfRule>
  </conditionalFormatting>
  <conditionalFormatting sqref="N14">
    <cfRule type="colorScale" priority="71">
      <colorScale>
        <cfvo type="formula" val="0%"/>
        <cfvo type="formula" val="50%"/>
        <cfvo type="formula" val="100%"/>
        <color rgb="FFF3F3F3"/>
        <color rgb="FF6AA84F"/>
        <color rgb="FF38761D"/>
      </colorScale>
    </cfRule>
  </conditionalFormatting>
  <conditionalFormatting sqref="N15">
    <cfRule type="colorScale" priority="72">
      <colorScale>
        <cfvo type="formula" val="0%"/>
        <cfvo type="formula" val="50%"/>
        <cfvo type="formula" val="100%"/>
        <color rgb="FFF3F3F3"/>
        <color rgb="FF6AA84F"/>
        <color rgb="FF38761D"/>
      </colorScale>
    </cfRule>
  </conditionalFormatting>
  <conditionalFormatting sqref="N16">
    <cfRule type="colorScale" priority="73">
      <colorScale>
        <cfvo type="formula" val="0%"/>
        <cfvo type="formula" val="50%"/>
        <cfvo type="formula" val="100%"/>
        <color rgb="FFF3F3F3"/>
        <color rgb="FF6AA84F"/>
        <color rgb="FF38761D"/>
      </colorScale>
    </cfRule>
  </conditionalFormatting>
  <conditionalFormatting sqref="N17">
    <cfRule type="colorScale" priority="74">
      <colorScale>
        <cfvo type="formula" val="0%"/>
        <cfvo type="formula" val="50%"/>
        <cfvo type="formula" val="100%"/>
        <color rgb="FFF3F3F3"/>
        <color rgb="FF6AA84F"/>
        <color rgb="FF38761D"/>
      </colorScale>
    </cfRule>
  </conditionalFormatting>
  <conditionalFormatting sqref="N18">
    <cfRule type="colorScale" priority="75">
      <colorScale>
        <cfvo type="formula" val="0%"/>
        <cfvo type="formula" val="50%"/>
        <cfvo type="formula" val="100%"/>
        <color rgb="FFF3F3F3"/>
        <color rgb="FF6AA84F"/>
        <color rgb="FF38761D"/>
      </colorScale>
    </cfRule>
  </conditionalFormatting>
  <conditionalFormatting sqref="N19">
    <cfRule type="colorScale" priority="76">
      <colorScale>
        <cfvo type="formula" val="0%"/>
        <cfvo type="formula" val="50%"/>
        <cfvo type="formula" val="100%"/>
        <color rgb="FFF3F3F3"/>
        <color rgb="FF6AA84F"/>
        <color rgb="FF38761D"/>
      </colorScale>
    </cfRule>
  </conditionalFormatting>
  <conditionalFormatting sqref="N20">
    <cfRule type="colorScale" priority="77">
      <colorScale>
        <cfvo type="formula" val="0%"/>
        <cfvo type="formula" val="50%"/>
        <cfvo type="formula" val="100%"/>
        <color rgb="FFF3F3F3"/>
        <color rgb="FF6AA84F"/>
        <color rgb="FF38761D"/>
      </colorScale>
    </cfRule>
  </conditionalFormatting>
  <conditionalFormatting sqref="N21">
    <cfRule type="colorScale" priority="78">
      <colorScale>
        <cfvo type="formula" val="0%"/>
        <cfvo type="formula" val="50%"/>
        <cfvo type="formula" val="100%"/>
        <color rgb="FFF3F3F3"/>
        <color rgb="FF6AA84F"/>
        <color rgb="FF38761D"/>
      </colorScale>
    </cfRule>
  </conditionalFormatting>
  <conditionalFormatting sqref="N22">
    <cfRule type="colorScale" priority="79">
      <colorScale>
        <cfvo type="formula" val="0%"/>
        <cfvo type="formula" val="50%"/>
        <cfvo type="formula" val="100%"/>
        <color rgb="FFF3F3F3"/>
        <color rgb="FF6AA84F"/>
        <color rgb="FF38761D"/>
      </colorScale>
    </cfRule>
  </conditionalFormatting>
  <conditionalFormatting sqref="N23">
    <cfRule type="colorScale" priority="80">
      <colorScale>
        <cfvo type="formula" val="0%"/>
        <cfvo type="formula" val="50%"/>
        <cfvo type="formula" val="100%"/>
        <color rgb="FFF3F3F3"/>
        <color rgb="FF6AA84F"/>
        <color rgb="FF38761D"/>
      </colorScale>
    </cfRule>
  </conditionalFormatting>
  <conditionalFormatting sqref="N24">
    <cfRule type="colorScale" priority="81">
      <colorScale>
        <cfvo type="formula" val="0%"/>
        <cfvo type="formula" val="50%"/>
        <cfvo type="formula" val="100%"/>
        <color rgb="FFF3F3F3"/>
        <color rgb="FF6AA84F"/>
        <color rgb="FF38761D"/>
      </colorScale>
    </cfRule>
  </conditionalFormatting>
  <conditionalFormatting sqref="N25">
    <cfRule type="colorScale" priority="82">
      <colorScale>
        <cfvo type="formula" val="0%"/>
        <cfvo type="formula" val="50%"/>
        <cfvo type="formula" val="100%"/>
        <color rgb="FFF3F3F3"/>
        <color rgb="FF6AA84F"/>
        <color rgb="FF38761D"/>
      </colorScale>
    </cfRule>
  </conditionalFormatting>
  <conditionalFormatting sqref="N26">
    <cfRule type="colorScale" priority="83">
      <colorScale>
        <cfvo type="formula" val="0%"/>
        <cfvo type="formula" val="50%"/>
        <cfvo type="formula" val="100%"/>
        <color rgb="FFF3F3F3"/>
        <color rgb="FF6AA84F"/>
        <color rgb="FF38761D"/>
      </colorScale>
    </cfRule>
  </conditionalFormatting>
  <conditionalFormatting sqref="N27:N30 N36:N37 N39:N40 N45">
    <cfRule type="colorScale" priority="84">
      <colorScale>
        <cfvo type="formula" val="0%"/>
        <cfvo type="formula" val="50%"/>
        <cfvo type="formula" val="100%"/>
        <color rgb="FFF3F3F3"/>
        <color rgb="FF6AA84F"/>
        <color rgb="FF38761D"/>
      </colorScale>
    </cfRule>
  </conditionalFormatting>
  <conditionalFormatting sqref="N31">
    <cfRule type="colorScale" priority="85">
      <colorScale>
        <cfvo type="formula" val="0%"/>
        <cfvo type="formula" val="50%"/>
        <cfvo type="formula" val="100%"/>
        <color rgb="FFF3F3F3"/>
        <color rgb="FF6AA84F"/>
        <color rgb="FF38761D"/>
      </colorScale>
    </cfRule>
  </conditionalFormatting>
  <conditionalFormatting sqref="N33">
    <cfRule type="colorScale" priority="86">
      <colorScale>
        <cfvo type="formula" val="0%"/>
        <cfvo type="formula" val="50%"/>
        <cfvo type="formula" val="100%"/>
        <color rgb="FFF3F3F3"/>
        <color rgb="FF6AA84F"/>
        <color rgb="FF38761D"/>
      </colorScale>
    </cfRule>
  </conditionalFormatting>
  <conditionalFormatting sqref="N32 N34">
    <cfRule type="colorScale" priority="87">
      <colorScale>
        <cfvo type="formula" val="0%"/>
        <cfvo type="formula" val="50%"/>
        <cfvo type="formula" val="100%"/>
        <color rgb="FFF3F3F3"/>
        <color rgb="FF6AA84F"/>
        <color rgb="FF38761D"/>
      </colorScale>
    </cfRule>
  </conditionalFormatting>
  <conditionalFormatting sqref="N35">
    <cfRule type="colorScale" priority="88">
      <colorScale>
        <cfvo type="formula" val="0%"/>
        <cfvo type="formula" val="50%"/>
        <cfvo type="formula" val="100%"/>
        <color rgb="FFF3F3F3"/>
        <color rgb="FF6AA84F"/>
        <color rgb="FF38761D"/>
      </colorScale>
    </cfRule>
  </conditionalFormatting>
  <conditionalFormatting sqref="N38">
    <cfRule type="colorScale" priority="89">
      <colorScale>
        <cfvo type="formula" val="0%"/>
        <cfvo type="formula" val="50%"/>
        <cfvo type="formula" val="100%"/>
        <color rgb="FFF3F3F3"/>
        <color rgb="FF6AA84F"/>
        <color rgb="FF38761D"/>
      </colorScale>
    </cfRule>
  </conditionalFormatting>
  <conditionalFormatting sqref="N41:N42">
    <cfRule type="colorScale" priority="90">
      <colorScale>
        <cfvo type="formula" val="0%"/>
        <cfvo type="formula" val="50%"/>
        <cfvo type="formula" val="100%"/>
        <color rgb="FFF3F3F3"/>
        <color rgb="FF6AA84F"/>
        <color rgb="FF38761D"/>
      </colorScale>
    </cfRule>
  </conditionalFormatting>
  <conditionalFormatting sqref="N43">
    <cfRule type="colorScale" priority="91">
      <colorScale>
        <cfvo type="formula" val="0%"/>
        <cfvo type="formula" val="50%"/>
        <cfvo type="formula" val="100%"/>
        <color rgb="FFF3F3F3"/>
        <color rgb="FF6AA84F"/>
        <color rgb="FF38761D"/>
      </colorScale>
    </cfRule>
  </conditionalFormatting>
  <conditionalFormatting sqref="N44">
    <cfRule type="colorScale" priority="92">
      <colorScale>
        <cfvo type="formula" val="0%"/>
        <cfvo type="formula" val="50%"/>
        <cfvo type="formula" val="100%"/>
        <color rgb="FFF3F3F3"/>
        <color rgb="FF6AA84F"/>
        <color rgb="FF38761D"/>
      </colorScale>
    </cfRule>
  </conditionalFormatting>
  <conditionalFormatting sqref="N46:N49 N7">
    <cfRule type="colorScale" priority="64">
      <colorScale>
        <cfvo type="formula" val="0%"/>
        <cfvo type="formula" val="50%"/>
        <cfvo type="formula" val="100%"/>
        <color rgb="FFF3F3F3"/>
        <color rgb="FF6AA84F"/>
        <color rgb="FF38761D"/>
      </colorScale>
    </cfRule>
  </conditionalFormatting>
  <conditionalFormatting sqref="N50:N51">
    <cfRule type="colorScale" priority="93">
      <colorScale>
        <cfvo type="formula" val="0%"/>
        <cfvo type="formula" val="50%"/>
        <cfvo type="formula" val="100%"/>
        <color rgb="FFF3F3F3"/>
        <color rgb="FF6AA84F"/>
        <color rgb="FF38761D"/>
      </colorScale>
    </cfRule>
  </conditionalFormatting>
  <conditionalFormatting sqref="N52">
    <cfRule type="colorScale" priority="94">
      <colorScale>
        <cfvo type="formula" val="0%"/>
        <cfvo type="formula" val="50%"/>
        <cfvo type="formula" val="100%"/>
        <color rgb="FFF3F3F3"/>
        <color rgb="FF6AA84F"/>
        <color rgb="FF38761D"/>
      </colorScale>
    </cfRule>
  </conditionalFormatting>
  <conditionalFormatting sqref="O7:O51">
    <cfRule type="containsText" dxfId="569" priority="95" operator="containsText" text="Bajo">
      <formula>NOT(ISERROR(SEARCH(("Bajo"),(O7))))</formula>
    </cfRule>
    <cfRule type="containsText" dxfId="568" priority="96" operator="containsText" text="Medio">
      <formula>NOT(ISERROR(SEARCH(("Medio"),(O7))))</formula>
    </cfRule>
    <cfRule type="containsText" dxfId="567" priority="97" operator="containsText" text="Alto">
      <formula>NOT(ISERROR(SEARCH(("Alto"),(O7))))</formula>
    </cfRule>
  </conditionalFormatting>
  <dataValidations count="4">
    <dataValidation type="list" allowBlank="1" sqref="E7:E41 E42:K42 E43:E51">
      <formula1>"Acción de gestión,Acción derivada de un proyecto de inversión"</formula1>
    </dataValidation>
    <dataValidation type="list" allowBlank="1" sqref="K30:K41 K43:K51">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 type="list" allowBlank="1" sqref="O7:O51">
      <formula1>"Medio,Alto"</formula1>
    </dataValidation>
    <dataValidation type="list" allowBlank="1" sqref="M7:M51">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8" r:id="rId9"/>
    <hyperlink ref="R22" r:id="rId10"/>
    <hyperlink ref="R23" r:id="rId11"/>
    <hyperlink ref="R24" r:id="rId12"/>
    <hyperlink ref="R25" r:id="rId13"/>
    <hyperlink ref="R27" r:id="rId14"/>
    <hyperlink ref="R29" r:id="rId15"/>
    <hyperlink ref="R30" r:id="rId16"/>
    <hyperlink ref="R36" r:id="rId17"/>
    <hyperlink ref="R41" r:id="rId18"/>
    <hyperlink ref="R46" r:id="rId19"/>
    <hyperlink ref="R50" r:id="rId20"/>
  </hyperlinks>
  <pageMargins left="0.7" right="0.7" top="0.75" bottom="0.75" header="0.3" footer="0.3"/>
  <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selection activeCell="C7" sqref="C7"/>
    </sheetView>
  </sheetViews>
  <sheetFormatPr baseColWidth="10" defaultColWidth="14.42578125" defaultRowHeight="12.75" outlineLevelCol="1"/>
  <cols>
    <col min="1" max="1" width="6.85546875" style="138" customWidth="1"/>
    <col min="2" max="2" width="18.5703125" style="138" customWidth="1"/>
    <col min="3" max="3" width="32.85546875" style="138" customWidth="1"/>
    <col min="4" max="4" width="58.140625" style="138" customWidth="1" outlineLevel="1"/>
    <col min="5" max="5" width="20.28515625" style="138" customWidth="1" outlineLevel="1"/>
    <col min="6" max="6" width="27" style="138" customWidth="1"/>
    <col min="7" max="7" width="31.28515625" style="138" customWidth="1" outlineLevel="1"/>
    <col min="8" max="8" width="22.28515625" style="138" customWidth="1" outlineLevel="1"/>
    <col min="9" max="10" width="10.85546875" style="138" customWidth="1" outlineLevel="1"/>
    <col min="11" max="11" width="10.85546875" style="138" customWidth="1"/>
    <col min="12" max="12" width="15.7109375" style="138" customWidth="1"/>
    <col min="13" max="13" width="23.28515625" style="138" customWidth="1" outlineLevel="1"/>
    <col min="14" max="14" width="29.140625" style="138" customWidth="1" outlineLevel="1"/>
    <col min="15" max="15" width="23.28515625" style="138" customWidth="1" outlineLevel="1"/>
    <col min="16" max="16" width="9.140625" style="138" customWidth="1"/>
    <col min="17" max="17" width="39.85546875" style="138" customWidth="1" outlineLevel="1"/>
    <col min="18" max="18" width="26.42578125" style="138" customWidth="1" outlineLevel="1"/>
    <col min="19" max="19" width="23.28515625" style="138" customWidth="1"/>
    <col min="20" max="20" width="30.42578125" style="138" hidden="1" customWidth="1" outlineLevel="1"/>
    <col min="21" max="21" width="13.42578125" style="138" customWidth="1" collapsed="1"/>
    <col min="22" max="22" width="12" style="138" customWidth="1"/>
    <col min="23" max="23" width="19.28515625" style="138" hidden="1" customWidth="1" outlineLevel="1"/>
    <col min="24" max="24" width="17.140625" style="138" hidden="1" customWidth="1" outlineLevel="1"/>
    <col min="25" max="25" width="14.7109375" style="138" hidden="1" customWidth="1" outlineLevel="1"/>
    <col min="26" max="26" width="12.7109375" style="138" hidden="1" customWidth="1" outlineLevel="1"/>
    <col min="27" max="27" width="12" style="138" hidden="1" customWidth="1" outlineLevel="1"/>
    <col min="28" max="28" width="10.85546875" style="138" hidden="1" customWidth="1" outlineLevel="1"/>
    <col min="29" max="29" width="15.85546875" style="138" hidden="1" customWidth="1" outlineLevel="1"/>
    <col min="30" max="30" width="16" style="138" hidden="1" customWidth="1" outlineLevel="1"/>
    <col min="31" max="31" width="13" style="138" hidden="1" customWidth="1" outlineLevel="1"/>
    <col min="32" max="32" width="15.5703125" style="138" hidden="1" customWidth="1" outlineLevel="1"/>
    <col min="33" max="33" width="13.5703125" style="138" hidden="1" customWidth="1" outlineLevel="1"/>
    <col min="34" max="35" width="12" style="138" hidden="1" customWidth="1" outlineLevel="1"/>
    <col min="36" max="36" width="13" style="138" hidden="1" customWidth="1" outlineLevel="1"/>
    <col min="37" max="37" width="19.28515625" style="138" hidden="1" customWidth="1" outlineLevel="1"/>
    <col min="38" max="38" width="57.42578125" style="138" hidden="1" customWidth="1" outlineLevel="1"/>
    <col min="39" max="39" width="41.42578125" style="138" customWidth="1" collapsed="1"/>
    <col min="40" max="40" width="31" style="138" customWidth="1"/>
    <col min="41" max="41" width="38.28515625" style="138" hidden="1" customWidth="1" outlineLevel="1"/>
    <col min="42" max="42" width="20.5703125" style="138" customWidth="1" collapsed="1"/>
    <col min="43" max="43" width="54.140625" style="138" customWidth="1"/>
    <col min="44" max="44" width="12.140625" style="138" customWidth="1"/>
    <col min="45" max="16384" width="14.42578125" style="138"/>
  </cols>
  <sheetData>
    <row r="1" spans="1:44" ht="14.25" customHeight="1">
      <c r="A1" s="709"/>
      <c r="B1" s="710"/>
      <c r="C1" s="710"/>
      <c r="D1" s="710"/>
      <c r="E1" s="710"/>
      <c r="F1" s="710"/>
      <c r="G1" s="710"/>
      <c r="H1" s="710"/>
      <c r="I1" s="710"/>
      <c r="J1" s="710"/>
      <c r="K1" s="710"/>
      <c r="L1" s="710"/>
      <c r="M1" s="710"/>
      <c r="N1" s="710"/>
      <c r="O1" s="710"/>
      <c r="P1" s="710"/>
      <c r="Q1" s="710"/>
      <c r="R1" s="711"/>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2"/>
      <c r="AR1" s="713"/>
    </row>
    <row r="2" spans="1:44" ht="6" customHeight="1">
      <c r="A2" s="1858" t="s">
        <v>2</v>
      </c>
      <c r="B2" s="1693"/>
      <c r="C2" s="1693"/>
      <c r="D2" s="1693"/>
      <c r="E2" s="1693"/>
      <c r="F2" s="1693"/>
      <c r="G2" s="1693"/>
      <c r="H2" s="1693"/>
      <c r="I2" s="1693"/>
      <c r="J2" s="1693"/>
      <c r="K2" s="714"/>
      <c r="L2" s="1858" t="s">
        <v>3</v>
      </c>
      <c r="M2" s="1693"/>
      <c r="N2" s="1693"/>
      <c r="O2" s="1693"/>
      <c r="P2" s="1693"/>
      <c r="Q2" s="1693"/>
      <c r="R2" s="1693"/>
      <c r="S2" s="1693"/>
      <c r="T2" s="1693"/>
      <c r="U2" s="1693"/>
      <c r="V2" s="1693"/>
      <c r="W2" s="714"/>
      <c r="X2" s="714"/>
      <c r="Y2" s="714"/>
      <c r="Z2" s="714"/>
      <c r="AA2" s="714"/>
      <c r="AB2" s="714"/>
      <c r="AC2" s="714"/>
      <c r="AD2" s="714"/>
      <c r="AE2" s="714"/>
      <c r="AF2" s="714"/>
      <c r="AG2" s="714"/>
      <c r="AH2" s="714"/>
      <c r="AI2" s="714"/>
      <c r="AJ2" s="714"/>
      <c r="AK2" s="714"/>
      <c r="AL2" s="714"/>
      <c r="AM2" s="1858" t="s">
        <v>4</v>
      </c>
      <c r="AN2" s="1693"/>
      <c r="AO2" s="715"/>
      <c r="AP2" s="1859" t="s">
        <v>2130</v>
      </c>
      <c r="AQ2" s="1693"/>
      <c r="AR2" s="713"/>
    </row>
    <row r="3" spans="1:44" ht="14.25" customHeight="1">
      <c r="A3" s="1860" t="s">
        <v>6</v>
      </c>
      <c r="B3" s="1693"/>
      <c r="C3" s="1693"/>
      <c r="D3" s="1693"/>
      <c r="E3" s="1693"/>
      <c r="F3" s="1693"/>
      <c r="G3" s="1693"/>
      <c r="H3" s="1693"/>
      <c r="I3" s="1693"/>
      <c r="J3" s="1693"/>
      <c r="K3" s="388"/>
      <c r="L3" s="1861"/>
      <c r="M3" s="1785"/>
      <c r="N3" s="1785"/>
      <c r="O3" s="1785"/>
      <c r="P3" s="1785"/>
      <c r="Q3" s="1785"/>
      <c r="R3" s="1785"/>
      <c r="S3" s="1785"/>
      <c r="T3" s="1785"/>
      <c r="U3" s="1785"/>
      <c r="V3" s="1785"/>
      <c r="W3" s="388"/>
      <c r="X3" s="388"/>
      <c r="Y3" s="388"/>
      <c r="Z3" s="388"/>
      <c r="AA3" s="388"/>
      <c r="AB3" s="388"/>
      <c r="AC3" s="388"/>
      <c r="AD3" s="388"/>
      <c r="AE3" s="388"/>
      <c r="AF3" s="388"/>
      <c r="AG3" s="388"/>
      <c r="AH3" s="388"/>
      <c r="AI3" s="388"/>
      <c r="AJ3" s="388"/>
      <c r="AK3" s="388"/>
      <c r="AL3" s="388"/>
      <c r="AM3" s="1862" t="s">
        <v>7</v>
      </c>
      <c r="AN3" s="1693"/>
      <c r="AO3" s="388"/>
      <c r="AP3" s="1693"/>
      <c r="AQ3" s="1693"/>
      <c r="AR3" s="388"/>
    </row>
    <row r="4" spans="1:44" ht="14.25" customHeight="1">
      <c r="A4" s="1852" t="s">
        <v>8</v>
      </c>
      <c r="B4" s="1693"/>
      <c r="C4" s="1853" t="s">
        <v>9</v>
      </c>
      <c r="D4" s="1693"/>
      <c r="E4" s="1693"/>
      <c r="F4" s="1693"/>
      <c r="G4" s="1693"/>
      <c r="H4" s="1693"/>
      <c r="I4" s="1693"/>
      <c r="J4" s="1693"/>
      <c r="K4" s="1693"/>
      <c r="L4" s="1854" t="s">
        <v>10</v>
      </c>
      <c r="M4" s="1693"/>
      <c r="N4" s="1693"/>
      <c r="O4" s="1693"/>
      <c r="P4" s="1855" t="s">
        <v>11</v>
      </c>
      <c r="Q4" s="1693"/>
      <c r="R4" s="1693"/>
      <c r="S4" s="1856" t="s">
        <v>12</v>
      </c>
      <c r="T4" s="1693"/>
      <c r="U4" s="1857" t="s">
        <v>13</v>
      </c>
      <c r="V4" s="1693"/>
      <c r="W4" s="1693"/>
      <c r="X4" s="1693"/>
      <c r="Y4" s="1693"/>
      <c r="Z4" s="1693"/>
      <c r="AA4" s="1693"/>
      <c r="AB4" s="1693"/>
      <c r="AC4" s="1693"/>
      <c r="AD4" s="1693"/>
      <c r="AE4" s="1693"/>
      <c r="AF4" s="1693"/>
      <c r="AG4" s="1693"/>
      <c r="AH4" s="1693"/>
      <c r="AI4" s="1693"/>
      <c r="AJ4" s="1693"/>
      <c r="AK4" s="1693"/>
      <c r="AL4" s="1693"/>
      <c r="AM4" s="716" t="s">
        <v>14</v>
      </c>
      <c r="AN4" s="1849" t="s">
        <v>15</v>
      </c>
      <c r="AO4" s="1693"/>
      <c r="AP4" s="717" t="s">
        <v>16</v>
      </c>
      <c r="AQ4" s="718" t="s">
        <v>17</v>
      </c>
      <c r="AR4" s="388"/>
    </row>
    <row r="5" spans="1:44" ht="14.25" customHeight="1">
      <c r="A5" s="719" t="s">
        <v>18</v>
      </c>
      <c r="B5" s="719" t="s">
        <v>19</v>
      </c>
      <c r="C5" s="720" t="s">
        <v>20</v>
      </c>
      <c r="D5" s="719" t="s">
        <v>21</v>
      </c>
      <c r="E5" s="719" t="s">
        <v>22</v>
      </c>
      <c r="F5" s="719" t="s">
        <v>23</v>
      </c>
      <c r="G5" s="719" t="s">
        <v>24</v>
      </c>
      <c r="H5" s="719" t="s">
        <v>25</v>
      </c>
      <c r="I5" s="719" t="s">
        <v>26</v>
      </c>
      <c r="J5" s="719" t="s">
        <v>27</v>
      </c>
      <c r="K5" s="719" t="s">
        <v>28</v>
      </c>
      <c r="L5" s="719" t="s">
        <v>29</v>
      </c>
      <c r="M5" s="719" t="s">
        <v>30</v>
      </c>
      <c r="N5" s="719" t="s">
        <v>31</v>
      </c>
      <c r="O5" s="719" t="s">
        <v>32</v>
      </c>
      <c r="P5" s="719" t="s">
        <v>33</v>
      </c>
      <c r="Q5" s="719" t="s">
        <v>34</v>
      </c>
      <c r="R5" s="721" t="s">
        <v>35</v>
      </c>
      <c r="S5" s="722" t="s">
        <v>36</v>
      </c>
      <c r="T5" s="722" t="s">
        <v>37</v>
      </c>
      <c r="U5" s="719" t="s">
        <v>38</v>
      </c>
      <c r="V5" s="719" t="s">
        <v>39</v>
      </c>
      <c r="W5" s="723" t="s">
        <v>417</v>
      </c>
      <c r="X5" s="723" t="s">
        <v>418</v>
      </c>
      <c r="Y5" s="723" t="s">
        <v>419</v>
      </c>
      <c r="Z5" s="723" t="s">
        <v>420</v>
      </c>
      <c r="AA5" s="723" t="s">
        <v>421</v>
      </c>
      <c r="AB5" s="723" t="s">
        <v>422</v>
      </c>
      <c r="AC5" s="723" t="s">
        <v>423</v>
      </c>
      <c r="AD5" s="723" t="s">
        <v>424</v>
      </c>
      <c r="AE5" s="723" t="s">
        <v>425</v>
      </c>
      <c r="AF5" s="723" t="s">
        <v>426</v>
      </c>
      <c r="AG5" s="723" t="s">
        <v>427</v>
      </c>
      <c r="AH5" s="723" t="s">
        <v>428</v>
      </c>
      <c r="AI5" s="723" t="s">
        <v>429</v>
      </c>
      <c r="AJ5" s="723" t="s">
        <v>430</v>
      </c>
      <c r="AK5" s="723" t="s">
        <v>431</v>
      </c>
      <c r="AL5" s="723" t="s">
        <v>432</v>
      </c>
      <c r="AM5" s="723" t="s">
        <v>40</v>
      </c>
      <c r="AN5" s="723" t="s">
        <v>41</v>
      </c>
      <c r="AO5" s="723" t="s">
        <v>42</v>
      </c>
      <c r="AP5" s="723" t="s">
        <v>43</v>
      </c>
      <c r="AQ5" s="719" t="s">
        <v>44</v>
      </c>
      <c r="AR5" s="388"/>
    </row>
    <row r="6" spans="1:44" ht="66.75" customHeight="1">
      <c r="A6" s="724">
        <v>1</v>
      </c>
      <c r="B6" s="725" t="s">
        <v>433</v>
      </c>
      <c r="C6" s="726" t="s">
        <v>2131</v>
      </c>
      <c r="D6" s="727" t="s">
        <v>2132</v>
      </c>
      <c r="E6" s="728" t="s">
        <v>48</v>
      </c>
      <c r="F6" s="728" t="s">
        <v>1437</v>
      </c>
      <c r="G6" s="728" t="s">
        <v>1398</v>
      </c>
      <c r="H6" s="728" t="s">
        <v>1399</v>
      </c>
      <c r="I6" s="728" t="s">
        <v>49</v>
      </c>
      <c r="J6" s="728" t="s">
        <v>49</v>
      </c>
      <c r="K6" s="728" t="s">
        <v>2133</v>
      </c>
      <c r="L6" s="382" t="s">
        <v>2134</v>
      </c>
      <c r="M6" s="729" t="s">
        <v>67</v>
      </c>
      <c r="N6" s="730">
        <v>0.96</v>
      </c>
      <c r="O6" s="731" t="s">
        <v>172</v>
      </c>
      <c r="P6" s="728">
        <v>1</v>
      </c>
      <c r="Q6" s="728" t="s">
        <v>2135</v>
      </c>
      <c r="R6" s="732" t="s">
        <v>2136</v>
      </c>
      <c r="S6" s="382" t="s">
        <v>440</v>
      </c>
      <c r="T6" s="382" t="s">
        <v>447</v>
      </c>
      <c r="U6" s="205" t="s">
        <v>56</v>
      </c>
      <c r="V6" s="205" t="s">
        <v>56</v>
      </c>
      <c r="W6" s="205" t="s">
        <v>56</v>
      </c>
      <c r="X6" s="205" t="s">
        <v>56</v>
      </c>
      <c r="Y6" s="205" t="s">
        <v>56</v>
      </c>
      <c r="Z6" s="205" t="s">
        <v>56</v>
      </c>
      <c r="AA6" s="205" t="s">
        <v>56</v>
      </c>
      <c r="AB6" s="205" t="s">
        <v>56</v>
      </c>
      <c r="AC6" s="205" t="s">
        <v>56</v>
      </c>
      <c r="AD6" s="205" t="s">
        <v>56</v>
      </c>
      <c r="AE6" s="205" t="s">
        <v>56</v>
      </c>
      <c r="AF6" s="205" t="s">
        <v>56</v>
      </c>
      <c r="AG6" s="205" t="s">
        <v>56</v>
      </c>
      <c r="AH6" s="205" t="s">
        <v>56</v>
      </c>
      <c r="AI6" s="205" t="s">
        <v>56</v>
      </c>
      <c r="AJ6" s="205" t="s">
        <v>56</v>
      </c>
      <c r="AK6" s="205" t="s">
        <v>56</v>
      </c>
      <c r="AL6" s="205" t="s">
        <v>56</v>
      </c>
      <c r="AM6" s="205" t="s">
        <v>56</v>
      </c>
      <c r="AN6" s="205"/>
      <c r="AO6" s="205"/>
      <c r="AP6" s="205"/>
      <c r="AQ6" s="205" t="s">
        <v>2137</v>
      </c>
      <c r="AR6" s="733"/>
    </row>
    <row r="7" spans="1:44" ht="63.75" customHeight="1">
      <c r="A7" s="724">
        <v>2</v>
      </c>
      <c r="B7" s="734"/>
      <c r="C7" s="735"/>
      <c r="D7" s="727" t="s">
        <v>2138</v>
      </c>
      <c r="E7" s="728" t="s">
        <v>48</v>
      </c>
      <c r="F7" s="728" t="s">
        <v>1437</v>
      </c>
      <c r="G7" s="728" t="s">
        <v>1398</v>
      </c>
      <c r="H7" s="728" t="s">
        <v>1399</v>
      </c>
      <c r="I7" s="728" t="s">
        <v>49</v>
      </c>
      <c r="J7" s="728" t="s">
        <v>49</v>
      </c>
      <c r="K7" s="728" t="s">
        <v>2133</v>
      </c>
      <c r="L7" s="382" t="s">
        <v>2134</v>
      </c>
      <c r="M7" s="729" t="s">
        <v>67</v>
      </c>
      <c r="N7" s="730">
        <v>0.96</v>
      </c>
      <c r="O7" s="731" t="s">
        <v>172</v>
      </c>
      <c r="P7" s="382">
        <v>12</v>
      </c>
      <c r="Q7" s="382" t="s">
        <v>2139</v>
      </c>
      <c r="R7" s="732" t="s">
        <v>2140</v>
      </c>
      <c r="S7" s="382" t="s">
        <v>440</v>
      </c>
      <c r="T7" s="382" t="s">
        <v>447</v>
      </c>
      <c r="U7" s="205" t="s">
        <v>56</v>
      </c>
      <c r="V7" s="205" t="s">
        <v>56</v>
      </c>
      <c r="W7" s="205" t="s">
        <v>56</v>
      </c>
      <c r="X7" s="205" t="s">
        <v>56</v>
      </c>
      <c r="Y7" s="205" t="s">
        <v>56</v>
      </c>
      <c r="Z7" s="205" t="s">
        <v>56</v>
      </c>
      <c r="AA7" s="205" t="s">
        <v>56</v>
      </c>
      <c r="AB7" s="205" t="s">
        <v>56</v>
      </c>
      <c r="AC7" s="205" t="s">
        <v>56</v>
      </c>
      <c r="AD7" s="205" t="s">
        <v>56</v>
      </c>
      <c r="AE7" s="205" t="s">
        <v>56</v>
      </c>
      <c r="AF7" s="205" t="s">
        <v>56</v>
      </c>
      <c r="AG7" s="205" t="s">
        <v>56</v>
      </c>
      <c r="AH7" s="205" t="s">
        <v>56</v>
      </c>
      <c r="AI7" s="205" t="s">
        <v>56</v>
      </c>
      <c r="AJ7" s="205" t="s">
        <v>56</v>
      </c>
      <c r="AK7" s="205" t="s">
        <v>56</v>
      </c>
      <c r="AL7" s="205" t="s">
        <v>56</v>
      </c>
      <c r="AM7" s="205" t="s">
        <v>56</v>
      </c>
      <c r="AN7" s="205" t="s">
        <v>56</v>
      </c>
      <c r="AO7" s="205" t="s">
        <v>56</v>
      </c>
      <c r="AP7" s="205" t="s">
        <v>56</v>
      </c>
      <c r="AQ7" s="205" t="s">
        <v>2141</v>
      </c>
      <c r="AR7" s="733"/>
    </row>
    <row r="8" spans="1:44" ht="63" customHeight="1">
      <c r="A8" s="724">
        <v>3</v>
      </c>
      <c r="B8" s="734"/>
      <c r="C8" s="735"/>
      <c r="D8" s="727" t="s">
        <v>449</v>
      </c>
      <c r="E8" s="728" t="s">
        <v>48</v>
      </c>
      <c r="F8" s="728" t="s">
        <v>1437</v>
      </c>
      <c r="G8" s="728" t="s">
        <v>1398</v>
      </c>
      <c r="H8" s="728" t="s">
        <v>1399</v>
      </c>
      <c r="I8" s="728" t="s">
        <v>49</v>
      </c>
      <c r="J8" s="728" t="s">
        <v>49</v>
      </c>
      <c r="K8" s="728" t="s">
        <v>2133</v>
      </c>
      <c r="L8" s="382" t="s">
        <v>2134</v>
      </c>
      <c r="M8" s="729" t="s">
        <v>52</v>
      </c>
      <c r="N8" s="730">
        <v>1</v>
      </c>
      <c r="O8" s="731" t="s">
        <v>172</v>
      </c>
      <c r="P8" s="382">
        <v>1</v>
      </c>
      <c r="Q8" s="382" t="s">
        <v>2142</v>
      </c>
      <c r="R8" s="390" t="s">
        <v>2143</v>
      </c>
      <c r="S8" s="382" t="s">
        <v>440</v>
      </c>
      <c r="T8" s="382" t="s">
        <v>447</v>
      </c>
      <c r="U8" s="205" t="s">
        <v>56</v>
      </c>
      <c r="V8" s="205" t="s">
        <v>56</v>
      </c>
      <c r="W8" s="205" t="s">
        <v>56</v>
      </c>
      <c r="X8" s="205" t="s">
        <v>56</v>
      </c>
      <c r="Y8" s="205" t="s">
        <v>56</v>
      </c>
      <c r="Z8" s="205" t="s">
        <v>56</v>
      </c>
      <c r="AA8" s="205" t="s">
        <v>56</v>
      </c>
      <c r="AB8" s="205" t="s">
        <v>56</v>
      </c>
      <c r="AC8" s="205" t="s">
        <v>56</v>
      </c>
      <c r="AD8" s="205" t="s">
        <v>56</v>
      </c>
      <c r="AE8" s="205" t="s">
        <v>56</v>
      </c>
      <c r="AF8" s="205" t="s">
        <v>56</v>
      </c>
      <c r="AG8" s="205" t="s">
        <v>56</v>
      </c>
      <c r="AH8" s="205" t="s">
        <v>56</v>
      </c>
      <c r="AI8" s="205" t="s">
        <v>56</v>
      </c>
      <c r="AJ8" s="205" t="s">
        <v>56</v>
      </c>
      <c r="AK8" s="205" t="s">
        <v>56</v>
      </c>
      <c r="AL8" s="205" t="s">
        <v>56</v>
      </c>
      <c r="AM8" s="205" t="s">
        <v>56</v>
      </c>
      <c r="AN8" s="205" t="s">
        <v>56</v>
      </c>
      <c r="AO8" s="205" t="s">
        <v>56</v>
      </c>
      <c r="AP8" s="205" t="s">
        <v>56</v>
      </c>
      <c r="AQ8" s="205" t="s">
        <v>2144</v>
      </c>
      <c r="AR8" s="733"/>
    </row>
    <row r="9" spans="1:44" ht="72.75" customHeight="1">
      <c r="A9" s="724">
        <v>4</v>
      </c>
      <c r="B9" s="734"/>
      <c r="C9" s="736"/>
      <c r="D9" s="727" t="s">
        <v>2145</v>
      </c>
      <c r="E9" s="728" t="s">
        <v>48</v>
      </c>
      <c r="F9" s="728" t="s">
        <v>1437</v>
      </c>
      <c r="G9" s="728" t="s">
        <v>1398</v>
      </c>
      <c r="H9" s="728" t="s">
        <v>1399</v>
      </c>
      <c r="I9" s="728" t="s">
        <v>49</v>
      </c>
      <c r="J9" s="728" t="s">
        <v>49</v>
      </c>
      <c r="K9" s="728" t="s">
        <v>2133</v>
      </c>
      <c r="L9" s="382" t="s">
        <v>2134</v>
      </c>
      <c r="M9" s="729" t="s">
        <v>67</v>
      </c>
      <c r="N9" s="737">
        <v>83.3</v>
      </c>
      <c r="O9" s="731" t="s">
        <v>172</v>
      </c>
      <c r="P9" s="382">
        <v>12</v>
      </c>
      <c r="Q9" s="220" t="s">
        <v>2146</v>
      </c>
      <c r="R9" s="738" t="s">
        <v>2147</v>
      </c>
      <c r="S9" s="382" t="s">
        <v>440</v>
      </c>
      <c r="T9" s="382" t="s">
        <v>447</v>
      </c>
      <c r="U9" s="205" t="s">
        <v>56</v>
      </c>
      <c r="V9" s="205" t="s">
        <v>56</v>
      </c>
      <c r="W9" s="205" t="s">
        <v>56</v>
      </c>
      <c r="X9" s="205" t="s">
        <v>56</v>
      </c>
      <c r="Y9" s="205" t="s">
        <v>56</v>
      </c>
      <c r="Z9" s="205" t="s">
        <v>56</v>
      </c>
      <c r="AA9" s="205" t="s">
        <v>56</v>
      </c>
      <c r="AB9" s="205" t="s">
        <v>56</v>
      </c>
      <c r="AC9" s="205" t="s">
        <v>56</v>
      </c>
      <c r="AD9" s="205" t="s">
        <v>56</v>
      </c>
      <c r="AE9" s="205" t="s">
        <v>56</v>
      </c>
      <c r="AF9" s="205" t="s">
        <v>56</v>
      </c>
      <c r="AG9" s="205" t="s">
        <v>56</v>
      </c>
      <c r="AH9" s="205" t="s">
        <v>56</v>
      </c>
      <c r="AI9" s="205" t="s">
        <v>56</v>
      </c>
      <c r="AJ9" s="205" t="s">
        <v>56</v>
      </c>
      <c r="AK9" s="205" t="s">
        <v>56</v>
      </c>
      <c r="AL9" s="205" t="s">
        <v>56</v>
      </c>
      <c r="AM9" s="205" t="s">
        <v>56</v>
      </c>
      <c r="AN9" s="205" t="s">
        <v>56</v>
      </c>
      <c r="AO9" s="205" t="s">
        <v>56</v>
      </c>
      <c r="AP9" s="205" t="s">
        <v>56</v>
      </c>
      <c r="AQ9" s="205" t="s">
        <v>2148</v>
      </c>
      <c r="AR9" s="733"/>
    </row>
    <row r="10" spans="1:44" ht="60" customHeight="1">
      <c r="A10" s="724">
        <v>5</v>
      </c>
      <c r="B10" s="734"/>
      <c r="C10" s="739" t="s">
        <v>2149</v>
      </c>
      <c r="D10" s="727" t="s">
        <v>2150</v>
      </c>
      <c r="E10" s="728" t="s">
        <v>48</v>
      </c>
      <c r="F10" s="728" t="s">
        <v>1437</v>
      </c>
      <c r="G10" s="728" t="s">
        <v>1398</v>
      </c>
      <c r="H10" s="728" t="s">
        <v>1399</v>
      </c>
      <c r="I10" s="728" t="s">
        <v>49</v>
      </c>
      <c r="J10" s="728" t="s">
        <v>49</v>
      </c>
      <c r="K10" s="728" t="s">
        <v>2133</v>
      </c>
      <c r="L10" s="382" t="s">
        <v>2134</v>
      </c>
      <c r="M10" s="729" t="s">
        <v>67</v>
      </c>
      <c r="N10" s="730">
        <v>0.5</v>
      </c>
      <c r="O10" s="731" t="s">
        <v>53</v>
      </c>
      <c r="P10" s="382">
        <v>24</v>
      </c>
      <c r="Q10" s="220" t="s">
        <v>2151</v>
      </c>
      <c r="R10" s="732" t="s">
        <v>2152</v>
      </c>
      <c r="S10" s="382" t="s">
        <v>440</v>
      </c>
      <c r="T10" s="382" t="s">
        <v>447</v>
      </c>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t="s">
        <v>2153</v>
      </c>
      <c r="AR10" s="733"/>
    </row>
    <row r="11" spans="1:44" ht="80.25" customHeight="1">
      <c r="A11" s="724">
        <v>6</v>
      </c>
      <c r="B11" s="734"/>
      <c r="C11" s="740"/>
      <c r="D11" s="727" t="s">
        <v>2154</v>
      </c>
      <c r="E11" s="728" t="s">
        <v>48</v>
      </c>
      <c r="F11" s="728" t="s">
        <v>1437</v>
      </c>
      <c r="G11" s="728" t="s">
        <v>1398</v>
      </c>
      <c r="H11" s="728" t="s">
        <v>1399</v>
      </c>
      <c r="I11" s="728" t="s">
        <v>49</v>
      </c>
      <c r="J11" s="728" t="s">
        <v>49</v>
      </c>
      <c r="K11" s="728" t="s">
        <v>2133</v>
      </c>
      <c r="L11" s="382" t="s">
        <v>2134</v>
      </c>
      <c r="M11" s="729" t="s">
        <v>67</v>
      </c>
      <c r="N11" s="730">
        <v>0.5</v>
      </c>
      <c r="O11" s="731" t="s">
        <v>53</v>
      </c>
      <c r="P11" s="382">
        <v>11</v>
      </c>
      <c r="Q11" s="382" t="s">
        <v>2155</v>
      </c>
      <c r="R11" s="741" t="s">
        <v>2156</v>
      </c>
      <c r="S11" s="382" t="s">
        <v>440</v>
      </c>
      <c r="T11" s="382" t="s">
        <v>447</v>
      </c>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382" t="s">
        <v>2157</v>
      </c>
      <c r="AR11" s="733"/>
    </row>
    <row r="12" spans="1:44" ht="66.75" customHeight="1">
      <c r="A12" s="724">
        <v>7</v>
      </c>
      <c r="B12" s="734"/>
      <c r="C12" s="740"/>
      <c r="D12" s="727" t="s">
        <v>2158</v>
      </c>
      <c r="E12" s="728" t="s">
        <v>48</v>
      </c>
      <c r="F12" s="728" t="s">
        <v>1437</v>
      </c>
      <c r="G12" s="728" t="s">
        <v>1398</v>
      </c>
      <c r="H12" s="728" t="s">
        <v>1399</v>
      </c>
      <c r="I12" s="728" t="s">
        <v>49</v>
      </c>
      <c r="J12" s="728" t="s">
        <v>49</v>
      </c>
      <c r="K12" s="728" t="s">
        <v>2133</v>
      </c>
      <c r="L12" s="382" t="s">
        <v>2134</v>
      </c>
      <c r="M12" s="729" t="s">
        <v>67</v>
      </c>
      <c r="N12" s="730">
        <v>0.5</v>
      </c>
      <c r="O12" s="731" t="s">
        <v>53</v>
      </c>
      <c r="P12" s="382">
        <v>24</v>
      </c>
      <c r="Q12" s="382" t="s">
        <v>2159</v>
      </c>
      <c r="R12" s="390" t="s">
        <v>2160</v>
      </c>
      <c r="S12" s="382" t="s">
        <v>440</v>
      </c>
      <c r="T12" s="382" t="s">
        <v>447</v>
      </c>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382" t="s">
        <v>2161</v>
      </c>
      <c r="AR12" s="733"/>
    </row>
    <row r="13" spans="1:44" ht="71.25" customHeight="1">
      <c r="A13" s="724">
        <v>11</v>
      </c>
      <c r="B13" s="734"/>
      <c r="C13" s="742"/>
      <c r="D13" s="728" t="s">
        <v>2162</v>
      </c>
      <c r="E13" s="728" t="s">
        <v>48</v>
      </c>
      <c r="F13" s="728" t="s">
        <v>1437</v>
      </c>
      <c r="G13" s="728" t="s">
        <v>1398</v>
      </c>
      <c r="H13" s="728" t="s">
        <v>1399</v>
      </c>
      <c r="I13" s="728" t="s">
        <v>49</v>
      </c>
      <c r="J13" s="728" t="s">
        <v>49</v>
      </c>
      <c r="K13" s="728" t="s">
        <v>2133</v>
      </c>
      <c r="L13" s="382" t="s">
        <v>2134</v>
      </c>
      <c r="M13" s="729" t="s">
        <v>52</v>
      </c>
      <c r="N13" s="730">
        <v>1</v>
      </c>
      <c r="O13" s="731" t="s">
        <v>53</v>
      </c>
      <c r="P13" s="382">
        <v>1</v>
      </c>
      <c r="Q13" s="382" t="s">
        <v>2163</v>
      </c>
      <c r="R13" s="738" t="s">
        <v>2164</v>
      </c>
      <c r="S13" s="382" t="s">
        <v>440</v>
      </c>
      <c r="T13" s="382" t="s">
        <v>447</v>
      </c>
      <c r="U13" s="205"/>
      <c r="V13" s="205"/>
      <c r="W13" s="205"/>
      <c r="X13" s="205"/>
      <c r="Y13" s="205"/>
      <c r="Z13" s="205"/>
      <c r="AA13" s="205"/>
      <c r="AB13" s="205"/>
      <c r="AC13" s="205"/>
      <c r="AD13" s="205"/>
      <c r="AE13" s="205"/>
      <c r="AF13" s="205"/>
      <c r="AG13" s="205"/>
      <c r="AH13" s="205"/>
      <c r="AI13" s="205"/>
      <c r="AJ13" s="205"/>
      <c r="AK13" s="205"/>
      <c r="AL13" s="205"/>
      <c r="AM13" s="205"/>
      <c r="AN13" s="205"/>
      <c r="AO13" s="205"/>
      <c r="AP13" s="382"/>
      <c r="AQ13" s="382" t="s">
        <v>2165</v>
      </c>
      <c r="AR13" s="733"/>
    </row>
    <row r="14" spans="1:44" ht="75.75" customHeight="1">
      <c r="A14" s="724">
        <v>12</v>
      </c>
      <c r="B14" s="734"/>
      <c r="C14" s="739" t="s">
        <v>2166</v>
      </c>
      <c r="D14" s="728" t="s">
        <v>2167</v>
      </c>
      <c r="E14" s="728" t="s">
        <v>48</v>
      </c>
      <c r="F14" s="728" t="s">
        <v>1437</v>
      </c>
      <c r="G14" s="728" t="s">
        <v>1398</v>
      </c>
      <c r="H14" s="728" t="s">
        <v>1399</v>
      </c>
      <c r="I14" s="728" t="s">
        <v>49</v>
      </c>
      <c r="J14" s="728" t="s">
        <v>49</v>
      </c>
      <c r="K14" s="728" t="s">
        <v>2133</v>
      </c>
      <c r="L14" s="382" t="s">
        <v>2134</v>
      </c>
      <c r="M14" s="729" t="s">
        <v>52</v>
      </c>
      <c r="N14" s="730">
        <v>1</v>
      </c>
      <c r="O14" s="731" t="s">
        <v>53</v>
      </c>
      <c r="P14" s="382">
        <v>8</v>
      </c>
      <c r="Q14" s="382" t="s">
        <v>2168</v>
      </c>
      <c r="R14" s="390" t="s">
        <v>2169</v>
      </c>
      <c r="S14" s="382" t="s">
        <v>440</v>
      </c>
      <c r="T14" s="382" t="s">
        <v>447</v>
      </c>
      <c r="U14" s="205"/>
      <c r="V14" s="205"/>
      <c r="W14" s="205"/>
      <c r="X14" s="205"/>
      <c r="Y14" s="205"/>
      <c r="Z14" s="205"/>
      <c r="AA14" s="205"/>
      <c r="AB14" s="205"/>
      <c r="AC14" s="205"/>
      <c r="AD14" s="205"/>
      <c r="AE14" s="205"/>
      <c r="AF14" s="205"/>
      <c r="AG14" s="205"/>
      <c r="AH14" s="205"/>
      <c r="AI14" s="205"/>
      <c r="AJ14" s="205"/>
      <c r="AK14" s="205"/>
      <c r="AL14" s="205"/>
      <c r="AM14" s="205"/>
      <c r="AN14" s="205"/>
      <c r="AO14" s="205"/>
      <c r="AP14" s="382"/>
      <c r="AQ14" s="382" t="s">
        <v>2170</v>
      </c>
      <c r="AR14" s="733"/>
    </row>
    <row r="15" spans="1:44" ht="66.75" customHeight="1">
      <c r="A15" s="724">
        <v>13</v>
      </c>
      <c r="B15" s="743"/>
      <c r="C15" s="744"/>
      <c r="D15" s="727" t="s">
        <v>2171</v>
      </c>
      <c r="E15" s="728" t="s">
        <v>48</v>
      </c>
      <c r="F15" s="728" t="s">
        <v>1437</v>
      </c>
      <c r="G15" s="728" t="s">
        <v>1398</v>
      </c>
      <c r="H15" s="728" t="s">
        <v>1399</v>
      </c>
      <c r="I15" s="728" t="s">
        <v>49</v>
      </c>
      <c r="J15" s="728" t="s">
        <v>49</v>
      </c>
      <c r="K15" s="728" t="s">
        <v>2133</v>
      </c>
      <c r="L15" s="382" t="s">
        <v>2134</v>
      </c>
      <c r="M15" s="729" t="s">
        <v>67</v>
      </c>
      <c r="N15" s="730">
        <v>0.5</v>
      </c>
      <c r="O15" s="731" t="s">
        <v>53</v>
      </c>
      <c r="P15" s="745">
        <v>2</v>
      </c>
      <c r="Q15" s="727" t="s">
        <v>2172</v>
      </c>
      <c r="R15" s="738" t="s">
        <v>2173</v>
      </c>
      <c r="S15" s="382" t="s">
        <v>440</v>
      </c>
      <c r="T15" s="382" t="s">
        <v>447</v>
      </c>
      <c r="U15" s="205"/>
      <c r="V15" s="205"/>
      <c r="W15" s="205"/>
      <c r="X15" s="205"/>
      <c r="Y15" s="205"/>
      <c r="Z15" s="205"/>
      <c r="AA15" s="205"/>
      <c r="AB15" s="205"/>
      <c r="AC15" s="205"/>
      <c r="AD15" s="205"/>
      <c r="AE15" s="205"/>
      <c r="AF15" s="205"/>
      <c r="AG15" s="205"/>
      <c r="AH15" s="205"/>
      <c r="AI15" s="205"/>
      <c r="AJ15" s="205"/>
      <c r="AK15" s="205"/>
      <c r="AL15" s="205"/>
      <c r="AM15" s="205"/>
      <c r="AN15" s="205"/>
      <c r="AO15" s="205"/>
      <c r="AP15" s="727"/>
      <c r="AQ15" s="382" t="s">
        <v>2174</v>
      </c>
      <c r="AR15" s="733"/>
    </row>
    <row r="16" spans="1:44" ht="99" customHeight="1">
      <c r="A16" s="724">
        <v>14</v>
      </c>
      <c r="B16" s="725" t="s">
        <v>89</v>
      </c>
      <c r="C16" s="726" t="s">
        <v>2175</v>
      </c>
      <c r="D16" s="728" t="s">
        <v>2176</v>
      </c>
      <c r="E16" s="728" t="s">
        <v>48</v>
      </c>
      <c r="F16" s="728" t="s">
        <v>1437</v>
      </c>
      <c r="G16" s="728" t="s">
        <v>879</v>
      </c>
      <c r="H16" s="728" t="s">
        <v>1616</v>
      </c>
      <c r="I16" s="728" t="s">
        <v>49</v>
      </c>
      <c r="J16" s="728" t="s">
        <v>49</v>
      </c>
      <c r="K16" s="728" t="s">
        <v>2177</v>
      </c>
      <c r="L16" s="382" t="s">
        <v>2134</v>
      </c>
      <c r="M16" s="729" t="s">
        <v>67</v>
      </c>
      <c r="N16" s="730">
        <v>0.8</v>
      </c>
      <c r="O16" s="731" t="s">
        <v>172</v>
      </c>
      <c r="P16" s="746">
        <v>1</v>
      </c>
      <c r="Q16" s="382" t="s">
        <v>2178</v>
      </c>
      <c r="R16" s="390" t="s">
        <v>2179</v>
      </c>
      <c r="S16" s="382" t="s">
        <v>440</v>
      </c>
      <c r="T16" s="382" t="s">
        <v>447</v>
      </c>
      <c r="U16" s="205"/>
      <c r="V16" s="205"/>
      <c r="W16" s="205"/>
      <c r="X16" s="205"/>
      <c r="Y16" s="205"/>
      <c r="Z16" s="205"/>
      <c r="AA16" s="205"/>
      <c r="AB16" s="205"/>
      <c r="AC16" s="205"/>
      <c r="AD16" s="205"/>
      <c r="AE16" s="205"/>
      <c r="AF16" s="205"/>
      <c r="AG16" s="205"/>
      <c r="AH16" s="205"/>
      <c r="AI16" s="205"/>
      <c r="AJ16" s="205"/>
      <c r="AK16" s="205"/>
      <c r="AL16" s="205"/>
      <c r="AM16" s="205"/>
      <c r="AN16" s="205"/>
      <c r="AO16" s="205"/>
      <c r="AP16" s="382"/>
      <c r="AQ16" s="382" t="s">
        <v>2180</v>
      </c>
      <c r="AR16" s="733"/>
    </row>
    <row r="17" spans="1:44" ht="80.25" customHeight="1">
      <c r="A17" s="724">
        <v>15</v>
      </c>
      <c r="B17" s="734"/>
      <c r="C17" s="735"/>
      <c r="D17" s="728" t="s">
        <v>2181</v>
      </c>
      <c r="E17" s="728" t="s">
        <v>48</v>
      </c>
      <c r="F17" s="728" t="s">
        <v>1437</v>
      </c>
      <c r="G17" s="728" t="s">
        <v>879</v>
      </c>
      <c r="H17" s="728" t="s">
        <v>1616</v>
      </c>
      <c r="I17" s="728" t="s">
        <v>49</v>
      </c>
      <c r="J17" s="728" t="s">
        <v>49</v>
      </c>
      <c r="K17" s="728" t="s">
        <v>2177</v>
      </c>
      <c r="L17" s="382" t="s">
        <v>2134</v>
      </c>
      <c r="M17" s="729" t="s">
        <v>67</v>
      </c>
      <c r="N17" s="730">
        <v>0.5</v>
      </c>
      <c r="O17" s="731" t="s">
        <v>53</v>
      </c>
      <c r="P17" s="745">
        <v>11</v>
      </c>
      <c r="Q17" s="382" t="s">
        <v>2182</v>
      </c>
      <c r="R17" s="390" t="s">
        <v>2183</v>
      </c>
      <c r="S17" s="382" t="s">
        <v>440</v>
      </c>
      <c r="T17" s="382" t="s">
        <v>447</v>
      </c>
      <c r="U17" s="205"/>
      <c r="V17" s="205"/>
      <c r="W17" s="205"/>
      <c r="X17" s="205"/>
      <c r="Y17" s="205"/>
      <c r="Z17" s="205"/>
      <c r="AA17" s="205"/>
      <c r="AB17" s="205"/>
      <c r="AC17" s="205"/>
      <c r="AD17" s="205"/>
      <c r="AE17" s="205"/>
      <c r="AF17" s="205"/>
      <c r="AG17" s="205"/>
      <c r="AH17" s="205"/>
      <c r="AI17" s="205"/>
      <c r="AJ17" s="205"/>
      <c r="AK17" s="205"/>
      <c r="AL17" s="205"/>
      <c r="AM17" s="205"/>
      <c r="AN17" s="205"/>
      <c r="AO17" s="205"/>
      <c r="AP17" s="382"/>
      <c r="AQ17" s="382" t="s">
        <v>2184</v>
      </c>
      <c r="AR17" s="733"/>
    </row>
    <row r="18" spans="1:44" ht="69.75" customHeight="1">
      <c r="A18" s="724">
        <v>16</v>
      </c>
      <c r="B18" s="734"/>
      <c r="C18" s="735"/>
      <c r="D18" s="728" t="s">
        <v>2185</v>
      </c>
      <c r="E18" s="728" t="s">
        <v>48</v>
      </c>
      <c r="F18" s="728" t="s">
        <v>1437</v>
      </c>
      <c r="G18" s="728" t="s">
        <v>879</v>
      </c>
      <c r="H18" s="728" t="s">
        <v>1616</v>
      </c>
      <c r="I18" s="728" t="s">
        <v>49</v>
      </c>
      <c r="J18" s="728" t="s">
        <v>49</v>
      </c>
      <c r="K18" s="728"/>
      <c r="L18" s="382" t="s">
        <v>2134</v>
      </c>
      <c r="M18" s="729" t="s">
        <v>67</v>
      </c>
      <c r="N18" s="730">
        <v>0.33</v>
      </c>
      <c r="O18" s="731" t="s">
        <v>172</v>
      </c>
      <c r="P18" s="382">
        <v>12</v>
      </c>
      <c r="Q18" s="382" t="s">
        <v>2186</v>
      </c>
      <c r="R18" s="747" t="s">
        <v>2187</v>
      </c>
      <c r="S18" s="382" t="s">
        <v>440</v>
      </c>
      <c r="T18" s="382" t="s">
        <v>447</v>
      </c>
      <c r="U18" s="205"/>
      <c r="V18" s="205"/>
      <c r="W18" s="205"/>
      <c r="X18" s="205"/>
      <c r="Y18" s="205"/>
      <c r="Z18" s="205"/>
      <c r="AA18" s="205"/>
      <c r="AB18" s="205"/>
      <c r="AC18" s="205"/>
      <c r="AD18" s="205"/>
      <c r="AE18" s="205"/>
      <c r="AF18" s="205"/>
      <c r="AG18" s="205"/>
      <c r="AH18" s="205"/>
      <c r="AI18" s="205"/>
      <c r="AJ18" s="205"/>
      <c r="AK18" s="205"/>
      <c r="AL18" s="205"/>
      <c r="AM18" s="205"/>
      <c r="AN18" s="205"/>
      <c r="AO18" s="205"/>
      <c r="AP18" s="382"/>
      <c r="AQ18" s="382" t="s">
        <v>2184</v>
      </c>
      <c r="AR18" s="733"/>
    </row>
    <row r="19" spans="1:44" ht="72" customHeight="1">
      <c r="A19" s="724">
        <v>17</v>
      </c>
      <c r="B19" s="734"/>
      <c r="C19" s="736"/>
      <c r="D19" s="728" t="s">
        <v>499</v>
      </c>
      <c r="E19" s="728" t="s">
        <v>48</v>
      </c>
      <c r="F19" s="728" t="s">
        <v>1437</v>
      </c>
      <c r="G19" s="728" t="s">
        <v>879</v>
      </c>
      <c r="H19" s="728" t="s">
        <v>1616</v>
      </c>
      <c r="I19" s="728" t="s">
        <v>49</v>
      </c>
      <c r="J19" s="728" t="s">
        <v>49</v>
      </c>
      <c r="K19" s="728"/>
      <c r="L19" s="382" t="s">
        <v>2134</v>
      </c>
      <c r="M19" s="729" t="s">
        <v>67</v>
      </c>
      <c r="N19" s="730">
        <v>0.5</v>
      </c>
      <c r="O19" s="731" t="s">
        <v>53</v>
      </c>
      <c r="P19" s="748">
        <v>1</v>
      </c>
      <c r="Q19" s="728" t="s">
        <v>2188</v>
      </c>
      <c r="R19" s="747" t="s">
        <v>2187</v>
      </c>
      <c r="S19" s="382" t="s">
        <v>440</v>
      </c>
      <c r="T19" s="382" t="s">
        <v>447</v>
      </c>
      <c r="U19" s="205"/>
      <c r="V19" s="205"/>
      <c r="W19" s="205"/>
      <c r="X19" s="205"/>
      <c r="Y19" s="205"/>
      <c r="Z19" s="205"/>
      <c r="AA19" s="205"/>
      <c r="AB19" s="205"/>
      <c r="AC19" s="205"/>
      <c r="AD19" s="205"/>
      <c r="AE19" s="205"/>
      <c r="AF19" s="205"/>
      <c r="AG19" s="205"/>
      <c r="AH19" s="205"/>
      <c r="AI19" s="205"/>
      <c r="AJ19" s="205"/>
      <c r="AK19" s="205"/>
      <c r="AL19" s="205"/>
      <c r="AM19" s="205"/>
      <c r="AN19" s="205"/>
      <c r="AO19" s="205"/>
      <c r="AP19" s="382"/>
      <c r="AQ19" s="382" t="s">
        <v>2189</v>
      </c>
      <c r="AR19" s="733"/>
    </row>
    <row r="20" spans="1:44" ht="72" customHeight="1">
      <c r="A20" s="724">
        <v>18</v>
      </c>
      <c r="B20" s="734"/>
      <c r="C20" s="726" t="s">
        <v>2190</v>
      </c>
      <c r="D20" s="728" t="s">
        <v>892</v>
      </c>
      <c r="E20" s="728" t="s">
        <v>48</v>
      </c>
      <c r="F20" s="728" t="s">
        <v>1437</v>
      </c>
      <c r="G20" s="728" t="s">
        <v>1398</v>
      </c>
      <c r="H20" s="728" t="s">
        <v>1399</v>
      </c>
      <c r="I20" s="728" t="s">
        <v>49</v>
      </c>
      <c r="J20" s="728" t="s">
        <v>49</v>
      </c>
      <c r="K20" s="728"/>
      <c r="L20" s="382" t="s">
        <v>2134</v>
      </c>
      <c r="M20" s="729" t="s">
        <v>67</v>
      </c>
      <c r="N20" s="730">
        <v>0.5</v>
      </c>
      <c r="O20" s="731" t="s">
        <v>172</v>
      </c>
      <c r="P20" s="382">
        <v>4</v>
      </c>
      <c r="Q20" s="728" t="s">
        <v>2191</v>
      </c>
      <c r="R20" s="738" t="s">
        <v>2192</v>
      </c>
      <c r="S20" s="382" t="s">
        <v>440</v>
      </c>
      <c r="T20" s="382" t="s">
        <v>447</v>
      </c>
      <c r="U20" s="205"/>
      <c r="V20" s="205"/>
      <c r="W20" s="205"/>
      <c r="X20" s="205"/>
      <c r="Y20" s="205"/>
      <c r="Z20" s="205"/>
      <c r="AA20" s="205"/>
      <c r="AB20" s="205"/>
      <c r="AC20" s="205"/>
      <c r="AD20" s="205"/>
      <c r="AE20" s="205"/>
      <c r="AF20" s="205"/>
      <c r="AG20" s="205"/>
      <c r="AH20" s="205"/>
      <c r="AI20" s="205"/>
      <c r="AJ20" s="205"/>
      <c r="AK20" s="205"/>
      <c r="AL20" s="205"/>
      <c r="AM20" s="205"/>
      <c r="AN20" s="205"/>
      <c r="AO20" s="205"/>
      <c r="AP20" s="382"/>
      <c r="AQ20" s="382" t="s">
        <v>2193</v>
      </c>
      <c r="AR20" s="733"/>
    </row>
    <row r="21" spans="1:44" ht="63" customHeight="1">
      <c r="A21" s="724">
        <v>19</v>
      </c>
      <c r="B21" s="734"/>
      <c r="C21" s="736"/>
      <c r="D21" s="728" t="s">
        <v>509</v>
      </c>
      <c r="E21" s="728" t="s">
        <v>48</v>
      </c>
      <c r="F21" s="728" t="s">
        <v>1437</v>
      </c>
      <c r="G21" s="728" t="s">
        <v>1398</v>
      </c>
      <c r="H21" s="728" t="s">
        <v>1399</v>
      </c>
      <c r="I21" s="728" t="s">
        <v>49</v>
      </c>
      <c r="J21" s="728" t="s">
        <v>49</v>
      </c>
      <c r="K21" s="728"/>
      <c r="L21" s="382" t="s">
        <v>2134</v>
      </c>
      <c r="M21" s="729" t="s">
        <v>67</v>
      </c>
      <c r="N21" s="730">
        <v>0.5</v>
      </c>
      <c r="O21" s="731" t="s">
        <v>172</v>
      </c>
      <c r="P21" s="382">
        <v>4</v>
      </c>
      <c r="Q21" s="728" t="s">
        <v>2194</v>
      </c>
      <c r="R21" s="738" t="s">
        <v>2195</v>
      </c>
      <c r="S21" s="382" t="s">
        <v>440</v>
      </c>
      <c r="T21" s="382" t="s">
        <v>447</v>
      </c>
      <c r="U21" s="205"/>
      <c r="V21" s="205"/>
      <c r="W21" s="205"/>
      <c r="X21" s="205"/>
      <c r="Y21" s="205"/>
      <c r="Z21" s="205"/>
      <c r="AA21" s="205"/>
      <c r="AB21" s="205"/>
      <c r="AC21" s="205"/>
      <c r="AD21" s="205"/>
      <c r="AE21" s="205"/>
      <c r="AF21" s="205"/>
      <c r="AG21" s="205"/>
      <c r="AH21" s="205"/>
      <c r="AI21" s="205"/>
      <c r="AJ21" s="205"/>
      <c r="AK21" s="205"/>
      <c r="AL21" s="205"/>
      <c r="AM21" s="205"/>
      <c r="AN21" s="205"/>
      <c r="AO21" s="205"/>
      <c r="AP21" s="382"/>
      <c r="AQ21" s="382" t="s">
        <v>2196</v>
      </c>
      <c r="AR21" s="733"/>
    </row>
    <row r="22" spans="1:44" ht="69" customHeight="1">
      <c r="A22" s="724">
        <v>20</v>
      </c>
      <c r="B22" s="734"/>
      <c r="C22" s="726" t="s">
        <v>2197</v>
      </c>
      <c r="D22" s="728" t="s">
        <v>2198</v>
      </c>
      <c r="E22" s="728" t="s">
        <v>48</v>
      </c>
      <c r="F22" s="728" t="s">
        <v>1437</v>
      </c>
      <c r="G22" s="728" t="s">
        <v>1398</v>
      </c>
      <c r="H22" s="728" t="s">
        <v>1399</v>
      </c>
      <c r="I22" s="728" t="s">
        <v>49</v>
      </c>
      <c r="J22" s="728" t="s">
        <v>49</v>
      </c>
      <c r="K22" s="728"/>
      <c r="L22" s="382" t="s">
        <v>2134</v>
      </c>
      <c r="M22" s="729" t="s">
        <v>67</v>
      </c>
      <c r="N22" s="730">
        <v>0.5</v>
      </c>
      <c r="O22" s="731" t="s">
        <v>172</v>
      </c>
      <c r="P22" s="748">
        <v>1</v>
      </c>
      <c r="Q22" s="728" t="s">
        <v>2199</v>
      </c>
      <c r="R22" s="738" t="s">
        <v>2200</v>
      </c>
      <c r="S22" s="382" t="s">
        <v>440</v>
      </c>
      <c r="T22" s="382" t="s">
        <v>447</v>
      </c>
      <c r="U22" s="205"/>
      <c r="V22" s="205"/>
      <c r="W22" s="205"/>
      <c r="X22" s="205"/>
      <c r="Y22" s="205"/>
      <c r="Z22" s="205"/>
      <c r="AA22" s="205"/>
      <c r="AB22" s="205"/>
      <c r="AC22" s="205"/>
      <c r="AD22" s="205"/>
      <c r="AE22" s="205"/>
      <c r="AF22" s="205"/>
      <c r="AG22" s="205"/>
      <c r="AH22" s="205"/>
      <c r="AI22" s="205"/>
      <c r="AJ22" s="205"/>
      <c r="AK22" s="205"/>
      <c r="AL22" s="205"/>
      <c r="AM22" s="205"/>
      <c r="AN22" s="205"/>
      <c r="AO22" s="205"/>
      <c r="AP22" s="382"/>
      <c r="AQ22" s="382" t="s">
        <v>2201</v>
      </c>
      <c r="AR22" s="733"/>
    </row>
    <row r="23" spans="1:44" ht="65.25" customHeight="1">
      <c r="A23" s="724">
        <v>21</v>
      </c>
      <c r="B23" s="734"/>
      <c r="C23" s="735"/>
      <c r="D23" s="728" t="s">
        <v>2202</v>
      </c>
      <c r="E23" s="728" t="s">
        <v>48</v>
      </c>
      <c r="F23" s="728" t="s">
        <v>1437</v>
      </c>
      <c r="G23" s="728" t="s">
        <v>1398</v>
      </c>
      <c r="H23" s="728" t="s">
        <v>1399</v>
      </c>
      <c r="I23" s="728" t="s">
        <v>49</v>
      </c>
      <c r="J23" s="728" t="s">
        <v>49</v>
      </c>
      <c r="K23" s="728"/>
      <c r="L23" s="382" t="s">
        <v>2134</v>
      </c>
      <c r="M23" s="729" t="s">
        <v>67</v>
      </c>
      <c r="N23" s="730">
        <v>0.5</v>
      </c>
      <c r="O23" s="731" t="s">
        <v>172</v>
      </c>
      <c r="P23" s="748">
        <v>1</v>
      </c>
      <c r="Q23" s="728" t="s">
        <v>2203</v>
      </c>
      <c r="R23" s="738" t="s">
        <v>2200</v>
      </c>
      <c r="S23" s="382" t="s">
        <v>440</v>
      </c>
      <c r="T23" s="382" t="s">
        <v>447</v>
      </c>
      <c r="U23" s="205"/>
      <c r="V23" s="205"/>
      <c r="W23" s="205"/>
      <c r="X23" s="205"/>
      <c r="Y23" s="205"/>
      <c r="Z23" s="205"/>
      <c r="AA23" s="205"/>
      <c r="AB23" s="205"/>
      <c r="AC23" s="205"/>
      <c r="AD23" s="205"/>
      <c r="AE23" s="205"/>
      <c r="AF23" s="205"/>
      <c r="AG23" s="205"/>
      <c r="AH23" s="205"/>
      <c r="AI23" s="205"/>
      <c r="AJ23" s="205"/>
      <c r="AK23" s="205"/>
      <c r="AL23" s="205"/>
      <c r="AM23" s="205"/>
      <c r="AN23" s="205"/>
      <c r="AO23" s="205"/>
      <c r="AP23" s="382"/>
      <c r="AQ23" s="382" t="s">
        <v>2201</v>
      </c>
      <c r="AR23" s="733"/>
    </row>
    <row r="24" spans="1:44" ht="69" customHeight="1">
      <c r="A24" s="724">
        <v>22</v>
      </c>
      <c r="B24" s="734"/>
      <c r="C24" s="736"/>
      <c r="D24" s="728" t="s">
        <v>2204</v>
      </c>
      <c r="E24" s="728" t="s">
        <v>48</v>
      </c>
      <c r="F24" s="728" t="s">
        <v>1437</v>
      </c>
      <c r="G24" s="728" t="s">
        <v>1398</v>
      </c>
      <c r="H24" s="728" t="s">
        <v>1399</v>
      </c>
      <c r="I24" s="728" t="s">
        <v>49</v>
      </c>
      <c r="J24" s="728" t="s">
        <v>49</v>
      </c>
      <c r="K24" s="728"/>
      <c r="L24" s="382" t="s">
        <v>2134</v>
      </c>
      <c r="M24" s="729" t="s">
        <v>67</v>
      </c>
      <c r="N24" s="730">
        <v>0.5</v>
      </c>
      <c r="O24" s="731" t="s">
        <v>172</v>
      </c>
      <c r="P24" s="748">
        <v>1</v>
      </c>
      <c r="Q24" s="728" t="s">
        <v>2205</v>
      </c>
      <c r="R24" s="738" t="s">
        <v>2206</v>
      </c>
      <c r="S24" s="382" t="s">
        <v>440</v>
      </c>
      <c r="T24" s="382" t="s">
        <v>447</v>
      </c>
      <c r="U24" s="205"/>
      <c r="V24" s="205"/>
      <c r="W24" s="205"/>
      <c r="X24" s="205"/>
      <c r="Y24" s="205"/>
      <c r="Z24" s="205"/>
      <c r="AA24" s="205"/>
      <c r="AB24" s="205"/>
      <c r="AC24" s="205"/>
      <c r="AD24" s="205"/>
      <c r="AE24" s="205"/>
      <c r="AF24" s="205"/>
      <c r="AG24" s="205"/>
      <c r="AH24" s="205"/>
      <c r="AI24" s="205"/>
      <c r="AJ24" s="205"/>
      <c r="AK24" s="205"/>
      <c r="AL24" s="205"/>
      <c r="AM24" s="205"/>
      <c r="AN24" s="205"/>
      <c r="AO24" s="205"/>
      <c r="AP24" s="382"/>
      <c r="AQ24" s="382" t="s">
        <v>2201</v>
      </c>
      <c r="AR24" s="733"/>
    </row>
    <row r="25" spans="1:44" ht="61.5" customHeight="1">
      <c r="A25" s="724">
        <v>23</v>
      </c>
      <c r="B25" s="734"/>
      <c r="C25" s="726" t="s">
        <v>2207</v>
      </c>
      <c r="D25" s="728" t="s">
        <v>2208</v>
      </c>
      <c r="E25" s="728" t="s">
        <v>48</v>
      </c>
      <c r="F25" s="728" t="s">
        <v>1437</v>
      </c>
      <c r="G25" s="728" t="s">
        <v>1398</v>
      </c>
      <c r="H25" s="728" t="s">
        <v>1399</v>
      </c>
      <c r="I25" s="728" t="s">
        <v>49</v>
      </c>
      <c r="J25" s="728" t="s">
        <v>49</v>
      </c>
      <c r="K25" s="728"/>
      <c r="L25" s="382" t="s">
        <v>2134</v>
      </c>
      <c r="M25" s="729" t="s">
        <v>67</v>
      </c>
      <c r="N25" s="730">
        <v>0.5</v>
      </c>
      <c r="O25" s="731" t="s">
        <v>172</v>
      </c>
      <c r="P25" s="748">
        <v>1</v>
      </c>
      <c r="Q25" s="728" t="s">
        <v>2209</v>
      </c>
      <c r="R25" s="749" t="s">
        <v>2210</v>
      </c>
      <c r="S25" s="382" t="s">
        <v>440</v>
      </c>
      <c r="T25" s="382" t="s">
        <v>447</v>
      </c>
      <c r="U25" s="205"/>
      <c r="V25" s="205"/>
      <c r="W25" s="205"/>
      <c r="X25" s="205"/>
      <c r="Y25" s="205"/>
      <c r="Z25" s="205"/>
      <c r="AA25" s="205"/>
      <c r="AB25" s="205"/>
      <c r="AC25" s="205"/>
      <c r="AD25" s="205"/>
      <c r="AE25" s="205"/>
      <c r="AF25" s="205"/>
      <c r="AG25" s="205"/>
      <c r="AH25" s="205"/>
      <c r="AI25" s="205"/>
      <c r="AJ25" s="205"/>
      <c r="AK25" s="205"/>
      <c r="AL25" s="205"/>
      <c r="AM25" s="205"/>
      <c r="AN25" s="205"/>
      <c r="AO25" s="205"/>
      <c r="AP25" s="382"/>
      <c r="AQ25" s="382" t="s">
        <v>2211</v>
      </c>
      <c r="AR25" s="733"/>
    </row>
    <row r="26" spans="1:44" ht="14.25" customHeight="1">
      <c r="A26" s="724">
        <v>24</v>
      </c>
      <c r="B26" s="734"/>
      <c r="C26" s="736"/>
      <c r="D26" s="728" t="s">
        <v>2212</v>
      </c>
      <c r="E26" s="728" t="s">
        <v>48</v>
      </c>
      <c r="F26" s="728" t="s">
        <v>1437</v>
      </c>
      <c r="G26" s="728" t="s">
        <v>1398</v>
      </c>
      <c r="H26" s="728" t="s">
        <v>1399</v>
      </c>
      <c r="I26" s="728" t="s">
        <v>49</v>
      </c>
      <c r="J26" s="728" t="s">
        <v>49</v>
      </c>
      <c r="K26" s="728"/>
      <c r="L26" s="382" t="s">
        <v>2134</v>
      </c>
      <c r="M26" s="729" t="s">
        <v>67</v>
      </c>
      <c r="N26" s="730">
        <v>0.4</v>
      </c>
      <c r="O26" s="731" t="s">
        <v>172</v>
      </c>
      <c r="P26" s="748">
        <v>1</v>
      </c>
      <c r="Q26" s="750" t="s">
        <v>2213</v>
      </c>
      <c r="R26" s="738"/>
      <c r="S26" s="382" t="s">
        <v>440</v>
      </c>
      <c r="T26" s="382" t="s">
        <v>447</v>
      </c>
      <c r="U26" s="205"/>
      <c r="V26" s="205"/>
      <c r="W26" s="205"/>
      <c r="X26" s="205"/>
      <c r="Y26" s="205"/>
      <c r="Z26" s="205"/>
      <c r="AA26" s="205"/>
      <c r="AB26" s="205"/>
      <c r="AC26" s="205"/>
      <c r="AD26" s="205"/>
      <c r="AE26" s="205"/>
      <c r="AF26" s="205"/>
      <c r="AG26" s="205"/>
      <c r="AH26" s="205"/>
      <c r="AI26" s="205"/>
      <c r="AJ26" s="205"/>
      <c r="AK26" s="205"/>
      <c r="AL26" s="205"/>
      <c r="AM26" s="205"/>
      <c r="AN26" s="205"/>
      <c r="AO26" s="205"/>
      <c r="AP26" s="382"/>
      <c r="AQ26" s="382" t="s">
        <v>2214</v>
      </c>
      <c r="AR26" s="733"/>
    </row>
    <row r="27" spans="1:44" ht="68.25" customHeight="1">
      <c r="A27" s="724">
        <v>25</v>
      </c>
      <c r="B27" s="734"/>
      <c r="C27" s="726" t="s">
        <v>2215</v>
      </c>
      <c r="D27" s="728" t="s">
        <v>2216</v>
      </c>
      <c r="E27" s="728" t="s">
        <v>48</v>
      </c>
      <c r="F27" s="728" t="s">
        <v>1437</v>
      </c>
      <c r="G27" s="728" t="s">
        <v>1398</v>
      </c>
      <c r="H27" s="728" t="s">
        <v>1399</v>
      </c>
      <c r="I27" s="728" t="s">
        <v>49</v>
      </c>
      <c r="J27" s="728" t="s">
        <v>49</v>
      </c>
      <c r="K27" s="728"/>
      <c r="L27" s="382" t="s">
        <v>2134</v>
      </c>
      <c r="M27" s="729" t="s">
        <v>67</v>
      </c>
      <c r="N27" s="730">
        <v>0.8</v>
      </c>
      <c r="O27" s="731" t="s">
        <v>172</v>
      </c>
      <c r="P27" s="748">
        <v>1</v>
      </c>
      <c r="Q27" s="728" t="s">
        <v>2217</v>
      </c>
      <c r="R27" s="749" t="s">
        <v>2218</v>
      </c>
      <c r="S27" s="382" t="s">
        <v>440</v>
      </c>
      <c r="T27" s="382" t="s">
        <v>447</v>
      </c>
      <c r="U27" s="205"/>
      <c r="V27" s="205"/>
      <c r="W27" s="205"/>
      <c r="X27" s="205"/>
      <c r="Y27" s="205"/>
      <c r="Z27" s="205"/>
      <c r="AA27" s="205"/>
      <c r="AB27" s="205"/>
      <c r="AC27" s="205"/>
      <c r="AD27" s="205"/>
      <c r="AE27" s="205"/>
      <c r="AF27" s="205"/>
      <c r="AG27" s="205"/>
      <c r="AH27" s="205"/>
      <c r="AI27" s="205"/>
      <c r="AJ27" s="205"/>
      <c r="AK27" s="205"/>
      <c r="AL27" s="205"/>
      <c r="AM27" s="205"/>
      <c r="AN27" s="205"/>
      <c r="AO27" s="205"/>
      <c r="AP27" s="382"/>
      <c r="AQ27" s="382" t="s">
        <v>2219</v>
      </c>
      <c r="AR27" s="733"/>
    </row>
    <row r="28" spans="1:44" ht="61.5" customHeight="1">
      <c r="A28" s="724">
        <v>26</v>
      </c>
      <c r="B28" s="734"/>
      <c r="C28" s="735"/>
      <c r="D28" s="728" t="s">
        <v>2220</v>
      </c>
      <c r="E28" s="728" t="s">
        <v>48</v>
      </c>
      <c r="F28" s="728" t="s">
        <v>1437</v>
      </c>
      <c r="G28" s="728" t="s">
        <v>1398</v>
      </c>
      <c r="H28" s="728" t="s">
        <v>1399</v>
      </c>
      <c r="I28" s="728" t="s">
        <v>49</v>
      </c>
      <c r="J28" s="728" t="s">
        <v>49</v>
      </c>
      <c r="K28" s="728"/>
      <c r="L28" s="382" t="s">
        <v>2134</v>
      </c>
      <c r="M28" s="729" t="s">
        <v>52</v>
      </c>
      <c r="N28" s="730">
        <v>1</v>
      </c>
      <c r="O28" s="731" t="s">
        <v>53</v>
      </c>
      <c r="P28" s="748">
        <v>1</v>
      </c>
      <c r="Q28" s="728" t="s">
        <v>2221</v>
      </c>
      <c r="R28" s="749" t="s">
        <v>2222</v>
      </c>
      <c r="S28" s="382" t="s">
        <v>440</v>
      </c>
      <c r="T28" s="382" t="s">
        <v>447</v>
      </c>
      <c r="U28" s="205"/>
      <c r="V28" s="205"/>
      <c r="W28" s="205"/>
      <c r="X28" s="205"/>
      <c r="Y28" s="205"/>
      <c r="Z28" s="205"/>
      <c r="AA28" s="205"/>
      <c r="AB28" s="205"/>
      <c r="AC28" s="205"/>
      <c r="AD28" s="205"/>
      <c r="AE28" s="205"/>
      <c r="AF28" s="205"/>
      <c r="AG28" s="205"/>
      <c r="AH28" s="205"/>
      <c r="AI28" s="205"/>
      <c r="AJ28" s="205"/>
      <c r="AK28" s="205"/>
      <c r="AL28" s="205"/>
      <c r="AM28" s="205"/>
      <c r="AN28" s="205"/>
      <c r="AO28" s="205"/>
      <c r="AP28" s="382"/>
      <c r="AQ28" s="382" t="s">
        <v>2223</v>
      </c>
      <c r="AR28" s="733"/>
    </row>
    <row r="29" spans="1:44" ht="70.5" customHeight="1">
      <c r="A29" s="724">
        <v>27</v>
      </c>
      <c r="B29" s="734"/>
      <c r="C29" s="736"/>
      <c r="D29" s="728" t="s">
        <v>1671</v>
      </c>
      <c r="E29" s="728" t="s">
        <v>48</v>
      </c>
      <c r="F29" s="728" t="s">
        <v>1437</v>
      </c>
      <c r="G29" s="728" t="s">
        <v>1398</v>
      </c>
      <c r="H29" s="728" t="s">
        <v>1399</v>
      </c>
      <c r="I29" s="728" t="s">
        <v>49</v>
      </c>
      <c r="J29" s="728" t="s">
        <v>49</v>
      </c>
      <c r="K29" s="728"/>
      <c r="L29" s="382" t="s">
        <v>2134</v>
      </c>
      <c r="M29" s="729" t="s">
        <v>52</v>
      </c>
      <c r="N29" s="730">
        <v>1</v>
      </c>
      <c r="O29" s="731" t="s">
        <v>172</v>
      </c>
      <c r="P29" s="748">
        <v>1</v>
      </c>
      <c r="Q29" s="751" t="s">
        <v>2224</v>
      </c>
      <c r="R29" s="749" t="s">
        <v>2225</v>
      </c>
      <c r="S29" s="382" t="s">
        <v>440</v>
      </c>
      <c r="T29" s="382" t="s">
        <v>447</v>
      </c>
      <c r="U29" s="205"/>
      <c r="V29" s="205"/>
      <c r="W29" s="205"/>
      <c r="X29" s="205"/>
      <c r="Y29" s="205"/>
      <c r="Z29" s="205"/>
      <c r="AA29" s="205"/>
      <c r="AB29" s="205"/>
      <c r="AC29" s="205"/>
      <c r="AD29" s="205"/>
      <c r="AE29" s="205"/>
      <c r="AF29" s="205"/>
      <c r="AG29" s="205"/>
      <c r="AH29" s="205"/>
      <c r="AI29" s="205"/>
      <c r="AJ29" s="205"/>
      <c r="AK29" s="205"/>
      <c r="AL29" s="205"/>
      <c r="AM29" s="205"/>
      <c r="AN29" s="205"/>
      <c r="AO29" s="205"/>
      <c r="AP29" s="382"/>
      <c r="AQ29" s="382" t="s">
        <v>2226</v>
      </c>
      <c r="AR29" s="733"/>
    </row>
    <row r="30" spans="1:44" ht="70.5" customHeight="1">
      <c r="A30" s="724">
        <v>28</v>
      </c>
      <c r="B30" s="734"/>
      <c r="C30" s="726" t="s">
        <v>925</v>
      </c>
      <c r="D30" s="728" t="s">
        <v>2227</v>
      </c>
      <c r="E30" s="728" t="s">
        <v>48</v>
      </c>
      <c r="F30" s="728" t="s">
        <v>1437</v>
      </c>
      <c r="G30" s="728" t="s">
        <v>1398</v>
      </c>
      <c r="H30" s="728" t="s">
        <v>1399</v>
      </c>
      <c r="I30" s="728" t="s">
        <v>49</v>
      </c>
      <c r="J30" s="728" t="s">
        <v>49</v>
      </c>
      <c r="K30" s="728"/>
      <c r="L30" s="382" t="s">
        <v>2134</v>
      </c>
      <c r="M30" s="729" t="s">
        <v>52</v>
      </c>
      <c r="N30" s="730">
        <v>1</v>
      </c>
      <c r="O30" s="731" t="s">
        <v>172</v>
      </c>
      <c r="P30" s="748">
        <v>1</v>
      </c>
      <c r="Q30" s="728" t="s">
        <v>2227</v>
      </c>
      <c r="R30" s="749" t="s">
        <v>2228</v>
      </c>
      <c r="S30" s="382" t="s">
        <v>440</v>
      </c>
      <c r="T30" s="382" t="s">
        <v>447</v>
      </c>
      <c r="U30" s="205"/>
      <c r="V30" s="205"/>
      <c r="W30" s="205"/>
      <c r="X30" s="205"/>
      <c r="Y30" s="205"/>
      <c r="Z30" s="205"/>
      <c r="AA30" s="205"/>
      <c r="AB30" s="205"/>
      <c r="AC30" s="205"/>
      <c r="AD30" s="205"/>
      <c r="AE30" s="205"/>
      <c r="AF30" s="205"/>
      <c r="AG30" s="205"/>
      <c r="AH30" s="205"/>
      <c r="AI30" s="205"/>
      <c r="AJ30" s="205"/>
      <c r="AK30" s="205"/>
      <c r="AL30" s="205"/>
      <c r="AM30" s="205"/>
      <c r="AN30" s="205"/>
      <c r="AO30" s="205"/>
      <c r="AP30" s="382"/>
      <c r="AQ30" s="382" t="s">
        <v>2229</v>
      </c>
      <c r="AR30" s="733"/>
    </row>
    <row r="31" spans="1:44" ht="73.5" customHeight="1">
      <c r="A31" s="724">
        <v>29</v>
      </c>
      <c r="B31" s="734"/>
      <c r="C31" s="736"/>
      <c r="D31" s="728" t="s">
        <v>2230</v>
      </c>
      <c r="E31" s="728" t="s">
        <v>48</v>
      </c>
      <c r="F31" s="728" t="s">
        <v>1437</v>
      </c>
      <c r="G31" s="728" t="s">
        <v>1398</v>
      </c>
      <c r="H31" s="728" t="s">
        <v>1399</v>
      </c>
      <c r="I31" s="728" t="s">
        <v>49</v>
      </c>
      <c r="J31" s="728" t="s">
        <v>49</v>
      </c>
      <c r="K31" s="728"/>
      <c r="L31" s="382" t="s">
        <v>2134</v>
      </c>
      <c r="M31" s="729" t="s">
        <v>67</v>
      </c>
      <c r="N31" s="730">
        <v>1</v>
      </c>
      <c r="O31" s="731" t="s">
        <v>172</v>
      </c>
      <c r="P31" s="748">
        <v>1</v>
      </c>
      <c r="Q31" s="728" t="s">
        <v>2230</v>
      </c>
      <c r="R31" s="749" t="s">
        <v>2231</v>
      </c>
      <c r="S31" s="382" t="s">
        <v>440</v>
      </c>
      <c r="T31" s="382" t="s">
        <v>447</v>
      </c>
      <c r="U31" s="205"/>
      <c r="V31" s="205"/>
      <c r="W31" s="205"/>
      <c r="X31" s="205"/>
      <c r="Y31" s="205"/>
      <c r="Z31" s="205"/>
      <c r="AA31" s="205"/>
      <c r="AB31" s="205"/>
      <c r="AC31" s="205"/>
      <c r="AD31" s="205"/>
      <c r="AE31" s="205"/>
      <c r="AF31" s="205"/>
      <c r="AG31" s="205"/>
      <c r="AH31" s="205"/>
      <c r="AI31" s="205"/>
      <c r="AJ31" s="205"/>
      <c r="AK31" s="205"/>
      <c r="AL31" s="205"/>
      <c r="AM31" s="205"/>
      <c r="AN31" s="205"/>
      <c r="AO31" s="205"/>
      <c r="AP31" s="382"/>
      <c r="AQ31" s="382" t="s">
        <v>2232</v>
      </c>
      <c r="AR31" s="733"/>
    </row>
    <row r="32" spans="1:44" ht="14.25" customHeight="1">
      <c r="A32" s="724">
        <v>30</v>
      </c>
      <c r="B32" s="743"/>
      <c r="C32" s="728" t="s">
        <v>2233</v>
      </c>
      <c r="D32" s="728" t="s">
        <v>2234</v>
      </c>
      <c r="E32" s="728" t="s">
        <v>48</v>
      </c>
      <c r="F32" s="728" t="s">
        <v>1437</v>
      </c>
      <c r="G32" s="728" t="s">
        <v>1398</v>
      </c>
      <c r="H32" s="728" t="s">
        <v>1399</v>
      </c>
      <c r="I32" s="728" t="s">
        <v>49</v>
      </c>
      <c r="J32" s="728" t="s">
        <v>49</v>
      </c>
      <c r="K32" s="728"/>
      <c r="L32" s="382" t="s">
        <v>2134</v>
      </c>
      <c r="M32" s="729" t="s">
        <v>67</v>
      </c>
      <c r="N32" s="730">
        <v>0.8</v>
      </c>
      <c r="O32" s="731" t="s">
        <v>172</v>
      </c>
      <c r="P32" s="748">
        <v>1</v>
      </c>
      <c r="Q32" s="728" t="s">
        <v>2235</v>
      </c>
      <c r="R32" s="390" t="s">
        <v>2236</v>
      </c>
      <c r="S32" s="382" t="s">
        <v>440</v>
      </c>
      <c r="T32" s="382" t="s">
        <v>447</v>
      </c>
      <c r="U32" s="205"/>
      <c r="V32" s="205"/>
      <c r="W32" s="205"/>
      <c r="X32" s="205"/>
      <c r="Y32" s="205"/>
      <c r="Z32" s="205"/>
      <c r="AA32" s="205"/>
      <c r="AB32" s="205"/>
      <c r="AC32" s="205"/>
      <c r="AD32" s="205"/>
      <c r="AE32" s="205"/>
      <c r="AF32" s="205"/>
      <c r="AG32" s="205"/>
      <c r="AH32" s="205"/>
      <c r="AI32" s="205"/>
      <c r="AJ32" s="205"/>
      <c r="AK32" s="205"/>
      <c r="AL32" s="205"/>
      <c r="AM32" s="205"/>
      <c r="AN32" s="205"/>
      <c r="AO32" s="205"/>
      <c r="AP32" s="382"/>
      <c r="AQ32" s="382" t="s">
        <v>2237</v>
      </c>
      <c r="AR32" s="733"/>
    </row>
    <row r="33" spans="1:44" ht="80.25" customHeight="1">
      <c r="A33" s="724">
        <v>31</v>
      </c>
      <c r="B33" s="468" t="s">
        <v>124</v>
      </c>
      <c r="C33" s="752" t="s">
        <v>2238</v>
      </c>
      <c r="D33" s="753" t="s">
        <v>2239</v>
      </c>
      <c r="E33" s="754" t="s">
        <v>48</v>
      </c>
      <c r="F33" s="382" t="s">
        <v>2240</v>
      </c>
      <c r="G33" s="382" t="s">
        <v>2241</v>
      </c>
      <c r="H33" s="382" t="s">
        <v>2242</v>
      </c>
      <c r="I33" s="382" t="s">
        <v>2243</v>
      </c>
      <c r="J33" s="755" t="s">
        <v>2244</v>
      </c>
      <c r="K33" s="728"/>
      <c r="L33" s="382" t="s">
        <v>2134</v>
      </c>
      <c r="M33" s="729" t="s">
        <v>67</v>
      </c>
      <c r="N33" s="730">
        <v>1</v>
      </c>
      <c r="O33" s="731" t="s">
        <v>172</v>
      </c>
      <c r="P33" s="382">
        <v>3</v>
      </c>
      <c r="Q33" s="728" t="s">
        <v>2245</v>
      </c>
      <c r="R33" s="738" t="s">
        <v>2246</v>
      </c>
      <c r="S33" s="382" t="s">
        <v>440</v>
      </c>
      <c r="T33" s="382" t="s">
        <v>447</v>
      </c>
      <c r="U33" s="205"/>
      <c r="V33" s="205"/>
      <c r="W33" s="205"/>
      <c r="X33" s="205"/>
      <c r="Y33" s="205"/>
      <c r="Z33" s="205"/>
      <c r="AA33" s="205"/>
      <c r="AB33" s="205"/>
      <c r="AC33" s="205"/>
      <c r="AD33" s="205"/>
      <c r="AE33" s="205"/>
      <c r="AF33" s="205"/>
      <c r="AG33" s="205"/>
      <c r="AH33" s="205"/>
      <c r="AI33" s="205"/>
      <c r="AJ33" s="205"/>
      <c r="AK33" s="205"/>
      <c r="AL33" s="205"/>
      <c r="AM33" s="205"/>
      <c r="AN33" s="205"/>
      <c r="AO33" s="205"/>
      <c r="AP33" s="382"/>
      <c r="AQ33" s="382" t="s">
        <v>2247</v>
      </c>
      <c r="AR33" s="733"/>
    </row>
    <row r="34" spans="1:44" ht="14.25" customHeight="1">
      <c r="A34" s="724">
        <v>32</v>
      </c>
      <c r="B34" s="734"/>
      <c r="C34" s="734"/>
      <c r="D34" s="753" t="s">
        <v>2248</v>
      </c>
      <c r="E34" s="754" t="s">
        <v>48</v>
      </c>
      <c r="F34" s="382" t="s">
        <v>2240</v>
      </c>
      <c r="G34" s="382" t="s">
        <v>2241</v>
      </c>
      <c r="H34" s="382" t="s">
        <v>2242</v>
      </c>
      <c r="I34" s="382" t="s">
        <v>2243</v>
      </c>
      <c r="J34" s="755" t="s">
        <v>2244</v>
      </c>
      <c r="K34" s="728"/>
      <c r="L34" s="382" t="s">
        <v>2134</v>
      </c>
      <c r="M34" s="729" t="s">
        <v>67</v>
      </c>
      <c r="N34" s="730">
        <v>1</v>
      </c>
      <c r="O34" s="731" t="s">
        <v>172</v>
      </c>
      <c r="P34" s="745">
        <v>3</v>
      </c>
      <c r="Q34" s="753" t="s">
        <v>2249</v>
      </c>
      <c r="R34" s="390" t="s">
        <v>2250</v>
      </c>
      <c r="S34" s="382" t="s">
        <v>440</v>
      </c>
      <c r="T34" s="382" t="s">
        <v>447</v>
      </c>
      <c r="U34" s="205"/>
      <c r="V34" s="205"/>
      <c r="W34" s="205"/>
      <c r="X34" s="205"/>
      <c r="Y34" s="205"/>
      <c r="Z34" s="205"/>
      <c r="AA34" s="205"/>
      <c r="AB34" s="205"/>
      <c r="AC34" s="205"/>
      <c r="AD34" s="205"/>
      <c r="AE34" s="205"/>
      <c r="AF34" s="205"/>
      <c r="AG34" s="205"/>
      <c r="AH34" s="205"/>
      <c r="AI34" s="205"/>
      <c r="AJ34" s="205"/>
      <c r="AK34" s="205"/>
      <c r="AL34" s="205"/>
      <c r="AM34" s="205"/>
      <c r="AN34" s="205"/>
      <c r="AO34" s="205"/>
      <c r="AP34" s="382"/>
      <c r="AQ34" s="382" t="s">
        <v>2251</v>
      </c>
      <c r="AR34" s="733"/>
    </row>
    <row r="35" spans="1:44" ht="14.25" customHeight="1">
      <c r="A35" s="724">
        <v>33</v>
      </c>
      <c r="B35" s="734"/>
      <c r="C35" s="734"/>
      <c r="D35" s="753" t="s">
        <v>2252</v>
      </c>
      <c r="E35" s="754" t="s">
        <v>48</v>
      </c>
      <c r="F35" s="382" t="s">
        <v>2240</v>
      </c>
      <c r="G35" s="382" t="s">
        <v>2241</v>
      </c>
      <c r="H35" s="382" t="s">
        <v>2242</v>
      </c>
      <c r="I35" s="382" t="s">
        <v>2243</v>
      </c>
      <c r="J35" s="755" t="s">
        <v>2244</v>
      </c>
      <c r="K35" s="728"/>
      <c r="L35" s="382" t="s">
        <v>2134</v>
      </c>
      <c r="M35" s="729" t="s">
        <v>67</v>
      </c>
      <c r="N35" s="730">
        <v>0.5</v>
      </c>
      <c r="O35" s="731" t="s">
        <v>53</v>
      </c>
      <c r="P35" s="382">
        <v>2</v>
      </c>
      <c r="Q35" s="753" t="s">
        <v>2253</v>
      </c>
      <c r="R35" s="390" t="s">
        <v>2254</v>
      </c>
      <c r="S35" s="382" t="s">
        <v>440</v>
      </c>
      <c r="T35" s="382" t="s">
        <v>447</v>
      </c>
      <c r="U35" s="205"/>
      <c r="V35" s="205"/>
      <c r="W35" s="205"/>
      <c r="X35" s="205"/>
      <c r="Y35" s="205"/>
      <c r="Z35" s="205"/>
      <c r="AA35" s="205"/>
      <c r="AB35" s="205"/>
      <c r="AC35" s="205"/>
      <c r="AD35" s="205"/>
      <c r="AE35" s="205"/>
      <c r="AF35" s="205"/>
      <c r="AG35" s="205"/>
      <c r="AH35" s="205"/>
      <c r="AI35" s="205"/>
      <c r="AJ35" s="205"/>
      <c r="AK35" s="205"/>
      <c r="AL35" s="205"/>
      <c r="AM35" s="205"/>
      <c r="AN35" s="205"/>
      <c r="AO35" s="205"/>
      <c r="AP35" s="382"/>
      <c r="AQ35" s="382" t="s">
        <v>2255</v>
      </c>
      <c r="AR35" s="733"/>
    </row>
    <row r="36" spans="1:44" ht="14.25" customHeight="1">
      <c r="A36" s="724">
        <v>34</v>
      </c>
      <c r="B36" s="734"/>
      <c r="C36" s="734"/>
      <c r="D36" s="753" t="s">
        <v>2256</v>
      </c>
      <c r="E36" s="754" t="s">
        <v>48</v>
      </c>
      <c r="F36" s="382" t="s">
        <v>2240</v>
      </c>
      <c r="G36" s="382" t="s">
        <v>2241</v>
      </c>
      <c r="H36" s="382" t="s">
        <v>2242</v>
      </c>
      <c r="I36" s="382" t="s">
        <v>2243</v>
      </c>
      <c r="J36" s="755" t="s">
        <v>2244</v>
      </c>
      <c r="K36" s="728"/>
      <c r="L36" s="382" t="s">
        <v>2134</v>
      </c>
      <c r="M36" s="729" t="s">
        <v>67</v>
      </c>
      <c r="N36" s="730">
        <v>0.33</v>
      </c>
      <c r="O36" s="731" t="s">
        <v>53</v>
      </c>
      <c r="P36" s="382">
        <v>3</v>
      </c>
      <c r="Q36" s="753" t="s">
        <v>2257</v>
      </c>
      <c r="R36" s="738" t="s">
        <v>2258</v>
      </c>
      <c r="S36" s="382" t="s">
        <v>440</v>
      </c>
      <c r="T36" s="382" t="s">
        <v>447</v>
      </c>
      <c r="U36" s="205"/>
      <c r="V36" s="205"/>
      <c r="W36" s="205"/>
      <c r="X36" s="205"/>
      <c r="Y36" s="205"/>
      <c r="Z36" s="205"/>
      <c r="AA36" s="205"/>
      <c r="AB36" s="205"/>
      <c r="AC36" s="205"/>
      <c r="AD36" s="205"/>
      <c r="AE36" s="205"/>
      <c r="AF36" s="205"/>
      <c r="AG36" s="205"/>
      <c r="AH36" s="205"/>
      <c r="AI36" s="205"/>
      <c r="AJ36" s="205"/>
      <c r="AK36" s="205"/>
      <c r="AL36" s="205"/>
      <c r="AM36" s="205"/>
      <c r="AN36" s="205"/>
      <c r="AO36" s="205"/>
      <c r="AP36" s="382"/>
      <c r="AQ36" s="382" t="s">
        <v>2259</v>
      </c>
      <c r="AR36" s="733"/>
    </row>
    <row r="37" spans="1:44" ht="14.25" customHeight="1">
      <c r="A37" s="724">
        <v>35</v>
      </c>
      <c r="B37" s="743"/>
      <c r="C37" s="743"/>
      <c r="D37" s="753" t="s">
        <v>2260</v>
      </c>
      <c r="E37" s="754" t="s">
        <v>127</v>
      </c>
      <c r="F37" s="470" t="s">
        <v>2261</v>
      </c>
      <c r="G37" s="382" t="s">
        <v>2262</v>
      </c>
      <c r="H37" s="382" t="s">
        <v>1820</v>
      </c>
      <c r="I37" s="382" t="s">
        <v>2263</v>
      </c>
      <c r="J37" s="756" t="s">
        <v>2264</v>
      </c>
      <c r="K37" s="728"/>
      <c r="L37" s="382" t="s">
        <v>2134</v>
      </c>
      <c r="M37" s="729" t="s">
        <v>67</v>
      </c>
      <c r="N37" s="730">
        <v>0.25</v>
      </c>
      <c r="O37" s="731" t="s">
        <v>172</v>
      </c>
      <c r="P37" s="382">
        <v>4</v>
      </c>
      <c r="Q37" s="753" t="s">
        <v>2265</v>
      </c>
      <c r="R37" s="390" t="s">
        <v>2266</v>
      </c>
      <c r="S37" s="382" t="s">
        <v>440</v>
      </c>
      <c r="T37" s="382" t="s">
        <v>447</v>
      </c>
      <c r="U37" s="205"/>
      <c r="V37" s="205"/>
      <c r="W37" s="205"/>
      <c r="X37" s="205"/>
      <c r="Y37" s="205"/>
      <c r="Z37" s="205"/>
      <c r="AA37" s="205"/>
      <c r="AB37" s="205"/>
      <c r="AC37" s="205"/>
      <c r="AD37" s="205"/>
      <c r="AE37" s="205"/>
      <c r="AF37" s="205"/>
      <c r="AG37" s="205"/>
      <c r="AH37" s="205"/>
      <c r="AI37" s="205"/>
      <c r="AJ37" s="205"/>
      <c r="AK37" s="205"/>
      <c r="AL37" s="205"/>
      <c r="AM37" s="205"/>
      <c r="AN37" s="205"/>
      <c r="AO37" s="205"/>
      <c r="AP37" s="382"/>
      <c r="AQ37" s="382" t="s">
        <v>2267</v>
      </c>
      <c r="AR37" s="733"/>
    </row>
    <row r="38" spans="1:44" ht="99.75" customHeight="1">
      <c r="A38" s="724">
        <v>36</v>
      </c>
      <c r="B38" s="757" t="s">
        <v>551</v>
      </c>
      <c r="C38" s="753" t="s">
        <v>2268</v>
      </c>
      <c r="D38" s="753" t="s">
        <v>2269</v>
      </c>
      <c r="E38" s="754" t="s">
        <v>127</v>
      </c>
      <c r="F38" s="382" t="s">
        <v>2240</v>
      </c>
      <c r="G38" s="382" t="s">
        <v>2241</v>
      </c>
      <c r="H38" s="382" t="s">
        <v>2242</v>
      </c>
      <c r="I38" s="382" t="s">
        <v>2243</v>
      </c>
      <c r="J38" s="755" t="s">
        <v>2270</v>
      </c>
      <c r="K38" s="728"/>
      <c r="L38" s="382" t="s">
        <v>2134</v>
      </c>
      <c r="M38" s="729" t="s">
        <v>67</v>
      </c>
      <c r="N38" s="730">
        <v>0.5</v>
      </c>
      <c r="O38" s="731" t="s">
        <v>172</v>
      </c>
      <c r="P38" s="748">
        <v>1</v>
      </c>
      <c r="Q38" s="728" t="s">
        <v>2271</v>
      </c>
      <c r="R38" s="738" t="s">
        <v>2272</v>
      </c>
      <c r="S38" s="382" t="s">
        <v>440</v>
      </c>
      <c r="T38" s="382" t="s">
        <v>447</v>
      </c>
      <c r="U38" s="205"/>
      <c r="V38" s="205"/>
      <c r="W38" s="205"/>
      <c r="X38" s="205"/>
      <c r="Y38" s="205"/>
      <c r="Z38" s="205"/>
      <c r="AA38" s="205"/>
      <c r="AB38" s="205"/>
      <c r="AC38" s="205"/>
      <c r="AD38" s="205"/>
      <c r="AE38" s="205"/>
      <c r="AF38" s="205"/>
      <c r="AG38" s="205"/>
      <c r="AH38" s="205"/>
      <c r="AI38" s="205"/>
      <c r="AJ38" s="205"/>
      <c r="AK38" s="205"/>
      <c r="AL38" s="205"/>
      <c r="AM38" s="205"/>
      <c r="AN38" s="205"/>
      <c r="AO38" s="205"/>
      <c r="AP38" s="382"/>
      <c r="AQ38" s="382" t="s">
        <v>2223</v>
      </c>
      <c r="AR38" s="733"/>
    </row>
    <row r="39" spans="1:44" ht="140.25" customHeight="1">
      <c r="A39" s="724">
        <v>39</v>
      </c>
      <c r="B39" s="734"/>
      <c r="C39" s="753" t="s">
        <v>2273</v>
      </c>
      <c r="D39" s="753" t="s">
        <v>2274</v>
      </c>
      <c r="E39" s="754" t="s">
        <v>127</v>
      </c>
      <c r="F39" s="382" t="s">
        <v>2240</v>
      </c>
      <c r="G39" s="382" t="s">
        <v>2241</v>
      </c>
      <c r="H39" s="382" t="s">
        <v>2242</v>
      </c>
      <c r="I39" s="382" t="s">
        <v>2243</v>
      </c>
      <c r="J39" s="758" t="s">
        <v>2275</v>
      </c>
      <c r="K39" s="728"/>
      <c r="L39" s="382" t="s">
        <v>2134</v>
      </c>
      <c r="M39" s="729" t="s">
        <v>67</v>
      </c>
      <c r="N39" s="730">
        <v>0.5</v>
      </c>
      <c r="O39" s="731" t="s">
        <v>53</v>
      </c>
      <c r="P39" s="382">
        <v>120</v>
      </c>
      <c r="Q39" s="753" t="s">
        <v>2276</v>
      </c>
      <c r="R39" s="390" t="s">
        <v>2277</v>
      </c>
      <c r="S39" s="382" t="s">
        <v>440</v>
      </c>
      <c r="T39" s="382" t="s">
        <v>447</v>
      </c>
      <c r="U39" s="205"/>
      <c r="V39" s="205"/>
      <c r="W39" s="205"/>
      <c r="X39" s="205"/>
      <c r="Y39" s="205"/>
      <c r="Z39" s="205"/>
      <c r="AA39" s="205"/>
      <c r="AB39" s="205"/>
      <c r="AC39" s="205"/>
      <c r="AD39" s="205"/>
      <c r="AE39" s="205"/>
      <c r="AF39" s="205"/>
      <c r="AG39" s="205"/>
      <c r="AH39" s="205"/>
      <c r="AI39" s="205"/>
      <c r="AJ39" s="205"/>
      <c r="AK39" s="205"/>
      <c r="AL39" s="205"/>
      <c r="AM39" s="205"/>
      <c r="AN39" s="205"/>
      <c r="AO39" s="205"/>
      <c r="AP39" s="753"/>
      <c r="AQ39" s="205" t="s">
        <v>2278</v>
      </c>
      <c r="AR39" s="733"/>
    </row>
    <row r="40" spans="1:44" ht="120.75" customHeight="1">
      <c r="A40" s="724">
        <v>40</v>
      </c>
      <c r="B40" s="734"/>
      <c r="C40" s="753" t="s">
        <v>2279</v>
      </c>
      <c r="D40" s="753" t="s">
        <v>2280</v>
      </c>
      <c r="E40" s="754" t="s">
        <v>48</v>
      </c>
      <c r="F40" s="382" t="s">
        <v>2240</v>
      </c>
      <c r="G40" s="382" t="s">
        <v>2241</v>
      </c>
      <c r="H40" s="382" t="s">
        <v>2242</v>
      </c>
      <c r="I40" s="382" t="s">
        <v>2243</v>
      </c>
      <c r="J40" s="758" t="s">
        <v>2281</v>
      </c>
      <c r="K40" s="728"/>
      <c r="L40" s="382" t="s">
        <v>2134</v>
      </c>
      <c r="M40" s="729" t="s">
        <v>67</v>
      </c>
      <c r="N40" s="730">
        <v>1</v>
      </c>
      <c r="O40" s="731" t="s">
        <v>53</v>
      </c>
      <c r="P40" s="382">
        <v>20</v>
      </c>
      <c r="Q40" s="753" t="s">
        <v>2282</v>
      </c>
      <c r="R40" s="390" t="s">
        <v>2283</v>
      </c>
      <c r="S40" s="382" t="s">
        <v>440</v>
      </c>
      <c r="T40" s="382" t="s">
        <v>447</v>
      </c>
      <c r="U40" s="205"/>
      <c r="V40" s="205"/>
      <c r="W40" s="205"/>
      <c r="X40" s="205"/>
      <c r="Y40" s="205"/>
      <c r="Z40" s="205"/>
      <c r="AA40" s="205"/>
      <c r="AB40" s="205"/>
      <c r="AC40" s="205"/>
      <c r="AD40" s="205"/>
      <c r="AE40" s="205"/>
      <c r="AF40" s="205"/>
      <c r="AG40" s="205"/>
      <c r="AH40" s="205"/>
      <c r="AI40" s="205"/>
      <c r="AJ40" s="205"/>
      <c r="AK40" s="205"/>
      <c r="AL40" s="205"/>
      <c r="AM40" s="205"/>
      <c r="AN40" s="205"/>
      <c r="AO40" s="205"/>
      <c r="AP40" s="753"/>
      <c r="AQ40" s="205" t="s">
        <v>2284</v>
      </c>
      <c r="AR40" s="733"/>
    </row>
    <row r="41" spans="1:44" ht="165" customHeight="1">
      <c r="A41" s="724">
        <v>41</v>
      </c>
      <c r="B41" s="743"/>
      <c r="C41" s="753" t="s">
        <v>2285</v>
      </c>
      <c r="D41" s="753" t="s">
        <v>2286</v>
      </c>
      <c r="E41" s="754" t="s">
        <v>48</v>
      </c>
      <c r="F41" s="382" t="s">
        <v>2240</v>
      </c>
      <c r="G41" s="382" t="s">
        <v>2241</v>
      </c>
      <c r="H41" s="382" t="s">
        <v>2242</v>
      </c>
      <c r="I41" s="382" t="s">
        <v>2243</v>
      </c>
      <c r="J41" s="758" t="s">
        <v>2281</v>
      </c>
      <c r="K41" s="728"/>
      <c r="L41" s="382" t="s">
        <v>2134</v>
      </c>
      <c r="M41" s="729" t="s">
        <v>67</v>
      </c>
      <c r="N41" s="730">
        <v>1</v>
      </c>
      <c r="O41" s="731" t="s">
        <v>53</v>
      </c>
      <c r="P41" s="382">
        <v>12</v>
      </c>
      <c r="Q41" s="753" t="s">
        <v>2287</v>
      </c>
      <c r="R41" s="390" t="s">
        <v>2283</v>
      </c>
      <c r="S41" s="382" t="s">
        <v>440</v>
      </c>
      <c r="T41" s="382" t="s">
        <v>447</v>
      </c>
      <c r="U41" s="205"/>
      <c r="V41" s="205"/>
      <c r="W41" s="205"/>
      <c r="X41" s="205"/>
      <c r="Y41" s="205"/>
      <c r="Z41" s="205"/>
      <c r="AA41" s="205"/>
      <c r="AB41" s="205"/>
      <c r="AC41" s="205"/>
      <c r="AD41" s="205"/>
      <c r="AE41" s="205"/>
      <c r="AF41" s="205"/>
      <c r="AG41" s="205"/>
      <c r="AH41" s="205"/>
      <c r="AI41" s="205"/>
      <c r="AJ41" s="205"/>
      <c r="AK41" s="205"/>
      <c r="AL41" s="205"/>
      <c r="AM41" s="205"/>
      <c r="AN41" s="205"/>
      <c r="AO41" s="205"/>
      <c r="AP41" s="753"/>
      <c r="AQ41" s="205" t="s">
        <v>2284</v>
      </c>
      <c r="AR41" s="733"/>
    </row>
    <row r="42" spans="1:44" ht="14.25" customHeight="1">
      <c r="A42" s="724">
        <v>42</v>
      </c>
      <c r="B42" s="759" t="s">
        <v>2288</v>
      </c>
      <c r="C42" s="760" t="s">
        <v>2289</v>
      </c>
      <c r="D42" s="760" t="s">
        <v>2290</v>
      </c>
      <c r="E42" s="754" t="s">
        <v>127</v>
      </c>
      <c r="F42" s="382" t="s">
        <v>2240</v>
      </c>
      <c r="G42" s="382" t="s">
        <v>2241</v>
      </c>
      <c r="H42" s="382" t="s">
        <v>2242</v>
      </c>
      <c r="I42" s="382" t="s">
        <v>2243</v>
      </c>
      <c r="J42" s="758" t="s">
        <v>2275</v>
      </c>
      <c r="K42" s="728"/>
      <c r="L42" s="382" t="s">
        <v>2134</v>
      </c>
      <c r="M42" s="729" t="s">
        <v>67</v>
      </c>
      <c r="N42" s="730">
        <v>1</v>
      </c>
      <c r="O42" s="731" t="s">
        <v>172</v>
      </c>
      <c r="P42" s="745">
        <v>120</v>
      </c>
      <c r="Q42" s="753" t="s">
        <v>2291</v>
      </c>
      <c r="R42" s="390" t="s">
        <v>2292</v>
      </c>
      <c r="S42" s="382" t="s">
        <v>440</v>
      </c>
      <c r="T42" s="382" t="s">
        <v>447</v>
      </c>
      <c r="U42" s="205"/>
      <c r="V42" s="205"/>
      <c r="W42" s="205"/>
      <c r="X42" s="205"/>
      <c r="Y42" s="205"/>
      <c r="Z42" s="205"/>
      <c r="AA42" s="205"/>
      <c r="AB42" s="205"/>
      <c r="AC42" s="205"/>
      <c r="AD42" s="205"/>
      <c r="AE42" s="205"/>
      <c r="AF42" s="205"/>
      <c r="AG42" s="205"/>
      <c r="AH42" s="205"/>
      <c r="AI42" s="205"/>
      <c r="AJ42" s="205"/>
      <c r="AK42" s="205"/>
      <c r="AL42" s="205"/>
      <c r="AM42" s="205"/>
      <c r="AN42" s="205"/>
      <c r="AO42" s="205"/>
      <c r="AP42" s="753"/>
      <c r="AQ42" s="382" t="s">
        <v>2293</v>
      </c>
      <c r="AR42" s="733"/>
    </row>
    <row r="43" spans="1:44" ht="14.25" customHeight="1">
      <c r="A43" s="724">
        <v>43</v>
      </c>
      <c r="B43" s="759" t="s">
        <v>2294</v>
      </c>
      <c r="C43" s="759" t="s">
        <v>2295</v>
      </c>
      <c r="D43" s="760" t="s">
        <v>2296</v>
      </c>
      <c r="E43" s="754" t="s">
        <v>127</v>
      </c>
      <c r="F43" s="382" t="s">
        <v>2240</v>
      </c>
      <c r="G43" s="382" t="s">
        <v>2241</v>
      </c>
      <c r="H43" s="382" t="s">
        <v>2242</v>
      </c>
      <c r="I43" s="382" t="s">
        <v>2243</v>
      </c>
      <c r="J43" s="758" t="s">
        <v>2281</v>
      </c>
      <c r="K43" s="728"/>
      <c r="L43" s="382" t="s">
        <v>2134</v>
      </c>
      <c r="M43" s="729" t="s">
        <v>67</v>
      </c>
      <c r="N43" s="730">
        <v>1</v>
      </c>
      <c r="O43" s="731" t="s">
        <v>53</v>
      </c>
      <c r="P43" s="382">
        <v>20</v>
      </c>
      <c r="Q43" s="753" t="s">
        <v>2287</v>
      </c>
      <c r="R43" s="390" t="s">
        <v>2297</v>
      </c>
      <c r="S43" s="382" t="s">
        <v>440</v>
      </c>
      <c r="T43" s="382" t="s">
        <v>447</v>
      </c>
      <c r="U43" s="205"/>
      <c r="V43" s="205"/>
      <c r="W43" s="205"/>
      <c r="X43" s="205"/>
      <c r="Y43" s="205"/>
      <c r="Z43" s="205"/>
      <c r="AA43" s="205"/>
      <c r="AB43" s="205"/>
      <c r="AC43" s="205"/>
      <c r="AD43" s="205"/>
      <c r="AE43" s="205"/>
      <c r="AF43" s="205"/>
      <c r="AG43" s="205"/>
      <c r="AH43" s="205"/>
      <c r="AI43" s="205"/>
      <c r="AJ43" s="205"/>
      <c r="AK43" s="205"/>
      <c r="AL43" s="205"/>
      <c r="AM43" s="205"/>
      <c r="AN43" s="205"/>
      <c r="AO43" s="205"/>
      <c r="AP43" s="753"/>
      <c r="AQ43" s="205" t="s">
        <v>2284</v>
      </c>
      <c r="AR43" s="733"/>
    </row>
    <row r="44" spans="1:44" ht="14.25" customHeight="1">
      <c r="A44" s="724">
        <v>44</v>
      </c>
      <c r="B44" s="759" t="s">
        <v>2294</v>
      </c>
      <c r="C44" s="759" t="s">
        <v>2295</v>
      </c>
      <c r="D44" s="760" t="s">
        <v>2298</v>
      </c>
      <c r="E44" s="754" t="s">
        <v>127</v>
      </c>
      <c r="F44" s="382" t="s">
        <v>2240</v>
      </c>
      <c r="G44" s="382" t="s">
        <v>2241</v>
      </c>
      <c r="H44" s="382" t="s">
        <v>2242</v>
      </c>
      <c r="I44" s="382" t="s">
        <v>2243</v>
      </c>
      <c r="J44" s="758" t="s">
        <v>2299</v>
      </c>
      <c r="K44" s="728"/>
      <c r="L44" s="382" t="s">
        <v>2134</v>
      </c>
      <c r="M44" s="729" t="s">
        <v>67</v>
      </c>
      <c r="N44" s="730">
        <v>1</v>
      </c>
      <c r="O44" s="731" t="s">
        <v>53</v>
      </c>
      <c r="P44" s="382">
        <v>12</v>
      </c>
      <c r="Q44" s="753" t="s">
        <v>2300</v>
      </c>
      <c r="R44" s="390" t="s">
        <v>2301</v>
      </c>
      <c r="S44" s="382" t="s">
        <v>440</v>
      </c>
      <c r="T44" s="382" t="s">
        <v>447</v>
      </c>
      <c r="U44" s="205"/>
      <c r="V44" s="205"/>
      <c r="W44" s="205"/>
      <c r="X44" s="205"/>
      <c r="Y44" s="205"/>
      <c r="Z44" s="205"/>
      <c r="AA44" s="205"/>
      <c r="AB44" s="205"/>
      <c r="AC44" s="205"/>
      <c r="AD44" s="205"/>
      <c r="AE44" s="205"/>
      <c r="AF44" s="205"/>
      <c r="AG44" s="205"/>
      <c r="AH44" s="205"/>
      <c r="AI44" s="205"/>
      <c r="AJ44" s="205"/>
      <c r="AK44" s="205"/>
      <c r="AL44" s="205"/>
      <c r="AM44" s="205"/>
      <c r="AN44" s="205"/>
      <c r="AO44" s="205"/>
      <c r="AP44" s="382"/>
      <c r="AQ44" s="205" t="s">
        <v>2284</v>
      </c>
      <c r="AR44" s="733"/>
    </row>
    <row r="45" spans="1:44" ht="14.25" customHeight="1">
      <c r="A45" s="724">
        <v>45</v>
      </c>
      <c r="B45" s="759" t="s">
        <v>2294</v>
      </c>
      <c r="C45" s="759" t="s">
        <v>2295</v>
      </c>
      <c r="D45" s="760" t="s">
        <v>2302</v>
      </c>
      <c r="E45" s="754" t="s">
        <v>127</v>
      </c>
      <c r="F45" s="382" t="s">
        <v>2240</v>
      </c>
      <c r="G45" s="382" t="s">
        <v>2241</v>
      </c>
      <c r="H45" s="382" t="s">
        <v>2242</v>
      </c>
      <c r="I45" s="382" t="s">
        <v>2243</v>
      </c>
      <c r="J45" s="755" t="s">
        <v>2303</v>
      </c>
      <c r="K45" s="728"/>
      <c r="L45" s="382" t="s">
        <v>2134</v>
      </c>
      <c r="M45" s="729" t="s">
        <v>67</v>
      </c>
      <c r="N45" s="730">
        <v>1</v>
      </c>
      <c r="O45" s="731" t="s">
        <v>53</v>
      </c>
      <c r="P45" s="382">
        <v>4700</v>
      </c>
      <c r="Q45" s="753" t="s">
        <v>2304</v>
      </c>
      <c r="R45" s="738" t="s">
        <v>2305</v>
      </c>
      <c r="S45" s="382" t="s">
        <v>440</v>
      </c>
      <c r="T45" s="382" t="s">
        <v>447</v>
      </c>
      <c r="U45" s="205"/>
      <c r="V45" s="205"/>
      <c r="W45" s="205"/>
      <c r="X45" s="205"/>
      <c r="Y45" s="205"/>
      <c r="Z45" s="205"/>
      <c r="AA45" s="205"/>
      <c r="AB45" s="205"/>
      <c r="AC45" s="205"/>
      <c r="AD45" s="205"/>
      <c r="AE45" s="205"/>
      <c r="AF45" s="205"/>
      <c r="AG45" s="205"/>
      <c r="AH45" s="205"/>
      <c r="AI45" s="205"/>
      <c r="AJ45" s="205"/>
      <c r="AK45" s="205"/>
      <c r="AL45" s="205"/>
      <c r="AM45" s="205"/>
      <c r="AN45" s="205"/>
      <c r="AO45" s="205"/>
      <c r="AP45" s="382"/>
      <c r="AQ45" s="205" t="s">
        <v>2284</v>
      </c>
      <c r="AR45" s="733"/>
    </row>
    <row r="46" spans="1:44" ht="14.25" customHeight="1">
      <c r="A46" s="724">
        <v>46</v>
      </c>
      <c r="B46" s="759" t="s">
        <v>2294</v>
      </c>
      <c r="C46" s="760" t="s">
        <v>2289</v>
      </c>
      <c r="D46" s="760" t="s">
        <v>2306</v>
      </c>
      <c r="E46" s="754" t="s">
        <v>127</v>
      </c>
      <c r="F46" s="382" t="s">
        <v>2240</v>
      </c>
      <c r="G46" s="382" t="s">
        <v>2241</v>
      </c>
      <c r="H46" s="382" t="s">
        <v>2242</v>
      </c>
      <c r="I46" s="382" t="s">
        <v>2243</v>
      </c>
      <c r="J46" s="755" t="s">
        <v>339</v>
      </c>
      <c r="K46" s="728"/>
      <c r="L46" s="382" t="s">
        <v>2134</v>
      </c>
      <c r="M46" s="729" t="s">
        <v>67</v>
      </c>
      <c r="N46" s="730">
        <v>1</v>
      </c>
      <c r="O46" s="731" t="s">
        <v>53</v>
      </c>
      <c r="P46" s="382">
        <v>60</v>
      </c>
      <c r="Q46" s="753" t="s">
        <v>2307</v>
      </c>
      <c r="R46" s="738"/>
      <c r="S46" s="382" t="s">
        <v>440</v>
      </c>
      <c r="T46" s="382" t="s">
        <v>447</v>
      </c>
      <c r="U46" s="205"/>
      <c r="V46" s="205"/>
      <c r="W46" s="205"/>
      <c r="X46" s="205"/>
      <c r="Y46" s="205"/>
      <c r="Z46" s="205"/>
      <c r="AA46" s="205"/>
      <c r="AB46" s="205"/>
      <c r="AC46" s="205"/>
      <c r="AD46" s="205"/>
      <c r="AE46" s="205"/>
      <c r="AF46" s="205"/>
      <c r="AG46" s="205"/>
      <c r="AH46" s="205"/>
      <c r="AI46" s="205"/>
      <c r="AJ46" s="205"/>
      <c r="AK46" s="205"/>
      <c r="AL46" s="205"/>
      <c r="AM46" s="205"/>
      <c r="AN46" s="205"/>
      <c r="AO46" s="205"/>
      <c r="AP46" s="382"/>
      <c r="AQ46" s="382" t="s">
        <v>2308</v>
      </c>
      <c r="AR46" s="733"/>
    </row>
    <row r="47" spans="1:44" ht="14.25" customHeight="1">
      <c r="A47" s="724">
        <v>47</v>
      </c>
      <c r="B47" s="759" t="s">
        <v>2288</v>
      </c>
      <c r="C47" s="760" t="s">
        <v>2309</v>
      </c>
      <c r="D47" s="760" t="s">
        <v>2310</v>
      </c>
      <c r="E47" s="754" t="s">
        <v>127</v>
      </c>
      <c r="F47" s="382" t="s">
        <v>2240</v>
      </c>
      <c r="G47" s="382" t="s">
        <v>2241</v>
      </c>
      <c r="H47" s="382" t="s">
        <v>2242</v>
      </c>
      <c r="I47" s="382" t="s">
        <v>2243</v>
      </c>
      <c r="J47" s="755" t="s">
        <v>2311</v>
      </c>
      <c r="K47" s="728"/>
      <c r="L47" s="382" t="s">
        <v>2134</v>
      </c>
      <c r="M47" s="729" t="s">
        <v>67</v>
      </c>
      <c r="N47" s="730">
        <v>1</v>
      </c>
      <c r="O47" s="731" t="s">
        <v>53</v>
      </c>
      <c r="P47" s="382">
        <v>1</v>
      </c>
      <c r="Q47" s="755" t="s">
        <v>2311</v>
      </c>
      <c r="R47" s="390" t="s">
        <v>2312</v>
      </c>
      <c r="S47" s="382" t="s">
        <v>440</v>
      </c>
      <c r="T47" s="382" t="s">
        <v>447</v>
      </c>
      <c r="U47" s="205"/>
      <c r="V47" s="205"/>
      <c r="W47" s="205"/>
      <c r="X47" s="205"/>
      <c r="Y47" s="205"/>
      <c r="Z47" s="205"/>
      <c r="AA47" s="205"/>
      <c r="AB47" s="205"/>
      <c r="AC47" s="205"/>
      <c r="AD47" s="205"/>
      <c r="AE47" s="205"/>
      <c r="AF47" s="205"/>
      <c r="AG47" s="205"/>
      <c r="AH47" s="205"/>
      <c r="AI47" s="205"/>
      <c r="AJ47" s="205"/>
      <c r="AK47" s="205"/>
      <c r="AL47" s="205"/>
      <c r="AM47" s="205"/>
      <c r="AN47" s="205"/>
      <c r="AO47" s="205"/>
      <c r="AP47" s="382"/>
      <c r="AQ47" s="382" t="s">
        <v>2313</v>
      </c>
      <c r="AR47" s="733"/>
    </row>
    <row r="48" spans="1:44" ht="14.25" customHeight="1">
      <c r="A48" s="724">
        <v>48</v>
      </c>
      <c r="B48" s="759" t="s">
        <v>2288</v>
      </c>
      <c r="C48" s="760" t="s">
        <v>2309</v>
      </c>
      <c r="D48" s="760" t="s">
        <v>2314</v>
      </c>
      <c r="E48" s="754" t="s">
        <v>127</v>
      </c>
      <c r="F48" s="382" t="s">
        <v>2240</v>
      </c>
      <c r="G48" s="382" t="s">
        <v>2241</v>
      </c>
      <c r="H48" s="382" t="s">
        <v>2242</v>
      </c>
      <c r="I48" s="382" t="s">
        <v>2243</v>
      </c>
      <c r="J48" s="758" t="s">
        <v>2315</v>
      </c>
      <c r="K48" s="728"/>
      <c r="L48" s="382" t="s">
        <v>2134</v>
      </c>
      <c r="M48" s="729" t="s">
        <v>67</v>
      </c>
      <c r="N48" s="730">
        <v>1</v>
      </c>
      <c r="O48" s="731" t="s">
        <v>53</v>
      </c>
      <c r="P48" s="382">
        <v>1200</v>
      </c>
      <c r="Q48" s="758" t="s">
        <v>2316</v>
      </c>
      <c r="R48" s="390" t="s">
        <v>2312</v>
      </c>
      <c r="S48" s="382" t="s">
        <v>440</v>
      </c>
      <c r="T48" s="382" t="s">
        <v>447</v>
      </c>
      <c r="U48" s="205"/>
      <c r="V48" s="205"/>
      <c r="W48" s="205"/>
      <c r="X48" s="205"/>
      <c r="Y48" s="205"/>
      <c r="Z48" s="205"/>
      <c r="AA48" s="205"/>
      <c r="AB48" s="205"/>
      <c r="AC48" s="205"/>
      <c r="AD48" s="205"/>
      <c r="AE48" s="205"/>
      <c r="AF48" s="205"/>
      <c r="AG48" s="205"/>
      <c r="AH48" s="205"/>
      <c r="AI48" s="205"/>
      <c r="AJ48" s="205"/>
      <c r="AK48" s="205"/>
      <c r="AL48" s="205"/>
      <c r="AM48" s="205"/>
      <c r="AN48" s="205"/>
      <c r="AO48" s="205"/>
      <c r="AP48" s="382"/>
      <c r="AQ48" s="382" t="s">
        <v>2317</v>
      </c>
      <c r="AR48" s="733"/>
    </row>
    <row r="49" spans="1:44" ht="14.25" customHeight="1">
      <c r="A49" s="724">
        <v>49</v>
      </c>
      <c r="B49" s="759" t="s">
        <v>2288</v>
      </c>
      <c r="C49" s="760" t="s">
        <v>2318</v>
      </c>
      <c r="D49" s="760" t="s">
        <v>2319</v>
      </c>
      <c r="E49" s="754" t="s">
        <v>127</v>
      </c>
      <c r="F49" s="382" t="s">
        <v>2240</v>
      </c>
      <c r="G49" s="382" t="s">
        <v>2241</v>
      </c>
      <c r="H49" s="382" t="s">
        <v>2242</v>
      </c>
      <c r="I49" s="382" t="s">
        <v>2243</v>
      </c>
      <c r="J49" s="755" t="s">
        <v>2244</v>
      </c>
      <c r="K49" s="728"/>
      <c r="L49" s="382" t="s">
        <v>2134</v>
      </c>
      <c r="M49" s="729" t="s">
        <v>67</v>
      </c>
      <c r="N49" s="730">
        <v>0.65</v>
      </c>
      <c r="O49" s="731" t="s">
        <v>53</v>
      </c>
      <c r="P49" s="382">
        <v>1</v>
      </c>
      <c r="Q49" s="758" t="s">
        <v>2320</v>
      </c>
      <c r="R49" s="390" t="s">
        <v>2321</v>
      </c>
      <c r="S49" s="382" t="s">
        <v>440</v>
      </c>
      <c r="T49" s="382" t="s">
        <v>447</v>
      </c>
      <c r="U49" s="205"/>
      <c r="V49" s="205"/>
      <c r="W49" s="205"/>
      <c r="X49" s="205"/>
      <c r="Y49" s="205"/>
      <c r="Z49" s="205"/>
      <c r="AA49" s="205"/>
      <c r="AB49" s="205"/>
      <c r="AC49" s="205"/>
      <c r="AD49" s="205"/>
      <c r="AE49" s="205"/>
      <c r="AF49" s="205"/>
      <c r="AG49" s="205"/>
      <c r="AH49" s="205"/>
      <c r="AI49" s="205"/>
      <c r="AJ49" s="205"/>
      <c r="AK49" s="205"/>
      <c r="AL49" s="205"/>
      <c r="AM49" s="205"/>
      <c r="AN49" s="205"/>
      <c r="AO49" s="205"/>
      <c r="AP49" s="382"/>
      <c r="AQ49" s="382" t="s">
        <v>2322</v>
      </c>
      <c r="AR49" s="733"/>
    </row>
    <row r="50" spans="1:44" ht="14.25" customHeight="1">
      <c r="A50" s="724">
        <v>50</v>
      </c>
      <c r="B50" s="759" t="s">
        <v>2294</v>
      </c>
      <c r="C50" s="760" t="s">
        <v>2318</v>
      </c>
      <c r="D50" s="760" t="s">
        <v>2323</v>
      </c>
      <c r="E50" s="754" t="s">
        <v>127</v>
      </c>
      <c r="F50" s="382" t="s">
        <v>2240</v>
      </c>
      <c r="G50" s="382" t="s">
        <v>2241</v>
      </c>
      <c r="H50" s="382" t="s">
        <v>2242</v>
      </c>
      <c r="I50" s="382" t="s">
        <v>2243</v>
      </c>
      <c r="J50" s="755" t="s">
        <v>2270</v>
      </c>
      <c r="K50" s="728"/>
      <c r="L50" s="382" t="s">
        <v>2134</v>
      </c>
      <c r="M50" s="729" t="s">
        <v>67</v>
      </c>
      <c r="N50" s="730">
        <v>0.5</v>
      </c>
      <c r="O50" s="731" t="s">
        <v>172</v>
      </c>
      <c r="P50" s="745">
        <v>1</v>
      </c>
      <c r="Q50" s="755" t="s">
        <v>2270</v>
      </c>
      <c r="R50" s="738" t="s">
        <v>2324</v>
      </c>
      <c r="S50" s="382" t="s">
        <v>440</v>
      </c>
      <c r="T50" s="382" t="s">
        <v>447</v>
      </c>
      <c r="U50" s="205"/>
      <c r="V50" s="205"/>
      <c r="W50" s="205"/>
      <c r="X50" s="205"/>
      <c r="Y50" s="205"/>
      <c r="Z50" s="205"/>
      <c r="AA50" s="205"/>
      <c r="AB50" s="205"/>
      <c r="AC50" s="205"/>
      <c r="AD50" s="205"/>
      <c r="AE50" s="205"/>
      <c r="AF50" s="205"/>
      <c r="AG50" s="205"/>
      <c r="AH50" s="205"/>
      <c r="AI50" s="205"/>
      <c r="AJ50" s="205"/>
      <c r="AK50" s="205"/>
      <c r="AL50" s="205"/>
      <c r="AM50" s="205"/>
      <c r="AN50" s="205"/>
      <c r="AO50" s="205"/>
      <c r="AP50" s="382"/>
      <c r="AQ50" s="761" t="s">
        <v>2325</v>
      </c>
      <c r="AR50" s="733"/>
    </row>
    <row r="51" spans="1:44" ht="14.25" customHeight="1">
      <c r="A51" s="724">
        <v>51</v>
      </c>
      <c r="B51" s="759" t="s">
        <v>2294</v>
      </c>
      <c r="C51" s="760" t="s">
        <v>2318</v>
      </c>
      <c r="D51" s="760" t="s">
        <v>2326</v>
      </c>
      <c r="E51" s="754" t="s">
        <v>127</v>
      </c>
      <c r="F51" s="382" t="s">
        <v>2240</v>
      </c>
      <c r="G51" s="382" t="s">
        <v>2241</v>
      </c>
      <c r="H51" s="382" t="s">
        <v>2242</v>
      </c>
      <c r="I51" s="382" t="s">
        <v>2243</v>
      </c>
      <c r="J51" s="762" t="s">
        <v>2327</v>
      </c>
      <c r="K51" s="728"/>
      <c r="L51" s="382" t="s">
        <v>2134</v>
      </c>
      <c r="M51" s="729" t="s">
        <v>67</v>
      </c>
      <c r="N51" s="730">
        <v>0.7</v>
      </c>
      <c r="O51" s="731" t="s">
        <v>53</v>
      </c>
      <c r="P51" s="382">
        <v>1</v>
      </c>
      <c r="Q51" s="758" t="s">
        <v>2328</v>
      </c>
      <c r="R51" s="763" t="s">
        <v>2329</v>
      </c>
      <c r="S51" s="382" t="s">
        <v>440</v>
      </c>
      <c r="T51" s="382" t="s">
        <v>447</v>
      </c>
      <c r="U51" s="764"/>
      <c r="V51" s="765"/>
      <c r="W51" s="766" t="s">
        <v>2330</v>
      </c>
      <c r="X51" s="766" t="s">
        <v>2330</v>
      </c>
      <c r="Y51" s="766" t="s">
        <v>2330</v>
      </c>
      <c r="Z51" s="766">
        <v>0</v>
      </c>
      <c r="AA51" s="766">
        <v>6</v>
      </c>
      <c r="AB51" s="766" t="s">
        <v>2330</v>
      </c>
      <c r="AC51" s="766" t="s">
        <v>2331</v>
      </c>
      <c r="AD51" s="766">
        <v>5</v>
      </c>
      <c r="AE51" s="766" t="s">
        <v>2332</v>
      </c>
      <c r="AF51" s="766" t="s">
        <v>2332</v>
      </c>
      <c r="AG51" s="766">
        <v>1</v>
      </c>
      <c r="AH51" s="766">
        <v>0</v>
      </c>
      <c r="AI51" s="766">
        <v>0</v>
      </c>
      <c r="AJ51" s="766" t="s">
        <v>2332</v>
      </c>
      <c r="AK51" s="766" t="s">
        <v>2332</v>
      </c>
      <c r="AL51" s="766" t="s">
        <v>2332</v>
      </c>
      <c r="AM51" s="767" t="s">
        <v>2333</v>
      </c>
      <c r="AN51" s="767" t="s">
        <v>56</v>
      </c>
      <c r="AO51" s="205"/>
      <c r="AP51" s="382"/>
      <c r="AQ51" s="382" t="s">
        <v>2334</v>
      </c>
      <c r="AR51" s="768"/>
    </row>
    <row r="52" spans="1:44" ht="96.75" customHeight="1">
      <c r="A52" s="724">
        <v>52</v>
      </c>
      <c r="B52" s="759" t="s">
        <v>2294</v>
      </c>
      <c r="C52" s="760" t="s">
        <v>2335</v>
      </c>
      <c r="D52" s="760" t="s">
        <v>2336</v>
      </c>
      <c r="E52" s="754" t="s">
        <v>127</v>
      </c>
      <c r="F52" s="382" t="s">
        <v>2240</v>
      </c>
      <c r="G52" s="382" t="s">
        <v>2241</v>
      </c>
      <c r="H52" s="382" t="s">
        <v>2242</v>
      </c>
      <c r="I52" s="382" t="s">
        <v>2243</v>
      </c>
      <c r="J52" s="758" t="s">
        <v>2337</v>
      </c>
      <c r="K52" s="728"/>
      <c r="L52" s="382" t="s">
        <v>2134</v>
      </c>
      <c r="M52" s="729" t="s">
        <v>67</v>
      </c>
      <c r="N52" s="730">
        <v>0.6</v>
      </c>
      <c r="O52" s="731" t="s">
        <v>53</v>
      </c>
      <c r="P52" s="748">
        <v>0.93</v>
      </c>
      <c r="Q52" s="758" t="s">
        <v>2336</v>
      </c>
      <c r="R52" s="390" t="s">
        <v>2338</v>
      </c>
      <c r="S52" s="382" t="s">
        <v>440</v>
      </c>
      <c r="T52" s="382" t="s">
        <v>447</v>
      </c>
      <c r="AP52" s="767"/>
      <c r="AQ52" s="382" t="s">
        <v>2339</v>
      </c>
      <c r="AR52" s="768"/>
    </row>
    <row r="53" spans="1:44" ht="14.25" customHeight="1">
      <c r="A53" s="724">
        <v>53</v>
      </c>
      <c r="B53" s="759" t="s">
        <v>2294</v>
      </c>
      <c r="C53" s="760" t="s">
        <v>2340</v>
      </c>
      <c r="D53" s="760" t="s">
        <v>2341</v>
      </c>
      <c r="E53" s="754" t="s">
        <v>127</v>
      </c>
      <c r="F53" s="382" t="s">
        <v>2240</v>
      </c>
      <c r="G53" s="382" t="s">
        <v>2241</v>
      </c>
      <c r="H53" s="382" t="s">
        <v>2242</v>
      </c>
      <c r="I53" s="382" t="s">
        <v>2243</v>
      </c>
      <c r="J53" s="769" t="s">
        <v>2342</v>
      </c>
      <c r="K53" s="728"/>
      <c r="L53" s="382" t="s">
        <v>2134</v>
      </c>
      <c r="M53" s="729" t="s">
        <v>67</v>
      </c>
      <c r="N53" s="730">
        <v>0.5</v>
      </c>
      <c r="O53" s="731" t="s">
        <v>53</v>
      </c>
      <c r="P53" s="382">
        <v>1</v>
      </c>
      <c r="Q53" s="769" t="s">
        <v>2342</v>
      </c>
      <c r="R53" s="390" t="s">
        <v>2343</v>
      </c>
      <c r="S53" s="382" t="s">
        <v>440</v>
      </c>
      <c r="T53" s="382" t="s">
        <v>447</v>
      </c>
      <c r="U53" s="205"/>
      <c r="V53" s="205"/>
      <c r="W53" s="205"/>
      <c r="X53" s="205"/>
      <c r="Y53" s="205"/>
      <c r="Z53" s="205"/>
      <c r="AA53" s="205"/>
      <c r="AB53" s="205"/>
      <c r="AC53" s="205"/>
      <c r="AD53" s="205"/>
      <c r="AE53" s="205"/>
      <c r="AF53" s="205"/>
      <c r="AG53" s="205"/>
      <c r="AH53" s="205"/>
      <c r="AI53" s="205"/>
      <c r="AJ53" s="205"/>
      <c r="AK53" s="205"/>
      <c r="AL53" s="205"/>
      <c r="AM53" s="205"/>
      <c r="AN53" s="205"/>
      <c r="AO53" s="205"/>
      <c r="AP53" s="382"/>
      <c r="AQ53" s="770" t="s">
        <v>2344</v>
      </c>
      <c r="AR53" s="733"/>
    </row>
    <row r="54" spans="1:44" ht="14.25" customHeight="1">
      <c r="A54" s="724">
        <v>54</v>
      </c>
      <c r="B54" s="759" t="s">
        <v>2294</v>
      </c>
      <c r="C54" s="760" t="s">
        <v>2345</v>
      </c>
      <c r="D54" s="760" t="s">
        <v>2346</v>
      </c>
      <c r="E54" s="754" t="s">
        <v>127</v>
      </c>
      <c r="F54" s="382" t="s">
        <v>2240</v>
      </c>
      <c r="G54" s="382" t="s">
        <v>2241</v>
      </c>
      <c r="H54" s="382" t="s">
        <v>2347</v>
      </c>
      <c r="I54" s="382" t="s">
        <v>2348</v>
      </c>
      <c r="J54" s="755" t="s">
        <v>2349</v>
      </c>
      <c r="K54" s="728"/>
      <c r="L54" s="382" t="s">
        <v>2134</v>
      </c>
      <c r="M54" s="729" t="s">
        <v>67</v>
      </c>
      <c r="N54" s="730">
        <v>0.9</v>
      </c>
      <c r="O54" s="731" t="s">
        <v>172</v>
      </c>
      <c r="P54" s="382">
        <v>25000</v>
      </c>
      <c r="Q54" s="769" t="s">
        <v>2350</v>
      </c>
      <c r="R54" s="390" t="s">
        <v>2351</v>
      </c>
      <c r="S54" s="382" t="s">
        <v>440</v>
      </c>
      <c r="T54" s="382" t="s">
        <v>447</v>
      </c>
      <c r="U54" s="205"/>
      <c r="V54" s="205"/>
      <c r="W54" s="205"/>
      <c r="X54" s="205"/>
      <c r="Y54" s="205"/>
      <c r="Z54" s="205"/>
      <c r="AA54" s="205"/>
      <c r="AB54" s="205"/>
      <c r="AC54" s="205"/>
      <c r="AD54" s="205"/>
      <c r="AE54" s="205"/>
      <c r="AF54" s="205"/>
      <c r="AG54" s="205"/>
      <c r="AH54" s="205"/>
      <c r="AI54" s="205"/>
      <c r="AJ54" s="205"/>
      <c r="AK54" s="205"/>
      <c r="AL54" s="205"/>
      <c r="AM54" s="205"/>
      <c r="AN54" s="205"/>
      <c r="AO54" s="205"/>
      <c r="AP54" s="382"/>
      <c r="AQ54" s="382" t="s">
        <v>2352</v>
      </c>
      <c r="AR54" s="733"/>
    </row>
    <row r="55" spans="1:44" ht="14.25" customHeight="1">
      <c r="A55" s="724">
        <v>55</v>
      </c>
      <c r="B55" s="759" t="s">
        <v>2294</v>
      </c>
      <c r="C55" s="760" t="s">
        <v>2345</v>
      </c>
      <c r="D55" s="760" t="s">
        <v>2353</v>
      </c>
      <c r="E55" s="754" t="s">
        <v>127</v>
      </c>
      <c r="F55" s="382" t="s">
        <v>2240</v>
      </c>
      <c r="G55" s="382" t="s">
        <v>2241</v>
      </c>
      <c r="H55" s="382" t="s">
        <v>2347</v>
      </c>
      <c r="I55" s="382" t="s">
        <v>2348</v>
      </c>
      <c r="J55" s="755" t="s">
        <v>2354</v>
      </c>
      <c r="K55" s="728"/>
      <c r="L55" s="382" t="s">
        <v>2134</v>
      </c>
      <c r="M55" s="729" t="s">
        <v>67</v>
      </c>
      <c r="N55" s="730">
        <v>0.8</v>
      </c>
      <c r="O55" s="731" t="s">
        <v>53</v>
      </c>
      <c r="P55" s="470">
        <v>2100</v>
      </c>
      <c r="Q55" s="769" t="s">
        <v>2355</v>
      </c>
      <c r="R55" s="771" t="s">
        <v>2356</v>
      </c>
      <c r="S55" s="382" t="s">
        <v>440</v>
      </c>
      <c r="T55" s="382" t="s">
        <v>447</v>
      </c>
      <c r="U55" s="205"/>
      <c r="V55" s="205"/>
      <c r="W55" s="205"/>
      <c r="X55" s="205"/>
      <c r="Y55" s="205"/>
      <c r="Z55" s="205"/>
      <c r="AA55" s="205"/>
      <c r="AB55" s="205"/>
      <c r="AC55" s="205"/>
      <c r="AD55" s="205"/>
      <c r="AE55" s="205"/>
      <c r="AF55" s="205"/>
      <c r="AG55" s="205"/>
      <c r="AH55" s="205"/>
      <c r="AI55" s="205"/>
      <c r="AJ55" s="205"/>
      <c r="AK55" s="205"/>
      <c r="AL55" s="205"/>
      <c r="AM55" s="205"/>
      <c r="AN55" s="205"/>
      <c r="AO55" s="205"/>
      <c r="AP55" s="382"/>
      <c r="AQ55" s="382" t="s">
        <v>2357</v>
      </c>
      <c r="AR55" s="733"/>
    </row>
    <row r="56" spans="1:44" ht="14.25" customHeight="1">
      <c r="A56" s="724">
        <v>56</v>
      </c>
      <c r="B56" s="759" t="s">
        <v>2294</v>
      </c>
      <c r="C56" s="760" t="s">
        <v>2345</v>
      </c>
      <c r="D56" s="760" t="s">
        <v>2358</v>
      </c>
      <c r="E56" s="754" t="s">
        <v>127</v>
      </c>
      <c r="F56" s="382" t="s">
        <v>2240</v>
      </c>
      <c r="G56" s="382" t="s">
        <v>2241</v>
      </c>
      <c r="H56" s="382" t="s">
        <v>2347</v>
      </c>
      <c r="I56" s="382" t="s">
        <v>2348</v>
      </c>
      <c r="J56" s="758" t="s">
        <v>2359</v>
      </c>
      <c r="K56" s="728"/>
      <c r="L56" s="382" t="s">
        <v>2134</v>
      </c>
      <c r="M56" s="729" t="s">
        <v>67</v>
      </c>
      <c r="N56" s="730">
        <v>0.9</v>
      </c>
      <c r="O56" s="731" t="s">
        <v>172</v>
      </c>
      <c r="P56" s="470">
        <v>40</v>
      </c>
      <c r="Q56" s="769" t="s">
        <v>2360</v>
      </c>
      <c r="R56" s="771" t="s">
        <v>2361</v>
      </c>
      <c r="S56" s="382" t="s">
        <v>440</v>
      </c>
      <c r="T56" s="382" t="s">
        <v>447</v>
      </c>
      <c r="U56" s="205"/>
      <c r="V56" s="205"/>
      <c r="W56" s="205"/>
      <c r="X56" s="205"/>
      <c r="Y56" s="205"/>
      <c r="Z56" s="205"/>
      <c r="AA56" s="205"/>
      <c r="AB56" s="205"/>
      <c r="AC56" s="205"/>
      <c r="AD56" s="205"/>
      <c r="AE56" s="205"/>
      <c r="AF56" s="205"/>
      <c r="AG56" s="205"/>
      <c r="AH56" s="205"/>
      <c r="AI56" s="205"/>
      <c r="AJ56" s="205"/>
      <c r="AK56" s="205"/>
      <c r="AL56" s="205"/>
      <c r="AM56" s="205"/>
      <c r="AN56" s="205"/>
      <c r="AO56" s="205"/>
      <c r="AP56" s="382"/>
      <c r="AQ56" s="382" t="s">
        <v>2362</v>
      </c>
      <c r="AR56" s="692"/>
    </row>
    <row r="57" spans="1:44" ht="14.25" customHeight="1">
      <c r="A57" s="724">
        <v>57</v>
      </c>
      <c r="B57" s="759" t="s">
        <v>2288</v>
      </c>
      <c r="C57" s="760" t="s">
        <v>2363</v>
      </c>
      <c r="D57" s="760" t="s">
        <v>2364</v>
      </c>
      <c r="E57" s="754" t="s">
        <v>127</v>
      </c>
      <c r="F57" s="382" t="s">
        <v>2240</v>
      </c>
      <c r="G57" s="382" t="s">
        <v>2241</v>
      </c>
      <c r="H57" s="382" t="s">
        <v>2365</v>
      </c>
      <c r="I57" s="382" t="s">
        <v>2366</v>
      </c>
      <c r="J57" s="772" t="s">
        <v>2367</v>
      </c>
      <c r="K57" s="728"/>
      <c r="L57" s="382" t="s">
        <v>2134</v>
      </c>
      <c r="M57" s="729" t="s">
        <v>81</v>
      </c>
      <c r="N57" s="730">
        <v>0.1</v>
      </c>
      <c r="O57" s="731" t="s">
        <v>53</v>
      </c>
      <c r="P57" s="470">
        <v>1</v>
      </c>
      <c r="Q57" s="769" t="s">
        <v>2368</v>
      </c>
      <c r="R57" s="773"/>
      <c r="S57" s="382" t="s">
        <v>440</v>
      </c>
      <c r="T57" s="382" t="s">
        <v>447</v>
      </c>
      <c r="U57" s="205"/>
      <c r="V57" s="205"/>
      <c r="W57" s="205"/>
      <c r="X57" s="205"/>
      <c r="Y57" s="205"/>
      <c r="Z57" s="205"/>
      <c r="AA57" s="205"/>
      <c r="AB57" s="205"/>
      <c r="AC57" s="205"/>
      <c r="AD57" s="205"/>
      <c r="AE57" s="205"/>
      <c r="AF57" s="205"/>
      <c r="AG57" s="205"/>
      <c r="AH57" s="205"/>
      <c r="AI57" s="205"/>
      <c r="AJ57" s="205"/>
      <c r="AK57" s="205"/>
      <c r="AL57" s="205"/>
      <c r="AM57" s="205"/>
      <c r="AN57" s="205"/>
      <c r="AO57" s="205"/>
      <c r="AP57" s="470"/>
      <c r="AQ57" s="470" t="s">
        <v>2369</v>
      </c>
      <c r="AR57" s="733"/>
    </row>
    <row r="58" spans="1:44" ht="14.25" customHeight="1">
      <c r="A58" s="724">
        <v>58</v>
      </c>
      <c r="B58" s="759" t="s">
        <v>2294</v>
      </c>
      <c r="C58" s="760" t="s">
        <v>2363</v>
      </c>
      <c r="D58" s="760" t="s">
        <v>2370</v>
      </c>
      <c r="E58" s="754" t="s">
        <v>127</v>
      </c>
      <c r="F58" s="382" t="s">
        <v>2240</v>
      </c>
      <c r="G58" s="382" t="s">
        <v>2241</v>
      </c>
      <c r="H58" s="382" t="s">
        <v>2365</v>
      </c>
      <c r="I58" s="382" t="s">
        <v>2366</v>
      </c>
      <c r="J58" s="772" t="s">
        <v>2371</v>
      </c>
      <c r="K58" s="728"/>
      <c r="L58" s="382" t="s">
        <v>2134</v>
      </c>
      <c r="M58" s="729" t="s">
        <v>81</v>
      </c>
      <c r="N58" s="730">
        <v>0.3</v>
      </c>
      <c r="O58" s="731" t="s">
        <v>53</v>
      </c>
      <c r="P58" s="470">
        <v>1</v>
      </c>
      <c r="Q58" s="769" t="s">
        <v>2372</v>
      </c>
      <c r="R58" s="773"/>
      <c r="S58" s="382" t="s">
        <v>440</v>
      </c>
      <c r="T58" s="382" t="s">
        <v>447</v>
      </c>
      <c r="U58" s="205"/>
      <c r="V58" s="205"/>
      <c r="W58" s="205"/>
      <c r="X58" s="205"/>
      <c r="Y58" s="205"/>
      <c r="Z58" s="205"/>
      <c r="AA58" s="205"/>
      <c r="AB58" s="205"/>
      <c r="AC58" s="205"/>
      <c r="AD58" s="205"/>
      <c r="AE58" s="205"/>
      <c r="AF58" s="205"/>
      <c r="AG58" s="205"/>
      <c r="AH58" s="205"/>
      <c r="AI58" s="205"/>
      <c r="AJ58" s="205"/>
      <c r="AK58" s="205"/>
      <c r="AL58" s="205"/>
      <c r="AM58" s="205"/>
      <c r="AN58" s="205"/>
      <c r="AO58" s="205"/>
      <c r="AP58" s="470"/>
      <c r="AQ58" s="470" t="s">
        <v>2373</v>
      </c>
      <c r="AR58" s="733"/>
    </row>
    <row r="59" spans="1:44" ht="14.25" customHeight="1">
      <c r="A59" s="724">
        <v>59</v>
      </c>
      <c r="B59" s="759" t="s">
        <v>2294</v>
      </c>
      <c r="C59" s="760" t="s">
        <v>2363</v>
      </c>
      <c r="D59" s="760" t="s">
        <v>2374</v>
      </c>
      <c r="E59" s="754" t="s">
        <v>127</v>
      </c>
      <c r="F59" s="382" t="s">
        <v>2240</v>
      </c>
      <c r="G59" s="382" t="s">
        <v>2241</v>
      </c>
      <c r="H59" s="382" t="s">
        <v>2365</v>
      </c>
      <c r="I59" s="382" t="s">
        <v>2366</v>
      </c>
      <c r="J59" s="772" t="s">
        <v>339</v>
      </c>
      <c r="K59" s="728"/>
      <c r="L59" s="382" t="s">
        <v>2134</v>
      </c>
      <c r="M59" s="729" t="s">
        <v>67</v>
      </c>
      <c r="N59" s="730">
        <v>0.2</v>
      </c>
      <c r="O59" s="731" t="s">
        <v>53</v>
      </c>
      <c r="P59" s="470">
        <v>35</v>
      </c>
      <c r="Q59" s="769" t="s">
        <v>2374</v>
      </c>
      <c r="R59" s="773" t="s">
        <v>2375</v>
      </c>
      <c r="S59" s="382" t="s">
        <v>440</v>
      </c>
      <c r="T59" s="382" t="s">
        <v>447</v>
      </c>
      <c r="U59" s="205"/>
      <c r="V59" s="205"/>
      <c r="W59" s="205"/>
      <c r="X59" s="205"/>
      <c r="Y59" s="205"/>
      <c r="Z59" s="205"/>
      <c r="AA59" s="205"/>
      <c r="AB59" s="205"/>
      <c r="AC59" s="205"/>
      <c r="AD59" s="205"/>
      <c r="AE59" s="205"/>
      <c r="AF59" s="205"/>
      <c r="AG59" s="205"/>
      <c r="AH59" s="205"/>
      <c r="AI59" s="205"/>
      <c r="AJ59" s="205"/>
      <c r="AK59" s="205"/>
      <c r="AL59" s="205"/>
      <c r="AM59" s="205"/>
      <c r="AN59" s="205"/>
      <c r="AO59" s="205"/>
      <c r="AP59" s="470"/>
      <c r="AQ59" s="470" t="s">
        <v>2376</v>
      </c>
      <c r="AR59" s="733"/>
    </row>
    <row r="60" spans="1:44" ht="14.25" customHeight="1">
      <c r="A60" s="724">
        <v>60</v>
      </c>
      <c r="B60" s="759" t="s">
        <v>2294</v>
      </c>
      <c r="C60" s="760" t="s">
        <v>2363</v>
      </c>
      <c r="D60" s="760" t="s">
        <v>2377</v>
      </c>
      <c r="E60" s="754" t="s">
        <v>127</v>
      </c>
      <c r="F60" s="382" t="s">
        <v>2240</v>
      </c>
      <c r="G60" s="382" t="s">
        <v>2241</v>
      </c>
      <c r="H60" s="382" t="s">
        <v>2365</v>
      </c>
      <c r="I60" s="382" t="s">
        <v>2366</v>
      </c>
      <c r="J60" s="762" t="s">
        <v>2378</v>
      </c>
      <c r="K60" s="728"/>
      <c r="L60" s="382" t="s">
        <v>2134</v>
      </c>
      <c r="M60" s="729" t="s">
        <v>67</v>
      </c>
      <c r="N60" s="730">
        <v>1</v>
      </c>
      <c r="O60" s="731" t="s">
        <v>53</v>
      </c>
      <c r="P60" s="470">
        <v>600</v>
      </c>
      <c r="Q60" s="769" t="s">
        <v>2377</v>
      </c>
      <c r="R60" s="771" t="s">
        <v>2379</v>
      </c>
      <c r="S60" s="382" t="s">
        <v>440</v>
      </c>
      <c r="T60" s="382" t="s">
        <v>447</v>
      </c>
      <c r="U60" s="205"/>
      <c r="V60" s="205"/>
      <c r="W60" s="205"/>
      <c r="X60" s="205"/>
      <c r="Y60" s="205"/>
      <c r="Z60" s="205"/>
      <c r="AA60" s="205"/>
      <c r="AB60" s="205"/>
      <c r="AC60" s="205"/>
      <c r="AD60" s="205"/>
      <c r="AE60" s="205"/>
      <c r="AF60" s="205"/>
      <c r="AG60" s="205"/>
      <c r="AH60" s="205"/>
      <c r="AI60" s="205"/>
      <c r="AJ60" s="205"/>
      <c r="AK60" s="205"/>
      <c r="AL60" s="205"/>
      <c r="AM60" s="205"/>
      <c r="AN60" s="205"/>
      <c r="AO60" s="205"/>
      <c r="AP60" s="470"/>
      <c r="AQ60" s="470" t="s">
        <v>2373</v>
      </c>
      <c r="AR60" s="733"/>
    </row>
    <row r="61" spans="1:44" ht="14.25" customHeight="1">
      <c r="A61" s="724">
        <v>61</v>
      </c>
      <c r="B61" s="759" t="s">
        <v>2380</v>
      </c>
      <c r="C61" s="760" t="s">
        <v>2381</v>
      </c>
      <c r="D61" s="760" t="s">
        <v>2382</v>
      </c>
      <c r="E61" s="754" t="s">
        <v>127</v>
      </c>
      <c r="F61" s="470" t="s">
        <v>2261</v>
      </c>
      <c r="G61" s="382" t="s">
        <v>2262</v>
      </c>
      <c r="H61" s="382" t="s">
        <v>1820</v>
      </c>
      <c r="I61" s="382" t="s">
        <v>2263</v>
      </c>
      <c r="J61" s="382" t="s">
        <v>2264</v>
      </c>
      <c r="K61" s="728"/>
      <c r="L61" s="382" t="s">
        <v>2134</v>
      </c>
      <c r="M61" s="729" t="s">
        <v>67</v>
      </c>
      <c r="N61" s="730">
        <v>0.5</v>
      </c>
      <c r="O61" s="731" t="s">
        <v>53</v>
      </c>
      <c r="P61" s="470">
        <v>1</v>
      </c>
      <c r="Q61" s="470" t="s">
        <v>2383</v>
      </c>
      <c r="R61" s="774" t="s">
        <v>2384</v>
      </c>
      <c r="S61" s="382" t="s">
        <v>440</v>
      </c>
      <c r="T61" s="382" t="s">
        <v>447</v>
      </c>
      <c r="U61" s="205"/>
      <c r="V61" s="205"/>
      <c r="W61" s="205"/>
      <c r="X61" s="205"/>
      <c r="Y61" s="205"/>
      <c r="Z61" s="205"/>
      <c r="AA61" s="205"/>
      <c r="AB61" s="205"/>
      <c r="AC61" s="205"/>
      <c r="AD61" s="205"/>
      <c r="AE61" s="205"/>
      <c r="AF61" s="205"/>
      <c r="AG61" s="205"/>
      <c r="AH61" s="205"/>
      <c r="AI61" s="205"/>
      <c r="AJ61" s="205"/>
      <c r="AK61" s="205"/>
      <c r="AL61" s="205"/>
      <c r="AM61" s="205"/>
      <c r="AN61" s="205"/>
      <c r="AO61" s="205"/>
      <c r="AP61" s="470"/>
      <c r="AQ61" s="775" t="s">
        <v>2267</v>
      </c>
      <c r="AR61" s="733"/>
    </row>
    <row r="62" spans="1:44" ht="14.25" customHeight="1">
      <c r="A62" s="724">
        <v>62</v>
      </c>
      <c r="B62" s="759" t="s">
        <v>2380</v>
      </c>
      <c r="C62" s="760" t="s">
        <v>2381</v>
      </c>
      <c r="D62" s="760" t="s">
        <v>2385</v>
      </c>
      <c r="E62" s="754" t="s">
        <v>127</v>
      </c>
      <c r="F62" s="470" t="s">
        <v>2261</v>
      </c>
      <c r="G62" s="382" t="s">
        <v>2262</v>
      </c>
      <c r="H62" s="382" t="s">
        <v>1820</v>
      </c>
      <c r="I62" s="382" t="s">
        <v>2263</v>
      </c>
      <c r="J62" s="382" t="s">
        <v>2386</v>
      </c>
      <c r="K62" s="728"/>
      <c r="L62" s="382" t="s">
        <v>2134</v>
      </c>
      <c r="M62" s="729" t="s">
        <v>81</v>
      </c>
      <c r="N62" s="730">
        <v>0</v>
      </c>
      <c r="O62" s="731" t="s">
        <v>53</v>
      </c>
      <c r="P62" s="470">
        <v>1</v>
      </c>
      <c r="Q62" s="470" t="s">
        <v>2387</v>
      </c>
      <c r="R62" s="776" t="s">
        <v>2388</v>
      </c>
      <c r="S62" s="382" t="s">
        <v>440</v>
      </c>
      <c r="T62" s="382" t="s">
        <v>447</v>
      </c>
      <c r="U62" s="205" t="s">
        <v>56</v>
      </c>
      <c r="V62" s="205" t="s">
        <v>56</v>
      </c>
      <c r="W62" s="205" t="s">
        <v>56</v>
      </c>
      <c r="X62" s="205" t="s">
        <v>56</v>
      </c>
      <c r="Y62" s="205" t="s">
        <v>56</v>
      </c>
      <c r="Z62" s="205" t="s">
        <v>56</v>
      </c>
      <c r="AA62" s="205" t="s">
        <v>56</v>
      </c>
      <c r="AB62" s="205" t="s">
        <v>56</v>
      </c>
      <c r="AC62" s="205" t="s">
        <v>56</v>
      </c>
      <c r="AD62" s="205" t="s">
        <v>56</v>
      </c>
      <c r="AE62" s="205" t="s">
        <v>56</v>
      </c>
      <c r="AF62" s="205" t="s">
        <v>56</v>
      </c>
      <c r="AG62" s="205" t="s">
        <v>56</v>
      </c>
      <c r="AH62" s="205" t="s">
        <v>56</v>
      </c>
      <c r="AI62" s="205" t="s">
        <v>56</v>
      </c>
      <c r="AJ62" s="205" t="s">
        <v>56</v>
      </c>
      <c r="AK62" s="205" t="s">
        <v>56</v>
      </c>
      <c r="AL62" s="205" t="s">
        <v>56</v>
      </c>
      <c r="AM62" s="205" t="s">
        <v>56</v>
      </c>
      <c r="AN62" s="205" t="s">
        <v>56</v>
      </c>
      <c r="AO62" s="205" t="s">
        <v>56</v>
      </c>
      <c r="AP62" s="205" t="s">
        <v>56</v>
      </c>
      <c r="AQ62" s="470" t="s">
        <v>2389</v>
      </c>
      <c r="AR62" s="733"/>
    </row>
    <row r="63" spans="1:44" ht="14.25" customHeight="1">
      <c r="A63" s="724">
        <v>63</v>
      </c>
      <c r="B63" s="759" t="s">
        <v>2380</v>
      </c>
      <c r="C63" s="760" t="s">
        <v>2381</v>
      </c>
      <c r="D63" s="760" t="s">
        <v>2390</v>
      </c>
      <c r="E63" s="754" t="s">
        <v>127</v>
      </c>
      <c r="F63" s="470" t="s">
        <v>2261</v>
      </c>
      <c r="G63" s="382" t="s">
        <v>2262</v>
      </c>
      <c r="H63" s="382" t="s">
        <v>1820</v>
      </c>
      <c r="I63" s="382" t="s">
        <v>2263</v>
      </c>
      <c r="J63" s="382" t="s">
        <v>2391</v>
      </c>
      <c r="K63" s="728"/>
      <c r="L63" s="382" t="s">
        <v>2134</v>
      </c>
      <c r="M63" s="729" t="s">
        <v>81</v>
      </c>
      <c r="N63" s="730">
        <v>0</v>
      </c>
      <c r="O63" s="731" t="s">
        <v>53</v>
      </c>
      <c r="P63" s="470">
        <v>1</v>
      </c>
      <c r="Q63" s="753" t="s">
        <v>2392</v>
      </c>
      <c r="R63" s="776" t="s">
        <v>2388</v>
      </c>
      <c r="S63" s="382" t="s">
        <v>440</v>
      </c>
      <c r="T63" s="382" t="s">
        <v>447</v>
      </c>
      <c r="U63" s="205" t="s">
        <v>56</v>
      </c>
      <c r="V63" s="205" t="s">
        <v>56</v>
      </c>
      <c r="W63" s="205" t="s">
        <v>56</v>
      </c>
      <c r="X63" s="205" t="s">
        <v>56</v>
      </c>
      <c r="Y63" s="205" t="s">
        <v>56</v>
      </c>
      <c r="Z63" s="205" t="s">
        <v>56</v>
      </c>
      <c r="AA63" s="205" t="s">
        <v>56</v>
      </c>
      <c r="AB63" s="205" t="s">
        <v>56</v>
      </c>
      <c r="AC63" s="205" t="s">
        <v>56</v>
      </c>
      <c r="AD63" s="205" t="s">
        <v>56</v>
      </c>
      <c r="AE63" s="205" t="s">
        <v>56</v>
      </c>
      <c r="AF63" s="205" t="s">
        <v>56</v>
      </c>
      <c r="AG63" s="205" t="s">
        <v>56</v>
      </c>
      <c r="AH63" s="205" t="s">
        <v>56</v>
      </c>
      <c r="AI63" s="205" t="s">
        <v>56</v>
      </c>
      <c r="AJ63" s="205" t="s">
        <v>56</v>
      </c>
      <c r="AK63" s="205" t="s">
        <v>56</v>
      </c>
      <c r="AL63" s="205" t="s">
        <v>56</v>
      </c>
      <c r="AM63" s="205" t="s">
        <v>56</v>
      </c>
      <c r="AN63" s="205" t="s">
        <v>56</v>
      </c>
      <c r="AO63" s="205" t="s">
        <v>56</v>
      </c>
      <c r="AP63" s="205" t="s">
        <v>56</v>
      </c>
      <c r="AQ63" s="470" t="s">
        <v>2389</v>
      </c>
      <c r="AR63" s="733"/>
    </row>
    <row r="64" spans="1:44" ht="14.25" customHeight="1">
      <c r="A64" s="724">
        <v>64</v>
      </c>
      <c r="B64" s="759" t="s">
        <v>2380</v>
      </c>
      <c r="C64" s="760" t="s">
        <v>2381</v>
      </c>
      <c r="D64" s="760" t="s">
        <v>2393</v>
      </c>
      <c r="E64" s="754" t="s">
        <v>127</v>
      </c>
      <c r="F64" s="470" t="s">
        <v>2261</v>
      </c>
      <c r="G64" s="382" t="s">
        <v>2262</v>
      </c>
      <c r="H64" s="382" t="s">
        <v>1820</v>
      </c>
      <c r="I64" s="382" t="s">
        <v>2263</v>
      </c>
      <c r="J64" s="382" t="s">
        <v>2394</v>
      </c>
      <c r="K64" s="728"/>
      <c r="L64" s="382" t="s">
        <v>2134</v>
      </c>
      <c r="M64" s="729" t="s">
        <v>81</v>
      </c>
      <c r="N64" s="730">
        <v>0</v>
      </c>
      <c r="O64" s="731" t="s">
        <v>53</v>
      </c>
      <c r="P64" s="470">
        <v>1</v>
      </c>
      <c r="Q64" s="753" t="s">
        <v>2395</v>
      </c>
      <c r="R64" s="776" t="s">
        <v>2388</v>
      </c>
      <c r="S64" s="382" t="s">
        <v>440</v>
      </c>
      <c r="T64" s="382" t="s">
        <v>447</v>
      </c>
      <c r="U64" s="205" t="s">
        <v>56</v>
      </c>
      <c r="V64" s="205" t="s">
        <v>56</v>
      </c>
      <c r="W64" s="205" t="s">
        <v>56</v>
      </c>
      <c r="X64" s="205" t="s">
        <v>56</v>
      </c>
      <c r="Y64" s="205" t="s">
        <v>56</v>
      </c>
      <c r="Z64" s="205" t="s">
        <v>56</v>
      </c>
      <c r="AA64" s="205" t="s">
        <v>56</v>
      </c>
      <c r="AB64" s="205" t="s">
        <v>56</v>
      </c>
      <c r="AC64" s="205" t="s">
        <v>56</v>
      </c>
      <c r="AD64" s="205" t="s">
        <v>56</v>
      </c>
      <c r="AE64" s="205" t="s">
        <v>56</v>
      </c>
      <c r="AF64" s="205" t="s">
        <v>56</v>
      </c>
      <c r="AG64" s="205" t="s">
        <v>56</v>
      </c>
      <c r="AH64" s="205" t="s">
        <v>56</v>
      </c>
      <c r="AI64" s="205" t="s">
        <v>56</v>
      </c>
      <c r="AJ64" s="205" t="s">
        <v>56</v>
      </c>
      <c r="AK64" s="205" t="s">
        <v>56</v>
      </c>
      <c r="AL64" s="205" t="s">
        <v>56</v>
      </c>
      <c r="AM64" s="205" t="s">
        <v>56</v>
      </c>
      <c r="AN64" s="205" t="s">
        <v>56</v>
      </c>
      <c r="AO64" s="205" t="s">
        <v>56</v>
      </c>
      <c r="AP64" s="205" t="s">
        <v>56</v>
      </c>
      <c r="AQ64" s="470" t="s">
        <v>2389</v>
      </c>
      <c r="AR64" s="733"/>
    </row>
    <row r="65" spans="1:44" ht="14.25" customHeight="1">
      <c r="A65" s="724">
        <v>65</v>
      </c>
      <c r="B65" s="759" t="s">
        <v>2380</v>
      </c>
      <c r="C65" s="760" t="s">
        <v>2381</v>
      </c>
      <c r="D65" s="760" t="s">
        <v>2396</v>
      </c>
      <c r="E65" s="754" t="s">
        <v>127</v>
      </c>
      <c r="F65" s="470" t="s">
        <v>2261</v>
      </c>
      <c r="G65" s="382" t="s">
        <v>2262</v>
      </c>
      <c r="H65" s="382" t="s">
        <v>1820</v>
      </c>
      <c r="I65" s="382" t="s">
        <v>2263</v>
      </c>
      <c r="J65" s="382" t="s">
        <v>339</v>
      </c>
      <c r="K65" s="728" t="s">
        <v>2397</v>
      </c>
      <c r="L65" s="382" t="s">
        <v>2134</v>
      </c>
      <c r="M65" s="729" t="s">
        <v>81</v>
      </c>
      <c r="N65" s="730">
        <v>1</v>
      </c>
      <c r="O65" s="731" t="s">
        <v>53</v>
      </c>
      <c r="P65" s="470">
        <v>50</v>
      </c>
      <c r="Q65" s="753" t="s">
        <v>2398</v>
      </c>
      <c r="R65" s="776" t="s">
        <v>2399</v>
      </c>
      <c r="S65" s="382" t="s">
        <v>440</v>
      </c>
      <c r="T65" s="382" t="s">
        <v>447</v>
      </c>
      <c r="U65" s="205" t="s">
        <v>56</v>
      </c>
      <c r="V65" s="205" t="s">
        <v>56</v>
      </c>
      <c r="W65" s="205" t="s">
        <v>56</v>
      </c>
      <c r="X65" s="205" t="s">
        <v>56</v>
      </c>
      <c r="Y65" s="205" t="s">
        <v>56</v>
      </c>
      <c r="Z65" s="205" t="s">
        <v>56</v>
      </c>
      <c r="AA65" s="205" t="s">
        <v>56</v>
      </c>
      <c r="AB65" s="205" t="s">
        <v>56</v>
      </c>
      <c r="AC65" s="205" t="s">
        <v>56</v>
      </c>
      <c r="AD65" s="205" t="s">
        <v>56</v>
      </c>
      <c r="AE65" s="205" t="s">
        <v>56</v>
      </c>
      <c r="AF65" s="205" t="s">
        <v>56</v>
      </c>
      <c r="AG65" s="205" t="s">
        <v>56</v>
      </c>
      <c r="AH65" s="205" t="s">
        <v>56</v>
      </c>
      <c r="AI65" s="205" t="s">
        <v>56</v>
      </c>
      <c r="AJ65" s="205" t="s">
        <v>56</v>
      </c>
      <c r="AK65" s="205" t="s">
        <v>56</v>
      </c>
      <c r="AL65" s="205" t="s">
        <v>56</v>
      </c>
      <c r="AM65" s="205" t="s">
        <v>56</v>
      </c>
      <c r="AN65" s="205" t="s">
        <v>56</v>
      </c>
      <c r="AO65" s="205" t="s">
        <v>56</v>
      </c>
      <c r="AP65" s="205" t="s">
        <v>56</v>
      </c>
      <c r="AQ65" s="470" t="s">
        <v>2389</v>
      </c>
      <c r="AR65" s="733"/>
    </row>
    <row r="66" spans="1:44" ht="14.25" customHeight="1">
      <c r="A66" s="724">
        <v>66</v>
      </c>
      <c r="B66" s="759" t="s">
        <v>2380</v>
      </c>
      <c r="C66" s="760" t="s">
        <v>2400</v>
      </c>
      <c r="D66" s="760" t="s">
        <v>2401</v>
      </c>
      <c r="E66" s="754" t="s">
        <v>127</v>
      </c>
      <c r="F66" s="470" t="s">
        <v>2261</v>
      </c>
      <c r="G66" s="382" t="s">
        <v>2262</v>
      </c>
      <c r="H66" s="382" t="s">
        <v>1820</v>
      </c>
      <c r="I66" s="382" t="s">
        <v>2263</v>
      </c>
      <c r="J66" s="382" t="s">
        <v>339</v>
      </c>
      <c r="K66" s="728" t="s">
        <v>2397</v>
      </c>
      <c r="L66" s="382" t="s">
        <v>2134</v>
      </c>
      <c r="M66" s="729" t="s">
        <v>67</v>
      </c>
      <c r="N66" s="730">
        <v>0.4</v>
      </c>
      <c r="O66" s="731" t="s">
        <v>53</v>
      </c>
      <c r="P66" s="470">
        <v>1</v>
      </c>
      <c r="Q66" s="753" t="s">
        <v>2402</v>
      </c>
      <c r="R66" s="776" t="s">
        <v>2403</v>
      </c>
      <c r="S66" s="382" t="s">
        <v>440</v>
      </c>
      <c r="T66" s="382" t="s">
        <v>447</v>
      </c>
      <c r="U66" s="205" t="s">
        <v>56</v>
      </c>
      <c r="V66" s="205" t="s">
        <v>56</v>
      </c>
      <c r="W66" s="205" t="s">
        <v>56</v>
      </c>
      <c r="X66" s="205" t="s">
        <v>56</v>
      </c>
      <c r="Y66" s="205" t="s">
        <v>56</v>
      </c>
      <c r="Z66" s="205" t="s">
        <v>56</v>
      </c>
      <c r="AA66" s="205" t="s">
        <v>56</v>
      </c>
      <c r="AB66" s="205" t="s">
        <v>56</v>
      </c>
      <c r="AC66" s="205" t="s">
        <v>56</v>
      </c>
      <c r="AD66" s="205" t="s">
        <v>56</v>
      </c>
      <c r="AE66" s="205" t="s">
        <v>56</v>
      </c>
      <c r="AF66" s="205" t="s">
        <v>56</v>
      </c>
      <c r="AG66" s="205" t="s">
        <v>56</v>
      </c>
      <c r="AH66" s="205" t="s">
        <v>56</v>
      </c>
      <c r="AI66" s="205" t="s">
        <v>56</v>
      </c>
      <c r="AJ66" s="205" t="s">
        <v>56</v>
      </c>
      <c r="AK66" s="205" t="s">
        <v>56</v>
      </c>
      <c r="AL66" s="205" t="s">
        <v>56</v>
      </c>
      <c r="AM66" s="205" t="s">
        <v>56</v>
      </c>
      <c r="AN66" s="205" t="s">
        <v>56</v>
      </c>
      <c r="AO66" s="205" t="s">
        <v>56</v>
      </c>
      <c r="AP66" s="205" t="s">
        <v>56</v>
      </c>
      <c r="AQ66" s="470" t="s">
        <v>2404</v>
      </c>
      <c r="AR66" s="733"/>
    </row>
    <row r="67" spans="1:44" ht="14.25" customHeight="1">
      <c r="A67" s="777"/>
      <c r="B67" s="778"/>
      <c r="C67" s="778"/>
      <c r="D67" s="778"/>
      <c r="E67" s="777"/>
      <c r="F67" s="777"/>
      <c r="G67" s="777"/>
      <c r="H67" s="777"/>
      <c r="I67" s="777"/>
      <c r="J67" s="777"/>
      <c r="K67" s="779"/>
      <c r="L67" s="779"/>
      <c r="M67" s="779"/>
      <c r="N67" s="779"/>
      <c r="O67" s="777"/>
      <c r="P67" s="777"/>
      <c r="Q67" s="777"/>
      <c r="R67" s="780"/>
      <c r="S67" s="781"/>
      <c r="T67" s="782"/>
      <c r="U67" s="1850"/>
      <c r="V67" s="1851"/>
      <c r="W67" s="777"/>
      <c r="X67" s="777"/>
      <c r="Y67" s="777"/>
      <c r="Z67" s="777"/>
      <c r="AA67" s="777"/>
      <c r="AB67" s="777"/>
      <c r="AC67" s="777"/>
      <c r="AD67" s="777"/>
      <c r="AE67" s="777"/>
      <c r="AF67" s="777"/>
      <c r="AG67" s="777"/>
      <c r="AH67" s="777"/>
      <c r="AI67" s="777"/>
      <c r="AJ67" s="777"/>
      <c r="AK67" s="777"/>
      <c r="AL67" s="777"/>
      <c r="AM67" s="777"/>
      <c r="AN67" s="777"/>
      <c r="AO67" s="777"/>
      <c r="AP67" s="783"/>
      <c r="AQ67" s="777"/>
      <c r="AR67" s="733"/>
    </row>
    <row r="68" spans="1:44" ht="14.25" customHeight="1">
      <c r="A68" s="784"/>
      <c r="B68" s="784"/>
      <c r="C68" s="784"/>
      <c r="D68" s="784"/>
      <c r="E68" s="784"/>
      <c r="F68" s="784"/>
      <c r="G68" s="784"/>
      <c r="H68" s="784"/>
      <c r="I68" s="784"/>
      <c r="J68" s="784"/>
      <c r="K68" s="784"/>
      <c r="L68" s="784"/>
      <c r="M68" s="784"/>
      <c r="N68" s="784"/>
      <c r="O68" s="784"/>
      <c r="P68" s="784"/>
      <c r="Q68" s="784"/>
      <c r="R68" s="785"/>
      <c r="S68" s="784"/>
      <c r="T68" s="784"/>
      <c r="U68" s="784"/>
      <c r="V68" s="784"/>
      <c r="W68" s="784"/>
      <c r="X68" s="784"/>
      <c r="Y68" s="784"/>
      <c r="Z68" s="784"/>
      <c r="AA68" s="784"/>
      <c r="AB68" s="784"/>
      <c r="AC68" s="784"/>
      <c r="AD68" s="784"/>
      <c r="AE68" s="784"/>
      <c r="AF68" s="784"/>
      <c r="AG68" s="784"/>
      <c r="AH68" s="784"/>
      <c r="AI68" s="784"/>
      <c r="AJ68" s="784"/>
      <c r="AK68" s="784"/>
      <c r="AL68" s="784"/>
      <c r="AM68" s="784"/>
      <c r="AN68" s="784"/>
      <c r="AO68" s="784"/>
      <c r="AP68" s="784"/>
      <c r="AQ68" s="784"/>
      <c r="AR68" s="784"/>
    </row>
    <row r="69" spans="1:44" ht="14.25" customHeight="1">
      <c r="A69" s="784"/>
      <c r="B69" s="784"/>
      <c r="C69" s="784"/>
      <c r="D69" s="784"/>
      <c r="E69" s="784"/>
      <c r="F69" s="784"/>
      <c r="G69" s="784"/>
      <c r="H69" s="784"/>
      <c r="I69" s="784"/>
      <c r="J69" s="784"/>
      <c r="K69" s="784"/>
      <c r="L69" s="784"/>
      <c r="M69" s="784"/>
      <c r="N69" s="784"/>
      <c r="O69" s="784"/>
      <c r="P69" s="784"/>
      <c r="Q69" s="784"/>
      <c r="R69" s="785"/>
      <c r="S69" s="784"/>
      <c r="T69" s="784"/>
      <c r="U69" s="784"/>
      <c r="V69" s="784"/>
      <c r="W69" s="784"/>
      <c r="X69" s="784"/>
      <c r="Y69" s="784"/>
      <c r="Z69" s="784"/>
      <c r="AA69" s="784"/>
      <c r="AB69" s="784"/>
      <c r="AC69" s="784"/>
      <c r="AD69" s="784"/>
      <c r="AE69" s="784"/>
      <c r="AF69" s="784"/>
      <c r="AG69" s="784"/>
      <c r="AH69" s="784"/>
      <c r="AI69" s="784"/>
      <c r="AJ69" s="784"/>
      <c r="AK69" s="784"/>
      <c r="AL69" s="784"/>
      <c r="AM69" s="784"/>
      <c r="AN69" s="784"/>
      <c r="AO69" s="784"/>
      <c r="AP69" s="784"/>
      <c r="AQ69" s="784"/>
      <c r="AR69" s="784"/>
    </row>
    <row r="70" spans="1:44" ht="14.25" customHeight="1">
      <c r="A70" s="784"/>
      <c r="B70" s="784"/>
      <c r="C70" s="784"/>
      <c r="D70" s="784"/>
      <c r="E70" s="784"/>
      <c r="F70" s="784"/>
      <c r="G70" s="784"/>
      <c r="H70" s="784"/>
      <c r="I70" s="784"/>
      <c r="J70" s="784"/>
      <c r="K70" s="784"/>
      <c r="L70" s="784"/>
      <c r="M70" s="784"/>
      <c r="N70" s="784"/>
      <c r="O70" s="784"/>
      <c r="P70" s="784"/>
      <c r="Q70" s="784"/>
      <c r="R70" s="785"/>
      <c r="S70" s="784"/>
      <c r="T70" s="784"/>
      <c r="U70" s="784"/>
      <c r="V70" s="784"/>
      <c r="W70" s="784"/>
      <c r="X70" s="784"/>
      <c r="Y70" s="784"/>
      <c r="Z70" s="784"/>
      <c r="AA70" s="784"/>
      <c r="AB70" s="784"/>
      <c r="AC70" s="784"/>
      <c r="AD70" s="784"/>
      <c r="AE70" s="784"/>
      <c r="AF70" s="784"/>
      <c r="AG70" s="784"/>
      <c r="AH70" s="784"/>
      <c r="AI70" s="784"/>
      <c r="AJ70" s="784"/>
      <c r="AK70" s="784"/>
      <c r="AL70" s="784"/>
      <c r="AM70" s="784"/>
      <c r="AN70" s="784"/>
      <c r="AO70" s="784"/>
      <c r="AP70" s="784"/>
      <c r="AQ70" s="784"/>
      <c r="AR70" s="784"/>
    </row>
    <row r="71" spans="1:44" ht="14.25" customHeight="1">
      <c r="A71" s="784"/>
      <c r="B71" s="784"/>
      <c r="C71" s="784"/>
      <c r="D71" s="784"/>
      <c r="E71" s="784"/>
      <c r="F71" s="784"/>
      <c r="G71" s="784"/>
      <c r="H71" s="784"/>
      <c r="I71" s="784"/>
      <c r="J71" s="784"/>
      <c r="K71" s="784"/>
      <c r="L71" s="784"/>
      <c r="M71" s="784"/>
      <c r="N71" s="784"/>
      <c r="O71" s="784"/>
      <c r="P71" s="784"/>
      <c r="Q71" s="784"/>
      <c r="R71" s="785"/>
      <c r="S71" s="784"/>
      <c r="T71" s="784"/>
      <c r="U71" s="784"/>
      <c r="V71" s="784"/>
      <c r="W71" s="784"/>
      <c r="X71" s="784"/>
      <c r="Y71" s="784"/>
      <c r="Z71" s="784"/>
      <c r="AA71" s="784"/>
      <c r="AB71" s="784"/>
      <c r="AC71" s="784"/>
      <c r="AD71" s="784"/>
      <c r="AE71" s="784"/>
      <c r="AF71" s="784"/>
      <c r="AG71" s="784"/>
      <c r="AH71" s="784"/>
      <c r="AI71" s="784"/>
      <c r="AJ71" s="784"/>
      <c r="AK71" s="784"/>
      <c r="AL71" s="784"/>
      <c r="AM71" s="784"/>
      <c r="AN71" s="784"/>
      <c r="AO71" s="784"/>
      <c r="AP71" s="784"/>
      <c r="AQ71" s="784"/>
      <c r="AR71" s="784"/>
    </row>
    <row r="72" spans="1:44" ht="14.25" customHeight="1">
      <c r="A72" s="784"/>
      <c r="B72" s="784"/>
      <c r="C72" s="784"/>
      <c r="D72" s="784"/>
      <c r="E72" s="784"/>
      <c r="F72" s="784"/>
      <c r="G72" s="784"/>
      <c r="H72" s="784"/>
      <c r="I72" s="784"/>
      <c r="J72" s="784"/>
      <c r="K72" s="784"/>
      <c r="L72" s="784"/>
      <c r="M72" s="784"/>
      <c r="N72" s="784"/>
      <c r="O72" s="784"/>
      <c r="P72" s="784"/>
      <c r="Q72" s="784"/>
      <c r="R72" s="785"/>
      <c r="S72" s="784"/>
      <c r="T72" s="784"/>
      <c r="U72" s="784"/>
      <c r="V72" s="784"/>
      <c r="W72" s="784"/>
      <c r="X72" s="784"/>
      <c r="Y72" s="784"/>
      <c r="Z72" s="784"/>
      <c r="AA72" s="784"/>
      <c r="AB72" s="784"/>
      <c r="AC72" s="784"/>
      <c r="AD72" s="784"/>
      <c r="AE72" s="784"/>
      <c r="AF72" s="784"/>
      <c r="AG72" s="784"/>
      <c r="AH72" s="784"/>
      <c r="AI72" s="784"/>
      <c r="AJ72" s="784"/>
      <c r="AK72" s="784"/>
      <c r="AL72" s="784"/>
      <c r="AM72" s="784"/>
      <c r="AN72" s="784"/>
      <c r="AO72" s="784"/>
      <c r="AP72" s="784"/>
      <c r="AQ72" s="784"/>
      <c r="AR72" s="784"/>
    </row>
    <row r="73" spans="1:44" ht="14.25" customHeight="1">
      <c r="A73" s="784"/>
      <c r="B73" s="784"/>
      <c r="C73" s="784"/>
      <c r="D73" s="784"/>
      <c r="E73" s="784"/>
      <c r="F73" s="784"/>
      <c r="G73" s="784"/>
      <c r="H73" s="784"/>
      <c r="I73" s="784"/>
      <c r="J73" s="784"/>
      <c r="K73" s="784"/>
      <c r="L73" s="784"/>
      <c r="M73" s="784"/>
      <c r="N73" s="784"/>
      <c r="O73" s="784"/>
      <c r="P73" s="784"/>
      <c r="Q73" s="784"/>
      <c r="R73" s="785"/>
      <c r="S73" s="784"/>
      <c r="T73" s="784"/>
      <c r="U73" s="784"/>
      <c r="V73" s="784"/>
      <c r="W73" s="784"/>
      <c r="X73" s="784"/>
      <c r="Y73" s="784"/>
      <c r="Z73" s="784"/>
      <c r="AA73" s="784"/>
      <c r="AB73" s="784"/>
      <c r="AC73" s="784"/>
      <c r="AD73" s="784"/>
      <c r="AE73" s="784"/>
      <c r="AF73" s="784"/>
      <c r="AG73" s="784"/>
      <c r="AH73" s="784"/>
      <c r="AI73" s="784"/>
      <c r="AJ73" s="784"/>
      <c r="AK73" s="784"/>
      <c r="AL73" s="784"/>
      <c r="AM73" s="784"/>
      <c r="AN73" s="784"/>
      <c r="AO73" s="784"/>
      <c r="AP73" s="784"/>
      <c r="AQ73" s="784"/>
      <c r="AR73" s="784"/>
    </row>
    <row r="74" spans="1:44" ht="14.25" customHeight="1">
      <c r="A74" s="784"/>
      <c r="B74" s="784"/>
      <c r="C74" s="784"/>
      <c r="D74" s="784"/>
      <c r="E74" s="784"/>
      <c r="F74" s="784"/>
      <c r="G74" s="784"/>
      <c r="H74" s="784"/>
      <c r="I74" s="784"/>
      <c r="J74" s="784"/>
      <c r="K74" s="784"/>
      <c r="L74" s="784"/>
      <c r="M74" s="784"/>
      <c r="N74" s="784"/>
      <c r="O74" s="784"/>
      <c r="P74" s="784"/>
      <c r="Q74" s="784"/>
      <c r="R74" s="785"/>
      <c r="S74" s="784"/>
      <c r="T74" s="784"/>
      <c r="U74" s="784"/>
      <c r="V74" s="784"/>
      <c r="W74" s="784"/>
      <c r="X74" s="784"/>
      <c r="Y74" s="784"/>
      <c r="Z74" s="784"/>
      <c r="AA74" s="784"/>
      <c r="AB74" s="784"/>
      <c r="AC74" s="784"/>
      <c r="AD74" s="784"/>
      <c r="AE74" s="784"/>
      <c r="AF74" s="784"/>
      <c r="AG74" s="784"/>
      <c r="AH74" s="784"/>
      <c r="AI74" s="784"/>
      <c r="AJ74" s="784"/>
      <c r="AK74" s="784"/>
      <c r="AL74" s="784"/>
      <c r="AM74" s="784"/>
      <c r="AN74" s="784"/>
      <c r="AO74" s="784"/>
      <c r="AP74" s="784"/>
      <c r="AQ74" s="784"/>
      <c r="AR74" s="784"/>
    </row>
    <row r="75" spans="1:44" ht="14.25" customHeight="1">
      <c r="A75" s="784"/>
      <c r="B75" s="784"/>
      <c r="C75" s="784"/>
      <c r="D75" s="784"/>
      <c r="E75" s="784"/>
      <c r="F75" s="784"/>
      <c r="G75" s="784"/>
      <c r="H75" s="784"/>
      <c r="I75" s="784"/>
      <c r="J75" s="784"/>
      <c r="K75" s="784"/>
      <c r="L75" s="784"/>
      <c r="M75" s="784"/>
      <c r="N75" s="784"/>
      <c r="O75" s="784"/>
      <c r="P75" s="784"/>
      <c r="Q75" s="784"/>
      <c r="R75" s="785"/>
      <c r="S75" s="784"/>
      <c r="T75" s="784"/>
      <c r="U75" s="784"/>
      <c r="V75" s="784"/>
      <c r="W75" s="784"/>
      <c r="X75" s="784"/>
      <c r="Y75" s="784"/>
      <c r="Z75" s="784"/>
      <c r="AA75" s="784"/>
      <c r="AB75" s="784"/>
      <c r="AC75" s="784"/>
      <c r="AD75" s="784"/>
      <c r="AE75" s="784"/>
      <c r="AF75" s="784"/>
      <c r="AG75" s="784"/>
      <c r="AH75" s="784"/>
      <c r="AI75" s="784"/>
      <c r="AJ75" s="784"/>
      <c r="AK75" s="784"/>
      <c r="AL75" s="784"/>
      <c r="AM75" s="784"/>
      <c r="AN75" s="784"/>
      <c r="AO75" s="784"/>
      <c r="AP75" s="784"/>
      <c r="AQ75" s="784"/>
      <c r="AR75" s="784"/>
    </row>
    <row r="76" spans="1:44" ht="14.25" customHeight="1">
      <c r="A76" s="784"/>
      <c r="B76" s="784"/>
      <c r="C76" s="784"/>
      <c r="D76" s="784"/>
      <c r="E76" s="784"/>
      <c r="F76" s="784"/>
      <c r="G76" s="784"/>
      <c r="H76" s="784"/>
      <c r="I76" s="784"/>
      <c r="J76" s="784"/>
      <c r="K76" s="784"/>
      <c r="L76" s="784"/>
      <c r="M76" s="784"/>
      <c r="N76" s="784"/>
      <c r="O76" s="784"/>
      <c r="P76" s="784"/>
      <c r="Q76" s="784"/>
      <c r="R76" s="785"/>
      <c r="S76" s="784"/>
      <c r="T76" s="784"/>
      <c r="U76" s="784"/>
      <c r="V76" s="784"/>
      <c r="W76" s="784"/>
      <c r="X76" s="784"/>
      <c r="Y76" s="784"/>
      <c r="Z76" s="784"/>
      <c r="AA76" s="784"/>
      <c r="AB76" s="784"/>
      <c r="AC76" s="784"/>
      <c r="AD76" s="784"/>
      <c r="AE76" s="784"/>
      <c r="AF76" s="784"/>
      <c r="AG76" s="784"/>
      <c r="AH76" s="784"/>
      <c r="AI76" s="784"/>
      <c r="AJ76" s="784"/>
      <c r="AK76" s="784"/>
      <c r="AL76" s="784"/>
      <c r="AM76" s="784"/>
      <c r="AN76" s="784"/>
      <c r="AO76" s="784"/>
      <c r="AP76" s="784"/>
      <c r="AQ76" s="784"/>
      <c r="AR76" s="784"/>
    </row>
    <row r="77" spans="1:44" ht="14.25" customHeight="1">
      <c r="A77" s="784"/>
      <c r="B77" s="784"/>
      <c r="C77" s="784"/>
      <c r="D77" s="784"/>
      <c r="E77" s="784"/>
      <c r="F77" s="784"/>
      <c r="G77" s="784"/>
      <c r="H77" s="784"/>
      <c r="I77" s="784"/>
      <c r="J77" s="784"/>
      <c r="K77" s="784"/>
      <c r="L77" s="784"/>
      <c r="M77" s="784"/>
      <c r="N77" s="784"/>
      <c r="O77" s="784"/>
      <c r="P77" s="784"/>
      <c r="Q77" s="784"/>
      <c r="R77" s="785"/>
      <c r="S77" s="784"/>
      <c r="T77" s="784"/>
      <c r="U77" s="784"/>
      <c r="V77" s="784"/>
      <c r="W77" s="784"/>
      <c r="X77" s="784"/>
      <c r="Y77" s="784"/>
      <c r="Z77" s="784"/>
      <c r="AA77" s="784"/>
      <c r="AB77" s="784"/>
      <c r="AC77" s="784"/>
      <c r="AD77" s="784"/>
      <c r="AE77" s="784"/>
      <c r="AF77" s="784"/>
      <c r="AG77" s="784"/>
      <c r="AH77" s="784"/>
      <c r="AI77" s="784"/>
      <c r="AJ77" s="784"/>
      <c r="AK77" s="784"/>
      <c r="AL77" s="784"/>
      <c r="AM77" s="784"/>
      <c r="AN77" s="784"/>
      <c r="AO77" s="784"/>
      <c r="AP77" s="784"/>
      <c r="AQ77" s="784"/>
      <c r="AR77" s="784"/>
    </row>
    <row r="78" spans="1:44" ht="14.25" customHeight="1">
      <c r="A78" s="784"/>
      <c r="B78" s="784"/>
      <c r="C78" s="784"/>
      <c r="D78" s="784"/>
      <c r="E78" s="784"/>
      <c r="F78" s="784"/>
      <c r="G78" s="784"/>
      <c r="H78" s="784"/>
      <c r="I78" s="784"/>
      <c r="J78" s="784"/>
      <c r="K78" s="784"/>
      <c r="L78" s="784"/>
      <c r="M78" s="784"/>
      <c r="N78" s="784"/>
      <c r="O78" s="784"/>
      <c r="P78" s="784"/>
      <c r="Q78" s="784"/>
      <c r="R78" s="785"/>
      <c r="S78" s="784"/>
      <c r="T78" s="784"/>
      <c r="U78" s="784"/>
      <c r="V78" s="784"/>
      <c r="W78" s="784"/>
      <c r="X78" s="784"/>
      <c r="Y78" s="784"/>
      <c r="Z78" s="784"/>
      <c r="AA78" s="784"/>
      <c r="AB78" s="784"/>
      <c r="AC78" s="784"/>
      <c r="AD78" s="784"/>
      <c r="AE78" s="784"/>
      <c r="AF78" s="784"/>
      <c r="AG78" s="784"/>
      <c r="AH78" s="784"/>
      <c r="AI78" s="784"/>
      <c r="AJ78" s="784"/>
      <c r="AK78" s="784"/>
      <c r="AL78" s="784"/>
      <c r="AM78" s="784"/>
      <c r="AN78" s="784"/>
      <c r="AO78" s="784"/>
      <c r="AP78" s="784"/>
      <c r="AQ78" s="784"/>
      <c r="AR78" s="784"/>
    </row>
    <row r="79" spans="1:44" ht="14.25" customHeight="1">
      <c r="A79" s="784"/>
      <c r="B79" s="784"/>
      <c r="C79" s="784"/>
      <c r="D79" s="784"/>
      <c r="E79" s="784"/>
      <c r="F79" s="784"/>
      <c r="G79" s="784"/>
      <c r="H79" s="784"/>
      <c r="I79" s="784"/>
      <c r="J79" s="784"/>
      <c r="K79" s="784"/>
      <c r="L79" s="784"/>
      <c r="M79" s="784"/>
      <c r="N79" s="784"/>
      <c r="O79" s="784"/>
      <c r="P79" s="784"/>
      <c r="Q79" s="784"/>
      <c r="R79" s="785"/>
      <c r="S79" s="784"/>
      <c r="T79" s="784"/>
      <c r="U79" s="784"/>
      <c r="V79" s="784"/>
      <c r="W79" s="784"/>
      <c r="X79" s="784"/>
      <c r="Y79" s="784"/>
      <c r="Z79" s="784"/>
      <c r="AA79" s="784"/>
      <c r="AB79" s="784"/>
      <c r="AC79" s="784"/>
      <c r="AD79" s="784"/>
      <c r="AE79" s="784"/>
      <c r="AF79" s="784"/>
      <c r="AG79" s="784"/>
      <c r="AH79" s="784"/>
      <c r="AI79" s="784"/>
      <c r="AJ79" s="784"/>
      <c r="AK79" s="784"/>
      <c r="AL79" s="784"/>
      <c r="AM79" s="784"/>
      <c r="AN79" s="784"/>
      <c r="AO79" s="784"/>
      <c r="AP79" s="784"/>
      <c r="AQ79" s="784"/>
      <c r="AR79" s="784"/>
    </row>
    <row r="80" spans="1:44" ht="14.25" customHeight="1">
      <c r="A80" s="784"/>
      <c r="B80" s="784"/>
      <c r="C80" s="784"/>
      <c r="D80" s="784"/>
      <c r="E80" s="784"/>
      <c r="F80" s="784"/>
      <c r="G80" s="784"/>
      <c r="H80" s="784"/>
      <c r="I80" s="784"/>
      <c r="J80" s="784"/>
      <c r="K80" s="784"/>
      <c r="L80" s="784"/>
      <c r="M80" s="784"/>
      <c r="N80" s="784"/>
      <c r="O80" s="784"/>
      <c r="P80" s="784"/>
      <c r="Q80" s="784"/>
      <c r="R80" s="785"/>
      <c r="S80" s="784"/>
      <c r="T80" s="784"/>
      <c r="U80" s="784"/>
      <c r="V80" s="784"/>
      <c r="W80" s="784"/>
      <c r="X80" s="784"/>
      <c r="Y80" s="784"/>
      <c r="Z80" s="784"/>
      <c r="AA80" s="784"/>
      <c r="AB80" s="784"/>
      <c r="AC80" s="784"/>
      <c r="AD80" s="784"/>
      <c r="AE80" s="784"/>
      <c r="AF80" s="784"/>
      <c r="AG80" s="784"/>
      <c r="AH80" s="784"/>
      <c r="AI80" s="784"/>
      <c r="AJ80" s="784"/>
      <c r="AK80" s="784"/>
      <c r="AL80" s="784"/>
      <c r="AM80" s="784"/>
      <c r="AN80" s="784"/>
      <c r="AO80" s="784"/>
      <c r="AP80" s="784"/>
      <c r="AQ80" s="784"/>
      <c r="AR80" s="784"/>
    </row>
    <row r="81" spans="1:44" ht="14.25" customHeight="1">
      <c r="A81" s="784"/>
      <c r="B81" s="784"/>
      <c r="C81" s="784"/>
      <c r="D81" s="784"/>
      <c r="E81" s="784"/>
      <c r="F81" s="784"/>
      <c r="G81" s="784"/>
      <c r="H81" s="784"/>
      <c r="I81" s="784"/>
      <c r="J81" s="784"/>
      <c r="K81" s="784"/>
      <c r="L81" s="784"/>
      <c r="M81" s="784"/>
      <c r="N81" s="784"/>
      <c r="O81" s="784"/>
      <c r="P81" s="784"/>
      <c r="Q81" s="784"/>
      <c r="R81" s="785"/>
      <c r="S81" s="784"/>
      <c r="T81" s="784"/>
      <c r="U81" s="784"/>
      <c r="V81" s="784"/>
      <c r="W81" s="784"/>
      <c r="X81" s="784"/>
      <c r="Y81" s="784"/>
      <c r="Z81" s="784"/>
      <c r="AA81" s="784"/>
      <c r="AB81" s="784"/>
      <c r="AC81" s="784"/>
      <c r="AD81" s="784"/>
      <c r="AE81" s="784"/>
      <c r="AF81" s="784"/>
      <c r="AG81" s="784"/>
      <c r="AH81" s="784"/>
      <c r="AI81" s="784"/>
      <c r="AJ81" s="784"/>
      <c r="AK81" s="784"/>
      <c r="AL81" s="784"/>
      <c r="AM81" s="784"/>
      <c r="AN81" s="784"/>
      <c r="AO81" s="784"/>
      <c r="AP81" s="784"/>
      <c r="AQ81" s="784"/>
      <c r="AR81" s="784"/>
    </row>
    <row r="82" spans="1:44" ht="14.25" customHeight="1">
      <c r="A82" s="784"/>
      <c r="B82" s="784"/>
      <c r="C82" s="784"/>
      <c r="D82" s="784"/>
      <c r="E82" s="784"/>
      <c r="F82" s="784"/>
      <c r="G82" s="784"/>
      <c r="H82" s="784"/>
      <c r="I82" s="784"/>
      <c r="J82" s="784"/>
      <c r="K82" s="784"/>
      <c r="L82" s="784"/>
      <c r="M82" s="784"/>
      <c r="N82" s="784"/>
      <c r="O82" s="784"/>
      <c r="P82" s="784"/>
      <c r="Q82" s="784"/>
      <c r="R82" s="785"/>
      <c r="S82" s="784"/>
      <c r="T82" s="784"/>
      <c r="U82" s="784"/>
      <c r="V82" s="784"/>
      <c r="W82" s="784"/>
      <c r="X82" s="784"/>
      <c r="Y82" s="784"/>
      <c r="Z82" s="784"/>
      <c r="AA82" s="784"/>
      <c r="AB82" s="784"/>
      <c r="AC82" s="784"/>
      <c r="AD82" s="784"/>
      <c r="AE82" s="784"/>
      <c r="AF82" s="784"/>
      <c r="AG82" s="784"/>
      <c r="AH82" s="784"/>
      <c r="AI82" s="784"/>
      <c r="AJ82" s="784"/>
      <c r="AK82" s="784"/>
      <c r="AL82" s="784"/>
      <c r="AM82" s="784"/>
      <c r="AN82" s="784"/>
      <c r="AO82" s="784"/>
      <c r="AP82" s="784"/>
      <c r="AQ82" s="784"/>
      <c r="AR82" s="784"/>
    </row>
    <row r="83" spans="1:44" ht="14.25" customHeight="1">
      <c r="A83" s="784"/>
      <c r="B83" s="784"/>
      <c r="C83" s="784"/>
      <c r="D83" s="784"/>
      <c r="E83" s="784"/>
      <c r="F83" s="784"/>
      <c r="G83" s="784"/>
      <c r="H83" s="784"/>
      <c r="I83" s="784"/>
      <c r="J83" s="784"/>
      <c r="K83" s="784"/>
      <c r="L83" s="784"/>
      <c r="M83" s="784"/>
      <c r="N83" s="784"/>
      <c r="O83" s="784"/>
      <c r="P83" s="784"/>
      <c r="Q83" s="784"/>
      <c r="R83" s="785"/>
      <c r="S83" s="784"/>
      <c r="T83" s="784"/>
      <c r="U83" s="784"/>
      <c r="V83" s="784"/>
      <c r="W83" s="784"/>
      <c r="X83" s="784"/>
      <c r="Y83" s="784"/>
      <c r="Z83" s="784"/>
      <c r="AA83" s="784"/>
      <c r="AB83" s="784"/>
      <c r="AC83" s="784"/>
      <c r="AD83" s="784"/>
      <c r="AE83" s="784"/>
      <c r="AF83" s="784"/>
      <c r="AG83" s="784"/>
      <c r="AH83" s="784"/>
      <c r="AI83" s="784"/>
      <c r="AJ83" s="784"/>
      <c r="AK83" s="784"/>
      <c r="AL83" s="784"/>
      <c r="AM83" s="784"/>
      <c r="AN83" s="784"/>
      <c r="AO83" s="784"/>
      <c r="AP83" s="784"/>
      <c r="AQ83" s="784"/>
      <c r="AR83" s="784"/>
    </row>
    <row r="84" spans="1:44" ht="14.25" customHeight="1">
      <c r="A84" s="784"/>
      <c r="B84" s="784"/>
      <c r="C84" s="784"/>
      <c r="D84" s="784"/>
      <c r="E84" s="784"/>
      <c r="F84" s="784"/>
      <c r="G84" s="784"/>
      <c r="H84" s="784"/>
      <c r="I84" s="784"/>
      <c r="J84" s="784"/>
      <c r="K84" s="784"/>
      <c r="L84" s="784"/>
      <c r="M84" s="784"/>
      <c r="N84" s="784"/>
      <c r="O84" s="784"/>
      <c r="P84" s="784"/>
      <c r="Q84" s="784"/>
      <c r="R84" s="785"/>
      <c r="S84" s="784"/>
      <c r="T84" s="784"/>
      <c r="U84" s="784"/>
      <c r="V84" s="784"/>
      <c r="W84" s="784"/>
      <c r="X84" s="784"/>
      <c r="Y84" s="784"/>
      <c r="Z84" s="784"/>
      <c r="AA84" s="784"/>
      <c r="AB84" s="784"/>
      <c r="AC84" s="784"/>
      <c r="AD84" s="784"/>
      <c r="AE84" s="784"/>
      <c r="AF84" s="784"/>
      <c r="AG84" s="784"/>
      <c r="AH84" s="784"/>
      <c r="AI84" s="784"/>
      <c r="AJ84" s="784"/>
      <c r="AK84" s="784"/>
      <c r="AL84" s="784"/>
      <c r="AM84" s="784"/>
      <c r="AN84" s="784"/>
      <c r="AO84" s="784"/>
      <c r="AP84" s="784"/>
      <c r="AQ84" s="784"/>
      <c r="AR84" s="784"/>
    </row>
    <row r="85" spans="1:44" ht="14.25" customHeight="1">
      <c r="A85" s="784"/>
      <c r="B85" s="784"/>
      <c r="C85" s="784"/>
      <c r="D85" s="784"/>
      <c r="E85" s="784"/>
      <c r="F85" s="784"/>
      <c r="G85" s="784"/>
      <c r="H85" s="784"/>
      <c r="I85" s="784"/>
      <c r="J85" s="784"/>
      <c r="K85" s="784"/>
      <c r="L85" s="784"/>
      <c r="M85" s="784"/>
      <c r="N85" s="784"/>
      <c r="O85" s="784"/>
      <c r="P85" s="784"/>
      <c r="Q85" s="784"/>
      <c r="R85" s="785"/>
      <c r="S85" s="784"/>
      <c r="T85" s="784"/>
      <c r="U85" s="784"/>
      <c r="V85" s="784"/>
      <c r="W85" s="784"/>
      <c r="X85" s="784"/>
      <c r="Y85" s="784"/>
      <c r="Z85" s="784"/>
      <c r="AA85" s="784"/>
      <c r="AB85" s="784"/>
      <c r="AC85" s="784"/>
      <c r="AD85" s="784"/>
      <c r="AE85" s="784"/>
      <c r="AF85" s="784"/>
      <c r="AG85" s="784"/>
      <c r="AH85" s="784"/>
      <c r="AI85" s="784"/>
      <c r="AJ85" s="784"/>
      <c r="AK85" s="784"/>
      <c r="AL85" s="784"/>
      <c r="AM85" s="784"/>
      <c r="AN85" s="784"/>
      <c r="AO85" s="784"/>
      <c r="AP85" s="784"/>
      <c r="AQ85" s="784"/>
      <c r="AR85" s="784"/>
    </row>
    <row r="86" spans="1:44" ht="14.25" customHeight="1">
      <c r="A86" s="784"/>
      <c r="B86" s="784"/>
      <c r="C86" s="784"/>
      <c r="D86" s="784"/>
      <c r="E86" s="784"/>
      <c r="F86" s="784"/>
      <c r="G86" s="784"/>
      <c r="H86" s="784"/>
      <c r="I86" s="784"/>
      <c r="J86" s="784"/>
      <c r="K86" s="784"/>
      <c r="L86" s="784"/>
      <c r="M86" s="784"/>
      <c r="N86" s="784"/>
      <c r="O86" s="784"/>
      <c r="P86" s="784"/>
      <c r="Q86" s="784"/>
      <c r="R86" s="785"/>
      <c r="S86" s="784"/>
      <c r="T86" s="784"/>
      <c r="U86" s="784"/>
      <c r="V86" s="784"/>
      <c r="W86" s="784"/>
      <c r="X86" s="784"/>
      <c r="Y86" s="784"/>
      <c r="Z86" s="784"/>
      <c r="AA86" s="784"/>
      <c r="AB86" s="784"/>
      <c r="AC86" s="784"/>
      <c r="AD86" s="784"/>
      <c r="AE86" s="784"/>
      <c r="AF86" s="784"/>
      <c r="AG86" s="784"/>
      <c r="AH86" s="784"/>
      <c r="AI86" s="784"/>
      <c r="AJ86" s="784"/>
      <c r="AK86" s="784"/>
      <c r="AL86" s="784"/>
      <c r="AM86" s="784"/>
      <c r="AN86" s="784"/>
      <c r="AO86" s="784"/>
      <c r="AP86" s="784"/>
      <c r="AQ86" s="784"/>
      <c r="AR86" s="784"/>
    </row>
    <row r="87" spans="1:44" ht="14.25" customHeight="1">
      <c r="A87" s="784"/>
      <c r="B87" s="784"/>
      <c r="C87" s="784"/>
      <c r="D87" s="784"/>
      <c r="E87" s="784"/>
      <c r="F87" s="784"/>
      <c r="G87" s="784"/>
      <c r="H87" s="784"/>
      <c r="I87" s="784"/>
      <c r="J87" s="784"/>
      <c r="K87" s="784"/>
      <c r="L87" s="784"/>
      <c r="M87" s="784"/>
      <c r="N87" s="784"/>
      <c r="O87" s="784"/>
      <c r="P87" s="784"/>
      <c r="Q87" s="784"/>
      <c r="R87" s="785"/>
      <c r="S87" s="784"/>
      <c r="T87" s="784"/>
      <c r="U87" s="784"/>
      <c r="V87" s="784"/>
      <c r="W87" s="784"/>
      <c r="X87" s="784"/>
      <c r="Y87" s="784"/>
      <c r="Z87" s="784"/>
      <c r="AA87" s="784"/>
      <c r="AB87" s="784"/>
      <c r="AC87" s="784"/>
      <c r="AD87" s="784"/>
      <c r="AE87" s="784"/>
      <c r="AF87" s="784"/>
      <c r="AG87" s="784"/>
      <c r="AH87" s="784"/>
      <c r="AI87" s="784"/>
      <c r="AJ87" s="784"/>
      <c r="AK87" s="784"/>
      <c r="AL87" s="784"/>
      <c r="AM87" s="784"/>
      <c r="AN87" s="784"/>
      <c r="AO87" s="784"/>
      <c r="AP87" s="784"/>
      <c r="AQ87" s="784"/>
      <c r="AR87" s="784"/>
    </row>
    <row r="88" spans="1:44" ht="14.25" customHeight="1">
      <c r="A88" s="784"/>
      <c r="B88" s="784"/>
      <c r="C88" s="784"/>
      <c r="D88" s="784"/>
      <c r="E88" s="784"/>
      <c r="F88" s="784"/>
      <c r="G88" s="784"/>
      <c r="H88" s="784"/>
      <c r="I88" s="784"/>
      <c r="J88" s="784"/>
      <c r="K88" s="784"/>
      <c r="L88" s="784"/>
      <c r="M88" s="784"/>
      <c r="N88" s="784"/>
      <c r="O88" s="784"/>
      <c r="P88" s="784"/>
      <c r="Q88" s="784"/>
      <c r="R88" s="785"/>
      <c r="S88" s="784"/>
      <c r="T88" s="784"/>
      <c r="U88" s="784"/>
      <c r="V88" s="784"/>
      <c r="W88" s="784"/>
      <c r="X88" s="784"/>
      <c r="Y88" s="784"/>
      <c r="Z88" s="784"/>
      <c r="AA88" s="784"/>
      <c r="AB88" s="784"/>
      <c r="AC88" s="784"/>
      <c r="AD88" s="784"/>
      <c r="AE88" s="784"/>
      <c r="AF88" s="784"/>
      <c r="AG88" s="784"/>
      <c r="AH88" s="784"/>
      <c r="AI88" s="784"/>
      <c r="AJ88" s="784"/>
      <c r="AK88" s="784"/>
      <c r="AL88" s="784"/>
      <c r="AM88" s="784"/>
      <c r="AN88" s="784"/>
      <c r="AO88" s="784"/>
      <c r="AP88" s="784"/>
      <c r="AQ88" s="784"/>
      <c r="AR88" s="784"/>
    </row>
    <row r="89" spans="1:44" ht="14.25" customHeight="1">
      <c r="A89" s="784"/>
      <c r="B89" s="784"/>
      <c r="C89" s="784"/>
      <c r="D89" s="784"/>
      <c r="E89" s="784"/>
      <c r="F89" s="784"/>
      <c r="G89" s="784"/>
      <c r="H89" s="784"/>
      <c r="I89" s="784"/>
      <c r="J89" s="784"/>
      <c r="K89" s="784"/>
      <c r="L89" s="784"/>
      <c r="M89" s="784"/>
      <c r="N89" s="784"/>
      <c r="O89" s="784"/>
      <c r="P89" s="784"/>
      <c r="Q89" s="784"/>
      <c r="R89" s="785"/>
      <c r="S89" s="784"/>
      <c r="T89" s="784"/>
      <c r="U89" s="784"/>
      <c r="V89" s="784"/>
      <c r="W89" s="784"/>
      <c r="X89" s="784"/>
      <c r="Y89" s="784"/>
      <c r="Z89" s="784"/>
      <c r="AA89" s="784"/>
      <c r="AB89" s="784"/>
      <c r="AC89" s="784"/>
      <c r="AD89" s="784"/>
      <c r="AE89" s="784"/>
      <c r="AF89" s="784"/>
      <c r="AG89" s="784"/>
      <c r="AH89" s="784"/>
      <c r="AI89" s="784"/>
      <c r="AJ89" s="784"/>
      <c r="AK89" s="784"/>
      <c r="AL89" s="784"/>
      <c r="AM89" s="784"/>
      <c r="AN89" s="784"/>
      <c r="AO89" s="784"/>
      <c r="AP89" s="784"/>
      <c r="AQ89" s="784"/>
      <c r="AR89" s="784"/>
    </row>
    <row r="90" spans="1:44" ht="14.25" customHeight="1">
      <c r="A90" s="784"/>
      <c r="B90" s="784"/>
      <c r="C90" s="784"/>
      <c r="D90" s="784"/>
      <c r="E90" s="784"/>
      <c r="F90" s="784"/>
      <c r="G90" s="784"/>
      <c r="H90" s="784"/>
      <c r="I90" s="784"/>
      <c r="J90" s="784"/>
      <c r="K90" s="784"/>
      <c r="L90" s="784"/>
      <c r="M90" s="784"/>
      <c r="N90" s="784"/>
      <c r="O90" s="784"/>
      <c r="P90" s="784"/>
      <c r="Q90" s="784"/>
      <c r="R90" s="785"/>
      <c r="S90" s="784"/>
      <c r="T90" s="784"/>
      <c r="U90" s="784"/>
      <c r="V90" s="784"/>
      <c r="W90" s="784"/>
      <c r="X90" s="784"/>
      <c r="Y90" s="784"/>
      <c r="Z90" s="784"/>
      <c r="AA90" s="784"/>
      <c r="AB90" s="784"/>
      <c r="AC90" s="784"/>
      <c r="AD90" s="784"/>
      <c r="AE90" s="784"/>
      <c r="AF90" s="784"/>
      <c r="AG90" s="784"/>
      <c r="AH90" s="784"/>
      <c r="AI90" s="784"/>
      <c r="AJ90" s="784"/>
      <c r="AK90" s="784"/>
      <c r="AL90" s="784"/>
      <c r="AM90" s="784"/>
      <c r="AN90" s="784"/>
      <c r="AO90" s="784"/>
      <c r="AP90" s="784"/>
      <c r="AQ90" s="784"/>
      <c r="AR90" s="784"/>
    </row>
    <row r="91" spans="1:44" ht="14.25" customHeight="1">
      <c r="A91" s="784"/>
      <c r="B91" s="784"/>
      <c r="C91" s="784"/>
      <c r="D91" s="784"/>
      <c r="E91" s="784"/>
      <c r="F91" s="784"/>
      <c r="G91" s="784"/>
      <c r="H91" s="784"/>
      <c r="I91" s="784"/>
      <c r="J91" s="784"/>
      <c r="K91" s="784"/>
      <c r="L91" s="784"/>
      <c r="M91" s="784"/>
      <c r="N91" s="784"/>
      <c r="O91" s="784"/>
      <c r="P91" s="784"/>
      <c r="Q91" s="784"/>
      <c r="R91" s="785"/>
      <c r="S91" s="784"/>
      <c r="T91" s="784"/>
      <c r="U91" s="784"/>
      <c r="V91" s="784"/>
      <c r="W91" s="784"/>
      <c r="X91" s="784"/>
      <c r="Y91" s="784"/>
      <c r="Z91" s="784"/>
      <c r="AA91" s="784"/>
      <c r="AB91" s="784"/>
      <c r="AC91" s="784"/>
      <c r="AD91" s="784"/>
      <c r="AE91" s="784"/>
      <c r="AF91" s="784"/>
      <c r="AG91" s="784"/>
      <c r="AH91" s="784"/>
      <c r="AI91" s="784"/>
      <c r="AJ91" s="784"/>
      <c r="AK91" s="784"/>
      <c r="AL91" s="784"/>
      <c r="AM91" s="784"/>
      <c r="AN91" s="784"/>
      <c r="AO91" s="784"/>
      <c r="AP91" s="784"/>
      <c r="AQ91" s="784"/>
      <c r="AR91" s="784"/>
    </row>
    <row r="92" spans="1:44" ht="14.25" customHeight="1">
      <c r="A92" s="784"/>
      <c r="B92" s="784"/>
      <c r="C92" s="784"/>
      <c r="D92" s="784"/>
      <c r="E92" s="784"/>
      <c r="F92" s="784"/>
      <c r="G92" s="784"/>
      <c r="H92" s="784"/>
      <c r="I92" s="784"/>
      <c r="J92" s="784"/>
      <c r="K92" s="784"/>
      <c r="L92" s="784"/>
      <c r="M92" s="784"/>
      <c r="N92" s="784"/>
      <c r="O92" s="784"/>
      <c r="P92" s="784"/>
      <c r="Q92" s="784"/>
      <c r="R92" s="785"/>
      <c r="S92" s="784"/>
      <c r="T92" s="784"/>
      <c r="U92" s="784"/>
      <c r="V92" s="784"/>
      <c r="W92" s="784"/>
      <c r="X92" s="784"/>
      <c r="Y92" s="784"/>
      <c r="Z92" s="784"/>
      <c r="AA92" s="784"/>
      <c r="AB92" s="784"/>
      <c r="AC92" s="784"/>
      <c r="AD92" s="784"/>
      <c r="AE92" s="784"/>
      <c r="AF92" s="784"/>
      <c r="AG92" s="784"/>
      <c r="AH92" s="784"/>
      <c r="AI92" s="784"/>
      <c r="AJ92" s="784"/>
      <c r="AK92" s="784"/>
      <c r="AL92" s="784"/>
      <c r="AM92" s="784"/>
      <c r="AN92" s="784"/>
      <c r="AO92" s="784"/>
      <c r="AP92" s="784"/>
      <c r="AQ92" s="784"/>
      <c r="AR92" s="784"/>
    </row>
    <row r="93" spans="1:44" ht="14.25" customHeight="1">
      <c r="A93" s="784"/>
      <c r="B93" s="784"/>
      <c r="C93" s="784"/>
      <c r="D93" s="784"/>
      <c r="E93" s="784"/>
      <c r="F93" s="784"/>
      <c r="G93" s="784"/>
      <c r="H93" s="784"/>
      <c r="I93" s="784"/>
      <c r="J93" s="784"/>
      <c r="K93" s="784"/>
      <c r="L93" s="784"/>
      <c r="M93" s="784"/>
      <c r="N93" s="784"/>
      <c r="O93" s="784"/>
      <c r="P93" s="784"/>
      <c r="Q93" s="784"/>
      <c r="R93" s="785"/>
      <c r="S93" s="784"/>
      <c r="T93" s="784"/>
      <c r="U93" s="784"/>
      <c r="V93" s="784"/>
      <c r="W93" s="784"/>
      <c r="X93" s="784"/>
      <c r="Y93" s="784"/>
      <c r="Z93" s="784"/>
      <c r="AA93" s="784"/>
      <c r="AB93" s="784"/>
      <c r="AC93" s="784"/>
      <c r="AD93" s="784"/>
      <c r="AE93" s="784"/>
      <c r="AF93" s="784"/>
      <c r="AG93" s="784"/>
      <c r="AH93" s="784"/>
      <c r="AI93" s="784"/>
      <c r="AJ93" s="784"/>
      <c r="AK93" s="784"/>
      <c r="AL93" s="784"/>
      <c r="AM93" s="784"/>
      <c r="AN93" s="784"/>
      <c r="AO93" s="784"/>
      <c r="AP93" s="784"/>
      <c r="AQ93" s="784"/>
      <c r="AR93" s="784"/>
    </row>
    <row r="94" spans="1:44" ht="14.25" customHeight="1">
      <c r="A94" s="784"/>
      <c r="B94" s="784"/>
      <c r="C94" s="784"/>
      <c r="D94" s="784"/>
      <c r="E94" s="784"/>
      <c r="F94" s="784"/>
      <c r="G94" s="784"/>
      <c r="H94" s="784"/>
      <c r="I94" s="784"/>
      <c r="J94" s="784"/>
      <c r="K94" s="784"/>
      <c r="L94" s="784"/>
      <c r="M94" s="784"/>
      <c r="N94" s="784"/>
      <c r="O94" s="784"/>
      <c r="P94" s="784"/>
      <c r="Q94" s="784"/>
      <c r="R94" s="785"/>
      <c r="S94" s="784"/>
      <c r="T94" s="784"/>
      <c r="U94" s="784"/>
      <c r="V94" s="784"/>
      <c r="W94" s="784"/>
      <c r="X94" s="784"/>
      <c r="Y94" s="784"/>
      <c r="Z94" s="784"/>
      <c r="AA94" s="784"/>
      <c r="AB94" s="784"/>
      <c r="AC94" s="784"/>
      <c r="AD94" s="784"/>
      <c r="AE94" s="784"/>
      <c r="AF94" s="784"/>
      <c r="AG94" s="784"/>
      <c r="AH94" s="784"/>
      <c r="AI94" s="784"/>
      <c r="AJ94" s="784"/>
      <c r="AK94" s="784"/>
      <c r="AL94" s="784"/>
      <c r="AM94" s="784"/>
      <c r="AN94" s="784"/>
      <c r="AO94" s="784"/>
      <c r="AP94" s="784"/>
      <c r="AQ94" s="784"/>
      <c r="AR94" s="784"/>
    </row>
    <row r="95" spans="1:44" ht="14.25" customHeight="1">
      <c r="A95" s="784"/>
      <c r="B95" s="784"/>
      <c r="C95" s="784"/>
      <c r="D95" s="784"/>
      <c r="E95" s="784"/>
      <c r="F95" s="784"/>
      <c r="G95" s="784"/>
      <c r="H95" s="784"/>
      <c r="I95" s="784"/>
      <c r="J95" s="784"/>
      <c r="K95" s="784"/>
      <c r="L95" s="784"/>
      <c r="M95" s="784"/>
      <c r="N95" s="784"/>
      <c r="O95" s="784"/>
      <c r="P95" s="784"/>
      <c r="Q95" s="784"/>
      <c r="R95" s="785"/>
      <c r="S95" s="784"/>
      <c r="T95" s="784"/>
      <c r="U95" s="784"/>
      <c r="V95" s="784"/>
      <c r="W95" s="784"/>
      <c r="X95" s="784"/>
      <c r="Y95" s="784"/>
      <c r="Z95" s="784"/>
      <c r="AA95" s="784"/>
      <c r="AB95" s="784"/>
      <c r="AC95" s="784"/>
      <c r="AD95" s="784"/>
      <c r="AE95" s="784"/>
      <c r="AF95" s="784"/>
      <c r="AG95" s="784"/>
      <c r="AH95" s="784"/>
      <c r="AI95" s="784"/>
      <c r="AJ95" s="784"/>
      <c r="AK95" s="784"/>
      <c r="AL95" s="784"/>
      <c r="AM95" s="784"/>
      <c r="AN95" s="784"/>
      <c r="AO95" s="784"/>
      <c r="AP95" s="784"/>
      <c r="AQ95" s="784"/>
      <c r="AR95" s="784"/>
    </row>
    <row r="96" spans="1:44" ht="14.25" customHeight="1">
      <c r="A96" s="784"/>
      <c r="B96" s="784"/>
      <c r="C96" s="784"/>
      <c r="D96" s="784"/>
      <c r="E96" s="784"/>
      <c r="F96" s="784"/>
      <c r="G96" s="784"/>
      <c r="H96" s="784"/>
      <c r="I96" s="784"/>
      <c r="J96" s="784"/>
      <c r="K96" s="784"/>
      <c r="L96" s="784"/>
      <c r="M96" s="784"/>
      <c r="N96" s="784"/>
      <c r="O96" s="784"/>
      <c r="P96" s="784"/>
      <c r="Q96" s="784"/>
      <c r="R96" s="785"/>
      <c r="S96" s="784"/>
      <c r="T96" s="784"/>
      <c r="U96" s="784"/>
      <c r="V96" s="784"/>
      <c r="W96" s="784"/>
      <c r="X96" s="784"/>
      <c r="Y96" s="784"/>
      <c r="Z96" s="784"/>
      <c r="AA96" s="784"/>
      <c r="AB96" s="784"/>
      <c r="AC96" s="784"/>
      <c r="AD96" s="784"/>
      <c r="AE96" s="784"/>
      <c r="AF96" s="784"/>
      <c r="AG96" s="784"/>
      <c r="AH96" s="784"/>
      <c r="AI96" s="784"/>
      <c r="AJ96" s="784"/>
      <c r="AK96" s="784"/>
      <c r="AL96" s="784"/>
      <c r="AM96" s="784"/>
      <c r="AN96" s="784"/>
      <c r="AO96" s="784"/>
      <c r="AP96" s="784"/>
      <c r="AQ96" s="784"/>
      <c r="AR96" s="784"/>
    </row>
    <row r="97" spans="1:44" ht="14.25" customHeight="1">
      <c r="A97" s="784"/>
      <c r="B97" s="784"/>
      <c r="C97" s="784"/>
      <c r="D97" s="784"/>
      <c r="E97" s="784"/>
      <c r="F97" s="784"/>
      <c r="G97" s="784"/>
      <c r="H97" s="784"/>
      <c r="I97" s="784"/>
      <c r="J97" s="784"/>
      <c r="K97" s="784"/>
      <c r="L97" s="784"/>
      <c r="M97" s="784"/>
      <c r="N97" s="784"/>
      <c r="O97" s="784"/>
      <c r="P97" s="784"/>
      <c r="Q97" s="784"/>
      <c r="R97" s="785"/>
      <c r="S97" s="784"/>
      <c r="T97" s="784"/>
      <c r="U97" s="784"/>
      <c r="V97" s="784"/>
      <c r="W97" s="784"/>
      <c r="X97" s="784"/>
      <c r="Y97" s="784"/>
      <c r="Z97" s="784"/>
      <c r="AA97" s="784"/>
      <c r="AB97" s="784"/>
      <c r="AC97" s="784"/>
      <c r="AD97" s="784"/>
      <c r="AE97" s="784"/>
      <c r="AF97" s="784"/>
      <c r="AG97" s="784"/>
      <c r="AH97" s="784"/>
      <c r="AI97" s="784"/>
      <c r="AJ97" s="784"/>
      <c r="AK97" s="784"/>
      <c r="AL97" s="784"/>
      <c r="AM97" s="784"/>
      <c r="AN97" s="784"/>
      <c r="AO97" s="784"/>
      <c r="AP97" s="784"/>
      <c r="AQ97" s="784"/>
      <c r="AR97" s="784"/>
    </row>
    <row r="98" spans="1:44" ht="14.25" customHeight="1">
      <c r="A98" s="784"/>
      <c r="B98" s="784"/>
      <c r="C98" s="784"/>
      <c r="D98" s="784"/>
      <c r="E98" s="784"/>
      <c r="F98" s="784"/>
      <c r="G98" s="784"/>
      <c r="H98" s="784"/>
      <c r="I98" s="784"/>
      <c r="J98" s="784"/>
      <c r="K98" s="784"/>
      <c r="L98" s="784"/>
      <c r="M98" s="784"/>
      <c r="N98" s="784"/>
      <c r="O98" s="784"/>
      <c r="P98" s="784"/>
      <c r="Q98" s="784"/>
      <c r="R98" s="785"/>
      <c r="S98" s="784"/>
      <c r="T98" s="784"/>
      <c r="U98" s="784"/>
      <c r="V98" s="784"/>
      <c r="W98" s="784"/>
      <c r="X98" s="784"/>
      <c r="Y98" s="784"/>
      <c r="Z98" s="784"/>
      <c r="AA98" s="784"/>
      <c r="AB98" s="784"/>
      <c r="AC98" s="784"/>
      <c r="AD98" s="784"/>
      <c r="AE98" s="784"/>
      <c r="AF98" s="784"/>
      <c r="AG98" s="784"/>
      <c r="AH98" s="784"/>
      <c r="AI98" s="784"/>
      <c r="AJ98" s="784"/>
      <c r="AK98" s="784"/>
      <c r="AL98" s="784"/>
      <c r="AM98" s="784"/>
      <c r="AN98" s="784"/>
      <c r="AO98" s="784"/>
      <c r="AP98" s="784"/>
      <c r="AQ98" s="784"/>
      <c r="AR98" s="784"/>
    </row>
    <row r="99" spans="1:44" ht="14.25" customHeight="1">
      <c r="A99" s="784"/>
      <c r="B99" s="784"/>
      <c r="C99" s="784"/>
      <c r="D99" s="784"/>
      <c r="E99" s="784"/>
      <c r="F99" s="784"/>
      <c r="G99" s="784"/>
      <c r="H99" s="784"/>
      <c r="I99" s="784"/>
      <c r="J99" s="784"/>
      <c r="K99" s="784"/>
      <c r="L99" s="784"/>
      <c r="M99" s="784"/>
      <c r="N99" s="784"/>
      <c r="O99" s="784"/>
      <c r="P99" s="784"/>
      <c r="Q99" s="784"/>
      <c r="R99" s="785"/>
      <c r="S99" s="784"/>
      <c r="T99" s="784"/>
      <c r="U99" s="784"/>
      <c r="V99" s="784"/>
      <c r="W99" s="784"/>
      <c r="X99" s="784"/>
      <c r="Y99" s="784"/>
      <c r="Z99" s="784"/>
      <c r="AA99" s="784"/>
      <c r="AB99" s="784"/>
      <c r="AC99" s="784"/>
      <c r="AD99" s="784"/>
      <c r="AE99" s="784"/>
      <c r="AF99" s="784"/>
      <c r="AG99" s="784"/>
      <c r="AH99" s="784"/>
      <c r="AI99" s="784"/>
      <c r="AJ99" s="784"/>
      <c r="AK99" s="784"/>
      <c r="AL99" s="784"/>
      <c r="AM99" s="784"/>
      <c r="AN99" s="784"/>
      <c r="AO99" s="784"/>
      <c r="AP99" s="784"/>
      <c r="AQ99" s="784"/>
      <c r="AR99" s="784"/>
    </row>
    <row r="100" spans="1:44" ht="14.25" customHeight="1">
      <c r="A100" s="784"/>
      <c r="B100" s="784"/>
      <c r="C100" s="784"/>
      <c r="D100" s="784"/>
      <c r="E100" s="784"/>
      <c r="F100" s="784"/>
      <c r="G100" s="784"/>
      <c r="H100" s="784"/>
      <c r="I100" s="784"/>
      <c r="J100" s="784"/>
      <c r="K100" s="784"/>
      <c r="L100" s="784"/>
      <c r="M100" s="784"/>
      <c r="N100" s="784"/>
      <c r="O100" s="784"/>
      <c r="P100" s="784"/>
      <c r="Q100" s="784"/>
      <c r="R100" s="785"/>
      <c r="S100" s="784"/>
      <c r="T100" s="784"/>
      <c r="U100" s="784"/>
      <c r="V100" s="784"/>
      <c r="W100" s="784"/>
      <c r="X100" s="784"/>
      <c r="Y100" s="784"/>
      <c r="Z100" s="784"/>
      <c r="AA100" s="784"/>
      <c r="AB100" s="784"/>
      <c r="AC100" s="784"/>
      <c r="AD100" s="784"/>
      <c r="AE100" s="784"/>
      <c r="AF100" s="784"/>
      <c r="AG100" s="784"/>
      <c r="AH100" s="784"/>
      <c r="AI100" s="784"/>
      <c r="AJ100" s="784"/>
      <c r="AK100" s="784"/>
      <c r="AL100" s="784"/>
      <c r="AM100" s="784"/>
      <c r="AN100" s="784"/>
      <c r="AO100" s="784"/>
      <c r="AP100" s="784"/>
      <c r="AQ100" s="784"/>
      <c r="AR100" s="784"/>
    </row>
    <row r="101" spans="1:44" ht="14.25" customHeight="1">
      <c r="A101" s="784"/>
      <c r="B101" s="784"/>
      <c r="C101" s="784"/>
      <c r="D101" s="784"/>
      <c r="E101" s="784"/>
      <c r="F101" s="784"/>
      <c r="G101" s="784"/>
      <c r="H101" s="784"/>
      <c r="I101" s="784"/>
      <c r="J101" s="784"/>
      <c r="K101" s="784"/>
      <c r="L101" s="784"/>
      <c r="M101" s="784"/>
      <c r="N101" s="784"/>
      <c r="O101" s="784"/>
      <c r="P101" s="784"/>
      <c r="Q101" s="784"/>
      <c r="R101" s="785"/>
      <c r="S101" s="784"/>
      <c r="T101" s="784"/>
      <c r="U101" s="784"/>
      <c r="V101" s="784"/>
      <c r="W101" s="784"/>
      <c r="X101" s="784"/>
      <c r="Y101" s="784"/>
      <c r="Z101" s="784"/>
      <c r="AA101" s="784"/>
      <c r="AB101" s="784"/>
      <c r="AC101" s="784"/>
      <c r="AD101" s="784"/>
      <c r="AE101" s="784"/>
      <c r="AF101" s="784"/>
      <c r="AG101" s="784"/>
      <c r="AH101" s="784"/>
      <c r="AI101" s="784"/>
      <c r="AJ101" s="784"/>
      <c r="AK101" s="784"/>
      <c r="AL101" s="784"/>
      <c r="AM101" s="784"/>
      <c r="AN101" s="784"/>
      <c r="AO101" s="784"/>
      <c r="AP101" s="784"/>
      <c r="AQ101" s="784"/>
      <c r="AR101" s="784"/>
    </row>
    <row r="102" spans="1:44" ht="14.25" customHeight="1">
      <c r="A102" s="784"/>
      <c r="B102" s="784"/>
      <c r="C102" s="784"/>
      <c r="D102" s="784"/>
      <c r="E102" s="784"/>
      <c r="F102" s="784"/>
      <c r="G102" s="784"/>
      <c r="H102" s="784"/>
      <c r="I102" s="784"/>
      <c r="J102" s="784"/>
      <c r="K102" s="784"/>
      <c r="L102" s="784"/>
      <c r="M102" s="784"/>
      <c r="N102" s="784"/>
      <c r="O102" s="784"/>
      <c r="P102" s="784"/>
      <c r="Q102" s="784"/>
      <c r="R102" s="785"/>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c r="AP102" s="784"/>
      <c r="AQ102" s="784"/>
      <c r="AR102" s="784"/>
    </row>
    <row r="103" spans="1:44" ht="14.25" customHeight="1">
      <c r="A103" s="784"/>
      <c r="B103" s="784"/>
      <c r="C103" s="784"/>
      <c r="D103" s="784"/>
      <c r="E103" s="784"/>
      <c r="F103" s="784"/>
      <c r="G103" s="784"/>
      <c r="H103" s="784"/>
      <c r="I103" s="784"/>
      <c r="J103" s="784"/>
      <c r="K103" s="784"/>
      <c r="L103" s="784"/>
      <c r="M103" s="784"/>
      <c r="N103" s="784"/>
      <c r="O103" s="784"/>
      <c r="P103" s="784"/>
      <c r="Q103" s="784"/>
      <c r="R103" s="785"/>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c r="AP103" s="784"/>
      <c r="AQ103" s="784"/>
      <c r="AR103" s="784"/>
    </row>
    <row r="104" spans="1:44" ht="14.25" customHeight="1">
      <c r="A104" s="784"/>
      <c r="B104" s="784"/>
      <c r="C104" s="784"/>
      <c r="D104" s="784"/>
      <c r="E104" s="784"/>
      <c r="F104" s="784"/>
      <c r="G104" s="784"/>
      <c r="H104" s="784"/>
      <c r="I104" s="784"/>
      <c r="J104" s="784"/>
      <c r="K104" s="784"/>
      <c r="L104" s="784"/>
      <c r="M104" s="784"/>
      <c r="N104" s="784"/>
      <c r="O104" s="784"/>
      <c r="P104" s="784"/>
      <c r="Q104" s="784"/>
      <c r="R104" s="785"/>
      <c r="S104" s="784"/>
      <c r="T104" s="784"/>
      <c r="U104" s="784"/>
      <c r="V104" s="784"/>
      <c r="W104" s="784"/>
      <c r="X104" s="784"/>
      <c r="Y104" s="784"/>
      <c r="Z104" s="784"/>
      <c r="AA104" s="784"/>
      <c r="AB104" s="784"/>
      <c r="AC104" s="784"/>
      <c r="AD104" s="784"/>
      <c r="AE104" s="784"/>
      <c r="AF104" s="784"/>
      <c r="AG104" s="784"/>
      <c r="AH104" s="784"/>
      <c r="AI104" s="784"/>
      <c r="AJ104" s="784"/>
      <c r="AK104" s="784"/>
      <c r="AL104" s="784"/>
      <c r="AM104" s="784"/>
      <c r="AN104" s="784"/>
      <c r="AO104" s="784"/>
      <c r="AP104" s="784"/>
      <c r="AQ104" s="784"/>
      <c r="AR104" s="784"/>
    </row>
    <row r="105" spans="1:44" ht="14.25" customHeight="1">
      <c r="A105" s="784"/>
      <c r="B105" s="784"/>
      <c r="C105" s="784"/>
      <c r="D105" s="784"/>
      <c r="E105" s="784"/>
      <c r="F105" s="784"/>
      <c r="G105" s="784"/>
      <c r="H105" s="784"/>
      <c r="I105" s="784"/>
      <c r="J105" s="784"/>
      <c r="K105" s="784"/>
      <c r="L105" s="784"/>
      <c r="M105" s="784"/>
      <c r="N105" s="784"/>
      <c r="O105" s="784"/>
      <c r="P105" s="784"/>
      <c r="Q105" s="784"/>
      <c r="R105" s="785"/>
      <c r="S105" s="784"/>
      <c r="T105" s="784"/>
      <c r="U105" s="784"/>
      <c r="V105" s="784"/>
      <c r="W105" s="784"/>
      <c r="X105" s="784"/>
      <c r="Y105" s="784"/>
      <c r="Z105" s="784"/>
      <c r="AA105" s="784"/>
      <c r="AB105" s="784"/>
      <c r="AC105" s="784"/>
      <c r="AD105" s="784"/>
      <c r="AE105" s="784"/>
      <c r="AF105" s="784"/>
      <c r="AG105" s="784"/>
      <c r="AH105" s="784"/>
      <c r="AI105" s="784"/>
      <c r="AJ105" s="784"/>
      <c r="AK105" s="784"/>
      <c r="AL105" s="784"/>
      <c r="AM105" s="784"/>
      <c r="AN105" s="784"/>
      <c r="AO105" s="784"/>
      <c r="AP105" s="784"/>
      <c r="AQ105" s="784"/>
      <c r="AR105" s="784"/>
    </row>
    <row r="106" spans="1:44" ht="14.25" customHeight="1">
      <c r="A106" s="784"/>
      <c r="B106" s="784"/>
      <c r="C106" s="784"/>
      <c r="D106" s="784"/>
      <c r="E106" s="784"/>
      <c r="F106" s="784"/>
      <c r="G106" s="784"/>
      <c r="H106" s="784"/>
      <c r="I106" s="784"/>
      <c r="J106" s="784"/>
      <c r="K106" s="784"/>
      <c r="L106" s="784"/>
      <c r="M106" s="784"/>
      <c r="N106" s="784"/>
      <c r="O106" s="784"/>
      <c r="P106" s="784"/>
      <c r="Q106" s="784"/>
      <c r="R106" s="785"/>
      <c r="S106" s="784"/>
      <c r="T106" s="784"/>
      <c r="U106" s="784"/>
      <c r="V106" s="784"/>
      <c r="W106" s="784"/>
      <c r="X106" s="784"/>
      <c r="Y106" s="784"/>
      <c r="Z106" s="784"/>
      <c r="AA106" s="784"/>
      <c r="AB106" s="784"/>
      <c r="AC106" s="784"/>
      <c r="AD106" s="784"/>
      <c r="AE106" s="784"/>
      <c r="AF106" s="784"/>
      <c r="AG106" s="784"/>
      <c r="AH106" s="784"/>
      <c r="AI106" s="784"/>
      <c r="AJ106" s="784"/>
      <c r="AK106" s="784"/>
      <c r="AL106" s="784"/>
      <c r="AM106" s="784"/>
      <c r="AN106" s="784"/>
      <c r="AO106" s="784"/>
      <c r="AP106" s="784"/>
      <c r="AQ106" s="784"/>
      <c r="AR106" s="784"/>
    </row>
    <row r="107" spans="1:44" ht="14.25" customHeight="1">
      <c r="A107" s="784"/>
      <c r="B107" s="784"/>
      <c r="C107" s="784"/>
      <c r="D107" s="784"/>
      <c r="E107" s="784"/>
      <c r="F107" s="784"/>
      <c r="G107" s="784"/>
      <c r="H107" s="784"/>
      <c r="I107" s="784"/>
      <c r="J107" s="784"/>
      <c r="K107" s="784"/>
      <c r="L107" s="784"/>
      <c r="M107" s="784"/>
      <c r="N107" s="784"/>
      <c r="O107" s="784"/>
      <c r="P107" s="784"/>
      <c r="Q107" s="784"/>
      <c r="R107" s="785"/>
      <c r="S107" s="784"/>
      <c r="T107" s="784"/>
      <c r="U107" s="784"/>
      <c r="V107" s="784"/>
      <c r="W107" s="784"/>
      <c r="X107" s="784"/>
      <c r="Y107" s="784"/>
      <c r="Z107" s="784"/>
      <c r="AA107" s="784"/>
      <c r="AB107" s="784"/>
      <c r="AC107" s="784"/>
      <c r="AD107" s="784"/>
      <c r="AE107" s="784"/>
      <c r="AF107" s="784"/>
      <c r="AG107" s="784"/>
      <c r="AH107" s="784"/>
      <c r="AI107" s="784"/>
      <c r="AJ107" s="784"/>
      <c r="AK107" s="784"/>
      <c r="AL107" s="784"/>
      <c r="AM107" s="784"/>
      <c r="AN107" s="784"/>
      <c r="AO107" s="784"/>
      <c r="AP107" s="784"/>
      <c r="AQ107" s="784"/>
      <c r="AR107" s="784"/>
    </row>
    <row r="108" spans="1:44" ht="14.25" customHeight="1">
      <c r="A108" s="784"/>
      <c r="B108" s="784"/>
      <c r="C108" s="784"/>
      <c r="D108" s="784"/>
      <c r="E108" s="784"/>
      <c r="F108" s="784"/>
      <c r="G108" s="784"/>
      <c r="H108" s="784"/>
      <c r="I108" s="784"/>
      <c r="J108" s="784"/>
      <c r="K108" s="784"/>
      <c r="L108" s="784"/>
      <c r="M108" s="784"/>
      <c r="N108" s="784"/>
      <c r="O108" s="784"/>
      <c r="P108" s="784"/>
      <c r="Q108" s="784"/>
      <c r="R108" s="785"/>
      <c r="S108" s="784"/>
      <c r="T108" s="784"/>
      <c r="U108" s="784"/>
      <c r="V108" s="784"/>
      <c r="W108" s="784"/>
      <c r="X108" s="784"/>
      <c r="Y108" s="784"/>
      <c r="Z108" s="784"/>
      <c r="AA108" s="784"/>
      <c r="AB108" s="784"/>
      <c r="AC108" s="784"/>
      <c r="AD108" s="784"/>
      <c r="AE108" s="784"/>
      <c r="AF108" s="784"/>
      <c r="AG108" s="784"/>
      <c r="AH108" s="784"/>
      <c r="AI108" s="784"/>
      <c r="AJ108" s="784"/>
      <c r="AK108" s="784"/>
      <c r="AL108" s="784"/>
      <c r="AM108" s="784"/>
      <c r="AN108" s="784"/>
      <c r="AO108" s="784"/>
      <c r="AP108" s="784"/>
      <c r="AQ108" s="784"/>
      <c r="AR108" s="784"/>
    </row>
    <row r="109" spans="1:44" ht="14.25" customHeight="1">
      <c r="A109" s="784"/>
      <c r="B109" s="784"/>
      <c r="C109" s="784"/>
      <c r="D109" s="784"/>
      <c r="E109" s="784"/>
      <c r="F109" s="784"/>
      <c r="G109" s="784"/>
      <c r="H109" s="784"/>
      <c r="I109" s="784"/>
      <c r="J109" s="784"/>
      <c r="K109" s="784"/>
      <c r="L109" s="784"/>
      <c r="M109" s="784"/>
      <c r="N109" s="784"/>
      <c r="O109" s="784"/>
      <c r="P109" s="784"/>
      <c r="Q109" s="784"/>
      <c r="R109" s="785"/>
      <c r="S109" s="784"/>
      <c r="T109" s="784"/>
      <c r="U109" s="784"/>
      <c r="V109" s="784"/>
      <c r="W109" s="784"/>
      <c r="X109" s="784"/>
      <c r="Y109" s="784"/>
      <c r="Z109" s="784"/>
      <c r="AA109" s="784"/>
      <c r="AB109" s="784"/>
      <c r="AC109" s="784"/>
      <c r="AD109" s="784"/>
      <c r="AE109" s="784"/>
      <c r="AF109" s="784"/>
      <c r="AG109" s="784"/>
      <c r="AH109" s="784"/>
      <c r="AI109" s="784"/>
      <c r="AJ109" s="784"/>
      <c r="AK109" s="784"/>
      <c r="AL109" s="784"/>
      <c r="AM109" s="784"/>
      <c r="AN109" s="784"/>
      <c r="AO109" s="784"/>
      <c r="AP109" s="784"/>
      <c r="AQ109" s="784"/>
      <c r="AR109" s="784"/>
    </row>
    <row r="110" spans="1:44" ht="14.25" customHeight="1">
      <c r="A110" s="784"/>
      <c r="B110" s="784"/>
      <c r="C110" s="784"/>
      <c r="D110" s="784"/>
      <c r="E110" s="784"/>
      <c r="F110" s="784"/>
      <c r="G110" s="784"/>
      <c r="H110" s="784"/>
      <c r="I110" s="784"/>
      <c r="J110" s="784"/>
      <c r="K110" s="784"/>
      <c r="L110" s="784"/>
      <c r="M110" s="784"/>
      <c r="N110" s="784"/>
      <c r="O110" s="784"/>
      <c r="P110" s="784"/>
      <c r="Q110" s="784"/>
      <c r="R110" s="785"/>
      <c r="S110" s="784"/>
      <c r="T110" s="784"/>
      <c r="U110" s="784"/>
      <c r="V110" s="784"/>
      <c r="W110" s="784"/>
      <c r="X110" s="784"/>
      <c r="Y110" s="784"/>
      <c r="Z110" s="784"/>
      <c r="AA110" s="784"/>
      <c r="AB110" s="784"/>
      <c r="AC110" s="784"/>
      <c r="AD110" s="784"/>
      <c r="AE110" s="784"/>
      <c r="AF110" s="784"/>
      <c r="AG110" s="784"/>
      <c r="AH110" s="784"/>
      <c r="AI110" s="784"/>
      <c r="AJ110" s="784"/>
      <c r="AK110" s="784"/>
      <c r="AL110" s="784"/>
      <c r="AM110" s="784"/>
      <c r="AN110" s="784"/>
      <c r="AO110" s="784"/>
      <c r="AP110" s="784"/>
      <c r="AQ110" s="784"/>
      <c r="AR110" s="784"/>
    </row>
    <row r="111" spans="1:44" ht="14.25" customHeight="1">
      <c r="A111" s="784"/>
      <c r="B111" s="784"/>
      <c r="C111" s="784"/>
      <c r="D111" s="784"/>
      <c r="E111" s="784"/>
      <c r="F111" s="784"/>
      <c r="G111" s="784"/>
      <c r="H111" s="784"/>
      <c r="I111" s="784"/>
      <c r="J111" s="784"/>
      <c r="K111" s="784"/>
      <c r="L111" s="784"/>
      <c r="M111" s="784"/>
      <c r="N111" s="784"/>
      <c r="O111" s="784"/>
      <c r="P111" s="784"/>
      <c r="Q111" s="784"/>
      <c r="R111" s="785"/>
      <c r="S111" s="784"/>
      <c r="T111" s="784"/>
      <c r="U111" s="784"/>
      <c r="V111" s="784"/>
      <c r="W111" s="784"/>
      <c r="X111" s="784"/>
      <c r="Y111" s="784"/>
      <c r="Z111" s="784"/>
      <c r="AA111" s="784"/>
      <c r="AB111" s="784"/>
      <c r="AC111" s="784"/>
      <c r="AD111" s="784"/>
      <c r="AE111" s="784"/>
      <c r="AF111" s="784"/>
      <c r="AG111" s="784"/>
      <c r="AH111" s="784"/>
      <c r="AI111" s="784"/>
      <c r="AJ111" s="784"/>
      <c r="AK111" s="784"/>
      <c r="AL111" s="784"/>
      <c r="AM111" s="784"/>
      <c r="AN111" s="784"/>
      <c r="AO111" s="784"/>
      <c r="AP111" s="784"/>
      <c r="AQ111" s="784"/>
      <c r="AR111" s="784"/>
    </row>
    <row r="112" spans="1:44" ht="14.25" customHeight="1">
      <c r="A112" s="784"/>
      <c r="B112" s="784"/>
      <c r="C112" s="784"/>
      <c r="D112" s="784"/>
      <c r="E112" s="784"/>
      <c r="F112" s="784"/>
      <c r="G112" s="784"/>
      <c r="H112" s="784"/>
      <c r="I112" s="784"/>
      <c r="J112" s="784"/>
      <c r="K112" s="784"/>
      <c r="L112" s="784"/>
      <c r="M112" s="784"/>
      <c r="N112" s="784"/>
      <c r="O112" s="784"/>
      <c r="P112" s="784"/>
      <c r="Q112" s="784"/>
      <c r="R112" s="785"/>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c r="AP112" s="784"/>
      <c r="AQ112" s="784"/>
      <c r="AR112" s="784"/>
    </row>
    <row r="113" spans="1:44" ht="14.25" customHeight="1">
      <c r="A113" s="784"/>
      <c r="B113" s="784"/>
      <c r="C113" s="784"/>
      <c r="D113" s="784"/>
      <c r="E113" s="784"/>
      <c r="F113" s="784"/>
      <c r="G113" s="784"/>
      <c r="H113" s="784"/>
      <c r="I113" s="784"/>
      <c r="J113" s="784"/>
      <c r="K113" s="784"/>
      <c r="L113" s="784"/>
      <c r="M113" s="784"/>
      <c r="N113" s="784"/>
      <c r="O113" s="784"/>
      <c r="P113" s="784"/>
      <c r="Q113" s="784"/>
      <c r="R113" s="785"/>
      <c r="S113" s="784"/>
      <c r="T113" s="784"/>
      <c r="U113" s="784"/>
      <c r="V113" s="784"/>
      <c r="W113" s="784"/>
      <c r="X113" s="784"/>
      <c r="Y113" s="784"/>
      <c r="Z113" s="784"/>
      <c r="AA113" s="784"/>
      <c r="AB113" s="784"/>
      <c r="AC113" s="784"/>
      <c r="AD113" s="784"/>
      <c r="AE113" s="784"/>
      <c r="AF113" s="784"/>
      <c r="AG113" s="784"/>
      <c r="AH113" s="784"/>
      <c r="AI113" s="784"/>
      <c r="AJ113" s="784"/>
      <c r="AK113" s="784"/>
      <c r="AL113" s="784"/>
      <c r="AM113" s="784"/>
      <c r="AN113" s="784"/>
      <c r="AO113" s="784"/>
      <c r="AP113" s="784"/>
      <c r="AQ113" s="784"/>
      <c r="AR113" s="784"/>
    </row>
    <row r="114" spans="1:44" ht="14.25" customHeight="1">
      <c r="A114" s="784"/>
      <c r="B114" s="784"/>
      <c r="C114" s="784"/>
      <c r="D114" s="784"/>
      <c r="E114" s="784"/>
      <c r="F114" s="784"/>
      <c r="G114" s="784"/>
      <c r="H114" s="784"/>
      <c r="I114" s="784"/>
      <c r="J114" s="784"/>
      <c r="K114" s="784"/>
      <c r="L114" s="784"/>
      <c r="M114" s="784"/>
      <c r="N114" s="784"/>
      <c r="O114" s="784"/>
      <c r="P114" s="784"/>
      <c r="Q114" s="784"/>
      <c r="R114" s="785"/>
      <c r="S114" s="784"/>
      <c r="T114" s="784"/>
      <c r="U114" s="784"/>
      <c r="V114" s="784"/>
      <c r="W114" s="784"/>
      <c r="X114" s="784"/>
      <c r="Y114" s="784"/>
      <c r="Z114" s="784"/>
      <c r="AA114" s="784"/>
      <c r="AB114" s="784"/>
      <c r="AC114" s="784"/>
      <c r="AD114" s="784"/>
      <c r="AE114" s="784"/>
      <c r="AF114" s="784"/>
      <c r="AG114" s="784"/>
      <c r="AH114" s="784"/>
      <c r="AI114" s="784"/>
      <c r="AJ114" s="784"/>
      <c r="AK114" s="784"/>
      <c r="AL114" s="784"/>
      <c r="AM114" s="784"/>
      <c r="AN114" s="784"/>
      <c r="AO114" s="784"/>
      <c r="AP114" s="784"/>
      <c r="AQ114" s="784"/>
      <c r="AR114" s="784"/>
    </row>
    <row r="115" spans="1:44" ht="14.25" customHeight="1">
      <c r="A115" s="784"/>
      <c r="B115" s="784"/>
      <c r="C115" s="784"/>
      <c r="D115" s="784"/>
      <c r="E115" s="784"/>
      <c r="F115" s="784"/>
      <c r="G115" s="784"/>
      <c r="H115" s="784"/>
      <c r="I115" s="784"/>
      <c r="J115" s="784"/>
      <c r="K115" s="784"/>
      <c r="L115" s="784"/>
      <c r="M115" s="784"/>
      <c r="N115" s="784"/>
      <c r="O115" s="784"/>
      <c r="P115" s="784"/>
      <c r="Q115" s="784"/>
      <c r="R115" s="785"/>
      <c r="S115" s="784"/>
      <c r="T115" s="784"/>
      <c r="U115" s="784"/>
      <c r="V115" s="784"/>
      <c r="W115" s="784"/>
      <c r="X115" s="784"/>
      <c r="Y115" s="784"/>
      <c r="Z115" s="784"/>
      <c r="AA115" s="784"/>
      <c r="AB115" s="784"/>
      <c r="AC115" s="784"/>
      <c r="AD115" s="784"/>
      <c r="AE115" s="784"/>
      <c r="AF115" s="784"/>
      <c r="AG115" s="784"/>
      <c r="AH115" s="784"/>
      <c r="AI115" s="784"/>
      <c r="AJ115" s="784"/>
      <c r="AK115" s="784"/>
      <c r="AL115" s="784"/>
      <c r="AM115" s="784"/>
      <c r="AN115" s="784"/>
      <c r="AO115" s="784"/>
      <c r="AP115" s="784"/>
      <c r="AQ115" s="784"/>
      <c r="AR115" s="784"/>
    </row>
    <row r="116" spans="1:44" ht="14.25" customHeight="1">
      <c r="A116" s="784"/>
      <c r="B116" s="784"/>
      <c r="C116" s="784"/>
      <c r="D116" s="784"/>
      <c r="E116" s="784"/>
      <c r="F116" s="784"/>
      <c r="G116" s="784"/>
      <c r="H116" s="784"/>
      <c r="I116" s="784"/>
      <c r="J116" s="784"/>
      <c r="K116" s="784"/>
      <c r="L116" s="784"/>
      <c r="M116" s="784"/>
      <c r="N116" s="784"/>
      <c r="O116" s="784"/>
      <c r="P116" s="784"/>
      <c r="Q116" s="784"/>
      <c r="R116" s="785"/>
      <c r="S116" s="784"/>
      <c r="T116" s="784"/>
      <c r="U116" s="784"/>
      <c r="V116" s="784"/>
      <c r="W116" s="784"/>
      <c r="X116" s="784"/>
      <c r="Y116" s="784"/>
      <c r="Z116" s="784"/>
      <c r="AA116" s="784"/>
      <c r="AB116" s="784"/>
      <c r="AC116" s="784"/>
      <c r="AD116" s="784"/>
      <c r="AE116" s="784"/>
      <c r="AF116" s="784"/>
      <c r="AG116" s="784"/>
      <c r="AH116" s="784"/>
      <c r="AI116" s="784"/>
      <c r="AJ116" s="784"/>
      <c r="AK116" s="784"/>
      <c r="AL116" s="784"/>
      <c r="AM116" s="784"/>
      <c r="AN116" s="784"/>
      <c r="AO116" s="784"/>
      <c r="AP116" s="784"/>
      <c r="AQ116" s="784"/>
      <c r="AR116" s="784"/>
    </row>
    <row r="117" spans="1:44" ht="14.25" customHeight="1">
      <c r="A117" s="784"/>
      <c r="B117" s="784"/>
      <c r="C117" s="784"/>
      <c r="D117" s="784"/>
      <c r="E117" s="784"/>
      <c r="F117" s="784"/>
      <c r="G117" s="784"/>
      <c r="H117" s="784"/>
      <c r="I117" s="784"/>
      <c r="J117" s="784"/>
      <c r="K117" s="784"/>
      <c r="L117" s="784"/>
      <c r="M117" s="784"/>
      <c r="N117" s="784"/>
      <c r="O117" s="784"/>
      <c r="P117" s="784"/>
      <c r="Q117" s="784"/>
      <c r="R117" s="785"/>
      <c r="S117" s="784"/>
      <c r="T117" s="784"/>
      <c r="U117" s="784"/>
      <c r="V117" s="784"/>
      <c r="W117" s="784"/>
      <c r="X117" s="784"/>
      <c r="Y117" s="784"/>
      <c r="Z117" s="784"/>
      <c r="AA117" s="784"/>
      <c r="AB117" s="784"/>
      <c r="AC117" s="784"/>
      <c r="AD117" s="784"/>
      <c r="AE117" s="784"/>
      <c r="AF117" s="784"/>
      <c r="AG117" s="784"/>
      <c r="AH117" s="784"/>
      <c r="AI117" s="784"/>
      <c r="AJ117" s="784"/>
      <c r="AK117" s="784"/>
      <c r="AL117" s="784"/>
      <c r="AM117" s="784"/>
      <c r="AN117" s="784"/>
      <c r="AO117" s="784"/>
      <c r="AP117" s="784"/>
      <c r="AQ117" s="784"/>
      <c r="AR117" s="784"/>
    </row>
    <row r="118" spans="1:44" ht="14.25" customHeight="1">
      <c r="A118" s="784"/>
      <c r="B118" s="784"/>
      <c r="C118" s="784"/>
      <c r="D118" s="784"/>
      <c r="E118" s="784"/>
      <c r="F118" s="784"/>
      <c r="G118" s="784"/>
      <c r="H118" s="784"/>
      <c r="I118" s="784"/>
      <c r="J118" s="784"/>
      <c r="K118" s="784"/>
      <c r="L118" s="784"/>
      <c r="M118" s="784"/>
      <c r="N118" s="784"/>
      <c r="O118" s="784"/>
      <c r="P118" s="784"/>
      <c r="Q118" s="784"/>
      <c r="R118" s="785"/>
      <c r="S118" s="784"/>
      <c r="T118" s="784"/>
      <c r="U118" s="784"/>
      <c r="V118" s="784"/>
      <c r="W118" s="784"/>
      <c r="X118" s="784"/>
      <c r="Y118" s="784"/>
      <c r="Z118" s="784"/>
      <c r="AA118" s="784"/>
      <c r="AB118" s="784"/>
      <c r="AC118" s="784"/>
      <c r="AD118" s="784"/>
      <c r="AE118" s="784"/>
      <c r="AF118" s="784"/>
      <c r="AG118" s="784"/>
      <c r="AH118" s="784"/>
      <c r="AI118" s="784"/>
      <c r="AJ118" s="784"/>
      <c r="AK118" s="784"/>
      <c r="AL118" s="784"/>
      <c r="AM118" s="784"/>
      <c r="AN118" s="784"/>
      <c r="AO118" s="784"/>
      <c r="AP118" s="784"/>
      <c r="AQ118" s="784"/>
      <c r="AR118" s="784"/>
    </row>
    <row r="119" spans="1:44" ht="14.25" customHeight="1">
      <c r="A119" s="784"/>
      <c r="B119" s="784"/>
      <c r="C119" s="784"/>
      <c r="D119" s="784"/>
      <c r="E119" s="784"/>
      <c r="F119" s="784"/>
      <c r="G119" s="784"/>
      <c r="H119" s="784"/>
      <c r="I119" s="784"/>
      <c r="J119" s="784"/>
      <c r="K119" s="784"/>
      <c r="L119" s="784"/>
      <c r="M119" s="784"/>
      <c r="N119" s="784"/>
      <c r="O119" s="784"/>
      <c r="P119" s="784"/>
      <c r="Q119" s="784"/>
      <c r="R119" s="785"/>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4"/>
      <c r="AP119" s="784"/>
      <c r="AQ119" s="784"/>
      <c r="AR119" s="784"/>
    </row>
    <row r="120" spans="1:44" ht="14.25" customHeight="1">
      <c r="A120" s="784"/>
      <c r="B120" s="784"/>
      <c r="C120" s="784"/>
      <c r="D120" s="784"/>
      <c r="E120" s="784"/>
      <c r="F120" s="784"/>
      <c r="G120" s="784"/>
      <c r="H120" s="784"/>
      <c r="I120" s="784"/>
      <c r="J120" s="784"/>
      <c r="K120" s="784"/>
      <c r="L120" s="784"/>
      <c r="M120" s="784"/>
      <c r="N120" s="784"/>
      <c r="O120" s="784"/>
      <c r="P120" s="784"/>
      <c r="Q120" s="784"/>
      <c r="R120" s="785"/>
      <c r="S120" s="784"/>
      <c r="T120" s="784"/>
      <c r="U120" s="784"/>
      <c r="V120" s="784"/>
      <c r="W120" s="784"/>
      <c r="X120" s="784"/>
      <c r="Y120" s="784"/>
      <c r="Z120" s="784"/>
      <c r="AA120" s="784"/>
      <c r="AB120" s="784"/>
      <c r="AC120" s="784"/>
      <c r="AD120" s="784"/>
      <c r="AE120" s="784"/>
      <c r="AF120" s="784"/>
      <c r="AG120" s="784"/>
      <c r="AH120" s="784"/>
      <c r="AI120" s="784"/>
      <c r="AJ120" s="784"/>
      <c r="AK120" s="784"/>
      <c r="AL120" s="784"/>
      <c r="AM120" s="784"/>
      <c r="AN120" s="784"/>
      <c r="AO120" s="784"/>
      <c r="AP120" s="784"/>
      <c r="AQ120" s="784"/>
      <c r="AR120" s="784"/>
    </row>
    <row r="121" spans="1:44" ht="14.25" customHeight="1">
      <c r="A121" s="784"/>
      <c r="B121" s="784"/>
      <c r="C121" s="784"/>
      <c r="D121" s="784"/>
      <c r="E121" s="784"/>
      <c r="F121" s="784"/>
      <c r="G121" s="784"/>
      <c r="H121" s="784"/>
      <c r="I121" s="784"/>
      <c r="J121" s="784"/>
      <c r="K121" s="784"/>
      <c r="L121" s="784"/>
      <c r="M121" s="784"/>
      <c r="N121" s="784"/>
      <c r="O121" s="784"/>
      <c r="P121" s="784"/>
      <c r="Q121" s="784"/>
      <c r="R121" s="785"/>
      <c r="S121" s="784"/>
      <c r="T121" s="784"/>
      <c r="U121" s="784"/>
      <c r="V121" s="784"/>
      <c r="W121" s="784"/>
      <c r="X121" s="784"/>
      <c r="Y121" s="784"/>
      <c r="Z121" s="784"/>
      <c r="AA121" s="784"/>
      <c r="AB121" s="784"/>
      <c r="AC121" s="784"/>
      <c r="AD121" s="784"/>
      <c r="AE121" s="784"/>
      <c r="AF121" s="784"/>
      <c r="AG121" s="784"/>
      <c r="AH121" s="784"/>
      <c r="AI121" s="784"/>
      <c r="AJ121" s="784"/>
      <c r="AK121" s="784"/>
      <c r="AL121" s="784"/>
      <c r="AM121" s="784"/>
      <c r="AN121" s="784"/>
      <c r="AO121" s="784"/>
      <c r="AP121" s="784"/>
      <c r="AQ121" s="784"/>
      <c r="AR121" s="784"/>
    </row>
    <row r="122" spans="1:44" ht="14.25" customHeight="1">
      <c r="A122" s="784"/>
      <c r="B122" s="784"/>
      <c r="C122" s="784"/>
      <c r="D122" s="784"/>
      <c r="E122" s="784"/>
      <c r="F122" s="784"/>
      <c r="G122" s="784"/>
      <c r="H122" s="784"/>
      <c r="I122" s="784"/>
      <c r="J122" s="784"/>
      <c r="K122" s="784"/>
      <c r="L122" s="784"/>
      <c r="M122" s="784"/>
      <c r="N122" s="784"/>
      <c r="O122" s="784"/>
      <c r="P122" s="784"/>
      <c r="Q122" s="784"/>
      <c r="R122" s="785"/>
      <c r="S122" s="784"/>
      <c r="T122" s="784"/>
      <c r="U122" s="784"/>
      <c r="V122" s="784"/>
      <c r="W122" s="784"/>
      <c r="X122" s="784"/>
      <c r="Y122" s="784"/>
      <c r="Z122" s="784"/>
      <c r="AA122" s="784"/>
      <c r="AB122" s="784"/>
      <c r="AC122" s="784"/>
      <c r="AD122" s="784"/>
      <c r="AE122" s="784"/>
      <c r="AF122" s="784"/>
      <c r="AG122" s="784"/>
      <c r="AH122" s="784"/>
      <c r="AI122" s="784"/>
      <c r="AJ122" s="784"/>
      <c r="AK122" s="784"/>
      <c r="AL122" s="784"/>
      <c r="AM122" s="784"/>
      <c r="AN122" s="784"/>
      <c r="AO122" s="784"/>
      <c r="AP122" s="784"/>
      <c r="AQ122" s="784"/>
      <c r="AR122" s="784"/>
    </row>
    <row r="123" spans="1:44" ht="14.25" customHeight="1">
      <c r="A123" s="784"/>
      <c r="B123" s="784"/>
      <c r="C123" s="784"/>
      <c r="D123" s="784"/>
      <c r="E123" s="784"/>
      <c r="F123" s="784"/>
      <c r="G123" s="784"/>
      <c r="H123" s="784"/>
      <c r="I123" s="784"/>
      <c r="J123" s="784"/>
      <c r="K123" s="784"/>
      <c r="L123" s="784"/>
      <c r="M123" s="784"/>
      <c r="N123" s="784"/>
      <c r="O123" s="784"/>
      <c r="P123" s="784"/>
      <c r="Q123" s="784"/>
      <c r="R123" s="785"/>
      <c r="S123" s="784"/>
      <c r="T123" s="784"/>
      <c r="U123" s="784"/>
      <c r="V123" s="784"/>
      <c r="W123" s="784"/>
      <c r="X123" s="784"/>
      <c r="Y123" s="784"/>
      <c r="Z123" s="784"/>
      <c r="AA123" s="784"/>
      <c r="AB123" s="784"/>
      <c r="AC123" s="784"/>
      <c r="AD123" s="784"/>
      <c r="AE123" s="784"/>
      <c r="AF123" s="784"/>
      <c r="AG123" s="784"/>
      <c r="AH123" s="784"/>
      <c r="AI123" s="784"/>
      <c r="AJ123" s="784"/>
      <c r="AK123" s="784"/>
      <c r="AL123" s="784"/>
      <c r="AM123" s="784"/>
      <c r="AN123" s="784"/>
      <c r="AO123" s="784"/>
      <c r="AP123" s="784"/>
      <c r="AQ123" s="784"/>
      <c r="AR123" s="784"/>
    </row>
    <row r="124" spans="1:44" ht="14.25" customHeight="1">
      <c r="A124" s="784"/>
      <c r="B124" s="784"/>
      <c r="C124" s="784"/>
      <c r="D124" s="784"/>
      <c r="E124" s="784"/>
      <c r="F124" s="784"/>
      <c r="G124" s="784"/>
      <c r="H124" s="784"/>
      <c r="I124" s="784"/>
      <c r="J124" s="784"/>
      <c r="K124" s="784"/>
      <c r="L124" s="784"/>
      <c r="M124" s="784"/>
      <c r="N124" s="784"/>
      <c r="O124" s="784"/>
      <c r="P124" s="784"/>
      <c r="Q124" s="784"/>
      <c r="R124" s="785"/>
      <c r="S124" s="784"/>
      <c r="T124" s="784"/>
      <c r="U124" s="784"/>
      <c r="V124" s="784"/>
      <c r="W124" s="784"/>
      <c r="X124" s="784"/>
      <c r="Y124" s="784"/>
      <c r="Z124" s="784"/>
      <c r="AA124" s="784"/>
      <c r="AB124" s="784"/>
      <c r="AC124" s="784"/>
      <c r="AD124" s="784"/>
      <c r="AE124" s="784"/>
      <c r="AF124" s="784"/>
      <c r="AG124" s="784"/>
      <c r="AH124" s="784"/>
      <c r="AI124" s="784"/>
      <c r="AJ124" s="784"/>
      <c r="AK124" s="784"/>
      <c r="AL124" s="784"/>
      <c r="AM124" s="784"/>
      <c r="AN124" s="784"/>
      <c r="AO124" s="784"/>
      <c r="AP124" s="784"/>
      <c r="AQ124" s="784"/>
      <c r="AR124" s="784"/>
    </row>
    <row r="125" spans="1:44" ht="14.25" customHeight="1">
      <c r="A125" s="784"/>
      <c r="B125" s="784"/>
      <c r="C125" s="784"/>
      <c r="D125" s="784"/>
      <c r="E125" s="784"/>
      <c r="F125" s="784"/>
      <c r="G125" s="784"/>
      <c r="H125" s="784"/>
      <c r="I125" s="784"/>
      <c r="J125" s="784"/>
      <c r="K125" s="784"/>
      <c r="L125" s="784"/>
      <c r="M125" s="784"/>
      <c r="N125" s="784"/>
      <c r="O125" s="784"/>
      <c r="P125" s="784"/>
      <c r="Q125" s="784"/>
      <c r="R125" s="785"/>
      <c r="S125" s="784"/>
      <c r="T125" s="784"/>
      <c r="U125" s="784"/>
      <c r="V125" s="784"/>
      <c r="W125" s="784"/>
      <c r="X125" s="784"/>
      <c r="Y125" s="784"/>
      <c r="Z125" s="784"/>
      <c r="AA125" s="784"/>
      <c r="AB125" s="784"/>
      <c r="AC125" s="784"/>
      <c r="AD125" s="784"/>
      <c r="AE125" s="784"/>
      <c r="AF125" s="784"/>
      <c r="AG125" s="784"/>
      <c r="AH125" s="784"/>
      <c r="AI125" s="784"/>
      <c r="AJ125" s="784"/>
      <c r="AK125" s="784"/>
      <c r="AL125" s="784"/>
      <c r="AM125" s="784"/>
      <c r="AN125" s="784"/>
      <c r="AO125" s="784"/>
      <c r="AP125" s="784"/>
      <c r="AQ125" s="784"/>
      <c r="AR125" s="784"/>
    </row>
    <row r="126" spans="1:44" ht="14.25" customHeight="1">
      <c r="A126" s="784"/>
      <c r="B126" s="784"/>
      <c r="C126" s="784"/>
      <c r="D126" s="784"/>
      <c r="E126" s="784"/>
      <c r="F126" s="784"/>
      <c r="G126" s="784"/>
      <c r="H126" s="784"/>
      <c r="I126" s="784"/>
      <c r="J126" s="784"/>
      <c r="K126" s="784"/>
      <c r="L126" s="784"/>
      <c r="M126" s="784"/>
      <c r="N126" s="784"/>
      <c r="O126" s="784"/>
      <c r="P126" s="784"/>
      <c r="Q126" s="784"/>
      <c r="R126" s="785"/>
      <c r="S126" s="784"/>
      <c r="T126" s="784"/>
      <c r="U126" s="784"/>
      <c r="V126" s="784"/>
      <c r="W126" s="784"/>
      <c r="X126" s="784"/>
      <c r="Y126" s="784"/>
      <c r="Z126" s="784"/>
      <c r="AA126" s="784"/>
      <c r="AB126" s="784"/>
      <c r="AC126" s="784"/>
      <c r="AD126" s="784"/>
      <c r="AE126" s="784"/>
      <c r="AF126" s="784"/>
      <c r="AG126" s="784"/>
      <c r="AH126" s="784"/>
      <c r="AI126" s="784"/>
      <c r="AJ126" s="784"/>
      <c r="AK126" s="784"/>
      <c r="AL126" s="784"/>
      <c r="AM126" s="784"/>
      <c r="AN126" s="784"/>
      <c r="AO126" s="784"/>
      <c r="AP126" s="784"/>
      <c r="AQ126" s="784"/>
      <c r="AR126" s="784"/>
    </row>
    <row r="127" spans="1:44" ht="14.25" customHeight="1">
      <c r="A127" s="784"/>
      <c r="B127" s="784"/>
      <c r="C127" s="784"/>
      <c r="D127" s="784"/>
      <c r="E127" s="784"/>
      <c r="F127" s="784"/>
      <c r="G127" s="784"/>
      <c r="H127" s="784"/>
      <c r="I127" s="784"/>
      <c r="J127" s="784"/>
      <c r="K127" s="784"/>
      <c r="L127" s="784"/>
      <c r="M127" s="784"/>
      <c r="N127" s="784"/>
      <c r="O127" s="784"/>
      <c r="P127" s="784"/>
      <c r="Q127" s="784"/>
      <c r="R127" s="785"/>
      <c r="S127" s="784"/>
      <c r="T127" s="784"/>
      <c r="U127" s="784"/>
      <c r="V127" s="784"/>
      <c r="W127" s="784"/>
      <c r="X127" s="784"/>
      <c r="Y127" s="784"/>
      <c r="Z127" s="784"/>
      <c r="AA127" s="784"/>
      <c r="AB127" s="784"/>
      <c r="AC127" s="784"/>
      <c r="AD127" s="784"/>
      <c r="AE127" s="784"/>
      <c r="AF127" s="784"/>
      <c r="AG127" s="784"/>
      <c r="AH127" s="784"/>
      <c r="AI127" s="784"/>
      <c r="AJ127" s="784"/>
      <c r="AK127" s="784"/>
      <c r="AL127" s="784"/>
      <c r="AM127" s="784"/>
      <c r="AN127" s="784"/>
      <c r="AO127" s="784"/>
      <c r="AP127" s="784"/>
      <c r="AQ127" s="784"/>
      <c r="AR127" s="784"/>
    </row>
    <row r="128" spans="1:44" ht="14.25" customHeight="1">
      <c r="A128" s="784"/>
      <c r="B128" s="784"/>
      <c r="C128" s="784"/>
      <c r="D128" s="784"/>
      <c r="E128" s="784"/>
      <c r="F128" s="784"/>
      <c r="G128" s="784"/>
      <c r="H128" s="784"/>
      <c r="I128" s="784"/>
      <c r="J128" s="784"/>
      <c r="K128" s="784"/>
      <c r="L128" s="784"/>
      <c r="M128" s="784"/>
      <c r="N128" s="784"/>
      <c r="O128" s="784"/>
      <c r="P128" s="784"/>
      <c r="Q128" s="784"/>
      <c r="R128" s="785"/>
      <c r="S128" s="784"/>
      <c r="T128" s="784"/>
      <c r="U128" s="784"/>
      <c r="V128" s="784"/>
      <c r="W128" s="784"/>
      <c r="X128" s="784"/>
      <c r="Y128" s="784"/>
      <c r="Z128" s="784"/>
      <c r="AA128" s="784"/>
      <c r="AB128" s="784"/>
      <c r="AC128" s="784"/>
      <c r="AD128" s="784"/>
      <c r="AE128" s="784"/>
      <c r="AF128" s="784"/>
      <c r="AG128" s="784"/>
      <c r="AH128" s="784"/>
      <c r="AI128" s="784"/>
      <c r="AJ128" s="784"/>
      <c r="AK128" s="784"/>
      <c r="AL128" s="784"/>
      <c r="AM128" s="784"/>
      <c r="AN128" s="784"/>
      <c r="AO128" s="784"/>
      <c r="AP128" s="784"/>
      <c r="AQ128" s="784"/>
      <c r="AR128" s="784"/>
    </row>
    <row r="129" spans="1:44" ht="14.25" customHeight="1">
      <c r="A129" s="784"/>
      <c r="B129" s="784"/>
      <c r="C129" s="784"/>
      <c r="D129" s="784"/>
      <c r="E129" s="784"/>
      <c r="F129" s="784"/>
      <c r="G129" s="784"/>
      <c r="H129" s="784"/>
      <c r="I129" s="784"/>
      <c r="J129" s="784"/>
      <c r="K129" s="784"/>
      <c r="L129" s="784"/>
      <c r="M129" s="784"/>
      <c r="N129" s="784"/>
      <c r="O129" s="784"/>
      <c r="P129" s="784"/>
      <c r="Q129" s="784"/>
      <c r="R129" s="785"/>
      <c r="S129" s="784"/>
      <c r="T129" s="784"/>
      <c r="U129" s="784"/>
      <c r="V129" s="784"/>
      <c r="W129" s="784"/>
      <c r="X129" s="784"/>
      <c r="Y129" s="784"/>
      <c r="Z129" s="784"/>
      <c r="AA129" s="784"/>
      <c r="AB129" s="784"/>
      <c r="AC129" s="784"/>
      <c r="AD129" s="784"/>
      <c r="AE129" s="784"/>
      <c r="AF129" s="784"/>
      <c r="AG129" s="784"/>
      <c r="AH129" s="784"/>
      <c r="AI129" s="784"/>
      <c r="AJ129" s="784"/>
      <c r="AK129" s="784"/>
      <c r="AL129" s="784"/>
      <c r="AM129" s="784"/>
      <c r="AN129" s="784"/>
      <c r="AO129" s="784"/>
      <c r="AP129" s="784"/>
      <c r="AQ129" s="784"/>
      <c r="AR129" s="784"/>
    </row>
    <row r="130" spans="1:44" ht="14.25" customHeight="1">
      <c r="A130" s="784"/>
      <c r="B130" s="784"/>
      <c r="C130" s="784"/>
      <c r="D130" s="784"/>
      <c r="E130" s="784"/>
      <c r="F130" s="784"/>
      <c r="G130" s="784"/>
      <c r="H130" s="784"/>
      <c r="I130" s="784"/>
      <c r="J130" s="784"/>
      <c r="K130" s="784"/>
      <c r="L130" s="784"/>
      <c r="M130" s="784"/>
      <c r="N130" s="784"/>
      <c r="O130" s="784"/>
      <c r="P130" s="784"/>
      <c r="Q130" s="784"/>
      <c r="R130" s="785"/>
      <c r="S130" s="784"/>
      <c r="T130" s="784"/>
      <c r="U130" s="784"/>
      <c r="V130" s="784"/>
      <c r="W130" s="784"/>
      <c r="X130" s="784"/>
      <c r="Y130" s="784"/>
      <c r="Z130" s="784"/>
      <c r="AA130" s="784"/>
      <c r="AB130" s="784"/>
      <c r="AC130" s="784"/>
      <c r="AD130" s="784"/>
      <c r="AE130" s="784"/>
      <c r="AF130" s="784"/>
      <c r="AG130" s="784"/>
      <c r="AH130" s="784"/>
      <c r="AI130" s="784"/>
      <c r="AJ130" s="784"/>
      <c r="AK130" s="784"/>
      <c r="AL130" s="784"/>
      <c r="AM130" s="784"/>
      <c r="AN130" s="784"/>
      <c r="AO130" s="784"/>
      <c r="AP130" s="784"/>
      <c r="AQ130" s="784"/>
      <c r="AR130" s="784"/>
    </row>
    <row r="131" spans="1:44" ht="14.25" customHeight="1">
      <c r="A131" s="784"/>
      <c r="B131" s="784"/>
      <c r="C131" s="784"/>
      <c r="D131" s="784"/>
      <c r="E131" s="784"/>
      <c r="F131" s="784"/>
      <c r="G131" s="784"/>
      <c r="H131" s="784"/>
      <c r="I131" s="784"/>
      <c r="J131" s="784"/>
      <c r="K131" s="784"/>
      <c r="L131" s="784"/>
      <c r="M131" s="784"/>
      <c r="N131" s="784"/>
      <c r="O131" s="784"/>
      <c r="P131" s="784"/>
      <c r="Q131" s="784"/>
      <c r="R131" s="785"/>
      <c r="S131" s="784"/>
      <c r="T131" s="784"/>
      <c r="U131" s="784"/>
      <c r="V131" s="784"/>
      <c r="W131" s="784"/>
      <c r="X131" s="784"/>
      <c r="Y131" s="784"/>
      <c r="Z131" s="784"/>
      <c r="AA131" s="784"/>
      <c r="AB131" s="784"/>
      <c r="AC131" s="784"/>
      <c r="AD131" s="784"/>
      <c r="AE131" s="784"/>
      <c r="AF131" s="784"/>
      <c r="AG131" s="784"/>
      <c r="AH131" s="784"/>
      <c r="AI131" s="784"/>
      <c r="AJ131" s="784"/>
      <c r="AK131" s="784"/>
      <c r="AL131" s="784"/>
      <c r="AM131" s="784"/>
      <c r="AN131" s="784"/>
      <c r="AO131" s="784"/>
      <c r="AP131" s="784"/>
      <c r="AQ131" s="784"/>
      <c r="AR131" s="784"/>
    </row>
    <row r="132" spans="1:44" ht="14.25" customHeight="1">
      <c r="A132" s="784"/>
      <c r="B132" s="784"/>
      <c r="C132" s="784"/>
      <c r="D132" s="784"/>
      <c r="E132" s="784"/>
      <c r="F132" s="784"/>
      <c r="G132" s="784"/>
      <c r="H132" s="784"/>
      <c r="I132" s="784"/>
      <c r="J132" s="784"/>
      <c r="K132" s="784"/>
      <c r="L132" s="784"/>
      <c r="M132" s="784"/>
      <c r="N132" s="784"/>
      <c r="O132" s="784"/>
      <c r="P132" s="784"/>
      <c r="Q132" s="784"/>
      <c r="R132" s="785"/>
      <c r="S132" s="784"/>
      <c r="T132" s="784"/>
      <c r="U132" s="784"/>
      <c r="V132" s="784"/>
      <c r="W132" s="784"/>
      <c r="X132" s="784"/>
      <c r="Y132" s="784"/>
      <c r="Z132" s="784"/>
      <c r="AA132" s="784"/>
      <c r="AB132" s="784"/>
      <c r="AC132" s="784"/>
      <c r="AD132" s="784"/>
      <c r="AE132" s="784"/>
      <c r="AF132" s="784"/>
      <c r="AG132" s="784"/>
      <c r="AH132" s="784"/>
      <c r="AI132" s="784"/>
      <c r="AJ132" s="784"/>
      <c r="AK132" s="784"/>
      <c r="AL132" s="784"/>
      <c r="AM132" s="784"/>
      <c r="AN132" s="784"/>
      <c r="AO132" s="784"/>
      <c r="AP132" s="784"/>
      <c r="AQ132" s="784"/>
      <c r="AR132" s="784"/>
    </row>
    <row r="133" spans="1:44" ht="14.25" customHeight="1">
      <c r="A133" s="784"/>
      <c r="B133" s="784"/>
      <c r="C133" s="784"/>
      <c r="D133" s="784"/>
      <c r="E133" s="784"/>
      <c r="F133" s="784"/>
      <c r="G133" s="784"/>
      <c r="H133" s="784"/>
      <c r="I133" s="784"/>
      <c r="J133" s="784"/>
      <c r="K133" s="784"/>
      <c r="L133" s="784"/>
      <c r="M133" s="784"/>
      <c r="N133" s="784"/>
      <c r="O133" s="784"/>
      <c r="P133" s="784"/>
      <c r="Q133" s="784"/>
      <c r="R133" s="785"/>
      <c r="S133" s="784"/>
      <c r="T133" s="784"/>
      <c r="U133" s="784"/>
      <c r="V133" s="784"/>
      <c r="W133" s="784"/>
      <c r="X133" s="784"/>
      <c r="Y133" s="784"/>
      <c r="Z133" s="784"/>
      <c r="AA133" s="784"/>
      <c r="AB133" s="784"/>
      <c r="AC133" s="784"/>
      <c r="AD133" s="784"/>
      <c r="AE133" s="784"/>
      <c r="AF133" s="784"/>
      <c r="AG133" s="784"/>
      <c r="AH133" s="784"/>
      <c r="AI133" s="784"/>
      <c r="AJ133" s="784"/>
      <c r="AK133" s="784"/>
      <c r="AL133" s="784"/>
      <c r="AM133" s="784"/>
      <c r="AN133" s="784"/>
      <c r="AO133" s="784"/>
      <c r="AP133" s="784"/>
      <c r="AQ133" s="784"/>
      <c r="AR133" s="784"/>
    </row>
    <row r="134" spans="1:44" ht="14.25" customHeight="1">
      <c r="A134" s="784"/>
      <c r="B134" s="784"/>
      <c r="C134" s="784"/>
      <c r="D134" s="784"/>
      <c r="E134" s="784"/>
      <c r="F134" s="784"/>
      <c r="G134" s="784"/>
      <c r="H134" s="784"/>
      <c r="I134" s="784"/>
      <c r="J134" s="784"/>
      <c r="K134" s="784"/>
      <c r="L134" s="784"/>
      <c r="M134" s="784"/>
      <c r="N134" s="784"/>
      <c r="O134" s="784"/>
      <c r="P134" s="784"/>
      <c r="Q134" s="784"/>
      <c r="R134" s="785"/>
      <c r="S134" s="784"/>
      <c r="T134" s="784"/>
      <c r="U134" s="784"/>
      <c r="V134" s="784"/>
      <c r="W134" s="784"/>
      <c r="X134" s="784"/>
      <c r="Y134" s="784"/>
      <c r="Z134" s="784"/>
      <c r="AA134" s="784"/>
      <c r="AB134" s="784"/>
      <c r="AC134" s="784"/>
      <c r="AD134" s="784"/>
      <c r="AE134" s="784"/>
      <c r="AF134" s="784"/>
      <c r="AG134" s="784"/>
      <c r="AH134" s="784"/>
      <c r="AI134" s="784"/>
      <c r="AJ134" s="784"/>
      <c r="AK134" s="784"/>
      <c r="AL134" s="784"/>
      <c r="AM134" s="784"/>
      <c r="AN134" s="784"/>
      <c r="AO134" s="784"/>
      <c r="AP134" s="784"/>
      <c r="AQ134" s="784"/>
      <c r="AR134" s="784"/>
    </row>
    <row r="135" spans="1:44" ht="14.25" customHeight="1">
      <c r="A135" s="784"/>
      <c r="B135" s="784"/>
      <c r="C135" s="784"/>
      <c r="D135" s="784"/>
      <c r="E135" s="784"/>
      <c r="F135" s="784"/>
      <c r="G135" s="784"/>
      <c r="H135" s="784"/>
      <c r="I135" s="784"/>
      <c r="J135" s="784"/>
      <c r="K135" s="784"/>
      <c r="L135" s="784"/>
      <c r="M135" s="784"/>
      <c r="N135" s="784"/>
      <c r="O135" s="784"/>
      <c r="P135" s="784"/>
      <c r="Q135" s="784"/>
      <c r="R135" s="785"/>
      <c r="S135" s="784"/>
      <c r="T135" s="784"/>
      <c r="U135" s="784"/>
      <c r="V135" s="784"/>
      <c r="W135" s="784"/>
      <c r="X135" s="784"/>
      <c r="Y135" s="784"/>
      <c r="Z135" s="784"/>
      <c r="AA135" s="784"/>
      <c r="AB135" s="784"/>
      <c r="AC135" s="784"/>
      <c r="AD135" s="784"/>
      <c r="AE135" s="784"/>
      <c r="AF135" s="784"/>
      <c r="AG135" s="784"/>
      <c r="AH135" s="784"/>
      <c r="AI135" s="784"/>
      <c r="AJ135" s="784"/>
      <c r="AK135" s="784"/>
      <c r="AL135" s="784"/>
      <c r="AM135" s="784"/>
      <c r="AN135" s="784"/>
      <c r="AO135" s="784"/>
      <c r="AP135" s="784"/>
      <c r="AQ135" s="784"/>
      <c r="AR135" s="784"/>
    </row>
    <row r="136" spans="1:44" ht="14.25" customHeight="1">
      <c r="A136" s="784"/>
      <c r="B136" s="784"/>
      <c r="C136" s="784"/>
      <c r="D136" s="784"/>
      <c r="E136" s="784"/>
      <c r="F136" s="784"/>
      <c r="G136" s="784"/>
      <c r="H136" s="784"/>
      <c r="I136" s="784"/>
      <c r="J136" s="784"/>
      <c r="K136" s="784"/>
      <c r="L136" s="784"/>
      <c r="M136" s="784"/>
      <c r="N136" s="784"/>
      <c r="O136" s="784"/>
      <c r="P136" s="784"/>
      <c r="Q136" s="784"/>
      <c r="R136" s="785"/>
      <c r="S136" s="784"/>
      <c r="T136" s="784"/>
      <c r="U136" s="784"/>
      <c r="V136" s="784"/>
      <c r="W136" s="784"/>
      <c r="X136" s="784"/>
      <c r="Y136" s="784"/>
      <c r="Z136" s="784"/>
      <c r="AA136" s="784"/>
      <c r="AB136" s="784"/>
      <c r="AC136" s="784"/>
      <c r="AD136" s="784"/>
      <c r="AE136" s="784"/>
      <c r="AF136" s="784"/>
      <c r="AG136" s="784"/>
      <c r="AH136" s="784"/>
      <c r="AI136" s="784"/>
      <c r="AJ136" s="784"/>
      <c r="AK136" s="784"/>
      <c r="AL136" s="784"/>
      <c r="AM136" s="784"/>
      <c r="AN136" s="784"/>
      <c r="AO136" s="784"/>
      <c r="AP136" s="784"/>
      <c r="AQ136" s="784"/>
      <c r="AR136" s="784"/>
    </row>
    <row r="137" spans="1:44" ht="14.25" customHeight="1">
      <c r="A137" s="784"/>
      <c r="B137" s="784"/>
      <c r="C137" s="784"/>
      <c r="D137" s="784"/>
      <c r="E137" s="784"/>
      <c r="F137" s="784"/>
      <c r="G137" s="784"/>
      <c r="H137" s="784"/>
      <c r="I137" s="784"/>
      <c r="J137" s="784"/>
      <c r="K137" s="784"/>
      <c r="L137" s="784"/>
      <c r="M137" s="784"/>
      <c r="N137" s="784"/>
      <c r="O137" s="784"/>
      <c r="P137" s="784"/>
      <c r="Q137" s="784"/>
      <c r="R137" s="785"/>
      <c r="S137" s="784"/>
      <c r="T137" s="784"/>
      <c r="U137" s="784"/>
      <c r="V137" s="784"/>
      <c r="W137" s="784"/>
      <c r="X137" s="784"/>
      <c r="Y137" s="784"/>
      <c r="Z137" s="784"/>
      <c r="AA137" s="784"/>
      <c r="AB137" s="784"/>
      <c r="AC137" s="784"/>
      <c r="AD137" s="784"/>
      <c r="AE137" s="784"/>
      <c r="AF137" s="784"/>
      <c r="AG137" s="784"/>
      <c r="AH137" s="784"/>
      <c r="AI137" s="784"/>
      <c r="AJ137" s="784"/>
      <c r="AK137" s="784"/>
      <c r="AL137" s="784"/>
      <c r="AM137" s="784"/>
      <c r="AN137" s="784"/>
      <c r="AO137" s="784"/>
      <c r="AP137" s="784"/>
      <c r="AQ137" s="784"/>
      <c r="AR137" s="784"/>
    </row>
    <row r="138" spans="1:44" ht="14.25" customHeight="1">
      <c r="A138" s="784"/>
      <c r="B138" s="784"/>
      <c r="C138" s="784"/>
      <c r="D138" s="784"/>
      <c r="E138" s="784"/>
      <c r="F138" s="784"/>
      <c r="G138" s="784"/>
      <c r="H138" s="784"/>
      <c r="I138" s="784"/>
      <c r="J138" s="784"/>
      <c r="K138" s="784"/>
      <c r="L138" s="784"/>
      <c r="M138" s="784"/>
      <c r="N138" s="784"/>
      <c r="O138" s="784"/>
      <c r="P138" s="784"/>
      <c r="Q138" s="784"/>
      <c r="R138" s="785"/>
      <c r="S138" s="784"/>
      <c r="T138" s="784"/>
      <c r="U138" s="784"/>
      <c r="V138" s="784"/>
      <c r="W138" s="784"/>
      <c r="X138" s="784"/>
      <c r="Y138" s="784"/>
      <c r="Z138" s="784"/>
      <c r="AA138" s="784"/>
      <c r="AB138" s="784"/>
      <c r="AC138" s="784"/>
      <c r="AD138" s="784"/>
      <c r="AE138" s="784"/>
      <c r="AF138" s="784"/>
      <c r="AG138" s="784"/>
      <c r="AH138" s="784"/>
      <c r="AI138" s="784"/>
      <c r="AJ138" s="784"/>
      <c r="AK138" s="784"/>
      <c r="AL138" s="784"/>
      <c r="AM138" s="784"/>
      <c r="AN138" s="784"/>
      <c r="AO138" s="784"/>
      <c r="AP138" s="784"/>
      <c r="AQ138" s="784"/>
      <c r="AR138" s="784"/>
    </row>
    <row r="139" spans="1:44" ht="14.25" customHeight="1">
      <c r="A139" s="784"/>
      <c r="B139" s="784"/>
      <c r="C139" s="784"/>
      <c r="D139" s="784"/>
      <c r="E139" s="784"/>
      <c r="F139" s="784"/>
      <c r="G139" s="784"/>
      <c r="H139" s="784"/>
      <c r="I139" s="784"/>
      <c r="J139" s="784"/>
      <c r="K139" s="784"/>
      <c r="L139" s="784"/>
      <c r="M139" s="784"/>
      <c r="N139" s="784"/>
      <c r="O139" s="784"/>
      <c r="P139" s="784"/>
      <c r="Q139" s="784"/>
      <c r="R139" s="785"/>
      <c r="S139" s="784"/>
      <c r="T139" s="784"/>
      <c r="U139" s="784"/>
      <c r="V139" s="784"/>
      <c r="W139" s="784"/>
      <c r="X139" s="784"/>
      <c r="Y139" s="784"/>
      <c r="Z139" s="784"/>
      <c r="AA139" s="784"/>
      <c r="AB139" s="784"/>
      <c r="AC139" s="784"/>
      <c r="AD139" s="784"/>
      <c r="AE139" s="784"/>
      <c r="AF139" s="784"/>
      <c r="AG139" s="784"/>
      <c r="AH139" s="784"/>
      <c r="AI139" s="784"/>
      <c r="AJ139" s="784"/>
      <c r="AK139" s="784"/>
      <c r="AL139" s="784"/>
      <c r="AM139" s="784"/>
      <c r="AN139" s="784"/>
      <c r="AO139" s="784"/>
      <c r="AP139" s="784"/>
      <c r="AQ139" s="784"/>
      <c r="AR139" s="784"/>
    </row>
    <row r="140" spans="1:44" ht="14.25" customHeight="1">
      <c r="A140" s="784"/>
      <c r="B140" s="784"/>
      <c r="C140" s="784"/>
      <c r="D140" s="784"/>
      <c r="E140" s="784"/>
      <c r="F140" s="784"/>
      <c r="G140" s="784"/>
      <c r="H140" s="784"/>
      <c r="I140" s="784"/>
      <c r="J140" s="784"/>
      <c r="K140" s="784"/>
      <c r="L140" s="784"/>
      <c r="M140" s="784"/>
      <c r="N140" s="784"/>
      <c r="O140" s="784"/>
      <c r="P140" s="784"/>
      <c r="Q140" s="784"/>
      <c r="R140" s="785"/>
      <c r="S140" s="784"/>
      <c r="T140" s="784"/>
      <c r="U140" s="784"/>
      <c r="V140" s="784"/>
      <c r="W140" s="784"/>
      <c r="X140" s="784"/>
      <c r="Y140" s="784"/>
      <c r="Z140" s="784"/>
      <c r="AA140" s="784"/>
      <c r="AB140" s="784"/>
      <c r="AC140" s="784"/>
      <c r="AD140" s="784"/>
      <c r="AE140" s="784"/>
      <c r="AF140" s="784"/>
      <c r="AG140" s="784"/>
      <c r="AH140" s="784"/>
      <c r="AI140" s="784"/>
      <c r="AJ140" s="784"/>
      <c r="AK140" s="784"/>
      <c r="AL140" s="784"/>
      <c r="AM140" s="784"/>
      <c r="AN140" s="784"/>
      <c r="AO140" s="784"/>
      <c r="AP140" s="784"/>
      <c r="AQ140" s="784"/>
      <c r="AR140" s="784"/>
    </row>
    <row r="141" spans="1:44" ht="14.25" customHeight="1">
      <c r="A141" s="784"/>
      <c r="B141" s="784"/>
      <c r="C141" s="784"/>
      <c r="D141" s="784"/>
      <c r="E141" s="784"/>
      <c r="F141" s="784"/>
      <c r="G141" s="784"/>
      <c r="H141" s="784"/>
      <c r="I141" s="784"/>
      <c r="J141" s="784"/>
      <c r="K141" s="784"/>
      <c r="L141" s="784"/>
      <c r="M141" s="784"/>
      <c r="N141" s="784"/>
      <c r="O141" s="784"/>
      <c r="P141" s="784"/>
      <c r="Q141" s="784"/>
      <c r="R141" s="785"/>
      <c r="S141" s="784"/>
      <c r="T141" s="784"/>
      <c r="U141" s="784"/>
      <c r="V141" s="784"/>
      <c r="W141" s="784"/>
      <c r="X141" s="784"/>
      <c r="Y141" s="784"/>
      <c r="Z141" s="784"/>
      <c r="AA141" s="784"/>
      <c r="AB141" s="784"/>
      <c r="AC141" s="784"/>
      <c r="AD141" s="784"/>
      <c r="AE141" s="784"/>
      <c r="AF141" s="784"/>
      <c r="AG141" s="784"/>
      <c r="AH141" s="784"/>
      <c r="AI141" s="784"/>
      <c r="AJ141" s="784"/>
      <c r="AK141" s="784"/>
      <c r="AL141" s="784"/>
      <c r="AM141" s="784"/>
      <c r="AN141" s="784"/>
      <c r="AO141" s="784"/>
      <c r="AP141" s="784"/>
      <c r="AQ141" s="784"/>
      <c r="AR141" s="784"/>
    </row>
    <row r="142" spans="1:44" ht="14.25" customHeight="1">
      <c r="A142" s="784"/>
      <c r="B142" s="784"/>
      <c r="C142" s="784"/>
      <c r="D142" s="784"/>
      <c r="E142" s="784"/>
      <c r="F142" s="784"/>
      <c r="G142" s="784"/>
      <c r="H142" s="784"/>
      <c r="I142" s="784"/>
      <c r="J142" s="784"/>
      <c r="K142" s="784"/>
      <c r="L142" s="784"/>
      <c r="M142" s="784"/>
      <c r="N142" s="784"/>
      <c r="O142" s="784"/>
      <c r="P142" s="784"/>
      <c r="Q142" s="784"/>
      <c r="R142" s="785"/>
      <c r="S142" s="784"/>
      <c r="T142" s="784"/>
      <c r="U142" s="784"/>
      <c r="V142" s="784"/>
      <c r="W142" s="784"/>
      <c r="X142" s="784"/>
      <c r="Y142" s="784"/>
      <c r="Z142" s="784"/>
      <c r="AA142" s="784"/>
      <c r="AB142" s="784"/>
      <c r="AC142" s="784"/>
      <c r="AD142" s="784"/>
      <c r="AE142" s="784"/>
      <c r="AF142" s="784"/>
      <c r="AG142" s="784"/>
      <c r="AH142" s="784"/>
      <c r="AI142" s="784"/>
      <c r="AJ142" s="784"/>
      <c r="AK142" s="784"/>
      <c r="AL142" s="784"/>
      <c r="AM142" s="784"/>
      <c r="AN142" s="784"/>
      <c r="AO142" s="784"/>
      <c r="AP142" s="784"/>
      <c r="AQ142" s="784"/>
      <c r="AR142" s="784"/>
    </row>
    <row r="143" spans="1:44" ht="14.25" customHeight="1">
      <c r="A143" s="784"/>
      <c r="B143" s="784"/>
      <c r="C143" s="784"/>
      <c r="D143" s="784"/>
      <c r="E143" s="784"/>
      <c r="F143" s="784"/>
      <c r="G143" s="784"/>
      <c r="H143" s="784"/>
      <c r="I143" s="784"/>
      <c r="J143" s="784"/>
      <c r="K143" s="784"/>
      <c r="L143" s="784"/>
      <c r="M143" s="784"/>
      <c r="N143" s="784"/>
      <c r="O143" s="784"/>
      <c r="P143" s="784"/>
      <c r="Q143" s="784"/>
      <c r="R143" s="785"/>
      <c r="S143" s="784"/>
      <c r="T143" s="784"/>
      <c r="U143" s="784"/>
      <c r="V143" s="784"/>
      <c r="W143" s="784"/>
      <c r="X143" s="784"/>
      <c r="Y143" s="784"/>
      <c r="Z143" s="784"/>
      <c r="AA143" s="784"/>
      <c r="AB143" s="784"/>
      <c r="AC143" s="784"/>
      <c r="AD143" s="784"/>
      <c r="AE143" s="784"/>
      <c r="AF143" s="784"/>
      <c r="AG143" s="784"/>
      <c r="AH143" s="784"/>
      <c r="AI143" s="784"/>
      <c r="AJ143" s="784"/>
      <c r="AK143" s="784"/>
      <c r="AL143" s="784"/>
      <c r="AM143" s="784"/>
      <c r="AN143" s="784"/>
      <c r="AO143" s="784"/>
      <c r="AP143" s="784"/>
      <c r="AQ143" s="784"/>
      <c r="AR143" s="784"/>
    </row>
    <row r="144" spans="1:44" ht="14.25" customHeight="1">
      <c r="A144" s="784"/>
      <c r="B144" s="784"/>
      <c r="C144" s="784"/>
      <c r="D144" s="784"/>
      <c r="E144" s="784"/>
      <c r="F144" s="784"/>
      <c r="G144" s="784"/>
      <c r="H144" s="784"/>
      <c r="I144" s="784"/>
      <c r="J144" s="784"/>
      <c r="K144" s="784"/>
      <c r="L144" s="784"/>
      <c r="M144" s="784"/>
      <c r="N144" s="784"/>
      <c r="O144" s="784"/>
      <c r="P144" s="784"/>
      <c r="Q144" s="784"/>
      <c r="R144" s="785"/>
      <c r="S144" s="784"/>
      <c r="T144" s="784"/>
      <c r="U144" s="784"/>
      <c r="V144" s="784"/>
      <c r="W144" s="784"/>
      <c r="X144" s="784"/>
      <c r="Y144" s="784"/>
      <c r="Z144" s="784"/>
      <c r="AA144" s="784"/>
      <c r="AB144" s="784"/>
      <c r="AC144" s="784"/>
      <c r="AD144" s="784"/>
      <c r="AE144" s="784"/>
      <c r="AF144" s="784"/>
      <c r="AG144" s="784"/>
      <c r="AH144" s="784"/>
      <c r="AI144" s="784"/>
      <c r="AJ144" s="784"/>
      <c r="AK144" s="784"/>
      <c r="AL144" s="784"/>
      <c r="AM144" s="784"/>
      <c r="AN144" s="784"/>
      <c r="AO144" s="784"/>
      <c r="AP144" s="784"/>
      <c r="AQ144" s="784"/>
      <c r="AR144" s="784"/>
    </row>
    <row r="145" spans="1:44" ht="14.25" customHeight="1">
      <c r="A145" s="784"/>
      <c r="B145" s="784"/>
      <c r="C145" s="784"/>
      <c r="D145" s="784"/>
      <c r="E145" s="784"/>
      <c r="F145" s="784"/>
      <c r="G145" s="784"/>
      <c r="H145" s="784"/>
      <c r="I145" s="784"/>
      <c r="J145" s="784"/>
      <c r="K145" s="784"/>
      <c r="L145" s="784"/>
      <c r="M145" s="784"/>
      <c r="N145" s="784"/>
      <c r="O145" s="784"/>
      <c r="P145" s="784"/>
      <c r="Q145" s="784"/>
      <c r="R145" s="785"/>
      <c r="S145" s="784"/>
      <c r="T145" s="784"/>
      <c r="U145" s="784"/>
      <c r="V145" s="784"/>
      <c r="W145" s="784"/>
      <c r="X145" s="784"/>
      <c r="Y145" s="784"/>
      <c r="Z145" s="784"/>
      <c r="AA145" s="784"/>
      <c r="AB145" s="784"/>
      <c r="AC145" s="784"/>
      <c r="AD145" s="784"/>
      <c r="AE145" s="784"/>
      <c r="AF145" s="784"/>
      <c r="AG145" s="784"/>
      <c r="AH145" s="784"/>
      <c r="AI145" s="784"/>
      <c r="AJ145" s="784"/>
      <c r="AK145" s="784"/>
      <c r="AL145" s="784"/>
      <c r="AM145" s="784"/>
      <c r="AN145" s="784"/>
      <c r="AO145" s="784"/>
      <c r="AP145" s="784"/>
      <c r="AQ145" s="784"/>
      <c r="AR145" s="784"/>
    </row>
    <row r="146" spans="1:44" ht="14.25" customHeight="1">
      <c r="A146" s="784"/>
      <c r="B146" s="784"/>
      <c r="C146" s="784"/>
      <c r="D146" s="784"/>
      <c r="E146" s="784"/>
      <c r="F146" s="784"/>
      <c r="G146" s="784"/>
      <c r="H146" s="784"/>
      <c r="I146" s="784"/>
      <c r="J146" s="784"/>
      <c r="K146" s="784"/>
      <c r="L146" s="784"/>
      <c r="M146" s="784"/>
      <c r="N146" s="784"/>
      <c r="O146" s="784"/>
      <c r="P146" s="784"/>
      <c r="Q146" s="784"/>
      <c r="R146" s="785"/>
      <c r="S146" s="784"/>
      <c r="T146" s="784"/>
      <c r="U146" s="784"/>
      <c r="V146" s="784"/>
      <c r="W146" s="784"/>
      <c r="X146" s="784"/>
      <c r="Y146" s="784"/>
      <c r="Z146" s="784"/>
      <c r="AA146" s="784"/>
      <c r="AB146" s="784"/>
      <c r="AC146" s="784"/>
      <c r="AD146" s="784"/>
      <c r="AE146" s="784"/>
      <c r="AF146" s="784"/>
      <c r="AG146" s="784"/>
      <c r="AH146" s="784"/>
      <c r="AI146" s="784"/>
      <c r="AJ146" s="784"/>
      <c r="AK146" s="784"/>
      <c r="AL146" s="784"/>
      <c r="AM146" s="784"/>
      <c r="AN146" s="784"/>
      <c r="AO146" s="784"/>
      <c r="AP146" s="784"/>
      <c r="AQ146" s="784"/>
      <c r="AR146" s="784"/>
    </row>
    <row r="147" spans="1:44" ht="14.25" customHeight="1">
      <c r="A147" s="784"/>
      <c r="B147" s="784"/>
      <c r="C147" s="784"/>
      <c r="D147" s="784"/>
      <c r="E147" s="784"/>
      <c r="F147" s="784"/>
      <c r="G147" s="784"/>
      <c r="H147" s="784"/>
      <c r="I147" s="784"/>
      <c r="J147" s="784"/>
      <c r="K147" s="784"/>
      <c r="L147" s="784"/>
      <c r="M147" s="784"/>
      <c r="N147" s="784"/>
      <c r="O147" s="784"/>
      <c r="P147" s="784"/>
      <c r="Q147" s="784"/>
      <c r="R147" s="785"/>
      <c r="S147" s="784"/>
      <c r="T147" s="784"/>
      <c r="U147" s="784"/>
      <c r="V147" s="784"/>
      <c r="W147" s="784"/>
      <c r="X147" s="784"/>
      <c r="Y147" s="784"/>
      <c r="Z147" s="784"/>
      <c r="AA147" s="784"/>
      <c r="AB147" s="784"/>
      <c r="AC147" s="784"/>
      <c r="AD147" s="784"/>
      <c r="AE147" s="784"/>
      <c r="AF147" s="784"/>
      <c r="AG147" s="784"/>
      <c r="AH147" s="784"/>
      <c r="AI147" s="784"/>
      <c r="AJ147" s="784"/>
      <c r="AK147" s="784"/>
      <c r="AL147" s="784"/>
      <c r="AM147" s="784"/>
      <c r="AN147" s="784"/>
      <c r="AO147" s="784"/>
      <c r="AP147" s="784"/>
      <c r="AQ147" s="784"/>
      <c r="AR147" s="784"/>
    </row>
    <row r="148" spans="1:44" ht="14.25" customHeight="1">
      <c r="A148" s="784"/>
      <c r="B148" s="784"/>
      <c r="C148" s="784"/>
      <c r="D148" s="784"/>
      <c r="E148" s="784"/>
      <c r="F148" s="784"/>
      <c r="G148" s="784"/>
      <c r="H148" s="784"/>
      <c r="I148" s="784"/>
      <c r="J148" s="784"/>
      <c r="K148" s="784"/>
      <c r="L148" s="784"/>
      <c r="M148" s="784"/>
      <c r="N148" s="784"/>
      <c r="O148" s="784"/>
      <c r="P148" s="784"/>
      <c r="Q148" s="784"/>
      <c r="R148" s="785"/>
      <c r="S148" s="784"/>
      <c r="T148" s="784"/>
      <c r="U148" s="784"/>
      <c r="V148" s="784"/>
      <c r="W148" s="784"/>
      <c r="X148" s="784"/>
      <c r="Y148" s="784"/>
      <c r="Z148" s="784"/>
      <c r="AA148" s="784"/>
      <c r="AB148" s="784"/>
      <c r="AC148" s="784"/>
      <c r="AD148" s="784"/>
      <c r="AE148" s="784"/>
      <c r="AF148" s="784"/>
      <c r="AG148" s="784"/>
      <c r="AH148" s="784"/>
      <c r="AI148" s="784"/>
      <c r="AJ148" s="784"/>
      <c r="AK148" s="784"/>
      <c r="AL148" s="784"/>
      <c r="AM148" s="784"/>
      <c r="AN148" s="784"/>
      <c r="AO148" s="784"/>
      <c r="AP148" s="784"/>
      <c r="AQ148" s="784"/>
      <c r="AR148" s="784"/>
    </row>
    <row r="149" spans="1:44" ht="14.25" customHeight="1">
      <c r="A149" s="784"/>
      <c r="B149" s="784"/>
      <c r="C149" s="784"/>
      <c r="D149" s="784"/>
      <c r="E149" s="784"/>
      <c r="F149" s="784"/>
      <c r="G149" s="784"/>
      <c r="H149" s="784"/>
      <c r="I149" s="784"/>
      <c r="J149" s="784"/>
      <c r="K149" s="784"/>
      <c r="L149" s="784"/>
      <c r="M149" s="784"/>
      <c r="N149" s="784"/>
      <c r="O149" s="784"/>
      <c r="P149" s="784"/>
      <c r="Q149" s="784"/>
      <c r="R149" s="785"/>
      <c r="S149" s="784"/>
      <c r="T149" s="784"/>
      <c r="U149" s="784"/>
      <c r="V149" s="784"/>
      <c r="W149" s="784"/>
      <c r="X149" s="784"/>
      <c r="Y149" s="784"/>
      <c r="Z149" s="784"/>
      <c r="AA149" s="784"/>
      <c r="AB149" s="784"/>
      <c r="AC149" s="784"/>
      <c r="AD149" s="784"/>
      <c r="AE149" s="784"/>
      <c r="AF149" s="784"/>
      <c r="AG149" s="784"/>
      <c r="AH149" s="784"/>
      <c r="AI149" s="784"/>
      <c r="AJ149" s="784"/>
      <c r="AK149" s="784"/>
      <c r="AL149" s="784"/>
      <c r="AM149" s="784"/>
      <c r="AN149" s="784"/>
      <c r="AO149" s="784"/>
      <c r="AP149" s="784"/>
      <c r="AQ149" s="784"/>
      <c r="AR149" s="784"/>
    </row>
    <row r="150" spans="1:44" ht="14.25" customHeight="1">
      <c r="A150" s="784"/>
      <c r="B150" s="784"/>
      <c r="C150" s="784"/>
      <c r="D150" s="784"/>
      <c r="E150" s="784"/>
      <c r="F150" s="784"/>
      <c r="G150" s="784"/>
      <c r="H150" s="784"/>
      <c r="I150" s="784"/>
      <c r="J150" s="784"/>
      <c r="K150" s="784"/>
      <c r="L150" s="784"/>
      <c r="M150" s="784"/>
      <c r="N150" s="784"/>
      <c r="O150" s="784"/>
      <c r="P150" s="784"/>
      <c r="Q150" s="784"/>
      <c r="R150" s="785"/>
      <c r="S150" s="784"/>
      <c r="T150" s="784"/>
      <c r="U150" s="784"/>
      <c r="V150" s="784"/>
      <c r="W150" s="784"/>
      <c r="X150" s="784"/>
      <c r="Y150" s="784"/>
      <c r="Z150" s="784"/>
      <c r="AA150" s="784"/>
      <c r="AB150" s="784"/>
      <c r="AC150" s="784"/>
      <c r="AD150" s="784"/>
      <c r="AE150" s="784"/>
      <c r="AF150" s="784"/>
      <c r="AG150" s="784"/>
      <c r="AH150" s="784"/>
      <c r="AI150" s="784"/>
      <c r="AJ150" s="784"/>
      <c r="AK150" s="784"/>
      <c r="AL150" s="784"/>
      <c r="AM150" s="784"/>
      <c r="AN150" s="784"/>
      <c r="AO150" s="784"/>
      <c r="AP150" s="784"/>
      <c r="AQ150" s="784"/>
      <c r="AR150" s="784"/>
    </row>
    <row r="151" spans="1:44" ht="14.25" customHeight="1">
      <c r="A151" s="784"/>
      <c r="B151" s="784"/>
      <c r="C151" s="784"/>
      <c r="D151" s="784"/>
      <c r="E151" s="784"/>
      <c r="F151" s="784"/>
      <c r="G151" s="784"/>
      <c r="H151" s="784"/>
      <c r="I151" s="784"/>
      <c r="J151" s="784"/>
      <c r="K151" s="784"/>
      <c r="L151" s="784"/>
      <c r="M151" s="784"/>
      <c r="N151" s="784"/>
      <c r="O151" s="784"/>
      <c r="P151" s="784"/>
      <c r="Q151" s="784"/>
      <c r="R151" s="785"/>
      <c r="S151" s="784"/>
      <c r="T151" s="784"/>
      <c r="U151" s="784"/>
      <c r="V151" s="784"/>
      <c r="W151" s="784"/>
      <c r="X151" s="784"/>
      <c r="Y151" s="784"/>
      <c r="Z151" s="784"/>
      <c r="AA151" s="784"/>
      <c r="AB151" s="784"/>
      <c r="AC151" s="784"/>
      <c r="AD151" s="784"/>
      <c r="AE151" s="784"/>
      <c r="AF151" s="784"/>
      <c r="AG151" s="784"/>
      <c r="AH151" s="784"/>
      <c r="AI151" s="784"/>
      <c r="AJ151" s="784"/>
      <c r="AK151" s="784"/>
      <c r="AL151" s="784"/>
      <c r="AM151" s="784"/>
      <c r="AN151" s="784"/>
      <c r="AO151" s="784"/>
      <c r="AP151" s="784"/>
      <c r="AQ151" s="784"/>
      <c r="AR151" s="784"/>
    </row>
    <row r="152" spans="1:44" ht="14.25" customHeight="1">
      <c r="A152" s="784"/>
      <c r="B152" s="784"/>
      <c r="C152" s="784"/>
      <c r="D152" s="784"/>
      <c r="E152" s="784"/>
      <c r="F152" s="784"/>
      <c r="G152" s="784"/>
      <c r="H152" s="784"/>
      <c r="I152" s="784"/>
      <c r="J152" s="784"/>
      <c r="K152" s="784"/>
      <c r="L152" s="784"/>
      <c r="M152" s="784"/>
      <c r="N152" s="784"/>
      <c r="O152" s="784"/>
      <c r="P152" s="784"/>
      <c r="Q152" s="784"/>
      <c r="R152" s="785"/>
      <c r="S152" s="784"/>
      <c r="T152" s="784"/>
      <c r="U152" s="784"/>
      <c r="V152" s="784"/>
      <c r="W152" s="784"/>
      <c r="X152" s="784"/>
      <c r="Y152" s="784"/>
      <c r="Z152" s="784"/>
      <c r="AA152" s="784"/>
      <c r="AB152" s="784"/>
      <c r="AC152" s="784"/>
      <c r="AD152" s="784"/>
      <c r="AE152" s="784"/>
      <c r="AF152" s="784"/>
      <c r="AG152" s="784"/>
      <c r="AH152" s="784"/>
      <c r="AI152" s="784"/>
      <c r="AJ152" s="784"/>
      <c r="AK152" s="784"/>
      <c r="AL152" s="784"/>
      <c r="AM152" s="784"/>
      <c r="AN152" s="784"/>
      <c r="AO152" s="784"/>
      <c r="AP152" s="784"/>
      <c r="AQ152" s="784"/>
      <c r="AR152" s="784"/>
    </row>
    <row r="153" spans="1:44" ht="14.25" customHeight="1">
      <c r="A153" s="784"/>
      <c r="B153" s="784"/>
      <c r="C153" s="784"/>
      <c r="D153" s="784"/>
      <c r="E153" s="784"/>
      <c r="F153" s="784"/>
      <c r="G153" s="784"/>
      <c r="H153" s="784"/>
      <c r="I153" s="784"/>
      <c r="J153" s="784"/>
      <c r="K153" s="784"/>
      <c r="L153" s="784"/>
      <c r="M153" s="784"/>
      <c r="N153" s="784"/>
      <c r="O153" s="784"/>
      <c r="P153" s="784"/>
      <c r="Q153" s="784"/>
      <c r="R153" s="785"/>
      <c r="S153" s="784"/>
      <c r="T153" s="784"/>
      <c r="U153" s="784"/>
      <c r="V153" s="784"/>
      <c r="W153" s="784"/>
      <c r="X153" s="784"/>
      <c r="Y153" s="784"/>
      <c r="Z153" s="784"/>
      <c r="AA153" s="784"/>
      <c r="AB153" s="784"/>
      <c r="AC153" s="784"/>
      <c r="AD153" s="784"/>
      <c r="AE153" s="784"/>
      <c r="AF153" s="784"/>
      <c r="AG153" s="784"/>
      <c r="AH153" s="784"/>
      <c r="AI153" s="784"/>
      <c r="AJ153" s="784"/>
      <c r="AK153" s="784"/>
      <c r="AL153" s="784"/>
      <c r="AM153" s="784"/>
      <c r="AN153" s="784"/>
      <c r="AO153" s="784"/>
      <c r="AP153" s="784"/>
      <c r="AQ153" s="784"/>
      <c r="AR153" s="784"/>
    </row>
    <row r="154" spans="1:44" ht="14.25" customHeight="1">
      <c r="A154" s="784"/>
      <c r="B154" s="784"/>
      <c r="C154" s="784"/>
      <c r="D154" s="784"/>
      <c r="E154" s="784"/>
      <c r="F154" s="784"/>
      <c r="G154" s="784"/>
      <c r="H154" s="784"/>
      <c r="I154" s="784"/>
      <c r="J154" s="784"/>
      <c r="K154" s="784"/>
      <c r="L154" s="784"/>
      <c r="M154" s="784"/>
      <c r="N154" s="784"/>
      <c r="O154" s="784"/>
      <c r="P154" s="784"/>
      <c r="Q154" s="784"/>
      <c r="R154" s="785"/>
      <c r="S154" s="784"/>
      <c r="T154" s="784"/>
      <c r="U154" s="784"/>
      <c r="V154" s="784"/>
      <c r="W154" s="784"/>
      <c r="X154" s="784"/>
      <c r="Y154" s="784"/>
      <c r="Z154" s="784"/>
      <c r="AA154" s="784"/>
      <c r="AB154" s="784"/>
      <c r="AC154" s="784"/>
      <c r="AD154" s="784"/>
      <c r="AE154" s="784"/>
      <c r="AF154" s="784"/>
      <c r="AG154" s="784"/>
      <c r="AH154" s="784"/>
      <c r="AI154" s="784"/>
      <c r="AJ154" s="784"/>
      <c r="AK154" s="784"/>
      <c r="AL154" s="784"/>
      <c r="AM154" s="784"/>
      <c r="AN154" s="784"/>
      <c r="AO154" s="784"/>
      <c r="AP154" s="784"/>
      <c r="AQ154" s="784"/>
      <c r="AR154" s="784"/>
    </row>
    <row r="155" spans="1:44" ht="14.25" customHeight="1">
      <c r="A155" s="784"/>
      <c r="B155" s="784"/>
      <c r="C155" s="784"/>
      <c r="D155" s="784"/>
      <c r="E155" s="784"/>
      <c r="F155" s="784"/>
      <c r="G155" s="784"/>
      <c r="H155" s="784"/>
      <c r="I155" s="784"/>
      <c r="J155" s="784"/>
      <c r="K155" s="784"/>
      <c r="L155" s="784"/>
      <c r="M155" s="784"/>
      <c r="N155" s="784"/>
      <c r="O155" s="784"/>
      <c r="P155" s="784"/>
      <c r="Q155" s="784"/>
      <c r="R155" s="785"/>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row>
    <row r="156" spans="1:44" ht="14.25" customHeight="1">
      <c r="A156" s="784"/>
      <c r="B156" s="784"/>
      <c r="C156" s="784"/>
      <c r="D156" s="784"/>
      <c r="E156" s="784"/>
      <c r="F156" s="784"/>
      <c r="G156" s="784"/>
      <c r="H156" s="784"/>
      <c r="I156" s="784"/>
      <c r="J156" s="784"/>
      <c r="K156" s="784"/>
      <c r="L156" s="784"/>
      <c r="M156" s="784"/>
      <c r="N156" s="784"/>
      <c r="O156" s="784"/>
      <c r="P156" s="784"/>
      <c r="Q156" s="784"/>
      <c r="R156" s="785"/>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row>
    <row r="157" spans="1:44" ht="14.25" customHeight="1">
      <c r="A157" s="784"/>
      <c r="B157" s="784"/>
      <c r="C157" s="784"/>
      <c r="D157" s="784"/>
      <c r="E157" s="784"/>
      <c r="F157" s="784"/>
      <c r="G157" s="784"/>
      <c r="H157" s="784"/>
      <c r="I157" s="784"/>
      <c r="J157" s="784"/>
      <c r="K157" s="784"/>
      <c r="L157" s="784"/>
      <c r="M157" s="784"/>
      <c r="N157" s="784"/>
      <c r="O157" s="784"/>
      <c r="P157" s="784"/>
      <c r="Q157" s="784"/>
      <c r="R157" s="785"/>
      <c r="S157" s="784"/>
      <c r="T157" s="784"/>
      <c r="U157" s="784"/>
      <c r="V157" s="784"/>
      <c r="W157" s="784"/>
      <c r="X157" s="784"/>
      <c r="Y157" s="784"/>
      <c r="Z157" s="784"/>
      <c r="AA157" s="784"/>
      <c r="AB157" s="784"/>
      <c r="AC157" s="784"/>
      <c r="AD157" s="784"/>
      <c r="AE157" s="784"/>
      <c r="AF157" s="784"/>
      <c r="AG157" s="784"/>
      <c r="AH157" s="784"/>
      <c r="AI157" s="784"/>
      <c r="AJ157" s="784"/>
      <c r="AK157" s="784"/>
      <c r="AL157" s="784"/>
      <c r="AM157" s="784"/>
      <c r="AN157" s="784"/>
      <c r="AO157" s="784"/>
      <c r="AP157" s="784"/>
      <c r="AQ157" s="784"/>
      <c r="AR157" s="784"/>
    </row>
    <row r="158" spans="1:44" ht="14.25" customHeight="1">
      <c r="A158" s="784"/>
      <c r="B158" s="784"/>
      <c r="C158" s="784"/>
      <c r="D158" s="784"/>
      <c r="E158" s="784"/>
      <c r="F158" s="784"/>
      <c r="G158" s="784"/>
      <c r="H158" s="784"/>
      <c r="I158" s="784"/>
      <c r="J158" s="784"/>
      <c r="K158" s="784"/>
      <c r="L158" s="784"/>
      <c r="M158" s="784"/>
      <c r="N158" s="784"/>
      <c r="O158" s="784"/>
      <c r="P158" s="784"/>
      <c r="Q158" s="784"/>
      <c r="R158" s="785"/>
      <c r="S158" s="784"/>
      <c r="T158" s="784"/>
      <c r="U158" s="784"/>
      <c r="V158" s="784"/>
      <c r="W158" s="784"/>
      <c r="X158" s="784"/>
      <c r="Y158" s="784"/>
      <c r="Z158" s="784"/>
      <c r="AA158" s="784"/>
      <c r="AB158" s="784"/>
      <c r="AC158" s="784"/>
      <c r="AD158" s="784"/>
      <c r="AE158" s="784"/>
      <c r="AF158" s="784"/>
      <c r="AG158" s="784"/>
      <c r="AH158" s="784"/>
      <c r="AI158" s="784"/>
      <c r="AJ158" s="784"/>
      <c r="AK158" s="784"/>
      <c r="AL158" s="784"/>
      <c r="AM158" s="784"/>
      <c r="AN158" s="784"/>
      <c r="AO158" s="784"/>
      <c r="AP158" s="784"/>
      <c r="AQ158" s="784"/>
      <c r="AR158" s="784"/>
    </row>
    <row r="159" spans="1:44" ht="14.25" customHeight="1">
      <c r="A159" s="784"/>
      <c r="B159" s="784"/>
      <c r="C159" s="784"/>
      <c r="D159" s="784"/>
      <c r="E159" s="784"/>
      <c r="F159" s="784"/>
      <c r="G159" s="784"/>
      <c r="H159" s="784"/>
      <c r="I159" s="784"/>
      <c r="J159" s="784"/>
      <c r="K159" s="784"/>
      <c r="L159" s="784"/>
      <c r="M159" s="784"/>
      <c r="N159" s="784"/>
      <c r="O159" s="784"/>
      <c r="P159" s="784"/>
      <c r="Q159" s="784"/>
      <c r="R159" s="785"/>
      <c r="S159" s="784"/>
      <c r="T159" s="784"/>
      <c r="U159" s="784"/>
      <c r="V159" s="784"/>
      <c r="W159" s="784"/>
      <c r="X159" s="784"/>
      <c r="Y159" s="784"/>
      <c r="Z159" s="784"/>
      <c r="AA159" s="784"/>
      <c r="AB159" s="784"/>
      <c r="AC159" s="784"/>
      <c r="AD159" s="784"/>
      <c r="AE159" s="784"/>
      <c r="AF159" s="784"/>
      <c r="AG159" s="784"/>
      <c r="AH159" s="784"/>
      <c r="AI159" s="784"/>
      <c r="AJ159" s="784"/>
      <c r="AK159" s="784"/>
      <c r="AL159" s="784"/>
      <c r="AM159" s="784"/>
      <c r="AN159" s="784"/>
      <c r="AO159" s="784"/>
      <c r="AP159" s="784"/>
      <c r="AQ159" s="784"/>
      <c r="AR159" s="784"/>
    </row>
    <row r="160" spans="1:44" ht="14.25" customHeight="1">
      <c r="A160" s="784"/>
      <c r="B160" s="784"/>
      <c r="C160" s="784"/>
      <c r="D160" s="784"/>
      <c r="E160" s="784"/>
      <c r="F160" s="784"/>
      <c r="G160" s="784"/>
      <c r="H160" s="784"/>
      <c r="I160" s="784"/>
      <c r="J160" s="784"/>
      <c r="K160" s="784"/>
      <c r="L160" s="784"/>
      <c r="M160" s="784"/>
      <c r="N160" s="784"/>
      <c r="O160" s="784"/>
      <c r="P160" s="784"/>
      <c r="Q160" s="784"/>
      <c r="R160" s="785"/>
      <c r="S160" s="784"/>
      <c r="T160" s="784"/>
      <c r="U160" s="784"/>
      <c r="V160" s="784"/>
      <c r="W160" s="784"/>
      <c r="X160" s="784"/>
      <c r="Y160" s="784"/>
      <c r="Z160" s="784"/>
      <c r="AA160" s="784"/>
      <c r="AB160" s="784"/>
      <c r="AC160" s="784"/>
      <c r="AD160" s="784"/>
      <c r="AE160" s="784"/>
      <c r="AF160" s="784"/>
      <c r="AG160" s="784"/>
      <c r="AH160" s="784"/>
      <c r="AI160" s="784"/>
      <c r="AJ160" s="784"/>
      <c r="AK160" s="784"/>
      <c r="AL160" s="784"/>
      <c r="AM160" s="784"/>
      <c r="AN160" s="784"/>
      <c r="AO160" s="784"/>
      <c r="AP160" s="784"/>
      <c r="AQ160" s="784"/>
      <c r="AR160" s="784"/>
    </row>
    <row r="161" spans="1:44" ht="14.25" customHeight="1">
      <c r="A161" s="784"/>
      <c r="B161" s="784"/>
      <c r="C161" s="784"/>
      <c r="D161" s="784"/>
      <c r="E161" s="784"/>
      <c r="F161" s="784"/>
      <c r="G161" s="784"/>
      <c r="H161" s="784"/>
      <c r="I161" s="784"/>
      <c r="J161" s="784"/>
      <c r="K161" s="784"/>
      <c r="L161" s="784"/>
      <c r="M161" s="784"/>
      <c r="N161" s="784"/>
      <c r="O161" s="784"/>
      <c r="P161" s="784"/>
      <c r="Q161" s="784"/>
      <c r="R161" s="785"/>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row>
    <row r="162" spans="1:44" ht="14.25" customHeight="1">
      <c r="A162" s="784"/>
      <c r="B162" s="784"/>
      <c r="C162" s="784"/>
      <c r="D162" s="784"/>
      <c r="E162" s="784"/>
      <c r="F162" s="784"/>
      <c r="G162" s="784"/>
      <c r="H162" s="784"/>
      <c r="I162" s="784"/>
      <c r="J162" s="784"/>
      <c r="K162" s="784"/>
      <c r="L162" s="784"/>
      <c r="M162" s="784"/>
      <c r="N162" s="784"/>
      <c r="O162" s="784"/>
      <c r="P162" s="784"/>
      <c r="Q162" s="784"/>
      <c r="R162" s="785"/>
      <c r="S162" s="784"/>
      <c r="T162" s="784"/>
      <c r="U162" s="784"/>
      <c r="V162" s="784"/>
      <c r="W162" s="784"/>
      <c r="X162" s="784"/>
      <c r="Y162" s="784"/>
      <c r="Z162" s="784"/>
      <c r="AA162" s="784"/>
      <c r="AB162" s="784"/>
      <c r="AC162" s="784"/>
      <c r="AD162" s="784"/>
      <c r="AE162" s="784"/>
      <c r="AF162" s="784"/>
      <c r="AG162" s="784"/>
      <c r="AH162" s="784"/>
      <c r="AI162" s="784"/>
      <c r="AJ162" s="784"/>
      <c r="AK162" s="784"/>
      <c r="AL162" s="784"/>
      <c r="AM162" s="784"/>
      <c r="AN162" s="784"/>
      <c r="AO162" s="784"/>
      <c r="AP162" s="784"/>
      <c r="AQ162" s="784"/>
      <c r="AR162" s="784"/>
    </row>
    <row r="163" spans="1:44" ht="14.25" customHeight="1">
      <c r="A163" s="784"/>
      <c r="B163" s="784"/>
      <c r="C163" s="784"/>
      <c r="D163" s="784"/>
      <c r="E163" s="784"/>
      <c r="F163" s="784"/>
      <c r="G163" s="784"/>
      <c r="H163" s="784"/>
      <c r="I163" s="784"/>
      <c r="J163" s="784"/>
      <c r="K163" s="784"/>
      <c r="L163" s="784"/>
      <c r="M163" s="784"/>
      <c r="N163" s="784"/>
      <c r="O163" s="784"/>
      <c r="P163" s="784"/>
      <c r="Q163" s="784"/>
      <c r="R163" s="785"/>
      <c r="S163" s="784"/>
      <c r="T163" s="784"/>
      <c r="U163" s="784"/>
      <c r="V163" s="784"/>
      <c r="W163" s="784"/>
      <c r="X163" s="784"/>
      <c r="Y163" s="784"/>
      <c r="Z163" s="784"/>
      <c r="AA163" s="784"/>
      <c r="AB163" s="784"/>
      <c r="AC163" s="784"/>
      <c r="AD163" s="784"/>
      <c r="AE163" s="784"/>
      <c r="AF163" s="784"/>
      <c r="AG163" s="784"/>
      <c r="AH163" s="784"/>
      <c r="AI163" s="784"/>
      <c r="AJ163" s="784"/>
      <c r="AK163" s="784"/>
      <c r="AL163" s="784"/>
      <c r="AM163" s="784"/>
      <c r="AN163" s="784"/>
      <c r="AO163" s="784"/>
      <c r="AP163" s="784"/>
      <c r="AQ163" s="784"/>
      <c r="AR163" s="784"/>
    </row>
    <row r="164" spans="1:44" ht="14.25" customHeight="1">
      <c r="A164" s="784"/>
      <c r="B164" s="784"/>
      <c r="C164" s="784"/>
      <c r="D164" s="784"/>
      <c r="E164" s="784"/>
      <c r="F164" s="784"/>
      <c r="G164" s="784"/>
      <c r="H164" s="784"/>
      <c r="I164" s="784"/>
      <c r="J164" s="784"/>
      <c r="K164" s="784"/>
      <c r="L164" s="784"/>
      <c r="M164" s="784"/>
      <c r="N164" s="784"/>
      <c r="O164" s="784"/>
      <c r="P164" s="784"/>
      <c r="Q164" s="784"/>
      <c r="R164" s="785"/>
      <c r="S164" s="784"/>
      <c r="T164" s="784"/>
      <c r="U164" s="784"/>
      <c r="V164" s="784"/>
      <c r="W164" s="784"/>
      <c r="X164" s="784"/>
      <c r="Y164" s="784"/>
      <c r="Z164" s="784"/>
      <c r="AA164" s="784"/>
      <c r="AB164" s="784"/>
      <c r="AC164" s="784"/>
      <c r="AD164" s="784"/>
      <c r="AE164" s="784"/>
      <c r="AF164" s="784"/>
      <c r="AG164" s="784"/>
      <c r="AH164" s="784"/>
      <c r="AI164" s="784"/>
      <c r="AJ164" s="784"/>
      <c r="AK164" s="784"/>
      <c r="AL164" s="784"/>
      <c r="AM164" s="784"/>
      <c r="AN164" s="784"/>
      <c r="AO164" s="784"/>
      <c r="AP164" s="784"/>
      <c r="AQ164" s="784"/>
      <c r="AR164" s="784"/>
    </row>
    <row r="165" spans="1:44" ht="14.25" customHeight="1">
      <c r="A165" s="784"/>
      <c r="B165" s="784"/>
      <c r="C165" s="784"/>
      <c r="D165" s="784"/>
      <c r="E165" s="784"/>
      <c r="F165" s="784"/>
      <c r="G165" s="784"/>
      <c r="H165" s="784"/>
      <c r="I165" s="784"/>
      <c r="J165" s="784"/>
      <c r="K165" s="784"/>
      <c r="L165" s="784"/>
      <c r="M165" s="784"/>
      <c r="N165" s="784"/>
      <c r="O165" s="784"/>
      <c r="P165" s="784"/>
      <c r="Q165" s="784"/>
      <c r="R165" s="785"/>
      <c r="S165" s="784"/>
      <c r="T165" s="784"/>
      <c r="U165" s="784"/>
      <c r="V165" s="784"/>
      <c r="W165" s="784"/>
      <c r="X165" s="784"/>
      <c r="Y165" s="784"/>
      <c r="Z165" s="784"/>
      <c r="AA165" s="784"/>
      <c r="AB165" s="784"/>
      <c r="AC165" s="784"/>
      <c r="AD165" s="784"/>
      <c r="AE165" s="784"/>
      <c r="AF165" s="784"/>
      <c r="AG165" s="784"/>
      <c r="AH165" s="784"/>
      <c r="AI165" s="784"/>
      <c r="AJ165" s="784"/>
      <c r="AK165" s="784"/>
      <c r="AL165" s="784"/>
      <c r="AM165" s="784"/>
      <c r="AN165" s="784"/>
      <c r="AO165" s="784"/>
      <c r="AP165" s="784"/>
      <c r="AQ165" s="784"/>
      <c r="AR165" s="784"/>
    </row>
    <row r="166" spans="1:44" ht="14.25" customHeight="1">
      <c r="A166" s="784"/>
      <c r="B166" s="784"/>
      <c r="C166" s="784"/>
      <c r="D166" s="784"/>
      <c r="E166" s="784"/>
      <c r="F166" s="784"/>
      <c r="G166" s="784"/>
      <c r="H166" s="784"/>
      <c r="I166" s="784"/>
      <c r="J166" s="784"/>
      <c r="K166" s="784"/>
      <c r="L166" s="784"/>
      <c r="M166" s="784"/>
      <c r="N166" s="784"/>
      <c r="O166" s="784"/>
      <c r="P166" s="784"/>
      <c r="Q166" s="784"/>
      <c r="R166" s="785"/>
      <c r="S166" s="784"/>
      <c r="T166" s="784"/>
      <c r="U166" s="784"/>
      <c r="V166" s="784"/>
      <c r="W166" s="784"/>
      <c r="X166" s="784"/>
      <c r="Y166" s="784"/>
      <c r="Z166" s="784"/>
      <c r="AA166" s="784"/>
      <c r="AB166" s="784"/>
      <c r="AC166" s="784"/>
      <c r="AD166" s="784"/>
      <c r="AE166" s="784"/>
      <c r="AF166" s="784"/>
      <c r="AG166" s="784"/>
      <c r="AH166" s="784"/>
      <c r="AI166" s="784"/>
      <c r="AJ166" s="784"/>
      <c r="AK166" s="784"/>
      <c r="AL166" s="784"/>
      <c r="AM166" s="784"/>
      <c r="AN166" s="784"/>
      <c r="AO166" s="784"/>
      <c r="AP166" s="784"/>
      <c r="AQ166" s="784"/>
      <c r="AR166" s="784"/>
    </row>
    <row r="167" spans="1:44" ht="14.25" customHeight="1">
      <c r="A167" s="784"/>
      <c r="B167" s="784"/>
      <c r="C167" s="784"/>
      <c r="D167" s="784"/>
      <c r="E167" s="784"/>
      <c r="F167" s="784"/>
      <c r="G167" s="784"/>
      <c r="H167" s="784"/>
      <c r="I167" s="784"/>
      <c r="J167" s="784"/>
      <c r="K167" s="784"/>
      <c r="L167" s="784"/>
      <c r="M167" s="784"/>
      <c r="N167" s="784"/>
      <c r="O167" s="784"/>
      <c r="P167" s="784"/>
      <c r="Q167" s="784"/>
      <c r="R167" s="785"/>
      <c r="S167" s="784"/>
      <c r="T167" s="784"/>
      <c r="U167" s="784"/>
      <c r="V167" s="784"/>
      <c r="W167" s="784"/>
      <c r="X167" s="784"/>
      <c r="Y167" s="784"/>
      <c r="Z167" s="784"/>
      <c r="AA167" s="784"/>
      <c r="AB167" s="784"/>
      <c r="AC167" s="784"/>
      <c r="AD167" s="784"/>
      <c r="AE167" s="784"/>
      <c r="AF167" s="784"/>
      <c r="AG167" s="784"/>
      <c r="AH167" s="784"/>
      <c r="AI167" s="784"/>
      <c r="AJ167" s="784"/>
      <c r="AK167" s="784"/>
      <c r="AL167" s="784"/>
      <c r="AM167" s="784"/>
      <c r="AN167" s="784"/>
      <c r="AO167" s="784"/>
      <c r="AP167" s="784"/>
      <c r="AQ167" s="784"/>
      <c r="AR167" s="784"/>
    </row>
    <row r="168" spans="1:44" ht="14.25" customHeight="1">
      <c r="A168" s="784"/>
      <c r="B168" s="784"/>
      <c r="C168" s="784"/>
      <c r="D168" s="784"/>
      <c r="E168" s="784"/>
      <c r="F168" s="784"/>
      <c r="G168" s="784"/>
      <c r="H168" s="784"/>
      <c r="I168" s="784"/>
      <c r="J168" s="784"/>
      <c r="K168" s="784"/>
      <c r="L168" s="784"/>
      <c r="M168" s="784"/>
      <c r="N168" s="784"/>
      <c r="O168" s="784"/>
      <c r="P168" s="784"/>
      <c r="Q168" s="784"/>
      <c r="R168" s="785"/>
      <c r="S168" s="784"/>
      <c r="T168" s="784"/>
      <c r="U168" s="784"/>
      <c r="V168" s="784"/>
      <c r="W168" s="784"/>
      <c r="X168" s="784"/>
      <c r="Y168" s="784"/>
      <c r="Z168" s="784"/>
      <c r="AA168" s="784"/>
      <c r="AB168" s="784"/>
      <c r="AC168" s="784"/>
      <c r="AD168" s="784"/>
      <c r="AE168" s="784"/>
      <c r="AF168" s="784"/>
      <c r="AG168" s="784"/>
      <c r="AH168" s="784"/>
      <c r="AI168" s="784"/>
      <c r="AJ168" s="784"/>
      <c r="AK168" s="784"/>
      <c r="AL168" s="784"/>
      <c r="AM168" s="784"/>
      <c r="AN168" s="784"/>
      <c r="AO168" s="784"/>
      <c r="AP168" s="784"/>
      <c r="AQ168" s="784"/>
      <c r="AR168" s="784"/>
    </row>
    <row r="169" spans="1:44" ht="14.25" customHeight="1">
      <c r="A169" s="784"/>
      <c r="B169" s="784"/>
      <c r="C169" s="784"/>
      <c r="D169" s="784"/>
      <c r="E169" s="784"/>
      <c r="F169" s="784"/>
      <c r="G169" s="784"/>
      <c r="H169" s="784"/>
      <c r="I169" s="784"/>
      <c r="J169" s="784"/>
      <c r="K169" s="784"/>
      <c r="L169" s="784"/>
      <c r="M169" s="784"/>
      <c r="N169" s="784"/>
      <c r="O169" s="784"/>
      <c r="P169" s="784"/>
      <c r="Q169" s="784"/>
      <c r="R169" s="785"/>
      <c r="S169" s="784"/>
      <c r="T169" s="784"/>
      <c r="U169" s="784"/>
      <c r="V169" s="784"/>
      <c r="W169" s="784"/>
      <c r="X169" s="784"/>
      <c r="Y169" s="784"/>
      <c r="Z169" s="784"/>
      <c r="AA169" s="784"/>
      <c r="AB169" s="784"/>
      <c r="AC169" s="784"/>
      <c r="AD169" s="784"/>
      <c r="AE169" s="784"/>
      <c r="AF169" s="784"/>
      <c r="AG169" s="784"/>
      <c r="AH169" s="784"/>
      <c r="AI169" s="784"/>
      <c r="AJ169" s="784"/>
      <c r="AK169" s="784"/>
      <c r="AL169" s="784"/>
      <c r="AM169" s="784"/>
      <c r="AN169" s="784"/>
      <c r="AO169" s="784"/>
      <c r="AP169" s="784"/>
      <c r="AQ169" s="784"/>
      <c r="AR169" s="784"/>
    </row>
    <row r="170" spans="1:44" ht="14.25" customHeight="1">
      <c r="A170" s="784"/>
      <c r="B170" s="784"/>
      <c r="C170" s="784"/>
      <c r="D170" s="784"/>
      <c r="E170" s="784"/>
      <c r="F170" s="784"/>
      <c r="G170" s="784"/>
      <c r="H170" s="784"/>
      <c r="I170" s="784"/>
      <c r="J170" s="784"/>
      <c r="K170" s="784"/>
      <c r="L170" s="784"/>
      <c r="M170" s="784"/>
      <c r="N170" s="784"/>
      <c r="O170" s="784"/>
      <c r="P170" s="784"/>
      <c r="Q170" s="784"/>
      <c r="R170" s="785"/>
      <c r="S170" s="784"/>
      <c r="T170" s="784"/>
      <c r="U170" s="784"/>
      <c r="V170" s="784"/>
      <c r="W170" s="784"/>
      <c r="X170" s="784"/>
      <c r="Y170" s="784"/>
      <c r="Z170" s="784"/>
      <c r="AA170" s="784"/>
      <c r="AB170" s="784"/>
      <c r="AC170" s="784"/>
      <c r="AD170" s="784"/>
      <c r="AE170" s="784"/>
      <c r="AF170" s="784"/>
      <c r="AG170" s="784"/>
      <c r="AH170" s="784"/>
      <c r="AI170" s="784"/>
      <c r="AJ170" s="784"/>
      <c r="AK170" s="784"/>
      <c r="AL170" s="784"/>
      <c r="AM170" s="784"/>
      <c r="AN170" s="784"/>
      <c r="AO170" s="784"/>
      <c r="AP170" s="784"/>
      <c r="AQ170" s="784"/>
      <c r="AR170" s="784"/>
    </row>
    <row r="171" spans="1:44" ht="14.25" customHeight="1">
      <c r="A171" s="784"/>
      <c r="B171" s="784"/>
      <c r="C171" s="784"/>
      <c r="D171" s="784"/>
      <c r="E171" s="784"/>
      <c r="F171" s="784"/>
      <c r="G171" s="784"/>
      <c r="H171" s="784"/>
      <c r="I171" s="784"/>
      <c r="J171" s="784"/>
      <c r="K171" s="784"/>
      <c r="L171" s="784"/>
      <c r="M171" s="784"/>
      <c r="N171" s="784"/>
      <c r="O171" s="784"/>
      <c r="P171" s="784"/>
      <c r="Q171" s="784"/>
      <c r="R171" s="785"/>
      <c r="S171" s="784"/>
      <c r="T171" s="784"/>
      <c r="U171" s="784"/>
      <c r="V171" s="784"/>
      <c r="W171" s="784"/>
      <c r="X171" s="784"/>
      <c r="Y171" s="784"/>
      <c r="Z171" s="784"/>
      <c r="AA171" s="784"/>
      <c r="AB171" s="784"/>
      <c r="AC171" s="784"/>
      <c r="AD171" s="784"/>
      <c r="AE171" s="784"/>
      <c r="AF171" s="784"/>
      <c r="AG171" s="784"/>
      <c r="AH171" s="784"/>
      <c r="AI171" s="784"/>
      <c r="AJ171" s="784"/>
      <c r="AK171" s="784"/>
      <c r="AL171" s="784"/>
      <c r="AM171" s="784"/>
      <c r="AN171" s="784"/>
      <c r="AO171" s="784"/>
      <c r="AP171" s="784"/>
      <c r="AQ171" s="784"/>
      <c r="AR171" s="784"/>
    </row>
    <row r="172" spans="1:44" ht="14.25" customHeight="1">
      <c r="A172" s="784"/>
      <c r="B172" s="784"/>
      <c r="C172" s="784"/>
      <c r="D172" s="784"/>
      <c r="E172" s="784"/>
      <c r="F172" s="784"/>
      <c r="G172" s="784"/>
      <c r="H172" s="784"/>
      <c r="I172" s="784"/>
      <c r="J172" s="784"/>
      <c r="K172" s="784"/>
      <c r="L172" s="784"/>
      <c r="M172" s="784"/>
      <c r="N172" s="784"/>
      <c r="O172" s="784"/>
      <c r="P172" s="784"/>
      <c r="Q172" s="784"/>
      <c r="R172" s="785"/>
      <c r="S172" s="784"/>
      <c r="T172" s="784"/>
      <c r="U172" s="784"/>
      <c r="V172" s="784"/>
      <c r="W172" s="784"/>
      <c r="X172" s="784"/>
      <c r="Y172" s="784"/>
      <c r="Z172" s="784"/>
      <c r="AA172" s="784"/>
      <c r="AB172" s="784"/>
      <c r="AC172" s="784"/>
      <c r="AD172" s="784"/>
      <c r="AE172" s="784"/>
      <c r="AF172" s="784"/>
      <c r="AG172" s="784"/>
      <c r="AH172" s="784"/>
      <c r="AI172" s="784"/>
      <c r="AJ172" s="784"/>
      <c r="AK172" s="784"/>
      <c r="AL172" s="784"/>
      <c r="AM172" s="784"/>
      <c r="AN172" s="784"/>
      <c r="AO172" s="784"/>
      <c r="AP172" s="784"/>
      <c r="AQ172" s="784"/>
      <c r="AR172" s="784"/>
    </row>
    <row r="173" spans="1:44" ht="14.25" customHeight="1">
      <c r="A173" s="784"/>
      <c r="B173" s="784"/>
      <c r="C173" s="784"/>
      <c r="D173" s="784"/>
      <c r="E173" s="784"/>
      <c r="F173" s="784"/>
      <c r="G173" s="784"/>
      <c r="H173" s="784"/>
      <c r="I173" s="784"/>
      <c r="J173" s="784"/>
      <c r="K173" s="784"/>
      <c r="L173" s="784"/>
      <c r="M173" s="784"/>
      <c r="N173" s="784"/>
      <c r="O173" s="784"/>
      <c r="P173" s="784"/>
      <c r="Q173" s="784"/>
      <c r="R173" s="785"/>
      <c r="S173" s="784"/>
      <c r="T173" s="784"/>
      <c r="U173" s="784"/>
      <c r="V173" s="784"/>
      <c r="W173" s="784"/>
      <c r="X173" s="784"/>
      <c r="Y173" s="784"/>
      <c r="Z173" s="784"/>
      <c r="AA173" s="784"/>
      <c r="AB173" s="784"/>
      <c r="AC173" s="784"/>
      <c r="AD173" s="784"/>
      <c r="AE173" s="784"/>
      <c r="AF173" s="784"/>
      <c r="AG173" s="784"/>
      <c r="AH173" s="784"/>
      <c r="AI173" s="784"/>
      <c r="AJ173" s="784"/>
      <c r="AK173" s="784"/>
      <c r="AL173" s="784"/>
      <c r="AM173" s="784"/>
      <c r="AN173" s="784"/>
      <c r="AO173" s="784"/>
      <c r="AP173" s="784"/>
      <c r="AQ173" s="784"/>
      <c r="AR173" s="784"/>
    </row>
    <row r="174" spans="1:44" ht="14.25" customHeight="1">
      <c r="A174" s="784"/>
      <c r="B174" s="784"/>
      <c r="C174" s="784"/>
      <c r="D174" s="784"/>
      <c r="E174" s="784"/>
      <c r="F174" s="784"/>
      <c r="G174" s="784"/>
      <c r="H174" s="784"/>
      <c r="I174" s="784"/>
      <c r="J174" s="784"/>
      <c r="K174" s="784"/>
      <c r="L174" s="784"/>
      <c r="M174" s="784"/>
      <c r="N174" s="784"/>
      <c r="O174" s="784"/>
      <c r="P174" s="784"/>
      <c r="Q174" s="784"/>
      <c r="R174" s="785"/>
      <c r="S174" s="784"/>
      <c r="T174" s="784"/>
      <c r="U174" s="784"/>
      <c r="V174" s="784"/>
      <c r="W174" s="784"/>
      <c r="X174" s="784"/>
      <c r="Y174" s="784"/>
      <c r="Z174" s="784"/>
      <c r="AA174" s="784"/>
      <c r="AB174" s="784"/>
      <c r="AC174" s="784"/>
      <c r="AD174" s="784"/>
      <c r="AE174" s="784"/>
      <c r="AF174" s="784"/>
      <c r="AG174" s="784"/>
      <c r="AH174" s="784"/>
      <c r="AI174" s="784"/>
      <c r="AJ174" s="784"/>
      <c r="AK174" s="784"/>
      <c r="AL174" s="784"/>
      <c r="AM174" s="784"/>
      <c r="AN174" s="784"/>
      <c r="AO174" s="784"/>
      <c r="AP174" s="784"/>
      <c r="AQ174" s="784"/>
      <c r="AR174" s="784"/>
    </row>
    <row r="175" spans="1:44" ht="14.25" customHeight="1">
      <c r="A175" s="784"/>
      <c r="B175" s="784"/>
      <c r="C175" s="784"/>
      <c r="D175" s="784"/>
      <c r="E175" s="784"/>
      <c r="F175" s="784"/>
      <c r="G175" s="784"/>
      <c r="H175" s="784"/>
      <c r="I175" s="784"/>
      <c r="J175" s="784"/>
      <c r="K175" s="784"/>
      <c r="L175" s="784"/>
      <c r="M175" s="784"/>
      <c r="N175" s="784"/>
      <c r="O175" s="784"/>
      <c r="P175" s="784"/>
      <c r="Q175" s="784"/>
      <c r="R175" s="785"/>
      <c r="S175" s="784"/>
      <c r="T175" s="784"/>
      <c r="U175" s="784"/>
      <c r="V175" s="784"/>
      <c r="W175" s="784"/>
      <c r="X175" s="784"/>
      <c r="Y175" s="784"/>
      <c r="Z175" s="784"/>
      <c r="AA175" s="784"/>
      <c r="AB175" s="784"/>
      <c r="AC175" s="784"/>
      <c r="AD175" s="784"/>
      <c r="AE175" s="784"/>
      <c r="AF175" s="784"/>
      <c r="AG175" s="784"/>
      <c r="AH175" s="784"/>
      <c r="AI175" s="784"/>
      <c r="AJ175" s="784"/>
      <c r="AK175" s="784"/>
      <c r="AL175" s="784"/>
      <c r="AM175" s="784"/>
      <c r="AN175" s="784"/>
      <c r="AO175" s="784"/>
      <c r="AP175" s="784"/>
      <c r="AQ175" s="784"/>
      <c r="AR175" s="784"/>
    </row>
    <row r="176" spans="1:44" ht="14.25" customHeight="1">
      <c r="A176" s="784"/>
      <c r="B176" s="784"/>
      <c r="C176" s="784"/>
      <c r="D176" s="784"/>
      <c r="E176" s="784"/>
      <c r="F176" s="784"/>
      <c r="G176" s="784"/>
      <c r="H176" s="784"/>
      <c r="I176" s="784"/>
      <c r="J176" s="784"/>
      <c r="K176" s="784"/>
      <c r="L176" s="784"/>
      <c r="M176" s="784"/>
      <c r="N176" s="784"/>
      <c r="O176" s="784"/>
      <c r="P176" s="784"/>
      <c r="Q176" s="784"/>
      <c r="R176" s="785"/>
      <c r="S176" s="784"/>
      <c r="T176" s="784"/>
      <c r="U176" s="784"/>
      <c r="V176" s="784"/>
      <c r="W176" s="784"/>
      <c r="X176" s="784"/>
      <c r="Y176" s="784"/>
      <c r="Z176" s="784"/>
      <c r="AA176" s="784"/>
      <c r="AB176" s="784"/>
      <c r="AC176" s="784"/>
      <c r="AD176" s="784"/>
      <c r="AE176" s="784"/>
      <c r="AF176" s="784"/>
      <c r="AG176" s="784"/>
      <c r="AH176" s="784"/>
      <c r="AI176" s="784"/>
      <c r="AJ176" s="784"/>
      <c r="AK176" s="784"/>
      <c r="AL176" s="784"/>
      <c r="AM176" s="784"/>
      <c r="AN176" s="784"/>
      <c r="AO176" s="784"/>
      <c r="AP176" s="784"/>
      <c r="AQ176" s="784"/>
      <c r="AR176" s="784"/>
    </row>
    <row r="177" spans="1:44" ht="14.25" customHeight="1">
      <c r="A177" s="784"/>
      <c r="B177" s="784"/>
      <c r="C177" s="784"/>
      <c r="D177" s="784"/>
      <c r="E177" s="784"/>
      <c r="F177" s="784"/>
      <c r="G177" s="784"/>
      <c r="H177" s="784"/>
      <c r="I177" s="784"/>
      <c r="J177" s="784"/>
      <c r="K177" s="784"/>
      <c r="L177" s="784"/>
      <c r="M177" s="784"/>
      <c r="N177" s="784"/>
      <c r="O177" s="784"/>
      <c r="P177" s="784"/>
      <c r="Q177" s="784"/>
      <c r="R177" s="785"/>
      <c r="S177" s="784"/>
      <c r="T177" s="784"/>
      <c r="U177" s="784"/>
      <c r="V177" s="784"/>
      <c r="W177" s="784"/>
      <c r="X177" s="784"/>
      <c r="Y177" s="784"/>
      <c r="Z177" s="784"/>
      <c r="AA177" s="784"/>
      <c r="AB177" s="784"/>
      <c r="AC177" s="784"/>
      <c r="AD177" s="784"/>
      <c r="AE177" s="784"/>
      <c r="AF177" s="784"/>
      <c r="AG177" s="784"/>
      <c r="AH177" s="784"/>
      <c r="AI177" s="784"/>
      <c r="AJ177" s="784"/>
      <c r="AK177" s="784"/>
      <c r="AL177" s="784"/>
      <c r="AM177" s="784"/>
      <c r="AN177" s="784"/>
      <c r="AO177" s="784"/>
      <c r="AP177" s="784"/>
      <c r="AQ177" s="784"/>
      <c r="AR177" s="784"/>
    </row>
    <row r="178" spans="1:44" ht="14.25" customHeight="1">
      <c r="A178" s="784"/>
      <c r="B178" s="784"/>
      <c r="C178" s="784"/>
      <c r="D178" s="784"/>
      <c r="E178" s="784"/>
      <c r="F178" s="784"/>
      <c r="G178" s="784"/>
      <c r="H178" s="784"/>
      <c r="I178" s="784"/>
      <c r="J178" s="784"/>
      <c r="K178" s="784"/>
      <c r="L178" s="784"/>
      <c r="M178" s="784"/>
      <c r="N178" s="784"/>
      <c r="O178" s="784"/>
      <c r="P178" s="784"/>
      <c r="Q178" s="784"/>
      <c r="R178" s="785"/>
      <c r="S178" s="784"/>
      <c r="T178" s="784"/>
      <c r="U178" s="784"/>
      <c r="V178" s="784"/>
      <c r="W178" s="784"/>
      <c r="X178" s="784"/>
      <c r="Y178" s="784"/>
      <c r="Z178" s="784"/>
      <c r="AA178" s="784"/>
      <c r="AB178" s="784"/>
      <c r="AC178" s="784"/>
      <c r="AD178" s="784"/>
      <c r="AE178" s="784"/>
      <c r="AF178" s="784"/>
      <c r="AG178" s="784"/>
      <c r="AH178" s="784"/>
      <c r="AI178" s="784"/>
      <c r="AJ178" s="784"/>
      <c r="AK178" s="784"/>
      <c r="AL178" s="784"/>
      <c r="AM178" s="784"/>
      <c r="AN178" s="784"/>
      <c r="AO178" s="784"/>
      <c r="AP178" s="784"/>
      <c r="AQ178" s="784"/>
      <c r="AR178" s="784"/>
    </row>
    <row r="179" spans="1:44" ht="14.25" customHeight="1">
      <c r="A179" s="784"/>
      <c r="B179" s="784"/>
      <c r="C179" s="784"/>
      <c r="D179" s="784"/>
      <c r="E179" s="784"/>
      <c r="F179" s="784"/>
      <c r="G179" s="784"/>
      <c r="H179" s="784"/>
      <c r="I179" s="784"/>
      <c r="J179" s="784"/>
      <c r="K179" s="784"/>
      <c r="L179" s="784"/>
      <c r="M179" s="784"/>
      <c r="N179" s="784"/>
      <c r="O179" s="784"/>
      <c r="P179" s="784"/>
      <c r="Q179" s="784"/>
      <c r="R179" s="785"/>
      <c r="S179" s="784"/>
      <c r="T179" s="784"/>
      <c r="U179" s="784"/>
      <c r="V179" s="784"/>
      <c r="W179" s="784"/>
      <c r="X179" s="784"/>
      <c r="Y179" s="784"/>
      <c r="Z179" s="784"/>
      <c r="AA179" s="784"/>
      <c r="AB179" s="784"/>
      <c r="AC179" s="784"/>
      <c r="AD179" s="784"/>
      <c r="AE179" s="784"/>
      <c r="AF179" s="784"/>
      <c r="AG179" s="784"/>
      <c r="AH179" s="784"/>
      <c r="AI179" s="784"/>
      <c r="AJ179" s="784"/>
      <c r="AK179" s="784"/>
      <c r="AL179" s="784"/>
      <c r="AM179" s="784"/>
      <c r="AN179" s="784"/>
      <c r="AO179" s="784"/>
      <c r="AP179" s="784"/>
      <c r="AQ179" s="784"/>
      <c r="AR179" s="784"/>
    </row>
    <row r="180" spans="1:44" ht="14.25" customHeight="1">
      <c r="A180" s="784"/>
      <c r="B180" s="784"/>
      <c r="C180" s="784"/>
      <c r="D180" s="784"/>
      <c r="E180" s="784"/>
      <c r="F180" s="784"/>
      <c r="G180" s="784"/>
      <c r="H180" s="784"/>
      <c r="I180" s="784"/>
      <c r="J180" s="784"/>
      <c r="K180" s="784"/>
      <c r="L180" s="784"/>
      <c r="M180" s="784"/>
      <c r="N180" s="784"/>
      <c r="O180" s="784"/>
      <c r="P180" s="784"/>
      <c r="Q180" s="784"/>
      <c r="R180" s="785"/>
      <c r="S180" s="784"/>
      <c r="T180" s="784"/>
      <c r="U180" s="784"/>
      <c r="V180" s="784"/>
      <c r="W180" s="784"/>
      <c r="X180" s="784"/>
      <c r="Y180" s="784"/>
      <c r="Z180" s="784"/>
      <c r="AA180" s="784"/>
      <c r="AB180" s="784"/>
      <c r="AC180" s="784"/>
      <c r="AD180" s="784"/>
      <c r="AE180" s="784"/>
      <c r="AF180" s="784"/>
      <c r="AG180" s="784"/>
      <c r="AH180" s="784"/>
      <c r="AI180" s="784"/>
      <c r="AJ180" s="784"/>
      <c r="AK180" s="784"/>
      <c r="AL180" s="784"/>
      <c r="AM180" s="784"/>
      <c r="AN180" s="784"/>
      <c r="AO180" s="784"/>
      <c r="AP180" s="784"/>
      <c r="AQ180" s="784"/>
      <c r="AR180" s="784"/>
    </row>
    <row r="181" spans="1:44" ht="14.25" customHeight="1">
      <c r="A181" s="784"/>
      <c r="B181" s="784"/>
      <c r="C181" s="784"/>
      <c r="D181" s="784"/>
      <c r="E181" s="784"/>
      <c r="F181" s="784"/>
      <c r="G181" s="784"/>
      <c r="H181" s="784"/>
      <c r="I181" s="784"/>
      <c r="J181" s="784"/>
      <c r="K181" s="784"/>
      <c r="L181" s="784"/>
      <c r="M181" s="784"/>
      <c r="N181" s="784"/>
      <c r="O181" s="784"/>
      <c r="P181" s="784"/>
      <c r="Q181" s="784"/>
      <c r="R181" s="785"/>
      <c r="S181" s="784"/>
      <c r="T181" s="784"/>
      <c r="U181" s="784"/>
      <c r="V181" s="784"/>
      <c r="W181" s="784"/>
      <c r="X181" s="784"/>
      <c r="Y181" s="784"/>
      <c r="Z181" s="784"/>
      <c r="AA181" s="784"/>
      <c r="AB181" s="784"/>
      <c r="AC181" s="784"/>
      <c r="AD181" s="784"/>
      <c r="AE181" s="784"/>
      <c r="AF181" s="784"/>
      <c r="AG181" s="784"/>
      <c r="AH181" s="784"/>
      <c r="AI181" s="784"/>
      <c r="AJ181" s="784"/>
      <c r="AK181" s="784"/>
      <c r="AL181" s="784"/>
      <c r="AM181" s="784"/>
      <c r="AN181" s="784"/>
      <c r="AO181" s="784"/>
      <c r="AP181" s="784"/>
      <c r="AQ181" s="784"/>
      <c r="AR181" s="784"/>
    </row>
    <row r="182" spans="1:44" ht="14.25" customHeight="1">
      <c r="A182" s="784"/>
      <c r="B182" s="784"/>
      <c r="C182" s="784"/>
      <c r="D182" s="784"/>
      <c r="E182" s="784"/>
      <c r="F182" s="784"/>
      <c r="G182" s="784"/>
      <c r="H182" s="784"/>
      <c r="I182" s="784"/>
      <c r="J182" s="784"/>
      <c r="K182" s="784"/>
      <c r="L182" s="784"/>
      <c r="M182" s="784"/>
      <c r="N182" s="784"/>
      <c r="O182" s="784"/>
      <c r="P182" s="784"/>
      <c r="Q182" s="784"/>
      <c r="R182" s="785"/>
      <c r="S182" s="784"/>
      <c r="T182" s="784"/>
      <c r="U182" s="784"/>
      <c r="V182" s="784"/>
      <c r="W182" s="784"/>
      <c r="X182" s="784"/>
      <c r="Y182" s="784"/>
      <c r="Z182" s="784"/>
      <c r="AA182" s="784"/>
      <c r="AB182" s="784"/>
      <c r="AC182" s="784"/>
      <c r="AD182" s="784"/>
      <c r="AE182" s="784"/>
      <c r="AF182" s="784"/>
      <c r="AG182" s="784"/>
      <c r="AH182" s="784"/>
      <c r="AI182" s="784"/>
      <c r="AJ182" s="784"/>
      <c r="AK182" s="784"/>
      <c r="AL182" s="784"/>
      <c r="AM182" s="784"/>
      <c r="AN182" s="784"/>
      <c r="AO182" s="784"/>
      <c r="AP182" s="784"/>
      <c r="AQ182" s="784"/>
      <c r="AR182" s="784"/>
    </row>
    <row r="183" spans="1:44" ht="14.25" customHeight="1">
      <c r="A183" s="784"/>
      <c r="B183" s="784"/>
      <c r="C183" s="784"/>
      <c r="D183" s="784"/>
      <c r="E183" s="784"/>
      <c r="F183" s="784"/>
      <c r="G183" s="784"/>
      <c r="H183" s="784"/>
      <c r="I183" s="784"/>
      <c r="J183" s="784"/>
      <c r="K183" s="784"/>
      <c r="L183" s="784"/>
      <c r="M183" s="784"/>
      <c r="N183" s="784"/>
      <c r="O183" s="784"/>
      <c r="P183" s="784"/>
      <c r="Q183" s="784"/>
      <c r="R183" s="785"/>
      <c r="S183" s="784"/>
      <c r="T183" s="784"/>
      <c r="U183" s="784"/>
      <c r="V183" s="784"/>
      <c r="W183" s="784"/>
      <c r="X183" s="784"/>
      <c r="Y183" s="784"/>
      <c r="Z183" s="784"/>
      <c r="AA183" s="784"/>
      <c r="AB183" s="784"/>
      <c r="AC183" s="784"/>
      <c r="AD183" s="784"/>
      <c r="AE183" s="784"/>
      <c r="AF183" s="784"/>
      <c r="AG183" s="784"/>
      <c r="AH183" s="784"/>
      <c r="AI183" s="784"/>
      <c r="AJ183" s="784"/>
      <c r="AK183" s="784"/>
      <c r="AL183" s="784"/>
      <c r="AM183" s="784"/>
      <c r="AN183" s="784"/>
      <c r="AO183" s="784"/>
      <c r="AP183" s="784"/>
      <c r="AQ183" s="784"/>
      <c r="AR183" s="784"/>
    </row>
    <row r="184" spans="1:44" ht="14.25" customHeight="1">
      <c r="A184" s="784"/>
      <c r="B184" s="784"/>
      <c r="C184" s="784"/>
      <c r="D184" s="784"/>
      <c r="E184" s="784"/>
      <c r="F184" s="784"/>
      <c r="G184" s="784"/>
      <c r="H184" s="784"/>
      <c r="I184" s="784"/>
      <c r="J184" s="784"/>
      <c r="K184" s="784"/>
      <c r="L184" s="784"/>
      <c r="M184" s="784"/>
      <c r="N184" s="784"/>
      <c r="O184" s="784"/>
      <c r="P184" s="784"/>
      <c r="Q184" s="784"/>
      <c r="R184" s="785"/>
      <c r="S184" s="784"/>
      <c r="T184" s="784"/>
      <c r="U184" s="784"/>
      <c r="V184" s="784"/>
      <c r="W184" s="784"/>
      <c r="X184" s="784"/>
      <c r="Y184" s="784"/>
      <c r="Z184" s="784"/>
      <c r="AA184" s="784"/>
      <c r="AB184" s="784"/>
      <c r="AC184" s="784"/>
      <c r="AD184" s="784"/>
      <c r="AE184" s="784"/>
      <c r="AF184" s="784"/>
      <c r="AG184" s="784"/>
      <c r="AH184" s="784"/>
      <c r="AI184" s="784"/>
      <c r="AJ184" s="784"/>
      <c r="AK184" s="784"/>
      <c r="AL184" s="784"/>
      <c r="AM184" s="784"/>
      <c r="AN184" s="784"/>
      <c r="AO184" s="784"/>
      <c r="AP184" s="784"/>
      <c r="AQ184" s="784"/>
      <c r="AR184" s="784"/>
    </row>
    <row r="185" spans="1:44" ht="14.25" customHeight="1">
      <c r="A185" s="784"/>
      <c r="B185" s="784"/>
      <c r="C185" s="784"/>
      <c r="D185" s="784"/>
      <c r="E185" s="784"/>
      <c r="F185" s="784"/>
      <c r="G185" s="784"/>
      <c r="H185" s="784"/>
      <c r="I185" s="784"/>
      <c r="J185" s="784"/>
      <c r="K185" s="784"/>
      <c r="L185" s="784"/>
      <c r="M185" s="784"/>
      <c r="N185" s="784"/>
      <c r="O185" s="784"/>
      <c r="P185" s="784"/>
      <c r="Q185" s="784"/>
      <c r="R185" s="785"/>
      <c r="S185" s="784"/>
      <c r="T185" s="784"/>
      <c r="U185" s="784"/>
      <c r="V185" s="784"/>
      <c r="W185" s="784"/>
      <c r="X185" s="784"/>
      <c r="Y185" s="784"/>
      <c r="Z185" s="784"/>
      <c r="AA185" s="784"/>
      <c r="AB185" s="784"/>
      <c r="AC185" s="784"/>
      <c r="AD185" s="784"/>
      <c r="AE185" s="784"/>
      <c r="AF185" s="784"/>
      <c r="AG185" s="784"/>
      <c r="AH185" s="784"/>
      <c r="AI185" s="784"/>
      <c r="AJ185" s="784"/>
      <c r="AK185" s="784"/>
      <c r="AL185" s="784"/>
      <c r="AM185" s="784"/>
      <c r="AN185" s="784"/>
      <c r="AO185" s="784"/>
      <c r="AP185" s="784"/>
      <c r="AQ185" s="784"/>
      <c r="AR185" s="784"/>
    </row>
    <row r="186" spans="1:44" ht="14.25" customHeight="1">
      <c r="A186" s="784"/>
      <c r="B186" s="784"/>
      <c r="C186" s="784"/>
      <c r="D186" s="784"/>
      <c r="E186" s="784"/>
      <c r="F186" s="784"/>
      <c r="G186" s="784"/>
      <c r="H186" s="784"/>
      <c r="I186" s="784"/>
      <c r="J186" s="784"/>
      <c r="K186" s="784"/>
      <c r="L186" s="784"/>
      <c r="M186" s="784"/>
      <c r="N186" s="784"/>
      <c r="O186" s="784"/>
      <c r="P186" s="784"/>
      <c r="Q186" s="784"/>
      <c r="R186" s="785"/>
      <c r="S186" s="784"/>
      <c r="T186" s="784"/>
      <c r="U186" s="784"/>
      <c r="V186" s="784"/>
      <c r="W186" s="784"/>
      <c r="X186" s="784"/>
      <c r="Y186" s="784"/>
      <c r="Z186" s="784"/>
      <c r="AA186" s="784"/>
      <c r="AB186" s="784"/>
      <c r="AC186" s="784"/>
      <c r="AD186" s="784"/>
      <c r="AE186" s="784"/>
      <c r="AF186" s="784"/>
      <c r="AG186" s="784"/>
      <c r="AH186" s="784"/>
      <c r="AI186" s="784"/>
      <c r="AJ186" s="784"/>
      <c r="AK186" s="784"/>
      <c r="AL186" s="784"/>
      <c r="AM186" s="784"/>
      <c r="AN186" s="784"/>
      <c r="AO186" s="784"/>
      <c r="AP186" s="784"/>
      <c r="AQ186" s="784"/>
      <c r="AR186" s="784"/>
    </row>
    <row r="187" spans="1:44" ht="14.25" customHeight="1">
      <c r="A187" s="784"/>
      <c r="B187" s="784"/>
      <c r="C187" s="784"/>
      <c r="D187" s="784"/>
      <c r="E187" s="784"/>
      <c r="F187" s="784"/>
      <c r="G187" s="784"/>
      <c r="H187" s="784"/>
      <c r="I187" s="784"/>
      <c r="J187" s="784"/>
      <c r="K187" s="784"/>
      <c r="L187" s="784"/>
      <c r="M187" s="784"/>
      <c r="N187" s="784"/>
      <c r="O187" s="784"/>
      <c r="P187" s="784"/>
      <c r="Q187" s="784"/>
      <c r="R187" s="785"/>
      <c r="S187" s="784"/>
      <c r="T187" s="784"/>
      <c r="U187" s="784"/>
      <c r="V187" s="784"/>
      <c r="W187" s="784"/>
      <c r="X187" s="784"/>
      <c r="Y187" s="784"/>
      <c r="Z187" s="784"/>
      <c r="AA187" s="784"/>
      <c r="AB187" s="784"/>
      <c r="AC187" s="784"/>
      <c r="AD187" s="784"/>
      <c r="AE187" s="784"/>
      <c r="AF187" s="784"/>
      <c r="AG187" s="784"/>
      <c r="AH187" s="784"/>
      <c r="AI187" s="784"/>
      <c r="AJ187" s="784"/>
      <c r="AK187" s="784"/>
      <c r="AL187" s="784"/>
      <c r="AM187" s="784"/>
      <c r="AN187" s="784"/>
      <c r="AO187" s="784"/>
      <c r="AP187" s="784"/>
      <c r="AQ187" s="784"/>
      <c r="AR187" s="784"/>
    </row>
    <row r="188" spans="1:44" ht="14.25" customHeight="1">
      <c r="A188" s="784"/>
      <c r="B188" s="784"/>
      <c r="C188" s="784"/>
      <c r="D188" s="784"/>
      <c r="E188" s="784"/>
      <c r="F188" s="784"/>
      <c r="G188" s="784"/>
      <c r="H188" s="784"/>
      <c r="I188" s="784"/>
      <c r="J188" s="784"/>
      <c r="K188" s="784"/>
      <c r="L188" s="784"/>
      <c r="M188" s="784"/>
      <c r="N188" s="784"/>
      <c r="O188" s="784"/>
      <c r="P188" s="784"/>
      <c r="Q188" s="784"/>
      <c r="R188" s="785"/>
      <c r="S188" s="784"/>
      <c r="T188" s="784"/>
      <c r="U188" s="784"/>
      <c r="V188" s="784"/>
      <c r="W188" s="784"/>
      <c r="X188" s="784"/>
      <c r="Y188" s="784"/>
      <c r="Z188" s="784"/>
      <c r="AA188" s="784"/>
      <c r="AB188" s="784"/>
      <c r="AC188" s="784"/>
      <c r="AD188" s="784"/>
      <c r="AE188" s="784"/>
      <c r="AF188" s="784"/>
      <c r="AG188" s="784"/>
      <c r="AH188" s="784"/>
      <c r="AI188" s="784"/>
      <c r="AJ188" s="784"/>
      <c r="AK188" s="784"/>
      <c r="AL188" s="784"/>
      <c r="AM188" s="784"/>
      <c r="AN188" s="784"/>
      <c r="AO188" s="784"/>
      <c r="AP188" s="784"/>
      <c r="AQ188" s="784"/>
      <c r="AR188" s="784"/>
    </row>
    <row r="189" spans="1:44" ht="14.25" customHeight="1">
      <c r="A189" s="784"/>
      <c r="B189" s="784"/>
      <c r="C189" s="784"/>
      <c r="D189" s="784"/>
      <c r="E189" s="784"/>
      <c r="F189" s="784"/>
      <c r="G189" s="784"/>
      <c r="H189" s="784"/>
      <c r="I189" s="784"/>
      <c r="J189" s="784"/>
      <c r="K189" s="784"/>
      <c r="L189" s="784"/>
      <c r="M189" s="784"/>
      <c r="N189" s="784"/>
      <c r="O189" s="784"/>
      <c r="P189" s="784"/>
      <c r="Q189" s="784"/>
      <c r="R189" s="785"/>
      <c r="S189" s="784"/>
      <c r="T189" s="784"/>
      <c r="U189" s="784"/>
      <c r="V189" s="784"/>
      <c r="W189" s="784"/>
      <c r="X189" s="784"/>
      <c r="Y189" s="784"/>
      <c r="Z189" s="784"/>
      <c r="AA189" s="784"/>
      <c r="AB189" s="784"/>
      <c r="AC189" s="784"/>
      <c r="AD189" s="784"/>
      <c r="AE189" s="784"/>
      <c r="AF189" s="784"/>
      <c r="AG189" s="784"/>
      <c r="AH189" s="784"/>
      <c r="AI189" s="784"/>
      <c r="AJ189" s="784"/>
      <c r="AK189" s="784"/>
      <c r="AL189" s="784"/>
      <c r="AM189" s="784"/>
      <c r="AN189" s="784"/>
      <c r="AO189" s="784"/>
      <c r="AP189" s="784"/>
      <c r="AQ189" s="784"/>
      <c r="AR189" s="784"/>
    </row>
    <row r="190" spans="1:44" ht="14.25" customHeight="1">
      <c r="A190" s="784"/>
      <c r="B190" s="784"/>
      <c r="C190" s="784"/>
      <c r="D190" s="784"/>
      <c r="E190" s="784"/>
      <c r="F190" s="784"/>
      <c r="G190" s="784"/>
      <c r="H190" s="784"/>
      <c r="I190" s="784"/>
      <c r="J190" s="784"/>
      <c r="K190" s="784"/>
      <c r="L190" s="784"/>
      <c r="M190" s="784"/>
      <c r="N190" s="784"/>
      <c r="O190" s="784"/>
      <c r="P190" s="784"/>
      <c r="Q190" s="784"/>
      <c r="R190" s="785"/>
      <c r="S190" s="784"/>
      <c r="T190" s="784"/>
      <c r="U190" s="784"/>
      <c r="V190" s="784"/>
      <c r="W190" s="784"/>
      <c r="X190" s="784"/>
      <c r="Y190" s="784"/>
      <c r="Z190" s="784"/>
      <c r="AA190" s="784"/>
      <c r="AB190" s="784"/>
      <c r="AC190" s="784"/>
      <c r="AD190" s="784"/>
      <c r="AE190" s="784"/>
      <c r="AF190" s="784"/>
      <c r="AG190" s="784"/>
      <c r="AH190" s="784"/>
      <c r="AI190" s="784"/>
      <c r="AJ190" s="784"/>
      <c r="AK190" s="784"/>
      <c r="AL190" s="784"/>
      <c r="AM190" s="784"/>
      <c r="AN190" s="784"/>
      <c r="AO190" s="784"/>
      <c r="AP190" s="784"/>
      <c r="AQ190" s="784"/>
      <c r="AR190" s="784"/>
    </row>
    <row r="191" spans="1:44" ht="14.25" customHeight="1">
      <c r="A191" s="784"/>
      <c r="B191" s="784"/>
      <c r="C191" s="784"/>
      <c r="D191" s="784"/>
      <c r="E191" s="784"/>
      <c r="F191" s="784"/>
      <c r="G191" s="784"/>
      <c r="H191" s="784"/>
      <c r="I191" s="784"/>
      <c r="J191" s="784"/>
      <c r="K191" s="784"/>
      <c r="L191" s="784"/>
      <c r="M191" s="784"/>
      <c r="N191" s="784"/>
      <c r="O191" s="784"/>
      <c r="P191" s="784"/>
      <c r="Q191" s="784"/>
      <c r="R191" s="785"/>
      <c r="S191" s="784"/>
      <c r="T191" s="784"/>
      <c r="U191" s="784"/>
      <c r="V191" s="784"/>
      <c r="W191" s="784"/>
      <c r="X191" s="784"/>
      <c r="Y191" s="784"/>
      <c r="Z191" s="784"/>
      <c r="AA191" s="784"/>
      <c r="AB191" s="784"/>
      <c r="AC191" s="784"/>
      <c r="AD191" s="784"/>
      <c r="AE191" s="784"/>
      <c r="AF191" s="784"/>
      <c r="AG191" s="784"/>
      <c r="AH191" s="784"/>
      <c r="AI191" s="784"/>
      <c r="AJ191" s="784"/>
      <c r="AK191" s="784"/>
      <c r="AL191" s="784"/>
      <c r="AM191" s="784"/>
      <c r="AN191" s="784"/>
      <c r="AO191" s="784"/>
      <c r="AP191" s="784"/>
      <c r="AQ191" s="784"/>
      <c r="AR191" s="784"/>
    </row>
    <row r="192" spans="1:44" ht="14.25" customHeight="1">
      <c r="A192" s="784"/>
      <c r="B192" s="784"/>
      <c r="C192" s="784"/>
      <c r="D192" s="784"/>
      <c r="E192" s="784"/>
      <c r="F192" s="784"/>
      <c r="G192" s="784"/>
      <c r="H192" s="784"/>
      <c r="I192" s="784"/>
      <c r="J192" s="784"/>
      <c r="K192" s="784"/>
      <c r="L192" s="784"/>
      <c r="M192" s="784"/>
      <c r="N192" s="784"/>
      <c r="O192" s="784"/>
      <c r="P192" s="784"/>
      <c r="Q192" s="784"/>
      <c r="R192" s="785"/>
      <c r="S192" s="784"/>
      <c r="T192" s="784"/>
      <c r="U192" s="784"/>
      <c r="V192" s="784"/>
      <c r="W192" s="784"/>
      <c r="X192" s="784"/>
      <c r="Y192" s="784"/>
      <c r="Z192" s="784"/>
      <c r="AA192" s="784"/>
      <c r="AB192" s="784"/>
      <c r="AC192" s="784"/>
      <c r="AD192" s="784"/>
      <c r="AE192" s="784"/>
      <c r="AF192" s="784"/>
      <c r="AG192" s="784"/>
      <c r="AH192" s="784"/>
      <c r="AI192" s="784"/>
      <c r="AJ192" s="784"/>
      <c r="AK192" s="784"/>
      <c r="AL192" s="784"/>
      <c r="AM192" s="784"/>
      <c r="AN192" s="784"/>
      <c r="AO192" s="784"/>
      <c r="AP192" s="784"/>
      <c r="AQ192" s="784"/>
      <c r="AR192" s="784"/>
    </row>
    <row r="193" spans="1:44" ht="14.25" customHeight="1">
      <c r="A193" s="784"/>
      <c r="B193" s="784"/>
      <c r="C193" s="784"/>
      <c r="D193" s="784"/>
      <c r="E193" s="784"/>
      <c r="F193" s="784"/>
      <c r="G193" s="784"/>
      <c r="H193" s="784"/>
      <c r="I193" s="784"/>
      <c r="J193" s="784"/>
      <c r="K193" s="784"/>
      <c r="L193" s="784"/>
      <c r="M193" s="784"/>
      <c r="N193" s="784"/>
      <c r="O193" s="784"/>
      <c r="P193" s="784"/>
      <c r="Q193" s="784"/>
      <c r="R193" s="785"/>
      <c r="S193" s="784"/>
      <c r="T193" s="784"/>
      <c r="U193" s="784"/>
      <c r="V193" s="784"/>
      <c r="W193" s="784"/>
      <c r="X193" s="784"/>
      <c r="Y193" s="784"/>
      <c r="Z193" s="784"/>
      <c r="AA193" s="784"/>
      <c r="AB193" s="784"/>
      <c r="AC193" s="784"/>
      <c r="AD193" s="784"/>
      <c r="AE193" s="784"/>
      <c r="AF193" s="784"/>
      <c r="AG193" s="784"/>
      <c r="AH193" s="784"/>
      <c r="AI193" s="784"/>
      <c r="AJ193" s="784"/>
      <c r="AK193" s="784"/>
      <c r="AL193" s="784"/>
      <c r="AM193" s="784"/>
      <c r="AN193" s="784"/>
      <c r="AO193" s="784"/>
      <c r="AP193" s="784"/>
      <c r="AQ193" s="784"/>
      <c r="AR193" s="784"/>
    </row>
    <row r="194" spans="1:44" ht="14.25" customHeight="1">
      <c r="A194" s="784"/>
      <c r="B194" s="784"/>
      <c r="C194" s="784"/>
      <c r="D194" s="784"/>
      <c r="E194" s="784"/>
      <c r="F194" s="784"/>
      <c r="G194" s="784"/>
      <c r="H194" s="784"/>
      <c r="I194" s="784"/>
      <c r="J194" s="784"/>
      <c r="K194" s="784"/>
      <c r="L194" s="784"/>
      <c r="M194" s="784"/>
      <c r="N194" s="784"/>
      <c r="O194" s="784"/>
      <c r="P194" s="784"/>
      <c r="Q194" s="784"/>
      <c r="R194" s="785"/>
      <c r="S194" s="784"/>
      <c r="T194" s="784"/>
      <c r="U194" s="784"/>
      <c r="V194" s="784"/>
      <c r="W194" s="784"/>
      <c r="X194" s="784"/>
      <c r="Y194" s="784"/>
      <c r="Z194" s="784"/>
      <c r="AA194" s="784"/>
      <c r="AB194" s="784"/>
      <c r="AC194" s="784"/>
      <c r="AD194" s="784"/>
      <c r="AE194" s="784"/>
      <c r="AF194" s="784"/>
      <c r="AG194" s="784"/>
      <c r="AH194" s="784"/>
      <c r="AI194" s="784"/>
      <c r="AJ194" s="784"/>
      <c r="AK194" s="784"/>
      <c r="AL194" s="784"/>
      <c r="AM194" s="784"/>
      <c r="AN194" s="784"/>
      <c r="AO194" s="784"/>
      <c r="AP194" s="784"/>
      <c r="AQ194" s="784"/>
      <c r="AR194" s="784"/>
    </row>
    <row r="195" spans="1:44" ht="14.25" customHeight="1">
      <c r="A195" s="784"/>
      <c r="B195" s="784"/>
      <c r="C195" s="784"/>
      <c r="D195" s="784"/>
      <c r="E195" s="784"/>
      <c r="F195" s="784"/>
      <c r="G195" s="784"/>
      <c r="H195" s="784"/>
      <c r="I195" s="784"/>
      <c r="J195" s="784"/>
      <c r="K195" s="784"/>
      <c r="L195" s="784"/>
      <c r="M195" s="784"/>
      <c r="N195" s="784"/>
      <c r="O195" s="784"/>
      <c r="P195" s="784"/>
      <c r="Q195" s="784"/>
      <c r="R195" s="785"/>
      <c r="S195" s="784"/>
      <c r="T195" s="784"/>
      <c r="U195" s="784"/>
      <c r="V195" s="784"/>
      <c r="W195" s="784"/>
      <c r="X195" s="784"/>
      <c r="Y195" s="784"/>
      <c r="Z195" s="784"/>
      <c r="AA195" s="784"/>
      <c r="AB195" s="784"/>
      <c r="AC195" s="784"/>
      <c r="AD195" s="784"/>
      <c r="AE195" s="784"/>
      <c r="AF195" s="784"/>
      <c r="AG195" s="784"/>
      <c r="AH195" s="784"/>
      <c r="AI195" s="784"/>
      <c r="AJ195" s="784"/>
      <c r="AK195" s="784"/>
      <c r="AL195" s="784"/>
      <c r="AM195" s="784"/>
      <c r="AN195" s="784"/>
      <c r="AO195" s="784"/>
      <c r="AP195" s="784"/>
      <c r="AQ195" s="784"/>
      <c r="AR195" s="784"/>
    </row>
    <row r="196" spans="1:44" ht="14.25" customHeight="1">
      <c r="A196" s="784"/>
      <c r="B196" s="784"/>
      <c r="C196" s="784"/>
      <c r="D196" s="784"/>
      <c r="E196" s="784"/>
      <c r="F196" s="784"/>
      <c r="G196" s="784"/>
      <c r="H196" s="784"/>
      <c r="I196" s="784"/>
      <c r="J196" s="784"/>
      <c r="K196" s="784"/>
      <c r="L196" s="784"/>
      <c r="M196" s="784"/>
      <c r="N196" s="784"/>
      <c r="O196" s="784"/>
      <c r="P196" s="784"/>
      <c r="Q196" s="784"/>
      <c r="R196" s="785"/>
      <c r="S196" s="784"/>
      <c r="T196" s="784"/>
      <c r="U196" s="784"/>
      <c r="V196" s="784"/>
      <c r="W196" s="784"/>
      <c r="X196" s="784"/>
      <c r="Y196" s="784"/>
      <c r="Z196" s="784"/>
      <c r="AA196" s="784"/>
      <c r="AB196" s="784"/>
      <c r="AC196" s="784"/>
      <c r="AD196" s="784"/>
      <c r="AE196" s="784"/>
      <c r="AF196" s="784"/>
      <c r="AG196" s="784"/>
      <c r="AH196" s="784"/>
      <c r="AI196" s="784"/>
      <c r="AJ196" s="784"/>
      <c r="AK196" s="784"/>
      <c r="AL196" s="784"/>
      <c r="AM196" s="784"/>
      <c r="AN196" s="784"/>
      <c r="AO196" s="784"/>
      <c r="AP196" s="784"/>
      <c r="AQ196" s="784"/>
      <c r="AR196" s="784"/>
    </row>
    <row r="197" spans="1:44" ht="14.25" customHeight="1">
      <c r="A197" s="784"/>
      <c r="B197" s="784"/>
      <c r="C197" s="784"/>
      <c r="D197" s="784"/>
      <c r="E197" s="784"/>
      <c r="F197" s="784"/>
      <c r="G197" s="784"/>
      <c r="H197" s="784"/>
      <c r="I197" s="784"/>
      <c r="J197" s="784"/>
      <c r="K197" s="784"/>
      <c r="L197" s="784"/>
      <c r="M197" s="784"/>
      <c r="N197" s="784"/>
      <c r="O197" s="784"/>
      <c r="P197" s="784"/>
      <c r="Q197" s="784"/>
      <c r="R197" s="785"/>
      <c r="S197" s="784"/>
      <c r="T197" s="784"/>
      <c r="U197" s="784"/>
      <c r="V197" s="784"/>
      <c r="W197" s="784"/>
      <c r="X197" s="784"/>
      <c r="Y197" s="784"/>
      <c r="Z197" s="784"/>
      <c r="AA197" s="784"/>
      <c r="AB197" s="784"/>
      <c r="AC197" s="784"/>
      <c r="AD197" s="784"/>
      <c r="AE197" s="784"/>
      <c r="AF197" s="784"/>
      <c r="AG197" s="784"/>
      <c r="AH197" s="784"/>
      <c r="AI197" s="784"/>
      <c r="AJ197" s="784"/>
      <c r="AK197" s="784"/>
      <c r="AL197" s="784"/>
      <c r="AM197" s="784"/>
      <c r="AN197" s="784"/>
      <c r="AO197" s="784"/>
      <c r="AP197" s="784"/>
      <c r="AQ197" s="784"/>
      <c r="AR197" s="784"/>
    </row>
    <row r="198" spans="1:44" ht="14.25" customHeight="1">
      <c r="A198" s="784"/>
      <c r="B198" s="784"/>
      <c r="C198" s="784"/>
      <c r="D198" s="784"/>
      <c r="E198" s="784"/>
      <c r="F198" s="784"/>
      <c r="G198" s="784"/>
      <c r="H198" s="784"/>
      <c r="I198" s="784"/>
      <c r="J198" s="784"/>
      <c r="K198" s="784"/>
      <c r="L198" s="784"/>
      <c r="M198" s="784"/>
      <c r="N198" s="784"/>
      <c r="O198" s="784"/>
      <c r="P198" s="784"/>
      <c r="Q198" s="784"/>
      <c r="R198" s="785"/>
      <c r="S198" s="784"/>
      <c r="T198" s="784"/>
      <c r="U198" s="784"/>
      <c r="V198" s="784"/>
      <c r="W198" s="784"/>
      <c r="X198" s="784"/>
      <c r="Y198" s="784"/>
      <c r="Z198" s="784"/>
      <c r="AA198" s="784"/>
      <c r="AB198" s="784"/>
      <c r="AC198" s="784"/>
      <c r="AD198" s="784"/>
      <c r="AE198" s="784"/>
      <c r="AF198" s="784"/>
      <c r="AG198" s="784"/>
      <c r="AH198" s="784"/>
      <c r="AI198" s="784"/>
      <c r="AJ198" s="784"/>
      <c r="AK198" s="784"/>
      <c r="AL198" s="784"/>
      <c r="AM198" s="784"/>
      <c r="AN198" s="784"/>
      <c r="AO198" s="784"/>
      <c r="AP198" s="784"/>
      <c r="AQ198" s="784"/>
      <c r="AR198" s="784"/>
    </row>
    <row r="199" spans="1:44" ht="14.25" customHeight="1">
      <c r="A199" s="784"/>
      <c r="B199" s="784"/>
      <c r="C199" s="784"/>
      <c r="D199" s="784"/>
      <c r="E199" s="784"/>
      <c r="F199" s="784"/>
      <c r="G199" s="784"/>
      <c r="H199" s="784"/>
      <c r="I199" s="784"/>
      <c r="J199" s="784"/>
      <c r="K199" s="784"/>
      <c r="L199" s="784"/>
      <c r="M199" s="784"/>
      <c r="N199" s="784"/>
      <c r="O199" s="784"/>
      <c r="P199" s="784"/>
      <c r="Q199" s="784"/>
      <c r="R199" s="785"/>
      <c r="S199" s="784"/>
      <c r="T199" s="784"/>
      <c r="U199" s="784"/>
      <c r="V199" s="784"/>
      <c r="W199" s="784"/>
      <c r="X199" s="784"/>
      <c r="Y199" s="784"/>
      <c r="Z199" s="784"/>
      <c r="AA199" s="784"/>
      <c r="AB199" s="784"/>
      <c r="AC199" s="784"/>
      <c r="AD199" s="784"/>
      <c r="AE199" s="784"/>
      <c r="AF199" s="784"/>
      <c r="AG199" s="784"/>
      <c r="AH199" s="784"/>
      <c r="AI199" s="784"/>
      <c r="AJ199" s="784"/>
      <c r="AK199" s="784"/>
      <c r="AL199" s="784"/>
      <c r="AM199" s="784"/>
      <c r="AN199" s="784"/>
      <c r="AO199" s="784"/>
      <c r="AP199" s="784"/>
      <c r="AQ199" s="784"/>
      <c r="AR199" s="784"/>
    </row>
    <row r="200" spans="1:44" ht="14.25" customHeight="1">
      <c r="A200" s="784"/>
      <c r="B200" s="784"/>
      <c r="C200" s="784"/>
      <c r="D200" s="784"/>
      <c r="E200" s="784"/>
      <c r="F200" s="784"/>
      <c r="G200" s="784"/>
      <c r="H200" s="784"/>
      <c r="I200" s="784"/>
      <c r="J200" s="784"/>
      <c r="K200" s="784"/>
      <c r="L200" s="784"/>
      <c r="M200" s="784"/>
      <c r="N200" s="784"/>
      <c r="O200" s="784"/>
      <c r="P200" s="784"/>
      <c r="Q200" s="784"/>
      <c r="R200" s="785"/>
      <c r="S200" s="784"/>
      <c r="T200" s="784"/>
      <c r="U200" s="784"/>
      <c r="V200" s="784"/>
      <c r="W200" s="784"/>
      <c r="X200" s="784"/>
      <c r="Y200" s="784"/>
      <c r="Z200" s="784"/>
      <c r="AA200" s="784"/>
      <c r="AB200" s="784"/>
      <c r="AC200" s="784"/>
      <c r="AD200" s="784"/>
      <c r="AE200" s="784"/>
      <c r="AF200" s="784"/>
      <c r="AG200" s="784"/>
      <c r="AH200" s="784"/>
      <c r="AI200" s="784"/>
      <c r="AJ200" s="784"/>
      <c r="AK200" s="784"/>
      <c r="AL200" s="784"/>
      <c r="AM200" s="784"/>
      <c r="AN200" s="784"/>
      <c r="AO200" s="784"/>
      <c r="AP200" s="784"/>
      <c r="AQ200" s="784"/>
      <c r="AR200" s="784"/>
    </row>
    <row r="201" spans="1:44" ht="14.25" customHeight="1">
      <c r="A201" s="784"/>
      <c r="B201" s="784"/>
      <c r="C201" s="784"/>
      <c r="D201" s="784"/>
      <c r="E201" s="784"/>
      <c r="F201" s="784"/>
      <c r="G201" s="784"/>
      <c r="H201" s="784"/>
      <c r="I201" s="784"/>
      <c r="J201" s="784"/>
      <c r="K201" s="784"/>
      <c r="L201" s="784"/>
      <c r="M201" s="784"/>
      <c r="N201" s="784"/>
      <c r="O201" s="784"/>
      <c r="P201" s="784"/>
      <c r="Q201" s="784"/>
      <c r="R201" s="785"/>
      <c r="S201" s="784"/>
      <c r="T201" s="784"/>
      <c r="U201" s="784"/>
      <c r="V201" s="784"/>
      <c r="W201" s="784"/>
      <c r="X201" s="784"/>
      <c r="Y201" s="784"/>
      <c r="Z201" s="784"/>
      <c r="AA201" s="784"/>
      <c r="AB201" s="784"/>
      <c r="AC201" s="784"/>
      <c r="AD201" s="784"/>
      <c r="AE201" s="784"/>
      <c r="AF201" s="784"/>
      <c r="AG201" s="784"/>
      <c r="AH201" s="784"/>
      <c r="AI201" s="784"/>
      <c r="AJ201" s="784"/>
      <c r="AK201" s="784"/>
      <c r="AL201" s="784"/>
      <c r="AM201" s="784"/>
      <c r="AN201" s="784"/>
      <c r="AO201" s="784"/>
      <c r="AP201" s="784"/>
      <c r="AQ201" s="784"/>
      <c r="AR201" s="784"/>
    </row>
    <row r="202" spans="1:44" ht="14.25" customHeight="1">
      <c r="A202" s="784"/>
      <c r="B202" s="784"/>
      <c r="C202" s="784"/>
      <c r="D202" s="784"/>
      <c r="E202" s="784"/>
      <c r="F202" s="784"/>
      <c r="G202" s="784"/>
      <c r="H202" s="784"/>
      <c r="I202" s="784"/>
      <c r="J202" s="784"/>
      <c r="K202" s="784"/>
      <c r="L202" s="784"/>
      <c r="M202" s="784"/>
      <c r="N202" s="784"/>
      <c r="O202" s="784"/>
      <c r="P202" s="784"/>
      <c r="Q202" s="784"/>
      <c r="R202" s="785"/>
      <c r="S202" s="784"/>
      <c r="T202" s="784"/>
      <c r="U202" s="784"/>
      <c r="V202" s="784"/>
      <c r="W202" s="784"/>
      <c r="X202" s="784"/>
      <c r="Y202" s="784"/>
      <c r="Z202" s="784"/>
      <c r="AA202" s="784"/>
      <c r="AB202" s="784"/>
      <c r="AC202" s="784"/>
      <c r="AD202" s="784"/>
      <c r="AE202" s="784"/>
      <c r="AF202" s="784"/>
      <c r="AG202" s="784"/>
      <c r="AH202" s="784"/>
      <c r="AI202" s="784"/>
      <c r="AJ202" s="784"/>
      <c r="AK202" s="784"/>
      <c r="AL202" s="784"/>
      <c r="AM202" s="784"/>
      <c r="AN202" s="784"/>
      <c r="AO202" s="784"/>
      <c r="AP202" s="784"/>
      <c r="AQ202" s="784"/>
      <c r="AR202" s="784"/>
    </row>
    <row r="203" spans="1:44" ht="14.25" customHeight="1">
      <c r="A203" s="784"/>
      <c r="B203" s="784"/>
      <c r="C203" s="784"/>
      <c r="D203" s="784"/>
      <c r="E203" s="784"/>
      <c r="F203" s="784"/>
      <c r="G203" s="784"/>
      <c r="H203" s="784"/>
      <c r="I203" s="784"/>
      <c r="J203" s="784"/>
      <c r="K203" s="784"/>
      <c r="L203" s="784"/>
      <c r="M203" s="784"/>
      <c r="N203" s="784"/>
      <c r="O203" s="784"/>
      <c r="P203" s="784"/>
      <c r="Q203" s="784"/>
      <c r="R203" s="785"/>
      <c r="S203" s="784"/>
      <c r="T203" s="784"/>
      <c r="U203" s="784"/>
      <c r="V203" s="784"/>
      <c r="W203" s="784"/>
      <c r="X203" s="784"/>
      <c r="Y203" s="784"/>
      <c r="Z203" s="784"/>
      <c r="AA203" s="784"/>
      <c r="AB203" s="784"/>
      <c r="AC203" s="784"/>
      <c r="AD203" s="784"/>
      <c r="AE203" s="784"/>
      <c r="AF203" s="784"/>
      <c r="AG203" s="784"/>
      <c r="AH203" s="784"/>
      <c r="AI203" s="784"/>
      <c r="AJ203" s="784"/>
      <c r="AK203" s="784"/>
      <c r="AL203" s="784"/>
      <c r="AM203" s="784"/>
      <c r="AN203" s="784"/>
      <c r="AO203" s="784"/>
      <c r="AP203" s="784"/>
      <c r="AQ203" s="784"/>
      <c r="AR203" s="784"/>
    </row>
    <row r="204" spans="1:44" ht="14.25" customHeight="1">
      <c r="A204" s="784"/>
      <c r="B204" s="784"/>
      <c r="C204" s="784"/>
      <c r="D204" s="784"/>
      <c r="E204" s="784"/>
      <c r="F204" s="784"/>
      <c r="G204" s="784"/>
      <c r="H204" s="784"/>
      <c r="I204" s="784"/>
      <c r="J204" s="784"/>
      <c r="K204" s="784"/>
      <c r="L204" s="784"/>
      <c r="M204" s="784"/>
      <c r="N204" s="784"/>
      <c r="O204" s="784"/>
      <c r="P204" s="784"/>
      <c r="Q204" s="784"/>
      <c r="R204" s="785"/>
      <c r="S204" s="784"/>
      <c r="T204" s="784"/>
      <c r="U204" s="784"/>
      <c r="V204" s="784"/>
      <c r="W204" s="784"/>
      <c r="X204" s="784"/>
      <c r="Y204" s="784"/>
      <c r="Z204" s="784"/>
      <c r="AA204" s="784"/>
      <c r="AB204" s="784"/>
      <c r="AC204" s="784"/>
      <c r="AD204" s="784"/>
      <c r="AE204" s="784"/>
      <c r="AF204" s="784"/>
      <c r="AG204" s="784"/>
      <c r="AH204" s="784"/>
      <c r="AI204" s="784"/>
      <c r="AJ204" s="784"/>
      <c r="AK204" s="784"/>
      <c r="AL204" s="784"/>
      <c r="AM204" s="784"/>
      <c r="AN204" s="784"/>
      <c r="AO204" s="784"/>
      <c r="AP204" s="784"/>
      <c r="AQ204" s="784"/>
      <c r="AR204" s="784"/>
    </row>
    <row r="205" spans="1:44" ht="14.25" customHeight="1">
      <c r="A205" s="784"/>
      <c r="B205" s="784"/>
      <c r="C205" s="784"/>
      <c r="D205" s="784"/>
      <c r="E205" s="784"/>
      <c r="F205" s="784"/>
      <c r="G205" s="784"/>
      <c r="H205" s="784"/>
      <c r="I205" s="784"/>
      <c r="J205" s="784"/>
      <c r="K205" s="784"/>
      <c r="L205" s="784"/>
      <c r="M205" s="784"/>
      <c r="N205" s="784"/>
      <c r="O205" s="784"/>
      <c r="P205" s="784"/>
      <c r="Q205" s="784"/>
      <c r="R205" s="785"/>
      <c r="S205" s="784"/>
      <c r="T205" s="784"/>
      <c r="U205" s="784"/>
      <c r="V205" s="784"/>
      <c r="W205" s="784"/>
      <c r="X205" s="784"/>
      <c r="Y205" s="784"/>
      <c r="Z205" s="784"/>
      <c r="AA205" s="784"/>
      <c r="AB205" s="784"/>
      <c r="AC205" s="784"/>
      <c r="AD205" s="784"/>
      <c r="AE205" s="784"/>
      <c r="AF205" s="784"/>
      <c r="AG205" s="784"/>
      <c r="AH205" s="784"/>
      <c r="AI205" s="784"/>
      <c r="AJ205" s="784"/>
      <c r="AK205" s="784"/>
      <c r="AL205" s="784"/>
      <c r="AM205" s="784"/>
      <c r="AN205" s="784"/>
      <c r="AO205" s="784"/>
      <c r="AP205" s="784"/>
      <c r="AQ205" s="784"/>
      <c r="AR205" s="784"/>
    </row>
    <row r="206" spans="1:44" ht="14.25" customHeight="1">
      <c r="A206" s="784"/>
      <c r="B206" s="784"/>
      <c r="C206" s="784"/>
      <c r="D206" s="784"/>
      <c r="E206" s="784"/>
      <c r="F206" s="784"/>
      <c r="G206" s="784"/>
      <c r="H206" s="784"/>
      <c r="I206" s="784"/>
      <c r="J206" s="784"/>
      <c r="K206" s="784"/>
      <c r="L206" s="784"/>
      <c r="M206" s="784"/>
      <c r="N206" s="784"/>
      <c r="O206" s="784"/>
      <c r="P206" s="784"/>
      <c r="Q206" s="784"/>
      <c r="R206" s="785"/>
      <c r="S206" s="784"/>
      <c r="T206" s="784"/>
      <c r="U206" s="784"/>
      <c r="V206" s="784"/>
      <c r="W206" s="784"/>
      <c r="X206" s="784"/>
      <c r="Y206" s="784"/>
      <c r="Z206" s="784"/>
      <c r="AA206" s="784"/>
      <c r="AB206" s="784"/>
      <c r="AC206" s="784"/>
      <c r="AD206" s="784"/>
      <c r="AE206" s="784"/>
      <c r="AF206" s="784"/>
      <c r="AG206" s="784"/>
      <c r="AH206" s="784"/>
      <c r="AI206" s="784"/>
      <c r="AJ206" s="784"/>
      <c r="AK206" s="784"/>
      <c r="AL206" s="784"/>
      <c r="AM206" s="784"/>
      <c r="AN206" s="784"/>
      <c r="AO206" s="784"/>
      <c r="AP206" s="784"/>
      <c r="AQ206" s="784"/>
      <c r="AR206" s="784"/>
    </row>
    <row r="207" spans="1:44" ht="14.25" customHeight="1">
      <c r="A207" s="784"/>
      <c r="B207" s="784"/>
      <c r="C207" s="784"/>
      <c r="D207" s="784"/>
      <c r="E207" s="784"/>
      <c r="F207" s="784"/>
      <c r="G207" s="784"/>
      <c r="H207" s="784"/>
      <c r="I207" s="784"/>
      <c r="J207" s="784"/>
      <c r="K207" s="784"/>
      <c r="L207" s="784"/>
      <c r="M207" s="784"/>
      <c r="N207" s="784"/>
      <c r="O207" s="784"/>
      <c r="P207" s="784"/>
      <c r="Q207" s="784"/>
      <c r="R207" s="785"/>
      <c r="S207" s="784"/>
      <c r="T207" s="784"/>
      <c r="U207" s="784"/>
      <c r="V207" s="784"/>
      <c r="W207" s="784"/>
      <c r="X207" s="784"/>
      <c r="Y207" s="784"/>
      <c r="Z207" s="784"/>
      <c r="AA207" s="784"/>
      <c r="AB207" s="784"/>
      <c r="AC207" s="784"/>
      <c r="AD207" s="784"/>
      <c r="AE207" s="784"/>
      <c r="AF207" s="784"/>
      <c r="AG207" s="784"/>
      <c r="AH207" s="784"/>
      <c r="AI207" s="784"/>
      <c r="AJ207" s="784"/>
      <c r="AK207" s="784"/>
      <c r="AL207" s="784"/>
      <c r="AM207" s="784"/>
      <c r="AN207" s="784"/>
      <c r="AO207" s="784"/>
      <c r="AP207" s="784"/>
      <c r="AQ207" s="784"/>
      <c r="AR207" s="784"/>
    </row>
    <row r="208" spans="1:44" ht="14.25" customHeight="1">
      <c r="A208" s="784"/>
      <c r="B208" s="784"/>
      <c r="C208" s="784"/>
      <c r="D208" s="784"/>
      <c r="E208" s="784"/>
      <c r="F208" s="784"/>
      <c r="G208" s="784"/>
      <c r="H208" s="784"/>
      <c r="I208" s="784"/>
      <c r="J208" s="784"/>
      <c r="K208" s="784"/>
      <c r="L208" s="784"/>
      <c r="M208" s="784"/>
      <c r="N208" s="784"/>
      <c r="O208" s="784"/>
      <c r="P208" s="784"/>
      <c r="Q208" s="784"/>
      <c r="R208" s="785"/>
      <c r="S208" s="784"/>
      <c r="T208" s="784"/>
      <c r="U208" s="784"/>
      <c r="V208" s="784"/>
      <c r="W208" s="784"/>
      <c r="X208" s="784"/>
      <c r="Y208" s="784"/>
      <c r="Z208" s="784"/>
      <c r="AA208" s="784"/>
      <c r="AB208" s="784"/>
      <c r="AC208" s="784"/>
      <c r="AD208" s="784"/>
      <c r="AE208" s="784"/>
      <c r="AF208" s="784"/>
      <c r="AG208" s="784"/>
      <c r="AH208" s="784"/>
      <c r="AI208" s="784"/>
      <c r="AJ208" s="784"/>
      <c r="AK208" s="784"/>
      <c r="AL208" s="784"/>
      <c r="AM208" s="784"/>
      <c r="AN208" s="784"/>
      <c r="AO208" s="784"/>
      <c r="AP208" s="784"/>
      <c r="AQ208" s="784"/>
      <c r="AR208" s="784"/>
    </row>
    <row r="209" spans="1:44" ht="14.25" customHeight="1">
      <c r="A209" s="784"/>
      <c r="B209" s="784"/>
      <c r="C209" s="784"/>
      <c r="D209" s="784"/>
      <c r="E209" s="784"/>
      <c r="F209" s="784"/>
      <c r="G209" s="784"/>
      <c r="H209" s="784"/>
      <c r="I209" s="784"/>
      <c r="J209" s="784"/>
      <c r="K209" s="784"/>
      <c r="L209" s="784"/>
      <c r="M209" s="784"/>
      <c r="N209" s="784"/>
      <c r="O209" s="784"/>
      <c r="P209" s="784"/>
      <c r="Q209" s="784"/>
      <c r="R209" s="785"/>
      <c r="S209" s="784"/>
      <c r="T209" s="784"/>
      <c r="U209" s="784"/>
      <c r="V209" s="784"/>
      <c r="W209" s="784"/>
      <c r="X209" s="784"/>
      <c r="Y209" s="784"/>
      <c r="Z209" s="784"/>
      <c r="AA209" s="784"/>
      <c r="AB209" s="784"/>
      <c r="AC209" s="784"/>
      <c r="AD209" s="784"/>
      <c r="AE209" s="784"/>
      <c r="AF209" s="784"/>
      <c r="AG209" s="784"/>
      <c r="AH209" s="784"/>
      <c r="AI209" s="784"/>
      <c r="AJ209" s="784"/>
      <c r="AK209" s="784"/>
      <c r="AL209" s="784"/>
      <c r="AM209" s="784"/>
      <c r="AN209" s="784"/>
      <c r="AO209" s="784"/>
      <c r="AP209" s="784"/>
      <c r="AQ209" s="784"/>
      <c r="AR209" s="784"/>
    </row>
    <row r="210" spans="1:44" ht="14.25" customHeight="1">
      <c r="A210" s="784"/>
      <c r="B210" s="784"/>
      <c r="C210" s="784"/>
      <c r="D210" s="784"/>
      <c r="E210" s="784"/>
      <c r="F210" s="784"/>
      <c r="G210" s="784"/>
      <c r="H210" s="784"/>
      <c r="I210" s="784"/>
      <c r="J210" s="784"/>
      <c r="K210" s="784"/>
      <c r="L210" s="784"/>
      <c r="M210" s="784"/>
      <c r="N210" s="784"/>
      <c r="O210" s="784"/>
      <c r="P210" s="784"/>
      <c r="Q210" s="784"/>
      <c r="R210" s="785"/>
      <c r="S210" s="784"/>
      <c r="T210" s="784"/>
      <c r="U210" s="784"/>
      <c r="V210" s="784"/>
      <c r="W210" s="784"/>
      <c r="X210" s="784"/>
      <c r="Y210" s="784"/>
      <c r="Z210" s="784"/>
      <c r="AA210" s="784"/>
      <c r="AB210" s="784"/>
      <c r="AC210" s="784"/>
      <c r="AD210" s="784"/>
      <c r="AE210" s="784"/>
      <c r="AF210" s="784"/>
      <c r="AG210" s="784"/>
      <c r="AH210" s="784"/>
      <c r="AI210" s="784"/>
      <c r="AJ210" s="784"/>
      <c r="AK210" s="784"/>
      <c r="AL210" s="784"/>
      <c r="AM210" s="784"/>
      <c r="AN210" s="784"/>
      <c r="AO210" s="784"/>
      <c r="AP210" s="784"/>
      <c r="AQ210" s="784"/>
      <c r="AR210" s="784"/>
    </row>
    <row r="211" spans="1:44" ht="14.25" customHeight="1">
      <c r="A211" s="784"/>
      <c r="B211" s="784"/>
      <c r="C211" s="784"/>
      <c r="D211" s="784"/>
      <c r="E211" s="784"/>
      <c r="F211" s="784"/>
      <c r="G211" s="784"/>
      <c r="H211" s="784"/>
      <c r="I211" s="784"/>
      <c r="J211" s="784"/>
      <c r="K211" s="784"/>
      <c r="L211" s="784"/>
      <c r="M211" s="784"/>
      <c r="N211" s="784"/>
      <c r="O211" s="784"/>
      <c r="P211" s="784"/>
      <c r="Q211" s="784"/>
      <c r="R211" s="785"/>
      <c r="S211" s="784"/>
      <c r="T211" s="784"/>
      <c r="U211" s="784"/>
      <c r="V211" s="784"/>
      <c r="W211" s="784"/>
      <c r="X211" s="784"/>
      <c r="Y211" s="784"/>
      <c r="Z211" s="784"/>
      <c r="AA211" s="784"/>
      <c r="AB211" s="784"/>
      <c r="AC211" s="784"/>
      <c r="AD211" s="784"/>
      <c r="AE211" s="784"/>
      <c r="AF211" s="784"/>
      <c r="AG211" s="784"/>
      <c r="AH211" s="784"/>
      <c r="AI211" s="784"/>
      <c r="AJ211" s="784"/>
      <c r="AK211" s="784"/>
      <c r="AL211" s="784"/>
      <c r="AM211" s="784"/>
      <c r="AN211" s="784"/>
      <c r="AO211" s="784"/>
      <c r="AP211" s="784"/>
      <c r="AQ211" s="784"/>
      <c r="AR211" s="784"/>
    </row>
    <row r="212" spans="1:44" ht="14.25" customHeight="1">
      <c r="A212" s="784"/>
      <c r="B212" s="784"/>
      <c r="C212" s="784"/>
      <c r="D212" s="784"/>
      <c r="E212" s="784"/>
      <c r="F212" s="784"/>
      <c r="G212" s="784"/>
      <c r="H212" s="784"/>
      <c r="I212" s="784"/>
      <c r="J212" s="784"/>
      <c r="K212" s="784"/>
      <c r="L212" s="784"/>
      <c r="M212" s="784"/>
      <c r="N212" s="784"/>
      <c r="O212" s="784"/>
      <c r="P212" s="784"/>
      <c r="Q212" s="784"/>
      <c r="R212" s="785"/>
      <c r="S212" s="784"/>
      <c r="T212" s="784"/>
      <c r="U212" s="784"/>
      <c r="V212" s="784"/>
      <c r="W212" s="784"/>
      <c r="X212" s="784"/>
      <c r="Y212" s="784"/>
      <c r="Z212" s="784"/>
      <c r="AA212" s="784"/>
      <c r="AB212" s="784"/>
      <c r="AC212" s="784"/>
      <c r="AD212" s="784"/>
      <c r="AE212" s="784"/>
      <c r="AF212" s="784"/>
      <c r="AG212" s="784"/>
      <c r="AH212" s="784"/>
      <c r="AI212" s="784"/>
      <c r="AJ212" s="784"/>
      <c r="AK212" s="784"/>
      <c r="AL212" s="784"/>
      <c r="AM212" s="784"/>
      <c r="AN212" s="784"/>
      <c r="AO212" s="784"/>
      <c r="AP212" s="784"/>
      <c r="AQ212" s="784"/>
      <c r="AR212" s="784"/>
    </row>
    <row r="213" spans="1:44" ht="14.25" customHeight="1">
      <c r="A213" s="784"/>
      <c r="B213" s="784"/>
      <c r="C213" s="784"/>
      <c r="D213" s="784"/>
      <c r="E213" s="784"/>
      <c r="F213" s="784"/>
      <c r="G213" s="784"/>
      <c r="H213" s="784"/>
      <c r="I213" s="784"/>
      <c r="J213" s="784"/>
      <c r="K213" s="784"/>
      <c r="L213" s="784"/>
      <c r="M213" s="784"/>
      <c r="N213" s="784"/>
      <c r="O213" s="784"/>
      <c r="P213" s="784"/>
      <c r="Q213" s="784"/>
      <c r="R213" s="785"/>
      <c r="S213" s="784"/>
      <c r="T213" s="784"/>
      <c r="U213" s="784"/>
      <c r="V213" s="784"/>
      <c r="W213" s="784"/>
      <c r="X213" s="784"/>
      <c r="Y213" s="784"/>
      <c r="Z213" s="784"/>
      <c r="AA213" s="784"/>
      <c r="AB213" s="784"/>
      <c r="AC213" s="784"/>
      <c r="AD213" s="784"/>
      <c r="AE213" s="784"/>
      <c r="AF213" s="784"/>
      <c r="AG213" s="784"/>
      <c r="AH213" s="784"/>
      <c r="AI213" s="784"/>
      <c r="AJ213" s="784"/>
      <c r="AK213" s="784"/>
      <c r="AL213" s="784"/>
      <c r="AM213" s="784"/>
      <c r="AN213" s="784"/>
      <c r="AO213" s="784"/>
      <c r="AP213" s="784"/>
      <c r="AQ213" s="784"/>
      <c r="AR213" s="784"/>
    </row>
    <row r="214" spans="1:44" ht="14.25" customHeight="1">
      <c r="A214" s="784"/>
      <c r="B214" s="784"/>
      <c r="C214" s="784"/>
      <c r="D214" s="784"/>
      <c r="E214" s="784"/>
      <c r="F214" s="784"/>
      <c r="G214" s="784"/>
      <c r="H214" s="784"/>
      <c r="I214" s="784"/>
      <c r="J214" s="784"/>
      <c r="K214" s="784"/>
      <c r="L214" s="784"/>
      <c r="M214" s="784"/>
      <c r="N214" s="784"/>
      <c r="O214" s="784"/>
      <c r="P214" s="784"/>
      <c r="Q214" s="784"/>
      <c r="R214" s="785"/>
      <c r="S214" s="784"/>
      <c r="T214" s="784"/>
      <c r="U214" s="784"/>
      <c r="V214" s="784"/>
      <c r="W214" s="784"/>
      <c r="X214" s="784"/>
      <c r="Y214" s="784"/>
      <c r="Z214" s="784"/>
      <c r="AA214" s="784"/>
      <c r="AB214" s="784"/>
      <c r="AC214" s="784"/>
      <c r="AD214" s="784"/>
      <c r="AE214" s="784"/>
      <c r="AF214" s="784"/>
      <c r="AG214" s="784"/>
      <c r="AH214" s="784"/>
      <c r="AI214" s="784"/>
      <c r="AJ214" s="784"/>
      <c r="AK214" s="784"/>
      <c r="AL214" s="784"/>
      <c r="AM214" s="784"/>
      <c r="AN214" s="784"/>
      <c r="AO214" s="784"/>
      <c r="AP214" s="784"/>
      <c r="AQ214" s="784"/>
      <c r="AR214" s="784"/>
    </row>
    <row r="215" spans="1:44" ht="14.25" customHeight="1">
      <c r="A215" s="784"/>
      <c r="B215" s="784"/>
      <c r="C215" s="784"/>
      <c r="D215" s="784"/>
      <c r="E215" s="784"/>
      <c r="F215" s="784"/>
      <c r="G215" s="784"/>
      <c r="H215" s="784"/>
      <c r="I215" s="784"/>
      <c r="J215" s="784"/>
      <c r="K215" s="784"/>
      <c r="L215" s="784"/>
      <c r="M215" s="784"/>
      <c r="N215" s="784"/>
      <c r="O215" s="784"/>
      <c r="P215" s="784"/>
      <c r="Q215" s="784"/>
      <c r="R215" s="785"/>
      <c r="S215" s="784"/>
      <c r="T215" s="784"/>
      <c r="U215" s="784"/>
      <c r="V215" s="784"/>
      <c r="W215" s="784"/>
      <c r="X215" s="784"/>
      <c r="Y215" s="784"/>
      <c r="Z215" s="784"/>
      <c r="AA215" s="784"/>
      <c r="AB215" s="784"/>
      <c r="AC215" s="784"/>
      <c r="AD215" s="784"/>
      <c r="AE215" s="784"/>
      <c r="AF215" s="784"/>
      <c r="AG215" s="784"/>
      <c r="AH215" s="784"/>
      <c r="AI215" s="784"/>
      <c r="AJ215" s="784"/>
      <c r="AK215" s="784"/>
      <c r="AL215" s="784"/>
      <c r="AM215" s="784"/>
      <c r="AN215" s="784"/>
      <c r="AO215" s="784"/>
      <c r="AP215" s="784"/>
      <c r="AQ215" s="784"/>
      <c r="AR215" s="784"/>
    </row>
    <row r="216" spans="1:44" ht="14.25" customHeight="1">
      <c r="A216" s="784"/>
      <c r="B216" s="784"/>
      <c r="C216" s="784"/>
      <c r="D216" s="784"/>
      <c r="E216" s="784"/>
      <c r="F216" s="784"/>
      <c r="G216" s="784"/>
      <c r="H216" s="784"/>
      <c r="I216" s="784"/>
      <c r="J216" s="784"/>
      <c r="K216" s="784"/>
      <c r="L216" s="784"/>
      <c r="M216" s="784"/>
      <c r="N216" s="784"/>
      <c r="O216" s="784"/>
      <c r="P216" s="784"/>
      <c r="Q216" s="784"/>
      <c r="R216" s="785"/>
      <c r="S216" s="784"/>
      <c r="T216" s="784"/>
      <c r="U216" s="784"/>
      <c r="V216" s="784"/>
      <c r="W216" s="784"/>
      <c r="X216" s="784"/>
      <c r="Y216" s="784"/>
      <c r="Z216" s="784"/>
      <c r="AA216" s="784"/>
      <c r="AB216" s="784"/>
      <c r="AC216" s="784"/>
      <c r="AD216" s="784"/>
      <c r="AE216" s="784"/>
      <c r="AF216" s="784"/>
      <c r="AG216" s="784"/>
      <c r="AH216" s="784"/>
      <c r="AI216" s="784"/>
      <c r="AJ216" s="784"/>
      <c r="AK216" s="784"/>
      <c r="AL216" s="784"/>
      <c r="AM216" s="784"/>
      <c r="AN216" s="784"/>
      <c r="AO216" s="784"/>
      <c r="AP216" s="784"/>
      <c r="AQ216" s="784"/>
      <c r="AR216" s="784"/>
    </row>
    <row r="217" spans="1:44" ht="14.25" customHeight="1">
      <c r="A217" s="784"/>
      <c r="B217" s="784"/>
      <c r="C217" s="784"/>
      <c r="D217" s="784"/>
      <c r="E217" s="784"/>
      <c r="F217" s="784"/>
      <c r="G217" s="784"/>
      <c r="H217" s="784"/>
      <c r="I217" s="784"/>
      <c r="J217" s="784"/>
      <c r="K217" s="784"/>
      <c r="L217" s="784"/>
      <c r="M217" s="784"/>
      <c r="N217" s="784"/>
      <c r="O217" s="784"/>
      <c r="P217" s="784"/>
      <c r="Q217" s="784"/>
      <c r="R217" s="785"/>
      <c r="S217" s="784"/>
      <c r="T217" s="784"/>
      <c r="U217" s="784"/>
      <c r="V217" s="784"/>
      <c r="W217" s="784"/>
      <c r="X217" s="784"/>
      <c r="Y217" s="784"/>
      <c r="Z217" s="784"/>
      <c r="AA217" s="784"/>
      <c r="AB217" s="784"/>
      <c r="AC217" s="784"/>
      <c r="AD217" s="784"/>
      <c r="AE217" s="784"/>
      <c r="AF217" s="784"/>
      <c r="AG217" s="784"/>
      <c r="AH217" s="784"/>
      <c r="AI217" s="784"/>
      <c r="AJ217" s="784"/>
      <c r="AK217" s="784"/>
      <c r="AL217" s="784"/>
      <c r="AM217" s="784"/>
      <c r="AN217" s="784"/>
      <c r="AO217" s="784"/>
      <c r="AP217" s="784"/>
      <c r="AQ217" s="784"/>
      <c r="AR217" s="784"/>
    </row>
    <row r="218" spans="1:44" ht="14.25" customHeight="1">
      <c r="A218" s="784"/>
      <c r="B218" s="784"/>
      <c r="C218" s="784"/>
      <c r="D218" s="784"/>
      <c r="E218" s="784"/>
      <c r="F218" s="784"/>
      <c r="G218" s="784"/>
      <c r="H218" s="784"/>
      <c r="I218" s="784"/>
      <c r="J218" s="784"/>
      <c r="K218" s="784"/>
      <c r="L218" s="784"/>
      <c r="M218" s="784"/>
      <c r="N218" s="784"/>
      <c r="O218" s="784"/>
      <c r="P218" s="784"/>
      <c r="Q218" s="784"/>
      <c r="R218" s="785"/>
      <c r="S218" s="784"/>
      <c r="T218" s="784"/>
      <c r="U218" s="784"/>
      <c r="V218" s="784"/>
      <c r="W218" s="784"/>
      <c r="X218" s="784"/>
      <c r="Y218" s="784"/>
      <c r="Z218" s="784"/>
      <c r="AA218" s="784"/>
      <c r="AB218" s="784"/>
      <c r="AC218" s="784"/>
      <c r="AD218" s="784"/>
      <c r="AE218" s="784"/>
      <c r="AF218" s="784"/>
      <c r="AG218" s="784"/>
      <c r="AH218" s="784"/>
      <c r="AI218" s="784"/>
      <c r="AJ218" s="784"/>
      <c r="AK218" s="784"/>
      <c r="AL218" s="784"/>
      <c r="AM218" s="784"/>
      <c r="AN218" s="784"/>
      <c r="AO218" s="784"/>
      <c r="AP218" s="784"/>
      <c r="AQ218" s="784"/>
      <c r="AR218" s="784"/>
    </row>
    <row r="219" spans="1:44" ht="14.25" customHeight="1">
      <c r="A219" s="784"/>
      <c r="B219" s="784"/>
      <c r="C219" s="784"/>
      <c r="D219" s="784"/>
      <c r="E219" s="784"/>
      <c r="F219" s="784"/>
      <c r="G219" s="784"/>
      <c r="H219" s="784"/>
      <c r="I219" s="784"/>
      <c r="J219" s="784"/>
      <c r="K219" s="784"/>
      <c r="L219" s="784"/>
      <c r="M219" s="784"/>
      <c r="N219" s="784"/>
      <c r="O219" s="784"/>
      <c r="P219" s="784"/>
      <c r="Q219" s="784"/>
      <c r="R219" s="785"/>
      <c r="S219" s="784"/>
      <c r="T219" s="784"/>
      <c r="U219" s="784"/>
      <c r="V219" s="784"/>
      <c r="W219" s="784"/>
      <c r="X219" s="784"/>
      <c r="Y219" s="784"/>
      <c r="Z219" s="784"/>
      <c r="AA219" s="784"/>
      <c r="AB219" s="784"/>
      <c r="AC219" s="784"/>
      <c r="AD219" s="784"/>
      <c r="AE219" s="784"/>
      <c r="AF219" s="784"/>
      <c r="AG219" s="784"/>
      <c r="AH219" s="784"/>
      <c r="AI219" s="784"/>
      <c r="AJ219" s="784"/>
      <c r="AK219" s="784"/>
      <c r="AL219" s="784"/>
      <c r="AM219" s="784"/>
      <c r="AN219" s="784"/>
      <c r="AO219" s="784"/>
      <c r="AP219" s="784"/>
      <c r="AQ219" s="784"/>
      <c r="AR219" s="784"/>
    </row>
    <row r="220" spans="1:44" ht="14.25" customHeight="1">
      <c r="A220" s="784"/>
      <c r="B220" s="784"/>
      <c r="C220" s="784"/>
      <c r="D220" s="784"/>
      <c r="E220" s="784"/>
      <c r="F220" s="784"/>
      <c r="G220" s="784"/>
      <c r="H220" s="784"/>
      <c r="I220" s="784"/>
      <c r="J220" s="784"/>
      <c r="K220" s="784"/>
      <c r="L220" s="784"/>
      <c r="M220" s="784"/>
      <c r="N220" s="784"/>
      <c r="O220" s="784"/>
      <c r="P220" s="784"/>
      <c r="Q220" s="784"/>
      <c r="R220" s="785"/>
      <c r="S220" s="784"/>
      <c r="T220" s="784"/>
      <c r="U220" s="784"/>
      <c r="V220" s="784"/>
      <c r="W220" s="784"/>
      <c r="X220" s="784"/>
      <c r="Y220" s="784"/>
      <c r="Z220" s="784"/>
      <c r="AA220" s="784"/>
      <c r="AB220" s="784"/>
      <c r="AC220" s="784"/>
      <c r="AD220" s="784"/>
      <c r="AE220" s="784"/>
      <c r="AF220" s="784"/>
      <c r="AG220" s="784"/>
      <c r="AH220" s="784"/>
      <c r="AI220" s="784"/>
      <c r="AJ220" s="784"/>
      <c r="AK220" s="784"/>
      <c r="AL220" s="784"/>
      <c r="AM220" s="784"/>
      <c r="AN220" s="784"/>
      <c r="AO220" s="784"/>
      <c r="AP220" s="784"/>
      <c r="AQ220" s="784"/>
      <c r="AR220" s="784"/>
    </row>
    <row r="221" spans="1:44" ht="14.25" customHeight="1">
      <c r="A221" s="784"/>
      <c r="B221" s="784"/>
      <c r="C221" s="784"/>
      <c r="D221" s="784"/>
      <c r="E221" s="784"/>
      <c r="F221" s="784"/>
      <c r="G221" s="784"/>
      <c r="H221" s="784"/>
      <c r="I221" s="784"/>
      <c r="J221" s="784"/>
      <c r="K221" s="784"/>
      <c r="L221" s="784"/>
      <c r="M221" s="784"/>
      <c r="N221" s="784"/>
      <c r="O221" s="784"/>
      <c r="P221" s="784"/>
      <c r="Q221" s="784"/>
      <c r="R221" s="785"/>
      <c r="S221" s="784"/>
      <c r="T221" s="784"/>
      <c r="U221" s="784"/>
      <c r="V221" s="784"/>
      <c r="W221" s="784"/>
      <c r="X221" s="784"/>
      <c r="Y221" s="784"/>
      <c r="Z221" s="784"/>
      <c r="AA221" s="784"/>
      <c r="AB221" s="784"/>
      <c r="AC221" s="784"/>
      <c r="AD221" s="784"/>
      <c r="AE221" s="784"/>
      <c r="AF221" s="784"/>
      <c r="AG221" s="784"/>
      <c r="AH221" s="784"/>
      <c r="AI221" s="784"/>
      <c r="AJ221" s="784"/>
      <c r="AK221" s="784"/>
      <c r="AL221" s="784"/>
      <c r="AM221" s="784"/>
      <c r="AN221" s="784"/>
      <c r="AO221" s="784"/>
      <c r="AP221" s="784"/>
      <c r="AQ221" s="784"/>
      <c r="AR221" s="784"/>
    </row>
    <row r="222" spans="1:44" ht="14.25" customHeight="1">
      <c r="A222" s="784"/>
      <c r="B222" s="784"/>
      <c r="C222" s="784"/>
      <c r="D222" s="784"/>
      <c r="E222" s="784"/>
      <c r="F222" s="784"/>
      <c r="G222" s="784"/>
      <c r="H222" s="784"/>
      <c r="I222" s="784"/>
      <c r="J222" s="784"/>
      <c r="K222" s="784"/>
      <c r="L222" s="784"/>
      <c r="M222" s="784"/>
      <c r="N222" s="784"/>
      <c r="O222" s="784"/>
      <c r="P222" s="784"/>
      <c r="Q222" s="784"/>
      <c r="R222" s="785"/>
      <c r="S222" s="784"/>
      <c r="T222" s="784"/>
      <c r="U222" s="784"/>
      <c r="V222" s="784"/>
      <c r="W222" s="784"/>
      <c r="X222" s="784"/>
      <c r="Y222" s="784"/>
      <c r="Z222" s="784"/>
      <c r="AA222" s="784"/>
      <c r="AB222" s="784"/>
      <c r="AC222" s="784"/>
      <c r="AD222" s="784"/>
      <c r="AE222" s="784"/>
      <c r="AF222" s="784"/>
      <c r="AG222" s="784"/>
      <c r="AH222" s="784"/>
      <c r="AI222" s="784"/>
      <c r="AJ222" s="784"/>
      <c r="AK222" s="784"/>
      <c r="AL222" s="784"/>
      <c r="AM222" s="784"/>
      <c r="AN222" s="784"/>
      <c r="AO222" s="784"/>
      <c r="AP222" s="784"/>
      <c r="AQ222" s="784"/>
      <c r="AR222" s="784"/>
    </row>
    <row r="223" spans="1:44" ht="14.25" customHeight="1">
      <c r="A223" s="784"/>
      <c r="B223" s="784"/>
      <c r="C223" s="784"/>
      <c r="D223" s="784"/>
      <c r="E223" s="784"/>
      <c r="F223" s="784"/>
      <c r="G223" s="784"/>
      <c r="H223" s="784"/>
      <c r="I223" s="784"/>
      <c r="J223" s="784"/>
      <c r="K223" s="784"/>
      <c r="L223" s="784"/>
      <c r="M223" s="784"/>
      <c r="N223" s="784"/>
      <c r="O223" s="784"/>
      <c r="P223" s="784"/>
      <c r="Q223" s="784"/>
      <c r="R223" s="785"/>
      <c r="S223" s="784"/>
      <c r="T223" s="784"/>
      <c r="U223" s="784"/>
      <c r="V223" s="784"/>
      <c r="W223" s="784"/>
      <c r="X223" s="784"/>
      <c r="Y223" s="784"/>
      <c r="Z223" s="784"/>
      <c r="AA223" s="784"/>
      <c r="AB223" s="784"/>
      <c r="AC223" s="784"/>
      <c r="AD223" s="784"/>
      <c r="AE223" s="784"/>
      <c r="AF223" s="784"/>
      <c r="AG223" s="784"/>
      <c r="AH223" s="784"/>
      <c r="AI223" s="784"/>
      <c r="AJ223" s="784"/>
      <c r="AK223" s="784"/>
      <c r="AL223" s="784"/>
      <c r="AM223" s="784"/>
      <c r="AN223" s="784"/>
      <c r="AO223" s="784"/>
      <c r="AP223" s="784"/>
      <c r="AQ223" s="784"/>
      <c r="AR223" s="784"/>
    </row>
    <row r="224" spans="1:44" ht="14.25" customHeight="1">
      <c r="A224" s="784"/>
      <c r="B224" s="784"/>
      <c r="C224" s="784"/>
      <c r="D224" s="784"/>
      <c r="E224" s="784"/>
      <c r="F224" s="784"/>
      <c r="G224" s="784"/>
      <c r="H224" s="784"/>
      <c r="I224" s="784"/>
      <c r="J224" s="784"/>
      <c r="K224" s="784"/>
      <c r="L224" s="784"/>
      <c r="M224" s="784"/>
      <c r="N224" s="784"/>
      <c r="O224" s="784"/>
      <c r="P224" s="784"/>
      <c r="Q224" s="784"/>
      <c r="R224" s="785"/>
      <c r="S224" s="784"/>
      <c r="T224" s="784"/>
      <c r="U224" s="784"/>
      <c r="V224" s="784"/>
      <c r="W224" s="784"/>
      <c r="X224" s="784"/>
      <c r="Y224" s="784"/>
      <c r="Z224" s="784"/>
      <c r="AA224" s="784"/>
      <c r="AB224" s="784"/>
      <c r="AC224" s="784"/>
      <c r="AD224" s="784"/>
      <c r="AE224" s="784"/>
      <c r="AF224" s="784"/>
      <c r="AG224" s="784"/>
      <c r="AH224" s="784"/>
      <c r="AI224" s="784"/>
      <c r="AJ224" s="784"/>
      <c r="AK224" s="784"/>
      <c r="AL224" s="784"/>
      <c r="AM224" s="784"/>
      <c r="AN224" s="784"/>
      <c r="AO224" s="784"/>
      <c r="AP224" s="784"/>
      <c r="AQ224" s="784"/>
      <c r="AR224" s="784"/>
    </row>
    <row r="225" spans="1:44" ht="14.25" customHeight="1">
      <c r="A225" s="784"/>
      <c r="B225" s="784"/>
      <c r="C225" s="784"/>
      <c r="D225" s="784"/>
      <c r="E225" s="784"/>
      <c r="F225" s="784"/>
      <c r="G225" s="784"/>
      <c r="H225" s="784"/>
      <c r="I225" s="784"/>
      <c r="J225" s="784"/>
      <c r="K225" s="784"/>
      <c r="L225" s="784"/>
      <c r="M225" s="784"/>
      <c r="N225" s="784"/>
      <c r="O225" s="784"/>
      <c r="P225" s="784"/>
      <c r="Q225" s="784"/>
      <c r="R225" s="785"/>
      <c r="S225" s="784"/>
      <c r="T225" s="784"/>
      <c r="U225" s="784"/>
      <c r="V225" s="784"/>
      <c r="W225" s="784"/>
      <c r="X225" s="784"/>
      <c r="Y225" s="784"/>
      <c r="Z225" s="784"/>
      <c r="AA225" s="784"/>
      <c r="AB225" s="784"/>
      <c r="AC225" s="784"/>
      <c r="AD225" s="784"/>
      <c r="AE225" s="784"/>
      <c r="AF225" s="784"/>
      <c r="AG225" s="784"/>
      <c r="AH225" s="784"/>
      <c r="AI225" s="784"/>
      <c r="AJ225" s="784"/>
      <c r="AK225" s="784"/>
      <c r="AL225" s="784"/>
      <c r="AM225" s="784"/>
      <c r="AN225" s="784"/>
      <c r="AO225" s="784"/>
      <c r="AP225" s="784"/>
      <c r="AQ225" s="784"/>
      <c r="AR225" s="784"/>
    </row>
    <row r="226" spans="1:44" ht="14.25" customHeight="1">
      <c r="A226" s="784"/>
      <c r="B226" s="784"/>
      <c r="C226" s="784"/>
      <c r="D226" s="784"/>
      <c r="E226" s="784"/>
      <c r="F226" s="784"/>
      <c r="G226" s="784"/>
      <c r="H226" s="784"/>
      <c r="I226" s="784"/>
      <c r="J226" s="784"/>
      <c r="K226" s="784"/>
      <c r="L226" s="784"/>
      <c r="M226" s="784"/>
      <c r="N226" s="784"/>
      <c r="O226" s="784"/>
      <c r="P226" s="784"/>
      <c r="Q226" s="784"/>
      <c r="R226" s="785"/>
      <c r="S226" s="784"/>
      <c r="T226" s="784"/>
      <c r="U226" s="784"/>
      <c r="V226" s="784"/>
      <c r="W226" s="784"/>
      <c r="X226" s="784"/>
      <c r="Y226" s="784"/>
      <c r="Z226" s="784"/>
      <c r="AA226" s="784"/>
      <c r="AB226" s="784"/>
      <c r="AC226" s="784"/>
      <c r="AD226" s="784"/>
      <c r="AE226" s="784"/>
      <c r="AF226" s="784"/>
      <c r="AG226" s="784"/>
      <c r="AH226" s="784"/>
      <c r="AI226" s="784"/>
      <c r="AJ226" s="784"/>
      <c r="AK226" s="784"/>
      <c r="AL226" s="784"/>
      <c r="AM226" s="784"/>
      <c r="AN226" s="784"/>
      <c r="AO226" s="784"/>
      <c r="AP226" s="784"/>
      <c r="AQ226" s="784"/>
      <c r="AR226" s="784"/>
    </row>
    <row r="227" spans="1:44" ht="14.25" customHeight="1">
      <c r="A227" s="784"/>
      <c r="B227" s="784"/>
      <c r="C227" s="784"/>
      <c r="D227" s="784"/>
      <c r="E227" s="784"/>
      <c r="F227" s="784"/>
      <c r="G227" s="784"/>
      <c r="H227" s="784"/>
      <c r="I227" s="784"/>
      <c r="J227" s="784"/>
      <c r="K227" s="784"/>
      <c r="L227" s="784"/>
      <c r="M227" s="784"/>
      <c r="N227" s="784"/>
      <c r="O227" s="784"/>
      <c r="P227" s="784"/>
      <c r="Q227" s="784"/>
      <c r="R227" s="785"/>
      <c r="S227" s="784"/>
      <c r="T227" s="784"/>
      <c r="U227" s="784"/>
      <c r="V227" s="784"/>
      <c r="W227" s="784"/>
      <c r="X227" s="784"/>
      <c r="Y227" s="784"/>
      <c r="Z227" s="784"/>
      <c r="AA227" s="784"/>
      <c r="AB227" s="784"/>
      <c r="AC227" s="784"/>
      <c r="AD227" s="784"/>
      <c r="AE227" s="784"/>
      <c r="AF227" s="784"/>
      <c r="AG227" s="784"/>
      <c r="AH227" s="784"/>
      <c r="AI227" s="784"/>
      <c r="AJ227" s="784"/>
      <c r="AK227" s="784"/>
      <c r="AL227" s="784"/>
      <c r="AM227" s="784"/>
      <c r="AN227" s="784"/>
      <c r="AO227" s="784"/>
      <c r="AP227" s="784"/>
      <c r="AQ227" s="784"/>
      <c r="AR227" s="784"/>
    </row>
    <row r="228" spans="1:44" ht="14.25" customHeight="1">
      <c r="A228" s="784"/>
      <c r="B228" s="784"/>
      <c r="C228" s="784"/>
      <c r="D228" s="784"/>
      <c r="E228" s="784"/>
      <c r="F228" s="784"/>
      <c r="G228" s="784"/>
      <c r="H228" s="784"/>
      <c r="I228" s="784"/>
      <c r="J228" s="784"/>
      <c r="K228" s="784"/>
      <c r="L228" s="784"/>
      <c r="M228" s="784"/>
      <c r="N228" s="784"/>
      <c r="O228" s="784"/>
      <c r="P228" s="784"/>
      <c r="Q228" s="784"/>
      <c r="R228" s="785"/>
      <c r="S228" s="784"/>
      <c r="T228" s="784"/>
      <c r="U228" s="784"/>
      <c r="V228" s="784"/>
      <c r="W228" s="784"/>
      <c r="X228" s="784"/>
      <c r="Y228" s="784"/>
      <c r="Z228" s="784"/>
      <c r="AA228" s="784"/>
      <c r="AB228" s="784"/>
      <c r="AC228" s="784"/>
      <c r="AD228" s="784"/>
      <c r="AE228" s="784"/>
      <c r="AF228" s="784"/>
      <c r="AG228" s="784"/>
      <c r="AH228" s="784"/>
      <c r="AI228" s="784"/>
      <c r="AJ228" s="784"/>
      <c r="AK228" s="784"/>
      <c r="AL228" s="784"/>
      <c r="AM228" s="784"/>
      <c r="AN228" s="784"/>
      <c r="AO228" s="784"/>
      <c r="AP228" s="784"/>
      <c r="AQ228" s="784"/>
      <c r="AR228" s="784"/>
    </row>
    <row r="229" spans="1:44" ht="14.25" customHeight="1">
      <c r="A229" s="784"/>
      <c r="B229" s="784"/>
      <c r="C229" s="784"/>
      <c r="D229" s="784"/>
      <c r="E229" s="784"/>
      <c r="F229" s="784"/>
      <c r="G229" s="784"/>
      <c r="H229" s="784"/>
      <c r="I229" s="784"/>
      <c r="J229" s="784"/>
      <c r="K229" s="784"/>
      <c r="L229" s="784"/>
      <c r="M229" s="784"/>
      <c r="N229" s="784"/>
      <c r="O229" s="784"/>
      <c r="P229" s="784"/>
      <c r="Q229" s="784"/>
      <c r="R229" s="785"/>
      <c r="S229" s="784"/>
      <c r="T229" s="784"/>
      <c r="U229" s="784"/>
      <c r="V229" s="784"/>
      <c r="W229" s="784"/>
      <c r="X229" s="784"/>
      <c r="Y229" s="784"/>
      <c r="Z229" s="784"/>
      <c r="AA229" s="784"/>
      <c r="AB229" s="784"/>
      <c r="AC229" s="784"/>
      <c r="AD229" s="784"/>
      <c r="AE229" s="784"/>
      <c r="AF229" s="784"/>
      <c r="AG229" s="784"/>
      <c r="AH229" s="784"/>
      <c r="AI229" s="784"/>
      <c r="AJ229" s="784"/>
      <c r="AK229" s="784"/>
      <c r="AL229" s="784"/>
      <c r="AM229" s="784"/>
      <c r="AN229" s="784"/>
      <c r="AO229" s="784"/>
      <c r="AP229" s="784"/>
      <c r="AQ229" s="784"/>
      <c r="AR229" s="784"/>
    </row>
    <row r="230" spans="1:44" ht="14.25" customHeight="1">
      <c r="A230" s="784"/>
      <c r="B230" s="784"/>
      <c r="C230" s="784"/>
      <c r="D230" s="784"/>
      <c r="E230" s="784"/>
      <c r="F230" s="784"/>
      <c r="G230" s="784"/>
      <c r="H230" s="784"/>
      <c r="I230" s="784"/>
      <c r="J230" s="784"/>
      <c r="K230" s="784"/>
      <c r="L230" s="784"/>
      <c r="M230" s="784"/>
      <c r="N230" s="784"/>
      <c r="O230" s="784"/>
      <c r="P230" s="784"/>
      <c r="Q230" s="784"/>
      <c r="R230" s="785"/>
      <c r="S230" s="784"/>
      <c r="T230" s="784"/>
      <c r="U230" s="784"/>
      <c r="V230" s="784"/>
      <c r="W230" s="784"/>
      <c r="X230" s="784"/>
      <c r="Y230" s="784"/>
      <c r="Z230" s="784"/>
      <c r="AA230" s="784"/>
      <c r="AB230" s="784"/>
      <c r="AC230" s="784"/>
      <c r="AD230" s="784"/>
      <c r="AE230" s="784"/>
      <c r="AF230" s="784"/>
      <c r="AG230" s="784"/>
      <c r="AH230" s="784"/>
      <c r="AI230" s="784"/>
      <c r="AJ230" s="784"/>
      <c r="AK230" s="784"/>
      <c r="AL230" s="784"/>
      <c r="AM230" s="784"/>
      <c r="AN230" s="784"/>
      <c r="AO230" s="784"/>
      <c r="AP230" s="784"/>
      <c r="AQ230" s="784"/>
      <c r="AR230" s="784"/>
    </row>
    <row r="231" spans="1:44" ht="14.25" customHeight="1">
      <c r="A231" s="784"/>
      <c r="B231" s="784"/>
      <c r="C231" s="784"/>
      <c r="D231" s="784"/>
      <c r="E231" s="784"/>
      <c r="F231" s="784"/>
      <c r="G231" s="784"/>
      <c r="H231" s="784"/>
      <c r="I231" s="784"/>
      <c r="J231" s="784"/>
      <c r="K231" s="784"/>
      <c r="L231" s="784"/>
      <c r="M231" s="784"/>
      <c r="N231" s="784"/>
      <c r="O231" s="784"/>
      <c r="P231" s="784"/>
      <c r="Q231" s="784"/>
      <c r="R231" s="785"/>
      <c r="S231" s="784"/>
      <c r="T231" s="784"/>
      <c r="U231" s="784"/>
      <c r="V231" s="784"/>
      <c r="W231" s="784"/>
      <c r="X231" s="784"/>
      <c r="Y231" s="784"/>
      <c r="Z231" s="784"/>
      <c r="AA231" s="784"/>
      <c r="AB231" s="784"/>
      <c r="AC231" s="784"/>
      <c r="AD231" s="784"/>
      <c r="AE231" s="784"/>
      <c r="AF231" s="784"/>
      <c r="AG231" s="784"/>
      <c r="AH231" s="784"/>
      <c r="AI231" s="784"/>
      <c r="AJ231" s="784"/>
      <c r="AK231" s="784"/>
      <c r="AL231" s="784"/>
      <c r="AM231" s="784"/>
      <c r="AN231" s="784"/>
      <c r="AO231" s="784"/>
      <c r="AP231" s="784"/>
      <c r="AQ231" s="784"/>
      <c r="AR231" s="784"/>
    </row>
    <row r="232" spans="1:44" ht="14.25" customHeight="1">
      <c r="A232" s="784"/>
      <c r="B232" s="784"/>
      <c r="C232" s="784"/>
      <c r="D232" s="784"/>
      <c r="E232" s="784"/>
      <c r="F232" s="784"/>
      <c r="G232" s="784"/>
      <c r="H232" s="784"/>
      <c r="I232" s="784"/>
      <c r="J232" s="784"/>
      <c r="K232" s="784"/>
      <c r="L232" s="784"/>
      <c r="M232" s="784"/>
      <c r="N232" s="784"/>
      <c r="O232" s="784"/>
      <c r="P232" s="784"/>
      <c r="Q232" s="784"/>
      <c r="R232" s="785"/>
      <c r="S232" s="784"/>
      <c r="T232" s="784"/>
      <c r="U232" s="784"/>
      <c r="V232" s="784"/>
      <c r="W232" s="784"/>
      <c r="X232" s="784"/>
      <c r="Y232" s="784"/>
      <c r="Z232" s="784"/>
      <c r="AA232" s="784"/>
      <c r="AB232" s="784"/>
      <c r="AC232" s="784"/>
      <c r="AD232" s="784"/>
      <c r="AE232" s="784"/>
      <c r="AF232" s="784"/>
      <c r="AG232" s="784"/>
      <c r="AH232" s="784"/>
      <c r="AI232" s="784"/>
      <c r="AJ232" s="784"/>
      <c r="AK232" s="784"/>
      <c r="AL232" s="784"/>
      <c r="AM232" s="784"/>
      <c r="AN232" s="784"/>
      <c r="AO232" s="784"/>
      <c r="AP232" s="784"/>
      <c r="AQ232" s="784"/>
      <c r="AR232" s="784"/>
    </row>
    <row r="233" spans="1:44" ht="14.25" customHeight="1">
      <c r="A233" s="784"/>
      <c r="B233" s="784"/>
      <c r="C233" s="784"/>
      <c r="D233" s="784"/>
      <c r="E233" s="784"/>
      <c r="F233" s="784"/>
      <c r="G233" s="784"/>
      <c r="H233" s="784"/>
      <c r="I233" s="784"/>
      <c r="J233" s="784"/>
      <c r="K233" s="784"/>
      <c r="L233" s="784"/>
      <c r="M233" s="784"/>
      <c r="N233" s="784"/>
      <c r="O233" s="784"/>
      <c r="P233" s="784"/>
      <c r="Q233" s="784"/>
      <c r="R233" s="785"/>
      <c r="S233" s="784"/>
      <c r="T233" s="784"/>
      <c r="U233" s="784"/>
      <c r="V233" s="784"/>
      <c r="W233" s="784"/>
      <c r="X233" s="784"/>
      <c r="Y233" s="784"/>
      <c r="Z233" s="784"/>
      <c r="AA233" s="784"/>
      <c r="AB233" s="784"/>
      <c r="AC233" s="784"/>
      <c r="AD233" s="784"/>
      <c r="AE233" s="784"/>
      <c r="AF233" s="784"/>
      <c r="AG233" s="784"/>
      <c r="AH233" s="784"/>
      <c r="AI233" s="784"/>
      <c r="AJ233" s="784"/>
      <c r="AK233" s="784"/>
      <c r="AL233" s="784"/>
      <c r="AM233" s="784"/>
      <c r="AN233" s="784"/>
      <c r="AO233" s="784"/>
      <c r="AP233" s="784"/>
      <c r="AQ233" s="784"/>
      <c r="AR233" s="784"/>
    </row>
    <row r="234" spans="1:44" ht="14.25" customHeight="1">
      <c r="A234" s="784"/>
      <c r="B234" s="784"/>
      <c r="C234" s="784"/>
      <c r="D234" s="784"/>
      <c r="E234" s="784"/>
      <c r="F234" s="784"/>
      <c r="G234" s="784"/>
      <c r="H234" s="784"/>
      <c r="I234" s="784"/>
      <c r="J234" s="784"/>
      <c r="K234" s="784"/>
      <c r="L234" s="784"/>
      <c r="M234" s="784"/>
      <c r="N234" s="784"/>
      <c r="O234" s="784"/>
      <c r="P234" s="784"/>
      <c r="Q234" s="784"/>
      <c r="R234" s="785"/>
      <c r="S234" s="784"/>
      <c r="T234" s="784"/>
      <c r="U234" s="784"/>
      <c r="V234" s="784"/>
      <c r="W234" s="784"/>
      <c r="X234" s="784"/>
      <c r="Y234" s="784"/>
      <c r="Z234" s="784"/>
      <c r="AA234" s="784"/>
      <c r="AB234" s="784"/>
      <c r="AC234" s="784"/>
      <c r="AD234" s="784"/>
      <c r="AE234" s="784"/>
      <c r="AF234" s="784"/>
      <c r="AG234" s="784"/>
      <c r="AH234" s="784"/>
      <c r="AI234" s="784"/>
      <c r="AJ234" s="784"/>
      <c r="AK234" s="784"/>
      <c r="AL234" s="784"/>
      <c r="AM234" s="784"/>
      <c r="AN234" s="784"/>
      <c r="AO234" s="784"/>
      <c r="AP234" s="784"/>
      <c r="AQ234" s="784"/>
      <c r="AR234" s="784"/>
    </row>
    <row r="235" spans="1:44" ht="14.25" customHeight="1">
      <c r="A235" s="784"/>
      <c r="B235" s="784"/>
      <c r="C235" s="784"/>
      <c r="D235" s="784"/>
      <c r="E235" s="784"/>
      <c r="F235" s="784"/>
      <c r="G235" s="784"/>
      <c r="H235" s="784"/>
      <c r="I235" s="784"/>
      <c r="J235" s="784"/>
      <c r="K235" s="784"/>
      <c r="L235" s="784"/>
      <c r="M235" s="784"/>
      <c r="N235" s="784"/>
      <c r="O235" s="784"/>
      <c r="P235" s="784"/>
      <c r="Q235" s="784"/>
      <c r="R235" s="785"/>
      <c r="S235" s="784"/>
      <c r="T235" s="784"/>
      <c r="U235" s="784"/>
      <c r="V235" s="784"/>
      <c r="W235" s="784"/>
      <c r="X235" s="784"/>
      <c r="Y235" s="784"/>
      <c r="Z235" s="784"/>
      <c r="AA235" s="784"/>
      <c r="AB235" s="784"/>
      <c r="AC235" s="784"/>
      <c r="AD235" s="784"/>
      <c r="AE235" s="784"/>
      <c r="AF235" s="784"/>
      <c r="AG235" s="784"/>
      <c r="AH235" s="784"/>
      <c r="AI235" s="784"/>
      <c r="AJ235" s="784"/>
      <c r="AK235" s="784"/>
      <c r="AL235" s="784"/>
      <c r="AM235" s="784"/>
      <c r="AN235" s="784"/>
      <c r="AO235" s="784"/>
      <c r="AP235" s="784"/>
      <c r="AQ235" s="784"/>
      <c r="AR235" s="784"/>
    </row>
    <row r="236" spans="1:44" ht="14.25" customHeight="1">
      <c r="A236" s="784"/>
      <c r="B236" s="784"/>
      <c r="C236" s="784"/>
      <c r="D236" s="784"/>
      <c r="E236" s="784"/>
      <c r="F236" s="784"/>
      <c r="G236" s="784"/>
      <c r="H236" s="784"/>
      <c r="I236" s="784"/>
      <c r="J236" s="784"/>
      <c r="K236" s="784"/>
      <c r="L236" s="784"/>
      <c r="M236" s="784"/>
      <c r="N236" s="784"/>
      <c r="O236" s="784"/>
      <c r="P236" s="784"/>
      <c r="Q236" s="784"/>
      <c r="R236" s="785"/>
      <c r="S236" s="784"/>
      <c r="T236" s="784"/>
      <c r="U236" s="784"/>
      <c r="V236" s="784"/>
      <c r="W236" s="784"/>
      <c r="X236" s="784"/>
      <c r="Y236" s="784"/>
      <c r="Z236" s="784"/>
      <c r="AA236" s="784"/>
      <c r="AB236" s="784"/>
      <c r="AC236" s="784"/>
      <c r="AD236" s="784"/>
      <c r="AE236" s="784"/>
      <c r="AF236" s="784"/>
      <c r="AG236" s="784"/>
      <c r="AH236" s="784"/>
      <c r="AI236" s="784"/>
      <c r="AJ236" s="784"/>
      <c r="AK236" s="784"/>
      <c r="AL236" s="784"/>
      <c r="AM236" s="784"/>
      <c r="AN236" s="784"/>
      <c r="AO236" s="784"/>
      <c r="AP236" s="784"/>
      <c r="AQ236" s="784"/>
      <c r="AR236" s="784"/>
    </row>
    <row r="237" spans="1:44" ht="14.25" customHeight="1">
      <c r="A237" s="784"/>
      <c r="B237" s="784"/>
      <c r="C237" s="784"/>
      <c r="D237" s="784"/>
      <c r="E237" s="784"/>
      <c r="F237" s="784"/>
      <c r="G237" s="784"/>
      <c r="H237" s="784"/>
      <c r="I237" s="784"/>
      <c r="J237" s="784"/>
      <c r="K237" s="784"/>
      <c r="L237" s="784"/>
      <c r="M237" s="784"/>
      <c r="N237" s="784"/>
      <c r="O237" s="784"/>
      <c r="P237" s="784"/>
      <c r="Q237" s="784"/>
      <c r="R237" s="785"/>
      <c r="S237" s="784"/>
      <c r="T237" s="784"/>
      <c r="U237" s="784"/>
      <c r="V237" s="784"/>
      <c r="W237" s="784"/>
      <c r="X237" s="784"/>
      <c r="Y237" s="784"/>
      <c r="Z237" s="784"/>
      <c r="AA237" s="784"/>
      <c r="AB237" s="784"/>
      <c r="AC237" s="784"/>
      <c r="AD237" s="784"/>
      <c r="AE237" s="784"/>
      <c r="AF237" s="784"/>
      <c r="AG237" s="784"/>
      <c r="AH237" s="784"/>
      <c r="AI237" s="784"/>
      <c r="AJ237" s="784"/>
      <c r="AK237" s="784"/>
      <c r="AL237" s="784"/>
      <c r="AM237" s="784"/>
      <c r="AN237" s="784"/>
      <c r="AO237" s="784"/>
      <c r="AP237" s="784"/>
      <c r="AQ237" s="784"/>
      <c r="AR237" s="784"/>
    </row>
    <row r="238" spans="1:44" ht="14.25" customHeight="1">
      <c r="A238" s="784"/>
      <c r="B238" s="784"/>
      <c r="C238" s="784"/>
      <c r="D238" s="784"/>
      <c r="E238" s="784"/>
      <c r="F238" s="784"/>
      <c r="G238" s="784"/>
      <c r="H238" s="784"/>
      <c r="I238" s="784"/>
      <c r="J238" s="784"/>
      <c r="K238" s="784"/>
      <c r="L238" s="784"/>
      <c r="M238" s="784"/>
      <c r="N238" s="784"/>
      <c r="O238" s="784"/>
      <c r="P238" s="784"/>
      <c r="Q238" s="784"/>
      <c r="R238" s="785"/>
      <c r="S238" s="784"/>
      <c r="T238" s="784"/>
      <c r="U238" s="784"/>
      <c r="V238" s="784"/>
      <c r="W238" s="784"/>
      <c r="X238" s="784"/>
      <c r="Y238" s="784"/>
      <c r="Z238" s="784"/>
      <c r="AA238" s="784"/>
      <c r="AB238" s="784"/>
      <c r="AC238" s="784"/>
      <c r="AD238" s="784"/>
      <c r="AE238" s="784"/>
      <c r="AF238" s="784"/>
      <c r="AG238" s="784"/>
      <c r="AH238" s="784"/>
      <c r="AI238" s="784"/>
      <c r="AJ238" s="784"/>
      <c r="AK238" s="784"/>
      <c r="AL238" s="784"/>
      <c r="AM238" s="784"/>
      <c r="AN238" s="784"/>
      <c r="AO238" s="784"/>
      <c r="AP238" s="784"/>
      <c r="AQ238" s="784"/>
      <c r="AR238" s="784"/>
    </row>
    <row r="239" spans="1:44" ht="14.25" customHeight="1">
      <c r="A239" s="784"/>
      <c r="B239" s="784"/>
      <c r="C239" s="784"/>
      <c r="D239" s="784"/>
      <c r="E239" s="784"/>
      <c r="F239" s="784"/>
      <c r="G239" s="784"/>
      <c r="H239" s="784"/>
      <c r="I239" s="784"/>
      <c r="J239" s="784"/>
      <c r="K239" s="784"/>
      <c r="L239" s="784"/>
      <c r="M239" s="784"/>
      <c r="N239" s="784"/>
      <c r="O239" s="784"/>
      <c r="P239" s="784"/>
      <c r="Q239" s="784"/>
      <c r="R239" s="785"/>
      <c r="S239" s="784"/>
      <c r="T239" s="784"/>
      <c r="U239" s="784"/>
      <c r="V239" s="784"/>
      <c r="W239" s="784"/>
      <c r="X239" s="784"/>
      <c r="Y239" s="784"/>
      <c r="Z239" s="784"/>
      <c r="AA239" s="784"/>
      <c r="AB239" s="784"/>
      <c r="AC239" s="784"/>
      <c r="AD239" s="784"/>
      <c r="AE239" s="784"/>
      <c r="AF239" s="784"/>
      <c r="AG239" s="784"/>
      <c r="AH239" s="784"/>
      <c r="AI239" s="784"/>
      <c r="AJ239" s="784"/>
      <c r="AK239" s="784"/>
      <c r="AL239" s="784"/>
      <c r="AM239" s="784"/>
      <c r="AN239" s="784"/>
      <c r="AO239" s="784"/>
      <c r="AP239" s="784"/>
      <c r="AQ239" s="784"/>
      <c r="AR239" s="784"/>
    </row>
    <row r="240" spans="1:44" ht="14.25" customHeight="1">
      <c r="A240" s="784"/>
      <c r="B240" s="784"/>
      <c r="C240" s="784"/>
      <c r="D240" s="784"/>
      <c r="E240" s="784"/>
      <c r="F240" s="784"/>
      <c r="G240" s="784"/>
      <c r="H240" s="784"/>
      <c r="I240" s="784"/>
      <c r="J240" s="784"/>
      <c r="K240" s="784"/>
      <c r="L240" s="784"/>
      <c r="M240" s="784"/>
      <c r="N240" s="784"/>
      <c r="O240" s="784"/>
      <c r="P240" s="784"/>
      <c r="Q240" s="784"/>
      <c r="R240" s="785"/>
      <c r="S240" s="784"/>
      <c r="T240" s="784"/>
      <c r="U240" s="784"/>
      <c r="V240" s="784"/>
      <c r="W240" s="784"/>
      <c r="X240" s="784"/>
      <c r="Y240" s="784"/>
      <c r="Z240" s="784"/>
      <c r="AA240" s="784"/>
      <c r="AB240" s="784"/>
      <c r="AC240" s="784"/>
      <c r="AD240" s="784"/>
      <c r="AE240" s="784"/>
      <c r="AF240" s="784"/>
      <c r="AG240" s="784"/>
      <c r="AH240" s="784"/>
      <c r="AI240" s="784"/>
      <c r="AJ240" s="784"/>
      <c r="AK240" s="784"/>
      <c r="AL240" s="784"/>
      <c r="AM240" s="784"/>
      <c r="AN240" s="784"/>
      <c r="AO240" s="784"/>
      <c r="AP240" s="784"/>
      <c r="AQ240" s="784"/>
      <c r="AR240" s="784"/>
    </row>
    <row r="241" spans="1:44" ht="14.25" customHeight="1">
      <c r="A241" s="784"/>
      <c r="B241" s="784"/>
      <c r="C241" s="784"/>
      <c r="D241" s="784"/>
      <c r="E241" s="784"/>
      <c r="F241" s="784"/>
      <c r="G241" s="784"/>
      <c r="H241" s="784"/>
      <c r="I241" s="784"/>
      <c r="J241" s="784"/>
      <c r="K241" s="784"/>
      <c r="L241" s="784"/>
      <c r="M241" s="784"/>
      <c r="N241" s="784"/>
      <c r="O241" s="784"/>
      <c r="P241" s="784"/>
      <c r="Q241" s="784"/>
      <c r="R241" s="785"/>
      <c r="S241" s="784"/>
      <c r="T241" s="784"/>
      <c r="U241" s="784"/>
      <c r="V241" s="784"/>
      <c r="W241" s="784"/>
      <c r="X241" s="784"/>
      <c r="Y241" s="784"/>
      <c r="Z241" s="784"/>
      <c r="AA241" s="784"/>
      <c r="AB241" s="784"/>
      <c r="AC241" s="784"/>
      <c r="AD241" s="784"/>
      <c r="AE241" s="784"/>
      <c r="AF241" s="784"/>
      <c r="AG241" s="784"/>
      <c r="AH241" s="784"/>
      <c r="AI241" s="784"/>
      <c r="AJ241" s="784"/>
      <c r="AK241" s="784"/>
      <c r="AL241" s="784"/>
      <c r="AM241" s="784"/>
      <c r="AN241" s="784"/>
      <c r="AO241" s="784"/>
      <c r="AP241" s="784"/>
      <c r="AQ241" s="784"/>
      <c r="AR241" s="784"/>
    </row>
    <row r="242" spans="1:44" ht="14.25" customHeight="1">
      <c r="A242" s="784"/>
      <c r="B242" s="784"/>
      <c r="C242" s="784"/>
      <c r="D242" s="784"/>
      <c r="E242" s="784"/>
      <c r="F242" s="784"/>
      <c r="G242" s="784"/>
      <c r="H242" s="784"/>
      <c r="I242" s="784"/>
      <c r="J242" s="784"/>
      <c r="K242" s="784"/>
      <c r="L242" s="784"/>
      <c r="M242" s="784"/>
      <c r="N242" s="784"/>
      <c r="O242" s="784"/>
      <c r="P242" s="784"/>
      <c r="Q242" s="784"/>
      <c r="R242" s="785"/>
      <c r="S242" s="784"/>
      <c r="T242" s="784"/>
      <c r="U242" s="784"/>
      <c r="V242" s="784"/>
      <c r="W242" s="784"/>
      <c r="X242" s="784"/>
      <c r="Y242" s="784"/>
      <c r="Z242" s="784"/>
      <c r="AA242" s="784"/>
      <c r="AB242" s="784"/>
      <c r="AC242" s="784"/>
      <c r="AD242" s="784"/>
      <c r="AE242" s="784"/>
      <c r="AF242" s="784"/>
      <c r="AG242" s="784"/>
      <c r="AH242" s="784"/>
      <c r="AI242" s="784"/>
      <c r="AJ242" s="784"/>
      <c r="AK242" s="784"/>
      <c r="AL242" s="784"/>
      <c r="AM242" s="784"/>
      <c r="AN242" s="784"/>
      <c r="AO242" s="784"/>
      <c r="AP242" s="784"/>
      <c r="AQ242" s="784"/>
      <c r="AR242" s="784"/>
    </row>
    <row r="243" spans="1:44" ht="14.25" customHeight="1">
      <c r="A243" s="784"/>
      <c r="B243" s="784"/>
      <c r="C243" s="784"/>
      <c r="D243" s="784"/>
      <c r="E243" s="784"/>
      <c r="F243" s="784"/>
      <c r="G243" s="784"/>
      <c r="H243" s="784"/>
      <c r="I243" s="784"/>
      <c r="J243" s="784"/>
      <c r="K243" s="784"/>
      <c r="L243" s="784"/>
      <c r="M243" s="784"/>
      <c r="N243" s="784"/>
      <c r="O243" s="784"/>
      <c r="P243" s="784"/>
      <c r="Q243" s="784"/>
      <c r="R243" s="785"/>
      <c r="S243" s="784"/>
      <c r="T243" s="784"/>
      <c r="U243" s="784"/>
      <c r="V243" s="784"/>
      <c r="W243" s="784"/>
      <c r="X243" s="784"/>
      <c r="Y243" s="784"/>
      <c r="Z243" s="784"/>
      <c r="AA243" s="784"/>
      <c r="AB243" s="784"/>
      <c r="AC243" s="784"/>
      <c r="AD243" s="784"/>
      <c r="AE243" s="784"/>
      <c r="AF243" s="784"/>
      <c r="AG243" s="784"/>
      <c r="AH243" s="784"/>
      <c r="AI243" s="784"/>
      <c r="AJ243" s="784"/>
      <c r="AK243" s="784"/>
      <c r="AL243" s="784"/>
      <c r="AM243" s="784"/>
      <c r="AN243" s="784"/>
      <c r="AO243" s="784"/>
      <c r="AP243" s="784"/>
      <c r="AQ243" s="784"/>
      <c r="AR243" s="784"/>
    </row>
    <row r="244" spans="1:44" ht="14.25" customHeight="1">
      <c r="A244" s="784"/>
      <c r="B244" s="784"/>
      <c r="C244" s="784"/>
      <c r="D244" s="784"/>
      <c r="E244" s="784"/>
      <c r="F244" s="784"/>
      <c r="G244" s="784"/>
      <c r="H244" s="784"/>
      <c r="I244" s="784"/>
      <c r="J244" s="784"/>
      <c r="K244" s="784"/>
      <c r="L244" s="784"/>
      <c r="M244" s="784"/>
      <c r="N244" s="784"/>
      <c r="O244" s="784"/>
      <c r="P244" s="784"/>
      <c r="Q244" s="784"/>
      <c r="R244" s="785"/>
      <c r="S244" s="784"/>
      <c r="T244" s="784"/>
      <c r="U244" s="784"/>
      <c r="V244" s="784"/>
      <c r="W244" s="784"/>
      <c r="X244" s="784"/>
      <c r="Y244" s="784"/>
      <c r="Z244" s="784"/>
      <c r="AA244" s="784"/>
      <c r="AB244" s="784"/>
      <c r="AC244" s="784"/>
      <c r="AD244" s="784"/>
      <c r="AE244" s="784"/>
      <c r="AF244" s="784"/>
      <c r="AG244" s="784"/>
      <c r="AH244" s="784"/>
      <c r="AI244" s="784"/>
      <c r="AJ244" s="784"/>
      <c r="AK244" s="784"/>
      <c r="AL244" s="784"/>
      <c r="AM244" s="784"/>
      <c r="AN244" s="784"/>
      <c r="AO244" s="784"/>
      <c r="AP244" s="784"/>
      <c r="AQ244" s="784"/>
      <c r="AR244" s="784"/>
    </row>
    <row r="245" spans="1:44" ht="14.25" customHeight="1">
      <c r="A245" s="784"/>
      <c r="B245" s="784"/>
      <c r="C245" s="784"/>
      <c r="D245" s="784"/>
      <c r="E245" s="784"/>
      <c r="F245" s="784"/>
      <c r="G245" s="784"/>
      <c r="H245" s="784"/>
      <c r="I245" s="784"/>
      <c r="J245" s="784"/>
      <c r="K245" s="784"/>
      <c r="L245" s="784"/>
      <c r="M245" s="784"/>
      <c r="N245" s="784"/>
      <c r="O245" s="784"/>
      <c r="P245" s="784"/>
      <c r="Q245" s="784"/>
      <c r="R245" s="785"/>
      <c r="S245" s="784"/>
      <c r="T245" s="784"/>
      <c r="U245" s="784"/>
      <c r="V245" s="784"/>
      <c r="W245" s="784"/>
      <c r="X245" s="784"/>
      <c r="Y245" s="784"/>
      <c r="Z245" s="784"/>
      <c r="AA245" s="784"/>
      <c r="AB245" s="784"/>
      <c r="AC245" s="784"/>
      <c r="AD245" s="784"/>
      <c r="AE245" s="784"/>
      <c r="AF245" s="784"/>
      <c r="AG245" s="784"/>
      <c r="AH245" s="784"/>
      <c r="AI245" s="784"/>
      <c r="AJ245" s="784"/>
      <c r="AK245" s="784"/>
      <c r="AL245" s="784"/>
      <c r="AM245" s="784"/>
      <c r="AN245" s="784"/>
      <c r="AO245" s="784"/>
      <c r="AP245" s="784"/>
      <c r="AQ245" s="784"/>
      <c r="AR245" s="784"/>
    </row>
    <row r="246" spans="1:44" ht="14.25" customHeight="1">
      <c r="A246" s="784"/>
      <c r="B246" s="784"/>
      <c r="C246" s="784"/>
      <c r="D246" s="784"/>
      <c r="E246" s="784"/>
      <c r="F246" s="784"/>
      <c r="G246" s="784"/>
      <c r="H246" s="784"/>
      <c r="I246" s="784"/>
      <c r="J246" s="784"/>
      <c r="K246" s="784"/>
      <c r="L246" s="784"/>
      <c r="M246" s="784"/>
      <c r="N246" s="784"/>
      <c r="O246" s="784"/>
      <c r="P246" s="784"/>
      <c r="Q246" s="784"/>
      <c r="R246" s="785"/>
      <c r="S246" s="784"/>
      <c r="T246" s="784"/>
      <c r="U246" s="784"/>
      <c r="V246" s="784"/>
      <c r="W246" s="784"/>
      <c r="X246" s="784"/>
      <c r="Y246" s="784"/>
      <c r="Z246" s="784"/>
      <c r="AA246" s="784"/>
      <c r="AB246" s="784"/>
      <c r="AC246" s="784"/>
      <c r="AD246" s="784"/>
      <c r="AE246" s="784"/>
      <c r="AF246" s="784"/>
      <c r="AG246" s="784"/>
      <c r="AH246" s="784"/>
      <c r="AI246" s="784"/>
      <c r="AJ246" s="784"/>
      <c r="AK246" s="784"/>
      <c r="AL246" s="784"/>
      <c r="AM246" s="784"/>
      <c r="AN246" s="784"/>
      <c r="AO246" s="784"/>
      <c r="AP246" s="784"/>
      <c r="AQ246" s="784"/>
      <c r="AR246" s="784"/>
    </row>
    <row r="247" spans="1:44" ht="14.25" customHeight="1">
      <c r="A247" s="784"/>
      <c r="B247" s="784"/>
      <c r="C247" s="784"/>
      <c r="D247" s="784"/>
      <c r="E247" s="784"/>
      <c r="F247" s="784"/>
      <c r="G247" s="784"/>
      <c r="H247" s="784"/>
      <c r="I247" s="784"/>
      <c r="J247" s="784"/>
      <c r="K247" s="784"/>
      <c r="L247" s="784"/>
      <c r="M247" s="784"/>
      <c r="N247" s="784"/>
      <c r="O247" s="784"/>
      <c r="P247" s="784"/>
      <c r="Q247" s="784"/>
      <c r="R247" s="785"/>
      <c r="S247" s="784"/>
      <c r="T247" s="784"/>
      <c r="U247" s="784"/>
      <c r="V247" s="784"/>
      <c r="W247" s="784"/>
      <c r="X247" s="784"/>
      <c r="Y247" s="784"/>
      <c r="Z247" s="784"/>
      <c r="AA247" s="784"/>
      <c r="AB247" s="784"/>
      <c r="AC247" s="784"/>
      <c r="AD247" s="784"/>
      <c r="AE247" s="784"/>
      <c r="AF247" s="784"/>
      <c r="AG247" s="784"/>
      <c r="AH247" s="784"/>
      <c r="AI247" s="784"/>
      <c r="AJ247" s="784"/>
      <c r="AK247" s="784"/>
      <c r="AL247" s="784"/>
      <c r="AM247" s="784"/>
      <c r="AN247" s="784"/>
      <c r="AO247" s="784"/>
      <c r="AP247" s="784"/>
      <c r="AQ247" s="784"/>
      <c r="AR247" s="784"/>
    </row>
    <row r="248" spans="1:44" ht="14.25" customHeight="1">
      <c r="A248" s="784"/>
      <c r="B248" s="784"/>
      <c r="C248" s="784"/>
      <c r="D248" s="784"/>
      <c r="E248" s="784"/>
      <c r="F248" s="784"/>
      <c r="G248" s="784"/>
      <c r="H248" s="784"/>
      <c r="I248" s="784"/>
      <c r="J248" s="784"/>
      <c r="K248" s="784"/>
      <c r="L248" s="784"/>
      <c r="M248" s="784"/>
      <c r="N248" s="784"/>
      <c r="O248" s="784"/>
      <c r="P248" s="784"/>
      <c r="Q248" s="784"/>
      <c r="R248" s="785"/>
      <c r="S248" s="784"/>
      <c r="T248" s="784"/>
      <c r="U248" s="784"/>
      <c r="V248" s="784"/>
      <c r="W248" s="784"/>
      <c r="X248" s="784"/>
      <c r="Y248" s="784"/>
      <c r="Z248" s="784"/>
      <c r="AA248" s="784"/>
      <c r="AB248" s="784"/>
      <c r="AC248" s="784"/>
      <c r="AD248" s="784"/>
      <c r="AE248" s="784"/>
      <c r="AF248" s="784"/>
      <c r="AG248" s="784"/>
      <c r="AH248" s="784"/>
      <c r="AI248" s="784"/>
      <c r="AJ248" s="784"/>
      <c r="AK248" s="784"/>
      <c r="AL248" s="784"/>
      <c r="AM248" s="784"/>
      <c r="AN248" s="784"/>
      <c r="AO248" s="784"/>
      <c r="AP248" s="784"/>
      <c r="AQ248" s="784"/>
      <c r="AR248" s="784"/>
    </row>
    <row r="249" spans="1:44" ht="14.25" customHeight="1">
      <c r="A249" s="784"/>
      <c r="B249" s="784"/>
      <c r="C249" s="784"/>
      <c r="D249" s="784"/>
      <c r="E249" s="784"/>
      <c r="F249" s="784"/>
      <c r="G249" s="784"/>
      <c r="H249" s="784"/>
      <c r="I249" s="784"/>
      <c r="J249" s="784"/>
      <c r="K249" s="784"/>
      <c r="L249" s="784"/>
      <c r="M249" s="784"/>
      <c r="N249" s="784"/>
      <c r="O249" s="784"/>
      <c r="P249" s="784"/>
      <c r="Q249" s="784"/>
      <c r="R249" s="785"/>
      <c r="S249" s="784"/>
      <c r="T249" s="784"/>
      <c r="U249" s="784"/>
      <c r="V249" s="784"/>
      <c r="W249" s="784"/>
      <c r="X249" s="784"/>
      <c r="Y249" s="784"/>
      <c r="Z249" s="784"/>
      <c r="AA249" s="784"/>
      <c r="AB249" s="784"/>
      <c r="AC249" s="784"/>
      <c r="AD249" s="784"/>
      <c r="AE249" s="784"/>
      <c r="AF249" s="784"/>
      <c r="AG249" s="784"/>
      <c r="AH249" s="784"/>
      <c r="AI249" s="784"/>
      <c r="AJ249" s="784"/>
      <c r="AK249" s="784"/>
      <c r="AL249" s="784"/>
      <c r="AM249" s="784"/>
      <c r="AN249" s="784"/>
      <c r="AO249" s="784"/>
      <c r="AP249" s="784"/>
      <c r="AQ249" s="784"/>
      <c r="AR249" s="784"/>
    </row>
    <row r="250" spans="1:44" ht="14.25" customHeight="1">
      <c r="A250" s="784"/>
      <c r="B250" s="784"/>
      <c r="C250" s="784"/>
      <c r="D250" s="784"/>
      <c r="E250" s="784"/>
      <c r="F250" s="784"/>
      <c r="G250" s="784"/>
      <c r="H250" s="784"/>
      <c r="I250" s="784"/>
      <c r="J250" s="784"/>
      <c r="K250" s="784"/>
      <c r="L250" s="784"/>
      <c r="M250" s="784"/>
      <c r="N250" s="784"/>
      <c r="O250" s="784"/>
      <c r="P250" s="784"/>
      <c r="Q250" s="784"/>
      <c r="R250" s="785"/>
      <c r="S250" s="784"/>
      <c r="T250" s="784"/>
      <c r="U250" s="784"/>
      <c r="V250" s="784"/>
      <c r="W250" s="784"/>
      <c r="X250" s="784"/>
      <c r="Y250" s="784"/>
      <c r="Z250" s="784"/>
      <c r="AA250" s="784"/>
      <c r="AB250" s="784"/>
      <c r="AC250" s="784"/>
      <c r="AD250" s="784"/>
      <c r="AE250" s="784"/>
      <c r="AF250" s="784"/>
      <c r="AG250" s="784"/>
      <c r="AH250" s="784"/>
      <c r="AI250" s="784"/>
      <c r="AJ250" s="784"/>
      <c r="AK250" s="784"/>
      <c r="AL250" s="784"/>
      <c r="AM250" s="784"/>
      <c r="AN250" s="784"/>
      <c r="AO250" s="784"/>
      <c r="AP250" s="784"/>
      <c r="AQ250" s="784"/>
      <c r="AR250" s="784"/>
    </row>
    <row r="251" spans="1:44" ht="14.25" customHeight="1">
      <c r="A251" s="784"/>
      <c r="B251" s="784"/>
      <c r="C251" s="784"/>
      <c r="D251" s="784"/>
      <c r="E251" s="784"/>
      <c r="F251" s="784"/>
      <c r="G251" s="784"/>
      <c r="H251" s="784"/>
      <c r="I251" s="784"/>
      <c r="J251" s="784"/>
      <c r="K251" s="784"/>
      <c r="L251" s="784"/>
      <c r="M251" s="784"/>
      <c r="N251" s="784"/>
      <c r="O251" s="784"/>
      <c r="P251" s="784"/>
      <c r="Q251" s="784"/>
      <c r="R251" s="785"/>
      <c r="S251" s="784"/>
      <c r="T251" s="784"/>
      <c r="U251" s="784"/>
      <c r="V251" s="784"/>
      <c r="W251" s="784"/>
      <c r="X251" s="784"/>
      <c r="Y251" s="784"/>
      <c r="Z251" s="784"/>
      <c r="AA251" s="784"/>
      <c r="AB251" s="784"/>
      <c r="AC251" s="784"/>
      <c r="AD251" s="784"/>
      <c r="AE251" s="784"/>
      <c r="AF251" s="784"/>
      <c r="AG251" s="784"/>
      <c r="AH251" s="784"/>
      <c r="AI251" s="784"/>
      <c r="AJ251" s="784"/>
      <c r="AK251" s="784"/>
      <c r="AL251" s="784"/>
      <c r="AM251" s="784"/>
      <c r="AN251" s="784"/>
      <c r="AO251" s="784"/>
      <c r="AP251" s="784"/>
      <c r="AQ251" s="784"/>
      <c r="AR251" s="784"/>
    </row>
    <row r="252" spans="1:44" ht="14.25" customHeight="1">
      <c r="A252" s="784"/>
      <c r="B252" s="784"/>
      <c r="C252" s="784"/>
      <c r="D252" s="784"/>
      <c r="E252" s="784"/>
      <c r="F252" s="784"/>
      <c r="G252" s="784"/>
      <c r="H252" s="784"/>
      <c r="I252" s="784"/>
      <c r="J252" s="784"/>
      <c r="K252" s="784"/>
      <c r="L252" s="784"/>
      <c r="M252" s="784"/>
      <c r="N252" s="784"/>
      <c r="O252" s="784"/>
      <c r="P252" s="784"/>
      <c r="Q252" s="784"/>
      <c r="R252" s="785"/>
      <c r="S252" s="784"/>
      <c r="T252" s="784"/>
      <c r="U252" s="784"/>
      <c r="V252" s="784"/>
      <c r="W252" s="784"/>
      <c r="X252" s="784"/>
      <c r="Y252" s="784"/>
      <c r="Z252" s="784"/>
      <c r="AA252" s="784"/>
      <c r="AB252" s="784"/>
      <c r="AC252" s="784"/>
      <c r="AD252" s="784"/>
      <c r="AE252" s="784"/>
      <c r="AF252" s="784"/>
      <c r="AG252" s="784"/>
      <c r="AH252" s="784"/>
      <c r="AI252" s="784"/>
      <c r="AJ252" s="784"/>
      <c r="AK252" s="784"/>
      <c r="AL252" s="784"/>
      <c r="AM252" s="784"/>
      <c r="AN252" s="784"/>
      <c r="AO252" s="784"/>
      <c r="AP252" s="784"/>
      <c r="AQ252" s="784"/>
      <c r="AR252" s="784"/>
    </row>
    <row r="253" spans="1:44" ht="14.25" customHeight="1">
      <c r="A253" s="784"/>
      <c r="B253" s="784"/>
      <c r="C253" s="784"/>
      <c r="D253" s="784"/>
      <c r="E253" s="784"/>
      <c r="F253" s="784"/>
      <c r="G253" s="784"/>
      <c r="H253" s="784"/>
      <c r="I253" s="784"/>
      <c r="J253" s="784"/>
      <c r="K253" s="784"/>
      <c r="L253" s="784"/>
      <c r="M253" s="784"/>
      <c r="N253" s="784"/>
      <c r="O253" s="784"/>
      <c r="P253" s="784"/>
      <c r="Q253" s="784"/>
      <c r="R253" s="785"/>
      <c r="S253" s="784"/>
      <c r="T253" s="784"/>
      <c r="U253" s="784"/>
      <c r="V253" s="784"/>
      <c r="W253" s="784"/>
      <c r="X253" s="784"/>
      <c r="Y253" s="784"/>
      <c r="Z253" s="784"/>
      <c r="AA253" s="784"/>
      <c r="AB253" s="784"/>
      <c r="AC253" s="784"/>
      <c r="AD253" s="784"/>
      <c r="AE253" s="784"/>
      <c r="AF253" s="784"/>
      <c r="AG253" s="784"/>
      <c r="AH253" s="784"/>
      <c r="AI253" s="784"/>
      <c r="AJ253" s="784"/>
      <c r="AK253" s="784"/>
      <c r="AL253" s="784"/>
      <c r="AM253" s="784"/>
      <c r="AN253" s="784"/>
      <c r="AO253" s="784"/>
      <c r="AP253" s="784"/>
      <c r="AQ253" s="784"/>
      <c r="AR253" s="784"/>
    </row>
    <row r="254" spans="1:44" ht="14.25" customHeight="1">
      <c r="A254" s="784"/>
      <c r="B254" s="784"/>
      <c r="C254" s="784"/>
      <c r="D254" s="784"/>
      <c r="E254" s="784"/>
      <c r="F254" s="784"/>
      <c r="G254" s="784"/>
      <c r="H254" s="784"/>
      <c r="I254" s="784"/>
      <c r="J254" s="784"/>
      <c r="K254" s="784"/>
      <c r="L254" s="784"/>
      <c r="M254" s="784"/>
      <c r="N254" s="784"/>
      <c r="O254" s="784"/>
      <c r="P254" s="784"/>
      <c r="Q254" s="784"/>
      <c r="R254" s="785"/>
      <c r="S254" s="784"/>
      <c r="T254" s="784"/>
      <c r="U254" s="784"/>
      <c r="V254" s="784"/>
      <c r="W254" s="784"/>
      <c r="X254" s="784"/>
      <c r="Y254" s="784"/>
      <c r="Z254" s="784"/>
      <c r="AA254" s="784"/>
      <c r="AB254" s="784"/>
      <c r="AC254" s="784"/>
      <c r="AD254" s="784"/>
      <c r="AE254" s="784"/>
      <c r="AF254" s="784"/>
      <c r="AG254" s="784"/>
      <c r="AH254" s="784"/>
      <c r="AI254" s="784"/>
      <c r="AJ254" s="784"/>
      <c r="AK254" s="784"/>
      <c r="AL254" s="784"/>
      <c r="AM254" s="784"/>
      <c r="AN254" s="784"/>
      <c r="AO254" s="784"/>
      <c r="AP254" s="784"/>
      <c r="AQ254" s="784"/>
      <c r="AR254" s="784"/>
    </row>
    <row r="255" spans="1:44" ht="14.25" customHeight="1">
      <c r="A255" s="784"/>
      <c r="B255" s="784"/>
      <c r="C255" s="784"/>
      <c r="D255" s="784"/>
      <c r="E255" s="784"/>
      <c r="F255" s="784"/>
      <c r="G255" s="784"/>
      <c r="H255" s="784"/>
      <c r="I255" s="784"/>
      <c r="J255" s="784"/>
      <c r="K255" s="784"/>
      <c r="L255" s="784"/>
      <c r="M255" s="784"/>
      <c r="N255" s="784"/>
      <c r="O255" s="784"/>
      <c r="P255" s="784"/>
      <c r="Q255" s="784"/>
      <c r="R255" s="785"/>
      <c r="S255" s="784"/>
      <c r="T255" s="784"/>
      <c r="U255" s="784"/>
      <c r="V255" s="784"/>
      <c r="W255" s="784"/>
      <c r="X255" s="784"/>
      <c r="Y255" s="784"/>
      <c r="Z255" s="784"/>
      <c r="AA255" s="784"/>
      <c r="AB255" s="784"/>
      <c r="AC255" s="784"/>
      <c r="AD255" s="784"/>
      <c r="AE255" s="784"/>
      <c r="AF255" s="784"/>
      <c r="AG255" s="784"/>
      <c r="AH255" s="784"/>
      <c r="AI255" s="784"/>
      <c r="AJ255" s="784"/>
      <c r="AK255" s="784"/>
      <c r="AL255" s="784"/>
      <c r="AM255" s="784"/>
      <c r="AN255" s="784"/>
      <c r="AO255" s="784"/>
      <c r="AP255" s="784"/>
      <c r="AQ255" s="784"/>
      <c r="AR255" s="784"/>
    </row>
    <row r="256" spans="1:44" ht="14.25" customHeight="1">
      <c r="A256" s="784"/>
      <c r="B256" s="784"/>
      <c r="C256" s="784"/>
      <c r="D256" s="784"/>
      <c r="E256" s="784"/>
      <c r="F256" s="784"/>
      <c r="G256" s="784"/>
      <c r="H256" s="784"/>
      <c r="I256" s="784"/>
      <c r="J256" s="784"/>
      <c r="K256" s="784"/>
      <c r="L256" s="784"/>
      <c r="M256" s="784"/>
      <c r="N256" s="784"/>
      <c r="O256" s="784"/>
      <c r="P256" s="784"/>
      <c r="Q256" s="784"/>
      <c r="R256" s="785"/>
      <c r="S256" s="784"/>
      <c r="T256" s="784"/>
      <c r="U256" s="784"/>
      <c r="V256" s="784"/>
      <c r="W256" s="784"/>
      <c r="X256" s="784"/>
      <c r="Y256" s="784"/>
      <c r="Z256" s="784"/>
      <c r="AA256" s="784"/>
      <c r="AB256" s="784"/>
      <c r="AC256" s="784"/>
      <c r="AD256" s="784"/>
      <c r="AE256" s="784"/>
      <c r="AF256" s="784"/>
      <c r="AG256" s="784"/>
      <c r="AH256" s="784"/>
      <c r="AI256" s="784"/>
      <c r="AJ256" s="784"/>
      <c r="AK256" s="784"/>
      <c r="AL256" s="784"/>
      <c r="AM256" s="784"/>
      <c r="AN256" s="784"/>
      <c r="AO256" s="784"/>
      <c r="AP256" s="784"/>
      <c r="AQ256" s="784"/>
      <c r="AR256" s="784"/>
    </row>
    <row r="257" spans="1:44" ht="14.25" customHeight="1">
      <c r="A257" s="784"/>
      <c r="B257" s="784"/>
      <c r="C257" s="784"/>
      <c r="D257" s="784"/>
      <c r="E257" s="784"/>
      <c r="F257" s="784"/>
      <c r="G257" s="784"/>
      <c r="H257" s="784"/>
      <c r="I257" s="784"/>
      <c r="J257" s="784"/>
      <c r="K257" s="784"/>
      <c r="L257" s="784"/>
      <c r="M257" s="784"/>
      <c r="N257" s="784"/>
      <c r="O257" s="784"/>
      <c r="P257" s="784"/>
      <c r="Q257" s="784"/>
      <c r="R257" s="785"/>
      <c r="S257" s="784"/>
      <c r="T257" s="784"/>
      <c r="U257" s="784"/>
      <c r="V257" s="784"/>
      <c r="W257" s="784"/>
      <c r="X257" s="784"/>
      <c r="Y257" s="784"/>
      <c r="Z257" s="784"/>
      <c r="AA257" s="784"/>
      <c r="AB257" s="784"/>
      <c r="AC257" s="784"/>
      <c r="AD257" s="784"/>
      <c r="AE257" s="784"/>
      <c r="AF257" s="784"/>
      <c r="AG257" s="784"/>
      <c r="AH257" s="784"/>
      <c r="AI257" s="784"/>
      <c r="AJ257" s="784"/>
      <c r="AK257" s="784"/>
      <c r="AL257" s="784"/>
      <c r="AM257" s="784"/>
      <c r="AN257" s="784"/>
      <c r="AO257" s="784"/>
      <c r="AP257" s="784"/>
      <c r="AQ257" s="784"/>
      <c r="AR257" s="784"/>
    </row>
    <row r="258" spans="1:44" ht="14.25" customHeight="1">
      <c r="A258" s="784"/>
      <c r="B258" s="784"/>
      <c r="C258" s="784"/>
      <c r="D258" s="784"/>
      <c r="E258" s="784"/>
      <c r="F258" s="784"/>
      <c r="G258" s="784"/>
      <c r="H258" s="784"/>
      <c r="I258" s="784"/>
      <c r="J258" s="784"/>
      <c r="K258" s="784"/>
      <c r="L258" s="784"/>
      <c r="M258" s="784"/>
      <c r="N258" s="784"/>
      <c r="O258" s="784"/>
      <c r="P258" s="784"/>
      <c r="Q258" s="784"/>
      <c r="R258" s="785"/>
      <c r="S258" s="784"/>
      <c r="T258" s="784"/>
      <c r="U258" s="784"/>
      <c r="V258" s="784"/>
      <c r="W258" s="784"/>
      <c r="X258" s="784"/>
      <c r="Y258" s="784"/>
      <c r="Z258" s="784"/>
      <c r="AA258" s="784"/>
      <c r="AB258" s="784"/>
      <c r="AC258" s="784"/>
      <c r="AD258" s="784"/>
      <c r="AE258" s="784"/>
      <c r="AF258" s="784"/>
      <c r="AG258" s="784"/>
      <c r="AH258" s="784"/>
      <c r="AI258" s="784"/>
      <c r="AJ258" s="784"/>
      <c r="AK258" s="784"/>
      <c r="AL258" s="784"/>
      <c r="AM258" s="784"/>
      <c r="AN258" s="784"/>
      <c r="AO258" s="784"/>
      <c r="AP258" s="784"/>
      <c r="AQ258" s="784"/>
      <c r="AR258" s="784"/>
    </row>
    <row r="259" spans="1:44" ht="14.25" customHeight="1">
      <c r="A259" s="784"/>
      <c r="B259" s="784"/>
      <c r="C259" s="784"/>
      <c r="D259" s="784"/>
      <c r="E259" s="784"/>
      <c r="F259" s="784"/>
      <c r="G259" s="784"/>
      <c r="H259" s="784"/>
      <c r="I259" s="784"/>
      <c r="J259" s="784"/>
      <c r="K259" s="784"/>
      <c r="L259" s="784"/>
      <c r="M259" s="784"/>
      <c r="N259" s="784"/>
      <c r="O259" s="784"/>
      <c r="P259" s="784"/>
      <c r="Q259" s="784"/>
      <c r="R259" s="785"/>
      <c r="S259" s="784"/>
      <c r="T259" s="784"/>
      <c r="U259" s="784"/>
      <c r="V259" s="784"/>
      <c r="W259" s="784"/>
      <c r="X259" s="784"/>
      <c r="Y259" s="784"/>
      <c r="Z259" s="784"/>
      <c r="AA259" s="784"/>
      <c r="AB259" s="784"/>
      <c r="AC259" s="784"/>
      <c r="AD259" s="784"/>
      <c r="AE259" s="784"/>
      <c r="AF259" s="784"/>
      <c r="AG259" s="784"/>
      <c r="AH259" s="784"/>
      <c r="AI259" s="784"/>
      <c r="AJ259" s="784"/>
      <c r="AK259" s="784"/>
      <c r="AL259" s="784"/>
      <c r="AM259" s="784"/>
      <c r="AN259" s="784"/>
      <c r="AO259" s="784"/>
      <c r="AP259" s="784"/>
      <c r="AQ259" s="784"/>
      <c r="AR259" s="784"/>
    </row>
    <row r="260" spans="1:44" ht="14.25" customHeight="1">
      <c r="A260" s="784"/>
      <c r="B260" s="784"/>
      <c r="C260" s="784"/>
      <c r="D260" s="784"/>
      <c r="E260" s="784"/>
      <c r="F260" s="784"/>
      <c r="G260" s="784"/>
      <c r="H260" s="784"/>
      <c r="I260" s="784"/>
      <c r="J260" s="784"/>
      <c r="K260" s="784"/>
      <c r="L260" s="784"/>
      <c r="M260" s="784"/>
      <c r="N260" s="784"/>
      <c r="O260" s="784"/>
      <c r="P260" s="784"/>
      <c r="Q260" s="784"/>
      <c r="R260" s="785"/>
      <c r="S260" s="784"/>
      <c r="T260" s="784"/>
      <c r="U260" s="784"/>
      <c r="V260" s="784"/>
      <c r="W260" s="784"/>
      <c r="X260" s="784"/>
      <c r="Y260" s="784"/>
      <c r="Z260" s="784"/>
      <c r="AA260" s="784"/>
      <c r="AB260" s="784"/>
      <c r="AC260" s="784"/>
      <c r="AD260" s="784"/>
      <c r="AE260" s="784"/>
      <c r="AF260" s="784"/>
      <c r="AG260" s="784"/>
      <c r="AH260" s="784"/>
      <c r="AI260" s="784"/>
      <c r="AJ260" s="784"/>
      <c r="AK260" s="784"/>
      <c r="AL260" s="784"/>
      <c r="AM260" s="784"/>
      <c r="AN260" s="784"/>
      <c r="AO260" s="784"/>
      <c r="AP260" s="784"/>
      <c r="AQ260" s="784"/>
      <c r="AR260" s="784"/>
    </row>
    <row r="261" spans="1:44" ht="14.25" customHeight="1">
      <c r="A261" s="784"/>
      <c r="B261" s="784"/>
      <c r="C261" s="784"/>
      <c r="D261" s="784"/>
      <c r="E261" s="784"/>
      <c r="F261" s="784"/>
      <c r="G261" s="784"/>
      <c r="H261" s="784"/>
      <c r="I261" s="784"/>
      <c r="J261" s="784"/>
      <c r="K261" s="784"/>
      <c r="L261" s="784"/>
      <c r="M261" s="784"/>
      <c r="N261" s="784"/>
      <c r="O261" s="784"/>
      <c r="P261" s="784"/>
      <c r="Q261" s="784"/>
      <c r="R261" s="785"/>
      <c r="S261" s="784"/>
      <c r="T261" s="784"/>
      <c r="U261" s="784"/>
      <c r="V261" s="784"/>
      <c r="W261" s="784"/>
      <c r="X261" s="784"/>
      <c r="Y261" s="784"/>
      <c r="Z261" s="784"/>
      <c r="AA261" s="784"/>
      <c r="AB261" s="784"/>
      <c r="AC261" s="784"/>
      <c r="AD261" s="784"/>
      <c r="AE261" s="784"/>
      <c r="AF261" s="784"/>
      <c r="AG261" s="784"/>
      <c r="AH261" s="784"/>
      <c r="AI261" s="784"/>
      <c r="AJ261" s="784"/>
      <c r="AK261" s="784"/>
      <c r="AL261" s="784"/>
      <c r="AM261" s="784"/>
      <c r="AN261" s="784"/>
      <c r="AO261" s="784"/>
      <c r="AP261" s="784"/>
      <c r="AQ261" s="784"/>
      <c r="AR261" s="784"/>
    </row>
    <row r="262" spans="1:44" ht="14.25" customHeight="1">
      <c r="A262" s="784"/>
      <c r="B262" s="784"/>
      <c r="C262" s="784"/>
      <c r="D262" s="784"/>
      <c r="E262" s="784"/>
      <c r="F262" s="784"/>
      <c r="G262" s="784"/>
      <c r="H262" s="784"/>
      <c r="I262" s="784"/>
      <c r="J262" s="784"/>
      <c r="K262" s="784"/>
      <c r="L262" s="784"/>
      <c r="M262" s="784"/>
      <c r="N262" s="784"/>
      <c r="O262" s="784"/>
      <c r="P262" s="784"/>
      <c r="Q262" s="784"/>
      <c r="R262" s="785"/>
      <c r="S262" s="784"/>
      <c r="T262" s="784"/>
      <c r="U262" s="784"/>
      <c r="V262" s="784"/>
      <c r="W262" s="784"/>
      <c r="X262" s="784"/>
      <c r="Y262" s="784"/>
      <c r="Z262" s="784"/>
      <c r="AA262" s="784"/>
      <c r="AB262" s="784"/>
      <c r="AC262" s="784"/>
      <c r="AD262" s="784"/>
      <c r="AE262" s="784"/>
      <c r="AF262" s="784"/>
      <c r="AG262" s="784"/>
      <c r="AH262" s="784"/>
      <c r="AI262" s="784"/>
      <c r="AJ262" s="784"/>
      <c r="AK262" s="784"/>
      <c r="AL262" s="784"/>
      <c r="AM262" s="784"/>
      <c r="AN262" s="784"/>
      <c r="AO262" s="784"/>
      <c r="AP262" s="784"/>
      <c r="AQ262" s="784"/>
      <c r="AR262" s="784"/>
    </row>
    <row r="263" spans="1:44" ht="14.25" customHeight="1">
      <c r="A263" s="784"/>
      <c r="B263" s="784"/>
      <c r="C263" s="784"/>
      <c r="D263" s="784"/>
      <c r="E263" s="784"/>
      <c r="F263" s="784"/>
      <c r="G263" s="784"/>
      <c r="H263" s="784"/>
      <c r="I263" s="784"/>
      <c r="J263" s="784"/>
      <c r="K263" s="784"/>
      <c r="L263" s="784"/>
      <c r="M263" s="784"/>
      <c r="N263" s="784"/>
      <c r="O263" s="784"/>
      <c r="P263" s="784"/>
      <c r="Q263" s="784"/>
      <c r="R263" s="785"/>
      <c r="S263" s="784"/>
      <c r="T263" s="784"/>
      <c r="U263" s="784"/>
      <c r="V263" s="784"/>
      <c r="W263" s="784"/>
      <c r="X263" s="784"/>
      <c r="Y263" s="784"/>
      <c r="Z263" s="784"/>
      <c r="AA263" s="784"/>
      <c r="AB263" s="784"/>
      <c r="AC263" s="784"/>
      <c r="AD263" s="784"/>
      <c r="AE263" s="784"/>
      <c r="AF263" s="784"/>
      <c r="AG263" s="784"/>
      <c r="AH263" s="784"/>
      <c r="AI263" s="784"/>
      <c r="AJ263" s="784"/>
      <c r="AK263" s="784"/>
      <c r="AL263" s="784"/>
      <c r="AM263" s="784"/>
      <c r="AN263" s="784"/>
      <c r="AO263" s="784"/>
      <c r="AP263" s="784"/>
      <c r="AQ263" s="784"/>
      <c r="AR263" s="784"/>
    </row>
    <row r="264" spans="1:44" ht="14.25" customHeight="1">
      <c r="A264" s="784"/>
      <c r="B264" s="784"/>
      <c r="C264" s="784"/>
      <c r="D264" s="784"/>
      <c r="E264" s="784"/>
      <c r="F264" s="784"/>
      <c r="G264" s="784"/>
      <c r="H264" s="784"/>
      <c r="I264" s="784"/>
      <c r="J264" s="784"/>
      <c r="K264" s="784"/>
      <c r="L264" s="784"/>
      <c r="M264" s="784"/>
      <c r="N264" s="784"/>
      <c r="O264" s="784"/>
      <c r="P264" s="784"/>
      <c r="Q264" s="784"/>
      <c r="R264" s="785"/>
      <c r="S264" s="784"/>
      <c r="T264" s="784"/>
      <c r="U264" s="784"/>
      <c r="V264" s="784"/>
      <c r="W264" s="784"/>
      <c r="X264" s="784"/>
      <c r="Y264" s="784"/>
      <c r="Z264" s="784"/>
      <c r="AA264" s="784"/>
      <c r="AB264" s="784"/>
      <c r="AC264" s="784"/>
      <c r="AD264" s="784"/>
      <c r="AE264" s="784"/>
      <c r="AF264" s="784"/>
      <c r="AG264" s="784"/>
      <c r="AH264" s="784"/>
      <c r="AI264" s="784"/>
      <c r="AJ264" s="784"/>
      <c r="AK264" s="784"/>
      <c r="AL264" s="784"/>
      <c r="AM264" s="784"/>
      <c r="AN264" s="784"/>
      <c r="AO264" s="784"/>
      <c r="AP264" s="784"/>
      <c r="AQ264" s="784"/>
      <c r="AR264" s="784"/>
    </row>
    <row r="265" spans="1:44" ht="14.25" customHeight="1">
      <c r="A265" s="784"/>
      <c r="B265" s="784"/>
      <c r="C265" s="784"/>
      <c r="D265" s="784"/>
      <c r="E265" s="784"/>
      <c r="F265" s="784"/>
      <c r="G265" s="784"/>
      <c r="H265" s="784"/>
      <c r="I265" s="784"/>
      <c r="J265" s="784"/>
      <c r="K265" s="784"/>
      <c r="L265" s="784"/>
      <c r="M265" s="784"/>
      <c r="N265" s="784"/>
      <c r="O265" s="784"/>
      <c r="P265" s="784"/>
      <c r="Q265" s="784"/>
      <c r="R265" s="785"/>
      <c r="S265" s="784"/>
      <c r="T265" s="784"/>
      <c r="U265" s="784"/>
      <c r="V265" s="784"/>
      <c r="W265" s="784"/>
      <c r="X265" s="784"/>
      <c r="Y265" s="784"/>
      <c r="Z265" s="784"/>
      <c r="AA265" s="784"/>
      <c r="AB265" s="784"/>
      <c r="AC265" s="784"/>
      <c r="AD265" s="784"/>
      <c r="AE265" s="784"/>
      <c r="AF265" s="784"/>
      <c r="AG265" s="784"/>
      <c r="AH265" s="784"/>
      <c r="AI265" s="784"/>
      <c r="AJ265" s="784"/>
      <c r="AK265" s="784"/>
      <c r="AL265" s="784"/>
      <c r="AM265" s="784"/>
      <c r="AN265" s="784"/>
      <c r="AO265" s="784"/>
      <c r="AP265" s="784"/>
      <c r="AQ265" s="784"/>
      <c r="AR265" s="784"/>
    </row>
    <row r="266" spans="1:44" ht="14.25" customHeight="1">
      <c r="A266" s="784"/>
      <c r="B266" s="784"/>
      <c r="C266" s="784"/>
      <c r="D266" s="784"/>
      <c r="E266" s="784"/>
      <c r="F266" s="784"/>
      <c r="G266" s="784"/>
      <c r="H266" s="784"/>
      <c r="I266" s="784"/>
      <c r="J266" s="784"/>
      <c r="K266" s="784"/>
      <c r="L266" s="784"/>
      <c r="M266" s="784"/>
      <c r="N266" s="784"/>
      <c r="O266" s="784"/>
      <c r="P266" s="784"/>
      <c r="Q266" s="784"/>
      <c r="R266" s="785"/>
      <c r="S266" s="784"/>
      <c r="T266" s="784"/>
      <c r="U266" s="784"/>
      <c r="V266" s="784"/>
      <c r="W266" s="784"/>
      <c r="X266" s="784"/>
      <c r="Y266" s="784"/>
      <c r="Z266" s="784"/>
      <c r="AA266" s="784"/>
      <c r="AB266" s="784"/>
      <c r="AC266" s="784"/>
      <c r="AD266" s="784"/>
      <c r="AE266" s="784"/>
      <c r="AF266" s="784"/>
      <c r="AG266" s="784"/>
      <c r="AH266" s="784"/>
      <c r="AI266" s="784"/>
      <c r="AJ266" s="784"/>
      <c r="AK266" s="784"/>
      <c r="AL266" s="784"/>
      <c r="AM266" s="784"/>
      <c r="AN266" s="784"/>
      <c r="AO266" s="784"/>
      <c r="AP266" s="784"/>
      <c r="AQ266" s="784"/>
      <c r="AR266" s="784"/>
    </row>
    <row r="267" spans="1:44" ht="14.25" customHeight="1">
      <c r="A267" s="786"/>
      <c r="B267" s="786"/>
      <c r="C267" s="786"/>
      <c r="D267" s="786"/>
      <c r="E267" s="786"/>
      <c r="F267" s="786"/>
      <c r="G267" s="786"/>
      <c r="H267" s="786"/>
      <c r="I267" s="786"/>
      <c r="J267" s="786"/>
      <c r="K267" s="786"/>
      <c r="L267" s="786"/>
      <c r="M267" s="786"/>
      <c r="N267" s="786"/>
      <c r="O267" s="786"/>
      <c r="P267" s="786"/>
      <c r="Q267" s="786"/>
      <c r="R267" s="787"/>
      <c r="S267" s="786"/>
      <c r="T267" s="786"/>
      <c r="U267" s="786"/>
      <c r="V267" s="786"/>
      <c r="W267" s="786"/>
      <c r="X267" s="786"/>
      <c r="Y267" s="786"/>
      <c r="Z267" s="786"/>
      <c r="AA267" s="786"/>
      <c r="AB267" s="786"/>
      <c r="AC267" s="786"/>
      <c r="AD267" s="786"/>
      <c r="AE267" s="786"/>
      <c r="AF267" s="786"/>
      <c r="AG267" s="786"/>
      <c r="AH267" s="786"/>
      <c r="AI267" s="786"/>
      <c r="AJ267" s="786"/>
      <c r="AK267" s="786"/>
      <c r="AL267" s="786"/>
      <c r="AM267" s="786"/>
      <c r="AN267" s="786"/>
      <c r="AO267" s="786"/>
      <c r="AP267" s="786"/>
      <c r="AQ267" s="786"/>
      <c r="AR267" s="786"/>
    </row>
    <row r="268" spans="1:44" ht="14.25" customHeight="1">
      <c r="A268" s="786"/>
      <c r="B268" s="786"/>
      <c r="C268" s="786"/>
      <c r="D268" s="786"/>
      <c r="E268" s="786"/>
      <c r="F268" s="786"/>
      <c r="G268" s="786"/>
      <c r="H268" s="786"/>
      <c r="I268" s="786"/>
      <c r="J268" s="786"/>
      <c r="K268" s="786"/>
      <c r="L268" s="786"/>
      <c r="M268" s="786"/>
      <c r="N268" s="786"/>
      <c r="O268" s="786"/>
      <c r="P268" s="786"/>
      <c r="Q268" s="786"/>
      <c r="R268" s="787"/>
      <c r="S268" s="786"/>
      <c r="T268" s="786"/>
      <c r="U268" s="786"/>
      <c r="V268" s="786"/>
      <c r="W268" s="786"/>
      <c r="X268" s="786"/>
      <c r="Y268" s="786"/>
      <c r="Z268" s="786"/>
      <c r="AA268" s="786"/>
      <c r="AB268" s="786"/>
      <c r="AC268" s="786"/>
      <c r="AD268" s="786"/>
      <c r="AE268" s="786"/>
      <c r="AF268" s="786"/>
      <c r="AG268" s="786"/>
      <c r="AH268" s="786"/>
      <c r="AI268" s="786"/>
      <c r="AJ268" s="786"/>
      <c r="AK268" s="786"/>
      <c r="AL268" s="786"/>
      <c r="AM268" s="786"/>
      <c r="AN268" s="786"/>
      <c r="AO268" s="786"/>
      <c r="AP268" s="786"/>
      <c r="AQ268" s="786"/>
      <c r="AR268" s="786"/>
    </row>
    <row r="269" spans="1:44" ht="14.25" customHeight="1">
      <c r="A269" s="786"/>
      <c r="B269" s="786"/>
      <c r="C269" s="786"/>
      <c r="D269" s="786"/>
      <c r="E269" s="786"/>
      <c r="F269" s="786"/>
      <c r="G269" s="786"/>
      <c r="H269" s="786"/>
      <c r="I269" s="786"/>
      <c r="J269" s="786"/>
      <c r="K269" s="786"/>
      <c r="L269" s="786"/>
      <c r="M269" s="786"/>
      <c r="N269" s="786"/>
      <c r="O269" s="786"/>
      <c r="P269" s="786"/>
      <c r="Q269" s="786"/>
      <c r="R269" s="787"/>
      <c r="S269" s="786"/>
      <c r="T269" s="786"/>
      <c r="U269" s="786"/>
      <c r="V269" s="786"/>
      <c r="W269" s="786"/>
      <c r="X269" s="786"/>
      <c r="Y269" s="786"/>
      <c r="Z269" s="786"/>
      <c r="AA269" s="786"/>
      <c r="AB269" s="786"/>
      <c r="AC269" s="786"/>
      <c r="AD269" s="786"/>
      <c r="AE269" s="786"/>
      <c r="AF269" s="786"/>
      <c r="AG269" s="786"/>
      <c r="AH269" s="786"/>
      <c r="AI269" s="786"/>
      <c r="AJ269" s="786"/>
      <c r="AK269" s="786"/>
      <c r="AL269" s="786"/>
      <c r="AM269" s="786"/>
      <c r="AN269" s="786"/>
      <c r="AO269" s="786"/>
      <c r="AP269" s="786"/>
      <c r="AQ269" s="786"/>
      <c r="AR269" s="786"/>
    </row>
    <row r="270" spans="1:44" ht="14.25" customHeight="1">
      <c r="A270" s="786"/>
      <c r="B270" s="786"/>
      <c r="C270" s="786"/>
      <c r="D270" s="786"/>
      <c r="E270" s="786"/>
      <c r="F270" s="786"/>
      <c r="G270" s="786"/>
      <c r="H270" s="786"/>
      <c r="I270" s="786"/>
      <c r="J270" s="786"/>
      <c r="K270" s="786"/>
      <c r="L270" s="786"/>
      <c r="M270" s="786"/>
      <c r="N270" s="786"/>
      <c r="O270" s="786"/>
      <c r="P270" s="786"/>
      <c r="Q270" s="786"/>
      <c r="R270" s="787"/>
      <c r="S270" s="786"/>
      <c r="T270" s="786"/>
      <c r="U270" s="786"/>
      <c r="V270" s="786"/>
      <c r="W270" s="786"/>
      <c r="X270" s="786"/>
      <c r="Y270" s="786"/>
      <c r="Z270" s="786"/>
      <c r="AA270" s="786"/>
      <c r="AB270" s="786"/>
      <c r="AC270" s="786"/>
      <c r="AD270" s="786"/>
      <c r="AE270" s="786"/>
      <c r="AF270" s="786"/>
      <c r="AG270" s="786"/>
      <c r="AH270" s="786"/>
      <c r="AI270" s="786"/>
      <c r="AJ270" s="786"/>
      <c r="AK270" s="786"/>
      <c r="AL270" s="786"/>
      <c r="AM270" s="786"/>
      <c r="AN270" s="786"/>
      <c r="AO270" s="786"/>
      <c r="AP270" s="786"/>
      <c r="AQ270" s="786"/>
      <c r="AR270" s="786"/>
    </row>
    <row r="271" spans="1:44" ht="14.25" customHeight="1">
      <c r="A271" s="786"/>
      <c r="B271" s="786"/>
      <c r="C271" s="786"/>
      <c r="D271" s="786"/>
      <c r="E271" s="786"/>
      <c r="F271" s="786"/>
      <c r="G271" s="786"/>
      <c r="H271" s="786"/>
      <c r="I271" s="786"/>
      <c r="J271" s="786"/>
      <c r="K271" s="786"/>
      <c r="L271" s="786"/>
      <c r="M271" s="786"/>
      <c r="N271" s="786"/>
      <c r="O271" s="786"/>
      <c r="P271" s="786"/>
      <c r="Q271" s="786"/>
      <c r="R271" s="787"/>
      <c r="S271" s="786"/>
      <c r="T271" s="786"/>
      <c r="U271" s="786"/>
      <c r="V271" s="786"/>
      <c r="W271" s="786"/>
      <c r="X271" s="786"/>
      <c r="Y271" s="786"/>
      <c r="Z271" s="786"/>
      <c r="AA271" s="786"/>
      <c r="AB271" s="786"/>
      <c r="AC271" s="786"/>
      <c r="AD271" s="786"/>
      <c r="AE271" s="786"/>
      <c r="AF271" s="786"/>
      <c r="AG271" s="786"/>
      <c r="AH271" s="786"/>
      <c r="AI271" s="786"/>
      <c r="AJ271" s="786"/>
      <c r="AK271" s="786"/>
      <c r="AL271" s="786"/>
      <c r="AM271" s="786"/>
      <c r="AN271" s="786"/>
      <c r="AO271" s="786"/>
      <c r="AP271" s="786"/>
      <c r="AQ271" s="786"/>
      <c r="AR271" s="786"/>
    </row>
    <row r="272" spans="1:44" ht="14.25" customHeight="1">
      <c r="A272" s="786"/>
      <c r="B272" s="786"/>
      <c r="C272" s="786"/>
      <c r="D272" s="786"/>
      <c r="E272" s="786"/>
      <c r="F272" s="786"/>
      <c r="G272" s="786"/>
      <c r="H272" s="786"/>
      <c r="I272" s="786"/>
      <c r="J272" s="786"/>
      <c r="K272" s="786"/>
      <c r="L272" s="786"/>
      <c r="M272" s="786"/>
      <c r="N272" s="786"/>
      <c r="O272" s="786"/>
      <c r="P272" s="786"/>
      <c r="Q272" s="786"/>
      <c r="R272" s="787"/>
      <c r="S272" s="786"/>
      <c r="T272" s="786"/>
      <c r="U272" s="786"/>
      <c r="V272" s="786"/>
      <c r="W272" s="786"/>
      <c r="X272" s="786"/>
      <c r="Y272" s="786"/>
      <c r="Z272" s="786"/>
      <c r="AA272" s="786"/>
      <c r="AB272" s="786"/>
      <c r="AC272" s="786"/>
      <c r="AD272" s="786"/>
      <c r="AE272" s="786"/>
      <c r="AF272" s="786"/>
      <c r="AG272" s="786"/>
      <c r="AH272" s="786"/>
      <c r="AI272" s="786"/>
      <c r="AJ272" s="786"/>
      <c r="AK272" s="786"/>
      <c r="AL272" s="786"/>
      <c r="AM272" s="786"/>
      <c r="AN272" s="786"/>
      <c r="AO272" s="786"/>
      <c r="AP272" s="786"/>
      <c r="AQ272" s="786"/>
      <c r="AR272" s="786"/>
    </row>
    <row r="273" spans="1:44" ht="14.25" customHeight="1">
      <c r="A273" s="786"/>
      <c r="B273" s="786"/>
      <c r="C273" s="786"/>
      <c r="D273" s="786"/>
      <c r="E273" s="786"/>
      <c r="F273" s="786"/>
      <c r="G273" s="786"/>
      <c r="H273" s="786"/>
      <c r="I273" s="786"/>
      <c r="J273" s="786"/>
      <c r="K273" s="786"/>
      <c r="L273" s="786"/>
      <c r="M273" s="786"/>
      <c r="N273" s="786"/>
      <c r="O273" s="786"/>
      <c r="P273" s="786"/>
      <c r="Q273" s="786"/>
      <c r="R273" s="787"/>
      <c r="S273" s="786"/>
      <c r="T273" s="786"/>
      <c r="U273" s="786"/>
      <c r="V273" s="786"/>
      <c r="W273" s="786"/>
      <c r="X273" s="786"/>
      <c r="Y273" s="786"/>
      <c r="Z273" s="786"/>
      <c r="AA273" s="786"/>
      <c r="AB273" s="786"/>
      <c r="AC273" s="786"/>
      <c r="AD273" s="786"/>
      <c r="AE273" s="786"/>
      <c r="AF273" s="786"/>
      <c r="AG273" s="786"/>
      <c r="AH273" s="786"/>
      <c r="AI273" s="786"/>
      <c r="AJ273" s="786"/>
      <c r="AK273" s="786"/>
      <c r="AL273" s="786"/>
      <c r="AM273" s="786"/>
      <c r="AN273" s="786"/>
      <c r="AO273" s="786"/>
      <c r="AP273" s="786"/>
      <c r="AQ273" s="786"/>
      <c r="AR273" s="786"/>
    </row>
    <row r="274" spans="1:44" ht="14.25" customHeight="1">
      <c r="A274" s="786"/>
      <c r="B274" s="786"/>
      <c r="C274" s="786"/>
      <c r="D274" s="786"/>
      <c r="E274" s="786"/>
      <c r="F274" s="786"/>
      <c r="G274" s="786"/>
      <c r="H274" s="786"/>
      <c r="I274" s="786"/>
      <c r="J274" s="786"/>
      <c r="K274" s="786"/>
      <c r="L274" s="786"/>
      <c r="M274" s="786"/>
      <c r="N274" s="786"/>
      <c r="O274" s="786"/>
      <c r="P274" s="786"/>
      <c r="Q274" s="786"/>
      <c r="R274" s="787"/>
      <c r="S274" s="786"/>
      <c r="T274" s="786"/>
      <c r="U274" s="786"/>
      <c r="V274" s="786"/>
      <c r="W274" s="786"/>
      <c r="X274" s="786"/>
      <c r="Y274" s="786"/>
      <c r="Z274" s="786"/>
      <c r="AA274" s="786"/>
      <c r="AB274" s="786"/>
      <c r="AC274" s="786"/>
      <c r="AD274" s="786"/>
      <c r="AE274" s="786"/>
      <c r="AF274" s="786"/>
      <c r="AG274" s="786"/>
      <c r="AH274" s="786"/>
      <c r="AI274" s="786"/>
      <c r="AJ274" s="786"/>
      <c r="AK274" s="786"/>
      <c r="AL274" s="786"/>
      <c r="AM274" s="786"/>
      <c r="AN274" s="786"/>
      <c r="AO274" s="786"/>
      <c r="AP274" s="786"/>
      <c r="AQ274" s="786"/>
      <c r="AR274" s="786"/>
    </row>
    <row r="275" spans="1:44" ht="14.25" customHeight="1">
      <c r="A275" s="786"/>
      <c r="B275" s="786"/>
      <c r="C275" s="786"/>
      <c r="D275" s="786"/>
      <c r="E275" s="786"/>
      <c r="F275" s="786"/>
      <c r="G275" s="786"/>
      <c r="H275" s="786"/>
      <c r="I275" s="786"/>
      <c r="J275" s="786"/>
      <c r="K275" s="786"/>
      <c r="L275" s="786"/>
      <c r="M275" s="786"/>
      <c r="N275" s="786"/>
      <c r="O275" s="786"/>
      <c r="P275" s="786"/>
      <c r="Q275" s="786"/>
      <c r="R275" s="787"/>
      <c r="S275" s="786"/>
      <c r="T275" s="786"/>
      <c r="U275" s="786"/>
      <c r="V275" s="786"/>
      <c r="W275" s="786"/>
      <c r="X275" s="786"/>
      <c r="Y275" s="786"/>
      <c r="Z275" s="786"/>
      <c r="AA275" s="786"/>
      <c r="AB275" s="786"/>
      <c r="AC275" s="786"/>
      <c r="AD275" s="786"/>
      <c r="AE275" s="786"/>
      <c r="AF275" s="786"/>
      <c r="AG275" s="786"/>
      <c r="AH275" s="786"/>
      <c r="AI275" s="786"/>
      <c r="AJ275" s="786"/>
      <c r="AK275" s="786"/>
      <c r="AL275" s="786"/>
      <c r="AM275" s="786"/>
      <c r="AN275" s="786"/>
      <c r="AO275" s="786"/>
      <c r="AP275" s="786"/>
      <c r="AQ275" s="786"/>
      <c r="AR275" s="786"/>
    </row>
    <row r="276" spans="1:44" ht="14.25" customHeight="1">
      <c r="A276" s="786"/>
      <c r="B276" s="786"/>
      <c r="C276" s="786"/>
      <c r="D276" s="786"/>
      <c r="E276" s="786"/>
      <c r="F276" s="786"/>
      <c r="G276" s="786"/>
      <c r="H276" s="786"/>
      <c r="I276" s="786"/>
      <c r="J276" s="786"/>
      <c r="K276" s="786"/>
      <c r="L276" s="786"/>
      <c r="M276" s="786"/>
      <c r="N276" s="786"/>
      <c r="O276" s="786"/>
      <c r="P276" s="786"/>
      <c r="Q276" s="786"/>
      <c r="R276" s="787"/>
      <c r="S276" s="786"/>
      <c r="T276" s="786"/>
      <c r="U276" s="786"/>
      <c r="V276" s="786"/>
      <c r="W276" s="786"/>
      <c r="X276" s="786"/>
      <c r="Y276" s="786"/>
      <c r="Z276" s="786"/>
      <c r="AA276" s="786"/>
      <c r="AB276" s="786"/>
      <c r="AC276" s="786"/>
      <c r="AD276" s="786"/>
      <c r="AE276" s="786"/>
      <c r="AF276" s="786"/>
      <c r="AG276" s="786"/>
      <c r="AH276" s="786"/>
      <c r="AI276" s="786"/>
      <c r="AJ276" s="786"/>
      <c r="AK276" s="786"/>
      <c r="AL276" s="786"/>
      <c r="AM276" s="786"/>
      <c r="AN276" s="786"/>
      <c r="AO276" s="786"/>
      <c r="AP276" s="786"/>
      <c r="AQ276" s="786"/>
      <c r="AR276" s="786"/>
    </row>
    <row r="277" spans="1:44" ht="14.25" customHeight="1">
      <c r="A277" s="786"/>
      <c r="B277" s="786"/>
      <c r="C277" s="786"/>
      <c r="D277" s="786"/>
      <c r="E277" s="786"/>
      <c r="F277" s="786"/>
      <c r="G277" s="786"/>
      <c r="H277" s="786"/>
      <c r="I277" s="786"/>
      <c r="J277" s="786"/>
      <c r="K277" s="786"/>
      <c r="L277" s="786"/>
      <c r="M277" s="786"/>
      <c r="N277" s="786"/>
      <c r="O277" s="786"/>
      <c r="P277" s="786"/>
      <c r="Q277" s="786"/>
      <c r="R277" s="787"/>
      <c r="S277" s="786"/>
      <c r="T277" s="786"/>
      <c r="U277" s="786"/>
      <c r="V277" s="786"/>
      <c r="W277" s="786"/>
      <c r="X277" s="786"/>
      <c r="Y277" s="786"/>
      <c r="Z277" s="786"/>
      <c r="AA277" s="786"/>
      <c r="AB277" s="786"/>
      <c r="AC277" s="786"/>
      <c r="AD277" s="786"/>
      <c r="AE277" s="786"/>
      <c r="AF277" s="786"/>
      <c r="AG277" s="786"/>
      <c r="AH277" s="786"/>
      <c r="AI277" s="786"/>
      <c r="AJ277" s="786"/>
      <c r="AK277" s="786"/>
      <c r="AL277" s="786"/>
      <c r="AM277" s="786"/>
      <c r="AN277" s="786"/>
      <c r="AO277" s="786"/>
      <c r="AP277" s="786"/>
      <c r="AQ277" s="786"/>
      <c r="AR277" s="786"/>
    </row>
    <row r="278" spans="1:44" ht="14.25" customHeight="1">
      <c r="A278" s="786"/>
      <c r="B278" s="786"/>
      <c r="C278" s="786"/>
      <c r="D278" s="786"/>
      <c r="E278" s="786"/>
      <c r="F278" s="786"/>
      <c r="G278" s="786"/>
      <c r="H278" s="786"/>
      <c r="I278" s="786"/>
      <c r="J278" s="786"/>
      <c r="K278" s="786"/>
      <c r="L278" s="786"/>
      <c r="M278" s="786"/>
      <c r="N278" s="786"/>
      <c r="O278" s="786"/>
      <c r="P278" s="786"/>
      <c r="Q278" s="786"/>
      <c r="R278" s="787"/>
      <c r="S278" s="786"/>
      <c r="T278" s="786"/>
      <c r="U278" s="786"/>
      <c r="V278" s="786"/>
      <c r="W278" s="786"/>
      <c r="X278" s="786"/>
      <c r="Y278" s="786"/>
      <c r="Z278" s="786"/>
      <c r="AA278" s="786"/>
      <c r="AB278" s="786"/>
      <c r="AC278" s="786"/>
      <c r="AD278" s="786"/>
      <c r="AE278" s="786"/>
      <c r="AF278" s="786"/>
      <c r="AG278" s="786"/>
      <c r="AH278" s="786"/>
      <c r="AI278" s="786"/>
      <c r="AJ278" s="786"/>
      <c r="AK278" s="786"/>
      <c r="AL278" s="786"/>
      <c r="AM278" s="786"/>
      <c r="AN278" s="786"/>
      <c r="AO278" s="786"/>
      <c r="AP278" s="786"/>
      <c r="AQ278" s="786"/>
      <c r="AR278" s="786"/>
    </row>
    <row r="279" spans="1:44" ht="14.25" customHeight="1">
      <c r="A279" s="786"/>
      <c r="B279" s="786"/>
      <c r="C279" s="786"/>
      <c r="D279" s="786"/>
      <c r="E279" s="786"/>
      <c r="F279" s="786"/>
      <c r="G279" s="786"/>
      <c r="H279" s="786"/>
      <c r="I279" s="786"/>
      <c r="J279" s="786"/>
      <c r="K279" s="786"/>
      <c r="L279" s="786"/>
      <c r="M279" s="786"/>
      <c r="N279" s="786"/>
      <c r="O279" s="786"/>
      <c r="P279" s="786"/>
      <c r="Q279" s="786"/>
      <c r="R279" s="787"/>
      <c r="S279" s="786"/>
      <c r="T279" s="786"/>
      <c r="U279" s="786"/>
      <c r="V279" s="786"/>
      <c r="W279" s="786"/>
      <c r="X279" s="786"/>
      <c r="Y279" s="786"/>
      <c r="Z279" s="786"/>
      <c r="AA279" s="786"/>
      <c r="AB279" s="786"/>
      <c r="AC279" s="786"/>
      <c r="AD279" s="786"/>
      <c r="AE279" s="786"/>
      <c r="AF279" s="786"/>
      <c r="AG279" s="786"/>
      <c r="AH279" s="786"/>
      <c r="AI279" s="786"/>
      <c r="AJ279" s="786"/>
      <c r="AK279" s="786"/>
      <c r="AL279" s="786"/>
      <c r="AM279" s="786"/>
      <c r="AN279" s="786"/>
      <c r="AO279" s="786"/>
      <c r="AP279" s="786"/>
      <c r="AQ279" s="786"/>
      <c r="AR279" s="786"/>
    </row>
    <row r="280" spans="1:44" ht="14.25" customHeight="1">
      <c r="A280" s="786"/>
      <c r="B280" s="786"/>
      <c r="C280" s="786"/>
      <c r="D280" s="786"/>
      <c r="E280" s="786"/>
      <c r="F280" s="786"/>
      <c r="G280" s="786"/>
      <c r="H280" s="786"/>
      <c r="I280" s="786"/>
      <c r="J280" s="786"/>
      <c r="K280" s="786"/>
      <c r="L280" s="786"/>
      <c r="M280" s="786"/>
      <c r="N280" s="786"/>
      <c r="O280" s="786"/>
      <c r="P280" s="786"/>
      <c r="Q280" s="786"/>
      <c r="R280" s="787"/>
      <c r="S280" s="786"/>
      <c r="T280" s="786"/>
      <c r="U280" s="786"/>
      <c r="V280" s="786"/>
      <c r="W280" s="786"/>
      <c r="X280" s="786"/>
      <c r="Y280" s="786"/>
      <c r="Z280" s="786"/>
      <c r="AA280" s="786"/>
      <c r="AB280" s="786"/>
      <c r="AC280" s="786"/>
      <c r="AD280" s="786"/>
      <c r="AE280" s="786"/>
      <c r="AF280" s="786"/>
      <c r="AG280" s="786"/>
      <c r="AH280" s="786"/>
      <c r="AI280" s="786"/>
      <c r="AJ280" s="786"/>
      <c r="AK280" s="786"/>
      <c r="AL280" s="786"/>
      <c r="AM280" s="786"/>
      <c r="AN280" s="786"/>
      <c r="AO280" s="786"/>
      <c r="AP280" s="786"/>
      <c r="AQ280" s="786"/>
      <c r="AR280" s="786"/>
    </row>
    <row r="281" spans="1:44" ht="14.25" customHeight="1">
      <c r="A281" s="786"/>
      <c r="B281" s="786"/>
      <c r="C281" s="786"/>
      <c r="D281" s="786"/>
      <c r="E281" s="786"/>
      <c r="F281" s="786"/>
      <c r="G281" s="786"/>
      <c r="H281" s="786"/>
      <c r="I281" s="786"/>
      <c r="J281" s="786"/>
      <c r="K281" s="786"/>
      <c r="L281" s="786"/>
      <c r="M281" s="786"/>
      <c r="N281" s="786"/>
      <c r="O281" s="786"/>
      <c r="P281" s="786"/>
      <c r="Q281" s="786"/>
      <c r="R281" s="787"/>
      <c r="S281" s="786"/>
      <c r="T281" s="786"/>
      <c r="U281" s="786"/>
      <c r="V281" s="786"/>
      <c r="W281" s="786"/>
      <c r="X281" s="786"/>
      <c r="Y281" s="786"/>
      <c r="Z281" s="786"/>
      <c r="AA281" s="786"/>
      <c r="AB281" s="786"/>
      <c r="AC281" s="786"/>
      <c r="AD281" s="786"/>
      <c r="AE281" s="786"/>
      <c r="AF281" s="786"/>
      <c r="AG281" s="786"/>
      <c r="AH281" s="786"/>
      <c r="AI281" s="786"/>
      <c r="AJ281" s="786"/>
      <c r="AK281" s="786"/>
      <c r="AL281" s="786"/>
      <c r="AM281" s="786"/>
      <c r="AN281" s="786"/>
      <c r="AO281" s="786"/>
      <c r="AP281" s="786"/>
      <c r="AQ281" s="786"/>
      <c r="AR281" s="786"/>
    </row>
    <row r="282" spans="1:44" ht="14.25" customHeight="1">
      <c r="A282" s="786"/>
      <c r="B282" s="786"/>
      <c r="C282" s="786"/>
      <c r="D282" s="786"/>
      <c r="E282" s="786"/>
      <c r="F282" s="786"/>
      <c r="G282" s="786"/>
      <c r="H282" s="786"/>
      <c r="I282" s="786"/>
      <c r="J282" s="786"/>
      <c r="K282" s="786"/>
      <c r="L282" s="786"/>
      <c r="M282" s="786"/>
      <c r="N282" s="786"/>
      <c r="O282" s="786"/>
      <c r="P282" s="786"/>
      <c r="Q282" s="786"/>
      <c r="R282" s="787"/>
      <c r="S282" s="786"/>
      <c r="T282" s="786"/>
      <c r="U282" s="786"/>
      <c r="V282" s="786"/>
      <c r="W282" s="786"/>
      <c r="X282" s="786"/>
      <c r="Y282" s="786"/>
      <c r="Z282" s="786"/>
      <c r="AA282" s="786"/>
      <c r="AB282" s="786"/>
      <c r="AC282" s="786"/>
      <c r="AD282" s="786"/>
      <c r="AE282" s="786"/>
      <c r="AF282" s="786"/>
      <c r="AG282" s="786"/>
      <c r="AH282" s="786"/>
      <c r="AI282" s="786"/>
      <c r="AJ282" s="786"/>
      <c r="AK282" s="786"/>
      <c r="AL282" s="786"/>
      <c r="AM282" s="786"/>
      <c r="AN282" s="786"/>
      <c r="AO282" s="786"/>
      <c r="AP282" s="786"/>
      <c r="AQ282" s="786"/>
      <c r="AR282" s="786"/>
    </row>
    <row r="283" spans="1:44" ht="14.25" customHeight="1">
      <c r="A283" s="786"/>
      <c r="B283" s="786"/>
      <c r="C283" s="786"/>
      <c r="D283" s="786"/>
      <c r="E283" s="786"/>
      <c r="F283" s="786"/>
      <c r="G283" s="786"/>
      <c r="H283" s="786"/>
      <c r="I283" s="786"/>
      <c r="J283" s="786"/>
      <c r="K283" s="786"/>
      <c r="L283" s="786"/>
      <c r="M283" s="786"/>
      <c r="N283" s="786"/>
      <c r="O283" s="786"/>
      <c r="P283" s="786"/>
      <c r="Q283" s="786"/>
      <c r="R283" s="787"/>
      <c r="S283" s="786"/>
      <c r="T283" s="786"/>
      <c r="U283" s="786"/>
      <c r="V283" s="786"/>
      <c r="W283" s="786"/>
      <c r="X283" s="786"/>
      <c r="Y283" s="786"/>
      <c r="Z283" s="786"/>
      <c r="AA283" s="786"/>
      <c r="AB283" s="786"/>
      <c r="AC283" s="786"/>
      <c r="AD283" s="786"/>
      <c r="AE283" s="786"/>
      <c r="AF283" s="786"/>
      <c r="AG283" s="786"/>
      <c r="AH283" s="786"/>
      <c r="AI283" s="786"/>
      <c r="AJ283" s="786"/>
      <c r="AK283" s="786"/>
      <c r="AL283" s="786"/>
      <c r="AM283" s="786"/>
      <c r="AN283" s="786"/>
      <c r="AO283" s="786"/>
      <c r="AP283" s="786"/>
      <c r="AQ283" s="786"/>
      <c r="AR283" s="786"/>
    </row>
    <row r="284" spans="1:44" ht="14.25" customHeight="1">
      <c r="A284" s="786"/>
      <c r="B284" s="786"/>
      <c r="C284" s="786"/>
      <c r="D284" s="786"/>
      <c r="E284" s="786"/>
      <c r="F284" s="786"/>
      <c r="G284" s="786"/>
      <c r="H284" s="786"/>
      <c r="I284" s="786"/>
      <c r="J284" s="786"/>
      <c r="K284" s="786"/>
      <c r="L284" s="786"/>
      <c r="M284" s="786"/>
      <c r="N284" s="786"/>
      <c r="O284" s="786"/>
      <c r="P284" s="786"/>
      <c r="Q284" s="786"/>
      <c r="R284" s="787"/>
      <c r="S284" s="786"/>
      <c r="T284" s="786"/>
      <c r="U284" s="786"/>
      <c r="V284" s="786"/>
      <c r="W284" s="786"/>
      <c r="X284" s="786"/>
      <c r="Y284" s="786"/>
      <c r="Z284" s="786"/>
      <c r="AA284" s="786"/>
      <c r="AB284" s="786"/>
      <c r="AC284" s="786"/>
      <c r="AD284" s="786"/>
      <c r="AE284" s="786"/>
      <c r="AF284" s="786"/>
      <c r="AG284" s="786"/>
      <c r="AH284" s="786"/>
      <c r="AI284" s="786"/>
      <c r="AJ284" s="786"/>
      <c r="AK284" s="786"/>
      <c r="AL284" s="786"/>
      <c r="AM284" s="786"/>
      <c r="AN284" s="786"/>
      <c r="AO284" s="786"/>
      <c r="AP284" s="786"/>
      <c r="AQ284" s="786"/>
      <c r="AR284" s="786"/>
    </row>
    <row r="285" spans="1:44" ht="14.25" customHeight="1">
      <c r="A285" s="786"/>
      <c r="B285" s="786"/>
      <c r="C285" s="786"/>
      <c r="D285" s="786"/>
      <c r="E285" s="786"/>
      <c r="F285" s="786"/>
      <c r="G285" s="786"/>
      <c r="H285" s="786"/>
      <c r="I285" s="786"/>
      <c r="J285" s="786"/>
      <c r="K285" s="786"/>
      <c r="L285" s="786"/>
      <c r="M285" s="786"/>
      <c r="N285" s="786"/>
      <c r="O285" s="786"/>
      <c r="P285" s="786"/>
      <c r="Q285" s="786"/>
      <c r="R285" s="787"/>
      <c r="S285" s="786"/>
      <c r="T285" s="786"/>
      <c r="U285" s="786"/>
      <c r="V285" s="786"/>
      <c r="W285" s="786"/>
      <c r="X285" s="786"/>
      <c r="Y285" s="786"/>
      <c r="Z285" s="786"/>
      <c r="AA285" s="786"/>
      <c r="AB285" s="786"/>
      <c r="AC285" s="786"/>
      <c r="AD285" s="786"/>
      <c r="AE285" s="786"/>
      <c r="AF285" s="786"/>
      <c r="AG285" s="786"/>
      <c r="AH285" s="786"/>
      <c r="AI285" s="786"/>
      <c r="AJ285" s="786"/>
      <c r="AK285" s="786"/>
      <c r="AL285" s="786"/>
      <c r="AM285" s="786"/>
      <c r="AN285" s="786"/>
      <c r="AO285" s="786"/>
      <c r="AP285" s="786"/>
      <c r="AQ285" s="786"/>
      <c r="AR285" s="786"/>
    </row>
    <row r="286" spans="1:44" ht="14.25" customHeight="1">
      <c r="A286" s="786"/>
      <c r="B286" s="786"/>
      <c r="C286" s="786"/>
      <c r="D286" s="786"/>
      <c r="E286" s="786"/>
      <c r="F286" s="786"/>
      <c r="G286" s="786"/>
      <c r="H286" s="786"/>
      <c r="I286" s="786"/>
      <c r="J286" s="786"/>
      <c r="K286" s="786"/>
      <c r="L286" s="786"/>
      <c r="M286" s="786"/>
      <c r="N286" s="786"/>
      <c r="O286" s="786"/>
      <c r="P286" s="786"/>
      <c r="Q286" s="786"/>
      <c r="R286" s="787"/>
      <c r="S286" s="786"/>
      <c r="T286" s="786"/>
      <c r="U286" s="786"/>
      <c r="V286" s="786"/>
      <c r="W286" s="786"/>
      <c r="X286" s="786"/>
      <c r="Y286" s="786"/>
      <c r="Z286" s="786"/>
      <c r="AA286" s="786"/>
      <c r="AB286" s="786"/>
      <c r="AC286" s="786"/>
      <c r="AD286" s="786"/>
      <c r="AE286" s="786"/>
      <c r="AF286" s="786"/>
      <c r="AG286" s="786"/>
      <c r="AH286" s="786"/>
      <c r="AI286" s="786"/>
      <c r="AJ286" s="786"/>
      <c r="AK286" s="786"/>
      <c r="AL286" s="786"/>
      <c r="AM286" s="786"/>
      <c r="AN286" s="786"/>
      <c r="AO286" s="786"/>
      <c r="AP286" s="786"/>
      <c r="AQ286" s="786"/>
      <c r="AR286" s="786"/>
    </row>
    <row r="287" spans="1:44" ht="14.25" customHeight="1">
      <c r="A287" s="786"/>
      <c r="B287" s="786"/>
      <c r="C287" s="786"/>
      <c r="D287" s="786"/>
      <c r="E287" s="786"/>
      <c r="F287" s="786"/>
      <c r="G287" s="786"/>
      <c r="H287" s="786"/>
      <c r="I287" s="786"/>
      <c r="J287" s="786"/>
      <c r="K287" s="786"/>
      <c r="L287" s="786"/>
      <c r="M287" s="786"/>
      <c r="N287" s="786"/>
      <c r="O287" s="786"/>
      <c r="P287" s="786"/>
      <c r="Q287" s="786"/>
      <c r="R287" s="787"/>
      <c r="S287" s="786"/>
      <c r="T287" s="786"/>
      <c r="U287" s="786"/>
      <c r="V287" s="786"/>
      <c r="W287" s="786"/>
      <c r="X287" s="786"/>
      <c r="Y287" s="786"/>
      <c r="Z287" s="786"/>
      <c r="AA287" s="786"/>
      <c r="AB287" s="786"/>
      <c r="AC287" s="786"/>
      <c r="AD287" s="786"/>
      <c r="AE287" s="786"/>
      <c r="AF287" s="786"/>
      <c r="AG287" s="786"/>
      <c r="AH287" s="786"/>
      <c r="AI287" s="786"/>
      <c r="AJ287" s="786"/>
      <c r="AK287" s="786"/>
      <c r="AL287" s="786"/>
      <c r="AM287" s="786"/>
      <c r="AN287" s="786"/>
      <c r="AO287" s="786"/>
      <c r="AP287" s="786"/>
      <c r="AQ287" s="786"/>
      <c r="AR287" s="786"/>
    </row>
    <row r="288" spans="1:44" ht="14.25" customHeight="1">
      <c r="A288" s="786"/>
      <c r="B288" s="786"/>
      <c r="C288" s="786"/>
      <c r="D288" s="786"/>
      <c r="E288" s="786"/>
      <c r="F288" s="786"/>
      <c r="G288" s="786"/>
      <c r="H288" s="786"/>
      <c r="I288" s="786"/>
      <c r="J288" s="786"/>
      <c r="K288" s="786"/>
      <c r="L288" s="786"/>
      <c r="M288" s="786"/>
      <c r="N288" s="786"/>
      <c r="O288" s="786"/>
      <c r="P288" s="786"/>
      <c r="Q288" s="786"/>
      <c r="R288" s="787"/>
      <c r="S288" s="786"/>
      <c r="T288" s="786"/>
      <c r="U288" s="786"/>
      <c r="V288" s="786"/>
      <c r="W288" s="786"/>
      <c r="X288" s="786"/>
      <c r="Y288" s="786"/>
      <c r="Z288" s="786"/>
      <c r="AA288" s="786"/>
      <c r="AB288" s="786"/>
      <c r="AC288" s="786"/>
      <c r="AD288" s="786"/>
      <c r="AE288" s="786"/>
      <c r="AF288" s="786"/>
      <c r="AG288" s="786"/>
      <c r="AH288" s="786"/>
      <c r="AI288" s="786"/>
      <c r="AJ288" s="786"/>
      <c r="AK288" s="786"/>
      <c r="AL288" s="786"/>
      <c r="AM288" s="786"/>
      <c r="AN288" s="786"/>
      <c r="AO288" s="786"/>
      <c r="AP288" s="786"/>
      <c r="AQ288" s="786"/>
      <c r="AR288" s="786"/>
    </row>
    <row r="289" spans="1:44" ht="14.25" customHeight="1">
      <c r="A289" s="786"/>
      <c r="B289" s="786"/>
      <c r="C289" s="786"/>
      <c r="D289" s="786"/>
      <c r="E289" s="786"/>
      <c r="F289" s="786"/>
      <c r="G289" s="786"/>
      <c r="H289" s="786"/>
      <c r="I289" s="786"/>
      <c r="J289" s="786"/>
      <c r="K289" s="786"/>
      <c r="L289" s="786"/>
      <c r="M289" s="786"/>
      <c r="N289" s="786"/>
      <c r="O289" s="786"/>
      <c r="P289" s="786"/>
      <c r="Q289" s="786"/>
      <c r="R289" s="787"/>
      <c r="S289" s="786"/>
      <c r="T289" s="786"/>
      <c r="U289" s="786"/>
      <c r="V289" s="786"/>
      <c r="W289" s="786"/>
      <c r="X289" s="786"/>
      <c r="Y289" s="786"/>
      <c r="Z289" s="786"/>
      <c r="AA289" s="786"/>
      <c r="AB289" s="786"/>
      <c r="AC289" s="786"/>
      <c r="AD289" s="786"/>
      <c r="AE289" s="786"/>
      <c r="AF289" s="786"/>
      <c r="AG289" s="786"/>
      <c r="AH289" s="786"/>
      <c r="AI289" s="786"/>
      <c r="AJ289" s="786"/>
      <c r="AK289" s="786"/>
      <c r="AL289" s="786"/>
      <c r="AM289" s="786"/>
      <c r="AN289" s="786"/>
      <c r="AO289" s="786"/>
      <c r="AP289" s="786"/>
      <c r="AQ289" s="786"/>
      <c r="AR289" s="786"/>
    </row>
    <row r="290" spans="1:44" ht="14.25" customHeight="1">
      <c r="A290" s="786"/>
      <c r="B290" s="786"/>
      <c r="C290" s="786"/>
      <c r="D290" s="786"/>
      <c r="E290" s="786"/>
      <c r="F290" s="786"/>
      <c r="G290" s="786"/>
      <c r="H290" s="786"/>
      <c r="I290" s="786"/>
      <c r="J290" s="786"/>
      <c r="K290" s="786"/>
      <c r="L290" s="786"/>
      <c r="M290" s="786"/>
      <c r="N290" s="786"/>
      <c r="O290" s="786"/>
      <c r="P290" s="786"/>
      <c r="Q290" s="786"/>
      <c r="R290" s="787"/>
      <c r="S290" s="786"/>
      <c r="T290" s="786"/>
      <c r="U290" s="786"/>
      <c r="V290" s="786"/>
      <c r="W290" s="786"/>
      <c r="X290" s="786"/>
      <c r="Y290" s="786"/>
      <c r="Z290" s="786"/>
      <c r="AA290" s="786"/>
      <c r="AB290" s="786"/>
      <c r="AC290" s="786"/>
      <c r="AD290" s="786"/>
      <c r="AE290" s="786"/>
      <c r="AF290" s="786"/>
      <c r="AG290" s="786"/>
      <c r="AH290" s="786"/>
      <c r="AI290" s="786"/>
      <c r="AJ290" s="786"/>
      <c r="AK290" s="786"/>
      <c r="AL290" s="786"/>
      <c r="AM290" s="786"/>
      <c r="AN290" s="786"/>
      <c r="AO290" s="786"/>
      <c r="AP290" s="786"/>
      <c r="AQ290" s="786"/>
      <c r="AR290" s="786"/>
    </row>
    <row r="291" spans="1:44" ht="14.25" customHeight="1">
      <c r="A291" s="786"/>
      <c r="B291" s="786"/>
      <c r="C291" s="786"/>
      <c r="D291" s="786"/>
      <c r="E291" s="786"/>
      <c r="F291" s="786"/>
      <c r="G291" s="786"/>
      <c r="H291" s="786"/>
      <c r="I291" s="786"/>
      <c r="J291" s="786"/>
      <c r="K291" s="786"/>
      <c r="L291" s="786"/>
      <c r="M291" s="786"/>
      <c r="N291" s="786"/>
      <c r="O291" s="786"/>
      <c r="P291" s="786"/>
      <c r="Q291" s="786"/>
      <c r="R291" s="787"/>
      <c r="S291" s="786"/>
      <c r="T291" s="786"/>
      <c r="U291" s="786"/>
      <c r="V291" s="786"/>
      <c r="W291" s="786"/>
      <c r="X291" s="786"/>
      <c r="Y291" s="786"/>
      <c r="Z291" s="786"/>
      <c r="AA291" s="786"/>
      <c r="AB291" s="786"/>
      <c r="AC291" s="786"/>
      <c r="AD291" s="786"/>
      <c r="AE291" s="786"/>
      <c r="AF291" s="786"/>
      <c r="AG291" s="786"/>
      <c r="AH291" s="786"/>
      <c r="AI291" s="786"/>
      <c r="AJ291" s="786"/>
      <c r="AK291" s="786"/>
      <c r="AL291" s="786"/>
      <c r="AM291" s="786"/>
      <c r="AN291" s="786"/>
      <c r="AO291" s="786"/>
      <c r="AP291" s="786"/>
      <c r="AQ291" s="786"/>
      <c r="AR291" s="786"/>
    </row>
    <row r="292" spans="1:44" ht="14.25" customHeight="1">
      <c r="A292" s="786"/>
      <c r="B292" s="786"/>
      <c r="C292" s="786"/>
      <c r="D292" s="786"/>
      <c r="E292" s="786"/>
      <c r="F292" s="786"/>
      <c r="G292" s="786"/>
      <c r="H292" s="786"/>
      <c r="I292" s="786"/>
      <c r="J292" s="786"/>
      <c r="K292" s="786"/>
      <c r="L292" s="786"/>
      <c r="M292" s="786"/>
      <c r="N292" s="786"/>
      <c r="O292" s="786"/>
      <c r="P292" s="786"/>
      <c r="Q292" s="786"/>
      <c r="R292" s="787"/>
      <c r="S292" s="786"/>
      <c r="T292" s="786"/>
      <c r="U292" s="786"/>
      <c r="V292" s="786"/>
      <c r="W292" s="786"/>
      <c r="X292" s="786"/>
      <c r="Y292" s="786"/>
      <c r="Z292" s="786"/>
      <c r="AA292" s="786"/>
      <c r="AB292" s="786"/>
      <c r="AC292" s="786"/>
      <c r="AD292" s="786"/>
      <c r="AE292" s="786"/>
      <c r="AF292" s="786"/>
      <c r="AG292" s="786"/>
      <c r="AH292" s="786"/>
      <c r="AI292" s="786"/>
      <c r="AJ292" s="786"/>
      <c r="AK292" s="786"/>
      <c r="AL292" s="786"/>
      <c r="AM292" s="786"/>
      <c r="AN292" s="786"/>
      <c r="AO292" s="786"/>
      <c r="AP292" s="786"/>
      <c r="AQ292" s="786"/>
      <c r="AR292" s="786"/>
    </row>
    <row r="293" spans="1:44" ht="14.25" customHeight="1">
      <c r="A293" s="786"/>
      <c r="B293" s="786"/>
      <c r="C293" s="786"/>
      <c r="D293" s="786"/>
      <c r="E293" s="786"/>
      <c r="F293" s="786"/>
      <c r="G293" s="786"/>
      <c r="H293" s="786"/>
      <c r="I293" s="786"/>
      <c r="J293" s="786"/>
      <c r="K293" s="786"/>
      <c r="L293" s="786"/>
      <c r="M293" s="786"/>
      <c r="N293" s="786"/>
      <c r="O293" s="786"/>
      <c r="P293" s="786"/>
      <c r="Q293" s="786"/>
      <c r="R293" s="787"/>
      <c r="S293" s="786"/>
      <c r="T293" s="786"/>
      <c r="U293" s="786"/>
      <c r="V293" s="786"/>
      <c r="W293" s="786"/>
      <c r="X293" s="786"/>
      <c r="Y293" s="786"/>
      <c r="Z293" s="786"/>
      <c r="AA293" s="786"/>
      <c r="AB293" s="786"/>
      <c r="AC293" s="786"/>
      <c r="AD293" s="786"/>
      <c r="AE293" s="786"/>
      <c r="AF293" s="786"/>
      <c r="AG293" s="786"/>
      <c r="AH293" s="786"/>
      <c r="AI293" s="786"/>
      <c r="AJ293" s="786"/>
      <c r="AK293" s="786"/>
      <c r="AL293" s="786"/>
      <c r="AM293" s="786"/>
      <c r="AN293" s="786"/>
      <c r="AO293" s="786"/>
      <c r="AP293" s="786"/>
      <c r="AQ293" s="786"/>
      <c r="AR293" s="786"/>
    </row>
    <row r="294" spans="1:44" ht="14.25" customHeight="1">
      <c r="A294" s="786"/>
      <c r="B294" s="786"/>
      <c r="C294" s="786"/>
      <c r="D294" s="786"/>
      <c r="E294" s="786"/>
      <c r="F294" s="786"/>
      <c r="G294" s="786"/>
      <c r="H294" s="786"/>
      <c r="I294" s="786"/>
      <c r="J294" s="786"/>
      <c r="K294" s="786"/>
      <c r="L294" s="786"/>
      <c r="M294" s="786"/>
      <c r="N294" s="786"/>
      <c r="O294" s="786"/>
      <c r="P294" s="786"/>
      <c r="Q294" s="786"/>
      <c r="R294" s="787"/>
      <c r="S294" s="786"/>
      <c r="T294" s="786"/>
      <c r="U294" s="786"/>
      <c r="V294" s="786"/>
      <c r="W294" s="786"/>
      <c r="X294" s="786"/>
      <c r="Y294" s="786"/>
      <c r="Z294" s="786"/>
      <c r="AA294" s="786"/>
      <c r="AB294" s="786"/>
      <c r="AC294" s="786"/>
      <c r="AD294" s="786"/>
      <c r="AE294" s="786"/>
      <c r="AF294" s="786"/>
      <c r="AG294" s="786"/>
      <c r="AH294" s="786"/>
      <c r="AI294" s="786"/>
      <c r="AJ294" s="786"/>
      <c r="AK294" s="786"/>
      <c r="AL294" s="786"/>
      <c r="AM294" s="786"/>
      <c r="AN294" s="786"/>
      <c r="AO294" s="786"/>
      <c r="AP294" s="786"/>
      <c r="AQ294" s="786"/>
      <c r="AR294" s="786"/>
    </row>
    <row r="295" spans="1:44" ht="14.25" customHeight="1">
      <c r="A295" s="786"/>
      <c r="B295" s="786"/>
      <c r="C295" s="786"/>
      <c r="D295" s="786"/>
      <c r="E295" s="786"/>
      <c r="F295" s="786"/>
      <c r="G295" s="786"/>
      <c r="H295" s="786"/>
      <c r="I295" s="786"/>
      <c r="J295" s="786"/>
      <c r="K295" s="786"/>
      <c r="L295" s="786"/>
      <c r="M295" s="786"/>
      <c r="N295" s="786"/>
      <c r="O295" s="786"/>
      <c r="P295" s="786"/>
      <c r="Q295" s="786"/>
      <c r="R295" s="787"/>
      <c r="S295" s="786"/>
      <c r="T295" s="786"/>
      <c r="U295" s="786"/>
      <c r="V295" s="786"/>
      <c r="W295" s="786"/>
      <c r="X295" s="786"/>
      <c r="Y295" s="786"/>
      <c r="Z295" s="786"/>
      <c r="AA295" s="786"/>
      <c r="AB295" s="786"/>
      <c r="AC295" s="786"/>
      <c r="AD295" s="786"/>
      <c r="AE295" s="786"/>
      <c r="AF295" s="786"/>
      <c r="AG295" s="786"/>
      <c r="AH295" s="786"/>
      <c r="AI295" s="786"/>
      <c r="AJ295" s="786"/>
      <c r="AK295" s="786"/>
      <c r="AL295" s="786"/>
      <c r="AM295" s="786"/>
      <c r="AN295" s="786"/>
      <c r="AO295" s="786"/>
      <c r="AP295" s="786"/>
      <c r="AQ295" s="786"/>
      <c r="AR295" s="786"/>
    </row>
    <row r="296" spans="1:44" ht="14.25" customHeight="1">
      <c r="A296" s="786"/>
      <c r="B296" s="786"/>
      <c r="C296" s="786"/>
      <c r="D296" s="786"/>
      <c r="E296" s="786"/>
      <c r="F296" s="786"/>
      <c r="G296" s="786"/>
      <c r="H296" s="786"/>
      <c r="I296" s="786"/>
      <c r="J296" s="786"/>
      <c r="K296" s="786"/>
      <c r="L296" s="786"/>
      <c r="M296" s="786"/>
      <c r="N296" s="786"/>
      <c r="O296" s="786"/>
      <c r="P296" s="786"/>
      <c r="Q296" s="786"/>
      <c r="R296" s="787"/>
      <c r="S296" s="786"/>
      <c r="T296" s="786"/>
      <c r="U296" s="786"/>
      <c r="V296" s="786"/>
      <c r="W296" s="786"/>
      <c r="X296" s="786"/>
      <c r="Y296" s="786"/>
      <c r="Z296" s="786"/>
      <c r="AA296" s="786"/>
      <c r="AB296" s="786"/>
      <c r="AC296" s="786"/>
      <c r="AD296" s="786"/>
      <c r="AE296" s="786"/>
      <c r="AF296" s="786"/>
      <c r="AG296" s="786"/>
      <c r="AH296" s="786"/>
      <c r="AI296" s="786"/>
      <c r="AJ296" s="786"/>
      <c r="AK296" s="786"/>
      <c r="AL296" s="786"/>
      <c r="AM296" s="786"/>
      <c r="AN296" s="786"/>
      <c r="AO296" s="786"/>
      <c r="AP296" s="786"/>
      <c r="AQ296" s="786"/>
      <c r="AR296" s="786"/>
    </row>
    <row r="297" spans="1:44" ht="14.25" customHeight="1">
      <c r="A297" s="786"/>
      <c r="B297" s="786"/>
      <c r="C297" s="786"/>
      <c r="D297" s="786"/>
      <c r="E297" s="786"/>
      <c r="F297" s="786"/>
      <c r="G297" s="786"/>
      <c r="H297" s="786"/>
      <c r="I297" s="786"/>
      <c r="J297" s="786"/>
      <c r="K297" s="786"/>
      <c r="L297" s="786"/>
      <c r="M297" s="786"/>
      <c r="N297" s="786"/>
      <c r="O297" s="786"/>
      <c r="P297" s="786"/>
      <c r="Q297" s="786"/>
      <c r="R297" s="787"/>
      <c r="S297" s="786"/>
      <c r="T297" s="786"/>
      <c r="U297" s="786"/>
      <c r="V297" s="786"/>
      <c r="W297" s="786"/>
      <c r="X297" s="786"/>
      <c r="Y297" s="786"/>
      <c r="Z297" s="786"/>
      <c r="AA297" s="786"/>
      <c r="AB297" s="786"/>
      <c r="AC297" s="786"/>
      <c r="AD297" s="786"/>
      <c r="AE297" s="786"/>
      <c r="AF297" s="786"/>
      <c r="AG297" s="786"/>
      <c r="AH297" s="786"/>
      <c r="AI297" s="786"/>
      <c r="AJ297" s="786"/>
      <c r="AK297" s="786"/>
      <c r="AL297" s="786"/>
      <c r="AM297" s="786"/>
      <c r="AN297" s="786"/>
      <c r="AO297" s="786"/>
      <c r="AP297" s="786"/>
      <c r="AQ297" s="786"/>
      <c r="AR297" s="786"/>
    </row>
    <row r="298" spans="1:44" ht="14.25" customHeight="1">
      <c r="A298" s="786"/>
      <c r="B298" s="786"/>
      <c r="C298" s="786"/>
      <c r="D298" s="786"/>
      <c r="E298" s="786"/>
      <c r="F298" s="786"/>
      <c r="G298" s="786"/>
      <c r="H298" s="786"/>
      <c r="I298" s="786"/>
      <c r="J298" s="786"/>
      <c r="K298" s="786"/>
      <c r="L298" s="786"/>
      <c r="M298" s="786"/>
      <c r="N298" s="786"/>
      <c r="O298" s="786"/>
      <c r="P298" s="786"/>
      <c r="Q298" s="786"/>
      <c r="R298" s="787"/>
      <c r="S298" s="786"/>
      <c r="T298" s="786"/>
      <c r="U298" s="786"/>
      <c r="V298" s="786"/>
      <c r="W298" s="786"/>
      <c r="X298" s="786"/>
      <c r="Y298" s="786"/>
      <c r="Z298" s="786"/>
      <c r="AA298" s="786"/>
      <c r="AB298" s="786"/>
      <c r="AC298" s="786"/>
      <c r="AD298" s="786"/>
      <c r="AE298" s="786"/>
      <c r="AF298" s="786"/>
      <c r="AG298" s="786"/>
      <c r="AH298" s="786"/>
      <c r="AI298" s="786"/>
      <c r="AJ298" s="786"/>
      <c r="AK298" s="786"/>
      <c r="AL298" s="786"/>
      <c r="AM298" s="786"/>
      <c r="AN298" s="786"/>
      <c r="AO298" s="786"/>
      <c r="AP298" s="786"/>
      <c r="AQ298" s="786"/>
      <c r="AR298" s="786"/>
    </row>
    <row r="299" spans="1:44" ht="14.25" customHeight="1">
      <c r="A299" s="786"/>
      <c r="B299" s="786"/>
      <c r="C299" s="786"/>
      <c r="D299" s="786"/>
      <c r="E299" s="786"/>
      <c r="F299" s="786"/>
      <c r="G299" s="786"/>
      <c r="H299" s="786"/>
      <c r="I299" s="786"/>
      <c r="J299" s="786"/>
      <c r="K299" s="786"/>
      <c r="L299" s="786"/>
      <c r="M299" s="786"/>
      <c r="N299" s="786"/>
      <c r="O299" s="786"/>
      <c r="P299" s="786"/>
      <c r="Q299" s="786"/>
      <c r="R299" s="787"/>
      <c r="S299" s="786"/>
      <c r="T299" s="786"/>
      <c r="U299" s="786"/>
      <c r="V299" s="786"/>
      <c r="W299" s="786"/>
      <c r="X299" s="786"/>
      <c r="Y299" s="786"/>
      <c r="Z299" s="786"/>
      <c r="AA299" s="786"/>
      <c r="AB299" s="786"/>
      <c r="AC299" s="786"/>
      <c r="AD299" s="786"/>
      <c r="AE299" s="786"/>
      <c r="AF299" s="786"/>
      <c r="AG299" s="786"/>
      <c r="AH299" s="786"/>
      <c r="AI299" s="786"/>
      <c r="AJ299" s="786"/>
      <c r="AK299" s="786"/>
      <c r="AL299" s="786"/>
      <c r="AM299" s="786"/>
      <c r="AN299" s="786"/>
      <c r="AO299" s="786"/>
      <c r="AP299" s="786"/>
      <c r="AQ299" s="786"/>
      <c r="AR299" s="786"/>
    </row>
    <row r="300" spans="1:44" ht="14.25" customHeight="1">
      <c r="A300" s="786"/>
      <c r="B300" s="786"/>
      <c r="C300" s="786"/>
      <c r="D300" s="786"/>
      <c r="E300" s="786"/>
      <c r="F300" s="786"/>
      <c r="G300" s="786"/>
      <c r="H300" s="786"/>
      <c r="I300" s="786"/>
      <c r="J300" s="786"/>
      <c r="K300" s="786"/>
      <c r="L300" s="786"/>
      <c r="M300" s="786"/>
      <c r="N300" s="786"/>
      <c r="O300" s="786"/>
      <c r="P300" s="786"/>
      <c r="Q300" s="786"/>
      <c r="R300" s="787"/>
      <c r="S300" s="786"/>
      <c r="T300" s="786"/>
      <c r="U300" s="786"/>
      <c r="V300" s="786"/>
      <c r="W300" s="786"/>
      <c r="X300" s="786"/>
      <c r="Y300" s="786"/>
      <c r="Z300" s="786"/>
      <c r="AA300" s="786"/>
      <c r="AB300" s="786"/>
      <c r="AC300" s="786"/>
      <c r="AD300" s="786"/>
      <c r="AE300" s="786"/>
      <c r="AF300" s="786"/>
      <c r="AG300" s="786"/>
      <c r="AH300" s="786"/>
      <c r="AI300" s="786"/>
      <c r="AJ300" s="786"/>
      <c r="AK300" s="786"/>
      <c r="AL300" s="786"/>
      <c r="AM300" s="786"/>
      <c r="AN300" s="786"/>
      <c r="AO300" s="786"/>
      <c r="AP300" s="786"/>
      <c r="AQ300" s="786"/>
      <c r="AR300" s="786"/>
    </row>
    <row r="301" spans="1:44" ht="14.25" customHeight="1">
      <c r="A301" s="786"/>
      <c r="B301" s="786"/>
      <c r="C301" s="786"/>
      <c r="D301" s="786"/>
      <c r="E301" s="786"/>
      <c r="F301" s="786"/>
      <c r="G301" s="786"/>
      <c r="H301" s="786"/>
      <c r="I301" s="786"/>
      <c r="J301" s="786"/>
      <c r="K301" s="786"/>
      <c r="L301" s="786"/>
      <c r="M301" s="786"/>
      <c r="N301" s="786"/>
      <c r="O301" s="786"/>
      <c r="P301" s="786"/>
      <c r="Q301" s="786"/>
      <c r="R301" s="787"/>
      <c r="S301" s="786"/>
      <c r="T301" s="786"/>
      <c r="U301" s="786"/>
      <c r="V301" s="786"/>
      <c r="W301" s="786"/>
      <c r="X301" s="786"/>
      <c r="Y301" s="786"/>
      <c r="Z301" s="786"/>
      <c r="AA301" s="786"/>
      <c r="AB301" s="786"/>
      <c r="AC301" s="786"/>
      <c r="AD301" s="786"/>
      <c r="AE301" s="786"/>
      <c r="AF301" s="786"/>
      <c r="AG301" s="786"/>
      <c r="AH301" s="786"/>
      <c r="AI301" s="786"/>
      <c r="AJ301" s="786"/>
      <c r="AK301" s="786"/>
      <c r="AL301" s="786"/>
      <c r="AM301" s="786"/>
      <c r="AN301" s="786"/>
      <c r="AO301" s="786"/>
      <c r="AP301" s="786"/>
      <c r="AQ301" s="786"/>
      <c r="AR301" s="786"/>
    </row>
    <row r="302" spans="1:44" ht="14.25" customHeight="1">
      <c r="A302" s="786"/>
      <c r="B302" s="786"/>
      <c r="C302" s="786"/>
      <c r="D302" s="786"/>
      <c r="E302" s="786"/>
      <c r="F302" s="786"/>
      <c r="G302" s="786"/>
      <c r="H302" s="786"/>
      <c r="I302" s="786"/>
      <c r="J302" s="786"/>
      <c r="K302" s="786"/>
      <c r="L302" s="786"/>
      <c r="M302" s="786"/>
      <c r="N302" s="786"/>
      <c r="O302" s="786"/>
      <c r="P302" s="786"/>
      <c r="Q302" s="786"/>
      <c r="R302" s="787"/>
      <c r="S302" s="786"/>
      <c r="T302" s="786"/>
      <c r="U302" s="786"/>
      <c r="V302" s="786"/>
      <c r="W302" s="786"/>
      <c r="X302" s="786"/>
      <c r="Y302" s="786"/>
      <c r="Z302" s="786"/>
      <c r="AA302" s="786"/>
      <c r="AB302" s="786"/>
      <c r="AC302" s="786"/>
      <c r="AD302" s="786"/>
      <c r="AE302" s="786"/>
      <c r="AF302" s="786"/>
      <c r="AG302" s="786"/>
      <c r="AH302" s="786"/>
      <c r="AI302" s="786"/>
      <c r="AJ302" s="786"/>
      <c r="AK302" s="786"/>
      <c r="AL302" s="786"/>
      <c r="AM302" s="786"/>
      <c r="AN302" s="786"/>
      <c r="AO302" s="786"/>
      <c r="AP302" s="786"/>
      <c r="AQ302" s="786"/>
      <c r="AR302" s="786"/>
    </row>
    <row r="303" spans="1:44" ht="14.25" customHeight="1">
      <c r="A303" s="786"/>
      <c r="B303" s="786"/>
      <c r="C303" s="786"/>
      <c r="D303" s="786"/>
      <c r="E303" s="786"/>
      <c r="F303" s="786"/>
      <c r="G303" s="786"/>
      <c r="H303" s="786"/>
      <c r="I303" s="786"/>
      <c r="J303" s="786"/>
      <c r="K303" s="786"/>
      <c r="L303" s="786"/>
      <c r="M303" s="786"/>
      <c r="N303" s="786"/>
      <c r="O303" s="786"/>
      <c r="P303" s="786"/>
      <c r="Q303" s="786"/>
      <c r="R303" s="787"/>
      <c r="S303" s="786"/>
      <c r="T303" s="786"/>
      <c r="U303" s="786"/>
      <c r="V303" s="786"/>
      <c r="W303" s="786"/>
      <c r="X303" s="786"/>
      <c r="Y303" s="786"/>
      <c r="Z303" s="786"/>
      <c r="AA303" s="786"/>
      <c r="AB303" s="786"/>
      <c r="AC303" s="786"/>
      <c r="AD303" s="786"/>
      <c r="AE303" s="786"/>
      <c r="AF303" s="786"/>
      <c r="AG303" s="786"/>
      <c r="AH303" s="786"/>
      <c r="AI303" s="786"/>
      <c r="AJ303" s="786"/>
      <c r="AK303" s="786"/>
      <c r="AL303" s="786"/>
      <c r="AM303" s="786"/>
      <c r="AN303" s="786"/>
      <c r="AO303" s="786"/>
      <c r="AP303" s="786"/>
      <c r="AQ303" s="786"/>
      <c r="AR303" s="786"/>
    </row>
    <row r="304" spans="1:44" ht="14.25" customHeight="1">
      <c r="A304" s="786"/>
      <c r="B304" s="786"/>
      <c r="C304" s="786"/>
      <c r="D304" s="786"/>
      <c r="E304" s="786"/>
      <c r="F304" s="786"/>
      <c r="G304" s="786"/>
      <c r="H304" s="786"/>
      <c r="I304" s="786"/>
      <c r="J304" s="786"/>
      <c r="K304" s="786"/>
      <c r="L304" s="786"/>
      <c r="M304" s="786"/>
      <c r="N304" s="786"/>
      <c r="O304" s="786"/>
      <c r="P304" s="786"/>
      <c r="Q304" s="786"/>
      <c r="R304" s="787"/>
      <c r="S304" s="786"/>
      <c r="T304" s="786"/>
      <c r="U304" s="786"/>
      <c r="V304" s="786"/>
      <c r="W304" s="786"/>
      <c r="X304" s="786"/>
      <c r="Y304" s="786"/>
      <c r="Z304" s="786"/>
      <c r="AA304" s="786"/>
      <c r="AB304" s="786"/>
      <c r="AC304" s="786"/>
      <c r="AD304" s="786"/>
      <c r="AE304" s="786"/>
      <c r="AF304" s="786"/>
      <c r="AG304" s="786"/>
      <c r="AH304" s="786"/>
      <c r="AI304" s="786"/>
      <c r="AJ304" s="786"/>
      <c r="AK304" s="786"/>
      <c r="AL304" s="786"/>
      <c r="AM304" s="786"/>
      <c r="AN304" s="786"/>
      <c r="AO304" s="786"/>
      <c r="AP304" s="786"/>
      <c r="AQ304" s="786"/>
      <c r="AR304" s="786"/>
    </row>
    <row r="305" spans="1:44" ht="14.25" customHeight="1">
      <c r="A305" s="786"/>
      <c r="B305" s="786"/>
      <c r="C305" s="786"/>
      <c r="D305" s="786"/>
      <c r="E305" s="786"/>
      <c r="F305" s="786"/>
      <c r="G305" s="786"/>
      <c r="H305" s="786"/>
      <c r="I305" s="786"/>
      <c r="J305" s="786"/>
      <c r="K305" s="786"/>
      <c r="L305" s="786"/>
      <c r="M305" s="786"/>
      <c r="N305" s="786"/>
      <c r="O305" s="786"/>
      <c r="P305" s="786"/>
      <c r="Q305" s="786"/>
      <c r="R305" s="787"/>
      <c r="S305" s="786"/>
      <c r="T305" s="786"/>
      <c r="U305" s="786"/>
      <c r="V305" s="786"/>
      <c r="W305" s="786"/>
      <c r="X305" s="786"/>
      <c r="Y305" s="786"/>
      <c r="Z305" s="786"/>
      <c r="AA305" s="786"/>
      <c r="AB305" s="786"/>
      <c r="AC305" s="786"/>
      <c r="AD305" s="786"/>
      <c r="AE305" s="786"/>
      <c r="AF305" s="786"/>
      <c r="AG305" s="786"/>
      <c r="AH305" s="786"/>
      <c r="AI305" s="786"/>
      <c r="AJ305" s="786"/>
      <c r="AK305" s="786"/>
      <c r="AL305" s="786"/>
      <c r="AM305" s="786"/>
      <c r="AN305" s="786"/>
      <c r="AO305" s="786"/>
      <c r="AP305" s="786"/>
      <c r="AQ305" s="786"/>
      <c r="AR305" s="786"/>
    </row>
    <row r="306" spans="1:44" ht="14.25" customHeight="1">
      <c r="A306" s="786"/>
      <c r="B306" s="786"/>
      <c r="C306" s="786"/>
      <c r="D306" s="786"/>
      <c r="E306" s="786"/>
      <c r="F306" s="786"/>
      <c r="G306" s="786"/>
      <c r="H306" s="786"/>
      <c r="I306" s="786"/>
      <c r="J306" s="786"/>
      <c r="K306" s="786"/>
      <c r="L306" s="786"/>
      <c r="M306" s="786"/>
      <c r="N306" s="786"/>
      <c r="O306" s="786"/>
      <c r="P306" s="786"/>
      <c r="Q306" s="786"/>
      <c r="R306" s="787"/>
      <c r="S306" s="786"/>
      <c r="T306" s="786"/>
      <c r="U306" s="786"/>
      <c r="V306" s="786"/>
      <c r="W306" s="786"/>
      <c r="X306" s="786"/>
      <c r="Y306" s="786"/>
      <c r="Z306" s="786"/>
      <c r="AA306" s="786"/>
      <c r="AB306" s="786"/>
      <c r="AC306" s="786"/>
      <c r="AD306" s="786"/>
      <c r="AE306" s="786"/>
      <c r="AF306" s="786"/>
      <c r="AG306" s="786"/>
      <c r="AH306" s="786"/>
      <c r="AI306" s="786"/>
      <c r="AJ306" s="786"/>
      <c r="AK306" s="786"/>
      <c r="AL306" s="786"/>
      <c r="AM306" s="786"/>
      <c r="AN306" s="786"/>
      <c r="AO306" s="786"/>
      <c r="AP306" s="786"/>
      <c r="AQ306" s="786"/>
      <c r="AR306" s="786"/>
    </row>
    <row r="307" spans="1:44" ht="14.25" customHeight="1">
      <c r="A307" s="786"/>
      <c r="B307" s="786"/>
      <c r="C307" s="786"/>
      <c r="D307" s="786"/>
      <c r="E307" s="786"/>
      <c r="F307" s="786"/>
      <c r="G307" s="786"/>
      <c r="H307" s="786"/>
      <c r="I307" s="786"/>
      <c r="J307" s="786"/>
      <c r="K307" s="786"/>
      <c r="L307" s="786"/>
      <c r="M307" s="786"/>
      <c r="N307" s="786"/>
      <c r="O307" s="786"/>
      <c r="P307" s="786"/>
      <c r="Q307" s="786"/>
      <c r="R307" s="787"/>
      <c r="S307" s="786"/>
      <c r="T307" s="786"/>
      <c r="U307" s="786"/>
      <c r="V307" s="786"/>
      <c r="W307" s="786"/>
      <c r="X307" s="786"/>
      <c r="Y307" s="786"/>
      <c r="Z307" s="786"/>
      <c r="AA307" s="786"/>
      <c r="AB307" s="786"/>
      <c r="AC307" s="786"/>
      <c r="AD307" s="786"/>
      <c r="AE307" s="786"/>
      <c r="AF307" s="786"/>
      <c r="AG307" s="786"/>
      <c r="AH307" s="786"/>
      <c r="AI307" s="786"/>
      <c r="AJ307" s="786"/>
      <c r="AK307" s="786"/>
      <c r="AL307" s="786"/>
      <c r="AM307" s="786"/>
      <c r="AN307" s="786"/>
      <c r="AO307" s="786"/>
      <c r="AP307" s="786"/>
      <c r="AQ307" s="786"/>
      <c r="AR307" s="786"/>
    </row>
    <row r="308" spans="1:44" ht="14.25" customHeight="1">
      <c r="A308" s="786"/>
      <c r="B308" s="786"/>
      <c r="C308" s="786"/>
      <c r="D308" s="786"/>
      <c r="E308" s="786"/>
      <c r="F308" s="786"/>
      <c r="G308" s="786"/>
      <c r="H308" s="786"/>
      <c r="I308" s="786"/>
      <c r="J308" s="786"/>
      <c r="K308" s="786"/>
      <c r="L308" s="786"/>
      <c r="M308" s="786"/>
      <c r="N308" s="786"/>
      <c r="O308" s="786"/>
      <c r="P308" s="786"/>
      <c r="Q308" s="786"/>
      <c r="R308" s="787"/>
      <c r="S308" s="786"/>
      <c r="T308" s="786"/>
      <c r="U308" s="786"/>
      <c r="V308" s="786"/>
      <c r="W308" s="786"/>
      <c r="X308" s="786"/>
      <c r="Y308" s="786"/>
      <c r="Z308" s="786"/>
      <c r="AA308" s="786"/>
      <c r="AB308" s="786"/>
      <c r="AC308" s="786"/>
      <c r="AD308" s="786"/>
      <c r="AE308" s="786"/>
      <c r="AF308" s="786"/>
      <c r="AG308" s="786"/>
      <c r="AH308" s="786"/>
      <c r="AI308" s="786"/>
      <c r="AJ308" s="786"/>
      <c r="AK308" s="786"/>
      <c r="AL308" s="786"/>
      <c r="AM308" s="786"/>
      <c r="AN308" s="786"/>
      <c r="AO308" s="786"/>
      <c r="AP308" s="786"/>
      <c r="AQ308" s="786"/>
      <c r="AR308" s="786"/>
    </row>
    <row r="309" spans="1:44" ht="14.25" customHeight="1">
      <c r="A309" s="786"/>
      <c r="B309" s="786"/>
      <c r="C309" s="786"/>
      <c r="D309" s="786"/>
      <c r="E309" s="786"/>
      <c r="F309" s="786"/>
      <c r="G309" s="786"/>
      <c r="H309" s="786"/>
      <c r="I309" s="786"/>
      <c r="J309" s="786"/>
      <c r="K309" s="786"/>
      <c r="L309" s="786"/>
      <c r="M309" s="786"/>
      <c r="N309" s="786"/>
      <c r="O309" s="786"/>
      <c r="P309" s="786"/>
      <c r="Q309" s="786"/>
      <c r="R309" s="787"/>
      <c r="S309" s="786"/>
      <c r="T309" s="786"/>
      <c r="U309" s="786"/>
      <c r="V309" s="786"/>
      <c r="W309" s="786"/>
      <c r="X309" s="786"/>
      <c r="Y309" s="786"/>
      <c r="Z309" s="786"/>
      <c r="AA309" s="786"/>
      <c r="AB309" s="786"/>
      <c r="AC309" s="786"/>
      <c r="AD309" s="786"/>
      <c r="AE309" s="786"/>
      <c r="AF309" s="786"/>
      <c r="AG309" s="786"/>
      <c r="AH309" s="786"/>
      <c r="AI309" s="786"/>
      <c r="AJ309" s="786"/>
      <c r="AK309" s="786"/>
      <c r="AL309" s="786"/>
      <c r="AM309" s="786"/>
      <c r="AN309" s="786"/>
      <c r="AO309" s="786"/>
      <c r="AP309" s="786"/>
      <c r="AQ309" s="786"/>
      <c r="AR309" s="786"/>
    </row>
    <row r="310" spans="1:44" ht="14.25" customHeight="1">
      <c r="A310" s="786"/>
      <c r="B310" s="786"/>
      <c r="C310" s="786"/>
      <c r="D310" s="786"/>
      <c r="E310" s="786"/>
      <c r="F310" s="786"/>
      <c r="G310" s="786"/>
      <c r="H310" s="786"/>
      <c r="I310" s="786"/>
      <c r="J310" s="786"/>
      <c r="K310" s="786"/>
      <c r="L310" s="786"/>
      <c r="M310" s="786"/>
      <c r="N310" s="786"/>
      <c r="O310" s="786"/>
      <c r="P310" s="786"/>
      <c r="Q310" s="786"/>
      <c r="R310" s="787"/>
      <c r="S310" s="786"/>
      <c r="T310" s="786"/>
      <c r="U310" s="786"/>
      <c r="V310" s="786"/>
      <c r="W310" s="786"/>
      <c r="X310" s="786"/>
      <c r="Y310" s="786"/>
      <c r="Z310" s="786"/>
      <c r="AA310" s="786"/>
      <c r="AB310" s="786"/>
      <c r="AC310" s="786"/>
      <c r="AD310" s="786"/>
      <c r="AE310" s="786"/>
      <c r="AF310" s="786"/>
      <c r="AG310" s="786"/>
      <c r="AH310" s="786"/>
      <c r="AI310" s="786"/>
      <c r="AJ310" s="786"/>
      <c r="AK310" s="786"/>
      <c r="AL310" s="786"/>
      <c r="AM310" s="786"/>
      <c r="AN310" s="786"/>
      <c r="AO310" s="786"/>
      <c r="AP310" s="786"/>
      <c r="AQ310" s="786"/>
      <c r="AR310" s="786"/>
    </row>
    <row r="311" spans="1:44" ht="14.25" customHeight="1">
      <c r="A311" s="786"/>
      <c r="B311" s="786"/>
      <c r="C311" s="786"/>
      <c r="D311" s="786"/>
      <c r="E311" s="786"/>
      <c r="F311" s="786"/>
      <c r="G311" s="786"/>
      <c r="H311" s="786"/>
      <c r="I311" s="786"/>
      <c r="J311" s="786"/>
      <c r="K311" s="786"/>
      <c r="L311" s="786"/>
      <c r="M311" s="786"/>
      <c r="N311" s="786"/>
      <c r="O311" s="786"/>
      <c r="P311" s="786"/>
      <c r="Q311" s="786"/>
      <c r="R311" s="787"/>
      <c r="S311" s="786"/>
      <c r="T311" s="786"/>
      <c r="U311" s="786"/>
      <c r="V311" s="786"/>
      <c r="W311" s="786"/>
      <c r="X311" s="786"/>
      <c r="Y311" s="786"/>
      <c r="Z311" s="786"/>
      <c r="AA311" s="786"/>
      <c r="AB311" s="786"/>
      <c r="AC311" s="786"/>
      <c r="AD311" s="786"/>
      <c r="AE311" s="786"/>
      <c r="AF311" s="786"/>
      <c r="AG311" s="786"/>
      <c r="AH311" s="786"/>
      <c r="AI311" s="786"/>
      <c r="AJ311" s="786"/>
      <c r="AK311" s="786"/>
      <c r="AL311" s="786"/>
      <c r="AM311" s="786"/>
      <c r="AN311" s="786"/>
      <c r="AO311" s="786"/>
      <c r="AP311" s="786"/>
      <c r="AQ311" s="786"/>
      <c r="AR311" s="786"/>
    </row>
    <row r="312" spans="1:44" ht="14.25" customHeight="1">
      <c r="A312" s="786"/>
      <c r="B312" s="786"/>
      <c r="C312" s="786"/>
      <c r="D312" s="786"/>
      <c r="E312" s="786"/>
      <c r="F312" s="786"/>
      <c r="G312" s="786"/>
      <c r="H312" s="786"/>
      <c r="I312" s="786"/>
      <c r="J312" s="786"/>
      <c r="K312" s="786"/>
      <c r="L312" s="786"/>
      <c r="M312" s="786"/>
      <c r="N312" s="786"/>
      <c r="O312" s="786"/>
      <c r="P312" s="786"/>
      <c r="Q312" s="786"/>
      <c r="R312" s="787"/>
      <c r="S312" s="786"/>
      <c r="T312" s="786"/>
      <c r="U312" s="786"/>
      <c r="V312" s="786"/>
      <c r="W312" s="786"/>
      <c r="X312" s="786"/>
      <c r="Y312" s="786"/>
      <c r="Z312" s="786"/>
      <c r="AA312" s="786"/>
      <c r="AB312" s="786"/>
      <c r="AC312" s="786"/>
      <c r="AD312" s="786"/>
      <c r="AE312" s="786"/>
      <c r="AF312" s="786"/>
      <c r="AG312" s="786"/>
      <c r="AH312" s="786"/>
      <c r="AI312" s="786"/>
      <c r="AJ312" s="786"/>
      <c r="AK312" s="786"/>
      <c r="AL312" s="786"/>
      <c r="AM312" s="786"/>
      <c r="AN312" s="786"/>
      <c r="AO312" s="786"/>
      <c r="AP312" s="786"/>
      <c r="AQ312" s="786"/>
      <c r="AR312" s="786"/>
    </row>
    <row r="313" spans="1:44" ht="14.25" customHeight="1">
      <c r="A313" s="786"/>
      <c r="B313" s="786"/>
      <c r="C313" s="786"/>
      <c r="D313" s="786"/>
      <c r="E313" s="786"/>
      <c r="F313" s="786"/>
      <c r="G313" s="786"/>
      <c r="H313" s="786"/>
      <c r="I313" s="786"/>
      <c r="J313" s="786"/>
      <c r="K313" s="786"/>
      <c r="L313" s="786"/>
      <c r="M313" s="786"/>
      <c r="N313" s="786"/>
      <c r="O313" s="786"/>
      <c r="P313" s="786"/>
      <c r="Q313" s="786"/>
      <c r="R313" s="787"/>
      <c r="S313" s="786"/>
      <c r="T313" s="786"/>
      <c r="U313" s="786"/>
      <c r="V313" s="786"/>
      <c r="W313" s="786"/>
      <c r="X313" s="786"/>
      <c r="Y313" s="786"/>
      <c r="Z313" s="786"/>
      <c r="AA313" s="786"/>
      <c r="AB313" s="786"/>
      <c r="AC313" s="786"/>
      <c r="AD313" s="786"/>
      <c r="AE313" s="786"/>
      <c r="AF313" s="786"/>
      <c r="AG313" s="786"/>
      <c r="AH313" s="786"/>
      <c r="AI313" s="786"/>
      <c r="AJ313" s="786"/>
      <c r="AK313" s="786"/>
      <c r="AL313" s="786"/>
      <c r="AM313" s="786"/>
      <c r="AN313" s="786"/>
      <c r="AO313" s="786"/>
      <c r="AP313" s="786"/>
      <c r="AQ313" s="786"/>
      <c r="AR313" s="786"/>
    </row>
    <row r="314" spans="1:44" ht="14.25" customHeight="1">
      <c r="A314" s="786"/>
      <c r="B314" s="786"/>
      <c r="C314" s="786"/>
      <c r="D314" s="786"/>
      <c r="E314" s="786"/>
      <c r="F314" s="786"/>
      <c r="G314" s="786"/>
      <c r="H314" s="786"/>
      <c r="I314" s="786"/>
      <c r="J314" s="786"/>
      <c r="K314" s="786"/>
      <c r="L314" s="786"/>
      <c r="M314" s="786"/>
      <c r="N314" s="786"/>
      <c r="O314" s="786"/>
      <c r="P314" s="786"/>
      <c r="Q314" s="786"/>
      <c r="R314" s="787"/>
      <c r="S314" s="786"/>
      <c r="T314" s="786"/>
      <c r="U314" s="786"/>
      <c r="V314" s="786"/>
      <c r="W314" s="786"/>
      <c r="X314" s="786"/>
      <c r="Y314" s="786"/>
      <c r="Z314" s="786"/>
      <c r="AA314" s="786"/>
      <c r="AB314" s="786"/>
      <c r="AC314" s="786"/>
      <c r="AD314" s="786"/>
      <c r="AE314" s="786"/>
      <c r="AF314" s="786"/>
      <c r="AG314" s="786"/>
      <c r="AH314" s="786"/>
      <c r="AI314" s="786"/>
      <c r="AJ314" s="786"/>
      <c r="AK314" s="786"/>
      <c r="AL314" s="786"/>
      <c r="AM314" s="786"/>
      <c r="AN314" s="786"/>
      <c r="AO314" s="786"/>
      <c r="AP314" s="786"/>
      <c r="AQ314" s="786"/>
      <c r="AR314" s="786"/>
    </row>
    <row r="315" spans="1:44" ht="14.25" customHeight="1">
      <c r="A315" s="786"/>
      <c r="B315" s="786"/>
      <c r="C315" s="786"/>
      <c r="D315" s="786"/>
      <c r="E315" s="786"/>
      <c r="F315" s="786"/>
      <c r="G315" s="786"/>
      <c r="H315" s="786"/>
      <c r="I315" s="786"/>
      <c r="J315" s="786"/>
      <c r="K315" s="786"/>
      <c r="L315" s="786"/>
      <c r="M315" s="786"/>
      <c r="N315" s="786"/>
      <c r="O315" s="786"/>
      <c r="P315" s="786"/>
      <c r="Q315" s="786"/>
      <c r="R315" s="787"/>
      <c r="S315" s="786"/>
      <c r="T315" s="786"/>
      <c r="U315" s="786"/>
      <c r="V315" s="786"/>
      <c r="W315" s="786"/>
      <c r="X315" s="786"/>
      <c r="Y315" s="786"/>
      <c r="Z315" s="786"/>
      <c r="AA315" s="786"/>
      <c r="AB315" s="786"/>
      <c r="AC315" s="786"/>
      <c r="AD315" s="786"/>
      <c r="AE315" s="786"/>
      <c r="AF315" s="786"/>
      <c r="AG315" s="786"/>
      <c r="AH315" s="786"/>
      <c r="AI315" s="786"/>
      <c r="AJ315" s="786"/>
      <c r="AK315" s="786"/>
      <c r="AL315" s="786"/>
      <c r="AM315" s="786"/>
      <c r="AN315" s="786"/>
      <c r="AO315" s="786"/>
      <c r="AP315" s="786"/>
      <c r="AQ315" s="786"/>
      <c r="AR315" s="786"/>
    </row>
    <row r="316" spans="1:44" ht="14.25" customHeight="1">
      <c r="A316" s="786"/>
      <c r="B316" s="786"/>
      <c r="C316" s="786"/>
      <c r="D316" s="786"/>
      <c r="E316" s="786"/>
      <c r="F316" s="786"/>
      <c r="G316" s="786"/>
      <c r="H316" s="786"/>
      <c r="I316" s="786"/>
      <c r="J316" s="786"/>
      <c r="K316" s="786"/>
      <c r="L316" s="786"/>
      <c r="M316" s="786"/>
      <c r="N316" s="786"/>
      <c r="O316" s="786"/>
      <c r="P316" s="786"/>
      <c r="Q316" s="786"/>
      <c r="R316" s="787"/>
      <c r="S316" s="786"/>
      <c r="T316" s="786"/>
      <c r="U316" s="786"/>
      <c r="V316" s="786"/>
      <c r="W316" s="786"/>
      <c r="X316" s="786"/>
      <c r="Y316" s="786"/>
      <c r="Z316" s="786"/>
      <c r="AA316" s="786"/>
      <c r="AB316" s="786"/>
      <c r="AC316" s="786"/>
      <c r="AD316" s="786"/>
      <c r="AE316" s="786"/>
      <c r="AF316" s="786"/>
      <c r="AG316" s="786"/>
      <c r="AH316" s="786"/>
      <c r="AI316" s="786"/>
      <c r="AJ316" s="786"/>
      <c r="AK316" s="786"/>
      <c r="AL316" s="786"/>
      <c r="AM316" s="786"/>
      <c r="AN316" s="786"/>
      <c r="AO316" s="786"/>
      <c r="AP316" s="786"/>
      <c r="AQ316" s="786"/>
      <c r="AR316" s="786"/>
    </row>
    <row r="317" spans="1:44" ht="14.25" customHeight="1">
      <c r="A317" s="786"/>
      <c r="B317" s="786"/>
      <c r="C317" s="786"/>
      <c r="D317" s="786"/>
      <c r="E317" s="786"/>
      <c r="F317" s="786"/>
      <c r="G317" s="786"/>
      <c r="H317" s="786"/>
      <c r="I317" s="786"/>
      <c r="J317" s="786"/>
      <c r="K317" s="786"/>
      <c r="L317" s="786"/>
      <c r="M317" s="786"/>
      <c r="N317" s="786"/>
      <c r="O317" s="786"/>
      <c r="P317" s="786"/>
      <c r="Q317" s="786"/>
      <c r="R317" s="787"/>
      <c r="S317" s="786"/>
      <c r="T317" s="786"/>
      <c r="U317" s="786"/>
      <c r="V317" s="786"/>
      <c r="W317" s="786"/>
      <c r="X317" s="786"/>
      <c r="Y317" s="786"/>
      <c r="Z317" s="786"/>
      <c r="AA317" s="786"/>
      <c r="AB317" s="786"/>
      <c r="AC317" s="786"/>
      <c r="AD317" s="786"/>
      <c r="AE317" s="786"/>
      <c r="AF317" s="786"/>
      <c r="AG317" s="786"/>
      <c r="AH317" s="786"/>
      <c r="AI317" s="786"/>
      <c r="AJ317" s="786"/>
      <c r="AK317" s="786"/>
      <c r="AL317" s="786"/>
      <c r="AM317" s="786"/>
      <c r="AN317" s="786"/>
      <c r="AO317" s="786"/>
      <c r="AP317" s="786"/>
      <c r="AQ317" s="786"/>
      <c r="AR317" s="786"/>
    </row>
    <row r="318" spans="1:44" ht="14.25" customHeight="1">
      <c r="A318" s="786"/>
      <c r="B318" s="786"/>
      <c r="C318" s="786"/>
      <c r="D318" s="786"/>
      <c r="E318" s="786"/>
      <c r="F318" s="786"/>
      <c r="G318" s="786"/>
      <c r="H318" s="786"/>
      <c r="I318" s="786"/>
      <c r="J318" s="786"/>
      <c r="K318" s="786"/>
      <c r="L318" s="786"/>
      <c r="M318" s="786"/>
      <c r="N318" s="786"/>
      <c r="O318" s="786"/>
      <c r="P318" s="786"/>
      <c r="Q318" s="786"/>
      <c r="R318" s="787"/>
      <c r="S318" s="786"/>
      <c r="T318" s="786"/>
      <c r="U318" s="786"/>
      <c r="V318" s="786"/>
      <c r="W318" s="786"/>
      <c r="X318" s="786"/>
      <c r="Y318" s="786"/>
      <c r="Z318" s="786"/>
      <c r="AA318" s="786"/>
      <c r="AB318" s="786"/>
      <c r="AC318" s="786"/>
      <c r="AD318" s="786"/>
      <c r="AE318" s="786"/>
      <c r="AF318" s="786"/>
      <c r="AG318" s="786"/>
      <c r="AH318" s="786"/>
      <c r="AI318" s="786"/>
      <c r="AJ318" s="786"/>
      <c r="AK318" s="786"/>
      <c r="AL318" s="786"/>
      <c r="AM318" s="786"/>
      <c r="AN318" s="786"/>
      <c r="AO318" s="786"/>
      <c r="AP318" s="786"/>
      <c r="AQ318" s="786"/>
      <c r="AR318" s="786"/>
    </row>
    <row r="319" spans="1:44" ht="14.25" customHeight="1">
      <c r="A319" s="786"/>
      <c r="B319" s="786"/>
      <c r="C319" s="786"/>
      <c r="D319" s="786"/>
      <c r="E319" s="786"/>
      <c r="F319" s="786"/>
      <c r="G319" s="786"/>
      <c r="H319" s="786"/>
      <c r="I319" s="786"/>
      <c r="J319" s="786"/>
      <c r="K319" s="786"/>
      <c r="L319" s="786"/>
      <c r="M319" s="786"/>
      <c r="N319" s="786"/>
      <c r="O319" s="786"/>
      <c r="P319" s="786"/>
      <c r="Q319" s="786"/>
      <c r="R319" s="787"/>
      <c r="S319" s="786"/>
      <c r="T319" s="786"/>
      <c r="U319" s="786"/>
      <c r="V319" s="786"/>
      <c r="W319" s="786"/>
      <c r="X319" s="786"/>
      <c r="Y319" s="786"/>
      <c r="Z319" s="786"/>
      <c r="AA319" s="786"/>
      <c r="AB319" s="786"/>
      <c r="AC319" s="786"/>
      <c r="AD319" s="786"/>
      <c r="AE319" s="786"/>
      <c r="AF319" s="786"/>
      <c r="AG319" s="786"/>
      <c r="AH319" s="786"/>
      <c r="AI319" s="786"/>
      <c r="AJ319" s="786"/>
      <c r="AK319" s="786"/>
      <c r="AL319" s="786"/>
      <c r="AM319" s="786"/>
      <c r="AN319" s="786"/>
      <c r="AO319" s="786"/>
      <c r="AP319" s="786"/>
      <c r="AQ319" s="786"/>
      <c r="AR319" s="786"/>
    </row>
    <row r="320" spans="1:44" ht="14.25" customHeight="1">
      <c r="A320" s="786"/>
      <c r="B320" s="786"/>
      <c r="C320" s="786"/>
      <c r="D320" s="786"/>
      <c r="E320" s="786"/>
      <c r="F320" s="786"/>
      <c r="G320" s="786"/>
      <c r="H320" s="786"/>
      <c r="I320" s="786"/>
      <c r="J320" s="786"/>
      <c r="K320" s="786"/>
      <c r="L320" s="786"/>
      <c r="M320" s="786"/>
      <c r="N320" s="786"/>
      <c r="O320" s="786"/>
      <c r="P320" s="786"/>
      <c r="Q320" s="786"/>
      <c r="R320" s="787"/>
      <c r="S320" s="786"/>
      <c r="T320" s="786"/>
      <c r="U320" s="786"/>
      <c r="V320" s="786"/>
      <c r="W320" s="786"/>
      <c r="X320" s="786"/>
      <c r="Y320" s="786"/>
      <c r="Z320" s="786"/>
      <c r="AA320" s="786"/>
      <c r="AB320" s="786"/>
      <c r="AC320" s="786"/>
      <c r="AD320" s="786"/>
      <c r="AE320" s="786"/>
      <c r="AF320" s="786"/>
      <c r="AG320" s="786"/>
      <c r="AH320" s="786"/>
      <c r="AI320" s="786"/>
      <c r="AJ320" s="786"/>
      <c r="AK320" s="786"/>
      <c r="AL320" s="786"/>
      <c r="AM320" s="786"/>
      <c r="AN320" s="786"/>
      <c r="AO320" s="786"/>
      <c r="AP320" s="786"/>
      <c r="AQ320" s="786"/>
      <c r="AR320" s="786"/>
    </row>
    <row r="321" spans="1:44" ht="14.25" customHeight="1">
      <c r="A321" s="786"/>
      <c r="B321" s="786"/>
      <c r="C321" s="786"/>
      <c r="D321" s="786"/>
      <c r="E321" s="786"/>
      <c r="F321" s="786"/>
      <c r="G321" s="786"/>
      <c r="H321" s="786"/>
      <c r="I321" s="786"/>
      <c r="J321" s="786"/>
      <c r="K321" s="786"/>
      <c r="L321" s="786"/>
      <c r="M321" s="786"/>
      <c r="N321" s="786"/>
      <c r="O321" s="786"/>
      <c r="P321" s="786"/>
      <c r="Q321" s="786"/>
      <c r="R321" s="787"/>
      <c r="S321" s="786"/>
      <c r="T321" s="786"/>
      <c r="U321" s="786"/>
      <c r="V321" s="786"/>
      <c r="W321" s="786"/>
      <c r="X321" s="786"/>
      <c r="Y321" s="786"/>
      <c r="Z321" s="786"/>
      <c r="AA321" s="786"/>
      <c r="AB321" s="786"/>
      <c r="AC321" s="786"/>
      <c r="AD321" s="786"/>
      <c r="AE321" s="786"/>
      <c r="AF321" s="786"/>
      <c r="AG321" s="786"/>
      <c r="AH321" s="786"/>
      <c r="AI321" s="786"/>
      <c r="AJ321" s="786"/>
      <c r="AK321" s="786"/>
      <c r="AL321" s="786"/>
      <c r="AM321" s="786"/>
      <c r="AN321" s="786"/>
      <c r="AO321" s="786"/>
      <c r="AP321" s="786"/>
      <c r="AQ321" s="786"/>
      <c r="AR321" s="786"/>
    </row>
    <row r="322" spans="1:44" ht="14.25" customHeight="1">
      <c r="A322" s="786"/>
      <c r="B322" s="786"/>
      <c r="C322" s="786"/>
      <c r="D322" s="786"/>
      <c r="E322" s="786"/>
      <c r="F322" s="786"/>
      <c r="G322" s="786"/>
      <c r="H322" s="786"/>
      <c r="I322" s="786"/>
      <c r="J322" s="786"/>
      <c r="K322" s="786"/>
      <c r="L322" s="786"/>
      <c r="M322" s="786"/>
      <c r="N322" s="786"/>
      <c r="O322" s="786"/>
      <c r="P322" s="786"/>
      <c r="Q322" s="786"/>
      <c r="R322" s="787"/>
      <c r="S322" s="786"/>
      <c r="T322" s="786"/>
      <c r="U322" s="786"/>
      <c r="V322" s="786"/>
      <c r="W322" s="786"/>
      <c r="X322" s="786"/>
      <c r="Y322" s="786"/>
      <c r="Z322" s="786"/>
      <c r="AA322" s="786"/>
      <c r="AB322" s="786"/>
      <c r="AC322" s="786"/>
      <c r="AD322" s="786"/>
      <c r="AE322" s="786"/>
      <c r="AF322" s="786"/>
      <c r="AG322" s="786"/>
      <c r="AH322" s="786"/>
      <c r="AI322" s="786"/>
      <c r="AJ322" s="786"/>
      <c r="AK322" s="786"/>
      <c r="AL322" s="786"/>
      <c r="AM322" s="786"/>
      <c r="AN322" s="786"/>
      <c r="AO322" s="786"/>
      <c r="AP322" s="786"/>
      <c r="AQ322" s="786"/>
      <c r="AR322" s="786"/>
    </row>
    <row r="323" spans="1:44" ht="14.25" customHeight="1">
      <c r="A323" s="786"/>
      <c r="B323" s="786"/>
      <c r="C323" s="786"/>
      <c r="D323" s="786"/>
      <c r="E323" s="786"/>
      <c r="F323" s="786"/>
      <c r="G323" s="786"/>
      <c r="H323" s="786"/>
      <c r="I323" s="786"/>
      <c r="J323" s="786"/>
      <c r="K323" s="786"/>
      <c r="L323" s="786"/>
      <c r="M323" s="786"/>
      <c r="N323" s="786"/>
      <c r="O323" s="786"/>
      <c r="P323" s="786"/>
      <c r="Q323" s="786"/>
      <c r="R323" s="787"/>
      <c r="S323" s="786"/>
      <c r="T323" s="786"/>
      <c r="U323" s="786"/>
      <c r="V323" s="786"/>
      <c r="W323" s="786"/>
      <c r="X323" s="786"/>
      <c r="Y323" s="786"/>
      <c r="Z323" s="786"/>
      <c r="AA323" s="786"/>
      <c r="AB323" s="786"/>
      <c r="AC323" s="786"/>
      <c r="AD323" s="786"/>
      <c r="AE323" s="786"/>
      <c r="AF323" s="786"/>
      <c r="AG323" s="786"/>
      <c r="AH323" s="786"/>
      <c r="AI323" s="786"/>
      <c r="AJ323" s="786"/>
      <c r="AK323" s="786"/>
      <c r="AL323" s="786"/>
      <c r="AM323" s="786"/>
      <c r="AN323" s="786"/>
      <c r="AO323" s="786"/>
      <c r="AP323" s="786"/>
      <c r="AQ323" s="786"/>
      <c r="AR323" s="786"/>
    </row>
    <row r="324" spans="1:44" ht="14.25" customHeight="1">
      <c r="A324" s="786"/>
      <c r="B324" s="786"/>
      <c r="C324" s="786"/>
      <c r="D324" s="786"/>
      <c r="E324" s="786"/>
      <c r="F324" s="786"/>
      <c r="G324" s="786"/>
      <c r="H324" s="786"/>
      <c r="I324" s="786"/>
      <c r="J324" s="786"/>
      <c r="K324" s="786"/>
      <c r="L324" s="786"/>
      <c r="M324" s="786"/>
      <c r="N324" s="786"/>
      <c r="O324" s="786"/>
      <c r="P324" s="786"/>
      <c r="Q324" s="786"/>
      <c r="R324" s="787"/>
      <c r="S324" s="786"/>
      <c r="T324" s="786"/>
      <c r="U324" s="786"/>
      <c r="V324" s="786"/>
      <c r="W324" s="786"/>
      <c r="X324" s="786"/>
      <c r="Y324" s="786"/>
      <c r="Z324" s="786"/>
      <c r="AA324" s="786"/>
      <c r="AB324" s="786"/>
      <c r="AC324" s="786"/>
      <c r="AD324" s="786"/>
      <c r="AE324" s="786"/>
      <c r="AF324" s="786"/>
      <c r="AG324" s="786"/>
      <c r="AH324" s="786"/>
      <c r="AI324" s="786"/>
      <c r="AJ324" s="786"/>
      <c r="AK324" s="786"/>
      <c r="AL324" s="786"/>
      <c r="AM324" s="786"/>
      <c r="AN324" s="786"/>
      <c r="AO324" s="786"/>
      <c r="AP324" s="786"/>
      <c r="AQ324" s="786"/>
      <c r="AR324" s="786"/>
    </row>
    <row r="325" spans="1:44" ht="14.25" customHeight="1">
      <c r="A325" s="786"/>
      <c r="B325" s="786"/>
      <c r="C325" s="786"/>
      <c r="D325" s="786"/>
      <c r="E325" s="786"/>
      <c r="F325" s="786"/>
      <c r="G325" s="786"/>
      <c r="H325" s="786"/>
      <c r="I325" s="786"/>
      <c r="J325" s="786"/>
      <c r="K325" s="786"/>
      <c r="L325" s="786"/>
      <c r="M325" s="786"/>
      <c r="N325" s="786"/>
      <c r="O325" s="786"/>
      <c r="P325" s="786"/>
      <c r="Q325" s="786"/>
      <c r="R325" s="787"/>
      <c r="S325" s="786"/>
      <c r="T325" s="786"/>
      <c r="U325" s="786"/>
      <c r="V325" s="786"/>
      <c r="W325" s="786"/>
      <c r="X325" s="786"/>
      <c r="Y325" s="786"/>
      <c r="Z325" s="786"/>
      <c r="AA325" s="786"/>
      <c r="AB325" s="786"/>
      <c r="AC325" s="786"/>
      <c r="AD325" s="786"/>
      <c r="AE325" s="786"/>
      <c r="AF325" s="786"/>
      <c r="AG325" s="786"/>
      <c r="AH325" s="786"/>
      <c r="AI325" s="786"/>
      <c r="AJ325" s="786"/>
      <c r="AK325" s="786"/>
      <c r="AL325" s="786"/>
      <c r="AM325" s="786"/>
      <c r="AN325" s="786"/>
      <c r="AO325" s="786"/>
      <c r="AP325" s="786"/>
      <c r="AQ325" s="786"/>
      <c r="AR325" s="786"/>
    </row>
    <row r="326" spans="1:44" ht="14.25" customHeight="1">
      <c r="A326" s="786"/>
      <c r="B326" s="786"/>
      <c r="C326" s="786"/>
      <c r="D326" s="786"/>
      <c r="E326" s="786"/>
      <c r="F326" s="786"/>
      <c r="G326" s="786"/>
      <c r="H326" s="786"/>
      <c r="I326" s="786"/>
      <c r="J326" s="786"/>
      <c r="K326" s="786"/>
      <c r="L326" s="786"/>
      <c r="M326" s="786"/>
      <c r="N326" s="786"/>
      <c r="O326" s="786"/>
      <c r="P326" s="786"/>
      <c r="Q326" s="786"/>
      <c r="R326" s="787"/>
      <c r="S326" s="786"/>
      <c r="T326" s="786"/>
      <c r="U326" s="786"/>
      <c r="V326" s="786"/>
      <c r="W326" s="786"/>
      <c r="X326" s="786"/>
      <c r="Y326" s="786"/>
      <c r="Z326" s="786"/>
      <c r="AA326" s="786"/>
      <c r="AB326" s="786"/>
      <c r="AC326" s="786"/>
      <c r="AD326" s="786"/>
      <c r="AE326" s="786"/>
      <c r="AF326" s="786"/>
      <c r="AG326" s="786"/>
      <c r="AH326" s="786"/>
      <c r="AI326" s="786"/>
      <c r="AJ326" s="786"/>
      <c r="AK326" s="786"/>
      <c r="AL326" s="786"/>
      <c r="AM326" s="786"/>
      <c r="AN326" s="786"/>
      <c r="AO326" s="786"/>
      <c r="AP326" s="786"/>
      <c r="AQ326" s="786"/>
      <c r="AR326" s="786"/>
    </row>
    <row r="327" spans="1:44" ht="14.25" customHeight="1">
      <c r="A327" s="786"/>
      <c r="B327" s="786"/>
      <c r="C327" s="786"/>
      <c r="D327" s="786"/>
      <c r="E327" s="786"/>
      <c r="F327" s="786"/>
      <c r="G327" s="786"/>
      <c r="H327" s="786"/>
      <c r="I327" s="786"/>
      <c r="J327" s="786"/>
      <c r="K327" s="786"/>
      <c r="L327" s="786"/>
      <c r="M327" s="786"/>
      <c r="N327" s="786"/>
      <c r="O327" s="786"/>
      <c r="P327" s="786"/>
      <c r="Q327" s="786"/>
      <c r="R327" s="787"/>
      <c r="S327" s="786"/>
      <c r="T327" s="786"/>
      <c r="U327" s="786"/>
      <c r="V327" s="786"/>
      <c r="W327" s="786"/>
      <c r="X327" s="786"/>
      <c r="Y327" s="786"/>
      <c r="Z327" s="786"/>
      <c r="AA327" s="786"/>
      <c r="AB327" s="786"/>
      <c r="AC327" s="786"/>
      <c r="AD327" s="786"/>
      <c r="AE327" s="786"/>
      <c r="AF327" s="786"/>
      <c r="AG327" s="786"/>
      <c r="AH327" s="786"/>
      <c r="AI327" s="786"/>
      <c r="AJ327" s="786"/>
      <c r="AK327" s="786"/>
      <c r="AL327" s="786"/>
      <c r="AM327" s="786"/>
      <c r="AN327" s="786"/>
      <c r="AO327" s="786"/>
      <c r="AP327" s="786"/>
      <c r="AQ327" s="786"/>
      <c r="AR327" s="786"/>
    </row>
    <row r="328" spans="1:44" ht="14.25" customHeight="1">
      <c r="A328" s="786"/>
      <c r="B328" s="786"/>
      <c r="C328" s="786"/>
      <c r="D328" s="786"/>
      <c r="E328" s="786"/>
      <c r="F328" s="786"/>
      <c r="G328" s="786"/>
      <c r="H328" s="786"/>
      <c r="I328" s="786"/>
      <c r="J328" s="786"/>
      <c r="K328" s="786"/>
      <c r="L328" s="786"/>
      <c r="M328" s="786"/>
      <c r="N328" s="786"/>
      <c r="O328" s="786"/>
      <c r="P328" s="786"/>
      <c r="Q328" s="786"/>
      <c r="R328" s="787"/>
      <c r="S328" s="786"/>
      <c r="T328" s="786"/>
      <c r="U328" s="786"/>
      <c r="V328" s="786"/>
      <c r="W328" s="786"/>
      <c r="X328" s="786"/>
      <c r="Y328" s="786"/>
      <c r="Z328" s="786"/>
      <c r="AA328" s="786"/>
      <c r="AB328" s="786"/>
      <c r="AC328" s="786"/>
      <c r="AD328" s="786"/>
      <c r="AE328" s="786"/>
      <c r="AF328" s="786"/>
      <c r="AG328" s="786"/>
      <c r="AH328" s="786"/>
      <c r="AI328" s="786"/>
      <c r="AJ328" s="786"/>
      <c r="AK328" s="786"/>
      <c r="AL328" s="786"/>
      <c r="AM328" s="786"/>
      <c r="AN328" s="786"/>
      <c r="AO328" s="786"/>
      <c r="AP328" s="786"/>
      <c r="AQ328" s="786"/>
      <c r="AR328" s="786"/>
    </row>
    <row r="329" spans="1:44" ht="14.25" customHeight="1">
      <c r="A329" s="786"/>
      <c r="B329" s="786"/>
      <c r="C329" s="786"/>
      <c r="D329" s="786"/>
      <c r="E329" s="786"/>
      <c r="F329" s="786"/>
      <c r="G329" s="786"/>
      <c r="H329" s="786"/>
      <c r="I329" s="786"/>
      <c r="J329" s="786"/>
      <c r="K329" s="786"/>
      <c r="L329" s="786"/>
      <c r="M329" s="786"/>
      <c r="N329" s="786"/>
      <c r="O329" s="786"/>
      <c r="P329" s="786"/>
      <c r="Q329" s="786"/>
      <c r="R329" s="787"/>
      <c r="S329" s="786"/>
      <c r="T329" s="786"/>
      <c r="U329" s="786"/>
      <c r="V329" s="786"/>
      <c r="W329" s="786"/>
      <c r="X329" s="786"/>
      <c r="Y329" s="786"/>
      <c r="Z329" s="786"/>
      <c r="AA329" s="786"/>
      <c r="AB329" s="786"/>
      <c r="AC329" s="786"/>
      <c r="AD329" s="786"/>
      <c r="AE329" s="786"/>
      <c r="AF329" s="786"/>
      <c r="AG329" s="786"/>
      <c r="AH329" s="786"/>
      <c r="AI329" s="786"/>
      <c r="AJ329" s="786"/>
      <c r="AK329" s="786"/>
      <c r="AL329" s="786"/>
      <c r="AM329" s="786"/>
      <c r="AN329" s="786"/>
      <c r="AO329" s="786"/>
      <c r="AP329" s="786"/>
      <c r="AQ329" s="786"/>
      <c r="AR329" s="786"/>
    </row>
    <row r="330" spans="1:44" ht="14.25" customHeight="1">
      <c r="A330" s="786"/>
      <c r="B330" s="786"/>
      <c r="C330" s="786"/>
      <c r="D330" s="786"/>
      <c r="E330" s="786"/>
      <c r="F330" s="786"/>
      <c r="G330" s="786"/>
      <c r="H330" s="786"/>
      <c r="I330" s="786"/>
      <c r="J330" s="786"/>
      <c r="K330" s="786"/>
      <c r="L330" s="786"/>
      <c r="M330" s="786"/>
      <c r="N330" s="786"/>
      <c r="O330" s="786"/>
      <c r="P330" s="786"/>
      <c r="Q330" s="786"/>
      <c r="R330" s="787"/>
      <c r="S330" s="786"/>
      <c r="T330" s="786"/>
      <c r="U330" s="786"/>
      <c r="V330" s="786"/>
      <c r="W330" s="786"/>
      <c r="X330" s="786"/>
      <c r="Y330" s="786"/>
      <c r="Z330" s="786"/>
      <c r="AA330" s="786"/>
      <c r="AB330" s="786"/>
      <c r="AC330" s="786"/>
      <c r="AD330" s="786"/>
      <c r="AE330" s="786"/>
      <c r="AF330" s="786"/>
      <c r="AG330" s="786"/>
      <c r="AH330" s="786"/>
      <c r="AI330" s="786"/>
      <c r="AJ330" s="786"/>
      <c r="AK330" s="786"/>
      <c r="AL330" s="786"/>
      <c r="AM330" s="786"/>
      <c r="AN330" s="786"/>
      <c r="AO330" s="786"/>
      <c r="AP330" s="786"/>
      <c r="AQ330" s="786"/>
      <c r="AR330" s="786"/>
    </row>
    <row r="331" spans="1:44" ht="14.25" customHeight="1">
      <c r="A331" s="786"/>
      <c r="B331" s="786"/>
      <c r="C331" s="786"/>
      <c r="D331" s="786"/>
      <c r="E331" s="786"/>
      <c r="F331" s="786"/>
      <c r="G331" s="786"/>
      <c r="H331" s="786"/>
      <c r="I331" s="786"/>
      <c r="J331" s="786"/>
      <c r="K331" s="786"/>
      <c r="L331" s="786"/>
      <c r="M331" s="786"/>
      <c r="N331" s="786"/>
      <c r="O331" s="786"/>
      <c r="P331" s="786"/>
      <c r="Q331" s="786"/>
      <c r="R331" s="787"/>
      <c r="S331" s="786"/>
      <c r="T331" s="786"/>
      <c r="U331" s="786"/>
      <c r="V331" s="786"/>
      <c r="W331" s="786"/>
      <c r="X331" s="786"/>
      <c r="Y331" s="786"/>
      <c r="Z331" s="786"/>
      <c r="AA331" s="786"/>
      <c r="AB331" s="786"/>
      <c r="AC331" s="786"/>
      <c r="AD331" s="786"/>
      <c r="AE331" s="786"/>
      <c r="AF331" s="786"/>
      <c r="AG331" s="786"/>
      <c r="AH331" s="786"/>
      <c r="AI331" s="786"/>
      <c r="AJ331" s="786"/>
      <c r="AK331" s="786"/>
      <c r="AL331" s="786"/>
      <c r="AM331" s="786"/>
      <c r="AN331" s="786"/>
      <c r="AO331" s="786"/>
      <c r="AP331" s="786"/>
      <c r="AQ331" s="786"/>
      <c r="AR331" s="786"/>
    </row>
    <row r="332" spans="1:44" ht="14.25" customHeight="1">
      <c r="A332" s="786"/>
      <c r="B332" s="786"/>
      <c r="C332" s="786"/>
      <c r="D332" s="786"/>
      <c r="E332" s="786"/>
      <c r="F332" s="786"/>
      <c r="G332" s="786"/>
      <c r="H332" s="786"/>
      <c r="I332" s="786"/>
      <c r="J332" s="786"/>
      <c r="K332" s="786"/>
      <c r="L332" s="786"/>
      <c r="M332" s="786"/>
      <c r="N332" s="786"/>
      <c r="O332" s="786"/>
      <c r="P332" s="786"/>
      <c r="Q332" s="786"/>
      <c r="R332" s="787"/>
      <c r="S332" s="786"/>
      <c r="T332" s="786"/>
      <c r="U332" s="786"/>
      <c r="V332" s="786"/>
      <c r="W332" s="786"/>
      <c r="X332" s="786"/>
      <c r="Y332" s="786"/>
      <c r="Z332" s="786"/>
      <c r="AA332" s="786"/>
      <c r="AB332" s="786"/>
      <c r="AC332" s="786"/>
      <c r="AD332" s="786"/>
      <c r="AE332" s="786"/>
      <c r="AF332" s="786"/>
      <c r="AG332" s="786"/>
      <c r="AH332" s="786"/>
      <c r="AI332" s="786"/>
      <c r="AJ332" s="786"/>
      <c r="AK332" s="786"/>
      <c r="AL332" s="786"/>
      <c r="AM332" s="786"/>
      <c r="AN332" s="786"/>
      <c r="AO332" s="786"/>
      <c r="AP332" s="786"/>
      <c r="AQ332" s="786"/>
      <c r="AR332" s="786"/>
    </row>
    <row r="333" spans="1:44" ht="14.25" customHeight="1">
      <c r="A333" s="786"/>
      <c r="B333" s="786"/>
      <c r="C333" s="786"/>
      <c r="D333" s="786"/>
      <c r="E333" s="786"/>
      <c r="F333" s="786"/>
      <c r="G333" s="786"/>
      <c r="H333" s="786"/>
      <c r="I333" s="786"/>
      <c r="J333" s="786"/>
      <c r="K333" s="786"/>
      <c r="L333" s="786"/>
      <c r="M333" s="786"/>
      <c r="N333" s="786"/>
      <c r="O333" s="786"/>
      <c r="P333" s="786"/>
      <c r="Q333" s="786"/>
      <c r="R333" s="787"/>
      <c r="S333" s="786"/>
      <c r="T333" s="786"/>
      <c r="U333" s="786"/>
      <c r="V333" s="786"/>
      <c r="W333" s="786"/>
      <c r="X333" s="786"/>
      <c r="Y333" s="786"/>
      <c r="Z333" s="786"/>
      <c r="AA333" s="786"/>
      <c r="AB333" s="786"/>
      <c r="AC333" s="786"/>
      <c r="AD333" s="786"/>
      <c r="AE333" s="786"/>
      <c r="AF333" s="786"/>
      <c r="AG333" s="786"/>
      <c r="AH333" s="786"/>
      <c r="AI333" s="786"/>
      <c r="AJ333" s="786"/>
      <c r="AK333" s="786"/>
      <c r="AL333" s="786"/>
      <c r="AM333" s="786"/>
      <c r="AN333" s="786"/>
      <c r="AO333" s="786"/>
      <c r="AP333" s="786"/>
      <c r="AQ333" s="786"/>
      <c r="AR333" s="786"/>
    </row>
    <row r="334" spans="1:44" ht="14.25" customHeight="1">
      <c r="A334" s="786"/>
      <c r="B334" s="786"/>
      <c r="C334" s="786"/>
      <c r="D334" s="786"/>
      <c r="E334" s="786"/>
      <c r="F334" s="786"/>
      <c r="G334" s="786"/>
      <c r="H334" s="786"/>
      <c r="I334" s="786"/>
      <c r="J334" s="786"/>
      <c r="K334" s="786"/>
      <c r="L334" s="786"/>
      <c r="M334" s="786"/>
      <c r="N334" s="786"/>
      <c r="O334" s="786"/>
      <c r="P334" s="786"/>
      <c r="Q334" s="786"/>
      <c r="R334" s="787"/>
      <c r="S334" s="786"/>
      <c r="T334" s="786"/>
      <c r="U334" s="786"/>
      <c r="V334" s="786"/>
      <c r="W334" s="786"/>
      <c r="X334" s="786"/>
      <c r="Y334" s="786"/>
      <c r="Z334" s="786"/>
      <c r="AA334" s="786"/>
      <c r="AB334" s="786"/>
      <c r="AC334" s="786"/>
      <c r="AD334" s="786"/>
      <c r="AE334" s="786"/>
      <c r="AF334" s="786"/>
      <c r="AG334" s="786"/>
      <c r="AH334" s="786"/>
      <c r="AI334" s="786"/>
      <c r="AJ334" s="786"/>
      <c r="AK334" s="786"/>
      <c r="AL334" s="786"/>
      <c r="AM334" s="786"/>
      <c r="AN334" s="786"/>
      <c r="AO334" s="786"/>
      <c r="AP334" s="786"/>
      <c r="AQ334" s="786"/>
      <c r="AR334" s="786"/>
    </row>
    <row r="335" spans="1:44" ht="14.25" customHeight="1">
      <c r="A335" s="786"/>
      <c r="B335" s="786"/>
      <c r="C335" s="786"/>
      <c r="D335" s="786"/>
      <c r="E335" s="786"/>
      <c r="F335" s="786"/>
      <c r="G335" s="786"/>
      <c r="H335" s="786"/>
      <c r="I335" s="786"/>
      <c r="J335" s="786"/>
      <c r="K335" s="786"/>
      <c r="L335" s="786"/>
      <c r="M335" s="786"/>
      <c r="N335" s="786"/>
      <c r="O335" s="786"/>
      <c r="P335" s="786"/>
      <c r="Q335" s="786"/>
      <c r="R335" s="787"/>
      <c r="S335" s="786"/>
      <c r="T335" s="786"/>
      <c r="U335" s="786"/>
      <c r="V335" s="786"/>
      <c r="W335" s="786"/>
      <c r="X335" s="786"/>
      <c r="Y335" s="786"/>
      <c r="Z335" s="786"/>
      <c r="AA335" s="786"/>
      <c r="AB335" s="786"/>
      <c r="AC335" s="786"/>
      <c r="AD335" s="786"/>
      <c r="AE335" s="786"/>
      <c r="AF335" s="786"/>
      <c r="AG335" s="786"/>
      <c r="AH335" s="786"/>
      <c r="AI335" s="786"/>
      <c r="AJ335" s="786"/>
      <c r="AK335" s="786"/>
      <c r="AL335" s="786"/>
      <c r="AM335" s="786"/>
      <c r="AN335" s="786"/>
      <c r="AO335" s="786"/>
      <c r="AP335" s="786"/>
      <c r="AQ335" s="786"/>
      <c r="AR335" s="786"/>
    </row>
    <row r="336" spans="1:44" ht="14.25" customHeight="1">
      <c r="A336" s="786"/>
      <c r="B336" s="786"/>
      <c r="C336" s="786"/>
      <c r="D336" s="786"/>
      <c r="E336" s="786"/>
      <c r="F336" s="786"/>
      <c r="G336" s="786"/>
      <c r="H336" s="786"/>
      <c r="I336" s="786"/>
      <c r="J336" s="786"/>
      <c r="K336" s="786"/>
      <c r="L336" s="786"/>
      <c r="M336" s="786"/>
      <c r="N336" s="786"/>
      <c r="O336" s="786"/>
      <c r="P336" s="786"/>
      <c r="Q336" s="786"/>
      <c r="R336" s="787"/>
      <c r="S336" s="786"/>
      <c r="T336" s="786"/>
      <c r="U336" s="786"/>
      <c r="V336" s="786"/>
      <c r="W336" s="786"/>
      <c r="X336" s="786"/>
      <c r="Y336" s="786"/>
      <c r="Z336" s="786"/>
      <c r="AA336" s="786"/>
      <c r="AB336" s="786"/>
      <c r="AC336" s="786"/>
      <c r="AD336" s="786"/>
      <c r="AE336" s="786"/>
      <c r="AF336" s="786"/>
      <c r="AG336" s="786"/>
      <c r="AH336" s="786"/>
      <c r="AI336" s="786"/>
      <c r="AJ336" s="786"/>
      <c r="AK336" s="786"/>
      <c r="AL336" s="786"/>
      <c r="AM336" s="786"/>
      <c r="AN336" s="786"/>
      <c r="AO336" s="786"/>
      <c r="AP336" s="786"/>
      <c r="AQ336" s="786"/>
      <c r="AR336" s="786"/>
    </row>
    <row r="337" spans="1:44" ht="14.25" customHeight="1">
      <c r="A337" s="786"/>
      <c r="B337" s="786"/>
      <c r="C337" s="786"/>
      <c r="D337" s="786"/>
      <c r="E337" s="786"/>
      <c r="F337" s="786"/>
      <c r="G337" s="786"/>
      <c r="H337" s="786"/>
      <c r="I337" s="786"/>
      <c r="J337" s="786"/>
      <c r="K337" s="786"/>
      <c r="L337" s="786"/>
      <c r="M337" s="786"/>
      <c r="N337" s="786"/>
      <c r="O337" s="786"/>
      <c r="P337" s="786"/>
      <c r="Q337" s="786"/>
      <c r="R337" s="787"/>
      <c r="S337" s="786"/>
      <c r="T337" s="786"/>
      <c r="U337" s="786"/>
      <c r="V337" s="786"/>
      <c r="W337" s="786"/>
      <c r="X337" s="786"/>
      <c r="Y337" s="786"/>
      <c r="Z337" s="786"/>
      <c r="AA337" s="786"/>
      <c r="AB337" s="786"/>
      <c r="AC337" s="786"/>
      <c r="AD337" s="786"/>
      <c r="AE337" s="786"/>
      <c r="AF337" s="786"/>
      <c r="AG337" s="786"/>
      <c r="AH337" s="786"/>
      <c r="AI337" s="786"/>
      <c r="AJ337" s="786"/>
      <c r="AK337" s="786"/>
      <c r="AL337" s="786"/>
      <c r="AM337" s="786"/>
      <c r="AN337" s="786"/>
      <c r="AO337" s="786"/>
      <c r="AP337" s="786"/>
      <c r="AQ337" s="786"/>
      <c r="AR337" s="786"/>
    </row>
    <row r="338" spans="1:44" ht="14.25" customHeight="1">
      <c r="A338" s="786"/>
      <c r="B338" s="786"/>
      <c r="C338" s="786"/>
      <c r="D338" s="786"/>
      <c r="E338" s="786"/>
      <c r="F338" s="786"/>
      <c r="G338" s="786"/>
      <c r="H338" s="786"/>
      <c r="I338" s="786"/>
      <c r="J338" s="786"/>
      <c r="K338" s="786"/>
      <c r="L338" s="786"/>
      <c r="M338" s="786"/>
      <c r="N338" s="786"/>
      <c r="O338" s="786"/>
      <c r="P338" s="786"/>
      <c r="Q338" s="786"/>
      <c r="R338" s="787"/>
      <c r="S338" s="786"/>
      <c r="T338" s="786"/>
      <c r="U338" s="786"/>
      <c r="V338" s="786"/>
      <c r="W338" s="786"/>
      <c r="X338" s="786"/>
      <c r="Y338" s="786"/>
      <c r="Z338" s="786"/>
      <c r="AA338" s="786"/>
      <c r="AB338" s="786"/>
      <c r="AC338" s="786"/>
      <c r="AD338" s="786"/>
      <c r="AE338" s="786"/>
      <c r="AF338" s="786"/>
      <c r="AG338" s="786"/>
      <c r="AH338" s="786"/>
      <c r="AI338" s="786"/>
      <c r="AJ338" s="786"/>
      <c r="AK338" s="786"/>
      <c r="AL338" s="786"/>
      <c r="AM338" s="786"/>
      <c r="AN338" s="786"/>
      <c r="AO338" s="786"/>
      <c r="AP338" s="786"/>
      <c r="AQ338" s="786"/>
      <c r="AR338" s="786"/>
    </row>
    <row r="339" spans="1:44" ht="14.25" customHeight="1">
      <c r="A339" s="786"/>
      <c r="B339" s="786"/>
      <c r="C339" s="786"/>
      <c r="D339" s="786"/>
      <c r="E339" s="786"/>
      <c r="F339" s="786"/>
      <c r="G339" s="786"/>
      <c r="H339" s="786"/>
      <c r="I339" s="786"/>
      <c r="J339" s="786"/>
      <c r="K339" s="786"/>
      <c r="L339" s="786"/>
      <c r="M339" s="786"/>
      <c r="N339" s="786"/>
      <c r="O339" s="786"/>
      <c r="P339" s="786"/>
      <c r="Q339" s="786"/>
      <c r="R339" s="787"/>
      <c r="S339" s="786"/>
      <c r="T339" s="786"/>
      <c r="U339" s="786"/>
      <c r="V339" s="786"/>
      <c r="W339" s="786"/>
      <c r="X339" s="786"/>
      <c r="Y339" s="786"/>
      <c r="Z339" s="786"/>
      <c r="AA339" s="786"/>
      <c r="AB339" s="786"/>
      <c r="AC339" s="786"/>
      <c r="AD339" s="786"/>
      <c r="AE339" s="786"/>
      <c r="AF339" s="786"/>
      <c r="AG339" s="786"/>
      <c r="AH339" s="786"/>
      <c r="AI339" s="786"/>
      <c r="AJ339" s="786"/>
      <c r="AK339" s="786"/>
      <c r="AL339" s="786"/>
      <c r="AM339" s="786"/>
      <c r="AN339" s="786"/>
      <c r="AO339" s="786"/>
      <c r="AP339" s="786"/>
      <c r="AQ339" s="786"/>
      <c r="AR339" s="786"/>
    </row>
    <row r="340" spans="1:44" ht="14.25" customHeight="1">
      <c r="A340" s="786"/>
      <c r="B340" s="786"/>
      <c r="C340" s="786"/>
      <c r="D340" s="786"/>
      <c r="E340" s="786"/>
      <c r="F340" s="786"/>
      <c r="G340" s="786"/>
      <c r="H340" s="786"/>
      <c r="I340" s="786"/>
      <c r="J340" s="786"/>
      <c r="K340" s="786"/>
      <c r="L340" s="786"/>
      <c r="M340" s="786"/>
      <c r="N340" s="786"/>
      <c r="O340" s="786"/>
      <c r="P340" s="786"/>
      <c r="Q340" s="786"/>
      <c r="R340" s="787"/>
      <c r="S340" s="786"/>
      <c r="T340" s="786"/>
      <c r="U340" s="786"/>
      <c r="V340" s="786"/>
      <c r="W340" s="786"/>
      <c r="X340" s="786"/>
      <c r="Y340" s="786"/>
      <c r="Z340" s="786"/>
      <c r="AA340" s="786"/>
      <c r="AB340" s="786"/>
      <c r="AC340" s="786"/>
      <c r="AD340" s="786"/>
      <c r="AE340" s="786"/>
      <c r="AF340" s="786"/>
      <c r="AG340" s="786"/>
      <c r="AH340" s="786"/>
      <c r="AI340" s="786"/>
      <c r="AJ340" s="786"/>
      <c r="AK340" s="786"/>
      <c r="AL340" s="786"/>
      <c r="AM340" s="786"/>
      <c r="AN340" s="786"/>
      <c r="AO340" s="786"/>
      <c r="AP340" s="786"/>
      <c r="AQ340" s="786"/>
      <c r="AR340" s="786"/>
    </row>
    <row r="341" spans="1:44" ht="14.25" customHeight="1">
      <c r="A341" s="786"/>
      <c r="B341" s="786"/>
      <c r="C341" s="786"/>
      <c r="D341" s="786"/>
      <c r="E341" s="786"/>
      <c r="F341" s="786"/>
      <c r="G341" s="786"/>
      <c r="H341" s="786"/>
      <c r="I341" s="786"/>
      <c r="J341" s="786"/>
      <c r="K341" s="786"/>
      <c r="L341" s="786"/>
      <c r="M341" s="786"/>
      <c r="N341" s="786"/>
      <c r="O341" s="786"/>
      <c r="P341" s="786"/>
      <c r="Q341" s="786"/>
      <c r="R341" s="787"/>
      <c r="S341" s="786"/>
      <c r="T341" s="786"/>
      <c r="U341" s="786"/>
      <c r="V341" s="786"/>
      <c r="W341" s="786"/>
      <c r="X341" s="786"/>
      <c r="Y341" s="786"/>
      <c r="Z341" s="786"/>
      <c r="AA341" s="786"/>
      <c r="AB341" s="786"/>
      <c r="AC341" s="786"/>
      <c r="AD341" s="786"/>
      <c r="AE341" s="786"/>
      <c r="AF341" s="786"/>
      <c r="AG341" s="786"/>
      <c r="AH341" s="786"/>
      <c r="AI341" s="786"/>
      <c r="AJ341" s="786"/>
      <c r="AK341" s="786"/>
      <c r="AL341" s="786"/>
      <c r="AM341" s="786"/>
      <c r="AN341" s="786"/>
      <c r="AO341" s="786"/>
      <c r="AP341" s="786"/>
      <c r="AQ341" s="786"/>
      <c r="AR341" s="786"/>
    </row>
    <row r="342" spans="1:44" ht="14.25" customHeight="1">
      <c r="A342" s="786"/>
      <c r="B342" s="786"/>
      <c r="C342" s="786"/>
      <c r="D342" s="786"/>
      <c r="E342" s="786"/>
      <c r="F342" s="786"/>
      <c r="G342" s="786"/>
      <c r="H342" s="786"/>
      <c r="I342" s="786"/>
      <c r="J342" s="786"/>
      <c r="K342" s="786"/>
      <c r="L342" s="786"/>
      <c r="M342" s="786"/>
      <c r="N342" s="786"/>
      <c r="O342" s="786"/>
      <c r="P342" s="786"/>
      <c r="Q342" s="786"/>
      <c r="R342" s="787"/>
      <c r="S342" s="786"/>
      <c r="T342" s="786"/>
      <c r="U342" s="786"/>
      <c r="V342" s="786"/>
      <c r="W342" s="786"/>
      <c r="X342" s="786"/>
      <c r="Y342" s="786"/>
      <c r="Z342" s="786"/>
      <c r="AA342" s="786"/>
      <c r="AB342" s="786"/>
      <c r="AC342" s="786"/>
      <c r="AD342" s="786"/>
      <c r="AE342" s="786"/>
      <c r="AF342" s="786"/>
      <c r="AG342" s="786"/>
      <c r="AH342" s="786"/>
      <c r="AI342" s="786"/>
      <c r="AJ342" s="786"/>
      <c r="AK342" s="786"/>
      <c r="AL342" s="786"/>
      <c r="AM342" s="786"/>
      <c r="AN342" s="786"/>
      <c r="AO342" s="786"/>
      <c r="AP342" s="786"/>
      <c r="AQ342" s="786"/>
      <c r="AR342" s="786"/>
    </row>
    <row r="343" spans="1:44" ht="14.25" customHeight="1">
      <c r="A343" s="786"/>
      <c r="B343" s="786"/>
      <c r="C343" s="786"/>
      <c r="D343" s="786"/>
      <c r="E343" s="786"/>
      <c r="F343" s="786"/>
      <c r="G343" s="786"/>
      <c r="H343" s="786"/>
      <c r="I343" s="786"/>
      <c r="J343" s="786"/>
      <c r="K343" s="786"/>
      <c r="L343" s="786"/>
      <c r="M343" s="786"/>
      <c r="N343" s="786"/>
      <c r="O343" s="786"/>
      <c r="P343" s="786"/>
      <c r="Q343" s="786"/>
      <c r="R343" s="787"/>
      <c r="S343" s="786"/>
      <c r="T343" s="786"/>
      <c r="U343" s="786"/>
      <c r="V343" s="786"/>
      <c r="W343" s="786"/>
      <c r="X343" s="786"/>
      <c r="Y343" s="786"/>
      <c r="Z343" s="786"/>
      <c r="AA343" s="786"/>
      <c r="AB343" s="786"/>
      <c r="AC343" s="786"/>
      <c r="AD343" s="786"/>
      <c r="AE343" s="786"/>
      <c r="AF343" s="786"/>
      <c r="AG343" s="786"/>
      <c r="AH343" s="786"/>
      <c r="AI343" s="786"/>
      <c r="AJ343" s="786"/>
      <c r="AK343" s="786"/>
      <c r="AL343" s="786"/>
      <c r="AM343" s="786"/>
      <c r="AN343" s="786"/>
      <c r="AO343" s="786"/>
      <c r="AP343" s="786"/>
      <c r="AQ343" s="786"/>
      <c r="AR343" s="786"/>
    </row>
    <row r="344" spans="1:44" ht="14.25" customHeight="1">
      <c r="A344" s="786"/>
      <c r="B344" s="786"/>
      <c r="C344" s="786"/>
      <c r="D344" s="786"/>
      <c r="E344" s="786"/>
      <c r="F344" s="786"/>
      <c r="G344" s="786"/>
      <c r="H344" s="786"/>
      <c r="I344" s="786"/>
      <c r="J344" s="786"/>
      <c r="K344" s="786"/>
      <c r="L344" s="786"/>
      <c r="M344" s="786"/>
      <c r="N344" s="786"/>
      <c r="O344" s="786"/>
      <c r="P344" s="786"/>
      <c r="Q344" s="786"/>
      <c r="R344" s="787"/>
      <c r="S344" s="786"/>
      <c r="T344" s="786"/>
      <c r="U344" s="786"/>
      <c r="V344" s="786"/>
      <c r="W344" s="786"/>
      <c r="X344" s="786"/>
      <c r="Y344" s="786"/>
      <c r="Z344" s="786"/>
      <c r="AA344" s="786"/>
      <c r="AB344" s="786"/>
      <c r="AC344" s="786"/>
      <c r="AD344" s="786"/>
      <c r="AE344" s="786"/>
      <c r="AF344" s="786"/>
      <c r="AG344" s="786"/>
      <c r="AH344" s="786"/>
      <c r="AI344" s="786"/>
      <c r="AJ344" s="786"/>
      <c r="AK344" s="786"/>
      <c r="AL344" s="786"/>
      <c r="AM344" s="786"/>
      <c r="AN344" s="786"/>
      <c r="AO344" s="786"/>
      <c r="AP344" s="786"/>
      <c r="AQ344" s="786"/>
      <c r="AR344" s="786"/>
    </row>
    <row r="345" spans="1:44" ht="14.25" customHeight="1">
      <c r="A345" s="786"/>
      <c r="B345" s="786"/>
      <c r="C345" s="786"/>
      <c r="D345" s="786"/>
      <c r="E345" s="786"/>
      <c r="F345" s="786"/>
      <c r="G345" s="786"/>
      <c r="H345" s="786"/>
      <c r="I345" s="786"/>
      <c r="J345" s="786"/>
      <c r="K345" s="786"/>
      <c r="L345" s="786"/>
      <c r="M345" s="786"/>
      <c r="N345" s="786"/>
      <c r="O345" s="786"/>
      <c r="P345" s="786"/>
      <c r="Q345" s="786"/>
      <c r="R345" s="787"/>
      <c r="S345" s="786"/>
      <c r="T345" s="786"/>
      <c r="U345" s="786"/>
      <c r="V345" s="786"/>
      <c r="W345" s="786"/>
      <c r="X345" s="786"/>
      <c r="Y345" s="786"/>
      <c r="Z345" s="786"/>
      <c r="AA345" s="786"/>
      <c r="AB345" s="786"/>
      <c r="AC345" s="786"/>
      <c r="AD345" s="786"/>
      <c r="AE345" s="786"/>
      <c r="AF345" s="786"/>
      <c r="AG345" s="786"/>
      <c r="AH345" s="786"/>
      <c r="AI345" s="786"/>
      <c r="AJ345" s="786"/>
      <c r="AK345" s="786"/>
      <c r="AL345" s="786"/>
      <c r="AM345" s="786"/>
      <c r="AN345" s="786"/>
      <c r="AO345" s="786"/>
      <c r="AP345" s="786"/>
      <c r="AQ345" s="786"/>
      <c r="AR345" s="786"/>
    </row>
    <row r="346" spans="1:44" ht="14.25" customHeight="1">
      <c r="A346" s="786"/>
      <c r="B346" s="786"/>
      <c r="C346" s="786"/>
      <c r="D346" s="786"/>
      <c r="E346" s="786"/>
      <c r="F346" s="786"/>
      <c r="G346" s="786"/>
      <c r="H346" s="786"/>
      <c r="I346" s="786"/>
      <c r="J346" s="786"/>
      <c r="K346" s="786"/>
      <c r="L346" s="786"/>
      <c r="M346" s="786"/>
      <c r="N346" s="786"/>
      <c r="O346" s="786"/>
      <c r="P346" s="786"/>
      <c r="Q346" s="786"/>
      <c r="R346" s="787"/>
      <c r="S346" s="786"/>
      <c r="T346" s="786"/>
      <c r="U346" s="786"/>
      <c r="V346" s="786"/>
      <c r="W346" s="786"/>
      <c r="X346" s="786"/>
      <c r="Y346" s="786"/>
      <c r="Z346" s="786"/>
      <c r="AA346" s="786"/>
      <c r="AB346" s="786"/>
      <c r="AC346" s="786"/>
      <c r="AD346" s="786"/>
      <c r="AE346" s="786"/>
      <c r="AF346" s="786"/>
      <c r="AG346" s="786"/>
      <c r="AH346" s="786"/>
      <c r="AI346" s="786"/>
      <c r="AJ346" s="786"/>
      <c r="AK346" s="786"/>
      <c r="AL346" s="786"/>
      <c r="AM346" s="786"/>
      <c r="AN346" s="786"/>
      <c r="AO346" s="786"/>
      <c r="AP346" s="786"/>
      <c r="AQ346" s="786"/>
      <c r="AR346" s="786"/>
    </row>
    <row r="347" spans="1:44" ht="14.25" customHeight="1">
      <c r="A347" s="786"/>
      <c r="B347" s="786"/>
      <c r="C347" s="786"/>
      <c r="D347" s="786"/>
      <c r="E347" s="786"/>
      <c r="F347" s="786"/>
      <c r="G347" s="786"/>
      <c r="H347" s="786"/>
      <c r="I347" s="786"/>
      <c r="J347" s="786"/>
      <c r="K347" s="786"/>
      <c r="L347" s="786"/>
      <c r="M347" s="786"/>
      <c r="N347" s="786"/>
      <c r="O347" s="786"/>
      <c r="P347" s="786"/>
      <c r="Q347" s="786"/>
      <c r="R347" s="787"/>
      <c r="S347" s="786"/>
      <c r="T347" s="786"/>
      <c r="U347" s="786"/>
      <c r="V347" s="786"/>
      <c r="W347" s="786"/>
      <c r="X347" s="786"/>
      <c r="Y347" s="786"/>
      <c r="Z347" s="786"/>
      <c r="AA347" s="786"/>
      <c r="AB347" s="786"/>
      <c r="AC347" s="786"/>
      <c r="AD347" s="786"/>
      <c r="AE347" s="786"/>
      <c r="AF347" s="786"/>
      <c r="AG347" s="786"/>
      <c r="AH347" s="786"/>
      <c r="AI347" s="786"/>
      <c r="AJ347" s="786"/>
      <c r="AK347" s="786"/>
      <c r="AL347" s="786"/>
      <c r="AM347" s="786"/>
      <c r="AN347" s="786"/>
      <c r="AO347" s="786"/>
      <c r="AP347" s="786"/>
      <c r="AQ347" s="786"/>
      <c r="AR347" s="786"/>
    </row>
    <row r="348" spans="1:44" ht="14.25" customHeight="1">
      <c r="A348" s="786"/>
      <c r="B348" s="786"/>
      <c r="C348" s="786"/>
      <c r="D348" s="786"/>
      <c r="E348" s="786"/>
      <c r="F348" s="786"/>
      <c r="G348" s="786"/>
      <c r="H348" s="786"/>
      <c r="I348" s="786"/>
      <c r="J348" s="786"/>
      <c r="K348" s="786"/>
      <c r="L348" s="786"/>
      <c r="M348" s="786"/>
      <c r="N348" s="786"/>
      <c r="O348" s="786"/>
      <c r="P348" s="786"/>
      <c r="Q348" s="786"/>
      <c r="R348" s="787"/>
      <c r="S348" s="786"/>
      <c r="T348" s="786"/>
      <c r="U348" s="786"/>
      <c r="V348" s="786"/>
      <c r="W348" s="786"/>
      <c r="X348" s="786"/>
      <c r="Y348" s="786"/>
      <c r="Z348" s="786"/>
      <c r="AA348" s="786"/>
      <c r="AB348" s="786"/>
      <c r="AC348" s="786"/>
      <c r="AD348" s="786"/>
      <c r="AE348" s="786"/>
      <c r="AF348" s="786"/>
      <c r="AG348" s="786"/>
      <c r="AH348" s="786"/>
      <c r="AI348" s="786"/>
      <c r="AJ348" s="786"/>
      <c r="AK348" s="786"/>
      <c r="AL348" s="786"/>
      <c r="AM348" s="786"/>
      <c r="AN348" s="786"/>
      <c r="AO348" s="786"/>
      <c r="AP348" s="786"/>
      <c r="AQ348" s="786"/>
      <c r="AR348" s="786"/>
    </row>
    <row r="349" spans="1:44" ht="14.25" customHeight="1">
      <c r="A349" s="786"/>
      <c r="B349" s="786"/>
      <c r="C349" s="786"/>
      <c r="D349" s="786"/>
      <c r="E349" s="786"/>
      <c r="F349" s="786"/>
      <c r="G349" s="786"/>
      <c r="H349" s="786"/>
      <c r="I349" s="786"/>
      <c r="J349" s="786"/>
      <c r="K349" s="786"/>
      <c r="L349" s="786"/>
      <c r="M349" s="786"/>
      <c r="N349" s="786"/>
      <c r="O349" s="786"/>
      <c r="P349" s="786"/>
      <c r="Q349" s="786"/>
      <c r="R349" s="787"/>
      <c r="S349" s="786"/>
      <c r="T349" s="786"/>
      <c r="U349" s="786"/>
      <c r="V349" s="786"/>
      <c r="W349" s="786"/>
      <c r="X349" s="786"/>
      <c r="Y349" s="786"/>
      <c r="Z349" s="786"/>
      <c r="AA349" s="786"/>
      <c r="AB349" s="786"/>
      <c r="AC349" s="786"/>
      <c r="AD349" s="786"/>
      <c r="AE349" s="786"/>
      <c r="AF349" s="786"/>
      <c r="AG349" s="786"/>
      <c r="AH349" s="786"/>
      <c r="AI349" s="786"/>
      <c r="AJ349" s="786"/>
      <c r="AK349" s="786"/>
      <c r="AL349" s="786"/>
      <c r="AM349" s="786"/>
      <c r="AN349" s="786"/>
      <c r="AO349" s="786"/>
      <c r="AP349" s="786"/>
      <c r="AQ349" s="786"/>
      <c r="AR349" s="786"/>
    </row>
    <row r="350" spans="1:44" ht="14.25" customHeight="1">
      <c r="A350" s="786"/>
      <c r="B350" s="786"/>
      <c r="C350" s="786"/>
      <c r="D350" s="786"/>
      <c r="E350" s="786"/>
      <c r="F350" s="786"/>
      <c r="G350" s="786"/>
      <c r="H350" s="786"/>
      <c r="I350" s="786"/>
      <c r="J350" s="786"/>
      <c r="K350" s="786"/>
      <c r="L350" s="786"/>
      <c r="M350" s="786"/>
      <c r="N350" s="786"/>
      <c r="O350" s="786"/>
      <c r="P350" s="786"/>
      <c r="Q350" s="786"/>
      <c r="R350" s="787"/>
      <c r="S350" s="786"/>
      <c r="T350" s="786"/>
      <c r="U350" s="786"/>
      <c r="V350" s="786"/>
      <c r="W350" s="786"/>
      <c r="X350" s="786"/>
      <c r="Y350" s="786"/>
      <c r="Z350" s="786"/>
      <c r="AA350" s="786"/>
      <c r="AB350" s="786"/>
      <c r="AC350" s="786"/>
      <c r="AD350" s="786"/>
      <c r="AE350" s="786"/>
      <c r="AF350" s="786"/>
      <c r="AG350" s="786"/>
      <c r="AH350" s="786"/>
      <c r="AI350" s="786"/>
      <c r="AJ350" s="786"/>
      <c r="AK350" s="786"/>
      <c r="AL350" s="786"/>
      <c r="AM350" s="786"/>
      <c r="AN350" s="786"/>
      <c r="AO350" s="786"/>
      <c r="AP350" s="786"/>
      <c r="AQ350" s="786"/>
      <c r="AR350" s="786"/>
    </row>
    <row r="351" spans="1:44" ht="14.25" customHeight="1">
      <c r="A351" s="786"/>
      <c r="B351" s="786"/>
      <c r="C351" s="786"/>
      <c r="D351" s="786"/>
      <c r="E351" s="786"/>
      <c r="F351" s="786"/>
      <c r="G351" s="786"/>
      <c r="H351" s="786"/>
      <c r="I351" s="786"/>
      <c r="J351" s="786"/>
      <c r="K351" s="786"/>
      <c r="L351" s="786"/>
      <c r="M351" s="786"/>
      <c r="N351" s="786"/>
      <c r="O351" s="786"/>
      <c r="P351" s="786"/>
      <c r="Q351" s="786"/>
      <c r="R351" s="787"/>
      <c r="S351" s="786"/>
      <c r="T351" s="786"/>
      <c r="U351" s="786"/>
      <c r="V351" s="786"/>
      <c r="W351" s="786"/>
      <c r="X351" s="786"/>
      <c r="Y351" s="786"/>
      <c r="Z351" s="786"/>
      <c r="AA351" s="786"/>
      <c r="AB351" s="786"/>
      <c r="AC351" s="786"/>
      <c r="AD351" s="786"/>
      <c r="AE351" s="786"/>
      <c r="AF351" s="786"/>
      <c r="AG351" s="786"/>
      <c r="AH351" s="786"/>
      <c r="AI351" s="786"/>
      <c r="AJ351" s="786"/>
      <c r="AK351" s="786"/>
      <c r="AL351" s="786"/>
      <c r="AM351" s="786"/>
      <c r="AN351" s="786"/>
      <c r="AO351" s="786"/>
      <c r="AP351" s="786"/>
      <c r="AQ351" s="786"/>
      <c r="AR351" s="786"/>
    </row>
    <row r="352" spans="1:44" ht="14.25" customHeight="1">
      <c r="A352" s="786"/>
      <c r="B352" s="786"/>
      <c r="C352" s="786"/>
      <c r="D352" s="786"/>
      <c r="E352" s="786"/>
      <c r="F352" s="786"/>
      <c r="G352" s="786"/>
      <c r="H352" s="786"/>
      <c r="I352" s="786"/>
      <c r="J352" s="786"/>
      <c r="K352" s="786"/>
      <c r="L352" s="786"/>
      <c r="M352" s="786"/>
      <c r="N352" s="786"/>
      <c r="O352" s="786"/>
      <c r="P352" s="786"/>
      <c r="Q352" s="786"/>
      <c r="R352" s="787"/>
      <c r="S352" s="786"/>
      <c r="T352" s="786"/>
      <c r="U352" s="786"/>
      <c r="V352" s="786"/>
      <c r="W352" s="786"/>
      <c r="X352" s="786"/>
      <c r="Y352" s="786"/>
      <c r="Z352" s="786"/>
      <c r="AA352" s="786"/>
      <c r="AB352" s="786"/>
      <c r="AC352" s="786"/>
      <c r="AD352" s="786"/>
      <c r="AE352" s="786"/>
      <c r="AF352" s="786"/>
      <c r="AG352" s="786"/>
      <c r="AH352" s="786"/>
      <c r="AI352" s="786"/>
      <c r="AJ352" s="786"/>
      <c r="AK352" s="786"/>
      <c r="AL352" s="786"/>
      <c r="AM352" s="786"/>
      <c r="AN352" s="786"/>
      <c r="AO352" s="786"/>
      <c r="AP352" s="786"/>
      <c r="AQ352" s="786"/>
      <c r="AR352" s="786"/>
    </row>
    <row r="353" spans="1:44" ht="14.25" customHeight="1">
      <c r="A353" s="786"/>
      <c r="B353" s="786"/>
      <c r="C353" s="786"/>
      <c r="D353" s="786"/>
      <c r="E353" s="786"/>
      <c r="F353" s="786"/>
      <c r="G353" s="786"/>
      <c r="H353" s="786"/>
      <c r="I353" s="786"/>
      <c r="J353" s="786"/>
      <c r="K353" s="786"/>
      <c r="L353" s="786"/>
      <c r="M353" s="786"/>
      <c r="N353" s="786"/>
      <c r="O353" s="786"/>
      <c r="P353" s="786"/>
      <c r="Q353" s="786"/>
      <c r="R353" s="787"/>
      <c r="S353" s="786"/>
      <c r="T353" s="786"/>
      <c r="U353" s="786"/>
      <c r="V353" s="786"/>
      <c r="W353" s="786"/>
      <c r="X353" s="786"/>
      <c r="Y353" s="786"/>
      <c r="Z353" s="786"/>
      <c r="AA353" s="786"/>
      <c r="AB353" s="786"/>
      <c r="AC353" s="786"/>
      <c r="AD353" s="786"/>
      <c r="AE353" s="786"/>
      <c r="AF353" s="786"/>
      <c r="AG353" s="786"/>
      <c r="AH353" s="786"/>
      <c r="AI353" s="786"/>
      <c r="AJ353" s="786"/>
      <c r="AK353" s="786"/>
      <c r="AL353" s="786"/>
      <c r="AM353" s="786"/>
      <c r="AN353" s="786"/>
      <c r="AO353" s="786"/>
      <c r="AP353" s="786"/>
      <c r="AQ353" s="786"/>
      <c r="AR353" s="786"/>
    </row>
    <row r="354" spans="1:44" ht="14.25" customHeight="1">
      <c r="A354" s="786"/>
      <c r="B354" s="786"/>
      <c r="C354" s="786"/>
      <c r="D354" s="786"/>
      <c r="E354" s="786"/>
      <c r="F354" s="786"/>
      <c r="G354" s="786"/>
      <c r="H354" s="786"/>
      <c r="I354" s="786"/>
      <c r="J354" s="786"/>
      <c r="K354" s="786"/>
      <c r="L354" s="786"/>
      <c r="M354" s="786"/>
      <c r="N354" s="786"/>
      <c r="O354" s="786"/>
      <c r="P354" s="786"/>
      <c r="Q354" s="786"/>
      <c r="R354" s="787"/>
      <c r="S354" s="786"/>
      <c r="T354" s="786"/>
      <c r="U354" s="786"/>
      <c r="V354" s="786"/>
      <c r="W354" s="786"/>
      <c r="X354" s="786"/>
      <c r="Y354" s="786"/>
      <c r="Z354" s="786"/>
      <c r="AA354" s="786"/>
      <c r="AB354" s="786"/>
      <c r="AC354" s="786"/>
      <c r="AD354" s="786"/>
      <c r="AE354" s="786"/>
      <c r="AF354" s="786"/>
      <c r="AG354" s="786"/>
      <c r="AH354" s="786"/>
      <c r="AI354" s="786"/>
      <c r="AJ354" s="786"/>
      <c r="AK354" s="786"/>
      <c r="AL354" s="786"/>
      <c r="AM354" s="786"/>
      <c r="AN354" s="786"/>
      <c r="AO354" s="786"/>
      <c r="AP354" s="786"/>
      <c r="AQ354" s="786"/>
      <c r="AR354" s="786"/>
    </row>
    <row r="355" spans="1:44" ht="14.25" customHeight="1">
      <c r="A355" s="786"/>
      <c r="B355" s="786"/>
      <c r="C355" s="786"/>
      <c r="D355" s="786"/>
      <c r="E355" s="786"/>
      <c r="F355" s="786"/>
      <c r="G355" s="786"/>
      <c r="H355" s="786"/>
      <c r="I355" s="786"/>
      <c r="J355" s="786"/>
      <c r="K355" s="786"/>
      <c r="L355" s="786"/>
      <c r="M355" s="786"/>
      <c r="N355" s="786"/>
      <c r="O355" s="786"/>
      <c r="P355" s="786"/>
      <c r="Q355" s="786"/>
      <c r="R355" s="787"/>
      <c r="S355" s="786"/>
      <c r="T355" s="786"/>
      <c r="U355" s="786"/>
      <c r="V355" s="786"/>
      <c r="W355" s="786"/>
      <c r="X355" s="786"/>
      <c r="Y355" s="786"/>
      <c r="Z355" s="786"/>
      <c r="AA355" s="786"/>
      <c r="AB355" s="786"/>
      <c r="AC355" s="786"/>
      <c r="AD355" s="786"/>
      <c r="AE355" s="786"/>
      <c r="AF355" s="786"/>
      <c r="AG355" s="786"/>
      <c r="AH355" s="786"/>
      <c r="AI355" s="786"/>
      <c r="AJ355" s="786"/>
      <c r="AK355" s="786"/>
      <c r="AL355" s="786"/>
      <c r="AM355" s="786"/>
      <c r="AN355" s="786"/>
      <c r="AO355" s="786"/>
      <c r="AP355" s="786"/>
      <c r="AQ355" s="786"/>
      <c r="AR355" s="786"/>
    </row>
    <row r="356" spans="1:44" ht="14.25" customHeight="1">
      <c r="A356" s="786"/>
      <c r="B356" s="786"/>
      <c r="C356" s="786"/>
      <c r="D356" s="786"/>
      <c r="E356" s="786"/>
      <c r="F356" s="786"/>
      <c r="G356" s="786"/>
      <c r="H356" s="786"/>
      <c r="I356" s="786"/>
      <c r="J356" s="786"/>
      <c r="K356" s="786"/>
      <c r="L356" s="786"/>
      <c r="M356" s="786"/>
      <c r="N356" s="786"/>
      <c r="O356" s="786"/>
      <c r="P356" s="786"/>
      <c r="Q356" s="786"/>
      <c r="R356" s="787"/>
      <c r="S356" s="786"/>
      <c r="T356" s="786"/>
      <c r="U356" s="786"/>
      <c r="V356" s="786"/>
      <c r="W356" s="786"/>
      <c r="X356" s="786"/>
      <c r="Y356" s="786"/>
      <c r="Z356" s="786"/>
      <c r="AA356" s="786"/>
      <c r="AB356" s="786"/>
      <c r="AC356" s="786"/>
      <c r="AD356" s="786"/>
      <c r="AE356" s="786"/>
      <c r="AF356" s="786"/>
      <c r="AG356" s="786"/>
      <c r="AH356" s="786"/>
      <c r="AI356" s="786"/>
      <c r="AJ356" s="786"/>
      <c r="AK356" s="786"/>
      <c r="AL356" s="786"/>
      <c r="AM356" s="786"/>
      <c r="AN356" s="786"/>
      <c r="AO356" s="786"/>
      <c r="AP356" s="786"/>
      <c r="AQ356" s="786"/>
      <c r="AR356" s="786"/>
    </row>
    <row r="357" spans="1:44" ht="14.25" customHeight="1">
      <c r="A357" s="786"/>
      <c r="B357" s="786"/>
      <c r="C357" s="786"/>
      <c r="D357" s="786"/>
      <c r="E357" s="786"/>
      <c r="F357" s="786"/>
      <c r="G357" s="786"/>
      <c r="H357" s="786"/>
      <c r="I357" s="786"/>
      <c r="J357" s="786"/>
      <c r="K357" s="786"/>
      <c r="L357" s="786"/>
      <c r="M357" s="786"/>
      <c r="N357" s="786"/>
      <c r="O357" s="786"/>
      <c r="P357" s="786"/>
      <c r="Q357" s="786"/>
      <c r="R357" s="787"/>
      <c r="S357" s="786"/>
      <c r="T357" s="786"/>
      <c r="U357" s="786"/>
      <c r="V357" s="786"/>
      <c r="W357" s="786"/>
      <c r="X357" s="786"/>
      <c r="Y357" s="786"/>
      <c r="Z357" s="786"/>
      <c r="AA357" s="786"/>
      <c r="AB357" s="786"/>
      <c r="AC357" s="786"/>
      <c r="AD357" s="786"/>
      <c r="AE357" s="786"/>
      <c r="AF357" s="786"/>
      <c r="AG357" s="786"/>
      <c r="AH357" s="786"/>
      <c r="AI357" s="786"/>
      <c r="AJ357" s="786"/>
      <c r="AK357" s="786"/>
      <c r="AL357" s="786"/>
      <c r="AM357" s="786"/>
      <c r="AN357" s="786"/>
      <c r="AO357" s="786"/>
      <c r="AP357" s="786"/>
      <c r="AQ357" s="786"/>
      <c r="AR357" s="786"/>
    </row>
    <row r="358" spans="1:44" ht="14.25" customHeight="1">
      <c r="A358" s="786"/>
      <c r="B358" s="786"/>
      <c r="C358" s="786"/>
      <c r="D358" s="786"/>
      <c r="E358" s="786"/>
      <c r="F358" s="786"/>
      <c r="G358" s="786"/>
      <c r="H358" s="786"/>
      <c r="I358" s="786"/>
      <c r="J358" s="786"/>
      <c r="K358" s="786"/>
      <c r="L358" s="786"/>
      <c r="M358" s="786"/>
      <c r="N358" s="786"/>
      <c r="O358" s="786"/>
      <c r="P358" s="786"/>
      <c r="Q358" s="786"/>
      <c r="R358" s="787"/>
      <c r="S358" s="786"/>
      <c r="T358" s="786"/>
      <c r="U358" s="786"/>
      <c r="V358" s="786"/>
      <c r="W358" s="786"/>
      <c r="X358" s="786"/>
      <c r="Y358" s="786"/>
      <c r="Z358" s="786"/>
      <c r="AA358" s="786"/>
      <c r="AB358" s="786"/>
      <c r="AC358" s="786"/>
      <c r="AD358" s="786"/>
      <c r="AE358" s="786"/>
      <c r="AF358" s="786"/>
      <c r="AG358" s="786"/>
      <c r="AH358" s="786"/>
      <c r="AI358" s="786"/>
      <c r="AJ358" s="786"/>
      <c r="AK358" s="786"/>
      <c r="AL358" s="786"/>
      <c r="AM358" s="786"/>
      <c r="AN358" s="786"/>
      <c r="AO358" s="786"/>
      <c r="AP358" s="786"/>
      <c r="AQ358" s="786"/>
      <c r="AR358" s="786"/>
    </row>
    <row r="359" spans="1:44" ht="14.25" customHeight="1">
      <c r="A359" s="786"/>
      <c r="B359" s="786"/>
      <c r="C359" s="786"/>
      <c r="D359" s="786"/>
      <c r="E359" s="786"/>
      <c r="F359" s="786"/>
      <c r="G359" s="786"/>
      <c r="H359" s="786"/>
      <c r="I359" s="786"/>
      <c r="J359" s="786"/>
      <c r="K359" s="786"/>
      <c r="L359" s="786"/>
      <c r="M359" s="786"/>
      <c r="N359" s="786"/>
      <c r="O359" s="786"/>
      <c r="P359" s="786"/>
      <c r="Q359" s="786"/>
      <c r="R359" s="787"/>
      <c r="S359" s="786"/>
      <c r="T359" s="786"/>
      <c r="U359" s="786"/>
      <c r="V359" s="786"/>
      <c r="W359" s="786"/>
      <c r="X359" s="786"/>
      <c r="Y359" s="786"/>
      <c r="Z359" s="786"/>
      <c r="AA359" s="786"/>
      <c r="AB359" s="786"/>
      <c r="AC359" s="786"/>
      <c r="AD359" s="786"/>
      <c r="AE359" s="786"/>
      <c r="AF359" s="786"/>
      <c r="AG359" s="786"/>
      <c r="AH359" s="786"/>
      <c r="AI359" s="786"/>
      <c r="AJ359" s="786"/>
      <c r="AK359" s="786"/>
      <c r="AL359" s="786"/>
      <c r="AM359" s="786"/>
      <c r="AN359" s="786"/>
      <c r="AO359" s="786"/>
      <c r="AP359" s="786"/>
      <c r="AQ359" s="786"/>
      <c r="AR359" s="786"/>
    </row>
    <row r="360" spans="1:44" ht="14.25" customHeight="1">
      <c r="A360" s="786"/>
      <c r="B360" s="786"/>
      <c r="C360" s="786"/>
      <c r="D360" s="786"/>
      <c r="E360" s="786"/>
      <c r="F360" s="786"/>
      <c r="G360" s="786"/>
      <c r="H360" s="786"/>
      <c r="I360" s="786"/>
      <c r="J360" s="786"/>
      <c r="K360" s="786"/>
      <c r="L360" s="786"/>
      <c r="M360" s="786"/>
      <c r="N360" s="786"/>
      <c r="O360" s="786"/>
      <c r="P360" s="786"/>
      <c r="Q360" s="786"/>
      <c r="R360" s="787"/>
      <c r="S360" s="786"/>
      <c r="T360" s="786"/>
      <c r="U360" s="786"/>
      <c r="V360" s="786"/>
      <c r="W360" s="786"/>
      <c r="X360" s="786"/>
      <c r="Y360" s="786"/>
      <c r="Z360" s="786"/>
      <c r="AA360" s="786"/>
      <c r="AB360" s="786"/>
      <c r="AC360" s="786"/>
      <c r="AD360" s="786"/>
      <c r="AE360" s="786"/>
      <c r="AF360" s="786"/>
      <c r="AG360" s="786"/>
      <c r="AH360" s="786"/>
      <c r="AI360" s="786"/>
      <c r="AJ360" s="786"/>
      <c r="AK360" s="786"/>
      <c r="AL360" s="786"/>
      <c r="AM360" s="786"/>
      <c r="AN360" s="786"/>
      <c r="AO360" s="786"/>
      <c r="AP360" s="786"/>
      <c r="AQ360" s="786"/>
      <c r="AR360" s="786"/>
    </row>
    <row r="361" spans="1:44" ht="14.25" customHeight="1">
      <c r="A361" s="786"/>
      <c r="B361" s="786"/>
      <c r="C361" s="786"/>
      <c r="D361" s="786"/>
      <c r="E361" s="786"/>
      <c r="F361" s="786"/>
      <c r="G361" s="786"/>
      <c r="H361" s="786"/>
      <c r="I361" s="786"/>
      <c r="J361" s="786"/>
      <c r="K361" s="786"/>
      <c r="L361" s="786"/>
      <c r="M361" s="786"/>
      <c r="N361" s="786"/>
      <c r="O361" s="786"/>
      <c r="P361" s="786"/>
      <c r="Q361" s="786"/>
      <c r="R361" s="787"/>
      <c r="S361" s="786"/>
      <c r="T361" s="786"/>
      <c r="U361" s="786"/>
      <c r="V361" s="786"/>
      <c r="W361" s="786"/>
      <c r="X361" s="786"/>
      <c r="Y361" s="786"/>
      <c r="Z361" s="786"/>
      <c r="AA361" s="786"/>
      <c r="AB361" s="786"/>
      <c r="AC361" s="786"/>
      <c r="AD361" s="786"/>
      <c r="AE361" s="786"/>
      <c r="AF361" s="786"/>
      <c r="AG361" s="786"/>
      <c r="AH361" s="786"/>
      <c r="AI361" s="786"/>
      <c r="AJ361" s="786"/>
      <c r="AK361" s="786"/>
      <c r="AL361" s="786"/>
      <c r="AM361" s="786"/>
      <c r="AN361" s="786"/>
      <c r="AO361" s="786"/>
      <c r="AP361" s="786"/>
      <c r="AQ361" s="786"/>
      <c r="AR361" s="786"/>
    </row>
    <row r="362" spans="1:44" ht="14.25" customHeight="1">
      <c r="A362" s="786"/>
      <c r="B362" s="786"/>
      <c r="C362" s="786"/>
      <c r="D362" s="786"/>
      <c r="E362" s="786"/>
      <c r="F362" s="786"/>
      <c r="G362" s="786"/>
      <c r="H362" s="786"/>
      <c r="I362" s="786"/>
      <c r="J362" s="786"/>
      <c r="K362" s="786"/>
      <c r="L362" s="786"/>
      <c r="M362" s="786"/>
      <c r="N362" s="786"/>
      <c r="O362" s="786"/>
      <c r="P362" s="786"/>
      <c r="Q362" s="786"/>
      <c r="R362" s="787"/>
      <c r="S362" s="786"/>
      <c r="T362" s="786"/>
      <c r="U362" s="786"/>
      <c r="V362" s="786"/>
      <c r="W362" s="786"/>
      <c r="X362" s="786"/>
      <c r="Y362" s="786"/>
      <c r="Z362" s="786"/>
      <c r="AA362" s="786"/>
      <c r="AB362" s="786"/>
      <c r="AC362" s="786"/>
      <c r="AD362" s="786"/>
      <c r="AE362" s="786"/>
      <c r="AF362" s="786"/>
      <c r="AG362" s="786"/>
      <c r="AH362" s="786"/>
      <c r="AI362" s="786"/>
      <c r="AJ362" s="786"/>
      <c r="AK362" s="786"/>
      <c r="AL362" s="786"/>
      <c r="AM362" s="786"/>
      <c r="AN362" s="786"/>
      <c r="AO362" s="786"/>
      <c r="AP362" s="786"/>
      <c r="AQ362" s="786"/>
      <c r="AR362" s="786"/>
    </row>
    <row r="363" spans="1:44" ht="14.25" customHeight="1">
      <c r="A363" s="786"/>
      <c r="B363" s="786"/>
      <c r="C363" s="786"/>
      <c r="D363" s="786"/>
      <c r="E363" s="786"/>
      <c r="F363" s="786"/>
      <c r="G363" s="786"/>
      <c r="H363" s="786"/>
      <c r="I363" s="786"/>
      <c r="J363" s="786"/>
      <c r="K363" s="786"/>
      <c r="L363" s="786"/>
      <c r="M363" s="786"/>
      <c r="N363" s="786"/>
      <c r="O363" s="786"/>
      <c r="P363" s="786"/>
      <c r="Q363" s="786"/>
      <c r="R363" s="787"/>
      <c r="S363" s="786"/>
      <c r="T363" s="786"/>
      <c r="U363" s="786"/>
      <c r="V363" s="786"/>
      <c r="W363" s="786"/>
      <c r="X363" s="786"/>
      <c r="Y363" s="786"/>
      <c r="Z363" s="786"/>
      <c r="AA363" s="786"/>
      <c r="AB363" s="786"/>
      <c r="AC363" s="786"/>
      <c r="AD363" s="786"/>
      <c r="AE363" s="786"/>
      <c r="AF363" s="786"/>
      <c r="AG363" s="786"/>
      <c r="AH363" s="786"/>
      <c r="AI363" s="786"/>
      <c r="AJ363" s="786"/>
      <c r="AK363" s="786"/>
      <c r="AL363" s="786"/>
      <c r="AM363" s="786"/>
      <c r="AN363" s="786"/>
      <c r="AO363" s="786"/>
      <c r="AP363" s="786"/>
      <c r="AQ363" s="786"/>
      <c r="AR363" s="786"/>
    </row>
    <row r="364" spans="1:44" ht="14.25" customHeight="1">
      <c r="A364" s="786"/>
      <c r="B364" s="786"/>
      <c r="C364" s="786"/>
      <c r="D364" s="786"/>
      <c r="E364" s="786"/>
      <c r="F364" s="786"/>
      <c r="G364" s="786"/>
      <c r="H364" s="786"/>
      <c r="I364" s="786"/>
      <c r="J364" s="786"/>
      <c r="K364" s="786"/>
      <c r="L364" s="786"/>
      <c r="M364" s="786"/>
      <c r="N364" s="786"/>
      <c r="O364" s="786"/>
      <c r="P364" s="786"/>
      <c r="Q364" s="786"/>
      <c r="R364" s="787"/>
      <c r="S364" s="786"/>
      <c r="T364" s="786"/>
      <c r="U364" s="786"/>
      <c r="V364" s="786"/>
      <c r="W364" s="786"/>
      <c r="X364" s="786"/>
      <c r="Y364" s="786"/>
      <c r="Z364" s="786"/>
      <c r="AA364" s="786"/>
      <c r="AB364" s="786"/>
      <c r="AC364" s="786"/>
      <c r="AD364" s="786"/>
      <c r="AE364" s="786"/>
      <c r="AF364" s="786"/>
      <c r="AG364" s="786"/>
      <c r="AH364" s="786"/>
      <c r="AI364" s="786"/>
      <c r="AJ364" s="786"/>
      <c r="AK364" s="786"/>
      <c r="AL364" s="786"/>
      <c r="AM364" s="786"/>
      <c r="AN364" s="786"/>
      <c r="AO364" s="786"/>
      <c r="AP364" s="786"/>
      <c r="AQ364" s="786"/>
      <c r="AR364" s="786"/>
    </row>
    <row r="365" spans="1:44" ht="14.25" customHeight="1">
      <c r="A365" s="786"/>
      <c r="B365" s="786"/>
      <c r="C365" s="786"/>
      <c r="D365" s="786"/>
      <c r="E365" s="786"/>
      <c r="F365" s="786"/>
      <c r="G365" s="786"/>
      <c r="H365" s="786"/>
      <c r="I365" s="786"/>
      <c r="J365" s="786"/>
      <c r="K365" s="786"/>
      <c r="L365" s="786"/>
      <c r="M365" s="786"/>
      <c r="N365" s="786"/>
      <c r="O365" s="786"/>
      <c r="P365" s="786"/>
      <c r="Q365" s="786"/>
      <c r="R365" s="787"/>
      <c r="S365" s="786"/>
      <c r="T365" s="786"/>
      <c r="U365" s="786"/>
      <c r="V365" s="786"/>
      <c r="W365" s="786"/>
      <c r="X365" s="786"/>
      <c r="Y365" s="786"/>
      <c r="Z365" s="786"/>
      <c r="AA365" s="786"/>
      <c r="AB365" s="786"/>
      <c r="AC365" s="786"/>
      <c r="AD365" s="786"/>
      <c r="AE365" s="786"/>
      <c r="AF365" s="786"/>
      <c r="AG365" s="786"/>
      <c r="AH365" s="786"/>
      <c r="AI365" s="786"/>
      <c r="AJ365" s="786"/>
      <c r="AK365" s="786"/>
      <c r="AL365" s="786"/>
      <c r="AM365" s="786"/>
      <c r="AN365" s="786"/>
      <c r="AO365" s="786"/>
      <c r="AP365" s="786"/>
      <c r="AQ365" s="786"/>
      <c r="AR365" s="786"/>
    </row>
    <row r="366" spans="1:44" ht="14.25" customHeight="1">
      <c r="A366" s="786"/>
      <c r="B366" s="786"/>
      <c r="C366" s="786"/>
      <c r="D366" s="786"/>
      <c r="E366" s="786"/>
      <c r="F366" s="786"/>
      <c r="G366" s="786"/>
      <c r="H366" s="786"/>
      <c r="I366" s="786"/>
      <c r="J366" s="786"/>
      <c r="K366" s="786"/>
      <c r="L366" s="786"/>
      <c r="M366" s="786"/>
      <c r="N366" s="786"/>
      <c r="O366" s="786"/>
      <c r="P366" s="786"/>
      <c r="Q366" s="786"/>
      <c r="R366" s="787"/>
      <c r="S366" s="786"/>
      <c r="T366" s="786"/>
      <c r="U366" s="786"/>
      <c r="V366" s="786"/>
      <c r="W366" s="786"/>
      <c r="X366" s="786"/>
      <c r="Y366" s="786"/>
      <c r="Z366" s="786"/>
      <c r="AA366" s="786"/>
      <c r="AB366" s="786"/>
      <c r="AC366" s="786"/>
      <c r="AD366" s="786"/>
      <c r="AE366" s="786"/>
      <c r="AF366" s="786"/>
      <c r="AG366" s="786"/>
      <c r="AH366" s="786"/>
      <c r="AI366" s="786"/>
      <c r="AJ366" s="786"/>
      <c r="AK366" s="786"/>
      <c r="AL366" s="786"/>
      <c r="AM366" s="786"/>
      <c r="AN366" s="786"/>
      <c r="AO366" s="786"/>
      <c r="AP366" s="786"/>
      <c r="AQ366" s="786"/>
      <c r="AR366" s="786"/>
    </row>
    <row r="367" spans="1:44" ht="14.25" customHeight="1">
      <c r="A367" s="786"/>
      <c r="B367" s="786"/>
      <c r="C367" s="786"/>
      <c r="D367" s="786"/>
      <c r="E367" s="786"/>
      <c r="F367" s="786"/>
      <c r="G367" s="786"/>
      <c r="H367" s="786"/>
      <c r="I367" s="786"/>
      <c r="J367" s="786"/>
      <c r="K367" s="786"/>
      <c r="L367" s="786"/>
      <c r="M367" s="786"/>
      <c r="N367" s="786"/>
      <c r="O367" s="786"/>
      <c r="P367" s="786"/>
      <c r="Q367" s="786"/>
      <c r="R367" s="787"/>
      <c r="S367" s="786"/>
      <c r="T367" s="786"/>
      <c r="U367" s="786"/>
      <c r="V367" s="786"/>
      <c r="W367" s="786"/>
      <c r="X367" s="786"/>
      <c r="Y367" s="786"/>
      <c r="Z367" s="786"/>
      <c r="AA367" s="786"/>
      <c r="AB367" s="786"/>
      <c r="AC367" s="786"/>
      <c r="AD367" s="786"/>
      <c r="AE367" s="786"/>
      <c r="AF367" s="786"/>
      <c r="AG367" s="786"/>
      <c r="AH367" s="786"/>
      <c r="AI367" s="786"/>
      <c r="AJ367" s="786"/>
      <c r="AK367" s="786"/>
      <c r="AL367" s="786"/>
      <c r="AM367" s="786"/>
      <c r="AN367" s="786"/>
      <c r="AO367" s="786"/>
      <c r="AP367" s="786"/>
      <c r="AQ367" s="786"/>
      <c r="AR367" s="786"/>
    </row>
    <row r="368" spans="1:44" ht="14.25" customHeight="1">
      <c r="A368" s="786"/>
      <c r="B368" s="786"/>
      <c r="C368" s="786"/>
      <c r="D368" s="786"/>
      <c r="E368" s="786"/>
      <c r="F368" s="786"/>
      <c r="G368" s="786"/>
      <c r="H368" s="786"/>
      <c r="I368" s="786"/>
      <c r="J368" s="786"/>
      <c r="K368" s="786"/>
      <c r="L368" s="786"/>
      <c r="M368" s="786"/>
      <c r="N368" s="786"/>
      <c r="O368" s="786"/>
      <c r="P368" s="786"/>
      <c r="Q368" s="786"/>
      <c r="R368" s="787"/>
      <c r="S368" s="786"/>
      <c r="T368" s="786"/>
      <c r="U368" s="786"/>
      <c r="V368" s="786"/>
      <c r="W368" s="786"/>
      <c r="X368" s="786"/>
      <c r="Y368" s="786"/>
      <c r="Z368" s="786"/>
      <c r="AA368" s="786"/>
      <c r="AB368" s="786"/>
      <c r="AC368" s="786"/>
      <c r="AD368" s="786"/>
      <c r="AE368" s="786"/>
      <c r="AF368" s="786"/>
      <c r="AG368" s="786"/>
      <c r="AH368" s="786"/>
      <c r="AI368" s="786"/>
      <c r="AJ368" s="786"/>
      <c r="AK368" s="786"/>
      <c r="AL368" s="786"/>
      <c r="AM368" s="786"/>
      <c r="AN368" s="786"/>
      <c r="AO368" s="786"/>
      <c r="AP368" s="786"/>
      <c r="AQ368" s="786"/>
      <c r="AR368" s="786"/>
    </row>
    <row r="369" spans="1:44" ht="14.25" customHeight="1">
      <c r="A369" s="786"/>
      <c r="B369" s="786"/>
      <c r="C369" s="786"/>
      <c r="D369" s="786"/>
      <c r="E369" s="786"/>
      <c r="F369" s="786"/>
      <c r="G369" s="786"/>
      <c r="H369" s="786"/>
      <c r="I369" s="786"/>
      <c r="J369" s="786"/>
      <c r="K369" s="786"/>
      <c r="L369" s="786"/>
      <c r="M369" s="786"/>
      <c r="N369" s="786"/>
      <c r="O369" s="786"/>
      <c r="P369" s="786"/>
      <c r="Q369" s="786"/>
      <c r="R369" s="787"/>
      <c r="S369" s="786"/>
      <c r="T369" s="786"/>
      <c r="U369" s="786"/>
      <c r="V369" s="786"/>
      <c r="W369" s="786"/>
      <c r="X369" s="786"/>
      <c r="Y369" s="786"/>
      <c r="Z369" s="786"/>
      <c r="AA369" s="786"/>
      <c r="AB369" s="786"/>
      <c r="AC369" s="786"/>
      <c r="AD369" s="786"/>
      <c r="AE369" s="786"/>
      <c r="AF369" s="786"/>
      <c r="AG369" s="786"/>
      <c r="AH369" s="786"/>
      <c r="AI369" s="786"/>
      <c r="AJ369" s="786"/>
      <c r="AK369" s="786"/>
      <c r="AL369" s="786"/>
      <c r="AM369" s="786"/>
      <c r="AN369" s="786"/>
      <c r="AO369" s="786"/>
      <c r="AP369" s="786"/>
      <c r="AQ369" s="786"/>
      <c r="AR369" s="786"/>
    </row>
    <row r="370" spans="1:44" ht="14.25" customHeight="1">
      <c r="A370" s="786"/>
      <c r="B370" s="786"/>
      <c r="C370" s="786"/>
      <c r="D370" s="786"/>
      <c r="E370" s="786"/>
      <c r="F370" s="786"/>
      <c r="G370" s="786"/>
      <c r="H370" s="786"/>
      <c r="I370" s="786"/>
      <c r="J370" s="786"/>
      <c r="K370" s="786"/>
      <c r="L370" s="786"/>
      <c r="M370" s="786"/>
      <c r="N370" s="786"/>
      <c r="O370" s="786"/>
      <c r="P370" s="786"/>
      <c r="Q370" s="786"/>
      <c r="R370" s="787"/>
      <c r="S370" s="786"/>
      <c r="T370" s="786"/>
      <c r="U370" s="786"/>
      <c r="V370" s="786"/>
      <c r="W370" s="786"/>
      <c r="X370" s="786"/>
      <c r="Y370" s="786"/>
      <c r="Z370" s="786"/>
      <c r="AA370" s="786"/>
      <c r="AB370" s="786"/>
      <c r="AC370" s="786"/>
      <c r="AD370" s="786"/>
      <c r="AE370" s="786"/>
      <c r="AF370" s="786"/>
      <c r="AG370" s="786"/>
      <c r="AH370" s="786"/>
      <c r="AI370" s="786"/>
      <c r="AJ370" s="786"/>
      <c r="AK370" s="786"/>
      <c r="AL370" s="786"/>
      <c r="AM370" s="786"/>
      <c r="AN370" s="786"/>
      <c r="AO370" s="786"/>
      <c r="AP370" s="786"/>
      <c r="AQ370" s="786"/>
      <c r="AR370" s="786"/>
    </row>
    <row r="371" spans="1:44" ht="14.25" customHeight="1">
      <c r="A371" s="786"/>
      <c r="B371" s="786"/>
      <c r="C371" s="786"/>
      <c r="D371" s="786"/>
      <c r="E371" s="786"/>
      <c r="F371" s="786"/>
      <c r="G371" s="786"/>
      <c r="H371" s="786"/>
      <c r="I371" s="786"/>
      <c r="J371" s="786"/>
      <c r="K371" s="786"/>
      <c r="L371" s="786"/>
      <c r="M371" s="786"/>
      <c r="N371" s="786"/>
      <c r="O371" s="786"/>
      <c r="P371" s="786"/>
      <c r="Q371" s="786"/>
      <c r="R371" s="787"/>
      <c r="S371" s="786"/>
      <c r="T371" s="786"/>
      <c r="U371" s="786"/>
      <c r="V371" s="786"/>
      <c r="W371" s="786"/>
      <c r="X371" s="786"/>
      <c r="Y371" s="786"/>
      <c r="Z371" s="786"/>
      <c r="AA371" s="786"/>
      <c r="AB371" s="786"/>
      <c r="AC371" s="786"/>
      <c r="AD371" s="786"/>
      <c r="AE371" s="786"/>
      <c r="AF371" s="786"/>
      <c r="AG371" s="786"/>
      <c r="AH371" s="786"/>
      <c r="AI371" s="786"/>
      <c r="AJ371" s="786"/>
      <c r="AK371" s="786"/>
      <c r="AL371" s="786"/>
      <c r="AM371" s="786"/>
      <c r="AN371" s="786"/>
      <c r="AO371" s="786"/>
      <c r="AP371" s="786"/>
      <c r="AQ371" s="786"/>
      <c r="AR371" s="786"/>
    </row>
    <row r="372" spans="1:44" ht="14.25" customHeight="1">
      <c r="A372" s="786"/>
      <c r="B372" s="786"/>
      <c r="C372" s="786"/>
      <c r="D372" s="786"/>
      <c r="E372" s="786"/>
      <c r="F372" s="786"/>
      <c r="G372" s="786"/>
      <c r="H372" s="786"/>
      <c r="I372" s="786"/>
      <c r="J372" s="786"/>
      <c r="K372" s="786"/>
      <c r="L372" s="786"/>
      <c r="M372" s="786"/>
      <c r="N372" s="786"/>
      <c r="O372" s="786"/>
      <c r="P372" s="786"/>
      <c r="Q372" s="786"/>
      <c r="R372" s="787"/>
      <c r="S372" s="786"/>
      <c r="T372" s="786"/>
      <c r="U372" s="786"/>
      <c r="V372" s="786"/>
      <c r="W372" s="786"/>
      <c r="X372" s="786"/>
      <c r="Y372" s="786"/>
      <c r="Z372" s="786"/>
      <c r="AA372" s="786"/>
      <c r="AB372" s="786"/>
      <c r="AC372" s="786"/>
      <c r="AD372" s="786"/>
      <c r="AE372" s="786"/>
      <c r="AF372" s="786"/>
      <c r="AG372" s="786"/>
      <c r="AH372" s="786"/>
      <c r="AI372" s="786"/>
      <c r="AJ372" s="786"/>
      <c r="AK372" s="786"/>
      <c r="AL372" s="786"/>
      <c r="AM372" s="786"/>
      <c r="AN372" s="786"/>
      <c r="AO372" s="786"/>
      <c r="AP372" s="786"/>
      <c r="AQ372" s="786"/>
      <c r="AR372" s="786"/>
    </row>
    <row r="373" spans="1:44" ht="14.25" customHeight="1">
      <c r="A373" s="786"/>
      <c r="B373" s="786"/>
      <c r="C373" s="786"/>
      <c r="D373" s="786"/>
      <c r="E373" s="786"/>
      <c r="F373" s="786"/>
      <c r="G373" s="786"/>
      <c r="H373" s="786"/>
      <c r="I373" s="786"/>
      <c r="J373" s="786"/>
      <c r="K373" s="786"/>
      <c r="L373" s="786"/>
      <c r="M373" s="786"/>
      <c r="N373" s="786"/>
      <c r="O373" s="786"/>
      <c r="P373" s="786"/>
      <c r="Q373" s="786"/>
      <c r="R373" s="787"/>
      <c r="S373" s="786"/>
      <c r="T373" s="786"/>
      <c r="U373" s="786"/>
      <c r="V373" s="786"/>
      <c r="W373" s="786"/>
      <c r="X373" s="786"/>
      <c r="Y373" s="786"/>
      <c r="Z373" s="786"/>
      <c r="AA373" s="786"/>
      <c r="AB373" s="786"/>
      <c r="AC373" s="786"/>
      <c r="AD373" s="786"/>
      <c r="AE373" s="786"/>
      <c r="AF373" s="786"/>
      <c r="AG373" s="786"/>
      <c r="AH373" s="786"/>
      <c r="AI373" s="786"/>
      <c r="AJ373" s="786"/>
      <c r="AK373" s="786"/>
      <c r="AL373" s="786"/>
      <c r="AM373" s="786"/>
      <c r="AN373" s="786"/>
      <c r="AO373" s="786"/>
      <c r="AP373" s="786"/>
      <c r="AQ373" s="786"/>
      <c r="AR373" s="786"/>
    </row>
    <row r="374" spans="1:44" ht="14.25" customHeight="1">
      <c r="A374" s="786"/>
      <c r="B374" s="786"/>
      <c r="C374" s="786"/>
      <c r="D374" s="786"/>
      <c r="E374" s="786"/>
      <c r="F374" s="786"/>
      <c r="G374" s="786"/>
      <c r="H374" s="786"/>
      <c r="I374" s="786"/>
      <c r="J374" s="786"/>
      <c r="K374" s="786"/>
      <c r="L374" s="786"/>
      <c r="M374" s="786"/>
      <c r="N374" s="786"/>
      <c r="O374" s="786"/>
      <c r="P374" s="786"/>
      <c r="Q374" s="786"/>
      <c r="R374" s="787"/>
      <c r="S374" s="786"/>
      <c r="T374" s="786"/>
      <c r="U374" s="786"/>
      <c r="V374" s="786"/>
      <c r="W374" s="786"/>
      <c r="X374" s="786"/>
      <c r="Y374" s="786"/>
      <c r="Z374" s="786"/>
      <c r="AA374" s="786"/>
      <c r="AB374" s="786"/>
      <c r="AC374" s="786"/>
      <c r="AD374" s="786"/>
      <c r="AE374" s="786"/>
      <c r="AF374" s="786"/>
      <c r="AG374" s="786"/>
      <c r="AH374" s="786"/>
      <c r="AI374" s="786"/>
      <c r="AJ374" s="786"/>
      <c r="AK374" s="786"/>
      <c r="AL374" s="786"/>
      <c r="AM374" s="786"/>
      <c r="AN374" s="786"/>
      <c r="AO374" s="786"/>
      <c r="AP374" s="786"/>
      <c r="AQ374" s="786"/>
      <c r="AR374" s="786"/>
    </row>
    <row r="375" spans="1:44" ht="14.25" customHeight="1">
      <c r="A375" s="786"/>
      <c r="B375" s="786"/>
      <c r="C375" s="786"/>
      <c r="D375" s="786"/>
      <c r="E375" s="786"/>
      <c r="F375" s="786"/>
      <c r="G375" s="786"/>
      <c r="H375" s="786"/>
      <c r="I375" s="786"/>
      <c r="J375" s="786"/>
      <c r="K375" s="786"/>
      <c r="L375" s="786"/>
      <c r="M375" s="786"/>
      <c r="N375" s="786"/>
      <c r="O375" s="786"/>
      <c r="P375" s="786"/>
      <c r="Q375" s="786"/>
      <c r="R375" s="787"/>
      <c r="S375" s="786"/>
      <c r="T375" s="786"/>
      <c r="U375" s="786"/>
      <c r="V375" s="786"/>
      <c r="W375" s="786"/>
      <c r="X375" s="786"/>
      <c r="Y375" s="786"/>
      <c r="Z375" s="786"/>
      <c r="AA375" s="786"/>
      <c r="AB375" s="786"/>
      <c r="AC375" s="786"/>
      <c r="AD375" s="786"/>
      <c r="AE375" s="786"/>
      <c r="AF375" s="786"/>
      <c r="AG375" s="786"/>
      <c r="AH375" s="786"/>
      <c r="AI375" s="786"/>
      <c r="AJ375" s="786"/>
      <c r="AK375" s="786"/>
      <c r="AL375" s="786"/>
      <c r="AM375" s="786"/>
      <c r="AN375" s="786"/>
      <c r="AO375" s="786"/>
      <c r="AP375" s="786"/>
      <c r="AQ375" s="786"/>
      <c r="AR375" s="786"/>
    </row>
    <row r="376" spans="1:44" ht="14.25" customHeight="1">
      <c r="A376" s="786"/>
      <c r="B376" s="786"/>
      <c r="C376" s="786"/>
      <c r="D376" s="786"/>
      <c r="E376" s="786"/>
      <c r="F376" s="786"/>
      <c r="G376" s="786"/>
      <c r="H376" s="786"/>
      <c r="I376" s="786"/>
      <c r="J376" s="786"/>
      <c r="K376" s="786"/>
      <c r="L376" s="786"/>
      <c r="M376" s="786"/>
      <c r="N376" s="786"/>
      <c r="O376" s="786"/>
      <c r="P376" s="786"/>
      <c r="Q376" s="786"/>
      <c r="R376" s="787"/>
      <c r="S376" s="786"/>
      <c r="T376" s="786"/>
      <c r="U376" s="786"/>
      <c r="V376" s="786"/>
      <c r="W376" s="786"/>
      <c r="X376" s="786"/>
      <c r="Y376" s="786"/>
      <c r="Z376" s="786"/>
      <c r="AA376" s="786"/>
      <c r="AB376" s="786"/>
      <c r="AC376" s="786"/>
      <c r="AD376" s="786"/>
      <c r="AE376" s="786"/>
      <c r="AF376" s="786"/>
      <c r="AG376" s="786"/>
      <c r="AH376" s="786"/>
      <c r="AI376" s="786"/>
      <c r="AJ376" s="786"/>
      <c r="AK376" s="786"/>
      <c r="AL376" s="786"/>
      <c r="AM376" s="786"/>
      <c r="AN376" s="786"/>
      <c r="AO376" s="786"/>
      <c r="AP376" s="786"/>
      <c r="AQ376" s="786"/>
      <c r="AR376" s="786"/>
    </row>
    <row r="377" spans="1:44" ht="14.25" customHeight="1">
      <c r="A377" s="786"/>
      <c r="B377" s="786"/>
      <c r="C377" s="786"/>
      <c r="D377" s="786"/>
      <c r="E377" s="786"/>
      <c r="F377" s="786"/>
      <c r="G377" s="786"/>
      <c r="H377" s="786"/>
      <c r="I377" s="786"/>
      <c r="J377" s="786"/>
      <c r="K377" s="786"/>
      <c r="L377" s="786"/>
      <c r="M377" s="786"/>
      <c r="N377" s="786"/>
      <c r="O377" s="786"/>
      <c r="P377" s="786"/>
      <c r="Q377" s="786"/>
      <c r="R377" s="787"/>
      <c r="S377" s="786"/>
      <c r="T377" s="786"/>
      <c r="U377" s="786"/>
      <c r="V377" s="786"/>
      <c r="W377" s="786"/>
      <c r="X377" s="786"/>
      <c r="Y377" s="786"/>
      <c r="Z377" s="786"/>
      <c r="AA377" s="786"/>
      <c r="AB377" s="786"/>
      <c r="AC377" s="786"/>
      <c r="AD377" s="786"/>
      <c r="AE377" s="786"/>
      <c r="AF377" s="786"/>
      <c r="AG377" s="786"/>
      <c r="AH377" s="786"/>
      <c r="AI377" s="786"/>
      <c r="AJ377" s="786"/>
      <c r="AK377" s="786"/>
      <c r="AL377" s="786"/>
      <c r="AM377" s="786"/>
      <c r="AN377" s="786"/>
      <c r="AO377" s="786"/>
      <c r="AP377" s="786"/>
      <c r="AQ377" s="786"/>
      <c r="AR377" s="786"/>
    </row>
    <row r="378" spans="1:44" ht="14.25" customHeight="1">
      <c r="A378" s="786"/>
      <c r="B378" s="786"/>
      <c r="C378" s="786"/>
      <c r="D378" s="786"/>
      <c r="E378" s="786"/>
      <c r="F378" s="786"/>
      <c r="G378" s="786"/>
      <c r="H378" s="786"/>
      <c r="I378" s="786"/>
      <c r="J378" s="786"/>
      <c r="K378" s="786"/>
      <c r="L378" s="786"/>
      <c r="M378" s="786"/>
      <c r="N378" s="786"/>
      <c r="O378" s="786"/>
      <c r="P378" s="786"/>
      <c r="Q378" s="786"/>
      <c r="R378" s="787"/>
      <c r="S378" s="786"/>
      <c r="T378" s="786"/>
      <c r="U378" s="786"/>
      <c r="V378" s="786"/>
      <c r="W378" s="786"/>
      <c r="X378" s="786"/>
      <c r="Y378" s="786"/>
      <c r="Z378" s="786"/>
      <c r="AA378" s="786"/>
      <c r="AB378" s="786"/>
      <c r="AC378" s="786"/>
      <c r="AD378" s="786"/>
      <c r="AE378" s="786"/>
      <c r="AF378" s="786"/>
      <c r="AG378" s="786"/>
      <c r="AH378" s="786"/>
      <c r="AI378" s="786"/>
      <c r="AJ378" s="786"/>
      <c r="AK378" s="786"/>
      <c r="AL378" s="786"/>
      <c r="AM378" s="786"/>
      <c r="AN378" s="786"/>
      <c r="AO378" s="786"/>
      <c r="AP378" s="786"/>
      <c r="AQ378" s="786"/>
      <c r="AR378" s="786"/>
    </row>
    <row r="379" spans="1:44" ht="14.25" customHeight="1">
      <c r="A379" s="786"/>
      <c r="B379" s="786"/>
      <c r="C379" s="786"/>
      <c r="D379" s="786"/>
      <c r="E379" s="786"/>
      <c r="F379" s="786"/>
      <c r="G379" s="786"/>
      <c r="H379" s="786"/>
      <c r="I379" s="786"/>
      <c r="J379" s="786"/>
      <c r="K379" s="786"/>
      <c r="L379" s="786"/>
      <c r="M379" s="786"/>
      <c r="N379" s="786"/>
      <c r="O379" s="786"/>
      <c r="P379" s="786"/>
      <c r="Q379" s="786"/>
      <c r="R379" s="787"/>
      <c r="S379" s="786"/>
      <c r="T379" s="786"/>
      <c r="U379" s="786"/>
      <c r="V379" s="786"/>
      <c r="W379" s="786"/>
      <c r="X379" s="786"/>
      <c r="Y379" s="786"/>
      <c r="Z379" s="786"/>
      <c r="AA379" s="786"/>
      <c r="AB379" s="786"/>
      <c r="AC379" s="786"/>
      <c r="AD379" s="786"/>
      <c r="AE379" s="786"/>
      <c r="AF379" s="786"/>
      <c r="AG379" s="786"/>
      <c r="AH379" s="786"/>
      <c r="AI379" s="786"/>
      <c r="AJ379" s="786"/>
      <c r="AK379" s="786"/>
      <c r="AL379" s="786"/>
      <c r="AM379" s="786"/>
      <c r="AN379" s="786"/>
      <c r="AO379" s="786"/>
      <c r="AP379" s="786"/>
      <c r="AQ379" s="786"/>
      <c r="AR379" s="786"/>
    </row>
    <row r="380" spans="1:44" ht="14.25" customHeight="1">
      <c r="A380" s="786"/>
      <c r="B380" s="786"/>
      <c r="C380" s="786"/>
      <c r="D380" s="786"/>
      <c r="E380" s="786"/>
      <c r="F380" s="786"/>
      <c r="G380" s="786"/>
      <c r="H380" s="786"/>
      <c r="I380" s="786"/>
      <c r="J380" s="786"/>
      <c r="K380" s="786"/>
      <c r="L380" s="786"/>
      <c r="M380" s="786"/>
      <c r="N380" s="786"/>
      <c r="O380" s="786"/>
      <c r="P380" s="786"/>
      <c r="Q380" s="786"/>
      <c r="R380" s="787"/>
      <c r="S380" s="786"/>
      <c r="T380" s="786"/>
      <c r="U380" s="786"/>
      <c r="V380" s="786"/>
      <c r="W380" s="786"/>
      <c r="X380" s="786"/>
      <c r="Y380" s="786"/>
      <c r="Z380" s="786"/>
      <c r="AA380" s="786"/>
      <c r="AB380" s="786"/>
      <c r="AC380" s="786"/>
      <c r="AD380" s="786"/>
      <c r="AE380" s="786"/>
      <c r="AF380" s="786"/>
      <c r="AG380" s="786"/>
      <c r="AH380" s="786"/>
      <c r="AI380" s="786"/>
      <c r="AJ380" s="786"/>
      <c r="AK380" s="786"/>
      <c r="AL380" s="786"/>
      <c r="AM380" s="786"/>
      <c r="AN380" s="786"/>
      <c r="AO380" s="786"/>
      <c r="AP380" s="786"/>
      <c r="AQ380" s="786"/>
      <c r="AR380" s="786"/>
    </row>
    <row r="381" spans="1:44" ht="14.25" customHeight="1">
      <c r="A381" s="786"/>
      <c r="B381" s="786"/>
      <c r="C381" s="786"/>
      <c r="D381" s="786"/>
      <c r="E381" s="786"/>
      <c r="F381" s="786"/>
      <c r="G381" s="786"/>
      <c r="H381" s="786"/>
      <c r="I381" s="786"/>
      <c r="J381" s="786"/>
      <c r="K381" s="786"/>
      <c r="L381" s="786"/>
      <c r="M381" s="786"/>
      <c r="N381" s="786"/>
      <c r="O381" s="786"/>
      <c r="P381" s="786"/>
      <c r="Q381" s="786"/>
      <c r="R381" s="787"/>
      <c r="S381" s="786"/>
      <c r="T381" s="786"/>
      <c r="U381" s="786"/>
      <c r="V381" s="786"/>
      <c r="W381" s="786"/>
      <c r="X381" s="786"/>
      <c r="Y381" s="786"/>
      <c r="Z381" s="786"/>
      <c r="AA381" s="786"/>
      <c r="AB381" s="786"/>
      <c r="AC381" s="786"/>
      <c r="AD381" s="786"/>
      <c r="AE381" s="786"/>
      <c r="AF381" s="786"/>
      <c r="AG381" s="786"/>
      <c r="AH381" s="786"/>
      <c r="AI381" s="786"/>
      <c r="AJ381" s="786"/>
      <c r="AK381" s="786"/>
      <c r="AL381" s="786"/>
      <c r="AM381" s="786"/>
      <c r="AN381" s="786"/>
      <c r="AO381" s="786"/>
      <c r="AP381" s="786"/>
      <c r="AQ381" s="786"/>
      <c r="AR381" s="786"/>
    </row>
    <row r="382" spans="1:44" ht="14.25" customHeight="1">
      <c r="A382" s="786"/>
      <c r="B382" s="786"/>
      <c r="C382" s="786"/>
      <c r="D382" s="786"/>
      <c r="E382" s="786"/>
      <c r="F382" s="786"/>
      <c r="G382" s="786"/>
      <c r="H382" s="786"/>
      <c r="I382" s="786"/>
      <c r="J382" s="786"/>
      <c r="K382" s="786"/>
      <c r="L382" s="786"/>
      <c r="M382" s="786"/>
      <c r="N382" s="786"/>
      <c r="O382" s="786"/>
      <c r="P382" s="786"/>
      <c r="Q382" s="786"/>
      <c r="R382" s="787"/>
      <c r="S382" s="786"/>
      <c r="T382" s="786"/>
      <c r="U382" s="786"/>
      <c r="V382" s="786"/>
      <c r="W382" s="786"/>
      <c r="X382" s="786"/>
      <c r="Y382" s="786"/>
      <c r="Z382" s="786"/>
      <c r="AA382" s="786"/>
      <c r="AB382" s="786"/>
      <c r="AC382" s="786"/>
      <c r="AD382" s="786"/>
      <c r="AE382" s="786"/>
      <c r="AF382" s="786"/>
      <c r="AG382" s="786"/>
      <c r="AH382" s="786"/>
      <c r="AI382" s="786"/>
      <c r="AJ382" s="786"/>
      <c r="AK382" s="786"/>
      <c r="AL382" s="786"/>
      <c r="AM382" s="786"/>
      <c r="AN382" s="786"/>
      <c r="AO382" s="786"/>
      <c r="AP382" s="786"/>
      <c r="AQ382" s="786"/>
      <c r="AR382" s="786"/>
    </row>
    <row r="383" spans="1:44" ht="14.25" customHeight="1">
      <c r="A383" s="786"/>
      <c r="B383" s="786"/>
      <c r="C383" s="786"/>
      <c r="D383" s="786"/>
      <c r="E383" s="786"/>
      <c r="F383" s="786"/>
      <c r="G383" s="786"/>
      <c r="H383" s="786"/>
      <c r="I383" s="786"/>
      <c r="J383" s="786"/>
      <c r="K383" s="786"/>
      <c r="L383" s="786"/>
      <c r="M383" s="786"/>
      <c r="N383" s="786"/>
      <c r="O383" s="786"/>
      <c r="P383" s="786"/>
      <c r="Q383" s="786"/>
      <c r="R383" s="787"/>
      <c r="S383" s="786"/>
      <c r="T383" s="786"/>
      <c r="U383" s="786"/>
      <c r="V383" s="786"/>
      <c r="W383" s="786"/>
      <c r="X383" s="786"/>
      <c r="Y383" s="786"/>
      <c r="Z383" s="786"/>
      <c r="AA383" s="786"/>
      <c r="AB383" s="786"/>
      <c r="AC383" s="786"/>
      <c r="AD383" s="786"/>
      <c r="AE383" s="786"/>
      <c r="AF383" s="786"/>
      <c r="AG383" s="786"/>
      <c r="AH383" s="786"/>
      <c r="AI383" s="786"/>
      <c r="AJ383" s="786"/>
      <c r="AK383" s="786"/>
      <c r="AL383" s="786"/>
      <c r="AM383" s="786"/>
      <c r="AN383" s="786"/>
      <c r="AO383" s="786"/>
      <c r="AP383" s="786"/>
      <c r="AQ383" s="786"/>
      <c r="AR383" s="786"/>
    </row>
    <row r="384" spans="1:44" ht="14.25" customHeight="1">
      <c r="A384" s="786"/>
      <c r="B384" s="786"/>
      <c r="C384" s="786"/>
      <c r="D384" s="786"/>
      <c r="E384" s="786"/>
      <c r="F384" s="786"/>
      <c r="G384" s="786"/>
      <c r="H384" s="786"/>
      <c r="I384" s="786"/>
      <c r="J384" s="786"/>
      <c r="K384" s="786"/>
      <c r="L384" s="786"/>
      <c r="M384" s="786"/>
      <c r="N384" s="786"/>
      <c r="O384" s="786"/>
      <c r="P384" s="786"/>
      <c r="Q384" s="786"/>
      <c r="R384" s="787"/>
      <c r="S384" s="786"/>
      <c r="T384" s="786"/>
      <c r="U384" s="786"/>
      <c r="V384" s="786"/>
      <c r="W384" s="786"/>
      <c r="X384" s="786"/>
      <c r="Y384" s="786"/>
      <c r="Z384" s="786"/>
      <c r="AA384" s="786"/>
      <c r="AB384" s="786"/>
      <c r="AC384" s="786"/>
      <c r="AD384" s="786"/>
      <c r="AE384" s="786"/>
      <c r="AF384" s="786"/>
      <c r="AG384" s="786"/>
      <c r="AH384" s="786"/>
      <c r="AI384" s="786"/>
      <c r="AJ384" s="786"/>
      <c r="AK384" s="786"/>
      <c r="AL384" s="786"/>
      <c r="AM384" s="786"/>
      <c r="AN384" s="786"/>
      <c r="AO384" s="786"/>
      <c r="AP384" s="786"/>
      <c r="AQ384" s="786"/>
      <c r="AR384" s="786"/>
    </row>
    <row r="385" spans="1:44" ht="14.25" customHeight="1">
      <c r="A385" s="786"/>
      <c r="B385" s="786"/>
      <c r="C385" s="786"/>
      <c r="D385" s="786"/>
      <c r="E385" s="786"/>
      <c r="F385" s="786"/>
      <c r="G385" s="786"/>
      <c r="H385" s="786"/>
      <c r="I385" s="786"/>
      <c r="J385" s="786"/>
      <c r="K385" s="786"/>
      <c r="L385" s="786"/>
      <c r="M385" s="786"/>
      <c r="N385" s="786"/>
      <c r="O385" s="786"/>
      <c r="P385" s="786"/>
      <c r="Q385" s="786"/>
      <c r="R385" s="787"/>
      <c r="S385" s="786"/>
      <c r="T385" s="786"/>
      <c r="U385" s="786"/>
      <c r="V385" s="786"/>
      <c r="W385" s="786"/>
      <c r="X385" s="786"/>
      <c r="Y385" s="786"/>
      <c r="Z385" s="786"/>
      <c r="AA385" s="786"/>
      <c r="AB385" s="786"/>
      <c r="AC385" s="786"/>
      <c r="AD385" s="786"/>
      <c r="AE385" s="786"/>
      <c r="AF385" s="786"/>
      <c r="AG385" s="786"/>
      <c r="AH385" s="786"/>
      <c r="AI385" s="786"/>
      <c r="AJ385" s="786"/>
      <c r="AK385" s="786"/>
      <c r="AL385" s="786"/>
      <c r="AM385" s="786"/>
      <c r="AN385" s="786"/>
      <c r="AO385" s="786"/>
      <c r="AP385" s="786"/>
      <c r="AQ385" s="786"/>
      <c r="AR385" s="786"/>
    </row>
    <row r="386" spans="1:44" ht="14.25" customHeight="1">
      <c r="A386" s="786"/>
      <c r="B386" s="786"/>
      <c r="C386" s="786"/>
      <c r="D386" s="786"/>
      <c r="E386" s="786"/>
      <c r="F386" s="786"/>
      <c r="G386" s="786"/>
      <c r="H386" s="786"/>
      <c r="I386" s="786"/>
      <c r="J386" s="786"/>
      <c r="K386" s="786"/>
      <c r="L386" s="786"/>
      <c r="M386" s="786"/>
      <c r="N386" s="786"/>
      <c r="O386" s="786"/>
      <c r="P386" s="786"/>
      <c r="Q386" s="786"/>
      <c r="R386" s="787"/>
      <c r="S386" s="786"/>
      <c r="T386" s="786"/>
      <c r="U386" s="786"/>
      <c r="V386" s="786"/>
      <c r="W386" s="786"/>
      <c r="X386" s="786"/>
      <c r="Y386" s="786"/>
      <c r="Z386" s="786"/>
      <c r="AA386" s="786"/>
      <c r="AB386" s="786"/>
      <c r="AC386" s="786"/>
      <c r="AD386" s="786"/>
      <c r="AE386" s="786"/>
      <c r="AF386" s="786"/>
      <c r="AG386" s="786"/>
      <c r="AH386" s="786"/>
      <c r="AI386" s="786"/>
      <c r="AJ386" s="786"/>
      <c r="AK386" s="786"/>
      <c r="AL386" s="786"/>
      <c r="AM386" s="786"/>
      <c r="AN386" s="786"/>
      <c r="AO386" s="786"/>
      <c r="AP386" s="786"/>
      <c r="AQ386" s="786"/>
      <c r="AR386" s="786"/>
    </row>
    <row r="387" spans="1:44" ht="14.25" customHeight="1">
      <c r="A387" s="786"/>
      <c r="B387" s="786"/>
      <c r="C387" s="786"/>
      <c r="D387" s="786"/>
      <c r="E387" s="786"/>
      <c r="F387" s="786"/>
      <c r="G387" s="786"/>
      <c r="H387" s="786"/>
      <c r="I387" s="786"/>
      <c r="J387" s="786"/>
      <c r="K387" s="786"/>
      <c r="L387" s="786"/>
      <c r="M387" s="786"/>
      <c r="N387" s="786"/>
      <c r="O387" s="786"/>
      <c r="P387" s="786"/>
      <c r="Q387" s="786"/>
      <c r="R387" s="787"/>
      <c r="S387" s="786"/>
      <c r="T387" s="786"/>
      <c r="U387" s="786"/>
      <c r="V387" s="786"/>
      <c r="W387" s="786"/>
      <c r="X387" s="786"/>
      <c r="Y387" s="786"/>
      <c r="Z387" s="786"/>
      <c r="AA387" s="786"/>
      <c r="AB387" s="786"/>
      <c r="AC387" s="786"/>
      <c r="AD387" s="786"/>
      <c r="AE387" s="786"/>
      <c r="AF387" s="786"/>
      <c r="AG387" s="786"/>
      <c r="AH387" s="786"/>
      <c r="AI387" s="786"/>
      <c r="AJ387" s="786"/>
      <c r="AK387" s="786"/>
      <c r="AL387" s="786"/>
      <c r="AM387" s="786"/>
      <c r="AN387" s="786"/>
      <c r="AO387" s="786"/>
      <c r="AP387" s="786"/>
      <c r="AQ387" s="786"/>
      <c r="AR387" s="786"/>
    </row>
    <row r="388" spans="1:44" ht="14.25" customHeight="1">
      <c r="A388" s="786"/>
      <c r="B388" s="786"/>
      <c r="C388" s="786"/>
      <c r="D388" s="786"/>
      <c r="E388" s="786"/>
      <c r="F388" s="786"/>
      <c r="G388" s="786"/>
      <c r="H388" s="786"/>
      <c r="I388" s="786"/>
      <c r="J388" s="786"/>
      <c r="K388" s="786"/>
      <c r="L388" s="786"/>
      <c r="M388" s="786"/>
      <c r="N388" s="786"/>
      <c r="O388" s="786"/>
      <c r="P388" s="786"/>
      <c r="Q388" s="786"/>
      <c r="R388" s="787"/>
      <c r="S388" s="786"/>
      <c r="T388" s="786"/>
      <c r="U388" s="786"/>
      <c r="V388" s="786"/>
      <c r="W388" s="786"/>
      <c r="X388" s="786"/>
      <c r="Y388" s="786"/>
      <c r="Z388" s="786"/>
      <c r="AA388" s="786"/>
      <c r="AB388" s="786"/>
      <c r="AC388" s="786"/>
      <c r="AD388" s="786"/>
      <c r="AE388" s="786"/>
      <c r="AF388" s="786"/>
      <c r="AG388" s="786"/>
      <c r="AH388" s="786"/>
      <c r="AI388" s="786"/>
      <c r="AJ388" s="786"/>
      <c r="AK388" s="786"/>
      <c r="AL388" s="786"/>
      <c r="AM388" s="786"/>
      <c r="AN388" s="786"/>
      <c r="AO388" s="786"/>
      <c r="AP388" s="786"/>
      <c r="AQ388" s="786"/>
      <c r="AR388" s="786"/>
    </row>
    <row r="389" spans="1:44" ht="14.25" customHeight="1">
      <c r="A389" s="786"/>
      <c r="B389" s="786"/>
      <c r="C389" s="786"/>
      <c r="D389" s="786"/>
      <c r="E389" s="786"/>
      <c r="F389" s="786"/>
      <c r="G389" s="786"/>
      <c r="H389" s="786"/>
      <c r="I389" s="786"/>
      <c r="J389" s="786"/>
      <c r="K389" s="786"/>
      <c r="L389" s="786"/>
      <c r="M389" s="786"/>
      <c r="N389" s="786"/>
      <c r="O389" s="786"/>
      <c r="P389" s="786"/>
      <c r="Q389" s="786"/>
      <c r="R389" s="787"/>
      <c r="S389" s="786"/>
      <c r="T389" s="786"/>
      <c r="U389" s="786"/>
      <c r="V389" s="786"/>
      <c r="W389" s="786"/>
      <c r="X389" s="786"/>
      <c r="Y389" s="786"/>
      <c r="Z389" s="786"/>
      <c r="AA389" s="786"/>
      <c r="AB389" s="786"/>
      <c r="AC389" s="786"/>
      <c r="AD389" s="786"/>
      <c r="AE389" s="786"/>
      <c r="AF389" s="786"/>
      <c r="AG389" s="786"/>
      <c r="AH389" s="786"/>
      <c r="AI389" s="786"/>
      <c r="AJ389" s="786"/>
      <c r="AK389" s="786"/>
      <c r="AL389" s="786"/>
      <c r="AM389" s="786"/>
      <c r="AN389" s="786"/>
      <c r="AO389" s="786"/>
      <c r="AP389" s="786"/>
      <c r="AQ389" s="786"/>
      <c r="AR389" s="786"/>
    </row>
    <row r="390" spans="1:44" ht="14.25" customHeight="1">
      <c r="A390" s="786"/>
      <c r="B390" s="786"/>
      <c r="C390" s="786"/>
      <c r="D390" s="786"/>
      <c r="E390" s="786"/>
      <c r="F390" s="786"/>
      <c r="G390" s="786"/>
      <c r="H390" s="786"/>
      <c r="I390" s="786"/>
      <c r="J390" s="786"/>
      <c r="K390" s="786"/>
      <c r="L390" s="786"/>
      <c r="M390" s="786"/>
      <c r="N390" s="786"/>
      <c r="O390" s="786"/>
      <c r="P390" s="786"/>
      <c r="Q390" s="786"/>
      <c r="R390" s="787"/>
      <c r="S390" s="786"/>
      <c r="T390" s="786"/>
      <c r="U390" s="786"/>
      <c r="V390" s="786"/>
      <c r="W390" s="786"/>
      <c r="X390" s="786"/>
      <c r="Y390" s="786"/>
      <c r="Z390" s="786"/>
      <c r="AA390" s="786"/>
      <c r="AB390" s="786"/>
      <c r="AC390" s="786"/>
      <c r="AD390" s="786"/>
      <c r="AE390" s="786"/>
      <c r="AF390" s="786"/>
      <c r="AG390" s="786"/>
      <c r="AH390" s="786"/>
      <c r="AI390" s="786"/>
      <c r="AJ390" s="786"/>
      <c r="AK390" s="786"/>
      <c r="AL390" s="786"/>
      <c r="AM390" s="786"/>
      <c r="AN390" s="786"/>
      <c r="AO390" s="786"/>
      <c r="AP390" s="786"/>
      <c r="AQ390" s="786"/>
      <c r="AR390" s="786"/>
    </row>
    <row r="391" spans="1:44" ht="14.25" customHeight="1">
      <c r="A391" s="786"/>
      <c r="B391" s="786"/>
      <c r="C391" s="786"/>
      <c r="D391" s="786"/>
      <c r="E391" s="786"/>
      <c r="F391" s="786"/>
      <c r="G391" s="786"/>
      <c r="H391" s="786"/>
      <c r="I391" s="786"/>
      <c r="J391" s="786"/>
      <c r="K391" s="786"/>
      <c r="L391" s="786"/>
      <c r="M391" s="786"/>
      <c r="N391" s="786"/>
      <c r="O391" s="786"/>
      <c r="P391" s="786"/>
      <c r="Q391" s="786"/>
      <c r="R391" s="787"/>
      <c r="S391" s="786"/>
      <c r="T391" s="786"/>
      <c r="U391" s="786"/>
      <c r="V391" s="786"/>
      <c r="W391" s="786"/>
      <c r="X391" s="786"/>
      <c r="Y391" s="786"/>
      <c r="Z391" s="786"/>
      <c r="AA391" s="786"/>
      <c r="AB391" s="786"/>
      <c r="AC391" s="786"/>
      <c r="AD391" s="786"/>
      <c r="AE391" s="786"/>
      <c r="AF391" s="786"/>
      <c r="AG391" s="786"/>
      <c r="AH391" s="786"/>
      <c r="AI391" s="786"/>
      <c r="AJ391" s="786"/>
      <c r="AK391" s="786"/>
      <c r="AL391" s="786"/>
      <c r="AM391" s="786"/>
      <c r="AN391" s="786"/>
      <c r="AO391" s="786"/>
      <c r="AP391" s="786"/>
      <c r="AQ391" s="786"/>
      <c r="AR391" s="786"/>
    </row>
    <row r="392" spans="1:44" ht="14.25" customHeight="1">
      <c r="A392" s="786"/>
      <c r="B392" s="786"/>
      <c r="C392" s="786"/>
      <c r="D392" s="786"/>
      <c r="E392" s="786"/>
      <c r="F392" s="786"/>
      <c r="G392" s="786"/>
      <c r="H392" s="786"/>
      <c r="I392" s="786"/>
      <c r="J392" s="786"/>
      <c r="K392" s="786"/>
      <c r="L392" s="786"/>
      <c r="M392" s="786"/>
      <c r="N392" s="786"/>
      <c r="O392" s="786"/>
      <c r="P392" s="786"/>
      <c r="Q392" s="786"/>
      <c r="R392" s="787"/>
      <c r="S392" s="786"/>
      <c r="T392" s="786"/>
      <c r="U392" s="786"/>
      <c r="V392" s="786"/>
      <c r="W392" s="786"/>
      <c r="X392" s="786"/>
      <c r="Y392" s="786"/>
      <c r="Z392" s="786"/>
      <c r="AA392" s="786"/>
      <c r="AB392" s="786"/>
      <c r="AC392" s="786"/>
      <c r="AD392" s="786"/>
      <c r="AE392" s="786"/>
      <c r="AF392" s="786"/>
      <c r="AG392" s="786"/>
      <c r="AH392" s="786"/>
      <c r="AI392" s="786"/>
      <c r="AJ392" s="786"/>
      <c r="AK392" s="786"/>
      <c r="AL392" s="786"/>
      <c r="AM392" s="786"/>
      <c r="AN392" s="786"/>
      <c r="AO392" s="786"/>
      <c r="AP392" s="786"/>
      <c r="AQ392" s="786"/>
      <c r="AR392" s="786"/>
    </row>
    <row r="393" spans="1:44" ht="14.25" customHeight="1">
      <c r="A393" s="786"/>
      <c r="B393" s="786"/>
      <c r="C393" s="786"/>
      <c r="D393" s="786"/>
      <c r="E393" s="786"/>
      <c r="F393" s="786"/>
      <c r="G393" s="786"/>
      <c r="H393" s="786"/>
      <c r="I393" s="786"/>
      <c r="J393" s="786"/>
      <c r="K393" s="786"/>
      <c r="L393" s="786"/>
      <c r="M393" s="786"/>
      <c r="N393" s="786"/>
      <c r="O393" s="786"/>
      <c r="P393" s="786"/>
      <c r="Q393" s="786"/>
      <c r="R393" s="787"/>
      <c r="S393" s="786"/>
      <c r="T393" s="786"/>
      <c r="U393" s="786"/>
      <c r="V393" s="786"/>
      <c r="W393" s="786"/>
      <c r="X393" s="786"/>
      <c r="Y393" s="786"/>
      <c r="Z393" s="786"/>
      <c r="AA393" s="786"/>
      <c r="AB393" s="786"/>
      <c r="AC393" s="786"/>
      <c r="AD393" s="786"/>
      <c r="AE393" s="786"/>
      <c r="AF393" s="786"/>
      <c r="AG393" s="786"/>
      <c r="AH393" s="786"/>
      <c r="AI393" s="786"/>
      <c r="AJ393" s="786"/>
      <c r="AK393" s="786"/>
      <c r="AL393" s="786"/>
      <c r="AM393" s="786"/>
      <c r="AN393" s="786"/>
      <c r="AO393" s="786"/>
      <c r="AP393" s="786"/>
      <c r="AQ393" s="786"/>
      <c r="AR393" s="786"/>
    </row>
    <row r="394" spans="1:44" ht="14.25" customHeight="1">
      <c r="A394" s="786"/>
      <c r="B394" s="786"/>
      <c r="C394" s="786"/>
      <c r="D394" s="786"/>
      <c r="E394" s="786"/>
      <c r="F394" s="786"/>
      <c r="G394" s="786"/>
      <c r="H394" s="786"/>
      <c r="I394" s="786"/>
      <c r="J394" s="786"/>
      <c r="K394" s="786"/>
      <c r="L394" s="786"/>
      <c r="M394" s="786"/>
      <c r="N394" s="786"/>
      <c r="O394" s="786"/>
      <c r="P394" s="786"/>
      <c r="Q394" s="786"/>
      <c r="R394" s="787"/>
      <c r="S394" s="786"/>
      <c r="T394" s="786"/>
      <c r="U394" s="786"/>
      <c r="V394" s="786"/>
      <c r="W394" s="786"/>
      <c r="X394" s="786"/>
      <c r="Y394" s="786"/>
      <c r="Z394" s="786"/>
      <c r="AA394" s="786"/>
      <c r="AB394" s="786"/>
      <c r="AC394" s="786"/>
      <c r="AD394" s="786"/>
      <c r="AE394" s="786"/>
      <c r="AF394" s="786"/>
      <c r="AG394" s="786"/>
      <c r="AH394" s="786"/>
      <c r="AI394" s="786"/>
      <c r="AJ394" s="786"/>
      <c r="AK394" s="786"/>
      <c r="AL394" s="786"/>
      <c r="AM394" s="786"/>
      <c r="AN394" s="786"/>
      <c r="AO394" s="786"/>
      <c r="AP394" s="786"/>
      <c r="AQ394" s="786"/>
      <c r="AR394" s="786"/>
    </row>
    <row r="395" spans="1:44" ht="14.25" customHeight="1">
      <c r="A395" s="786"/>
      <c r="B395" s="786"/>
      <c r="C395" s="786"/>
      <c r="D395" s="786"/>
      <c r="E395" s="786"/>
      <c r="F395" s="786"/>
      <c r="G395" s="786"/>
      <c r="H395" s="786"/>
      <c r="I395" s="786"/>
      <c r="J395" s="786"/>
      <c r="K395" s="786"/>
      <c r="L395" s="786"/>
      <c r="M395" s="786"/>
      <c r="N395" s="786"/>
      <c r="O395" s="786"/>
      <c r="P395" s="786"/>
      <c r="Q395" s="786"/>
      <c r="R395" s="787"/>
      <c r="S395" s="786"/>
      <c r="T395" s="786"/>
      <c r="U395" s="786"/>
      <c r="V395" s="786"/>
      <c r="W395" s="786"/>
      <c r="X395" s="786"/>
      <c r="Y395" s="786"/>
      <c r="Z395" s="786"/>
      <c r="AA395" s="786"/>
      <c r="AB395" s="786"/>
      <c r="AC395" s="786"/>
      <c r="AD395" s="786"/>
      <c r="AE395" s="786"/>
      <c r="AF395" s="786"/>
      <c r="AG395" s="786"/>
      <c r="AH395" s="786"/>
      <c r="AI395" s="786"/>
      <c r="AJ395" s="786"/>
      <c r="AK395" s="786"/>
      <c r="AL395" s="786"/>
      <c r="AM395" s="786"/>
      <c r="AN395" s="786"/>
      <c r="AO395" s="786"/>
      <c r="AP395" s="786"/>
      <c r="AQ395" s="786"/>
      <c r="AR395" s="786"/>
    </row>
    <row r="396" spans="1:44" ht="14.25" customHeight="1">
      <c r="A396" s="786"/>
      <c r="B396" s="786"/>
      <c r="C396" s="786"/>
      <c r="D396" s="786"/>
      <c r="E396" s="786"/>
      <c r="F396" s="786"/>
      <c r="G396" s="786"/>
      <c r="H396" s="786"/>
      <c r="I396" s="786"/>
      <c r="J396" s="786"/>
      <c r="K396" s="786"/>
      <c r="L396" s="786"/>
      <c r="M396" s="786"/>
      <c r="N396" s="786"/>
      <c r="O396" s="786"/>
      <c r="P396" s="786"/>
      <c r="Q396" s="786"/>
      <c r="R396" s="787"/>
      <c r="S396" s="786"/>
      <c r="T396" s="786"/>
      <c r="U396" s="786"/>
      <c r="V396" s="786"/>
      <c r="W396" s="786"/>
      <c r="X396" s="786"/>
      <c r="Y396" s="786"/>
      <c r="Z396" s="786"/>
      <c r="AA396" s="786"/>
      <c r="AB396" s="786"/>
      <c r="AC396" s="786"/>
      <c r="AD396" s="786"/>
      <c r="AE396" s="786"/>
      <c r="AF396" s="786"/>
      <c r="AG396" s="786"/>
      <c r="AH396" s="786"/>
      <c r="AI396" s="786"/>
      <c r="AJ396" s="786"/>
      <c r="AK396" s="786"/>
      <c r="AL396" s="786"/>
      <c r="AM396" s="786"/>
      <c r="AN396" s="786"/>
      <c r="AO396" s="786"/>
      <c r="AP396" s="786"/>
      <c r="AQ396" s="786"/>
      <c r="AR396" s="786"/>
    </row>
    <row r="397" spans="1:44" ht="14.25" customHeight="1">
      <c r="A397" s="786"/>
      <c r="B397" s="786"/>
      <c r="C397" s="786"/>
      <c r="D397" s="786"/>
      <c r="E397" s="786"/>
      <c r="F397" s="786"/>
      <c r="G397" s="786"/>
      <c r="H397" s="786"/>
      <c r="I397" s="786"/>
      <c r="J397" s="786"/>
      <c r="K397" s="786"/>
      <c r="L397" s="786"/>
      <c r="M397" s="786"/>
      <c r="N397" s="786"/>
      <c r="O397" s="786"/>
      <c r="P397" s="786"/>
      <c r="Q397" s="786"/>
      <c r="R397" s="787"/>
      <c r="S397" s="786"/>
      <c r="T397" s="786"/>
      <c r="U397" s="786"/>
      <c r="V397" s="786"/>
      <c r="W397" s="786"/>
      <c r="X397" s="786"/>
      <c r="Y397" s="786"/>
      <c r="Z397" s="786"/>
      <c r="AA397" s="786"/>
      <c r="AB397" s="786"/>
      <c r="AC397" s="786"/>
      <c r="AD397" s="786"/>
      <c r="AE397" s="786"/>
      <c r="AF397" s="786"/>
      <c r="AG397" s="786"/>
      <c r="AH397" s="786"/>
      <c r="AI397" s="786"/>
      <c r="AJ397" s="786"/>
      <c r="AK397" s="786"/>
      <c r="AL397" s="786"/>
      <c r="AM397" s="786"/>
      <c r="AN397" s="786"/>
      <c r="AO397" s="786"/>
      <c r="AP397" s="786"/>
      <c r="AQ397" s="786"/>
      <c r="AR397" s="786"/>
    </row>
    <row r="398" spans="1:44" ht="14.25" customHeight="1">
      <c r="A398" s="786"/>
      <c r="B398" s="786"/>
      <c r="C398" s="786"/>
      <c r="D398" s="786"/>
      <c r="E398" s="786"/>
      <c r="F398" s="786"/>
      <c r="G398" s="786"/>
      <c r="H398" s="786"/>
      <c r="I398" s="786"/>
      <c r="J398" s="786"/>
      <c r="K398" s="786"/>
      <c r="L398" s="786"/>
      <c r="M398" s="786"/>
      <c r="N398" s="786"/>
      <c r="O398" s="786"/>
      <c r="P398" s="786"/>
      <c r="Q398" s="786"/>
      <c r="R398" s="787"/>
      <c r="S398" s="786"/>
      <c r="T398" s="786"/>
      <c r="U398" s="786"/>
      <c r="V398" s="786"/>
      <c r="W398" s="786"/>
      <c r="X398" s="786"/>
      <c r="Y398" s="786"/>
      <c r="Z398" s="786"/>
      <c r="AA398" s="786"/>
      <c r="AB398" s="786"/>
      <c r="AC398" s="786"/>
      <c r="AD398" s="786"/>
      <c r="AE398" s="786"/>
      <c r="AF398" s="786"/>
      <c r="AG398" s="786"/>
      <c r="AH398" s="786"/>
      <c r="AI398" s="786"/>
      <c r="AJ398" s="786"/>
      <c r="AK398" s="786"/>
      <c r="AL398" s="786"/>
      <c r="AM398" s="786"/>
      <c r="AN398" s="786"/>
      <c r="AO398" s="786"/>
      <c r="AP398" s="786"/>
      <c r="AQ398" s="786"/>
      <c r="AR398" s="786"/>
    </row>
    <row r="399" spans="1:44" ht="14.25" customHeight="1">
      <c r="A399" s="786"/>
      <c r="B399" s="786"/>
      <c r="C399" s="786"/>
      <c r="D399" s="786"/>
      <c r="E399" s="786"/>
      <c r="F399" s="786"/>
      <c r="G399" s="786"/>
      <c r="H399" s="786"/>
      <c r="I399" s="786"/>
      <c r="J399" s="786"/>
      <c r="K399" s="786"/>
      <c r="L399" s="786"/>
      <c r="M399" s="786"/>
      <c r="N399" s="786"/>
      <c r="O399" s="786"/>
      <c r="P399" s="786"/>
      <c r="Q399" s="786"/>
      <c r="R399" s="787"/>
      <c r="S399" s="786"/>
      <c r="T399" s="786"/>
      <c r="U399" s="786"/>
      <c r="V399" s="786"/>
      <c r="W399" s="786"/>
      <c r="X399" s="786"/>
      <c r="Y399" s="786"/>
      <c r="Z399" s="786"/>
      <c r="AA399" s="786"/>
      <c r="AB399" s="786"/>
      <c r="AC399" s="786"/>
      <c r="AD399" s="786"/>
      <c r="AE399" s="786"/>
      <c r="AF399" s="786"/>
      <c r="AG399" s="786"/>
      <c r="AH399" s="786"/>
      <c r="AI399" s="786"/>
      <c r="AJ399" s="786"/>
      <c r="AK399" s="786"/>
      <c r="AL399" s="786"/>
      <c r="AM399" s="786"/>
      <c r="AN399" s="786"/>
      <c r="AO399" s="786"/>
      <c r="AP399" s="786"/>
      <c r="AQ399" s="786"/>
      <c r="AR399" s="786"/>
    </row>
    <row r="400" spans="1:44" ht="14.25" customHeight="1">
      <c r="A400" s="786"/>
      <c r="B400" s="786"/>
      <c r="C400" s="786"/>
      <c r="D400" s="786"/>
      <c r="E400" s="786"/>
      <c r="F400" s="786"/>
      <c r="G400" s="786"/>
      <c r="H400" s="786"/>
      <c r="I400" s="786"/>
      <c r="J400" s="786"/>
      <c r="K400" s="786"/>
      <c r="L400" s="786"/>
      <c r="M400" s="786"/>
      <c r="N400" s="786"/>
      <c r="O400" s="786"/>
      <c r="P400" s="786"/>
      <c r="Q400" s="786"/>
      <c r="R400" s="787"/>
      <c r="S400" s="786"/>
      <c r="T400" s="786"/>
      <c r="U400" s="786"/>
      <c r="V400" s="786"/>
      <c r="W400" s="786"/>
      <c r="X400" s="786"/>
      <c r="Y400" s="786"/>
      <c r="Z400" s="786"/>
      <c r="AA400" s="786"/>
      <c r="AB400" s="786"/>
      <c r="AC400" s="786"/>
      <c r="AD400" s="786"/>
      <c r="AE400" s="786"/>
      <c r="AF400" s="786"/>
      <c r="AG400" s="786"/>
      <c r="AH400" s="786"/>
      <c r="AI400" s="786"/>
      <c r="AJ400" s="786"/>
      <c r="AK400" s="786"/>
      <c r="AL400" s="786"/>
      <c r="AM400" s="786"/>
      <c r="AN400" s="786"/>
      <c r="AO400" s="786"/>
      <c r="AP400" s="786"/>
      <c r="AQ400" s="786"/>
      <c r="AR400" s="786"/>
    </row>
    <row r="401" spans="1:44" ht="14.25" customHeight="1">
      <c r="A401" s="786"/>
      <c r="B401" s="786"/>
      <c r="C401" s="786"/>
      <c r="D401" s="786"/>
      <c r="E401" s="786"/>
      <c r="F401" s="786"/>
      <c r="G401" s="786"/>
      <c r="H401" s="786"/>
      <c r="I401" s="786"/>
      <c r="J401" s="786"/>
      <c r="K401" s="786"/>
      <c r="L401" s="786"/>
      <c r="M401" s="786"/>
      <c r="N401" s="786"/>
      <c r="O401" s="786"/>
      <c r="P401" s="786"/>
      <c r="Q401" s="786"/>
      <c r="R401" s="787"/>
      <c r="S401" s="786"/>
      <c r="T401" s="786"/>
      <c r="U401" s="786"/>
      <c r="V401" s="786"/>
      <c r="W401" s="786"/>
      <c r="X401" s="786"/>
      <c r="Y401" s="786"/>
      <c r="Z401" s="786"/>
      <c r="AA401" s="786"/>
      <c r="AB401" s="786"/>
      <c r="AC401" s="786"/>
      <c r="AD401" s="786"/>
      <c r="AE401" s="786"/>
      <c r="AF401" s="786"/>
      <c r="AG401" s="786"/>
      <c r="AH401" s="786"/>
      <c r="AI401" s="786"/>
      <c r="AJ401" s="786"/>
      <c r="AK401" s="786"/>
      <c r="AL401" s="786"/>
      <c r="AM401" s="786"/>
      <c r="AN401" s="786"/>
      <c r="AO401" s="786"/>
      <c r="AP401" s="786"/>
      <c r="AQ401" s="786"/>
      <c r="AR401" s="786"/>
    </row>
    <row r="402" spans="1:44" ht="14.25" customHeight="1">
      <c r="A402" s="786"/>
      <c r="B402" s="786"/>
      <c r="C402" s="786"/>
      <c r="D402" s="786"/>
      <c r="E402" s="786"/>
      <c r="F402" s="786"/>
      <c r="G402" s="786"/>
      <c r="H402" s="786"/>
      <c r="I402" s="786"/>
      <c r="J402" s="786"/>
      <c r="K402" s="786"/>
      <c r="L402" s="786"/>
      <c r="M402" s="786"/>
      <c r="N402" s="786"/>
      <c r="O402" s="786"/>
      <c r="P402" s="786"/>
      <c r="Q402" s="786"/>
      <c r="R402" s="787"/>
      <c r="S402" s="786"/>
      <c r="T402" s="786"/>
      <c r="U402" s="786"/>
      <c r="V402" s="786"/>
      <c r="W402" s="786"/>
      <c r="X402" s="786"/>
      <c r="Y402" s="786"/>
      <c r="Z402" s="786"/>
      <c r="AA402" s="786"/>
      <c r="AB402" s="786"/>
      <c r="AC402" s="786"/>
      <c r="AD402" s="786"/>
      <c r="AE402" s="786"/>
      <c r="AF402" s="786"/>
      <c r="AG402" s="786"/>
      <c r="AH402" s="786"/>
      <c r="AI402" s="786"/>
      <c r="AJ402" s="786"/>
      <c r="AK402" s="786"/>
      <c r="AL402" s="786"/>
      <c r="AM402" s="786"/>
      <c r="AN402" s="786"/>
      <c r="AO402" s="786"/>
      <c r="AP402" s="786"/>
      <c r="AQ402" s="786"/>
      <c r="AR402" s="786"/>
    </row>
    <row r="403" spans="1:44" ht="14.25" customHeight="1">
      <c r="A403" s="786"/>
      <c r="B403" s="786"/>
      <c r="C403" s="786"/>
      <c r="D403" s="786"/>
      <c r="E403" s="786"/>
      <c r="F403" s="786"/>
      <c r="G403" s="786"/>
      <c r="H403" s="786"/>
      <c r="I403" s="786"/>
      <c r="J403" s="786"/>
      <c r="K403" s="786"/>
      <c r="L403" s="786"/>
      <c r="M403" s="786"/>
      <c r="N403" s="786"/>
      <c r="O403" s="786"/>
      <c r="P403" s="786"/>
      <c r="Q403" s="786"/>
      <c r="R403" s="787"/>
      <c r="S403" s="786"/>
      <c r="T403" s="786"/>
      <c r="U403" s="786"/>
      <c r="V403" s="786"/>
      <c r="W403" s="786"/>
      <c r="X403" s="786"/>
      <c r="Y403" s="786"/>
      <c r="Z403" s="786"/>
      <c r="AA403" s="786"/>
      <c r="AB403" s="786"/>
      <c r="AC403" s="786"/>
      <c r="AD403" s="786"/>
      <c r="AE403" s="786"/>
      <c r="AF403" s="786"/>
      <c r="AG403" s="786"/>
      <c r="AH403" s="786"/>
      <c r="AI403" s="786"/>
      <c r="AJ403" s="786"/>
      <c r="AK403" s="786"/>
      <c r="AL403" s="786"/>
      <c r="AM403" s="786"/>
      <c r="AN403" s="786"/>
      <c r="AO403" s="786"/>
      <c r="AP403" s="786"/>
      <c r="AQ403" s="786"/>
      <c r="AR403" s="786"/>
    </row>
    <row r="404" spans="1:44" ht="14.25" customHeight="1">
      <c r="A404" s="786"/>
      <c r="B404" s="786"/>
      <c r="C404" s="786"/>
      <c r="D404" s="786"/>
      <c r="E404" s="786"/>
      <c r="F404" s="786"/>
      <c r="G404" s="786"/>
      <c r="H404" s="786"/>
      <c r="I404" s="786"/>
      <c r="J404" s="786"/>
      <c r="K404" s="786"/>
      <c r="L404" s="786"/>
      <c r="M404" s="786"/>
      <c r="N404" s="786"/>
      <c r="O404" s="786"/>
      <c r="P404" s="786"/>
      <c r="Q404" s="786"/>
      <c r="R404" s="787"/>
      <c r="S404" s="786"/>
      <c r="T404" s="786"/>
      <c r="U404" s="786"/>
      <c r="V404" s="786"/>
      <c r="W404" s="786"/>
      <c r="X404" s="786"/>
      <c r="Y404" s="786"/>
      <c r="Z404" s="786"/>
      <c r="AA404" s="786"/>
      <c r="AB404" s="786"/>
      <c r="AC404" s="786"/>
      <c r="AD404" s="786"/>
      <c r="AE404" s="786"/>
      <c r="AF404" s="786"/>
      <c r="AG404" s="786"/>
      <c r="AH404" s="786"/>
      <c r="AI404" s="786"/>
      <c r="AJ404" s="786"/>
      <c r="AK404" s="786"/>
      <c r="AL404" s="786"/>
      <c r="AM404" s="786"/>
      <c r="AN404" s="786"/>
      <c r="AO404" s="786"/>
      <c r="AP404" s="786"/>
      <c r="AQ404" s="786"/>
      <c r="AR404" s="786"/>
    </row>
    <row r="405" spans="1:44" ht="14.25" customHeight="1">
      <c r="A405" s="786"/>
      <c r="B405" s="786"/>
      <c r="C405" s="786"/>
      <c r="D405" s="786"/>
      <c r="E405" s="786"/>
      <c r="F405" s="786"/>
      <c r="G405" s="786"/>
      <c r="H405" s="786"/>
      <c r="I405" s="786"/>
      <c r="J405" s="786"/>
      <c r="K405" s="786"/>
      <c r="L405" s="786"/>
      <c r="M405" s="786"/>
      <c r="N405" s="786"/>
      <c r="O405" s="786"/>
      <c r="P405" s="786"/>
      <c r="Q405" s="786"/>
      <c r="R405" s="787"/>
      <c r="S405" s="786"/>
      <c r="T405" s="786"/>
      <c r="U405" s="786"/>
      <c r="V405" s="786"/>
      <c r="W405" s="786"/>
      <c r="X405" s="786"/>
      <c r="Y405" s="786"/>
      <c r="Z405" s="786"/>
      <c r="AA405" s="786"/>
      <c r="AB405" s="786"/>
      <c r="AC405" s="786"/>
      <c r="AD405" s="786"/>
      <c r="AE405" s="786"/>
      <c r="AF405" s="786"/>
      <c r="AG405" s="786"/>
      <c r="AH405" s="786"/>
      <c r="AI405" s="786"/>
      <c r="AJ405" s="786"/>
      <c r="AK405" s="786"/>
      <c r="AL405" s="786"/>
      <c r="AM405" s="786"/>
      <c r="AN405" s="786"/>
      <c r="AO405" s="786"/>
      <c r="AP405" s="786"/>
      <c r="AQ405" s="786"/>
      <c r="AR405" s="786"/>
    </row>
    <row r="406" spans="1:44" ht="14.25" customHeight="1">
      <c r="A406" s="786"/>
      <c r="B406" s="786"/>
      <c r="C406" s="786"/>
      <c r="D406" s="786"/>
      <c r="E406" s="786"/>
      <c r="F406" s="786"/>
      <c r="G406" s="786"/>
      <c r="H406" s="786"/>
      <c r="I406" s="786"/>
      <c r="J406" s="786"/>
      <c r="K406" s="786"/>
      <c r="L406" s="786"/>
      <c r="M406" s="786"/>
      <c r="N406" s="786"/>
      <c r="O406" s="786"/>
      <c r="P406" s="786"/>
      <c r="Q406" s="786"/>
      <c r="R406" s="787"/>
      <c r="S406" s="786"/>
      <c r="T406" s="786"/>
      <c r="U406" s="786"/>
      <c r="V406" s="786"/>
      <c r="W406" s="786"/>
      <c r="X406" s="786"/>
      <c r="Y406" s="786"/>
      <c r="Z406" s="786"/>
      <c r="AA406" s="786"/>
      <c r="AB406" s="786"/>
      <c r="AC406" s="786"/>
      <c r="AD406" s="786"/>
      <c r="AE406" s="786"/>
      <c r="AF406" s="786"/>
      <c r="AG406" s="786"/>
      <c r="AH406" s="786"/>
      <c r="AI406" s="786"/>
      <c r="AJ406" s="786"/>
      <c r="AK406" s="786"/>
      <c r="AL406" s="786"/>
      <c r="AM406" s="786"/>
      <c r="AN406" s="786"/>
      <c r="AO406" s="786"/>
      <c r="AP406" s="786"/>
      <c r="AQ406" s="786"/>
      <c r="AR406" s="786"/>
    </row>
    <row r="407" spans="1:44" ht="14.25" customHeight="1">
      <c r="A407" s="786"/>
      <c r="B407" s="786"/>
      <c r="C407" s="786"/>
      <c r="D407" s="786"/>
      <c r="E407" s="786"/>
      <c r="F407" s="786"/>
      <c r="G407" s="786"/>
      <c r="H407" s="786"/>
      <c r="I407" s="786"/>
      <c r="J407" s="786"/>
      <c r="K407" s="786"/>
      <c r="L407" s="786"/>
      <c r="M407" s="786"/>
      <c r="N407" s="786"/>
      <c r="O407" s="786"/>
      <c r="P407" s="786"/>
      <c r="Q407" s="786"/>
      <c r="R407" s="787"/>
      <c r="S407" s="786"/>
      <c r="T407" s="786"/>
      <c r="U407" s="786"/>
      <c r="V407" s="786"/>
      <c r="W407" s="786"/>
      <c r="X407" s="786"/>
      <c r="Y407" s="786"/>
      <c r="Z407" s="786"/>
      <c r="AA407" s="786"/>
      <c r="AB407" s="786"/>
      <c r="AC407" s="786"/>
      <c r="AD407" s="786"/>
      <c r="AE407" s="786"/>
      <c r="AF407" s="786"/>
      <c r="AG407" s="786"/>
      <c r="AH407" s="786"/>
      <c r="AI407" s="786"/>
      <c r="AJ407" s="786"/>
      <c r="AK407" s="786"/>
      <c r="AL407" s="786"/>
      <c r="AM407" s="786"/>
      <c r="AN407" s="786"/>
      <c r="AO407" s="786"/>
      <c r="AP407" s="786"/>
      <c r="AQ407" s="786"/>
      <c r="AR407" s="786"/>
    </row>
    <row r="408" spans="1:44" ht="14.25" customHeight="1">
      <c r="A408" s="786"/>
      <c r="B408" s="786"/>
      <c r="C408" s="786"/>
      <c r="D408" s="786"/>
      <c r="E408" s="786"/>
      <c r="F408" s="786"/>
      <c r="G408" s="786"/>
      <c r="H408" s="786"/>
      <c r="I408" s="786"/>
      <c r="J408" s="786"/>
      <c r="K408" s="786"/>
      <c r="L408" s="786"/>
      <c r="M408" s="786"/>
      <c r="N408" s="786"/>
      <c r="O408" s="786"/>
      <c r="P408" s="786"/>
      <c r="Q408" s="786"/>
      <c r="R408" s="787"/>
      <c r="S408" s="786"/>
      <c r="T408" s="786"/>
      <c r="U408" s="786"/>
      <c r="V408" s="786"/>
      <c r="W408" s="786"/>
      <c r="X408" s="786"/>
      <c r="Y408" s="786"/>
      <c r="Z408" s="786"/>
      <c r="AA408" s="786"/>
      <c r="AB408" s="786"/>
      <c r="AC408" s="786"/>
      <c r="AD408" s="786"/>
      <c r="AE408" s="786"/>
      <c r="AF408" s="786"/>
      <c r="AG408" s="786"/>
      <c r="AH408" s="786"/>
      <c r="AI408" s="786"/>
      <c r="AJ408" s="786"/>
      <c r="AK408" s="786"/>
      <c r="AL408" s="786"/>
      <c r="AM408" s="786"/>
      <c r="AN408" s="786"/>
      <c r="AO408" s="786"/>
      <c r="AP408" s="786"/>
      <c r="AQ408" s="786"/>
      <c r="AR408" s="786"/>
    </row>
    <row r="409" spans="1:44" ht="14.25" customHeight="1">
      <c r="A409" s="786"/>
      <c r="B409" s="786"/>
      <c r="C409" s="786"/>
      <c r="D409" s="786"/>
      <c r="E409" s="786"/>
      <c r="F409" s="786"/>
      <c r="G409" s="786"/>
      <c r="H409" s="786"/>
      <c r="I409" s="786"/>
      <c r="J409" s="786"/>
      <c r="K409" s="786"/>
      <c r="L409" s="786"/>
      <c r="M409" s="786"/>
      <c r="N409" s="786"/>
      <c r="O409" s="786"/>
      <c r="P409" s="786"/>
      <c r="Q409" s="786"/>
      <c r="R409" s="787"/>
      <c r="S409" s="786"/>
      <c r="T409" s="786"/>
      <c r="U409" s="786"/>
      <c r="V409" s="786"/>
      <c r="W409" s="786"/>
      <c r="X409" s="786"/>
      <c r="Y409" s="786"/>
      <c r="Z409" s="786"/>
      <c r="AA409" s="786"/>
      <c r="AB409" s="786"/>
      <c r="AC409" s="786"/>
      <c r="AD409" s="786"/>
      <c r="AE409" s="786"/>
      <c r="AF409" s="786"/>
      <c r="AG409" s="786"/>
      <c r="AH409" s="786"/>
      <c r="AI409" s="786"/>
      <c r="AJ409" s="786"/>
      <c r="AK409" s="786"/>
      <c r="AL409" s="786"/>
      <c r="AM409" s="786"/>
      <c r="AN409" s="786"/>
      <c r="AO409" s="786"/>
      <c r="AP409" s="786"/>
      <c r="AQ409" s="786"/>
      <c r="AR409" s="786"/>
    </row>
    <row r="410" spans="1:44" ht="14.25" customHeight="1">
      <c r="A410" s="786"/>
      <c r="B410" s="786"/>
      <c r="C410" s="786"/>
      <c r="D410" s="786"/>
      <c r="E410" s="786"/>
      <c r="F410" s="786"/>
      <c r="G410" s="786"/>
      <c r="H410" s="786"/>
      <c r="I410" s="786"/>
      <c r="J410" s="786"/>
      <c r="K410" s="786"/>
      <c r="L410" s="786"/>
      <c r="M410" s="786"/>
      <c r="N410" s="786"/>
      <c r="O410" s="786"/>
      <c r="P410" s="786"/>
      <c r="Q410" s="786"/>
      <c r="R410" s="787"/>
      <c r="S410" s="786"/>
      <c r="T410" s="786"/>
      <c r="U410" s="786"/>
      <c r="V410" s="786"/>
      <c r="W410" s="786"/>
      <c r="X410" s="786"/>
      <c r="Y410" s="786"/>
      <c r="Z410" s="786"/>
      <c r="AA410" s="786"/>
      <c r="AB410" s="786"/>
      <c r="AC410" s="786"/>
      <c r="AD410" s="786"/>
      <c r="AE410" s="786"/>
      <c r="AF410" s="786"/>
      <c r="AG410" s="786"/>
      <c r="AH410" s="786"/>
      <c r="AI410" s="786"/>
      <c r="AJ410" s="786"/>
      <c r="AK410" s="786"/>
      <c r="AL410" s="786"/>
      <c r="AM410" s="786"/>
      <c r="AN410" s="786"/>
      <c r="AO410" s="786"/>
      <c r="AP410" s="786"/>
      <c r="AQ410" s="786"/>
      <c r="AR410" s="786"/>
    </row>
    <row r="411" spans="1:44" ht="14.25" customHeight="1">
      <c r="A411" s="786"/>
      <c r="B411" s="786"/>
      <c r="C411" s="786"/>
      <c r="D411" s="786"/>
      <c r="E411" s="786"/>
      <c r="F411" s="786"/>
      <c r="G411" s="786"/>
      <c r="H411" s="786"/>
      <c r="I411" s="786"/>
      <c r="J411" s="786"/>
      <c r="K411" s="786"/>
      <c r="L411" s="786"/>
      <c r="M411" s="786"/>
      <c r="N411" s="786"/>
      <c r="O411" s="786"/>
      <c r="P411" s="786"/>
      <c r="Q411" s="786"/>
      <c r="R411" s="787"/>
      <c r="S411" s="786"/>
      <c r="T411" s="786"/>
      <c r="U411" s="786"/>
      <c r="V411" s="786"/>
      <c r="W411" s="786"/>
      <c r="X411" s="786"/>
      <c r="Y411" s="786"/>
      <c r="Z411" s="786"/>
      <c r="AA411" s="786"/>
      <c r="AB411" s="786"/>
      <c r="AC411" s="786"/>
      <c r="AD411" s="786"/>
      <c r="AE411" s="786"/>
      <c r="AF411" s="786"/>
      <c r="AG411" s="786"/>
      <c r="AH411" s="786"/>
      <c r="AI411" s="786"/>
      <c r="AJ411" s="786"/>
      <c r="AK411" s="786"/>
      <c r="AL411" s="786"/>
      <c r="AM411" s="786"/>
      <c r="AN411" s="786"/>
      <c r="AO411" s="786"/>
      <c r="AP411" s="786"/>
      <c r="AQ411" s="786"/>
      <c r="AR411" s="786"/>
    </row>
    <row r="412" spans="1:44" ht="14.25" customHeight="1">
      <c r="A412" s="786"/>
      <c r="B412" s="786"/>
      <c r="C412" s="786"/>
      <c r="D412" s="786"/>
      <c r="E412" s="786"/>
      <c r="F412" s="786"/>
      <c r="G412" s="786"/>
      <c r="H412" s="786"/>
      <c r="I412" s="786"/>
      <c r="J412" s="786"/>
      <c r="K412" s="786"/>
      <c r="L412" s="786"/>
      <c r="M412" s="786"/>
      <c r="N412" s="786"/>
      <c r="O412" s="786"/>
      <c r="P412" s="786"/>
      <c r="Q412" s="786"/>
      <c r="R412" s="787"/>
      <c r="S412" s="786"/>
      <c r="T412" s="786"/>
      <c r="U412" s="786"/>
      <c r="V412" s="786"/>
      <c r="W412" s="786"/>
      <c r="X412" s="786"/>
      <c r="Y412" s="786"/>
      <c r="Z412" s="786"/>
      <c r="AA412" s="786"/>
      <c r="AB412" s="786"/>
      <c r="AC412" s="786"/>
      <c r="AD412" s="786"/>
      <c r="AE412" s="786"/>
      <c r="AF412" s="786"/>
      <c r="AG412" s="786"/>
      <c r="AH412" s="786"/>
      <c r="AI412" s="786"/>
      <c r="AJ412" s="786"/>
      <c r="AK412" s="786"/>
      <c r="AL412" s="786"/>
      <c r="AM412" s="786"/>
      <c r="AN412" s="786"/>
      <c r="AO412" s="786"/>
      <c r="AP412" s="786"/>
      <c r="AQ412" s="786"/>
      <c r="AR412" s="786"/>
    </row>
    <row r="413" spans="1:44" ht="14.25" customHeight="1">
      <c r="A413" s="786"/>
      <c r="B413" s="786"/>
      <c r="C413" s="786"/>
      <c r="D413" s="786"/>
      <c r="E413" s="786"/>
      <c r="F413" s="786"/>
      <c r="G413" s="786"/>
      <c r="H413" s="786"/>
      <c r="I413" s="786"/>
      <c r="J413" s="786"/>
      <c r="K413" s="786"/>
      <c r="L413" s="786"/>
      <c r="M413" s="786"/>
      <c r="N413" s="786"/>
      <c r="O413" s="786"/>
      <c r="P413" s="786"/>
      <c r="Q413" s="786"/>
      <c r="R413" s="787"/>
      <c r="S413" s="786"/>
      <c r="T413" s="786"/>
      <c r="U413" s="786"/>
      <c r="V413" s="786"/>
      <c r="W413" s="786"/>
      <c r="X413" s="786"/>
      <c r="Y413" s="786"/>
      <c r="Z413" s="786"/>
      <c r="AA413" s="786"/>
      <c r="AB413" s="786"/>
      <c r="AC413" s="786"/>
      <c r="AD413" s="786"/>
      <c r="AE413" s="786"/>
      <c r="AF413" s="786"/>
      <c r="AG413" s="786"/>
      <c r="AH413" s="786"/>
      <c r="AI413" s="786"/>
      <c r="AJ413" s="786"/>
      <c r="AK413" s="786"/>
      <c r="AL413" s="786"/>
      <c r="AM413" s="786"/>
      <c r="AN413" s="786"/>
      <c r="AO413" s="786"/>
      <c r="AP413" s="786"/>
      <c r="AQ413" s="786"/>
      <c r="AR413" s="786"/>
    </row>
    <row r="414" spans="1:44" ht="14.25" customHeight="1">
      <c r="A414" s="786"/>
      <c r="B414" s="786"/>
      <c r="C414" s="786"/>
      <c r="D414" s="786"/>
      <c r="E414" s="786"/>
      <c r="F414" s="786"/>
      <c r="G414" s="786"/>
      <c r="H414" s="786"/>
      <c r="I414" s="786"/>
      <c r="J414" s="786"/>
      <c r="K414" s="786"/>
      <c r="L414" s="786"/>
      <c r="M414" s="786"/>
      <c r="N414" s="786"/>
      <c r="O414" s="786"/>
      <c r="P414" s="786"/>
      <c r="Q414" s="786"/>
      <c r="R414" s="787"/>
      <c r="S414" s="786"/>
      <c r="T414" s="786"/>
      <c r="U414" s="786"/>
      <c r="V414" s="786"/>
      <c r="W414" s="786"/>
      <c r="X414" s="786"/>
      <c r="Y414" s="786"/>
      <c r="Z414" s="786"/>
      <c r="AA414" s="786"/>
      <c r="AB414" s="786"/>
      <c r="AC414" s="786"/>
      <c r="AD414" s="786"/>
      <c r="AE414" s="786"/>
      <c r="AF414" s="786"/>
      <c r="AG414" s="786"/>
      <c r="AH414" s="786"/>
      <c r="AI414" s="786"/>
      <c r="AJ414" s="786"/>
      <c r="AK414" s="786"/>
      <c r="AL414" s="786"/>
      <c r="AM414" s="786"/>
      <c r="AN414" s="786"/>
      <c r="AO414" s="786"/>
      <c r="AP414" s="786"/>
      <c r="AQ414" s="786"/>
      <c r="AR414" s="786"/>
    </row>
    <row r="415" spans="1:44" ht="14.25" customHeight="1">
      <c r="A415" s="786"/>
      <c r="B415" s="786"/>
      <c r="C415" s="786"/>
      <c r="D415" s="786"/>
      <c r="E415" s="786"/>
      <c r="F415" s="786"/>
      <c r="G415" s="786"/>
      <c r="H415" s="786"/>
      <c r="I415" s="786"/>
      <c r="J415" s="786"/>
      <c r="K415" s="786"/>
      <c r="L415" s="786"/>
      <c r="M415" s="786"/>
      <c r="N415" s="786"/>
      <c r="O415" s="786"/>
      <c r="P415" s="786"/>
      <c r="Q415" s="786"/>
      <c r="R415" s="787"/>
      <c r="S415" s="786"/>
      <c r="T415" s="786"/>
      <c r="U415" s="786"/>
      <c r="V415" s="786"/>
      <c r="W415" s="786"/>
      <c r="X415" s="786"/>
      <c r="Y415" s="786"/>
      <c r="Z415" s="786"/>
      <c r="AA415" s="786"/>
      <c r="AB415" s="786"/>
      <c r="AC415" s="786"/>
      <c r="AD415" s="786"/>
      <c r="AE415" s="786"/>
      <c r="AF415" s="786"/>
      <c r="AG415" s="786"/>
      <c r="AH415" s="786"/>
      <c r="AI415" s="786"/>
      <c r="AJ415" s="786"/>
      <c r="AK415" s="786"/>
      <c r="AL415" s="786"/>
      <c r="AM415" s="786"/>
      <c r="AN415" s="786"/>
      <c r="AO415" s="786"/>
      <c r="AP415" s="786"/>
      <c r="AQ415" s="786"/>
      <c r="AR415" s="786"/>
    </row>
    <row r="416" spans="1:44" ht="14.25" customHeight="1">
      <c r="A416" s="786"/>
      <c r="B416" s="786"/>
      <c r="C416" s="786"/>
      <c r="D416" s="786"/>
      <c r="E416" s="786"/>
      <c r="F416" s="786"/>
      <c r="G416" s="786"/>
      <c r="H416" s="786"/>
      <c r="I416" s="786"/>
      <c r="J416" s="786"/>
      <c r="K416" s="786"/>
      <c r="L416" s="786"/>
      <c r="M416" s="786"/>
      <c r="N416" s="786"/>
      <c r="O416" s="786"/>
      <c r="P416" s="786"/>
      <c r="Q416" s="786"/>
      <c r="R416" s="787"/>
      <c r="S416" s="786"/>
      <c r="T416" s="786"/>
      <c r="U416" s="786"/>
      <c r="V416" s="786"/>
      <c r="W416" s="786"/>
      <c r="X416" s="786"/>
      <c r="Y416" s="786"/>
      <c r="Z416" s="786"/>
      <c r="AA416" s="786"/>
      <c r="AB416" s="786"/>
      <c r="AC416" s="786"/>
      <c r="AD416" s="786"/>
      <c r="AE416" s="786"/>
      <c r="AF416" s="786"/>
      <c r="AG416" s="786"/>
      <c r="AH416" s="786"/>
      <c r="AI416" s="786"/>
      <c r="AJ416" s="786"/>
      <c r="AK416" s="786"/>
      <c r="AL416" s="786"/>
      <c r="AM416" s="786"/>
      <c r="AN416" s="786"/>
      <c r="AO416" s="786"/>
      <c r="AP416" s="786"/>
      <c r="AQ416" s="786"/>
      <c r="AR416" s="786"/>
    </row>
    <row r="417" spans="1:44" ht="14.25" customHeight="1">
      <c r="A417" s="786"/>
      <c r="B417" s="786"/>
      <c r="C417" s="786"/>
      <c r="D417" s="786"/>
      <c r="E417" s="786"/>
      <c r="F417" s="786"/>
      <c r="G417" s="786"/>
      <c r="H417" s="786"/>
      <c r="I417" s="786"/>
      <c r="J417" s="786"/>
      <c r="K417" s="786"/>
      <c r="L417" s="786"/>
      <c r="M417" s="786"/>
      <c r="N417" s="786"/>
      <c r="O417" s="786"/>
      <c r="P417" s="786"/>
      <c r="Q417" s="786"/>
      <c r="R417" s="787"/>
      <c r="S417" s="786"/>
      <c r="T417" s="786"/>
      <c r="U417" s="786"/>
      <c r="V417" s="786"/>
      <c r="W417" s="786"/>
      <c r="X417" s="786"/>
      <c r="Y417" s="786"/>
      <c r="Z417" s="786"/>
      <c r="AA417" s="786"/>
      <c r="AB417" s="786"/>
      <c r="AC417" s="786"/>
      <c r="AD417" s="786"/>
      <c r="AE417" s="786"/>
      <c r="AF417" s="786"/>
      <c r="AG417" s="786"/>
      <c r="AH417" s="786"/>
      <c r="AI417" s="786"/>
      <c r="AJ417" s="786"/>
      <c r="AK417" s="786"/>
      <c r="AL417" s="786"/>
      <c r="AM417" s="786"/>
      <c r="AN417" s="786"/>
      <c r="AO417" s="786"/>
      <c r="AP417" s="786"/>
      <c r="AQ417" s="786"/>
      <c r="AR417" s="786"/>
    </row>
    <row r="418" spans="1:44" ht="14.25" customHeight="1">
      <c r="A418" s="786"/>
      <c r="B418" s="786"/>
      <c r="C418" s="786"/>
      <c r="D418" s="786"/>
      <c r="E418" s="786"/>
      <c r="F418" s="786"/>
      <c r="G418" s="786"/>
      <c r="H418" s="786"/>
      <c r="I418" s="786"/>
      <c r="J418" s="786"/>
      <c r="K418" s="786"/>
      <c r="L418" s="786"/>
      <c r="M418" s="786"/>
      <c r="N418" s="786"/>
      <c r="O418" s="786"/>
      <c r="P418" s="786"/>
      <c r="Q418" s="786"/>
      <c r="R418" s="787"/>
      <c r="S418" s="786"/>
      <c r="T418" s="786"/>
      <c r="U418" s="786"/>
      <c r="V418" s="786"/>
      <c r="W418" s="786"/>
      <c r="X418" s="786"/>
      <c r="Y418" s="786"/>
      <c r="Z418" s="786"/>
      <c r="AA418" s="786"/>
      <c r="AB418" s="786"/>
      <c r="AC418" s="786"/>
      <c r="AD418" s="786"/>
      <c r="AE418" s="786"/>
      <c r="AF418" s="786"/>
      <c r="AG418" s="786"/>
      <c r="AH418" s="786"/>
      <c r="AI418" s="786"/>
      <c r="AJ418" s="786"/>
      <c r="AK418" s="786"/>
      <c r="AL418" s="786"/>
      <c r="AM418" s="786"/>
      <c r="AN418" s="786"/>
      <c r="AO418" s="786"/>
      <c r="AP418" s="786"/>
      <c r="AQ418" s="786"/>
      <c r="AR418" s="786"/>
    </row>
    <row r="419" spans="1:44" ht="14.25" customHeight="1">
      <c r="A419" s="786"/>
      <c r="B419" s="786"/>
      <c r="C419" s="786"/>
      <c r="D419" s="786"/>
      <c r="E419" s="786"/>
      <c r="F419" s="786"/>
      <c r="G419" s="786"/>
      <c r="H419" s="786"/>
      <c r="I419" s="786"/>
      <c r="J419" s="786"/>
      <c r="K419" s="786"/>
      <c r="L419" s="786"/>
      <c r="M419" s="786"/>
      <c r="N419" s="786"/>
      <c r="O419" s="786"/>
      <c r="P419" s="786"/>
      <c r="Q419" s="786"/>
      <c r="R419" s="787"/>
      <c r="S419" s="786"/>
      <c r="T419" s="786"/>
      <c r="U419" s="786"/>
      <c r="V419" s="786"/>
      <c r="W419" s="786"/>
      <c r="X419" s="786"/>
      <c r="Y419" s="786"/>
      <c r="Z419" s="786"/>
      <c r="AA419" s="786"/>
      <c r="AB419" s="786"/>
      <c r="AC419" s="786"/>
      <c r="AD419" s="786"/>
      <c r="AE419" s="786"/>
      <c r="AF419" s="786"/>
      <c r="AG419" s="786"/>
      <c r="AH419" s="786"/>
      <c r="AI419" s="786"/>
      <c r="AJ419" s="786"/>
      <c r="AK419" s="786"/>
      <c r="AL419" s="786"/>
      <c r="AM419" s="786"/>
      <c r="AN419" s="786"/>
      <c r="AO419" s="786"/>
      <c r="AP419" s="786"/>
      <c r="AQ419" s="786"/>
      <c r="AR419" s="786"/>
    </row>
    <row r="420" spans="1:44" ht="14.25" customHeight="1">
      <c r="A420" s="786"/>
      <c r="B420" s="786"/>
      <c r="C420" s="786"/>
      <c r="D420" s="786"/>
      <c r="E420" s="786"/>
      <c r="F420" s="786"/>
      <c r="G420" s="786"/>
      <c r="H420" s="786"/>
      <c r="I420" s="786"/>
      <c r="J420" s="786"/>
      <c r="K420" s="786"/>
      <c r="L420" s="786"/>
      <c r="M420" s="786"/>
      <c r="N420" s="786"/>
      <c r="O420" s="786"/>
      <c r="P420" s="786"/>
      <c r="Q420" s="786"/>
      <c r="R420" s="787"/>
      <c r="S420" s="786"/>
      <c r="T420" s="786"/>
      <c r="U420" s="786"/>
      <c r="V420" s="786"/>
      <c r="W420" s="786"/>
      <c r="X420" s="786"/>
      <c r="Y420" s="786"/>
      <c r="Z420" s="786"/>
      <c r="AA420" s="786"/>
      <c r="AB420" s="786"/>
      <c r="AC420" s="786"/>
      <c r="AD420" s="786"/>
      <c r="AE420" s="786"/>
      <c r="AF420" s="786"/>
      <c r="AG420" s="786"/>
      <c r="AH420" s="786"/>
      <c r="AI420" s="786"/>
      <c r="AJ420" s="786"/>
      <c r="AK420" s="786"/>
      <c r="AL420" s="786"/>
      <c r="AM420" s="786"/>
      <c r="AN420" s="786"/>
      <c r="AO420" s="786"/>
      <c r="AP420" s="786"/>
      <c r="AQ420" s="786"/>
      <c r="AR420" s="786"/>
    </row>
    <row r="421" spans="1:44" ht="14.25" customHeight="1">
      <c r="A421" s="786"/>
      <c r="B421" s="786"/>
      <c r="C421" s="786"/>
      <c r="D421" s="786"/>
      <c r="E421" s="786"/>
      <c r="F421" s="786"/>
      <c r="G421" s="786"/>
      <c r="H421" s="786"/>
      <c r="I421" s="786"/>
      <c r="J421" s="786"/>
      <c r="K421" s="786"/>
      <c r="L421" s="786"/>
      <c r="M421" s="786"/>
      <c r="N421" s="786"/>
      <c r="O421" s="786"/>
      <c r="P421" s="786"/>
      <c r="Q421" s="786"/>
      <c r="R421" s="787"/>
      <c r="S421" s="786"/>
      <c r="T421" s="786"/>
      <c r="U421" s="786"/>
      <c r="V421" s="786"/>
      <c r="W421" s="786"/>
      <c r="X421" s="786"/>
      <c r="Y421" s="786"/>
      <c r="Z421" s="786"/>
      <c r="AA421" s="786"/>
      <c r="AB421" s="786"/>
      <c r="AC421" s="786"/>
      <c r="AD421" s="786"/>
      <c r="AE421" s="786"/>
      <c r="AF421" s="786"/>
      <c r="AG421" s="786"/>
      <c r="AH421" s="786"/>
      <c r="AI421" s="786"/>
      <c r="AJ421" s="786"/>
      <c r="AK421" s="786"/>
      <c r="AL421" s="786"/>
      <c r="AM421" s="786"/>
      <c r="AN421" s="786"/>
      <c r="AO421" s="786"/>
      <c r="AP421" s="786"/>
      <c r="AQ421" s="786"/>
      <c r="AR421" s="786"/>
    </row>
    <row r="422" spans="1:44" ht="14.25" customHeight="1">
      <c r="A422" s="786"/>
      <c r="B422" s="786"/>
      <c r="C422" s="786"/>
      <c r="D422" s="786"/>
      <c r="E422" s="786"/>
      <c r="F422" s="786"/>
      <c r="G422" s="786"/>
      <c r="H422" s="786"/>
      <c r="I422" s="786"/>
      <c r="J422" s="786"/>
      <c r="K422" s="786"/>
      <c r="L422" s="786"/>
      <c r="M422" s="786"/>
      <c r="N422" s="786"/>
      <c r="O422" s="786"/>
      <c r="P422" s="786"/>
      <c r="Q422" s="786"/>
      <c r="R422" s="787"/>
      <c r="S422" s="786"/>
      <c r="T422" s="786"/>
      <c r="U422" s="786"/>
      <c r="V422" s="786"/>
      <c r="W422" s="786"/>
      <c r="X422" s="786"/>
      <c r="Y422" s="786"/>
      <c r="Z422" s="786"/>
      <c r="AA422" s="786"/>
      <c r="AB422" s="786"/>
      <c r="AC422" s="786"/>
      <c r="AD422" s="786"/>
      <c r="AE422" s="786"/>
      <c r="AF422" s="786"/>
      <c r="AG422" s="786"/>
      <c r="AH422" s="786"/>
      <c r="AI422" s="786"/>
      <c r="AJ422" s="786"/>
      <c r="AK422" s="786"/>
      <c r="AL422" s="786"/>
      <c r="AM422" s="786"/>
      <c r="AN422" s="786"/>
      <c r="AO422" s="786"/>
      <c r="AP422" s="786"/>
      <c r="AQ422" s="786"/>
      <c r="AR422" s="786"/>
    </row>
    <row r="423" spans="1:44" ht="14.25" customHeight="1">
      <c r="A423" s="786"/>
      <c r="B423" s="786"/>
      <c r="C423" s="786"/>
      <c r="D423" s="786"/>
      <c r="E423" s="786"/>
      <c r="F423" s="786"/>
      <c r="G423" s="786"/>
      <c r="H423" s="786"/>
      <c r="I423" s="786"/>
      <c r="J423" s="786"/>
      <c r="K423" s="786"/>
      <c r="L423" s="786"/>
      <c r="M423" s="786"/>
      <c r="N423" s="786"/>
      <c r="O423" s="786"/>
      <c r="P423" s="786"/>
      <c r="Q423" s="786"/>
      <c r="R423" s="787"/>
      <c r="S423" s="786"/>
      <c r="T423" s="786"/>
      <c r="U423" s="786"/>
      <c r="V423" s="786"/>
      <c r="W423" s="786"/>
      <c r="X423" s="786"/>
      <c r="Y423" s="786"/>
      <c r="Z423" s="786"/>
      <c r="AA423" s="786"/>
      <c r="AB423" s="786"/>
      <c r="AC423" s="786"/>
      <c r="AD423" s="786"/>
      <c r="AE423" s="786"/>
      <c r="AF423" s="786"/>
      <c r="AG423" s="786"/>
      <c r="AH423" s="786"/>
      <c r="AI423" s="786"/>
      <c r="AJ423" s="786"/>
      <c r="AK423" s="786"/>
      <c r="AL423" s="786"/>
      <c r="AM423" s="786"/>
      <c r="AN423" s="786"/>
      <c r="AO423" s="786"/>
      <c r="AP423" s="786"/>
      <c r="AQ423" s="786"/>
      <c r="AR423" s="786"/>
    </row>
    <row r="424" spans="1:44" ht="14.25" customHeight="1">
      <c r="A424" s="786"/>
      <c r="B424" s="786"/>
      <c r="C424" s="786"/>
      <c r="D424" s="786"/>
      <c r="E424" s="786"/>
      <c r="F424" s="786"/>
      <c r="G424" s="786"/>
      <c r="H424" s="786"/>
      <c r="I424" s="786"/>
      <c r="J424" s="786"/>
      <c r="K424" s="786"/>
      <c r="L424" s="786"/>
      <c r="M424" s="786"/>
      <c r="N424" s="786"/>
      <c r="O424" s="786"/>
      <c r="P424" s="786"/>
      <c r="Q424" s="786"/>
      <c r="R424" s="787"/>
      <c r="S424" s="786"/>
      <c r="T424" s="786"/>
      <c r="U424" s="786"/>
      <c r="V424" s="786"/>
      <c r="W424" s="786"/>
      <c r="X424" s="786"/>
      <c r="Y424" s="786"/>
      <c r="Z424" s="786"/>
      <c r="AA424" s="786"/>
      <c r="AB424" s="786"/>
      <c r="AC424" s="786"/>
      <c r="AD424" s="786"/>
      <c r="AE424" s="786"/>
      <c r="AF424" s="786"/>
      <c r="AG424" s="786"/>
      <c r="AH424" s="786"/>
      <c r="AI424" s="786"/>
      <c r="AJ424" s="786"/>
      <c r="AK424" s="786"/>
      <c r="AL424" s="786"/>
      <c r="AM424" s="786"/>
      <c r="AN424" s="786"/>
      <c r="AO424" s="786"/>
      <c r="AP424" s="786"/>
      <c r="AQ424" s="786"/>
      <c r="AR424" s="786"/>
    </row>
    <row r="425" spans="1:44" ht="14.25" customHeight="1">
      <c r="A425" s="786"/>
      <c r="B425" s="786"/>
      <c r="C425" s="786"/>
      <c r="D425" s="786"/>
      <c r="E425" s="786"/>
      <c r="F425" s="786"/>
      <c r="G425" s="786"/>
      <c r="H425" s="786"/>
      <c r="I425" s="786"/>
      <c r="J425" s="786"/>
      <c r="K425" s="786"/>
      <c r="L425" s="786"/>
      <c r="M425" s="786"/>
      <c r="N425" s="786"/>
      <c r="O425" s="786"/>
      <c r="P425" s="786"/>
      <c r="Q425" s="786"/>
      <c r="R425" s="787"/>
      <c r="S425" s="786"/>
      <c r="T425" s="786"/>
      <c r="U425" s="786"/>
      <c r="V425" s="786"/>
      <c r="W425" s="786"/>
      <c r="X425" s="786"/>
      <c r="Y425" s="786"/>
      <c r="Z425" s="786"/>
      <c r="AA425" s="786"/>
      <c r="AB425" s="786"/>
      <c r="AC425" s="786"/>
      <c r="AD425" s="786"/>
      <c r="AE425" s="786"/>
      <c r="AF425" s="786"/>
      <c r="AG425" s="786"/>
      <c r="AH425" s="786"/>
      <c r="AI425" s="786"/>
      <c r="AJ425" s="786"/>
      <c r="AK425" s="786"/>
      <c r="AL425" s="786"/>
      <c r="AM425" s="786"/>
      <c r="AN425" s="786"/>
      <c r="AO425" s="786"/>
      <c r="AP425" s="786"/>
      <c r="AQ425" s="786"/>
      <c r="AR425" s="786"/>
    </row>
    <row r="426" spans="1:44" ht="14.25" customHeight="1">
      <c r="A426" s="786"/>
      <c r="B426" s="786"/>
      <c r="C426" s="786"/>
      <c r="D426" s="786"/>
      <c r="E426" s="786"/>
      <c r="F426" s="786"/>
      <c r="G426" s="786"/>
      <c r="H426" s="786"/>
      <c r="I426" s="786"/>
      <c r="J426" s="786"/>
      <c r="K426" s="786"/>
      <c r="L426" s="786"/>
      <c r="M426" s="786"/>
      <c r="N426" s="786"/>
      <c r="O426" s="786"/>
      <c r="P426" s="786"/>
      <c r="Q426" s="786"/>
      <c r="R426" s="787"/>
      <c r="S426" s="786"/>
      <c r="T426" s="786"/>
      <c r="U426" s="786"/>
      <c r="V426" s="786"/>
      <c r="W426" s="786"/>
      <c r="X426" s="786"/>
      <c r="Y426" s="786"/>
      <c r="Z426" s="786"/>
      <c r="AA426" s="786"/>
      <c r="AB426" s="786"/>
      <c r="AC426" s="786"/>
      <c r="AD426" s="786"/>
      <c r="AE426" s="786"/>
      <c r="AF426" s="786"/>
      <c r="AG426" s="786"/>
      <c r="AH426" s="786"/>
      <c r="AI426" s="786"/>
      <c r="AJ426" s="786"/>
      <c r="AK426" s="786"/>
      <c r="AL426" s="786"/>
      <c r="AM426" s="786"/>
      <c r="AN426" s="786"/>
      <c r="AO426" s="786"/>
      <c r="AP426" s="786"/>
      <c r="AQ426" s="786"/>
      <c r="AR426" s="786"/>
    </row>
    <row r="427" spans="1:44" ht="14.25" customHeight="1">
      <c r="A427" s="786"/>
      <c r="B427" s="786"/>
      <c r="C427" s="786"/>
      <c r="D427" s="786"/>
      <c r="E427" s="786"/>
      <c r="F427" s="786"/>
      <c r="G427" s="786"/>
      <c r="H427" s="786"/>
      <c r="I427" s="786"/>
      <c r="J427" s="786"/>
      <c r="K427" s="786"/>
      <c r="L427" s="786"/>
      <c r="M427" s="786"/>
      <c r="N427" s="786"/>
      <c r="O427" s="786"/>
      <c r="P427" s="786"/>
      <c r="Q427" s="786"/>
      <c r="R427" s="787"/>
      <c r="S427" s="786"/>
      <c r="T427" s="786"/>
      <c r="U427" s="786"/>
      <c r="V427" s="786"/>
      <c r="W427" s="786"/>
      <c r="X427" s="786"/>
      <c r="Y427" s="786"/>
      <c r="Z427" s="786"/>
      <c r="AA427" s="786"/>
      <c r="AB427" s="786"/>
      <c r="AC427" s="786"/>
      <c r="AD427" s="786"/>
      <c r="AE427" s="786"/>
      <c r="AF427" s="786"/>
      <c r="AG427" s="786"/>
      <c r="AH427" s="786"/>
      <c r="AI427" s="786"/>
      <c r="AJ427" s="786"/>
      <c r="AK427" s="786"/>
      <c r="AL427" s="786"/>
      <c r="AM427" s="786"/>
      <c r="AN427" s="786"/>
      <c r="AO427" s="786"/>
      <c r="AP427" s="786"/>
      <c r="AQ427" s="786"/>
      <c r="AR427" s="786"/>
    </row>
    <row r="428" spans="1:44" ht="14.25" customHeight="1">
      <c r="A428" s="786"/>
      <c r="B428" s="786"/>
      <c r="C428" s="786"/>
      <c r="D428" s="786"/>
      <c r="E428" s="786"/>
      <c r="F428" s="786"/>
      <c r="G428" s="786"/>
      <c r="H428" s="786"/>
      <c r="I428" s="786"/>
      <c r="J428" s="786"/>
      <c r="K428" s="786"/>
      <c r="L428" s="786"/>
      <c r="M428" s="786"/>
      <c r="N428" s="786"/>
      <c r="O428" s="786"/>
      <c r="P428" s="786"/>
      <c r="Q428" s="786"/>
      <c r="R428" s="787"/>
      <c r="S428" s="786"/>
      <c r="T428" s="786"/>
      <c r="U428" s="786"/>
      <c r="V428" s="786"/>
      <c r="W428" s="786"/>
      <c r="X428" s="786"/>
      <c r="Y428" s="786"/>
      <c r="Z428" s="786"/>
      <c r="AA428" s="786"/>
      <c r="AB428" s="786"/>
      <c r="AC428" s="786"/>
      <c r="AD428" s="786"/>
      <c r="AE428" s="786"/>
      <c r="AF428" s="786"/>
      <c r="AG428" s="786"/>
      <c r="AH428" s="786"/>
      <c r="AI428" s="786"/>
      <c r="AJ428" s="786"/>
      <c r="AK428" s="786"/>
      <c r="AL428" s="786"/>
      <c r="AM428" s="786"/>
      <c r="AN428" s="786"/>
      <c r="AO428" s="786"/>
      <c r="AP428" s="786"/>
      <c r="AQ428" s="786"/>
      <c r="AR428" s="786"/>
    </row>
    <row r="429" spans="1:44" ht="14.25" customHeight="1">
      <c r="A429" s="786"/>
      <c r="B429" s="786"/>
      <c r="C429" s="786"/>
      <c r="D429" s="786"/>
      <c r="E429" s="786"/>
      <c r="F429" s="786"/>
      <c r="G429" s="786"/>
      <c r="H429" s="786"/>
      <c r="I429" s="786"/>
      <c r="J429" s="786"/>
      <c r="K429" s="786"/>
      <c r="L429" s="786"/>
      <c r="M429" s="786"/>
      <c r="N429" s="786"/>
      <c r="O429" s="786"/>
      <c r="P429" s="786"/>
      <c r="Q429" s="786"/>
      <c r="R429" s="787"/>
      <c r="S429" s="786"/>
      <c r="T429" s="786"/>
      <c r="U429" s="786"/>
      <c r="V429" s="786"/>
      <c r="W429" s="786"/>
      <c r="X429" s="786"/>
      <c r="Y429" s="786"/>
      <c r="Z429" s="786"/>
      <c r="AA429" s="786"/>
      <c r="AB429" s="786"/>
      <c r="AC429" s="786"/>
      <c r="AD429" s="786"/>
      <c r="AE429" s="786"/>
      <c r="AF429" s="786"/>
      <c r="AG429" s="786"/>
      <c r="AH429" s="786"/>
      <c r="AI429" s="786"/>
      <c r="AJ429" s="786"/>
      <c r="AK429" s="786"/>
      <c r="AL429" s="786"/>
      <c r="AM429" s="786"/>
      <c r="AN429" s="786"/>
      <c r="AO429" s="786"/>
      <c r="AP429" s="786"/>
      <c r="AQ429" s="786"/>
      <c r="AR429" s="786"/>
    </row>
    <row r="430" spans="1:44" ht="14.25" customHeight="1">
      <c r="A430" s="786"/>
      <c r="B430" s="786"/>
      <c r="C430" s="786"/>
      <c r="D430" s="786"/>
      <c r="E430" s="786"/>
      <c r="F430" s="786"/>
      <c r="G430" s="786"/>
      <c r="H430" s="786"/>
      <c r="I430" s="786"/>
      <c r="J430" s="786"/>
      <c r="K430" s="786"/>
      <c r="L430" s="786"/>
      <c r="M430" s="786"/>
      <c r="N430" s="786"/>
      <c r="O430" s="786"/>
      <c r="P430" s="786"/>
      <c r="Q430" s="786"/>
      <c r="R430" s="787"/>
      <c r="S430" s="786"/>
      <c r="T430" s="786"/>
      <c r="U430" s="786"/>
      <c r="V430" s="786"/>
      <c r="W430" s="786"/>
      <c r="X430" s="786"/>
      <c r="Y430" s="786"/>
      <c r="Z430" s="786"/>
      <c r="AA430" s="786"/>
      <c r="AB430" s="786"/>
      <c r="AC430" s="786"/>
      <c r="AD430" s="786"/>
      <c r="AE430" s="786"/>
      <c r="AF430" s="786"/>
      <c r="AG430" s="786"/>
      <c r="AH430" s="786"/>
      <c r="AI430" s="786"/>
      <c r="AJ430" s="786"/>
      <c r="AK430" s="786"/>
      <c r="AL430" s="786"/>
      <c r="AM430" s="786"/>
      <c r="AN430" s="786"/>
      <c r="AO430" s="786"/>
      <c r="AP430" s="786"/>
      <c r="AQ430" s="786"/>
      <c r="AR430" s="786"/>
    </row>
    <row r="431" spans="1:44" ht="14.25" customHeight="1">
      <c r="A431" s="786"/>
      <c r="B431" s="786"/>
      <c r="C431" s="786"/>
      <c r="D431" s="786"/>
      <c r="E431" s="786"/>
      <c r="F431" s="786"/>
      <c r="G431" s="786"/>
      <c r="H431" s="786"/>
      <c r="I431" s="786"/>
      <c r="J431" s="786"/>
      <c r="K431" s="786"/>
      <c r="L431" s="786"/>
      <c r="M431" s="786"/>
      <c r="N431" s="786"/>
      <c r="O431" s="786"/>
      <c r="P431" s="786"/>
      <c r="Q431" s="786"/>
      <c r="R431" s="787"/>
      <c r="S431" s="786"/>
      <c r="T431" s="786"/>
      <c r="U431" s="786"/>
      <c r="V431" s="786"/>
      <c r="W431" s="786"/>
      <c r="X431" s="786"/>
      <c r="Y431" s="786"/>
      <c r="Z431" s="786"/>
      <c r="AA431" s="786"/>
      <c r="AB431" s="786"/>
      <c r="AC431" s="786"/>
      <c r="AD431" s="786"/>
      <c r="AE431" s="786"/>
      <c r="AF431" s="786"/>
      <c r="AG431" s="786"/>
      <c r="AH431" s="786"/>
      <c r="AI431" s="786"/>
      <c r="AJ431" s="786"/>
      <c r="AK431" s="786"/>
      <c r="AL431" s="786"/>
      <c r="AM431" s="786"/>
      <c r="AN431" s="786"/>
      <c r="AO431" s="786"/>
      <c r="AP431" s="786"/>
      <c r="AQ431" s="786"/>
      <c r="AR431" s="786"/>
    </row>
    <row r="432" spans="1:44" ht="14.25" customHeight="1">
      <c r="A432" s="786"/>
      <c r="B432" s="786"/>
      <c r="C432" s="786"/>
      <c r="D432" s="786"/>
      <c r="E432" s="786"/>
      <c r="F432" s="786"/>
      <c r="G432" s="786"/>
      <c r="H432" s="786"/>
      <c r="I432" s="786"/>
      <c r="J432" s="786"/>
      <c r="K432" s="786"/>
      <c r="L432" s="786"/>
      <c r="M432" s="786"/>
      <c r="N432" s="786"/>
      <c r="O432" s="786"/>
      <c r="P432" s="786"/>
      <c r="Q432" s="786"/>
      <c r="R432" s="787"/>
      <c r="S432" s="786"/>
      <c r="T432" s="786"/>
      <c r="U432" s="786"/>
      <c r="V432" s="786"/>
      <c r="W432" s="786"/>
      <c r="X432" s="786"/>
      <c r="Y432" s="786"/>
      <c r="Z432" s="786"/>
      <c r="AA432" s="786"/>
      <c r="AB432" s="786"/>
      <c r="AC432" s="786"/>
      <c r="AD432" s="786"/>
      <c r="AE432" s="786"/>
      <c r="AF432" s="786"/>
      <c r="AG432" s="786"/>
      <c r="AH432" s="786"/>
      <c r="AI432" s="786"/>
      <c r="AJ432" s="786"/>
      <c r="AK432" s="786"/>
      <c r="AL432" s="786"/>
      <c r="AM432" s="786"/>
      <c r="AN432" s="786"/>
      <c r="AO432" s="786"/>
      <c r="AP432" s="786"/>
      <c r="AQ432" s="786"/>
      <c r="AR432" s="786"/>
    </row>
    <row r="433" spans="1:44" ht="14.25" customHeight="1">
      <c r="A433" s="786"/>
      <c r="B433" s="786"/>
      <c r="C433" s="786"/>
      <c r="D433" s="786"/>
      <c r="E433" s="786"/>
      <c r="F433" s="786"/>
      <c r="G433" s="786"/>
      <c r="H433" s="786"/>
      <c r="I433" s="786"/>
      <c r="J433" s="786"/>
      <c r="K433" s="786"/>
      <c r="L433" s="786"/>
      <c r="M433" s="786"/>
      <c r="N433" s="786"/>
      <c r="O433" s="786"/>
      <c r="P433" s="786"/>
      <c r="Q433" s="786"/>
      <c r="R433" s="787"/>
      <c r="S433" s="786"/>
      <c r="T433" s="786"/>
      <c r="U433" s="786"/>
      <c r="V433" s="786"/>
      <c r="W433" s="786"/>
      <c r="X433" s="786"/>
      <c r="Y433" s="786"/>
      <c r="Z433" s="786"/>
      <c r="AA433" s="786"/>
      <c r="AB433" s="786"/>
      <c r="AC433" s="786"/>
      <c r="AD433" s="786"/>
      <c r="AE433" s="786"/>
      <c r="AF433" s="786"/>
      <c r="AG433" s="786"/>
      <c r="AH433" s="786"/>
      <c r="AI433" s="786"/>
      <c r="AJ433" s="786"/>
      <c r="AK433" s="786"/>
      <c r="AL433" s="786"/>
      <c r="AM433" s="786"/>
      <c r="AN433" s="786"/>
      <c r="AO433" s="786"/>
      <c r="AP433" s="786"/>
      <c r="AQ433" s="786"/>
      <c r="AR433" s="786"/>
    </row>
    <row r="434" spans="1:44" ht="14.25" customHeight="1">
      <c r="A434" s="786"/>
      <c r="B434" s="786"/>
      <c r="C434" s="786"/>
      <c r="D434" s="786"/>
      <c r="E434" s="786"/>
      <c r="F434" s="786"/>
      <c r="G434" s="786"/>
      <c r="H434" s="786"/>
      <c r="I434" s="786"/>
      <c r="J434" s="786"/>
      <c r="K434" s="786"/>
      <c r="L434" s="786"/>
      <c r="M434" s="786"/>
      <c r="N434" s="786"/>
      <c r="O434" s="786"/>
      <c r="P434" s="786"/>
      <c r="Q434" s="786"/>
      <c r="R434" s="787"/>
      <c r="S434" s="786"/>
      <c r="T434" s="786"/>
      <c r="U434" s="786"/>
      <c r="V434" s="786"/>
      <c r="W434" s="786"/>
      <c r="X434" s="786"/>
      <c r="Y434" s="786"/>
      <c r="Z434" s="786"/>
      <c r="AA434" s="786"/>
      <c r="AB434" s="786"/>
      <c r="AC434" s="786"/>
      <c r="AD434" s="786"/>
      <c r="AE434" s="786"/>
      <c r="AF434" s="786"/>
      <c r="AG434" s="786"/>
      <c r="AH434" s="786"/>
      <c r="AI434" s="786"/>
      <c r="AJ434" s="786"/>
      <c r="AK434" s="786"/>
      <c r="AL434" s="786"/>
      <c r="AM434" s="786"/>
      <c r="AN434" s="786"/>
      <c r="AO434" s="786"/>
      <c r="AP434" s="786"/>
      <c r="AQ434" s="786"/>
      <c r="AR434" s="786"/>
    </row>
    <row r="435" spans="1:44" ht="14.25" customHeight="1">
      <c r="A435" s="786"/>
      <c r="B435" s="786"/>
      <c r="C435" s="786"/>
      <c r="D435" s="786"/>
      <c r="E435" s="786"/>
      <c r="F435" s="786"/>
      <c r="G435" s="786"/>
      <c r="H435" s="786"/>
      <c r="I435" s="786"/>
      <c r="J435" s="786"/>
      <c r="K435" s="786"/>
      <c r="L435" s="786"/>
      <c r="M435" s="786"/>
      <c r="N435" s="786"/>
      <c r="O435" s="786"/>
      <c r="P435" s="786"/>
      <c r="Q435" s="786"/>
      <c r="R435" s="787"/>
      <c r="S435" s="786"/>
      <c r="T435" s="786"/>
      <c r="U435" s="786"/>
      <c r="V435" s="786"/>
      <c r="W435" s="786"/>
      <c r="X435" s="786"/>
      <c r="Y435" s="786"/>
      <c r="Z435" s="786"/>
      <c r="AA435" s="786"/>
      <c r="AB435" s="786"/>
      <c r="AC435" s="786"/>
      <c r="AD435" s="786"/>
      <c r="AE435" s="786"/>
      <c r="AF435" s="786"/>
      <c r="AG435" s="786"/>
      <c r="AH435" s="786"/>
      <c r="AI435" s="786"/>
      <c r="AJ435" s="786"/>
      <c r="AK435" s="786"/>
      <c r="AL435" s="786"/>
      <c r="AM435" s="786"/>
      <c r="AN435" s="786"/>
      <c r="AO435" s="786"/>
      <c r="AP435" s="786"/>
      <c r="AQ435" s="786"/>
      <c r="AR435" s="786"/>
    </row>
    <row r="436" spans="1:44" ht="14.25" customHeight="1">
      <c r="A436" s="786"/>
      <c r="B436" s="786"/>
      <c r="C436" s="786"/>
      <c r="D436" s="786"/>
      <c r="E436" s="786"/>
      <c r="F436" s="786"/>
      <c r="G436" s="786"/>
      <c r="H436" s="786"/>
      <c r="I436" s="786"/>
      <c r="J436" s="786"/>
      <c r="K436" s="786"/>
      <c r="L436" s="786"/>
      <c r="M436" s="786"/>
      <c r="N436" s="786"/>
      <c r="O436" s="786"/>
      <c r="P436" s="786"/>
      <c r="Q436" s="786"/>
      <c r="R436" s="787"/>
      <c r="S436" s="786"/>
      <c r="T436" s="786"/>
      <c r="U436" s="786"/>
      <c r="V436" s="786"/>
      <c r="W436" s="786"/>
      <c r="X436" s="786"/>
      <c r="Y436" s="786"/>
      <c r="Z436" s="786"/>
      <c r="AA436" s="786"/>
      <c r="AB436" s="786"/>
      <c r="AC436" s="786"/>
      <c r="AD436" s="786"/>
      <c r="AE436" s="786"/>
      <c r="AF436" s="786"/>
      <c r="AG436" s="786"/>
      <c r="AH436" s="786"/>
      <c r="AI436" s="786"/>
      <c r="AJ436" s="786"/>
      <c r="AK436" s="786"/>
      <c r="AL436" s="786"/>
      <c r="AM436" s="786"/>
      <c r="AN436" s="786"/>
      <c r="AO436" s="786"/>
      <c r="AP436" s="786"/>
      <c r="AQ436" s="786"/>
      <c r="AR436" s="786"/>
    </row>
    <row r="437" spans="1:44" ht="14.25" customHeight="1">
      <c r="A437" s="786"/>
      <c r="B437" s="786"/>
      <c r="C437" s="786"/>
      <c r="D437" s="786"/>
      <c r="E437" s="786"/>
      <c r="F437" s="786"/>
      <c r="G437" s="786"/>
      <c r="H437" s="786"/>
      <c r="I437" s="786"/>
      <c r="J437" s="786"/>
      <c r="K437" s="786"/>
      <c r="L437" s="786"/>
      <c r="M437" s="786"/>
      <c r="N437" s="786"/>
      <c r="O437" s="786"/>
      <c r="P437" s="786"/>
      <c r="Q437" s="786"/>
      <c r="R437" s="787"/>
      <c r="S437" s="786"/>
      <c r="T437" s="786"/>
      <c r="U437" s="786"/>
      <c r="V437" s="786"/>
      <c r="W437" s="786"/>
      <c r="X437" s="786"/>
      <c r="Y437" s="786"/>
      <c r="Z437" s="786"/>
      <c r="AA437" s="786"/>
      <c r="AB437" s="786"/>
      <c r="AC437" s="786"/>
      <c r="AD437" s="786"/>
      <c r="AE437" s="786"/>
      <c r="AF437" s="786"/>
      <c r="AG437" s="786"/>
      <c r="AH437" s="786"/>
      <c r="AI437" s="786"/>
      <c r="AJ437" s="786"/>
      <c r="AK437" s="786"/>
      <c r="AL437" s="786"/>
      <c r="AM437" s="786"/>
      <c r="AN437" s="786"/>
      <c r="AO437" s="786"/>
      <c r="AP437" s="786"/>
      <c r="AQ437" s="786"/>
      <c r="AR437" s="786"/>
    </row>
    <row r="438" spans="1:44" ht="14.25" customHeight="1">
      <c r="A438" s="786"/>
      <c r="B438" s="786"/>
      <c r="C438" s="786"/>
      <c r="D438" s="786"/>
      <c r="E438" s="786"/>
      <c r="F438" s="786"/>
      <c r="G438" s="786"/>
      <c r="H438" s="786"/>
      <c r="I438" s="786"/>
      <c r="J438" s="786"/>
      <c r="K438" s="786"/>
      <c r="L438" s="786"/>
      <c r="M438" s="786"/>
      <c r="N438" s="786"/>
      <c r="O438" s="786"/>
      <c r="P438" s="786"/>
      <c r="Q438" s="786"/>
      <c r="R438" s="787"/>
      <c r="S438" s="786"/>
      <c r="T438" s="786"/>
      <c r="U438" s="786"/>
      <c r="V438" s="786"/>
      <c r="W438" s="786"/>
      <c r="X438" s="786"/>
      <c r="Y438" s="786"/>
      <c r="Z438" s="786"/>
      <c r="AA438" s="786"/>
      <c r="AB438" s="786"/>
      <c r="AC438" s="786"/>
      <c r="AD438" s="786"/>
      <c r="AE438" s="786"/>
      <c r="AF438" s="786"/>
      <c r="AG438" s="786"/>
      <c r="AH438" s="786"/>
      <c r="AI438" s="786"/>
      <c r="AJ438" s="786"/>
      <c r="AK438" s="786"/>
      <c r="AL438" s="786"/>
      <c r="AM438" s="786"/>
      <c r="AN438" s="786"/>
      <c r="AO438" s="786"/>
      <c r="AP438" s="786"/>
      <c r="AQ438" s="786"/>
      <c r="AR438" s="786"/>
    </row>
    <row r="439" spans="1:44" ht="14.25" customHeight="1">
      <c r="A439" s="786"/>
      <c r="B439" s="786"/>
      <c r="C439" s="786"/>
      <c r="D439" s="786"/>
      <c r="E439" s="786"/>
      <c r="F439" s="786"/>
      <c r="G439" s="786"/>
      <c r="H439" s="786"/>
      <c r="I439" s="786"/>
      <c r="J439" s="786"/>
      <c r="K439" s="786"/>
      <c r="L439" s="786"/>
      <c r="M439" s="786"/>
      <c r="N439" s="786"/>
      <c r="O439" s="786"/>
      <c r="P439" s="786"/>
      <c r="Q439" s="786"/>
      <c r="R439" s="787"/>
      <c r="S439" s="786"/>
      <c r="T439" s="786"/>
      <c r="U439" s="786"/>
      <c r="V439" s="786"/>
      <c r="W439" s="786"/>
      <c r="X439" s="786"/>
      <c r="Y439" s="786"/>
      <c r="Z439" s="786"/>
      <c r="AA439" s="786"/>
      <c r="AB439" s="786"/>
      <c r="AC439" s="786"/>
      <c r="AD439" s="786"/>
      <c r="AE439" s="786"/>
      <c r="AF439" s="786"/>
      <c r="AG439" s="786"/>
      <c r="AH439" s="786"/>
      <c r="AI439" s="786"/>
      <c r="AJ439" s="786"/>
      <c r="AK439" s="786"/>
      <c r="AL439" s="786"/>
      <c r="AM439" s="786"/>
      <c r="AN439" s="786"/>
      <c r="AO439" s="786"/>
      <c r="AP439" s="786"/>
      <c r="AQ439" s="786"/>
      <c r="AR439" s="786"/>
    </row>
    <row r="440" spans="1:44" ht="14.25" customHeight="1">
      <c r="A440" s="786"/>
      <c r="B440" s="786"/>
      <c r="C440" s="786"/>
      <c r="D440" s="786"/>
      <c r="E440" s="786"/>
      <c r="F440" s="786"/>
      <c r="G440" s="786"/>
      <c r="H440" s="786"/>
      <c r="I440" s="786"/>
      <c r="J440" s="786"/>
      <c r="K440" s="786"/>
      <c r="L440" s="786"/>
      <c r="M440" s="786"/>
      <c r="N440" s="786"/>
      <c r="O440" s="786"/>
      <c r="P440" s="786"/>
      <c r="Q440" s="786"/>
      <c r="R440" s="787"/>
      <c r="S440" s="786"/>
      <c r="T440" s="786"/>
      <c r="U440" s="786"/>
      <c r="V440" s="786"/>
      <c r="W440" s="786"/>
      <c r="X440" s="786"/>
      <c r="Y440" s="786"/>
      <c r="Z440" s="786"/>
      <c r="AA440" s="786"/>
      <c r="AB440" s="786"/>
      <c r="AC440" s="786"/>
      <c r="AD440" s="786"/>
      <c r="AE440" s="786"/>
      <c r="AF440" s="786"/>
      <c r="AG440" s="786"/>
      <c r="AH440" s="786"/>
      <c r="AI440" s="786"/>
      <c r="AJ440" s="786"/>
      <c r="AK440" s="786"/>
      <c r="AL440" s="786"/>
      <c r="AM440" s="786"/>
      <c r="AN440" s="786"/>
      <c r="AO440" s="786"/>
      <c r="AP440" s="786"/>
      <c r="AQ440" s="786"/>
      <c r="AR440" s="786"/>
    </row>
    <row r="441" spans="1:44" ht="14.25" customHeight="1">
      <c r="A441" s="786"/>
      <c r="B441" s="786"/>
      <c r="C441" s="786"/>
      <c r="D441" s="786"/>
      <c r="E441" s="786"/>
      <c r="F441" s="786"/>
      <c r="G441" s="786"/>
      <c r="H441" s="786"/>
      <c r="I441" s="786"/>
      <c r="J441" s="786"/>
      <c r="K441" s="786"/>
      <c r="L441" s="786"/>
      <c r="M441" s="786"/>
      <c r="N441" s="786"/>
      <c r="O441" s="786"/>
      <c r="P441" s="786"/>
      <c r="Q441" s="786"/>
      <c r="R441" s="787"/>
      <c r="S441" s="786"/>
      <c r="T441" s="786"/>
      <c r="U441" s="786"/>
      <c r="V441" s="786"/>
      <c r="W441" s="786"/>
      <c r="X441" s="786"/>
      <c r="Y441" s="786"/>
      <c r="Z441" s="786"/>
      <c r="AA441" s="786"/>
      <c r="AB441" s="786"/>
      <c r="AC441" s="786"/>
      <c r="AD441" s="786"/>
      <c r="AE441" s="786"/>
      <c r="AF441" s="786"/>
      <c r="AG441" s="786"/>
      <c r="AH441" s="786"/>
      <c r="AI441" s="786"/>
      <c r="AJ441" s="786"/>
      <c r="AK441" s="786"/>
      <c r="AL441" s="786"/>
      <c r="AM441" s="786"/>
      <c r="AN441" s="786"/>
      <c r="AO441" s="786"/>
      <c r="AP441" s="786"/>
      <c r="AQ441" s="786"/>
      <c r="AR441" s="786"/>
    </row>
    <row r="442" spans="1:44" ht="14.25" customHeight="1">
      <c r="A442" s="786"/>
      <c r="B442" s="786"/>
      <c r="C442" s="786"/>
      <c r="D442" s="786"/>
      <c r="E442" s="786"/>
      <c r="F442" s="786"/>
      <c r="G442" s="786"/>
      <c r="H442" s="786"/>
      <c r="I442" s="786"/>
      <c r="J442" s="786"/>
      <c r="K442" s="786"/>
      <c r="L442" s="786"/>
      <c r="M442" s="786"/>
      <c r="N442" s="786"/>
      <c r="O442" s="786"/>
      <c r="P442" s="786"/>
      <c r="Q442" s="786"/>
      <c r="R442" s="787"/>
      <c r="S442" s="786"/>
      <c r="T442" s="786"/>
      <c r="U442" s="786"/>
      <c r="V442" s="786"/>
      <c r="W442" s="786"/>
      <c r="X442" s="786"/>
      <c r="Y442" s="786"/>
      <c r="Z442" s="786"/>
      <c r="AA442" s="786"/>
      <c r="AB442" s="786"/>
      <c r="AC442" s="786"/>
      <c r="AD442" s="786"/>
      <c r="AE442" s="786"/>
      <c r="AF442" s="786"/>
      <c r="AG442" s="786"/>
      <c r="AH442" s="786"/>
      <c r="AI442" s="786"/>
      <c r="AJ442" s="786"/>
      <c r="AK442" s="786"/>
      <c r="AL442" s="786"/>
      <c r="AM442" s="786"/>
      <c r="AN442" s="786"/>
      <c r="AO442" s="786"/>
      <c r="AP442" s="786"/>
      <c r="AQ442" s="786"/>
      <c r="AR442" s="786"/>
    </row>
    <row r="443" spans="1:44" ht="14.25" customHeight="1">
      <c r="A443" s="786"/>
      <c r="B443" s="786"/>
      <c r="C443" s="786"/>
      <c r="D443" s="786"/>
      <c r="E443" s="786"/>
      <c r="F443" s="786"/>
      <c r="G443" s="786"/>
      <c r="H443" s="786"/>
      <c r="I443" s="786"/>
      <c r="J443" s="786"/>
      <c r="K443" s="786"/>
      <c r="L443" s="786"/>
      <c r="M443" s="786"/>
      <c r="N443" s="786"/>
      <c r="O443" s="786"/>
      <c r="P443" s="786"/>
      <c r="Q443" s="786"/>
      <c r="R443" s="787"/>
      <c r="S443" s="786"/>
      <c r="T443" s="786"/>
      <c r="U443" s="786"/>
      <c r="V443" s="786"/>
      <c r="W443" s="786"/>
      <c r="X443" s="786"/>
      <c r="Y443" s="786"/>
      <c r="Z443" s="786"/>
      <c r="AA443" s="786"/>
      <c r="AB443" s="786"/>
      <c r="AC443" s="786"/>
      <c r="AD443" s="786"/>
      <c r="AE443" s="786"/>
      <c r="AF443" s="786"/>
      <c r="AG443" s="786"/>
      <c r="AH443" s="786"/>
      <c r="AI443" s="786"/>
      <c r="AJ443" s="786"/>
      <c r="AK443" s="786"/>
      <c r="AL443" s="786"/>
      <c r="AM443" s="786"/>
      <c r="AN443" s="786"/>
      <c r="AO443" s="786"/>
      <c r="AP443" s="786"/>
      <c r="AQ443" s="786"/>
      <c r="AR443" s="786"/>
    </row>
    <row r="444" spans="1:44" ht="14.25" customHeight="1">
      <c r="A444" s="786"/>
      <c r="B444" s="786"/>
      <c r="C444" s="786"/>
      <c r="D444" s="786"/>
      <c r="E444" s="786"/>
      <c r="F444" s="786"/>
      <c r="G444" s="786"/>
      <c r="H444" s="786"/>
      <c r="I444" s="786"/>
      <c r="J444" s="786"/>
      <c r="K444" s="786"/>
      <c r="L444" s="786"/>
      <c r="M444" s="786"/>
      <c r="N444" s="786"/>
      <c r="O444" s="786"/>
      <c r="P444" s="786"/>
      <c r="Q444" s="786"/>
      <c r="R444" s="787"/>
      <c r="S444" s="786"/>
      <c r="T444" s="786"/>
      <c r="U444" s="786"/>
      <c r="V444" s="786"/>
      <c r="W444" s="786"/>
      <c r="X444" s="786"/>
      <c r="Y444" s="786"/>
      <c r="Z444" s="786"/>
      <c r="AA444" s="786"/>
      <c r="AB444" s="786"/>
      <c r="AC444" s="786"/>
      <c r="AD444" s="786"/>
      <c r="AE444" s="786"/>
      <c r="AF444" s="786"/>
      <c r="AG444" s="786"/>
      <c r="AH444" s="786"/>
      <c r="AI444" s="786"/>
      <c r="AJ444" s="786"/>
      <c r="AK444" s="786"/>
      <c r="AL444" s="786"/>
      <c r="AM444" s="786"/>
      <c r="AN444" s="786"/>
      <c r="AO444" s="786"/>
      <c r="AP444" s="786"/>
      <c r="AQ444" s="786"/>
      <c r="AR444" s="786"/>
    </row>
    <row r="445" spans="1:44" ht="14.25" customHeight="1">
      <c r="A445" s="786"/>
      <c r="B445" s="786"/>
      <c r="C445" s="786"/>
      <c r="D445" s="786"/>
      <c r="E445" s="786"/>
      <c r="F445" s="786"/>
      <c r="G445" s="786"/>
      <c r="H445" s="786"/>
      <c r="I445" s="786"/>
      <c r="J445" s="786"/>
      <c r="K445" s="786"/>
      <c r="L445" s="786"/>
      <c r="M445" s="786"/>
      <c r="N445" s="786"/>
      <c r="O445" s="786"/>
      <c r="P445" s="786"/>
      <c r="Q445" s="786"/>
      <c r="R445" s="787"/>
      <c r="S445" s="786"/>
      <c r="T445" s="786"/>
      <c r="U445" s="786"/>
      <c r="V445" s="786"/>
      <c r="W445" s="786"/>
      <c r="X445" s="786"/>
      <c r="Y445" s="786"/>
      <c r="Z445" s="786"/>
      <c r="AA445" s="786"/>
      <c r="AB445" s="786"/>
      <c r="AC445" s="786"/>
      <c r="AD445" s="786"/>
      <c r="AE445" s="786"/>
      <c r="AF445" s="786"/>
      <c r="AG445" s="786"/>
      <c r="AH445" s="786"/>
      <c r="AI445" s="786"/>
      <c r="AJ445" s="786"/>
      <c r="AK445" s="786"/>
      <c r="AL445" s="786"/>
      <c r="AM445" s="786"/>
      <c r="AN445" s="786"/>
      <c r="AO445" s="786"/>
      <c r="AP445" s="786"/>
      <c r="AQ445" s="786"/>
      <c r="AR445" s="786"/>
    </row>
    <row r="446" spans="1:44" ht="14.25" customHeight="1">
      <c r="A446" s="786"/>
      <c r="B446" s="786"/>
      <c r="C446" s="786"/>
      <c r="D446" s="786"/>
      <c r="E446" s="786"/>
      <c r="F446" s="786"/>
      <c r="G446" s="786"/>
      <c r="H446" s="786"/>
      <c r="I446" s="786"/>
      <c r="J446" s="786"/>
      <c r="K446" s="786"/>
      <c r="L446" s="786"/>
      <c r="M446" s="786"/>
      <c r="N446" s="786"/>
      <c r="O446" s="786"/>
      <c r="P446" s="786"/>
      <c r="Q446" s="786"/>
      <c r="R446" s="787"/>
      <c r="S446" s="786"/>
      <c r="T446" s="786"/>
      <c r="U446" s="786"/>
      <c r="V446" s="786"/>
      <c r="W446" s="786"/>
      <c r="X446" s="786"/>
      <c r="Y446" s="786"/>
      <c r="Z446" s="786"/>
      <c r="AA446" s="786"/>
      <c r="AB446" s="786"/>
      <c r="AC446" s="786"/>
      <c r="AD446" s="786"/>
      <c r="AE446" s="786"/>
      <c r="AF446" s="786"/>
      <c r="AG446" s="786"/>
      <c r="AH446" s="786"/>
      <c r="AI446" s="786"/>
      <c r="AJ446" s="786"/>
      <c r="AK446" s="786"/>
      <c r="AL446" s="786"/>
      <c r="AM446" s="786"/>
      <c r="AN446" s="786"/>
      <c r="AO446" s="786"/>
      <c r="AP446" s="786"/>
      <c r="AQ446" s="786"/>
      <c r="AR446" s="786"/>
    </row>
    <row r="447" spans="1:44" ht="14.25" customHeight="1">
      <c r="A447" s="786"/>
      <c r="B447" s="786"/>
      <c r="C447" s="786"/>
      <c r="D447" s="786"/>
      <c r="E447" s="786"/>
      <c r="F447" s="786"/>
      <c r="G447" s="786"/>
      <c r="H447" s="786"/>
      <c r="I447" s="786"/>
      <c r="J447" s="786"/>
      <c r="K447" s="786"/>
      <c r="L447" s="786"/>
      <c r="M447" s="786"/>
      <c r="N447" s="786"/>
      <c r="O447" s="786"/>
      <c r="P447" s="786"/>
      <c r="Q447" s="786"/>
      <c r="R447" s="787"/>
      <c r="S447" s="786"/>
      <c r="T447" s="786"/>
      <c r="U447" s="786"/>
      <c r="V447" s="786"/>
      <c r="W447" s="786"/>
      <c r="X447" s="786"/>
      <c r="Y447" s="786"/>
      <c r="Z447" s="786"/>
      <c r="AA447" s="786"/>
      <c r="AB447" s="786"/>
      <c r="AC447" s="786"/>
      <c r="AD447" s="786"/>
      <c r="AE447" s="786"/>
      <c r="AF447" s="786"/>
      <c r="AG447" s="786"/>
      <c r="AH447" s="786"/>
      <c r="AI447" s="786"/>
      <c r="AJ447" s="786"/>
      <c r="AK447" s="786"/>
      <c r="AL447" s="786"/>
      <c r="AM447" s="786"/>
      <c r="AN447" s="786"/>
      <c r="AO447" s="786"/>
      <c r="AP447" s="786"/>
      <c r="AQ447" s="786"/>
      <c r="AR447" s="786"/>
    </row>
    <row r="448" spans="1:44" ht="14.25" customHeight="1">
      <c r="A448" s="786"/>
      <c r="B448" s="786"/>
      <c r="C448" s="786"/>
      <c r="D448" s="786"/>
      <c r="E448" s="786"/>
      <c r="F448" s="786"/>
      <c r="G448" s="786"/>
      <c r="H448" s="786"/>
      <c r="I448" s="786"/>
      <c r="J448" s="786"/>
      <c r="K448" s="786"/>
      <c r="L448" s="786"/>
      <c r="M448" s="786"/>
      <c r="N448" s="786"/>
      <c r="O448" s="786"/>
      <c r="P448" s="786"/>
      <c r="Q448" s="786"/>
      <c r="R448" s="787"/>
      <c r="S448" s="786"/>
      <c r="T448" s="786"/>
      <c r="U448" s="786"/>
      <c r="V448" s="786"/>
      <c r="W448" s="786"/>
      <c r="X448" s="786"/>
      <c r="Y448" s="786"/>
      <c r="Z448" s="786"/>
      <c r="AA448" s="786"/>
      <c r="AB448" s="786"/>
      <c r="AC448" s="786"/>
      <c r="AD448" s="786"/>
      <c r="AE448" s="786"/>
      <c r="AF448" s="786"/>
      <c r="AG448" s="786"/>
      <c r="AH448" s="786"/>
      <c r="AI448" s="786"/>
      <c r="AJ448" s="786"/>
      <c r="AK448" s="786"/>
      <c r="AL448" s="786"/>
      <c r="AM448" s="786"/>
      <c r="AN448" s="786"/>
      <c r="AO448" s="786"/>
      <c r="AP448" s="786"/>
      <c r="AQ448" s="786"/>
      <c r="AR448" s="786"/>
    </row>
    <row r="449" spans="1:44" ht="14.25" customHeight="1">
      <c r="A449" s="786"/>
      <c r="B449" s="786"/>
      <c r="C449" s="786"/>
      <c r="D449" s="786"/>
      <c r="E449" s="786"/>
      <c r="F449" s="786"/>
      <c r="G449" s="786"/>
      <c r="H449" s="786"/>
      <c r="I449" s="786"/>
      <c r="J449" s="786"/>
      <c r="K449" s="786"/>
      <c r="L449" s="786"/>
      <c r="M449" s="786"/>
      <c r="N449" s="786"/>
      <c r="O449" s="786"/>
      <c r="P449" s="786"/>
      <c r="Q449" s="786"/>
      <c r="R449" s="787"/>
      <c r="S449" s="786"/>
      <c r="T449" s="786"/>
      <c r="U449" s="786"/>
      <c r="V449" s="786"/>
      <c r="W449" s="786"/>
      <c r="X449" s="786"/>
      <c r="Y449" s="786"/>
      <c r="Z449" s="786"/>
      <c r="AA449" s="786"/>
      <c r="AB449" s="786"/>
      <c r="AC449" s="786"/>
      <c r="AD449" s="786"/>
      <c r="AE449" s="786"/>
      <c r="AF449" s="786"/>
      <c r="AG449" s="786"/>
      <c r="AH449" s="786"/>
      <c r="AI449" s="786"/>
      <c r="AJ449" s="786"/>
      <c r="AK449" s="786"/>
      <c r="AL449" s="786"/>
      <c r="AM449" s="786"/>
      <c r="AN449" s="786"/>
      <c r="AO449" s="786"/>
      <c r="AP449" s="786"/>
      <c r="AQ449" s="786"/>
      <c r="AR449" s="786"/>
    </row>
    <row r="450" spans="1:44" ht="14.25" customHeight="1">
      <c r="A450" s="786"/>
      <c r="B450" s="786"/>
      <c r="C450" s="786"/>
      <c r="D450" s="786"/>
      <c r="E450" s="786"/>
      <c r="F450" s="786"/>
      <c r="G450" s="786"/>
      <c r="H450" s="786"/>
      <c r="I450" s="786"/>
      <c r="J450" s="786"/>
      <c r="K450" s="786"/>
      <c r="L450" s="786"/>
      <c r="M450" s="786"/>
      <c r="N450" s="786"/>
      <c r="O450" s="786"/>
      <c r="P450" s="786"/>
      <c r="Q450" s="786"/>
      <c r="R450" s="787"/>
      <c r="S450" s="786"/>
      <c r="T450" s="786"/>
      <c r="U450" s="786"/>
      <c r="V450" s="786"/>
      <c r="W450" s="786"/>
      <c r="X450" s="786"/>
      <c r="Y450" s="786"/>
      <c r="Z450" s="786"/>
      <c r="AA450" s="786"/>
      <c r="AB450" s="786"/>
      <c r="AC450" s="786"/>
      <c r="AD450" s="786"/>
      <c r="AE450" s="786"/>
      <c r="AF450" s="786"/>
      <c r="AG450" s="786"/>
      <c r="AH450" s="786"/>
      <c r="AI450" s="786"/>
      <c r="AJ450" s="786"/>
      <c r="AK450" s="786"/>
      <c r="AL450" s="786"/>
      <c r="AM450" s="786"/>
      <c r="AN450" s="786"/>
      <c r="AO450" s="786"/>
      <c r="AP450" s="786"/>
      <c r="AQ450" s="786"/>
      <c r="AR450" s="786"/>
    </row>
    <row r="451" spans="1:44" ht="14.25" customHeight="1">
      <c r="A451" s="786"/>
      <c r="B451" s="786"/>
      <c r="C451" s="786"/>
      <c r="D451" s="786"/>
      <c r="E451" s="786"/>
      <c r="F451" s="786"/>
      <c r="G451" s="786"/>
      <c r="H451" s="786"/>
      <c r="I451" s="786"/>
      <c r="J451" s="786"/>
      <c r="K451" s="786"/>
      <c r="L451" s="786"/>
      <c r="M451" s="786"/>
      <c r="N451" s="786"/>
      <c r="O451" s="786"/>
      <c r="P451" s="786"/>
      <c r="Q451" s="786"/>
      <c r="R451" s="787"/>
      <c r="S451" s="786"/>
      <c r="T451" s="786"/>
      <c r="U451" s="786"/>
      <c r="V451" s="786"/>
      <c r="W451" s="786"/>
      <c r="X451" s="786"/>
      <c r="Y451" s="786"/>
      <c r="Z451" s="786"/>
      <c r="AA451" s="786"/>
      <c r="AB451" s="786"/>
      <c r="AC451" s="786"/>
      <c r="AD451" s="786"/>
      <c r="AE451" s="786"/>
      <c r="AF451" s="786"/>
      <c r="AG451" s="786"/>
      <c r="AH451" s="786"/>
      <c r="AI451" s="786"/>
      <c r="AJ451" s="786"/>
      <c r="AK451" s="786"/>
      <c r="AL451" s="786"/>
      <c r="AM451" s="786"/>
      <c r="AN451" s="786"/>
      <c r="AO451" s="786"/>
      <c r="AP451" s="786"/>
      <c r="AQ451" s="786"/>
      <c r="AR451" s="786"/>
    </row>
    <row r="452" spans="1:44" ht="14.25" customHeight="1">
      <c r="A452" s="786"/>
      <c r="B452" s="786"/>
      <c r="C452" s="786"/>
      <c r="D452" s="786"/>
      <c r="E452" s="786"/>
      <c r="F452" s="786"/>
      <c r="G452" s="786"/>
      <c r="H452" s="786"/>
      <c r="I452" s="786"/>
      <c r="J452" s="786"/>
      <c r="K452" s="786"/>
      <c r="L452" s="786"/>
      <c r="M452" s="786"/>
      <c r="N452" s="786"/>
      <c r="O452" s="786"/>
      <c r="P452" s="786"/>
      <c r="Q452" s="786"/>
      <c r="R452" s="787"/>
      <c r="S452" s="786"/>
      <c r="T452" s="786"/>
      <c r="U452" s="786"/>
      <c r="V452" s="786"/>
      <c r="W452" s="786"/>
      <c r="X452" s="786"/>
      <c r="Y452" s="786"/>
      <c r="Z452" s="786"/>
      <c r="AA452" s="786"/>
      <c r="AB452" s="786"/>
      <c r="AC452" s="786"/>
      <c r="AD452" s="786"/>
      <c r="AE452" s="786"/>
      <c r="AF452" s="786"/>
      <c r="AG452" s="786"/>
      <c r="AH452" s="786"/>
      <c r="AI452" s="786"/>
      <c r="AJ452" s="786"/>
      <c r="AK452" s="786"/>
      <c r="AL452" s="786"/>
      <c r="AM452" s="786"/>
      <c r="AN452" s="786"/>
      <c r="AO452" s="786"/>
      <c r="AP452" s="786"/>
      <c r="AQ452" s="786"/>
      <c r="AR452" s="786"/>
    </row>
    <row r="453" spans="1:44" ht="14.25" customHeight="1">
      <c r="A453" s="786"/>
      <c r="B453" s="786"/>
      <c r="C453" s="786"/>
      <c r="D453" s="786"/>
      <c r="E453" s="786"/>
      <c r="F453" s="786"/>
      <c r="G453" s="786"/>
      <c r="H453" s="786"/>
      <c r="I453" s="786"/>
      <c r="J453" s="786"/>
      <c r="K453" s="786"/>
      <c r="L453" s="786"/>
      <c r="M453" s="786"/>
      <c r="N453" s="786"/>
      <c r="O453" s="786"/>
      <c r="P453" s="786"/>
      <c r="Q453" s="786"/>
      <c r="R453" s="787"/>
      <c r="S453" s="786"/>
      <c r="T453" s="786"/>
      <c r="U453" s="786"/>
      <c r="V453" s="786"/>
      <c r="W453" s="786"/>
      <c r="X453" s="786"/>
      <c r="Y453" s="786"/>
      <c r="Z453" s="786"/>
      <c r="AA453" s="786"/>
      <c r="AB453" s="786"/>
      <c r="AC453" s="786"/>
      <c r="AD453" s="786"/>
      <c r="AE453" s="786"/>
      <c r="AF453" s="786"/>
      <c r="AG453" s="786"/>
      <c r="AH453" s="786"/>
      <c r="AI453" s="786"/>
      <c r="AJ453" s="786"/>
      <c r="AK453" s="786"/>
      <c r="AL453" s="786"/>
      <c r="AM453" s="786"/>
      <c r="AN453" s="786"/>
      <c r="AO453" s="786"/>
      <c r="AP453" s="786"/>
      <c r="AQ453" s="786"/>
      <c r="AR453" s="786"/>
    </row>
    <row r="454" spans="1:44" ht="14.25" customHeight="1">
      <c r="A454" s="786"/>
      <c r="B454" s="786"/>
      <c r="C454" s="786"/>
      <c r="D454" s="786"/>
      <c r="E454" s="786"/>
      <c r="F454" s="786"/>
      <c r="G454" s="786"/>
      <c r="H454" s="786"/>
      <c r="I454" s="786"/>
      <c r="J454" s="786"/>
      <c r="K454" s="786"/>
      <c r="L454" s="786"/>
      <c r="M454" s="786"/>
      <c r="N454" s="786"/>
      <c r="O454" s="786"/>
      <c r="P454" s="786"/>
      <c r="Q454" s="786"/>
      <c r="R454" s="787"/>
      <c r="S454" s="786"/>
      <c r="T454" s="786"/>
      <c r="U454" s="786"/>
      <c r="V454" s="786"/>
      <c r="W454" s="786"/>
      <c r="X454" s="786"/>
      <c r="Y454" s="786"/>
      <c r="Z454" s="786"/>
      <c r="AA454" s="786"/>
      <c r="AB454" s="786"/>
      <c r="AC454" s="786"/>
      <c r="AD454" s="786"/>
      <c r="AE454" s="786"/>
      <c r="AF454" s="786"/>
      <c r="AG454" s="786"/>
      <c r="AH454" s="786"/>
      <c r="AI454" s="786"/>
      <c r="AJ454" s="786"/>
      <c r="AK454" s="786"/>
      <c r="AL454" s="786"/>
      <c r="AM454" s="786"/>
      <c r="AN454" s="786"/>
      <c r="AO454" s="786"/>
      <c r="AP454" s="786"/>
      <c r="AQ454" s="786"/>
      <c r="AR454" s="786"/>
    </row>
    <row r="455" spans="1:44" ht="14.25" customHeight="1">
      <c r="A455" s="786"/>
      <c r="B455" s="786"/>
      <c r="C455" s="786"/>
      <c r="D455" s="786"/>
      <c r="E455" s="786"/>
      <c r="F455" s="786"/>
      <c r="G455" s="786"/>
      <c r="H455" s="786"/>
      <c r="I455" s="786"/>
      <c r="J455" s="786"/>
      <c r="K455" s="786"/>
      <c r="L455" s="786"/>
      <c r="M455" s="786"/>
      <c r="N455" s="786"/>
      <c r="O455" s="786"/>
      <c r="P455" s="786"/>
      <c r="Q455" s="786"/>
      <c r="R455" s="787"/>
      <c r="S455" s="786"/>
      <c r="T455" s="786"/>
      <c r="U455" s="786"/>
      <c r="V455" s="786"/>
      <c r="W455" s="786"/>
      <c r="X455" s="786"/>
      <c r="Y455" s="786"/>
      <c r="Z455" s="786"/>
      <c r="AA455" s="786"/>
      <c r="AB455" s="786"/>
      <c r="AC455" s="786"/>
      <c r="AD455" s="786"/>
      <c r="AE455" s="786"/>
      <c r="AF455" s="786"/>
      <c r="AG455" s="786"/>
      <c r="AH455" s="786"/>
      <c r="AI455" s="786"/>
      <c r="AJ455" s="786"/>
      <c r="AK455" s="786"/>
      <c r="AL455" s="786"/>
      <c r="AM455" s="786"/>
      <c r="AN455" s="786"/>
      <c r="AO455" s="786"/>
      <c r="AP455" s="786"/>
      <c r="AQ455" s="786"/>
      <c r="AR455" s="786"/>
    </row>
    <row r="456" spans="1:44" ht="14.25" customHeight="1">
      <c r="A456" s="786"/>
      <c r="B456" s="786"/>
      <c r="C456" s="786"/>
      <c r="D456" s="786"/>
      <c r="E456" s="786"/>
      <c r="F456" s="786"/>
      <c r="G456" s="786"/>
      <c r="H456" s="786"/>
      <c r="I456" s="786"/>
      <c r="J456" s="786"/>
      <c r="K456" s="786"/>
      <c r="L456" s="786"/>
      <c r="M456" s="786"/>
      <c r="N456" s="786"/>
      <c r="O456" s="786"/>
      <c r="P456" s="786"/>
      <c r="Q456" s="786"/>
      <c r="R456" s="787"/>
      <c r="S456" s="786"/>
      <c r="T456" s="786"/>
      <c r="U456" s="786"/>
      <c r="V456" s="786"/>
      <c r="W456" s="786"/>
      <c r="X456" s="786"/>
      <c r="Y456" s="786"/>
      <c r="Z456" s="786"/>
      <c r="AA456" s="786"/>
      <c r="AB456" s="786"/>
      <c r="AC456" s="786"/>
      <c r="AD456" s="786"/>
      <c r="AE456" s="786"/>
      <c r="AF456" s="786"/>
      <c r="AG456" s="786"/>
      <c r="AH456" s="786"/>
      <c r="AI456" s="786"/>
      <c r="AJ456" s="786"/>
      <c r="AK456" s="786"/>
      <c r="AL456" s="786"/>
      <c r="AM456" s="786"/>
      <c r="AN456" s="786"/>
      <c r="AO456" s="786"/>
      <c r="AP456" s="786"/>
      <c r="AQ456" s="786"/>
      <c r="AR456" s="786"/>
    </row>
    <row r="457" spans="1:44" ht="14.25" customHeight="1">
      <c r="A457" s="786"/>
      <c r="B457" s="786"/>
      <c r="C457" s="786"/>
      <c r="D457" s="786"/>
      <c r="E457" s="786"/>
      <c r="F457" s="786"/>
      <c r="G457" s="786"/>
      <c r="H457" s="786"/>
      <c r="I457" s="786"/>
      <c r="J457" s="786"/>
      <c r="K457" s="786"/>
      <c r="L457" s="786"/>
      <c r="M457" s="786"/>
      <c r="N457" s="786"/>
      <c r="O457" s="786"/>
      <c r="P457" s="786"/>
      <c r="Q457" s="786"/>
      <c r="R457" s="787"/>
      <c r="S457" s="786"/>
      <c r="T457" s="786"/>
      <c r="U457" s="786"/>
      <c r="V457" s="786"/>
      <c r="W457" s="786"/>
      <c r="X457" s="786"/>
      <c r="Y457" s="786"/>
      <c r="Z457" s="786"/>
      <c r="AA457" s="786"/>
      <c r="AB457" s="786"/>
      <c r="AC457" s="786"/>
      <c r="AD457" s="786"/>
      <c r="AE457" s="786"/>
      <c r="AF457" s="786"/>
      <c r="AG457" s="786"/>
      <c r="AH457" s="786"/>
      <c r="AI457" s="786"/>
      <c r="AJ457" s="786"/>
      <c r="AK457" s="786"/>
      <c r="AL457" s="786"/>
      <c r="AM457" s="786"/>
      <c r="AN457" s="786"/>
      <c r="AO457" s="786"/>
      <c r="AP457" s="786"/>
      <c r="AQ457" s="786"/>
      <c r="AR457" s="786"/>
    </row>
    <row r="458" spans="1:44" ht="14.25" customHeight="1">
      <c r="A458" s="786"/>
      <c r="B458" s="786"/>
      <c r="C458" s="786"/>
      <c r="D458" s="786"/>
      <c r="E458" s="786"/>
      <c r="F458" s="786"/>
      <c r="G458" s="786"/>
      <c r="H458" s="786"/>
      <c r="I458" s="786"/>
      <c r="J458" s="786"/>
      <c r="K458" s="786"/>
      <c r="L458" s="786"/>
      <c r="M458" s="786"/>
      <c r="N458" s="786"/>
      <c r="O458" s="786"/>
      <c r="P458" s="786"/>
      <c r="Q458" s="786"/>
      <c r="R458" s="787"/>
      <c r="S458" s="786"/>
      <c r="T458" s="786"/>
      <c r="U458" s="786"/>
      <c r="V458" s="786"/>
      <c r="W458" s="786"/>
      <c r="X458" s="786"/>
      <c r="Y458" s="786"/>
      <c r="Z458" s="786"/>
      <c r="AA458" s="786"/>
      <c r="AB458" s="786"/>
      <c r="AC458" s="786"/>
      <c r="AD458" s="786"/>
      <c r="AE458" s="786"/>
      <c r="AF458" s="786"/>
      <c r="AG458" s="786"/>
      <c r="AH458" s="786"/>
      <c r="AI458" s="786"/>
      <c r="AJ458" s="786"/>
      <c r="AK458" s="786"/>
      <c r="AL458" s="786"/>
      <c r="AM458" s="786"/>
      <c r="AN458" s="786"/>
      <c r="AO458" s="786"/>
      <c r="AP458" s="786"/>
      <c r="AQ458" s="786"/>
      <c r="AR458" s="786"/>
    </row>
    <row r="459" spans="1:44" ht="14.25" customHeight="1">
      <c r="A459" s="786"/>
      <c r="B459" s="786"/>
      <c r="C459" s="786"/>
      <c r="D459" s="786"/>
      <c r="E459" s="786"/>
      <c r="F459" s="786"/>
      <c r="G459" s="786"/>
      <c r="H459" s="786"/>
      <c r="I459" s="786"/>
      <c r="J459" s="786"/>
      <c r="K459" s="786"/>
      <c r="L459" s="786"/>
      <c r="M459" s="786"/>
      <c r="N459" s="786"/>
      <c r="O459" s="786"/>
      <c r="P459" s="786"/>
      <c r="Q459" s="786"/>
      <c r="R459" s="787"/>
      <c r="S459" s="786"/>
      <c r="T459" s="786"/>
      <c r="U459" s="786"/>
      <c r="V459" s="786"/>
      <c r="W459" s="786"/>
      <c r="X459" s="786"/>
      <c r="Y459" s="786"/>
      <c r="Z459" s="786"/>
      <c r="AA459" s="786"/>
      <c r="AB459" s="786"/>
      <c r="AC459" s="786"/>
      <c r="AD459" s="786"/>
      <c r="AE459" s="786"/>
      <c r="AF459" s="786"/>
      <c r="AG459" s="786"/>
      <c r="AH459" s="786"/>
      <c r="AI459" s="786"/>
      <c r="AJ459" s="786"/>
      <c r="AK459" s="786"/>
      <c r="AL459" s="786"/>
      <c r="AM459" s="786"/>
      <c r="AN459" s="786"/>
      <c r="AO459" s="786"/>
      <c r="AP459" s="786"/>
      <c r="AQ459" s="786"/>
      <c r="AR459" s="786"/>
    </row>
    <row r="460" spans="1:44" ht="14.25" customHeight="1">
      <c r="A460" s="786"/>
      <c r="B460" s="786"/>
      <c r="C460" s="786"/>
      <c r="D460" s="786"/>
      <c r="E460" s="786"/>
      <c r="F460" s="786"/>
      <c r="G460" s="786"/>
      <c r="H460" s="786"/>
      <c r="I460" s="786"/>
      <c r="J460" s="786"/>
      <c r="K460" s="786"/>
      <c r="L460" s="786"/>
      <c r="M460" s="786"/>
      <c r="N460" s="786"/>
      <c r="O460" s="786"/>
      <c r="P460" s="786"/>
      <c r="Q460" s="786"/>
      <c r="R460" s="787"/>
      <c r="S460" s="786"/>
      <c r="T460" s="786"/>
      <c r="U460" s="786"/>
      <c r="V460" s="786"/>
      <c r="W460" s="786"/>
      <c r="X460" s="786"/>
      <c r="Y460" s="786"/>
      <c r="Z460" s="786"/>
      <c r="AA460" s="786"/>
      <c r="AB460" s="786"/>
      <c r="AC460" s="786"/>
      <c r="AD460" s="786"/>
      <c r="AE460" s="786"/>
      <c r="AF460" s="786"/>
      <c r="AG460" s="786"/>
      <c r="AH460" s="786"/>
      <c r="AI460" s="786"/>
      <c r="AJ460" s="786"/>
      <c r="AK460" s="786"/>
      <c r="AL460" s="786"/>
      <c r="AM460" s="786"/>
      <c r="AN460" s="786"/>
      <c r="AO460" s="786"/>
      <c r="AP460" s="786"/>
      <c r="AQ460" s="786"/>
      <c r="AR460" s="786"/>
    </row>
    <row r="461" spans="1:44" ht="14.25" customHeight="1">
      <c r="A461" s="786"/>
      <c r="B461" s="786"/>
      <c r="C461" s="786"/>
      <c r="D461" s="786"/>
      <c r="E461" s="786"/>
      <c r="F461" s="786"/>
      <c r="G461" s="786"/>
      <c r="H461" s="786"/>
      <c r="I461" s="786"/>
      <c r="J461" s="786"/>
      <c r="K461" s="786"/>
      <c r="L461" s="786"/>
      <c r="M461" s="786"/>
      <c r="N461" s="786"/>
      <c r="O461" s="786"/>
      <c r="P461" s="786"/>
      <c r="Q461" s="786"/>
      <c r="R461" s="787"/>
      <c r="S461" s="786"/>
      <c r="T461" s="786"/>
      <c r="U461" s="786"/>
      <c r="V461" s="786"/>
      <c r="W461" s="786"/>
      <c r="X461" s="786"/>
      <c r="Y461" s="786"/>
      <c r="Z461" s="786"/>
      <c r="AA461" s="786"/>
      <c r="AB461" s="786"/>
      <c r="AC461" s="786"/>
      <c r="AD461" s="786"/>
      <c r="AE461" s="786"/>
      <c r="AF461" s="786"/>
      <c r="AG461" s="786"/>
      <c r="AH461" s="786"/>
      <c r="AI461" s="786"/>
      <c r="AJ461" s="786"/>
      <c r="AK461" s="786"/>
      <c r="AL461" s="786"/>
      <c r="AM461" s="786"/>
      <c r="AN461" s="786"/>
      <c r="AO461" s="786"/>
      <c r="AP461" s="786"/>
      <c r="AQ461" s="786"/>
      <c r="AR461" s="786"/>
    </row>
    <row r="462" spans="1:44" ht="14.25" customHeight="1">
      <c r="A462" s="786"/>
      <c r="B462" s="786"/>
      <c r="C462" s="786"/>
      <c r="D462" s="786"/>
      <c r="E462" s="786"/>
      <c r="F462" s="786"/>
      <c r="G462" s="786"/>
      <c r="H462" s="786"/>
      <c r="I462" s="786"/>
      <c r="J462" s="786"/>
      <c r="K462" s="786"/>
      <c r="L462" s="786"/>
      <c r="M462" s="786"/>
      <c r="N462" s="786"/>
      <c r="O462" s="786"/>
      <c r="P462" s="786"/>
      <c r="Q462" s="786"/>
      <c r="R462" s="787"/>
      <c r="S462" s="786"/>
      <c r="T462" s="786"/>
      <c r="U462" s="786"/>
      <c r="V462" s="786"/>
      <c r="W462" s="786"/>
      <c r="X462" s="786"/>
      <c r="Y462" s="786"/>
      <c r="Z462" s="786"/>
      <c r="AA462" s="786"/>
      <c r="AB462" s="786"/>
      <c r="AC462" s="786"/>
      <c r="AD462" s="786"/>
      <c r="AE462" s="786"/>
      <c r="AF462" s="786"/>
      <c r="AG462" s="786"/>
      <c r="AH462" s="786"/>
      <c r="AI462" s="786"/>
      <c r="AJ462" s="786"/>
      <c r="AK462" s="786"/>
      <c r="AL462" s="786"/>
      <c r="AM462" s="786"/>
      <c r="AN462" s="786"/>
      <c r="AO462" s="786"/>
      <c r="AP462" s="786"/>
      <c r="AQ462" s="786"/>
      <c r="AR462" s="786"/>
    </row>
    <row r="463" spans="1:44" ht="14.25" customHeight="1">
      <c r="A463" s="786"/>
      <c r="B463" s="786"/>
      <c r="C463" s="786"/>
      <c r="D463" s="786"/>
      <c r="E463" s="786"/>
      <c r="F463" s="786"/>
      <c r="G463" s="786"/>
      <c r="H463" s="786"/>
      <c r="I463" s="786"/>
      <c r="J463" s="786"/>
      <c r="K463" s="786"/>
      <c r="L463" s="786"/>
      <c r="M463" s="786"/>
      <c r="N463" s="786"/>
      <c r="O463" s="786"/>
      <c r="P463" s="786"/>
      <c r="Q463" s="786"/>
      <c r="R463" s="787"/>
      <c r="S463" s="786"/>
      <c r="T463" s="786"/>
      <c r="U463" s="786"/>
      <c r="V463" s="786"/>
      <c r="W463" s="786"/>
      <c r="X463" s="786"/>
      <c r="Y463" s="786"/>
      <c r="Z463" s="786"/>
      <c r="AA463" s="786"/>
      <c r="AB463" s="786"/>
      <c r="AC463" s="786"/>
      <c r="AD463" s="786"/>
      <c r="AE463" s="786"/>
      <c r="AF463" s="786"/>
      <c r="AG463" s="786"/>
      <c r="AH463" s="786"/>
      <c r="AI463" s="786"/>
      <c r="AJ463" s="786"/>
      <c r="AK463" s="786"/>
      <c r="AL463" s="786"/>
      <c r="AM463" s="786"/>
      <c r="AN463" s="786"/>
      <c r="AO463" s="786"/>
      <c r="AP463" s="786"/>
      <c r="AQ463" s="786"/>
      <c r="AR463" s="786"/>
    </row>
    <row r="464" spans="1:44" ht="14.25" customHeight="1">
      <c r="A464" s="786"/>
      <c r="B464" s="786"/>
      <c r="C464" s="786"/>
      <c r="D464" s="786"/>
      <c r="E464" s="786"/>
      <c r="F464" s="786"/>
      <c r="G464" s="786"/>
      <c r="H464" s="786"/>
      <c r="I464" s="786"/>
      <c r="J464" s="786"/>
      <c r="K464" s="786"/>
      <c r="L464" s="786"/>
      <c r="M464" s="786"/>
      <c r="N464" s="786"/>
      <c r="O464" s="786"/>
      <c r="P464" s="786"/>
      <c r="Q464" s="786"/>
      <c r="R464" s="787"/>
      <c r="S464" s="786"/>
      <c r="T464" s="786"/>
      <c r="U464" s="786"/>
      <c r="V464" s="786"/>
      <c r="W464" s="786"/>
      <c r="X464" s="786"/>
      <c r="Y464" s="786"/>
      <c r="Z464" s="786"/>
      <c r="AA464" s="786"/>
      <c r="AB464" s="786"/>
      <c r="AC464" s="786"/>
      <c r="AD464" s="786"/>
      <c r="AE464" s="786"/>
      <c r="AF464" s="786"/>
      <c r="AG464" s="786"/>
      <c r="AH464" s="786"/>
      <c r="AI464" s="786"/>
      <c r="AJ464" s="786"/>
      <c r="AK464" s="786"/>
      <c r="AL464" s="786"/>
      <c r="AM464" s="786"/>
      <c r="AN464" s="786"/>
      <c r="AO464" s="786"/>
      <c r="AP464" s="786"/>
      <c r="AQ464" s="786"/>
      <c r="AR464" s="786"/>
    </row>
    <row r="465" spans="1:44" ht="14.25" customHeight="1">
      <c r="A465" s="786"/>
      <c r="B465" s="786"/>
      <c r="C465" s="786"/>
      <c r="D465" s="786"/>
      <c r="E465" s="786"/>
      <c r="F465" s="786"/>
      <c r="G465" s="786"/>
      <c r="H465" s="786"/>
      <c r="I465" s="786"/>
      <c r="J465" s="786"/>
      <c r="K465" s="786"/>
      <c r="L465" s="786"/>
      <c r="M465" s="786"/>
      <c r="N465" s="786"/>
      <c r="O465" s="786"/>
      <c r="P465" s="786"/>
      <c r="Q465" s="786"/>
      <c r="R465" s="787"/>
      <c r="S465" s="786"/>
      <c r="T465" s="786"/>
      <c r="U465" s="786"/>
      <c r="V465" s="786"/>
      <c r="W465" s="786"/>
      <c r="X465" s="786"/>
      <c r="Y465" s="786"/>
      <c r="Z465" s="786"/>
      <c r="AA465" s="786"/>
      <c r="AB465" s="786"/>
      <c r="AC465" s="786"/>
      <c r="AD465" s="786"/>
      <c r="AE465" s="786"/>
      <c r="AF465" s="786"/>
      <c r="AG465" s="786"/>
      <c r="AH465" s="786"/>
      <c r="AI465" s="786"/>
      <c r="AJ465" s="786"/>
      <c r="AK465" s="786"/>
      <c r="AL465" s="786"/>
      <c r="AM465" s="786"/>
      <c r="AN465" s="786"/>
      <c r="AO465" s="786"/>
      <c r="AP465" s="786"/>
      <c r="AQ465" s="786"/>
      <c r="AR465" s="786"/>
    </row>
    <row r="466" spans="1:44" ht="14.25" customHeight="1">
      <c r="A466" s="786"/>
      <c r="B466" s="786"/>
      <c r="C466" s="786"/>
      <c r="D466" s="786"/>
      <c r="E466" s="786"/>
      <c r="F466" s="786"/>
      <c r="G466" s="786"/>
      <c r="H466" s="786"/>
      <c r="I466" s="786"/>
      <c r="J466" s="786"/>
      <c r="K466" s="786"/>
      <c r="L466" s="786"/>
      <c r="M466" s="786"/>
      <c r="N466" s="786"/>
      <c r="O466" s="786"/>
      <c r="P466" s="786"/>
      <c r="Q466" s="786"/>
      <c r="R466" s="787"/>
      <c r="S466" s="786"/>
      <c r="T466" s="786"/>
      <c r="U466" s="786"/>
      <c r="V466" s="786"/>
      <c r="W466" s="786"/>
      <c r="X466" s="786"/>
      <c r="Y466" s="786"/>
      <c r="Z466" s="786"/>
      <c r="AA466" s="786"/>
      <c r="AB466" s="786"/>
      <c r="AC466" s="786"/>
      <c r="AD466" s="786"/>
      <c r="AE466" s="786"/>
      <c r="AF466" s="786"/>
      <c r="AG466" s="786"/>
      <c r="AH466" s="786"/>
      <c r="AI466" s="786"/>
      <c r="AJ466" s="786"/>
      <c r="AK466" s="786"/>
      <c r="AL466" s="786"/>
      <c r="AM466" s="786"/>
      <c r="AN466" s="786"/>
      <c r="AO466" s="786"/>
      <c r="AP466" s="786"/>
      <c r="AQ466" s="786"/>
      <c r="AR466" s="786"/>
    </row>
    <row r="467" spans="1:44" ht="14.25" customHeight="1">
      <c r="A467" s="786"/>
      <c r="B467" s="786"/>
      <c r="C467" s="786"/>
      <c r="D467" s="786"/>
      <c r="E467" s="786"/>
      <c r="F467" s="786"/>
      <c r="G467" s="786"/>
      <c r="H467" s="786"/>
      <c r="I467" s="786"/>
      <c r="J467" s="786"/>
      <c r="K467" s="786"/>
      <c r="L467" s="786"/>
      <c r="M467" s="786"/>
      <c r="N467" s="786"/>
      <c r="O467" s="786"/>
      <c r="P467" s="786"/>
      <c r="Q467" s="786"/>
      <c r="R467" s="787"/>
      <c r="S467" s="786"/>
      <c r="T467" s="786"/>
      <c r="U467" s="786"/>
      <c r="V467" s="786"/>
      <c r="W467" s="786"/>
      <c r="X467" s="786"/>
      <c r="Y467" s="786"/>
      <c r="Z467" s="786"/>
      <c r="AA467" s="786"/>
      <c r="AB467" s="786"/>
      <c r="AC467" s="786"/>
      <c r="AD467" s="786"/>
      <c r="AE467" s="786"/>
      <c r="AF467" s="786"/>
      <c r="AG467" s="786"/>
      <c r="AH467" s="786"/>
      <c r="AI467" s="786"/>
      <c r="AJ467" s="786"/>
      <c r="AK467" s="786"/>
      <c r="AL467" s="786"/>
      <c r="AM467" s="786"/>
      <c r="AN467" s="786"/>
      <c r="AO467" s="786"/>
      <c r="AP467" s="786"/>
      <c r="AQ467" s="786"/>
      <c r="AR467" s="786"/>
    </row>
    <row r="468" spans="1:44" ht="14.25" customHeight="1">
      <c r="A468" s="786"/>
      <c r="B468" s="786"/>
      <c r="C468" s="786"/>
      <c r="D468" s="786"/>
      <c r="E468" s="786"/>
      <c r="F468" s="786"/>
      <c r="G468" s="786"/>
      <c r="H468" s="786"/>
      <c r="I468" s="786"/>
      <c r="J468" s="786"/>
      <c r="K468" s="786"/>
      <c r="L468" s="786"/>
      <c r="M468" s="786"/>
      <c r="N468" s="786"/>
      <c r="O468" s="786"/>
      <c r="P468" s="786"/>
      <c r="Q468" s="786"/>
      <c r="R468" s="787"/>
      <c r="S468" s="786"/>
      <c r="T468" s="786"/>
      <c r="U468" s="786"/>
      <c r="V468" s="786"/>
      <c r="W468" s="786"/>
      <c r="X468" s="786"/>
      <c r="Y468" s="786"/>
      <c r="Z468" s="786"/>
      <c r="AA468" s="786"/>
      <c r="AB468" s="786"/>
      <c r="AC468" s="786"/>
      <c r="AD468" s="786"/>
      <c r="AE468" s="786"/>
      <c r="AF468" s="786"/>
      <c r="AG468" s="786"/>
      <c r="AH468" s="786"/>
      <c r="AI468" s="786"/>
      <c r="AJ468" s="786"/>
      <c r="AK468" s="786"/>
      <c r="AL468" s="786"/>
      <c r="AM468" s="786"/>
      <c r="AN468" s="786"/>
      <c r="AO468" s="786"/>
      <c r="AP468" s="786"/>
      <c r="AQ468" s="786"/>
      <c r="AR468" s="786"/>
    </row>
    <row r="469" spans="1:44" ht="14.25" customHeight="1">
      <c r="A469" s="786"/>
      <c r="B469" s="786"/>
      <c r="C469" s="786"/>
      <c r="D469" s="786"/>
      <c r="E469" s="786"/>
      <c r="F469" s="786"/>
      <c r="G469" s="786"/>
      <c r="H469" s="786"/>
      <c r="I469" s="786"/>
      <c r="J469" s="786"/>
      <c r="K469" s="786"/>
      <c r="L469" s="786"/>
      <c r="M469" s="786"/>
      <c r="N469" s="786"/>
      <c r="O469" s="786"/>
      <c r="P469" s="786"/>
      <c r="Q469" s="786"/>
      <c r="R469" s="787"/>
      <c r="S469" s="786"/>
      <c r="T469" s="786"/>
      <c r="U469" s="786"/>
      <c r="V469" s="786"/>
      <c r="W469" s="786"/>
      <c r="X469" s="786"/>
      <c r="Y469" s="786"/>
      <c r="Z469" s="786"/>
      <c r="AA469" s="786"/>
      <c r="AB469" s="786"/>
      <c r="AC469" s="786"/>
      <c r="AD469" s="786"/>
      <c r="AE469" s="786"/>
      <c r="AF469" s="786"/>
      <c r="AG469" s="786"/>
      <c r="AH469" s="786"/>
      <c r="AI469" s="786"/>
      <c r="AJ469" s="786"/>
      <c r="AK469" s="786"/>
      <c r="AL469" s="786"/>
      <c r="AM469" s="786"/>
      <c r="AN469" s="786"/>
      <c r="AO469" s="786"/>
      <c r="AP469" s="786"/>
      <c r="AQ469" s="786"/>
      <c r="AR469" s="786"/>
    </row>
    <row r="470" spans="1:44" ht="14.25" customHeight="1">
      <c r="A470" s="786"/>
      <c r="B470" s="786"/>
      <c r="C470" s="786"/>
      <c r="D470" s="786"/>
      <c r="E470" s="786"/>
      <c r="F470" s="786"/>
      <c r="G470" s="786"/>
      <c r="H470" s="786"/>
      <c r="I470" s="786"/>
      <c r="J470" s="786"/>
      <c r="K470" s="786"/>
      <c r="L470" s="786"/>
      <c r="M470" s="786"/>
      <c r="N470" s="786"/>
      <c r="O470" s="786"/>
      <c r="P470" s="786"/>
      <c r="Q470" s="786"/>
      <c r="R470" s="787"/>
      <c r="S470" s="786"/>
      <c r="T470" s="786"/>
      <c r="U470" s="786"/>
      <c r="V470" s="786"/>
      <c r="W470" s="786"/>
      <c r="X470" s="786"/>
      <c r="Y470" s="786"/>
      <c r="Z470" s="786"/>
      <c r="AA470" s="786"/>
      <c r="AB470" s="786"/>
      <c r="AC470" s="786"/>
      <c r="AD470" s="786"/>
      <c r="AE470" s="786"/>
      <c r="AF470" s="786"/>
      <c r="AG470" s="786"/>
      <c r="AH470" s="786"/>
      <c r="AI470" s="786"/>
      <c r="AJ470" s="786"/>
      <c r="AK470" s="786"/>
      <c r="AL470" s="786"/>
      <c r="AM470" s="786"/>
      <c r="AN470" s="786"/>
      <c r="AO470" s="786"/>
      <c r="AP470" s="786"/>
      <c r="AQ470" s="786"/>
      <c r="AR470" s="786"/>
    </row>
    <row r="471" spans="1:44" ht="14.25" customHeight="1">
      <c r="A471" s="786"/>
      <c r="B471" s="786"/>
      <c r="C471" s="786"/>
      <c r="D471" s="786"/>
      <c r="E471" s="786"/>
      <c r="F471" s="786"/>
      <c r="G471" s="786"/>
      <c r="H471" s="786"/>
      <c r="I471" s="786"/>
      <c r="J471" s="786"/>
      <c r="K471" s="786"/>
      <c r="L471" s="786"/>
      <c r="M471" s="786"/>
      <c r="N471" s="786"/>
      <c r="O471" s="786"/>
      <c r="P471" s="786"/>
      <c r="Q471" s="786"/>
      <c r="R471" s="787"/>
      <c r="S471" s="786"/>
      <c r="T471" s="786"/>
      <c r="U471" s="786"/>
      <c r="V471" s="786"/>
      <c r="W471" s="786"/>
      <c r="X471" s="786"/>
      <c r="Y471" s="786"/>
      <c r="Z471" s="786"/>
      <c r="AA471" s="786"/>
      <c r="AB471" s="786"/>
      <c r="AC471" s="786"/>
      <c r="AD471" s="786"/>
      <c r="AE471" s="786"/>
      <c r="AF471" s="786"/>
      <c r="AG471" s="786"/>
      <c r="AH471" s="786"/>
      <c r="AI471" s="786"/>
      <c r="AJ471" s="786"/>
      <c r="AK471" s="786"/>
      <c r="AL471" s="786"/>
      <c r="AM471" s="786"/>
      <c r="AN471" s="786"/>
      <c r="AO471" s="786"/>
      <c r="AP471" s="786"/>
      <c r="AQ471" s="786"/>
      <c r="AR471" s="786"/>
    </row>
    <row r="472" spans="1:44" ht="14.25" customHeight="1">
      <c r="A472" s="786"/>
      <c r="B472" s="786"/>
      <c r="C472" s="786"/>
      <c r="D472" s="786"/>
      <c r="E472" s="786"/>
      <c r="F472" s="786"/>
      <c r="G472" s="786"/>
      <c r="H472" s="786"/>
      <c r="I472" s="786"/>
      <c r="J472" s="786"/>
      <c r="K472" s="786"/>
      <c r="L472" s="786"/>
      <c r="M472" s="786"/>
      <c r="N472" s="786"/>
      <c r="O472" s="786"/>
      <c r="P472" s="786"/>
      <c r="Q472" s="786"/>
      <c r="R472" s="787"/>
      <c r="S472" s="786"/>
      <c r="T472" s="786"/>
      <c r="U472" s="786"/>
      <c r="V472" s="786"/>
      <c r="W472" s="786"/>
      <c r="X472" s="786"/>
      <c r="Y472" s="786"/>
      <c r="Z472" s="786"/>
      <c r="AA472" s="786"/>
      <c r="AB472" s="786"/>
      <c r="AC472" s="786"/>
      <c r="AD472" s="786"/>
      <c r="AE472" s="786"/>
      <c r="AF472" s="786"/>
      <c r="AG472" s="786"/>
      <c r="AH472" s="786"/>
      <c r="AI472" s="786"/>
      <c r="AJ472" s="786"/>
      <c r="AK472" s="786"/>
      <c r="AL472" s="786"/>
      <c r="AM472" s="786"/>
      <c r="AN472" s="786"/>
      <c r="AO472" s="786"/>
      <c r="AP472" s="786"/>
      <c r="AQ472" s="786"/>
      <c r="AR472" s="786"/>
    </row>
    <row r="473" spans="1:44" ht="14.25" customHeight="1">
      <c r="A473" s="786"/>
      <c r="B473" s="786"/>
      <c r="C473" s="786"/>
      <c r="D473" s="786"/>
      <c r="E473" s="786"/>
      <c r="F473" s="786"/>
      <c r="G473" s="786"/>
      <c r="H473" s="786"/>
      <c r="I473" s="786"/>
      <c r="J473" s="786"/>
      <c r="K473" s="786"/>
      <c r="L473" s="786"/>
      <c r="M473" s="786"/>
      <c r="N473" s="786"/>
      <c r="O473" s="786"/>
      <c r="P473" s="786"/>
      <c r="Q473" s="786"/>
      <c r="R473" s="787"/>
      <c r="S473" s="786"/>
      <c r="T473" s="786"/>
      <c r="U473" s="786"/>
      <c r="V473" s="786"/>
      <c r="W473" s="786"/>
      <c r="X473" s="786"/>
      <c r="Y473" s="786"/>
      <c r="Z473" s="786"/>
      <c r="AA473" s="786"/>
      <c r="AB473" s="786"/>
      <c r="AC473" s="786"/>
      <c r="AD473" s="786"/>
      <c r="AE473" s="786"/>
      <c r="AF473" s="786"/>
      <c r="AG473" s="786"/>
      <c r="AH473" s="786"/>
      <c r="AI473" s="786"/>
      <c r="AJ473" s="786"/>
      <c r="AK473" s="786"/>
      <c r="AL473" s="786"/>
      <c r="AM473" s="786"/>
      <c r="AN473" s="786"/>
      <c r="AO473" s="786"/>
      <c r="AP473" s="786"/>
      <c r="AQ473" s="786"/>
      <c r="AR473" s="786"/>
    </row>
    <row r="474" spans="1:44" ht="14.25" customHeight="1">
      <c r="A474" s="786"/>
      <c r="B474" s="786"/>
      <c r="C474" s="786"/>
      <c r="D474" s="786"/>
      <c r="E474" s="786"/>
      <c r="F474" s="786"/>
      <c r="G474" s="786"/>
      <c r="H474" s="786"/>
      <c r="I474" s="786"/>
      <c r="J474" s="786"/>
      <c r="K474" s="786"/>
      <c r="L474" s="786"/>
      <c r="M474" s="786"/>
      <c r="N474" s="786"/>
      <c r="O474" s="786"/>
      <c r="P474" s="786"/>
      <c r="Q474" s="786"/>
      <c r="R474" s="787"/>
      <c r="S474" s="786"/>
      <c r="T474" s="786"/>
      <c r="U474" s="786"/>
      <c r="V474" s="786"/>
      <c r="W474" s="786"/>
      <c r="X474" s="786"/>
      <c r="Y474" s="786"/>
      <c r="Z474" s="786"/>
      <c r="AA474" s="786"/>
      <c r="AB474" s="786"/>
      <c r="AC474" s="786"/>
      <c r="AD474" s="786"/>
      <c r="AE474" s="786"/>
      <c r="AF474" s="786"/>
      <c r="AG474" s="786"/>
      <c r="AH474" s="786"/>
      <c r="AI474" s="786"/>
      <c r="AJ474" s="786"/>
      <c r="AK474" s="786"/>
      <c r="AL474" s="786"/>
      <c r="AM474" s="786"/>
      <c r="AN474" s="786"/>
      <c r="AO474" s="786"/>
      <c r="AP474" s="786"/>
      <c r="AQ474" s="786"/>
      <c r="AR474" s="786"/>
    </row>
    <row r="475" spans="1:44" ht="14.25" customHeight="1">
      <c r="A475" s="786"/>
      <c r="B475" s="786"/>
      <c r="C475" s="786"/>
      <c r="D475" s="786"/>
      <c r="E475" s="786"/>
      <c r="F475" s="786"/>
      <c r="G475" s="786"/>
      <c r="H475" s="786"/>
      <c r="I475" s="786"/>
      <c r="J475" s="786"/>
      <c r="K475" s="786"/>
      <c r="L475" s="786"/>
      <c r="M475" s="786"/>
      <c r="N475" s="786"/>
      <c r="O475" s="786"/>
      <c r="P475" s="786"/>
      <c r="Q475" s="786"/>
      <c r="R475" s="787"/>
      <c r="S475" s="786"/>
      <c r="T475" s="786"/>
      <c r="U475" s="786"/>
      <c r="V475" s="786"/>
      <c r="W475" s="786"/>
      <c r="X475" s="786"/>
      <c r="Y475" s="786"/>
      <c r="Z475" s="786"/>
      <c r="AA475" s="786"/>
      <c r="AB475" s="786"/>
      <c r="AC475" s="786"/>
      <c r="AD475" s="786"/>
      <c r="AE475" s="786"/>
      <c r="AF475" s="786"/>
      <c r="AG475" s="786"/>
      <c r="AH475" s="786"/>
      <c r="AI475" s="786"/>
      <c r="AJ475" s="786"/>
      <c r="AK475" s="786"/>
      <c r="AL475" s="786"/>
      <c r="AM475" s="786"/>
      <c r="AN475" s="786"/>
      <c r="AO475" s="786"/>
      <c r="AP475" s="786"/>
      <c r="AQ475" s="786"/>
      <c r="AR475" s="786"/>
    </row>
    <row r="476" spans="1:44" ht="14.25" customHeight="1">
      <c r="A476" s="786"/>
      <c r="B476" s="786"/>
      <c r="C476" s="786"/>
      <c r="D476" s="786"/>
      <c r="E476" s="786"/>
      <c r="F476" s="786"/>
      <c r="G476" s="786"/>
      <c r="H476" s="786"/>
      <c r="I476" s="786"/>
      <c r="J476" s="786"/>
      <c r="K476" s="786"/>
      <c r="L476" s="786"/>
      <c r="M476" s="786"/>
      <c r="N476" s="786"/>
      <c r="O476" s="786"/>
      <c r="P476" s="786"/>
      <c r="Q476" s="786"/>
      <c r="R476" s="787"/>
      <c r="S476" s="786"/>
      <c r="T476" s="786"/>
      <c r="U476" s="786"/>
      <c r="V476" s="786"/>
      <c r="W476" s="786"/>
      <c r="X476" s="786"/>
      <c r="Y476" s="786"/>
      <c r="Z476" s="786"/>
      <c r="AA476" s="786"/>
      <c r="AB476" s="786"/>
      <c r="AC476" s="786"/>
      <c r="AD476" s="786"/>
      <c r="AE476" s="786"/>
      <c r="AF476" s="786"/>
      <c r="AG476" s="786"/>
      <c r="AH476" s="786"/>
      <c r="AI476" s="786"/>
      <c r="AJ476" s="786"/>
      <c r="AK476" s="786"/>
      <c r="AL476" s="786"/>
      <c r="AM476" s="786"/>
      <c r="AN476" s="786"/>
      <c r="AO476" s="786"/>
      <c r="AP476" s="786"/>
      <c r="AQ476" s="786"/>
      <c r="AR476" s="786"/>
    </row>
    <row r="477" spans="1:44" ht="14.25" customHeight="1">
      <c r="A477" s="786"/>
      <c r="B477" s="786"/>
      <c r="C477" s="786"/>
      <c r="D477" s="786"/>
      <c r="E477" s="786"/>
      <c r="F477" s="786"/>
      <c r="G477" s="786"/>
      <c r="H477" s="786"/>
      <c r="I477" s="786"/>
      <c r="J477" s="786"/>
      <c r="K477" s="786"/>
      <c r="L477" s="786"/>
      <c r="M477" s="786"/>
      <c r="N477" s="786"/>
      <c r="O477" s="786"/>
      <c r="P477" s="786"/>
      <c r="Q477" s="786"/>
      <c r="R477" s="787"/>
      <c r="S477" s="786"/>
      <c r="T477" s="786"/>
      <c r="U477" s="786"/>
      <c r="V477" s="786"/>
      <c r="W477" s="786"/>
      <c r="X477" s="786"/>
      <c r="Y477" s="786"/>
      <c r="Z477" s="786"/>
      <c r="AA477" s="786"/>
      <c r="AB477" s="786"/>
      <c r="AC477" s="786"/>
      <c r="AD477" s="786"/>
      <c r="AE477" s="786"/>
      <c r="AF477" s="786"/>
      <c r="AG477" s="786"/>
      <c r="AH477" s="786"/>
      <c r="AI477" s="786"/>
      <c r="AJ477" s="786"/>
      <c r="AK477" s="786"/>
      <c r="AL477" s="786"/>
      <c r="AM477" s="786"/>
      <c r="AN477" s="786"/>
      <c r="AO477" s="786"/>
      <c r="AP477" s="786"/>
      <c r="AQ477" s="786"/>
      <c r="AR477" s="786"/>
    </row>
    <row r="478" spans="1:44" ht="14.25" customHeight="1">
      <c r="A478" s="786"/>
      <c r="B478" s="786"/>
      <c r="C478" s="786"/>
      <c r="D478" s="786"/>
      <c r="E478" s="786"/>
      <c r="F478" s="786"/>
      <c r="G478" s="786"/>
      <c r="H478" s="786"/>
      <c r="I478" s="786"/>
      <c r="J478" s="786"/>
      <c r="K478" s="786"/>
      <c r="L478" s="786"/>
      <c r="M478" s="786"/>
      <c r="N478" s="786"/>
      <c r="O478" s="786"/>
      <c r="P478" s="786"/>
      <c r="Q478" s="786"/>
      <c r="R478" s="787"/>
      <c r="S478" s="786"/>
      <c r="T478" s="786"/>
      <c r="U478" s="786"/>
      <c r="V478" s="786"/>
      <c r="W478" s="786"/>
      <c r="X478" s="786"/>
      <c r="Y478" s="786"/>
      <c r="Z478" s="786"/>
      <c r="AA478" s="786"/>
      <c r="AB478" s="786"/>
      <c r="AC478" s="786"/>
      <c r="AD478" s="786"/>
      <c r="AE478" s="786"/>
      <c r="AF478" s="786"/>
      <c r="AG478" s="786"/>
      <c r="AH478" s="786"/>
      <c r="AI478" s="786"/>
      <c r="AJ478" s="786"/>
      <c r="AK478" s="786"/>
      <c r="AL478" s="786"/>
      <c r="AM478" s="786"/>
      <c r="AN478" s="786"/>
      <c r="AO478" s="786"/>
      <c r="AP478" s="786"/>
      <c r="AQ478" s="786"/>
      <c r="AR478" s="786"/>
    </row>
    <row r="479" spans="1:44" ht="14.25" customHeight="1">
      <c r="A479" s="786"/>
      <c r="B479" s="786"/>
      <c r="C479" s="786"/>
      <c r="D479" s="786"/>
      <c r="E479" s="786"/>
      <c r="F479" s="786"/>
      <c r="G479" s="786"/>
      <c r="H479" s="786"/>
      <c r="I479" s="786"/>
      <c r="J479" s="786"/>
      <c r="K479" s="786"/>
      <c r="L479" s="786"/>
      <c r="M479" s="786"/>
      <c r="N479" s="786"/>
      <c r="O479" s="786"/>
      <c r="P479" s="786"/>
      <c r="Q479" s="786"/>
      <c r="R479" s="787"/>
      <c r="S479" s="786"/>
      <c r="T479" s="786"/>
      <c r="U479" s="786"/>
      <c r="V479" s="786"/>
      <c r="W479" s="786"/>
      <c r="X479" s="786"/>
      <c r="Y479" s="786"/>
      <c r="Z479" s="786"/>
      <c r="AA479" s="786"/>
      <c r="AB479" s="786"/>
      <c r="AC479" s="786"/>
      <c r="AD479" s="786"/>
      <c r="AE479" s="786"/>
      <c r="AF479" s="786"/>
      <c r="AG479" s="786"/>
      <c r="AH479" s="786"/>
      <c r="AI479" s="786"/>
      <c r="AJ479" s="786"/>
      <c r="AK479" s="786"/>
      <c r="AL479" s="786"/>
      <c r="AM479" s="786"/>
      <c r="AN479" s="786"/>
      <c r="AO479" s="786"/>
      <c r="AP479" s="786"/>
      <c r="AQ479" s="786"/>
      <c r="AR479" s="786"/>
    </row>
    <row r="480" spans="1:44" ht="14.25" customHeight="1">
      <c r="A480" s="786"/>
      <c r="B480" s="786"/>
      <c r="C480" s="786"/>
      <c r="D480" s="786"/>
      <c r="E480" s="786"/>
      <c r="F480" s="786"/>
      <c r="G480" s="786"/>
      <c r="H480" s="786"/>
      <c r="I480" s="786"/>
      <c r="J480" s="786"/>
      <c r="K480" s="786"/>
      <c r="L480" s="786"/>
      <c r="M480" s="786"/>
      <c r="N480" s="786"/>
      <c r="O480" s="786"/>
      <c r="P480" s="786"/>
      <c r="Q480" s="786"/>
      <c r="R480" s="787"/>
      <c r="S480" s="786"/>
      <c r="T480" s="786"/>
      <c r="U480" s="786"/>
      <c r="V480" s="786"/>
      <c r="W480" s="786"/>
      <c r="X480" s="786"/>
      <c r="Y480" s="786"/>
      <c r="Z480" s="786"/>
      <c r="AA480" s="786"/>
      <c r="AB480" s="786"/>
      <c r="AC480" s="786"/>
      <c r="AD480" s="786"/>
      <c r="AE480" s="786"/>
      <c r="AF480" s="786"/>
      <c r="AG480" s="786"/>
      <c r="AH480" s="786"/>
      <c r="AI480" s="786"/>
      <c r="AJ480" s="786"/>
      <c r="AK480" s="786"/>
      <c r="AL480" s="786"/>
      <c r="AM480" s="786"/>
      <c r="AN480" s="786"/>
      <c r="AO480" s="786"/>
      <c r="AP480" s="786"/>
      <c r="AQ480" s="786"/>
      <c r="AR480" s="786"/>
    </row>
    <row r="481" spans="1:44" ht="14.25" customHeight="1">
      <c r="A481" s="786"/>
      <c r="B481" s="786"/>
      <c r="C481" s="786"/>
      <c r="D481" s="786"/>
      <c r="E481" s="786"/>
      <c r="F481" s="786"/>
      <c r="G481" s="786"/>
      <c r="H481" s="786"/>
      <c r="I481" s="786"/>
      <c r="J481" s="786"/>
      <c r="K481" s="786"/>
      <c r="L481" s="786"/>
      <c r="M481" s="786"/>
      <c r="N481" s="786"/>
      <c r="O481" s="786"/>
      <c r="P481" s="786"/>
      <c r="Q481" s="786"/>
      <c r="R481" s="787"/>
      <c r="S481" s="786"/>
      <c r="T481" s="786"/>
      <c r="U481" s="786"/>
      <c r="V481" s="786"/>
      <c r="W481" s="786"/>
      <c r="X481" s="786"/>
      <c r="Y481" s="786"/>
      <c r="Z481" s="786"/>
      <c r="AA481" s="786"/>
      <c r="AB481" s="786"/>
      <c r="AC481" s="786"/>
      <c r="AD481" s="786"/>
      <c r="AE481" s="786"/>
      <c r="AF481" s="786"/>
      <c r="AG481" s="786"/>
      <c r="AH481" s="786"/>
      <c r="AI481" s="786"/>
      <c r="AJ481" s="786"/>
      <c r="AK481" s="786"/>
      <c r="AL481" s="786"/>
      <c r="AM481" s="786"/>
      <c r="AN481" s="786"/>
      <c r="AO481" s="786"/>
      <c r="AP481" s="786"/>
      <c r="AQ481" s="786"/>
      <c r="AR481" s="786"/>
    </row>
    <row r="482" spans="1:44" ht="14.25" customHeight="1">
      <c r="A482" s="786"/>
      <c r="B482" s="786"/>
      <c r="C482" s="786"/>
      <c r="D482" s="786"/>
      <c r="E482" s="786"/>
      <c r="F482" s="786"/>
      <c r="G482" s="786"/>
      <c r="H482" s="786"/>
      <c r="I482" s="786"/>
      <c r="J482" s="786"/>
      <c r="K482" s="786"/>
      <c r="L482" s="786"/>
      <c r="M482" s="786"/>
      <c r="N482" s="786"/>
      <c r="O482" s="786"/>
      <c r="P482" s="786"/>
      <c r="Q482" s="786"/>
      <c r="R482" s="787"/>
      <c r="S482" s="786"/>
      <c r="T482" s="786"/>
      <c r="U482" s="786"/>
      <c r="V482" s="786"/>
      <c r="W482" s="786"/>
      <c r="X482" s="786"/>
      <c r="Y482" s="786"/>
      <c r="Z482" s="786"/>
      <c r="AA482" s="786"/>
      <c r="AB482" s="786"/>
      <c r="AC482" s="786"/>
      <c r="AD482" s="786"/>
      <c r="AE482" s="786"/>
      <c r="AF482" s="786"/>
      <c r="AG482" s="786"/>
      <c r="AH482" s="786"/>
      <c r="AI482" s="786"/>
      <c r="AJ482" s="786"/>
      <c r="AK482" s="786"/>
      <c r="AL482" s="786"/>
      <c r="AM482" s="786"/>
      <c r="AN482" s="786"/>
      <c r="AO482" s="786"/>
      <c r="AP482" s="786"/>
      <c r="AQ482" s="786"/>
      <c r="AR482" s="786"/>
    </row>
    <row r="483" spans="1:44" ht="14.25" customHeight="1">
      <c r="A483" s="786"/>
      <c r="B483" s="786"/>
      <c r="C483" s="786"/>
      <c r="D483" s="786"/>
      <c r="E483" s="786"/>
      <c r="F483" s="786"/>
      <c r="G483" s="786"/>
      <c r="H483" s="786"/>
      <c r="I483" s="786"/>
      <c r="J483" s="786"/>
      <c r="K483" s="786"/>
      <c r="L483" s="786"/>
      <c r="M483" s="786"/>
      <c r="N483" s="786"/>
      <c r="O483" s="786"/>
      <c r="P483" s="786"/>
      <c r="Q483" s="786"/>
      <c r="R483" s="787"/>
      <c r="S483" s="786"/>
      <c r="T483" s="786"/>
      <c r="U483" s="786"/>
      <c r="V483" s="786"/>
      <c r="W483" s="786"/>
      <c r="X483" s="786"/>
      <c r="Y483" s="786"/>
      <c r="Z483" s="786"/>
      <c r="AA483" s="786"/>
      <c r="AB483" s="786"/>
      <c r="AC483" s="786"/>
      <c r="AD483" s="786"/>
      <c r="AE483" s="786"/>
      <c r="AF483" s="786"/>
      <c r="AG483" s="786"/>
      <c r="AH483" s="786"/>
      <c r="AI483" s="786"/>
      <c r="AJ483" s="786"/>
      <c r="AK483" s="786"/>
      <c r="AL483" s="786"/>
      <c r="AM483" s="786"/>
      <c r="AN483" s="786"/>
      <c r="AO483" s="786"/>
      <c r="AP483" s="786"/>
      <c r="AQ483" s="786"/>
      <c r="AR483" s="786"/>
    </row>
    <row r="484" spans="1:44" ht="14.25" customHeight="1">
      <c r="A484" s="786"/>
      <c r="B484" s="786"/>
      <c r="C484" s="786"/>
      <c r="D484" s="786"/>
      <c r="E484" s="786"/>
      <c r="F484" s="786"/>
      <c r="G484" s="786"/>
      <c r="H484" s="786"/>
      <c r="I484" s="786"/>
      <c r="J484" s="786"/>
      <c r="K484" s="786"/>
      <c r="L484" s="786"/>
      <c r="M484" s="786"/>
      <c r="N484" s="786"/>
      <c r="O484" s="786"/>
      <c r="P484" s="786"/>
      <c r="Q484" s="786"/>
      <c r="R484" s="787"/>
      <c r="S484" s="786"/>
      <c r="T484" s="786"/>
      <c r="U484" s="786"/>
      <c r="V484" s="786"/>
      <c r="W484" s="786"/>
      <c r="X484" s="786"/>
      <c r="Y484" s="786"/>
      <c r="Z484" s="786"/>
      <c r="AA484" s="786"/>
      <c r="AB484" s="786"/>
      <c r="AC484" s="786"/>
      <c r="AD484" s="786"/>
      <c r="AE484" s="786"/>
      <c r="AF484" s="786"/>
      <c r="AG484" s="786"/>
      <c r="AH484" s="786"/>
      <c r="AI484" s="786"/>
      <c r="AJ484" s="786"/>
      <c r="AK484" s="786"/>
      <c r="AL484" s="786"/>
      <c r="AM484" s="786"/>
      <c r="AN484" s="786"/>
      <c r="AO484" s="786"/>
      <c r="AP484" s="786"/>
      <c r="AQ484" s="786"/>
      <c r="AR484" s="786"/>
    </row>
    <row r="485" spans="1:44" ht="14.25" customHeight="1">
      <c r="A485" s="786"/>
      <c r="B485" s="786"/>
      <c r="C485" s="786"/>
      <c r="D485" s="786"/>
      <c r="E485" s="786"/>
      <c r="F485" s="786"/>
      <c r="G485" s="786"/>
      <c r="H485" s="786"/>
      <c r="I485" s="786"/>
      <c r="J485" s="786"/>
      <c r="K485" s="786"/>
      <c r="L485" s="786"/>
      <c r="M485" s="786"/>
      <c r="N485" s="786"/>
      <c r="O485" s="786"/>
      <c r="P485" s="786"/>
      <c r="Q485" s="786"/>
      <c r="R485" s="787"/>
      <c r="S485" s="786"/>
      <c r="T485" s="786"/>
      <c r="U485" s="786"/>
      <c r="V485" s="786"/>
      <c r="W485" s="786"/>
      <c r="X485" s="786"/>
      <c r="Y485" s="786"/>
      <c r="Z485" s="786"/>
      <c r="AA485" s="786"/>
      <c r="AB485" s="786"/>
      <c r="AC485" s="786"/>
      <c r="AD485" s="786"/>
      <c r="AE485" s="786"/>
      <c r="AF485" s="786"/>
      <c r="AG485" s="786"/>
      <c r="AH485" s="786"/>
      <c r="AI485" s="786"/>
      <c r="AJ485" s="786"/>
      <c r="AK485" s="786"/>
      <c r="AL485" s="786"/>
      <c r="AM485" s="786"/>
      <c r="AN485" s="786"/>
      <c r="AO485" s="786"/>
      <c r="AP485" s="786"/>
      <c r="AQ485" s="786"/>
      <c r="AR485" s="786"/>
    </row>
    <row r="486" spans="1:44" ht="14.25" customHeight="1">
      <c r="A486" s="786"/>
      <c r="B486" s="786"/>
      <c r="C486" s="786"/>
      <c r="D486" s="786"/>
      <c r="E486" s="786"/>
      <c r="F486" s="786"/>
      <c r="G486" s="786"/>
      <c r="H486" s="786"/>
      <c r="I486" s="786"/>
      <c r="J486" s="786"/>
      <c r="K486" s="786"/>
      <c r="L486" s="786"/>
      <c r="M486" s="786"/>
      <c r="N486" s="786"/>
      <c r="O486" s="786"/>
      <c r="P486" s="786"/>
      <c r="Q486" s="786"/>
      <c r="R486" s="787"/>
      <c r="S486" s="786"/>
      <c r="T486" s="786"/>
      <c r="U486" s="786"/>
      <c r="V486" s="786"/>
      <c r="W486" s="786"/>
      <c r="X486" s="786"/>
      <c r="Y486" s="786"/>
      <c r="Z486" s="786"/>
      <c r="AA486" s="786"/>
      <c r="AB486" s="786"/>
      <c r="AC486" s="786"/>
      <c r="AD486" s="786"/>
      <c r="AE486" s="786"/>
      <c r="AF486" s="786"/>
      <c r="AG486" s="786"/>
      <c r="AH486" s="786"/>
      <c r="AI486" s="786"/>
      <c r="AJ486" s="786"/>
      <c r="AK486" s="786"/>
      <c r="AL486" s="786"/>
      <c r="AM486" s="786"/>
      <c r="AN486" s="786"/>
      <c r="AO486" s="786"/>
      <c r="AP486" s="786"/>
      <c r="AQ486" s="786"/>
      <c r="AR486" s="786"/>
    </row>
    <row r="487" spans="1:44" ht="14.25" customHeight="1">
      <c r="A487" s="786"/>
      <c r="B487" s="786"/>
      <c r="C487" s="786"/>
      <c r="D487" s="786"/>
      <c r="E487" s="786"/>
      <c r="F487" s="786"/>
      <c r="G487" s="786"/>
      <c r="H487" s="786"/>
      <c r="I487" s="786"/>
      <c r="J487" s="786"/>
      <c r="K487" s="786"/>
      <c r="L487" s="786"/>
      <c r="M487" s="786"/>
      <c r="N487" s="786"/>
      <c r="O487" s="786"/>
      <c r="P487" s="786"/>
      <c r="Q487" s="786"/>
      <c r="R487" s="787"/>
      <c r="S487" s="786"/>
      <c r="T487" s="786"/>
      <c r="U487" s="786"/>
      <c r="V487" s="786"/>
      <c r="W487" s="786"/>
      <c r="X487" s="786"/>
      <c r="Y487" s="786"/>
      <c r="Z487" s="786"/>
      <c r="AA487" s="786"/>
      <c r="AB487" s="786"/>
      <c r="AC487" s="786"/>
      <c r="AD487" s="786"/>
      <c r="AE487" s="786"/>
      <c r="AF487" s="786"/>
      <c r="AG487" s="786"/>
      <c r="AH487" s="786"/>
      <c r="AI487" s="786"/>
      <c r="AJ487" s="786"/>
      <c r="AK487" s="786"/>
      <c r="AL487" s="786"/>
      <c r="AM487" s="786"/>
      <c r="AN487" s="786"/>
      <c r="AO487" s="786"/>
      <c r="AP487" s="786"/>
      <c r="AQ487" s="786"/>
      <c r="AR487" s="786"/>
    </row>
    <row r="488" spans="1:44" ht="14.25" customHeight="1">
      <c r="A488" s="786"/>
      <c r="B488" s="786"/>
      <c r="C488" s="786"/>
      <c r="D488" s="786"/>
      <c r="E488" s="786"/>
      <c r="F488" s="786"/>
      <c r="G488" s="786"/>
      <c r="H488" s="786"/>
      <c r="I488" s="786"/>
      <c r="J488" s="786"/>
      <c r="K488" s="786"/>
      <c r="L488" s="786"/>
      <c r="M488" s="786"/>
      <c r="N488" s="786"/>
      <c r="O488" s="786"/>
      <c r="P488" s="786"/>
      <c r="Q488" s="786"/>
      <c r="R488" s="787"/>
      <c r="S488" s="786"/>
      <c r="T488" s="786"/>
      <c r="U488" s="786"/>
      <c r="V488" s="786"/>
      <c r="W488" s="786"/>
      <c r="X488" s="786"/>
      <c r="Y488" s="786"/>
      <c r="Z488" s="786"/>
      <c r="AA488" s="786"/>
      <c r="AB488" s="786"/>
      <c r="AC488" s="786"/>
      <c r="AD488" s="786"/>
      <c r="AE488" s="786"/>
      <c r="AF488" s="786"/>
      <c r="AG488" s="786"/>
      <c r="AH488" s="786"/>
      <c r="AI488" s="786"/>
      <c r="AJ488" s="786"/>
      <c r="AK488" s="786"/>
      <c r="AL488" s="786"/>
      <c r="AM488" s="786"/>
      <c r="AN488" s="786"/>
      <c r="AO488" s="786"/>
      <c r="AP488" s="786"/>
      <c r="AQ488" s="786"/>
      <c r="AR488" s="786"/>
    </row>
    <row r="489" spans="1:44" ht="14.25" customHeight="1">
      <c r="A489" s="786"/>
      <c r="B489" s="786"/>
      <c r="C489" s="786"/>
      <c r="D489" s="786"/>
      <c r="E489" s="786"/>
      <c r="F489" s="786"/>
      <c r="G489" s="786"/>
      <c r="H489" s="786"/>
      <c r="I489" s="786"/>
      <c r="J489" s="786"/>
      <c r="K489" s="786"/>
      <c r="L489" s="786"/>
      <c r="M489" s="786"/>
      <c r="N489" s="786"/>
      <c r="O489" s="786"/>
      <c r="P489" s="786"/>
      <c r="Q489" s="786"/>
      <c r="R489" s="787"/>
      <c r="S489" s="786"/>
      <c r="T489" s="786"/>
      <c r="U489" s="786"/>
      <c r="V489" s="786"/>
      <c r="W489" s="786"/>
      <c r="X489" s="786"/>
      <c r="Y489" s="786"/>
      <c r="Z489" s="786"/>
      <c r="AA489" s="786"/>
      <c r="AB489" s="786"/>
      <c r="AC489" s="786"/>
      <c r="AD489" s="786"/>
      <c r="AE489" s="786"/>
      <c r="AF489" s="786"/>
      <c r="AG489" s="786"/>
      <c r="AH489" s="786"/>
      <c r="AI489" s="786"/>
      <c r="AJ489" s="786"/>
      <c r="AK489" s="786"/>
      <c r="AL489" s="786"/>
      <c r="AM489" s="786"/>
      <c r="AN489" s="786"/>
      <c r="AO489" s="786"/>
      <c r="AP489" s="786"/>
      <c r="AQ489" s="786"/>
      <c r="AR489" s="786"/>
    </row>
    <row r="490" spans="1:44" ht="14.25" customHeight="1">
      <c r="A490" s="786"/>
      <c r="B490" s="786"/>
      <c r="C490" s="786"/>
      <c r="D490" s="786"/>
      <c r="E490" s="786"/>
      <c r="F490" s="786"/>
      <c r="G490" s="786"/>
      <c r="H490" s="786"/>
      <c r="I490" s="786"/>
      <c r="J490" s="786"/>
      <c r="K490" s="786"/>
      <c r="L490" s="786"/>
      <c r="M490" s="786"/>
      <c r="N490" s="786"/>
      <c r="O490" s="786"/>
      <c r="P490" s="786"/>
      <c r="Q490" s="786"/>
      <c r="R490" s="787"/>
      <c r="S490" s="786"/>
      <c r="T490" s="786"/>
      <c r="U490" s="786"/>
      <c r="V490" s="786"/>
      <c r="W490" s="786"/>
      <c r="X490" s="786"/>
      <c r="Y490" s="786"/>
      <c r="Z490" s="786"/>
      <c r="AA490" s="786"/>
      <c r="AB490" s="786"/>
      <c r="AC490" s="786"/>
      <c r="AD490" s="786"/>
      <c r="AE490" s="786"/>
      <c r="AF490" s="786"/>
      <c r="AG490" s="786"/>
      <c r="AH490" s="786"/>
      <c r="AI490" s="786"/>
      <c r="AJ490" s="786"/>
      <c r="AK490" s="786"/>
      <c r="AL490" s="786"/>
      <c r="AM490" s="786"/>
      <c r="AN490" s="786"/>
      <c r="AO490" s="786"/>
      <c r="AP490" s="786"/>
      <c r="AQ490" s="786"/>
      <c r="AR490" s="786"/>
    </row>
    <row r="491" spans="1:44" ht="14.25" customHeight="1">
      <c r="A491" s="786"/>
      <c r="B491" s="786"/>
      <c r="C491" s="786"/>
      <c r="D491" s="786"/>
      <c r="E491" s="786"/>
      <c r="F491" s="786"/>
      <c r="G491" s="786"/>
      <c r="H491" s="786"/>
      <c r="I491" s="786"/>
      <c r="J491" s="786"/>
      <c r="K491" s="786"/>
      <c r="L491" s="786"/>
      <c r="M491" s="786"/>
      <c r="N491" s="786"/>
      <c r="O491" s="786"/>
      <c r="P491" s="786"/>
      <c r="Q491" s="786"/>
      <c r="R491" s="787"/>
      <c r="S491" s="786"/>
      <c r="T491" s="786"/>
      <c r="U491" s="786"/>
      <c r="V491" s="786"/>
      <c r="W491" s="786"/>
      <c r="X491" s="786"/>
      <c r="Y491" s="786"/>
      <c r="Z491" s="786"/>
      <c r="AA491" s="786"/>
      <c r="AB491" s="786"/>
      <c r="AC491" s="786"/>
      <c r="AD491" s="786"/>
      <c r="AE491" s="786"/>
      <c r="AF491" s="786"/>
      <c r="AG491" s="786"/>
      <c r="AH491" s="786"/>
      <c r="AI491" s="786"/>
      <c r="AJ491" s="786"/>
      <c r="AK491" s="786"/>
      <c r="AL491" s="786"/>
      <c r="AM491" s="786"/>
      <c r="AN491" s="786"/>
      <c r="AO491" s="786"/>
      <c r="AP491" s="786"/>
      <c r="AQ491" s="786"/>
      <c r="AR491" s="786"/>
    </row>
    <row r="492" spans="1:44" ht="14.25" customHeight="1">
      <c r="A492" s="786"/>
      <c r="B492" s="786"/>
      <c r="C492" s="786"/>
      <c r="D492" s="786"/>
      <c r="E492" s="786"/>
      <c r="F492" s="786"/>
      <c r="G492" s="786"/>
      <c r="H492" s="786"/>
      <c r="I492" s="786"/>
      <c r="J492" s="786"/>
      <c r="K492" s="786"/>
      <c r="L492" s="786"/>
      <c r="M492" s="786"/>
      <c r="N492" s="786"/>
      <c r="O492" s="786"/>
      <c r="P492" s="786"/>
      <c r="Q492" s="786"/>
      <c r="R492" s="787"/>
      <c r="S492" s="786"/>
      <c r="T492" s="786"/>
      <c r="U492" s="786"/>
      <c r="V492" s="786"/>
      <c r="W492" s="786"/>
      <c r="X492" s="786"/>
      <c r="Y492" s="786"/>
      <c r="Z492" s="786"/>
      <c r="AA492" s="786"/>
      <c r="AB492" s="786"/>
      <c r="AC492" s="786"/>
      <c r="AD492" s="786"/>
      <c r="AE492" s="786"/>
      <c r="AF492" s="786"/>
      <c r="AG492" s="786"/>
      <c r="AH492" s="786"/>
      <c r="AI492" s="786"/>
      <c r="AJ492" s="786"/>
      <c r="AK492" s="786"/>
      <c r="AL492" s="786"/>
      <c r="AM492" s="786"/>
      <c r="AN492" s="786"/>
      <c r="AO492" s="786"/>
      <c r="AP492" s="786"/>
      <c r="AQ492" s="786"/>
      <c r="AR492" s="786"/>
    </row>
    <row r="493" spans="1:44" ht="14.25" customHeight="1">
      <c r="A493" s="786"/>
      <c r="B493" s="786"/>
      <c r="C493" s="786"/>
      <c r="D493" s="786"/>
      <c r="E493" s="786"/>
      <c r="F493" s="786"/>
      <c r="G493" s="786"/>
      <c r="H493" s="786"/>
      <c r="I493" s="786"/>
      <c r="J493" s="786"/>
      <c r="K493" s="786"/>
      <c r="L493" s="786"/>
      <c r="M493" s="786"/>
      <c r="N493" s="786"/>
      <c r="O493" s="786"/>
      <c r="P493" s="786"/>
      <c r="Q493" s="786"/>
      <c r="R493" s="787"/>
      <c r="S493" s="786"/>
      <c r="T493" s="786"/>
      <c r="U493" s="786"/>
      <c r="V493" s="786"/>
      <c r="W493" s="786"/>
      <c r="X493" s="786"/>
      <c r="Y493" s="786"/>
      <c r="Z493" s="786"/>
      <c r="AA493" s="786"/>
      <c r="AB493" s="786"/>
      <c r="AC493" s="786"/>
      <c r="AD493" s="786"/>
      <c r="AE493" s="786"/>
      <c r="AF493" s="786"/>
      <c r="AG493" s="786"/>
      <c r="AH493" s="786"/>
      <c r="AI493" s="786"/>
      <c r="AJ493" s="786"/>
      <c r="AK493" s="786"/>
      <c r="AL493" s="786"/>
      <c r="AM493" s="786"/>
      <c r="AN493" s="786"/>
      <c r="AO493" s="786"/>
      <c r="AP493" s="786"/>
      <c r="AQ493" s="786"/>
      <c r="AR493" s="786"/>
    </row>
    <row r="494" spans="1:44" ht="14.25" customHeight="1">
      <c r="A494" s="786"/>
      <c r="B494" s="786"/>
      <c r="C494" s="786"/>
      <c r="D494" s="786"/>
      <c r="E494" s="786"/>
      <c r="F494" s="786"/>
      <c r="G494" s="786"/>
      <c r="H494" s="786"/>
      <c r="I494" s="786"/>
      <c r="J494" s="786"/>
      <c r="K494" s="786"/>
      <c r="L494" s="786"/>
      <c r="M494" s="786"/>
      <c r="N494" s="786"/>
      <c r="O494" s="786"/>
      <c r="P494" s="786"/>
      <c r="Q494" s="786"/>
      <c r="R494" s="787"/>
      <c r="S494" s="786"/>
      <c r="T494" s="786"/>
      <c r="U494" s="786"/>
      <c r="V494" s="786"/>
      <c r="W494" s="786"/>
      <c r="X494" s="786"/>
      <c r="Y494" s="786"/>
      <c r="Z494" s="786"/>
      <c r="AA494" s="786"/>
      <c r="AB494" s="786"/>
      <c r="AC494" s="786"/>
      <c r="AD494" s="786"/>
      <c r="AE494" s="786"/>
      <c r="AF494" s="786"/>
      <c r="AG494" s="786"/>
      <c r="AH494" s="786"/>
      <c r="AI494" s="786"/>
      <c r="AJ494" s="786"/>
      <c r="AK494" s="786"/>
      <c r="AL494" s="786"/>
      <c r="AM494" s="786"/>
      <c r="AN494" s="786"/>
      <c r="AO494" s="786"/>
      <c r="AP494" s="786"/>
      <c r="AQ494" s="786"/>
      <c r="AR494" s="786"/>
    </row>
    <row r="495" spans="1:44" ht="14.25" customHeight="1">
      <c r="A495" s="786"/>
      <c r="B495" s="786"/>
      <c r="C495" s="786"/>
      <c r="D495" s="786"/>
      <c r="E495" s="786"/>
      <c r="F495" s="786"/>
      <c r="G495" s="786"/>
      <c r="H495" s="786"/>
      <c r="I495" s="786"/>
      <c r="J495" s="786"/>
      <c r="K495" s="786"/>
      <c r="L495" s="786"/>
      <c r="M495" s="786"/>
      <c r="N495" s="786"/>
      <c r="O495" s="786"/>
      <c r="P495" s="786"/>
      <c r="Q495" s="786"/>
      <c r="R495" s="787"/>
      <c r="S495" s="786"/>
      <c r="T495" s="786"/>
      <c r="U495" s="786"/>
      <c r="V495" s="786"/>
      <c r="W495" s="786"/>
      <c r="X495" s="786"/>
      <c r="Y495" s="786"/>
      <c r="Z495" s="786"/>
      <c r="AA495" s="786"/>
      <c r="AB495" s="786"/>
      <c r="AC495" s="786"/>
      <c r="AD495" s="786"/>
      <c r="AE495" s="786"/>
      <c r="AF495" s="786"/>
      <c r="AG495" s="786"/>
      <c r="AH495" s="786"/>
      <c r="AI495" s="786"/>
      <c r="AJ495" s="786"/>
      <c r="AK495" s="786"/>
      <c r="AL495" s="786"/>
      <c r="AM495" s="786"/>
      <c r="AN495" s="786"/>
      <c r="AO495" s="786"/>
      <c r="AP495" s="786"/>
      <c r="AQ495" s="786"/>
      <c r="AR495" s="786"/>
    </row>
    <row r="496" spans="1:44" ht="14.25" customHeight="1">
      <c r="A496" s="786"/>
      <c r="B496" s="786"/>
      <c r="C496" s="786"/>
      <c r="D496" s="786"/>
      <c r="E496" s="786"/>
      <c r="F496" s="786"/>
      <c r="G496" s="786"/>
      <c r="H496" s="786"/>
      <c r="I496" s="786"/>
      <c r="J496" s="786"/>
      <c r="K496" s="786"/>
      <c r="L496" s="786"/>
      <c r="M496" s="786"/>
      <c r="N496" s="786"/>
      <c r="O496" s="786"/>
      <c r="P496" s="786"/>
      <c r="Q496" s="786"/>
      <c r="R496" s="787"/>
      <c r="S496" s="786"/>
      <c r="T496" s="786"/>
      <c r="U496" s="786"/>
      <c r="V496" s="786"/>
      <c r="W496" s="786"/>
      <c r="X496" s="786"/>
      <c r="Y496" s="786"/>
      <c r="Z496" s="786"/>
      <c r="AA496" s="786"/>
      <c r="AB496" s="786"/>
      <c r="AC496" s="786"/>
      <c r="AD496" s="786"/>
      <c r="AE496" s="786"/>
      <c r="AF496" s="786"/>
      <c r="AG496" s="786"/>
      <c r="AH496" s="786"/>
      <c r="AI496" s="786"/>
      <c r="AJ496" s="786"/>
      <c r="AK496" s="786"/>
      <c r="AL496" s="786"/>
      <c r="AM496" s="786"/>
      <c r="AN496" s="786"/>
      <c r="AO496" s="786"/>
      <c r="AP496" s="786"/>
      <c r="AQ496" s="786"/>
      <c r="AR496" s="786"/>
    </row>
    <row r="497" spans="1:44" ht="14.25" customHeight="1">
      <c r="A497" s="786"/>
      <c r="B497" s="786"/>
      <c r="C497" s="786"/>
      <c r="D497" s="786"/>
      <c r="E497" s="786"/>
      <c r="F497" s="786"/>
      <c r="G497" s="786"/>
      <c r="H497" s="786"/>
      <c r="I497" s="786"/>
      <c r="J497" s="786"/>
      <c r="K497" s="786"/>
      <c r="L497" s="786"/>
      <c r="M497" s="786"/>
      <c r="N497" s="786"/>
      <c r="O497" s="786"/>
      <c r="P497" s="786"/>
      <c r="Q497" s="786"/>
      <c r="R497" s="787"/>
      <c r="S497" s="786"/>
      <c r="T497" s="786"/>
      <c r="U497" s="786"/>
      <c r="V497" s="786"/>
      <c r="W497" s="786"/>
      <c r="X497" s="786"/>
      <c r="Y497" s="786"/>
      <c r="Z497" s="786"/>
      <c r="AA497" s="786"/>
      <c r="AB497" s="786"/>
      <c r="AC497" s="786"/>
      <c r="AD497" s="786"/>
      <c r="AE497" s="786"/>
      <c r="AF497" s="786"/>
      <c r="AG497" s="786"/>
      <c r="AH497" s="786"/>
      <c r="AI497" s="786"/>
      <c r="AJ497" s="786"/>
      <c r="AK497" s="786"/>
      <c r="AL497" s="786"/>
      <c r="AM497" s="786"/>
      <c r="AN497" s="786"/>
      <c r="AO497" s="786"/>
      <c r="AP497" s="786"/>
      <c r="AQ497" s="786"/>
      <c r="AR497" s="786"/>
    </row>
    <row r="498" spans="1:44" ht="14.25" customHeight="1">
      <c r="A498" s="786"/>
      <c r="B498" s="786"/>
      <c r="C498" s="786"/>
      <c r="D498" s="786"/>
      <c r="E498" s="786"/>
      <c r="F498" s="786"/>
      <c r="G498" s="786"/>
      <c r="H498" s="786"/>
      <c r="I498" s="786"/>
      <c r="J498" s="786"/>
      <c r="K498" s="786"/>
      <c r="L498" s="786"/>
      <c r="M498" s="786"/>
      <c r="N498" s="786"/>
      <c r="O498" s="786"/>
      <c r="P498" s="786"/>
      <c r="Q498" s="786"/>
      <c r="R498" s="787"/>
      <c r="S498" s="786"/>
      <c r="T498" s="786"/>
      <c r="U498" s="786"/>
      <c r="V498" s="786"/>
      <c r="W498" s="786"/>
      <c r="X498" s="786"/>
      <c r="Y498" s="786"/>
      <c r="Z498" s="786"/>
      <c r="AA498" s="786"/>
      <c r="AB498" s="786"/>
      <c r="AC498" s="786"/>
      <c r="AD498" s="786"/>
      <c r="AE498" s="786"/>
      <c r="AF498" s="786"/>
      <c r="AG498" s="786"/>
      <c r="AH498" s="786"/>
      <c r="AI498" s="786"/>
      <c r="AJ498" s="786"/>
      <c r="AK498" s="786"/>
      <c r="AL498" s="786"/>
      <c r="AM498" s="786"/>
      <c r="AN498" s="786"/>
      <c r="AO498" s="786"/>
      <c r="AP498" s="786"/>
      <c r="AQ498" s="786"/>
      <c r="AR498" s="786"/>
    </row>
    <row r="499" spans="1:44" ht="14.25" customHeight="1">
      <c r="A499" s="786"/>
      <c r="B499" s="786"/>
      <c r="C499" s="786"/>
      <c r="D499" s="786"/>
      <c r="E499" s="786"/>
      <c r="F499" s="786"/>
      <c r="G499" s="786"/>
      <c r="H499" s="786"/>
      <c r="I499" s="786"/>
      <c r="J499" s="786"/>
      <c r="K499" s="786"/>
      <c r="L499" s="786"/>
      <c r="M499" s="786"/>
      <c r="N499" s="786"/>
      <c r="O499" s="786"/>
      <c r="P499" s="786"/>
      <c r="Q499" s="786"/>
      <c r="R499" s="787"/>
      <c r="S499" s="786"/>
      <c r="T499" s="786"/>
      <c r="U499" s="786"/>
      <c r="V499" s="786"/>
      <c r="W499" s="786"/>
      <c r="X499" s="786"/>
      <c r="Y499" s="786"/>
      <c r="Z499" s="786"/>
      <c r="AA499" s="786"/>
      <c r="AB499" s="786"/>
      <c r="AC499" s="786"/>
      <c r="AD499" s="786"/>
      <c r="AE499" s="786"/>
      <c r="AF499" s="786"/>
      <c r="AG499" s="786"/>
      <c r="AH499" s="786"/>
      <c r="AI499" s="786"/>
      <c r="AJ499" s="786"/>
      <c r="AK499" s="786"/>
      <c r="AL499" s="786"/>
      <c r="AM499" s="786"/>
      <c r="AN499" s="786"/>
      <c r="AO499" s="786"/>
      <c r="AP499" s="786"/>
      <c r="AQ499" s="786"/>
      <c r="AR499" s="786"/>
    </row>
    <row r="500" spans="1:44" ht="14.25" customHeight="1">
      <c r="A500" s="786"/>
      <c r="B500" s="786"/>
      <c r="C500" s="786"/>
      <c r="D500" s="786"/>
      <c r="E500" s="786"/>
      <c r="F500" s="786"/>
      <c r="G500" s="786"/>
      <c r="H500" s="786"/>
      <c r="I500" s="786"/>
      <c r="J500" s="786"/>
      <c r="K500" s="786"/>
      <c r="L500" s="786"/>
      <c r="M500" s="786"/>
      <c r="N500" s="786"/>
      <c r="O500" s="786"/>
      <c r="P500" s="786"/>
      <c r="Q500" s="786"/>
      <c r="R500" s="787"/>
      <c r="S500" s="786"/>
      <c r="T500" s="786"/>
      <c r="U500" s="786"/>
      <c r="V500" s="786"/>
      <c r="W500" s="786"/>
      <c r="X500" s="786"/>
      <c r="Y500" s="786"/>
      <c r="Z500" s="786"/>
      <c r="AA500" s="786"/>
      <c r="AB500" s="786"/>
      <c r="AC500" s="786"/>
      <c r="AD500" s="786"/>
      <c r="AE500" s="786"/>
      <c r="AF500" s="786"/>
      <c r="AG500" s="786"/>
      <c r="AH500" s="786"/>
      <c r="AI500" s="786"/>
      <c r="AJ500" s="786"/>
      <c r="AK500" s="786"/>
      <c r="AL500" s="786"/>
      <c r="AM500" s="786"/>
      <c r="AN500" s="786"/>
      <c r="AO500" s="786"/>
      <c r="AP500" s="786"/>
      <c r="AQ500" s="786"/>
      <c r="AR500" s="786"/>
    </row>
    <row r="501" spans="1:44" ht="14.25" customHeight="1">
      <c r="A501" s="786"/>
      <c r="B501" s="786"/>
      <c r="C501" s="786"/>
      <c r="D501" s="786"/>
      <c r="E501" s="786"/>
      <c r="F501" s="786"/>
      <c r="G501" s="786"/>
      <c r="H501" s="786"/>
      <c r="I501" s="786"/>
      <c r="J501" s="786"/>
      <c r="K501" s="786"/>
      <c r="L501" s="786"/>
      <c r="M501" s="786"/>
      <c r="N501" s="786"/>
      <c r="O501" s="786"/>
      <c r="P501" s="786"/>
      <c r="Q501" s="786"/>
      <c r="R501" s="787"/>
      <c r="S501" s="786"/>
      <c r="T501" s="786"/>
      <c r="U501" s="786"/>
      <c r="V501" s="786"/>
      <c r="W501" s="786"/>
      <c r="X501" s="786"/>
      <c r="Y501" s="786"/>
      <c r="Z501" s="786"/>
      <c r="AA501" s="786"/>
      <c r="AB501" s="786"/>
      <c r="AC501" s="786"/>
      <c r="AD501" s="786"/>
      <c r="AE501" s="786"/>
      <c r="AF501" s="786"/>
      <c r="AG501" s="786"/>
      <c r="AH501" s="786"/>
      <c r="AI501" s="786"/>
      <c r="AJ501" s="786"/>
      <c r="AK501" s="786"/>
      <c r="AL501" s="786"/>
      <c r="AM501" s="786"/>
      <c r="AN501" s="786"/>
      <c r="AO501" s="786"/>
      <c r="AP501" s="786"/>
      <c r="AQ501" s="786"/>
      <c r="AR501" s="786"/>
    </row>
    <row r="502" spans="1:44" ht="14.25" customHeight="1">
      <c r="A502" s="786"/>
      <c r="B502" s="786"/>
      <c r="C502" s="786"/>
      <c r="D502" s="786"/>
      <c r="E502" s="786"/>
      <c r="F502" s="786"/>
      <c r="G502" s="786"/>
      <c r="H502" s="786"/>
      <c r="I502" s="786"/>
      <c r="J502" s="786"/>
      <c r="K502" s="786"/>
      <c r="L502" s="786"/>
      <c r="M502" s="786"/>
      <c r="N502" s="786"/>
      <c r="O502" s="786"/>
      <c r="P502" s="786"/>
      <c r="Q502" s="786"/>
      <c r="R502" s="787"/>
      <c r="S502" s="786"/>
      <c r="T502" s="786"/>
      <c r="U502" s="786"/>
      <c r="V502" s="786"/>
      <c r="W502" s="786"/>
      <c r="X502" s="786"/>
      <c r="Y502" s="786"/>
      <c r="Z502" s="786"/>
      <c r="AA502" s="786"/>
      <c r="AB502" s="786"/>
      <c r="AC502" s="786"/>
      <c r="AD502" s="786"/>
      <c r="AE502" s="786"/>
      <c r="AF502" s="786"/>
      <c r="AG502" s="786"/>
      <c r="AH502" s="786"/>
      <c r="AI502" s="786"/>
      <c r="AJ502" s="786"/>
      <c r="AK502" s="786"/>
      <c r="AL502" s="786"/>
      <c r="AM502" s="786"/>
      <c r="AN502" s="786"/>
      <c r="AO502" s="786"/>
      <c r="AP502" s="786"/>
      <c r="AQ502" s="786"/>
      <c r="AR502" s="786"/>
    </row>
    <row r="503" spans="1:44" ht="14.25" customHeight="1">
      <c r="A503" s="786"/>
      <c r="B503" s="786"/>
      <c r="C503" s="786"/>
      <c r="D503" s="786"/>
      <c r="E503" s="786"/>
      <c r="F503" s="786"/>
      <c r="G503" s="786"/>
      <c r="H503" s="786"/>
      <c r="I503" s="786"/>
      <c r="J503" s="786"/>
      <c r="K503" s="786"/>
      <c r="L503" s="786"/>
      <c r="M503" s="786"/>
      <c r="N503" s="786"/>
      <c r="O503" s="786"/>
      <c r="P503" s="786"/>
      <c r="Q503" s="786"/>
      <c r="R503" s="787"/>
      <c r="S503" s="786"/>
      <c r="T503" s="786"/>
      <c r="U503" s="786"/>
      <c r="V503" s="786"/>
      <c r="W503" s="786"/>
      <c r="X503" s="786"/>
      <c r="Y503" s="786"/>
      <c r="Z503" s="786"/>
      <c r="AA503" s="786"/>
      <c r="AB503" s="786"/>
      <c r="AC503" s="786"/>
      <c r="AD503" s="786"/>
      <c r="AE503" s="786"/>
      <c r="AF503" s="786"/>
      <c r="AG503" s="786"/>
      <c r="AH503" s="786"/>
      <c r="AI503" s="786"/>
      <c r="AJ503" s="786"/>
      <c r="AK503" s="786"/>
      <c r="AL503" s="786"/>
      <c r="AM503" s="786"/>
      <c r="AN503" s="786"/>
      <c r="AO503" s="786"/>
      <c r="AP503" s="786"/>
      <c r="AQ503" s="786"/>
      <c r="AR503" s="786"/>
    </row>
    <row r="504" spans="1:44" ht="14.25" customHeight="1">
      <c r="A504" s="786"/>
      <c r="B504" s="786"/>
      <c r="C504" s="786"/>
      <c r="D504" s="786"/>
      <c r="E504" s="786"/>
      <c r="F504" s="786"/>
      <c r="G504" s="786"/>
      <c r="H504" s="786"/>
      <c r="I504" s="786"/>
      <c r="J504" s="786"/>
      <c r="K504" s="786"/>
      <c r="L504" s="786"/>
      <c r="M504" s="786"/>
      <c r="N504" s="786"/>
      <c r="O504" s="786"/>
      <c r="P504" s="786"/>
      <c r="Q504" s="786"/>
      <c r="R504" s="787"/>
      <c r="S504" s="786"/>
      <c r="T504" s="786"/>
      <c r="U504" s="786"/>
      <c r="V504" s="786"/>
      <c r="W504" s="786"/>
      <c r="X504" s="786"/>
      <c r="Y504" s="786"/>
      <c r="Z504" s="786"/>
      <c r="AA504" s="786"/>
      <c r="AB504" s="786"/>
      <c r="AC504" s="786"/>
      <c r="AD504" s="786"/>
      <c r="AE504" s="786"/>
      <c r="AF504" s="786"/>
      <c r="AG504" s="786"/>
      <c r="AH504" s="786"/>
      <c r="AI504" s="786"/>
      <c r="AJ504" s="786"/>
      <c r="AK504" s="786"/>
      <c r="AL504" s="786"/>
      <c r="AM504" s="786"/>
      <c r="AN504" s="786"/>
      <c r="AO504" s="786"/>
      <c r="AP504" s="786"/>
      <c r="AQ504" s="786"/>
      <c r="AR504" s="786"/>
    </row>
    <row r="505" spans="1:44" ht="14.25" customHeight="1">
      <c r="A505" s="786"/>
      <c r="B505" s="786"/>
      <c r="C505" s="786"/>
      <c r="D505" s="786"/>
      <c r="E505" s="786"/>
      <c r="F505" s="786"/>
      <c r="G505" s="786"/>
      <c r="H505" s="786"/>
      <c r="I505" s="786"/>
      <c r="J505" s="786"/>
      <c r="K505" s="786"/>
      <c r="L505" s="786"/>
      <c r="M505" s="786"/>
      <c r="N505" s="786"/>
      <c r="O505" s="786"/>
      <c r="P505" s="786"/>
      <c r="Q505" s="786"/>
      <c r="R505" s="787"/>
      <c r="S505" s="786"/>
      <c r="T505" s="786"/>
      <c r="U505" s="786"/>
      <c r="V505" s="786"/>
      <c r="W505" s="786"/>
      <c r="X505" s="786"/>
      <c r="Y505" s="786"/>
      <c r="Z505" s="786"/>
      <c r="AA505" s="786"/>
      <c r="AB505" s="786"/>
      <c r="AC505" s="786"/>
      <c r="AD505" s="786"/>
      <c r="AE505" s="786"/>
      <c r="AF505" s="786"/>
      <c r="AG505" s="786"/>
      <c r="AH505" s="786"/>
      <c r="AI505" s="786"/>
      <c r="AJ505" s="786"/>
      <c r="AK505" s="786"/>
      <c r="AL505" s="786"/>
      <c r="AM505" s="786"/>
      <c r="AN505" s="786"/>
      <c r="AO505" s="786"/>
      <c r="AP505" s="786"/>
      <c r="AQ505" s="786"/>
      <c r="AR505" s="786"/>
    </row>
    <row r="506" spans="1:44" ht="14.25" customHeight="1">
      <c r="A506" s="786"/>
      <c r="B506" s="786"/>
      <c r="C506" s="786"/>
      <c r="D506" s="786"/>
      <c r="E506" s="786"/>
      <c r="F506" s="786"/>
      <c r="G506" s="786"/>
      <c r="H506" s="786"/>
      <c r="I506" s="786"/>
      <c r="J506" s="786"/>
      <c r="K506" s="786"/>
      <c r="L506" s="786"/>
      <c r="M506" s="786"/>
      <c r="N506" s="786"/>
      <c r="O506" s="786"/>
      <c r="P506" s="786"/>
      <c r="Q506" s="786"/>
      <c r="R506" s="787"/>
      <c r="S506" s="786"/>
      <c r="T506" s="786"/>
      <c r="U506" s="786"/>
      <c r="V506" s="786"/>
      <c r="W506" s="786"/>
      <c r="X506" s="786"/>
      <c r="Y506" s="786"/>
      <c r="Z506" s="786"/>
      <c r="AA506" s="786"/>
      <c r="AB506" s="786"/>
      <c r="AC506" s="786"/>
      <c r="AD506" s="786"/>
      <c r="AE506" s="786"/>
      <c r="AF506" s="786"/>
      <c r="AG506" s="786"/>
      <c r="AH506" s="786"/>
      <c r="AI506" s="786"/>
      <c r="AJ506" s="786"/>
      <c r="AK506" s="786"/>
      <c r="AL506" s="786"/>
      <c r="AM506" s="786"/>
      <c r="AN506" s="786"/>
      <c r="AO506" s="786"/>
      <c r="AP506" s="786"/>
      <c r="AQ506" s="786"/>
      <c r="AR506" s="786"/>
    </row>
    <row r="507" spans="1:44" ht="14.25" customHeight="1">
      <c r="A507" s="786"/>
      <c r="B507" s="786"/>
      <c r="C507" s="786"/>
      <c r="D507" s="786"/>
      <c r="E507" s="786"/>
      <c r="F507" s="786"/>
      <c r="G507" s="786"/>
      <c r="H507" s="786"/>
      <c r="I507" s="786"/>
      <c r="J507" s="786"/>
      <c r="K507" s="786"/>
      <c r="L507" s="786"/>
      <c r="M507" s="786"/>
      <c r="N507" s="786"/>
      <c r="O507" s="786"/>
      <c r="P507" s="786"/>
      <c r="Q507" s="786"/>
      <c r="R507" s="787"/>
      <c r="S507" s="786"/>
      <c r="T507" s="786"/>
      <c r="U507" s="786"/>
      <c r="V507" s="786"/>
      <c r="W507" s="786"/>
      <c r="X507" s="786"/>
      <c r="Y507" s="786"/>
      <c r="Z507" s="786"/>
      <c r="AA507" s="786"/>
      <c r="AB507" s="786"/>
      <c r="AC507" s="786"/>
      <c r="AD507" s="786"/>
      <c r="AE507" s="786"/>
      <c r="AF507" s="786"/>
      <c r="AG507" s="786"/>
      <c r="AH507" s="786"/>
      <c r="AI507" s="786"/>
      <c r="AJ507" s="786"/>
      <c r="AK507" s="786"/>
      <c r="AL507" s="786"/>
      <c r="AM507" s="786"/>
      <c r="AN507" s="786"/>
      <c r="AO507" s="786"/>
      <c r="AP507" s="786"/>
      <c r="AQ507" s="786"/>
      <c r="AR507" s="786"/>
    </row>
    <row r="508" spans="1:44" ht="14.25" customHeight="1">
      <c r="A508" s="786"/>
      <c r="B508" s="786"/>
      <c r="C508" s="786"/>
      <c r="D508" s="786"/>
      <c r="E508" s="786"/>
      <c r="F508" s="786"/>
      <c r="G508" s="786"/>
      <c r="H508" s="786"/>
      <c r="I508" s="786"/>
      <c r="J508" s="786"/>
      <c r="K508" s="786"/>
      <c r="L508" s="786"/>
      <c r="M508" s="786"/>
      <c r="N508" s="786"/>
      <c r="O508" s="786"/>
      <c r="P508" s="786"/>
      <c r="Q508" s="786"/>
      <c r="R508" s="787"/>
      <c r="S508" s="786"/>
      <c r="T508" s="786"/>
      <c r="U508" s="786"/>
      <c r="V508" s="786"/>
      <c r="W508" s="786"/>
      <c r="X508" s="786"/>
      <c r="Y508" s="786"/>
      <c r="Z508" s="786"/>
      <c r="AA508" s="786"/>
      <c r="AB508" s="786"/>
      <c r="AC508" s="786"/>
      <c r="AD508" s="786"/>
      <c r="AE508" s="786"/>
      <c r="AF508" s="786"/>
      <c r="AG508" s="786"/>
      <c r="AH508" s="786"/>
      <c r="AI508" s="786"/>
      <c r="AJ508" s="786"/>
      <c r="AK508" s="786"/>
      <c r="AL508" s="786"/>
      <c r="AM508" s="786"/>
      <c r="AN508" s="786"/>
      <c r="AO508" s="786"/>
      <c r="AP508" s="786"/>
      <c r="AQ508" s="786"/>
      <c r="AR508" s="786"/>
    </row>
    <row r="509" spans="1:44" ht="14.25" customHeight="1">
      <c r="A509" s="786"/>
      <c r="B509" s="786"/>
      <c r="C509" s="786"/>
      <c r="D509" s="786"/>
      <c r="E509" s="786"/>
      <c r="F509" s="786"/>
      <c r="G509" s="786"/>
      <c r="H509" s="786"/>
      <c r="I509" s="786"/>
      <c r="J509" s="786"/>
      <c r="K509" s="786"/>
      <c r="L509" s="786"/>
      <c r="M509" s="786"/>
      <c r="N509" s="786"/>
      <c r="O509" s="786"/>
      <c r="P509" s="786"/>
      <c r="Q509" s="786"/>
      <c r="R509" s="787"/>
      <c r="S509" s="786"/>
      <c r="T509" s="786"/>
      <c r="U509" s="786"/>
      <c r="V509" s="786"/>
      <c r="W509" s="786"/>
      <c r="X509" s="786"/>
      <c r="Y509" s="786"/>
      <c r="Z509" s="786"/>
      <c r="AA509" s="786"/>
      <c r="AB509" s="786"/>
      <c r="AC509" s="786"/>
      <c r="AD509" s="786"/>
      <c r="AE509" s="786"/>
      <c r="AF509" s="786"/>
      <c r="AG509" s="786"/>
      <c r="AH509" s="786"/>
      <c r="AI509" s="786"/>
      <c r="AJ509" s="786"/>
      <c r="AK509" s="786"/>
      <c r="AL509" s="786"/>
      <c r="AM509" s="786"/>
      <c r="AN509" s="786"/>
      <c r="AO509" s="786"/>
      <c r="AP509" s="786"/>
      <c r="AQ509" s="786"/>
      <c r="AR509" s="786"/>
    </row>
    <row r="510" spans="1:44" ht="14.25" customHeight="1">
      <c r="A510" s="786"/>
      <c r="B510" s="786"/>
      <c r="C510" s="786"/>
      <c r="D510" s="786"/>
      <c r="E510" s="786"/>
      <c r="F510" s="786"/>
      <c r="G510" s="786"/>
      <c r="H510" s="786"/>
      <c r="I510" s="786"/>
      <c r="J510" s="786"/>
      <c r="K510" s="786"/>
      <c r="L510" s="786"/>
      <c r="M510" s="786"/>
      <c r="N510" s="786"/>
      <c r="O510" s="786"/>
      <c r="P510" s="786"/>
      <c r="Q510" s="786"/>
      <c r="R510" s="787"/>
      <c r="S510" s="786"/>
      <c r="T510" s="786"/>
      <c r="U510" s="786"/>
      <c r="V510" s="786"/>
      <c r="W510" s="786"/>
      <c r="X510" s="786"/>
      <c r="Y510" s="786"/>
      <c r="Z510" s="786"/>
      <c r="AA510" s="786"/>
      <c r="AB510" s="786"/>
      <c r="AC510" s="786"/>
      <c r="AD510" s="786"/>
      <c r="AE510" s="786"/>
      <c r="AF510" s="786"/>
      <c r="AG510" s="786"/>
      <c r="AH510" s="786"/>
      <c r="AI510" s="786"/>
      <c r="AJ510" s="786"/>
      <c r="AK510" s="786"/>
      <c r="AL510" s="786"/>
      <c r="AM510" s="786"/>
      <c r="AN510" s="786"/>
      <c r="AO510" s="786"/>
      <c r="AP510" s="786"/>
      <c r="AQ510" s="786"/>
      <c r="AR510" s="786"/>
    </row>
    <row r="511" spans="1:44" ht="14.25" customHeight="1">
      <c r="A511" s="786"/>
      <c r="B511" s="786"/>
      <c r="C511" s="786"/>
      <c r="D511" s="786"/>
      <c r="E511" s="786"/>
      <c r="F511" s="786"/>
      <c r="G511" s="786"/>
      <c r="H511" s="786"/>
      <c r="I511" s="786"/>
      <c r="J511" s="786"/>
      <c r="K511" s="786"/>
      <c r="L511" s="786"/>
      <c r="M511" s="786"/>
      <c r="N511" s="786"/>
      <c r="O511" s="786"/>
      <c r="P511" s="786"/>
      <c r="Q511" s="786"/>
      <c r="R511" s="787"/>
      <c r="S511" s="786"/>
      <c r="T511" s="786"/>
      <c r="U511" s="786"/>
      <c r="V511" s="786"/>
      <c r="W511" s="786"/>
      <c r="X511" s="786"/>
      <c r="Y511" s="786"/>
      <c r="Z511" s="786"/>
      <c r="AA511" s="786"/>
      <c r="AB511" s="786"/>
      <c r="AC511" s="786"/>
      <c r="AD511" s="786"/>
      <c r="AE511" s="786"/>
      <c r="AF511" s="786"/>
      <c r="AG511" s="786"/>
      <c r="AH511" s="786"/>
      <c r="AI511" s="786"/>
      <c r="AJ511" s="786"/>
      <c r="AK511" s="786"/>
      <c r="AL511" s="786"/>
      <c r="AM511" s="786"/>
      <c r="AN511" s="786"/>
      <c r="AO511" s="786"/>
      <c r="AP511" s="786"/>
      <c r="AQ511" s="786"/>
      <c r="AR511" s="786"/>
    </row>
    <row r="512" spans="1:44" ht="14.25" customHeight="1">
      <c r="A512" s="786"/>
      <c r="B512" s="786"/>
      <c r="C512" s="786"/>
      <c r="D512" s="786"/>
      <c r="E512" s="786"/>
      <c r="F512" s="786"/>
      <c r="G512" s="786"/>
      <c r="H512" s="786"/>
      <c r="I512" s="786"/>
      <c r="J512" s="786"/>
      <c r="K512" s="786"/>
      <c r="L512" s="786"/>
      <c r="M512" s="786"/>
      <c r="N512" s="786"/>
      <c r="O512" s="786"/>
      <c r="P512" s="786"/>
      <c r="Q512" s="786"/>
      <c r="R512" s="787"/>
      <c r="S512" s="786"/>
      <c r="T512" s="786"/>
      <c r="U512" s="786"/>
      <c r="V512" s="786"/>
      <c r="W512" s="786"/>
      <c r="X512" s="786"/>
      <c r="Y512" s="786"/>
      <c r="Z512" s="786"/>
      <c r="AA512" s="786"/>
      <c r="AB512" s="786"/>
      <c r="AC512" s="786"/>
      <c r="AD512" s="786"/>
      <c r="AE512" s="786"/>
      <c r="AF512" s="786"/>
      <c r="AG512" s="786"/>
      <c r="AH512" s="786"/>
      <c r="AI512" s="786"/>
      <c r="AJ512" s="786"/>
      <c r="AK512" s="786"/>
      <c r="AL512" s="786"/>
      <c r="AM512" s="786"/>
      <c r="AN512" s="786"/>
      <c r="AO512" s="786"/>
      <c r="AP512" s="786"/>
      <c r="AQ512" s="786"/>
      <c r="AR512" s="786"/>
    </row>
    <row r="513" spans="1:44" ht="14.25" customHeight="1">
      <c r="A513" s="786"/>
      <c r="B513" s="786"/>
      <c r="C513" s="786"/>
      <c r="D513" s="786"/>
      <c r="E513" s="786"/>
      <c r="F513" s="786"/>
      <c r="G513" s="786"/>
      <c r="H513" s="786"/>
      <c r="I513" s="786"/>
      <c r="J513" s="786"/>
      <c r="K513" s="786"/>
      <c r="L513" s="786"/>
      <c r="M513" s="786"/>
      <c r="N513" s="786"/>
      <c r="O513" s="786"/>
      <c r="P513" s="786"/>
      <c r="Q513" s="786"/>
      <c r="R513" s="787"/>
      <c r="S513" s="786"/>
      <c r="T513" s="786"/>
      <c r="U513" s="786"/>
      <c r="V513" s="786"/>
      <c r="W513" s="786"/>
      <c r="X513" s="786"/>
      <c r="Y513" s="786"/>
      <c r="Z513" s="786"/>
      <c r="AA513" s="786"/>
      <c r="AB513" s="786"/>
      <c r="AC513" s="786"/>
      <c r="AD513" s="786"/>
      <c r="AE513" s="786"/>
      <c r="AF513" s="786"/>
      <c r="AG513" s="786"/>
      <c r="AH513" s="786"/>
      <c r="AI513" s="786"/>
      <c r="AJ513" s="786"/>
      <c r="AK513" s="786"/>
      <c r="AL513" s="786"/>
      <c r="AM513" s="786"/>
      <c r="AN513" s="786"/>
      <c r="AO513" s="786"/>
      <c r="AP513" s="786"/>
      <c r="AQ513" s="786"/>
      <c r="AR513" s="786"/>
    </row>
    <row r="514" spans="1:44" ht="14.25" customHeight="1">
      <c r="A514" s="786"/>
      <c r="B514" s="786"/>
      <c r="C514" s="786"/>
      <c r="D514" s="786"/>
      <c r="E514" s="786"/>
      <c r="F514" s="786"/>
      <c r="G514" s="786"/>
      <c r="H514" s="786"/>
      <c r="I514" s="786"/>
      <c r="J514" s="786"/>
      <c r="K514" s="786"/>
      <c r="L514" s="786"/>
      <c r="M514" s="786"/>
      <c r="N514" s="786"/>
      <c r="O514" s="786"/>
      <c r="P514" s="786"/>
      <c r="Q514" s="786"/>
      <c r="R514" s="787"/>
      <c r="S514" s="786"/>
      <c r="T514" s="786"/>
      <c r="U514" s="786"/>
      <c r="V514" s="786"/>
      <c r="W514" s="786"/>
      <c r="X514" s="786"/>
      <c r="Y514" s="786"/>
      <c r="Z514" s="786"/>
      <c r="AA514" s="786"/>
      <c r="AB514" s="786"/>
      <c r="AC514" s="786"/>
      <c r="AD514" s="786"/>
      <c r="AE514" s="786"/>
      <c r="AF514" s="786"/>
      <c r="AG514" s="786"/>
      <c r="AH514" s="786"/>
      <c r="AI514" s="786"/>
      <c r="AJ514" s="786"/>
      <c r="AK514" s="786"/>
      <c r="AL514" s="786"/>
      <c r="AM514" s="786"/>
      <c r="AN514" s="786"/>
      <c r="AO514" s="786"/>
      <c r="AP514" s="786"/>
      <c r="AQ514" s="786"/>
      <c r="AR514" s="786"/>
    </row>
    <row r="515" spans="1:44" ht="14.25" customHeight="1">
      <c r="A515" s="786"/>
      <c r="B515" s="786"/>
      <c r="C515" s="786"/>
      <c r="D515" s="786"/>
      <c r="E515" s="786"/>
      <c r="F515" s="786"/>
      <c r="G515" s="786"/>
      <c r="H515" s="786"/>
      <c r="I515" s="786"/>
      <c r="J515" s="786"/>
      <c r="K515" s="786"/>
      <c r="L515" s="786"/>
      <c r="M515" s="786"/>
      <c r="N515" s="786"/>
      <c r="O515" s="786"/>
      <c r="P515" s="786"/>
      <c r="Q515" s="786"/>
      <c r="R515" s="787"/>
      <c r="S515" s="786"/>
      <c r="T515" s="786"/>
      <c r="U515" s="786"/>
      <c r="V515" s="786"/>
      <c r="W515" s="786"/>
      <c r="X515" s="786"/>
      <c r="Y515" s="786"/>
      <c r="Z515" s="786"/>
      <c r="AA515" s="786"/>
      <c r="AB515" s="786"/>
      <c r="AC515" s="786"/>
      <c r="AD515" s="786"/>
      <c r="AE515" s="786"/>
      <c r="AF515" s="786"/>
      <c r="AG515" s="786"/>
      <c r="AH515" s="786"/>
      <c r="AI515" s="786"/>
      <c r="AJ515" s="786"/>
      <c r="AK515" s="786"/>
      <c r="AL515" s="786"/>
      <c r="AM515" s="786"/>
      <c r="AN515" s="786"/>
      <c r="AO515" s="786"/>
      <c r="AP515" s="786"/>
      <c r="AQ515" s="786"/>
      <c r="AR515" s="786"/>
    </row>
    <row r="516" spans="1:44" ht="14.25" customHeight="1">
      <c r="A516" s="786"/>
      <c r="B516" s="786"/>
      <c r="C516" s="786"/>
      <c r="D516" s="786"/>
      <c r="E516" s="786"/>
      <c r="F516" s="786"/>
      <c r="G516" s="786"/>
      <c r="H516" s="786"/>
      <c r="I516" s="786"/>
      <c r="J516" s="786"/>
      <c r="K516" s="786"/>
      <c r="L516" s="786"/>
      <c r="M516" s="786"/>
      <c r="N516" s="786"/>
      <c r="O516" s="786"/>
      <c r="P516" s="786"/>
      <c r="Q516" s="786"/>
      <c r="R516" s="787"/>
      <c r="S516" s="786"/>
      <c r="T516" s="786"/>
      <c r="U516" s="786"/>
      <c r="V516" s="786"/>
      <c r="W516" s="786"/>
      <c r="X516" s="786"/>
      <c r="Y516" s="786"/>
      <c r="Z516" s="786"/>
      <c r="AA516" s="786"/>
      <c r="AB516" s="786"/>
      <c r="AC516" s="786"/>
      <c r="AD516" s="786"/>
      <c r="AE516" s="786"/>
      <c r="AF516" s="786"/>
      <c r="AG516" s="786"/>
      <c r="AH516" s="786"/>
      <c r="AI516" s="786"/>
      <c r="AJ516" s="786"/>
      <c r="AK516" s="786"/>
      <c r="AL516" s="786"/>
      <c r="AM516" s="786"/>
      <c r="AN516" s="786"/>
      <c r="AO516" s="786"/>
      <c r="AP516" s="786"/>
      <c r="AQ516" s="786"/>
      <c r="AR516" s="786"/>
    </row>
    <row r="517" spans="1:44" ht="14.25" customHeight="1">
      <c r="A517" s="786"/>
      <c r="B517" s="786"/>
      <c r="C517" s="786"/>
      <c r="D517" s="786"/>
      <c r="E517" s="786"/>
      <c r="F517" s="786"/>
      <c r="G517" s="786"/>
      <c r="H517" s="786"/>
      <c r="I517" s="786"/>
      <c r="J517" s="786"/>
      <c r="K517" s="786"/>
      <c r="L517" s="786"/>
      <c r="M517" s="786"/>
      <c r="N517" s="786"/>
      <c r="O517" s="786"/>
      <c r="P517" s="786"/>
      <c r="Q517" s="786"/>
      <c r="R517" s="787"/>
      <c r="S517" s="786"/>
      <c r="T517" s="786"/>
      <c r="U517" s="786"/>
      <c r="V517" s="786"/>
      <c r="W517" s="786"/>
      <c r="X517" s="786"/>
      <c r="Y517" s="786"/>
      <c r="Z517" s="786"/>
      <c r="AA517" s="786"/>
      <c r="AB517" s="786"/>
      <c r="AC517" s="786"/>
      <c r="AD517" s="786"/>
      <c r="AE517" s="786"/>
      <c r="AF517" s="786"/>
      <c r="AG517" s="786"/>
      <c r="AH517" s="786"/>
      <c r="AI517" s="786"/>
      <c r="AJ517" s="786"/>
      <c r="AK517" s="786"/>
      <c r="AL517" s="786"/>
      <c r="AM517" s="786"/>
      <c r="AN517" s="786"/>
      <c r="AO517" s="786"/>
      <c r="AP517" s="786"/>
      <c r="AQ517" s="786"/>
      <c r="AR517" s="786"/>
    </row>
    <row r="518" spans="1:44" ht="14.25" customHeight="1">
      <c r="A518" s="786"/>
      <c r="B518" s="786"/>
      <c r="C518" s="786"/>
      <c r="D518" s="786"/>
      <c r="E518" s="786"/>
      <c r="F518" s="786"/>
      <c r="G518" s="786"/>
      <c r="H518" s="786"/>
      <c r="I518" s="786"/>
      <c r="J518" s="786"/>
      <c r="K518" s="786"/>
      <c r="L518" s="786"/>
      <c r="M518" s="786"/>
      <c r="N518" s="786"/>
      <c r="O518" s="786"/>
      <c r="P518" s="786"/>
      <c r="Q518" s="786"/>
      <c r="R518" s="787"/>
      <c r="S518" s="786"/>
      <c r="T518" s="786"/>
      <c r="U518" s="786"/>
      <c r="V518" s="786"/>
      <c r="W518" s="786"/>
      <c r="X518" s="786"/>
      <c r="Y518" s="786"/>
      <c r="Z518" s="786"/>
      <c r="AA518" s="786"/>
      <c r="AB518" s="786"/>
      <c r="AC518" s="786"/>
      <c r="AD518" s="786"/>
      <c r="AE518" s="786"/>
      <c r="AF518" s="786"/>
      <c r="AG518" s="786"/>
      <c r="AH518" s="786"/>
      <c r="AI518" s="786"/>
      <c r="AJ518" s="786"/>
      <c r="AK518" s="786"/>
      <c r="AL518" s="786"/>
      <c r="AM518" s="786"/>
      <c r="AN518" s="786"/>
      <c r="AO518" s="786"/>
      <c r="AP518" s="786"/>
      <c r="AQ518" s="786"/>
      <c r="AR518" s="786"/>
    </row>
    <row r="519" spans="1:44" ht="14.25" customHeight="1">
      <c r="A519" s="786"/>
      <c r="B519" s="786"/>
      <c r="C519" s="786"/>
      <c r="D519" s="786"/>
      <c r="E519" s="786"/>
      <c r="F519" s="786"/>
      <c r="G519" s="786"/>
      <c r="H519" s="786"/>
      <c r="I519" s="786"/>
      <c r="J519" s="786"/>
      <c r="K519" s="786"/>
      <c r="L519" s="786"/>
      <c r="M519" s="786"/>
      <c r="N519" s="786"/>
      <c r="O519" s="786"/>
      <c r="P519" s="786"/>
      <c r="Q519" s="786"/>
      <c r="R519" s="787"/>
      <c r="S519" s="786"/>
      <c r="T519" s="786"/>
      <c r="U519" s="786"/>
      <c r="V519" s="786"/>
      <c r="W519" s="786"/>
      <c r="X519" s="786"/>
      <c r="Y519" s="786"/>
      <c r="Z519" s="786"/>
      <c r="AA519" s="786"/>
      <c r="AB519" s="786"/>
      <c r="AC519" s="786"/>
      <c r="AD519" s="786"/>
      <c r="AE519" s="786"/>
      <c r="AF519" s="786"/>
      <c r="AG519" s="786"/>
      <c r="AH519" s="786"/>
      <c r="AI519" s="786"/>
      <c r="AJ519" s="786"/>
      <c r="AK519" s="786"/>
      <c r="AL519" s="786"/>
      <c r="AM519" s="786"/>
      <c r="AN519" s="786"/>
      <c r="AO519" s="786"/>
      <c r="AP519" s="786"/>
      <c r="AQ519" s="786"/>
      <c r="AR519" s="786"/>
    </row>
    <row r="520" spans="1:44" ht="14.25" customHeight="1">
      <c r="A520" s="786"/>
      <c r="B520" s="786"/>
      <c r="C520" s="786"/>
      <c r="D520" s="786"/>
      <c r="E520" s="786"/>
      <c r="F520" s="786"/>
      <c r="G520" s="786"/>
      <c r="H520" s="786"/>
      <c r="I520" s="786"/>
      <c r="J520" s="786"/>
      <c r="K520" s="786"/>
      <c r="L520" s="786"/>
      <c r="M520" s="786"/>
      <c r="N520" s="786"/>
      <c r="O520" s="786"/>
      <c r="P520" s="786"/>
      <c r="Q520" s="786"/>
      <c r="R520" s="787"/>
      <c r="S520" s="786"/>
      <c r="T520" s="786"/>
      <c r="U520" s="786"/>
      <c r="V520" s="786"/>
      <c r="W520" s="786"/>
      <c r="X520" s="786"/>
      <c r="Y520" s="786"/>
      <c r="Z520" s="786"/>
      <c r="AA520" s="786"/>
      <c r="AB520" s="786"/>
      <c r="AC520" s="786"/>
      <c r="AD520" s="786"/>
      <c r="AE520" s="786"/>
      <c r="AF520" s="786"/>
      <c r="AG520" s="786"/>
      <c r="AH520" s="786"/>
      <c r="AI520" s="786"/>
      <c r="AJ520" s="786"/>
      <c r="AK520" s="786"/>
      <c r="AL520" s="786"/>
      <c r="AM520" s="786"/>
      <c r="AN520" s="786"/>
      <c r="AO520" s="786"/>
      <c r="AP520" s="786"/>
      <c r="AQ520" s="786"/>
      <c r="AR520" s="786"/>
    </row>
    <row r="521" spans="1:44" ht="14.25" customHeight="1">
      <c r="A521" s="786"/>
      <c r="B521" s="786"/>
      <c r="C521" s="786"/>
      <c r="D521" s="786"/>
      <c r="E521" s="786"/>
      <c r="F521" s="786"/>
      <c r="G521" s="786"/>
      <c r="H521" s="786"/>
      <c r="I521" s="786"/>
      <c r="J521" s="786"/>
      <c r="K521" s="786"/>
      <c r="L521" s="786"/>
      <c r="M521" s="786"/>
      <c r="N521" s="786"/>
      <c r="O521" s="786"/>
      <c r="P521" s="786"/>
      <c r="Q521" s="786"/>
      <c r="R521" s="787"/>
      <c r="S521" s="786"/>
      <c r="T521" s="786"/>
      <c r="U521" s="786"/>
      <c r="V521" s="786"/>
      <c r="W521" s="786"/>
      <c r="X521" s="786"/>
      <c r="Y521" s="786"/>
      <c r="Z521" s="786"/>
      <c r="AA521" s="786"/>
      <c r="AB521" s="786"/>
      <c r="AC521" s="786"/>
      <c r="AD521" s="786"/>
      <c r="AE521" s="786"/>
      <c r="AF521" s="786"/>
      <c r="AG521" s="786"/>
      <c r="AH521" s="786"/>
      <c r="AI521" s="786"/>
      <c r="AJ521" s="786"/>
      <c r="AK521" s="786"/>
      <c r="AL521" s="786"/>
      <c r="AM521" s="786"/>
      <c r="AN521" s="786"/>
      <c r="AO521" s="786"/>
      <c r="AP521" s="786"/>
      <c r="AQ521" s="786"/>
      <c r="AR521" s="786"/>
    </row>
    <row r="522" spans="1:44" ht="14.25" customHeight="1">
      <c r="A522" s="786"/>
      <c r="B522" s="786"/>
      <c r="C522" s="786"/>
      <c r="D522" s="786"/>
      <c r="E522" s="786"/>
      <c r="F522" s="786"/>
      <c r="G522" s="786"/>
      <c r="H522" s="786"/>
      <c r="I522" s="786"/>
      <c r="J522" s="786"/>
      <c r="K522" s="786"/>
      <c r="L522" s="786"/>
      <c r="M522" s="786"/>
      <c r="N522" s="786"/>
      <c r="O522" s="786"/>
      <c r="P522" s="786"/>
      <c r="Q522" s="786"/>
      <c r="R522" s="787"/>
      <c r="S522" s="786"/>
      <c r="T522" s="786"/>
      <c r="U522" s="786"/>
      <c r="V522" s="786"/>
      <c r="W522" s="786"/>
      <c r="X522" s="786"/>
      <c r="Y522" s="786"/>
      <c r="Z522" s="786"/>
      <c r="AA522" s="786"/>
      <c r="AB522" s="786"/>
      <c r="AC522" s="786"/>
      <c r="AD522" s="786"/>
      <c r="AE522" s="786"/>
      <c r="AF522" s="786"/>
      <c r="AG522" s="786"/>
      <c r="AH522" s="786"/>
      <c r="AI522" s="786"/>
      <c r="AJ522" s="786"/>
      <c r="AK522" s="786"/>
      <c r="AL522" s="786"/>
      <c r="AM522" s="786"/>
      <c r="AN522" s="786"/>
      <c r="AO522" s="786"/>
      <c r="AP522" s="786"/>
      <c r="AQ522" s="786"/>
      <c r="AR522" s="786"/>
    </row>
    <row r="523" spans="1:44" ht="14.25" customHeight="1">
      <c r="A523" s="786"/>
      <c r="B523" s="786"/>
      <c r="C523" s="786"/>
      <c r="D523" s="786"/>
      <c r="E523" s="786"/>
      <c r="F523" s="786"/>
      <c r="G523" s="786"/>
      <c r="H523" s="786"/>
      <c r="I523" s="786"/>
      <c r="J523" s="786"/>
      <c r="K523" s="786"/>
      <c r="L523" s="786"/>
      <c r="M523" s="786"/>
      <c r="N523" s="786"/>
      <c r="O523" s="786"/>
      <c r="P523" s="786"/>
      <c r="Q523" s="786"/>
      <c r="R523" s="787"/>
      <c r="S523" s="786"/>
      <c r="T523" s="786"/>
      <c r="U523" s="786"/>
      <c r="V523" s="786"/>
      <c r="W523" s="786"/>
      <c r="X523" s="786"/>
      <c r="Y523" s="786"/>
      <c r="Z523" s="786"/>
      <c r="AA523" s="786"/>
      <c r="AB523" s="786"/>
      <c r="AC523" s="786"/>
      <c r="AD523" s="786"/>
      <c r="AE523" s="786"/>
      <c r="AF523" s="786"/>
      <c r="AG523" s="786"/>
      <c r="AH523" s="786"/>
      <c r="AI523" s="786"/>
      <c r="AJ523" s="786"/>
      <c r="AK523" s="786"/>
      <c r="AL523" s="786"/>
      <c r="AM523" s="786"/>
      <c r="AN523" s="786"/>
      <c r="AO523" s="786"/>
      <c r="AP523" s="786"/>
      <c r="AQ523" s="786"/>
      <c r="AR523" s="786"/>
    </row>
    <row r="524" spans="1:44" ht="14.25" customHeight="1">
      <c r="A524" s="786"/>
      <c r="B524" s="786"/>
      <c r="C524" s="786"/>
      <c r="D524" s="786"/>
      <c r="E524" s="786"/>
      <c r="F524" s="786"/>
      <c r="G524" s="786"/>
      <c r="H524" s="786"/>
      <c r="I524" s="786"/>
      <c r="J524" s="786"/>
      <c r="K524" s="786"/>
      <c r="L524" s="786"/>
      <c r="M524" s="786"/>
      <c r="N524" s="786"/>
      <c r="O524" s="786"/>
      <c r="P524" s="786"/>
      <c r="Q524" s="786"/>
      <c r="R524" s="787"/>
      <c r="S524" s="786"/>
      <c r="T524" s="786"/>
      <c r="U524" s="786"/>
      <c r="V524" s="786"/>
      <c r="W524" s="786"/>
      <c r="X524" s="786"/>
      <c r="Y524" s="786"/>
      <c r="Z524" s="786"/>
      <c r="AA524" s="786"/>
      <c r="AB524" s="786"/>
      <c r="AC524" s="786"/>
      <c r="AD524" s="786"/>
      <c r="AE524" s="786"/>
      <c r="AF524" s="786"/>
      <c r="AG524" s="786"/>
      <c r="AH524" s="786"/>
      <c r="AI524" s="786"/>
      <c r="AJ524" s="786"/>
      <c r="AK524" s="786"/>
      <c r="AL524" s="786"/>
      <c r="AM524" s="786"/>
      <c r="AN524" s="786"/>
      <c r="AO524" s="786"/>
      <c r="AP524" s="786"/>
      <c r="AQ524" s="786"/>
      <c r="AR524" s="786"/>
    </row>
    <row r="525" spans="1:44" ht="14.25" customHeight="1">
      <c r="A525" s="786"/>
      <c r="B525" s="786"/>
      <c r="C525" s="786"/>
      <c r="D525" s="786"/>
      <c r="E525" s="786"/>
      <c r="F525" s="786"/>
      <c r="G525" s="786"/>
      <c r="H525" s="786"/>
      <c r="I525" s="786"/>
      <c r="J525" s="786"/>
      <c r="K525" s="786"/>
      <c r="L525" s="786"/>
      <c r="M525" s="786"/>
      <c r="N525" s="786"/>
      <c r="O525" s="786"/>
      <c r="P525" s="786"/>
      <c r="Q525" s="786"/>
      <c r="R525" s="787"/>
      <c r="S525" s="786"/>
      <c r="T525" s="786"/>
      <c r="U525" s="786"/>
      <c r="V525" s="786"/>
      <c r="W525" s="786"/>
      <c r="X525" s="786"/>
      <c r="Y525" s="786"/>
      <c r="Z525" s="786"/>
      <c r="AA525" s="786"/>
      <c r="AB525" s="786"/>
      <c r="AC525" s="786"/>
      <c r="AD525" s="786"/>
      <c r="AE525" s="786"/>
      <c r="AF525" s="786"/>
      <c r="AG525" s="786"/>
      <c r="AH525" s="786"/>
      <c r="AI525" s="786"/>
      <c r="AJ525" s="786"/>
      <c r="AK525" s="786"/>
      <c r="AL525" s="786"/>
      <c r="AM525" s="786"/>
      <c r="AN525" s="786"/>
      <c r="AO525" s="786"/>
      <c r="AP525" s="786"/>
      <c r="AQ525" s="786"/>
      <c r="AR525" s="786"/>
    </row>
    <row r="526" spans="1:44" ht="14.25" customHeight="1">
      <c r="A526" s="786"/>
      <c r="B526" s="786"/>
      <c r="C526" s="786"/>
      <c r="D526" s="786"/>
      <c r="E526" s="786"/>
      <c r="F526" s="786"/>
      <c r="G526" s="786"/>
      <c r="H526" s="786"/>
      <c r="I526" s="786"/>
      <c r="J526" s="786"/>
      <c r="K526" s="786"/>
      <c r="L526" s="786"/>
      <c r="M526" s="786"/>
      <c r="N526" s="786"/>
      <c r="O526" s="786"/>
      <c r="P526" s="786"/>
      <c r="Q526" s="786"/>
      <c r="R526" s="787"/>
      <c r="S526" s="786"/>
      <c r="T526" s="786"/>
      <c r="U526" s="786"/>
      <c r="V526" s="786"/>
      <c r="W526" s="786"/>
      <c r="X526" s="786"/>
      <c r="Y526" s="786"/>
      <c r="Z526" s="786"/>
      <c r="AA526" s="786"/>
      <c r="AB526" s="786"/>
      <c r="AC526" s="786"/>
      <c r="AD526" s="786"/>
      <c r="AE526" s="786"/>
      <c r="AF526" s="786"/>
      <c r="AG526" s="786"/>
      <c r="AH526" s="786"/>
      <c r="AI526" s="786"/>
      <c r="AJ526" s="786"/>
      <c r="AK526" s="786"/>
      <c r="AL526" s="786"/>
      <c r="AM526" s="786"/>
      <c r="AN526" s="786"/>
      <c r="AO526" s="786"/>
      <c r="AP526" s="786"/>
      <c r="AQ526" s="786"/>
      <c r="AR526" s="786"/>
    </row>
    <row r="527" spans="1:44" ht="14.25" customHeight="1">
      <c r="A527" s="786"/>
      <c r="B527" s="786"/>
      <c r="C527" s="786"/>
      <c r="D527" s="786"/>
      <c r="E527" s="786"/>
      <c r="F527" s="786"/>
      <c r="G527" s="786"/>
      <c r="H527" s="786"/>
      <c r="I527" s="786"/>
      <c r="J527" s="786"/>
      <c r="K527" s="786"/>
      <c r="L527" s="786"/>
      <c r="M527" s="786"/>
      <c r="N527" s="786"/>
      <c r="O527" s="786"/>
      <c r="P527" s="786"/>
      <c r="Q527" s="786"/>
      <c r="R527" s="787"/>
      <c r="S527" s="786"/>
      <c r="T527" s="786"/>
      <c r="U527" s="786"/>
      <c r="V527" s="786"/>
      <c r="W527" s="786"/>
      <c r="X527" s="786"/>
      <c r="Y527" s="786"/>
      <c r="Z527" s="786"/>
      <c r="AA527" s="786"/>
      <c r="AB527" s="786"/>
      <c r="AC527" s="786"/>
      <c r="AD527" s="786"/>
      <c r="AE527" s="786"/>
      <c r="AF527" s="786"/>
      <c r="AG527" s="786"/>
      <c r="AH527" s="786"/>
      <c r="AI527" s="786"/>
      <c r="AJ527" s="786"/>
      <c r="AK527" s="786"/>
      <c r="AL527" s="786"/>
      <c r="AM527" s="786"/>
      <c r="AN527" s="786"/>
      <c r="AO527" s="786"/>
      <c r="AP527" s="786"/>
      <c r="AQ527" s="786"/>
      <c r="AR527" s="786"/>
    </row>
    <row r="528" spans="1:44" ht="14.25" customHeight="1">
      <c r="A528" s="786"/>
      <c r="B528" s="786"/>
      <c r="C528" s="786"/>
      <c r="D528" s="786"/>
      <c r="E528" s="786"/>
      <c r="F528" s="786"/>
      <c r="G528" s="786"/>
      <c r="H528" s="786"/>
      <c r="I528" s="786"/>
      <c r="J528" s="786"/>
      <c r="K528" s="786"/>
      <c r="L528" s="786"/>
      <c r="M528" s="786"/>
      <c r="N528" s="786"/>
      <c r="O528" s="786"/>
      <c r="P528" s="786"/>
      <c r="Q528" s="786"/>
      <c r="R528" s="787"/>
      <c r="S528" s="786"/>
      <c r="T528" s="786"/>
      <c r="U528" s="786"/>
      <c r="V528" s="786"/>
      <c r="W528" s="786"/>
      <c r="X528" s="786"/>
      <c r="Y528" s="786"/>
      <c r="Z528" s="786"/>
      <c r="AA528" s="786"/>
      <c r="AB528" s="786"/>
      <c r="AC528" s="786"/>
      <c r="AD528" s="786"/>
      <c r="AE528" s="786"/>
      <c r="AF528" s="786"/>
      <c r="AG528" s="786"/>
      <c r="AH528" s="786"/>
      <c r="AI528" s="786"/>
      <c r="AJ528" s="786"/>
      <c r="AK528" s="786"/>
      <c r="AL528" s="786"/>
      <c r="AM528" s="786"/>
      <c r="AN528" s="786"/>
      <c r="AO528" s="786"/>
      <c r="AP528" s="786"/>
      <c r="AQ528" s="786"/>
      <c r="AR528" s="786"/>
    </row>
    <row r="529" spans="1:44" ht="14.25" customHeight="1">
      <c r="A529" s="786"/>
      <c r="B529" s="786"/>
      <c r="C529" s="786"/>
      <c r="D529" s="786"/>
      <c r="E529" s="786"/>
      <c r="F529" s="786"/>
      <c r="G529" s="786"/>
      <c r="H529" s="786"/>
      <c r="I529" s="786"/>
      <c r="J529" s="786"/>
      <c r="K529" s="786"/>
      <c r="L529" s="786"/>
      <c r="M529" s="786"/>
      <c r="N529" s="786"/>
      <c r="O529" s="786"/>
      <c r="P529" s="786"/>
      <c r="Q529" s="786"/>
      <c r="R529" s="787"/>
      <c r="S529" s="786"/>
      <c r="T529" s="786"/>
      <c r="U529" s="786"/>
      <c r="V529" s="786"/>
      <c r="W529" s="786"/>
      <c r="X529" s="786"/>
      <c r="Y529" s="786"/>
      <c r="Z529" s="786"/>
      <c r="AA529" s="786"/>
      <c r="AB529" s="786"/>
      <c r="AC529" s="786"/>
      <c r="AD529" s="786"/>
      <c r="AE529" s="786"/>
      <c r="AF529" s="786"/>
      <c r="AG529" s="786"/>
      <c r="AH529" s="786"/>
      <c r="AI529" s="786"/>
      <c r="AJ529" s="786"/>
      <c r="AK529" s="786"/>
      <c r="AL529" s="786"/>
      <c r="AM529" s="786"/>
      <c r="AN529" s="786"/>
      <c r="AO529" s="786"/>
      <c r="AP529" s="786"/>
      <c r="AQ529" s="786"/>
      <c r="AR529" s="786"/>
    </row>
    <row r="530" spans="1:44" ht="14.25" customHeight="1">
      <c r="A530" s="786"/>
      <c r="B530" s="786"/>
      <c r="C530" s="786"/>
      <c r="D530" s="786"/>
      <c r="E530" s="786"/>
      <c r="F530" s="786"/>
      <c r="G530" s="786"/>
      <c r="H530" s="786"/>
      <c r="I530" s="786"/>
      <c r="J530" s="786"/>
      <c r="K530" s="786"/>
      <c r="L530" s="786"/>
      <c r="M530" s="786"/>
      <c r="N530" s="786"/>
      <c r="O530" s="786"/>
      <c r="P530" s="786"/>
      <c r="Q530" s="786"/>
      <c r="R530" s="787"/>
      <c r="S530" s="786"/>
      <c r="T530" s="786"/>
      <c r="U530" s="786"/>
      <c r="V530" s="786"/>
      <c r="W530" s="786"/>
      <c r="X530" s="786"/>
      <c r="Y530" s="786"/>
      <c r="Z530" s="786"/>
      <c r="AA530" s="786"/>
      <c r="AB530" s="786"/>
      <c r="AC530" s="786"/>
      <c r="AD530" s="786"/>
      <c r="AE530" s="786"/>
      <c r="AF530" s="786"/>
      <c r="AG530" s="786"/>
      <c r="AH530" s="786"/>
      <c r="AI530" s="786"/>
      <c r="AJ530" s="786"/>
      <c r="AK530" s="786"/>
      <c r="AL530" s="786"/>
      <c r="AM530" s="786"/>
      <c r="AN530" s="786"/>
      <c r="AO530" s="786"/>
      <c r="AP530" s="786"/>
      <c r="AQ530" s="786"/>
      <c r="AR530" s="786"/>
    </row>
    <row r="531" spans="1:44" ht="14.25" customHeight="1">
      <c r="A531" s="786"/>
      <c r="B531" s="786"/>
      <c r="C531" s="786"/>
      <c r="D531" s="786"/>
      <c r="E531" s="786"/>
      <c r="F531" s="786"/>
      <c r="G531" s="786"/>
      <c r="H531" s="786"/>
      <c r="I531" s="786"/>
      <c r="J531" s="786"/>
      <c r="K531" s="786"/>
      <c r="L531" s="786"/>
      <c r="M531" s="786"/>
      <c r="N531" s="786"/>
      <c r="O531" s="786"/>
      <c r="P531" s="786"/>
      <c r="Q531" s="786"/>
      <c r="R531" s="787"/>
      <c r="S531" s="786"/>
      <c r="T531" s="786"/>
      <c r="U531" s="786"/>
      <c r="V531" s="786"/>
      <c r="W531" s="786"/>
      <c r="X531" s="786"/>
      <c r="Y531" s="786"/>
      <c r="Z531" s="786"/>
      <c r="AA531" s="786"/>
      <c r="AB531" s="786"/>
      <c r="AC531" s="786"/>
      <c r="AD531" s="786"/>
      <c r="AE531" s="786"/>
      <c r="AF531" s="786"/>
      <c r="AG531" s="786"/>
      <c r="AH531" s="786"/>
      <c r="AI531" s="786"/>
      <c r="AJ531" s="786"/>
      <c r="AK531" s="786"/>
      <c r="AL531" s="786"/>
      <c r="AM531" s="786"/>
      <c r="AN531" s="786"/>
      <c r="AO531" s="786"/>
      <c r="AP531" s="786"/>
      <c r="AQ531" s="786"/>
      <c r="AR531" s="786"/>
    </row>
    <row r="532" spans="1:44" ht="14.25" customHeight="1">
      <c r="A532" s="786"/>
      <c r="B532" s="786"/>
      <c r="C532" s="786"/>
      <c r="D532" s="786"/>
      <c r="E532" s="786"/>
      <c r="F532" s="786"/>
      <c r="G532" s="786"/>
      <c r="H532" s="786"/>
      <c r="I532" s="786"/>
      <c r="J532" s="786"/>
      <c r="K532" s="786"/>
      <c r="L532" s="786"/>
      <c r="M532" s="786"/>
      <c r="N532" s="786"/>
      <c r="O532" s="786"/>
      <c r="P532" s="786"/>
      <c r="Q532" s="786"/>
      <c r="R532" s="787"/>
      <c r="S532" s="786"/>
      <c r="T532" s="786"/>
      <c r="U532" s="786"/>
      <c r="V532" s="786"/>
      <c r="W532" s="786"/>
      <c r="X532" s="786"/>
      <c r="Y532" s="786"/>
      <c r="Z532" s="786"/>
      <c r="AA532" s="786"/>
      <c r="AB532" s="786"/>
      <c r="AC532" s="786"/>
      <c r="AD532" s="786"/>
      <c r="AE532" s="786"/>
      <c r="AF532" s="786"/>
      <c r="AG532" s="786"/>
      <c r="AH532" s="786"/>
      <c r="AI532" s="786"/>
      <c r="AJ532" s="786"/>
      <c r="AK532" s="786"/>
      <c r="AL532" s="786"/>
      <c r="AM532" s="786"/>
      <c r="AN532" s="786"/>
      <c r="AO532" s="786"/>
      <c r="AP532" s="786"/>
      <c r="AQ532" s="786"/>
      <c r="AR532" s="786"/>
    </row>
    <row r="533" spans="1:44" ht="14.25" customHeight="1">
      <c r="A533" s="786"/>
      <c r="B533" s="786"/>
      <c r="C533" s="786"/>
      <c r="D533" s="786"/>
      <c r="E533" s="786"/>
      <c r="F533" s="786"/>
      <c r="G533" s="786"/>
      <c r="H533" s="786"/>
      <c r="I533" s="786"/>
      <c r="J533" s="786"/>
      <c r="K533" s="786"/>
      <c r="L533" s="786"/>
      <c r="M533" s="786"/>
      <c r="N533" s="786"/>
      <c r="O533" s="786"/>
      <c r="P533" s="786"/>
      <c r="Q533" s="786"/>
      <c r="R533" s="787"/>
      <c r="S533" s="786"/>
      <c r="T533" s="786"/>
      <c r="U533" s="786"/>
      <c r="V533" s="786"/>
      <c r="W533" s="786"/>
      <c r="X533" s="786"/>
      <c r="Y533" s="786"/>
      <c r="Z533" s="786"/>
      <c r="AA533" s="786"/>
      <c r="AB533" s="786"/>
      <c r="AC533" s="786"/>
      <c r="AD533" s="786"/>
      <c r="AE533" s="786"/>
      <c r="AF533" s="786"/>
      <c r="AG533" s="786"/>
      <c r="AH533" s="786"/>
      <c r="AI533" s="786"/>
      <c r="AJ533" s="786"/>
      <c r="AK533" s="786"/>
      <c r="AL533" s="786"/>
      <c r="AM533" s="786"/>
      <c r="AN533" s="786"/>
      <c r="AO533" s="786"/>
      <c r="AP533" s="786"/>
      <c r="AQ533" s="786"/>
      <c r="AR533" s="786"/>
    </row>
    <row r="534" spans="1:44" ht="14.25" customHeight="1">
      <c r="A534" s="786"/>
      <c r="B534" s="786"/>
      <c r="C534" s="786"/>
      <c r="D534" s="786"/>
      <c r="E534" s="786"/>
      <c r="F534" s="786"/>
      <c r="G534" s="786"/>
      <c r="H534" s="786"/>
      <c r="I534" s="786"/>
      <c r="J534" s="786"/>
      <c r="K534" s="786"/>
      <c r="L534" s="786"/>
      <c r="M534" s="786"/>
      <c r="N534" s="786"/>
      <c r="O534" s="786"/>
      <c r="P534" s="786"/>
      <c r="Q534" s="786"/>
      <c r="R534" s="787"/>
      <c r="S534" s="786"/>
      <c r="T534" s="786"/>
      <c r="U534" s="786"/>
      <c r="V534" s="786"/>
      <c r="W534" s="786"/>
      <c r="X534" s="786"/>
      <c r="Y534" s="786"/>
      <c r="Z534" s="786"/>
      <c r="AA534" s="786"/>
      <c r="AB534" s="786"/>
      <c r="AC534" s="786"/>
      <c r="AD534" s="786"/>
      <c r="AE534" s="786"/>
      <c r="AF534" s="786"/>
      <c r="AG534" s="786"/>
      <c r="AH534" s="786"/>
      <c r="AI534" s="786"/>
      <c r="AJ534" s="786"/>
      <c r="AK534" s="786"/>
      <c r="AL534" s="786"/>
      <c r="AM534" s="786"/>
      <c r="AN534" s="786"/>
      <c r="AO534" s="786"/>
      <c r="AP534" s="786"/>
      <c r="AQ534" s="786"/>
      <c r="AR534" s="786"/>
    </row>
    <row r="535" spans="1:44" ht="14.25" customHeight="1">
      <c r="A535" s="786"/>
      <c r="B535" s="786"/>
      <c r="C535" s="786"/>
      <c r="D535" s="786"/>
      <c r="E535" s="786"/>
      <c r="F535" s="786"/>
      <c r="G535" s="786"/>
      <c r="H535" s="786"/>
      <c r="I535" s="786"/>
      <c r="J535" s="786"/>
      <c r="K535" s="786"/>
      <c r="L535" s="786"/>
      <c r="M535" s="786"/>
      <c r="N535" s="786"/>
      <c r="O535" s="786"/>
      <c r="P535" s="786"/>
      <c r="Q535" s="786"/>
      <c r="R535" s="787"/>
      <c r="S535" s="786"/>
      <c r="T535" s="786"/>
      <c r="U535" s="786"/>
      <c r="V535" s="786"/>
      <c r="W535" s="786"/>
      <c r="X535" s="786"/>
      <c r="Y535" s="786"/>
      <c r="Z535" s="786"/>
      <c r="AA535" s="786"/>
      <c r="AB535" s="786"/>
      <c r="AC535" s="786"/>
      <c r="AD535" s="786"/>
      <c r="AE535" s="786"/>
      <c r="AF535" s="786"/>
      <c r="AG535" s="786"/>
      <c r="AH535" s="786"/>
      <c r="AI535" s="786"/>
      <c r="AJ535" s="786"/>
      <c r="AK535" s="786"/>
      <c r="AL535" s="786"/>
      <c r="AM535" s="786"/>
      <c r="AN535" s="786"/>
      <c r="AO535" s="786"/>
      <c r="AP535" s="786"/>
      <c r="AQ535" s="786"/>
      <c r="AR535" s="786"/>
    </row>
    <row r="536" spans="1:44" ht="14.25" customHeight="1">
      <c r="A536" s="786"/>
      <c r="B536" s="786"/>
      <c r="C536" s="786"/>
      <c r="D536" s="786"/>
      <c r="E536" s="786"/>
      <c r="F536" s="786"/>
      <c r="G536" s="786"/>
      <c r="H536" s="786"/>
      <c r="I536" s="786"/>
      <c r="J536" s="786"/>
      <c r="K536" s="786"/>
      <c r="L536" s="786"/>
      <c r="M536" s="786"/>
      <c r="N536" s="786"/>
      <c r="O536" s="786"/>
      <c r="P536" s="786"/>
      <c r="Q536" s="786"/>
      <c r="R536" s="787"/>
      <c r="S536" s="786"/>
      <c r="T536" s="786"/>
      <c r="U536" s="786"/>
      <c r="V536" s="786"/>
      <c r="W536" s="786"/>
      <c r="X536" s="786"/>
      <c r="Y536" s="786"/>
      <c r="Z536" s="786"/>
      <c r="AA536" s="786"/>
      <c r="AB536" s="786"/>
      <c r="AC536" s="786"/>
      <c r="AD536" s="786"/>
      <c r="AE536" s="786"/>
      <c r="AF536" s="786"/>
      <c r="AG536" s="786"/>
      <c r="AH536" s="786"/>
      <c r="AI536" s="786"/>
      <c r="AJ536" s="786"/>
      <c r="AK536" s="786"/>
      <c r="AL536" s="786"/>
      <c r="AM536" s="786"/>
      <c r="AN536" s="786"/>
      <c r="AO536" s="786"/>
      <c r="AP536" s="786"/>
      <c r="AQ536" s="786"/>
      <c r="AR536" s="786"/>
    </row>
    <row r="537" spans="1:44" ht="14.25" customHeight="1">
      <c r="A537" s="786"/>
      <c r="B537" s="786"/>
      <c r="C537" s="786"/>
      <c r="D537" s="786"/>
      <c r="E537" s="786"/>
      <c r="F537" s="786"/>
      <c r="G537" s="786"/>
      <c r="H537" s="786"/>
      <c r="I537" s="786"/>
      <c r="J537" s="786"/>
      <c r="K537" s="786"/>
      <c r="L537" s="786"/>
      <c r="M537" s="786"/>
      <c r="N537" s="786"/>
      <c r="O537" s="786"/>
      <c r="P537" s="786"/>
      <c r="Q537" s="786"/>
      <c r="R537" s="787"/>
      <c r="S537" s="786"/>
      <c r="T537" s="786"/>
      <c r="U537" s="786"/>
      <c r="V537" s="786"/>
      <c r="W537" s="786"/>
      <c r="X537" s="786"/>
      <c r="Y537" s="786"/>
      <c r="Z537" s="786"/>
      <c r="AA537" s="786"/>
      <c r="AB537" s="786"/>
      <c r="AC537" s="786"/>
      <c r="AD537" s="786"/>
      <c r="AE537" s="786"/>
      <c r="AF537" s="786"/>
      <c r="AG537" s="786"/>
      <c r="AH537" s="786"/>
      <c r="AI537" s="786"/>
      <c r="AJ537" s="786"/>
      <c r="AK537" s="786"/>
      <c r="AL537" s="786"/>
      <c r="AM537" s="786"/>
      <c r="AN537" s="786"/>
      <c r="AO537" s="786"/>
      <c r="AP537" s="786"/>
      <c r="AQ537" s="786"/>
      <c r="AR537" s="786"/>
    </row>
    <row r="538" spans="1:44" ht="14.25" customHeight="1">
      <c r="A538" s="786"/>
      <c r="B538" s="786"/>
      <c r="C538" s="786"/>
      <c r="D538" s="786"/>
      <c r="E538" s="786"/>
      <c r="F538" s="786"/>
      <c r="G538" s="786"/>
      <c r="H538" s="786"/>
      <c r="I538" s="786"/>
      <c r="J538" s="786"/>
      <c r="K538" s="786"/>
      <c r="L538" s="786"/>
      <c r="M538" s="786"/>
      <c r="N538" s="786"/>
      <c r="O538" s="786"/>
      <c r="P538" s="786"/>
      <c r="Q538" s="786"/>
      <c r="R538" s="787"/>
      <c r="S538" s="786"/>
      <c r="T538" s="786"/>
      <c r="U538" s="786"/>
      <c r="V538" s="786"/>
      <c r="W538" s="786"/>
      <c r="X538" s="786"/>
      <c r="Y538" s="786"/>
      <c r="Z538" s="786"/>
      <c r="AA538" s="786"/>
      <c r="AB538" s="786"/>
      <c r="AC538" s="786"/>
      <c r="AD538" s="786"/>
      <c r="AE538" s="786"/>
      <c r="AF538" s="786"/>
      <c r="AG538" s="786"/>
      <c r="AH538" s="786"/>
      <c r="AI538" s="786"/>
      <c r="AJ538" s="786"/>
      <c r="AK538" s="786"/>
      <c r="AL538" s="786"/>
      <c r="AM538" s="786"/>
      <c r="AN538" s="786"/>
      <c r="AO538" s="786"/>
      <c r="AP538" s="786"/>
      <c r="AQ538" s="786"/>
      <c r="AR538" s="786"/>
    </row>
    <row r="539" spans="1:44" ht="14.25" customHeight="1">
      <c r="A539" s="786"/>
      <c r="B539" s="786"/>
      <c r="C539" s="786"/>
      <c r="D539" s="786"/>
      <c r="E539" s="786"/>
      <c r="F539" s="786"/>
      <c r="G539" s="786"/>
      <c r="H539" s="786"/>
      <c r="I539" s="786"/>
      <c r="J539" s="786"/>
      <c r="K539" s="786"/>
      <c r="L539" s="786"/>
      <c r="M539" s="786"/>
      <c r="N539" s="786"/>
      <c r="O539" s="786"/>
      <c r="P539" s="786"/>
      <c r="Q539" s="786"/>
      <c r="R539" s="787"/>
      <c r="S539" s="786"/>
      <c r="T539" s="786"/>
      <c r="U539" s="786"/>
      <c r="V539" s="786"/>
      <c r="W539" s="786"/>
      <c r="X539" s="786"/>
      <c r="Y539" s="786"/>
      <c r="Z539" s="786"/>
      <c r="AA539" s="786"/>
      <c r="AB539" s="786"/>
      <c r="AC539" s="786"/>
      <c r="AD539" s="786"/>
      <c r="AE539" s="786"/>
      <c r="AF539" s="786"/>
      <c r="AG539" s="786"/>
      <c r="AH539" s="786"/>
      <c r="AI539" s="786"/>
      <c r="AJ539" s="786"/>
      <c r="AK539" s="786"/>
      <c r="AL539" s="786"/>
      <c r="AM539" s="786"/>
      <c r="AN539" s="786"/>
      <c r="AO539" s="786"/>
      <c r="AP539" s="786"/>
      <c r="AQ539" s="786"/>
      <c r="AR539" s="786"/>
    </row>
    <row r="540" spans="1:44" ht="14.25" customHeight="1">
      <c r="A540" s="786"/>
      <c r="B540" s="786"/>
      <c r="C540" s="786"/>
      <c r="D540" s="786"/>
      <c r="E540" s="786"/>
      <c r="F540" s="786"/>
      <c r="G540" s="786"/>
      <c r="H540" s="786"/>
      <c r="I540" s="786"/>
      <c r="J540" s="786"/>
      <c r="K540" s="786"/>
      <c r="L540" s="786"/>
      <c r="M540" s="786"/>
      <c r="N540" s="786"/>
      <c r="O540" s="786"/>
      <c r="P540" s="786"/>
      <c r="Q540" s="786"/>
      <c r="R540" s="787"/>
      <c r="S540" s="786"/>
      <c r="T540" s="786"/>
      <c r="U540" s="786"/>
      <c r="V540" s="786"/>
      <c r="W540" s="786"/>
      <c r="X540" s="786"/>
      <c r="Y540" s="786"/>
      <c r="Z540" s="786"/>
      <c r="AA540" s="786"/>
      <c r="AB540" s="786"/>
      <c r="AC540" s="786"/>
      <c r="AD540" s="786"/>
      <c r="AE540" s="786"/>
      <c r="AF540" s="786"/>
      <c r="AG540" s="786"/>
      <c r="AH540" s="786"/>
      <c r="AI540" s="786"/>
      <c r="AJ540" s="786"/>
      <c r="AK540" s="786"/>
      <c r="AL540" s="786"/>
      <c r="AM540" s="786"/>
      <c r="AN540" s="786"/>
      <c r="AO540" s="786"/>
      <c r="AP540" s="786"/>
      <c r="AQ540" s="786"/>
      <c r="AR540" s="786"/>
    </row>
    <row r="541" spans="1:44" ht="14.25" customHeight="1">
      <c r="A541" s="786"/>
      <c r="B541" s="786"/>
      <c r="C541" s="786"/>
      <c r="D541" s="786"/>
      <c r="E541" s="786"/>
      <c r="F541" s="786"/>
      <c r="G541" s="786"/>
      <c r="H541" s="786"/>
      <c r="I541" s="786"/>
      <c r="J541" s="786"/>
      <c r="K541" s="786"/>
      <c r="L541" s="786"/>
      <c r="M541" s="786"/>
      <c r="N541" s="786"/>
      <c r="O541" s="786"/>
      <c r="P541" s="786"/>
      <c r="Q541" s="786"/>
      <c r="R541" s="787"/>
      <c r="S541" s="786"/>
      <c r="T541" s="786"/>
      <c r="U541" s="786"/>
      <c r="V541" s="786"/>
      <c r="W541" s="786"/>
      <c r="X541" s="786"/>
      <c r="Y541" s="786"/>
      <c r="Z541" s="786"/>
      <c r="AA541" s="786"/>
      <c r="AB541" s="786"/>
      <c r="AC541" s="786"/>
      <c r="AD541" s="786"/>
      <c r="AE541" s="786"/>
      <c r="AF541" s="786"/>
      <c r="AG541" s="786"/>
      <c r="AH541" s="786"/>
      <c r="AI541" s="786"/>
      <c r="AJ541" s="786"/>
      <c r="AK541" s="786"/>
      <c r="AL541" s="786"/>
      <c r="AM541" s="786"/>
      <c r="AN541" s="786"/>
      <c r="AO541" s="786"/>
      <c r="AP541" s="786"/>
      <c r="AQ541" s="786"/>
      <c r="AR541" s="786"/>
    </row>
    <row r="542" spans="1:44" ht="14.25" customHeight="1">
      <c r="A542" s="786"/>
      <c r="B542" s="786"/>
      <c r="C542" s="786"/>
      <c r="D542" s="786"/>
      <c r="E542" s="786"/>
      <c r="F542" s="786"/>
      <c r="G542" s="786"/>
      <c r="H542" s="786"/>
      <c r="I542" s="786"/>
      <c r="J542" s="786"/>
      <c r="K542" s="786"/>
      <c r="L542" s="786"/>
      <c r="M542" s="786"/>
      <c r="N542" s="786"/>
      <c r="O542" s="786"/>
      <c r="P542" s="786"/>
      <c r="Q542" s="786"/>
      <c r="R542" s="787"/>
      <c r="S542" s="786"/>
      <c r="T542" s="786"/>
      <c r="U542" s="786"/>
      <c r="V542" s="786"/>
      <c r="W542" s="786"/>
      <c r="X542" s="786"/>
      <c r="Y542" s="786"/>
      <c r="Z542" s="786"/>
      <c r="AA542" s="786"/>
      <c r="AB542" s="786"/>
      <c r="AC542" s="786"/>
      <c r="AD542" s="786"/>
      <c r="AE542" s="786"/>
      <c r="AF542" s="786"/>
      <c r="AG542" s="786"/>
      <c r="AH542" s="786"/>
      <c r="AI542" s="786"/>
      <c r="AJ542" s="786"/>
      <c r="AK542" s="786"/>
      <c r="AL542" s="786"/>
      <c r="AM542" s="786"/>
      <c r="AN542" s="786"/>
      <c r="AO542" s="786"/>
      <c r="AP542" s="786"/>
      <c r="AQ542" s="786"/>
      <c r="AR542" s="786"/>
    </row>
    <row r="543" spans="1:44" ht="14.25" customHeight="1">
      <c r="A543" s="786"/>
      <c r="B543" s="786"/>
      <c r="C543" s="786"/>
      <c r="D543" s="786"/>
      <c r="E543" s="786"/>
      <c r="F543" s="786"/>
      <c r="G543" s="786"/>
      <c r="H543" s="786"/>
      <c r="I543" s="786"/>
      <c r="J543" s="786"/>
      <c r="K543" s="786"/>
      <c r="L543" s="786"/>
      <c r="M543" s="786"/>
      <c r="N543" s="786"/>
      <c r="O543" s="786"/>
      <c r="P543" s="786"/>
      <c r="Q543" s="786"/>
      <c r="R543" s="787"/>
      <c r="S543" s="786"/>
      <c r="T543" s="786"/>
      <c r="U543" s="786"/>
      <c r="V543" s="786"/>
      <c r="W543" s="786"/>
      <c r="X543" s="786"/>
      <c r="Y543" s="786"/>
      <c r="Z543" s="786"/>
      <c r="AA543" s="786"/>
      <c r="AB543" s="786"/>
      <c r="AC543" s="786"/>
      <c r="AD543" s="786"/>
      <c r="AE543" s="786"/>
      <c r="AF543" s="786"/>
      <c r="AG543" s="786"/>
      <c r="AH543" s="786"/>
      <c r="AI543" s="786"/>
      <c r="AJ543" s="786"/>
      <c r="AK543" s="786"/>
      <c r="AL543" s="786"/>
      <c r="AM543" s="786"/>
      <c r="AN543" s="786"/>
      <c r="AO543" s="786"/>
      <c r="AP543" s="786"/>
      <c r="AQ543" s="786"/>
      <c r="AR543" s="786"/>
    </row>
    <row r="544" spans="1:44" ht="14.25" customHeight="1">
      <c r="A544" s="786"/>
      <c r="B544" s="786"/>
      <c r="C544" s="786"/>
      <c r="D544" s="786"/>
      <c r="E544" s="786"/>
      <c r="F544" s="786"/>
      <c r="G544" s="786"/>
      <c r="H544" s="786"/>
      <c r="I544" s="786"/>
      <c r="J544" s="786"/>
      <c r="K544" s="786"/>
      <c r="L544" s="786"/>
      <c r="M544" s="786"/>
      <c r="N544" s="786"/>
      <c r="O544" s="786"/>
      <c r="P544" s="786"/>
      <c r="Q544" s="786"/>
      <c r="R544" s="787"/>
      <c r="S544" s="786"/>
      <c r="T544" s="786"/>
      <c r="U544" s="786"/>
      <c r="V544" s="786"/>
      <c r="W544" s="786"/>
      <c r="X544" s="786"/>
      <c r="Y544" s="786"/>
      <c r="Z544" s="786"/>
      <c r="AA544" s="786"/>
      <c r="AB544" s="786"/>
      <c r="AC544" s="786"/>
      <c r="AD544" s="786"/>
      <c r="AE544" s="786"/>
      <c r="AF544" s="786"/>
      <c r="AG544" s="786"/>
      <c r="AH544" s="786"/>
      <c r="AI544" s="786"/>
      <c r="AJ544" s="786"/>
      <c r="AK544" s="786"/>
      <c r="AL544" s="786"/>
      <c r="AM544" s="786"/>
      <c r="AN544" s="786"/>
      <c r="AO544" s="786"/>
      <c r="AP544" s="786"/>
      <c r="AQ544" s="786"/>
      <c r="AR544" s="786"/>
    </row>
    <row r="545" spans="1:44" ht="14.25" customHeight="1">
      <c r="A545" s="786"/>
      <c r="B545" s="786"/>
      <c r="C545" s="786"/>
      <c r="D545" s="786"/>
      <c r="E545" s="786"/>
      <c r="F545" s="786"/>
      <c r="G545" s="786"/>
      <c r="H545" s="786"/>
      <c r="I545" s="786"/>
      <c r="J545" s="786"/>
      <c r="K545" s="786"/>
      <c r="L545" s="786"/>
      <c r="M545" s="786"/>
      <c r="N545" s="786"/>
      <c r="O545" s="786"/>
      <c r="P545" s="786"/>
      <c r="Q545" s="786"/>
      <c r="R545" s="787"/>
      <c r="S545" s="786"/>
      <c r="T545" s="786"/>
      <c r="U545" s="786"/>
      <c r="V545" s="786"/>
      <c r="W545" s="786"/>
      <c r="X545" s="786"/>
      <c r="Y545" s="786"/>
      <c r="Z545" s="786"/>
      <c r="AA545" s="786"/>
      <c r="AB545" s="786"/>
      <c r="AC545" s="786"/>
      <c r="AD545" s="786"/>
      <c r="AE545" s="786"/>
      <c r="AF545" s="786"/>
      <c r="AG545" s="786"/>
      <c r="AH545" s="786"/>
      <c r="AI545" s="786"/>
      <c r="AJ545" s="786"/>
      <c r="AK545" s="786"/>
      <c r="AL545" s="786"/>
      <c r="AM545" s="786"/>
      <c r="AN545" s="786"/>
      <c r="AO545" s="786"/>
      <c r="AP545" s="786"/>
      <c r="AQ545" s="786"/>
      <c r="AR545" s="786"/>
    </row>
    <row r="546" spans="1:44" ht="14.25" customHeight="1">
      <c r="A546" s="786"/>
      <c r="B546" s="786"/>
      <c r="C546" s="786"/>
      <c r="D546" s="786"/>
      <c r="E546" s="786"/>
      <c r="F546" s="786"/>
      <c r="G546" s="786"/>
      <c r="H546" s="786"/>
      <c r="I546" s="786"/>
      <c r="J546" s="786"/>
      <c r="K546" s="786"/>
      <c r="L546" s="786"/>
      <c r="M546" s="786"/>
      <c r="N546" s="786"/>
      <c r="O546" s="786"/>
      <c r="P546" s="786"/>
      <c r="Q546" s="786"/>
      <c r="R546" s="787"/>
      <c r="S546" s="786"/>
      <c r="T546" s="786"/>
      <c r="U546" s="786"/>
      <c r="V546" s="786"/>
      <c r="W546" s="786"/>
      <c r="X546" s="786"/>
      <c r="Y546" s="786"/>
      <c r="Z546" s="786"/>
      <c r="AA546" s="786"/>
      <c r="AB546" s="786"/>
      <c r="AC546" s="786"/>
      <c r="AD546" s="786"/>
      <c r="AE546" s="786"/>
      <c r="AF546" s="786"/>
      <c r="AG546" s="786"/>
      <c r="AH546" s="786"/>
      <c r="AI546" s="786"/>
      <c r="AJ546" s="786"/>
      <c r="AK546" s="786"/>
      <c r="AL546" s="786"/>
      <c r="AM546" s="786"/>
      <c r="AN546" s="786"/>
      <c r="AO546" s="786"/>
      <c r="AP546" s="786"/>
      <c r="AQ546" s="786"/>
      <c r="AR546" s="786"/>
    </row>
    <row r="547" spans="1:44" ht="14.25" customHeight="1">
      <c r="A547" s="786"/>
      <c r="B547" s="786"/>
      <c r="C547" s="786"/>
      <c r="D547" s="786"/>
      <c r="E547" s="786"/>
      <c r="F547" s="786"/>
      <c r="G547" s="786"/>
      <c r="H547" s="786"/>
      <c r="I547" s="786"/>
      <c r="J547" s="786"/>
      <c r="K547" s="786"/>
      <c r="L547" s="786"/>
      <c r="M547" s="786"/>
      <c r="N547" s="786"/>
      <c r="O547" s="786"/>
      <c r="P547" s="786"/>
      <c r="Q547" s="786"/>
      <c r="R547" s="787"/>
      <c r="S547" s="786"/>
      <c r="T547" s="786"/>
      <c r="U547" s="786"/>
      <c r="V547" s="786"/>
      <c r="W547" s="786"/>
      <c r="X547" s="786"/>
      <c r="Y547" s="786"/>
      <c r="Z547" s="786"/>
      <c r="AA547" s="786"/>
      <c r="AB547" s="786"/>
      <c r="AC547" s="786"/>
      <c r="AD547" s="786"/>
      <c r="AE547" s="786"/>
      <c r="AF547" s="786"/>
      <c r="AG547" s="786"/>
      <c r="AH547" s="786"/>
      <c r="AI547" s="786"/>
      <c r="AJ547" s="786"/>
      <c r="AK547" s="786"/>
      <c r="AL547" s="786"/>
      <c r="AM547" s="786"/>
      <c r="AN547" s="786"/>
      <c r="AO547" s="786"/>
      <c r="AP547" s="786"/>
      <c r="AQ547" s="786"/>
      <c r="AR547" s="786"/>
    </row>
    <row r="548" spans="1:44" ht="14.25" customHeight="1">
      <c r="A548" s="786"/>
      <c r="B548" s="786"/>
      <c r="C548" s="786"/>
      <c r="D548" s="786"/>
      <c r="E548" s="786"/>
      <c r="F548" s="786"/>
      <c r="G548" s="786"/>
      <c r="H548" s="786"/>
      <c r="I548" s="786"/>
      <c r="J548" s="786"/>
      <c r="K548" s="786"/>
      <c r="L548" s="786"/>
      <c r="M548" s="786"/>
      <c r="N548" s="786"/>
      <c r="O548" s="786"/>
      <c r="P548" s="786"/>
      <c r="Q548" s="786"/>
      <c r="R548" s="787"/>
      <c r="S548" s="786"/>
      <c r="T548" s="786"/>
      <c r="U548" s="786"/>
      <c r="V548" s="786"/>
      <c r="W548" s="786"/>
      <c r="X548" s="786"/>
      <c r="Y548" s="786"/>
      <c r="Z548" s="786"/>
      <c r="AA548" s="786"/>
      <c r="AB548" s="786"/>
      <c r="AC548" s="786"/>
      <c r="AD548" s="786"/>
      <c r="AE548" s="786"/>
      <c r="AF548" s="786"/>
      <c r="AG548" s="786"/>
      <c r="AH548" s="786"/>
      <c r="AI548" s="786"/>
      <c r="AJ548" s="786"/>
      <c r="AK548" s="786"/>
      <c r="AL548" s="786"/>
      <c r="AM548" s="786"/>
      <c r="AN548" s="786"/>
      <c r="AO548" s="786"/>
      <c r="AP548" s="786"/>
      <c r="AQ548" s="786"/>
      <c r="AR548" s="786"/>
    </row>
    <row r="549" spans="1:44" ht="14.25" customHeight="1">
      <c r="A549" s="786"/>
      <c r="B549" s="786"/>
      <c r="C549" s="786"/>
      <c r="D549" s="786"/>
      <c r="E549" s="786"/>
      <c r="F549" s="786"/>
      <c r="G549" s="786"/>
      <c r="H549" s="786"/>
      <c r="I549" s="786"/>
      <c r="J549" s="786"/>
      <c r="K549" s="786"/>
      <c r="L549" s="786"/>
      <c r="M549" s="786"/>
      <c r="N549" s="786"/>
      <c r="O549" s="786"/>
      <c r="P549" s="786"/>
      <c r="Q549" s="786"/>
      <c r="R549" s="787"/>
      <c r="S549" s="786"/>
      <c r="T549" s="786"/>
      <c r="U549" s="786"/>
      <c r="V549" s="786"/>
      <c r="W549" s="786"/>
      <c r="X549" s="786"/>
      <c r="Y549" s="786"/>
      <c r="Z549" s="786"/>
      <c r="AA549" s="786"/>
      <c r="AB549" s="786"/>
      <c r="AC549" s="786"/>
      <c r="AD549" s="786"/>
      <c r="AE549" s="786"/>
      <c r="AF549" s="786"/>
      <c r="AG549" s="786"/>
      <c r="AH549" s="786"/>
      <c r="AI549" s="786"/>
      <c r="AJ549" s="786"/>
      <c r="AK549" s="786"/>
      <c r="AL549" s="786"/>
      <c r="AM549" s="786"/>
      <c r="AN549" s="786"/>
      <c r="AO549" s="786"/>
      <c r="AP549" s="786"/>
      <c r="AQ549" s="786"/>
      <c r="AR549" s="786"/>
    </row>
    <row r="550" spans="1:44" ht="14.25" customHeight="1">
      <c r="A550" s="786"/>
      <c r="B550" s="786"/>
      <c r="C550" s="786"/>
      <c r="D550" s="786"/>
      <c r="E550" s="786"/>
      <c r="F550" s="786"/>
      <c r="G550" s="786"/>
      <c r="H550" s="786"/>
      <c r="I550" s="786"/>
      <c r="J550" s="786"/>
      <c r="K550" s="786"/>
      <c r="L550" s="786"/>
      <c r="M550" s="786"/>
      <c r="N550" s="786"/>
      <c r="O550" s="786"/>
      <c r="P550" s="786"/>
      <c r="Q550" s="786"/>
      <c r="R550" s="787"/>
      <c r="S550" s="786"/>
      <c r="T550" s="786"/>
      <c r="U550" s="786"/>
      <c r="V550" s="786"/>
      <c r="W550" s="786"/>
      <c r="X550" s="786"/>
      <c r="Y550" s="786"/>
      <c r="Z550" s="786"/>
      <c r="AA550" s="786"/>
      <c r="AB550" s="786"/>
      <c r="AC550" s="786"/>
      <c r="AD550" s="786"/>
      <c r="AE550" s="786"/>
      <c r="AF550" s="786"/>
      <c r="AG550" s="786"/>
      <c r="AH550" s="786"/>
      <c r="AI550" s="786"/>
      <c r="AJ550" s="786"/>
      <c r="AK550" s="786"/>
      <c r="AL550" s="786"/>
      <c r="AM550" s="786"/>
      <c r="AN550" s="786"/>
      <c r="AO550" s="786"/>
      <c r="AP550" s="786"/>
      <c r="AQ550" s="786"/>
      <c r="AR550" s="786"/>
    </row>
    <row r="551" spans="1:44" ht="14.25" customHeight="1">
      <c r="A551" s="786"/>
      <c r="B551" s="786"/>
      <c r="C551" s="786"/>
      <c r="D551" s="786"/>
      <c r="E551" s="786"/>
      <c r="F551" s="786"/>
      <c r="G551" s="786"/>
      <c r="H551" s="786"/>
      <c r="I551" s="786"/>
      <c r="J551" s="786"/>
      <c r="K551" s="786"/>
      <c r="L551" s="786"/>
      <c r="M551" s="786"/>
      <c r="N551" s="786"/>
      <c r="O551" s="786"/>
      <c r="P551" s="786"/>
      <c r="Q551" s="786"/>
      <c r="R551" s="787"/>
      <c r="S551" s="786"/>
      <c r="T551" s="786"/>
      <c r="U551" s="786"/>
      <c r="V551" s="786"/>
      <c r="W551" s="786"/>
      <c r="X551" s="786"/>
      <c r="Y551" s="786"/>
      <c r="Z551" s="786"/>
      <c r="AA551" s="786"/>
      <c r="AB551" s="786"/>
      <c r="AC551" s="786"/>
      <c r="AD551" s="786"/>
      <c r="AE551" s="786"/>
      <c r="AF551" s="786"/>
      <c r="AG551" s="786"/>
      <c r="AH551" s="786"/>
      <c r="AI551" s="786"/>
      <c r="AJ551" s="786"/>
      <c r="AK551" s="786"/>
      <c r="AL551" s="786"/>
      <c r="AM551" s="786"/>
      <c r="AN551" s="786"/>
      <c r="AO551" s="786"/>
      <c r="AP551" s="786"/>
      <c r="AQ551" s="786"/>
      <c r="AR551" s="786"/>
    </row>
    <row r="552" spans="1:44" ht="14.25" customHeight="1">
      <c r="A552" s="786"/>
      <c r="B552" s="786"/>
      <c r="C552" s="786"/>
      <c r="D552" s="786"/>
      <c r="E552" s="786"/>
      <c r="F552" s="786"/>
      <c r="G552" s="786"/>
      <c r="H552" s="786"/>
      <c r="I552" s="786"/>
      <c r="J552" s="786"/>
      <c r="K552" s="786"/>
      <c r="L552" s="786"/>
      <c r="M552" s="786"/>
      <c r="N552" s="786"/>
      <c r="O552" s="786"/>
      <c r="P552" s="786"/>
      <c r="Q552" s="786"/>
      <c r="R552" s="787"/>
      <c r="S552" s="786"/>
      <c r="T552" s="786"/>
      <c r="U552" s="786"/>
      <c r="V552" s="786"/>
      <c r="W552" s="786"/>
      <c r="X552" s="786"/>
      <c r="Y552" s="786"/>
      <c r="Z552" s="786"/>
      <c r="AA552" s="786"/>
      <c r="AB552" s="786"/>
      <c r="AC552" s="786"/>
      <c r="AD552" s="786"/>
      <c r="AE552" s="786"/>
      <c r="AF552" s="786"/>
      <c r="AG552" s="786"/>
      <c r="AH552" s="786"/>
      <c r="AI552" s="786"/>
      <c r="AJ552" s="786"/>
      <c r="AK552" s="786"/>
      <c r="AL552" s="786"/>
      <c r="AM552" s="786"/>
      <c r="AN552" s="786"/>
      <c r="AO552" s="786"/>
      <c r="AP552" s="786"/>
      <c r="AQ552" s="786"/>
      <c r="AR552" s="786"/>
    </row>
    <row r="553" spans="1:44" ht="14.25" customHeight="1">
      <c r="A553" s="786"/>
      <c r="B553" s="786"/>
      <c r="C553" s="786"/>
      <c r="D553" s="786"/>
      <c r="E553" s="786"/>
      <c r="F553" s="786"/>
      <c r="G553" s="786"/>
      <c r="H553" s="786"/>
      <c r="I553" s="786"/>
      <c r="J553" s="786"/>
      <c r="K553" s="786"/>
      <c r="L553" s="786"/>
      <c r="M553" s="786"/>
      <c r="N553" s="786"/>
      <c r="O553" s="786"/>
      <c r="P553" s="786"/>
      <c r="Q553" s="786"/>
      <c r="R553" s="787"/>
      <c r="S553" s="786"/>
      <c r="T553" s="786"/>
      <c r="U553" s="786"/>
      <c r="V553" s="786"/>
      <c r="W553" s="786"/>
      <c r="X553" s="786"/>
      <c r="Y553" s="786"/>
      <c r="Z553" s="786"/>
      <c r="AA553" s="786"/>
      <c r="AB553" s="786"/>
      <c r="AC553" s="786"/>
      <c r="AD553" s="786"/>
      <c r="AE553" s="786"/>
      <c r="AF553" s="786"/>
      <c r="AG553" s="786"/>
      <c r="AH553" s="786"/>
      <c r="AI553" s="786"/>
      <c r="AJ553" s="786"/>
      <c r="AK553" s="786"/>
      <c r="AL553" s="786"/>
      <c r="AM553" s="786"/>
      <c r="AN553" s="786"/>
      <c r="AO553" s="786"/>
      <c r="AP553" s="786"/>
      <c r="AQ553" s="786"/>
      <c r="AR553" s="786"/>
    </row>
    <row r="554" spans="1:44" ht="14.25" customHeight="1">
      <c r="A554" s="786"/>
      <c r="B554" s="786"/>
      <c r="C554" s="786"/>
      <c r="D554" s="786"/>
      <c r="E554" s="786"/>
      <c r="F554" s="786"/>
      <c r="G554" s="786"/>
      <c r="H554" s="786"/>
      <c r="I554" s="786"/>
      <c r="J554" s="786"/>
      <c r="K554" s="786"/>
      <c r="L554" s="786"/>
      <c r="M554" s="786"/>
      <c r="N554" s="786"/>
      <c r="O554" s="786"/>
      <c r="P554" s="786"/>
      <c r="Q554" s="786"/>
      <c r="R554" s="787"/>
      <c r="S554" s="786"/>
      <c r="T554" s="786"/>
      <c r="U554" s="786"/>
      <c r="V554" s="786"/>
      <c r="W554" s="786"/>
      <c r="X554" s="786"/>
      <c r="Y554" s="786"/>
      <c r="Z554" s="786"/>
      <c r="AA554" s="786"/>
      <c r="AB554" s="786"/>
      <c r="AC554" s="786"/>
      <c r="AD554" s="786"/>
      <c r="AE554" s="786"/>
      <c r="AF554" s="786"/>
      <c r="AG554" s="786"/>
      <c r="AH554" s="786"/>
      <c r="AI554" s="786"/>
      <c r="AJ554" s="786"/>
      <c r="AK554" s="786"/>
      <c r="AL554" s="786"/>
      <c r="AM554" s="786"/>
      <c r="AN554" s="786"/>
      <c r="AO554" s="786"/>
      <c r="AP554" s="786"/>
      <c r="AQ554" s="786"/>
      <c r="AR554" s="786"/>
    </row>
    <row r="555" spans="1:44" ht="14.25" customHeight="1">
      <c r="A555" s="786"/>
      <c r="B555" s="786"/>
      <c r="C555" s="786"/>
      <c r="D555" s="786"/>
      <c r="E555" s="786"/>
      <c r="F555" s="786"/>
      <c r="G555" s="786"/>
      <c r="H555" s="786"/>
      <c r="I555" s="786"/>
      <c r="J555" s="786"/>
      <c r="K555" s="786"/>
      <c r="L555" s="786"/>
      <c r="M555" s="786"/>
      <c r="N555" s="786"/>
      <c r="O555" s="786"/>
      <c r="P555" s="786"/>
      <c r="Q555" s="786"/>
      <c r="R555" s="787"/>
      <c r="S555" s="786"/>
      <c r="T555" s="786"/>
      <c r="U555" s="786"/>
      <c r="V555" s="786"/>
      <c r="W555" s="786"/>
      <c r="X555" s="786"/>
      <c r="Y555" s="786"/>
      <c r="Z555" s="786"/>
      <c r="AA555" s="786"/>
      <c r="AB555" s="786"/>
      <c r="AC555" s="786"/>
      <c r="AD555" s="786"/>
      <c r="AE555" s="786"/>
      <c r="AF555" s="786"/>
      <c r="AG555" s="786"/>
      <c r="AH555" s="786"/>
      <c r="AI555" s="786"/>
      <c r="AJ555" s="786"/>
      <c r="AK555" s="786"/>
      <c r="AL555" s="786"/>
      <c r="AM555" s="786"/>
      <c r="AN555" s="786"/>
      <c r="AO555" s="786"/>
      <c r="AP555" s="786"/>
      <c r="AQ555" s="786"/>
      <c r="AR555" s="786"/>
    </row>
    <row r="556" spans="1:44" ht="14.25" customHeight="1">
      <c r="A556" s="786"/>
      <c r="B556" s="786"/>
      <c r="C556" s="786"/>
      <c r="D556" s="786"/>
      <c r="E556" s="786"/>
      <c r="F556" s="786"/>
      <c r="G556" s="786"/>
      <c r="H556" s="786"/>
      <c r="I556" s="786"/>
      <c r="J556" s="786"/>
      <c r="K556" s="786"/>
      <c r="L556" s="786"/>
      <c r="M556" s="786"/>
      <c r="N556" s="786"/>
      <c r="O556" s="786"/>
      <c r="P556" s="786"/>
      <c r="Q556" s="786"/>
      <c r="R556" s="787"/>
      <c r="S556" s="786"/>
      <c r="T556" s="786"/>
      <c r="U556" s="786"/>
      <c r="V556" s="786"/>
      <c r="W556" s="786"/>
      <c r="X556" s="786"/>
      <c r="Y556" s="786"/>
      <c r="Z556" s="786"/>
      <c r="AA556" s="786"/>
      <c r="AB556" s="786"/>
      <c r="AC556" s="786"/>
      <c r="AD556" s="786"/>
      <c r="AE556" s="786"/>
      <c r="AF556" s="786"/>
      <c r="AG556" s="786"/>
      <c r="AH556" s="786"/>
      <c r="AI556" s="786"/>
      <c r="AJ556" s="786"/>
      <c r="AK556" s="786"/>
      <c r="AL556" s="786"/>
      <c r="AM556" s="786"/>
      <c r="AN556" s="786"/>
      <c r="AO556" s="786"/>
      <c r="AP556" s="786"/>
      <c r="AQ556" s="786"/>
      <c r="AR556" s="786"/>
    </row>
    <row r="557" spans="1:44" ht="14.25" customHeight="1">
      <c r="A557" s="786"/>
      <c r="B557" s="786"/>
      <c r="C557" s="786"/>
      <c r="D557" s="786"/>
      <c r="E557" s="786"/>
      <c r="F557" s="786"/>
      <c r="G557" s="786"/>
      <c r="H557" s="786"/>
      <c r="I557" s="786"/>
      <c r="J557" s="786"/>
      <c r="K557" s="786"/>
      <c r="L557" s="786"/>
      <c r="M557" s="786"/>
      <c r="N557" s="786"/>
      <c r="O557" s="786"/>
      <c r="P557" s="786"/>
      <c r="Q557" s="786"/>
      <c r="R557" s="787"/>
      <c r="S557" s="786"/>
      <c r="T557" s="786"/>
      <c r="U557" s="786"/>
      <c r="V557" s="786"/>
      <c r="W557" s="786"/>
      <c r="X557" s="786"/>
      <c r="Y557" s="786"/>
      <c r="Z557" s="786"/>
      <c r="AA557" s="786"/>
      <c r="AB557" s="786"/>
      <c r="AC557" s="786"/>
      <c r="AD557" s="786"/>
      <c r="AE557" s="786"/>
      <c r="AF557" s="786"/>
      <c r="AG557" s="786"/>
      <c r="AH557" s="786"/>
      <c r="AI557" s="786"/>
      <c r="AJ557" s="786"/>
      <c r="AK557" s="786"/>
      <c r="AL557" s="786"/>
      <c r="AM557" s="786"/>
      <c r="AN557" s="786"/>
      <c r="AO557" s="786"/>
      <c r="AP557" s="786"/>
      <c r="AQ557" s="786"/>
      <c r="AR557" s="786"/>
    </row>
    <row r="558" spans="1:44" ht="14.25" customHeight="1">
      <c r="A558" s="786"/>
      <c r="B558" s="786"/>
      <c r="C558" s="786"/>
      <c r="D558" s="786"/>
      <c r="E558" s="786"/>
      <c r="F558" s="786"/>
      <c r="G558" s="786"/>
      <c r="H558" s="786"/>
      <c r="I558" s="786"/>
      <c r="J558" s="786"/>
      <c r="K558" s="786"/>
      <c r="L558" s="786"/>
      <c r="M558" s="786"/>
      <c r="N558" s="786"/>
      <c r="O558" s="786"/>
      <c r="P558" s="786"/>
      <c r="Q558" s="786"/>
      <c r="R558" s="787"/>
      <c r="S558" s="786"/>
      <c r="T558" s="786"/>
      <c r="U558" s="786"/>
      <c r="V558" s="786"/>
      <c r="W558" s="786"/>
      <c r="X558" s="786"/>
      <c r="Y558" s="786"/>
      <c r="Z558" s="786"/>
      <c r="AA558" s="786"/>
      <c r="AB558" s="786"/>
      <c r="AC558" s="786"/>
      <c r="AD558" s="786"/>
      <c r="AE558" s="786"/>
      <c r="AF558" s="786"/>
      <c r="AG558" s="786"/>
      <c r="AH558" s="786"/>
      <c r="AI558" s="786"/>
      <c r="AJ558" s="786"/>
      <c r="AK558" s="786"/>
      <c r="AL558" s="786"/>
      <c r="AM558" s="786"/>
      <c r="AN558" s="786"/>
      <c r="AO558" s="786"/>
      <c r="AP558" s="786"/>
      <c r="AQ558" s="786"/>
      <c r="AR558" s="786"/>
    </row>
    <row r="559" spans="1:44" ht="14.25" customHeight="1">
      <c r="A559" s="786"/>
      <c r="B559" s="786"/>
      <c r="C559" s="786"/>
      <c r="D559" s="786"/>
      <c r="E559" s="786"/>
      <c r="F559" s="786"/>
      <c r="G559" s="786"/>
      <c r="H559" s="786"/>
      <c r="I559" s="786"/>
      <c r="J559" s="786"/>
      <c r="K559" s="786"/>
      <c r="L559" s="786"/>
      <c r="M559" s="786"/>
      <c r="N559" s="786"/>
      <c r="O559" s="786"/>
      <c r="P559" s="786"/>
      <c r="Q559" s="786"/>
      <c r="R559" s="787"/>
      <c r="S559" s="786"/>
      <c r="T559" s="786"/>
      <c r="U559" s="786"/>
      <c r="V559" s="786"/>
      <c r="W559" s="786"/>
      <c r="X559" s="786"/>
      <c r="Y559" s="786"/>
      <c r="Z559" s="786"/>
      <c r="AA559" s="786"/>
      <c r="AB559" s="786"/>
      <c r="AC559" s="786"/>
      <c r="AD559" s="786"/>
      <c r="AE559" s="786"/>
      <c r="AF559" s="786"/>
      <c r="AG559" s="786"/>
      <c r="AH559" s="786"/>
      <c r="AI559" s="786"/>
      <c r="AJ559" s="786"/>
      <c r="AK559" s="786"/>
      <c r="AL559" s="786"/>
      <c r="AM559" s="786"/>
      <c r="AN559" s="786"/>
      <c r="AO559" s="786"/>
      <c r="AP559" s="786"/>
      <c r="AQ559" s="786"/>
      <c r="AR559" s="786"/>
    </row>
    <row r="560" spans="1:44" ht="14.25" customHeight="1">
      <c r="A560" s="786"/>
      <c r="B560" s="786"/>
      <c r="C560" s="786"/>
      <c r="D560" s="786"/>
      <c r="E560" s="786"/>
      <c r="F560" s="786"/>
      <c r="G560" s="786"/>
      <c r="H560" s="786"/>
      <c r="I560" s="786"/>
      <c r="J560" s="786"/>
      <c r="K560" s="786"/>
      <c r="L560" s="786"/>
      <c r="M560" s="786"/>
      <c r="N560" s="786"/>
      <c r="O560" s="786"/>
      <c r="P560" s="786"/>
      <c r="Q560" s="786"/>
      <c r="R560" s="787"/>
      <c r="S560" s="786"/>
      <c r="T560" s="786"/>
      <c r="U560" s="786"/>
      <c r="V560" s="786"/>
      <c r="W560" s="786"/>
      <c r="X560" s="786"/>
      <c r="Y560" s="786"/>
      <c r="Z560" s="786"/>
      <c r="AA560" s="786"/>
      <c r="AB560" s="786"/>
      <c r="AC560" s="786"/>
      <c r="AD560" s="786"/>
      <c r="AE560" s="786"/>
      <c r="AF560" s="786"/>
      <c r="AG560" s="786"/>
      <c r="AH560" s="786"/>
      <c r="AI560" s="786"/>
      <c r="AJ560" s="786"/>
      <c r="AK560" s="786"/>
      <c r="AL560" s="786"/>
      <c r="AM560" s="786"/>
      <c r="AN560" s="786"/>
      <c r="AO560" s="786"/>
      <c r="AP560" s="786"/>
      <c r="AQ560" s="786"/>
      <c r="AR560" s="786"/>
    </row>
    <row r="561" spans="1:44" ht="14.25" customHeight="1">
      <c r="A561" s="786"/>
      <c r="B561" s="786"/>
      <c r="C561" s="786"/>
      <c r="D561" s="786"/>
      <c r="E561" s="786"/>
      <c r="F561" s="786"/>
      <c r="G561" s="786"/>
      <c r="H561" s="786"/>
      <c r="I561" s="786"/>
      <c r="J561" s="786"/>
      <c r="K561" s="786"/>
      <c r="L561" s="786"/>
      <c r="M561" s="786"/>
      <c r="N561" s="786"/>
      <c r="O561" s="786"/>
      <c r="P561" s="786"/>
      <c r="Q561" s="786"/>
      <c r="R561" s="787"/>
      <c r="S561" s="786"/>
      <c r="T561" s="786"/>
      <c r="U561" s="786"/>
      <c r="V561" s="786"/>
      <c r="W561" s="786"/>
      <c r="X561" s="786"/>
      <c r="Y561" s="786"/>
      <c r="Z561" s="786"/>
      <c r="AA561" s="786"/>
      <c r="AB561" s="786"/>
      <c r="AC561" s="786"/>
      <c r="AD561" s="786"/>
      <c r="AE561" s="786"/>
      <c r="AF561" s="786"/>
      <c r="AG561" s="786"/>
      <c r="AH561" s="786"/>
      <c r="AI561" s="786"/>
      <c r="AJ561" s="786"/>
      <c r="AK561" s="786"/>
      <c r="AL561" s="786"/>
      <c r="AM561" s="786"/>
      <c r="AN561" s="786"/>
      <c r="AO561" s="786"/>
      <c r="AP561" s="786"/>
      <c r="AQ561" s="786"/>
      <c r="AR561" s="786"/>
    </row>
    <row r="562" spans="1:44" ht="14.25" customHeight="1">
      <c r="A562" s="786"/>
      <c r="B562" s="786"/>
      <c r="C562" s="786"/>
      <c r="D562" s="786"/>
      <c r="E562" s="786"/>
      <c r="F562" s="786"/>
      <c r="G562" s="786"/>
      <c r="H562" s="786"/>
      <c r="I562" s="786"/>
      <c r="J562" s="786"/>
      <c r="K562" s="786"/>
      <c r="L562" s="786"/>
      <c r="M562" s="786"/>
      <c r="N562" s="786"/>
      <c r="O562" s="786"/>
      <c r="P562" s="786"/>
      <c r="Q562" s="786"/>
      <c r="R562" s="787"/>
      <c r="S562" s="786"/>
      <c r="T562" s="786"/>
      <c r="U562" s="786"/>
      <c r="V562" s="786"/>
      <c r="W562" s="786"/>
      <c r="X562" s="786"/>
      <c r="Y562" s="786"/>
      <c r="Z562" s="786"/>
      <c r="AA562" s="786"/>
      <c r="AB562" s="786"/>
      <c r="AC562" s="786"/>
      <c r="AD562" s="786"/>
      <c r="AE562" s="786"/>
      <c r="AF562" s="786"/>
      <c r="AG562" s="786"/>
      <c r="AH562" s="786"/>
      <c r="AI562" s="786"/>
      <c r="AJ562" s="786"/>
      <c r="AK562" s="786"/>
      <c r="AL562" s="786"/>
      <c r="AM562" s="786"/>
      <c r="AN562" s="786"/>
      <c r="AO562" s="786"/>
      <c r="AP562" s="786"/>
      <c r="AQ562" s="786"/>
      <c r="AR562" s="786"/>
    </row>
    <row r="563" spans="1:44" ht="14.25" customHeight="1">
      <c r="A563" s="786"/>
      <c r="B563" s="786"/>
      <c r="C563" s="786"/>
      <c r="D563" s="786"/>
      <c r="E563" s="786"/>
      <c r="F563" s="786"/>
      <c r="G563" s="786"/>
      <c r="H563" s="786"/>
      <c r="I563" s="786"/>
      <c r="J563" s="786"/>
      <c r="K563" s="786"/>
      <c r="L563" s="786"/>
      <c r="M563" s="786"/>
      <c r="N563" s="786"/>
      <c r="O563" s="786"/>
      <c r="P563" s="786"/>
      <c r="Q563" s="786"/>
      <c r="R563" s="787"/>
      <c r="S563" s="786"/>
      <c r="T563" s="786"/>
      <c r="U563" s="786"/>
      <c r="V563" s="786"/>
      <c r="W563" s="786"/>
      <c r="X563" s="786"/>
      <c r="Y563" s="786"/>
      <c r="Z563" s="786"/>
      <c r="AA563" s="786"/>
      <c r="AB563" s="786"/>
      <c r="AC563" s="786"/>
      <c r="AD563" s="786"/>
      <c r="AE563" s="786"/>
      <c r="AF563" s="786"/>
      <c r="AG563" s="786"/>
      <c r="AH563" s="786"/>
      <c r="AI563" s="786"/>
      <c r="AJ563" s="786"/>
      <c r="AK563" s="786"/>
      <c r="AL563" s="786"/>
      <c r="AM563" s="786"/>
      <c r="AN563" s="786"/>
      <c r="AO563" s="786"/>
      <c r="AP563" s="786"/>
      <c r="AQ563" s="786"/>
      <c r="AR563" s="786"/>
    </row>
    <row r="564" spans="1:44" ht="14.25" customHeight="1">
      <c r="A564" s="786"/>
      <c r="B564" s="786"/>
      <c r="C564" s="786"/>
      <c r="D564" s="786"/>
      <c r="E564" s="786"/>
      <c r="F564" s="786"/>
      <c r="G564" s="786"/>
      <c r="H564" s="786"/>
      <c r="I564" s="786"/>
      <c r="J564" s="786"/>
      <c r="K564" s="786"/>
      <c r="L564" s="786"/>
      <c r="M564" s="786"/>
      <c r="N564" s="786"/>
      <c r="O564" s="786"/>
      <c r="P564" s="786"/>
      <c r="Q564" s="786"/>
      <c r="R564" s="787"/>
      <c r="S564" s="786"/>
      <c r="T564" s="786"/>
      <c r="U564" s="786"/>
      <c r="V564" s="786"/>
      <c r="W564" s="786"/>
      <c r="X564" s="786"/>
      <c r="Y564" s="786"/>
      <c r="Z564" s="786"/>
      <c r="AA564" s="786"/>
      <c r="AB564" s="786"/>
      <c r="AC564" s="786"/>
      <c r="AD564" s="786"/>
      <c r="AE564" s="786"/>
      <c r="AF564" s="786"/>
      <c r="AG564" s="786"/>
      <c r="AH564" s="786"/>
      <c r="AI564" s="786"/>
      <c r="AJ564" s="786"/>
      <c r="AK564" s="786"/>
      <c r="AL564" s="786"/>
      <c r="AM564" s="786"/>
      <c r="AN564" s="786"/>
      <c r="AO564" s="786"/>
      <c r="AP564" s="786"/>
      <c r="AQ564" s="786"/>
      <c r="AR564" s="786"/>
    </row>
    <row r="565" spans="1:44" ht="14.25" customHeight="1">
      <c r="A565" s="786"/>
      <c r="B565" s="786"/>
      <c r="C565" s="786"/>
      <c r="D565" s="786"/>
      <c r="E565" s="786"/>
      <c r="F565" s="786"/>
      <c r="G565" s="786"/>
      <c r="H565" s="786"/>
      <c r="I565" s="786"/>
      <c r="J565" s="786"/>
      <c r="K565" s="786"/>
      <c r="L565" s="786"/>
      <c r="M565" s="786"/>
      <c r="N565" s="786"/>
      <c r="O565" s="786"/>
      <c r="P565" s="786"/>
      <c r="Q565" s="786"/>
      <c r="R565" s="787"/>
      <c r="S565" s="786"/>
      <c r="T565" s="786"/>
      <c r="U565" s="786"/>
      <c r="V565" s="786"/>
      <c r="W565" s="786"/>
      <c r="X565" s="786"/>
      <c r="Y565" s="786"/>
      <c r="Z565" s="786"/>
      <c r="AA565" s="786"/>
      <c r="AB565" s="786"/>
      <c r="AC565" s="786"/>
      <c r="AD565" s="786"/>
      <c r="AE565" s="786"/>
      <c r="AF565" s="786"/>
      <c r="AG565" s="786"/>
      <c r="AH565" s="786"/>
      <c r="AI565" s="786"/>
      <c r="AJ565" s="786"/>
      <c r="AK565" s="786"/>
      <c r="AL565" s="786"/>
      <c r="AM565" s="786"/>
      <c r="AN565" s="786"/>
      <c r="AO565" s="786"/>
      <c r="AP565" s="786"/>
      <c r="AQ565" s="786"/>
      <c r="AR565" s="786"/>
    </row>
    <row r="566" spans="1:44" ht="14.25" customHeight="1">
      <c r="A566" s="786"/>
      <c r="B566" s="786"/>
      <c r="C566" s="786"/>
      <c r="D566" s="786"/>
      <c r="E566" s="786"/>
      <c r="F566" s="786"/>
      <c r="G566" s="786"/>
      <c r="H566" s="786"/>
      <c r="I566" s="786"/>
      <c r="J566" s="786"/>
      <c r="K566" s="786"/>
      <c r="L566" s="786"/>
      <c r="M566" s="786"/>
      <c r="N566" s="786"/>
      <c r="O566" s="786"/>
      <c r="P566" s="786"/>
      <c r="Q566" s="786"/>
      <c r="R566" s="787"/>
      <c r="S566" s="786"/>
      <c r="T566" s="786"/>
      <c r="U566" s="786"/>
      <c r="V566" s="786"/>
      <c r="W566" s="786"/>
      <c r="X566" s="786"/>
      <c r="Y566" s="786"/>
      <c r="Z566" s="786"/>
      <c r="AA566" s="786"/>
      <c r="AB566" s="786"/>
      <c r="AC566" s="786"/>
      <c r="AD566" s="786"/>
      <c r="AE566" s="786"/>
      <c r="AF566" s="786"/>
      <c r="AG566" s="786"/>
      <c r="AH566" s="786"/>
      <c r="AI566" s="786"/>
      <c r="AJ566" s="786"/>
      <c r="AK566" s="786"/>
      <c r="AL566" s="786"/>
      <c r="AM566" s="786"/>
      <c r="AN566" s="786"/>
      <c r="AO566" s="786"/>
      <c r="AP566" s="786"/>
      <c r="AQ566" s="786"/>
      <c r="AR566" s="786"/>
    </row>
    <row r="567" spans="1:44" ht="14.25" customHeight="1">
      <c r="A567" s="786"/>
      <c r="B567" s="786"/>
      <c r="C567" s="786"/>
      <c r="D567" s="786"/>
      <c r="E567" s="786"/>
      <c r="F567" s="786"/>
      <c r="G567" s="786"/>
      <c r="H567" s="786"/>
      <c r="I567" s="786"/>
      <c r="J567" s="786"/>
      <c r="K567" s="786"/>
      <c r="L567" s="786"/>
      <c r="M567" s="786"/>
      <c r="N567" s="786"/>
      <c r="O567" s="786"/>
      <c r="P567" s="786"/>
      <c r="Q567" s="786"/>
      <c r="R567" s="787"/>
      <c r="S567" s="786"/>
      <c r="T567" s="786"/>
      <c r="U567" s="786"/>
      <c r="V567" s="786"/>
      <c r="W567" s="786"/>
      <c r="X567" s="786"/>
      <c r="Y567" s="786"/>
      <c r="Z567" s="786"/>
      <c r="AA567" s="786"/>
      <c r="AB567" s="786"/>
      <c r="AC567" s="786"/>
      <c r="AD567" s="786"/>
      <c r="AE567" s="786"/>
      <c r="AF567" s="786"/>
      <c r="AG567" s="786"/>
      <c r="AH567" s="786"/>
      <c r="AI567" s="786"/>
      <c r="AJ567" s="786"/>
      <c r="AK567" s="786"/>
      <c r="AL567" s="786"/>
      <c r="AM567" s="786"/>
      <c r="AN567" s="786"/>
      <c r="AO567" s="786"/>
      <c r="AP567" s="786"/>
      <c r="AQ567" s="786"/>
      <c r="AR567" s="786"/>
    </row>
    <row r="568" spans="1:44" ht="14.25" customHeight="1">
      <c r="A568" s="786"/>
      <c r="B568" s="786"/>
      <c r="C568" s="786"/>
      <c r="D568" s="786"/>
      <c r="E568" s="786"/>
      <c r="F568" s="786"/>
      <c r="G568" s="786"/>
      <c r="H568" s="786"/>
      <c r="I568" s="786"/>
      <c r="J568" s="786"/>
      <c r="K568" s="786"/>
      <c r="L568" s="786"/>
      <c r="M568" s="786"/>
      <c r="N568" s="786"/>
      <c r="O568" s="786"/>
      <c r="P568" s="786"/>
      <c r="Q568" s="786"/>
      <c r="R568" s="787"/>
      <c r="S568" s="786"/>
      <c r="T568" s="786"/>
      <c r="U568" s="786"/>
      <c r="V568" s="786"/>
      <c r="W568" s="786"/>
      <c r="X568" s="786"/>
      <c r="Y568" s="786"/>
      <c r="Z568" s="786"/>
      <c r="AA568" s="786"/>
      <c r="AB568" s="786"/>
      <c r="AC568" s="786"/>
      <c r="AD568" s="786"/>
      <c r="AE568" s="786"/>
      <c r="AF568" s="786"/>
      <c r="AG568" s="786"/>
      <c r="AH568" s="786"/>
      <c r="AI568" s="786"/>
      <c r="AJ568" s="786"/>
      <c r="AK568" s="786"/>
      <c r="AL568" s="786"/>
      <c r="AM568" s="786"/>
      <c r="AN568" s="786"/>
      <c r="AO568" s="786"/>
      <c r="AP568" s="786"/>
      <c r="AQ568" s="786"/>
      <c r="AR568" s="786"/>
    </row>
    <row r="569" spans="1:44" ht="14.25" customHeight="1">
      <c r="A569" s="786"/>
      <c r="B569" s="786"/>
      <c r="C569" s="786"/>
      <c r="D569" s="786"/>
      <c r="E569" s="786"/>
      <c r="F569" s="786"/>
      <c r="G569" s="786"/>
      <c r="H569" s="786"/>
      <c r="I569" s="786"/>
      <c r="J569" s="786"/>
      <c r="K569" s="786"/>
      <c r="L569" s="786"/>
      <c r="M569" s="786"/>
      <c r="N569" s="786"/>
      <c r="O569" s="786"/>
      <c r="P569" s="786"/>
      <c r="Q569" s="786"/>
      <c r="R569" s="787"/>
      <c r="S569" s="786"/>
      <c r="T569" s="786"/>
      <c r="U569" s="786"/>
      <c r="V569" s="786"/>
      <c r="W569" s="786"/>
      <c r="X569" s="786"/>
      <c r="Y569" s="786"/>
      <c r="Z569" s="786"/>
      <c r="AA569" s="786"/>
      <c r="AB569" s="786"/>
      <c r="AC569" s="786"/>
      <c r="AD569" s="786"/>
      <c r="AE569" s="786"/>
      <c r="AF569" s="786"/>
      <c r="AG569" s="786"/>
      <c r="AH569" s="786"/>
      <c r="AI569" s="786"/>
      <c r="AJ569" s="786"/>
      <c r="AK569" s="786"/>
      <c r="AL569" s="786"/>
      <c r="AM569" s="786"/>
      <c r="AN569" s="786"/>
      <c r="AO569" s="786"/>
      <c r="AP569" s="786"/>
      <c r="AQ569" s="786"/>
      <c r="AR569" s="786"/>
    </row>
    <row r="570" spans="1:44" ht="14.25" customHeight="1">
      <c r="A570" s="786"/>
      <c r="B570" s="786"/>
      <c r="C570" s="786"/>
      <c r="D570" s="786"/>
      <c r="E570" s="786"/>
      <c r="F570" s="786"/>
      <c r="G570" s="786"/>
      <c r="H570" s="786"/>
      <c r="I570" s="786"/>
      <c r="J570" s="786"/>
      <c r="K570" s="786"/>
      <c r="L570" s="786"/>
      <c r="M570" s="786"/>
      <c r="N570" s="786"/>
      <c r="O570" s="786"/>
      <c r="P570" s="786"/>
      <c r="Q570" s="786"/>
      <c r="R570" s="787"/>
      <c r="S570" s="786"/>
      <c r="T570" s="786"/>
      <c r="U570" s="786"/>
      <c r="V570" s="786"/>
      <c r="W570" s="786"/>
      <c r="X570" s="786"/>
      <c r="Y570" s="786"/>
      <c r="Z570" s="786"/>
      <c r="AA570" s="786"/>
      <c r="AB570" s="786"/>
      <c r="AC570" s="786"/>
      <c r="AD570" s="786"/>
      <c r="AE570" s="786"/>
      <c r="AF570" s="786"/>
      <c r="AG570" s="786"/>
      <c r="AH570" s="786"/>
      <c r="AI570" s="786"/>
      <c r="AJ570" s="786"/>
      <c r="AK570" s="786"/>
      <c r="AL570" s="786"/>
      <c r="AM570" s="786"/>
      <c r="AN570" s="786"/>
      <c r="AO570" s="786"/>
      <c r="AP570" s="786"/>
      <c r="AQ570" s="786"/>
      <c r="AR570" s="786"/>
    </row>
    <row r="571" spans="1:44" ht="14.25" customHeight="1">
      <c r="A571" s="786"/>
      <c r="B571" s="786"/>
      <c r="C571" s="786"/>
      <c r="D571" s="786"/>
      <c r="E571" s="786"/>
      <c r="F571" s="786"/>
      <c r="G571" s="786"/>
      <c r="H571" s="786"/>
      <c r="I571" s="786"/>
      <c r="J571" s="786"/>
      <c r="K571" s="786"/>
      <c r="L571" s="786"/>
      <c r="M571" s="786"/>
      <c r="N571" s="786"/>
      <c r="O571" s="786"/>
      <c r="P571" s="786"/>
      <c r="Q571" s="786"/>
      <c r="R571" s="787"/>
      <c r="S571" s="786"/>
      <c r="T571" s="786"/>
      <c r="U571" s="786"/>
      <c r="V571" s="786"/>
      <c r="W571" s="786"/>
      <c r="X571" s="786"/>
      <c r="Y571" s="786"/>
      <c r="Z571" s="786"/>
      <c r="AA571" s="786"/>
      <c r="AB571" s="786"/>
      <c r="AC571" s="786"/>
      <c r="AD571" s="786"/>
      <c r="AE571" s="786"/>
      <c r="AF571" s="786"/>
      <c r="AG571" s="786"/>
      <c r="AH571" s="786"/>
      <c r="AI571" s="786"/>
      <c r="AJ571" s="786"/>
      <c r="AK571" s="786"/>
      <c r="AL571" s="786"/>
      <c r="AM571" s="786"/>
      <c r="AN571" s="786"/>
      <c r="AO571" s="786"/>
      <c r="AP571" s="786"/>
      <c r="AQ571" s="786"/>
      <c r="AR571" s="786"/>
    </row>
    <row r="572" spans="1:44" ht="14.25" customHeight="1">
      <c r="A572" s="786"/>
      <c r="B572" s="786"/>
      <c r="C572" s="786"/>
      <c r="D572" s="786"/>
      <c r="E572" s="786"/>
      <c r="F572" s="786"/>
      <c r="G572" s="786"/>
      <c r="H572" s="786"/>
      <c r="I572" s="786"/>
      <c r="J572" s="786"/>
      <c r="K572" s="786"/>
      <c r="L572" s="786"/>
      <c r="M572" s="786"/>
      <c r="N572" s="786"/>
      <c r="O572" s="786"/>
      <c r="P572" s="786"/>
      <c r="Q572" s="786"/>
      <c r="R572" s="787"/>
      <c r="S572" s="786"/>
      <c r="T572" s="786"/>
      <c r="U572" s="786"/>
      <c r="V572" s="786"/>
      <c r="W572" s="786"/>
      <c r="X572" s="786"/>
      <c r="Y572" s="786"/>
      <c r="Z572" s="786"/>
      <c r="AA572" s="786"/>
      <c r="AB572" s="786"/>
      <c r="AC572" s="786"/>
      <c r="AD572" s="786"/>
      <c r="AE572" s="786"/>
      <c r="AF572" s="786"/>
      <c r="AG572" s="786"/>
      <c r="AH572" s="786"/>
      <c r="AI572" s="786"/>
      <c r="AJ572" s="786"/>
      <c r="AK572" s="786"/>
      <c r="AL572" s="786"/>
      <c r="AM572" s="786"/>
      <c r="AN572" s="786"/>
      <c r="AO572" s="786"/>
      <c r="AP572" s="786"/>
      <c r="AQ572" s="786"/>
      <c r="AR572" s="786"/>
    </row>
    <row r="573" spans="1:44" ht="14.25" customHeight="1">
      <c r="A573" s="786"/>
      <c r="B573" s="786"/>
      <c r="C573" s="786"/>
      <c r="D573" s="786"/>
      <c r="E573" s="786"/>
      <c r="F573" s="786"/>
      <c r="G573" s="786"/>
      <c r="H573" s="786"/>
      <c r="I573" s="786"/>
      <c r="J573" s="786"/>
      <c r="K573" s="786"/>
      <c r="L573" s="786"/>
      <c r="M573" s="786"/>
      <c r="N573" s="786"/>
      <c r="O573" s="786"/>
      <c r="P573" s="786"/>
      <c r="Q573" s="786"/>
      <c r="R573" s="787"/>
      <c r="S573" s="786"/>
      <c r="T573" s="786"/>
      <c r="U573" s="786"/>
      <c r="V573" s="786"/>
      <c r="W573" s="786"/>
      <c r="X573" s="786"/>
      <c r="Y573" s="786"/>
      <c r="Z573" s="786"/>
      <c r="AA573" s="786"/>
      <c r="AB573" s="786"/>
      <c r="AC573" s="786"/>
      <c r="AD573" s="786"/>
      <c r="AE573" s="786"/>
      <c r="AF573" s="786"/>
      <c r="AG573" s="786"/>
      <c r="AH573" s="786"/>
      <c r="AI573" s="786"/>
      <c r="AJ573" s="786"/>
      <c r="AK573" s="786"/>
      <c r="AL573" s="786"/>
      <c r="AM573" s="786"/>
      <c r="AN573" s="786"/>
      <c r="AO573" s="786"/>
      <c r="AP573" s="786"/>
      <c r="AQ573" s="786"/>
      <c r="AR573" s="786"/>
    </row>
    <row r="574" spans="1:44" ht="14.25" customHeight="1">
      <c r="A574" s="786"/>
      <c r="B574" s="786"/>
      <c r="C574" s="786"/>
      <c r="D574" s="786"/>
      <c r="E574" s="786"/>
      <c r="F574" s="786"/>
      <c r="G574" s="786"/>
      <c r="H574" s="786"/>
      <c r="I574" s="786"/>
      <c r="J574" s="786"/>
      <c r="K574" s="786"/>
      <c r="L574" s="786"/>
      <c r="M574" s="786"/>
      <c r="N574" s="786"/>
      <c r="O574" s="786"/>
      <c r="P574" s="786"/>
      <c r="Q574" s="786"/>
      <c r="R574" s="787"/>
      <c r="S574" s="786"/>
      <c r="T574" s="786"/>
      <c r="U574" s="786"/>
      <c r="V574" s="786"/>
      <c r="W574" s="786"/>
      <c r="X574" s="786"/>
      <c r="Y574" s="786"/>
      <c r="Z574" s="786"/>
      <c r="AA574" s="786"/>
      <c r="AB574" s="786"/>
      <c r="AC574" s="786"/>
      <c r="AD574" s="786"/>
      <c r="AE574" s="786"/>
      <c r="AF574" s="786"/>
      <c r="AG574" s="786"/>
      <c r="AH574" s="786"/>
      <c r="AI574" s="786"/>
      <c r="AJ574" s="786"/>
      <c r="AK574" s="786"/>
      <c r="AL574" s="786"/>
      <c r="AM574" s="786"/>
      <c r="AN574" s="786"/>
      <c r="AO574" s="786"/>
      <c r="AP574" s="786"/>
      <c r="AQ574" s="786"/>
      <c r="AR574" s="786"/>
    </row>
    <row r="575" spans="1:44" ht="14.25" customHeight="1">
      <c r="A575" s="786"/>
      <c r="B575" s="786"/>
      <c r="C575" s="786"/>
      <c r="D575" s="786"/>
      <c r="E575" s="786"/>
      <c r="F575" s="786"/>
      <c r="G575" s="786"/>
      <c r="H575" s="786"/>
      <c r="I575" s="786"/>
      <c r="J575" s="786"/>
      <c r="K575" s="786"/>
      <c r="L575" s="786"/>
      <c r="M575" s="786"/>
      <c r="N575" s="786"/>
      <c r="O575" s="786"/>
      <c r="P575" s="786"/>
      <c r="Q575" s="786"/>
      <c r="R575" s="787"/>
      <c r="S575" s="786"/>
      <c r="T575" s="786"/>
      <c r="U575" s="786"/>
      <c r="V575" s="786"/>
      <c r="W575" s="786"/>
      <c r="X575" s="786"/>
      <c r="Y575" s="786"/>
      <c r="Z575" s="786"/>
      <c r="AA575" s="786"/>
      <c r="AB575" s="786"/>
      <c r="AC575" s="786"/>
      <c r="AD575" s="786"/>
      <c r="AE575" s="786"/>
      <c r="AF575" s="786"/>
      <c r="AG575" s="786"/>
      <c r="AH575" s="786"/>
      <c r="AI575" s="786"/>
      <c r="AJ575" s="786"/>
      <c r="AK575" s="786"/>
      <c r="AL575" s="786"/>
      <c r="AM575" s="786"/>
      <c r="AN575" s="786"/>
      <c r="AO575" s="786"/>
      <c r="AP575" s="786"/>
      <c r="AQ575" s="786"/>
      <c r="AR575" s="786"/>
    </row>
    <row r="576" spans="1:44" ht="14.25" customHeight="1">
      <c r="A576" s="786"/>
      <c r="B576" s="786"/>
      <c r="C576" s="786"/>
      <c r="D576" s="786"/>
      <c r="E576" s="786"/>
      <c r="F576" s="786"/>
      <c r="G576" s="786"/>
      <c r="H576" s="786"/>
      <c r="I576" s="786"/>
      <c r="J576" s="786"/>
      <c r="K576" s="786"/>
      <c r="L576" s="786"/>
      <c r="M576" s="786"/>
      <c r="N576" s="786"/>
      <c r="O576" s="786"/>
      <c r="P576" s="786"/>
      <c r="Q576" s="786"/>
      <c r="R576" s="787"/>
      <c r="S576" s="786"/>
      <c r="T576" s="786"/>
      <c r="U576" s="786"/>
      <c r="V576" s="786"/>
      <c r="W576" s="786"/>
      <c r="X576" s="786"/>
      <c r="Y576" s="786"/>
      <c r="Z576" s="786"/>
      <c r="AA576" s="786"/>
      <c r="AB576" s="786"/>
      <c r="AC576" s="786"/>
      <c r="AD576" s="786"/>
      <c r="AE576" s="786"/>
      <c r="AF576" s="786"/>
      <c r="AG576" s="786"/>
      <c r="AH576" s="786"/>
      <c r="AI576" s="786"/>
      <c r="AJ576" s="786"/>
      <c r="AK576" s="786"/>
      <c r="AL576" s="786"/>
      <c r="AM576" s="786"/>
      <c r="AN576" s="786"/>
      <c r="AO576" s="786"/>
      <c r="AP576" s="786"/>
      <c r="AQ576" s="786"/>
      <c r="AR576" s="786"/>
    </row>
    <row r="577" spans="1:44" ht="14.25" customHeight="1">
      <c r="A577" s="786"/>
      <c r="B577" s="786"/>
      <c r="C577" s="786"/>
      <c r="D577" s="786"/>
      <c r="E577" s="786"/>
      <c r="F577" s="786"/>
      <c r="G577" s="786"/>
      <c r="H577" s="786"/>
      <c r="I577" s="786"/>
      <c r="J577" s="786"/>
      <c r="K577" s="786"/>
      <c r="L577" s="786"/>
      <c r="M577" s="786"/>
      <c r="N577" s="786"/>
      <c r="O577" s="786"/>
      <c r="P577" s="786"/>
      <c r="Q577" s="786"/>
      <c r="R577" s="787"/>
      <c r="S577" s="786"/>
      <c r="T577" s="786"/>
      <c r="U577" s="786"/>
      <c r="V577" s="786"/>
      <c r="W577" s="786"/>
      <c r="X577" s="786"/>
      <c r="Y577" s="786"/>
      <c r="Z577" s="786"/>
      <c r="AA577" s="786"/>
      <c r="AB577" s="786"/>
      <c r="AC577" s="786"/>
      <c r="AD577" s="786"/>
      <c r="AE577" s="786"/>
      <c r="AF577" s="786"/>
      <c r="AG577" s="786"/>
      <c r="AH577" s="786"/>
      <c r="AI577" s="786"/>
      <c r="AJ577" s="786"/>
      <c r="AK577" s="786"/>
      <c r="AL577" s="786"/>
      <c r="AM577" s="786"/>
      <c r="AN577" s="786"/>
      <c r="AO577" s="786"/>
      <c r="AP577" s="786"/>
      <c r="AQ577" s="786"/>
      <c r="AR577" s="786"/>
    </row>
    <row r="578" spans="1:44" ht="14.25" customHeight="1">
      <c r="A578" s="786"/>
      <c r="B578" s="786"/>
      <c r="C578" s="786"/>
      <c r="D578" s="786"/>
      <c r="E578" s="786"/>
      <c r="F578" s="786"/>
      <c r="G578" s="786"/>
      <c r="H578" s="786"/>
      <c r="I578" s="786"/>
      <c r="J578" s="786"/>
      <c r="K578" s="786"/>
      <c r="L578" s="786"/>
      <c r="M578" s="786"/>
      <c r="N578" s="786"/>
      <c r="O578" s="786"/>
      <c r="P578" s="786"/>
      <c r="Q578" s="786"/>
      <c r="R578" s="787"/>
      <c r="S578" s="786"/>
      <c r="T578" s="786"/>
      <c r="U578" s="786"/>
      <c r="V578" s="786"/>
      <c r="W578" s="786"/>
      <c r="X578" s="786"/>
      <c r="Y578" s="786"/>
      <c r="Z578" s="786"/>
      <c r="AA578" s="786"/>
      <c r="AB578" s="786"/>
      <c r="AC578" s="786"/>
      <c r="AD578" s="786"/>
      <c r="AE578" s="786"/>
      <c r="AF578" s="786"/>
      <c r="AG578" s="786"/>
      <c r="AH578" s="786"/>
      <c r="AI578" s="786"/>
      <c r="AJ578" s="786"/>
      <c r="AK578" s="786"/>
      <c r="AL578" s="786"/>
      <c r="AM578" s="786"/>
      <c r="AN578" s="786"/>
      <c r="AO578" s="786"/>
      <c r="AP578" s="786"/>
      <c r="AQ578" s="786"/>
      <c r="AR578" s="786"/>
    </row>
    <row r="579" spans="1:44" ht="14.25" customHeight="1">
      <c r="A579" s="786"/>
      <c r="B579" s="786"/>
      <c r="C579" s="786"/>
      <c r="D579" s="786"/>
      <c r="E579" s="786"/>
      <c r="F579" s="786"/>
      <c r="G579" s="786"/>
      <c r="H579" s="786"/>
      <c r="I579" s="786"/>
      <c r="J579" s="786"/>
      <c r="K579" s="786"/>
      <c r="L579" s="786"/>
      <c r="M579" s="786"/>
      <c r="N579" s="786"/>
      <c r="O579" s="786"/>
      <c r="P579" s="786"/>
      <c r="Q579" s="786"/>
      <c r="R579" s="787"/>
      <c r="S579" s="786"/>
      <c r="T579" s="786"/>
      <c r="U579" s="786"/>
      <c r="V579" s="786"/>
      <c r="W579" s="786"/>
      <c r="X579" s="786"/>
      <c r="Y579" s="786"/>
      <c r="Z579" s="786"/>
      <c r="AA579" s="786"/>
      <c r="AB579" s="786"/>
      <c r="AC579" s="786"/>
      <c r="AD579" s="786"/>
      <c r="AE579" s="786"/>
      <c r="AF579" s="786"/>
      <c r="AG579" s="786"/>
      <c r="AH579" s="786"/>
      <c r="AI579" s="786"/>
      <c r="AJ579" s="786"/>
      <c r="AK579" s="786"/>
      <c r="AL579" s="786"/>
      <c r="AM579" s="786"/>
      <c r="AN579" s="786"/>
      <c r="AO579" s="786"/>
      <c r="AP579" s="786"/>
      <c r="AQ579" s="786"/>
      <c r="AR579" s="786"/>
    </row>
    <row r="580" spans="1:44" ht="14.25" customHeight="1">
      <c r="A580" s="786"/>
      <c r="B580" s="786"/>
      <c r="C580" s="786"/>
      <c r="D580" s="786"/>
      <c r="E580" s="786"/>
      <c r="F580" s="786"/>
      <c r="G580" s="786"/>
      <c r="H580" s="786"/>
      <c r="I580" s="786"/>
      <c r="J580" s="786"/>
      <c r="K580" s="786"/>
      <c r="L580" s="786"/>
      <c r="M580" s="786"/>
      <c r="N580" s="786"/>
      <c r="O580" s="786"/>
      <c r="P580" s="786"/>
      <c r="Q580" s="786"/>
      <c r="R580" s="787"/>
      <c r="S580" s="786"/>
      <c r="T580" s="786"/>
      <c r="U580" s="786"/>
      <c r="V580" s="786"/>
      <c r="W580" s="786"/>
      <c r="X580" s="786"/>
      <c r="Y580" s="786"/>
      <c r="Z580" s="786"/>
      <c r="AA580" s="786"/>
      <c r="AB580" s="786"/>
      <c r="AC580" s="786"/>
      <c r="AD580" s="786"/>
      <c r="AE580" s="786"/>
      <c r="AF580" s="786"/>
      <c r="AG580" s="786"/>
      <c r="AH580" s="786"/>
      <c r="AI580" s="786"/>
      <c r="AJ580" s="786"/>
      <c r="AK580" s="786"/>
      <c r="AL580" s="786"/>
      <c r="AM580" s="786"/>
      <c r="AN580" s="786"/>
      <c r="AO580" s="786"/>
      <c r="AP580" s="786"/>
      <c r="AQ580" s="786"/>
      <c r="AR580" s="786"/>
    </row>
    <row r="581" spans="1:44" ht="14.25" customHeight="1">
      <c r="A581" s="786"/>
      <c r="B581" s="786"/>
      <c r="C581" s="786"/>
      <c r="D581" s="786"/>
      <c r="E581" s="786"/>
      <c r="F581" s="786"/>
      <c r="G581" s="786"/>
      <c r="H581" s="786"/>
      <c r="I581" s="786"/>
      <c r="J581" s="786"/>
      <c r="K581" s="786"/>
      <c r="L581" s="786"/>
      <c r="M581" s="786"/>
      <c r="N581" s="786"/>
      <c r="O581" s="786"/>
      <c r="P581" s="786"/>
      <c r="Q581" s="786"/>
      <c r="R581" s="787"/>
      <c r="S581" s="786"/>
      <c r="T581" s="786"/>
      <c r="U581" s="786"/>
      <c r="V581" s="786"/>
      <c r="W581" s="786"/>
      <c r="X581" s="786"/>
      <c r="Y581" s="786"/>
      <c r="Z581" s="786"/>
      <c r="AA581" s="786"/>
      <c r="AB581" s="786"/>
      <c r="AC581" s="786"/>
      <c r="AD581" s="786"/>
      <c r="AE581" s="786"/>
      <c r="AF581" s="786"/>
      <c r="AG581" s="786"/>
      <c r="AH581" s="786"/>
      <c r="AI581" s="786"/>
      <c r="AJ581" s="786"/>
      <c r="AK581" s="786"/>
      <c r="AL581" s="786"/>
      <c r="AM581" s="786"/>
      <c r="AN581" s="786"/>
      <c r="AO581" s="786"/>
      <c r="AP581" s="786"/>
      <c r="AQ581" s="786"/>
      <c r="AR581" s="786"/>
    </row>
    <row r="582" spans="1:44" ht="14.25" customHeight="1">
      <c r="A582" s="786"/>
      <c r="B582" s="786"/>
      <c r="C582" s="786"/>
      <c r="D582" s="786"/>
      <c r="E582" s="786"/>
      <c r="F582" s="786"/>
      <c r="G582" s="786"/>
      <c r="H582" s="786"/>
      <c r="I582" s="786"/>
      <c r="J582" s="786"/>
      <c r="K582" s="786"/>
      <c r="L582" s="786"/>
      <c r="M582" s="786"/>
      <c r="N582" s="786"/>
      <c r="O582" s="786"/>
      <c r="P582" s="786"/>
      <c r="Q582" s="786"/>
      <c r="R582" s="787"/>
      <c r="S582" s="786"/>
      <c r="T582" s="786"/>
      <c r="U582" s="786"/>
      <c r="V582" s="786"/>
      <c r="W582" s="786"/>
      <c r="X582" s="786"/>
      <c r="Y582" s="786"/>
      <c r="Z582" s="786"/>
      <c r="AA582" s="786"/>
      <c r="AB582" s="786"/>
      <c r="AC582" s="786"/>
      <c r="AD582" s="786"/>
      <c r="AE582" s="786"/>
      <c r="AF582" s="786"/>
      <c r="AG582" s="786"/>
      <c r="AH582" s="786"/>
      <c r="AI582" s="786"/>
      <c r="AJ582" s="786"/>
      <c r="AK582" s="786"/>
      <c r="AL582" s="786"/>
      <c r="AM582" s="786"/>
      <c r="AN582" s="786"/>
      <c r="AO582" s="786"/>
      <c r="AP582" s="786"/>
      <c r="AQ582" s="786"/>
      <c r="AR582" s="786"/>
    </row>
    <row r="583" spans="1:44" ht="14.25" customHeight="1">
      <c r="A583" s="786"/>
      <c r="B583" s="786"/>
      <c r="C583" s="786"/>
      <c r="D583" s="786"/>
      <c r="E583" s="786"/>
      <c r="F583" s="786"/>
      <c r="G583" s="786"/>
      <c r="H583" s="786"/>
      <c r="I583" s="786"/>
      <c r="J583" s="786"/>
      <c r="K583" s="786"/>
      <c r="L583" s="786"/>
      <c r="M583" s="786"/>
      <c r="N583" s="786"/>
      <c r="O583" s="786"/>
      <c r="P583" s="786"/>
      <c r="Q583" s="786"/>
      <c r="R583" s="787"/>
      <c r="S583" s="786"/>
      <c r="T583" s="786"/>
      <c r="U583" s="786"/>
      <c r="V583" s="786"/>
      <c r="W583" s="786"/>
      <c r="X583" s="786"/>
      <c r="Y583" s="786"/>
      <c r="Z583" s="786"/>
      <c r="AA583" s="786"/>
      <c r="AB583" s="786"/>
      <c r="AC583" s="786"/>
      <c r="AD583" s="786"/>
      <c r="AE583" s="786"/>
      <c r="AF583" s="786"/>
      <c r="AG583" s="786"/>
      <c r="AH583" s="786"/>
      <c r="AI583" s="786"/>
      <c r="AJ583" s="786"/>
      <c r="AK583" s="786"/>
      <c r="AL583" s="786"/>
      <c r="AM583" s="786"/>
      <c r="AN583" s="786"/>
      <c r="AO583" s="786"/>
      <c r="AP583" s="786"/>
      <c r="AQ583" s="786"/>
      <c r="AR583" s="786"/>
    </row>
    <row r="584" spans="1:44" ht="14.25" customHeight="1">
      <c r="A584" s="786"/>
      <c r="B584" s="786"/>
      <c r="C584" s="786"/>
      <c r="D584" s="786"/>
      <c r="E584" s="786"/>
      <c r="F584" s="786"/>
      <c r="G584" s="786"/>
      <c r="H584" s="786"/>
      <c r="I584" s="786"/>
      <c r="J584" s="786"/>
      <c r="K584" s="786"/>
      <c r="L584" s="786"/>
      <c r="M584" s="786"/>
      <c r="N584" s="786"/>
      <c r="O584" s="786"/>
      <c r="P584" s="786"/>
      <c r="Q584" s="786"/>
      <c r="R584" s="787"/>
      <c r="S584" s="786"/>
      <c r="T584" s="786"/>
      <c r="U584" s="786"/>
      <c r="V584" s="786"/>
      <c r="W584" s="786"/>
      <c r="X584" s="786"/>
      <c r="Y584" s="786"/>
      <c r="Z584" s="786"/>
      <c r="AA584" s="786"/>
      <c r="AB584" s="786"/>
      <c r="AC584" s="786"/>
      <c r="AD584" s="786"/>
      <c r="AE584" s="786"/>
      <c r="AF584" s="786"/>
      <c r="AG584" s="786"/>
      <c r="AH584" s="786"/>
      <c r="AI584" s="786"/>
      <c r="AJ584" s="786"/>
      <c r="AK584" s="786"/>
      <c r="AL584" s="786"/>
      <c r="AM584" s="786"/>
      <c r="AN584" s="786"/>
      <c r="AO584" s="786"/>
      <c r="AP584" s="786"/>
      <c r="AQ584" s="786"/>
      <c r="AR584" s="786"/>
    </row>
    <row r="585" spans="1:44" ht="14.25" customHeight="1">
      <c r="A585" s="786"/>
      <c r="B585" s="786"/>
      <c r="C585" s="786"/>
      <c r="D585" s="786"/>
      <c r="E585" s="786"/>
      <c r="F585" s="786"/>
      <c r="G585" s="786"/>
      <c r="H585" s="786"/>
      <c r="I585" s="786"/>
      <c r="J585" s="786"/>
      <c r="K585" s="786"/>
      <c r="L585" s="786"/>
      <c r="M585" s="786"/>
      <c r="N585" s="786"/>
      <c r="O585" s="786"/>
      <c r="P585" s="786"/>
      <c r="Q585" s="786"/>
      <c r="R585" s="787"/>
      <c r="S585" s="786"/>
      <c r="T585" s="786"/>
      <c r="U585" s="786"/>
      <c r="V585" s="786"/>
      <c r="W585" s="786"/>
      <c r="X585" s="786"/>
      <c r="Y585" s="786"/>
      <c r="Z585" s="786"/>
      <c r="AA585" s="786"/>
      <c r="AB585" s="786"/>
      <c r="AC585" s="786"/>
      <c r="AD585" s="786"/>
      <c r="AE585" s="786"/>
      <c r="AF585" s="786"/>
      <c r="AG585" s="786"/>
      <c r="AH585" s="786"/>
      <c r="AI585" s="786"/>
      <c r="AJ585" s="786"/>
      <c r="AK585" s="786"/>
      <c r="AL585" s="786"/>
      <c r="AM585" s="786"/>
      <c r="AN585" s="786"/>
      <c r="AO585" s="786"/>
      <c r="AP585" s="786"/>
      <c r="AQ585" s="786"/>
      <c r="AR585" s="786"/>
    </row>
    <row r="586" spans="1:44" ht="14.25" customHeight="1">
      <c r="A586" s="786"/>
      <c r="B586" s="786"/>
      <c r="C586" s="786"/>
      <c r="D586" s="786"/>
      <c r="E586" s="786"/>
      <c r="F586" s="786"/>
      <c r="G586" s="786"/>
      <c r="H586" s="786"/>
      <c r="I586" s="786"/>
      <c r="J586" s="786"/>
      <c r="K586" s="786"/>
      <c r="L586" s="786"/>
      <c r="M586" s="786"/>
      <c r="N586" s="786"/>
      <c r="O586" s="786"/>
      <c r="P586" s="786"/>
      <c r="Q586" s="786"/>
      <c r="R586" s="787"/>
      <c r="S586" s="786"/>
      <c r="T586" s="786"/>
      <c r="U586" s="786"/>
      <c r="V586" s="786"/>
      <c r="W586" s="786"/>
      <c r="X586" s="786"/>
      <c r="Y586" s="786"/>
      <c r="Z586" s="786"/>
      <c r="AA586" s="786"/>
      <c r="AB586" s="786"/>
      <c r="AC586" s="786"/>
      <c r="AD586" s="786"/>
      <c r="AE586" s="786"/>
      <c r="AF586" s="786"/>
      <c r="AG586" s="786"/>
      <c r="AH586" s="786"/>
      <c r="AI586" s="786"/>
      <c r="AJ586" s="786"/>
      <c r="AK586" s="786"/>
      <c r="AL586" s="786"/>
      <c r="AM586" s="786"/>
      <c r="AN586" s="786"/>
      <c r="AO586" s="786"/>
      <c r="AP586" s="786"/>
      <c r="AQ586" s="786"/>
      <c r="AR586" s="786"/>
    </row>
    <row r="587" spans="1:44" ht="14.25" customHeight="1">
      <c r="A587" s="786"/>
      <c r="B587" s="786"/>
      <c r="C587" s="786"/>
      <c r="D587" s="786"/>
      <c r="E587" s="786"/>
      <c r="F587" s="786"/>
      <c r="G587" s="786"/>
      <c r="H587" s="786"/>
      <c r="I587" s="786"/>
      <c r="J587" s="786"/>
      <c r="K587" s="786"/>
      <c r="L587" s="786"/>
      <c r="M587" s="786"/>
      <c r="N587" s="786"/>
      <c r="O587" s="786"/>
      <c r="P587" s="786"/>
      <c r="Q587" s="786"/>
      <c r="R587" s="787"/>
      <c r="S587" s="786"/>
      <c r="T587" s="786"/>
      <c r="U587" s="786"/>
      <c r="V587" s="786"/>
      <c r="W587" s="786"/>
      <c r="X587" s="786"/>
      <c r="Y587" s="786"/>
      <c r="Z587" s="786"/>
      <c r="AA587" s="786"/>
      <c r="AB587" s="786"/>
      <c r="AC587" s="786"/>
      <c r="AD587" s="786"/>
      <c r="AE587" s="786"/>
      <c r="AF587" s="786"/>
      <c r="AG587" s="786"/>
      <c r="AH587" s="786"/>
      <c r="AI587" s="786"/>
      <c r="AJ587" s="786"/>
      <c r="AK587" s="786"/>
      <c r="AL587" s="786"/>
      <c r="AM587" s="786"/>
      <c r="AN587" s="786"/>
      <c r="AO587" s="786"/>
      <c r="AP587" s="786"/>
      <c r="AQ587" s="786"/>
      <c r="AR587" s="786"/>
    </row>
    <row r="588" spans="1:44" ht="14.25" customHeight="1">
      <c r="A588" s="786"/>
      <c r="B588" s="786"/>
      <c r="C588" s="786"/>
      <c r="D588" s="786"/>
      <c r="E588" s="786"/>
      <c r="F588" s="786"/>
      <c r="G588" s="786"/>
      <c r="H588" s="786"/>
      <c r="I588" s="786"/>
      <c r="J588" s="786"/>
      <c r="K588" s="786"/>
      <c r="L588" s="786"/>
      <c r="M588" s="786"/>
      <c r="N588" s="786"/>
      <c r="O588" s="786"/>
      <c r="P588" s="786"/>
      <c r="Q588" s="786"/>
      <c r="R588" s="787"/>
      <c r="S588" s="786"/>
      <c r="T588" s="786"/>
      <c r="U588" s="786"/>
      <c r="V588" s="786"/>
      <c r="W588" s="786"/>
      <c r="X588" s="786"/>
      <c r="Y588" s="786"/>
      <c r="Z588" s="786"/>
      <c r="AA588" s="786"/>
      <c r="AB588" s="786"/>
      <c r="AC588" s="786"/>
      <c r="AD588" s="786"/>
      <c r="AE588" s="786"/>
      <c r="AF588" s="786"/>
      <c r="AG588" s="786"/>
      <c r="AH588" s="786"/>
      <c r="AI588" s="786"/>
      <c r="AJ588" s="786"/>
      <c r="AK588" s="786"/>
      <c r="AL588" s="786"/>
      <c r="AM588" s="786"/>
      <c r="AN588" s="786"/>
      <c r="AO588" s="786"/>
      <c r="AP588" s="786"/>
      <c r="AQ588" s="786"/>
      <c r="AR588" s="786"/>
    </row>
    <row r="589" spans="1:44" ht="14.25" customHeight="1">
      <c r="A589" s="786"/>
      <c r="B589" s="786"/>
      <c r="C589" s="786"/>
      <c r="D589" s="786"/>
      <c r="E589" s="786"/>
      <c r="F589" s="786"/>
      <c r="G589" s="786"/>
      <c r="H589" s="786"/>
      <c r="I589" s="786"/>
      <c r="J589" s="786"/>
      <c r="K589" s="786"/>
      <c r="L589" s="786"/>
      <c r="M589" s="786"/>
      <c r="N589" s="786"/>
      <c r="O589" s="786"/>
      <c r="P589" s="786"/>
      <c r="Q589" s="786"/>
      <c r="R589" s="787"/>
      <c r="S589" s="786"/>
      <c r="T589" s="786"/>
      <c r="U589" s="786"/>
      <c r="V589" s="786"/>
      <c r="W589" s="786"/>
      <c r="X589" s="786"/>
      <c r="Y589" s="786"/>
      <c r="Z589" s="786"/>
      <c r="AA589" s="786"/>
      <c r="AB589" s="786"/>
      <c r="AC589" s="786"/>
      <c r="AD589" s="786"/>
      <c r="AE589" s="786"/>
      <c r="AF589" s="786"/>
      <c r="AG589" s="786"/>
      <c r="AH589" s="786"/>
      <c r="AI589" s="786"/>
      <c r="AJ589" s="786"/>
      <c r="AK589" s="786"/>
      <c r="AL589" s="786"/>
      <c r="AM589" s="786"/>
      <c r="AN589" s="786"/>
      <c r="AO589" s="786"/>
      <c r="AP589" s="786"/>
      <c r="AQ589" s="786"/>
      <c r="AR589" s="786"/>
    </row>
    <row r="590" spans="1:44" ht="14.25" customHeight="1">
      <c r="A590" s="786"/>
      <c r="B590" s="786"/>
      <c r="C590" s="786"/>
      <c r="D590" s="786"/>
      <c r="E590" s="786"/>
      <c r="F590" s="786"/>
      <c r="G590" s="786"/>
      <c r="H590" s="786"/>
      <c r="I590" s="786"/>
      <c r="J590" s="786"/>
      <c r="K590" s="786"/>
      <c r="L590" s="786"/>
      <c r="M590" s="786"/>
      <c r="N590" s="786"/>
      <c r="O590" s="786"/>
      <c r="P590" s="786"/>
      <c r="Q590" s="786"/>
      <c r="R590" s="787"/>
      <c r="S590" s="786"/>
      <c r="T590" s="786"/>
      <c r="U590" s="786"/>
      <c r="V590" s="786"/>
      <c r="W590" s="786"/>
      <c r="X590" s="786"/>
      <c r="Y590" s="786"/>
      <c r="Z590" s="786"/>
      <c r="AA590" s="786"/>
      <c r="AB590" s="786"/>
      <c r="AC590" s="786"/>
      <c r="AD590" s="786"/>
      <c r="AE590" s="786"/>
      <c r="AF590" s="786"/>
      <c r="AG590" s="786"/>
      <c r="AH590" s="786"/>
      <c r="AI590" s="786"/>
      <c r="AJ590" s="786"/>
      <c r="AK590" s="786"/>
      <c r="AL590" s="786"/>
      <c r="AM590" s="786"/>
      <c r="AN590" s="786"/>
      <c r="AO590" s="786"/>
      <c r="AP590" s="786"/>
      <c r="AQ590" s="786"/>
      <c r="AR590" s="786"/>
    </row>
    <row r="591" spans="1:44" ht="14.25" customHeight="1">
      <c r="A591" s="786"/>
      <c r="B591" s="786"/>
      <c r="C591" s="786"/>
      <c r="D591" s="786"/>
      <c r="E591" s="786"/>
      <c r="F591" s="786"/>
      <c r="G591" s="786"/>
      <c r="H591" s="786"/>
      <c r="I591" s="786"/>
      <c r="J591" s="786"/>
      <c r="K591" s="786"/>
      <c r="L591" s="786"/>
      <c r="M591" s="786"/>
      <c r="N591" s="786"/>
      <c r="O591" s="786"/>
      <c r="P591" s="786"/>
      <c r="Q591" s="786"/>
      <c r="R591" s="787"/>
      <c r="S591" s="786"/>
      <c r="T591" s="786"/>
      <c r="U591" s="786"/>
      <c r="V591" s="786"/>
      <c r="W591" s="786"/>
      <c r="X591" s="786"/>
      <c r="Y591" s="786"/>
      <c r="Z591" s="786"/>
      <c r="AA591" s="786"/>
      <c r="AB591" s="786"/>
      <c r="AC591" s="786"/>
      <c r="AD591" s="786"/>
      <c r="AE591" s="786"/>
      <c r="AF591" s="786"/>
      <c r="AG591" s="786"/>
      <c r="AH591" s="786"/>
      <c r="AI591" s="786"/>
      <c r="AJ591" s="786"/>
      <c r="AK591" s="786"/>
      <c r="AL591" s="786"/>
      <c r="AM591" s="786"/>
      <c r="AN591" s="786"/>
      <c r="AO591" s="786"/>
      <c r="AP591" s="786"/>
      <c r="AQ591" s="786"/>
      <c r="AR591" s="786"/>
    </row>
    <row r="592" spans="1:44" ht="14.25" customHeight="1">
      <c r="A592" s="786"/>
      <c r="B592" s="786"/>
      <c r="C592" s="786"/>
      <c r="D592" s="786"/>
      <c r="E592" s="786"/>
      <c r="F592" s="786"/>
      <c r="G592" s="786"/>
      <c r="H592" s="786"/>
      <c r="I592" s="786"/>
      <c r="J592" s="786"/>
      <c r="K592" s="786"/>
      <c r="L592" s="786"/>
      <c r="M592" s="786"/>
      <c r="N592" s="786"/>
      <c r="O592" s="786"/>
      <c r="P592" s="786"/>
      <c r="Q592" s="786"/>
      <c r="R592" s="787"/>
      <c r="S592" s="786"/>
      <c r="T592" s="786"/>
      <c r="U592" s="786"/>
      <c r="V592" s="786"/>
      <c r="W592" s="786"/>
      <c r="X592" s="786"/>
      <c r="Y592" s="786"/>
      <c r="Z592" s="786"/>
      <c r="AA592" s="786"/>
      <c r="AB592" s="786"/>
      <c r="AC592" s="786"/>
      <c r="AD592" s="786"/>
      <c r="AE592" s="786"/>
      <c r="AF592" s="786"/>
      <c r="AG592" s="786"/>
      <c r="AH592" s="786"/>
      <c r="AI592" s="786"/>
      <c r="AJ592" s="786"/>
      <c r="AK592" s="786"/>
      <c r="AL592" s="786"/>
      <c r="AM592" s="786"/>
      <c r="AN592" s="786"/>
      <c r="AO592" s="786"/>
      <c r="AP592" s="786"/>
      <c r="AQ592" s="786"/>
      <c r="AR592" s="786"/>
    </row>
    <row r="593" spans="1:44" ht="14.25" customHeight="1">
      <c r="A593" s="786"/>
      <c r="B593" s="786"/>
      <c r="C593" s="786"/>
      <c r="D593" s="786"/>
      <c r="E593" s="786"/>
      <c r="F593" s="786"/>
      <c r="G593" s="786"/>
      <c r="H593" s="786"/>
      <c r="I593" s="786"/>
      <c r="J593" s="786"/>
      <c r="K593" s="786"/>
      <c r="L593" s="786"/>
      <c r="M593" s="786"/>
      <c r="N593" s="786"/>
      <c r="O593" s="786"/>
      <c r="P593" s="786"/>
      <c r="Q593" s="786"/>
      <c r="R593" s="787"/>
      <c r="S593" s="786"/>
      <c r="T593" s="786"/>
      <c r="U593" s="786"/>
      <c r="V593" s="786"/>
      <c r="W593" s="786"/>
      <c r="X593" s="786"/>
      <c r="Y593" s="786"/>
      <c r="Z593" s="786"/>
      <c r="AA593" s="786"/>
      <c r="AB593" s="786"/>
      <c r="AC593" s="786"/>
      <c r="AD593" s="786"/>
      <c r="AE593" s="786"/>
      <c r="AF593" s="786"/>
      <c r="AG593" s="786"/>
      <c r="AH593" s="786"/>
      <c r="AI593" s="786"/>
      <c r="AJ593" s="786"/>
      <c r="AK593" s="786"/>
      <c r="AL593" s="786"/>
      <c r="AM593" s="786"/>
      <c r="AN593" s="786"/>
      <c r="AO593" s="786"/>
      <c r="AP593" s="786"/>
      <c r="AQ593" s="786"/>
      <c r="AR593" s="786"/>
    </row>
    <row r="594" spans="1:44" ht="14.25" customHeight="1">
      <c r="A594" s="786"/>
      <c r="B594" s="786"/>
      <c r="C594" s="786"/>
      <c r="D594" s="786"/>
      <c r="E594" s="786"/>
      <c r="F594" s="786"/>
      <c r="G594" s="786"/>
      <c r="H594" s="786"/>
      <c r="I594" s="786"/>
      <c r="J594" s="786"/>
      <c r="K594" s="786"/>
      <c r="L594" s="786"/>
      <c r="M594" s="786"/>
      <c r="N594" s="786"/>
      <c r="O594" s="786"/>
      <c r="P594" s="786"/>
      <c r="Q594" s="786"/>
      <c r="R594" s="787"/>
      <c r="S594" s="786"/>
      <c r="T594" s="786"/>
      <c r="U594" s="786"/>
      <c r="V594" s="786"/>
      <c r="W594" s="786"/>
      <c r="X594" s="786"/>
      <c r="Y594" s="786"/>
      <c r="Z594" s="786"/>
      <c r="AA594" s="786"/>
      <c r="AB594" s="786"/>
      <c r="AC594" s="786"/>
      <c r="AD594" s="786"/>
      <c r="AE594" s="786"/>
      <c r="AF594" s="786"/>
      <c r="AG594" s="786"/>
      <c r="AH594" s="786"/>
      <c r="AI594" s="786"/>
      <c r="AJ594" s="786"/>
      <c r="AK594" s="786"/>
      <c r="AL594" s="786"/>
      <c r="AM594" s="786"/>
      <c r="AN594" s="786"/>
      <c r="AO594" s="786"/>
      <c r="AP594" s="786"/>
      <c r="AQ594" s="786"/>
      <c r="AR594" s="786"/>
    </row>
    <row r="595" spans="1:44" ht="14.25" customHeight="1">
      <c r="A595" s="786"/>
      <c r="B595" s="786"/>
      <c r="C595" s="786"/>
      <c r="D595" s="786"/>
      <c r="E595" s="786"/>
      <c r="F595" s="786"/>
      <c r="G595" s="786"/>
      <c r="H595" s="786"/>
      <c r="I595" s="786"/>
      <c r="J595" s="786"/>
      <c r="K595" s="786"/>
      <c r="L595" s="786"/>
      <c r="M595" s="786"/>
      <c r="N595" s="786"/>
      <c r="O595" s="786"/>
      <c r="P595" s="786"/>
      <c r="Q595" s="786"/>
      <c r="R595" s="787"/>
      <c r="S595" s="786"/>
      <c r="T595" s="786"/>
      <c r="U595" s="786"/>
      <c r="V595" s="786"/>
      <c r="W595" s="786"/>
      <c r="X595" s="786"/>
      <c r="Y595" s="786"/>
      <c r="Z595" s="786"/>
      <c r="AA595" s="786"/>
      <c r="AB595" s="786"/>
      <c r="AC595" s="786"/>
      <c r="AD595" s="786"/>
      <c r="AE595" s="786"/>
      <c r="AF595" s="786"/>
      <c r="AG595" s="786"/>
      <c r="AH595" s="786"/>
      <c r="AI595" s="786"/>
      <c r="AJ595" s="786"/>
      <c r="AK595" s="786"/>
      <c r="AL595" s="786"/>
      <c r="AM595" s="786"/>
      <c r="AN595" s="786"/>
      <c r="AO595" s="786"/>
      <c r="AP595" s="786"/>
      <c r="AQ595" s="786"/>
      <c r="AR595" s="786"/>
    </row>
    <row r="596" spans="1:44" ht="14.25" customHeight="1">
      <c r="A596" s="786"/>
      <c r="B596" s="786"/>
      <c r="C596" s="786"/>
      <c r="D596" s="786"/>
      <c r="E596" s="786"/>
      <c r="F596" s="786"/>
      <c r="G596" s="786"/>
      <c r="H596" s="786"/>
      <c r="I596" s="786"/>
      <c r="J596" s="786"/>
      <c r="K596" s="786"/>
      <c r="L596" s="786"/>
      <c r="M596" s="786"/>
      <c r="N596" s="786"/>
      <c r="O596" s="786"/>
      <c r="P596" s="786"/>
      <c r="Q596" s="786"/>
      <c r="R596" s="787"/>
      <c r="S596" s="786"/>
      <c r="T596" s="786"/>
      <c r="U596" s="786"/>
      <c r="V596" s="786"/>
      <c r="W596" s="786"/>
      <c r="X596" s="786"/>
      <c r="Y596" s="786"/>
      <c r="Z596" s="786"/>
      <c r="AA596" s="786"/>
      <c r="AB596" s="786"/>
      <c r="AC596" s="786"/>
      <c r="AD596" s="786"/>
      <c r="AE596" s="786"/>
      <c r="AF596" s="786"/>
      <c r="AG596" s="786"/>
      <c r="AH596" s="786"/>
      <c r="AI596" s="786"/>
      <c r="AJ596" s="786"/>
      <c r="AK596" s="786"/>
      <c r="AL596" s="786"/>
      <c r="AM596" s="786"/>
      <c r="AN596" s="786"/>
      <c r="AO596" s="786"/>
      <c r="AP596" s="786"/>
      <c r="AQ596" s="786"/>
      <c r="AR596" s="786"/>
    </row>
    <row r="597" spans="1:44" ht="14.25" customHeight="1">
      <c r="A597" s="786"/>
      <c r="B597" s="786"/>
      <c r="C597" s="786"/>
      <c r="D597" s="786"/>
      <c r="E597" s="786"/>
      <c r="F597" s="786"/>
      <c r="G597" s="786"/>
      <c r="H597" s="786"/>
      <c r="I597" s="786"/>
      <c r="J597" s="786"/>
      <c r="K597" s="786"/>
      <c r="L597" s="786"/>
      <c r="M597" s="786"/>
      <c r="N597" s="786"/>
      <c r="O597" s="786"/>
      <c r="P597" s="786"/>
      <c r="Q597" s="786"/>
      <c r="R597" s="787"/>
      <c r="S597" s="786"/>
      <c r="T597" s="786"/>
      <c r="U597" s="786"/>
      <c r="V597" s="786"/>
      <c r="W597" s="786"/>
      <c r="X597" s="786"/>
      <c r="Y597" s="786"/>
      <c r="Z597" s="786"/>
      <c r="AA597" s="786"/>
      <c r="AB597" s="786"/>
      <c r="AC597" s="786"/>
      <c r="AD597" s="786"/>
      <c r="AE597" s="786"/>
      <c r="AF597" s="786"/>
      <c r="AG597" s="786"/>
      <c r="AH597" s="786"/>
      <c r="AI597" s="786"/>
      <c r="AJ597" s="786"/>
      <c r="AK597" s="786"/>
      <c r="AL597" s="786"/>
      <c r="AM597" s="786"/>
      <c r="AN597" s="786"/>
      <c r="AO597" s="786"/>
      <c r="AP597" s="786"/>
      <c r="AQ597" s="786"/>
      <c r="AR597" s="786"/>
    </row>
    <row r="598" spans="1:44" ht="14.25" customHeight="1">
      <c r="A598" s="786"/>
      <c r="B598" s="786"/>
      <c r="C598" s="786"/>
      <c r="D598" s="786"/>
      <c r="E598" s="786"/>
      <c r="F598" s="786"/>
      <c r="G598" s="786"/>
      <c r="H598" s="786"/>
      <c r="I598" s="786"/>
      <c r="J598" s="786"/>
      <c r="K598" s="786"/>
      <c r="L598" s="786"/>
      <c r="M598" s="786"/>
      <c r="N598" s="786"/>
      <c r="O598" s="786"/>
      <c r="P598" s="786"/>
      <c r="Q598" s="786"/>
      <c r="R598" s="787"/>
      <c r="S598" s="786"/>
      <c r="T598" s="786"/>
      <c r="U598" s="786"/>
      <c r="V598" s="786"/>
      <c r="W598" s="786"/>
      <c r="X598" s="786"/>
      <c r="Y598" s="786"/>
      <c r="Z598" s="786"/>
      <c r="AA598" s="786"/>
      <c r="AB598" s="786"/>
      <c r="AC598" s="786"/>
      <c r="AD598" s="786"/>
      <c r="AE598" s="786"/>
      <c r="AF598" s="786"/>
      <c r="AG598" s="786"/>
      <c r="AH598" s="786"/>
      <c r="AI598" s="786"/>
      <c r="AJ598" s="786"/>
      <c r="AK598" s="786"/>
      <c r="AL598" s="786"/>
      <c r="AM598" s="786"/>
      <c r="AN598" s="786"/>
      <c r="AO598" s="786"/>
      <c r="AP598" s="786"/>
      <c r="AQ598" s="786"/>
      <c r="AR598" s="786"/>
    </row>
    <row r="599" spans="1:44" ht="14.25" customHeight="1">
      <c r="A599" s="786"/>
      <c r="B599" s="786"/>
      <c r="C599" s="786"/>
      <c r="D599" s="786"/>
      <c r="E599" s="786"/>
      <c r="F599" s="786"/>
      <c r="G599" s="786"/>
      <c r="H599" s="786"/>
      <c r="I599" s="786"/>
      <c r="J599" s="786"/>
      <c r="K599" s="786"/>
      <c r="L599" s="786"/>
      <c r="M599" s="786"/>
      <c r="N599" s="786"/>
      <c r="O599" s="786"/>
      <c r="P599" s="786"/>
      <c r="Q599" s="786"/>
      <c r="R599" s="787"/>
      <c r="S599" s="786"/>
      <c r="T599" s="786"/>
      <c r="U599" s="786"/>
      <c r="V599" s="786"/>
      <c r="W599" s="786"/>
      <c r="X599" s="786"/>
      <c r="Y599" s="786"/>
      <c r="Z599" s="786"/>
      <c r="AA599" s="786"/>
      <c r="AB599" s="786"/>
      <c r="AC599" s="786"/>
      <c r="AD599" s="786"/>
      <c r="AE599" s="786"/>
      <c r="AF599" s="786"/>
      <c r="AG599" s="786"/>
      <c r="AH599" s="786"/>
      <c r="AI599" s="786"/>
      <c r="AJ599" s="786"/>
      <c r="AK599" s="786"/>
      <c r="AL599" s="786"/>
      <c r="AM599" s="786"/>
      <c r="AN599" s="786"/>
      <c r="AO599" s="786"/>
      <c r="AP599" s="786"/>
      <c r="AQ599" s="786"/>
      <c r="AR599" s="786"/>
    </row>
    <row r="600" spans="1:44" ht="14.25" customHeight="1">
      <c r="A600" s="786"/>
      <c r="B600" s="786"/>
      <c r="C600" s="786"/>
      <c r="D600" s="786"/>
      <c r="E600" s="786"/>
      <c r="F600" s="786"/>
      <c r="G600" s="786"/>
      <c r="H600" s="786"/>
      <c r="I600" s="786"/>
      <c r="J600" s="786"/>
      <c r="K600" s="786"/>
      <c r="L600" s="786"/>
      <c r="M600" s="786"/>
      <c r="N600" s="786"/>
      <c r="O600" s="786"/>
      <c r="P600" s="786"/>
      <c r="Q600" s="786"/>
      <c r="R600" s="787"/>
      <c r="S600" s="786"/>
      <c r="T600" s="786"/>
      <c r="U600" s="786"/>
      <c r="V600" s="786"/>
      <c r="W600" s="786"/>
      <c r="X600" s="786"/>
      <c r="Y600" s="786"/>
      <c r="Z600" s="786"/>
      <c r="AA600" s="786"/>
      <c r="AB600" s="786"/>
      <c r="AC600" s="786"/>
      <c r="AD600" s="786"/>
      <c r="AE600" s="786"/>
      <c r="AF600" s="786"/>
      <c r="AG600" s="786"/>
      <c r="AH600" s="786"/>
      <c r="AI600" s="786"/>
      <c r="AJ600" s="786"/>
      <c r="AK600" s="786"/>
      <c r="AL600" s="786"/>
      <c r="AM600" s="786"/>
      <c r="AN600" s="786"/>
      <c r="AO600" s="786"/>
      <c r="AP600" s="786"/>
      <c r="AQ600" s="786"/>
      <c r="AR600" s="786"/>
    </row>
    <row r="601" spans="1:44" ht="14.25" customHeight="1">
      <c r="A601" s="786"/>
      <c r="B601" s="786"/>
      <c r="C601" s="786"/>
      <c r="D601" s="786"/>
      <c r="E601" s="786"/>
      <c r="F601" s="786"/>
      <c r="G601" s="786"/>
      <c r="H601" s="786"/>
      <c r="I601" s="786"/>
      <c r="J601" s="786"/>
      <c r="K601" s="786"/>
      <c r="L601" s="786"/>
      <c r="M601" s="786"/>
      <c r="N601" s="786"/>
      <c r="O601" s="786"/>
      <c r="P601" s="786"/>
      <c r="Q601" s="786"/>
      <c r="R601" s="787"/>
      <c r="S601" s="786"/>
      <c r="T601" s="786"/>
      <c r="U601" s="786"/>
      <c r="V601" s="786"/>
      <c r="W601" s="786"/>
      <c r="X601" s="786"/>
      <c r="Y601" s="786"/>
      <c r="Z601" s="786"/>
      <c r="AA601" s="786"/>
      <c r="AB601" s="786"/>
      <c r="AC601" s="786"/>
      <c r="AD601" s="786"/>
      <c r="AE601" s="786"/>
      <c r="AF601" s="786"/>
      <c r="AG601" s="786"/>
      <c r="AH601" s="786"/>
      <c r="AI601" s="786"/>
      <c r="AJ601" s="786"/>
      <c r="AK601" s="786"/>
      <c r="AL601" s="786"/>
      <c r="AM601" s="786"/>
      <c r="AN601" s="786"/>
      <c r="AO601" s="786"/>
      <c r="AP601" s="786"/>
      <c r="AQ601" s="786"/>
      <c r="AR601" s="786"/>
    </row>
    <row r="602" spans="1:44" ht="14.25" customHeight="1">
      <c r="A602" s="786"/>
      <c r="B602" s="786"/>
      <c r="C602" s="786"/>
      <c r="D602" s="786"/>
      <c r="E602" s="786"/>
      <c r="F602" s="786"/>
      <c r="G602" s="786"/>
      <c r="H602" s="786"/>
      <c r="I602" s="786"/>
      <c r="J602" s="786"/>
      <c r="K602" s="786"/>
      <c r="L602" s="786"/>
      <c r="M602" s="786"/>
      <c r="N602" s="786"/>
      <c r="O602" s="786"/>
      <c r="P602" s="786"/>
      <c r="Q602" s="786"/>
      <c r="R602" s="787"/>
      <c r="S602" s="786"/>
      <c r="T602" s="786"/>
      <c r="U602" s="786"/>
      <c r="V602" s="786"/>
      <c r="W602" s="786"/>
      <c r="X602" s="786"/>
      <c r="Y602" s="786"/>
      <c r="Z602" s="786"/>
      <c r="AA602" s="786"/>
      <c r="AB602" s="786"/>
      <c r="AC602" s="786"/>
      <c r="AD602" s="786"/>
      <c r="AE602" s="786"/>
      <c r="AF602" s="786"/>
      <c r="AG602" s="786"/>
      <c r="AH602" s="786"/>
      <c r="AI602" s="786"/>
      <c r="AJ602" s="786"/>
      <c r="AK602" s="786"/>
      <c r="AL602" s="786"/>
      <c r="AM602" s="786"/>
      <c r="AN602" s="786"/>
      <c r="AO602" s="786"/>
      <c r="AP602" s="786"/>
      <c r="AQ602" s="786"/>
      <c r="AR602" s="786"/>
    </row>
    <row r="603" spans="1:44" ht="14.25" customHeight="1">
      <c r="A603" s="786"/>
      <c r="B603" s="786"/>
      <c r="C603" s="786"/>
      <c r="D603" s="786"/>
      <c r="E603" s="786"/>
      <c r="F603" s="786"/>
      <c r="G603" s="786"/>
      <c r="H603" s="786"/>
      <c r="I603" s="786"/>
      <c r="J603" s="786"/>
      <c r="K603" s="786"/>
      <c r="L603" s="786"/>
      <c r="M603" s="786"/>
      <c r="N603" s="786"/>
      <c r="O603" s="786"/>
      <c r="P603" s="786"/>
      <c r="Q603" s="786"/>
      <c r="R603" s="787"/>
      <c r="S603" s="786"/>
      <c r="T603" s="786"/>
      <c r="U603" s="786"/>
      <c r="V603" s="786"/>
      <c r="W603" s="786"/>
      <c r="X603" s="786"/>
      <c r="Y603" s="786"/>
      <c r="Z603" s="786"/>
      <c r="AA603" s="786"/>
      <c r="AB603" s="786"/>
      <c r="AC603" s="786"/>
      <c r="AD603" s="786"/>
      <c r="AE603" s="786"/>
      <c r="AF603" s="786"/>
      <c r="AG603" s="786"/>
      <c r="AH603" s="786"/>
      <c r="AI603" s="786"/>
      <c r="AJ603" s="786"/>
      <c r="AK603" s="786"/>
      <c r="AL603" s="786"/>
      <c r="AM603" s="786"/>
      <c r="AN603" s="786"/>
      <c r="AO603" s="786"/>
      <c r="AP603" s="786"/>
      <c r="AQ603" s="786"/>
      <c r="AR603" s="786"/>
    </row>
    <row r="604" spans="1:44" ht="14.25" customHeight="1">
      <c r="A604" s="786"/>
      <c r="B604" s="786"/>
      <c r="C604" s="786"/>
      <c r="D604" s="786"/>
      <c r="E604" s="786"/>
      <c r="F604" s="786"/>
      <c r="G604" s="786"/>
      <c r="H604" s="786"/>
      <c r="I604" s="786"/>
      <c r="J604" s="786"/>
      <c r="K604" s="786"/>
      <c r="L604" s="786"/>
      <c r="M604" s="786"/>
      <c r="N604" s="786"/>
      <c r="O604" s="786"/>
      <c r="P604" s="786"/>
      <c r="Q604" s="786"/>
      <c r="R604" s="787"/>
      <c r="S604" s="786"/>
      <c r="T604" s="786"/>
      <c r="U604" s="786"/>
      <c r="V604" s="786"/>
      <c r="W604" s="786"/>
      <c r="X604" s="786"/>
      <c r="Y604" s="786"/>
      <c r="Z604" s="786"/>
      <c r="AA604" s="786"/>
      <c r="AB604" s="786"/>
      <c r="AC604" s="786"/>
      <c r="AD604" s="786"/>
      <c r="AE604" s="786"/>
      <c r="AF604" s="786"/>
      <c r="AG604" s="786"/>
      <c r="AH604" s="786"/>
      <c r="AI604" s="786"/>
      <c r="AJ604" s="786"/>
      <c r="AK604" s="786"/>
      <c r="AL604" s="786"/>
      <c r="AM604" s="786"/>
      <c r="AN604" s="786"/>
      <c r="AO604" s="786"/>
      <c r="AP604" s="786"/>
      <c r="AQ604" s="786"/>
      <c r="AR604" s="786"/>
    </row>
    <row r="605" spans="1:44" ht="14.25" customHeight="1">
      <c r="A605" s="786"/>
      <c r="B605" s="786"/>
      <c r="C605" s="786"/>
      <c r="D605" s="786"/>
      <c r="E605" s="786"/>
      <c r="F605" s="786"/>
      <c r="G605" s="786"/>
      <c r="H605" s="786"/>
      <c r="I605" s="786"/>
      <c r="J605" s="786"/>
      <c r="K605" s="786"/>
      <c r="L605" s="786"/>
      <c r="M605" s="786"/>
      <c r="N605" s="786"/>
      <c r="O605" s="786"/>
      <c r="P605" s="786"/>
      <c r="Q605" s="786"/>
      <c r="R605" s="787"/>
      <c r="S605" s="786"/>
      <c r="T605" s="786"/>
      <c r="U605" s="786"/>
      <c r="V605" s="786"/>
      <c r="W605" s="786"/>
      <c r="X605" s="786"/>
      <c r="Y605" s="786"/>
      <c r="Z605" s="786"/>
      <c r="AA605" s="786"/>
      <c r="AB605" s="786"/>
      <c r="AC605" s="786"/>
      <c r="AD605" s="786"/>
      <c r="AE605" s="786"/>
      <c r="AF605" s="786"/>
      <c r="AG605" s="786"/>
      <c r="AH605" s="786"/>
      <c r="AI605" s="786"/>
      <c r="AJ605" s="786"/>
      <c r="AK605" s="786"/>
      <c r="AL605" s="786"/>
      <c r="AM605" s="786"/>
      <c r="AN605" s="786"/>
      <c r="AO605" s="786"/>
      <c r="AP605" s="786"/>
      <c r="AQ605" s="786"/>
      <c r="AR605" s="786"/>
    </row>
    <row r="606" spans="1:44" ht="14.25" customHeight="1">
      <c r="A606" s="786"/>
      <c r="B606" s="786"/>
      <c r="C606" s="786"/>
      <c r="D606" s="786"/>
      <c r="E606" s="786"/>
      <c r="F606" s="786"/>
      <c r="G606" s="786"/>
      <c r="H606" s="786"/>
      <c r="I606" s="786"/>
      <c r="J606" s="786"/>
      <c r="K606" s="786"/>
      <c r="L606" s="786"/>
      <c r="M606" s="786"/>
      <c r="N606" s="786"/>
      <c r="O606" s="786"/>
      <c r="P606" s="786"/>
      <c r="Q606" s="786"/>
      <c r="R606" s="787"/>
      <c r="S606" s="786"/>
      <c r="T606" s="786"/>
      <c r="U606" s="786"/>
      <c r="V606" s="786"/>
      <c r="W606" s="786"/>
      <c r="X606" s="786"/>
      <c r="Y606" s="786"/>
      <c r="Z606" s="786"/>
      <c r="AA606" s="786"/>
      <c r="AB606" s="786"/>
      <c r="AC606" s="786"/>
      <c r="AD606" s="786"/>
      <c r="AE606" s="786"/>
      <c r="AF606" s="786"/>
      <c r="AG606" s="786"/>
      <c r="AH606" s="786"/>
      <c r="AI606" s="786"/>
      <c r="AJ606" s="786"/>
      <c r="AK606" s="786"/>
      <c r="AL606" s="786"/>
      <c r="AM606" s="786"/>
      <c r="AN606" s="786"/>
      <c r="AO606" s="786"/>
      <c r="AP606" s="786"/>
      <c r="AQ606" s="786"/>
      <c r="AR606" s="786"/>
    </row>
    <row r="607" spans="1:44" ht="14.25" customHeight="1">
      <c r="A607" s="786"/>
      <c r="B607" s="786"/>
      <c r="C607" s="786"/>
      <c r="D607" s="786"/>
      <c r="E607" s="786"/>
      <c r="F607" s="786"/>
      <c r="G607" s="786"/>
      <c r="H607" s="786"/>
      <c r="I607" s="786"/>
      <c r="J607" s="786"/>
      <c r="K607" s="786"/>
      <c r="L607" s="786"/>
      <c r="M607" s="786"/>
      <c r="N607" s="786"/>
      <c r="O607" s="786"/>
      <c r="P607" s="786"/>
      <c r="Q607" s="786"/>
      <c r="R607" s="787"/>
      <c r="S607" s="786"/>
      <c r="T607" s="786"/>
      <c r="U607" s="786"/>
      <c r="V607" s="786"/>
      <c r="W607" s="786"/>
      <c r="X607" s="786"/>
      <c r="Y607" s="786"/>
      <c r="Z607" s="786"/>
      <c r="AA607" s="786"/>
      <c r="AB607" s="786"/>
      <c r="AC607" s="786"/>
      <c r="AD607" s="786"/>
      <c r="AE607" s="786"/>
      <c r="AF607" s="786"/>
      <c r="AG607" s="786"/>
      <c r="AH607" s="786"/>
      <c r="AI607" s="786"/>
      <c r="AJ607" s="786"/>
      <c r="AK607" s="786"/>
      <c r="AL607" s="786"/>
      <c r="AM607" s="786"/>
      <c r="AN607" s="786"/>
      <c r="AO607" s="786"/>
      <c r="AP607" s="786"/>
      <c r="AQ607" s="786"/>
      <c r="AR607" s="786"/>
    </row>
    <row r="608" spans="1:44" ht="14.25" customHeight="1">
      <c r="A608" s="786"/>
      <c r="B608" s="786"/>
      <c r="C608" s="786"/>
      <c r="D608" s="786"/>
      <c r="E608" s="786"/>
      <c r="F608" s="786"/>
      <c r="G608" s="786"/>
      <c r="H608" s="786"/>
      <c r="I608" s="786"/>
      <c r="J608" s="786"/>
      <c r="K608" s="786"/>
      <c r="L608" s="786"/>
      <c r="M608" s="786"/>
      <c r="N608" s="786"/>
      <c r="O608" s="786"/>
      <c r="P608" s="786"/>
      <c r="Q608" s="786"/>
      <c r="R608" s="787"/>
      <c r="S608" s="786"/>
      <c r="T608" s="786"/>
      <c r="U608" s="786"/>
      <c r="V608" s="786"/>
      <c r="W608" s="786"/>
      <c r="X608" s="786"/>
      <c r="Y608" s="786"/>
      <c r="Z608" s="786"/>
      <c r="AA608" s="786"/>
      <c r="AB608" s="786"/>
      <c r="AC608" s="786"/>
      <c r="AD608" s="786"/>
      <c r="AE608" s="786"/>
      <c r="AF608" s="786"/>
      <c r="AG608" s="786"/>
      <c r="AH608" s="786"/>
      <c r="AI608" s="786"/>
      <c r="AJ608" s="786"/>
      <c r="AK608" s="786"/>
      <c r="AL608" s="786"/>
      <c r="AM608" s="786"/>
      <c r="AN608" s="786"/>
      <c r="AO608" s="786"/>
      <c r="AP608" s="786"/>
      <c r="AQ608" s="786"/>
      <c r="AR608" s="786"/>
    </row>
    <row r="609" spans="1:44" ht="14.25" customHeight="1">
      <c r="A609" s="786"/>
      <c r="B609" s="786"/>
      <c r="C609" s="786"/>
      <c r="D609" s="786"/>
      <c r="E609" s="786"/>
      <c r="F609" s="786"/>
      <c r="G609" s="786"/>
      <c r="H609" s="786"/>
      <c r="I609" s="786"/>
      <c r="J609" s="786"/>
      <c r="K609" s="786"/>
      <c r="L609" s="786"/>
      <c r="M609" s="786"/>
      <c r="N609" s="786"/>
      <c r="O609" s="786"/>
      <c r="P609" s="786"/>
      <c r="Q609" s="786"/>
      <c r="R609" s="787"/>
      <c r="S609" s="786"/>
      <c r="T609" s="786"/>
      <c r="U609" s="786"/>
      <c r="V609" s="786"/>
      <c r="W609" s="786"/>
      <c r="X609" s="786"/>
      <c r="Y609" s="786"/>
      <c r="Z609" s="786"/>
      <c r="AA609" s="786"/>
      <c r="AB609" s="786"/>
      <c r="AC609" s="786"/>
      <c r="AD609" s="786"/>
      <c r="AE609" s="786"/>
      <c r="AF609" s="786"/>
      <c r="AG609" s="786"/>
      <c r="AH609" s="786"/>
      <c r="AI609" s="786"/>
      <c r="AJ609" s="786"/>
      <c r="AK609" s="786"/>
      <c r="AL609" s="786"/>
      <c r="AM609" s="786"/>
      <c r="AN609" s="786"/>
      <c r="AO609" s="786"/>
      <c r="AP609" s="786"/>
      <c r="AQ609" s="786"/>
      <c r="AR609" s="786"/>
    </row>
    <row r="610" spans="1:44" ht="14.25" customHeight="1">
      <c r="A610" s="786"/>
      <c r="B610" s="786"/>
      <c r="C610" s="786"/>
      <c r="D610" s="786"/>
      <c r="E610" s="786"/>
      <c r="F610" s="786"/>
      <c r="G610" s="786"/>
      <c r="H610" s="786"/>
      <c r="I610" s="786"/>
      <c r="J610" s="786"/>
      <c r="K610" s="786"/>
      <c r="L610" s="786"/>
      <c r="M610" s="786"/>
      <c r="N610" s="786"/>
      <c r="O610" s="786"/>
      <c r="P610" s="786"/>
      <c r="Q610" s="786"/>
      <c r="R610" s="787"/>
      <c r="S610" s="786"/>
      <c r="T610" s="786"/>
      <c r="U610" s="786"/>
      <c r="V610" s="786"/>
      <c r="W610" s="786"/>
      <c r="X610" s="786"/>
      <c r="Y610" s="786"/>
      <c r="Z610" s="786"/>
      <c r="AA610" s="786"/>
      <c r="AB610" s="786"/>
      <c r="AC610" s="786"/>
      <c r="AD610" s="786"/>
      <c r="AE610" s="786"/>
      <c r="AF610" s="786"/>
      <c r="AG610" s="786"/>
      <c r="AH610" s="786"/>
      <c r="AI610" s="786"/>
      <c r="AJ610" s="786"/>
      <c r="AK610" s="786"/>
      <c r="AL610" s="786"/>
      <c r="AM610" s="786"/>
      <c r="AN610" s="786"/>
      <c r="AO610" s="786"/>
      <c r="AP610" s="786"/>
      <c r="AQ610" s="786"/>
      <c r="AR610" s="786"/>
    </row>
    <row r="611" spans="1:44" ht="14.25" customHeight="1">
      <c r="A611" s="786"/>
      <c r="B611" s="786"/>
      <c r="C611" s="786"/>
      <c r="D611" s="786"/>
      <c r="E611" s="786"/>
      <c r="F611" s="786"/>
      <c r="G611" s="786"/>
      <c r="H611" s="786"/>
      <c r="I611" s="786"/>
      <c r="J611" s="786"/>
      <c r="K611" s="786"/>
      <c r="L611" s="786"/>
      <c r="M611" s="786"/>
      <c r="N611" s="786"/>
      <c r="O611" s="786"/>
      <c r="P611" s="786"/>
      <c r="Q611" s="786"/>
      <c r="R611" s="787"/>
      <c r="S611" s="786"/>
      <c r="T611" s="786"/>
      <c r="U611" s="786"/>
      <c r="V611" s="786"/>
      <c r="W611" s="786"/>
      <c r="X611" s="786"/>
      <c r="Y611" s="786"/>
      <c r="Z611" s="786"/>
      <c r="AA611" s="786"/>
      <c r="AB611" s="786"/>
      <c r="AC611" s="786"/>
      <c r="AD611" s="786"/>
      <c r="AE611" s="786"/>
      <c r="AF611" s="786"/>
      <c r="AG611" s="786"/>
      <c r="AH611" s="786"/>
      <c r="AI611" s="786"/>
      <c r="AJ611" s="786"/>
      <c r="AK611" s="786"/>
      <c r="AL611" s="786"/>
      <c r="AM611" s="786"/>
      <c r="AN611" s="786"/>
      <c r="AO611" s="786"/>
      <c r="AP611" s="786"/>
      <c r="AQ611" s="786"/>
      <c r="AR611" s="786"/>
    </row>
    <row r="612" spans="1:44" ht="14.25" customHeight="1">
      <c r="A612" s="786"/>
      <c r="B612" s="786"/>
      <c r="C612" s="786"/>
      <c r="D612" s="786"/>
      <c r="E612" s="786"/>
      <c r="F612" s="786"/>
      <c r="G612" s="786"/>
      <c r="H612" s="786"/>
      <c r="I612" s="786"/>
      <c r="J612" s="786"/>
      <c r="K612" s="786"/>
      <c r="L612" s="786"/>
      <c r="M612" s="786"/>
      <c r="N612" s="786"/>
      <c r="O612" s="786"/>
      <c r="P612" s="786"/>
      <c r="Q612" s="786"/>
      <c r="R612" s="787"/>
      <c r="S612" s="786"/>
      <c r="T612" s="786"/>
      <c r="U612" s="786"/>
      <c r="V612" s="786"/>
      <c r="W612" s="786"/>
      <c r="X612" s="786"/>
      <c r="Y612" s="786"/>
      <c r="Z612" s="786"/>
      <c r="AA612" s="786"/>
      <c r="AB612" s="786"/>
      <c r="AC612" s="786"/>
      <c r="AD612" s="786"/>
      <c r="AE612" s="786"/>
      <c r="AF612" s="786"/>
      <c r="AG612" s="786"/>
      <c r="AH612" s="786"/>
      <c r="AI612" s="786"/>
      <c r="AJ612" s="786"/>
      <c r="AK612" s="786"/>
      <c r="AL612" s="786"/>
      <c r="AM612" s="786"/>
      <c r="AN612" s="786"/>
      <c r="AO612" s="786"/>
      <c r="AP612" s="786"/>
      <c r="AQ612" s="786"/>
      <c r="AR612" s="786"/>
    </row>
    <row r="613" spans="1:44" ht="14.25" customHeight="1">
      <c r="A613" s="786"/>
      <c r="B613" s="786"/>
      <c r="C613" s="786"/>
      <c r="D613" s="786"/>
      <c r="E613" s="786"/>
      <c r="F613" s="786"/>
      <c r="G613" s="786"/>
      <c r="H613" s="786"/>
      <c r="I613" s="786"/>
      <c r="J613" s="786"/>
      <c r="K613" s="786"/>
      <c r="L613" s="786"/>
      <c r="M613" s="786"/>
      <c r="N613" s="786"/>
      <c r="O613" s="786"/>
      <c r="P613" s="786"/>
      <c r="Q613" s="786"/>
      <c r="R613" s="787"/>
      <c r="S613" s="786"/>
      <c r="T613" s="786"/>
      <c r="U613" s="786"/>
      <c r="V613" s="786"/>
      <c r="W613" s="786"/>
      <c r="X613" s="786"/>
      <c r="Y613" s="786"/>
      <c r="Z613" s="786"/>
      <c r="AA613" s="786"/>
      <c r="AB613" s="786"/>
      <c r="AC613" s="786"/>
      <c r="AD613" s="786"/>
      <c r="AE613" s="786"/>
      <c r="AF613" s="786"/>
      <c r="AG613" s="786"/>
      <c r="AH613" s="786"/>
      <c r="AI613" s="786"/>
      <c r="AJ613" s="786"/>
      <c r="AK613" s="786"/>
      <c r="AL613" s="786"/>
      <c r="AM613" s="786"/>
      <c r="AN613" s="786"/>
      <c r="AO613" s="786"/>
      <c r="AP613" s="786"/>
      <c r="AQ613" s="786"/>
      <c r="AR613" s="786"/>
    </row>
    <row r="614" spans="1:44" ht="14.25" customHeight="1">
      <c r="A614" s="786"/>
      <c r="B614" s="786"/>
      <c r="C614" s="786"/>
      <c r="D614" s="786"/>
      <c r="E614" s="786"/>
      <c r="F614" s="786"/>
      <c r="G614" s="786"/>
      <c r="H614" s="786"/>
      <c r="I614" s="786"/>
      <c r="J614" s="786"/>
      <c r="K614" s="786"/>
      <c r="L614" s="786"/>
      <c r="M614" s="786"/>
      <c r="N614" s="786"/>
      <c r="O614" s="786"/>
      <c r="P614" s="786"/>
      <c r="Q614" s="786"/>
      <c r="R614" s="787"/>
      <c r="S614" s="786"/>
      <c r="T614" s="786"/>
      <c r="U614" s="786"/>
      <c r="V614" s="786"/>
      <c r="W614" s="786"/>
      <c r="X614" s="786"/>
      <c r="Y614" s="786"/>
      <c r="Z614" s="786"/>
      <c r="AA614" s="786"/>
      <c r="AB614" s="786"/>
      <c r="AC614" s="786"/>
      <c r="AD614" s="786"/>
      <c r="AE614" s="786"/>
      <c r="AF614" s="786"/>
      <c r="AG614" s="786"/>
      <c r="AH614" s="786"/>
      <c r="AI614" s="786"/>
      <c r="AJ614" s="786"/>
      <c r="AK614" s="786"/>
      <c r="AL614" s="786"/>
      <c r="AM614" s="786"/>
      <c r="AN614" s="786"/>
      <c r="AO614" s="786"/>
      <c r="AP614" s="786"/>
      <c r="AQ614" s="786"/>
      <c r="AR614" s="786"/>
    </row>
    <row r="615" spans="1:44" ht="14.25" customHeight="1">
      <c r="A615" s="786"/>
      <c r="B615" s="786"/>
      <c r="C615" s="786"/>
      <c r="D615" s="786"/>
      <c r="E615" s="786"/>
      <c r="F615" s="786"/>
      <c r="G615" s="786"/>
      <c r="H615" s="786"/>
      <c r="I615" s="786"/>
      <c r="J615" s="786"/>
      <c r="K615" s="786"/>
      <c r="L615" s="786"/>
      <c r="M615" s="786"/>
      <c r="N615" s="786"/>
      <c r="O615" s="786"/>
      <c r="P615" s="786"/>
      <c r="Q615" s="786"/>
      <c r="R615" s="787"/>
      <c r="S615" s="786"/>
      <c r="T615" s="786"/>
      <c r="U615" s="786"/>
      <c r="V615" s="786"/>
      <c r="W615" s="786"/>
      <c r="X615" s="786"/>
      <c r="Y615" s="786"/>
      <c r="Z615" s="786"/>
      <c r="AA615" s="786"/>
      <c r="AB615" s="786"/>
      <c r="AC615" s="786"/>
      <c r="AD615" s="786"/>
      <c r="AE615" s="786"/>
      <c r="AF615" s="786"/>
      <c r="AG615" s="786"/>
      <c r="AH615" s="786"/>
      <c r="AI615" s="786"/>
      <c r="AJ615" s="786"/>
      <c r="AK615" s="786"/>
      <c r="AL615" s="786"/>
      <c r="AM615" s="786"/>
      <c r="AN615" s="786"/>
      <c r="AO615" s="786"/>
      <c r="AP615" s="786"/>
      <c r="AQ615" s="786"/>
      <c r="AR615" s="786"/>
    </row>
    <row r="616" spans="1:44" ht="14.25" customHeight="1">
      <c r="A616" s="786"/>
      <c r="B616" s="786"/>
      <c r="C616" s="786"/>
      <c r="D616" s="786"/>
      <c r="E616" s="786"/>
      <c r="F616" s="786"/>
      <c r="G616" s="786"/>
      <c r="H616" s="786"/>
      <c r="I616" s="786"/>
      <c r="J616" s="786"/>
      <c r="K616" s="786"/>
      <c r="L616" s="786"/>
      <c r="M616" s="786"/>
      <c r="N616" s="786"/>
      <c r="O616" s="786"/>
      <c r="P616" s="786"/>
      <c r="Q616" s="786"/>
      <c r="R616" s="787"/>
      <c r="S616" s="786"/>
      <c r="T616" s="786"/>
      <c r="U616" s="786"/>
      <c r="V616" s="786"/>
      <c r="W616" s="786"/>
      <c r="X616" s="786"/>
      <c r="Y616" s="786"/>
      <c r="Z616" s="786"/>
      <c r="AA616" s="786"/>
      <c r="AB616" s="786"/>
      <c r="AC616" s="786"/>
      <c r="AD616" s="786"/>
      <c r="AE616" s="786"/>
      <c r="AF616" s="786"/>
      <c r="AG616" s="786"/>
      <c r="AH616" s="786"/>
      <c r="AI616" s="786"/>
      <c r="AJ616" s="786"/>
      <c r="AK616" s="786"/>
      <c r="AL616" s="786"/>
      <c r="AM616" s="786"/>
      <c r="AN616" s="786"/>
      <c r="AO616" s="786"/>
      <c r="AP616" s="786"/>
      <c r="AQ616" s="786"/>
      <c r="AR616" s="786"/>
    </row>
    <row r="617" spans="1:44" ht="14.25" customHeight="1">
      <c r="A617" s="786"/>
      <c r="B617" s="786"/>
      <c r="C617" s="786"/>
      <c r="D617" s="786"/>
      <c r="E617" s="786"/>
      <c r="F617" s="786"/>
      <c r="G617" s="786"/>
      <c r="H617" s="786"/>
      <c r="I617" s="786"/>
      <c r="J617" s="786"/>
      <c r="K617" s="786"/>
      <c r="L617" s="786"/>
      <c r="M617" s="786"/>
      <c r="N617" s="786"/>
      <c r="O617" s="786"/>
      <c r="P617" s="786"/>
      <c r="Q617" s="786"/>
      <c r="R617" s="787"/>
      <c r="S617" s="786"/>
      <c r="T617" s="786"/>
      <c r="U617" s="786"/>
      <c r="V617" s="786"/>
      <c r="W617" s="786"/>
      <c r="X617" s="786"/>
      <c r="Y617" s="786"/>
      <c r="Z617" s="786"/>
      <c r="AA617" s="786"/>
      <c r="AB617" s="786"/>
      <c r="AC617" s="786"/>
      <c r="AD617" s="786"/>
      <c r="AE617" s="786"/>
      <c r="AF617" s="786"/>
      <c r="AG617" s="786"/>
      <c r="AH617" s="786"/>
      <c r="AI617" s="786"/>
      <c r="AJ617" s="786"/>
      <c r="AK617" s="786"/>
      <c r="AL617" s="786"/>
      <c r="AM617" s="786"/>
      <c r="AN617" s="786"/>
      <c r="AO617" s="786"/>
      <c r="AP617" s="786"/>
      <c r="AQ617" s="786"/>
      <c r="AR617" s="786"/>
    </row>
    <row r="618" spans="1:44" ht="14.25" customHeight="1">
      <c r="A618" s="786"/>
      <c r="B618" s="786"/>
      <c r="C618" s="786"/>
      <c r="D618" s="786"/>
      <c r="E618" s="786"/>
      <c r="F618" s="786"/>
      <c r="G618" s="786"/>
      <c r="H618" s="786"/>
      <c r="I618" s="786"/>
      <c r="J618" s="786"/>
      <c r="K618" s="786"/>
      <c r="L618" s="786"/>
      <c r="M618" s="786"/>
      <c r="N618" s="786"/>
      <c r="O618" s="786"/>
      <c r="P618" s="786"/>
      <c r="Q618" s="786"/>
      <c r="R618" s="787"/>
      <c r="S618" s="786"/>
      <c r="T618" s="786"/>
      <c r="U618" s="786"/>
      <c r="V618" s="786"/>
      <c r="W618" s="786"/>
      <c r="X618" s="786"/>
      <c r="Y618" s="786"/>
      <c r="Z618" s="786"/>
      <c r="AA618" s="786"/>
      <c r="AB618" s="786"/>
      <c r="AC618" s="786"/>
      <c r="AD618" s="786"/>
      <c r="AE618" s="786"/>
      <c r="AF618" s="786"/>
      <c r="AG618" s="786"/>
      <c r="AH618" s="786"/>
      <c r="AI618" s="786"/>
      <c r="AJ618" s="786"/>
      <c r="AK618" s="786"/>
      <c r="AL618" s="786"/>
      <c r="AM618" s="786"/>
      <c r="AN618" s="786"/>
      <c r="AO618" s="786"/>
      <c r="AP618" s="786"/>
      <c r="AQ618" s="786"/>
      <c r="AR618" s="786"/>
    </row>
    <row r="619" spans="1:44" ht="14.25" customHeight="1">
      <c r="A619" s="786"/>
      <c r="B619" s="786"/>
      <c r="C619" s="786"/>
      <c r="D619" s="786"/>
      <c r="E619" s="786"/>
      <c r="F619" s="786"/>
      <c r="G619" s="786"/>
      <c r="H619" s="786"/>
      <c r="I619" s="786"/>
      <c r="J619" s="786"/>
      <c r="K619" s="786"/>
      <c r="L619" s="786"/>
      <c r="M619" s="786"/>
      <c r="N619" s="786"/>
      <c r="O619" s="786"/>
      <c r="P619" s="786"/>
      <c r="Q619" s="786"/>
      <c r="R619" s="787"/>
      <c r="S619" s="786"/>
      <c r="T619" s="786"/>
      <c r="U619" s="786"/>
      <c r="V619" s="786"/>
      <c r="W619" s="786"/>
      <c r="X619" s="786"/>
      <c r="Y619" s="786"/>
      <c r="Z619" s="786"/>
      <c r="AA619" s="786"/>
      <c r="AB619" s="786"/>
      <c r="AC619" s="786"/>
      <c r="AD619" s="786"/>
      <c r="AE619" s="786"/>
      <c r="AF619" s="786"/>
      <c r="AG619" s="786"/>
      <c r="AH619" s="786"/>
      <c r="AI619" s="786"/>
      <c r="AJ619" s="786"/>
      <c r="AK619" s="786"/>
      <c r="AL619" s="786"/>
      <c r="AM619" s="786"/>
      <c r="AN619" s="786"/>
      <c r="AO619" s="786"/>
      <c r="AP619" s="786"/>
      <c r="AQ619" s="786"/>
      <c r="AR619" s="786"/>
    </row>
    <row r="620" spans="1:44" ht="14.25" customHeight="1">
      <c r="A620" s="786"/>
      <c r="B620" s="786"/>
      <c r="C620" s="786"/>
      <c r="D620" s="786"/>
      <c r="E620" s="786"/>
      <c r="F620" s="786"/>
      <c r="G620" s="786"/>
      <c r="H620" s="786"/>
      <c r="I620" s="786"/>
      <c r="J620" s="786"/>
      <c r="K620" s="786"/>
      <c r="L620" s="786"/>
      <c r="M620" s="786"/>
      <c r="N620" s="786"/>
      <c r="O620" s="786"/>
      <c r="P620" s="786"/>
      <c r="Q620" s="786"/>
      <c r="R620" s="787"/>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row>
    <row r="621" spans="1:44" ht="14.25" customHeight="1">
      <c r="A621" s="786"/>
      <c r="B621" s="786"/>
      <c r="C621" s="786"/>
      <c r="D621" s="786"/>
      <c r="E621" s="786"/>
      <c r="F621" s="786"/>
      <c r="G621" s="786"/>
      <c r="H621" s="786"/>
      <c r="I621" s="786"/>
      <c r="J621" s="786"/>
      <c r="K621" s="786"/>
      <c r="L621" s="786"/>
      <c r="M621" s="786"/>
      <c r="N621" s="786"/>
      <c r="O621" s="786"/>
      <c r="P621" s="786"/>
      <c r="Q621" s="786"/>
      <c r="R621" s="787"/>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row>
    <row r="622" spans="1:44" ht="14.25" customHeight="1">
      <c r="A622" s="786"/>
      <c r="B622" s="786"/>
      <c r="C622" s="786"/>
      <c r="D622" s="786"/>
      <c r="E622" s="786"/>
      <c r="F622" s="786"/>
      <c r="G622" s="786"/>
      <c r="H622" s="786"/>
      <c r="I622" s="786"/>
      <c r="J622" s="786"/>
      <c r="K622" s="786"/>
      <c r="L622" s="786"/>
      <c r="M622" s="786"/>
      <c r="N622" s="786"/>
      <c r="O622" s="786"/>
      <c r="P622" s="786"/>
      <c r="Q622" s="786"/>
      <c r="R622" s="787"/>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row>
    <row r="623" spans="1:44" ht="14.25" customHeight="1">
      <c r="A623" s="786"/>
      <c r="B623" s="786"/>
      <c r="C623" s="786"/>
      <c r="D623" s="786"/>
      <c r="E623" s="786"/>
      <c r="F623" s="786"/>
      <c r="G623" s="786"/>
      <c r="H623" s="786"/>
      <c r="I623" s="786"/>
      <c r="J623" s="786"/>
      <c r="K623" s="786"/>
      <c r="L623" s="786"/>
      <c r="M623" s="786"/>
      <c r="N623" s="786"/>
      <c r="O623" s="786"/>
      <c r="P623" s="786"/>
      <c r="Q623" s="786"/>
      <c r="R623" s="787"/>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row>
    <row r="624" spans="1:44" ht="14.25" customHeight="1">
      <c r="A624" s="786"/>
      <c r="B624" s="786"/>
      <c r="C624" s="786"/>
      <c r="D624" s="786"/>
      <c r="E624" s="786"/>
      <c r="F624" s="786"/>
      <c r="G624" s="786"/>
      <c r="H624" s="786"/>
      <c r="I624" s="786"/>
      <c r="J624" s="786"/>
      <c r="K624" s="786"/>
      <c r="L624" s="786"/>
      <c r="M624" s="786"/>
      <c r="N624" s="786"/>
      <c r="O624" s="786"/>
      <c r="P624" s="786"/>
      <c r="Q624" s="786"/>
      <c r="R624" s="787"/>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row>
    <row r="625" spans="1:44" ht="14.25" customHeight="1">
      <c r="A625" s="786"/>
      <c r="B625" s="786"/>
      <c r="C625" s="786"/>
      <c r="D625" s="786"/>
      <c r="E625" s="786"/>
      <c r="F625" s="786"/>
      <c r="G625" s="786"/>
      <c r="H625" s="786"/>
      <c r="I625" s="786"/>
      <c r="J625" s="786"/>
      <c r="K625" s="786"/>
      <c r="L625" s="786"/>
      <c r="M625" s="786"/>
      <c r="N625" s="786"/>
      <c r="O625" s="786"/>
      <c r="P625" s="786"/>
      <c r="Q625" s="786"/>
      <c r="R625" s="787"/>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row>
    <row r="626" spans="1:44" ht="14.25" customHeight="1">
      <c r="A626" s="786"/>
      <c r="B626" s="786"/>
      <c r="C626" s="786"/>
      <c r="D626" s="786"/>
      <c r="E626" s="786"/>
      <c r="F626" s="786"/>
      <c r="G626" s="786"/>
      <c r="H626" s="786"/>
      <c r="I626" s="786"/>
      <c r="J626" s="786"/>
      <c r="K626" s="786"/>
      <c r="L626" s="786"/>
      <c r="M626" s="786"/>
      <c r="N626" s="786"/>
      <c r="O626" s="786"/>
      <c r="P626" s="786"/>
      <c r="Q626" s="786"/>
      <c r="R626" s="787"/>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row>
    <row r="627" spans="1:44" ht="14.25" customHeight="1">
      <c r="A627" s="786"/>
      <c r="B627" s="786"/>
      <c r="C627" s="786"/>
      <c r="D627" s="786"/>
      <c r="E627" s="786"/>
      <c r="F627" s="786"/>
      <c r="G627" s="786"/>
      <c r="H627" s="786"/>
      <c r="I627" s="786"/>
      <c r="J627" s="786"/>
      <c r="K627" s="786"/>
      <c r="L627" s="786"/>
      <c r="M627" s="786"/>
      <c r="N627" s="786"/>
      <c r="O627" s="786"/>
      <c r="P627" s="786"/>
      <c r="Q627" s="786"/>
      <c r="R627" s="787"/>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row>
    <row r="628" spans="1:44" ht="14.25" customHeight="1">
      <c r="A628" s="786"/>
      <c r="B628" s="786"/>
      <c r="C628" s="786"/>
      <c r="D628" s="786"/>
      <c r="E628" s="786"/>
      <c r="F628" s="786"/>
      <c r="G628" s="786"/>
      <c r="H628" s="786"/>
      <c r="I628" s="786"/>
      <c r="J628" s="786"/>
      <c r="K628" s="786"/>
      <c r="L628" s="786"/>
      <c r="M628" s="786"/>
      <c r="N628" s="786"/>
      <c r="O628" s="786"/>
      <c r="P628" s="786"/>
      <c r="Q628" s="786"/>
      <c r="R628" s="787"/>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row>
    <row r="629" spans="1:44" ht="14.25" customHeight="1">
      <c r="A629" s="786"/>
      <c r="B629" s="786"/>
      <c r="C629" s="786"/>
      <c r="D629" s="786"/>
      <c r="E629" s="786"/>
      <c r="F629" s="786"/>
      <c r="G629" s="786"/>
      <c r="H629" s="786"/>
      <c r="I629" s="786"/>
      <c r="J629" s="786"/>
      <c r="K629" s="786"/>
      <c r="L629" s="786"/>
      <c r="M629" s="786"/>
      <c r="N629" s="786"/>
      <c r="O629" s="786"/>
      <c r="P629" s="786"/>
      <c r="Q629" s="786"/>
      <c r="R629" s="787"/>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row>
    <row r="630" spans="1:44" ht="14.25" customHeight="1">
      <c r="A630" s="786"/>
      <c r="B630" s="786"/>
      <c r="C630" s="786"/>
      <c r="D630" s="786"/>
      <c r="E630" s="786"/>
      <c r="F630" s="786"/>
      <c r="G630" s="786"/>
      <c r="H630" s="786"/>
      <c r="I630" s="786"/>
      <c r="J630" s="786"/>
      <c r="K630" s="786"/>
      <c r="L630" s="786"/>
      <c r="M630" s="786"/>
      <c r="N630" s="786"/>
      <c r="O630" s="786"/>
      <c r="P630" s="786"/>
      <c r="Q630" s="786"/>
      <c r="R630" s="787"/>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row>
    <row r="631" spans="1:44" ht="14.25" customHeight="1">
      <c r="A631" s="786"/>
      <c r="B631" s="786"/>
      <c r="C631" s="786"/>
      <c r="D631" s="786"/>
      <c r="E631" s="786"/>
      <c r="F631" s="786"/>
      <c r="G631" s="786"/>
      <c r="H631" s="786"/>
      <c r="I631" s="786"/>
      <c r="J631" s="786"/>
      <c r="K631" s="786"/>
      <c r="L631" s="786"/>
      <c r="M631" s="786"/>
      <c r="N631" s="786"/>
      <c r="O631" s="786"/>
      <c r="P631" s="786"/>
      <c r="Q631" s="786"/>
      <c r="R631" s="787"/>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row>
    <row r="632" spans="1:44" ht="14.25" customHeight="1">
      <c r="A632" s="786"/>
      <c r="B632" s="786"/>
      <c r="C632" s="786"/>
      <c r="D632" s="786"/>
      <c r="E632" s="786"/>
      <c r="F632" s="786"/>
      <c r="G632" s="786"/>
      <c r="H632" s="786"/>
      <c r="I632" s="786"/>
      <c r="J632" s="786"/>
      <c r="K632" s="786"/>
      <c r="L632" s="786"/>
      <c r="M632" s="786"/>
      <c r="N632" s="786"/>
      <c r="O632" s="786"/>
      <c r="P632" s="786"/>
      <c r="Q632" s="786"/>
      <c r="R632" s="787"/>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row>
    <row r="633" spans="1:44" ht="14.25" customHeight="1">
      <c r="A633" s="786"/>
      <c r="B633" s="786"/>
      <c r="C633" s="786"/>
      <c r="D633" s="786"/>
      <c r="E633" s="786"/>
      <c r="F633" s="786"/>
      <c r="G633" s="786"/>
      <c r="H633" s="786"/>
      <c r="I633" s="786"/>
      <c r="J633" s="786"/>
      <c r="K633" s="786"/>
      <c r="L633" s="786"/>
      <c r="M633" s="786"/>
      <c r="N633" s="786"/>
      <c r="O633" s="786"/>
      <c r="P633" s="786"/>
      <c r="Q633" s="786"/>
      <c r="R633" s="787"/>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row>
    <row r="634" spans="1:44" ht="14.25" customHeight="1">
      <c r="A634" s="786"/>
      <c r="B634" s="786"/>
      <c r="C634" s="786"/>
      <c r="D634" s="786"/>
      <c r="E634" s="786"/>
      <c r="F634" s="786"/>
      <c r="G634" s="786"/>
      <c r="H634" s="786"/>
      <c r="I634" s="786"/>
      <c r="J634" s="786"/>
      <c r="K634" s="786"/>
      <c r="L634" s="786"/>
      <c r="M634" s="786"/>
      <c r="N634" s="786"/>
      <c r="O634" s="786"/>
      <c r="P634" s="786"/>
      <c r="Q634" s="786"/>
      <c r="R634" s="787"/>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row>
    <row r="635" spans="1:44" ht="14.25" customHeight="1">
      <c r="A635" s="786"/>
      <c r="B635" s="786"/>
      <c r="C635" s="786"/>
      <c r="D635" s="786"/>
      <c r="E635" s="786"/>
      <c r="F635" s="786"/>
      <c r="G635" s="786"/>
      <c r="H635" s="786"/>
      <c r="I635" s="786"/>
      <c r="J635" s="786"/>
      <c r="K635" s="786"/>
      <c r="L635" s="786"/>
      <c r="M635" s="786"/>
      <c r="N635" s="786"/>
      <c r="O635" s="786"/>
      <c r="P635" s="786"/>
      <c r="Q635" s="786"/>
      <c r="R635" s="787"/>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row>
    <row r="636" spans="1:44" ht="14.25" customHeight="1">
      <c r="A636" s="786"/>
      <c r="B636" s="786"/>
      <c r="C636" s="786"/>
      <c r="D636" s="786"/>
      <c r="E636" s="786"/>
      <c r="F636" s="786"/>
      <c r="G636" s="786"/>
      <c r="H636" s="786"/>
      <c r="I636" s="786"/>
      <c r="J636" s="786"/>
      <c r="K636" s="786"/>
      <c r="L636" s="786"/>
      <c r="M636" s="786"/>
      <c r="N636" s="786"/>
      <c r="O636" s="786"/>
      <c r="P636" s="786"/>
      <c r="Q636" s="786"/>
      <c r="R636" s="787"/>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row>
    <row r="637" spans="1:44" ht="14.25" customHeight="1">
      <c r="A637" s="786"/>
      <c r="B637" s="786"/>
      <c r="C637" s="786"/>
      <c r="D637" s="786"/>
      <c r="E637" s="786"/>
      <c r="F637" s="786"/>
      <c r="G637" s="786"/>
      <c r="H637" s="786"/>
      <c r="I637" s="786"/>
      <c r="J637" s="786"/>
      <c r="K637" s="786"/>
      <c r="L637" s="786"/>
      <c r="M637" s="786"/>
      <c r="N637" s="786"/>
      <c r="O637" s="786"/>
      <c r="P637" s="786"/>
      <c r="Q637" s="786"/>
      <c r="R637" s="787"/>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row>
    <row r="638" spans="1:44" ht="14.25" customHeight="1">
      <c r="A638" s="786"/>
      <c r="B638" s="786"/>
      <c r="C638" s="786"/>
      <c r="D638" s="786"/>
      <c r="E638" s="786"/>
      <c r="F638" s="786"/>
      <c r="G638" s="786"/>
      <c r="H638" s="786"/>
      <c r="I638" s="786"/>
      <c r="J638" s="786"/>
      <c r="K638" s="786"/>
      <c r="L638" s="786"/>
      <c r="M638" s="786"/>
      <c r="N638" s="786"/>
      <c r="O638" s="786"/>
      <c r="P638" s="786"/>
      <c r="Q638" s="786"/>
      <c r="R638" s="787"/>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row>
    <row r="639" spans="1:44" ht="14.25" customHeight="1">
      <c r="A639" s="786"/>
      <c r="B639" s="786"/>
      <c r="C639" s="786"/>
      <c r="D639" s="786"/>
      <c r="E639" s="786"/>
      <c r="F639" s="786"/>
      <c r="G639" s="786"/>
      <c r="H639" s="786"/>
      <c r="I639" s="786"/>
      <c r="J639" s="786"/>
      <c r="K639" s="786"/>
      <c r="L639" s="786"/>
      <c r="M639" s="786"/>
      <c r="N639" s="786"/>
      <c r="O639" s="786"/>
      <c r="P639" s="786"/>
      <c r="Q639" s="786"/>
      <c r="R639" s="787"/>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row>
    <row r="640" spans="1:44" ht="14.25" customHeight="1">
      <c r="A640" s="786"/>
      <c r="B640" s="786"/>
      <c r="C640" s="786"/>
      <c r="D640" s="786"/>
      <c r="E640" s="786"/>
      <c r="F640" s="786"/>
      <c r="G640" s="786"/>
      <c r="H640" s="786"/>
      <c r="I640" s="786"/>
      <c r="J640" s="786"/>
      <c r="K640" s="786"/>
      <c r="L640" s="786"/>
      <c r="M640" s="786"/>
      <c r="N640" s="786"/>
      <c r="O640" s="786"/>
      <c r="P640" s="786"/>
      <c r="Q640" s="786"/>
      <c r="R640" s="787"/>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row>
    <row r="641" spans="1:44" ht="14.25" customHeight="1">
      <c r="A641" s="786"/>
      <c r="B641" s="786"/>
      <c r="C641" s="786"/>
      <c r="D641" s="786"/>
      <c r="E641" s="786"/>
      <c r="F641" s="786"/>
      <c r="G641" s="786"/>
      <c r="H641" s="786"/>
      <c r="I641" s="786"/>
      <c r="J641" s="786"/>
      <c r="K641" s="786"/>
      <c r="L641" s="786"/>
      <c r="M641" s="786"/>
      <c r="N641" s="786"/>
      <c r="O641" s="786"/>
      <c r="P641" s="786"/>
      <c r="Q641" s="786"/>
      <c r="R641" s="787"/>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row>
    <row r="642" spans="1:44" ht="14.25" customHeight="1">
      <c r="A642" s="786"/>
      <c r="B642" s="786"/>
      <c r="C642" s="786"/>
      <c r="D642" s="786"/>
      <c r="E642" s="786"/>
      <c r="F642" s="786"/>
      <c r="G642" s="786"/>
      <c r="H642" s="786"/>
      <c r="I642" s="786"/>
      <c r="J642" s="786"/>
      <c r="K642" s="786"/>
      <c r="L642" s="786"/>
      <c r="M642" s="786"/>
      <c r="N642" s="786"/>
      <c r="O642" s="786"/>
      <c r="P642" s="786"/>
      <c r="Q642" s="786"/>
      <c r="R642" s="787"/>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row>
    <row r="643" spans="1:44" ht="14.25" customHeight="1">
      <c r="A643" s="786"/>
      <c r="B643" s="786"/>
      <c r="C643" s="786"/>
      <c r="D643" s="786"/>
      <c r="E643" s="786"/>
      <c r="F643" s="786"/>
      <c r="G643" s="786"/>
      <c r="H643" s="786"/>
      <c r="I643" s="786"/>
      <c r="J643" s="786"/>
      <c r="K643" s="786"/>
      <c r="L643" s="786"/>
      <c r="M643" s="786"/>
      <c r="N643" s="786"/>
      <c r="O643" s="786"/>
      <c r="P643" s="786"/>
      <c r="Q643" s="786"/>
      <c r="R643" s="787"/>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row>
    <row r="644" spans="1:44" ht="14.25" customHeight="1">
      <c r="A644" s="786"/>
      <c r="B644" s="786"/>
      <c r="C644" s="786"/>
      <c r="D644" s="786"/>
      <c r="E644" s="786"/>
      <c r="F644" s="786"/>
      <c r="G644" s="786"/>
      <c r="H644" s="786"/>
      <c r="I644" s="786"/>
      <c r="J644" s="786"/>
      <c r="K644" s="786"/>
      <c r="L644" s="786"/>
      <c r="M644" s="786"/>
      <c r="N644" s="786"/>
      <c r="O644" s="786"/>
      <c r="P644" s="786"/>
      <c r="Q644" s="786"/>
      <c r="R644" s="787"/>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row>
    <row r="645" spans="1:44" ht="14.25" customHeight="1">
      <c r="A645" s="786"/>
      <c r="B645" s="786"/>
      <c r="C645" s="786"/>
      <c r="D645" s="786"/>
      <c r="E645" s="786"/>
      <c r="F645" s="786"/>
      <c r="G645" s="786"/>
      <c r="H645" s="786"/>
      <c r="I645" s="786"/>
      <c r="J645" s="786"/>
      <c r="K645" s="786"/>
      <c r="L645" s="786"/>
      <c r="M645" s="786"/>
      <c r="N645" s="786"/>
      <c r="O645" s="786"/>
      <c r="P645" s="786"/>
      <c r="Q645" s="786"/>
      <c r="R645" s="787"/>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row>
    <row r="646" spans="1:44" ht="14.25" customHeight="1">
      <c r="A646" s="786"/>
      <c r="B646" s="786"/>
      <c r="C646" s="786"/>
      <c r="D646" s="786"/>
      <c r="E646" s="786"/>
      <c r="F646" s="786"/>
      <c r="G646" s="786"/>
      <c r="H646" s="786"/>
      <c r="I646" s="786"/>
      <c r="J646" s="786"/>
      <c r="K646" s="786"/>
      <c r="L646" s="786"/>
      <c r="M646" s="786"/>
      <c r="N646" s="786"/>
      <c r="O646" s="786"/>
      <c r="P646" s="786"/>
      <c r="Q646" s="786"/>
      <c r="R646" s="787"/>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row>
    <row r="647" spans="1:44" ht="14.25" customHeight="1">
      <c r="A647" s="786"/>
      <c r="B647" s="786"/>
      <c r="C647" s="786"/>
      <c r="D647" s="786"/>
      <c r="E647" s="786"/>
      <c r="F647" s="786"/>
      <c r="G647" s="786"/>
      <c r="H647" s="786"/>
      <c r="I647" s="786"/>
      <c r="J647" s="786"/>
      <c r="K647" s="786"/>
      <c r="L647" s="786"/>
      <c r="M647" s="786"/>
      <c r="N647" s="786"/>
      <c r="O647" s="786"/>
      <c r="P647" s="786"/>
      <c r="Q647" s="786"/>
      <c r="R647" s="787"/>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row>
    <row r="648" spans="1:44" ht="14.25" customHeight="1">
      <c r="A648" s="786"/>
      <c r="B648" s="786"/>
      <c r="C648" s="786"/>
      <c r="D648" s="786"/>
      <c r="E648" s="786"/>
      <c r="F648" s="786"/>
      <c r="G648" s="786"/>
      <c r="H648" s="786"/>
      <c r="I648" s="786"/>
      <c r="J648" s="786"/>
      <c r="K648" s="786"/>
      <c r="L648" s="786"/>
      <c r="M648" s="786"/>
      <c r="N648" s="786"/>
      <c r="O648" s="786"/>
      <c r="P648" s="786"/>
      <c r="Q648" s="786"/>
      <c r="R648" s="787"/>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row>
    <row r="649" spans="1:44" ht="14.25" customHeight="1">
      <c r="A649" s="786"/>
      <c r="B649" s="786"/>
      <c r="C649" s="786"/>
      <c r="D649" s="786"/>
      <c r="E649" s="786"/>
      <c r="F649" s="786"/>
      <c r="G649" s="786"/>
      <c r="H649" s="786"/>
      <c r="I649" s="786"/>
      <c r="J649" s="786"/>
      <c r="K649" s="786"/>
      <c r="L649" s="786"/>
      <c r="M649" s="786"/>
      <c r="N649" s="786"/>
      <c r="O649" s="786"/>
      <c r="P649" s="786"/>
      <c r="Q649" s="786"/>
      <c r="R649" s="787"/>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row>
    <row r="650" spans="1:44" ht="14.25" customHeight="1">
      <c r="A650" s="786"/>
      <c r="B650" s="786"/>
      <c r="C650" s="786"/>
      <c r="D650" s="786"/>
      <c r="E650" s="786"/>
      <c r="F650" s="786"/>
      <c r="G650" s="786"/>
      <c r="H650" s="786"/>
      <c r="I650" s="786"/>
      <c r="J650" s="786"/>
      <c r="K650" s="786"/>
      <c r="L650" s="786"/>
      <c r="M650" s="786"/>
      <c r="N650" s="786"/>
      <c r="O650" s="786"/>
      <c r="P650" s="786"/>
      <c r="Q650" s="786"/>
      <c r="R650" s="787"/>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row>
    <row r="651" spans="1:44" ht="14.25" customHeight="1">
      <c r="A651" s="786"/>
      <c r="B651" s="786"/>
      <c r="C651" s="786"/>
      <c r="D651" s="786"/>
      <c r="E651" s="786"/>
      <c r="F651" s="786"/>
      <c r="G651" s="786"/>
      <c r="H651" s="786"/>
      <c r="I651" s="786"/>
      <c r="J651" s="786"/>
      <c r="K651" s="786"/>
      <c r="L651" s="786"/>
      <c r="M651" s="786"/>
      <c r="N651" s="786"/>
      <c r="O651" s="786"/>
      <c r="P651" s="786"/>
      <c r="Q651" s="786"/>
      <c r="R651" s="787"/>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row>
    <row r="652" spans="1:44" ht="14.25" customHeight="1">
      <c r="A652" s="786"/>
      <c r="B652" s="786"/>
      <c r="C652" s="786"/>
      <c r="D652" s="786"/>
      <c r="E652" s="786"/>
      <c r="F652" s="786"/>
      <c r="G652" s="786"/>
      <c r="H652" s="786"/>
      <c r="I652" s="786"/>
      <c r="J652" s="786"/>
      <c r="K652" s="786"/>
      <c r="L652" s="786"/>
      <c r="M652" s="786"/>
      <c r="N652" s="786"/>
      <c r="O652" s="786"/>
      <c r="P652" s="786"/>
      <c r="Q652" s="786"/>
      <c r="R652" s="787"/>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row>
    <row r="653" spans="1:44" ht="14.25" customHeight="1">
      <c r="A653" s="786"/>
      <c r="B653" s="786"/>
      <c r="C653" s="786"/>
      <c r="D653" s="786"/>
      <c r="E653" s="786"/>
      <c r="F653" s="786"/>
      <c r="G653" s="786"/>
      <c r="H653" s="786"/>
      <c r="I653" s="786"/>
      <c r="J653" s="786"/>
      <c r="K653" s="786"/>
      <c r="L653" s="786"/>
      <c r="M653" s="786"/>
      <c r="N653" s="786"/>
      <c r="O653" s="786"/>
      <c r="P653" s="786"/>
      <c r="Q653" s="786"/>
      <c r="R653" s="787"/>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row>
    <row r="654" spans="1:44" ht="14.25" customHeight="1">
      <c r="A654" s="786"/>
      <c r="B654" s="786"/>
      <c r="C654" s="786"/>
      <c r="D654" s="786"/>
      <c r="E654" s="786"/>
      <c r="F654" s="786"/>
      <c r="G654" s="786"/>
      <c r="H654" s="786"/>
      <c r="I654" s="786"/>
      <c r="J654" s="786"/>
      <c r="K654" s="786"/>
      <c r="L654" s="786"/>
      <c r="M654" s="786"/>
      <c r="N654" s="786"/>
      <c r="O654" s="786"/>
      <c r="P654" s="786"/>
      <c r="Q654" s="786"/>
      <c r="R654" s="787"/>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row>
    <row r="655" spans="1:44" ht="14.25" customHeight="1">
      <c r="A655" s="786"/>
      <c r="B655" s="786"/>
      <c r="C655" s="786"/>
      <c r="D655" s="786"/>
      <c r="E655" s="786"/>
      <c r="F655" s="786"/>
      <c r="G655" s="786"/>
      <c r="H655" s="786"/>
      <c r="I655" s="786"/>
      <c r="J655" s="786"/>
      <c r="K655" s="786"/>
      <c r="L655" s="786"/>
      <c r="M655" s="786"/>
      <c r="N655" s="786"/>
      <c r="O655" s="786"/>
      <c r="P655" s="786"/>
      <c r="Q655" s="786"/>
      <c r="R655" s="787"/>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row>
    <row r="656" spans="1:44" ht="14.25" customHeight="1">
      <c r="A656" s="786"/>
      <c r="B656" s="786"/>
      <c r="C656" s="786"/>
      <c r="D656" s="786"/>
      <c r="E656" s="786"/>
      <c r="F656" s="786"/>
      <c r="G656" s="786"/>
      <c r="H656" s="786"/>
      <c r="I656" s="786"/>
      <c r="J656" s="786"/>
      <c r="K656" s="786"/>
      <c r="L656" s="786"/>
      <c r="M656" s="786"/>
      <c r="N656" s="786"/>
      <c r="O656" s="786"/>
      <c r="P656" s="786"/>
      <c r="Q656" s="786"/>
      <c r="R656" s="787"/>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row>
    <row r="657" spans="1:44" ht="14.25" customHeight="1">
      <c r="A657" s="786"/>
      <c r="B657" s="786"/>
      <c r="C657" s="786"/>
      <c r="D657" s="786"/>
      <c r="E657" s="786"/>
      <c r="F657" s="786"/>
      <c r="G657" s="786"/>
      <c r="H657" s="786"/>
      <c r="I657" s="786"/>
      <c r="J657" s="786"/>
      <c r="K657" s="786"/>
      <c r="L657" s="786"/>
      <c r="M657" s="786"/>
      <c r="N657" s="786"/>
      <c r="O657" s="786"/>
      <c r="P657" s="786"/>
      <c r="Q657" s="786"/>
      <c r="R657" s="787"/>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row>
    <row r="658" spans="1:44" ht="14.25" customHeight="1">
      <c r="A658" s="786"/>
      <c r="B658" s="786"/>
      <c r="C658" s="786"/>
      <c r="D658" s="786"/>
      <c r="E658" s="786"/>
      <c r="F658" s="786"/>
      <c r="G658" s="786"/>
      <c r="H658" s="786"/>
      <c r="I658" s="786"/>
      <c r="J658" s="786"/>
      <c r="K658" s="786"/>
      <c r="L658" s="786"/>
      <c r="M658" s="786"/>
      <c r="N658" s="786"/>
      <c r="O658" s="786"/>
      <c r="P658" s="786"/>
      <c r="Q658" s="786"/>
      <c r="R658" s="787"/>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row>
    <row r="659" spans="1:44" ht="14.25" customHeight="1">
      <c r="A659" s="786"/>
      <c r="B659" s="786"/>
      <c r="C659" s="786"/>
      <c r="D659" s="786"/>
      <c r="E659" s="786"/>
      <c r="F659" s="786"/>
      <c r="G659" s="786"/>
      <c r="H659" s="786"/>
      <c r="I659" s="786"/>
      <c r="J659" s="786"/>
      <c r="K659" s="786"/>
      <c r="L659" s="786"/>
      <c r="M659" s="786"/>
      <c r="N659" s="786"/>
      <c r="O659" s="786"/>
      <c r="P659" s="786"/>
      <c r="Q659" s="786"/>
      <c r="R659" s="787"/>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row>
    <row r="660" spans="1:44" ht="14.25" customHeight="1">
      <c r="A660" s="786"/>
      <c r="B660" s="786"/>
      <c r="C660" s="786"/>
      <c r="D660" s="786"/>
      <c r="E660" s="786"/>
      <c r="F660" s="786"/>
      <c r="G660" s="786"/>
      <c r="H660" s="786"/>
      <c r="I660" s="786"/>
      <c r="J660" s="786"/>
      <c r="K660" s="786"/>
      <c r="L660" s="786"/>
      <c r="M660" s="786"/>
      <c r="N660" s="786"/>
      <c r="O660" s="786"/>
      <c r="P660" s="786"/>
      <c r="Q660" s="786"/>
      <c r="R660" s="787"/>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row>
    <row r="661" spans="1:44" ht="14.25" customHeight="1">
      <c r="A661" s="786"/>
      <c r="B661" s="786"/>
      <c r="C661" s="786"/>
      <c r="D661" s="786"/>
      <c r="E661" s="786"/>
      <c r="F661" s="786"/>
      <c r="G661" s="786"/>
      <c r="H661" s="786"/>
      <c r="I661" s="786"/>
      <c r="J661" s="786"/>
      <c r="K661" s="786"/>
      <c r="L661" s="786"/>
      <c r="M661" s="786"/>
      <c r="N661" s="786"/>
      <c r="O661" s="786"/>
      <c r="P661" s="786"/>
      <c r="Q661" s="786"/>
      <c r="R661" s="787"/>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row>
    <row r="662" spans="1:44" ht="14.25" customHeight="1">
      <c r="A662" s="786"/>
      <c r="B662" s="786"/>
      <c r="C662" s="786"/>
      <c r="D662" s="786"/>
      <c r="E662" s="786"/>
      <c r="F662" s="786"/>
      <c r="G662" s="786"/>
      <c r="H662" s="786"/>
      <c r="I662" s="786"/>
      <c r="J662" s="786"/>
      <c r="K662" s="786"/>
      <c r="L662" s="786"/>
      <c r="M662" s="786"/>
      <c r="N662" s="786"/>
      <c r="O662" s="786"/>
      <c r="P662" s="786"/>
      <c r="Q662" s="786"/>
      <c r="R662" s="787"/>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row>
    <row r="663" spans="1:44" ht="14.25" customHeight="1">
      <c r="A663" s="786"/>
      <c r="B663" s="786"/>
      <c r="C663" s="786"/>
      <c r="D663" s="786"/>
      <c r="E663" s="786"/>
      <c r="F663" s="786"/>
      <c r="G663" s="786"/>
      <c r="H663" s="786"/>
      <c r="I663" s="786"/>
      <c r="J663" s="786"/>
      <c r="K663" s="786"/>
      <c r="L663" s="786"/>
      <c r="M663" s="786"/>
      <c r="N663" s="786"/>
      <c r="O663" s="786"/>
      <c r="P663" s="786"/>
      <c r="Q663" s="786"/>
      <c r="R663" s="787"/>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row>
    <row r="664" spans="1:44" ht="14.25" customHeight="1">
      <c r="A664" s="786"/>
      <c r="B664" s="786"/>
      <c r="C664" s="786"/>
      <c r="D664" s="786"/>
      <c r="E664" s="786"/>
      <c r="F664" s="786"/>
      <c r="G664" s="786"/>
      <c r="H664" s="786"/>
      <c r="I664" s="786"/>
      <c r="J664" s="786"/>
      <c r="K664" s="786"/>
      <c r="L664" s="786"/>
      <c r="M664" s="786"/>
      <c r="N664" s="786"/>
      <c r="O664" s="786"/>
      <c r="P664" s="786"/>
      <c r="Q664" s="786"/>
      <c r="R664" s="787"/>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row>
    <row r="665" spans="1:44" ht="14.25" customHeight="1">
      <c r="A665" s="786"/>
      <c r="B665" s="786"/>
      <c r="C665" s="786"/>
      <c r="D665" s="786"/>
      <c r="E665" s="786"/>
      <c r="F665" s="786"/>
      <c r="G665" s="786"/>
      <c r="H665" s="786"/>
      <c r="I665" s="786"/>
      <c r="J665" s="786"/>
      <c r="K665" s="786"/>
      <c r="L665" s="786"/>
      <c r="M665" s="786"/>
      <c r="N665" s="786"/>
      <c r="O665" s="786"/>
      <c r="P665" s="786"/>
      <c r="Q665" s="786"/>
      <c r="R665" s="787"/>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row>
    <row r="666" spans="1:44" ht="14.25" customHeight="1">
      <c r="A666" s="786"/>
      <c r="B666" s="786"/>
      <c r="C666" s="786"/>
      <c r="D666" s="786"/>
      <c r="E666" s="786"/>
      <c r="F666" s="786"/>
      <c r="G666" s="786"/>
      <c r="H666" s="786"/>
      <c r="I666" s="786"/>
      <c r="J666" s="786"/>
      <c r="K666" s="786"/>
      <c r="L666" s="786"/>
      <c r="M666" s="786"/>
      <c r="N666" s="786"/>
      <c r="O666" s="786"/>
      <c r="P666" s="786"/>
      <c r="Q666" s="786"/>
      <c r="R666" s="787"/>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row>
    <row r="667" spans="1:44" ht="14.25" customHeight="1">
      <c r="A667" s="786"/>
      <c r="B667" s="786"/>
      <c r="C667" s="786"/>
      <c r="D667" s="786"/>
      <c r="E667" s="786"/>
      <c r="F667" s="786"/>
      <c r="G667" s="786"/>
      <c r="H667" s="786"/>
      <c r="I667" s="786"/>
      <c r="J667" s="786"/>
      <c r="K667" s="786"/>
      <c r="L667" s="786"/>
      <c r="M667" s="786"/>
      <c r="N667" s="786"/>
      <c r="O667" s="786"/>
      <c r="P667" s="786"/>
      <c r="Q667" s="786"/>
      <c r="R667" s="787"/>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row>
    <row r="668" spans="1:44" ht="14.25" customHeight="1">
      <c r="A668" s="786"/>
      <c r="B668" s="786"/>
      <c r="C668" s="786"/>
      <c r="D668" s="786"/>
      <c r="E668" s="786"/>
      <c r="F668" s="786"/>
      <c r="G668" s="786"/>
      <c r="H668" s="786"/>
      <c r="I668" s="786"/>
      <c r="J668" s="786"/>
      <c r="K668" s="786"/>
      <c r="L668" s="786"/>
      <c r="M668" s="786"/>
      <c r="N668" s="786"/>
      <c r="O668" s="786"/>
      <c r="P668" s="786"/>
      <c r="Q668" s="786"/>
      <c r="R668" s="787"/>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row>
    <row r="669" spans="1:44" ht="14.25" customHeight="1">
      <c r="A669" s="786"/>
      <c r="B669" s="786"/>
      <c r="C669" s="786"/>
      <c r="D669" s="786"/>
      <c r="E669" s="786"/>
      <c r="F669" s="786"/>
      <c r="G669" s="786"/>
      <c r="H669" s="786"/>
      <c r="I669" s="786"/>
      <c r="J669" s="786"/>
      <c r="K669" s="786"/>
      <c r="L669" s="786"/>
      <c r="M669" s="786"/>
      <c r="N669" s="786"/>
      <c r="O669" s="786"/>
      <c r="P669" s="786"/>
      <c r="Q669" s="786"/>
      <c r="R669" s="787"/>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row>
    <row r="670" spans="1:44" ht="14.25" customHeight="1">
      <c r="A670" s="786"/>
      <c r="B670" s="786"/>
      <c r="C670" s="786"/>
      <c r="D670" s="786"/>
      <c r="E670" s="786"/>
      <c r="F670" s="786"/>
      <c r="G670" s="786"/>
      <c r="H670" s="786"/>
      <c r="I670" s="786"/>
      <c r="J670" s="786"/>
      <c r="K670" s="786"/>
      <c r="L670" s="786"/>
      <c r="M670" s="786"/>
      <c r="N670" s="786"/>
      <c r="O670" s="786"/>
      <c r="P670" s="786"/>
      <c r="Q670" s="786"/>
      <c r="R670" s="787"/>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row>
    <row r="671" spans="1:44" ht="14.25" customHeight="1">
      <c r="A671" s="786"/>
      <c r="B671" s="786"/>
      <c r="C671" s="786"/>
      <c r="D671" s="786"/>
      <c r="E671" s="786"/>
      <c r="F671" s="786"/>
      <c r="G671" s="786"/>
      <c r="H671" s="786"/>
      <c r="I671" s="786"/>
      <c r="J671" s="786"/>
      <c r="K671" s="786"/>
      <c r="L671" s="786"/>
      <c r="M671" s="786"/>
      <c r="N671" s="786"/>
      <c r="O671" s="786"/>
      <c r="P671" s="786"/>
      <c r="Q671" s="786"/>
      <c r="R671" s="787"/>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row>
    <row r="672" spans="1:44" ht="14.25" customHeight="1">
      <c r="A672" s="786"/>
      <c r="B672" s="786"/>
      <c r="C672" s="786"/>
      <c r="D672" s="786"/>
      <c r="E672" s="786"/>
      <c r="F672" s="786"/>
      <c r="G672" s="786"/>
      <c r="H672" s="786"/>
      <c r="I672" s="786"/>
      <c r="J672" s="786"/>
      <c r="K672" s="786"/>
      <c r="L672" s="786"/>
      <c r="M672" s="786"/>
      <c r="N672" s="786"/>
      <c r="O672" s="786"/>
      <c r="P672" s="786"/>
      <c r="Q672" s="786"/>
      <c r="R672" s="787"/>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row>
    <row r="673" spans="1:44" ht="14.25" customHeight="1">
      <c r="A673" s="786"/>
      <c r="B673" s="786"/>
      <c r="C673" s="786"/>
      <c r="D673" s="786"/>
      <c r="E673" s="786"/>
      <c r="F673" s="786"/>
      <c r="G673" s="786"/>
      <c r="H673" s="786"/>
      <c r="I673" s="786"/>
      <c r="J673" s="786"/>
      <c r="K673" s="786"/>
      <c r="L673" s="786"/>
      <c r="M673" s="786"/>
      <c r="N673" s="786"/>
      <c r="O673" s="786"/>
      <c r="P673" s="786"/>
      <c r="Q673" s="786"/>
      <c r="R673" s="787"/>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row>
    <row r="674" spans="1:44" ht="14.25" customHeight="1">
      <c r="A674" s="786"/>
      <c r="B674" s="786"/>
      <c r="C674" s="786"/>
      <c r="D674" s="786"/>
      <c r="E674" s="786"/>
      <c r="F674" s="786"/>
      <c r="G674" s="786"/>
      <c r="H674" s="786"/>
      <c r="I674" s="786"/>
      <c r="J674" s="786"/>
      <c r="K674" s="786"/>
      <c r="L674" s="786"/>
      <c r="M674" s="786"/>
      <c r="N674" s="786"/>
      <c r="O674" s="786"/>
      <c r="P674" s="786"/>
      <c r="Q674" s="786"/>
      <c r="R674" s="787"/>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row>
    <row r="675" spans="1:44" ht="14.25" customHeight="1">
      <c r="A675" s="786"/>
      <c r="B675" s="786"/>
      <c r="C675" s="786"/>
      <c r="D675" s="786"/>
      <c r="E675" s="786"/>
      <c r="F675" s="786"/>
      <c r="G675" s="786"/>
      <c r="H675" s="786"/>
      <c r="I675" s="786"/>
      <c r="J675" s="786"/>
      <c r="K675" s="786"/>
      <c r="L675" s="786"/>
      <c r="M675" s="786"/>
      <c r="N675" s="786"/>
      <c r="O675" s="786"/>
      <c r="P675" s="786"/>
      <c r="Q675" s="786"/>
      <c r="R675" s="787"/>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row>
    <row r="676" spans="1:44" ht="14.25" customHeight="1">
      <c r="A676" s="786"/>
      <c r="B676" s="786"/>
      <c r="C676" s="786"/>
      <c r="D676" s="786"/>
      <c r="E676" s="786"/>
      <c r="F676" s="786"/>
      <c r="G676" s="786"/>
      <c r="H676" s="786"/>
      <c r="I676" s="786"/>
      <c r="J676" s="786"/>
      <c r="K676" s="786"/>
      <c r="L676" s="786"/>
      <c r="M676" s="786"/>
      <c r="N676" s="786"/>
      <c r="O676" s="786"/>
      <c r="P676" s="786"/>
      <c r="Q676" s="786"/>
      <c r="R676" s="787"/>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row>
    <row r="677" spans="1:44" ht="14.25" customHeight="1">
      <c r="A677" s="786"/>
      <c r="B677" s="786"/>
      <c r="C677" s="786"/>
      <c r="D677" s="786"/>
      <c r="E677" s="786"/>
      <c r="F677" s="786"/>
      <c r="G677" s="786"/>
      <c r="H677" s="786"/>
      <c r="I677" s="786"/>
      <c r="J677" s="786"/>
      <c r="K677" s="786"/>
      <c r="L677" s="786"/>
      <c r="M677" s="786"/>
      <c r="N677" s="786"/>
      <c r="O677" s="786"/>
      <c r="P677" s="786"/>
      <c r="Q677" s="786"/>
      <c r="R677" s="787"/>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row>
    <row r="678" spans="1:44" ht="14.25" customHeight="1">
      <c r="A678" s="786"/>
      <c r="B678" s="786"/>
      <c r="C678" s="786"/>
      <c r="D678" s="786"/>
      <c r="E678" s="786"/>
      <c r="F678" s="786"/>
      <c r="G678" s="786"/>
      <c r="H678" s="786"/>
      <c r="I678" s="786"/>
      <c r="J678" s="786"/>
      <c r="K678" s="786"/>
      <c r="L678" s="786"/>
      <c r="M678" s="786"/>
      <c r="N678" s="786"/>
      <c r="O678" s="786"/>
      <c r="P678" s="786"/>
      <c r="Q678" s="786"/>
      <c r="R678" s="787"/>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row>
    <row r="679" spans="1:44" ht="14.25" customHeight="1">
      <c r="A679" s="786"/>
      <c r="B679" s="786"/>
      <c r="C679" s="786"/>
      <c r="D679" s="786"/>
      <c r="E679" s="786"/>
      <c r="F679" s="786"/>
      <c r="G679" s="786"/>
      <c r="H679" s="786"/>
      <c r="I679" s="786"/>
      <c r="J679" s="786"/>
      <c r="K679" s="786"/>
      <c r="L679" s="786"/>
      <c r="M679" s="786"/>
      <c r="N679" s="786"/>
      <c r="O679" s="786"/>
      <c r="P679" s="786"/>
      <c r="Q679" s="786"/>
      <c r="R679" s="787"/>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row>
    <row r="680" spans="1:44" ht="14.25" customHeight="1">
      <c r="A680" s="786"/>
      <c r="B680" s="786"/>
      <c r="C680" s="786"/>
      <c r="D680" s="786"/>
      <c r="E680" s="786"/>
      <c r="F680" s="786"/>
      <c r="G680" s="786"/>
      <c r="H680" s="786"/>
      <c r="I680" s="786"/>
      <c r="J680" s="786"/>
      <c r="K680" s="786"/>
      <c r="L680" s="786"/>
      <c r="M680" s="786"/>
      <c r="N680" s="786"/>
      <c r="O680" s="786"/>
      <c r="P680" s="786"/>
      <c r="Q680" s="786"/>
      <c r="R680" s="787"/>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row>
    <row r="681" spans="1:44" ht="14.25" customHeight="1">
      <c r="A681" s="786"/>
      <c r="B681" s="786"/>
      <c r="C681" s="786"/>
      <c r="D681" s="786"/>
      <c r="E681" s="786"/>
      <c r="F681" s="786"/>
      <c r="G681" s="786"/>
      <c r="H681" s="786"/>
      <c r="I681" s="786"/>
      <c r="J681" s="786"/>
      <c r="K681" s="786"/>
      <c r="L681" s="786"/>
      <c r="M681" s="786"/>
      <c r="N681" s="786"/>
      <c r="O681" s="786"/>
      <c r="P681" s="786"/>
      <c r="Q681" s="786"/>
      <c r="R681" s="787"/>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row>
    <row r="682" spans="1:44" ht="14.25" customHeight="1">
      <c r="A682" s="786"/>
      <c r="B682" s="786"/>
      <c r="C682" s="786"/>
      <c r="D682" s="786"/>
      <c r="E682" s="786"/>
      <c r="F682" s="786"/>
      <c r="G682" s="786"/>
      <c r="H682" s="786"/>
      <c r="I682" s="786"/>
      <c r="J682" s="786"/>
      <c r="K682" s="786"/>
      <c r="L682" s="786"/>
      <c r="M682" s="786"/>
      <c r="N682" s="786"/>
      <c r="O682" s="786"/>
      <c r="P682" s="786"/>
      <c r="Q682" s="786"/>
      <c r="R682" s="787"/>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row>
    <row r="683" spans="1:44" ht="14.25" customHeight="1">
      <c r="A683" s="786"/>
      <c r="B683" s="786"/>
      <c r="C683" s="786"/>
      <c r="D683" s="786"/>
      <c r="E683" s="786"/>
      <c r="F683" s="786"/>
      <c r="G683" s="786"/>
      <c r="H683" s="786"/>
      <c r="I683" s="786"/>
      <c r="J683" s="786"/>
      <c r="K683" s="786"/>
      <c r="L683" s="786"/>
      <c r="M683" s="786"/>
      <c r="N683" s="786"/>
      <c r="O683" s="786"/>
      <c r="P683" s="786"/>
      <c r="Q683" s="786"/>
      <c r="R683" s="787"/>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row>
    <row r="684" spans="1:44" ht="14.25" customHeight="1">
      <c r="A684" s="786"/>
      <c r="B684" s="786"/>
      <c r="C684" s="786"/>
      <c r="D684" s="786"/>
      <c r="E684" s="786"/>
      <c r="F684" s="786"/>
      <c r="G684" s="786"/>
      <c r="H684" s="786"/>
      <c r="I684" s="786"/>
      <c r="J684" s="786"/>
      <c r="K684" s="786"/>
      <c r="L684" s="786"/>
      <c r="M684" s="786"/>
      <c r="N684" s="786"/>
      <c r="O684" s="786"/>
      <c r="P684" s="786"/>
      <c r="Q684" s="786"/>
      <c r="R684" s="787"/>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row>
    <row r="685" spans="1:44" ht="14.25" customHeight="1">
      <c r="A685" s="786"/>
      <c r="B685" s="786"/>
      <c r="C685" s="786"/>
      <c r="D685" s="786"/>
      <c r="E685" s="786"/>
      <c r="F685" s="786"/>
      <c r="G685" s="786"/>
      <c r="H685" s="786"/>
      <c r="I685" s="786"/>
      <c r="J685" s="786"/>
      <c r="K685" s="786"/>
      <c r="L685" s="786"/>
      <c r="M685" s="786"/>
      <c r="N685" s="786"/>
      <c r="O685" s="786"/>
      <c r="P685" s="786"/>
      <c r="Q685" s="786"/>
      <c r="R685" s="787"/>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row>
    <row r="686" spans="1:44" ht="14.25" customHeight="1">
      <c r="A686" s="786"/>
      <c r="B686" s="786"/>
      <c r="C686" s="786"/>
      <c r="D686" s="786"/>
      <c r="E686" s="786"/>
      <c r="F686" s="786"/>
      <c r="G686" s="786"/>
      <c r="H686" s="786"/>
      <c r="I686" s="786"/>
      <c r="J686" s="786"/>
      <c r="K686" s="786"/>
      <c r="L686" s="786"/>
      <c r="M686" s="786"/>
      <c r="N686" s="786"/>
      <c r="O686" s="786"/>
      <c r="P686" s="786"/>
      <c r="Q686" s="786"/>
      <c r="R686" s="787"/>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row>
    <row r="687" spans="1:44" ht="14.25" customHeight="1">
      <c r="A687" s="786"/>
      <c r="B687" s="786"/>
      <c r="C687" s="786"/>
      <c r="D687" s="786"/>
      <c r="E687" s="786"/>
      <c r="F687" s="786"/>
      <c r="G687" s="786"/>
      <c r="H687" s="786"/>
      <c r="I687" s="786"/>
      <c r="J687" s="786"/>
      <c r="K687" s="786"/>
      <c r="L687" s="786"/>
      <c r="M687" s="786"/>
      <c r="N687" s="786"/>
      <c r="O687" s="786"/>
      <c r="P687" s="786"/>
      <c r="Q687" s="786"/>
      <c r="R687" s="787"/>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row>
    <row r="688" spans="1:44" ht="14.25" customHeight="1">
      <c r="A688" s="786"/>
      <c r="B688" s="786"/>
      <c r="C688" s="786"/>
      <c r="D688" s="786"/>
      <c r="E688" s="786"/>
      <c r="F688" s="786"/>
      <c r="G688" s="786"/>
      <c r="H688" s="786"/>
      <c r="I688" s="786"/>
      <c r="J688" s="786"/>
      <c r="K688" s="786"/>
      <c r="L688" s="786"/>
      <c r="M688" s="786"/>
      <c r="N688" s="786"/>
      <c r="O688" s="786"/>
      <c r="P688" s="786"/>
      <c r="Q688" s="786"/>
      <c r="R688" s="787"/>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row>
    <row r="689" spans="1:44" ht="14.25" customHeight="1">
      <c r="A689" s="786"/>
      <c r="B689" s="786"/>
      <c r="C689" s="786"/>
      <c r="D689" s="786"/>
      <c r="E689" s="786"/>
      <c r="F689" s="786"/>
      <c r="G689" s="786"/>
      <c r="H689" s="786"/>
      <c r="I689" s="786"/>
      <c r="J689" s="786"/>
      <c r="K689" s="786"/>
      <c r="L689" s="786"/>
      <c r="M689" s="786"/>
      <c r="N689" s="786"/>
      <c r="O689" s="786"/>
      <c r="P689" s="786"/>
      <c r="Q689" s="786"/>
      <c r="R689" s="787"/>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row>
    <row r="690" spans="1:44" ht="14.25" customHeight="1">
      <c r="A690" s="786"/>
      <c r="B690" s="786"/>
      <c r="C690" s="786"/>
      <c r="D690" s="786"/>
      <c r="E690" s="786"/>
      <c r="F690" s="786"/>
      <c r="G690" s="786"/>
      <c r="H690" s="786"/>
      <c r="I690" s="786"/>
      <c r="J690" s="786"/>
      <c r="K690" s="786"/>
      <c r="L690" s="786"/>
      <c r="M690" s="786"/>
      <c r="N690" s="786"/>
      <c r="O690" s="786"/>
      <c r="P690" s="786"/>
      <c r="Q690" s="786"/>
      <c r="R690" s="787"/>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row>
    <row r="691" spans="1:44" ht="14.25" customHeight="1">
      <c r="A691" s="786"/>
      <c r="B691" s="786"/>
      <c r="C691" s="786"/>
      <c r="D691" s="786"/>
      <c r="E691" s="786"/>
      <c r="F691" s="786"/>
      <c r="G691" s="786"/>
      <c r="H691" s="786"/>
      <c r="I691" s="786"/>
      <c r="J691" s="786"/>
      <c r="K691" s="786"/>
      <c r="L691" s="786"/>
      <c r="M691" s="786"/>
      <c r="N691" s="786"/>
      <c r="O691" s="786"/>
      <c r="P691" s="786"/>
      <c r="Q691" s="786"/>
      <c r="R691" s="787"/>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row>
    <row r="692" spans="1:44" ht="14.25" customHeight="1">
      <c r="A692" s="786"/>
      <c r="B692" s="786"/>
      <c r="C692" s="786"/>
      <c r="D692" s="786"/>
      <c r="E692" s="786"/>
      <c r="F692" s="786"/>
      <c r="G692" s="786"/>
      <c r="H692" s="786"/>
      <c r="I692" s="786"/>
      <c r="J692" s="786"/>
      <c r="K692" s="786"/>
      <c r="L692" s="786"/>
      <c r="M692" s="786"/>
      <c r="N692" s="786"/>
      <c r="O692" s="786"/>
      <c r="P692" s="786"/>
      <c r="Q692" s="786"/>
      <c r="R692" s="787"/>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row>
    <row r="693" spans="1:44" ht="14.25" customHeight="1">
      <c r="A693" s="786"/>
      <c r="B693" s="786"/>
      <c r="C693" s="786"/>
      <c r="D693" s="786"/>
      <c r="E693" s="786"/>
      <c r="F693" s="786"/>
      <c r="G693" s="786"/>
      <c r="H693" s="786"/>
      <c r="I693" s="786"/>
      <c r="J693" s="786"/>
      <c r="K693" s="786"/>
      <c r="L693" s="786"/>
      <c r="M693" s="786"/>
      <c r="N693" s="786"/>
      <c r="O693" s="786"/>
      <c r="P693" s="786"/>
      <c r="Q693" s="786"/>
      <c r="R693" s="787"/>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row>
    <row r="694" spans="1:44" ht="14.25" customHeight="1">
      <c r="A694" s="786"/>
      <c r="B694" s="786"/>
      <c r="C694" s="786"/>
      <c r="D694" s="786"/>
      <c r="E694" s="786"/>
      <c r="F694" s="786"/>
      <c r="G694" s="786"/>
      <c r="H694" s="786"/>
      <c r="I694" s="786"/>
      <c r="J694" s="786"/>
      <c r="K694" s="786"/>
      <c r="L694" s="786"/>
      <c r="M694" s="786"/>
      <c r="N694" s="786"/>
      <c r="O694" s="786"/>
      <c r="P694" s="786"/>
      <c r="Q694" s="786"/>
      <c r="R694" s="787"/>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row>
    <row r="695" spans="1:44" ht="14.25" customHeight="1">
      <c r="A695" s="786"/>
      <c r="B695" s="786"/>
      <c r="C695" s="786"/>
      <c r="D695" s="786"/>
      <c r="E695" s="786"/>
      <c r="F695" s="786"/>
      <c r="G695" s="786"/>
      <c r="H695" s="786"/>
      <c r="I695" s="786"/>
      <c r="J695" s="786"/>
      <c r="K695" s="786"/>
      <c r="L695" s="786"/>
      <c r="M695" s="786"/>
      <c r="N695" s="786"/>
      <c r="O695" s="786"/>
      <c r="P695" s="786"/>
      <c r="Q695" s="786"/>
      <c r="R695" s="787"/>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row>
    <row r="696" spans="1:44" ht="14.25" customHeight="1">
      <c r="A696" s="786"/>
      <c r="B696" s="786"/>
      <c r="C696" s="786"/>
      <c r="D696" s="786"/>
      <c r="E696" s="786"/>
      <c r="F696" s="786"/>
      <c r="G696" s="786"/>
      <c r="H696" s="786"/>
      <c r="I696" s="786"/>
      <c r="J696" s="786"/>
      <c r="K696" s="786"/>
      <c r="L696" s="786"/>
      <c r="M696" s="786"/>
      <c r="N696" s="786"/>
      <c r="O696" s="786"/>
      <c r="P696" s="786"/>
      <c r="Q696" s="786"/>
      <c r="R696" s="787"/>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row>
    <row r="697" spans="1:44" ht="14.25" customHeight="1">
      <c r="A697" s="786"/>
      <c r="B697" s="786"/>
      <c r="C697" s="786"/>
      <c r="D697" s="786"/>
      <c r="E697" s="786"/>
      <c r="F697" s="786"/>
      <c r="G697" s="786"/>
      <c r="H697" s="786"/>
      <c r="I697" s="786"/>
      <c r="J697" s="786"/>
      <c r="K697" s="786"/>
      <c r="L697" s="786"/>
      <c r="M697" s="786"/>
      <c r="N697" s="786"/>
      <c r="O697" s="786"/>
      <c r="P697" s="786"/>
      <c r="Q697" s="786"/>
      <c r="R697" s="787"/>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row>
    <row r="698" spans="1:44" ht="14.25" customHeight="1">
      <c r="A698" s="786"/>
      <c r="B698" s="786"/>
      <c r="C698" s="786"/>
      <c r="D698" s="786"/>
      <c r="E698" s="786"/>
      <c r="F698" s="786"/>
      <c r="G698" s="786"/>
      <c r="H698" s="786"/>
      <c r="I698" s="786"/>
      <c r="J698" s="786"/>
      <c r="K698" s="786"/>
      <c r="L698" s="786"/>
      <c r="M698" s="786"/>
      <c r="N698" s="786"/>
      <c r="O698" s="786"/>
      <c r="P698" s="786"/>
      <c r="Q698" s="786"/>
      <c r="R698" s="787"/>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row>
    <row r="699" spans="1:44" ht="14.25" customHeight="1">
      <c r="A699" s="786"/>
      <c r="B699" s="786"/>
      <c r="C699" s="786"/>
      <c r="D699" s="786"/>
      <c r="E699" s="786"/>
      <c r="F699" s="786"/>
      <c r="G699" s="786"/>
      <c r="H699" s="786"/>
      <c r="I699" s="786"/>
      <c r="J699" s="786"/>
      <c r="K699" s="786"/>
      <c r="L699" s="786"/>
      <c r="M699" s="786"/>
      <c r="N699" s="786"/>
      <c r="O699" s="786"/>
      <c r="P699" s="786"/>
      <c r="Q699" s="786"/>
      <c r="R699" s="787"/>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row>
    <row r="700" spans="1:44" ht="14.25" customHeight="1">
      <c r="A700" s="786"/>
      <c r="B700" s="786"/>
      <c r="C700" s="786"/>
      <c r="D700" s="786"/>
      <c r="E700" s="786"/>
      <c r="F700" s="786"/>
      <c r="G700" s="786"/>
      <c r="H700" s="786"/>
      <c r="I700" s="786"/>
      <c r="J700" s="786"/>
      <c r="K700" s="786"/>
      <c r="L700" s="786"/>
      <c r="M700" s="786"/>
      <c r="N700" s="786"/>
      <c r="O700" s="786"/>
      <c r="P700" s="786"/>
      <c r="Q700" s="786"/>
      <c r="R700" s="787"/>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row>
    <row r="701" spans="1:44" ht="14.25" customHeight="1">
      <c r="A701" s="786"/>
      <c r="B701" s="786"/>
      <c r="C701" s="786"/>
      <c r="D701" s="786"/>
      <c r="E701" s="786"/>
      <c r="F701" s="786"/>
      <c r="G701" s="786"/>
      <c r="H701" s="786"/>
      <c r="I701" s="786"/>
      <c r="J701" s="786"/>
      <c r="K701" s="786"/>
      <c r="L701" s="786"/>
      <c r="M701" s="786"/>
      <c r="N701" s="786"/>
      <c r="O701" s="786"/>
      <c r="P701" s="786"/>
      <c r="Q701" s="786"/>
      <c r="R701" s="787"/>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row>
    <row r="702" spans="1:44" ht="14.25" customHeight="1">
      <c r="A702" s="786"/>
      <c r="B702" s="786"/>
      <c r="C702" s="786"/>
      <c r="D702" s="786"/>
      <c r="E702" s="786"/>
      <c r="F702" s="786"/>
      <c r="G702" s="786"/>
      <c r="H702" s="786"/>
      <c r="I702" s="786"/>
      <c r="J702" s="786"/>
      <c r="K702" s="786"/>
      <c r="L702" s="786"/>
      <c r="M702" s="786"/>
      <c r="N702" s="786"/>
      <c r="O702" s="786"/>
      <c r="P702" s="786"/>
      <c r="Q702" s="786"/>
      <c r="R702" s="787"/>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row>
    <row r="703" spans="1:44" ht="14.25" customHeight="1">
      <c r="A703" s="786"/>
      <c r="B703" s="786"/>
      <c r="C703" s="786"/>
      <c r="D703" s="786"/>
      <c r="E703" s="786"/>
      <c r="F703" s="786"/>
      <c r="G703" s="786"/>
      <c r="H703" s="786"/>
      <c r="I703" s="786"/>
      <c r="J703" s="786"/>
      <c r="K703" s="786"/>
      <c r="L703" s="786"/>
      <c r="M703" s="786"/>
      <c r="N703" s="786"/>
      <c r="O703" s="786"/>
      <c r="P703" s="786"/>
      <c r="Q703" s="786"/>
      <c r="R703" s="787"/>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row>
    <row r="704" spans="1:44" ht="14.25" customHeight="1">
      <c r="A704" s="786"/>
      <c r="B704" s="786"/>
      <c r="C704" s="786"/>
      <c r="D704" s="786"/>
      <c r="E704" s="786"/>
      <c r="F704" s="786"/>
      <c r="G704" s="786"/>
      <c r="H704" s="786"/>
      <c r="I704" s="786"/>
      <c r="J704" s="786"/>
      <c r="K704" s="786"/>
      <c r="L704" s="786"/>
      <c r="M704" s="786"/>
      <c r="N704" s="786"/>
      <c r="O704" s="786"/>
      <c r="P704" s="786"/>
      <c r="Q704" s="786"/>
      <c r="R704" s="787"/>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row>
    <row r="705" spans="1:44" ht="14.25" customHeight="1">
      <c r="A705" s="786"/>
      <c r="B705" s="786"/>
      <c r="C705" s="786"/>
      <c r="D705" s="786"/>
      <c r="E705" s="786"/>
      <c r="F705" s="786"/>
      <c r="G705" s="786"/>
      <c r="H705" s="786"/>
      <c r="I705" s="786"/>
      <c r="J705" s="786"/>
      <c r="K705" s="786"/>
      <c r="L705" s="786"/>
      <c r="M705" s="786"/>
      <c r="N705" s="786"/>
      <c r="O705" s="786"/>
      <c r="P705" s="786"/>
      <c r="Q705" s="786"/>
      <c r="R705" s="787"/>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row>
    <row r="706" spans="1:44" ht="14.25" customHeight="1">
      <c r="A706" s="786"/>
      <c r="B706" s="786"/>
      <c r="C706" s="786"/>
      <c r="D706" s="786"/>
      <c r="E706" s="786"/>
      <c r="F706" s="786"/>
      <c r="G706" s="786"/>
      <c r="H706" s="786"/>
      <c r="I706" s="786"/>
      <c r="J706" s="786"/>
      <c r="K706" s="786"/>
      <c r="L706" s="786"/>
      <c r="M706" s="786"/>
      <c r="N706" s="786"/>
      <c r="O706" s="786"/>
      <c r="P706" s="786"/>
      <c r="Q706" s="786"/>
      <c r="R706" s="787"/>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row>
    <row r="707" spans="1:44" ht="14.25" customHeight="1">
      <c r="A707" s="786"/>
      <c r="B707" s="786"/>
      <c r="C707" s="786"/>
      <c r="D707" s="786"/>
      <c r="E707" s="786"/>
      <c r="F707" s="786"/>
      <c r="G707" s="786"/>
      <c r="H707" s="786"/>
      <c r="I707" s="786"/>
      <c r="J707" s="786"/>
      <c r="K707" s="786"/>
      <c r="L707" s="786"/>
      <c r="M707" s="786"/>
      <c r="N707" s="786"/>
      <c r="O707" s="786"/>
      <c r="P707" s="786"/>
      <c r="Q707" s="786"/>
      <c r="R707" s="787"/>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row>
    <row r="708" spans="1:44" ht="14.25" customHeight="1">
      <c r="A708" s="786"/>
      <c r="B708" s="786"/>
      <c r="C708" s="786"/>
      <c r="D708" s="786"/>
      <c r="E708" s="786"/>
      <c r="F708" s="786"/>
      <c r="G708" s="786"/>
      <c r="H708" s="786"/>
      <c r="I708" s="786"/>
      <c r="J708" s="786"/>
      <c r="K708" s="786"/>
      <c r="L708" s="786"/>
      <c r="M708" s="786"/>
      <c r="N708" s="786"/>
      <c r="O708" s="786"/>
      <c r="P708" s="786"/>
      <c r="Q708" s="786"/>
      <c r="R708" s="787"/>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row>
    <row r="709" spans="1:44" ht="14.25" customHeight="1">
      <c r="A709" s="786"/>
      <c r="B709" s="786"/>
      <c r="C709" s="786"/>
      <c r="D709" s="786"/>
      <c r="E709" s="786"/>
      <c r="F709" s="786"/>
      <c r="G709" s="786"/>
      <c r="H709" s="786"/>
      <c r="I709" s="786"/>
      <c r="J709" s="786"/>
      <c r="K709" s="786"/>
      <c r="L709" s="786"/>
      <c r="M709" s="786"/>
      <c r="N709" s="786"/>
      <c r="O709" s="786"/>
      <c r="P709" s="786"/>
      <c r="Q709" s="786"/>
      <c r="R709" s="787"/>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row>
    <row r="710" spans="1:44" ht="14.25" customHeight="1">
      <c r="A710" s="786"/>
      <c r="B710" s="786"/>
      <c r="C710" s="786"/>
      <c r="D710" s="786"/>
      <c r="E710" s="786"/>
      <c r="F710" s="786"/>
      <c r="G710" s="786"/>
      <c r="H710" s="786"/>
      <c r="I710" s="786"/>
      <c r="J710" s="786"/>
      <c r="K710" s="786"/>
      <c r="L710" s="786"/>
      <c r="M710" s="786"/>
      <c r="N710" s="786"/>
      <c r="O710" s="786"/>
      <c r="P710" s="786"/>
      <c r="Q710" s="786"/>
      <c r="R710" s="787"/>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row>
    <row r="711" spans="1:44" ht="14.25" customHeight="1">
      <c r="A711" s="786"/>
      <c r="B711" s="786"/>
      <c r="C711" s="786"/>
      <c r="D711" s="786"/>
      <c r="E711" s="786"/>
      <c r="F711" s="786"/>
      <c r="G711" s="786"/>
      <c r="H711" s="786"/>
      <c r="I711" s="786"/>
      <c r="J711" s="786"/>
      <c r="K711" s="786"/>
      <c r="L711" s="786"/>
      <c r="M711" s="786"/>
      <c r="N711" s="786"/>
      <c r="O711" s="786"/>
      <c r="P711" s="786"/>
      <c r="Q711" s="786"/>
      <c r="R711" s="787"/>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row>
    <row r="712" spans="1:44" ht="14.25" customHeight="1">
      <c r="A712" s="786"/>
      <c r="B712" s="786"/>
      <c r="C712" s="786"/>
      <c r="D712" s="786"/>
      <c r="E712" s="786"/>
      <c r="F712" s="786"/>
      <c r="G712" s="786"/>
      <c r="H712" s="786"/>
      <c r="I712" s="786"/>
      <c r="J712" s="786"/>
      <c r="K712" s="786"/>
      <c r="L712" s="786"/>
      <c r="M712" s="786"/>
      <c r="N712" s="786"/>
      <c r="O712" s="786"/>
      <c r="P712" s="786"/>
      <c r="Q712" s="786"/>
      <c r="R712" s="787"/>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row>
    <row r="713" spans="1:44" ht="14.25" customHeight="1">
      <c r="A713" s="786"/>
      <c r="B713" s="786"/>
      <c r="C713" s="786"/>
      <c r="D713" s="786"/>
      <c r="E713" s="786"/>
      <c r="F713" s="786"/>
      <c r="G713" s="786"/>
      <c r="H713" s="786"/>
      <c r="I713" s="786"/>
      <c r="J713" s="786"/>
      <c r="K713" s="786"/>
      <c r="L713" s="786"/>
      <c r="M713" s="786"/>
      <c r="N713" s="786"/>
      <c r="O713" s="786"/>
      <c r="P713" s="786"/>
      <c r="Q713" s="786"/>
      <c r="R713" s="787"/>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row>
    <row r="714" spans="1:44" ht="14.25" customHeight="1">
      <c r="A714" s="786"/>
      <c r="B714" s="786"/>
      <c r="C714" s="786"/>
      <c r="D714" s="786"/>
      <c r="E714" s="786"/>
      <c r="F714" s="786"/>
      <c r="G714" s="786"/>
      <c r="H714" s="786"/>
      <c r="I714" s="786"/>
      <c r="J714" s="786"/>
      <c r="K714" s="786"/>
      <c r="L714" s="786"/>
      <c r="M714" s="786"/>
      <c r="N714" s="786"/>
      <c r="O714" s="786"/>
      <c r="P714" s="786"/>
      <c r="Q714" s="786"/>
      <c r="R714" s="787"/>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row>
    <row r="715" spans="1:44" ht="14.25" customHeight="1">
      <c r="A715" s="786"/>
      <c r="B715" s="786"/>
      <c r="C715" s="786"/>
      <c r="D715" s="786"/>
      <c r="E715" s="786"/>
      <c r="F715" s="786"/>
      <c r="G715" s="786"/>
      <c r="H715" s="786"/>
      <c r="I715" s="786"/>
      <c r="J715" s="786"/>
      <c r="K715" s="786"/>
      <c r="L715" s="786"/>
      <c r="M715" s="786"/>
      <c r="N715" s="786"/>
      <c r="O715" s="786"/>
      <c r="P715" s="786"/>
      <c r="Q715" s="786"/>
      <c r="R715" s="787"/>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row>
    <row r="716" spans="1:44" ht="14.25" customHeight="1">
      <c r="A716" s="786"/>
      <c r="B716" s="786"/>
      <c r="C716" s="786"/>
      <c r="D716" s="786"/>
      <c r="E716" s="786"/>
      <c r="F716" s="786"/>
      <c r="G716" s="786"/>
      <c r="H716" s="786"/>
      <c r="I716" s="786"/>
      <c r="J716" s="786"/>
      <c r="K716" s="786"/>
      <c r="L716" s="786"/>
      <c r="M716" s="786"/>
      <c r="N716" s="786"/>
      <c r="O716" s="786"/>
      <c r="P716" s="786"/>
      <c r="Q716" s="786"/>
      <c r="R716" s="787"/>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row>
    <row r="717" spans="1:44" ht="14.25" customHeight="1">
      <c r="A717" s="786"/>
      <c r="B717" s="786"/>
      <c r="C717" s="786"/>
      <c r="D717" s="786"/>
      <c r="E717" s="786"/>
      <c r="F717" s="786"/>
      <c r="G717" s="786"/>
      <c r="H717" s="786"/>
      <c r="I717" s="786"/>
      <c r="J717" s="786"/>
      <c r="K717" s="786"/>
      <c r="L717" s="786"/>
      <c r="M717" s="786"/>
      <c r="N717" s="786"/>
      <c r="O717" s="786"/>
      <c r="P717" s="786"/>
      <c r="Q717" s="786"/>
      <c r="R717" s="787"/>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row>
    <row r="718" spans="1:44" ht="14.25" customHeight="1">
      <c r="A718" s="786"/>
      <c r="B718" s="786"/>
      <c r="C718" s="786"/>
      <c r="D718" s="786"/>
      <c r="E718" s="786"/>
      <c r="F718" s="786"/>
      <c r="G718" s="786"/>
      <c r="H718" s="786"/>
      <c r="I718" s="786"/>
      <c r="J718" s="786"/>
      <c r="K718" s="786"/>
      <c r="L718" s="786"/>
      <c r="M718" s="786"/>
      <c r="N718" s="786"/>
      <c r="O718" s="786"/>
      <c r="P718" s="786"/>
      <c r="Q718" s="786"/>
      <c r="R718" s="787"/>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row>
    <row r="719" spans="1:44" ht="14.25" customHeight="1">
      <c r="A719" s="786"/>
      <c r="B719" s="786"/>
      <c r="C719" s="786"/>
      <c r="D719" s="786"/>
      <c r="E719" s="786"/>
      <c r="F719" s="786"/>
      <c r="G719" s="786"/>
      <c r="H719" s="786"/>
      <c r="I719" s="786"/>
      <c r="J719" s="786"/>
      <c r="K719" s="786"/>
      <c r="L719" s="786"/>
      <c r="M719" s="786"/>
      <c r="N719" s="786"/>
      <c r="O719" s="786"/>
      <c r="P719" s="786"/>
      <c r="Q719" s="786"/>
      <c r="R719" s="787"/>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row>
    <row r="720" spans="1:44" ht="14.25" customHeight="1">
      <c r="A720" s="786"/>
      <c r="B720" s="786"/>
      <c r="C720" s="786"/>
      <c r="D720" s="786"/>
      <c r="E720" s="786"/>
      <c r="F720" s="786"/>
      <c r="G720" s="786"/>
      <c r="H720" s="786"/>
      <c r="I720" s="786"/>
      <c r="J720" s="786"/>
      <c r="K720" s="786"/>
      <c r="L720" s="786"/>
      <c r="M720" s="786"/>
      <c r="N720" s="786"/>
      <c r="O720" s="786"/>
      <c r="P720" s="786"/>
      <c r="Q720" s="786"/>
      <c r="R720" s="787"/>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row>
    <row r="721" spans="1:44" ht="14.25" customHeight="1">
      <c r="A721" s="786"/>
      <c r="B721" s="786"/>
      <c r="C721" s="786"/>
      <c r="D721" s="786"/>
      <c r="E721" s="786"/>
      <c r="F721" s="786"/>
      <c r="G721" s="786"/>
      <c r="H721" s="786"/>
      <c r="I721" s="786"/>
      <c r="J721" s="786"/>
      <c r="K721" s="786"/>
      <c r="L721" s="786"/>
      <c r="M721" s="786"/>
      <c r="N721" s="786"/>
      <c r="O721" s="786"/>
      <c r="P721" s="786"/>
      <c r="Q721" s="786"/>
      <c r="R721" s="787"/>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row>
    <row r="722" spans="1:44" ht="14.25" customHeight="1">
      <c r="A722" s="786"/>
      <c r="B722" s="786"/>
      <c r="C722" s="786"/>
      <c r="D722" s="786"/>
      <c r="E722" s="786"/>
      <c r="F722" s="786"/>
      <c r="G722" s="786"/>
      <c r="H722" s="786"/>
      <c r="I722" s="786"/>
      <c r="J722" s="786"/>
      <c r="K722" s="786"/>
      <c r="L722" s="786"/>
      <c r="M722" s="786"/>
      <c r="N722" s="786"/>
      <c r="O722" s="786"/>
      <c r="P722" s="786"/>
      <c r="Q722" s="786"/>
      <c r="R722" s="787"/>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row>
    <row r="723" spans="1:44" ht="14.25" customHeight="1">
      <c r="A723" s="786"/>
      <c r="B723" s="786"/>
      <c r="C723" s="786"/>
      <c r="D723" s="786"/>
      <c r="E723" s="786"/>
      <c r="F723" s="786"/>
      <c r="G723" s="786"/>
      <c r="H723" s="786"/>
      <c r="I723" s="786"/>
      <c r="J723" s="786"/>
      <c r="K723" s="786"/>
      <c r="L723" s="786"/>
      <c r="M723" s="786"/>
      <c r="N723" s="786"/>
      <c r="O723" s="786"/>
      <c r="P723" s="786"/>
      <c r="Q723" s="786"/>
      <c r="R723" s="787"/>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row>
    <row r="724" spans="1:44" ht="14.25" customHeight="1">
      <c r="A724" s="786"/>
      <c r="B724" s="786"/>
      <c r="C724" s="786"/>
      <c r="D724" s="786"/>
      <c r="E724" s="786"/>
      <c r="F724" s="786"/>
      <c r="G724" s="786"/>
      <c r="H724" s="786"/>
      <c r="I724" s="786"/>
      <c r="J724" s="786"/>
      <c r="K724" s="786"/>
      <c r="L724" s="786"/>
      <c r="M724" s="786"/>
      <c r="N724" s="786"/>
      <c r="O724" s="786"/>
      <c r="P724" s="786"/>
      <c r="Q724" s="786"/>
      <c r="R724" s="787"/>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row>
    <row r="725" spans="1:44" ht="14.25" customHeight="1">
      <c r="A725" s="786"/>
      <c r="B725" s="786"/>
      <c r="C725" s="786"/>
      <c r="D725" s="786"/>
      <c r="E725" s="786"/>
      <c r="F725" s="786"/>
      <c r="G725" s="786"/>
      <c r="H725" s="786"/>
      <c r="I725" s="786"/>
      <c r="J725" s="786"/>
      <c r="K725" s="786"/>
      <c r="L725" s="786"/>
      <c r="M725" s="786"/>
      <c r="N725" s="786"/>
      <c r="O725" s="786"/>
      <c r="P725" s="786"/>
      <c r="Q725" s="786"/>
      <c r="R725" s="787"/>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row>
    <row r="726" spans="1:44" ht="14.25" customHeight="1">
      <c r="A726" s="786"/>
      <c r="B726" s="786"/>
      <c r="C726" s="786"/>
      <c r="D726" s="786"/>
      <c r="E726" s="786"/>
      <c r="F726" s="786"/>
      <c r="G726" s="786"/>
      <c r="H726" s="786"/>
      <c r="I726" s="786"/>
      <c r="J726" s="786"/>
      <c r="K726" s="786"/>
      <c r="L726" s="786"/>
      <c r="M726" s="786"/>
      <c r="N726" s="786"/>
      <c r="O726" s="786"/>
      <c r="P726" s="786"/>
      <c r="Q726" s="786"/>
      <c r="R726" s="787"/>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row>
    <row r="727" spans="1:44" ht="14.25" customHeight="1">
      <c r="A727" s="786"/>
      <c r="B727" s="786"/>
      <c r="C727" s="786"/>
      <c r="D727" s="786"/>
      <c r="E727" s="786"/>
      <c r="F727" s="786"/>
      <c r="G727" s="786"/>
      <c r="H727" s="786"/>
      <c r="I727" s="786"/>
      <c r="J727" s="786"/>
      <c r="K727" s="786"/>
      <c r="L727" s="786"/>
      <c r="M727" s="786"/>
      <c r="N727" s="786"/>
      <c r="O727" s="786"/>
      <c r="P727" s="786"/>
      <c r="Q727" s="786"/>
      <c r="R727" s="787"/>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row>
    <row r="728" spans="1:44" ht="14.25" customHeight="1">
      <c r="A728" s="786"/>
      <c r="B728" s="786"/>
      <c r="C728" s="786"/>
      <c r="D728" s="786"/>
      <c r="E728" s="786"/>
      <c r="F728" s="786"/>
      <c r="G728" s="786"/>
      <c r="H728" s="786"/>
      <c r="I728" s="786"/>
      <c r="J728" s="786"/>
      <c r="K728" s="786"/>
      <c r="L728" s="786"/>
      <c r="M728" s="786"/>
      <c r="N728" s="786"/>
      <c r="O728" s="786"/>
      <c r="P728" s="786"/>
      <c r="Q728" s="786"/>
      <c r="R728" s="787"/>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row>
    <row r="729" spans="1:44" ht="14.25" customHeight="1">
      <c r="A729" s="786"/>
      <c r="B729" s="786"/>
      <c r="C729" s="786"/>
      <c r="D729" s="786"/>
      <c r="E729" s="786"/>
      <c r="F729" s="786"/>
      <c r="G729" s="786"/>
      <c r="H729" s="786"/>
      <c r="I729" s="786"/>
      <c r="J729" s="786"/>
      <c r="K729" s="786"/>
      <c r="L729" s="786"/>
      <c r="M729" s="786"/>
      <c r="N729" s="786"/>
      <c r="O729" s="786"/>
      <c r="P729" s="786"/>
      <c r="Q729" s="786"/>
      <c r="R729" s="787"/>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row>
    <row r="730" spans="1:44" ht="14.25" customHeight="1">
      <c r="A730" s="786"/>
      <c r="B730" s="786"/>
      <c r="C730" s="786"/>
      <c r="D730" s="786"/>
      <c r="E730" s="786"/>
      <c r="F730" s="786"/>
      <c r="G730" s="786"/>
      <c r="H730" s="786"/>
      <c r="I730" s="786"/>
      <c r="J730" s="786"/>
      <c r="K730" s="786"/>
      <c r="L730" s="786"/>
      <c r="M730" s="786"/>
      <c r="N730" s="786"/>
      <c r="O730" s="786"/>
      <c r="P730" s="786"/>
      <c r="Q730" s="786"/>
      <c r="R730" s="787"/>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row>
    <row r="731" spans="1:44" ht="14.25" customHeight="1">
      <c r="A731" s="786"/>
      <c r="B731" s="786"/>
      <c r="C731" s="786"/>
      <c r="D731" s="786"/>
      <c r="E731" s="786"/>
      <c r="F731" s="786"/>
      <c r="G731" s="786"/>
      <c r="H731" s="786"/>
      <c r="I731" s="786"/>
      <c r="J731" s="786"/>
      <c r="K731" s="786"/>
      <c r="L731" s="786"/>
      <c r="M731" s="786"/>
      <c r="N731" s="786"/>
      <c r="O731" s="786"/>
      <c r="P731" s="786"/>
      <c r="Q731" s="786"/>
      <c r="R731" s="787"/>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row>
    <row r="732" spans="1:44" ht="14.25" customHeight="1">
      <c r="A732" s="786"/>
      <c r="B732" s="786"/>
      <c r="C732" s="786"/>
      <c r="D732" s="786"/>
      <c r="E732" s="786"/>
      <c r="F732" s="786"/>
      <c r="G732" s="786"/>
      <c r="H732" s="786"/>
      <c r="I732" s="786"/>
      <c r="J732" s="786"/>
      <c r="K732" s="786"/>
      <c r="L732" s="786"/>
      <c r="M732" s="786"/>
      <c r="N732" s="786"/>
      <c r="O732" s="786"/>
      <c r="P732" s="786"/>
      <c r="Q732" s="786"/>
      <c r="R732" s="787"/>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row>
    <row r="733" spans="1:44" ht="14.25" customHeight="1">
      <c r="A733" s="786"/>
      <c r="B733" s="786"/>
      <c r="C733" s="786"/>
      <c r="D733" s="786"/>
      <c r="E733" s="786"/>
      <c r="F733" s="786"/>
      <c r="G733" s="786"/>
      <c r="H733" s="786"/>
      <c r="I733" s="786"/>
      <c r="J733" s="786"/>
      <c r="K733" s="786"/>
      <c r="L733" s="786"/>
      <c r="M733" s="786"/>
      <c r="N733" s="786"/>
      <c r="O733" s="786"/>
      <c r="P733" s="786"/>
      <c r="Q733" s="786"/>
      <c r="R733" s="787"/>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row>
    <row r="734" spans="1:44" ht="14.25" customHeight="1">
      <c r="A734" s="786"/>
      <c r="B734" s="786"/>
      <c r="C734" s="786"/>
      <c r="D734" s="786"/>
      <c r="E734" s="786"/>
      <c r="F734" s="786"/>
      <c r="G734" s="786"/>
      <c r="H734" s="786"/>
      <c r="I734" s="786"/>
      <c r="J734" s="786"/>
      <c r="K734" s="786"/>
      <c r="L734" s="786"/>
      <c r="M734" s="786"/>
      <c r="N734" s="786"/>
      <c r="O734" s="786"/>
      <c r="P734" s="786"/>
      <c r="Q734" s="786"/>
      <c r="R734" s="787"/>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row>
    <row r="735" spans="1:44" ht="14.25" customHeight="1">
      <c r="A735" s="786"/>
      <c r="B735" s="786"/>
      <c r="C735" s="786"/>
      <c r="D735" s="786"/>
      <c r="E735" s="786"/>
      <c r="F735" s="786"/>
      <c r="G735" s="786"/>
      <c r="H735" s="786"/>
      <c r="I735" s="786"/>
      <c r="J735" s="786"/>
      <c r="K735" s="786"/>
      <c r="L735" s="786"/>
      <c r="M735" s="786"/>
      <c r="N735" s="786"/>
      <c r="O735" s="786"/>
      <c r="P735" s="786"/>
      <c r="Q735" s="786"/>
      <c r="R735" s="787"/>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row>
    <row r="736" spans="1:44" ht="14.25" customHeight="1">
      <c r="A736" s="786"/>
      <c r="B736" s="786"/>
      <c r="C736" s="786"/>
      <c r="D736" s="786"/>
      <c r="E736" s="786"/>
      <c r="F736" s="786"/>
      <c r="G736" s="786"/>
      <c r="H736" s="786"/>
      <c r="I736" s="786"/>
      <c r="J736" s="786"/>
      <c r="K736" s="786"/>
      <c r="L736" s="786"/>
      <c r="M736" s="786"/>
      <c r="N736" s="786"/>
      <c r="O736" s="786"/>
      <c r="P736" s="786"/>
      <c r="Q736" s="786"/>
      <c r="R736" s="787"/>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row>
    <row r="737" spans="1:44" ht="14.25" customHeight="1">
      <c r="A737" s="786"/>
      <c r="B737" s="786"/>
      <c r="C737" s="786"/>
      <c r="D737" s="786"/>
      <c r="E737" s="786"/>
      <c r="F737" s="786"/>
      <c r="G737" s="786"/>
      <c r="H737" s="786"/>
      <c r="I737" s="786"/>
      <c r="J737" s="786"/>
      <c r="K737" s="786"/>
      <c r="L737" s="786"/>
      <c r="M737" s="786"/>
      <c r="N737" s="786"/>
      <c r="O737" s="786"/>
      <c r="P737" s="786"/>
      <c r="Q737" s="786"/>
      <c r="R737" s="787"/>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row>
    <row r="738" spans="1:44" ht="14.25" customHeight="1">
      <c r="A738" s="786"/>
      <c r="B738" s="786"/>
      <c r="C738" s="786"/>
      <c r="D738" s="786"/>
      <c r="E738" s="786"/>
      <c r="F738" s="786"/>
      <c r="G738" s="786"/>
      <c r="H738" s="786"/>
      <c r="I738" s="786"/>
      <c r="J738" s="786"/>
      <c r="K738" s="786"/>
      <c r="L738" s="786"/>
      <c r="M738" s="786"/>
      <c r="N738" s="786"/>
      <c r="O738" s="786"/>
      <c r="P738" s="786"/>
      <c r="Q738" s="786"/>
      <c r="R738" s="787"/>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row>
    <row r="739" spans="1:44" ht="14.25" customHeight="1">
      <c r="A739" s="786"/>
      <c r="B739" s="786"/>
      <c r="C739" s="786"/>
      <c r="D739" s="786"/>
      <c r="E739" s="786"/>
      <c r="F739" s="786"/>
      <c r="G739" s="786"/>
      <c r="H739" s="786"/>
      <c r="I739" s="786"/>
      <c r="J739" s="786"/>
      <c r="K739" s="786"/>
      <c r="L739" s="786"/>
      <c r="M739" s="786"/>
      <c r="N739" s="786"/>
      <c r="O739" s="786"/>
      <c r="P739" s="786"/>
      <c r="Q739" s="786"/>
      <c r="R739" s="787"/>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row>
    <row r="740" spans="1:44" ht="14.25" customHeight="1">
      <c r="A740" s="786"/>
      <c r="B740" s="786"/>
      <c r="C740" s="786"/>
      <c r="D740" s="786"/>
      <c r="E740" s="786"/>
      <c r="F740" s="786"/>
      <c r="G740" s="786"/>
      <c r="H740" s="786"/>
      <c r="I740" s="786"/>
      <c r="J740" s="786"/>
      <c r="K740" s="786"/>
      <c r="L740" s="786"/>
      <c r="M740" s="786"/>
      <c r="N740" s="786"/>
      <c r="O740" s="786"/>
      <c r="P740" s="786"/>
      <c r="Q740" s="786"/>
      <c r="R740" s="787"/>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row>
    <row r="741" spans="1:44" ht="14.25" customHeight="1">
      <c r="A741" s="786"/>
      <c r="B741" s="786"/>
      <c r="C741" s="786"/>
      <c r="D741" s="786"/>
      <c r="E741" s="786"/>
      <c r="F741" s="786"/>
      <c r="G741" s="786"/>
      <c r="H741" s="786"/>
      <c r="I741" s="786"/>
      <c r="J741" s="786"/>
      <c r="K741" s="786"/>
      <c r="L741" s="786"/>
      <c r="M741" s="786"/>
      <c r="N741" s="786"/>
      <c r="O741" s="786"/>
      <c r="P741" s="786"/>
      <c r="Q741" s="786"/>
      <c r="R741" s="787"/>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row>
    <row r="742" spans="1:44" ht="14.25" customHeight="1">
      <c r="A742" s="786"/>
      <c r="B742" s="786"/>
      <c r="C742" s="786"/>
      <c r="D742" s="786"/>
      <c r="E742" s="786"/>
      <c r="F742" s="786"/>
      <c r="G742" s="786"/>
      <c r="H742" s="786"/>
      <c r="I742" s="786"/>
      <c r="J742" s="786"/>
      <c r="K742" s="786"/>
      <c r="L742" s="786"/>
      <c r="M742" s="786"/>
      <c r="N742" s="786"/>
      <c r="O742" s="786"/>
      <c r="P742" s="786"/>
      <c r="Q742" s="786"/>
      <c r="R742" s="787"/>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row>
    <row r="743" spans="1:44" ht="14.25" customHeight="1">
      <c r="A743" s="786"/>
      <c r="B743" s="786"/>
      <c r="C743" s="786"/>
      <c r="D743" s="786"/>
      <c r="E743" s="786"/>
      <c r="F743" s="786"/>
      <c r="G743" s="786"/>
      <c r="H743" s="786"/>
      <c r="I743" s="786"/>
      <c r="J743" s="786"/>
      <c r="K743" s="786"/>
      <c r="L743" s="786"/>
      <c r="M743" s="786"/>
      <c r="N743" s="786"/>
      <c r="O743" s="786"/>
      <c r="P743" s="786"/>
      <c r="Q743" s="786"/>
      <c r="R743" s="787"/>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row>
    <row r="744" spans="1:44" ht="14.25" customHeight="1">
      <c r="A744" s="786"/>
      <c r="B744" s="786"/>
      <c r="C744" s="786"/>
      <c r="D744" s="786"/>
      <c r="E744" s="786"/>
      <c r="F744" s="786"/>
      <c r="G744" s="786"/>
      <c r="H744" s="786"/>
      <c r="I744" s="786"/>
      <c r="J744" s="786"/>
      <c r="K744" s="786"/>
      <c r="L744" s="786"/>
      <c r="M744" s="786"/>
      <c r="N744" s="786"/>
      <c r="O744" s="786"/>
      <c r="P744" s="786"/>
      <c r="Q744" s="786"/>
      <c r="R744" s="787"/>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row>
    <row r="745" spans="1:44" ht="14.25" customHeight="1">
      <c r="A745" s="786"/>
      <c r="B745" s="786"/>
      <c r="C745" s="786"/>
      <c r="D745" s="786"/>
      <c r="E745" s="786"/>
      <c r="F745" s="786"/>
      <c r="G745" s="786"/>
      <c r="H745" s="786"/>
      <c r="I745" s="786"/>
      <c r="J745" s="786"/>
      <c r="K745" s="786"/>
      <c r="L745" s="786"/>
      <c r="M745" s="786"/>
      <c r="N745" s="786"/>
      <c r="O745" s="786"/>
      <c r="P745" s="786"/>
      <c r="Q745" s="786"/>
      <c r="R745" s="787"/>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row>
    <row r="746" spans="1:44" ht="14.25" customHeight="1">
      <c r="A746" s="786"/>
      <c r="B746" s="786"/>
      <c r="C746" s="786"/>
      <c r="D746" s="786"/>
      <c r="E746" s="786"/>
      <c r="F746" s="786"/>
      <c r="G746" s="786"/>
      <c r="H746" s="786"/>
      <c r="I746" s="786"/>
      <c r="J746" s="786"/>
      <c r="K746" s="786"/>
      <c r="L746" s="786"/>
      <c r="M746" s="786"/>
      <c r="N746" s="786"/>
      <c r="O746" s="786"/>
      <c r="P746" s="786"/>
      <c r="Q746" s="786"/>
      <c r="R746" s="787"/>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row>
    <row r="747" spans="1:44" ht="14.25" customHeight="1">
      <c r="A747" s="786"/>
      <c r="B747" s="786"/>
      <c r="C747" s="786"/>
      <c r="D747" s="786"/>
      <c r="E747" s="786"/>
      <c r="F747" s="786"/>
      <c r="G747" s="786"/>
      <c r="H747" s="786"/>
      <c r="I747" s="786"/>
      <c r="J747" s="786"/>
      <c r="K747" s="786"/>
      <c r="L747" s="786"/>
      <c r="M747" s="786"/>
      <c r="N747" s="786"/>
      <c r="O747" s="786"/>
      <c r="P747" s="786"/>
      <c r="Q747" s="786"/>
      <c r="R747" s="787"/>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row>
    <row r="748" spans="1:44" ht="14.25" customHeight="1">
      <c r="A748" s="786"/>
      <c r="B748" s="786"/>
      <c r="C748" s="786"/>
      <c r="D748" s="786"/>
      <c r="E748" s="786"/>
      <c r="F748" s="786"/>
      <c r="G748" s="786"/>
      <c r="H748" s="786"/>
      <c r="I748" s="786"/>
      <c r="J748" s="786"/>
      <c r="K748" s="786"/>
      <c r="L748" s="786"/>
      <c r="M748" s="786"/>
      <c r="N748" s="786"/>
      <c r="O748" s="786"/>
      <c r="P748" s="786"/>
      <c r="Q748" s="786"/>
      <c r="R748" s="787"/>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row>
    <row r="749" spans="1:44" ht="14.25" customHeight="1">
      <c r="A749" s="786"/>
      <c r="B749" s="786"/>
      <c r="C749" s="786"/>
      <c r="D749" s="786"/>
      <c r="E749" s="786"/>
      <c r="F749" s="786"/>
      <c r="G749" s="786"/>
      <c r="H749" s="786"/>
      <c r="I749" s="786"/>
      <c r="J749" s="786"/>
      <c r="K749" s="786"/>
      <c r="L749" s="786"/>
      <c r="M749" s="786"/>
      <c r="N749" s="786"/>
      <c r="O749" s="786"/>
      <c r="P749" s="786"/>
      <c r="Q749" s="786"/>
      <c r="R749" s="787"/>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row>
    <row r="750" spans="1:44" ht="14.25" customHeight="1">
      <c r="A750" s="786"/>
      <c r="B750" s="786"/>
      <c r="C750" s="786"/>
      <c r="D750" s="786"/>
      <c r="E750" s="786"/>
      <c r="F750" s="786"/>
      <c r="G750" s="786"/>
      <c r="H750" s="786"/>
      <c r="I750" s="786"/>
      <c r="J750" s="786"/>
      <c r="K750" s="786"/>
      <c r="L750" s="786"/>
      <c r="M750" s="786"/>
      <c r="N750" s="786"/>
      <c r="O750" s="786"/>
      <c r="P750" s="786"/>
      <c r="Q750" s="786"/>
      <c r="R750" s="787"/>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row>
    <row r="751" spans="1:44" ht="14.25" customHeight="1">
      <c r="A751" s="786"/>
      <c r="B751" s="786"/>
      <c r="C751" s="786"/>
      <c r="D751" s="786"/>
      <c r="E751" s="786"/>
      <c r="F751" s="786"/>
      <c r="G751" s="786"/>
      <c r="H751" s="786"/>
      <c r="I751" s="786"/>
      <c r="J751" s="786"/>
      <c r="K751" s="786"/>
      <c r="L751" s="786"/>
      <c r="M751" s="786"/>
      <c r="N751" s="786"/>
      <c r="O751" s="786"/>
      <c r="P751" s="786"/>
      <c r="Q751" s="786"/>
      <c r="R751" s="787"/>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row>
    <row r="752" spans="1:44" ht="14.25" customHeight="1">
      <c r="A752" s="786"/>
      <c r="B752" s="786"/>
      <c r="C752" s="786"/>
      <c r="D752" s="786"/>
      <c r="E752" s="786"/>
      <c r="F752" s="786"/>
      <c r="G752" s="786"/>
      <c r="H752" s="786"/>
      <c r="I752" s="786"/>
      <c r="J752" s="786"/>
      <c r="K752" s="786"/>
      <c r="L752" s="786"/>
      <c r="M752" s="786"/>
      <c r="N752" s="786"/>
      <c r="O752" s="786"/>
      <c r="P752" s="786"/>
      <c r="Q752" s="786"/>
      <c r="R752" s="787"/>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row>
    <row r="753" spans="1:44" ht="14.25" customHeight="1">
      <c r="A753" s="786"/>
      <c r="B753" s="786"/>
      <c r="C753" s="786"/>
      <c r="D753" s="786"/>
      <c r="E753" s="786"/>
      <c r="F753" s="786"/>
      <c r="G753" s="786"/>
      <c r="H753" s="786"/>
      <c r="I753" s="786"/>
      <c r="J753" s="786"/>
      <c r="K753" s="786"/>
      <c r="L753" s="786"/>
      <c r="M753" s="786"/>
      <c r="N753" s="786"/>
      <c r="O753" s="786"/>
      <c r="P753" s="786"/>
      <c r="Q753" s="786"/>
      <c r="R753" s="787"/>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row>
    <row r="754" spans="1:44" ht="14.25" customHeight="1">
      <c r="A754" s="786"/>
      <c r="B754" s="786"/>
      <c r="C754" s="786"/>
      <c r="D754" s="786"/>
      <c r="E754" s="786"/>
      <c r="F754" s="786"/>
      <c r="G754" s="786"/>
      <c r="H754" s="786"/>
      <c r="I754" s="786"/>
      <c r="J754" s="786"/>
      <c r="K754" s="786"/>
      <c r="L754" s="786"/>
      <c r="M754" s="786"/>
      <c r="N754" s="786"/>
      <c r="O754" s="786"/>
      <c r="P754" s="786"/>
      <c r="Q754" s="786"/>
      <c r="R754" s="787"/>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row>
    <row r="755" spans="1:44" ht="14.25" customHeight="1">
      <c r="A755" s="786"/>
      <c r="B755" s="786"/>
      <c r="C755" s="786"/>
      <c r="D755" s="786"/>
      <c r="E755" s="786"/>
      <c r="F755" s="786"/>
      <c r="G755" s="786"/>
      <c r="H755" s="786"/>
      <c r="I755" s="786"/>
      <c r="J755" s="786"/>
      <c r="K755" s="786"/>
      <c r="L755" s="786"/>
      <c r="M755" s="786"/>
      <c r="N755" s="786"/>
      <c r="O755" s="786"/>
      <c r="P755" s="786"/>
      <c r="Q755" s="786"/>
      <c r="R755" s="787"/>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row>
    <row r="756" spans="1:44" ht="14.25" customHeight="1">
      <c r="A756" s="786"/>
      <c r="B756" s="786"/>
      <c r="C756" s="786"/>
      <c r="D756" s="786"/>
      <c r="E756" s="786"/>
      <c r="F756" s="786"/>
      <c r="G756" s="786"/>
      <c r="H756" s="786"/>
      <c r="I756" s="786"/>
      <c r="J756" s="786"/>
      <c r="K756" s="786"/>
      <c r="L756" s="786"/>
      <c r="M756" s="786"/>
      <c r="N756" s="786"/>
      <c r="O756" s="786"/>
      <c r="P756" s="786"/>
      <c r="Q756" s="786"/>
      <c r="R756" s="787"/>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row>
    <row r="757" spans="1:44" ht="14.25" customHeight="1">
      <c r="A757" s="786"/>
      <c r="B757" s="786"/>
      <c r="C757" s="786"/>
      <c r="D757" s="786"/>
      <c r="E757" s="786"/>
      <c r="F757" s="786"/>
      <c r="G757" s="786"/>
      <c r="H757" s="786"/>
      <c r="I757" s="786"/>
      <c r="J757" s="786"/>
      <c r="K757" s="786"/>
      <c r="L757" s="786"/>
      <c r="M757" s="786"/>
      <c r="N757" s="786"/>
      <c r="O757" s="786"/>
      <c r="P757" s="786"/>
      <c r="Q757" s="786"/>
      <c r="R757" s="787"/>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row>
    <row r="758" spans="1:44" ht="14.25" customHeight="1">
      <c r="A758" s="786"/>
      <c r="B758" s="786"/>
      <c r="C758" s="786"/>
      <c r="D758" s="786"/>
      <c r="E758" s="786"/>
      <c r="F758" s="786"/>
      <c r="G758" s="786"/>
      <c r="H758" s="786"/>
      <c r="I758" s="786"/>
      <c r="J758" s="786"/>
      <c r="K758" s="786"/>
      <c r="L758" s="786"/>
      <c r="M758" s="786"/>
      <c r="N758" s="786"/>
      <c r="O758" s="786"/>
      <c r="P758" s="786"/>
      <c r="Q758" s="786"/>
      <c r="R758" s="787"/>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row>
    <row r="759" spans="1:44" ht="14.25" customHeight="1">
      <c r="A759" s="786"/>
      <c r="B759" s="786"/>
      <c r="C759" s="786"/>
      <c r="D759" s="786"/>
      <c r="E759" s="786"/>
      <c r="F759" s="786"/>
      <c r="G759" s="786"/>
      <c r="H759" s="786"/>
      <c r="I759" s="786"/>
      <c r="J759" s="786"/>
      <c r="K759" s="786"/>
      <c r="L759" s="786"/>
      <c r="M759" s="786"/>
      <c r="N759" s="786"/>
      <c r="O759" s="786"/>
      <c r="P759" s="786"/>
      <c r="Q759" s="786"/>
      <c r="R759" s="787"/>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row>
    <row r="760" spans="1:44" ht="14.25" customHeight="1">
      <c r="A760" s="786"/>
      <c r="B760" s="786"/>
      <c r="C760" s="786"/>
      <c r="D760" s="786"/>
      <c r="E760" s="786"/>
      <c r="F760" s="786"/>
      <c r="G760" s="786"/>
      <c r="H760" s="786"/>
      <c r="I760" s="786"/>
      <c r="J760" s="786"/>
      <c r="K760" s="786"/>
      <c r="L760" s="786"/>
      <c r="M760" s="786"/>
      <c r="N760" s="786"/>
      <c r="O760" s="786"/>
      <c r="P760" s="786"/>
      <c r="Q760" s="786"/>
      <c r="R760" s="787"/>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row>
    <row r="761" spans="1:44" ht="14.25" customHeight="1">
      <c r="A761" s="786"/>
      <c r="B761" s="786"/>
      <c r="C761" s="786"/>
      <c r="D761" s="786"/>
      <c r="E761" s="786"/>
      <c r="F761" s="786"/>
      <c r="G761" s="786"/>
      <c r="H761" s="786"/>
      <c r="I761" s="786"/>
      <c r="J761" s="786"/>
      <c r="K761" s="786"/>
      <c r="L761" s="786"/>
      <c r="M761" s="786"/>
      <c r="N761" s="786"/>
      <c r="O761" s="786"/>
      <c r="P761" s="786"/>
      <c r="Q761" s="786"/>
      <c r="R761" s="787"/>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row>
    <row r="762" spans="1:44" ht="14.25" customHeight="1">
      <c r="A762" s="786"/>
      <c r="B762" s="786"/>
      <c r="C762" s="786"/>
      <c r="D762" s="786"/>
      <c r="E762" s="786"/>
      <c r="F762" s="786"/>
      <c r="G762" s="786"/>
      <c r="H762" s="786"/>
      <c r="I762" s="786"/>
      <c r="J762" s="786"/>
      <c r="K762" s="786"/>
      <c r="L762" s="786"/>
      <c r="M762" s="786"/>
      <c r="N762" s="786"/>
      <c r="O762" s="786"/>
      <c r="P762" s="786"/>
      <c r="Q762" s="786"/>
      <c r="R762" s="787"/>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row>
    <row r="763" spans="1:44" ht="14.25" customHeight="1">
      <c r="A763" s="786"/>
      <c r="B763" s="786"/>
      <c r="C763" s="786"/>
      <c r="D763" s="786"/>
      <c r="E763" s="786"/>
      <c r="F763" s="786"/>
      <c r="G763" s="786"/>
      <c r="H763" s="786"/>
      <c r="I763" s="786"/>
      <c r="J763" s="786"/>
      <c r="K763" s="786"/>
      <c r="L763" s="786"/>
      <c r="M763" s="786"/>
      <c r="N763" s="786"/>
      <c r="O763" s="786"/>
      <c r="P763" s="786"/>
      <c r="Q763" s="786"/>
      <c r="R763" s="787"/>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row>
    <row r="764" spans="1:44" ht="14.25" customHeight="1">
      <c r="A764" s="786"/>
      <c r="B764" s="786"/>
      <c r="C764" s="786"/>
      <c r="D764" s="786"/>
      <c r="E764" s="786"/>
      <c r="F764" s="786"/>
      <c r="G764" s="786"/>
      <c r="H764" s="786"/>
      <c r="I764" s="786"/>
      <c r="J764" s="786"/>
      <c r="K764" s="786"/>
      <c r="L764" s="786"/>
      <c r="M764" s="786"/>
      <c r="N764" s="786"/>
      <c r="O764" s="786"/>
      <c r="P764" s="786"/>
      <c r="Q764" s="786"/>
      <c r="R764" s="787"/>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row>
    <row r="765" spans="1:44" ht="14.25" customHeight="1">
      <c r="A765" s="786"/>
      <c r="B765" s="786"/>
      <c r="C765" s="786"/>
      <c r="D765" s="786"/>
      <c r="E765" s="786"/>
      <c r="F765" s="786"/>
      <c r="G765" s="786"/>
      <c r="H765" s="786"/>
      <c r="I765" s="786"/>
      <c r="J765" s="786"/>
      <c r="K765" s="786"/>
      <c r="L765" s="786"/>
      <c r="M765" s="786"/>
      <c r="N765" s="786"/>
      <c r="O765" s="786"/>
      <c r="P765" s="786"/>
      <c r="Q765" s="786"/>
      <c r="R765" s="787"/>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row>
    <row r="766" spans="1:44" ht="14.25" customHeight="1">
      <c r="A766" s="786"/>
      <c r="B766" s="786"/>
      <c r="C766" s="786"/>
      <c r="D766" s="786"/>
      <c r="E766" s="786"/>
      <c r="F766" s="786"/>
      <c r="G766" s="786"/>
      <c r="H766" s="786"/>
      <c r="I766" s="786"/>
      <c r="J766" s="786"/>
      <c r="K766" s="786"/>
      <c r="L766" s="786"/>
      <c r="M766" s="786"/>
      <c r="N766" s="786"/>
      <c r="O766" s="786"/>
      <c r="P766" s="786"/>
      <c r="Q766" s="786"/>
      <c r="R766" s="787"/>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row>
    <row r="767" spans="1:44" ht="14.25" customHeight="1">
      <c r="A767" s="786"/>
      <c r="B767" s="786"/>
      <c r="C767" s="786"/>
      <c r="D767" s="786"/>
      <c r="E767" s="786"/>
      <c r="F767" s="786"/>
      <c r="G767" s="786"/>
      <c r="H767" s="786"/>
      <c r="I767" s="786"/>
      <c r="J767" s="786"/>
      <c r="K767" s="786"/>
      <c r="L767" s="786"/>
      <c r="M767" s="786"/>
      <c r="N767" s="786"/>
      <c r="O767" s="786"/>
      <c r="P767" s="786"/>
      <c r="Q767" s="786"/>
      <c r="R767" s="787"/>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row>
    <row r="768" spans="1:44" ht="14.25" customHeight="1">
      <c r="A768" s="786"/>
      <c r="B768" s="786"/>
      <c r="C768" s="786"/>
      <c r="D768" s="786"/>
      <c r="E768" s="786"/>
      <c r="F768" s="786"/>
      <c r="G768" s="786"/>
      <c r="H768" s="786"/>
      <c r="I768" s="786"/>
      <c r="J768" s="786"/>
      <c r="K768" s="786"/>
      <c r="L768" s="786"/>
      <c r="M768" s="786"/>
      <c r="N768" s="786"/>
      <c r="O768" s="786"/>
      <c r="P768" s="786"/>
      <c r="Q768" s="786"/>
      <c r="R768" s="787"/>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row>
    <row r="769" spans="1:44" ht="14.25" customHeight="1">
      <c r="A769" s="786"/>
      <c r="B769" s="786"/>
      <c r="C769" s="786"/>
      <c r="D769" s="786"/>
      <c r="E769" s="786"/>
      <c r="F769" s="786"/>
      <c r="G769" s="786"/>
      <c r="H769" s="786"/>
      <c r="I769" s="786"/>
      <c r="J769" s="786"/>
      <c r="K769" s="786"/>
      <c r="L769" s="786"/>
      <c r="M769" s="786"/>
      <c r="N769" s="786"/>
      <c r="O769" s="786"/>
      <c r="P769" s="786"/>
      <c r="Q769" s="786"/>
      <c r="R769" s="787"/>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row>
    <row r="770" spans="1:44" ht="14.25" customHeight="1">
      <c r="A770" s="786"/>
      <c r="B770" s="786"/>
      <c r="C770" s="786"/>
      <c r="D770" s="786"/>
      <c r="E770" s="786"/>
      <c r="F770" s="786"/>
      <c r="G770" s="786"/>
      <c r="H770" s="786"/>
      <c r="I770" s="786"/>
      <c r="J770" s="786"/>
      <c r="K770" s="786"/>
      <c r="L770" s="786"/>
      <c r="M770" s="786"/>
      <c r="N770" s="786"/>
      <c r="O770" s="786"/>
      <c r="P770" s="786"/>
      <c r="Q770" s="786"/>
      <c r="R770" s="787"/>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row>
    <row r="771" spans="1:44" ht="14.25" customHeight="1">
      <c r="A771" s="786"/>
      <c r="B771" s="786"/>
      <c r="C771" s="786"/>
      <c r="D771" s="786"/>
      <c r="E771" s="786"/>
      <c r="F771" s="786"/>
      <c r="G771" s="786"/>
      <c r="H771" s="786"/>
      <c r="I771" s="786"/>
      <c r="J771" s="786"/>
      <c r="K771" s="786"/>
      <c r="L771" s="786"/>
      <c r="M771" s="786"/>
      <c r="N771" s="786"/>
      <c r="O771" s="786"/>
      <c r="P771" s="786"/>
      <c r="Q771" s="786"/>
      <c r="R771" s="787"/>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row>
    <row r="772" spans="1:44" ht="14.25" customHeight="1">
      <c r="A772" s="786"/>
      <c r="B772" s="786"/>
      <c r="C772" s="786"/>
      <c r="D772" s="786"/>
      <c r="E772" s="786"/>
      <c r="F772" s="786"/>
      <c r="G772" s="786"/>
      <c r="H772" s="786"/>
      <c r="I772" s="786"/>
      <c r="J772" s="786"/>
      <c r="K772" s="786"/>
      <c r="L772" s="786"/>
      <c r="M772" s="786"/>
      <c r="N772" s="786"/>
      <c r="O772" s="786"/>
      <c r="P772" s="786"/>
      <c r="Q772" s="786"/>
      <c r="R772" s="787"/>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row>
    <row r="773" spans="1:44" ht="14.25" customHeight="1">
      <c r="A773" s="786"/>
      <c r="B773" s="786"/>
      <c r="C773" s="786"/>
      <c r="D773" s="786"/>
      <c r="E773" s="786"/>
      <c r="F773" s="786"/>
      <c r="G773" s="786"/>
      <c r="H773" s="786"/>
      <c r="I773" s="786"/>
      <c r="J773" s="786"/>
      <c r="K773" s="786"/>
      <c r="L773" s="786"/>
      <c r="M773" s="786"/>
      <c r="N773" s="786"/>
      <c r="O773" s="786"/>
      <c r="P773" s="786"/>
      <c r="Q773" s="786"/>
      <c r="R773" s="787"/>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row>
    <row r="774" spans="1:44" ht="14.25" customHeight="1">
      <c r="A774" s="786"/>
      <c r="B774" s="786"/>
      <c r="C774" s="786"/>
      <c r="D774" s="786"/>
      <c r="E774" s="786"/>
      <c r="F774" s="786"/>
      <c r="G774" s="786"/>
      <c r="H774" s="786"/>
      <c r="I774" s="786"/>
      <c r="J774" s="786"/>
      <c r="K774" s="786"/>
      <c r="L774" s="786"/>
      <c r="M774" s="786"/>
      <c r="N774" s="786"/>
      <c r="O774" s="786"/>
      <c r="P774" s="786"/>
      <c r="Q774" s="786"/>
      <c r="R774" s="787"/>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row>
    <row r="775" spans="1:44" ht="14.25" customHeight="1">
      <c r="A775" s="786"/>
      <c r="B775" s="786"/>
      <c r="C775" s="786"/>
      <c r="D775" s="786"/>
      <c r="E775" s="786"/>
      <c r="F775" s="786"/>
      <c r="G775" s="786"/>
      <c r="H775" s="786"/>
      <c r="I775" s="786"/>
      <c r="J775" s="786"/>
      <c r="K775" s="786"/>
      <c r="L775" s="786"/>
      <c r="M775" s="786"/>
      <c r="N775" s="786"/>
      <c r="O775" s="786"/>
      <c r="P775" s="786"/>
      <c r="Q775" s="786"/>
      <c r="R775" s="787"/>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row>
    <row r="776" spans="1:44" ht="14.25" customHeight="1">
      <c r="A776" s="786"/>
      <c r="B776" s="786"/>
      <c r="C776" s="786"/>
      <c r="D776" s="786"/>
      <c r="E776" s="786"/>
      <c r="F776" s="786"/>
      <c r="G776" s="786"/>
      <c r="H776" s="786"/>
      <c r="I776" s="786"/>
      <c r="J776" s="786"/>
      <c r="K776" s="786"/>
      <c r="L776" s="786"/>
      <c r="M776" s="786"/>
      <c r="N776" s="786"/>
      <c r="O776" s="786"/>
      <c r="P776" s="786"/>
      <c r="Q776" s="786"/>
      <c r="R776" s="787"/>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row>
    <row r="777" spans="1:44" ht="14.25" customHeight="1">
      <c r="A777" s="786"/>
      <c r="B777" s="786"/>
      <c r="C777" s="786"/>
      <c r="D777" s="786"/>
      <c r="E777" s="786"/>
      <c r="F777" s="786"/>
      <c r="G777" s="786"/>
      <c r="H777" s="786"/>
      <c r="I777" s="786"/>
      <c r="J777" s="786"/>
      <c r="K777" s="786"/>
      <c r="L777" s="786"/>
      <c r="M777" s="786"/>
      <c r="N777" s="786"/>
      <c r="O777" s="786"/>
      <c r="P777" s="786"/>
      <c r="Q777" s="786"/>
      <c r="R777" s="787"/>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row>
    <row r="778" spans="1:44" ht="14.25" customHeight="1">
      <c r="A778" s="786"/>
      <c r="B778" s="786"/>
      <c r="C778" s="786"/>
      <c r="D778" s="786"/>
      <c r="E778" s="786"/>
      <c r="F778" s="786"/>
      <c r="G778" s="786"/>
      <c r="H778" s="786"/>
      <c r="I778" s="786"/>
      <c r="J778" s="786"/>
      <c r="K778" s="786"/>
      <c r="L778" s="786"/>
      <c r="M778" s="786"/>
      <c r="N778" s="786"/>
      <c r="O778" s="786"/>
      <c r="P778" s="786"/>
      <c r="Q778" s="786"/>
      <c r="R778" s="787"/>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row>
    <row r="779" spans="1:44" ht="14.25" customHeight="1">
      <c r="A779" s="786"/>
      <c r="B779" s="786"/>
      <c r="C779" s="786"/>
      <c r="D779" s="786"/>
      <c r="E779" s="786"/>
      <c r="F779" s="786"/>
      <c r="G779" s="786"/>
      <c r="H779" s="786"/>
      <c r="I779" s="786"/>
      <c r="J779" s="786"/>
      <c r="K779" s="786"/>
      <c r="L779" s="786"/>
      <c r="M779" s="786"/>
      <c r="N779" s="786"/>
      <c r="O779" s="786"/>
      <c r="P779" s="786"/>
      <c r="Q779" s="786"/>
      <c r="R779" s="787"/>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row>
    <row r="780" spans="1:44" ht="14.25" customHeight="1">
      <c r="A780" s="786"/>
      <c r="B780" s="786"/>
      <c r="C780" s="786"/>
      <c r="D780" s="786"/>
      <c r="E780" s="786"/>
      <c r="F780" s="786"/>
      <c r="G780" s="786"/>
      <c r="H780" s="786"/>
      <c r="I780" s="786"/>
      <c r="J780" s="786"/>
      <c r="K780" s="786"/>
      <c r="L780" s="786"/>
      <c r="M780" s="786"/>
      <c r="N780" s="786"/>
      <c r="O780" s="786"/>
      <c r="P780" s="786"/>
      <c r="Q780" s="786"/>
      <c r="R780" s="787"/>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row>
    <row r="781" spans="1:44" ht="14.25" customHeight="1">
      <c r="A781" s="786"/>
      <c r="B781" s="786"/>
      <c r="C781" s="786"/>
      <c r="D781" s="786"/>
      <c r="E781" s="786"/>
      <c r="F781" s="786"/>
      <c r="G781" s="786"/>
      <c r="H781" s="786"/>
      <c r="I781" s="786"/>
      <c r="J781" s="786"/>
      <c r="K781" s="786"/>
      <c r="L781" s="786"/>
      <c r="M781" s="786"/>
      <c r="N781" s="786"/>
      <c r="O781" s="786"/>
      <c r="P781" s="786"/>
      <c r="Q781" s="786"/>
      <c r="R781" s="787"/>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row>
    <row r="782" spans="1:44" ht="14.25" customHeight="1">
      <c r="A782" s="786"/>
      <c r="B782" s="786"/>
      <c r="C782" s="786"/>
      <c r="D782" s="786"/>
      <c r="E782" s="786"/>
      <c r="F782" s="786"/>
      <c r="G782" s="786"/>
      <c r="H782" s="786"/>
      <c r="I782" s="786"/>
      <c r="J782" s="786"/>
      <c r="K782" s="786"/>
      <c r="L782" s="786"/>
      <c r="M782" s="786"/>
      <c r="N782" s="786"/>
      <c r="O782" s="786"/>
      <c r="P782" s="786"/>
      <c r="Q782" s="786"/>
      <c r="R782" s="787"/>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row>
    <row r="783" spans="1:44" ht="14.25" customHeight="1">
      <c r="A783" s="786"/>
      <c r="B783" s="786"/>
      <c r="C783" s="786"/>
      <c r="D783" s="786"/>
      <c r="E783" s="786"/>
      <c r="F783" s="786"/>
      <c r="G783" s="786"/>
      <c r="H783" s="786"/>
      <c r="I783" s="786"/>
      <c r="J783" s="786"/>
      <c r="K783" s="786"/>
      <c r="L783" s="786"/>
      <c r="M783" s="786"/>
      <c r="N783" s="786"/>
      <c r="O783" s="786"/>
      <c r="P783" s="786"/>
      <c r="Q783" s="786"/>
      <c r="R783" s="787"/>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row>
    <row r="784" spans="1:44" ht="14.25" customHeight="1">
      <c r="A784" s="786"/>
      <c r="B784" s="786"/>
      <c r="C784" s="786"/>
      <c r="D784" s="786"/>
      <c r="E784" s="786"/>
      <c r="F784" s="786"/>
      <c r="G784" s="786"/>
      <c r="H784" s="786"/>
      <c r="I784" s="786"/>
      <c r="J784" s="786"/>
      <c r="K784" s="786"/>
      <c r="L784" s="786"/>
      <c r="M784" s="786"/>
      <c r="N784" s="786"/>
      <c r="O784" s="786"/>
      <c r="P784" s="786"/>
      <c r="Q784" s="786"/>
      <c r="R784" s="787"/>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row>
    <row r="785" spans="1:44" ht="14.25" customHeight="1">
      <c r="A785" s="786"/>
      <c r="B785" s="786"/>
      <c r="C785" s="786"/>
      <c r="D785" s="786"/>
      <c r="E785" s="786"/>
      <c r="F785" s="786"/>
      <c r="G785" s="786"/>
      <c r="H785" s="786"/>
      <c r="I785" s="786"/>
      <c r="J785" s="786"/>
      <c r="K785" s="786"/>
      <c r="L785" s="786"/>
      <c r="M785" s="786"/>
      <c r="N785" s="786"/>
      <c r="O785" s="786"/>
      <c r="P785" s="786"/>
      <c r="Q785" s="786"/>
      <c r="R785" s="787"/>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row>
    <row r="786" spans="1:44" ht="14.25" customHeight="1">
      <c r="A786" s="786"/>
      <c r="B786" s="786"/>
      <c r="C786" s="786"/>
      <c r="D786" s="786"/>
      <c r="E786" s="786"/>
      <c r="F786" s="786"/>
      <c r="G786" s="786"/>
      <c r="H786" s="786"/>
      <c r="I786" s="786"/>
      <c r="J786" s="786"/>
      <c r="K786" s="786"/>
      <c r="L786" s="786"/>
      <c r="M786" s="786"/>
      <c r="N786" s="786"/>
      <c r="O786" s="786"/>
      <c r="P786" s="786"/>
      <c r="Q786" s="786"/>
      <c r="R786" s="787"/>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row>
    <row r="787" spans="1:44" ht="14.25" customHeight="1">
      <c r="A787" s="786"/>
      <c r="B787" s="786"/>
      <c r="C787" s="786"/>
      <c r="D787" s="786"/>
      <c r="E787" s="786"/>
      <c r="F787" s="786"/>
      <c r="G787" s="786"/>
      <c r="H787" s="786"/>
      <c r="I787" s="786"/>
      <c r="J787" s="786"/>
      <c r="K787" s="786"/>
      <c r="L787" s="786"/>
      <c r="M787" s="786"/>
      <c r="N787" s="786"/>
      <c r="O787" s="786"/>
      <c r="P787" s="786"/>
      <c r="Q787" s="786"/>
      <c r="R787" s="787"/>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row>
    <row r="788" spans="1:44" ht="14.25" customHeight="1">
      <c r="A788" s="786"/>
      <c r="B788" s="786"/>
      <c r="C788" s="786"/>
      <c r="D788" s="786"/>
      <c r="E788" s="786"/>
      <c r="F788" s="786"/>
      <c r="G788" s="786"/>
      <c r="H788" s="786"/>
      <c r="I788" s="786"/>
      <c r="J788" s="786"/>
      <c r="K788" s="786"/>
      <c r="L788" s="786"/>
      <c r="M788" s="786"/>
      <c r="N788" s="786"/>
      <c r="O788" s="786"/>
      <c r="P788" s="786"/>
      <c r="Q788" s="786"/>
      <c r="R788" s="787"/>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row>
    <row r="789" spans="1:44" ht="14.25" customHeight="1">
      <c r="A789" s="786"/>
      <c r="B789" s="786"/>
      <c r="C789" s="786"/>
      <c r="D789" s="786"/>
      <c r="E789" s="786"/>
      <c r="F789" s="786"/>
      <c r="G789" s="786"/>
      <c r="H789" s="786"/>
      <c r="I789" s="786"/>
      <c r="J789" s="786"/>
      <c r="K789" s="786"/>
      <c r="L789" s="786"/>
      <c r="M789" s="786"/>
      <c r="N789" s="786"/>
      <c r="O789" s="786"/>
      <c r="P789" s="786"/>
      <c r="Q789" s="786"/>
      <c r="R789" s="787"/>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row>
    <row r="790" spans="1:44" ht="14.25" customHeight="1">
      <c r="A790" s="786"/>
      <c r="B790" s="786"/>
      <c r="C790" s="786"/>
      <c r="D790" s="786"/>
      <c r="E790" s="786"/>
      <c r="F790" s="786"/>
      <c r="G790" s="786"/>
      <c r="H790" s="786"/>
      <c r="I790" s="786"/>
      <c r="J790" s="786"/>
      <c r="K790" s="786"/>
      <c r="L790" s="786"/>
      <c r="M790" s="786"/>
      <c r="N790" s="786"/>
      <c r="O790" s="786"/>
      <c r="P790" s="786"/>
      <c r="Q790" s="786"/>
      <c r="R790" s="787"/>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row>
    <row r="791" spans="1:44" ht="14.25" customHeight="1">
      <c r="A791" s="786"/>
      <c r="B791" s="786"/>
      <c r="C791" s="786"/>
      <c r="D791" s="786"/>
      <c r="E791" s="786"/>
      <c r="F791" s="786"/>
      <c r="G791" s="786"/>
      <c r="H791" s="786"/>
      <c r="I791" s="786"/>
      <c r="J791" s="786"/>
      <c r="K791" s="786"/>
      <c r="L791" s="786"/>
      <c r="M791" s="786"/>
      <c r="N791" s="786"/>
      <c r="O791" s="786"/>
      <c r="P791" s="786"/>
      <c r="Q791" s="786"/>
      <c r="R791" s="787"/>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row>
    <row r="792" spans="1:44" ht="14.25" customHeight="1">
      <c r="A792" s="786"/>
      <c r="B792" s="786"/>
      <c r="C792" s="786"/>
      <c r="D792" s="786"/>
      <c r="E792" s="786"/>
      <c r="F792" s="786"/>
      <c r="G792" s="786"/>
      <c r="H792" s="786"/>
      <c r="I792" s="786"/>
      <c r="J792" s="786"/>
      <c r="K792" s="786"/>
      <c r="L792" s="786"/>
      <c r="M792" s="786"/>
      <c r="N792" s="786"/>
      <c r="O792" s="786"/>
      <c r="P792" s="786"/>
      <c r="Q792" s="786"/>
      <c r="R792" s="787"/>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row>
    <row r="793" spans="1:44" ht="14.25" customHeight="1">
      <c r="A793" s="786"/>
      <c r="B793" s="786"/>
      <c r="C793" s="786"/>
      <c r="D793" s="786"/>
      <c r="E793" s="786"/>
      <c r="F793" s="786"/>
      <c r="G793" s="786"/>
      <c r="H793" s="786"/>
      <c r="I793" s="786"/>
      <c r="J793" s="786"/>
      <c r="K793" s="786"/>
      <c r="L793" s="786"/>
      <c r="M793" s="786"/>
      <c r="N793" s="786"/>
      <c r="O793" s="786"/>
      <c r="P793" s="786"/>
      <c r="Q793" s="786"/>
      <c r="R793" s="787"/>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row>
    <row r="794" spans="1:44" ht="14.25" customHeight="1">
      <c r="A794" s="786"/>
      <c r="B794" s="786"/>
      <c r="C794" s="786"/>
      <c r="D794" s="786"/>
      <c r="E794" s="786"/>
      <c r="F794" s="786"/>
      <c r="G794" s="786"/>
      <c r="H794" s="786"/>
      <c r="I794" s="786"/>
      <c r="J794" s="786"/>
      <c r="K794" s="786"/>
      <c r="L794" s="786"/>
      <c r="M794" s="786"/>
      <c r="N794" s="786"/>
      <c r="O794" s="786"/>
      <c r="P794" s="786"/>
      <c r="Q794" s="786"/>
      <c r="R794" s="787"/>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row>
    <row r="795" spans="1:44" ht="14.25" customHeight="1">
      <c r="A795" s="786"/>
      <c r="B795" s="786"/>
      <c r="C795" s="786"/>
      <c r="D795" s="786"/>
      <c r="E795" s="786"/>
      <c r="F795" s="786"/>
      <c r="G795" s="786"/>
      <c r="H795" s="786"/>
      <c r="I795" s="786"/>
      <c r="J795" s="786"/>
      <c r="K795" s="786"/>
      <c r="L795" s="786"/>
      <c r="M795" s="786"/>
      <c r="N795" s="786"/>
      <c r="O795" s="786"/>
      <c r="P795" s="786"/>
      <c r="Q795" s="786"/>
      <c r="R795" s="787"/>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row>
    <row r="796" spans="1:44" ht="14.25" customHeight="1">
      <c r="A796" s="786"/>
      <c r="B796" s="786"/>
      <c r="C796" s="786"/>
      <c r="D796" s="786"/>
      <c r="E796" s="786"/>
      <c r="F796" s="786"/>
      <c r="G796" s="786"/>
      <c r="H796" s="786"/>
      <c r="I796" s="786"/>
      <c r="J796" s="786"/>
      <c r="K796" s="786"/>
      <c r="L796" s="786"/>
      <c r="M796" s="786"/>
      <c r="N796" s="786"/>
      <c r="O796" s="786"/>
      <c r="P796" s="786"/>
      <c r="Q796" s="786"/>
      <c r="R796" s="787"/>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row>
    <row r="797" spans="1:44" ht="14.25" customHeight="1">
      <c r="A797" s="786"/>
      <c r="B797" s="786"/>
      <c r="C797" s="786"/>
      <c r="D797" s="786"/>
      <c r="E797" s="786"/>
      <c r="F797" s="786"/>
      <c r="G797" s="786"/>
      <c r="H797" s="786"/>
      <c r="I797" s="786"/>
      <c r="J797" s="786"/>
      <c r="K797" s="786"/>
      <c r="L797" s="786"/>
      <c r="M797" s="786"/>
      <c r="N797" s="786"/>
      <c r="O797" s="786"/>
      <c r="P797" s="786"/>
      <c r="Q797" s="786"/>
      <c r="R797" s="787"/>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row>
    <row r="798" spans="1:44" ht="14.25" customHeight="1">
      <c r="A798" s="786"/>
      <c r="B798" s="786"/>
      <c r="C798" s="786"/>
      <c r="D798" s="786"/>
      <c r="E798" s="786"/>
      <c r="F798" s="786"/>
      <c r="G798" s="786"/>
      <c r="H798" s="786"/>
      <c r="I798" s="786"/>
      <c r="J798" s="786"/>
      <c r="K798" s="786"/>
      <c r="L798" s="786"/>
      <c r="M798" s="786"/>
      <c r="N798" s="786"/>
      <c r="O798" s="786"/>
      <c r="P798" s="786"/>
      <c r="Q798" s="786"/>
      <c r="R798" s="787"/>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row>
    <row r="799" spans="1:44" ht="14.25" customHeight="1">
      <c r="A799" s="786"/>
      <c r="B799" s="786"/>
      <c r="C799" s="786"/>
      <c r="D799" s="786"/>
      <c r="E799" s="786"/>
      <c r="F799" s="786"/>
      <c r="G799" s="786"/>
      <c r="H799" s="786"/>
      <c r="I799" s="786"/>
      <c r="J799" s="786"/>
      <c r="K799" s="786"/>
      <c r="L799" s="786"/>
      <c r="M799" s="786"/>
      <c r="N799" s="786"/>
      <c r="O799" s="786"/>
      <c r="P799" s="786"/>
      <c r="Q799" s="786"/>
      <c r="R799" s="787"/>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row>
    <row r="800" spans="1:44" ht="14.25" customHeight="1">
      <c r="A800" s="786"/>
      <c r="B800" s="786"/>
      <c r="C800" s="786"/>
      <c r="D800" s="786"/>
      <c r="E800" s="786"/>
      <c r="F800" s="786"/>
      <c r="G800" s="786"/>
      <c r="H800" s="786"/>
      <c r="I800" s="786"/>
      <c r="J800" s="786"/>
      <c r="K800" s="786"/>
      <c r="L800" s="786"/>
      <c r="M800" s="786"/>
      <c r="N800" s="786"/>
      <c r="O800" s="786"/>
      <c r="P800" s="786"/>
      <c r="Q800" s="786"/>
      <c r="R800" s="787"/>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row>
    <row r="801" spans="1:44" ht="14.25" customHeight="1">
      <c r="A801" s="786"/>
      <c r="B801" s="786"/>
      <c r="C801" s="786"/>
      <c r="D801" s="786"/>
      <c r="E801" s="786"/>
      <c r="F801" s="786"/>
      <c r="G801" s="786"/>
      <c r="H801" s="786"/>
      <c r="I801" s="786"/>
      <c r="J801" s="786"/>
      <c r="K801" s="786"/>
      <c r="L801" s="786"/>
      <c r="M801" s="786"/>
      <c r="N801" s="786"/>
      <c r="O801" s="786"/>
      <c r="P801" s="786"/>
      <c r="Q801" s="786"/>
      <c r="R801" s="787"/>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row>
    <row r="802" spans="1:44" ht="14.25" customHeight="1">
      <c r="A802" s="786"/>
      <c r="B802" s="786"/>
      <c r="C802" s="786"/>
      <c r="D802" s="786"/>
      <c r="E802" s="786"/>
      <c r="F802" s="786"/>
      <c r="G802" s="786"/>
      <c r="H802" s="786"/>
      <c r="I802" s="786"/>
      <c r="J802" s="786"/>
      <c r="K802" s="786"/>
      <c r="L802" s="786"/>
      <c r="M802" s="786"/>
      <c r="N802" s="786"/>
      <c r="O802" s="786"/>
      <c r="P802" s="786"/>
      <c r="Q802" s="786"/>
      <c r="R802" s="787"/>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row>
    <row r="803" spans="1:44" ht="14.25" customHeight="1">
      <c r="A803" s="786"/>
      <c r="B803" s="786"/>
      <c r="C803" s="786"/>
      <c r="D803" s="786"/>
      <c r="E803" s="786"/>
      <c r="F803" s="786"/>
      <c r="G803" s="786"/>
      <c r="H803" s="786"/>
      <c r="I803" s="786"/>
      <c r="J803" s="786"/>
      <c r="K803" s="786"/>
      <c r="L803" s="786"/>
      <c r="M803" s="786"/>
      <c r="N803" s="786"/>
      <c r="O803" s="786"/>
      <c r="P803" s="786"/>
      <c r="Q803" s="786"/>
      <c r="R803" s="787"/>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row>
    <row r="804" spans="1:44" ht="14.25" customHeight="1">
      <c r="A804" s="786"/>
      <c r="B804" s="786"/>
      <c r="C804" s="786"/>
      <c r="D804" s="786"/>
      <c r="E804" s="786"/>
      <c r="F804" s="786"/>
      <c r="G804" s="786"/>
      <c r="H804" s="786"/>
      <c r="I804" s="786"/>
      <c r="J804" s="786"/>
      <c r="K804" s="786"/>
      <c r="L804" s="786"/>
      <c r="M804" s="786"/>
      <c r="N804" s="786"/>
      <c r="O804" s="786"/>
      <c r="P804" s="786"/>
      <c r="Q804" s="786"/>
      <c r="R804" s="787"/>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row>
    <row r="805" spans="1:44" ht="14.25" customHeight="1">
      <c r="A805" s="786"/>
      <c r="B805" s="786"/>
      <c r="C805" s="786"/>
      <c r="D805" s="786"/>
      <c r="E805" s="786"/>
      <c r="F805" s="786"/>
      <c r="G805" s="786"/>
      <c r="H805" s="786"/>
      <c r="I805" s="786"/>
      <c r="J805" s="786"/>
      <c r="K805" s="786"/>
      <c r="L805" s="786"/>
      <c r="M805" s="786"/>
      <c r="N805" s="786"/>
      <c r="O805" s="786"/>
      <c r="P805" s="786"/>
      <c r="Q805" s="786"/>
      <c r="R805" s="787"/>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row>
    <row r="806" spans="1:44" ht="14.25" customHeight="1">
      <c r="A806" s="786"/>
      <c r="B806" s="786"/>
      <c r="C806" s="786"/>
      <c r="D806" s="786"/>
      <c r="E806" s="786"/>
      <c r="F806" s="786"/>
      <c r="G806" s="786"/>
      <c r="H806" s="786"/>
      <c r="I806" s="786"/>
      <c r="J806" s="786"/>
      <c r="K806" s="786"/>
      <c r="L806" s="786"/>
      <c r="M806" s="786"/>
      <c r="N806" s="786"/>
      <c r="O806" s="786"/>
      <c r="P806" s="786"/>
      <c r="Q806" s="786"/>
      <c r="R806" s="787"/>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row>
    <row r="807" spans="1:44" ht="14.25" customHeight="1">
      <c r="A807" s="786"/>
      <c r="B807" s="786"/>
      <c r="C807" s="786"/>
      <c r="D807" s="786"/>
      <c r="E807" s="786"/>
      <c r="F807" s="786"/>
      <c r="G807" s="786"/>
      <c r="H807" s="786"/>
      <c r="I807" s="786"/>
      <c r="J807" s="786"/>
      <c r="K807" s="786"/>
      <c r="L807" s="786"/>
      <c r="M807" s="786"/>
      <c r="N807" s="786"/>
      <c r="O807" s="786"/>
      <c r="P807" s="786"/>
      <c r="Q807" s="786"/>
      <c r="R807" s="787"/>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row>
    <row r="808" spans="1:44" ht="14.25" customHeight="1">
      <c r="A808" s="786"/>
      <c r="B808" s="786"/>
      <c r="C808" s="786"/>
      <c r="D808" s="786"/>
      <c r="E808" s="786"/>
      <c r="F808" s="786"/>
      <c r="G808" s="786"/>
      <c r="H808" s="786"/>
      <c r="I808" s="786"/>
      <c r="J808" s="786"/>
      <c r="K808" s="786"/>
      <c r="L808" s="786"/>
      <c r="M808" s="786"/>
      <c r="N808" s="786"/>
      <c r="O808" s="786"/>
      <c r="P808" s="786"/>
      <c r="Q808" s="786"/>
      <c r="R808" s="787"/>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row>
    <row r="809" spans="1:44" ht="14.25" customHeight="1">
      <c r="A809" s="786"/>
      <c r="B809" s="786"/>
      <c r="C809" s="786"/>
      <c r="D809" s="786"/>
      <c r="E809" s="786"/>
      <c r="F809" s="786"/>
      <c r="G809" s="786"/>
      <c r="H809" s="786"/>
      <c r="I809" s="786"/>
      <c r="J809" s="786"/>
      <c r="K809" s="786"/>
      <c r="L809" s="786"/>
      <c r="M809" s="786"/>
      <c r="N809" s="786"/>
      <c r="O809" s="786"/>
      <c r="P809" s="786"/>
      <c r="Q809" s="786"/>
      <c r="R809" s="787"/>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row>
    <row r="810" spans="1:44" ht="14.25" customHeight="1">
      <c r="A810" s="786"/>
      <c r="B810" s="786"/>
      <c r="C810" s="786"/>
      <c r="D810" s="786"/>
      <c r="E810" s="786"/>
      <c r="F810" s="786"/>
      <c r="G810" s="786"/>
      <c r="H810" s="786"/>
      <c r="I810" s="786"/>
      <c r="J810" s="786"/>
      <c r="K810" s="786"/>
      <c r="L810" s="786"/>
      <c r="M810" s="786"/>
      <c r="N810" s="786"/>
      <c r="O810" s="786"/>
      <c r="P810" s="786"/>
      <c r="Q810" s="786"/>
      <c r="R810" s="787"/>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row>
    <row r="811" spans="1:44" ht="14.25" customHeight="1">
      <c r="A811" s="786"/>
      <c r="B811" s="786"/>
      <c r="C811" s="786"/>
      <c r="D811" s="786"/>
      <c r="E811" s="786"/>
      <c r="F811" s="786"/>
      <c r="G811" s="786"/>
      <c r="H811" s="786"/>
      <c r="I811" s="786"/>
      <c r="J811" s="786"/>
      <c r="K811" s="786"/>
      <c r="L811" s="786"/>
      <c r="M811" s="786"/>
      <c r="N811" s="786"/>
      <c r="O811" s="786"/>
      <c r="P811" s="786"/>
      <c r="Q811" s="786"/>
      <c r="R811" s="787"/>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row>
    <row r="812" spans="1:44" ht="14.25" customHeight="1">
      <c r="A812" s="786"/>
      <c r="B812" s="786"/>
      <c r="C812" s="786"/>
      <c r="D812" s="786"/>
      <c r="E812" s="786"/>
      <c r="F812" s="786"/>
      <c r="G812" s="786"/>
      <c r="H812" s="786"/>
      <c r="I812" s="786"/>
      <c r="J812" s="786"/>
      <c r="K812" s="786"/>
      <c r="L812" s="786"/>
      <c r="M812" s="786"/>
      <c r="N812" s="786"/>
      <c r="O812" s="786"/>
      <c r="P812" s="786"/>
      <c r="Q812" s="786"/>
      <c r="R812" s="787"/>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row>
    <row r="813" spans="1:44" ht="14.25" customHeight="1">
      <c r="A813" s="786"/>
      <c r="B813" s="786"/>
      <c r="C813" s="786"/>
      <c r="D813" s="786"/>
      <c r="E813" s="786"/>
      <c r="F813" s="786"/>
      <c r="G813" s="786"/>
      <c r="H813" s="786"/>
      <c r="I813" s="786"/>
      <c r="J813" s="786"/>
      <c r="K813" s="786"/>
      <c r="L813" s="786"/>
      <c r="M813" s="786"/>
      <c r="N813" s="786"/>
      <c r="O813" s="786"/>
      <c r="P813" s="786"/>
      <c r="Q813" s="786"/>
      <c r="R813" s="787"/>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row>
    <row r="814" spans="1:44" ht="14.25" customHeight="1">
      <c r="A814" s="786"/>
      <c r="B814" s="786"/>
      <c r="C814" s="786"/>
      <c r="D814" s="786"/>
      <c r="E814" s="786"/>
      <c r="F814" s="786"/>
      <c r="G814" s="786"/>
      <c r="H814" s="786"/>
      <c r="I814" s="786"/>
      <c r="J814" s="786"/>
      <c r="K814" s="786"/>
      <c r="L814" s="786"/>
      <c r="M814" s="786"/>
      <c r="N814" s="786"/>
      <c r="O814" s="786"/>
      <c r="P814" s="786"/>
      <c r="Q814" s="786"/>
      <c r="R814" s="787"/>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row>
    <row r="815" spans="1:44" ht="14.25" customHeight="1">
      <c r="A815" s="786"/>
      <c r="B815" s="786"/>
      <c r="C815" s="786"/>
      <c r="D815" s="786"/>
      <c r="E815" s="786"/>
      <c r="F815" s="786"/>
      <c r="G815" s="786"/>
      <c r="H815" s="786"/>
      <c r="I815" s="786"/>
      <c r="J815" s="786"/>
      <c r="K815" s="786"/>
      <c r="L815" s="786"/>
      <c r="M815" s="786"/>
      <c r="N815" s="786"/>
      <c r="O815" s="786"/>
      <c r="P815" s="786"/>
      <c r="Q815" s="786"/>
      <c r="R815" s="787"/>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row>
    <row r="816" spans="1:44" ht="14.25" customHeight="1">
      <c r="A816" s="786"/>
      <c r="B816" s="786"/>
      <c r="C816" s="786"/>
      <c r="D816" s="786"/>
      <c r="E816" s="786"/>
      <c r="F816" s="786"/>
      <c r="G816" s="786"/>
      <c r="H816" s="786"/>
      <c r="I816" s="786"/>
      <c r="J816" s="786"/>
      <c r="K816" s="786"/>
      <c r="L816" s="786"/>
      <c r="M816" s="786"/>
      <c r="N816" s="786"/>
      <c r="O816" s="786"/>
      <c r="P816" s="786"/>
      <c r="Q816" s="786"/>
      <c r="R816" s="787"/>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row>
    <row r="817" spans="1:44" ht="14.25" customHeight="1">
      <c r="A817" s="786"/>
      <c r="B817" s="786"/>
      <c r="C817" s="786"/>
      <c r="D817" s="786"/>
      <c r="E817" s="786"/>
      <c r="F817" s="786"/>
      <c r="G817" s="786"/>
      <c r="H817" s="786"/>
      <c r="I817" s="786"/>
      <c r="J817" s="786"/>
      <c r="K817" s="786"/>
      <c r="L817" s="786"/>
      <c r="M817" s="786"/>
      <c r="N817" s="786"/>
      <c r="O817" s="786"/>
      <c r="P817" s="786"/>
      <c r="Q817" s="786"/>
      <c r="R817" s="787"/>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row>
    <row r="818" spans="1:44" ht="14.25" customHeight="1">
      <c r="A818" s="786"/>
      <c r="B818" s="786"/>
      <c r="C818" s="786"/>
      <c r="D818" s="786"/>
      <c r="E818" s="786"/>
      <c r="F818" s="786"/>
      <c r="G818" s="786"/>
      <c r="H818" s="786"/>
      <c r="I818" s="786"/>
      <c r="J818" s="786"/>
      <c r="K818" s="786"/>
      <c r="L818" s="786"/>
      <c r="M818" s="786"/>
      <c r="N818" s="786"/>
      <c r="O818" s="786"/>
      <c r="P818" s="786"/>
      <c r="Q818" s="786"/>
      <c r="R818" s="787"/>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row>
    <row r="819" spans="1:44" ht="14.25" customHeight="1">
      <c r="A819" s="786"/>
      <c r="B819" s="786"/>
      <c r="C819" s="786"/>
      <c r="D819" s="786"/>
      <c r="E819" s="786"/>
      <c r="F819" s="786"/>
      <c r="G819" s="786"/>
      <c r="H819" s="786"/>
      <c r="I819" s="786"/>
      <c r="J819" s="786"/>
      <c r="K819" s="786"/>
      <c r="L819" s="786"/>
      <c r="M819" s="786"/>
      <c r="N819" s="786"/>
      <c r="O819" s="786"/>
      <c r="P819" s="786"/>
      <c r="Q819" s="786"/>
      <c r="R819" s="787"/>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row>
    <row r="820" spans="1:44" ht="14.25" customHeight="1">
      <c r="A820" s="786"/>
      <c r="B820" s="786"/>
      <c r="C820" s="786"/>
      <c r="D820" s="786"/>
      <c r="E820" s="786"/>
      <c r="F820" s="786"/>
      <c r="G820" s="786"/>
      <c r="H820" s="786"/>
      <c r="I820" s="786"/>
      <c r="J820" s="786"/>
      <c r="K820" s="786"/>
      <c r="L820" s="786"/>
      <c r="M820" s="786"/>
      <c r="N820" s="786"/>
      <c r="O820" s="786"/>
      <c r="P820" s="786"/>
      <c r="Q820" s="786"/>
      <c r="R820" s="787"/>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row>
    <row r="821" spans="1:44" ht="14.25" customHeight="1">
      <c r="A821" s="786"/>
      <c r="B821" s="786"/>
      <c r="C821" s="786"/>
      <c r="D821" s="786"/>
      <c r="E821" s="786"/>
      <c r="F821" s="786"/>
      <c r="G821" s="786"/>
      <c r="H821" s="786"/>
      <c r="I821" s="786"/>
      <c r="J821" s="786"/>
      <c r="K821" s="786"/>
      <c r="L821" s="786"/>
      <c r="M821" s="786"/>
      <c r="N821" s="786"/>
      <c r="O821" s="786"/>
      <c r="P821" s="786"/>
      <c r="Q821" s="786"/>
      <c r="R821" s="787"/>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row>
    <row r="822" spans="1:44" ht="14.25" customHeight="1">
      <c r="A822" s="786"/>
      <c r="B822" s="786"/>
      <c r="C822" s="786"/>
      <c r="D822" s="786"/>
      <c r="E822" s="786"/>
      <c r="F822" s="786"/>
      <c r="G822" s="786"/>
      <c r="H822" s="786"/>
      <c r="I822" s="786"/>
      <c r="J822" s="786"/>
      <c r="K822" s="786"/>
      <c r="L822" s="786"/>
      <c r="M822" s="786"/>
      <c r="N822" s="786"/>
      <c r="O822" s="786"/>
      <c r="P822" s="786"/>
      <c r="Q822" s="786"/>
      <c r="R822" s="787"/>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row>
    <row r="823" spans="1:44" ht="14.25" customHeight="1">
      <c r="A823" s="786"/>
      <c r="B823" s="786"/>
      <c r="C823" s="786"/>
      <c r="D823" s="786"/>
      <c r="E823" s="786"/>
      <c r="F823" s="786"/>
      <c r="G823" s="786"/>
      <c r="H823" s="786"/>
      <c r="I823" s="786"/>
      <c r="J823" s="786"/>
      <c r="K823" s="786"/>
      <c r="L823" s="786"/>
      <c r="M823" s="786"/>
      <c r="N823" s="786"/>
      <c r="O823" s="786"/>
      <c r="P823" s="786"/>
      <c r="Q823" s="786"/>
      <c r="R823" s="787"/>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row>
    <row r="824" spans="1:44" ht="14.25" customHeight="1">
      <c r="A824" s="786"/>
      <c r="B824" s="786"/>
      <c r="C824" s="786"/>
      <c r="D824" s="786"/>
      <c r="E824" s="786"/>
      <c r="F824" s="786"/>
      <c r="G824" s="786"/>
      <c r="H824" s="786"/>
      <c r="I824" s="786"/>
      <c r="J824" s="786"/>
      <c r="K824" s="786"/>
      <c r="L824" s="786"/>
      <c r="M824" s="786"/>
      <c r="N824" s="786"/>
      <c r="O824" s="786"/>
      <c r="P824" s="786"/>
      <c r="Q824" s="786"/>
      <c r="R824" s="787"/>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row>
    <row r="825" spans="1:44" ht="14.25" customHeight="1">
      <c r="A825" s="786"/>
      <c r="B825" s="786"/>
      <c r="C825" s="786"/>
      <c r="D825" s="786"/>
      <c r="E825" s="786"/>
      <c r="F825" s="786"/>
      <c r="G825" s="786"/>
      <c r="H825" s="786"/>
      <c r="I825" s="786"/>
      <c r="J825" s="786"/>
      <c r="K825" s="786"/>
      <c r="L825" s="786"/>
      <c r="M825" s="786"/>
      <c r="N825" s="786"/>
      <c r="O825" s="786"/>
      <c r="P825" s="786"/>
      <c r="Q825" s="786"/>
      <c r="R825" s="787"/>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row>
    <row r="826" spans="1:44" ht="14.25" customHeight="1">
      <c r="A826" s="786"/>
      <c r="B826" s="786"/>
      <c r="C826" s="786"/>
      <c r="D826" s="786"/>
      <c r="E826" s="786"/>
      <c r="F826" s="786"/>
      <c r="G826" s="786"/>
      <c r="H826" s="786"/>
      <c r="I826" s="786"/>
      <c r="J826" s="786"/>
      <c r="K826" s="786"/>
      <c r="L826" s="786"/>
      <c r="M826" s="786"/>
      <c r="N826" s="786"/>
      <c r="O826" s="786"/>
      <c r="P826" s="786"/>
      <c r="Q826" s="786"/>
      <c r="R826" s="787"/>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row>
    <row r="827" spans="1:44" ht="14.25" customHeight="1">
      <c r="A827" s="786"/>
      <c r="B827" s="786"/>
      <c r="C827" s="786"/>
      <c r="D827" s="786"/>
      <c r="E827" s="786"/>
      <c r="F827" s="786"/>
      <c r="G827" s="786"/>
      <c r="H827" s="786"/>
      <c r="I827" s="786"/>
      <c r="J827" s="786"/>
      <c r="K827" s="786"/>
      <c r="L827" s="786"/>
      <c r="M827" s="786"/>
      <c r="N827" s="786"/>
      <c r="O827" s="786"/>
      <c r="P827" s="786"/>
      <c r="Q827" s="786"/>
      <c r="R827" s="787"/>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row>
    <row r="828" spans="1:44" ht="14.25" customHeight="1">
      <c r="A828" s="786"/>
      <c r="B828" s="786"/>
      <c r="C828" s="786"/>
      <c r="D828" s="786"/>
      <c r="E828" s="786"/>
      <c r="F828" s="786"/>
      <c r="G828" s="786"/>
      <c r="H828" s="786"/>
      <c r="I828" s="786"/>
      <c r="J828" s="786"/>
      <c r="K828" s="786"/>
      <c r="L828" s="786"/>
      <c r="M828" s="786"/>
      <c r="N828" s="786"/>
      <c r="O828" s="786"/>
      <c r="P828" s="786"/>
      <c r="Q828" s="786"/>
      <c r="R828" s="787"/>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row>
    <row r="829" spans="1:44" ht="14.25" customHeight="1">
      <c r="A829" s="786"/>
      <c r="B829" s="786"/>
      <c r="C829" s="786"/>
      <c r="D829" s="786"/>
      <c r="E829" s="786"/>
      <c r="F829" s="786"/>
      <c r="G829" s="786"/>
      <c r="H829" s="786"/>
      <c r="I829" s="786"/>
      <c r="J829" s="786"/>
      <c r="K829" s="786"/>
      <c r="L829" s="786"/>
      <c r="M829" s="786"/>
      <c r="N829" s="786"/>
      <c r="O829" s="786"/>
      <c r="P829" s="786"/>
      <c r="Q829" s="786"/>
      <c r="R829" s="787"/>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row>
    <row r="830" spans="1:44" ht="14.25" customHeight="1">
      <c r="A830" s="786"/>
      <c r="B830" s="786"/>
      <c r="C830" s="786"/>
      <c r="D830" s="786"/>
      <c r="E830" s="786"/>
      <c r="F830" s="786"/>
      <c r="G830" s="786"/>
      <c r="H830" s="786"/>
      <c r="I830" s="786"/>
      <c r="J830" s="786"/>
      <c r="K830" s="786"/>
      <c r="L830" s="786"/>
      <c r="M830" s="786"/>
      <c r="N830" s="786"/>
      <c r="O830" s="786"/>
      <c r="P830" s="786"/>
      <c r="Q830" s="786"/>
      <c r="R830" s="787"/>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row>
    <row r="831" spans="1:44" ht="14.25" customHeight="1">
      <c r="A831" s="786"/>
      <c r="B831" s="786"/>
      <c r="C831" s="786"/>
      <c r="D831" s="786"/>
      <c r="E831" s="786"/>
      <c r="F831" s="786"/>
      <c r="G831" s="786"/>
      <c r="H831" s="786"/>
      <c r="I831" s="786"/>
      <c r="J831" s="786"/>
      <c r="K831" s="786"/>
      <c r="L831" s="786"/>
      <c r="M831" s="786"/>
      <c r="N831" s="786"/>
      <c r="O831" s="786"/>
      <c r="P831" s="786"/>
      <c r="Q831" s="786"/>
      <c r="R831" s="787"/>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row>
    <row r="832" spans="1:44" ht="14.25" customHeight="1">
      <c r="A832" s="786"/>
      <c r="B832" s="786"/>
      <c r="C832" s="786"/>
      <c r="D832" s="786"/>
      <c r="E832" s="786"/>
      <c r="F832" s="786"/>
      <c r="G832" s="786"/>
      <c r="H832" s="786"/>
      <c r="I832" s="786"/>
      <c r="J832" s="786"/>
      <c r="K832" s="786"/>
      <c r="L832" s="786"/>
      <c r="M832" s="786"/>
      <c r="N832" s="786"/>
      <c r="O832" s="786"/>
      <c r="P832" s="786"/>
      <c r="Q832" s="786"/>
      <c r="R832" s="787"/>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row>
    <row r="833" spans="1:44" ht="14.25" customHeight="1">
      <c r="A833" s="786"/>
      <c r="B833" s="786"/>
      <c r="C833" s="786"/>
      <c r="D833" s="786"/>
      <c r="E833" s="786"/>
      <c r="F833" s="786"/>
      <c r="G833" s="786"/>
      <c r="H833" s="786"/>
      <c r="I833" s="786"/>
      <c r="J833" s="786"/>
      <c r="K833" s="786"/>
      <c r="L833" s="786"/>
      <c r="M833" s="786"/>
      <c r="N833" s="786"/>
      <c r="O833" s="786"/>
      <c r="P833" s="786"/>
      <c r="Q833" s="786"/>
      <c r="R833" s="787"/>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row>
    <row r="834" spans="1:44" ht="14.25" customHeight="1">
      <c r="A834" s="786"/>
      <c r="B834" s="786"/>
      <c r="C834" s="786"/>
      <c r="D834" s="786"/>
      <c r="E834" s="786"/>
      <c r="F834" s="786"/>
      <c r="G834" s="786"/>
      <c r="H834" s="786"/>
      <c r="I834" s="786"/>
      <c r="J834" s="786"/>
      <c r="K834" s="786"/>
      <c r="L834" s="786"/>
      <c r="M834" s="786"/>
      <c r="N834" s="786"/>
      <c r="O834" s="786"/>
      <c r="P834" s="786"/>
      <c r="Q834" s="786"/>
      <c r="R834" s="787"/>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row>
    <row r="835" spans="1:44" ht="14.25" customHeight="1">
      <c r="A835" s="786"/>
      <c r="B835" s="786"/>
      <c r="C835" s="786"/>
      <c r="D835" s="786"/>
      <c r="E835" s="786"/>
      <c r="F835" s="786"/>
      <c r="G835" s="786"/>
      <c r="H835" s="786"/>
      <c r="I835" s="786"/>
      <c r="J835" s="786"/>
      <c r="K835" s="786"/>
      <c r="L835" s="786"/>
      <c r="M835" s="786"/>
      <c r="N835" s="786"/>
      <c r="O835" s="786"/>
      <c r="P835" s="786"/>
      <c r="Q835" s="786"/>
      <c r="R835" s="787"/>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row>
    <row r="836" spans="1:44" ht="14.25" customHeight="1">
      <c r="A836" s="786"/>
      <c r="B836" s="786"/>
      <c r="C836" s="786"/>
      <c r="D836" s="786"/>
      <c r="E836" s="786"/>
      <c r="F836" s="786"/>
      <c r="G836" s="786"/>
      <c r="H836" s="786"/>
      <c r="I836" s="786"/>
      <c r="J836" s="786"/>
      <c r="K836" s="786"/>
      <c r="L836" s="786"/>
      <c r="M836" s="786"/>
      <c r="N836" s="786"/>
      <c r="O836" s="786"/>
      <c r="P836" s="786"/>
      <c r="Q836" s="786"/>
      <c r="R836" s="787"/>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row>
    <row r="837" spans="1:44" ht="14.25" customHeight="1">
      <c r="A837" s="786"/>
      <c r="B837" s="786"/>
      <c r="C837" s="786"/>
      <c r="D837" s="786"/>
      <c r="E837" s="786"/>
      <c r="F837" s="786"/>
      <c r="G837" s="786"/>
      <c r="H837" s="786"/>
      <c r="I837" s="786"/>
      <c r="J837" s="786"/>
      <c r="K837" s="786"/>
      <c r="L837" s="786"/>
      <c r="M837" s="786"/>
      <c r="N837" s="786"/>
      <c r="O837" s="786"/>
      <c r="P837" s="786"/>
      <c r="Q837" s="786"/>
      <c r="R837" s="787"/>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row>
    <row r="838" spans="1:44" ht="14.25" customHeight="1">
      <c r="A838" s="786"/>
      <c r="B838" s="786"/>
      <c r="C838" s="786"/>
      <c r="D838" s="786"/>
      <c r="E838" s="786"/>
      <c r="F838" s="786"/>
      <c r="G838" s="786"/>
      <c r="H838" s="786"/>
      <c r="I838" s="786"/>
      <c r="J838" s="786"/>
      <c r="K838" s="786"/>
      <c r="L838" s="786"/>
      <c r="M838" s="786"/>
      <c r="N838" s="786"/>
      <c r="O838" s="786"/>
      <c r="P838" s="786"/>
      <c r="Q838" s="786"/>
      <c r="R838" s="787"/>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row>
    <row r="839" spans="1:44" ht="14.25" customHeight="1">
      <c r="A839" s="786"/>
      <c r="B839" s="786"/>
      <c r="C839" s="786"/>
      <c r="D839" s="786"/>
      <c r="E839" s="786"/>
      <c r="F839" s="786"/>
      <c r="G839" s="786"/>
      <c r="H839" s="786"/>
      <c r="I839" s="786"/>
      <c r="J839" s="786"/>
      <c r="K839" s="786"/>
      <c r="L839" s="786"/>
      <c r="M839" s="786"/>
      <c r="N839" s="786"/>
      <c r="O839" s="786"/>
      <c r="P839" s="786"/>
      <c r="Q839" s="786"/>
      <c r="R839" s="787"/>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row>
    <row r="840" spans="1:44" ht="14.25" customHeight="1">
      <c r="A840" s="786"/>
      <c r="B840" s="786"/>
      <c r="C840" s="786"/>
      <c r="D840" s="786"/>
      <c r="E840" s="786"/>
      <c r="F840" s="786"/>
      <c r="G840" s="786"/>
      <c r="H840" s="786"/>
      <c r="I840" s="786"/>
      <c r="J840" s="786"/>
      <c r="K840" s="786"/>
      <c r="L840" s="786"/>
      <c r="M840" s="786"/>
      <c r="N840" s="786"/>
      <c r="O840" s="786"/>
      <c r="P840" s="786"/>
      <c r="Q840" s="786"/>
      <c r="R840" s="787"/>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row>
    <row r="841" spans="1:44" ht="14.25" customHeight="1">
      <c r="A841" s="786"/>
      <c r="B841" s="786"/>
      <c r="C841" s="786"/>
      <c r="D841" s="786"/>
      <c r="E841" s="786"/>
      <c r="F841" s="786"/>
      <c r="G841" s="786"/>
      <c r="H841" s="786"/>
      <c r="I841" s="786"/>
      <c r="J841" s="786"/>
      <c r="K841" s="786"/>
      <c r="L841" s="786"/>
      <c r="M841" s="786"/>
      <c r="N841" s="786"/>
      <c r="O841" s="786"/>
      <c r="P841" s="786"/>
      <c r="Q841" s="786"/>
      <c r="R841" s="787"/>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row>
    <row r="842" spans="1:44" ht="14.25" customHeight="1">
      <c r="A842" s="786"/>
      <c r="B842" s="786"/>
      <c r="C842" s="786"/>
      <c r="D842" s="786"/>
      <c r="E842" s="786"/>
      <c r="F842" s="786"/>
      <c r="G842" s="786"/>
      <c r="H842" s="786"/>
      <c r="I842" s="786"/>
      <c r="J842" s="786"/>
      <c r="K842" s="786"/>
      <c r="L842" s="786"/>
      <c r="M842" s="786"/>
      <c r="N842" s="786"/>
      <c r="O842" s="786"/>
      <c r="P842" s="786"/>
      <c r="Q842" s="786"/>
      <c r="R842" s="787"/>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row>
    <row r="843" spans="1:44" ht="14.25" customHeight="1">
      <c r="A843" s="786"/>
      <c r="B843" s="786"/>
      <c r="C843" s="786"/>
      <c r="D843" s="786"/>
      <c r="E843" s="786"/>
      <c r="F843" s="786"/>
      <c r="G843" s="786"/>
      <c r="H843" s="786"/>
      <c r="I843" s="786"/>
      <c r="J843" s="786"/>
      <c r="K843" s="786"/>
      <c r="L843" s="786"/>
      <c r="M843" s="786"/>
      <c r="N843" s="786"/>
      <c r="O843" s="786"/>
      <c r="P843" s="786"/>
      <c r="Q843" s="786"/>
      <c r="R843" s="787"/>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row>
    <row r="844" spans="1:44" ht="14.25" customHeight="1">
      <c r="A844" s="786"/>
      <c r="B844" s="786"/>
      <c r="C844" s="786"/>
      <c r="D844" s="786"/>
      <c r="E844" s="786"/>
      <c r="F844" s="786"/>
      <c r="G844" s="786"/>
      <c r="H844" s="786"/>
      <c r="I844" s="786"/>
      <c r="J844" s="786"/>
      <c r="K844" s="786"/>
      <c r="L844" s="786"/>
      <c r="M844" s="786"/>
      <c r="N844" s="786"/>
      <c r="O844" s="786"/>
      <c r="P844" s="786"/>
      <c r="Q844" s="786"/>
      <c r="R844" s="787"/>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row>
    <row r="845" spans="1:44" ht="14.25" customHeight="1">
      <c r="A845" s="786"/>
      <c r="B845" s="786"/>
      <c r="C845" s="786"/>
      <c r="D845" s="786"/>
      <c r="E845" s="786"/>
      <c r="F845" s="786"/>
      <c r="G845" s="786"/>
      <c r="H845" s="786"/>
      <c r="I845" s="786"/>
      <c r="J845" s="786"/>
      <c r="K845" s="786"/>
      <c r="L845" s="786"/>
      <c r="M845" s="786"/>
      <c r="N845" s="786"/>
      <c r="O845" s="786"/>
      <c r="P845" s="786"/>
      <c r="Q845" s="786"/>
      <c r="R845" s="787"/>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row>
    <row r="846" spans="1:44" ht="14.25" customHeight="1">
      <c r="A846" s="786"/>
      <c r="B846" s="786"/>
      <c r="C846" s="786"/>
      <c r="D846" s="786"/>
      <c r="E846" s="786"/>
      <c r="F846" s="786"/>
      <c r="G846" s="786"/>
      <c r="H846" s="786"/>
      <c r="I846" s="786"/>
      <c r="J846" s="786"/>
      <c r="K846" s="786"/>
      <c r="L846" s="786"/>
      <c r="M846" s="786"/>
      <c r="N846" s="786"/>
      <c r="O846" s="786"/>
      <c r="P846" s="786"/>
      <c r="Q846" s="786"/>
      <c r="R846" s="787"/>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row>
    <row r="847" spans="1:44" ht="14.25" customHeight="1">
      <c r="A847" s="786"/>
      <c r="B847" s="786"/>
      <c r="C847" s="786"/>
      <c r="D847" s="786"/>
      <c r="E847" s="786"/>
      <c r="F847" s="786"/>
      <c r="G847" s="786"/>
      <c r="H847" s="786"/>
      <c r="I847" s="786"/>
      <c r="J847" s="786"/>
      <c r="K847" s="786"/>
      <c r="L847" s="786"/>
      <c r="M847" s="786"/>
      <c r="N847" s="786"/>
      <c r="O847" s="786"/>
      <c r="P847" s="786"/>
      <c r="Q847" s="786"/>
      <c r="R847" s="787"/>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row>
    <row r="848" spans="1:44" ht="14.25" customHeight="1">
      <c r="A848" s="786"/>
      <c r="B848" s="786"/>
      <c r="C848" s="786"/>
      <c r="D848" s="786"/>
      <c r="E848" s="786"/>
      <c r="F848" s="786"/>
      <c r="G848" s="786"/>
      <c r="H848" s="786"/>
      <c r="I848" s="786"/>
      <c r="J848" s="786"/>
      <c r="K848" s="786"/>
      <c r="L848" s="786"/>
      <c r="M848" s="786"/>
      <c r="N848" s="786"/>
      <c r="O848" s="786"/>
      <c r="P848" s="786"/>
      <c r="Q848" s="786"/>
      <c r="R848" s="787"/>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row>
    <row r="849" spans="1:44" ht="14.25" customHeight="1">
      <c r="A849" s="786"/>
      <c r="B849" s="786"/>
      <c r="C849" s="786"/>
      <c r="D849" s="786"/>
      <c r="E849" s="786"/>
      <c r="F849" s="786"/>
      <c r="G849" s="786"/>
      <c r="H849" s="786"/>
      <c r="I849" s="786"/>
      <c r="J849" s="786"/>
      <c r="K849" s="786"/>
      <c r="L849" s="786"/>
      <c r="M849" s="786"/>
      <c r="N849" s="786"/>
      <c r="O849" s="786"/>
      <c r="P849" s="786"/>
      <c r="Q849" s="786"/>
      <c r="R849" s="787"/>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row>
    <row r="850" spans="1:44" ht="14.25" customHeight="1">
      <c r="A850" s="786"/>
      <c r="B850" s="786"/>
      <c r="C850" s="786"/>
      <c r="D850" s="786"/>
      <c r="E850" s="786"/>
      <c r="F850" s="786"/>
      <c r="G850" s="786"/>
      <c r="H850" s="786"/>
      <c r="I850" s="786"/>
      <c r="J850" s="786"/>
      <c r="K850" s="786"/>
      <c r="L850" s="786"/>
      <c r="M850" s="786"/>
      <c r="N850" s="786"/>
      <c r="O850" s="786"/>
      <c r="P850" s="786"/>
      <c r="Q850" s="786"/>
      <c r="R850" s="787"/>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row>
    <row r="851" spans="1:44" ht="14.25" customHeight="1">
      <c r="A851" s="786"/>
      <c r="B851" s="786"/>
      <c r="C851" s="786"/>
      <c r="D851" s="786"/>
      <c r="E851" s="786"/>
      <c r="F851" s="786"/>
      <c r="G851" s="786"/>
      <c r="H851" s="786"/>
      <c r="I851" s="786"/>
      <c r="J851" s="786"/>
      <c r="K851" s="786"/>
      <c r="L851" s="786"/>
      <c r="M851" s="786"/>
      <c r="N851" s="786"/>
      <c r="O851" s="786"/>
      <c r="P851" s="786"/>
      <c r="Q851" s="786"/>
      <c r="R851" s="787"/>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row>
    <row r="852" spans="1:44" ht="14.25" customHeight="1">
      <c r="A852" s="786"/>
      <c r="B852" s="786"/>
      <c r="C852" s="786"/>
      <c r="D852" s="786"/>
      <c r="E852" s="786"/>
      <c r="F852" s="786"/>
      <c r="G852" s="786"/>
      <c r="H852" s="786"/>
      <c r="I852" s="786"/>
      <c r="J852" s="786"/>
      <c r="K852" s="786"/>
      <c r="L852" s="786"/>
      <c r="M852" s="786"/>
      <c r="N852" s="786"/>
      <c r="O852" s="786"/>
      <c r="P852" s="786"/>
      <c r="Q852" s="786"/>
      <c r="R852" s="787"/>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row>
    <row r="853" spans="1:44" ht="14.25" customHeight="1">
      <c r="A853" s="786"/>
      <c r="B853" s="786"/>
      <c r="C853" s="786"/>
      <c r="D853" s="786"/>
      <c r="E853" s="786"/>
      <c r="F853" s="786"/>
      <c r="G853" s="786"/>
      <c r="H853" s="786"/>
      <c r="I853" s="786"/>
      <c r="J853" s="786"/>
      <c r="K853" s="786"/>
      <c r="L853" s="786"/>
      <c r="M853" s="786"/>
      <c r="N853" s="786"/>
      <c r="O853" s="786"/>
      <c r="P853" s="786"/>
      <c r="Q853" s="786"/>
      <c r="R853" s="787"/>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row>
    <row r="854" spans="1:44" ht="14.25" customHeight="1">
      <c r="A854" s="786"/>
      <c r="B854" s="786"/>
      <c r="C854" s="786"/>
      <c r="D854" s="786"/>
      <c r="E854" s="786"/>
      <c r="F854" s="786"/>
      <c r="G854" s="786"/>
      <c r="H854" s="786"/>
      <c r="I854" s="786"/>
      <c r="J854" s="786"/>
      <c r="K854" s="786"/>
      <c r="L854" s="786"/>
      <c r="M854" s="786"/>
      <c r="N854" s="786"/>
      <c r="O854" s="786"/>
      <c r="P854" s="786"/>
      <c r="Q854" s="786"/>
      <c r="R854" s="787"/>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row>
    <row r="855" spans="1:44" ht="14.25" customHeight="1">
      <c r="A855" s="786"/>
      <c r="B855" s="786"/>
      <c r="C855" s="786"/>
      <c r="D855" s="786"/>
      <c r="E855" s="786"/>
      <c r="F855" s="786"/>
      <c r="G855" s="786"/>
      <c r="H855" s="786"/>
      <c r="I855" s="786"/>
      <c r="J855" s="786"/>
      <c r="K855" s="786"/>
      <c r="L855" s="786"/>
      <c r="M855" s="786"/>
      <c r="N855" s="786"/>
      <c r="O855" s="786"/>
      <c r="P855" s="786"/>
      <c r="Q855" s="786"/>
      <c r="R855" s="787"/>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row>
    <row r="856" spans="1:44" ht="14.25" customHeight="1">
      <c r="A856" s="786"/>
      <c r="B856" s="786"/>
      <c r="C856" s="786"/>
      <c r="D856" s="786"/>
      <c r="E856" s="786"/>
      <c r="F856" s="786"/>
      <c r="G856" s="786"/>
      <c r="H856" s="786"/>
      <c r="I856" s="786"/>
      <c r="J856" s="786"/>
      <c r="K856" s="786"/>
      <c r="L856" s="786"/>
      <c r="M856" s="786"/>
      <c r="N856" s="786"/>
      <c r="O856" s="786"/>
      <c r="P856" s="786"/>
      <c r="Q856" s="786"/>
      <c r="R856" s="787"/>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row>
    <row r="857" spans="1:44" ht="14.25" customHeight="1">
      <c r="A857" s="786"/>
      <c r="B857" s="786"/>
      <c r="C857" s="786"/>
      <c r="D857" s="786"/>
      <c r="E857" s="786"/>
      <c r="F857" s="786"/>
      <c r="G857" s="786"/>
      <c r="H857" s="786"/>
      <c r="I857" s="786"/>
      <c r="J857" s="786"/>
      <c r="K857" s="786"/>
      <c r="L857" s="786"/>
      <c r="M857" s="786"/>
      <c r="N857" s="786"/>
      <c r="O857" s="786"/>
      <c r="P857" s="786"/>
      <c r="Q857" s="786"/>
      <c r="R857" s="787"/>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row>
    <row r="858" spans="1:44" ht="14.25" customHeight="1">
      <c r="A858" s="786"/>
      <c r="B858" s="786"/>
      <c r="C858" s="786"/>
      <c r="D858" s="786"/>
      <c r="E858" s="786"/>
      <c r="F858" s="786"/>
      <c r="G858" s="786"/>
      <c r="H858" s="786"/>
      <c r="I858" s="786"/>
      <c r="J858" s="786"/>
      <c r="K858" s="786"/>
      <c r="L858" s="786"/>
      <c r="M858" s="786"/>
      <c r="N858" s="786"/>
      <c r="O858" s="786"/>
      <c r="P858" s="786"/>
      <c r="Q858" s="786"/>
      <c r="R858" s="787"/>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row>
    <row r="859" spans="1:44" ht="14.25" customHeight="1">
      <c r="A859" s="786"/>
      <c r="B859" s="786"/>
      <c r="C859" s="786"/>
      <c r="D859" s="786"/>
      <c r="E859" s="786"/>
      <c r="F859" s="786"/>
      <c r="G859" s="786"/>
      <c r="H859" s="786"/>
      <c r="I859" s="786"/>
      <c r="J859" s="786"/>
      <c r="K859" s="786"/>
      <c r="L859" s="786"/>
      <c r="M859" s="786"/>
      <c r="N859" s="786"/>
      <c r="O859" s="786"/>
      <c r="P859" s="786"/>
      <c r="Q859" s="786"/>
      <c r="R859" s="787"/>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row>
    <row r="860" spans="1:44" ht="14.25" customHeight="1">
      <c r="A860" s="786"/>
      <c r="B860" s="786"/>
      <c r="C860" s="786"/>
      <c r="D860" s="786"/>
      <c r="E860" s="786"/>
      <c r="F860" s="786"/>
      <c r="G860" s="786"/>
      <c r="H860" s="786"/>
      <c r="I860" s="786"/>
      <c r="J860" s="786"/>
      <c r="K860" s="786"/>
      <c r="L860" s="786"/>
      <c r="M860" s="786"/>
      <c r="N860" s="786"/>
      <c r="O860" s="786"/>
      <c r="P860" s="786"/>
      <c r="Q860" s="786"/>
      <c r="R860" s="787"/>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row>
    <row r="861" spans="1:44" ht="14.25" customHeight="1">
      <c r="A861" s="786"/>
      <c r="B861" s="786"/>
      <c r="C861" s="786"/>
      <c r="D861" s="786"/>
      <c r="E861" s="786"/>
      <c r="F861" s="786"/>
      <c r="G861" s="786"/>
      <c r="H861" s="786"/>
      <c r="I861" s="786"/>
      <c r="J861" s="786"/>
      <c r="K861" s="786"/>
      <c r="L861" s="786"/>
      <c r="M861" s="786"/>
      <c r="N861" s="786"/>
      <c r="O861" s="786"/>
      <c r="P861" s="786"/>
      <c r="Q861" s="786"/>
      <c r="R861" s="787"/>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row>
    <row r="862" spans="1:44" ht="14.25" customHeight="1">
      <c r="A862" s="786"/>
      <c r="B862" s="786"/>
      <c r="C862" s="786"/>
      <c r="D862" s="786"/>
      <c r="E862" s="786"/>
      <c r="F862" s="786"/>
      <c r="G862" s="786"/>
      <c r="H862" s="786"/>
      <c r="I862" s="786"/>
      <c r="J862" s="786"/>
      <c r="K862" s="786"/>
      <c r="L862" s="786"/>
      <c r="M862" s="786"/>
      <c r="N862" s="786"/>
      <c r="O862" s="786"/>
      <c r="P862" s="786"/>
      <c r="Q862" s="786"/>
      <c r="R862" s="787"/>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row>
    <row r="863" spans="1:44" ht="14.25" customHeight="1">
      <c r="A863" s="786"/>
      <c r="B863" s="786"/>
      <c r="C863" s="786"/>
      <c r="D863" s="786"/>
      <c r="E863" s="786"/>
      <c r="F863" s="786"/>
      <c r="G863" s="786"/>
      <c r="H863" s="786"/>
      <c r="I863" s="786"/>
      <c r="J863" s="786"/>
      <c r="K863" s="786"/>
      <c r="L863" s="786"/>
      <c r="M863" s="786"/>
      <c r="N863" s="786"/>
      <c r="O863" s="786"/>
      <c r="P863" s="786"/>
      <c r="Q863" s="786"/>
      <c r="R863" s="787"/>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row>
    <row r="864" spans="1:44" ht="14.25" customHeight="1">
      <c r="A864" s="786"/>
      <c r="B864" s="786"/>
      <c r="C864" s="786"/>
      <c r="D864" s="786"/>
      <c r="E864" s="786"/>
      <c r="F864" s="786"/>
      <c r="G864" s="786"/>
      <c r="H864" s="786"/>
      <c r="I864" s="786"/>
      <c r="J864" s="786"/>
      <c r="K864" s="786"/>
      <c r="L864" s="786"/>
      <c r="M864" s="786"/>
      <c r="N864" s="786"/>
      <c r="O864" s="786"/>
      <c r="P864" s="786"/>
      <c r="Q864" s="786"/>
      <c r="R864" s="787"/>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row>
    <row r="865" spans="1:44" ht="14.25" customHeight="1">
      <c r="A865" s="786"/>
      <c r="B865" s="786"/>
      <c r="C865" s="786"/>
      <c r="D865" s="786"/>
      <c r="E865" s="786"/>
      <c r="F865" s="786"/>
      <c r="G865" s="786"/>
      <c r="H865" s="786"/>
      <c r="I865" s="786"/>
      <c r="J865" s="786"/>
      <c r="K865" s="786"/>
      <c r="L865" s="786"/>
      <c r="M865" s="786"/>
      <c r="N865" s="786"/>
      <c r="O865" s="786"/>
      <c r="P865" s="786"/>
      <c r="Q865" s="786"/>
      <c r="R865" s="787"/>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row>
    <row r="866" spans="1:44" ht="14.25" customHeight="1">
      <c r="A866" s="786"/>
      <c r="B866" s="786"/>
      <c r="C866" s="786"/>
      <c r="D866" s="786"/>
      <c r="E866" s="786"/>
      <c r="F866" s="786"/>
      <c r="G866" s="786"/>
      <c r="H866" s="786"/>
      <c r="I866" s="786"/>
      <c r="J866" s="786"/>
      <c r="K866" s="786"/>
      <c r="L866" s="786"/>
      <c r="M866" s="786"/>
      <c r="N866" s="786"/>
      <c r="O866" s="786"/>
      <c r="P866" s="786"/>
      <c r="Q866" s="786"/>
      <c r="R866" s="787"/>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row>
    <row r="867" spans="1:44" ht="14.25" customHeight="1">
      <c r="A867" s="786"/>
      <c r="B867" s="786"/>
      <c r="C867" s="786"/>
      <c r="D867" s="786"/>
      <c r="E867" s="786"/>
      <c r="F867" s="786"/>
      <c r="G867" s="786"/>
      <c r="H867" s="786"/>
      <c r="I867" s="786"/>
      <c r="J867" s="786"/>
      <c r="K867" s="786"/>
      <c r="L867" s="786"/>
      <c r="M867" s="786"/>
      <c r="N867" s="786"/>
      <c r="O867" s="786"/>
      <c r="P867" s="786"/>
      <c r="Q867" s="786"/>
      <c r="R867" s="787"/>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row>
    <row r="868" spans="1:44" ht="14.25" customHeight="1">
      <c r="A868" s="786"/>
      <c r="B868" s="786"/>
      <c r="C868" s="786"/>
      <c r="D868" s="786"/>
      <c r="E868" s="786"/>
      <c r="F868" s="786"/>
      <c r="G868" s="786"/>
      <c r="H868" s="786"/>
      <c r="I868" s="786"/>
      <c r="J868" s="786"/>
      <c r="K868" s="786"/>
      <c r="L868" s="786"/>
      <c r="M868" s="786"/>
      <c r="N868" s="786"/>
      <c r="O868" s="786"/>
      <c r="P868" s="786"/>
      <c r="Q868" s="786"/>
      <c r="R868" s="787"/>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row>
    <row r="869" spans="1:44" ht="14.25" customHeight="1">
      <c r="A869" s="786"/>
      <c r="B869" s="786"/>
      <c r="C869" s="786"/>
      <c r="D869" s="786"/>
      <c r="E869" s="786"/>
      <c r="F869" s="786"/>
      <c r="G869" s="786"/>
      <c r="H869" s="786"/>
      <c r="I869" s="786"/>
      <c r="J869" s="786"/>
      <c r="K869" s="786"/>
      <c r="L869" s="786"/>
      <c r="M869" s="786"/>
      <c r="N869" s="786"/>
      <c r="O869" s="786"/>
      <c r="P869" s="786"/>
      <c r="Q869" s="786"/>
      <c r="R869" s="787"/>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row>
    <row r="870" spans="1:44" ht="14.25" customHeight="1">
      <c r="A870" s="786"/>
      <c r="B870" s="786"/>
      <c r="C870" s="786"/>
      <c r="D870" s="786"/>
      <c r="E870" s="786"/>
      <c r="F870" s="786"/>
      <c r="G870" s="786"/>
      <c r="H870" s="786"/>
      <c r="I870" s="786"/>
      <c r="J870" s="786"/>
      <c r="K870" s="786"/>
      <c r="L870" s="786"/>
      <c r="M870" s="786"/>
      <c r="N870" s="786"/>
      <c r="O870" s="786"/>
      <c r="P870" s="786"/>
      <c r="Q870" s="786"/>
      <c r="R870" s="787"/>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row>
    <row r="871" spans="1:44" ht="14.25" customHeight="1">
      <c r="A871" s="786"/>
      <c r="B871" s="786"/>
      <c r="C871" s="786"/>
      <c r="D871" s="786"/>
      <c r="E871" s="786"/>
      <c r="F871" s="786"/>
      <c r="G871" s="786"/>
      <c r="H871" s="786"/>
      <c r="I871" s="786"/>
      <c r="J871" s="786"/>
      <c r="K871" s="786"/>
      <c r="L871" s="786"/>
      <c r="M871" s="786"/>
      <c r="N871" s="786"/>
      <c r="O871" s="786"/>
      <c r="P871" s="786"/>
      <c r="Q871" s="786"/>
      <c r="R871" s="787"/>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row>
    <row r="872" spans="1:44" ht="14.25" customHeight="1">
      <c r="A872" s="786"/>
      <c r="B872" s="786"/>
      <c r="C872" s="786"/>
      <c r="D872" s="786"/>
      <c r="E872" s="786"/>
      <c r="F872" s="786"/>
      <c r="G872" s="786"/>
      <c r="H872" s="786"/>
      <c r="I872" s="786"/>
      <c r="J872" s="786"/>
      <c r="K872" s="786"/>
      <c r="L872" s="786"/>
      <c r="M872" s="786"/>
      <c r="N872" s="786"/>
      <c r="O872" s="786"/>
      <c r="P872" s="786"/>
      <c r="Q872" s="786"/>
      <c r="R872" s="787"/>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row>
    <row r="873" spans="1:44" ht="14.25" customHeight="1">
      <c r="A873" s="786"/>
      <c r="B873" s="786"/>
      <c r="C873" s="786"/>
      <c r="D873" s="786"/>
      <c r="E873" s="786"/>
      <c r="F873" s="786"/>
      <c r="G873" s="786"/>
      <c r="H873" s="786"/>
      <c r="I873" s="786"/>
      <c r="J873" s="786"/>
      <c r="K873" s="786"/>
      <c r="L873" s="786"/>
      <c r="M873" s="786"/>
      <c r="N873" s="786"/>
      <c r="O873" s="786"/>
      <c r="P873" s="786"/>
      <c r="Q873" s="786"/>
      <c r="R873" s="787"/>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row>
    <row r="874" spans="1:44" ht="14.25" customHeight="1">
      <c r="A874" s="786"/>
      <c r="B874" s="786"/>
      <c r="C874" s="786"/>
      <c r="D874" s="786"/>
      <c r="E874" s="786"/>
      <c r="F874" s="786"/>
      <c r="G874" s="786"/>
      <c r="H874" s="786"/>
      <c r="I874" s="786"/>
      <c r="J874" s="786"/>
      <c r="K874" s="786"/>
      <c r="L874" s="786"/>
      <c r="M874" s="786"/>
      <c r="N874" s="786"/>
      <c r="O874" s="786"/>
      <c r="P874" s="786"/>
      <c r="Q874" s="786"/>
      <c r="R874" s="787"/>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row>
    <row r="875" spans="1:44" ht="14.25" customHeight="1">
      <c r="A875" s="786"/>
      <c r="B875" s="786"/>
      <c r="C875" s="786"/>
      <c r="D875" s="786"/>
      <c r="E875" s="786"/>
      <c r="F875" s="786"/>
      <c r="G875" s="786"/>
      <c r="H875" s="786"/>
      <c r="I875" s="786"/>
      <c r="J875" s="786"/>
      <c r="K875" s="786"/>
      <c r="L875" s="786"/>
      <c r="M875" s="786"/>
      <c r="N875" s="786"/>
      <c r="O875" s="786"/>
      <c r="P875" s="786"/>
      <c r="Q875" s="786"/>
      <c r="R875" s="787"/>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row>
    <row r="876" spans="1:44" ht="14.25" customHeight="1">
      <c r="A876" s="786"/>
      <c r="B876" s="786"/>
      <c r="C876" s="786"/>
      <c r="D876" s="786"/>
      <c r="E876" s="786"/>
      <c r="F876" s="786"/>
      <c r="G876" s="786"/>
      <c r="H876" s="786"/>
      <c r="I876" s="786"/>
      <c r="J876" s="786"/>
      <c r="K876" s="786"/>
      <c r="L876" s="786"/>
      <c r="M876" s="786"/>
      <c r="N876" s="786"/>
      <c r="O876" s="786"/>
      <c r="P876" s="786"/>
      <c r="Q876" s="786"/>
      <c r="R876" s="787"/>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row>
    <row r="877" spans="1:44" ht="14.25" customHeight="1">
      <c r="A877" s="786"/>
      <c r="B877" s="786"/>
      <c r="C877" s="786"/>
      <c r="D877" s="786"/>
      <c r="E877" s="786"/>
      <c r="F877" s="786"/>
      <c r="G877" s="786"/>
      <c r="H877" s="786"/>
      <c r="I877" s="786"/>
      <c r="J877" s="786"/>
      <c r="K877" s="786"/>
      <c r="L877" s="786"/>
      <c r="M877" s="786"/>
      <c r="N877" s="786"/>
      <c r="O877" s="786"/>
      <c r="P877" s="786"/>
      <c r="Q877" s="786"/>
      <c r="R877" s="787"/>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row>
    <row r="878" spans="1:44" ht="14.25" customHeight="1">
      <c r="A878" s="786"/>
      <c r="B878" s="786"/>
      <c r="C878" s="786"/>
      <c r="D878" s="786"/>
      <c r="E878" s="786"/>
      <c r="F878" s="786"/>
      <c r="G878" s="786"/>
      <c r="H878" s="786"/>
      <c r="I878" s="786"/>
      <c r="J878" s="786"/>
      <c r="K878" s="786"/>
      <c r="L878" s="786"/>
      <c r="M878" s="786"/>
      <c r="N878" s="786"/>
      <c r="O878" s="786"/>
      <c r="P878" s="786"/>
      <c r="Q878" s="786"/>
      <c r="R878" s="787"/>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row>
    <row r="879" spans="1:44" ht="14.25" customHeight="1">
      <c r="A879" s="786"/>
      <c r="B879" s="786"/>
      <c r="C879" s="786"/>
      <c r="D879" s="786"/>
      <c r="E879" s="786"/>
      <c r="F879" s="786"/>
      <c r="G879" s="786"/>
      <c r="H879" s="786"/>
      <c r="I879" s="786"/>
      <c r="J879" s="786"/>
      <c r="K879" s="786"/>
      <c r="L879" s="786"/>
      <c r="M879" s="786"/>
      <c r="N879" s="786"/>
      <c r="O879" s="786"/>
      <c r="P879" s="786"/>
      <c r="Q879" s="786"/>
      <c r="R879" s="787"/>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row>
    <row r="880" spans="1:44" ht="14.25" customHeight="1">
      <c r="A880" s="786"/>
      <c r="B880" s="786"/>
      <c r="C880" s="786"/>
      <c r="D880" s="786"/>
      <c r="E880" s="786"/>
      <c r="F880" s="786"/>
      <c r="G880" s="786"/>
      <c r="H880" s="786"/>
      <c r="I880" s="786"/>
      <c r="J880" s="786"/>
      <c r="K880" s="786"/>
      <c r="L880" s="786"/>
      <c r="M880" s="786"/>
      <c r="N880" s="786"/>
      <c r="O880" s="786"/>
      <c r="P880" s="786"/>
      <c r="Q880" s="786"/>
      <c r="R880" s="787"/>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row>
    <row r="881" spans="1:44" ht="14.25" customHeight="1">
      <c r="A881" s="786"/>
      <c r="B881" s="786"/>
      <c r="C881" s="786"/>
      <c r="D881" s="786"/>
      <c r="E881" s="786"/>
      <c r="F881" s="786"/>
      <c r="G881" s="786"/>
      <c r="H881" s="786"/>
      <c r="I881" s="786"/>
      <c r="J881" s="786"/>
      <c r="K881" s="786"/>
      <c r="L881" s="786"/>
      <c r="M881" s="786"/>
      <c r="N881" s="786"/>
      <c r="O881" s="786"/>
      <c r="P881" s="786"/>
      <c r="Q881" s="786"/>
      <c r="R881" s="787"/>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row>
    <row r="882" spans="1:44" ht="14.25" customHeight="1">
      <c r="A882" s="786"/>
      <c r="B882" s="786"/>
      <c r="C882" s="786"/>
      <c r="D882" s="786"/>
      <c r="E882" s="786"/>
      <c r="F882" s="786"/>
      <c r="G882" s="786"/>
      <c r="H882" s="786"/>
      <c r="I882" s="786"/>
      <c r="J882" s="786"/>
      <c r="K882" s="786"/>
      <c r="L882" s="786"/>
      <c r="M882" s="786"/>
      <c r="N882" s="786"/>
      <c r="O882" s="786"/>
      <c r="P882" s="786"/>
      <c r="Q882" s="786"/>
      <c r="R882" s="787"/>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row>
    <row r="883" spans="1:44" ht="14.25" customHeight="1">
      <c r="A883" s="786"/>
      <c r="B883" s="786"/>
      <c r="C883" s="786"/>
      <c r="D883" s="786"/>
      <c r="E883" s="786"/>
      <c r="F883" s="786"/>
      <c r="G883" s="786"/>
      <c r="H883" s="786"/>
      <c r="I883" s="786"/>
      <c r="J883" s="786"/>
      <c r="K883" s="786"/>
      <c r="L883" s="786"/>
      <c r="M883" s="786"/>
      <c r="N883" s="786"/>
      <c r="O883" s="786"/>
      <c r="P883" s="786"/>
      <c r="Q883" s="786"/>
      <c r="R883" s="787"/>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row>
    <row r="884" spans="1:44" ht="14.25" customHeight="1">
      <c r="A884" s="786"/>
      <c r="B884" s="786"/>
      <c r="C884" s="786"/>
      <c r="D884" s="786"/>
      <c r="E884" s="786"/>
      <c r="F884" s="786"/>
      <c r="G884" s="786"/>
      <c r="H884" s="786"/>
      <c r="I884" s="786"/>
      <c r="J884" s="786"/>
      <c r="K884" s="786"/>
      <c r="L884" s="786"/>
      <c r="M884" s="786"/>
      <c r="N884" s="786"/>
      <c r="O884" s="786"/>
      <c r="P884" s="786"/>
      <c r="Q884" s="786"/>
      <c r="R884" s="787"/>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row>
    <row r="885" spans="1:44" ht="14.25" customHeight="1">
      <c r="A885" s="786"/>
      <c r="B885" s="786"/>
      <c r="C885" s="786"/>
      <c r="D885" s="786"/>
      <c r="E885" s="786"/>
      <c r="F885" s="786"/>
      <c r="G885" s="786"/>
      <c r="H885" s="786"/>
      <c r="I885" s="786"/>
      <c r="J885" s="786"/>
      <c r="K885" s="786"/>
      <c r="L885" s="786"/>
      <c r="M885" s="786"/>
      <c r="N885" s="786"/>
      <c r="O885" s="786"/>
      <c r="P885" s="786"/>
      <c r="Q885" s="786"/>
      <c r="R885" s="787"/>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row>
    <row r="886" spans="1:44" ht="14.25" customHeight="1">
      <c r="A886" s="786"/>
      <c r="B886" s="786"/>
      <c r="C886" s="786"/>
      <c r="D886" s="786"/>
      <c r="E886" s="786"/>
      <c r="F886" s="786"/>
      <c r="G886" s="786"/>
      <c r="H886" s="786"/>
      <c r="I886" s="786"/>
      <c r="J886" s="786"/>
      <c r="K886" s="786"/>
      <c r="L886" s="786"/>
      <c r="M886" s="786"/>
      <c r="N886" s="786"/>
      <c r="O886" s="786"/>
      <c r="P886" s="786"/>
      <c r="Q886" s="786"/>
      <c r="R886" s="787"/>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row>
    <row r="887" spans="1:44" ht="14.25" customHeight="1">
      <c r="A887" s="786"/>
      <c r="B887" s="786"/>
      <c r="C887" s="786"/>
      <c r="D887" s="786"/>
      <c r="E887" s="786"/>
      <c r="F887" s="786"/>
      <c r="G887" s="786"/>
      <c r="H887" s="786"/>
      <c r="I887" s="786"/>
      <c r="J887" s="786"/>
      <c r="K887" s="786"/>
      <c r="L887" s="786"/>
      <c r="M887" s="786"/>
      <c r="N887" s="786"/>
      <c r="O887" s="786"/>
      <c r="P887" s="786"/>
      <c r="Q887" s="786"/>
      <c r="R887" s="787"/>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row>
    <row r="888" spans="1:44" ht="14.25" customHeight="1">
      <c r="A888" s="786"/>
      <c r="B888" s="786"/>
      <c r="C888" s="786"/>
      <c r="D888" s="786"/>
      <c r="E888" s="786"/>
      <c r="F888" s="786"/>
      <c r="G888" s="786"/>
      <c r="H888" s="786"/>
      <c r="I888" s="786"/>
      <c r="J888" s="786"/>
      <c r="K888" s="786"/>
      <c r="L888" s="786"/>
      <c r="M888" s="786"/>
      <c r="N888" s="786"/>
      <c r="O888" s="786"/>
      <c r="P888" s="786"/>
      <c r="Q888" s="786"/>
      <c r="R888" s="787"/>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row>
    <row r="889" spans="1:44" ht="14.25" customHeight="1">
      <c r="A889" s="786"/>
      <c r="B889" s="786"/>
      <c r="C889" s="786"/>
      <c r="D889" s="786"/>
      <c r="E889" s="786"/>
      <c r="F889" s="786"/>
      <c r="G889" s="786"/>
      <c r="H889" s="786"/>
      <c r="I889" s="786"/>
      <c r="J889" s="786"/>
      <c r="K889" s="786"/>
      <c r="L889" s="786"/>
      <c r="M889" s="786"/>
      <c r="N889" s="786"/>
      <c r="O889" s="786"/>
      <c r="P889" s="786"/>
      <c r="Q889" s="786"/>
      <c r="R889" s="787"/>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row>
    <row r="890" spans="1:44" ht="14.25" customHeight="1">
      <c r="A890" s="786"/>
      <c r="B890" s="786"/>
      <c r="C890" s="786"/>
      <c r="D890" s="786"/>
      <c r="E890" s="786"/>
      <c r="F890" s="786"/>
      <c r="G890" s="786"/>
      <c r="H890" s="786"/>
      <c r="I890" s="786"/>
      <c r="J890" s="786"/>
      <c r="K890" s="786"/>
      <c r="L890" s="786"/>
      <c r="M890" s="786"/>
      <c r="N890" s="786"/>
      <c r="O890" s="786"/>
      <c r="P890" s="786"/>
      <c r="Q890" s="786"/>
      <c r="R890" s="787"/>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row>
    <row r="891" spans="1:44" ht="14.25" customHeight="1">
      <c r="A891" s="786"/>
      <c r="B891" s="786"/>
      <c r="C891" s="786"/>
      <c r="D891" s="786"/>
      <c r="E891" s="786"/>
      <c r="F891" s="786"/>
      <c r="G891" s="786"/>
      <c r="H891" s="786"/>
      <c r="I891" s="786"/>
      <c r="J891" s="786"/>
      <c r="K891" s="786"/>
      <c r="L891" s="786"/>
      <c r="M891" s="786"/>
      <c r="N891" s="786"/>
      <c r="O891" s="786"/>
      <c r="P891" s="786"/>
      <c r="Q891" s="786"/>
      <c r="R891" s="787"/>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row>
    <row r="892" spans="1:44" ht="14.25" customHeight="1">
      <c r="A892" s="786"/>
      <c r="B892" s="786"/>
      <c r="C892" s="786"/>
      <c r="D892" s="786"/>
      <c r="E892" s="786"/>
      <c r="F892" s="786"/>
      <c r="G892" s="786"/>
      <c r="H892" s="786"/>
      <c r="I892" s="786"/>
      <c r="J892" s="786"/>
      <c r="K892" s="786"/>
      <c r="L892" s="786"/>
      <c r="M892" s="786"/>
      <c r="N892" s="786"/>
      <c r="O892" s="786"/>
      <c r="P892" s="786"/>
      <c r="Q892" s="786"/>
      <c r="R892" s="787"/>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row>
    <row r="893" spans="1:44" ht="14.25" customHeight="1">
      <c r="A893" s="786"/>
      <c r="B893" s="786"/>
      <c r="C893" s="786"/>
      <c r="D893" s="786"/>
      <c r="E893" s="786"/>
      <c r="F893" s="786"/>
      <c r="G893" s="786"/>
      <c r="H893" s="786"/>
      <c r="I893" s="786"/>
      <c r="J893" s="786"/>
      <c r="K893" s="786"/>
      <c r="L893" s="786"/>
      <c r="M893" s="786"/>
      <c r="N893" s="786"/>
      <c r="O893" s="786"/>
      <c r="P893" s="786"/>
      <c r="Q893" s="786"/>
      <c r="R893" s="787"/>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row>
    <row r="894" spans="1:44" ht="14.25" customHeight="1">
      <c r="A894" s="786"/>
      <c r="B894" s="786"/>
      <c r="C894" s="786"/>
      <c r="D894" s="786"/>
      <c r="E894" s="786"/>
      <c r="F894" s="786"/>
      <c r="G894" s="786"/>
      <c r="H894" s="786"/>
      <c r="I894" s="786"/>
      <c r="J894" s="786"/>
      <c r="K894" s="786"/>
      <c r="L894" s="786"/>
      <c r="M894" s="786"/>
      <c r="N894" s="786"/>
      <c r="O894" s="786"/>
      <c r="P894" s="786"/>
      <c r="Q894" s="786"/>
      <c r="R894" s="787"/>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row>
    <row r="895" spans="1:44" ht="14.25" customHeight="1">
      <c r="A895" s="786"/>
      <c r="B895" s="786"/>
      <c r="C895" s="786"/>
      <c r="D895" s="786"/>
      <c r="E895" s="786"/>
      <c r="F895" s="786"/>
      <c r="G895" s="786"/>
      <c r="H895" s="786"/>
      <c r="I895" s="786"/>
      <c r="J895" s="786"/>
      <c r="K895" s="786"/>
      <c r="L895" s="786"/>
      <c r="M895" s="786"/>
      <c r="N895" s="786"/>
      <c r="O895" s="786"/>
      <c r="P895" s="786"/>
      <c r="Q895" s="786"/>
      <c r="R895" s="787"/>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row>
    <row r="896" spans="1:44" ht="14.25" customHeight="1">
      <c r="A896" s="786"/>
      <c r="B896" s="786"/>
      <c r="C896" s="786"/>
      <c r="D896" s="786"/>
      <c r="E896" s="786"/>
      <c r="F896" s="786"/>
      <c r="G896" s="786"/>
      <c r="H896" s="786"/>
      <c r="I896" s="786"/>
      <c r="J896" s="786"/>
      <c r="K896" s="786"/>
      <c r="L896" s="786"/>
      <c r="M896" s="786"/>
      <c r="N896" s="786"/>
      <c r="O896" s="786"/>
      <c r="P896" s="786"/>
      <c r="Q896" s="786"/>
      <c r="R896" s="787"/>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row>
    <row r="897" spans="1:44" ht="14.25" customHeight="1">
      <c r="A897" s="786"/>
      <c r="B897" s="786"/>
      <c r="C897" s="786"/>
      <c r="D897" s="786"/>
      <c r="E897" s="786"/>
      <c r="F897" s="786"/>
      <c r="G897" s="786"/>
      <c r="H897" s="786"/>
      <c r="I897" s="786"/>
      <c r="J897" s="786"/>
      <c r="K897" s="786"/>
      <c r="L897" s="786"/>
      <c r="M897" s="786"/>
      <c r="N897" s="786"/>
      <c r="O897" s="786"/>
      <c r="P897" s="786"/>
      <c r="Q897" s="786"/>
      <c r="R897" s="787"/>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row>
    <row r="898" spans="1:44" ht="14.25" customHeight="1">
      <c r="A898" s="786"/>
      <c r="B898" s="786"/>
      <c r="C898" s="786"/>
      <c r="D898" s="786"/>
      <c r="E898" s="786"/>
      <c r="F898" s="786"/>
      <c r="G898" s="786"/>
      <c r="H898" s="786"/>
      <c r="I898" s="786"/>
      <c r="J898" s="786"/>
      <c r="K898" s="786"/>
      <c r="L898" s="786"/>
      <c r="M898" s="786"/>
      <c r="N898" s="786"/>
      <c r="O898" s="786"/>
      <c r="P898" s="786"/>
      <c r="Q898" s="786"/>
      <c r="R898" s="787"/>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row>
    <row r="899" spans="1:44" ht="14.25" customHeight="1">
      <c r="A899" s="786"/>
      <c r="B899" s="786"/>
      <c r="C899" s="786"/>
      <c r="D899" s="786"/>
      <c r="E899" s="786"/>
      <c r="F899" s="786"/>
      <c r="G899" s="786"/>
      <c r="H899" s="786"/>
      <c r="I899" s="786"/>
      <c r="J899" s="786"/>
      <c r="K899" s="786"/>
      <c r="L899" s="786"/>
      <c r="M899" s="786"/>
      <c r="N899" s="786"/>
      <c r="O899" s="786"/>
      <c r="P899" s="786"/>
      <c r="Q899" s="786"/>
      <c r="R899" s="787"/>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row>
    <row r="900" spans="1:44" ht="14.25" customHeight="1">
      <c r="A900" s="786"/>
      <c r="B900" s="786"/>
      <c r="C900" s="786"/>
      <c r="D900" s="786"/>
      <c r="E900" s="786"/>
      <c r="F900" s="786"/>
      <c r="G900" s="786"/>
      <c r="H900" s="786"/>
      <c r="I900" s="786"/>
      <c r="J900" s="786"/>
      <c r="K900" s="786"/>
      <c r="L900" s="786"/>
      <c r="M900" s="786"/>
      <c r="N900" s="786"/>
      <c r="O900" s="786"/>
      <c r="P900" s="786"/>
      <c r="Q900" s="786"/>
      <c r="R900" s="787"/>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row>
    <row r="901" spans="1:44" ht="14.25" customHeight="1">
      <c r="A901" s="786"/>
      <c r="B901" s="786"/>
      <c r="C901" s="786"/>
      <c r="D901" s="786"/>
      <c r="E901" s="786"/>
      <c r="F901" s="786"/>
      <c r="G901" s="786"/>
      <c r="H901" s="786"/>
      <c r="I901" s="786"/>
      <c r="J901" s="786"/>
      <c r="K901" s="786"/>
      <c r="L901" s="786"/>
      <c r="M901" s="786"/>
      <c r="N901" s="786"/>
      <c r="O901" s="786"/>
      <c r="P901" s="786"/>
      <c r="Q901" s="786"/>
      <c r="R901" s="787"/>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row>
    <row r="902" spans="1:44" ht="14.25" customHeight="1">
      <c r="A902" s="786"/>
      <c r="B902" s="786"/>
      <c r="C902" s="786"/>
      <c r="D902" s="786"/>
      <c r="E902" s="786"/>
      <c r="F902" s="786"/>
      <c r="G902" s="786"/>
      <c r="H902" s="786"/>
      <c r="I902" s="786"/>
      <c r="J902" s="786"/>
      <c r="K902" s="786"/>
      <c r="L902" s="786"/>
      <c r="M902" s="786"/>
      <c r="N902" s="786"/>
      <c r="O902" s="786"/>
      <c r="P902" s="786"/>
      <c r="Q902" s="786"/>
      <c r="R902" s="787"/>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row>
    <row r="903" spans="1:44" ht="14.25" customHeight="1">
      <c r="A903" s="786"/>
      <c r="B903" s="786"/>
      <c r="C903" s="786"/>
      <c r="D903" s="786"/>
      <c r="E903" s="786"/>
      <c r="F903" s="786"/>
      <c r="G903" s="786"/>
      <c r="H903" s="786"/>
      <c r="I903" s="786"/>
      <c r="J903" s="786"/>
      <c r="K903" s="786"/>
      <c r="L903" s="786"/>
      <c r="M903" s="786"/>
      <c r="N903" s="786"/>
      <c r="O903" s="786"/>
      <c r="P903" s="786"/>
      <c r="Q903" s="786"/>
      <c r="R903" s="787"/>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row>
    <row r="904" spans="1:44" ht="14.25" customHeight="1">
      <c r="A904" s="786"/>
      <c r="B904" s="786"/>
      <c r="C904" s="786"/>
      <c r="D904" s="786"/>
      <c r="E904" s="786"/>
      <c r="F904" s="786"/>
      <c r="G904" s="786"/>
      <c r="H904" s="786"/>
      <c r="I904" s="786"/>
      <c r="J904" s="786"/>
      <c r="K904" s="786"/>
      <c r="L904" s="786"/>
      <c r="M904" s="786"/>
      <c r="N904" s="786"/>
      <c r="O904" s="786"/>
      <c r="P904" s="786"/>
      <c r="Q904" s="786"/>
      <c r="R904" s="787"/>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row>
    <row r="905" spans="1:44" ht="14.25" customHeight="1">
      <c r="A905" s="786"/>
      <c r="B905" s="786"/>
      <c r="C905" s="786"/>
      <c r="D905" s="786"/>
      <c r="E905" s="786"/>
      <c r="F905" s="786"/>
      <c r="G905" s="786"/>
      <c r="H905" s="786"/>
      <c r="I905" s="786"/>
      <c r="J905" s="786"/>
      <c r="K905" s="786"/>
      <c r="L905" s="786"/>
      <c r="M905" s="786"/>
      <c r="N905" s="786"/>
      <c r="O905" s="786"/>
      <c r="P905" s="786"/>
      <c r="Q905" s="786"/>
      <c r="R905" s="787"/>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row>
    <row r="906" spans="1:44" ht="14.25" customHeight="1">
      <c r="A906" s="786"/>
      <c r="B906" s="786"/>
      <c r="C906" s="786"/>
      <c r="D906" s="786"/>
      <c r="E906" s="786"/>
      <c r="F906" s="786"/>
      <c r="G906" s="786"/>
      <c r="H906" s="786"/>
      <c r="I906" s="786"/>
      <c r="J906" s="786"/>
      <c r="K906" s="786"/>
      <c r="L906" s="786"/>
      <c r="M906" s="786"/>
      <c r="N906" s="786"/>
      <c r="O906" s="786"/>
      <c r="P906" s="786"/>
      <c r="Q906" s="786"/>
      <c r="R906" s="787"/>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row>
    <row r="907" spans="1:44" ht="14.25" customHeight="1">
      <c r="A907" s="786"/>
      <c r="B907" s="786"/>
      <c r="C907" s="786"/>
      <c r="D907" s="786"/>
      <c r="E907" s="786"/>
      <c r="F907" s="786"/>
      <c r="G907" s="786"/>
      <c r="H907" s="786"/>
      <c r="I907" s="786"/>
      <c r="J907" s="786"/>
      <c r="K907" s="786"/>
      <c r="L907" s="786"/>
      <c r="M907" s="786"/>
      <c r="N907" s="786"/>
      <c r="O907" s="786"/>
      <c r="P907" s="786"/>
      <c r="Q907" s="786"/>
      <c r="R907" s="787"/>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row>
    <row r="908" spans="1:44" ht="14.25" customHeight="1">
      <c r="A908" s="786"/>
      <c r="B908" s="786"/>
      <c r="C908" s="786"/>
      <c r="D908" s="786"/>
      <c r="E908" s="786"/>
      <c r="F908" s="786"/>
      <c r="G908" s="786"/>
      <c r="H908" s="786"/>
      <c r="I908" s="786"/>
      <c r="J908" s="786"/>
      <c r="K908" s="786"/>
      <c r="L908" s="786"/>
      <c r="M908" s="786"/>
      <c r="N908" s="786"/>
      <c r="O908" s="786"/>
      <c r="P908" s="786"/>
      <c r="Q908" s="786"/>
      <c r="R908" s="787"/>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row>
    <row r="909" spans="1:44" ht="14.25" customHeight="1">
      <c r="A909" s="786"/>
      <c r="B909" s="786"/>
      <c r="C909" s="786"/>
      <c r="D909" s="786"/>
      <c r="E909" s="786"/>
      <c r="F909" s="786"/>
      <c r="G909" s="786"/>
      <c r="H909" s="786"/>
      <c r="I909" s="786"/>
      <c r="J909" s="786"/>
      <c r="K909" s="786"/>
      <c r="L909" s="786"/>
      <c r="M909" s="786"/>
      <c r="N909" s="786"/>
      <c r="O909" s="786"/>
      <c r="P909" s="786"/>
      <c r="Q909" s="786"/>
      <c r="R909" s="787"/>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row>
    <row r="910" spans="1:44" ht="14.25" customHeight="1">
      <c r="A910" s="786"/>
      <c r="B910" s="786"/>
      <c r="C910" s="786"/>
      <c r="D910" s="786"/>
      <c r="E910" s="786"/>
      <c r="F910" s="786"/>
      <c r="G910" s="786"/>
      <c r="H910" s="786"/>
      <c r="I910" s="786"/>
      <c r="J910" s="786"/>
      <c r="K910" s="786"/>
      <c r="L910" s="786"/>
      <c r="M910" s="786"/>
      <c r="N910" s="786"/>
      <c r="O910" s="786"/>
      <c r="P910" s="786"/>
      <c r="Q910" s="786"/>
      <c r="R910" s="787"/>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row>
    <row r="911" spans="1:44" ht="14.25" customHeight="1">
      <c r="A911" s="786"/>
      <c r="B911" s="786"/>
      <c r="C911" s="786"/>
      <c r="D911" s="786"/>
      <c r="E911" s="786"/>
      <c r="F911" s="786"/>
      <c r="G911" s="786"/>
      <c r="H911" s="786"/>
      <c r="I911" s="786"/>
      <c r="J911" s="786"/>
      <c r="K911" s="786"/>
      <c r="L911" s="786"/>
      <c r="M911" s="786"/>
      <c r="N911" s="786"/>
      <c r="O911" s="786"/>
      <c r="P911" s="786"/>
      <c r="Q911" s="786"/>
      <c r="R911" s="787"/>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row>
    <row r="912" spans="1:44" ht="14.25" customHeight="1">
      <c r="A912" s="786"/>
      <c r="B912" s="786"/>
      <c r="C912" s="786"/>
      <c r="D912" s="786"/>
      <c r="E912" s="786"/>
      <c r="F912" s="786"/>
      <c r="G912" s="786"/>
      <c r="H912" s="786"/>
      <c r="I912" s="786"/>
      <c r="J912" s="786"/>
      <c r="K912" s="786"/>
      <c r="L912" s="786"/>
      <c r="M912" s="786"/>
      <c r="N912" s="786"/>
      <c r="O912" s="786"/>
      <c r="P912" s="786"/>
      <c r="Q912" s="786"/>
      <c r="R912" s="787"/>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row>
    <row r="913" spans="1:44" ht="14.25" customHeight="1">
      <c r="A913" s="786"/>
      <c r="B913" s="786"/>
      <c r="C913" s="786"/>
      <c r="D913" s="786"/>
      <c r="E913" s="786"/>
      <c r="F913" s="786"/>
      <c r="G913" s="786"/>
      <c r="H913" s="786"/>
      <c r="I913" s="786"/>
      <c r="J913" s="786"/>
      <c r="K913" s="786"/>
      <c r="L913" s="786"/>
      <c r="M913" s="786"/>
      <c r="N913" s="786"/>
      <c r="O913" s="786"/>
      <c r="P913" s="786"/>
      <c r="Q913" s="786"/>
      <c r="R913" s="787"/>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row>
    <row r="914" spans="1:44" ht="14.25" customHeight="1">
      <c r="A914" s="786"/>
      <c r="B914" s="786"/>
      <c r="C914" s="786"/>
      <c r="D914" s="786"/>
      <c r="E914" s="786"/>
      <c r="F914" s="786"/>
      <c r="G914" s="786"/>
      <c r="H914" s="786"/>
      <c r="I914" s="786"/>
      <c r="J914" s="786"/>
      <c r="K914" s="786"/>
      <c r="L914" s="786"/>
      <c r="M914" s="786"/>
      <c r="N914" s="786"/>
      <c r="O914" s="786"/>
      <c r="P914" s="786"/>
      <c r="Q914" s="786"/>
      <c r="R914" s="787"/>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row>
    <row r="915" spans="1:44" ht="14.25" customHeight="1">
      <c r="A915" s="786"/>
      <c r="B915" s="786"/>
      <c r="C915" s="786"/>
      <c r="D915" s="786"/>
      <c r="E915" s="786"/>
      <c r="F915" s="786"/>
      <c r="G915" s="786"/>
      <c r="H915" s="786"/>
      <c r="I915" s="786"/>
      <c r="J915" s="786"/>
      <c r="K915" s="786"/>
      <c r="L915" s="786"/>
      <c r="M915" s="786"/>
      <c r="N915" s="786"/>
      <c r="O915" s="786"/>
      <c r="P915" s="786"/>
      <c r="Q915" s="786"/>
      <c r="R915" s="787"/>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row>
    <row r="916" spans="1:44" ht="14.25" customHeight="1">
      <c r="A916" s="786"/>
      <c r="B916" s="786"/>
      <c r="C916" s="786"/>
      <c r="D916" s="786"/>
      <c r="E916" s="786"/>
      <c r="F916" s="786"/>
      <c r="G916" s="786"/>
      <c r="H916" s="786"/>
      <c r="I916" s="786"/>
      <c r="J916" s="786"/>
      <c r="K916" s="786"/>
      <c r="L916" s="786"/>
      <c r="M916" s="786"/>
      <c r="N916" s="786"/>
      <c r="O916" s="786"/>
      <c r="P916" s="786"/>
      <c r="Q916" s="786"/>
      <c r="R916" s="787"/>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row>
    <row r="917" spans="1:44" ht="14.25" customHeight="1">
      <c r="A917" s="786"/>
      <c r="B917" s="786"/>
      <c r="C917" s="786"/>
      <c r="D917" s="786"/>
      <c r="E917" s="786"/>
      <c r="F917" s="786"/>
      <c r="G917" s="786"/>
      <c r="H917" s="786"/>
      <c r="I917" s="786"/>
      <c r="J917" s="786"/>
      <c r="K917" s="786"/>
      <c r="L917" s="786"/>
      <c r="M917" s="786"/>
      <c r="N917" s="786"/>
      <c r="O917" s="786"/>
      <c r="P917" s="786"/>
      <c r="Q917" s="786"/>
      <c r="R917" s="787"/>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row>
    <row r="918" spans="1:44" ht="14.25" customHeight="1">
      <c r="A918" s="786"/>
      <c r="B918" s="786"/>
      <c r="C918" s="786"/>
      <c r="D918" s="786"/>
      <c r="E918" s="786"/>
      <c r="F918" s="786"/>
      <c r="G918" s="786"/>
      <c r="H918" s="786"/>
      <c r="I918" s="786"/>
      <c r="J918" s="786"/>
      <c r="K918" s="786"/>
      <c r="L918" s="786"/>
      <c r="M918" s="786"/>
      <c r="N918" s="786"/>
      <c r="O918" s="786"/>
      <c r="P918" s="786"/>
      <c r="Q918" s="786"/>
      <c r="R918" s="787"/>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row>
    <row r="919" spans="1:44" ht="14.25" customHeight="1">
      <c r="A919" s="786"/>
      <c r="B919" s="786"/>
      <c r="C919" s="786"/>
      <c r="D919" s="786"/>
      <c r="E919" s="786"/>
      <c r="F919" s="786"/>
      <c r="G919" s="786"/>
      <c r="H919" s="786"/>
      <c r="I919" s="786"/>
      <c r="J919" s="786"/>
      <c r="K919" s="786"/>
      <c r="L919" s="786"/>
      <c r="M919" s="786"/>
      <c r="N919" s="786"/>
      <c r="O919" s="786"/>
      <c r="P919" s="786"/>
      <c r="Q919" s="786"/>
      <c r="R919" s="787"/>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row>
    <row r="920" spans="1:44" ht="14.25" customHeight="1">
      <c r="A920" s="786"/>
      <c r="B920" s="786"/>
      <c r="C920" s="786"/>
      <c r="D920" s="786"/>
      <c r="E920" s="786"/>
      <c r="F920" s="786"/>
      <c r="G920" s="786"/>
      <c r="H920" s="786"/>
      <c r="I920" s="786"/>
      <c r="J920" s="786"/>
      <c r="K920" s="786"/>
      <c r="L920" s="786"/>
      <c r="M920" s="786"/>
      <c r="N920" s="786"/>
      <c r="O920" s="786"/>
      <c r="P920" s="786"/>
      <c r="Q920" s="786"/>
      <c r="R920" s="787"/>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row>
    <row r="921" spans="1:44" ht="14.25" customHeight="1">
      <c r="A921" s="786"/>
      <c r="B921" s="786"/>
      <c r="C921" s="786"/>
      <c r="D921" s="786"/>
      <c r="E921" s="786"/>
      <c r="F921" s="786"/>
      <c r="G921" s="786"/>
      <c r="H921" s="786"/>
      <c r="I921" s="786"/>
      <c r="J921" s="786"/>
      <c r="K921" s="786"/>
      <c r="L921" s="786"/>
      <c r="M921" s="786"/>
      <c r="N921" s="786"/>
      <c r="O921" s="786"/>
      <c r="P921" s="786"/>
      <c r="Q921" s="786"/>
      <c r="R921" s="787"/>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row>
    <row r="922" spans="1:44" ht="14.25" customHeight="1">
      <c r="A922" s="786"/>
      <c r="B922" s="786"/>
      <c r="C922" s="786"/>
      <c r="D922" s="786"/>
      <c r="E922" s="786"/>
      <c r="F922" s="786"/>
      <c r="G922" s="786"/>
      <c r="H922" s="786"/>
      <c r="I922" s="786"/>
      <c r="J922" s="786"/>
      <c r="K922" s="786"/>
      <c r="L922" s="786"/>
      <c r="M922" s="786"/>
      <c r="N922" s="786"/>
      <c r="O922" s="786"/>
      <c r="P922" s="786"/>
      <c r="Q922" s="786"/>
      <c r="R922" s="787"/>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row>
    <row r="923" spans="1:44" ht="14.25" customHeight="1">
      <c r="A923" s="786"/>
      <c r="B923" s="786"/>
      <c r="C923" s="786"/>
      <c r="D923" s="786"/>
      <c r="E923" s="786"/>
      <c r="F923" s="786"/>
      <c r="G923" s="786"/>
      <c r="H923" s="786"/>
      <c r="I923" s="786"/>
      <c r="J923" s="786"/>
      <c r="K923" s="786"/>
      <c r="L923" s="786"/>
      <c r="M923" s="786"/>
      <c r="N923" s="786"/>
      <c r="O923" s="786"/>
      <c r="P923" s="786"/>
      <c r="Q923" s="786"/>
      <c r="R923" s="787"/>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row>
    <row r="924" spans="1:44" ht="14.25" customHeight="1">
      <c r="A924" s="786"/>
      <c r="B924" s="786"/>
      <c r="C924" s="786"/>
      <c r="D924" s="786"/>
      <c r="E924" s="786"/>
      <c r="F924" s="786"/>
      <c r="G924" s="786"/>
      <c r="H924" s="786"/>
      <c r="I924" s="786"/>
      <c r="J924" s="786"/>
      <c r="K924" s="786"/>
      <c r="L924" s="786"/>
      <c r="M924" s="786"/>
      <c r="N924" s="786"/>
      <c r="O924" s="786"/>
      <c r="P924" s="786"/>
      <c r="Q924" s="786"/>
      <c r="R924" s="787"/>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row>
    <row r="925" spans="1:44" ht="14.25" customHeight="1">
      <c r="A925" s="786"/>
      <c r="B925" s="786"/>
      <c r="C925" s="786"/>
      <c r="D925" s="786"/>
      <c r="E925" s="786"/>
      <c r="F925" s="786"/>
      <c r="G925" s="786"/>
      <c r="H925" s="786"/>
      <c r="I925" s="786"/>
      <c r="J925" s="786"/>
      <c r="K925" s="786"/>
      <c r="L925" s="786"/>
      <c r="M925" s="786"/>
      <c r="N925" s="786"/>
      <c r="O925" s="786"/>
      <c r="P925" s="786"/>
      <c r="Q925" s="786"/>
      <c r="R925" s="787"/>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row>
    <row r="926" spans="1:44" ht="14.25" customHeight="1">
      <c r="A926" s="786"/>
      <c r="B926" s="786"/>
      <c r="C926" s="786"/>
      <c r="D926" s="786"/>
      <c r="E926" s="786"/>
      <c r="F926" s="786"/>
      <c r="G926" s="786"/>
      <c r="H926" s="786"/>
      <c r="I926" s="786"/>
      <c r="J926" s="786"/>
      <c r="K926" s="786"/>
      <c r="L926" s="786"/>
      <c r="M926" s="786"/>
      <c r="N926" s="786"/>
      <c r="O926" s="786"/>
      <c r="P926" s="786"/>
      <c r="Q926" s="786"/>
      <c r="R926" s="787"/>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row>
    <row r="927" spans="1:44" ht="14.25" customHeight="1">
      <c r="A927" s="786"/>
      <c r="B927" s="786"/>
      <c r="C927" s="786"/>
      <c r="D927" s="786"/>
      <c r="E927" s="786"/>
      <c r="F927" s="786"/>
      <c r="G927" s="786"/>
      <c r="H927" s="786"/>
      <c r="I927" s="786"/>
      <c r="J927" s="786"/>
      <c r="K927" s="786"/>
      <c r="L927" s="786"/>
      <c r="M927" s="786"/>
      <c r="N927" s="786"/>
      <c r="O927" s="786"/>
      <c r="P927" s="786"/>
      <c r="Q927" s="786"/>
      <c r="R927" s="787"/>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row>
    <row r="928" spans="1:44" ht="14.25" customHeight="1">
      <c r="A928" s="786"/>
      <c r="B928" s="786"/>
      <c r="C928" s="786"/>
      <c r="D928" s="786"/>
      <c r="E928" s="786"/>
      <c r="F928" s="786"/>
      <c r="G928" s="786"/>
      <c r="H928" s="786"/>
      <c r="I928" s="786"/>
      <c r="J928" s="786"/>
      <c r="K928" s="786"/>
      <c r="L928" s="786"/>
      <c r="M928" s="786"/>
      <c r="N928" s="786"/>
      <c r="O928" s="786"/>
      <c r="P928" s="786"/>
      <c r="Q928" s="786"/>
      <c r="R928" s="787"/>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row>
    <row r="929" spans="1:44" ht="14.25" customHeight="1">
      <c r="A929" s="786"/>
      <c r="B929" s="786"/>
      <c r="C929" s="786"/>
      <c r="D929" s="786"/>
      <c r="E929" s="786"/>
      <c r="F929" s="786"/>
      <c r="G929" s="786"/>
      <c r="H929" s="786"/>
      <c r="I929" s="786"/>
      <c r="J929" s="786"/>
      <c r="K929" s="786"/>
      <c r="L929" s="786"/>
      <c r="M929" s="786"/>
      <c r="N929" s="786"/>
      <c r="O929" s="786"/>
      <c r="P929" s="786"/>
      <c r="Q929" s="786"/>
      <c r="R929" s="787"/>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row>
    <row r="930" spans="1:44" ht="14.25" customHeight="1">
      <c r="A930" s="786"/>
      <c r="B930" s="786"/>
      <c r="C930" s="786"/>
      <c r="D930" s="786"/>
      <c r="E930" s="786"/>
      <c r="F930" s="786"/>
      <c r="G930" s="786"/>
      <c r="H930" s="786"/>
      <c r="I930" s="786"/>
      <c r="J930" s="786"/>
      <c r="K930" s="786"/>
      <c r="L930" s="786"/>
      <c r="M930" s="786"/>
      <c r="N930" s="786"/>
      <c r="O930" s="786"/>
      <c r="P930" s="786"/>
      <c r="Q930" s="786"/>
      <c r="R930" s="787"/>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row>
    <row r="931" spans="1:44" ht="14.25" customHeight="1">
      <c r="A931" s="786"/>
      <c r="B931" s="786"/>
      <c r="C931" s="786"/>
      <c r="D931" s="786"/>
      <c r="E931" s="786"/>
      <c r="F931" s="786"/>
      <c r="G931" s="786"/>
      <c r="H931" s="786"/>
      <c r="I931" s="786"/>
      <c r="J931" s="786"/>
      <c r="K931" s="786"/>
      <c r="L931" s="786"/>
      <c r="M931" s="786"/>
      <c r="N931" s="786"/>
      <c r="O931" s="786"/>
      <c r="P931" s="786"/>
      <c r="Q931" s="786"/>
      <c r="R931" s="787"/>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row>
    <row r="932" spans="1:44" ht="14.25" customHeight="1">
      <c r="A932" s="786"/>
      <c r="B932" s="786"/>
      <c r="C932" s="786"/>
      <c r="D932" s="786"/>
      <c r="E932" s="786"/>
      <c r="F932" s="786"/>
      <c r="G932" s="786"/>
      <c r="H932" s="786"/>
      <c r="I932" s="786"/>
      <c r="J932" s="786"/>
      <c r="K932" s="786"/>
      <c r="L932" s="786"/>
      <c r="M932" s="786"/>
      <c r="N932" s="786"/>
      <c r="O932" s="786"/>
      <c r="P932" s="786"/>
      <c r="Q932" s="786"/>
      <c r="R932" s="787"/>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row>
    <row r="933" spans="1:44" ht="14.25" customHeight="1">
      <c r="A933" s="786"/>
      <c r="B933" s="786"/>
      <c r="C933" s="786"/>
      <c r="D933" s="786"/>
      <c r="E933" s="786"/>
      <c r="F933" s="786"/>
      <c r="G933" s="786"/>
      <c r="H933" s="786"/>
      <c r="I933" s="786"/>
      <c r="J933" s="786"/>
      <c r="K933" s="786"/>
      <c r="L933" s="786"/>
      <c r="M933" s="786"/>
      <c r="N933" s="786"/>
      <c r="O933" s="786"/>
      <c r="P933" s="786"/>
      <c r="Q933" s="786"/>
      <c r="R933" s="787"/>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row>
    <row r="934" spans="1:44" ht="14.25" customHeight="1">
      <c r="A934" s="786"/>
      <c r="B934" s="786"/>
      <c r="C934" s="786"/>
      <c r="D934" s="786"/>
      <c r="E934" s="786"/>
      <c r="F934" s="786"/>
      <c r="G934" s="786"/>
      <c r="H934" s="786"/>
      <c r="I934" s="786"/>
      <c r="J934" s="786"/>
      <c r="K934" s="786"/>
      <c r="L934" s="786"/>
      <c r="M934" s="786"/>
      <c r="N934" s="786"/>
      <c r="O934" s="786"/>
      <c r="P934" s="786"/>
      <c r="Q934" s="786"/>
      <c r="R934" s="787"/>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row>
    <row r="935" spans="1:44" ht="14.25" customHeight="1">
      <c r="A935" s="786"/>
      <c r="B935" s="786"/>
      <c r="C935" s="786"/>
      <c r="D935" s="786"/>
      <c r="E935" s="786"/>
      <c r="F935" s="786"/>
      <c r="G935" s="786"/>
      <c r="H935" s="786"/>
      <c r="I935" s="786"/>
      <c r="J935" s="786"/>
      <c r="K935" s="786"/>
      <c r="L935" s="786"/>
      <c r="M935" s="786"/>
      <c r="N935" s="786"/>
      <c r="O935" s="786"/>
      <c r="P935" s="786"/>
      <c r="Q935" s="786"/>
      <c r="R935" s="787"/>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row>
    <row r="936" spans="1:44" ht="14.25" customHeight="1">
      <c r="A936" s="786"/>
      <c r="B936" s="786"/>
      <c r="C936" s="786"/>
      <c r="D936" s="786"/>
      <c r="E936" s="786"/>
      <c r="F936" s="786"/>
      <c r="G936" s="786"/>
      <c r="H936" s="786"/>
      <c r="I936" s="786"/>
      <c r="J936" s="786"/>
      <c r="K936" s="786"/>
      <c r="L936" s="786"/>
      <c r="M936" s="786"/>
      <c r="N936" s="786"/>
      <c r="O936" s="786"/>
      <c r="P936" s="786"/>
      <c r="Q936" s="786"/>
      <c r="R936" s="787"/>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row>
    <row r="937" spans="1:44" ht="14.25" customHeight="1">
      <c r="A937" s="786"/>
      <c r="B937" s="786"/>
      <c r="C937" s="786"/>
      <c r="D937" s="786"/>
      <c r="E937" s="786"/>
      <c r="F937" s="786"/>
      <c r="G937" s="786"/>
      <c r="H937" s="786"/>
      <c r="I937" s="786"/>
      <c r="J937" s="786"/>
      <c r="K937" s="786"/>
      <c r="L937" s="786"/>
      <c r="M937" s="786"/>
      <c r="N937" s="786"/>
      <c r="O937" s="786"/>
      <c r="P937" s="786"/>
      <c r="Q937" s="786"/>
      <c r="R937" s="787"/>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row>
    <row r="938" spans="1:44" ht="14.25" customHeight="1">
      <c r="A938" s="786"/>
      <c r="B938" s="786"/>
      <c r="C938" s="786"/>
      <c r="D938" s="786"/>
      <c r="E938" s="786"/>
      <c r="F938" s="786"/>
      <c r="G938" s="786"/>
      <c r="H938" s="786"/>
      <c r="I938" s="786"/>
      <c r="J938" s="786"/>
      <c r="K938" s="786"/>
      <c r="L938" s="786"/>
      <c r="M938" s="786"/>
      <c r="N938" s="786"/>
      <c r="O938" s="786"/>
      <c r="P938" s="786"/>
      <c r="Q938" s="786"/>
      <c r="R938" s="787"/>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row>
    <row r="939" spans="1:44" ht="14.25" customHeight="1">
      <c r="A939" s="786"/>
      <c r="B939" s="786"/>
      <c r="C939" s="786"/>
      <c r="D939" s="786"/>
      <c r="E939" s="786"/>
      <c r="F939" s="786"/>
      <c r="G939" s="786"/>
      <c r="H939" s="786"/>
      <c r="I939" s="786"/>
      <c r="J939" s="786"/>
      <c r="K939" s="786"/>
      <c r="L939" s="786"/>
      <c r="M939" s="786"/>
      <c r="N939" s="786"/>
      <c r="O939" s="786"/>
      <c r="P939" s="786"/>
      <c r="Q939" s="786"/>
      <c r="R939" s="787"/>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row>
    <row r="940" spans="1:44" ht="14.25" customHeight="1">
      <c r="A940" s="786"/>
      <c r="B940" s="786"/>
      <c r="C940" s="786"/>
      <c r="D940" s="786"/>
      <c r="E940" s="786"/>
      <c r="F940" s="786"/>
      <c r="G940" s="786"/>
      <c r="H940" s="786"/>
      <c r="I940" s="786"/>
      <c r="J940" s="786"/>
      <c r="K940" s="786"/>
      <c r="L940" s="786"/>
      <c r="M940" s="786"/>
      <c r="N940" s="786"/>
      <c r="O940" s="786"/>
      <c r="P940" s="786"/>
      <c r="Q940" s="786"/>
      <c r="R940" s="787"/>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row>
    <row r="941" spans="1:44" ht="14.25" customHeight="1">
      <c r="A941" s="786"/>
      <c r="B941" s="786"/>
      <c r="C941" s="786"/>
      <c r="D941" s="786"/>
      <c r="E941" s="786"/>
      <c r="F941" s="786"/>
      <c r="G941" s="786"/>
      <c r="H941" s="786"/>
      <c r="I941" s="786"/>
      <c r="J941" s="786"/>
      <c r="K941" s="786"/>
      <c r="L941" s="786"/>
      <c r="M941" s="786"/>
      <c r="N941" s="786"/>
      <c r="O941" s="786"/>
      <c r="P941" s="786"/>
      <c r="Q941" s="786"/>
      <c r="R941" s="787"/>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row>
    <row r="942" spans="1:44" ht="14.25" customHeight="1">
      <c r="A942" s="786"/>
      <c r="B942" s="786"/>
      <c r="C942" s="786"/>
      <c r="D942" s="786"/>
      <c r="E942" s="786"/>
      <c r="F942" s="786"/>
      <c r="G942" s="786"/>
      <c r="H942" s="786"/>
      <c r="I942" s="786"/>
      <c r="J942" s="786"/>
      <c r="K942" s="786"/>
      <c r="L942" s="786"/>
      <c r="M942" s="786"/>
      <c r="N942" s="786"/>
      <c r="O942" s="786"/>
      <c r="P942" s="786"/>
      <c r="Q942" s="786"/>
      <c r="R942" s="787"/>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row>
    <row r="943" spans="1:44" ht="14.25" customHeight="1">
      <c r="A943" s="786"/>
      <c r="B943" s="786"/>
      <c r="C943" s="786"/>
      <c r="D943" s="786"/>
      <c r="E943" s="786"/>
      <c r="F943" s="786"/>
      <c r="G943" s="786"/>
      <c r="H943" s="786"/>
      <c r="I943" s="786"/>
      <c r="J943" s="786"/>
      <c r="K943" s="786"/>
      <c r="L943" s="786"/>
      <c r="M943" s="786"/>
      <c r="N943" s="786"/>
      <c r="O943" s="786"/>
      <c r="P943" s="786"/>
      <c r="Q943" s="786"/>
      <c r="R943" s="787"/>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row>
    <row r="944" spans="1:44" ht="14.25" customHeight="1">
      <c r="A944" s="786"/>
      <c r="B944" s="786"/>
      <c r="C944" s="786"/>
      <c r="D944" s="786"/>
      <c r="E944" s="786"/>
      <c r="F944" s="786"/>
      <c r="G944" s="786"/>
      <c r="H944" s="786"/>
      <c r="I944" s="786"/>
      <c r="J944" s="786"/>
      <c r="K944" s="786"/>
      <c r="L944" s="786"/>
      <c r="M944" s="786"/>
      <c r="N944" s="786"/>
      <c r="O944" s="786"/>
      <c r="P944" s="786"/>
      <c r="Q944" s="786"/>
      <c r="R944" s="787"/>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row>
    <row r="945" spans="1:44" ht="14.25" customHeight="1">
      <c r="A945" s="786"/>
      <c r="B945" s="786"/>
      <c r="C945" s="786"/>
      <c r="D945" s="786"/>
      <c r="E945" s="786"/>
      <c r="F945" s="786"/>
      <c r="G945" s="786"/>
      <c r="H945" s="786"/>
      <c r="I945" s="786"/>
      <c r="J945" s="786"/>
      <c r="K945" s="786"/>
      <c r="L945" s="786"/>
      <c r="M945" s="786"/>
      <c r="N945" s="786"/>
      <c r="O945" s="786"/>
      <c r="P945" s="786"/>
      <c r="Q945" s="786"/>
      <c r="R945" s="787"/>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row>
    <row r="946" spans="1:44" ht="14.25" customHeight="1">
      <c r="A946" s="786"/>
      <c r="B946" s="786"/>
      <c r="C946" s="786"/>
      <c r="D946" s="786"/>
      <c r="E946" s="786"/>
      <c r="F946" s="786"/>
      <c r="G946" s="786"/>
      <c r="H946" s="786"/>
      <c r="I946" s="786"/>
      <c r="J946" s="786"/>
      <c r="K946" s="786"/>
      <c r="L946" s="786"/>
      <c r="M946" s="786"/>
      <c r="N946" s="786"/>
      <c r="O946" s="786"/>
      <c r="P946" s="786"/>
      <c r="Q946" s="786"/>
      <c r="R946" s="787"/>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row>
    <row r="947" spans="1:44" ht="14.25" customHeight="1">
      <c r="A947" s="786"/>
      <c r="B947" s="786"/>
      <c r="C947" s="786"/>
      <c r="D947" s="786"/>
      <c r="E947" s="786"/>
      <c r="F947" s="786"/>
      <c r="G947" s="786"/>
      <c r="H947" s="786"/>
      <c r="I947" s="786"/>
      <c r="J947" s="786"/>
      <c r="K947" s="786"/>
      <c r="L947" s="786"/>
      <c r="M947" s="786"/>
      <c r="N947" s="786"/>
      <c r="O947" s="786"/>
      <c r="P947" s="786"/>
      <c r="Q947" s="786"/>
      <c r="R947" s="787"/>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row>
    <row r="948" spans="1:44" ht="14.25" customHeight="1">
      <c r="A948" s="786"/>
      <c r="B948" s="786"/>
      <c r="C948" s="786"/>
      <c r="D948" s="786"/>
      <c r="E948" s="786"/>
      <c r="F948" s="786"/>
      <c r="G948" s="786"/>
      <c r="H948" s="786"/>
      <c r="I948" s="786"/>
      <c r="J948" s="786"/>
      <c r="K948" s="786"/>
      <c r="L948" s="786"/>
      <c r="M948" s="786"/>
      <c r="N948" s="786"/>
      <c r="O948" s="786"/>
      <c r="P948" s="786"/>
      <c r="Q948" s="786"/>
      <c r="R948" s="787"/>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row>
    <row r="949" spans="1:44" ht="14.25" customHeight="1">
      <c r="A949" s="786"/>
      <c r="B949" s="786"/>
      <c r="C949" s="786"/>
      <c r="D949" s="786"/>
      <c r="E949" s="786"/>
      <c r="F949" s="786"/>
      <c r="G949" s="786"/>
      <c r="H949" s="786"/>
      <c r="I949" s="786"/>
      <c r="J949" s="786"/>
      <c r="K949" s="786"/>
      <c r="L949" s="786"/>
      <c r="M949" s="786"/>
      <c r="N949" s="786"/>
      <c r="O949" s="786"/>
      <c r="P949" s="786"/>
      <c r="Q949" s="786"/>
      <c r="R949" s="787"/>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row>
    <row r="950" spans="1:44" ht="14.25" customHeight="1">
      <c r="A950" s="786"/>
      <c r="B950" s="786"/>
      <c r="C950" s="786"/>
      <c r="D950" s="786"/>
      <c r="E950" s="786"/>
      <c r="F950" s="786"/>
      <c r="G950" s="786"/>
      <c r="H950" s="786"/>
      <c r="I950" s="786"/>
      <c r="J950" s="786"/>
      <c r="K950" s="786"/>
      <c r="L950" s="786"/>
      <c r="M950" s="786"/>
      <c r="N950" s="786"/>
      <c r="O950" s="786"/>
      <c r="P950" s="786"/>
      <c r="Q950" s="786"/>
      <c r="R950" s="787"/>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row>
    <row r="951" spans="1:44" ht="14.25" customHeight="1">
      <c r="A951" s="786"/>
      <c r="B951" s="786"/>
      <c r="C951" s="786"/>
      <c r="D951" s="786"/>
      <c r="E951" s="786"/>
      <c r="F951" s="786"/>
      <c r="G951" s="786"/>
      <c r="H951" s="786"/>
      <c r="I951" s="786"/>
      <c r="J951" s="786"/>
      <c r="K951" s="786"/>
      <c r="L951" s="786"/>
      <c r="M951" s="786"/>
      <c r="N951" s="786"/>
      <c r="O951" s="786"/>
      <c r="P951" s="786"/>
      <c r="Q951" s="786"/>
      <c r="R951" s="787"/>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row>
    <row r="952" spans="1:44" ht="14.25" customHeight="1">
      <c r="A952" s="786"/>
      <c r="B952" s="786"/>
      <c r="C952" s="786"/>
      <c r="D952" s="786"/>
      <c r="E952" s="786"/>
      <c r="F952" s="786"/>
      <c r="G952" s="786"/>
      <c r="H952" s="786"/>
      <c r="I952" s="786"/>
      <c r="J952" s="786"/>
      <c r="K952" s="786"/>
      <c r="L952" s="786"/>
      <c r="M952" s="786"/>
      <c r="N952" s="786"/>
      <c r="O952" s="786"/>
      <c r="P952" s="786"/>
      <c r="Q952" s="786"/>
      <c r="R952" s="787"/>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row>
    <row r="953" spans="1:44" ht="14.25" customHeight="1">
      <c r="A953" s="786"/>
      <c r="B953" s="786"/>
      <c r="C953" s="786"/>
      <c r="D953" s="786"/>
      <c r="E953" s="786"/>
      <c r="F953" s="786"/>
      <c r="G953" s="786"/>
      <c r="H953" s="786"/>
      <c r="I953" s="786"/>
      <c r="J953" s="786"/>
      <c r="K953" s="786"/>
      <c r="L953" s="786"/>
      <c r="M953" s="786"/>
      <c r="N953" s="786"/>
      <c r="O953" s="786"/>
      <c r="P953" s="786"/>
      <c r="Q953" s="786"/>
      <c r="R953" s="787"/>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row>
    <row r="954" spans="1:44" ht="14.25" customHeight="1">
      <c r="A954" s="786"/>
      <c r="B954" s="786"/>
      <c r="C954" s="786"/>
      <c r="D954" s="786"/>
      <c r="E954" s="786"/>
      <c r="F954" s="786"/>
      <c r="G954" s="786"/>
      <c r="H954" s="786"/>
      <c r="I954" s="786"/>
      <c r="J954" s="786"/>
      <c r="K954" s="786"/>
      <c r="L954" s="786"/>
      <c r="M954" s="786"/>
      <c r="N954" s="786"/>
      <c r="O954" s="786"/>
      <c r="P954" s="786"/>
      <c r="Q954" s="786"/>
      <c r="R954" s="787"/>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row>
    <row r="955" spans="1:44" ht="14.25" customHeight="1">
      <c r="A955" s="786"/>
      <c r="B955" s="786"/>
      <c r="C955" s="786"/>
      <c r="D955" s="786"/>
      <c r="E955" s="786"/>
      <c r="F955" s="786"/>
      <c r="G955" s="786"/>
      <c r="H955" s="786"/>
      <c r="I955" s="786"/>
      <c r="J955" s="786"/>
      <c r="K955" s="786"/>
      <c r="L955" s="786"/>
      <c r="M955" s="786"/>
      <c r="N955" s="786"/>
      <c r="O955" s="786"/>
      <c r="P955" s="786"/>
      <c r="Q955" s="786"/>
      <c r="R955" s="787"/>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row>
    <row r="956" spans="1:44" ht="14.25" customHeight="1">
      <c r="A956" s="786"/>
      <c r="B956" s="786"/>
      <c r="C956" s="786"/>
      <c r="D956" s="786"/>
      <c r="E956" s="786"/>
      <c r="F956" s="786"/>
      <c r="G956" s="786"/>
      <c r="H956" s="786"/>
      <c r="I956" s="786"/>
      <c r="J956" s="786"/>
      <c r="K956" s="786"/>
      <c r="L956" s="786"/>
      <c r="M956" s="786"/>
      <c r="N956" s="786"/>
      <c r="O956" s="786"/>
      <c r="P956" s="786"/>
      <c r="Q956" s="786"/>
      <c r="R956" s="787"/>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row>
    <row r="957" spans="1:44" ht="14.25" customHeight="1">
      <c r="A957" s="786"/>
      <c r="B957" s="786"/>
      <c r="C957" s="786"/>
      <c r="D957" s="786"/>
      <c r="E957" s="786"/>
      <c r="F957" s="786"/>
      <c r="G957" s="786"/>
      <c r="H957" s="786"/>
      <c r="I957" s="786"/>
      <c r="J957" s="786"/>
      <c r="K957" s="786"/>
      <c r="L957" s="786"/>
      <c r="M957" s="786"/>
      <c r="N957" s="786"/>
      <c r="O957" s="786"/>
      <c r="P957" s="786"/>
      <c r="Q957" s="786"/>
      <c r="R957" s="787"/>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row>
    <row r="958" spans="1:44" ht="14.25" customHeight="1">
      <c r="A958" s="786"/>
      <c r="B958" s="786"/>
      <c r="C958" s="786"/>
      <c r="D958" s="786"/>
      <c r="E958" s="786"/>
      <c r="F958" s="786"/>
      <c r="G958" s="786"/>
      <c r="H958" s="786"/>
      <c r="I958" s="786"/>
      <c r="J958" s="786"/>
      <c r="K958" s="786"/>
      <c r="L958" s="786"/>
      <c r="M958" s="786"/>
      <c r="N958" s="786"/>
      <c r="O958" s="786"/>
      <c r="P958" s="786"/>
      <c r="Q958" s="786"/>
      <c r="R958" s="787"/>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row>
    <row r="959" spans="1:44" ht="14.25" customHeight="1">
      <c r="A959" s="786"/>
      <c r="B959" s="786"/>
      <c r="C959" s="786"/>
      <c r="D959" s="786"/>
      <c r="E959" s="786"/>
      <c r="F959" s="786"/>
      <c r="G959" s="786"/>
      <c r="H959" s="786"/>
      <c r="I959" s="786"/>
      <c r="J959" s="786"/>
      <c r="K959" s="786"/>
      <c r="L959" s="786"/>
      <c r="M959" s="786"/>
      <c r="N959" s="786"/>
      <c r="O959" s="786"/>
      <c r="P959" s="786"/>
      <c r="Q959" s="786"/>
      <c r="R959" s="787"/>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row>
    <row r="960" spans="1:44" ht="14.25" customHeight="1">
      <c r="A960" s="786"/>
      <c r="B960" s="786"/>
      <c r="C960" s="786"/>
      <c r="D960" s="786"/>
      <c r="E960" s="786"/>
      <c r="F960" s="786"/>
      <c r="G960" s="786"/>
      <c r="H960" s="786"/>
      <c r="I960" s="786"/>
      <c r="J960" s="786"/>
      <c r="K960" s="786"/>
      <c r="L960" s="786"/>
      <c r="M960" s="786"/>
      <c r="N960" s="786"/>
      <c r="O960" s="786"/>
      <c r="P960" s="786"/>
      <c r="Q960" s="786"/>
      <c r="R960" s="787"/>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row>
    <row r="961" spans="1:44" ht="14.25" customHeight="1">
      <c r="A961" s="786"/>
      <c r="B961" s="786"/>
      <c r="C961" s="786"/>
      <c r="D961" s="786"/>
      <c r="E961" s="786"/>
      <c r="F961" s="786"/>
      <c r="G961" s="786"/>
      <c r="H961" s="786"/>
      <c r="I961" s="786"/>
      <c r="J961" s="786"/>
      <c r="K961" s="786"/>
      <c r="L961" s="786"/>
      <c r="M961" s="786"/>
      <c r="N961" s="786"/>
      <c r="O961" s="786"/>
      <c r="P961" s="786"/>
      <c r="Q961" s="786"/>
      <c r="R961" s="787"/>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row>
    <row r="962" spans="1:44" ht="14.25" customHeight="1">
      <c r="A962" s="786"/>
      <c r="B962" s="786"/>
      <c r="C962" s="786"/>
      <c r="D962" s="786"/>
      <c r="E962" s="786"/>
      <c r="F962" s="786"/>
      <c r="G962" s="786"/>
      <c r="H962" s="786"/>
      <c r="I962" s="786"/>
      <c r="J962" s="786"/>
      <c r="K962" s="786"/>
      <c r="L962" s="786"/>
      <c r="M962" s="786"/>
      <c r="N962" s="786"/>
      <c r="O962" s="786"/>
      <c r="P962" s="786"/>
      <c r="Q962" s="786"/>
      <c r="R962" s="787"/>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row>
    <row r="963" spans="1:44" ht="14.25" customHeight="1">
      <c r="A963" s="786"/>
      <c r="B963" s="786"/>
      <c r="C963" s="786"/>
      <c r="D963" s="786"/>
      <c r="E963" s="786"/>
      <c r="F963" s="786"/>
      <c r="G963" s="786"/>
      <c r="H963" s="786"/>
      <c r="I963" s="786"/>
      <c r="J963" s="786"/>
      <c r="K963" s="786"/>
      <c r="L963" s="786"/>
      <c r="M963" s="786"/>
      <c r="N963" s="786"/>
      <c r="O963" s="786"/>
      <c r="P963" s="786"/>
      <c r="Q963" s="786"/>
      <c r="R963" s="787"/>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row>
    <row r="964" spans="1:44" ht="14.25" customHeight="1">
      <c r="A964" s="786"/>
      <c r="B964" s="786"/>
      <c r="C964" s="786"/>
      <c r="D964" s="786"/>
      <c r="E964" s="786"/>
      <c r="F964" s="786"/>
      <c r="G964" s="786"/>
      <c r="H964" s="786"/>
      <c r="I964" s="786"/>
      <c r="J964" s="786"/>
      <c r="K964" s="786"/>
      <c r="L964" s="786"/>
      <c r="M964" s="786"/>
      <c r="N964" s="786"/>
      <c r="O964" s="786"/>
      <c r="P964" s="786"/>
      <c r="Q964" s="786"/>
      <c r="R964" s="787"/>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row>
    <row r="965" spans="1:44" ht="14.25" customHeight="1">
      <c r="A965" s="786"/>
      <c r="B965" s="786"/>
      <c r="C965" s="786"/>
      <c r="D965" s="786"/>
      <c r="E965" s="786"/>
      <c r="F965" s="786"/>
      <c r="G965" s="786"/>
      <c r="H965" s="786"/>
      <c r="I965" s="786"/>
      <c r="J965" s="786"/>
      <c r="K965" s="786"/>
      <c r="L965" s="786"/>
      <c r="M965" s="786"/>
      <c r="N965" s="786"/>
      <c r="O965" s="786"/>
      <c r="P965" s="786"/>
      <c r="Q965" s="786"/>
      <c r="R965" s="787"/>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row>
    <row r="966" spans="1:44" ht="14.25" customHeight="1">
      <c r="A966" s="786"/>
      <c r="B966" s="786"/>
      <c r="C966" s="786"/>
      <c r="D966" s="786"/>
      <c r="E966" s="786"/>
      <c r="F966" s="786"/>
      <c r="G966" s="786"/>
      <c r="H966" s="786"/>
      <c r="I966" s="786"/>
      <c r="J966" s="786"/>
      <c r="K966" s="786"/>
      <c r="L966" s="786"/>
      <c r="M966" s="786"/>
      <c r="N966" s="786"/>
      <c r="O966" s="786"/>
      <c r="P966" s="786"/>
      <c r="Q966" s="786"/>
      <c r="R966" s="787"/>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row>
    <row r="967" spans="1:44" ht="14.25" customHeight="1">
      <c r="A967" s="786"/>
      <c r="B967" s="786"/>
      <c r="C967" s="786"/>
      <c r="D967" s="786"/>
      <c r="E967" s="786"/>
      <c r="F967" s="786"/>
      <c r="G967" s="786"/>
      <c r="H967" s="786"/>
      <c r="I967" s="786"/>
      <c r="J967" s="786"/>
      <c r="K967" s="786"/>
      <c r="L967" s="786"/>
      <c r="M967" s="786"/>
      <c r="N967" s="786"/>
      <c r="O967" s="786"/>
      <c r="P967" s="786"/>
      <c r="Q967" s="786"/>
      <c r="R967" s="787"/>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row>
    <row r="968" spans="1:44" ht="14.25" customHeight="1">
      <c r="A968" s="786"/>
      <c r="B968" s="786"/>
      <c r="C968" s="786"/>
      <c r="D968" s="786"/>
      <c r="E968" s="786"/>
      <c r="F968" s="786"/>
      <c r="G968" s="786"/>
      <c r="H968" s="786"/>
      <c r="I968" s="786"/>
      <c r="J968" s="786"/>
      <c r="K968" s="786"/>
      <c r="L968" s="786"/>
      <c r="M968" s="786"/>
      <c r="N968" s="786"/>
      <c r="O968" s="786"/>
      <c r="P968" s="786"/>
      <c r="Q968" s="786"/>
      <c r="R968" s="787"/>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row>
    <row r="969" spans="1:44" ht="14.25" customHeight="1">
      <c r="A969" s="786"/>
      <c r="B969" s="786"/>
      <c r="C969" s="786"/>
      <c r="D969" s="786"/>
      <c r="E969" s="786"/>
      <c r="F969" s="786"/>
      <c r="G969" s="786"/>
      <c r="H969" s="786"/>
      <c r="I969" s="786"/>
      <c r="J969" s="786"/>
      <c r="K969" s="786"/>
      <c r="L969" s="786"/>
      <c r="M969" s="786"/>
      <c r="N969" s="786"/>
      <c r="O969" s="786"/>
      <c r="P969" s="786"/>
      <c r="Q969" s="786"/>
      <c r="R969" s="787"/>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row>
    <row r="970" spans="1:44" ht="14.25" customHeight="1">
      <c r="A970" s="786"/>
      <c r="B970" s="786"/>
      <c r="C970" s="786"/>
      <c r="D970" s="786"/>
      <c r="E970" s="786"/>
      <c r="F970" s="786"/>
      <c r="G970" s="786"/>
      <c r="H970" s="786"/>
      <c r="I970" s="786"/>
      <c r="J970" s="786"/>
      <c r="K970" s="786"/>
      <c r="L970" s="786"/>
      <c r="M970" s="786"/>
      <c r="N970" s="786"/>
      <c r="O970" s="786"/>
      <c r="P970" s="786"/>
      <c r="Q970" s="786"/>
      <c r="R970" s="787"/>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row>
    <row r="971" spans="1:44" ht="14.25" customHeight="1">
      <c r="A971" s="786"/>
      <c r="B971" s="786"/>
      <c r="C971" s="786"/>
      <c r="D971" s="786"/>
      <c r="E971" s="786"/>
      <c r="F971" s="786"/>
      <c r="G971" s="786"/>
      <c r="H971" s="786"/>
      <c r="I971" s="786"/>
      <c r="J971" s="786"/>
      <c r="K971" s="786"/>
      <c r="L971" s="786"/>
      <c r="M971" s="786"/>
      <c r="N971" s="786"/>
      <c r="O971" s="786"/>
      <c r="P971" s="786"/>
      <c r="Q971" s="786"/>
      <c r="R971" s="787"/>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row>
    <row r="972" spans="1:44" ht="14.25" customHeight="1">
      <c r="A972" s="786"/>
      <c r="B972" s="786"/>
      <c r="C972" s="786"/>
      <c r="D972" s="786"/>
      <c r="E972" s="786"/>
      <c r="F972" s="786"/>
      <c r="G972" s="786"/>
      <c r="H972" s="786"/>
      <c r="I972" s="786"/>
      <c r="J972" s="786"/>
      <c r="K972" s="786"/>
      <c r="L972" s="786"/>
      <c r="M972" s="786"/>
      <c r="N972" s="786"/>
      <c r="O972" s="786"/>
      <c r="P972" s="786"/>
      <c r="Q972" s="786"/>
      <c r="R972" s="787"/>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row>
    <row r="973" spans="1:44" ht="14.25" customHeight="1">
      <c r="A973" s="786"/>
      <c r="B973" s="786"/>
      <c r="C973" s="786"/>
      <c r="D973" s="786"/>
      <c r="E973" s="786"/>
      <c r="F973" s="786"/>
      <c r="G973" s="786"/>
      <c r="H973" s="786"/>
      <c r="I973" s="786"/>
      <c r="J973" s="786"/>
      <c r="K973" s="786"/>
      <c r="L973" s="786"/>
      <c r="M973" s="786"/>
      <c r="N973" s="786"/>
      <c r="O973" s="786"/>
      <c r="P973" s="786"/>
      <c r="Q973" s="786"/>
      <c r="R973" s="787"/>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row>
    <row r="974" spans="1:44" ht="14.25" customHeight="1">
      <c r="A974" s="786"/>
      <c r="B974" s="786"/>
      <c r="C974" s="786"/>
      <c r="D974" s="786"/>
      <c r="E974" s="786"/>
      <c r="F974" s="786"/>
      <c r="G974" s="786"/>
      <c r="H974" s="786"/>
      <c r="I974" s="786"/>
      <c r="J974" s="786"/>
      <c r="K974" s="786"/>
      <c r="L974" s="786"/>
      <c r="M974" s="786"/>
      <c r="N974" s="786"/>
      <c r="O974" s="786"/>
      <c r="P974" s="786"/>
      <c r="Q974" s="786"/>
      <c r="R974" s="787"/>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row>
    <row r="975" spans="1:44" ht="14.25" customHeight="1">
      <c r="A975" s="786"/>
      <c r="B975" s="786"/>
      <c r="C975" s="786"/>
      <c r="D975" s="786"/>
      <c r="E975" s="786"/>
      <c r="F975" s="786"/>
      <c r="G975" s="786"/>
      <c r="H975" s="786"/>
      <c r="I975" s="786"/>
      <c r="J975" s="786"/>
      <c r="K975" s="786"/>
      <c r="L975" s="786"/>
      <c r="M975" s="786"/>
      <c r="N975" s="786"/>
      <c r="O975" s="786"/>
      <c r="P975" s="786"/>
      <c r="Q975" s="786"/>
      <c r="R975" s="787"/>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row>
    <row r="976" spans="1:44" ht="14.25" customHeight="1">
      <c r="A976" s="786"/>
      <c r="B976" s="786"/>
      <c r="C976" s="786"/>
      <c r="D976" s="786"/>
      <c r="E976" s="786"/>
      <c r="F976" s="786"/>
      <c r="G976" s="786"/>
      <c r="H976" s="786"/>
      <c r="I976" s="786"/>
      <c r="J976" s="786"/>
      <c r="K976" s="786"/>
      <c r="L976" s="786"/>
      <c r="M976" s="786"/>
      <c r="N976" s="786"/>
      <c r="O976" s="786"/>
      <c r="P976" s="786"/>
      <c r="Q976" s="786"/>
      <c r="R976" s="787"/>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row>
    <row r="977" spans="1:44" ht="14.25" customHeight="1">
      <c r="A977" s="786"/>
      <c r="B977" s="786"/>
      <c r="C977" s="786"/>
      <c r="D977" s="786"/>
      <c r="E977" s="786"/>
      <c r="F977" s="786"/>
      <c r="G977" s="786"/>
      <c r="H977" s="786"/>
      <c r="I977" s="786"/>
      <c r="J977" s="786"/>
      <c r="K977" s="786"/>
      <c r="L977" s="786"/>
      <c r="M977" s="786"/>
      <c r="N977" s="786"/>
      <c r="O977" s="786"/>
      <c r="P977" s="786"/>
      <c r="Q977" s="786"/>
      <c r="R977" s="787"/>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row>
    <row r="978" spans="1:44" ht="14.25" customHeight="1">
      <c r="A978" s="786"/>
      <c r="B978" s="786"/>
      <c r="C978" s="786"/>
      <c r="D978" s="786"/>
      <c r="E978" s="786"/>
      <c r="F978" s="786"/>
      <c r="G978" s="786"/>
      <c r="H978" s="786"/>
      <c r="I978" s="786"/>
      <c r="J978" s="786"/>
      <c r="K978" s="786"/>
      <c r="L978" s="786"/>
      <c r="M978" s="786"/>
      <c r="N978" s="786"/>
      <c r="O978" s="786"/>
      <c r="P978" s="786"/>
      <c r="Q978" s="786"/>
      <c r="R978" s="787"/>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row>
    <row r="979" spans="1:44" ht="14.25" customHeight="1">
      <c r="A979" s="786"/>
      <c r="B979" s="786"/>
      <c r="C979" s="786"/>
      <c r="D979" s="786"/>
      <c r="E979" s="786"/>
      <c r="F979" s="786"/>
      <c r="G979" s="786"/>
      <c r="H979" s="786"/>
      <c r="I979" s="786"/>
      <c r="J979" s="786"/>
      <c r="K979" s="786"/>
      <c r="L979" s="786"/>
      <c r="M979" s="786"/>
      <c r="N979" s="786"/>
      <c r="O979" s="786"/>
      <c r="P979" s="786"/>
      <c r="Q979" s="786"/>
      <c r="R979" s="787"/>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row>
    <row r="980" spans="1:44" ht="14.25" customHeight="1">
      <c r="A980" s="786"/>
      <c r="B980" s="786"/>
      <c r="C980" s="786"/>
      <c r="D980" s="786"/>
      <c r="E980" s="786"/>
      <c r="F980" s="786"/>
      <c r="G980" s="786"/>
      <c r="H980" s="786"/>
      <c r="I980" s="786"/>
      <c r="J980" s="786"/>
      <c r="K980" s="786"/>
      <c r="L980" s="786"/>
      <c r="M980" s="786"/>
      <c r="N980" s="786"/>
      <c r="O980" s="786"/>
      <c r="P980" s="786"/>
      <c r="Q980" s="786"/>
      <c r="R980" s="787"/>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row>
    <row r="981" spans="1:44" ht="14.25" customHeight="1">
      <c r="A981" s="786"/>
      <c r="B981" s="786"/>
      <c r="C981" s="786"/>
      <c r="D981" s="786"/>
      <c r="E981" s="786"/>
      <c r="F981" s="786"/>
      <c r="G981" s="786"/>
      <c r="H981" s="786"/>
      <c r="I981" s="786"/>
      <c r="J981" s="786"/>
      <c r="K981" s="786"/>
      <c r="L981" s="786"/>
      <c r="M981" s="786"/>
      <c r="N981" s="786"/>
      <c r="O981" s="786"/>
      <c r="P981" s="786"/>
      <c r="Q981" s="786"/>
      <c r="R981" s="787"/>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row>
    <row r="982" spans="1:44" ht="14.25" customHeight="1">
      <c r="A982" s="786"/>
      <c r="B982" s="786"/>
      <c r="C982" s="786"/>
      <c r="D982" s="786"/>
      <c r="E982" s="786"/>
      <c r="F982" s="786"/>
      <c r="G982" s="786"/>
      <c r="H982" s="786"/>
      <c r="I982" s="786"/>
      <c r="J982" s="786"/>
      <c r="K982" s="786"/>
      <c r="L982" s="786"/>
      <c r="M982" s="786"/>
      <c r="N982" s="786"/>
      <c r="O982" s="786"/>
      <c r="P982" s="786"/>
      <c r="Q982" s="786"/>
      <c r="R982" s="787"/>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row>
    <row r="983" spans="1:44" ht="14.25" customHeight="1">
      <c r="A983" s="786"/>
      <c r="B983" s="786"/>
      <c r="C983" s="786"/>
      <c r="D983" s="786"/>
      <c r="E983" s="786"/>
      <c r="F983" s="786"/>
      <c r="G983" s="786"/>
      <c r="H983" s="786"/>
      <c r="I983" s="786"/>
      <c r="J983" s="786"/>
      <c r="K983" s="786"/>
      <c r="L983" s="786"/>
      <c r="M983" s="786"/>
      <c r="N983" s="786"/>
      <c r="O983" s="786"/>
      <c r="P983" s="786"/>
      <c r="Q983" s="786"/>
      <c r="R983" s="787"/>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row>
    <row r="984" spans="1:44" ht="14.25" customHeight="1">
      <c r="A984" s="786"/>
      <c r="B984" s="786"/>
      <c r="C984" s="786"/>
      <c r="D984" s="786"/>
      <c r="E984" s="786"/>
      <c r="F984" s="786"/>
      <c r="G984" s="786"/>
      <c r="H984" s="786"/>
      <c r="I984" s="786"/>
      <c r="J984" s="786"/>
      <c r="K984" s="786"/>
      <c r="L984" s="786"/>
      <c r="M984" s="786"/>
      <c r="N984" s="786"/>
      <c r="O984" s="786"/>
      <c r="P984" s="786"/>
      <c r="Q984" s="786"/>
      <c r="R984" s="787"/>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row>
    <row r="985" spans="1:44" ht="14.25" customHeight="1">
      <c r="A985" s="786"/>
      <c r="B985" s="786"/>
      <c r="C985" s="786"/>
      <c r="D985" s="786"/>
      <c r="E985" s="786"/>
      <c r="F985" s="786"/>
      <c r="G985" s="786"/>
      <c r="H985" s="786"/>
      <c r="I985" s="786"/>
      <c r="J985" s="786"/>
      <c r="K985" s="786"/>
      <c r="L985" s="786"/>
      <c r="M985" s="786"/>
      <c r="N985" s="786"/>
      <c r="O985" s="786"/>
      <c r="P985" s="786"/>
      <c r="Q985" s="786"/>
      <c r="R985" s="787"/>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row>
    <row r="986" spans="1:44" ht="14.25" customHeight="1">
      <c r="A986" s="786"/>
      <c r="B986" s="786"/>
      <c r="C986" s="786"/>
      <c r="D986" s="786"/>
      <c r="E986" s="786"/>
      <c r="F986" s="786"/>
      <c r="G986" s="786"/>
      <c r="H986" s="786"/>
      <c r="I986" s="786"/>
      <c r="J986" s="786"/>
      <c r="K986" s="786"/>
      <c r="L986" s="786"/>
      <c r="M986" s="786"/>
      <c r="N986" s="786"/>
      <c r="O986" s="786"/>
      <c r="P986" s="786"/>
      <c r="Q986" s="786"/>
      <c r="R986" s="787"/>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row>
    <row r="987" spans="1:44" ht="14.25" customHeight="1">
      <c r="A987" s="786"/>
      <c r="B987" s="786"/>
      <c r="C987" s="786"/>
      <c r="D987" s="786"/>
      <c r="E987" s="786"/>
      <c r="F987" s="786"/>
      <c r="G987" s="786"/>
      <c r="H987" s="786"/>
      <c r="I987" s="786"/>
      <c r="J987" s="786"/>
      <c r="K987" s="786"/>
      <c r="L987" s="786"/>
      <c r="M987" s="786"/>
      <c r="N987" s="786"/>
      <c r="O987" s="786"/>
      <c r="P987" s="786"/>
      <c r="Q987" s="786"/>
      <c r="R987" s="787"/>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row>
    <row r="988" spans="1:44" ht="14.25" customHeight="1">
      <c r="A988" s="786"/>
      <c r="B988" s="786"/>
      <c r="C988" s="786"/>
      <c r="D988" s="786"/>
      <c r="E988" s="786"/>
      <c r="F988" s="786"/>
      <c r="G988" s="786"/>
      <c r="H988" s="786"/>
      <c r="I988" s="786"/>
      <c r="J988" s="786"/>
      <c r="K988" s="786"/>
      <c r="L988" s="786"/>
      <c r="M988" s="786"/>
      <c r="N988" s="786"/>
      <c r="O988" s="786"/>
      <c r="P988" s="786"/>
      <c r="Q988" s="786"/>
      <c r="R988" s="787"/>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row>
    <row r="989" spans="1:44" ht="14.25" customHeight="1">
      <c r="A989" s="786"/>
      <c r="B989" s="786"/>
      <c r="C989" s="786"/>
      <c r="D989" s="786"/>
      <c r="E989" s="786"/>
      <c r="F989" s="786"/>
      <c r="G989" s="786"/>
      <c r="H989" s="786"/>
      <c r="I989" s="786"/>
      <c r="J989" s="786"/>
      <c r="K989" s="786"/>
      <c r="L989" s="786"/>
      <c r="M989" s="786"/>
      <c r="N989" s="786"/>
      <c r="O989" s="786"/>
      <c r="P989" s="786"/>
      <c r="Q989" s="786"/>
      <c r="R989" s="787"/>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row>
    <row r="990" spans="1:44" ht="14.25" customHeight="1">
      <c r="A990" s="786"/>
      <c r="B990" s="786"/>
      <c r="C990" s="786"/>
      <c r="D990" s="786"/>
      <c r="E990" s="786"/>
      <c r="F990" s="786"/>
      <c r="G990" s="786"/>
      <c r="H990" s="786"/>
      <c r="I990" s="786"/>
      <c r="J990" s="786"/>
      <c r="K990" s="786"/>
      <c r="L990" s="786"/>
      <c r="M990" s="786"/>
      <c r="N990" s="786"/>
      <c r="O990" s="786"/>
      <c r="P990" s="786"/>
      <c r="Q990" s="786"/>
      <c r="R990" s="787"/>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row>
    <row r="991" spans="1:44" ht="14.25" customHeight="1">
      <c r="A991" s="786"/>
      <c r="B991" s="786"/>
      <c r="C991" s="786"/>
      <c r="D991" s="786"/>
      <c r="E991" s="786"/>
      <c r="F991" s="786"/>
      <c r="G991" s="786"/>
      <c r="H991" s="786"/>
      <c r="I991" s="786"/>
      <c r="J991" s="786"/>
      <c r="K991" s="786"/>
      <c r="L991" s="786"/>
      <c r="M991" s="786"/>
      <c r="N991" s="786"/>
      <c r="O991" s="786"/>
      <c r="P991" s="786"/>
      <c r="Q991" s="786"/>
      <c r="R991" s="787"/>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row>
    <row r="992" spans="1:44" ht="14.25" customHeight="1">
      <c r="A992" s="786"/>
      <c r="B992" s="786"/>
      <c r="C992" s="786"/>
      <c r="D992" s="786"/>
      <c r="E992" s="786"/>
      <c r="F992" s="786"/>
      <c r="G992" s="786"/>
      <c r="H992" s="786"/>
      <c r="I992" s="786"/>
      <c r="J992" s="786"/>
      <c r="K992" s="786"/>
      <c r="L992" s="786"/>
      <c r="M992" s="786"/>
      <c r="N992" s="786"/>
      <c r="O992" s="786"/>
      <c r="P992" s="786"/>
      <c r="Q992" s="786"/>
      <c r="R992" s="787"/>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row>
    <row r="993" spans="1:44" ht="14.25" customHeight="1">
      <c r="A993" s="786"/>
      <c r="B993" s="786"/>
      <c r="C993" s="786"/>
      <c r="D993" s="786"/>
      <c r="E993" s="786"/>
      <c r="F993" s="786"/>
      <c r="G993" s="786"/>
      <c r="H993" s="786"/>
      <c r="I993" s="786"/>
      <c r="J993" s="786"/>
      <c r="K993" s="786"/>
      <c r="L993" s="786"/>
      <c r="M993" s="786"/>
      <c r="N993" s="786"/>
      <c r="O993" s="786"/>
      <c r="P993" s="786"/>
      <c r="Q993" s="786"/>
      <c r="R993" s="787"/>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row>
    <row r="994" spans="1:44" ht="14.25" customHeight="1">
      <c r="A994" s="786"/>
      <c r="B994" s="786"/>
      <c r="C994" s="786"/>
      <c r="D994" s="786"/>
      <c r="E994" s="786"/>
      <c r="F994" s="786"/>
      <c r="G994" s="786"/>
      <c r="H994" s="786"/>
      <c r="I994" s="786"/>
      <c r="J994" s="786"/>
      <c r="K994" s="786"/>
      <c r="L994" s="786"/>
      <c r="M994" s="786"/>
      <c r="N994" s="786"/>
      <c r="O994" s="786"/>
      <c r="P994" s="786"/>
      <c r="Q994" s="786"/>
      <c r="R994" s="787"/>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row>
    <row r="995" spans="1:44" ht="14.25" customHeight="1">
      <c r="A995" s="786"/>
      <c r="B995" s="786"/>
      <c r="C995" s="786"/>
      <c r="D995" s="786"/>
      <c r="E995" s="786"/>
      <c r="F995" s="786"/>
      <c r="G995" s="786"/>
      <c r="H995" s="786"/>
      <c r="I995" s="786"/>
      <c r="J995" s="786"/>
      <c r="K995" s="786"/>
      <c r="L995" s="786"/>
      <c r="M995" s="786"/>
      <c r="N995" s="786"/>
      <c r="O995" s="786"/>
      <c r="P995" s="786"/>
      <c r="Q995" s="786"/>
      <c r="R995" s="787"/>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row>
    <row r="996" spans="1:44" ht="14.25" customHeight="1">
      <c r="A996" s="786"/>
      <c r="B996" s="786"/>
      <c r="C996" s="786"/>
      <c r="D996" s="786"/>
      <c r="E996" s="786"/>
      <c r="F996" s="786"/>
      <c r="G996" s="786"/>
      <c r="H996" s="786"/>
      <c r="I996" s="786"/>
      <c r="J996" s="786"/>
      <c r="K996" s="786"/>
      <c r="L996" s="786"/>
      <c r="M996" s="786"/>
      <c r="N996" s="786"/>
      <c r="O996" s="786"/>
      <c r="P996" s="786"/>
      <c r="Q996" s="786"/>
      <c r="R996" s="787"/>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row>
    <row r="997" spans="1:44" ht="14.25" customHeight="1">
      <c r="A997" s="786"/>
      <c r="B997" s="786"/>
      <c r="C997" s="786"/>
      <c r="D997" s="786"/>
      <c r="E997" s="786"/>
      <c r="F997" s="786"/>
      <c r="G997" s="786"/>
      <c r="H997" s="786"/>
      <c r="I997" s="786"/>
      <c r="J997" s="786"/>
      <c r="K997" s="786"/>
      <c r="L997" s="786"/>
      <c r="M997" s="786"/>
      <c r="N997" s="786"/>
      <c r="O997" s="786"/>
      <c r="P997" s="786"/>
      <c r="Q997" s="786"/>
      <c r="R997" s="787"/>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row>
    <row r="998" spans="1:44" ht="14.25" customHeight="1">
      <c r="A998" s="786"/>
      <c r="B998" s="786"/>
      <c r="C998" s="786"/>
      <c r="D998" s="786"/>
      <c r="E998" s="786"/>
      <c r="F998" s="786"/>
      <c r="G998" s="786"/>
      <c r="H998" s="786"/>
      <c r="I998" s="786"/>
      <c r="J998" s="786"/>
      <c r="K998" s="786"/>
      <c r="L998" s="786"/>
      <c r="M998" s="786"/>
      <c r="N998" s="786"/>
      <c r="O998" s="786"/>
      <c r="P998" s="786"/>
      <c r="Q998" s="786"/>
      <c r="R998" s="787"/>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row>
    <row r="999" spans="1:44" ht="14.25" customHeight="1">
      <c r="A999" s="786"/>
      <c r="B999" s="786"/>
      <c r="C999" s="786"/>
      <c r="D999" s="786"/>
      <c r="E999" s="786"/>
      <c r="F999" s="786"/>
      <c r="G999" s="786"/>
      <c r="H999" s="786"/>
      <c r="I999" s="786"/>
      <c r="J999" s="786"/>
      <c r="K999" s="786"/>
      <c r="L999" s="786"/>
      <c r="M999" s="786"/>
      <c r="N999" s="786"/>
      <c r="O999" s="786"/>
      <c r="P999" s="786"/>
      <c r="Q999" s="786"/>
      <c r="R999" s="787"/>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row>
    <row r="1000" spans="1:44" ht="14.25" customHeight="1">
      <c r="A1000" s="786"/>
      <c r="B1000" s="786"/>
      <c r="C1000" s="786"/>
      <c r="D1000" s="786"/>
      <c r="E1000" s="786"/>
      <c r="F1000" s="786"/>
      <c r="G1000" s="786"/>
      <c r="H1000" s="786"/>
      <c r="I1000" s="786"/>
      <c r="J1000" s="786"/>
      <c r="K1000" s="786"/>
      <c r="L1000" s="786"/>
      <c r="M1000" s="786"/>
      <c r="N1000" s="786"/>
      <c r="O1000" s="786"/>
      <c r="P1000" s="786"/>
      <c r="Q1000" s="786"/>
      <c r="R1000" s="787"/>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row>
  </sheetData>
  <mergeCells count="15">
    <mergeCell ref="A2:J2"/>
    <mergeCell ref="L2:V2"/>
    <mergeCell ref="AM2:AN2"/>
    <mergeCell ref="AP2:AQ3"/>
    <mergeCell ref="A3:J3"/>
    <mergeCell ref="L3:V3"/>
    <mergeCell ref="AM3:AN3"/>
    <mergeCell ref="AN4:AO4"/>
    <mergeCell ref="U67:V67"/>
    <mergeCell ref="A4:B4"/>
    <mergeCell ref="C4:K4"/>
    <mergeCell ref="L4:O4"/>
    <mergeCell ref="P4:R4"/>
    <mergeCell ref="S4:T4"/>
    <mergeCell ref="U4:AL4"/>
  </mergeCells>
  <conditionalFormatting sqref="N6:N64 N66">
    <cfRule type="colorScale" priority="1">
      <colorScale>
        <cfvo type="formula" val="0%"/>
        <cfvo type="formula" val="50%"/>
        <cfvo type="formula" val="100%"/>
        <color rgb="FFF3F3F3"/>
        <color rgb="FF6AA84F"/>
        <color rgb="FF38761D"/>
      </colorScale>
    </cfRule>
  </conditionalFormatting>
  <conditionalFormatting sqref="M6:M64 M66">
    <cfRule type="containsText" dxfId="566" priority="2" operator="containsText" text="En Progreso">
      <formula>NOT(ISERROR(SEARCH(("En Progreso"),(M6))))</formula>
    </cfRule>
  </conditionalFormatting>
  <conditionalFormatting sqref="M6:M64 M66">
    <cfRule type="containsText" dxfId="565" priority="3" operator="containsText" text="Completo">
      <formula>NOT(ISERROR(SEARCH(("Completo"),(M6))))</formula>
    </cfRule>
  </conditionalFormatting>
  <conditionalFormatting sqref="M6:M64 M66">
    <cfRule type="containsText" dxfId="564" priority="4" operator="containsText" text="En espera">
      <formula>NOT(ISERROR(SEARCH(("En espera"),(M6))))</formula>
    </cfRule>
  </conditionalFormatting>
  <conditionalFormatting sqref="M6:M64 M66">
    <cfRule type="containsText" dxfId="563" priority="5" operator="containsText" text="Vencido">
      <formula>NOT(ISERROR(SEARCH(("Vencido"),(M6))))</formula>
    </cfRule>
  </conditionalFormatting>
  <conditionalFormatting sqref="O6:O64 O66">
    <cfRule type="containsText" dxfId="562" priority="6" operator="containsText" text="Bajo">
      <formula>NOT(ISERROR(SEARCH(("Bajo"),(O6))))</formula>
    </cfRule>
  </conditionalFormatting>
  <conditionalFormatting sqref="O6:O64 O66">
    <cfRule type="containsText" dxfId="561" priority="7" operator="containsText" text="Medio">
      <formula>NOT(ISERROR(SEARCH(("Medio"),(O6))))</formula>
    </cfRule>
  </conditionalFormatting>
  <conditionalFormatting sqref="O6:O64 O66">
    <cfRule type="containsText" dxfId="560" priority="8" operator="containsText" text="Alto">
      <formula>NOT(ISERROR(SEARCH(("Alto"),(O6))))</formula>
    </cfRule>
  </conditionalFormatting>
  <conditionalFormatting sqref="N65">
    <cfRule type="colorScale" priority="9">
      <colorScale>
        <cfvo type="formula" val="0%"/>
        <cfvo type="formula" val="50%"/>
        <cfvo type="formula" val="100%"/>
        <color rgb="FFF3F3F3"/>
        <color rgb="FF6AA84F"/>
        <color rgb="FF38761D"/>
      </colorScale>
    </cfRule>
  </conditionalFormatting>
  <conditionalFormatting sqref="M65">
    <cfRule type="containsText" dxfId="559" priority="10" operator="containsText" text="En Progreso">
      <formula>NOT(ISERROR(SEARCH(("En Progreso"),(M65))))</formula>
    </cfRule>
  </conditionalFormatting>
  <conditionalFormatting sqref="M65">
    <cfRule type="containsText" dxfId="558" priority="11" operator="containsText" text="Completo">
      <formula>NOT(ISERROR(SEARCH(("Completo"),(M65))))</formula>
    </cfRule>
  </conditionalFormatting>
  <conditionalFormatting sqref="M65">
    <cfRule type="containsText" dxfId="557" priority="12" operator="containsText" text="En espera">
      <formula>NOT(ISERROR(SEARCH(("En espera"),(M65))))</formula>
    </cfRule>
  </conditionalFormatting>
  <conditionalFormatting sqref="M65">
    <cfRule type="containsText" dxfId="556" priority="13" operator="containsText" text="Vencido">
      <formula>NOT(ISERROR(SEARCH(("Vencido"),(M65))))</formula>
    </cfRule>
  </conditionalFormatting>
  <conditionalFormatting sqref="O65">
    <cfRule type="containsText" dxfId="555" priority="14" operator="containsText" text="Bajo">
      <formula>NOT(ISERROR(SEARCH(("Bajo"),(O65))))</formula>
    </cfRule>
  </conditionalFormatting>
  <conditionalFormatting sqref="O65">
    <cfRule type="containsText" dxfId="554" priority="15" operator="containsText" text="Medio">
      <formula>NOT(ISERROR(SEARCH(("Medio"),(O65))))</formula>
    </cfRule>
  </conditionalFormatting>
  <conditionalFormatting sqref="O65">
    <cfRule type="containsText" dxfId="553" priority="16" operator="containsText" text="Alto">
      <formula>NOT(ISERROR(SEARCH(("Alto"),(O65))))</formula>
    </cfRule>
  </conditionalFormatting>
  <conditionalFormatting sqref="E65">
    <cfRule type="colorScale" priority="17">
      <colorScale>
        <cfvo type="min"/>
        <cfvo type="max"/>
        <color rgb="FF57BB8A"/>
        <color rgb="FFFFFFFF"/>
      </colorScale>
    </cfRule>
  </conditionalFormatting>
  <conditionalFormatting sqref="E33:E64 E66">
    <cfRule type="colorScale" priority="18">
      <colorScale>
        <cfvo type="min"/>
        <cfvo type="max"/>
        <color rgb="FF57BB8A"/>
        <color rgb="FFFFFFFF"/>
      </colorScale>
    </cfRule>
  </conditionalFormatting>
  <dataValidations count="3">
    <dataValidation type="list" allowBlank="1" sqref="E6:E66">
      <formula1>"Acción de gestión,Acción derivada de un proyecto de inversión"</formula1>
    </dataValidation>
    <dataValidation type="list" allowBlank="1" sqref="O6:O66">
      <formula1>"Medio,Alto"</formula1>
    </dataValidation>
    <dataValidation type="list" allowBlank="1" sqref="M6:M66">
      <formula1>"Completo,En progreso,En espera,Vencido"</formula1>
    </dataValidation>
  </dataValidations>
  <hyperlinks>
    <hyperlink ref="R6" r:id="rId1" location="gid=1502675251"/>
    <hyperlink ref="R7" r:id="rId2"/>
    <hyperlink ref="R8" r:id="rId3"/>
    <hyperlink ref="R9" r:id="rId4"/>
    <hyperlink ref="R10" r:id="rId5"/>
    <hyperlink ref="R11" r:id="rId6"/>
    <hyperlink ref="R12" r:id="rId7"/>
    <hyperlink ref="R13" r:id="rId8"/>
    <hyperlink ref="R14" r:id="rId9"/>
    <hyperlink ref="R15" r:id="rId10"/>
    <hyperlink ref="R16" r:id="rId11"/>
    <hyperlink ref="R17" r:id="rId12"/>
    <hyperlink ref="R18" r:id="rId13"/>
    <hyperlink ref="R19" r:id="rId14"/>
    <hyperlink ref="R20" r:id="rId15"/>
    <hyperlink ref="R21" r:id="rId16"/>
    <hyperlink ref="R22" r:id="rId17"/>
    <hyperlink ref="R23" r:id="rId18"/>
    <hyperlink ref="R24" r:id="rId19"/>
    <hyperlink ref="R25" r:id="rId20"/>
    <hyperlink ref="R27" r:id="rId21"/>
    <hyperlink ref="R28" r:id="rId22"/>
    <hyperlink ref="R29" r:id="rId23"/>
    <hyperlink ref="R30" r:id="rId24"/>
    <hyperlink ref="R31" r:id="rId25"/>
    <hyperlink ref="R33" r:id="rId26"/>
    <hyperlink ref="R34" r:id="rId27"/>
    <hyperlink ref="R35" r:id="rId28"/>
    <hyperlink ref="R36" r:id="rId29"/>
    <hyperlink ref="R37" r:id="rId30"/>
    <hyperlink ref="R38" r:id="rId31"/>
    <hyperlink ref="R39" r:id="rId32"/>
    <hyperlink ref="R40" r:id="rId33"/>
    <hyperlink ref="R41" r:id="rId34"/>
    <hyperlink ref="R42" r:id="rId35"/>
    <hyperlink ref="R43" r:id="rId36"/>
    <hyperlink ref="R44" r:id="rId37"/>
    <hyperlink ref="R45" r:id="rId38"/>
    <hyperlink ref="R47" r:id="rId39"/>
    <hyperlink ref="R48" r:id="rId40"/>
    <hyperlink ref="R49" r:id="rId41"/>
    <hyperlink ref="R50" r:id="rId42"/>
    <hyperlink ref="AQ50" r:id="rId43"/>
    <hyperlink ref="R51" r:id="rId44"/>
    <hyperlink ref="R52" r:id="rId45"/>
    <hyperlink ref="R53" r:id="rId46"/>
    <hyperlink ref="R54" r:id="rId47"/>
    <hyperlink ref="R55" r:id="rId48"/>
    <hyperlink ref="R56" r:id="rId49"/>
    <hyperlink ref="R60" r:id="rId50"/>
    <hyperlink ref="R61" r:id="rId51"/>
    <hyperlink ref="R65" r:id="rId52"/>
    <hyperlink ref="R66" r:id="rId5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selection activeCell="C7" sqref="C7:C9"/>
    </sheetView>
  </sheetViews>
  <sheetFormatPr baseColWidth="10" defaultRowHeight="12.75"/>
  <cols>
    <col min="1" max="1" width="3.140625" style="502" bestFit="1" customWidth="1"/>
    <col min="2" max="2" width="11.42578125" style="502"/>
    <col min="3" max="3" width="29.7109375" style="502" customWidth="1"/>
    <col min="4" max="4" width="40" style="502" customWidth="1"/>
    <col min="5" max="10" width="11.5703125" style="502" hidden="1" customWidth="1"/>
    <col min="11" max="11" width="16.5703125" style="502" customWidth="1"/>
    <col min="12" max="12" width="19.7109375" style="861" customWidth="1"/>
    <col min="13" max="16" width="11.5703125" style="502" customWidth="1"/>
    <col min="17" max="17" width="12.42578125" style="502" customWidth="1"/>
    <col min="18" max="18" width="12.7109375" style="502" customWidth="1"/>
    <col min="19" max="19" width="16.85546875" style="861" customWidth="1"/>
    <col min="20" max="20" width="14.140625" style="861" bestFit="1" customWidth="1"/>
    <col min="21" max="42" width="11.5703125" style="502" hidden="1" customWidth="1"/>
    <col min="43" max="43" width="64.7109375" style="502" bestFit="1" customWidth="1"/>
    <col min="44" max="44" width="11.5703125" style="502" customWidth="1"/>
    <col min="45" max="16384" width="11.42578125" style="502"/>
  </cols>
  <sheetData>
    <row r="1" spans="1:44">
      <c r="A1" s="789"/>
      <c r="B1" s="789"/>
      <c r="C1" s="789"/>
      <c r="D1" s="789"/>
      <c r="E1" s="789"/>
      <c r="F1" s="790"/>
      <c r="G1" s="790"/>
      <c r="H1" s="790"/>
      <c r="I1" s="789"/>
      <c r="J1" s="790"/>
      <c r="K1" s="790"/>
      <c r="L1" s="791"/>
      <c r="M1" s="790"/>
      <c r="N1" s="790"/>
      <c r="O1" s="790"/>
      <c r="P1" s="790"/>
      <c r="Q1" s="790"/>
      <c r="R1" s="790"/>
      <c r="S1" s="791"/>
      <c r="T1" s="791"/>
      <c r="U1" s="790"/>
      <c r="V1" s="790"/>
      <c r="W1" s="790"/>
      <c r="X1" s="790"/>
      <c r="Y1" s="790"/>
      <c r="Z1" s="790"/>
      <c r="AA1" s="790"/>
      <c r="AB1" s="790"/>
      <c r="AC1" s="790"/>
      <c r="AD1" s="790"/>
      <c r="AE1" s="790"/>
      <c r="AF1" s="790"/>
      <c r="AG1" s="790"/>
      <c r="AH1" s="790"/>
      <c r="AI1" s="790"/>
      <c r="AJ1" s="790"/>
      <c r="AK1" s="790"/>
      <c r="AL1" s="790"/>
      <c r="AM1" s="790"/>
      <c r="AN1" s="789"/>
      <c r="AO1" s="790"/>
      <c r="AP1" s="790"/>
      <c r="AQ1" s="790"/>
      <c r="AR1" s="792"/>
    </row>
    <row r="2" spans="1:44" ht="26.25">
      <c r="A2" s="1867" t="s">
        <v>0</v>
      </c>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1868"/>
      <c r="AO2" s="1868"/>
      <c r="AP2" s="1868"/>
      <c r="AQ2" s="1868"/>
      <c r="AR2" s="793"/>
    </row>
    <row r="3" spans="1:44" ht="23.25">
      <c r="A3" s="1869" t="s">
        <v>2</v>
      </c>
      <c r="B3" s="1866"/>
      <c r="C3" s="1866"/>
      <c r="D3" s="1866"/>
      <c r="E3" s="1866"/>
      <c r="F3" s="1866"/>
      <c r="G3" s="1866"/>
      <c r="H3" s="1866"/>
      <c r="I3" s="1866"/>
      <c r="J3" s="1866"/>
      <c r="K3" s="794"/>
      <c r="L3" s="1870" t="s">
        <v>2405</v>
      </c>
      <c r="M3" s="1866"/>
      <c r="N3" s="1866"/>
      <c r="O3" s="1866"/>
      <c r="P3" s="1866"/>
      <c r="Q3" s="1866"/>
      <c r="R3" s="1866"/>
      <c r="S3" s="1866"/>
      <c r="T3" s="1866"/>
      <c r="U3" s="1866"/>
      <c r="V3" s="1864"/>
      <c r="W3" s="795"/>
      <c r="X3" s="795"/>
      <c r="Y3" s="795"/>
      <c r="Z3" s="795"/>
      <c r="AA3" s="795"/>
      <c r="AB3" s="795"/>
      <c r="AC3" s="795"/>
      <c r="AD3" s="795"/>
      <c r="AE3" s="795"/>
      <c r="AF3" s="795"/>
      <c r="AG3" s="795"/>
      <c r="AH3" s="795"/>
      <c r="AI3" s="795"/>
      <c r="AJ3" s="795"/>
      <c r="AK3" s="795"/>
      <c r="AL3" s="795"/>
      <c r="AM3" s="1870" t="s">
        <v>4</v>
      </c>
      <c r="AN3" s="1864"/>
      <c r="AO3" s="796"/>
      <c r="AP3" s="1871" t="s">
        <v>5</v>
      </c>
      <c r="AQ3" s="1872"/>
      <c r="AR3" s="797"/>
    </row>
    <row r="4" spans="1:44" ht="15">
      <c r="A4" s="1875" t="s">
        <v>6</v>
      </c>
      <c r="B4" s="1866"/>
      <c r="C4" s="1866"/>
      <c r="D4" s="1866"/>
      <c r="E4" s="1866"/>
      <c r="F4" s="1866"/>
      <c r="G4" s="1866"/>
      <c r="H4" s="1866"/>
      <c r="I4" s="1866"/>
      <c r="J4" s="1866"/>
      <c r="K4" s="798"/>
      <c r="L4" s="1876" t="s">
        <v>9</v>
      </c>
      <c r="M4" s="1866"/>
      <c r="N4" s="1866"/>
      <c r="O4" s="1866"/>
      <c r="P4" s="1866"/>
      <c r="Q4" s="1866"/>
      <c r="R4" s="1866"/>
      <c r="S4" s="1866"/>
      <c r="T4" s="1866"/>
      <c r="U4" s="1866"/>
      <c r="V4" s="1864"/>
      <c r="W4" s="799"/>
      <c r="X4" s="799"/>
      <c r="Y4" s="799"/>
      <c r="Z4" s="799"/>
      <c r="AA4" s="799"/>
      <c r="AB4" s="799"/>
      <c r="AC4" s="799"/>
      <c r="AD4" s="799"/>
      <c r="AE4" s="799"/>
      <c r="AF4" s="799"/>
      <c r="AG4" s="799"/>
      <c r="AH4" s="799"/>
      <c r="AI4" s="799"/>
      <c r="AJ4" s="799"/>
      <c r="AK4" s="799"/>
      <c r="AL4" s="799"/>
      <c r="AM4" s="1875" t="s">
        <v>7</v>
      </c>
      <c r="AN4" s="1864"/>
      <c r="AO4" s="799"/>
      <c r="AP4" s="1873"/>
      <c r="AQ4" s="1874"/>
      <c r="AR4" s="800"/>
    </row>
    <row r="5" spans="1:44" ht="15">
      <c r="A5" s="1891" t="s">
        <v>8</v>
      </c>
      <c r="B5" s="1866"/>
      <c r="C5" s="1892" t="s">
        <v>9</v>
      </c>
      <c r="D5" s="1866"/>
      <c r="E5" s="1866"/>
      <c r="F5" s="1866"/>
      <c r="G5" s="1866"/>
      <c r="H5" s="1866"/>
      <c r="I5" s="1866"/>
      <c r="J5" s="1866"/>
      <c r="K5" s="1864"/>
      <c r="L5" s="1893" t="s">
        <v>10</v>
      </c>
      <c r="M5" s="1866"/>
      <c r="N5" s="1866"/>
      <c r="O5" s="1864"/>
      <c r="P5" s="1894" t="s">
        <v>11</v>
      </c>
      <c r="Q5" s="1866"/>
      <c r="R5" s="1864"/>
      <c r="S5" s="1863" t="s">
        <v>12</v>
      </c>
      <c r="T5" s="1864"/>
      <c r="U5" s="1865" t="s">
        <v>13</v>
      </c>
      <c r="V5" s="1866"/>
      <c r="W5" s="1866"/>
      <c r="X5" s="1866"/>
      <c r="Y5" s="1866"/>
      <c r="Z5" s="1866"/>
      <c r="AA5" s="1866"/>
      <c r="AB5" s="1866"/>
      <c r="AC5" s="1866"/>
      <c r="AD5" s="1866"/>
      <c r="AE5" s="1866"/>
      <c r="AF5" s="1866"/>
      <c r="AG5" s="1866"/>
      <c r="AH5" s="1866"/>
      <c r="AI5" s="1866"/>
      <c r="AJ5" s="1866"/>
      <c r="AK5" s="1866"/>
      <c r="AL5" s="1864"/>
      <c r="AM5" s="801" t="s">
        <v>14</v>
      </c>
      <c r="AN5" s="1881" t="s">
        <v>15</v>
      </c>
      <c r="AO5" s="1864"/>
      <c r="AP5" s="801" t="s">
        <v>16</v>
      </c>
      <c r="AQ5" s="802" t="s">
        <v>17</v>
      </c>
      <c r="AR5" s="800"/>
    </row>
    <row r="6" spans="1:44" ht="38.25">
      <c r="A6" s="803" t="s">
        <v>18</v>
      </c>
      <c r="B6" s="803" t="s">
        <v>19</v>
      </c>
      <c r="C6" s="803" t="s">
        <v>20</v>
      </c>
      <c r="D6" s="803" t="s">
        <v>21</v>
      </c>
      <c r="E6" s="803" t="s">
        <v>22</v>
      </c>
      <c r="F6" s="804" t="s">
        <v>23</v>
      </c>
      <c r="G6" s="804" t="s">
        <v>24</v>
      </c>
      <c r="H6" s="804" t="s">
        <v>25</v>
      </c>
      <c r="I6" s="804" t="s">
        <v>26</v>
      </c>
      <c r="J6" s="804" t="s">
        <v>27</v>
      </c>
      <c r="K6" s="804" t="s">
        <v>28</v>
      </c>
      <c r="L6" s="805" t="s">
        <v>29</v>
      </c>
      <c r="M6" s="804" t="s">
        <v>30</v>
      </c>
      <c r="N6" s="804" t="s">
        <v>31</v>
      </c>
      <c r="O6" s="804" t="s">
        <v>32</v>
      </c>
      <c r="P6" s="804" t="s">
        <v>33</v>
      </c>
      <c r="Q6" s="804" t="s">
        <v>34</v>
      </c>
      <c r="R6" s="804" t="s">
        <v>35</v>
      </c>
      <c r="S6" s="805" t="s">
        <v>36</v>
      </c>
      <c r="T6" s="805" t="s">
        <v>37</v>
      </c>
      <c r="U6" s="804" t="s">
        <v>38</v>
      </c>
      <c r="V6" s="804" t="s">
        <v>39</v>
      </c>
      <c r="W6" s="806" t="s">
        <v>417</v>
      </c>
      <c r="X6" s="806" t="s">
        <v>418</v>
      </c>
      <c r="Y6" s="806" t="s">
        <v>419</v>
      </c>
      <c r="Z6" s="806" t="s">
        <v>420</v>
      </c>
      <c r="AA6" s="806" t="s">
        <v>421</v>
      </c>
      <c r="AB6" s="806" t="s">
        <v>422</v>
      </c>
      <c r="AC6" s="806" t="s">
        <v>423</v>
      </c>
      <c r="AD6" s="806" t="s">
        <v>424</v>
      </c>
      <c r="AE6" s="806" t="s">
        <v>425</v>
      </c>
      <c r="AF6" s="806" t="s">
        <v>426</v>
      </c>
      <c r="AG6" s="806" t="s">
        <v>427</v>
      </c>
      <c r="AH6" s="806" t="s">
        <v>428</v>
      </c>
      <c r="AI6" s="806" t="s">
        <v>429</v>
      </c>
      <c r="AJ6" s="806" t="s">
        <v>430</v>
      </c>
      <c r="AK6" s="806" t="s">
        <v>431</v>
      </c>
      <c r="AL6" s="806" t="s">
        <v>432</v>
      </c>
      <c r="AM6" s="806" t="s">
        <v>40</v>
      </c>
      <c r="AN6" s="806" t="s">
        <v>41</v>
      </c>
      <c r="AO6" s="806" t="s">
        <v>42</v>
      </c>
      <c r="AP6" s="806" t="s">
        <v>43</v>
      </c>
      <c r="AQ6" s="804" t="s">
        <v>44</v>
      </c>
      <c r="AR6" s="800"/>
    </row>
    <row r="7" spans="1:44" ht="34.15" customHeight="1">
      <c r="A7" s="807">
        <v>1</v>
      </c>
      <c r="B7" s="1882" t="s">
        <v>2406</v>
      </c>
      <c r="C7" s="1885" t="s">
        <v>2407</v>
      </c>
      <c r="D7" s="808" t="s">
        <v>2408</v>
      </c>
      <c r="E7" s="809" t="s">
        <v>48</v>
      </c>
      <c r="F7" s="810" t="s">
        <v>49</v>
      </c>
      <c r="G7" s="810" t="s">
        <v>49</v>
      </c>
      <c r="H7" s="810" t="s">
        <v>49</v>
      </c>
      <c r="I7" s="810" t="s">
        <v>49</v>
      </c>
      <c r="J7" s="810" t="s">
        <v>49</v>
      </c>
      <c r="K7" s="804" t="s">
        <v>28</v>
      </c>
      <c r="L7" s="811" t="s">
        <v>2409</v>
      </c>
      <c r="M7" s="382" t="s">
        <v>52</v>
      </c>
      <c r="N7" s="812">
        <v>1</v>
      </c>
      <c r="O7" s="382" t="s">
        <v>172</v>
      </c>
      <c r="P7" s="813">
        <v>7</v>
      </c>
      <c r="Q7" s="813" t="s">
        <v>686</v>
      </c>
      <c r="R7" s="814" t="s">
        <v>2410</v>
      </c>
      <c r="S7" s="815" t="s">
        <v>2411</v>
      </c>
      <c r="T7" s="816" t="s">
        <v>2412</v>
      </c>
      <c r="U7" s="817"/>
      <c r="V7" s="817"/>
      <c r="W7" s="817"/>
      <c r="X7" s="817"/>
      <c r="Y7" s="817"/>
      <c r="Z7" s="817"/>
      <c r="AA7" s="817"/>
      <c r="AB7" s="817"/>
      <c r="AC7" s="817"/>
      <c r="AD7" s="817"/>
      <c r="AE7" s="817"/>
      <c r="AF7" s="817"/>
      <c r="AG7" s="817"/>
      <c r="AH7" s="817"/>
      <c r="AI7" s="817"/>
      <c r="AJ7" s="817"/>
      <c r="AK7" s="817"/>
      <c r="AL7" s="817"/>
      <c r="AM7" s="817"/>
      <c r="AN7" s="817"/>
      <c r="AO7" s="818"/>
      <c r="AP7" s="817"/>
      <c r="AQ7" s="817"/>
      <c r="AR7" s="800"/>
    </row>
    <row r="8" spans="1:44" ht="41.45" customHeight="1">
      <c r="A8" s="807">
        <v>2</v>
      </c>
      <c r="B8" s="1883"/>
      <c r="C8" s="1886"/>
      <c r="D8" s="819" t="s">
        <v>2413</v>
      </c>
      <c r="E8" s="820" t="s">
        <v>48</v>
      </c>
      <c r="F8" s="821" t="s">
        <v>49</v>
      </c>
      <c r="G8" s="821" t="s">
        <v>49</v>
      </c>
      <c r="H8" s="821" t="s">
        <v>49</v>
      </c>
      <c r="I8" s="821" t="s">
        <v>49</v>
      </c>
      <c r="J8" s="821" t="s">
        <v>49</v>
      </c>
      <c r="K8" s="822" t="s">
        <v>28</v>
      </c>
      <c r="L8" s="811" t="s">
        <v>2409</v>
      </c>
      <c r="M8" s="382" t="s">
        <v>52</v>
      </c>
      <c r="N8" s="812">
        <v>1</v>
      </c>
      <c r="O8" s="382" t="s">
        <v>172</v>
      </c>
      <c r="P8" s="813">
        <v>7</v>
      </c>
      <c r="Q8" s="813" t="s">
        <v>686</v>
      </c>
      <c r="R8" s="814" t="s">
        <v>2414</v>
      </c>
      <c r="S8" s="815" t="s">
        <v>2411</v>
      </c>
      <c r="T8" s="816" t="s">
        <v>2412</v>
      </c>
      <c r="U8" s="817"/>
      <c r="V8" s="817"/>
      <c r="W8" s="817"/>
      <c r="X8" s="817"/>
      <c r="Y8" s="817"/>
      <c r="Z8" s="817"/>
      <c r="AA8" s="817"/>
      <c r="AB8" s="817"/>
      <c r="AC8" s="817"/>
      <c r="AD8" s="817"/>
      <c r="AE8" s="817"/>
      <c r="AF8" s="817"/>
      <c r="AG8" s="817"/>
      <c r="AH8" s="817"/>
      <c r="AI8" s="817"/>
      <c r="AJ8" s="817"/>
      <c r="AK8" s="817"/>
      <c r="AL8" s="817"/>
      <c r="AM8" s="817"/>
      <c r="AN8" s="817"/>
      <c r="AO8" s="818"/>
      <c r="AP8" s="817"/>
      <c r="AQ8" s="817"/>
      <c r="AR8" s="800"/>
    </row>
    <row r="9" spans="1:44" ht="33" customHeight="1">
      <c r="A9" s="807">
        <v>3</v>
      </c>
      <c r="B9" s="1883"/>
      <c r="C9" s="1887"/>
      <c r="D9" s="823" t="s">
        <v>2415</v>
      </c>
      <c r="E9" s="820" t="s">
        <v>48</v>
      </c>
      <c r="F9" s="821" t="s">
        <v>49</v>
      </c>
      <c r="G9" s="821" t="s">
        <v>49</v>
      </c>
      <c r="H9" s="821" t="s">
        <v>49</v>
      </c>
      <c r="I9" s="821" t="s">
        <v>49</v>
      </c>
      <c r="J9" s="821" t="s">
        <v>49</v>
      </c>
      <c r="K9" s="822" t="s">
        <v>28</v>
      </c>
      <c r="L9" s="811" t="s">
        <v>2409</v>
      </c>
      <c r="M9" s="382" t="s">
        <v>52</v>
      </c>
      <c r="N9" s="812">
        <v>1</v>
      </c>
      <c r="O9" s="382" t="s">
        <v>172</v>
      </c>
      <c r="P9" s="813">
        <v>2</v>
      </c>
      <c r="Q9" s="813" t="s">
        <v>686</v>
      </c>
      <c r="R9" s="814" t="s">
        <v>2416</v>
      </c>
      <c r="S9" s="815" t="s">
        <v>2411</v>
      </c>
      <c r="T9" s="816" t="s">
        <v>2412</v>
      </c>
      <c r="U9" s="824"/>
      <c r="V9" s="813"/>
      <c r="W9" s="813"/>
      <c r="X9" s="813"/>
      <c r="Y9" s="813"/>
      <c r="Z9" s="813"/>
      <c r="AA9" s="813"/>
      <c r="AB9" s="813"/>
      <c r="AC9" s="813"/>
      <c r="AD9" s="813"/>
      <c r="AE9" s="813"/>
      <c r="AF9" s="813"/>
      <c r="AG9" s="813"/>
      <c r="AH9" s="813"/>
      <c r="AI9" s="813"/>
      <c r="AJ9" s="813"/>
      <c r="AK9" s="813"/>
      <c r="AL9" s="813"/>
      <c r="AM9" s="817"/>
      <c r="AN9" s="817"/>
      <c r="AO9" s="817"/>
      <c r="AP9" s="813"/>
      <c r="AQ9" s="813"/>
      <c r="AR9" s="800"/>
    </row>
    <row r="10" spans="1:44" ht="34.15" customHeight="1">
      <c r="A10" s="807">
        <v>4</v>
      </c>
      <c r="B10" s="1883"/>
      <c r="C10" s="1885" t="s">
        <v>2417</v>
      </c>
      <c r="D10" s="819" t="s">
        <v>2418</v>
      </c>
      <c r="E10" s="820" t="s">
        <v>48</v>
      </c>
      <c r="F10" s="821" t="s">
        <v>49</v>
      </c>
      <c r="G10" s="821" t="s">
        <v>49</v>
      </c>
      <c r="H10" s="821" t="s">
        <v>49</v>
      </c>
      <c r="I10" s="821" t="s">
        <v>49</v>
      </c>
      <c r="J10" s="821" t="s">
        <v>49</v>
      </c>
      <c r="K10" s="822" t="s">
        <v>28</v>
      </c>
      <c r="L10" s="811" t="s">
        <v>2409</v>
      </c>
      <c r="M10" s="382" t="s">
        <v>67</v>
      </c>
      <c r="N10" s="812">
        <v>0.25</v>
      </c>
      <c r="O10" s="382" t="s">
        <v>172</v>
      </c>
      <c r="P10" s="813">
        <v>2</v>
      </c>
      <c r="Q10" s="813" t="s">
        <v>686</v>
      </c>
      <c r="R10" s="814" t="s">
        <v>2419</v>
      </c>
      <c r="S10" s="825" t="s">
        <v>2420</v>
      </c>
      <c r="T10" s="826" t="s">
        <v>2421</v>
      </c>
      <c r="U10" s="824"/>
      <c r="V10" s="813"/>
      <c r="W10" s="813"/>
      <c r="X10" s="813"/>
      <c r="Y10" s="813"/>
      <c r="Z10" s="813"/>
      <c r="AA10" s="813"/>
      <c r="AB10" s="813"/>
      <c r="AC10" s="813"/>
      <c r="AD10" s="813"/>
      <c r="AE10" s="813"/>
      <c r="AF10" s="813"/>
      <c r="AG10" s="813"/>
      <c r="AH10" s="813"/>
      <c r="AI10" s="813"/>
      <c r="AJ10" s="813"/>
      <c r="AK10" s="813"/>
      <c r="AL10" s="813"/>
      <c r="AM10" s="817"/>
      <c r="AN10" s="817"/>
      <c r="AO10" s="817"/>
      <c r="AP10" s="813"/>
      <c r="AQ10" s="813"/>
      <c r="AR10" s="800"/>
    </row>
    <row r="11" spans="1:44" ht="33" customHeight="1">
      <c r="A11" s="807">
        <v>5</v>
      </c>
      <c r="B11" s="1883"/>
      <c r="C11" s="1886"/>
      <c r="D11" s="819" t="s">
        <v>2422</v>
      </c>
      <c r="E11" s="820" t="s">
        <v>48</v>
      </c>
      <c r="F11" s="821" t="s">
        <v>49</v>
      </c>
      <c r="G11" s="821" t="s">
        <v>49</v>
      </c>
      <c r="H11" s="821" t="s">
        <v>49</v>
      </c>
      <c r="I11" s="821" t="s">
        <v>49</v>
      </c>
      <c r="J11" s="821" t="s">
        <v>49</v>
      </c>
      <c r="K11" s="822" t="s">
        <v>28</v>
      </c>
      <c r="L11" s="811" t="s">
        <v>2409</v>
      </c>
      <c r="M11" s="382" t="s">
        <v>52</v>
      </c>
      <c r="N11" s="812">
        <v>1</v>
      </c>
      <c r="O11" s="382" t="s">
        <v>172</v>
      </c>
      <c r="P11" s="813">
        <v>1</v>
      </c>
      <c r="Q11" s="813" t="s">
        <v>686</v>
      </c>
      <c r="R11" s="814" t="s">
        <v>2423</v>
      </c>
      <c r="S11" s="825" t="s">
        <v>2424</v>
      </c>
      <c r="T11" s="826" t="s">
        <v>2421</v>
      </c>
      <c r="U11" s="824"/>
      <c r="V11" s="813"/>
      <c r="W11" s="813"/>
      <c r="X11" s="813"/>
      <c r="Y11" s="813"/>
      <c r="Z11" s="813"/>
      <c r="AA11" s="813"/>
      <c r="AB11" s="813"/>
      <c r="AC11" s="813"/>
      <c r="AD11" s="813"/>
      <c r="AE11" s="813"/>
      <c r="AF11" s="813"/>
      <c r="AG11" s="813"/>
      <c r="AH11" s="813"/>
      <c r="AI11" s="813"/>
      <c r="AJ11" s="813"/>
      <c r="AK11" s="813"/>
      <c r="AL11" s="813"/>
      <c r="AM11" s="817"/>
      <c r="AN11" s="817"/>
      <c r="AO11" s="817"/>
      <c r="AP11" s="813"/>
      <c r="AQ11" s="813"/>
      <c r="AR11" s="800"/>
    </row>
    <row r="12" spans="1:44" ht="33" customHeight="1">
      <c r="A12" s="807">
        <v>6</v>
      </c>
      <c r="B12" s="1883"/>
      <c r="C12" s="1886"/>
      <c r="D12" s="819" t="s">
        <v>2425</v>
      </c>
      <c r="E12" s="820" t="s">
        <v>48</v>
      </c>
      <c r="F12" s="821" t="s">
        <v>49</v>
      </c>
      <c r="G12" s="821" t="s">
        <v>49</v>
      </c>
      <c r="H12" s="821" t="s">
        <v>49</v>
      </c>
      <c r="I12" s="821" t="s">
        <v>49</v>
      </c>
      <c r="J12" s="821" t="s">
        <v>49</v>
      </c>
      <c r="K12" s="822" t="s">
        <v>28</v>
      </c>
      <c r="L12" s="811" t="s">
        <v>2409</v>
      </c>
      <c r="M12" s="382" t="s">
        <v>52</v>
      </c>
      <c r="N12" s="812">
        <v>1</v>
      </c>
      <c r="O12" s="382" t="s">
        <v>172</v>
      </c>
      <c r="P12" s="813">
        <v>1</v>
      </c>
      <c r="Q12" s="813" t="s">
        <v>686</v>
      </c>
      <c r="R12" s="814" t="s">
        <v>2426</v>
      </c>
      <c r="S12" s="827" t="s">
        <v>2099</v>
      </c>
      <c r="T12" s="826" t="s">
        <v>2427</v>
      </c>
      <c r="U12" s="824"/>
      <c r="V12" s="813"/>
      <c r="W12" s="813"/>
      <c r="X12" s="813"/>
      <c r="Y12" s="813"/>
      <c r="Z12" s="813"/>
      <c r="AA12" s="813"/>
      <c r="AB12" s="813"/>
      <c r="AC12" s="813"/>
      <c r="AD12" s="813"/>
      <c r="AE12" s="813"/>
      <c r="AF12" s="813"/>
      <c r="AG12" s="813"/>
      <c r="AH12" s="813"/>
      <c r="AI12" s="813"/>
      <c r="AJ12" s="813"/>
      <c r="AK12" s="813"/>
      <c r="AL12" s="813"/>
      <c r="AM12" s="817"/>
      <c r="AN12" s="817"/>
      <c r="AO12" s="817"/>
      <c r="AP12" s="813"/>
      <c r="AQ12" s="813"/>
      <c r="AR12" s="800"/>
    </row>
    <row r="13" spans="1:44" ht="87" customHeight="1">
      <c r="A13" s="807">
        <v>7</v>
      </c>
      <c r="B13" s="1883"/>
      <c r="C13" s="1886"/>
      <c r="D13" s="819" t="s">
        <v>2428</v>
      </c>
      <c r="E13" s="820" t="s">
        <v>48</v>
      </c>
      <c r="F13" s="821" t="s">
        <v>49</v>
      </c>
      <c r="G13" s="821" t="s">
        <v>49</v>
      </c>
      <c r="H13" s="821" t="s">
        <v>49</v>
      </c>
      <c r="I13" s="821" t="s">
        <v>49</v>
      </c>
      <c r="J13" s="821" t="s">
        <v>49</v>
      </c>
      <c r="K13" s="822" t="s">
        <v>28</v>
      </c>
      <c r="L13" s="811" t="s">
        <v>2409</v>
      </c>
      <c r="M13" s="382" t="s">
        <v>67</v>
      </c>
      <c r="N13" s="812">
        <v>0.5</v>
      </c>
      <c r="O13" s="382" t="s">
        <v>172</v>
      </c>
      <c r="P13" s="813">
        <v>2</v>
      </c>
      <c r="Q13" s="813" t="s">
        <v>686</v>
      </c>
      <c r="R13" s="828" t="s">
        <v>2330</v>
      </c>
      <c r="S13" s="825" t="s">
        <v>847</v>
      </c>
      <c r="T13" s="826" t="s">
        <v>2429</v>
      </c>
      <c r="U13" s="824"/>
      <c r="V13" s="813"/>
      <c r="W13" s="813"/>
      <c r="X13" s="813"/>
      <c r="Y13" s="813"/>
      <c r="Z13" s="813"/>
      <c r="AA13" s="813"/>
      <c r="AB13" s="813"/>
      <c r="AC13" s="813"/>
      <c r="AD13" s="813"/>
      <c r="AE13" s="813"/>
      <c r="AF13" s="813"/>
      <c r="AG13" s="813"/>
      <c r="AH13" s="813"/>
      <c r="AI13" s="813"/>
      <c r="AJ13" s="813"/>
      <c r="AK13" s="813"/>
      <c r="AL13" s="813"/>
      <c r="AM13" s="817"/>
      <c r="AN13" s="817"/>
      <c r="AO13" s="817"/>
      <c r="AP13" s="813"/>
      <c r="AQ13" s="813"/>
      <c r="AR13" s="800"/>
    </row>
    <row r="14" spans="1:44" ht="52.15" customHeight="1">
      <c r="A14" s="807">
        <v>8</v>
      </c>
      <c r="B14" s="1883"/>
      <c r="C14" s="1886"/>
      <c r="D14" s="819" t="s">
        <v>2430</v>
      </c>
      <c r="E14" s="820" t="s">
        <v>48</v>
      </c>
      <c r="F14" s="821" t="s">
        <v>49</v>
      </c>
      <c r="G14" s="821" t="s">
        <v>49</v>
      </c>
      <c r="H14" s="821" t="s">
        <v>49</v>
      </c>
      <c r="I14" s="821" t="s">
        <v>49</v>
      </c>
      <c r="J14" s="821" t="s">
        <v>49</v>
      </c>
      <c r="K14" s="822" t="s">
        <v>28</v>
      </c>
      <c r="L14" s="811" t="s">
        <v>2409</v>
      </c>
      <c r="M14" s="382" t="s">
        <v>52</v>
      </c>
      <c r="N14" s="829">
        <v>1</v>
      </c>
      <c r="O14" s="382" t="s">
        <v>172</v>
      </c>
      <c r="P14" s="813">
        <v>1</v>
      </c>
      <c r="Q14" s="813" t="s">
        <v>686</v>
      </c>
      <c r="R14" s="814" t="s">
        <v>2431</v>
      </c>
      <c r="S14" s="827" t="s">
        <v>2432</v>
      </c>
      <c r="T14" s="826" t="s">
        <v>836</v>
      </c>
      <c r="U14" s="824"/>
      <c r="V14" s="813"/>
      <c r="W14" s="813"/>
      <c r="X14" s="813"/>
      <c r="Y14" s="813"/>
      <c r="Z14" s="813"/>
      <c r="AA14" s="813"/>
      <c r="AB14" s="813"/>
      <c r="AC14" s="813"/>
      <c r="AD14" s="813"/>
      <c r="AE14" s="813"/>
      <c r="AF14" s="813"/>
      <c r="AG14" s="813"/>
      <c r="AH14" s="813"/>
      <c r="AI14" s="813"/>
      <c r="AJ14" s="813"/>
      <c r="AK14" s="813"/>
      <c r="AL14" s="813"/>
      <c r="AM14" s="817"/>
      <c r="AN14" s="817"/>
      <c r="AO14" s="817"/>
      <c r="AP14" s="813"/>
      <c r="AQ14" s="813"/>
      <c r="AR14" s="800"/>
    </row>
    <row r="15" spans="1:44" ht="40.9" customHeight="1">
      <c r="A15" s="807">
        <v>9</v>
      </c>
      <c r="B15" s="1883"/>
      <c r="C15" s="1886"/>
      <c r="D15" s="819" t="s">
        <v>2433</v>
      </c>
      <c r="E15" s="820" t="s">
        <v>48</v>
      </c>
      <c r="F15" s="821" t="s">
        <v>49</v>
      </c>
      <c r="G15" s="821" t="s">
        <v>49</v>
      </c>
      <c r="H15" s="821" t="s">
        <v>49</v>
      </c>
      <c r="I15" s="821" t="s">
        <v>49</v>
      </c>
      <c r="J15" s="821" t="s">
        <v>49</v>
      </c>
      <c r="K15" s="822" t="s">
        <v>28</v>
      </c>
      <c r="L15" s="811" t="s">
        <v>2409</v>
      </c>
      <c r="M15" s="382" t="s">
        <v>67</v>
      </c>
      <c r="N15" s="830">
        <v>0.5</v>
      </c>
      <c r="O15" s="382" t="s">
        <v>172</v>
      </c>
      <c r="P15" s="813">
        <v>2</v>
      </c>
      <c r="Q15" s="813" t="s">
        <v>686</v>
      </c>
      <c r="R15" s="814" t="s">
        <v>2434</v>
      </c>
      <c r="S15" s="825" t="s">
        <v>2435</v>
      </c>
      <c r="T15" s="826" t="s">
        <v>2429</v>
      </c>
      <c r="U15" s="824"/>
      <c r="V15" s="813"/>
      <c r="W15" s="813"/>
      <c r="X15" s="813"/>
      <c r="Y15" s="813"/>
      <c r="Z15" s="813"/>
      <c r="AA15" s="813"/>
      <c r="AB15" s="813"/>
      <c r="AC15" s="813"/>
      <c r="AD15" s="813"/>
      <c r="AE15" s="813"/>
      <c r="AF15" s="813"/>
      <c r="AG15" s="813"/>
      <c r="AH15" s="813"/>
      <c r="AI15" s="813"/>
      <c r="AJ15" s="813"/>
      <c r="AK15" s="813"/>
      <c r="AL15" s="813"/>
      <c r="AM15" s="817"/>
      <c r="AN15" s="817"/>
      <c r="AO15" s="817"/>
      <c r="AP15" s="813"/>
      <c r="AQ15" s="813"/>
      <c r="AR15" s="800"/>
    </row>
    <row r="16" spans="1:44" ht="40.9" customHeight="1">
      <c r="A16" s="807">
        <v>10</v>
      </c>
      <c r="B16" s="1883"/>
      <c r="C16" s="1886"/>
      <c r="D16" s="819" t="s">
        <v>2436</v>
      </c>
      <c r="E16" s="820" t="s">
        <v>48</v>
      </c>
      <c r="F16" s="821" t="s">
        <v>49</v>
      </c>
      <c r="G16" s="821" t="s">
        <v>49</v>
      </c>
      <c r="H16" s="821" t="s">
        <v>49</v>
      </c>
      <c r="I16" s="821" t="s">
        <v>49</v>
      </c>
      <c r="J16" s="821" t="s">
        <v>49</v>
      </c>
      <c r="K16" s="822" t="s">
        <v>28</v>
      </c>
      <c r="L16" s="811" t="s">
        <v>2409</v>
      </c>
      <c r="M16" s="382" t="s">
        <v>67</v>
      </c>
      <c r="N16" s="812">
        <v>0.75</v>
      </c>
      <c r="O16" s="382" t="s">
        <v>53</v>
      </c>
      <c r="P16" s="813">
        <v>4</v>
      </c>
      <c r="Q16" s="813" t="s">
        <v>686</v>
      </c>
      <c r="R16" s="814" t="s">
        <v>2437</v>
      </c>
      <c r="S16" s="825" t="s">
        <v>2438</v>
      </c>
      <c r="T16" s="826" t="s">
        <v>2429</v>
      </c>
      <c r="U16" s="824"/>
      <c r="V16" s="813"/>
      <c r="W16" s="813"/>
      <c r="X16" s="813"/>
      <c r="Y16" s="813"/>
      <c r="Z16" s="813"/>
      <c r="AA16" s="813"/>
      <c r="AB16" s="813"/>
      <c r="AC16" s="813"/>
      <c r="AD16" s="813"/>
      <c r="AE16" s="813"/>
      <c r="AF16" s="813"/>
      <c r="AG16" s="813"/>
      <c r="AH16" s="813"/>
      <c r="AI16" s="813"/>
      <c r="AJ16" s="813"/>
      <c r="AK16" s="813"/>
      <c r="AL16" s="813"/>
      <c r="AM16" s="817"/>
      <c r="AN16" s="817"/>
      <c r="AO16" s="817"/>
      <c r="AP16" s="813"/>
      <c r="AQ16" s="813"/>
      <c r="AR16" s="800"/>
    </row>
    <row r="17" spans="1:44" ht="40.9" customHeight="1">
      <c r="A17" s="807">
        <v>11</v>
      </c>
      <c r="B17" s="1883"/>
      <c r="C17" s="1886"/>
      <c r="D17" s="819" t="s">
        <v>2439</v>
      </c>
      <c r="E17" s="820" t="s">
        <v>48</v>
      </c>
      <c r="F17" s="821" t="s">
        <v>49</v>
      </c>
      <c r="G17" s="821" t="s">
        <v>49</v>
      </c>
      <c r="H17" s="821" t="s">
        <v>49</v>
      </c>
      <c r="I17" s="821" t="s">
        <v>49</v>
      </c>
      <c r="J17" s="821" t="s">
        <v>49</v>
      </c>
      <c r="K17" s="822" t="s">
        <v>28</v>
      </c>
      <c r="L17" s="811" t="s">
        <v>2409</v>
      </c>
      <c r="M17" s="382" t="s">
        <v>52</v>
      </c>
      <c r="N17" s="812">
        <v>1</v>
      </c>
      <c r="O17" s="382" t="s">
        <v>53</v>
      </c>
      <c r="P17" s="813">
        <v>2</v>
      </c>
      <c r="Q17" s="813" t="s">
        <v>686</v>
      </c>
      <c r="R17" s="814" t="s">
        <v>2440</v>
      </c>
      <c r="S17" s="825" t="s">
        <v>2438</v>
      </c>
      <c r="T17" s="826" t="s">
        <v>2429</v>
      </c>
      <c r="U17" s="824"/>
      <c r="V17" s="813"/>
      <c r="W17" s="813"/>
      <c r="X17" s="813"/>
      <c r="Y17" s="813"/>
      <c r="Z17" s="813"/>
      <c r="AA17" s="813"/>
      <c r="AB17" s="813"/>
      <c r="AC17" s="813"/>
      <c r="AD17" s="813"/>
      <c r="AE17" s="813"/>
      <c r="AF17" s="813"/>
      <c r="AG17" s="813"/>
      <c r="AH17" s="813"/>
      <c r="AI17" s="813"/>
      <c r="AJ17" s="813"/>
      <c r="AK17" s="813"/>
      <c r="AL17" s="813"/>
      <c r="AM17" s="817"/>
      <c r="AN17" s="817"/>
      <c r="AO17" s="817"/>
      <c r="AP17" s="813"/>
      <c r="AQ17" s="813"/>
      <c r="AR17" s="800"/>
    </row>
    <row r="18" spans="1:44" ht="40.9" customHeight="1">
      <c r="A18" s="807">
        <v>12</v>
      </c>
      <c r="B18" s="1883"/>
      <c r="C18" s="1886"/>
      <c r="D18" s="819" t="s">
        <v>2441</v>
      </c>
      <c r="E18" s="820" t="s">
        <v>48</v>
      </c>
      <c r="F18" s="821" t="s">
        <v>49</v>
      </c>
      <c r="G18" s="821" t="s">
        <v>49</v>
      </c>
      <c r="H18" s="821" t="s">
        <v>49</v>
      </c>
      <c r="I18" s="821" t="s">
        <v>49</v>
      </c>
      <c r="J18" s="821" t="s">
        <v>49</v>
      </c>
      <c r="K18" s="822" t="s">
        <v>28</v>
      </c>
      <c r="L18" s="811" t="s">
        <v>2409</v>
      </c>
      <c r="M18" s="382" t="s">
        <v>67</v>
      </c>
      <c r="N18" s="812">
        <v>0.5</v>
      </c>
      <c r="O18" s="382" t="s">
        <v>53</v>
      </c>
      <c r="P18" s="813">
        <v>2</v>
      </c>
      <c r="Q18" s="813" t="s">
        <v>686</v>
      </c>
      <c r="R18" s="814" t="s">
        <v>2442</v>
      </c>
      <c r="S18" s="825" t="s">
        <v>2092</v>
      </c>
      <c r="T18" s="826" t="s">
        <v>2429</v>
      </c>
      <c r="U18" s="824"/>
      <c r="V18" s="813"/>
      <c r="W18" s="813"/>
      <c r="X18" s="813"/>
      <c r="Y18" s="813"/>
      <c r="Z18" s="813"/>
      <c r="AA18" s="813"/>
      <c r="AB18" s="813"/>
      <c r="AC18" s="813"/>
      <c r="AD18" s="813"/>
      <c r="AE18" s="813"/>
      <c r="AF18" s="813"/>
      <c r="AG18" s="813"/>
      <c r="AH18" s="813"/>
      <c r="AI18" s="813"/>
      <c r="AJ18" s="813"/>
      <c r="AK18" s="813"/>
      <c r="AL18" s="813"/>
      <c r="AM18" s="817"/>
      <c r="AN18" s="817"/>
      <c r="AO18" s="817"/>
      <c r="AP18" s="813"/>
      <c r="AQ18" s="813"/>
      <c r="AR18" s="800"/>
    </row>
    <row r="19" spans="1:44" ht="38.450000000000003" customHeight="1">
      <c r="A19" s="807">
        <v>13</v>
      </c>
      <c r="B19" s="1883"/>
      <c r="C19" s="1886"/>
      <c r="D19" s="819" t="s">
        <v>2443</v>
      </c>
      <c r="E19" s="820" t="s">
        <v>48</v>
      </c>
      <c r="F19" s="821" t="s">
        <v>49</v>
      </c>
      <c r="G19" s="821" t="s">
        <v>49</v>
      </c>
      <c r="H19" s="821" t="s">
        <v>49</v>
      </c>
      <c r="I19" s="821" t="s">
        <v>49</v>
      </c>
      <c r="J19" s="821" t="s">
        <v>49</v>
      </c>
      <c r="K19" s="822" t="s">
        <v>28</v>
      </c>
      <c r="L19" s="811" t="s">
        <v>2409</v>
      </c>
      <c r="M19" s="382" t="s">
        <v>52</v>
      </c>
      <c r="N19" s="812">
        <v>1</v>
      </c>
      <c r="O19" s="382" t="s">
        <v>53</v>
      </c>
      <c r="P19" s="813" t="s">
        <v>2444</v>
      </c>
      <c r="Q19" s="813" t="s">
        <v>686</v>
      </c>
      <c r="R19" s="814"/>
      <c r="S19" s="825" t="s">
        <v>2435</v>
      </c>
      <c r="T19" s="826" t="s">
        <v>2429</v>
      </c>
      <c r="U19" s="824"/>
      <c r="V19" s="813"/>
      <c r="W19" s="813"/>
      <c r="X19" s="813"/>
      <c r="Y19" s="813"/>
      <c r="Z19" s="813"/>
      <c r="AA19" s="813"/>
      <c r="AB19" s="813"/>
      <c r="AC19" s="813"/>
      <c r="AD19" s="813"/>
      <c r="AE19" s="813"/>
      <c r="AF19" s="813"/>
      <c r="AG19" s="813"/>
      <c r="AH19" s="813"/>
      <c r="AI19" s="813"/>
      <c r="AJ19" s="813"/>
      <c r="AK19" s="813"/>
      <c r="AL19" s="813"/>
      <c r="AM19" s="817"/>
      <c r="AN19" s="817"/>
      <c r="AO19" s="817"/>
      <c r="AP19" s="813"/>
      <c r="AQ19" s="813" t="s">
        <v>2445</v>
      </c>
      <c r="AR19" s="800"/>
    </row>
    <row r="20" spans="1:44" ht="34.9" customHeight="1">
      <c r="A20" s="807">
        <v>14</v>
      </c>
      <c r="B20" s="1883"/>
      <c r="C20" s="1887"/>
      <c r="D20" s="819" t="s">
        <v>2446</v>
      </c>
      <c r="E20" s="820" t="s">
        <v>48</v>
      </c>
      <c r="F20" s="821" t="s">
        <v>49</v>
      </c>
      <c r="G20" s="821" t="s">
        <v>49</v>
      </c>
      <c r="H20" s="821" t="s">
        <v>49</v>
      </c>
      <c r="I20" s="821" t="s">
        <v>49</v>
      </c>
      <c r="J20" s="821" t="s">
        <v>49</v>
      </c>
      <c r="K20" s="822" t="s">
        <v>28</v>
      </c>
      <c r="L20" s="811" t="s">
        <v>2409</v>
      </c>
      <c r="M20" s="382" t="s">
        <v>52</v>
      </c>
      <c r="N20" s="812">
        <v>1</v>
      </c>
      <c r="O20" s="382" t="s">
        <v>172</v>
      </c>
      <c r="P20" s="813">
        <v>2</v>
      </c>
      <c r="Q20" s="813" t="s">
        <v>2447</v>
      </c>
      <c r="R20" s="814" t="s">
        <v>2448</v>
      </c>
      <c r="S20" s="825" t="s">
        <v>2435</v>
      </c>
      <c r="T20" s="826" t="s">
        <v>2429</v>
      </c>
      <c r="U20" s="824"/>
      <c r="V20" s="813"/>
      <c r="W20" s="813"/>
      <c r="X20" s="813"/>
      <c r="Y20" s="813"/>
      <c r="Z20" s="813"/>
      <c r="AA20" s="813"/>
      <c r="AB20" s="813"/>
      <c r="AC20" s="813"/>
      <c r="AD20" s="813"/>
      <c r="AE20" s="813"/>
      <c r="AF20" s="813"/>
      <c r="AG20" s="813"/>
      <c r="AH20" s="813"/>
      <c r="AI20" s="813"/>
      <c r="AJ20" s="813"/>
      <c r="AK20" s="813"/>
      <c r="AL20" s="813"/>
      <c r="AM20" s="817"/>
      <c r="AN20" s="817"/>
      <c r="AO20" s="817"/>
      <c r="AP20" s="813"/>
      <c r="AQ20" s="813"/>
      <c r="AR20" s="800"/>
    </row>
    <row r="21" spans="1:44" ht="54" customHeight="1">
      <c r="A21" s="807">
        <v>15</v>
      </c>
      <c r="B21" s="1883"/>
      <c r="C21" s="1885" t="s">
        <v>2449</v>
      </c>
      <c r="D21" s="819" t="s">
        <v>2450</v>
      </c>
      <c r="E21" s="820" t="s">
        <v>48</v>
      </c>
      <c r="F21" s="821" t="s">
        <v>49</v>
      </c>
      <c r="G21" s="821" t="s">
        <v>49</v>
      </c>
      <c r="H21" s="821" t="s">
        <v>49</v>
      </c>
      <c r="I21" s="821" t="s">
        <v>49</v>
      </c>
      <c r="J21" s="821" t="s">
        <v>49</v>
      </c>
      <c r="K21" s="822" t="s">
        <v>28</v>
      </c>
      <c r="L21" s="811" t="s">
        <v>2409</v>
      </c>
      <c r="M21" s="382" t="s">
        <v>67</v>
      </c>
      <c r="N21" s="831">
        <v>1</v>
      </c>
      <c r="O21" s="382" t="s">
        <v>53</v>
      </c>
      <c r="P21" s="813" t="s">
        <v>2444</v>
      </c>
      <c r="Q21" s="813" t="s">
        <v>686</v>
      </c>
      <c r="R21" s="814"/>
      <c r="S21" s="825" t="s">
        <v>2435</v>
      </c>
      <c r="T21" s="826" t="s">
        <v>2429</v>
      </c>
      <c r="U21" s="813"/>
      <c r="V21" s="813"/>
      <c r="W21" s="813"/>
      <c r="X21" s="813"/>
      <c r="Y21" s="813"/>
      <c r="Z21" s="813"/>
      <c r="AA21" s="813"/>
      <c r="AB21" s="813"/>
      <c r="AC21" s="813"/>
      <c r="AD21" s="813"/>
      <c r="AE21" s="813"/>
      <c r="AF21" s="813"/>
      <c r="AG21" s="813"/>
      <c r="AH21" s="813"/>
      <c r="AI21" s="813"/>
      <c r="AJ21" s="813"/>
      <c r="AK21" s="813"/>
      <c r="AL21" s="813"/>
      <c r="AM21" s="817"/>
      <c r="AN21" s="817"/>
      <c r="AO21" s="817"/>
      <c r="AP21" s="813"/>
      <c r="AQ21" s="813" t="s">
        <v>2451</v>
      </c>
      <c r="AR21" s="800"/>
    </row>
    <row r="22" spans="1:44" ht="34.15" customHeight="1">
      <c r="A22" s="807">
        <v>16</v>
      </c>
      <c r="B22" s="1883"/>
      <c r="C22" s="1886"/>
      <c r="D22" s="832" t="s">
        <v>2452</v>
      </c>
      <c r="E22" s="820" t="s">
        <v>48</v>
      </c>
      <c r="F22" s="821" t="s">
        <v>49</v>
      </c>
      <c r="G22" s="821" t="s">
        <v>49</v>
      </c>
      <c r="H22" s="821" t="s">
        <v>49</v>
      </c>
      <c r="I22" s="821" t="s">
        <v>49</v>
      </c>
      <c r="J22" s="821" t="s">
        <v>49</v>
      </c>
      <c r="K22" s="822" t="s">
        <v>28</v>
      </c>
      <c r="L22" s="811" t="s">
        <v>2409</v>
      </c>
      <c r="M22" s="382" t="s">
        <v>52</v>
      </c>
      <c r="N22" s="812">
        <v>1</v>
      </c>
      <c r="O22" s="382" t="s">
        <v>172</v>
      </c>
      <c r="P22" s="813">
        <v>1</v>
      </c>
      <c r="Q22" s="813" t="s">
        <v>686</v>
      </c>
      <c r="R22" s="814" t="s">
        <v>2423</v>
      </c>
      <c r="S22" s="825" t="s">
        <v>2435</v>
      </c>
      <c r="T22" s="826" t="s">
        <v>2429</v>
      </c>
      <c r="U22" s="813"/>
      <c r="V22" s="813"/>
      <c r="W22" s="813"/>
      <c r="X22" s="813"/>
      <c r="Y22" s="813"/>
      <c r="Z22" s="813"/>
      <c r="AA22" s="813"/>
      <c r="AB22" s="813"/>
      <c r="AC22" s="813"/>
      <c r="AD22" s="813"/>
      <c r="AE22" s="813"/>
      <c r="AF22" s="813"/>
      <c r="AG22" s="813"/>
      <c r="AH22" s="813"/>
      <c r="AI22" s="813"/>
      <c r="AJ22" s="813"/>
      <c r="AK22" s="813"/>
      <c r="AL22" s="813"/>
      <c r="AM22" s="817"/>
      <c r="AN22" s="817"/>
      <c r="AO22" s="817"/>
      <c r="AP22" s="813"/>
      <c r="AQ22" s="813"/>
      <c r="AR22" s="800"/>
    </row>
    <row r="23" spans="1:44" ht="97.5" customHeight="1">
      <c r="A23" s="807">
        <v>17</v>
      </c>
      <c r="B23" s="1883"/>
      <c r="C23" s="1886"/>
      <c r="D23" s="819" t="s">
        <v>2453</v>
      </c>
      <c r="E23" s="820" t="s">
        <v>48</v>
      </c>
      <c r="F23" s="821" t="s">
        <v>49</v>
      </c>
      <c r="G23" s="821" t="s">
        <v>49</v>
      </c>
      <c r="H23" s="821" t="s">
        <v>49</v>
      </c>
      <c r="I23" s="821" t="s">
        <v>49</v>
      </c>
      <c r="J23" s="821" t="s">
        <v>49</v>
      </c>
      <c r="K23" s="822" t="s">
        <v>28</v>
      </c>
      <c r="L23" s="811" t="s">
        <v>2409</v>
      </c>
      <c r="M23" s="382" t="s">
        <v>52</v>
      </c>
      <c r="N23" s="812">
        <v>1</v>
      </c>
      <c r="O23" s="382" t="s">
        <v>172</v>
      </c>
      <c r="P23" s="813">
        <v>2</v>
      </c>
      <c r="Q23" s="813" t="s">
        <v>686</v>
      </c>
      <c r="R23" s="814" t="s">
        <v>2454</v>
      </c>
      <c r="S23" s="825" t="s">
        <v>2435</v>
      </c>
      <c r="T23" s="826" t="s">
        <v>2429</v>
      </c>
      <c r="U23" s="813"/>
      <c r="V23" s="813"/>
      <c r="W23" s="813"/>
      <c r="X23" s="813"/>
      <c r="Y23" s="813"/>
      <c r="Z23" s="813"/>
      <c r="AA23" s="813"/>
      <c r="AB23" s="813"/>
      <c r="AC23" s="813"/>
      <c r="AD23" s="813"/>
      <c r="AE23" s="813"/>
      <c r="AF23" s="813"/>
      <c r="AG23" s="813"/>
      <c r="AH23" s="813"/>
      <c r="AI23" s="813"/>
      <c r="AJ23" s="813"/>
      <c r="AK23" s="813"/>
      <c r="AL23" s="813"/>
      <c r="AM23" s="817"/>
      <c r="AN23" s="817"/>
      <c r="AO23" s="817"/>
      <c r="AP23" s="813"/>
      <c r="AQ23" s="833" t="s">
        <v>2455</v>
      </c>
      <c r="AR23" s="800"/>
    </row>
    <row r="24" spans="1:44" ht="65.45" customHeight="1">
      <c r="A24" s="807">
        <v>18</v>
      </c>
      <c r="B24" s="1883"/>
      <c r="C24" s="1886"/>
      <c r="D24" s="819" t="s">
        <v>2456</v>
      </c>
      <c r="E24" s="820" t="s">
        <v>48</v>
      </c>
      <c r="F24" s="821" t="s">
        <v>49</v>
      </c>
      <c r="G24" s="821" t="s">
        <v>49</v>
      </c>
      <c r="H24" s="821" t="s">
        <v>49</v>
      </c>
      <c r="I24" s="821" t="s">
        <v>49</v>
      </c>
      <c r="J24" s="821" t="s">
        <v>49</v>
      </c>
      <c r="K24" s="822" t="s">
        <v>28</v>
      </c>
      <c r="L24" s="811" t="s">
        <v>2409</v>
      </c>
      <c r="M24" s="382" t="s">
        <v>52</v>
      </c>
      <c r="N24" s="812">
        <v>1</v>
      </c>
      <c r="O24" s="382" t="s">
        <v>53</v>
      </c>
      <c r="P24" s="813">
        <v>1</v>
      </c>
      <c r="Q24" s="813" t="s">
        <v>686</v>
      </c>
      <c r="R24" s="814" t="s">
        <v>2457</v>
      </c>
      <c r="S24" s="825" t="s">
        <v>2458</v>
      </c>
      <c r="T24" s="826" t="s">
        <v>2429</v>
      </c>
      <c r="U24" s="813"/>
      <c r="V24" s="813"/>
      <c r="W24" s="813"/>
      <c r="X24" s="813"/>
      <c r="Y24" s="813"/>
      <c r="Z24" s="813"/>
      <c r="AA24" s="813"/>
      <c r="AB24" s="813"/>
      <c r="AC24" s="813"/>
      <c r="AD24" s="813"/>
      <c r="AE24" s="813"/>
      <c r="AF24" s="813"/>
      <c r="AG24" s="813"/>
      <c r="AH24" s="813"/>
      <c r="AI24" s="813"/>
      <c r="AJ24" s="813"/>
      <c r="AK24" s="813"/>
      <c r="AL24" s="813"/>
      <c r="AM24" s="817"/>
      <c r="AN24" s="817"/>
      <c r="AO24" s="817"/>
      <c r="AP24" s="813"/>
      <c r="AQ24" s="833"/>
      <c r="AR24" s="800"/>
    </row>
    <row r="25" spans="1:44" ht="65.45" customHeight="1">
      <c r="A25" s="807">
        <v>19</v>
      </c>
      <c r="B25" s="1883"/>
      <c r="C25" s="1886"/>
      <c r="D25" s="819" t="s">
        <v>2459</v>
      </c>
      <c r="E25" s="820" t="s">
        <v>48</v>
      </c>
      <c r="F25" s="821" t="s">
        <v>49</v>
      </c>
      <c r="G25" s="821" t="s">
        <v>49</v>
      </c>
      <c r="H25" s="821" t="s">
        <v>49</v>
      </c>
      <c r="I25" s="821" t="s">
        <v>49</v>
      </c>
      <c r="J25" s="821" t="s">
        <v>49</v>
      </c>
      <c r="K25" s="822" t="s">
        <v>28</v>
      </c>
      <c r="L25" s="811" t="s">
        <v>2409</v>
      </c>
      <c r="M25" s="382" t="s">
        <v>52</v>
      </c>
      <c r="N25" s="812">
        <v>1</v>
      </c>
      <c r="O25" s="382" t="s">
        <v>53</v>
      </c>
      <c r="P25" s="813">
        <v>2</v>
      </c>
      <c r="Q25" s="813" t="s">
        <v>686</v>
      </c>
      <c r="R25" s="814" t="s">
        <v>2460</v>
      </c>
      <c r="S25" s="825" t="s">
        <v>2092</v>
      </c>
      <c r="T25" s="826" t="s">
        <v>2429</v>
      </c>
      <c r="U25" s="813"/>
      <c r="V25" s="813"/>
      <c r="W25" s="813"/>
      <c r="X25" s="813"/>
      <c r="Y25" s="813"/>
      <c r="Z25" s="813"/>
      <c r="AA25" s="813"/>
      <c r="AB25" s="813"/>
      <c r="AC25" s="813"/>
      <c r="AD25" s="813"/>
      <c r="AE25" s="813"/>
      <c r="AF25" s="813"/>
      <c r="AG25" s="813"/>
      <c r="AH25" s="813"/>
      <c r="AI25" s="813"/>
      <c r="AJ25" s="813"/>
      <c r="AK25" s="813"/>
      <c r="AL25" s="813"/>
      <c r="AM25" s="817"/>
      <c r="AN25" s="817"/>
      <c r="AO25" s="817"/>
      <c r="AP25" s="813"/>
      <c r="AQ25" s="833"/>
      <c r="AR25" s="800"/>
    </row>
    <row r="26" spans="1:44" ht="65.45" customHeight="1">
      <c r="A26" s="807">
        <v>20</v>
      </c>
      <c r="B26" s="1883"/>
      <c r="C26" s="1886"/>
      <c r="D26" s="819" t="s">
        <v>2461</v>
      </c>
      <c r="E26" s="820" t="s">
        <v>48</v>
      </c>
      <c r="F26" s="821" t="s">
        <v>49</v>
      </c>
      <c r="G26" s="821" t="s">
        <v>49</v>
      </c>
      <c r="H26" s="821" t="s">
        <v>49</v>
      </c>
      <c r="I26" s="821" t="s">
        <v>49</v>
      </c>
      <c r="J26" s="821" t="s">
        <v>49</v>
      </c>
      <c r="K26" s="822" t="s">
        <v>28</v>
      </c>
      <c r="L26" s="811" t="s">
        <v>2409</v>
      </c>
      <c r="M26" s="382" t="s">
        <v>67</v>
      </c>
      <c r="N26" s="831">
        <v>0.5</v>
      </c>
      <c r="O26" s="382" t="s">
        <v>53</v>
      </c>
      <c r="P26" s="813">
        <v>2</v>
      </c>
      <c r="Q26" s="813" t="s">
        <v>686</v>
      </c>
      <c r="R26" s="814" t="s">
        <v>2462</v>
      </c>
      <c r="S26" s="825" t="s">
        <v>2092</v>
      </c>
      <c r="T26" s="826" t="s">
        <v>2429</v>
      </c>
      <c r="U26" s="813"/>
      <c r="V26" s="813"/>
      <c r="W26" s="813"/>
      <c r="X26" s="813"/>
      <c r="Y26" s="813"/>
      <c r="Z26" s="813"/>
      <c r="AA26" s="813"/>
      <c r="AB26" s="813"/>
      <c r="AC26" s="813"/>
      <c r="AD26" s="813"/>
      <c r="AE26" s="813"/>
      <c r="AF26" s="813"/>
      <c r="AG26" s="813"/>
      <c r="AH26" s="813"/>
      <c r="AI26" s="813"/>
      <c r="AJ26" s="813"/>
      <c r="AK26" s="813"/>
      <c r="AL26" s="813"/>
      <c r="AM26" s="817"/>
      <c r="AN26" s="817"/>
      <c r="AO26" s="817"/>
      <c r="AP26" s="813"/>
      <c r="AQ26" s="833"/>
      <c r="AR26" s="800"/>
    </row>
    <row r="27" spans="1:44" ht="65.45" customHeight="1">
      <c r="A27" s="807">
        <v>21</v>
      </c>
      <c r="B27" s="1883"/>
      <c r="C27" s="1886"/>
      <c r="D27" s="819" t="s">
        <v>2463</v>
      </c>
      <c r="E27" s="820" t="s">
        <v>48</v>
      </c>
      <c r="F27" s="821" t="s">
        <v>49</v>
      </c>
      <c r="G27" s="821" t="s">
        <v>49</v>
      </c>
      <c r="H27" s="821" t="s">
        <v>49</v>
      </c>
      <c r="I27" s="821" t="s">
        <v>49</v>
      </c>
      <c r="J27" s="821" t="s">
        <v>49</v>
      </c>
      <c r="K27" s="822" t="s">
        <v>28</v>
      </c>
      <c r="L27" s="811" t="s">
        <v>2409</v>
      </c>
      <c r="M27" s="382" t="s">
        <v>52</v>
      </c>
      <c r="N27" s="812">
        <v>1</v>
      </c>
      <c r="O27" s="382" t="s">
        <v>53</v>
      </c>
      <c r="P27" s="813">
        <v>2</v>
      </c>
      <c r="Q27" s="813" t="s">
        <v>686</v>
      </c>
      <c r="R27" s="814" t="s">
        <v>2464</v>
      </c>
      <c r="S27" s="825" t="s">
        <v>2458</v>
      </c>
      <c r="T27" s="826" t="s">
        <v>2429</v>
      </c>
      <c r="U27" s="813"/>
      <c r="V27" s="813"/>
      <c r="W27" s="813"/>
      <c r="X27" s="813"/>
      <c r="Y27" s="813"/>
      <c r="Z27" s="813"/>
      <c r="AA27" s="813"/>
      <c r="AB27" s="813"/>
      <c r="AC27" s="813"/>
      <c r="AD27" s="813"/>
      <c r="AE27" s="813"/>
      <c r="AF27" s="813"/>
      <c r="AG27" s="813"/>
      <c r="AH27" s="813"/>
      <c r="AI27" s="813"/>
      <c r="AJ27" s="813"/>
      <c r="AK27" s="813"/>
      <c r="AL27" s="813"/>
      <c r="AM27" s="817"/>
      <c r="AN27" s="817"/>
      <c r="AO27" s="817"/>
      <c r="AP27" s="813"/>
      <c r="AQ27" s="833"/>
      <c r="AR27" s="800"/>
    </row>
    <row r="28" spans="1:44" ht="65.45" customHeight="1">
      <c r="A28" s="807">
        <v>22</v>
      </c>
      <c r="B28" s="1883"/>
      <c r="C28" s="1886"/>
      <c r="D28" s="819" t="s">
        <v>2465</v>
      </c>
      <c r="E28" s="820" t="s">
        <v>48</v>
      </c>
      <c r="F28" s="821" t="s">
        <v>49</v>
      </c>
      <c r="G28" s="821" t="s">
        <v>49</v>
      </c>
      <c r="H28" s="821" t="s">
        <v>49</v>
      </c>
      <c r="I28" s="821" t="s">
        <v>49</v>
      </c>
      <c r="J28" s="821" t="s">
        <v>49</v>
      </c>
      <c r="K28" s="822" t="s">
        <v>28</v>
      </c>
      <c r="L28" s="811" t="s">
        <v>2409</v>
      </c>
      <c r="M28" s="382" t="s">
        <v>67</v>
      </c>
      <c r="N28" s="812">
        <v>0.5</v>
      </c>
      <c r="O28" s="382" t="s">
        <v>53</v>
      </c>
      <c r="P28" s="813">
        <v>2</v>
      </c>
      <c r="Q28" s="813" t="s">
        <v>686</v>
      </c>
      <c r="R28" s="814" t="s">
        <v>2466</v>
      </c>
      <c r="S28" s="825" t="s">
        <v>2458</v>
      </c>
      <c r="T28" s="826" t="s">
        <v>2429</v>
      </c>
      <c r="U28" s="813"/>
      <c r="V28" s="813"/>
      <c r="W28" s="813"/>
      <c r="X28" s="813"/>
      <c r="Y28" s="813"/>
      <c r="Z28" s="813"/>
      <c r="AA28" s="813"/>
      <c r="AB28" s="813"/>
      <c r="AC28" s="813"/>
      <c r="AD28" s="813"/>
      <c r="AE28" s="813"/>
      <c r="AF28" s="813"/>
      <c r="AG28" s="813"/>
      <c r="AH28" s="813"/>
      <c r="AI28" s="813"/>
      <c r="AJ28" s="813"/>
      <c r="AK28" s="813"/>
      <c r="AL28" s="813"/>
      <c r="AM28" s="817"/>
      <c r="AN28" s="817"/>
      <c r="AO28" s="817"/>
      <c r="AP28" s="813"/>
      <c r="AQ28" s="833"/>
      <c r="AR28" s="800"/>
    </row>
    <row r="29" spans="1:44" ht="65.45" customHeight="1">
      <c r="A29" s="807">
        <v>23</v>
      </c>
      <c r="B29" s="1883"/>
      <c r="C29" s="1886"/>
      <c r="D29" s="819" t="s">
        <v>2467</v>
      </c>
      <c r="E29" s="820" t="s">
        <v>48</v>
      </c>
      <c r="F29" s="821" t="s">
        <v>49</v>
      </c>
      <c r="G29" s="821" t="s">
        <v>49</v>
      </c>
      <c r="H29" s="821" t="s">
        <v>49</v>
      </c>
      <c r="I29" s="821" t="s">
        <v>49</v>
      </c>
      <c r="J29" s="821" t="s">
        <v>49</v>
      </c>
      <c r="K29" s="822" t="s">
        <v>28</v>
      </c>
      <c r="L29" s="811" t="s">
        <v>2409</v>
      </c>
      <c r="M29" s="382" t="s">
        <v>52</v>
      </c>
      <c r="N29" s="812">
        <v>1</v>
      </c>
      <c r="O29" s="382" t="s">
        <v>53</v>
      </c>
      <c r="P29" s="813">
        <v>2</v>
      </c>
      <c r="Q29" s="813" t="s">
        <v>686</v>
      </c>
      <c r="R29" s="814" t="s">
        <v>2468</v>
      </c>
      <c r="S29" s="825" t="s">
        <v>2458</v>
      </c>
      <c r="T29" s="826" t="s">
        <v>2429</v>
      </c>
      <c r="U29" s="813"/>
      <c r="V29" s="813"/>
      <c r="W29" s="813"/>
      <c r="X29" s="813"/>
      <c r="Y29" s="813"/>
      <c r="Z29" s="813"/>
      <c r="AA29" s="813"/>
      <c r="AB29" s="813"/>
      <c r="AC29" s="813"/>
      <c r="AD29" s="813"/>
      <c r="AE29" s="813"/>
      <c r="AF29" s="813"/>
      <c r="AG29" s="813"/>
      <c r="AH29" s="813"/>
      <c r="AI29" s="813"/>
      <c r="AJ29" s="813"/>
      <c r="AK29" s="813"/>
      <c r="AL29" s="813"/>
      <c r="AM29" s="817"/>
      <c r="AN29" s="817"/>
      <c r="AO29" s="817"/>
      <c r="AP29" s="813"/>
      <c r="AQ29" s="833"/>
      <c r="AR29" s="800"/>
    </row>
    <row r="30" spans="1:44" ht="65.45" customHeight="1">
      <c r="A30" s="807">
        <v>24</v>
      </c>
      <c r="B30" s="1883"/>
      <c r="C30" s="1886"/>
      <c r="D30" s="819" t="s">
        <v>2469</v>
      </c>
      <c r="E30" s="820" t="s">
        <v>48</v>
      </c>
      <c r="F30" s="821" t="s">
        <v>49</v>
      </c>
      <c r="G30" s="821" t="s">
        <v>49</v>
      </c>
      <c r="H30" s="821" t="s">
        <v>49</v>
      </c>
      <c r="I30" s="821" t="s">
        <v>49</v>
      </c>
      <c r="J30" s="821" t="s">
        <v>49</v>
      </c>
      <c r="K30" s="822" t="s">
        <v>28</v>
      </c>
      <c r="L30" s="811" t="s">
        <v>2409</v>
      </c>
      <c r="M30" s="382" t="s">
        <v>52</v>
      </c>
      <c r="N30" s="831">
        <v>1</v>
      </c>
      <c r="O30" s="382" t="s">
        <v>53</v>
      </c>
      <c r="P30" s="813">
        <v>2</v>
      </c>
      <c r="Q30" s="813" t="s">
        <v>686</v>
      </c>
      <c r="R30" s="814" t="s">
        <v>2470</v>
      </c>
      <c r="S30" s="825" t="s">
        <v>2458</v>
      </c>
      <c r="T30" s="826" t="s">
        <v>2429</v>
      </c>
      <c r="U30" s="813"/>
      <c r="V30" s="813"/>
      <c r="W30" s="813"/>
      <c r="X30" s="813"/>
      <c r="Y30" s="813"/>
      <c r="Z30" s="813"/>
      <c r="AA30" s="813"/>
      <c r="AB30" s="813"/>
      <c r="AC30" s="813"/>
      <c r="AD30" s="813"/>
      <c r="AE30" s="813"/>
      <c r="AF30" s="813"/>
      <c r="AG30" s="813"/>
      <c r="AH30" s="813"/>
      <c r="AI30" s="813"/>
      <c r="AJ30" s="813"/>
      <c r="AK30" s="813"/>
      <c r="AL30" s="813"/>
      <c r="AM30" s="817"/>
      <c r="AN30" s="817"/>
      <c r="AO30" s="817"/>
      <c r="AP30" s="813"/>
      <c r="AQ30" s="833"/>
      <c r="AR30" s="800"/>
    </row>
    <row r="31" spans="1:44" ht="65.45" customHeight="1">
      <c r="A31" s="807">
        <v>25</v>
      </c>
      <c r="B31" s="1883"/>
      <c r="C31" s="1886"/>
      <c r="D31" s="819" t="s">
        <v>2471</v>
      </c>
      <c r="E31" s="820" t="s">
        <v>48</v>
      </c>
      <c r="F31" s="821" t="s">
        <v>49</v>
      </c>
      <c r="G31" s="821" t="s">
        <v>49</v>
      </c>
      <c r="H31" s="821" t="s">
        <v>49</v>
      </c>
      <c r="I31" s="821" t="s">
        <v>49</v>
      </c>
      <c r="J31" s="821" t="s">
        <v>49</v>
      </c>
      <c r="K31" s="822" t="s">
        <v>28</v>
      </c>
      <c r="L31" s="811" t="s">
        <v>2409</v>
      </c>
      <c r="M31" s="382" t="s">
        <v>52</v>
      </c>
      <c r="N31" s="812">
        <v>1</v>
      </c>
      <c r="O31" s="382" t="s">
        <v>53</v>
      </c>
      <c r="P31" s="813">
        <v>1</v>
      </c>
      <c r="Q31" s="813" t="s">
        <v>686</v>
      </c>
      <c r="R31" s="834" t="s">
        <v>2472</v>
      </c>
      <c r="S31" s="825" t="s">
        <v>2435</v>
      </c>
      <c r="T31" s="826" t="s">
        <v>2473</v>
      </c>
      <c r="U31" s="813"/>
      <c r="V31" s="813"/>
      <c r="W31" s="813"/>
      <c r="X31" s="813"/>
      <c r="Y31" s="813"/>
      <c r="Z31" s="813"/>
      <c r="AA31" s="813"/>
      <c r="AB31" s="813"/>
      <c r="AC31" s="813"/>
      <c r="AD31" s="813"/>
      <c r="AE31" s="813"/>
      <c r="AF31" s="813"/>
      <c r="AG31" s="813"/>
      <c r="AH31" s="813"/>
      <c r="AI31" s="813"/>
      <c r="AJ31" s="813"/>
      <c r="AK31" s="813"/>
      <c r="AL31" s="813"/>
      <c r="AM31" s="817"/>
      <c r="AN31" s="817"/>
      <c r="AO31" s="817"/>
      <c r="AP31" s="813"/>
      <c r="AQ31" s="835" t="s">
        <v>2474</v>
      </c>
      <c r="AR31" s="800"/>
    </row>
    <row r="32" spans="1:44" ht="65.45" customHeight="1">
      <c r="A32" s="807">
        <v>26</v>
      </c>
      <c r="B32" s="1883"/>
      <c r="C32" s="1886"/>
      <c r="D32" s="819" t="s">
        <v>2475</v>
      </c>
      <c r="E32" s="820" t="s">
        <v>48</v>
      </c>
      <c r="F32" s="821" t="s">
        <v>49</v>
      </c>
      <c r="G32" s="821" t="s">
        <v>49</v>
      </c>
      <c r="H32" s="821" t="s">
        <v>49</v>
      </c>
      <c r="I32" s="821" t="s">
        <v>49</v>
      </c>
      <c r="J32" s="821" t="s">
        <v>49</v>
      </c>
      <c r="K32" s="822" t="s">
        <v>28</v>
      </c>
      <c r="L32" s="811" t="s">
        <v>2409</v>
      </c>
      <c r="M32" s="382" t="s">
        <v>52</v>
      </c>
      <c r="N32" s="812">
        <v>1</v>
      </c>
      <c r="O32" s="382" t="s">
        <v>53</v>
      </c>
      <c r="P32" s="813">
        <v>1</v>
      </c>
      <c r="Q32" s="813" t="s">
        <v>686</v>
      </c>
      <c r="R32" s="834" t="s">
        <v>2476</v>
      </c>
      <c r="S32" s="825" t="s">
        <v>2435</v>
      </c>
      <c r="T32" s="836" t="s">
        <v>2477</v>
      </c>
      <c r="U32" s="813"/>
      <c r="V32" s="813"/>
      <c r="W32" s="813"/>
      <c r="X32" s="813"/>
      <c r="Y32" s="813"/>
      <c r="Z32" s="813"/>
      <c r="AA32" s="813"/>
      <c r="AB32" s="813"/>
      <c r="AC32" s="813"/>
      <c r="AD32" s="813"/>
      <c r="AE32" s="813"/>
      <c r="AF32" s="813"/>
      <c r="AG32" s="813"/>
      <c r="AH32" s="813"/>
      <c r="AI32" s="813"/>
      <c r="AJ32" s="813"/>
      <c r="AK32" s="813"/>
      <c r="AL32" s="813"/>
      <c r="AM32" s="817"/>
      <c r="AN32" s="817"/>
      <c r="AO32" s="817"/>
      <c r="AP32" s="813"/>
      <c r="AQ32" s="833" t="s">
        <v>2478</v>
      </c>
      <c r="AR32" s="800"/>
    </row>
    <row r="33" spans="1:44" ht="46.9" customHeight="1">
      <c r="A33" s="807">
        <v>27</v>
      </c>
      <c r="B33" s="1883"/>
      <c r="C33" s="1886"/>
      <c r="D33" s="819" t="s">
        <v>2479</v>
      </c>
      <c r="E33" s="820" t="s">
        <v>48</v>
      </c>
      <c r="F33" s="821" t="s">
        <v>49</v>
      </c>
      <c r="G33" s="821" t="s">
        <v>49</v>
      </c>
      <c r="H33" s="821" t="s">
        <v>49</v>
      </c>
      <c r="I33" s="821" t="s">
        <v>49</v>
      </c>
      <c r="J33" s="821" t="s">
        <v>49</v>
      </c>
      <c r="K33" s="822" t="s">
        <v>28</v>
      </c>
      <c r="L33" s="811" t="s">
        <v>2409</v>
      </c>
      <c r="M33" s="382" t="s">
        <v>67</v>
      </c>
      <c r="N33" s="812">
        <v>0.5</v>
      </c>
      <c r="O33" s="382" t="s">
        <v>172</v>
      </c>
      <c r="P33" s="813">
        <v>2</v>
      </c>
      <c r="Q33" s="813" t="s">
        <v>686</v>
      </c>
      <c r="R33" s="814"/>
      <c r="S33" s="825" t="s">
        <v>2435</v>
      </c>
      <c r="T33" s="826" t="s">
        <v>2429</v>
      </c>
      <c r="U33" s="813"/>
      <c r="V33" s="813"/>
      <c r="W33" s="813"/>
      <c r="X33" s="813"/>
      <c r="Y33" s="813"/>
      <c r="Z33" s="813"/>
      <c r="AA33" s="813"/>
      <c r="AB33" s="813"/>
      <c r="AC33" s="813"/>
      <c r="AD33" s="813"/>
      <c r="AE33" s="813"/>
      <c r="AF33" s="813"/>
      <c r="AG33" s="813"/>
      <c r="AH33" s="813"/>
      <c r="AI33" s="813"/>
      <c r="AJ33" s="813"/>
      <c r="AK33" s="813"/>
      <c r="AL33" s="813"/>
      <c r="AM33" s="817"/>
      <c r="AN33" s="817"/>
      <c r="AO33" s="817"/>
      <c r="AP33" s="813"/>
      <c r="AQ33" s="813" t="s">
        <v>2480</v>
      </c>
      <c r="AR33" s="800"/>
    </row>
    <row r="34" spans="1:44" ht="33" customHeight="1">
      <c r="A34" s="807">
        <v>28</v>
      </c>
      <c r="B34" s="1883"/>
      <c r="C34" s="1887"/>
      <c r="D34" s="819" t="s">
        <v>2481</v>
      </c>
      <c r="E34" s="820" t="s">
        <v>48</v>
      </c>
      <c r="F34" s="821" t="s">
        <v>49</v>
      </c>
      <c r="G34" s="821" t="s">
        <v>49</v>
      </c>
      <c r="H34" s="821" t="s">
        <v>49</v>
      </c>
      <c r="I34" s="821" t="s">
        <v>49</v>
      </c>
      <c r="J34" s="821" t="s">
        <v>49</v>
      </c>
      <c r="K34" s="822" t="s">
        <v>28</v>
      </c>
      <c r="L34" s="811" t="s">
        <v>2409</v>
      </c>
      <c r="M34" s="382" t="s">
        <v>67</v>
      </c>
      <c r="N34" s="831">
        <v>0</v>
      </c>
      <c r="O34" s="382" t="s">
        <v>172</v>
      </c>
      <c r="P34" s="813">
        <v>1</v>
      </c>
      <c r="Q34" s="813" t="s">
        <v>686</v>
      </c>
      <c r="R34" s="814"/>
      <c r="S34" s="825" t="s">
        <v>2435</v>
      </c>
      <c r="T34" s="826" t="s">
        <v>2429</v>
      </c>
      <c r="U34" s="813"/>
      <c r="V34" s="813"/>
      <c r="W34" s="813"/>
      <c r="X34" s="813"/>
      <c r="Y34" s="813"/>
      <c r="Z34" s="813"/>
      <c r="AA34" s="813"/>
      <c r="AB34" s="813"/>
      <c r="AC34" s="813"/>
      <c r="AD34" s="813"/>
      <c r="AE34" s="813"/>
      <c r="AF34" s="813"/>
      <c r="AG34" s="813"/>
      <c r="AH34" s="813"/>
      <c r="AI34" s="813"/>
      <c r="AJ34" s="813"/>
      <c r="AK34" s="813"/>
      <c r="AL34" s="813"/>
      <c r="AM34" s="817"/>
      <c r="AN34" s="817"/>
      <c r="AO34" s="817"/>
      <c r="AP34" s="813"/>
      <c r="AQ34" s="813"/>
      <c r="AR34" s="800"/>
    </row>
    <row r="35" spans="1:44" ht="40.15" customHeight="1">
      <c r="A35" s="807">
        <v>29</v>
      </c>
      <c r="B35" s="1883"/>
      <c r="C35" s="1885" t="s">
        <v>2482</v>
      </c>
      <c r="D35" s="819" t="s">
        <v>2483</v>
      </c>
      <c r="E35" s="820" t="s">
        <v>48</v>
      </c>
      <c r="F35" s="821" t="s">
        <v>49</v>
      </c>
      <c r="G35" s="821" t="s">
        <v>49</v>
      </c>
      <c r="H35" s="821" t="s">
        <v>49</v>
      </c>
      <c r="I35" s="821" t="s">
        <v>49</v>
      </c>
      <c r="J35" s="821" t="s">
        <v>49</v>
      </c>
      <c r="K35" s="822" t="s">
        <v>28</v>
      </c>
      <c r="L35" s="811" t="s">
        <v>2409</v>
      </c>
      <c r="M35" s="382" t="s">
        <v>52</v>
      </c>
      <c r="N35" s="812">
        <v>1</v>
      </c>
      <c r="O35" s="382" t="s">
        <v>172</v>
      </c>
      <c r="P35" s="813">
        <v>1</v>
      </c>
      <c r="Q35" s="813" t="s">
        <v>2484</v>
      </c>
      <c r="R35" s="814"/>
      <c r="S35" s="825" t="s">
        <v>2435</v>
      </c>
      <c r="T35" s="826" t="s">
        <v>836</v>
      </c>
      <c r="U35" s="813"/>
      <c r="V35" s="813"/>
      <c r="W35" s="813"/>
      <c r="X35" s="813"/>
      <c r="Y35" s="813"/>
      <c r="Z35" s="813"/>
      <c r="AA35" s="813"/>
      <c r="AB35" s="813"/>
      <c r="AC35" s="813"/>
      <c r="AD35" s="813"/>
      <c r="AE35" s="813"/>
      <c r="AF35" s="813"/>
      <c r="AG35" s="813"/>
      <c r="AH35" s="813"/>
      <c r="AI35" s="813"/>
      <c r="AJ35" s="813"/>
      <c r="AK35" s="813"/>
      <c r="AL35" s="813"/>
      <c r="AM35" s="817"/>
      <c r="AN35" s="817"/>
      <c r="AO35" s="817"/>
      <c r="AP35" s="813"/>
      <c r="AQ35" s="813"/>
      <c r="AR35" s="800"/>
    </row>
    <row r="36" spans="1:44" ht="48.6" customHeight="1">
      <c r="A36" s="807">
        <v>30</v>
      </c>
      <c r="B36" s="1883"/>
      <c r="C36" s="1887"/>
      <c r="D36" s="819" t="s">
        <v>2485</v>
      </c>
      <c r="E36" s="820" t="s">
        <v>48</v>
      </c>
      <c r="F36" s="821" t="s">
        <v>49</v>
      </c>
      <c r="G36" s="821" t="s">
        <v>49</v>
      </c>
      <c r="H36" s="821" t="s">
        <v>49</v>
      </c>
      <c r="I36" s="821" t="s">
        <v>49</v>
      </c>
      <c r="J36" s="821" t="s">
        <v>49</v>
      </c>
      <c r="K36" s="822" t="s">
        <v>28</v>
      </c>
      <c r="L36" s="811" t="s">
        <v>2409</v>
      </c>
      <c r="M36" s="382" t="s">
        <v>67</v>
      </c>
      <c r="N36" s="812">
        <v>0.5</v>
      </c>
      <c r="O36" s="382" t="s">
        <v>172</v>
      </c>
      <c r="P36" s="813">
        <v>2</v>
      </c>
      <c r="Q36" s="813" t="s">
        <v>686</v>
      </c>
      <c r="R36" s="814" t="s">
        <v>2486</v>
      </c>
      <c r="S36" s="825" t="s">
        <v>2435</v>
      </c>
      <c r="T36" s="826" t="s">
        <v>2429</v>
      </c>
      <c r="U36" s="813"/>
      <c r="V36" s="813"/>
      <c r="W36" s="813"/>
      <c r="X36" s="813"/>
      <c r="Y36" s="813"/>
      <c r="Z36" s="813"/>
      <c r="AA36" s="813"/>
      <c r="AB36" s="813"/>
      <c r="AC36" s="813"/>
      <c r="AD36" s="813"/>
      <c r="AE36" s="813"/>
      <c r="AF36" s="813"/>
      <c r="AG36" s="813"/>
      <c r="AH36" s="813"/>
      <c r="AI36" s="813"/>
      <c r="AJ36" s="813"/>
      <c r="AK36" s="813"/>
      <c r="AL36" s="813"/>
      <c r="AM36" s="817"/>
      <c r="AN36" s="817"/>
      <c r="AO36" s="817"/>
      <c r="AP36" s="813"/>
      <c r="AQ36" s="813"/>
      <c r="AR36" s="800"/>
    </row>
    <row r="37" spans="1:44" ht="37.9" customHeight="1">
      <c r="A37" s="807">
        <v>31</v>
      </c>
      <c r="B37" s="1883"/>
      <c r="C37" s="1885" t="s">
        <v>2487</v>
      </c>
      <c r="D37" s="837" t="s">
        <v>2488</v>
      </c>
      <c r="E37" s="820" t="s">
        <v>48</v>
      </c>
      <c r="F37" s="821" t="s">
        <v>49</v>
      </c>
      <c r="G37" s="821" t="s">
        <v>49</v>
      </c>
      <c r="H37" s="821" t="s">
        <v>49</v>
      </c>
      <c r="I37" s="821" t="s">
        <v>49</v>
      </c>
      <c r="J37" s="821" t="s">
        <v>49</v>
      </c>
      <c r="K37" s="822" t="s">
        <v>28</v>
      </c>
      <c r="L37" s="811" t="s">
        <v>2409</v>
      </c>
      <c r="M37" s="382" t="s">
        <v>52</v>
      </c>
      <c r="N37" s="812">
        <v>1</v>
      </c>
      <c r="O37" s="382" t="s">
        <v>53</v>
      </c>
      <c r="P37" s="813">
        <v>2</v>
      </c>
      <c r="Q37" s="813" t="s">
        <v>686</v>
      </c>
      <c r="R37" s="814" t="s">
        <v>2470</v>
      </c>
      <c r="S37" s="825" t="s">
        <v>2435</v>
      </c>
      <c r="T37" s="826" t="s">
        <v>2429</v>
      </c>
      <c r="U37" s="813"/>
      <c r="V37" s="813"/>
      <c r="W37" s="813"/>
      <c r="X37" s="813"/>
      <c r="Y37" s="813"/>
      <c r="Z37" s="813"/>
      <c r="AA37" s="813"/>
      <c r="AB37" s="813"/>
      <c r="AC37" s="813"/>
      <c r="AD37" s="813"/>
      <c r="AE37" s="813"/>
      <c r="AF37" s="813"/>
      <c r="AG37" s="813"/>
      <c r="AH37" s="813"/>
      <c r="AI37" s="813"/>
      <c r="AJ37" s="813"/>
      <c r="AK37" s="813"/>
      <c r="AL37" s="813"/>
      <c r="AM37" s="817"/>
      <c r="AN37" s="817"/>
      <c r="AO37" s="817"/>
      <c r="AP37" s="813"/>
      <c r="AQ37" s="813"/>
      <c r="AR37" s="800"/>
    </row>
    <row r="38" spans="1:44" ht="61.9" customHeight="1">
      <c r="A38" s="807">
        <v>32</v>
      </c>
      <c r="B38" s="1883"/>
      <c r="C38" s="1886"/>
      <c r="D38" s="837" t="s">
        <v>2489</v>
      </c>
      <c r="E38" s="820" t="s">
        <v>48</v>
      </c>
      <c r="F38" s="821" t="s">
        <v>49</v>
      </c>
      <c r="G38" s="821" t="s">
        <v>49</v>
      </c>
      <c r="H38" s="821" t="s">
        <v>49</v>
      </c>
      <c r="I38" s="821" t="s">
        <v>49</v>
      </c>
      <c r="J38" s="821" t="s">
        <v>49</v>
      </c>
      <c r="K38" s="822" t="s">
        <v>28</v>
      </c>
      <c r="L38" s="811" t="s">
        <v>2409</v>
      </c>
      <c r="M38" s="382" t="s">
        <v>52</v>
      </c>
      <c r="N38" s="812">
        <v>0.5</v>
      </c>
      <c r="O38" s="382" t="s">
        <v>172</v>
      </c>
      <c r="P38" s="813">
        <v>2</v>
      </c>
      <c r="Q38" s="813" t="s">
        <v>686</v>
      </c>
      <c r="R38" s="814" t="s">
        <v>2490</v>
      </c>
      <c r="S38" s="825" t="s">
        <v>2435</v>
      </c>
      <c r="T38" s="826" t="s">
        <v>2429</v>
      </c>
      <c r="U38" s="813"/>
      <c r="V38" s="813"/>
      <c r="W38" s="813"/>
      <c r="X38" s="813"/>
      <c r="Y38" s="813"/>
      <c r="Z38" s="813"/>
      <c r="AA38" s="813"/>
      <c r="AB38" s="813"/>
      <c r="AC38" s="813"/>
      <c r="AD38" s="813"/>
      <c r="AE38" s="813"/>
      <c r="AF38" s="813"/>
      <c r="AG38" s="813"/>
      <c r="AH38" s="813"/>
      <c r="AI38" s="813"/>
      <c r="AJ38" s="813"/>
      <c r="AK38" s="813"/>
      <c r="AL38" s="813"/>
      <c r="AM38" s="817"/>
      <c r="AN38" s="817"/>
      <c r="AO38" s="817"/>
      <c r="AP38" s="813"/>
      <c r="AQ38" s="813"/>
      <c r="AR38" s="800"/>
    </row>
    <row r="39" spans="1:44" ht="61.9" customHeight="1">
      <c r="A39" s="807">
        <v>33</v>
      </c>
      <c r="B39" s="1883"/>
      <c r="C39" s="1886"/>
      <c r="D39" s="819" t="s">
        <v>2491</v>
      </c>
      <c r="E39" s="820" t="s">
        <v>48</v>
      </c>
      <c r="F39" s="821" t="s">
        <v>49</v>
      </c>
      <c r="G39" s="821" t="s">
        <v>49</v>
      </c>
      <c r="H39" s="821" t="s">
        <v>49</v>
      </c>
      <c r="I39" s="821" t="s">
        <v>49</v>
      </c>
      <c r="J39" s="821" t="s">
        <v>49</v>
      </c>
      <c r="K39" s="822" t="s">
        <v>28</v>
      </c>
      <c r="L39" s="811" t="s">
        <v>2409</v>
      </c>
      <c r="M39" s="382" t="s">
        <v>52</v>
      </c>
      <c r="N39" s="812">
        <v>1</v>
      </c>
      <c r="O39" s="382" t="s">
        <v>53</v>
      </c>
      <c r="P39" s="813">
        <v>1</v>
      </c>
      <c r="Q39" s="813" t="s">
        <v>686</v>
      </c>
      <c r="R39" s="814" t="s">
        <v>2492</v>
      </c>
      <c r="S39" s="825" t="s">
        <v>2435</v>
      </c>
      <c r="T39" s="826" t="s">
        <v>2429</v>
      </c>
      <c r="U39" s="813"/>
      <c r="V39" s="813"/>
      <c r="W39" s="813"/>
      <c r="X39" s="813"/>
      <c r="Y39" s="813"/>
      <c r="Z39" s="813"/>
      <c r="AA39" s="813"/>
      <c r="AB39" s="813"/>
      <c r="AC39" s="813"/>
      <c r="AD39" s="813"/>
      <c r="AE39" s="813"/>
      <c r="AF39" s="813"/>
      <c r="AG39" s="813"/>
      <c r="AH39" s="813"/>
      <c r="AI39" s="813"/>
      <c r="AJ39" s="813"/>
      <c r="AK39" s="813"/>
      <c r="AL39" s="813"/>
      <c r="AM39" s="817"/>
      <c r="AN39" s="817"/>
      <c r="AO39" s="817"/>
      <c r="AP39" s="813"/>
      <c r="AQ39" s="813"/>
      <c r="AR39" s="800"/>
    </row>
    <row r="40" spans="1:44" ht="49.9" customHeight="1">
      <c r="A40" s="807">
        <v>34</v>
      </c>
      <c r="B40" s="1883"/>
      <c r="C40" s="1886"/>
      <c r="D40" s="837" t="s">
        <v>2493</v>
      </c>
      <c r="E40" s="820" t="s">
        <v>48</v>
      </c>
      <c r="F40" s="821" t="s">
        <v>49</v>
      </c>
      <c r="G40" s="821" t="s">
        <v>49</v>
      </c>
      <c r="H40" s="821" t="s">
        <v>49</v>
      </c>
      <c r="I40" s="821" t="s">
        <v>49</v>
      </c>
      <c r="J40" s="821" t="s">
        <v>49</v>
      </c>
      <c r="K40" s="822" t="s">
        <v>28</v>
      </c>
      <c r="L40" s="811" t="s">
        <v>2409</v>
      </c>
      <c r="M40" s="382" t="s">
        <v>67</v>
      </c>
      <c r="N40" s="812">
        <v>0.75</v>
      </c>
      <c r="O40" s="382" t="s">
        <v>172</v>
      </c>
      <c r="P40" s="813">
        <v>4</v>
      </c>
      <c r="Q40" s="813" t="s">
        <v>686</v>
      </c>
      <c r="R40" s="814" t="s">
        <v>2494</v>
      </c>
      <c r="S40" s="825" t="s">
        <v>2435</v>
      </c>
      <c r="T40" s="826" t="s">
        <v>2429</v>
      </c>
      <c r="U40" s="813"/>
      <c r="V40" s="813"/>
      <c r="W40" s="813"/>
      <c r="X40" s="813"/>
      <c r="Y40" s="813"/>
      <c r="Z40" s="813"/>
      <c r="AA40" s="813"/>
      <c r="AB40" s="813"/>
      <c r="AC40" s="813"/>
      <c r="AD40" s="813"/>
      <c r="AE40" s="813"/>
      <c r="AF40" s="813"/>
      <c r="AG40" s="813"/>
      <c r="AH40" s="813"/>
      <c r="AI40" s="813"/>
      <c r="AJ40" s="813"/>
      <c r="AK40" s="813"/>
      <c r="AL40" s="813"/>
      <c r="AM40" s="817"/>
      <c r="AN40" s="817"/>
      <c r="AO40" s="817"/>
      <c r="AP40" s="813"/>
      <c r="AQ40" s="813"/>
      <c r="AR40" s="800"/>
    </row>
    <row r="41" spans="1:44" ht="42" customHeight="1">
      <c r="A41" s="807">
        <v>35</v>
      </c>
      <c r="B41" s="1883"/>
      <c r="C41" s="1887"/>
      <c r="D41" s="819" t="s">
        <v>2495</v>
      </c>
      <c r="E41" s="820" t="s">
        <v>48</v>
      </c>
      <c r="F41" s="821" t="s">
        <v>49</v>
      </c>
      <c r="G41" s="821" t="s">
        <v>49</v>
      </c>
      <c r="H41" s="821" t="s">
        <v>49</v>
      </c>
      <c r="I41" s="821" t="s">
        <v>49</v>
      </c>
      <c r="J41" s="821" t="s">
        <v>49</v>
      </c>
      <c r="K41" s="822" t="s">
        <v>28</v>
      </c>
      <c r="L41" s="811" t="s">
        <v>2409</v>
      </c>
      <c r="M41" s="382" t="s">
        <v>67</v>
      </c>
      <c r="N41" s="812">
        <v>0.5</v>
      </c>
      <c r="O41" s="382" t="s">
        <v>172</v>
      </c>
      <c r="P41" s="813">
        <v>2</v>
      </c>
      <c r="Q41" s="813" t="s">
        <v>686</v>
      </c>
      <c r="R41" s="814" t="s">
        <v>2434</v>
      </c>
      <c r="S41" s="825" t="s">
        <v>2435</v>
      </c>
      <c r="T41" s="826" t="s">
        <v>2429</v>
      </c>
      <c r="U41" s="813"/>
      <c r="V41" s="813"/>
      <c r="W41" s="813"/>
      <c r="X41" s="813"/>
      <c r="Y41" s="813"/>
      <c r="Z41" s="813"/>
      <c r="AA41" s="813"/>
      <c r="AB41" s="813"/>
      <c r="AC41" s="813"/>
      <c r="AD41" s="813"/>
      <c r="AE41" s="813"/>
      <c r="AF41" s="813"/>
      <c r="AG41" s="813"/>
      <c r="AH41" s="813"/>
      <c r="AI41" s="813"/>
      <c r="AJ41" s="813"/>
      <c r="AK41" s="813"/>
      <c r="AL41" s="813"/>
      <c r="AM41" s="817"/>
      <c r="AN41" s="817"/>
      <c r="AO41" s="817"/>
      <c r="AP41" s="813"/>
      <c r="AQ41" s="813"/>
      <c r="AR41" s="800"/>
    </row>
    <row r="42" spans="1:44" ht="41.45" customHeight="1">
      <c r="A42" s="807">
        <v>36</v>
      </c>
      <c r="B42" s="1883"/>
      <c r="C42" s="1885" t="s">
        <v>2496</v>
      </c>
      <c r="D42" s="819" t="s">
        <v>2497</v>
      </c>
      <c r="E42" s="820" t="s">
        <v>48</v>
      </c>
      <c r="F42" s="821" t="s">
        <v>49</v>
      </c>
      <c r="G42" s="821" t="s">
        <v>49</v>
      </c>
      <c r="H42" s="821" t="s">
        <v>49</v>
      </c>
      <c r="I42" s="821" t="s">
        <v>49</v>
      </c>
      <c r="J42" s="821" t="s">
        <v>49</v>
      </c>
      <c r="K42" s="822" t="s">
        <v>28</v>
      </c>
      <c r="L42" s="811" t="s">
        <v>2409</v>
      </c>
      <c r="M42" s="382" t="s">
        <v>52</v>
      </c>
      <c r="N42" s="812">
        <v>1</v>
      </c>
      <c r="O42" s="382" t="s">
        <v>172</v>
      </c>
      <c r="P42" s="813">
        <v>1</v>
      </c>
      <c r="Q42" s="813" t="s">
        <v>2498</v>
      </c>
      <c r="R42" s="814" t="s">
        <v>2499</v>
      </c>
      <c r="S42" s="825" t="s">
        <v>2435</v>
      </c>
      <c r="T42" s="826" t="s">
        <v>2429</v>
      </c>
      <c r="U42" s="813"/>
      <c r="V42" s="813"/>
      <c r="W42" s="813"/>
      <c r="X42" s="813"/>
      <c r="Y42" s="813"/>
      <c r="Z42" s="813"/>
      <c r="AA42" s="813"/>
      <c r="AB42" s="813"/>
      <c r="AC42" s="813"/>
      <c r="AD42" s="813"/>
      <c r="AE42" s="813"/>
      <c r="AF42" s="813"/>
      <c r="AG42" s="813"/>
      <c r="AH42" s="813"/>
      <c r="AI42" s="813"/>
      <c r="AJ42" s="813"/>
      <c r="AK42" s="813"/>
      <c r="AL42" s="813"/>
      <c r="AM42" s="817"/>
      <c r="AN42" s="817"/>
      <c r="AO42" s="817"/>
      <c r="AP42" s="813"/>
      <c r="AQ42" s="813" t="s">
        <v>2500</v>
      </c>
      <c r="AR42" s="800"/>
    </row>
    <row r="43" spans="1:44" ht="36" customHeight="1">
      <c r="A43" s="807">
        <v>37</v>
      </c>
      <c r="B43" s="1883"/>
      <c r="C43" s="1887"/>
      <c r="D43" s="819" t="s">
        <v>2501</v>
      </c>
      <c r="E43" s="820" t="s">
        <v>48</v>
      </c>
      <c r="F43" s="821" t="s">
        <v>49</v>
      </c>
      <c r="G43" s="821" t="s">
        <v>49</v>
      </c>
      <c r="H43" s="821" t="s">
        <v>49</v>
      </c>
      <c r="I43" s="821" t="s">
        <v>49</v>
      </c>
      <c r="J43" s="821" t="s">
        <v>49</v>
      </c>
      <c r="K43" s="822" t="s">
        <v>28</v>
      </c>
      <c r="L43" s="811" t="s">
        <v>2409</v>
      </c>
      <c r="M43" s="382" t="s">
        <v>67</v>
      </c>
      <c r="N43" s="812">
        <v>0.66</v>
      </c>
      <c r="O43" s="382" t="s">
        <v>172</v>
      </c>
      <c r="P43" s="813">
        <v>3</v>
      </c>
      <c r="Q43" s="813" t="s">
        <v>686</v>
      </c>
      <c r="R43" s="814" t="s">
        <v>2502</v>
      </c>
      <c r="S43" s="825" t="s">
        <v>2435</v>
      </c>
      <c r="T43" s="826" t="s">
        <v>2429</v>
      </c>
      <c r="U43" s="813"/>
      <c r="V43" s="813"/>
      <c r="W43" s="813"/>
      <c r="X43" s="813"/>
      <c r="Y43" s="813"/>
      <c r="Z43" s="813"/>
      <c r="AA43" s="813"/>
      <c r="AB43" s="813"/>
      <c r="AC43" s="813"/>
      <c r="AD43" s="813"/>
      <c r="AE43" s="813"/>
      <c r="AF43" s="813"/>
      <c r="AG43" s="813"/>
      <c r="AH43" s="813"/>
      <c r="AI43" s="813"/>
      <c r="AJ43" s="813"/>
      <c r="AK43" s="813"/>
      <c r="AL43" s="813"/>
      <c r="AM43" s="817"/>
      <c r="AN43" s="817"/>
      <c r="AO43" s="817"/>
      <c r="AP43" s="813"/>
      <c r="AQ43" s="813"/>
      <c r="AR43" s="800"/>
    </row>
    <row r="44" spans="1:44" ht="36" customHeight="1">
      <c r="A44" s="807">
        <v>38</v>
      </c>
      <c r="B44" s="1883"/>
      <c r="C44" s="1885" t="s">
        <v>2503</v>
      </c>
      <c r="D44" s="819" t="s">
        <v>2504</v>
      </c>
      <c r="E44" s="820" t="s">
        <v>48</v>
      </c>
      <c r="F44" s="821" t="s">
        <v>49</v>
      </c>
      <c r="G44" s="821" t="s">
        <v>49</v>
      </c>
      <c r="H44" s="821" t="s">
        <v>49</v>
      </c>
      <c r="I44" s="821" t="s">
        <v>49</v>
      </c>
      <c r="J44" s="821" t="s">
        <v>49</v>
      </c>
      <c r="K44" s="822" t="s">
        <v>28</v>
      </c>
      <c r="L44" s="811" t="s">
        <v>2409</v>
      </c>
      <c r="M44" s="382" t="s">
        <v>52</v>
      </c>
      <c r="N44" s="838">
        <v>1</v>
      </c>
      <c r="O44" s="382" t="s">
        <v>53</v>
      </c>
      <c r="P44" s="813">
        <v>2</v>
      </c>
      <c r="Q44" s="813" t="s">
        <v>2505</v>
      </c>
      <c r="R44" s="814" t="s">
        <v>2330</v>
      </c>
      <c r="S44" s="825" t="s">
        <v>2435</v>
      </c>
      <c r="T44" s="826" t="s">
        <v>2429</v>
      </c>
      <c r="U44" s="839"/>
      <c r="V44" s="839"/>
      <c r="W44" s="839"/>
      <c r="X44" s="839"/>
      <c r="Y44" s="839"/>
      <c r="Z44" s="839"/>
      <c r="AA44" s="839"/>
      <c r="AB44" s="839"/>
      <c r="AC44" s="839"/>
      <c r="AD44" s="839"/>
      <c r="AE44" s="839"/>
      <c r="AF44" s="839"/>
      <c r="AG44" s="839"/>
      <c r="AH44" s="839"/>
      <c r="AI44" s="839"/>
      <c r="AJ44" s="839"/>
      <c r="AK44" s="839"/>
      <c r="AL44" s="839"/>
      <c r="AM44" s="840"/>
      <c r="AN44" s="840"/>
      <c r="AO44" s="840"/>
      <c r="AP44" s="839"/>
      <c r="AQ44" s="839"/>
      <c r="AR44" s="800"/>
    </row>
    <row r="45" spans="1:44" ht="36" customHeight="1">
      <c r="A45" s="807">
        <v>39</v>
      </c>
      <c r="B45" s="1883"/>
      <c r="C45" s="1888"/>
      <c r="D45" s="819" t="s">
        <v>2506</v>
      </c>
      <c r="E45" s="820" t="s">
        <v>48</v>
      </c>
      <c r="F45" s="821" t="s">
        <v>49</v>
      </c>
      <c r="G45" s="821" t="s">
        <v>49</v>
      </c>
      <c r="H45" s="821" t="s">
        <v>49</v>
      </c>
      <c r="I45" s="821" t="s">
        <v>49</v>
      </c>
      <c r="J45" s="821" t="s">
        <v>49</v>
      </c>
      <c r="K45" s="822" t="s">
        <v>28</v>
      </c>
      <c r="L45" s="811" t="s">
        <v>2409</v>
      </c>
      <c r="M45" s="382" t="s">
        <v>52</v>
      </c>
      <c r="N45" s="812">
        <v>1</v>
      </c>
      <c r="O45" s="382" t="s">
        <v>172</v>
      </c>
      <c r="P45" s="813">
        <v>2</v>
      </c>
      <c r="Q45" s="813" t="s">
        <v>2447</v>
      </c>
      <c r="R45" s="814" t="s">
        <v>2448</v>
      </c>
      <c r="S45" s="825" t="s">
        <v>2435</v>
      </c>
      <c r="T45" s="826" t="s">
        <v>2429</v>
      </c>
      <c r="U45" s="839"/>
      <c r="V45" s="839"/>
      <c r="W45" s="839"/>
      <c r="X45" s="839"/>
      <c r="Y45" s="839"/>
      <c r="Z45" s="839"/>
      <c r="AA45" s="839"/>
      <c r="AB45" s="839"/>
      <c r="AC45" s="839"/>
      <c r="AD45" s="839"/>
      <c r="AE45" s="839"/>
      <c r="AF45" s="839"/>
      <c r="AG45" s="839"/>
      <c r="AH45" s="839"/>
      <c r="AI45" s="839"/>
      <c r="AJ45" s="839"/>
      <c r="AK45" s="839"/>
      <c r="AL45" s="839"/>
      <c r="AM45" s="840"/>
      <c r="AN45" s="840"/>
      <c r="AO45" s="840"/>
      <c r="AP45" s="839"/>
      <c r="AQ45" s="839"/>
      <c r="AR45" s="800"/>
    </row>
    <row r="46" spans="1:44" ht="41.45" customHeight="1">
      <c r="A46" s="841">
        <v>40</v>
      </c>
      <c r="B46" s="1883"/>
      <c r="C46" s="1889"/>
      <c r="D46" s="837" t="s">
        <v>2507</v>
      </c>
      <c r="E46" s="820" t="s">
        <v>48</v>
      </c>
      <c r="F46" s="821" t="s">
        <v>49</v>
      </c>
      <c r="G46" s="821" t="s">
        <v>49</v>
      </c>
      <c r="H46" s="821" t="s">
        <v>49</v>
      </c>
      <c r="I46" s="821" t="s">
        <v>49</v>
      </c>
      <c r="J46" s="821" t="s">
        <v>49</v>
      </c>
      <c r="K46" s="822" t="s">
        <v>28</v>
      </c>
      <c r="L46" s="811" t="s">
        <v>2409</v>
      </c>
      <c r="M46" s="382" t="s">
        <v>67</v>
      </c>
      <c r="N46" s="842">
        <v>0.5</v>
      </c>
      <c r="O46" s="382" t="s">
        <v>172</v>
      </c>
      <c r="P46" s="839">
        <v>2</v>
      </c>
      <c r="Q46" s="839" t="s">
        <v>2505</v>
      </c>
      <c r="R46" s="814" t="s">
        <v>2330</v>
      </c>
      <c r="S46" s="843" t="s">
        <v>2435</v>
      </c>
      <c r="T46" s="844" t="s">
        <v>2429</v>
      </c>
      <c r="U46" s="839"/>
      <c r="V46" s="839"/>
      <c r="W46" s="839"/>
      <c r="X46" s="839"/>
      <c r="Y46" s="839"/>
      <c r="Z46" s="839"/>
      <c r="AA46" s="839"/>
      <c r="AB46" s="839"/>
      <c r="AC46" s="839"/>
      <c r="AD46" s="839"/>
      <c r="AE46" s="839"/>
      <c r="AF46" s="839"/>
      <c r="AG46" s="839"/>
      <c r="AH46" s="839"/>
      <c r="AI46" s="839"/>
      <c r="AJ46" s="839"/>
      <c r="AK46" s="839"/>
      <c r="AL46" s="839"/>
      <c r="AM46" s="840"/>
      <c r="AN46" s="840"/>
      <c r="AO46" s="840"/>
      <c r="AP46" s="839"/>
      <c r="AQ46" s="839" t="s">
        <v>2508</v>
      </c>
      <c r="AR46" s="800"/>
    </row>
    <row r="47" spans="1:44" ht="39.6" customHeight="1">
      <c r="A47" s="845">
        <v>41</v>
      </c>
      <c r="B47" s="1883"/>
      <c r="C47" s="1890" t="s">
        <v>2509</v>
      </c>
      <c r="D47" s="846" t="s">
        <v>2510</v>
      </c>
      <c r="E47" s="820" t="s">
        <v>48</v>
      </c>
      <c r="F47" s="821" t="s">
        <v>49</v>
      </c>
      <c r="G47" s="821" t="s">
        <v>49</v>
      </c>
      <c r="H47" s="821" t="s">
        <v>49</v>
      </c>
      <c r="I47" s="821" t="s">
        <v>49</v>
      </c>
      <c r="J47" s="821" t="s">
        <v>49</v>
      </c>
      <c r="K47" s="822" t="s">
        <v>28</v>
      </c>
      <c r="L47" s="811" t="s">
        <v>2409</v>
      </c>
      <c r="M47" s="382" t="s">
        <v>67</v>
      </c>
      <c r="N47" s="847">
        <v>0.5</v>
      </c>
      <c r="O47" s="382" t="s">
        <v>172</v>
      </c>
      <c r="P47" s="813">
        <v>2</v>
      </c>
      <c r="Q47" s="813" t="s">
        <v>686</v>
      </c>
      <c r="R47" s="814"/>
      <c r="S47" s="825" t="s">
        <v>2435</v>
      </c>
      <c r="T47" s="826" t="s">
        <v>2429</v>
      </c>
      <c r="U47" s="813"/>
      <c r="V47" s="813"/>
      <c r="W47" s="813"/>
      <c r="X47" s="813"/>
      <c r="Y47" s="813"/>
      <c r="Z47" s="813"/>
      <c r="AA47" s="813"/>
      <c r="AB47" s="813"/>
      <c r="AC47" s="813"/>
      <c r="AD47" s="813"/>
      <c r="AE47" s="813"/>
      <c r="AF47" s="813"/>
      <c r="AG47" s="813"/>
      <c r="AH47" s="813"/>
      <c r="AI47" s="813"/>
      <c r="AJ47" s="813"/>
      <c r="AK47" s="813"/>
      <c r="AL47" s="813"/>
      <c r="AM47" s="817"/>
      <c r="AN47" s="817"/>
      <c r="AO47" s="817"/>
      <c r="AP47" s="813"/>
      <c r="AQ47" s="813" t="s">
        <v>2480</v>
      </c>
      <c r="AR47" s="800"/>
    </row>
    <row r="48" spans="1:44" ht="39.6" customHeight="1">
      <c r="A48" s="845">
        <v>42</v>
      </c>
      <c r="B48" s="1884"/>
      <c r="C48" s="1890"/>
      <c r="D48" s="848" t="s">
        <v>2511</v>
      </c>
      <c r="E48" s="820" t="s">
        <v>48</v>
      </c>
      <c r="F48" s="821" t="s">
        <v>49</v>
      </c>
      <c r="G48" s="821" t="s">
        <v>49</v>
      </c>
      <c r="H48" s="821" t="s">
        <v>49</v>
      </c>
      <c r="I48" s="821" t="s">
        <v>49</v>
      </c>
      <c r="J48" s="821" t="s">
        <v>49</v>
      </c>
      <c r="K48" s="822" t="s">
        <v>28</v>
      </c>
      <c r="L48" s="811" t="s">
        <v>2409</v>
      </c>
      <c r="M48" s="382" t="s">
        <v>52</v>
      </c>
      <c r="N48" s="812">
        <v>1</v>
      </c>
      <c r="O48" s="382" t="s">
        <v>172</v>
      </c>
      <c r="P48" s="813">
        <v>2</v>
      </c>
      <c r="Q48" s="813" t="s">
        <v>2447</v>
      </c>
      <c r="R48" s="814" t="s">
        <v>2448</v>
      </c>
      <c r="S48" s="849" t="s">
        <v>2435</v>
      </c>
      <c r="T48" s="850" t="s">
        <v>2429</v>
      </c>
      <c r="U48" s="821"/>
      <c r="V48" s="821"/>
      <c r="W48" s="821"/>
      <c r="X48" s="821"/>
      <c r="Y48" s="821"/>
      <c r="Z48" s="821"/>
      <c r="AA48" s="821"/>
      <c r="AB48" s="821"/>
      <c r="AC48" s="821"/>
      <c r="AD48" s="821"/>
      <c r="AE48" s="821"/>
      <c r="AF48" s="821"/>
      <c r="AG48" s="821"/>
      <c r="AH48" s="821"/>
      <c r="AI48" s="821"/>
      <c r="AJ48" s="821"/>
      <c r="AK48" s="821"/>
      <c r="AL48" s="821"/>
      <c r="AM48" s="851"/>
      <c r="AN48" s="851"/>
      <c r="AO48" s="851"/>
      <c r="AP48" s="821"/>
      <c r="AQ48" s="821" t="s">
        <v>2512</v>
      </c>
      <c r="AR48" s="800"/>
    </row>
    <row r="49" spans="1:44" ht="51" customHeight="1">
      <c r="A49" s="852"/>
      <c r="B49" s="853"/>
      <c r="C49" s="852"/>
      <c r="D49" s="853"/>
      <c r="E49" s="852"/>
      <c r="F49" s="852"/>
      <c r="G49" s="854" t="s">
        <v>2513</v>
      </c>
      <c r="H49" s="854"/>
      <c r="I49" s="854" t="s">
        <v>2514</v>
      </c>
      <c r="J49" s="854"/>
      <c r="K49" s="855" t="s">
        <v>2515</v>
      </c>
      <c r="L49" s="1877" t="s">
        <v>2516</v>
      </c>
      <c r="M49" s="1878"/>
      <c r="N49" s="852"/>
      <c r="O49" s="852"/>
      <c r="P49" s="852"/>
      <c r="Q49" s="852"/>
      <c r="R49" s="852"/>
      <c r="S49" s="856"/>
      <c r="T49" s="857"/>
      <c r="U49" s="1879">
        <v>0</v>
      </c>
      <c r="V49" s="1880"/>
      <c r="W49" s="852"/>
      <c r="X49" s="852"/>
      <c r="Y49" s="852"/>
      <c r="Z49" s="852"/>
      <c r="AA49" s="852"/>
      <c r="AB49" s="852"/>
      <c r="AC49" s="852"/>
      <c r="AD49" s="852"/>
      <c r="AE49" s="852"/>
      <c r="AF49" s="852"/>
      <c r="AG49" s="852"/>
      <c r="AH49" s="852"/>
      <c r="AI49" s="852"/>
      <c r="AJ49" s="852"/>
      <c r="AK49" s="852"/>
      <c r="AL49" s="852"/>
      <c r="AM49" s="852"/>
      <c r="AN49" s="852"/>
      <c r="AO49" s="852"/>
      <c r="AP49" s="852"/>
      <c r="AQ49" s="852"/>
      <c r="AR49" s="800"/>
    </row>
    <row r="50" spans="1:44">
      <c r="A50" s="800"/>
      <c r="B50" s="800"/>
      <c r="C50" s="800"/>
      <c r="D50" s="800"/>
      <c r="E50" s="800"/>
      <c r="F50" s="800"/>
      <c r="G50" s="800"/>
      <c r="H50" s="800"/>
      <c r="I50" s="800"/>
      <c r="J50" s="800"/>
      <c r="K50" s="800"/>
      <c r="L50" s="858"/>
      <c r="M50" s="800"/>
      <c r="N50" s="800"/>
      <c r="O50" s="800"/>
      <c r="P50" s="800"/>
      <c r="Q50" s="800"/>
      <c r="R50" s="800"/>
      <c r="S50" s="858"/>
      <c r="T50" s="858"/>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row>
    <row r="51" spans="1:44">
      <c r="A51" s="800"/>
      <c r="B51" s="800"/>
      <c r="C51" s="800"/>
      <c r="D51" s="800"/>
      <c r="E51" s="800"/>
      <c r="F51" s="800"/>
      <c r="G51" s="800"/>
      <c r="H51" s="800"/>
      <c r="I51" s="800"/>
      <c r="J51" s="800"/>
      <c r="K51" s="800"/>
      <c r="L51" s="858"/>
      <c r="M51" s="800"/>
      <c r="N51" s="800"/>
      <c r="O51" s="800"/>
      <c r="P51" s="800"/>
      <c r="Q51" s="800"/>
      <c r="R51" s="800"/>
      <c r="S51" s="858"/>
      <c r="T51" s="858"/>
      <c r="U51" s="800"/>
      <c r="V51" s="800"/>
      <c r="W51" s="800"/>
      <c r="X51" s="800"/>
      <c r="Y51" s="800"/>
      <c r="Z51" s="800"/>
      <c r="AA51" s="800"/>
      <c r="AB51" s="800"/>
      <c r="AC51" s="800"/>
      <c r="AD51" s="800"/>
      <c r="AE51" s="800"/>
      <c r="AF51" s="800"/>
      <c r="AG51" s="800"/>
      <c r="AH51" s="800"/>
      <c r="AI51" s="800"/>
      <c r="AJ51" s="800"/>
      <c r="AK51" s="800"/>
      <c r="AL51" s="800"/>
      <c r="AM51" s="800"/>
      <c r="AN51" s="800"/>
      <c r="AO51" s="800"/>
      <c r="AP51" s="800"/>
      <c r="AQ51" s="800"/>
      <c r="AR51" s="800"/>
    </row>
    <row r="52" spans="1:44">
      <c r="A52" s="800"/>
      <c r="B52" s="800"/>
      <c r="C52" s="800"/>
      <c r="D52" s="800"/>
      <c r="E52" s="800"/>
      <c r="F52" s="800"/>
      <c r="G52" s="800"/>
      <c r="H52" s="800"/>
      <c r="I52" s="800"/>
      <c r="J52" s="800"/>
      <c r="K52" s="800"/>
      <c r="L52" s="858"/>
      <c r="M52" s="800"/>
      <c r="N52" s="800"/>
      <c r="O52" s="800"/>
      <c r="P52" s="800"/>
      <c r="Q52" s="800"/>
      <c r="R52" s="800"/>
      <c r="S52" s="858"/>
      <c r="T52" s="858"/>
      <c r="U52" s="800"/>
      <c r="V52" s="800"/>
      <c r="W52" s="800"/>
      <c r="X52" s="800"/>
      <c r="Y52" s="800"/>
      <c r="Z52" s="800"/>
      <c r="AA52" s="800"/>
      <c r="AB52" s="800"/>
      <c r="AC52" s="800"/>
      <c r="AD52" s="800"/>
      <c r="AE52" s="800"/>
      <c r="AF52" s="800"/>
      <c r="AG52" s="800"/>
      <c r="AH52" s="800"/>
      <c r="AI52" s="800"/>
      <c r="AJ52" s="800"/>
      <c r="AK52" s="800"/>
      <c r="AL52" s="800"/>
      <c r="AM52" s="800"/>
      <c r="AN52" s="800"/>
      <c r="AO52" s="800"/>
      <c r="AP52" s="800"/>
      <c r="AQ52" s="800"/>
      <c r="AR52" s="800"/>
    </row>
    <row r="53" spans="1:44">
      <c r="A53" s="800"/>
      <c r="B53" s="800"/>
      <c r="C53" s="800"/>
      <c r="D53" s="800"/>
      <c r="E53" s="800"/>
      <c r="F53" s="800"/>
      <c r="G53" s="800"/>
      <c r="H53" s="800"/>
      <c r="I53" s="800"/>
      <c r="J53" s="800"/>
      <c r="K53" s="800"/>
      <c r="L53" s="858"/>
      <c r="M53" s="800"/>
      <c r="N53" s="800"/>
      <c r="O53" s="800"/>
      <c r="P53" s="800"/>
      <c r="Q53" s="800"/>
      <c r="R53" s="800"/>
      <c r="S53" s="858"/>
      <c r="T53" s="858"/>
      <c r="U53" s="800"/>
      <c r="V53" s="800"/>
      <c r="W53" s="800"/>
      <c r="X53" s="800"/>
      <c r="Y53" s="800"/>
      <c r="Z53" s="800"/>
      <c r="AA53" s="800"/>
      <c r="AB53" s="800"/>
      <c r="AC53" s="800"/>
      <c r="AD53" s="800"/>
      <c r="AE53" s="800"/>
      <c r="AF53" s="800"/>
      <c r="AG53" s="800"/>
      <c r="AH53" s="800"/>
      <c r="AI53" s="800"/>
      <c r="AJ53" s="800"/>
      <c r="AK53" s="800"/>
      <c r="AL53" s="800"/>
      <c r="AM53" s="800"/>
      <c r="AN53" s="800"/>
      <c r="AO53" s="800"/>
      <c r="AP53" s="800"/>
      <c r="AQ53" s="800"/>
      <c r="AR53" s="800"/>
    </row>
    <row r="54" spans="1:44">
      <c r="A54" s="800"/>
      <c r="B54" s="800"/>
      <c r="C54" s="800"/>
      <c r="D54" s="800"/>
      <c r="E54" s="800"/>
      <c r="F54" s="800"/>
      <c r="G54" s="800"/>
      <c r="H54" s="800"/>
      <c r="I54" s="800"/>
      <c r="J54" s="800"/>
      <c r="K54" s="800"/>
      <c r="L54" s="858"/>
      <c r="M54" s="800"/>
      <c r="N54" s="800"/>
      <c r="O54" s="800"/>
      <c r="P54" s="800"/>
      <c r="Q54" s="800"/>
      <c r="R54" s="800"/>
      <c r="S54" s="858"/>
      <c r="T54" s="858"/>
      <c r="U54" s="800"/>
      <c r="V54" s="800"/>
      <c r="W54" s="800"/>
      <c r="X54" s="800"/>
      <c r="Y54" s="800"/>
      <c r="Z54" s="800"/>
      <c r="AA54" s="800"/>
      <c r="AB54" s="800"/>
      <c r="AC54" s="800"/>
      <c r="AD54" s="800"/>
      <c r="AE54" s="800"/>
      <c r="AF54" s="800"/>
      <c r="AG54" s="800"/>
      <c r="AH54" s="800"/>
      <c r="AI54" s="800"/>
      <c r="AJ54" s="800"/>
      <c r="AK54" s="800"/>
      <c r="AL54" s="800"/>
      <c r="AM54" s="800"/>
      <c r="AN54" s="800"/>
      <c r="AO54" s="800"/>
      <c r="AP54" s="800"/>
      <c r="AQ54" s="800"/>
      <c r="AR54" s="800"/>
    </row>
    <row r="55" spans="1:44">
      <c r="A55" s="800"/>
      <c r="B55" s="800"/>
      <c r="C55" s="800"/>
      <c r="D55" s="800"/>
      <c r="E55" s="800"/>
      <c r="F55" s="800"/>
      <c r="G55" s="800"/>
      <c r="H55" s="800"/>
      <c r="I55" s="800"/>
      <c r="J55" s="800"/>
      <c r="K55" s="800"/>
      <c r="L55" s="858"/>
      <c r="M55" s="800"/>
      <c r="N55" s="800"/>
      <c r="O55" s="800"/>
      <c r="P55" s="800"/>
      <c r="Q55" s="800"/>
      <c r="R55" s="800"/>
      <c r="S55" s="858"/>
      <c r="T55" s="858"/>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row>
    <row r="56" spans="1:44">
      <c r="A56" s="800"/>
      <c r="B56" s="800"/>
      <c r="C56" s="800"/>
      <c r="D56" s="800"/>
      <c r="E56" s="800"/>
      <c r="F56" s="800"/>
      <c r="G56" s="800"/>
      <c r="H56" s="800"/>
      <c r="I56" s="800"/>
      <c r="J56" s="800"/>
      <c r="K56" s="800"/>
      <c r="L56" s="858"/>
      <c r="M56" s="800"/>
      <c r="N56" s="800"/>
      <c r="O56" s="800"/>
      <c r="P56" s="800"/>
      <c r="Q56" s="800"/>
      <c r="R56" s="800"/>
      <c r="S56" s="858"/>
      <c r="T56" s="858"/>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row>
    <row r="57" spans="1:44">
      <c r="A57" s="800"/>
      <c r="B57" s="800"/>
      <c r="C57" s="800"/>
      <c r="D57" s="800"/>
      <c r="E57" s="800"/>
      <c r="F57" s="800"/>
      <c r="G57" s="800"/>
      <c r="H57" s="800"/>
      <c r="I57" s="800"/>
      <c r="J57" s="800"/>
      <c r="K57" s="800"/>
      <c r="L57" s="858"/>
      <c r="M57" s="800"/>
      <c r="N57" s="800"/>
      <c r="O57" s="800"/>
      <c r="P57" s="800"/>
      <c r="Q57" s="800"/>
      <c r="R57" s="800"/>
      <c r="S57" s="858"/>
      <c r="T57" s="858"/>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row>
    <row r="58" spans="1:44">
      <c r="A58" s="800"/>
      <c r="B58" s="800"/>
      <c r="C58" s="800"/>
      <c r="D58" s="800"/>
      <c r="E58" s="800"/>
      <c r="F58" s="800"/>
      <c r="G58" s="800"/>
      <c r="H58" s="800"/>
      <c r="I58" s="800"/>
      <c r="J58" s="800"/>
      <c r="K58" s="800"/>
      <c r="L58" s="858"/>
      <c r="M58" s="800"/>
      <c r="N58" s="800"/>
      <c r="O58" s="800"/>
      <c r="P58" s="800"/>
      <c r="Q58" s="800"/>
      <c r="R58" s="800"/>
      <c r="S58" s="858"/>
      <c r="T58" s="858"/>
      <c r="U58" s="800"/>
      <c r="V58" s="800"/>
      <c r="W58" s="800"/>
      <c r="X58" s="800"/>
      <c r="Y58" s="800"/>
      <c r="Z58" s="800"/>
      <c r="AA58" s="800"/>
      <c r="AB58" s="800"/>
      <c r="AC58" s="800"/>
      <c r="AD58" s="800"/>
      <c r="AE58" s="800"/>
      <c r="AF58" s="800"/>
      <c r="AG58" s="800"/>
      <c r="AH58" s="800"/>
      <c r="AI58" s="800"/>
      <c r="AJ58" s="800"/>
      <c r="AK58" s="800"/>
      <c r="AL58" s="800"/>
      <c r="AM58" s="800"/>
      <c r="AN58" s="800"/>
      <c r="AO58" s="800"/>
      <c r="AP58" s="800"/>
      <c r="AQ58" s="800"/>
      <c r="AR58" s="800"/>
    </row>
    <row r="59" spans="1:44">
      <c r="A59" s="800"/>
      <c r="B59" s="800"/>
      <c r="C59" s="800"/>
      <c r="D59" s="800"/>
      <c r="E59" s="800"/>
      <c r="F59" s="800"/>
      <c r="G59" s="800"/>
      <c r="H59" s="800"/>
      <c r="I59" s="800"/>
      <c r="J59" s="800"/>
      <c r="K59" s="800"/>
      <c r="L59" s="858"/>
      <c r="M59" s="800"/>
      <c r="N59" s="800"/>
      <c r="O59" s="800"/>
      <c r="P59" s="800"/>
      <c r="Q59" s="800"/>
      <c r="R59" s="800"/>
      <c r="S59" s="858"/>
      <c r="T59" s="858"/>
      <c r="U59" s="800"/>
      <c r="V59" s="800"/>
      <c r="W59" s="800"/>
      <c r="X59" s="800"/>
      <c r="Y59" s="800"/>
      <c r="Z59" s="800"/>
      <c r="AA59" s="800"/>
      <c r="AB59" s="800"/>
      <c r="AC59" s="800"/>
      <c r="AD59" s="800"/>
      <c r="AE59" s="800"/>
      <c r="AF59" s="800"/>
      <c r="AG59" s="800"/>
      <c r="AH59" s="800"/>
      <c r="AI59" s="800"/>
      <c r="AJ59" s="800"/>
      <c r="AK59" s="800"/>
      <c r="AL59" s="800"/>
      <c r="AM59" s="800"/>
      <c r="AN59" s="800"/>
      <c r="AO59" s="800"/>
      <c r="AP59" s="800"/>
      <c r="AQ59" s="800"/>
      <c r="AR59" s="800"/>
    </row>
    <row r="60" spans="1:44">
      <c r="A60" s="800"/>
      <c r="B60" s="800"/>
      <c r="C60" s="800"/>
      <c r="D60" s="800"/>
      <c r="E60" s="800"/>
      <c r="F60" s="800"/>
      <c r="G60" s="800"/>
      <c r="H60" s="800"/>
      <c r="I60" s="800"/>
      <c r="J60" s="800"/>
      <c r="K60" s="800"/>
      <c r="L60" s="858"/>
      <c r="M60" s="800"/>
      <c r="N60" s="800"/>
      <c r="O60" s="800"/>
      <c r="P60" s="800"/>
      <c r="Q60" s="800"/>
      <c r="R60" s="800"/>
      <c r="S60" s="858"/>
      <c r="T60" s="858"/>
      <c r="U60" s="800"/>
      <c r="V60" s="800"/>
      <c r="W60" s="800"/>
      <c r="X60" s="800"/>
      <c r="Y60" s="800"/>
      <c r="Z60" s="800"/>
      <c r="AA60" s="800"/>
      <c r="AB60" s="800"/>
      <c r="AC60" s="800"/>
      <c r="AD60" s="800"/>
      <c r="AE60" s="800"/>
      <c r="AF60" s="800"/>
      <c r="AG60" s="800"/>
      <c r="AH60" s="800"/>
      <c r="AI60" s="800"/>
      <c r="AJ60" s="800"/>
      <c r="AK60" s="800"/>
      <c r="AL60" s="800"/>
      <c r="AM60" s="800"/>
      <c r="AN60" s="800"/>
      <c r="AO60" s="800"/>
      <c r="AP60" s="800"/>
      <c r="AQ60" s="800"/>
      <c r="AR60" s="800"/>
    </row>
    <row r="61" spans="1:44">
      <c r="A61" s="800"/>
      <c r="B61" s="800"/>
      <c r="C61" s="800"/>
      <c r="D61" s="800"/>
      <c r="E61" s="800"/>
      <c r="F61" s="800"/>
      <c r="G61" s="800"/>
      <c r="H61" s="800"/>
      <c r="I61" s="800"/>
      <c r="J61" s="800"/>
      <c r="K61" s="800"/>
      <c r="L61" s="858"/>
      <c r="M61" s="800"/>
      <c r="N61" s="800"/>
      <c r="O61" s="800"/>
      <c r="P61" s="800"/>
      <c r="Q61" s="800"/>
      <c r="R61" s="800"/>
      <c r="S61" s="858"/>
      <c r="T61" s="858"/>
      <c r="U61" s="800"/>
      <c r="V61" s="800"/>
      <c r="W61" s="800"/>
      <c r="X61" s="800"/>
      <c r="Y61" s="800"/>
      <c r="Z61" s="800"/>
      <c r="AA61" s="800"/>
      <c r="AB61" s="800"/>
      <c r="AC61" s="800"/>
      <c r="AD61" s="800"/>
      <c r="AE61" s="800"/>
      <c r="AF61" s="800"/>
      <c r="AG61" s="800"/>
      <c r="AH61" s="800"/>
      <c r="AI61" s="800"/>
      <c r="AJ61" s="800"/>
      <c r="AK61" s="800"/>
      <c r="AL61" s="800"/>
      <c r="AM61" s="800"/>
      <c r="AN61" s="800"/>
      <c r="AO61" s="800"/>
      <c r="AP61" s="800"/>
      <c r="AQ61" s="800"/>
      <c r="AR61" s="800"/>
    </row>
    <row r="62" spans="1:44">
      <c r="A62" s="800"/>
      <c r="B62" s="800"/>
      <c r="C62" s="800"/>
      <c r="D62" s="800"/>
      <c r="E62" s="800"/>
      <c r="F62" s="800"/>
      <c r="G62" s="800"/>
      <c r="H62" s="800"/>
      <c r="I62" s="800"/>
      <c r="J62" s="800"/>
      <c r="K62" s="800"/>
      <c r="L62" s="858"/>
      <c r="M62" s="800"/>
      <c r="N62" s="800"/>
      <c r="O62" s="800"/>
      <c r="P62" s="800"/>
      <c r="Q62" s="800"/>
      <c r="R62" s="800"/>
      <c r="S62" s="858"/>
      <c r="T62" s="858"/>
      <c r="U62" s="800"/>
      <c r="V62" s="800"/>
      <c r="W62" s="800"/>
      <c r="X62" s="800"/>
      <c r="Y62" s="800"/>
      <c r="Z62" s="800"/>
      <c r="AA62" s="800"/>
      <c r="AB62" s="800"/>
      <c r="AC62" s="800"/>
      <c r="AD62" s="800"/>
      <c r="AE62" s="800"/>
      <c r="AF62" s="800"/>
      <c r="AG62" s="800"/>
      <c r="AH62" s="800"/>
      <c r="AI62" s="800"/>
      <c r="AJ62" s="800"/>
      <c r="AK62" s="800"/>
      <c r="AL62" s="800"/>
      <c r="AM62" s="800"/>
      <c r="AN62" s="800"/>
      <c r="AO62" s="800"/>
      <c r="AP62" s="800"/>
      <c r="AQ62" s="800"/>
      <c r="AR62" s="800"/>
    </row>
    <row r="63" spans="1:44">
      <c r="A63" s="800"/>
      <c r="B63" s="800"/>
      <c r="C63" s="800"/>
      <c r="D63" s="800"/>
      <c r="E63" s="800"/>
      <c r="F63" s="800"/>
      <c r="G63" s="800"/>
      <c r="H63" s="800"/>
      <c r="I63" s="800"/>
      <c r="J63" s="800"/>
      <c r="K63" s="800"/>
      <c r="L63" s="858"/>
      <c r="M63" s="800"/>
      <c r="N63" s="800"/>
      <c r="O63" s="800"/>
      <c r="P63" s="800"/>
      <c r="Q63" s="800"/>
      <c r="R63" s="800"/>
      <c r="S63" s="858"/>
      <c r="T63" s="858"/>
      <c r="U63" s="800"/>
      <c r="V63" s="800"/>
      <c r="W63" s="800"/>
      <c r="X63" s="800"/>
      <c r="Y63" s="800"/>
      <c r="Z63" s="800"/>
      <c r="AA63" s="800"/>
      <c r="AB63" s="800"/>
      <c r="AC63" s="800"/>
      <c r="AD63" s="800"/>
      <c r="AE63" s="800"/>
      <c r="AF63" s="800"/>
      <c r="AG63" s="800"/>
      <c r="AH63" s="800"/>
      <c r="AI63" s="800"/>
      <c r="AJ63" s="800"/>
      <c r="AK63" s="800"/>
      <c r="AL63" s="800"/>
      <c r="AM63" s="800"/>
      <c r="AN63" s="800"/>
      <c r="AO63" s="800"/>
      <c r="AP63" s="800"/>
      <c r="AQ63" s="800"/>
      <c r="AR63" s="800"/>
    </row>
    <row r="64" spans="1:44">
      <c r="A64" s="800"/>
      <c r="B64" s="800"/>
      <c r="C64" s="800"/>
      <c r="D64" s="800"/>
      <c r="E64" s="800"/>
      <c r="F64" s="800"/>
      <c r="G64" s="800"/>
      <c r="H64" s="800"/>
      <c r="I64" s="800"/>
      <c r="J64" s="800"/>
      <c r="K64" s="800"/>
      <c r="L64" s="858"/>
      <c r="M64" s="800"/>
      <c r="N64" s="800"/>
      <c r="O64" s="800"/>
      <c r="P64" s="800"/>
      <c r="Q64" s="800"/>
      <c r="R64" s="800"/>
      <c r="S64" s="858"/>
      <c r="T64" s="858"/>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row>
    <row r="65" spans="1:44">
      <c r="A65" s="800"/>
      <c r="B65" s="800"/>
      <c r="C65" s="800"/>
      <c r="D65" s="800"/>
      <c r="E65" s="800"/>
      <c r="F65" s="800"/>
      <c r="G65" s="800"/>
      <c r="H65" s="800"/>
      <c r="I65" s="800"/>
      <c r="J65" s="800"/>
      <c r="K65" s="800"/>
      <c r="L65" s="858"/>
      <c r="M65" s="800"/>
      <c r="N65" s="800"/>
      <c r="O65" s="800"/>
      <c r="P65" s="800"/>
      <c r="Q65" s="800"/>
      <c r="R65" s="800"/>
      <c r="S65" s="858"/>
      <c r="T65" s="858"/>
      <c r="U65" s="800"/>
      <c r="V65" s="800"/>
      <c r="W65" s="800"/>
      <c r="X65" s="800"/>
      <c r="Y65" s="800"/>
      <c r="Z65" s="800"/>
      <c r="AA65" s="800"/>
      <c r="AB65" s="800"/>
      <c r="AC65" s="800"/>
      <c r="AD65" s="800"/>
      <c r="AE65" s="800"/>
      <c r="AF65" s="800"/>
      <c r="AG65" s="800"/>
      <c r="AH65" s="800"/>
      <c r="AI65" s="800"/>
      <c r="AJ65" s="800"/>
      <c r="AK65" s="800"/>
      <c r="AL65" s="800"/>
      <c r="AM65" s="800"/>
      <c r="AN65" s="800"/>
      <c r="AO65" s="800"/>
      <c r="AP65" s="800"/>
      <c r="AQ65" s="800"/>
      <c r="AR65" s="800"/>
    </row>
    <row r="66" spans="1:44">
      <c r="A66" s="800"/>
      <c r="B66" s="800"/>
      <c r="C66" s="800"/>
      <c r="D66" s="800"/>
      <c r="E66" s="800"/>
      <c r="F66" s="800"/>
      <c r="G66" s="800"/>
      <c r="H66" s="800"/>
      <c r="I66" s="800"/>
      <c r="J66" s="800"/>
      <c r="K66" s="800"/>
      <c r="L66" s="858"/>
      <c r="M66" s="800"/>
      <c r="N66" s="800"/>
      <c r="O66" s="800"/>
      <c r="P66" s="800"/>
      <c r="Q66" s="800"/>
      <c r="R66" s="800"/>
      <c r="S66" s="858"/>
      <c r="T66" s="858"/>
      <c r="U66" s="800"/>
      <c r="V66" s="800"/>
      <c r="W66" s="800"/>
      <c r="X66" s="800"/>
      <c r="Y66" s="800"/>
      <c r="Z66" s="800"/>
      <c r="AA66" s="800"/>
      <c r="AB66" s="800"/>
      <c r="AC66" s="800"/>
      <c r="AD66" s="800"/>
      <c r="AE66" s="800"/>
      <c r="AF66" s="800"/>
      <c r="AG66" s="800"/>
      <c r="AH66" s="800"/>
      <c r="AI66" s="800"/>
      <c r="AJ66" s="800"/>
      <c r="AK66" s="800"/>
      <c r="AL66" s="800"/>
      <c r="AM66" s="800"/>
      <c r="AN66" s="800"/>
      <c r="AO66" s="800"/>
      <c r="AP66" s="800"/>
      <c r="AQ66" s="800"/>
      <c r="AR66" s="800"/>
    </row>
    <row r="67" spans="1:44">
      <c r="A67" s="800"/>
      <c r="B67" s="800"/>
      <c r="C67" s="800"/>
      <c r="D67" s="800"/>
      <c r="E67" s="800"/>
      <c r="F67" s="800"/>
      <c r="G67" s="800"/>
      <c r="H67" s="800"/>
      <c r="I67" s="800"/>
      <c r="J67" s="800"/>
      <c r="K67" s="800"/>
      <c r="L67" s="858"/>
      <c r="M67" s="800"/>
      <c r="N67" s="800"/>
      <c r="O67" s="800"/>
      <c r="P67" s="800"/>
      <c r="Q67" s="800"/>
      <c r="R67" s="800"/>
      <c r="S67" s="858"/>
      <c r="T67" s="858"/>
      <c r="U67" s="800"/>
      <c r="V67" s="800"/>
      <c r="W67" s="800"/>
      <c r="X67" s="800"/>
      <c r="Y67" s="800"/>
      <c r="Z67" s="800"/>
      <c r="AA67" s="800"/>
      <c r="AB67" s="800"/>
      <c r="AC67" s="800"/>
      <c r="AD67" s="800"/>
      <c r="AE67" s="800"/>
      <c r="AF67" s="800"/>
      <c r="AG67" s="800"/>
      <c r="AH67" s="800"/>
      <c r="AI67" s="800"/>
      <c r="AJ67" s="800"/>
      <c r="AK67" s="800"/>
      <c r="AL67" s="800"/>
      <c r="AM67" s="800"/>
      <c r="AN67" s="800"/>
      <c r="AO67" s="800"/>
      <c r="AP67" s="800"/>
      <c r="AQ67" s="800"/>
      <c r="AR67" s="800"/>
    </row>
    <row r="68" spans="1:44">
      <c r="A68" s="800"/>
      <c r="B68" s="800"/>
      <c r="C68" s="800"/>
      <c r="D68" s="800"/>
      <c r="E68" s="800"/>
      <c r="F68" s="800"/>
      <c r="G68" s="800"/>
      <c r="H68" s="800"/>
      <c r="I68" s="800"/>
      <c r="J68" s="800"/>
      <c r="K68" s="800"/>
      <c r="L68" s="858"/>
      <c r="M68" s="800"/>
      <c r="N68" s="800"/>
      <c r="O68" s="800"/>
      <c r="P68" s="800"/>
      <c r="Q68" s="800"/>
      <c r="R68" s="800"/>
      <c r="S68" s="858"/>
      <c r="T68" s="858"/>
      <c r="U68" s="800"/>
      <c r="V68" s="800"/>
      <c r="W68" s="800"/>
      <c r="X68" s="800"/>
      <c r="Y68" s="800"/>
      <c r="Z68" s="800"/>
      <c r="AA68" s="800"/>
      <c r="AB68" s="800"/>
      <c r="AC68" s="800"/>
      <c r="AD68" s="800"/>
      <c r="AE68" s="800"/>
      <c r="AF68" s="800"/>
      <c r="AG68" s="800"/>
      <c r="AH68" s="800"/>
      <c r="AI68" s="800"/>
      <c r="AJ68" s="800"/>
      <c r="AK68" s="800"/>
      <c r="AL68" s="800"/>
      <c r="AM68" s="800"/>
      <c r="AN68" s="800"/>
      <c r="AO68" s="800"/>
      <c r="AP68" s="800"/>
      <c r="AQ68" s="800"/>
      <c r="AR68" s="800"/>
    </row>
    <row r="69" spans="1:44">
      <c r="A69" s="800"/>
      <c r="B69" s="800"/>
      <c r="C69" s="800"/>
      <c r="D69" s="800"/>
      <c r="E69" s="800"/>
      <c r="F69" s="800"/>
      <c r="G69" s="800"/>
      <c r="H69" s="800"/>
      <c r="I69" s="800"/>
      <c r="J69" s="800"/>
      <c r="K69" s="800"/>
      <c r="L69" s="858"/>
      <c r="M69" s="800"/>
      <c r="N69" s="800"/>
      <c r="O69" s="800"/>
      <c r="P69" s="800"/>
      <c r="Q69" s="800"/>
      <c r="R69" s="800"/>
      <c r="S69" s="858"/>
      <c r="T69" s="858"/>
      <c r="U69" s="800"/>
      <c r="V69" s="800"/>
      <c r="W69" s="800"/>
      <c r="X69" s="800"/>
      <c r="Y69" s="800"/>
      <c r="Z69" s="800"/>
      <c r="AA69" s="800"/>
      <c r="AB69" s="800"/>
      <c r="AC69" s="800"/>
      <c r="AD69" s="800"/>
      <c r="AE69" s="800"/>
      <c r="AF69" s="800"/>
      <c r="AG69" s="800"/>
      <c r="AH69" s="800"/>
      <c r="AI69" s="800"/>
      <c r="AJ69" s="800"/>
      <c r="AK69" s="800"/>
      <c r="AL69" s="800"/>
      <c r="AM69" s="800"/>
      <c r="AN69" s="800"/>
      <c r="AO69" s="800"/>
      <c r="AP69" s="800"/>
      <c r="AQ69" s="800"/>
      <c r="AR69" s="800"/>
    </row>
    <row r="70" spans="1:44">
      <c r="A70" s="800"/>
      <c r="B70" s="800"/>
      <c r="C70" s="800"/>
      <c r="D70" s="800"/>
      <c r="E70" s="800"/>
      <c r="F70" s="800"/>
      <c r="G70" s="800"/>
      <c r="H70" s="800"/>
      <c r="I70" s="800"/>
      <c r="J70" s="800"/>
      <c r="K70" s="800"/>
      <c r="L70" s="858"/>
      <c r="M70" s="800"/>
      <c r="N70" s="800"/>
      <c r="O70" s="800"/>
      <c r="P70" s="800"/>
      <c r="Q70" s="800"/>
      <c r="R70" s="800"/>
      <c r="S70" s="858"/>
      <c r="T70" s="858"/>
      <c r="U70" s="800"/>
      <c r="V70" s="800"/>
      <c r="W70" s="800"/>
      <c r="X70" s="800"/>
      <c r="Y70" s="800"/>
      <c r="Z70" s="800"/>
      <c r="AA70" s="800"/>
      <c r="AB70" s="800"/>
      <c r="AC70" s="800"/>
      <c r="AD70" s="800"/>
      <c r="AE70" s="800"/>
      <c r="AF70" s="800"/>
      <c r="AG70" s="800"/>
      <c r="AH70" s="800"/>
      <c r="AI70" s="800"/>
      <c r="AJ70" s="800"/>
      <c r="AK70" s="800"/>
      <c r="AL70" s="800"/>
      <c r="AM70" s="800"/>
      <c r="AN70" s="800"/>
      <c r="AO70" s="800"/>
      <c r="AP70" s="800"/>
      <c r="AQ70" s="800"/>
      <c r="AR70" s="800"/>
    </row>
    <row r="71" spans="1:44">
      <c r="A71" s="800"/>
      <c r="B71" s="800"/>
      <c r="C71" s="800"/>
      <c r="D71" s="800"/>
      <c r="E71" s="800"/>
      <c r="F71" s="800"/>
      <c r="G71" s="800"/>
      <c r="H71" s="800"/>
      <c r="I71" s="800"/>
      <c r="J71" s="800"/>
      <c r="K71" s="800"/>
      <c r="L71" s="858"/>
      <c r="M71" s="800"/>
      <c r="N71" s="800"/>
      <c r="O71" s="800"/>
      <c r="P71" s="800"/>
      <c r="Q71" s="800"/>
      <c r="R71" s="800"/>
      <c r="S71" s="858"/>
      <c r="T71" s="858"/>
      <c r="U71" s="800"/>
      <c r="V71" s="800"/>
      <c r="W71" s="800"/>
      <c r="X71" s="800"/>
      <c r="Y71" s="800"/>
      <c r="Z71" s="800"/>
      <c r="AA71" s="800"/>
      <c r="AB71" s="800"/>
      <c r="AC71" s="800"/>
      <c r="AD71" s="800"/>
      <c r="AE71" s="800"/>
      <c r="AF71" s="800"/>
      <c r="AG71" s="800"/>
      <c r="AH71" s="800"/>
      <c r="AI71" s="800"/>
      <c r="AJ71" s="800"/>
      <c r="AK71" s="800"/>
      <c r="AL71" s="800"/>
      <c r="AM71" s="800"/>
      <c r="AN71" s="800"/>
      <c r="AO71" s="800"/>
      <c r="AP71" s="800"/>
      <c r="AQ71" s="800"/>
      <c r="AR71" s="800"/>
    </row>
    <row r="72" spans="1:44">
      <c r="A72" s="800"/>
      <c r="B72" s="800"/>
      <c r="C72" s="800"/>
      <c r="D72" s="800"/>
      <c r="E72" s="800"/>
      <c r="F72" s="800"/>
      <c r="G72" s="800"/>
      <c r="H72" s="800"/>
      <c r="I72" s="800"/>
      <c r="J72" s="800"/>
      <c r="K72" s="800"/>
      <c r="L72" s="858"/>
      <c r="M72" s="800"/>
      <c r="N72" s="800"/>
      <c r="O72" s="800"/>
      <c r="P72" s="800"/>
      <c r="Q72" s="800"/>
      <c r="R72" s="800"/>
      <c r="S72" s="858"/>
      <c r="T72" s="858"/>
      <c r="U72" s="800"/>
      <c r="V72" s="800"/>
      <c r="W72" s="800"/>
      <c r="X72" s="800"/>
      <c r="Y72" s="800"/>
      <c r="Z72" s="800"/>
      <c r="AA72" s="800"/>
      <c r="AB72" s="800"/>
      <c r="AC72" s="800"/>
      <c r="AD72" s="800"/>
      <c r="AE72" s="800"/>
      <c r="AF72" s="800"/>
      <c r="AG72" s="800"/>
      <c r="AH72" s="800"/>
      <c r="AI72" s="800"/>
      <c r="AJ72" s="800"/>
      <c r="AK72" s="800"/>
      <c r="AL72" s="800"/>
      <c r="AM72" s="800"/>
      <c r="AN72" s="800"/>
      <c r="AO72" s="800"/>
      <c r="AP72" s="800"/>
      <c r="AQ72" s="800"/>
      <c r="AR72" s="800"/>
    </row>
    <row r="73" spans="1:44">
      <c r="A73" s="800"/>
      <c r="B73" s="800"/>
      <c r="C73" s="800"/>
      <c r="D73" s="800"/>
      <c r="E73" s="800"/>
      <c r="F73" s="800"/>
      <c r="G73" s="800"/>
      <c r="H73" s="800"/>
      <c r="I73" s="800"/>
      <c r="J73" s="800"/>
      <c r="K73" s="800"/>
      <c r="L73" s="858"/>
      <c r="M73" s="800"/>
      <c r="N73" s="800"/>
      <c r="O73" s="800"/>
      <c r="P73" s="800"/>
      <c r="Q73" s="800"/>
      <c r="R73" s="800"/>
      <c r="S73" s="858"/>
      <c r="T73" s="858"/>
      <c r="U73" s="800"/>
      <c r="V73" s="800"/>
      <c r="W73" s="800"/>
      <c r="X73" s="800"/>
      <c r="Y73" s="800"/>
      <c r="Z73" s="800"/>
      <c r="AA73" s="800"/>
      <c r="AB73" s="800"/>
      <c r="AC73" s="800"/>
      <c r="AD73" s="800"/>
      <c r="AE73" s="800"/>
      <c r="AF73" s="800"/>
      <c r="AG73" s="800"/>
      <c r="AH73" s="800"/>
      <c r="AI73" s="800"/>
      <c r="AJ73" s="800"/>
      <c r="AK73" s="800"/>
      <c r="AL73" s="800"/>
      <c r="AM73" s="800"/>
      <c r="AN73" s="800"/>
      <c r="AO73" s="800"/>
      <c r="AP73" s="800"/>
      <c r="AQ73" s="800"/>
      <c r="AR73" s="800"/>
    </row>
    <row r="74" spans="1:44">
      <c r="A74" s="800"/>
      <c r="B74" s="800"/>
      <c r="C74" s="800"/>
      <c r="D74" s="800"/>
      <c r="E74" s="800"/>
      <c r="F74" s="800"/>
      <c r="G74" s="800"/>
      <c r="H74" s="800"/>
      <c r="I74" s="800"/>
      <c r="J74" s="800"/>
      <c r="K74" s="800"/>
      <c r="L74" s="858"/>
      <c r="M74" s="800"/>
      <c r="N74" s="800"/>
      <c r="O74" s="800"/>
      <c r="P74" s="800"/>
      <c r="Q74" s="800"/>
      <c r="R74" s="800"/>
      <c r="S74" s="858"/>
      <c r="T74" s="858"/>
      <c r="U74" s="800"/>
      <c r="V74" s="800"/>
      <c r="W74" s="800"/>
      <c r="X74" s="800"/>
      <c r="Y74" s="800"/>
      <c r="Z74" s="800"/>
      <c r="AA74" s="800"/>
      <c r="AB74" s="800"/>
      <c r="AC74" s="800"/>
      <c r="AD74" s="800"/>
      <c r="AE74" s="800"/>
      <c r="AF74" s="800"/>
      <c r="AG74" s="800"/>
      <c r="AH74" s="800"/>
      <c r="AI74" s="800"/>
      <c r="AJ74" s="800"/>
      <c r="AK74" s="800"/>
      <c r="AL74" s="800"/>
      <c r="AM74" s="800"/>
      <c r="AN74" s="800"/>
      <c r="AO74" s="800"/>
      <c r="AP74" s="800"/>
      <c r="AQ74" s="800"/>
      <c r="AR74" s="800"/>
    </row>
    <row r="75" spans="1:44">
      <c r="A75" s="800"/>
      <c r="B75" s="800"/>
      <c r="C75" s="800"/>
      <c r="D75" s="800"/>
      <c r="E75" s="800"/>
      <c r="F75" s="800"/>
      <c r="G75" s="800"/>
      <c r="H75" s="800"/>
      <c r="I75" s="800"/>
      <c r="J75" s="800"/>
      <c r="K75" s="800"/>
      <c r="L75" s="858"/>
      <c r="M75" s="800"/>
      <c r="N75" s="800"/>
      <c r="O75" s="800"/>
      <c r="P75" s="800"/>
      <c r="Q75" s="800"/>
      <c r="R75" s="800"/>
      <c r="S75" s="858"/>
      <c r="T75" s="858"/>
      <c r="U75" s="800"/>
      <c r="V75" s="800"/>
      <c r="W75" s="800"/>
      <c r="X75" s="800"/>
      <c r="Y75" s="800"/>
      <c r="Z75" s="800"/>
      <c r="AA75" s="800"/>
      <c r="AB75" s="800"/>
      <c r="AC75" s="800"/>
      <c r="AD75" s="800"/>
      <c r="AE75" s="800"/>
      <c r="AF75" s="800"/>
      <c r="AG75" s="800"/>
      <c r="AH75" s="800"/>
      <c r="AI75" s="800"/>
      <c r="AJ75" s="800"/>
      <c r="AK75" s="800"/>
      <c r="AL75" s="800"/>
      <c r="AM75" s="800"/>
      <c r="AN75" s="800"/>
      <c r="AO75" s="800"/>
      <c r="AP75" s="800"/>
      <c r="AQ75" s="800"/>
      <c r="AR75" s="800"/>
    </row>
    <row r="76" spans="1:44">
      <c r="A76" s="800"/>
      <c r="B76" s="800"/>
      <c r="C76" s="800"/>
      <c r="D76" s="800"/>
      <c r="E76" s="800"/>
      <c r="F76" s="800"/>
      <c r="G76" s="800"/>
      <c r="H76" s="800"/>
      <c r="I76" s="800"/>
      <c r="J76" s="800"/>
      <c r="K76" s="800"/>
      <c r="L76" s="858"/>
      <c r="M76" s="800"/>
      <c r="N76" s="800"/>
      <c r="O76" s="800"/>
      <c r="P76" s="800"/>
      <c r="Q76" s="800"/>
      <c r="R76" s="800"/>
      <c r="S76" s="858"/>
      <c r="T76" s="858"/>
      <c r="U76" s="800"/>
      <c r="V76" s="800"/>
      <c r="W76" s="800"/>
      <c r="X76" s="800"/>
      <c r="Y76" s="800"/>
      <c r="Z76" s="800"/>
      <c r="AA76" s="800"/>
      <c r="AB76" s="800"/>
      <c r="AC76" s="800"/>
      <c r="AD76" s="800"/>
      <c r="AE76" s="800"/>
      <c r="AF76" s="800"/>
      <c r="AG76" s="800"/>
      <c r="AH76" s="800"/>
      <c r="AI76" s="800"/>
      <c r="AJ76" s="800"/>
      <c r="AK76" s="800"/>
      <c r="AL76" s="800"/>
      <c r="AM76" s="800"/>
      <c r="AN76" s="800"/>
      <c r="AO76" s="800"/>
      <c r="AP76" s="800"/>
      <c r="AQ76" s="800"/>
      <c r="AR76" s="800"/>
    </row>
    <row r="77" spans="1:44">
      <c r="A77" s="800"/>
      <c r="B77" s="800"/>
      <c r="C77" s="800"/>
      <c r="D77" s="800"/>
      <c r="E77" s="800"/>
      <c r="F77" s="800"/>
      <c r="G77" s="800"/>
      <c r="H77" s="800"/>
      <c r="I77" s="800"/>
      <c r="J77" s="800"/>
      <c r="K77" s="800"/>
      <c r="L77" s="858"/>
      <c r="M77" s="800"/>
      <c r="N77" s="800"/>
      <c r="O77" s="800"/>
      <c r="P77" s="800"/>
      <c r="Q77" s="800"/>
      <c r="R77" s="800"/>
      <c r="S77" s="858"/>
      <c r="T77" s="858"/>
      <c r="U77" s="800"/>
      <c r="V77" s="800"/>
      <c r="W77" s="800"/>
      <c r="X77" s="800"/>
      <c r="Y77" s="800"/>
      <c r="Z77" s="800"/>
      <c r="AA77" s="800"/>
      <c r="AB77" s="800"/>
      <c r="AC77" s="800"/>
      <c r="AD77" s="800"/>
      <c r="AE77" s="800"/>
      <c r="AF77" s="800"/>
      <c r="AG77" s="800"/>
      <c r="AH77" s="800"/>
      <c r="AI77" s="800"/>
      <c r="AJ77" s="800"/>
      <c r="AK77" s="800"/>
      <c r="AL77" s="800"/>
      <c r="AM77" s="800"/>
      <c r="AN77" s="800"/>
      <c r="AO77" s="800"/>
      <c r="AP77" s="800"/>
      <c r="AQ77" s="800"/>
      <c r="AR77" s="800"/>
    </row>
    <row r="78" spans="1:44">
      <c r="A78" s="800"/>
      <c r="B78" s="800"/>
      <c r="C78" s="800"/>
      <c r="D78" s="800"/>
      <c r="E78" s="800"/>
      <c r="F78" s="800"/>
      <c r="G78" s="800"/>
      <c r="H78" s="800"/>
      <c r="I78" s="800"/>
      <c r="J78" s="800"/>
      <c r="K78" s="800"/>
      <c r="L78" s="858"/>
      <c r="M78" s="800"/>
      <c r="N78" s="800"/>
      <c r="O78" s="800"/>
      <c r="P78" s="800"/>
      <c r="Q78" s="800"/>
      <c r="R78" s="800"/>
      <c r="S78" s="858"/>
      <c r="T78" s="858"/>
      <c r="U78" s="800"/>
      <c r="V78" s="800"/>
      <c r="W78" s="800"/>
      <c r="X78" s="800"/>
      <c r="Y78" s="800"/>
      <c r="Z78" s="800"/>
      <c r="AA78" s="800"/>
      <c r="AB78" s="800"/>
      <c r="AC78" s="800"/>
      <c r="AD78" s="800"/>
      <c r="AE78" s="800"/>
      <c r="AF78" s="800"/>
      <c r="AG78" s="800"/>
      <c r="AH78" s="800"/>
      <c r="AI78" s="800"/>
      <c r="AJ78" s="800"/>
      <c r="AK78" s="800"/>
      <c r="AL78" s="800"/>
      <c r="AM78" s="800"/>
      <c r="AN78" s="800"/>
      <c r="AO78" s="800"/>
      <c r="AP78" s="800"/>
      <c r="AQ78" s="800"/>
      <c r="AR78" s="800"/>
    </row>
    <row r="79" spans="1:44">
      <c r="A79" s="800"/>
      <c r="B79" s="800"/>
      <c r="C79" s="800"/>
      <c r="D79" s="800"/>
      <c r="E79" s="800"/>
      <c r="F79" s="800"/>
      <c r="G79" s="800"/>
      <c r="H79" s="800"/>
      <c r="I79" s="800"/>
      <c r="J79" s="800"/>
      <c r="K79" s="800"/>
      <c r="L79" s="858"/>
      <c r="M79" s="800"/>
      <c r="N79" s="800"/>
      <c r="O79" s="800"/>
      <c r="P79" s="800"/>
      <c r="Q79" s="800"/>
      <c r="R79" s="800"/>
      <c r="S79" s="858"/>
      <c r="T79" s="858"/>
      <c r="U79" s="800"/>
      <c r="V79" s="800"/>
      <c r="W79" s="800"/>
      <c r="X79" s="800"/>
      <c r="Y79" s="800"/>
      <c r="Z79" s="800"/>
      <c r="AA79" s="800"/>
      <c r="AB79" s="800"/>
      <c r="AC79" s="800"/>
      <c r="AD79" s="800"/>
      <c r="AE79" s="800"/>
      <c r="AF79" s="800"/>
      <c r="AG79" s="800"/>
      <c r="AH79" s="800"/>
      <c r="AI79" s="800"/>
      <c r="AJ79" s="800"/>
      <c r="AK79" s="800"/>
      <c r="AL79" s="800"/>
      <c r="AM79" s="800"/>
      <c r="AN79" s="800"/>
      <c r="AO79" s="800"/>
      <c r="AP79" s="800"/>
      <c r="AQ79" s="800"/>
      <c r="AR79" s="800"/>
    </row>
    <row r="80" spans="1:44">
      <c r="A80" s="800"/>
      <c r="B80" s="800"/>
      <c r="C80" s="800"/>
      <c r="D80" s="800"/>
      <c r="E80" s="800"/>
      <c r="F80" s="800"/>
      <c r="G80" s="800"/>
      <c r="H80" s="800"/>
      <c r="I80" s="800"/>
      <c r="J80" s="800"/>
      <c r="K80" s="800"/>
      <c r="L80" s="858"/>
      <c r="M80" s="800"/>
      <c r="N80" s="800"/>
      <c r="O80" s="800"/>
      <c r="P80" s="800"/>
      <c r="Q80" s="800"/>
      <c r="R80" s="800"/>
      <c r="S80" s="858"/>
      <c r="T80" s="858"/>
      <c r="U80" s="800"/>
      <c r="V80" s="800"/>
      <c r="W80" s="800"/>
      <c r="X80" s="800"/>
      <c r="Y80" s="800"/>
      <c r="Z80" s="800"/>
      <c r="AA80" s="800"/>
      <c r="AB80" s="800"/>
      <c r="AC80" s="800"/>
      <c r="AD80" s="800"/>
      <c r="AE80" s="800"/>
      <c r="AF80" s="800"/>
      <c r="AG80" s="800"/>
      <c r="AH80" s="800"/>
      <c r="AI80" s="800"/>
      <c r="AJ80" s="800"/>
      <c r="AK80" s="800"/>
      <c r="AL80" s="800"/>
      <c r="AM80" s="800"/>
      <c r="AN80" s="800"/>
      <c r="AO80" s="800"/>
      <c r="AP80" s="800"/>
      <c r="AQ80" s="800"/>
      <c r="AR80" s="800"/>
    </row>
    <row r="81" spans="1:44">
      <c r="A81" s="800"/>
      <c r="B81" s="800"/>
      <c r="C81" s="800"/>
      <c r="D81" s="800"/>
      <c r="E81" s="800"/>
      <c r="F81" s="800"/>
      <c r="G81" s="800"/>
      <c r="H81" s="800"/>
      <c r="I81" s="800"/>
      <c r="J81" s="800"/>
      <c r="K81" s="800"/>
      <c r="L81" s="858"/>
      <c r="M81" s="800"/>
      <c r="N81" s="800"/>
      <c r="O81" s="800"/>
      <c r="P81" s="800"/>
      <c r="Q81" s="800"/>
      <c r="R81" s="800"/>
      <c r="S81" s="858"/>
      <c r="T81" s="858"/>
      <c r="U81" s="800"/>
      <c r="V81" s="800"/>
      <c r="W81" s="800"/>
      <c r="X81" s="800"/>
      <c r="Y81" s="800"/>
      <c r="Z81" s="800"/>
      <c r="AA81" s="800"/>
      <c r="AB81" s="800"/>
      <c r="AC81" s="800"/>
      <c r="AD81" s="800"/>
      <c r="AE81" s="800"/>
      <c r="AF81" s="800"/>
      <c r="AG81" s="800"/>
      <c r="AH81" s="800"/>
      <c r="AI81" s="800"/>
      <c r="AJ81" s="800"/>
      <c r="AK81" s="800"/>
      <c r="AL81" s="800"/>
      <c r="AM81" s="800"/>
      <c r="AN81" s="800"/>
      <c r="AO81" s="800"/>
      <c r="AP81" s="800"/>
      <c r="AQ81" s="800"/>
      <c r="AR81" s="800"/>
    </row>
    <row r="82" spans="1:44">
      <c r="A82" s="800"/>
      <c r="B82" s="800"/>
      <c r="C82" s="800"/>
      <c r="D82" s="800"/>
      <c r="E82" s="800"/>
      <c r="F82" s="800"/>
      <c r="G82" s="800"/>
      <c r="H82" s="800"/>
      <c r="I82" s="800"/>
      <c r="J82" s="800"/>
      <c r="K82" s="800"/>
      <c r="L82" s="858"/>
      <c r="M82" s="800"/>
      <c r="N82" s="800"/>
      <c r="O82" s="800"/>
      <c r="P82" s="800"/>
      <c r="Q82" s="800"/>
      <c r="R82" s="800"/>
      <c r="S82" s="858"/>
      <c r="T82" s="858"/>
      <c r="U82" s="800"/>
      <c r="V82" s="800"/>
      <c r="W82" s="800"/>
      <c r="X82" s="800"/>
      <c r="Y82" s="800"/>
      <c r="Z82" s="800"/>
      <c r="AA82" s="800"/>
      <c r="AB82" s="800"/>
      <c r="AC82" s="800"/>
      <c r="AD82" s="800"/>
      <c r="AE82" s="800"/>
      <c r="AF82" s="800"/>
      <c r="AG82" s="800"/>
      <c r="AH82" s="800"/>
      <c r="AI82" s="800"/>
      <c r="AJ82" s="800"/>
      <c r="AK82" s="800"/>
      <c r="AL82" s="800"/>
      <c r="AM82" s="800"/>
      <c r="AN82" s="800"/>
      <c r="AO82" s="800"/>
      <c r="AP82" s="800"/>
      <c r="AQ82" s="800"/>
      <c r="AR82" s="800"/>
    </row>
    <row r="83" spans="1:44">
      <c r="A83" s="800"/>
      <c r="B83" s="800"/>
      <c r="C83" s="800"/>
      <c r="D83" s="800"/>
      <c r="E83" s="800"/>
      <c r="F83" s="800"/>
      <c r="G83" s="800"/>
      <c r="H83" s="800"/>
      <c r="I83" s="800"/>
      <c r="J83" s="800"/>
      <c r="K83" s="800"/>
      <c r="L83" s="858"/>
      <c r="M83" s="800"/>
      <c r="N83" s="800"/>
      <c r="O83" s="800"/>
      <c r="P83" s="800"/>
      <c r="Q83" s="800"/>
      <c r="R83" s="800"/>
      <c r="S83" s="858"/>
      <c r="T83" s="858"/>
      <c r="U83" s="800"/>
      <c r="V83" s="800"/>
      <c r="W83" s="800"/>
      <c r="X83" s="800"/>
      <c r="Y83" s="800"/>
      <c r="Z83" s="800"/>
      <c r="AA83" s="800"/>
      <c r="AB83" s="800"/>
      <c r="AC83" s="800"/>
      <c r="AD83" s="800"/>
      <c r="AE83" s="800"/>
      <c r="AF83" s="800"/>
      <c r="AG83" s="800"/>
      <c r="AH83" s="800"/>
      <c r="AI83" s="800"/>
      <c r="AJ83" s="800"/>
      <c r="AK83" s="800"/>
      <c r="AL83" s="800"/>
      <c r="AM83" s="800"/>
      <c r="AN83" s="800"/>
      <c r="AO83" s="800"/>
      <c r="AP83" s="800"/>
      <c r="AQ83" s="800"/>
      <c r="AR83" s="800"/>
    </row>
    <row r="84" spans="1:44">
      <c r="A84" s="800"/>
      <c r="B84" s="800"/>
      <c r="C84" s="800"/>
      <c r="D84" s="800"/>
      <c r="E84" s="800"/>
      <c r="F84" s="800"/>
      <c r="G84" s="800"/>
      <c r="H84" s="800"/>
      <c r="I84" s="800"/>
      <c r="J84" s="800"/>
      <c r="K84" s="800"/>
      <c r="L84" s="858"/>
      <c r="M84" s="800"/>
      <c r="N84" s="800"/>
      <c r="O84" s="800"/>
      <c r="P84" s="800"/>
      <c r="Q84" s="800"/>
      <c r="R84" s="800"/>
      <c r="S84" s="858"/>
      <c r="T84" s="858"/>
      <c r="U84" s="800"/>
      <c r="V84" s="800"/>
      <c r="W84" s="800"/>
      <c r="X84" s="800"/>
      <c r="Y84" s="800"/>
      <c r="Z84" s="800"/>
      <c r="AA84" s="800"/>
      <c r="AB84" s="800"/>
      <c r="AC84" s="800"/>
      <c r="AD84" s="800"/>
      <c r="AE84" s="800"/>
      <c r="AF84" s="800"/>
      <c r="AG84" s="800"/>
      <c r="AH84" s="800"/>
      <c r="AI84" s="800"/>
      <c r="AJ84" s="800"/>
      <c r="AK84" s="800"/>
      <c r="AL84" s="800"/>
      <c r="AM84" s="800"/>
      <c r="AN84" s="800"/>
      <c r="AO84" s="800"/>
      <c r="AP84" s="800"/>
      <c r="AQ84" s="800"/>
      <c r="AR84" s="800"/>
    </row>
    <row r="85" spans="1:44">
      <c r="A85" s="800"/>
      <c r="B85" s="800"/>
      <c r="C85" s="800"/>
      <c r="D85" s="800"/>
      <c r="E85" s="800"/>
      <c r="F85" s="800"/>
      <c r="G85" s="800"/>
      <c r="H85" s="800"/>
      <c r="I85" s="800"/>
      <c r="J85" s="800"/>
      <c r="K85" s="800"/>
      <c r="L85" s="858"/>
      <c r="M85" s="800"/>
      <c r="N85" s="800"/>
      <c r="O85" s="800"/>
      <c r="P85" s="800"/>
      <c r="Q85" s="800"/>
      <c r="R85" s="800"/>
      <c r="S85" s="858"/>
      <c r="T85" s="858"/>
      <c r="U85" s="800"/>
      <c r="V85" s="800"/>
      <c r="W85" s="800"/>
      <c r="X85" s="800"/>
      <c r="Y85" s="800"/>
      <c r="Z85" s="800"/>
      <c r="AA85" s="800"/>
      <c r="AB85" s="800"/>
      <c r="AC85" s="800"/>
      <c r="AD85" s="800"/>
      <c r="AE85" s="800"/>
      <c r="AF85" s="800"/>
      <c r="AG85" s="800"/>
      <c r="AH85" s="800"/>
      <c r="AI85" s="800"/>
      <c r="AJ85" s="800"/>
      <c r="AK85" s="800"/>
      <c r="AL85" s="800"/>
      <c r="AM85" s="800"/>
      <c r="AN85" s="800"/>
      <c r="AO85" s="800"/>
      <c r="AP85" s="800"/>
      <c r="AQ85" s="800"/>
      <c r="AR85" s="800"/>
    </row>
    <row r="86" spans="1:44">
      <c r="A86" s="800"/>
      <c r="B86" s="800"/>
      <c r="C86" s="800"/>
      <c r="D86" s="800"/>
      <c r="E86" s="800"/>
      <c r="F86" s="800"/>
      <c r="G86" s="800"/>
      <c r="H86" s="800"/>
      <c r="I86" s="800"/>
      <c r="J86" s="800"/>
      <c r="K86" s="800"/>
      <c r="L86" s="858"/>
      <c r="M86" s="800"/>
      <c r="N86" s="800"/>
      <c r="O86" s="800"/>
      <c r="P86" s="800"/>
      <c r="Q86" s="800"/>
      <c r="R86" s="800"/>
      <c r="S86" s="858"/>
      <c r="T86" s="858"/>
      <c r="U86" s="800"/>
      <c r="V86" s="800"/>
      <c r="W86" s="800"/>
      <c r="X86" s="800"/>
      <c r="Y86" s="800"/>
      <c r="Z86" s="800"/>
      <c r="AA86" s="800"/>
      <c r="AB86" s="800"/>
      <c r="AC86" s="800"/>
      <c r="AD86" s="800"/>
      <c r="AE86" s="800"/>
      <c r="AF86" s="800"/>
      <c r="AG86" s="800"/>
      <c r="AH86" s="800"/>
      <c r="AI86" s="800"/>
      <c r="AJ86" s="800"/>
      <c r="AK86" s="800"/>
      <c r="AL86" s="800"/>
      <c r="AM86" s="800"/>
      <c r="AN86" s="800"/>
      <c r="AO86" s="800"/>
      <c r="AP86" s="800"/>
      <c r="AQ86" s="800"/>
      <c r="AR86" s="800"/>
    </row>
    <row r="87" spans="1:44">
      <c r="A87" s="800"/>
      <c r="B87" s="800"/>
      <c r="C87" s="800"/>
      <c r="D87" s="800"/>
      <c r="E87" s="800"/>
      <c r="F87" s="800"/>
      <c r="G87" s="800"/>
      <c r="H87" s="800"/>
      <c r="I87" s="800"/>
      <c r="J87" s="800"/>
      <c r="K87" s="800"/>
      <c r="L87" s="858"/>
      <c r="M87" s="800"/>
      <c r="N87" s="800"/>
      <c r="O87" s="800"/>
      <c r="P87" s="800"/>
      <c r="Q87" s="800"/>
      <c r="R87" s="800"/>
      <c r="S87" s="858"/>
      <c r="T87" s="858"/>
      <c r="U87" s="800"/>
      <c r="V87" s="800"/>
      <c r="W87" s="800"/>
      <c r="X87" s="800"/>
      <c r="Y87" s="800"/>
      <c r="Z87" s="800"/>
      <c r="AA87" s="800"/>
      <c r="AB87" s="800"/>
      <c r="AC87" s="800"/>
      <c r="AD87" s="800"/>
      <c r="AE87" s="800"/>
      <c r="AF87" s="800"/>
      <c r="AG87" s="800"/>
      <c r="AH87" s="800"/>
      <c r="AI87" s="800"/>
      <c r="AJ87" s="800"/>
      <c r="AK87" s="800"/>
      <c r="AL87" s="800"/>
      <c r="AM87" s="800"/>
      <c r="AN87" s="800"/>
      <c r="AO87" s="800"/>
      <c r="AP87" s="800"/>
      <c r="AQ87" s="800"/>
      <c r="AR87" s="800"/>
    </row>
    <row r="88" spans="1:44">
      <c r="A88" s="800"/>
      <c r="B88" s="800"/>
      <c r="C88" s="800"/>
      <c r="D88" s="800"/>
      <c r="E88" s="800"/>
      <c r="F88" s="800"/>
      <c r="G88" s="800"/>
      <c r="H88" s="800"/>
      <c r="I88" s="800"/>
      <c r="J88" s="800"/>
      <c r="K88" s="800"/>
      <c r="L88" s="858"/>
      <c r="M88" s="800"/>
      <c r="N88" s="800"/>
      <c r="O88" s="800"/>
      <c r="P88" s="800"/>
      <c r="Q88" s="800"/>
      <c r="R88" s="800"/>
      <c r="S88" s="858"/>
      <c r="T88" s="858"/>
      <c r="U88" s="800"/>
      <c r="V88" s="800"/>
      <c r="W88" s="800"/>
      <c r="X88" s="800"/>
      <c r="Y88" s="800"/>
      <c r="Z88" s="800"/>
      <c r="AA88" s="800"/>
      <c r="AB88" s="800"/>
      <c r="AC88" s="800"/>
      <c r="AD88" s="800"/>
      <c r="AE88" s="800"/>
      <c r="AF88" s="800"/>
      <c r="AG88" s="800"/>
      <c r="AH88" s="800"/>
      <c r="AI88" s="800"/>
      <c r="AJ88" s="800"/>
      <c r="AK88" s="800"/>
      <c r="AL88" s="800"/>
      <c r="AM88" s="800"/>
      <c r="AN88" s="800"/>
      <c r="AO88" s="800"/>
      <c r="AP88" s="800"/>
      <c r="AQ88" s="800"/>
      <c r="AR88" s="800"/>
    </row>
    <row r="89" spans="1:44">
      <c r="A89" s="800"/>
      <c r="B89" s="800"/>
      <c r="C89" s="800"/>
      <c r="D89" s="800"/>
      <c r="E89" s="800"/>
      <c r="F89" s="800"/>
      <c r="G89" s="800"/>
      <c r="H89" s="800"/>
      <c r="I89" s="800"/>
      <c r="J89" s="800"/>
      <c r="K89" s="800"/>
      <c r="L89" s="858"/>
      <c r="M89" s="800"/>
      <c r="N89" s="800"/>
      <c r="O89" s="800"/>
      <c r="P89" s="800"/>
      <c r="Q89" s="800"/>
      <c r="R89" s="800"/>
      <c r="S89" s="858"/>
      <c r="T89" s="858"/>
      <c r="U89" s="800"/>
      <c r="V89" s="800"/>
      <c r="W89" s="800"/>
      <c r="X89" s="800"/>
      <c r="Y89" s="800"/>
      <c r="Z89" s="800"/>
      <c r="AA89" s="800"/>
      <c r="AB89" s="800"/>
      <c r="AC89" s="800"/>
      <c r="AD89" s="800"/>
      <c r="AE89" s="800"/>
      <c r="AF89" s="800"/>
      <c r="AG89" s="800"/>
      <c r="AH89" s="800"/>
      <c r="AI89" s="800"/>
      <c r="AJ89" s="800"/>
      <c r="AK89" s="800"/>
      <c r="AL89" s="800"/>
      <c r="AM89" s="800"/>
      <c r="AN89" s="800"/>
      <c r="AO89" s="800"/>
      <c r="AP89" s="800"/>
      <c r="AQ89" s="800"/>
      <c r="AR89" s="800"/>
    </row>
    <row r="90" spans="1:44">
      <c r="A90" s="800"/>
      <c r="B90" s="800"/>
      <c r="C90" s="800"/>
      <c r="D90" s="800"/>
      <c r="E90" s="800"/>
      <c r="F90" s="800"/>
      <c r="G90" s="800"/>
      <c r="H90" s="800"/>
      <c r="I90" s="800"/>
      <c r="J90" s="800"/>
      <c r="K90" s="800"/>
      <c r="L90" s="858"/>
      <c r="M90" s="800"/>
      <c r="N90" s="800"/>
      <c r="O90" s="800"/>
      <c r="P90" s="800"/>
      <c r="Q90" s="800"/>
      <c r="R90" s="800"/>
      <c r="S90" s="858"/>
      <c r="T90" s="858"/>
      <c r="U90" s="800"/>
      <c r="V90" s="800"/>
      <c r="W90" s="800"/>
      <c r="X90" s="800"/>
      <c r="Y90" s="800"/>
      <c r="Z90" s="800"/>
      <c r="AA90" s="800"/>
      <c r="AB90" s="800"/>
      <c r="AC90" s="800"/>
      <c r="AD90" s="800"/>
      <c r="AE90" s="800"/>
      <c r="AF90" s="800"/>
      <c r="AG90" s="800"/>
      <c r="AH90" s="800"/>
      <c r="AI90" s="800"/>
      <c r="AJ90" s="800"/>
      <c r="AK90" s="800"/>
      <c r="AL90" s="800"/>
      <c r="AM90" s="800"/>
      <c r="AN90" s="800"/>
      <c r="AO90" s="800"/>
      <c r="AP90" s="800"/>
      <c r="AQ90" s="800"/>
      <c r="AR90" s="800"/>
    </row>
    <row r="91" spans="1:44">
      <c r="A91" s="800"/>
      <c r="B91" s="800"/>
      <c r="C91" s="800"/>
      <c r="D91" s="800"/>
      <c r="E91" s="800"/>
      <c r="F91" s="800"/>
      <c r="G91" s="800"/>
      <c r="H91" s="800"/>
      <c r="I91" s="800"/>
      <c r="J91" s="800"/>
      <c r="K91" s="800"/>
      <c r="L91" s="858"/>
      <c r="M91" s="800"/>
      <c r="N91" s="800"/>
      <c r="O91" s="800"/>
      <c r="P91" s="800"/>
      <c r="Q91" s="800"/>
      <c r="R91" s="800"/>
      <c r="S91" s="858"/>
      <c r="T91" s="858"/>
      <c r="U91" s="800"/>
      <c r="V91" s="800"/>
      <c r="W91" s="800"/>
      <c r="X91" s="800"/>
      <c r="Y91" s="800"/>
      <c r="Z91" s="800"/>
      <c r="AA91" s="800"/>
      <c r="AB91" s="800"/>
      <c r="AC91" s="800"/>
      <c r="AD91" s="800"/>
      <c r="AE91" s="800"/>
      <c r="AF91" s="800"/>
      <c r="AG91" s="800"/>
      <c r="AH91" s="800"/>
      <c r="AI91" s="800"/>
      <c r="AJ91" s="800"/>
      <c r="AK91" s="800"/>
      <c r="AL91" s="800"/>
      <c r="AM91" s="800"/>
      <c r="AN91" s="800"/>
      <c r="AO91" s="800"/>
      <c r="AP91" s="800"/>
      <c r="AQ91" s="800"/>
      <c r="AR91" s="800"/>
    </row>
    <row r="92" spans="1:44">
      <c r="A92" s="800"/>
      <c r="B92" s="800"/>
      <c r="C92" s="800"/>
      <c r="D92" s="800"/>
      <c r="E92" s="800"/>
      <c r="F92" s="800"/>
      <c r="G92" s="800"/>
      <c r="H92" s="800"/>
      <c r="I92" s="800"/>
      <c r="J92" s="800"/>
      <c r="K92" s="800"/>
      <c r="L92" s="858"/>
      <c r="M92" s="800"/>
      <c r="N92" s="800"/>
      <c r="O92" s="800"/>
      <c r="P92" s="800"/>
      <c r="Q92" s="800"/>
      <c r="R92" s="800"/>
      <c r="S92" s="858"/>
      <c r="T92" s="858"/>
      <c r="U92" s="800"/>
      <c r="V92" s="800"/>
      <c r="W92" s="800"/>
      <c r="X92" s="800"/>
      <c r="Y92" s="800"/>
      <c r="Z92" s="800"/>
      <c r="AA92" s="800"/>
      <c r="AB92" s="800"/>
      <c r="AC92" s="800"/>
      <c r="AD92" s="800"/>
      <c r="AE92" s="800"/>
      <c r="AF92" s="800"/>
      <c r="AG92" s="800"/>
      <c r="AH92" s="800"/>
      <c r="AI92" s="800"/>
      <c r="AJ92" s="800"/>
      <c r="AK92" s="800"/>
      <c r="AL92" s="800"/>
      <c r="AM92" s="800"/>
      <c r="AN92" s="800"/>
      <c r="AO92" s="800"/>
      <c r="AP92" s="800"/>
      <c r="AQ92" s="800"/>
      <c r="AR92" s="800"/>
    </row>
    <row r="93" spans="1:44">
      <c r="A93" s="800"/>
      <c r="B93" s="800"/>
      <c r="C93" s="800"/>
      <c r="D93" s="800"/>
      <c r="E93" s="800"/>
      <c r="F93" s="800"/>
      <c r="G93" s="800"/>
      <c r="H93" s="800"/>
      <c r="I93" s="800"/>
      <c r="J93" s="800"/>
      <c r="K93" s="800"/>
      <c r="L93" s="858"/>
      <c r="M93" s="800"/>
      <c r="N93" s="800"/>
      <c r="O93" s="800"/>
      <c r="P93" s="800"/>
      <c r="Q93" s="800"/>
      <c r="R93" s="800"/>
      <c r="S93" s="858"/>
      <c r="T93" s="858"/>
      <c r="U93" s="800"/>
      <c r="V93" s="800"/>
      <c r="W93" s="800"/>
      <c r="X93" s="800"/>
      <c r="Y93" s="800"/>
      <c r="Z93" s="800"/>
      <c r="AA93" s="800"/>
      <c r="AB93" s="800"/>
      <c r="AC93" s="800"/>
      <c r="AD93" s="800"/>
      <c r="AE93" s="800"/>
      <c r="AF93" s="800"/>
      <c r="AG93" s="800"/>
      <c r="AH93" s="800"/>
      <c r="AI93" s="800"/>
      <c r="AJ93" s="800"/>
      <c r="AK93" s="800"/>
      <c r="AL93" s="800"/>
      <c r="AM93" s="800"/>
      <c r="AN93" s="800"/>
      <c r="AO93" s="800"/>
      <c r="AP93" s="800"/>
      <c r="AQ93" s="800"/>
      <c r="AR93" s="800"/>
    </row>
    <row r="94" spans="1:44">
      <c r="A94" s="800"/>
      <c r="B94" s="800"/>
      <c r="C94" s="800"/>
      <c r="D94" s="800"/>
      <c r="E94" s="800"/>
      <c r="F94" s="800"/>
      <c r="G94" s="800"/>
      <c r="H94" s="800"/>
      <c r="I94" s="800"/>
      <c r="J94" s="800"/>
      <c r="K94" s="800"/>
      <c r="L94" s="858"/>
      <c r="M94" s="800"/>
      <c r="N94" s="800"/>
      <c r="O94" s="800"/>
      <c r="P94" s="800"/>
      <c r="Q94" s="800"/>
      <c r="R94" s="800"/>
      <c r="S94" s="858"/>
      <c r="T94" s="858"/>
      <c r="U94" s="800"/>
      <c r="V94" s="800"/>
      <c r="W94" s="800"/>
      <c r="X94" s="800"/>
      <c r="Y94" s="800"/>
      <c r="Z94" s="800"/>
      <c r="AA94" s="800"/>
      <c r="AB94" s="800"/>
      <c r="AC94" s="800"/>
      <c r="AD94" s="800"/>
      <c r="AE94" s="800"/>
      <c r="AF94" s="800"/>
      <c r="AG94" s="800"/>
      <c r="AH94" s="800"/>
      <c r="AI94" s="800"/>
      <c r="AJ94" s="800"/>
      <c r="AK94" s="800"/>
      <c r="AL94" s="800"/>
      <c r="AM94" s="800"/>
      <c r="AN94" s="800"/>
      <c r="AO94" s="800"/>
      <c r="AP94" s="800"/>
      <c r="AQ94" s="800"/>
      <c r="AR94" s="800"/>
    </row>
    <row r="95" spans="1:44">
      <c r="A95" s="800"/>
      <c r="B95" s="800"/>
      <c r="C95" s="800"/>
      <c r="D95" s="800"/>
      <c r="E95" s="800"/>
      <c r="F95" s="800"/>
      <c r="G95" s="800"/>
      <c r="H95" s="800"/>
      <c r="I95" s="800"/>
      <c r="J95" s="800"/>
      <c r="K95" s="800"/>
      <c r="L95" s="858"/>
      <c r="M95" s="800"/>
      <c r="N95" s="800"/>
      <c r="O95" s="800"/>
      <c r="P95" s="800"/>
      <c r="Q95" s="800"/>
      <c r="R95" s="800"/>
      <c r="S95" s="858"/>
      <c r="T95" s="858"/>
      <c r="U95" s="800"/>
      <c r="V95" s="800"/>
      <c r="W95" s="800"/>
      <c r="X95" s="800"/>
      <c r="Y95" s="800"/>
      <c r="Z95" s="800"/>
      <c r="AA95" s="800"/>
      <c r="AB95" s="800"/>
      <c r="AC95" s="800"/>
      <c r="AD95" s="800"/>
      <c r="AE95" s="800"/>
      <c r="AF95" s="800"/>
      <c r="AG95" s="800"/>
      <c r="AH95" s="800"/>
      <c r="AI95" s="800"/>
      <c r="AJ95" s="800"/>
      <c r="AK95" s="800"/>
      <c r="AL95" s="800"/>
      <c r="AM95" s="800"/>
      <c r="AN95" s="800"/>
      <c r="AO95" s="800"/>
      <c r="AP95" s="800"/>
      <c r="AQ95" s="800"/>
      <c r="AR95" s="800"/>
    </row>
    <row r="96" spans="1:44">
      <c r="A96" s="800"/>
      <c r="B96" s="800"/>
      <c r="C96" s="800"/>
      <c r="D96" s="800"/>
      <c r="E96" s="800"/>
      <c r="F96" s="800"/>
      <c r="G96" s="800"/>
      <c r="H96" s="800"/>
      <c r="I96" s="800"/>
      <c r="J96" s="800"/>
      <c r="K96" s="800"/>
      <c r="L96" s="858"/>
      <c r="M96" s="800"/>
      <c r="N96" s="800"/>
      <c r="O96" s="800"/>
      <c r="P96" s="800"/>
      <c r="Q96" s="800"/>
      <c r="R96" s="800"/>
      <c r="S96" s="858"/>
      <c r="T96" s="858"/>
      <c r="U96" s="800"/>
      <c r="V96" s="800"/>
      <c r="W96" s="800"/>
      <c r="X96" s="800"/>
      <c r="Y96" s="800"/>
      <c r="Z96" s="800"/>
      <c r="AA96" s="800"/>
      <c r="AB96" s="800"/>
      <c r="AC96" s="800"/>
      <c r="AD96" s="800"/>
      <c r="AE96" s="800"/>
      <c r="AF96" s="800"/>
      <c r="AG96" s="800"/>
      <c r="AH96" s="800"/>
      <c r="AI96" s="800"/>
      <c r="AJ96" s="800"/>
      <c r="AK96" s="800"/>
      <c r="AL96" s="800"/>
      <c r="AM96" s="800"/>
      <c r="AN96" s="800"/>
      <c r="AO96" s="800"/>
      <c r="AP96" s="800"/>
      <c r="AQ96" s="800"/>
      <c r="AR96" s="800"/>
    </row>
    <row r="97" spans="1:44">
      <c r="A97" s="800"/>
      <c r="B97" s="800"/>
      <c r="C97" s="800"/>
      <c r="D97" s="800"/>
      <c r="E97" s="800"/>
      <c r="F97" s="800"/>
      <c r="G97" s="800"/>
      <c r="H97" s="800"/>
      <c r="I97" s="800"/>
      <c r="J97" s="800"/>
      <c r="K97" s="800"/>
      <c r="L97" s="858"/>
      <c r="M97" s="800"/>
      <c r="N97" s="800"/>
      <c r="O97" s="800"/>
      <c r="P97" s="800"/>
      <c r="Q97" s="800"/>
      <c r="R97" s="800"/>
      <c r="S97" s="858"/>
      <c r="T97" s="858"/>
      <c r="U97" s="800"/>
      <c r="V97" s="800"/>
      <c r="W97" s="800"/>
      <c r="X97" s="800"/>
      <c r="Y97" s="800"/>
      <c r="Z97" s="800"/>
      <c r="AA97" s="800"/>
      <c r="AB97" s="800"/>
      <c r="AC97" s="800"/>
      <c r="AD97" s="800"/>
      <c r="AE97" s="800"/>
      <c r="AF97" s="800"/>
      <c r="AG97" s="800"/>
      <c r="AH97" s="800"/>
      <c r="AI97" s="800"/>
      <c r="AJ97" s="800"/>
      <c r="AK97" s="800"/>
      <c r="AL97" s="800"/>
      <c r="AM97" s="800"/>
      <c r="AN97" s="800"/>
      <c r="AO97" s="800"/>
      <c r="AP97" s="800"/>
      <c r="AQ97" s="800"/>
      <c r="AR97" s="800"/>
    </row>
    <row r="98" spans="1:44">
      <c r="A98" s="800"/>
      <c r="B98" s="800"/>
      <c r="C98" s="800"/>
      <c r="D98" s="800"/>
      <c r="E98" s="800"/>
      <c r="F98" s="800"/>
      <c r="G98" s="800"/>
      <c r="H98" s="800"/>
      <c r="I98" s="800"/>
      <c r="J98" s="800"/>
      <c r="K98" s="800"/>
      <c r="L98" s="858"/>
      <c r="M98" s="800"/>
      <c r="N98" s="800"/>
      <c r="O98" s="800"/>
      <c r="P98" s="800"/>
      <c r="Q98" s="800"/>
      <c r="R98" s="800"/>
      <c r="S98" s="858"/>
      <c r="T98" s="858"/>
      <c r="U98" s="800"/>
      <c r="V98" s="800"/>
      <c r="W98" s="800"/>
      <c r="X98" s="800"/>
      <c r="Y98" s="800"/>
      <c r="Z98" s="800"/>
      <c r="AA98" s="800"/>
      <c r="AB98" s="800"/>
      <c r="AC98" s="800"/>
      <c r="AD98" s="800"/>
      <c r="AE98" s="800"/>
      <c r="AF98" s="800"/>
      <c r="AG98" s="800"/>
      <c r="AH98" s="800"/>
      <c r="AI98" s="800"/>
      <c r="AJ98" s="800"/>
      <c r="AK98" s="800"/>
      <c r="AL98" s="800"/>
      <c r="AM98" s="800"/>
      <c r="AN98" s="800"/>
      <c r="AO98" s="800"/>
      <c r="AP98" s="800"/>
      <c r="AQ98" s="800"/>
      <c r="AR98" s="800"/>
    </row>
    <row r="99" spans="1:44">
      <c r="A99" s="800"/>
      <c r="B99" s="800"/>
      <c r="C99" s="800"/>
      <c r="D99" s="800"/>
      <c r="E99" s="800"/>
      <c r="F99" s="800"/>
      <c r="G99" s="800"/>
      <c r="H99" s="800"/>
      <c r="I99" s="800"/>
      <c r="J99" s="800"/>
      <c r="K99" s="800"/>
      <c r="L99" s="858"/>
      <c r="M99" s="800"/>
      <c r="N99" s="800"/>
      <c r="O99" s="800"/>
      <c r="P99" s="800"/>
      <c r="Q99" s="800"/>
      <c r="R99" s="800"/>
      <c r="S99" s="858"/>
      <c r="T99" s="858"/>
      <c r="U99" s="800"/>
      <c r="V99" s="800"/>
      <c r="W99" s="800"/>
      <c r="X99" s="800"/>
      <c r="Y99" s="800"/>
      <c r="Z99" s="800"/>
      <c r="AA99" s="800"/>
      <c r="AB99" s="800"/>
      <c r="AC99" s="800"/>
      <c r="AD99" s="800"/>
      <c r="AE99" s="800"/>
      <c r="AF99" s="800"/>
      <c r="AG99" s="800"/>
      <c r="AH99" s="800"/>
      <c r="AI99" s="800"/>
      <c r="AJ99" s="800"/>
      <c r="AK99" s="800"/>
      <c r="AL99" s="800"/>
      <c r="AM99" s="800"/>
      <c r="AN99" s="800"/>
      <c r="AO99" s="800"/>
      <c r="AP99" s="800"/>
      <c r="AQ99" s="800"/>
      <c r="AR99" s="800"/>
    </row>
    <row r="100" spans="1:44">
      <c r="A100" s="800"/>
      <c r="B100" s="800"/>
      <c r="C100" s="800"/>
      <c r="D100" s="800"/>
      <c r="E100" s="800"/>
      <c r="F100" s="800"/>
      <c r="G100" s="800"/>
      <c r="H100" s="800"/>
      <c r="I100" s="800"/>
      <c r="J100" s="800"/>
      <c r="K100" s="800"/>
      <c r="L100" s="858"/>
      <c r="M100" s="800"/>
      <c r="N100" s="800"/>
      <c r="O100" s="800"/>
      <c r="P100" s="800"/>
      <c r="Q100" s="800"/>
      <c r="R100" s="800"/>
      <c r="S100" s="858"/>
      <c r="T100" s="858"/>
      <c r="U100" s="800"/>
      <c r="V100" s="800"/>
      <c r="W100" s="800"/>
      <c r="X100" s="800"/>
      <c r="Y100" s="800"/>
      <c r="Z100" s="800"/>
      <c r="AA100" s="800"/>
      <c r="AB100" s="800"/>
      <c r="AC100" s="800"/>
      <c r="AD100" s="800"/>
      <c r="AE100" s="800"/>
      <c r="AF100" s="800"/>
      <c r="AG100" s="800"/>
      <c r="AH100" s="800"/>
      <c r="AI100" s="800"/>
      <c r="AJ100" s="800"/>
      <c r="AK100" s="800"/>
      <c r="AL100" s="800"/>
      <c r="AM100" s="800"/>
      <c r="AN100" s="800"/>
      <c r="AO100" s="800"/>
      <c r="AP100" s="800"/>
      <c r="AQ100" s="800"/>
      <c r="AR100" s="800"/>
    </row>
    <row r="101" spans="1:44">
      <c r="A101" s="800"/>
      <c r="B101" s="800"/>
      <c r="C101" s="800"/>
      <c r="D101" s="800"/>
      <c r="E101" s="800"/>
      <c r="F101" s="800"/>
      <c r="G101" s="800"/>
      <c r="H101" s="800"/>
      <c r="I101" s="800"/>
      <c r="J101" s="800"/>
      <c r="K101" s="800"/>
      <c r="L101" s="858"/>
      <c r="M101" s="800"/>
      <c r="N101" s="800"/>
      <c r="O101" s="800"/>
      <c r="P101" s="800"/>
      <c r="Q101" s="800"/>
      <c r="R101" s="800"/>
      <c r="S101" s="858"/>
      <c r="T101" s="858"/>
      <c r="U101" s="800"/>
      <c r="V101" s="800"/>
      <c r="W101" s="800"/>
      <c r="X101" s="800"/>
      <c r="Y101" s="800"/>
      <c r="Z101" s="800"/>
      <c r="AA101" s="800"/>
      <c r="AB101" s="800"/>
      <c r="AC101" s="800"/>
      <c r="AD101" s="800"/>
      <c r="AE101" s="800"/>
      <c r="AF101" s="800"/>
      <c r="AG101" s="800"/>
      <c r="AH101" s="800"/>
      <c r="AI101" s="800"/>
      <c r="AJ101" s="800"/>
      <c r="AK101" s="800"/>
      <c r="AL101" s="800"/>
      <c r="AM101" s="800"/>
      <c r="AN101" s="800"/>
      <c r="AO101" s="800"/>
      <c r="AP101" s="800"/>
      <c r="AQ101" s="800"/>
      <c r="AR101" s="800"/>
    </row>
    <row r="102" spans="1:44">
      <c r="A102" s="800"/>
      <c r="B102" s="800"/>
      <c r="C102" s="800"/>
      <c r="D102" s="800"/>
      <c r="E102" s="800"/>
      <c r="F102" s="800"/>
      <c r="G102" s="800"/>
      <c r="H102" s="800"/>
      <c r="I102" s="800"/>
      <c r="J102" s="800"/>
      <c r="K102" s="800"/>
      <c r="L102" s="858"/>
      <c r="M102" s="800"/>
      <c r="N102" s="800"/>
      <c r="O102" s="800"/>
      <c r="P102" s="800"/>
      <c r="Q102" s="800"/>
      <c r="R102" s="800"/>
      <c r="S102" s="858"/>
      <c r="T102" s="858"/>
      <c r="U102" s="800"/>
      <c r="V102" s="800"/>
      <c r="W102" s="800"/>
      <c r="X102" s="800"/>
      <c r="Y102" s="800"/>
      <c r="Z102" s="800"/>
      <c r="AA102" s="800"/>
      <c r="AB102" s="800"/>
      <c r="AC102" s="800"/>
      <c r="AD102" s="800"/>
      <c r="AE102" s="800"/>
      <c r="AF102" s="800"/>
      <c r="AG102" s="800"/>
      <c r="AH102" s="800"/>
      <c r="AI102" s="800"/>
      <c r="AJ102" s="800"/>
      <c r="AK102" s="800"/>
      <c r="AL102" s="800"/>
      <c r="AM102" s="800"/>
      <c r="AN102" s="800"/>
      <c r="AO102" s="800"/>
      <c r="AP102" s="800"/>
      <c r="AQ102" s="800"/>
      <c r="AR102" s="800"/>
    </row>
    <row r="103" spans="1:44">
      <c r="A103" s="800"/>
      <c r="B103" s="800"/>
      <c r="C103" s="800"/>
      <c r="D103" s="800"/>
      <c r="E103" s="800"/>
      <c r="F103" s="800"/>
      <c r="G103" s="800"/>
      <c r="H103" s="800"/>
      <c r="I103" s="800"/>
      <c r="J103" s="800"/>
      <c r="K103" s="800"/>
      <c r="L103" s="858"/>
      <c r="M103" s="800"/>
      <c r="N103" s="800"/>
      <c r="O103" s="800"/>
      <c r="P103" s="800"/>
      <c r="Q103" s="800"/>
      <c r="R103" s="800"/>
      <c r="S103" s="858"/>
      <c r="T103" s="858"/>
      <c r="U103" s="800"/>
      <c r="V103" s="800"/>
      <c r="W103" s="800"/>
      <c r="X103" s="800"/>
      <c r="Y103" s="800"/>
      <c r="Z103" s="800"/>
      <c r="AA103" s="800"/>
      <c r="AB103" s="800"/>
      <c r="AC103" s="800"/>
      <c r="AD103" s="800"/>
      <c r="AE103" s="800"/>
      <c r="AF103" s="800"/>
      <c r="AG103" s="800"/>
      <c r="AH103" s="800"/>
      <c r="AI103" s="800"/>
      <c r="AJ103" s="800"/>
      <c r="AK103" s="800"/>
      <c r="AL103" s="800"/>
      <c r="AM103" s="800"/>
      <c r="AN103" s="800"/>
      <c r="AO103" s="800"/>
      <c r="AP103" s="800"/>
      <c r="AQ103" s="800"/>
      <c r="AR103" s="800"/>
    </row>
    <row r="104" spans="1:44">
      <c r="A104" s="800"/>
      <c r="B104" s="800"/>
      <c r="C104" s="800"/>
      <c r="D104" s="800"/>
      <c r="E104" s="800"/>
      <c r="F104" s="800"/>
      <c r="G104" s="800"/>
      <c r="H104" s="800"/>
      <c r="I104" s="800"/>
      <c r="J104" s="800"/>
      <c r="K104" s="800"/>
      <c r="L104" s="858"/>
      <c r="M104" s="800"/>
      <c r="N104" s="800"/>
      <c r="O104" s="800"/>
      <c r="P104" s="800"/>
      <c r="Q104" s="800"/>
      <c r="R104" s="800"/>
      <c r="S104" s="858"/>
      <c r="T104" s="858"/>
      <c r="U104" s="800"/>
      <c r="V104" s="800"/>
      <c r="W104" s="800"/>
      <c r="X104" s="800"/>
      <c r="Y104" s="800"/>
      <c r="Z104" s="800"/>
      <c r="AA104" s="800"/>
      <c r="AB104" s="800"/>
      <c r="AC104" s="800"/>
      <c r="AD104" s="800"/>
      <c r="AE104" s="800"/>
      <c r="AF104" s="800"/>
      <c r="AG104" s="800"/>
      <c r="AH104" s="800"/>
      <c r="AI104" s="800"/>
      <c r="AJ104" s="800"/>
      <c r="AK104" s="800"/>
      <c r="AL104" s="800"/>
      <c r="AM104" s="800"/>
      <c r="AN104" s="800"/>
      <c r="AO104" s="800"/>
      <c r="AP104" s="800"/>
      <c r="AQ104" s="800"/>
      <c r="AR104" s="800"/>
    </row>
    <row r="105" spans="1:44">
      <c r="A105" s="800"/>
      <c r="B105" s="800"/>
      <c r="C105" s="800"/>
      <c r="D105" s="800"/>
      <c r="E105" s="800"/>
      <c r="F105" s="800"/>
      <c r="G105" s="800"/>
      <c r="H105" s="800"/>
      <c r="I105" s="800"/>
      <c r="J105" s="800"/>
      <c r="K105" s="800"/>
      <c r="L105" s="858"/>
      <c r="M105" s="800"/>
      <c r="N105" s="800"/>
      <c r="O105" s="800"/>
      <c r="P105" s="800"/>
      <c r="Q105" s="800"/>
      <c r="R105" s="800"/>
      <c r="S105" s="858"/>
      <c r="T105" s="858"/>
      <c r="U105" s="800"/>
      <c r="V105" s="800"/>
      <c r="W105" s="800"/>
      <c r="X105" s="800"/>
      <c r="Y105" s="800"/>
      <c r="Z105" s="800"/>
      <c r="AA105" s="800"/>
      <c r="AB105" s="800"/>
      <c r="AC105" s="800"/>
      <c r="AD105" s="800"/>
      <c r="AE105" s="800"/>
      <c r="AF105" s="800"/>
      <c r="AG105" s="800"/>
      <c r="AH105" s="800"/>
      <c r="AI105" s="800"/>
      <c r="AJ105" s="800"/>
      <c r="AK105" s="800"/>
      <c r="AL105" s="800"/>
      <c r="AM105" s="800"/>
      <c r="AN105" s="800"/>
      <c r="AO105" s="800"/>
      <c r="AP105" s="800"/>
      <c r="AQ105" s="800"/>
      <c r="AR105" s="800"/>
    </row>
    <row r="106" spans="1:44">
      <c r="A106" s="800"/>
      <c r="B106" s="800"/>
      <c r="C106" s="800"/>
      <c r="D106" s="800"/>
      <c r="E106" s="800"/>
      <c r="F106" s="800"/>
      <c r="G106" s="800"/>
      <c r="H106" s="800"/>
      <c r="I106" s="800"/>
      <c r="J106" s="800"/>
      <c r="K106" s="800"/>
      <c r="L106" s="858"/>
      <c r="M106" s="800"/>
      <c r="N106" s="800"/>
      <c r="O106" s="800"/>
      <c r="P106" s="800"/>
      <c r="Q106" s="800"/>
      <c r="R106" s="800"/>
      <c r="S106" s="858"/>
      <c r="T106" s="858"/>
      <c r="U106" s="800"/>
      <c r="V106" s="800"/>
      <c r="W106" s="800"/>
      <c r="X106" s="800"/>
      <c r="Y106" s="800"/>
      <c r="Z106" s="800"/>
      <c r="AA106" s="800"/>
      <c r="AB106" s="800"/>
      <c r="AC106" s="800"/>
      <c r="AD106" s="800"/>
      <c r="AE106" s="800"/>
      <c r="AF106" s="800"/>
      <c r="AG106" s="800"/>
      <c r="AH106" s="800"/>
      <c r="AI106" s="800"/>
      <c r="AJ106" s="800"/>
      <c r="AK106" s="800"/>
      <c r="AL106" s="800"/>
      <c r="AM106" s="800"/>
      <c r="AN106" s="800"/>
      <c r="AO106" s="800"/>
      <c r="AP106" s="800"/>
      <c r="AQ106" s="800"/>
      <c r="AR106" s="800"/>
    </row>
    <row r="107" spans="1:44">
      <c r="A107" s="800"/>
      <c r="B107" s="800"/>
      <c r="C107" s="800"/>
      <c r="D107" s="800"/>
      <c r="E107" s="800"/>
      <c r="F107" s="800"/>
      <c r="G107" s="800"/>
      <c r="H107" s="800"/>
      <c r="I107" s="800"/>
      <c r="J107" s="800"/>
      <c r="K107" s="800"/>
      <c r="L107" s="858"/>
      <c r="M107" s="800"/>
      <c r="N107" s="800"/>
      <c r="O107" s="800"/>
      <c r="P107" s="800"/>
      <c r="Q107" s="800"/>
      <c r="R107" s="800"/>
      <c r="S107" s="858"/>
      <c r="T107" s="858"/>
      <c r="U107" s="800"/>
      <c r="V107" s="800"/>
      <c r="W107" s="800"/>
      <c r="X107" s="800"/>
      <c r="Y107" s="800"/>
      <c r="Z107" s="800"/>
      <c r="AA107" s="800"/>
      <c r="AB107" s="800"/>
      <c r="AC107" s="800"/>
      <c r="AD107" s="800"/>
      <c r="AE107" s="800"/>
      <c r="AF107" s="800"/>
      <c r="AG107" s="800"/>
      <c r="AH107" s="800"/>
      <c r="AI107" s="800"/>
      <c r="AJ107" s="800"/>
      <c r="AK107" s="800"/>
      <c r="AL107" s="800"/>
      <c r="AM107" s="800"/>
      <c r="AN107" s="800"/>
      <c r="AO107" s="800"/>
      <c r="AP107" s="800"/>
      <c r="AQ107" s="800"/>
      <c r="AR107" s="800"/>
    </row>
    <row r="108" spans="1:44">
      <c r="A108" s="800"/>
      <c r="B108" s="800"/>
      <c r="C108" s="800"/>
      <c r="D108" s="800"/>
      <c r="E108" s="800"/>
      <c r="F108" s="800"/>
      <c r="G108" s="800"/>
      <c r="H108" s="800"/>
      <c r="I108" s="800"/>
      <c r="J108" s="800"/>
      <c r="K108" s="800"/>
      <c r="L108" s="858"/>
      <c r="M108" s="800"/>
      <c r="N108" s="800"/>
      <c r="O108" s="800"/>
      <c r="P108" s="800"/>
      <c r="Q108" s="800"/>
      <c r="R108" s="800"/>
      <c r="S108" s="858"/>
      <c r="T108" s="858"/>
      <c r="U108" s="800"/>
      <c r="V108" s="800"/>
      <c r="W108" s="800"/>
      <c r="X108" s="800"/>
      <c r="Y108" s="800"/>
      <c r="Z108" s="800"/>
      <c r="AA108" s="800"/>
      <c r="AB108" s="800"/>
      <c r="AC108" s="800"/>
      <c r="AD108" s="800"/>
      <c r="AE108" s="800"/>
      <c r="AF108" s="800"/>
      <c r="AG108" s="800"/>
      <c r="AH108" s="800"/>
      <c r="AI108" s="800"/>
      <c r="AJ108" s="800"/>
      <c r="AK108" s="800"/>
      <c r="AL108" s="800"/>
      <c r="AM108" s="800"/>
      <c r="AN108" s="800"/>
      <c r="AO108" s="800"/>
      <c r="AP108" s="800"/>
      <c r="AQ108" s="800"/>
      <c r="AR108" s="800"/>
    </row>
    <row r="109" spans="1:44">
      <c r="A109" s="800"/>
      <c r="B109" s="800"/>
      <c r="C109" s="800"/>
      <c r="D109" s="800"/>
      <c r="E109" s="800"/>
      <c r="F109" s="800"/>
      <c r="G109" s="800"/>
      <c r="H109" s="800"/>
      <c r="I109" s="800"/>
      <c r="J109" s="800"/>
      <c r="K109" s="800"/>
      <c r="L109" s="858"/>
      <c r="M109" s="800"/>
      <c r="N109" s="800"/>
      <c r="O109" s="800"/>
      <c r="P109" s="800"/>
      <c r="Q109" s="800"/>
      <c r="R109" s="800"/>
      <c r="S109" s="858"/>
      <c r="T109" s="858"/>
      <c r="U109" s="800"/>
      <c r="V109" s="800"/>
      <c r="W109" s="800"/>
      <c r="X109" s="800"/>
      <c r="Y109" s="800"/>
      <c r="Z109" s="800"/>
      <c r="AA109" s="800"/>
      <c r="AB109" s="800"/>
      <c r="AC109" s="800"/>
      <c r="AD109" s="800"/>
      <c r="AE109" s="800"/>
      <c r="AF109" s="800"/>
      <c r="AG109" s="800"/>
      <c r="AH109" s="800"/>
      <c r="AI109" s="800"/>
      <c r="AJ109" s="800"/>
      <c r="AK109" s="800"/>
      <c r="AL109" s="800"/>
      <c r="AM109" s="800"/>
      <c r="AN109" s="800"/>
      <c r="AO109" s="800"/>
      <c r="AP109" s="800"/>
      <c r="AQ109" s="800"/>
      <c r="AR109" s="800"/>
    </row>
    <row r="110" spans="1:44">
      <c r="A110" s="800"/>
      <c r="B110" s="800"/>
      <c r="C110" s="800"/>
      <c r="D110" s="800"/>
      <c r="E110" s="800"/>
      <c r="F110" s="800"/>
      <c r="G110" s="800"/>
      <c r="H110" s="800"/>
      <c r="I110" s="800"/>
      <c r="J110" s="800"/>
      <c r="K110" s="800"/>
      <c r="L110" s="858"/>
      <c r="M110" s="800"/>
      <c r="N110" s="800"/>
      <c r="O110" s="800"/>
      <c r="P110" s="800"/>
      <c r="Q110" s="800"/>
      <c r="R110" s="800"/>
      <c r="S110" s="858"/>
      <c r="T110" s="858"/>
      <c r="U110" s="800"/>
      <c r="V110" s="800"/>
      <c r="W110" s="800"/>
      <c r="X110" s="800"/>
      <c r="Y110" s="800"/>
      <c r="Z110" s="800"/>
      <c r="AA110" s="800"/>
      <c r="AB110" s="800"/>
      <c r="AC110" s="800"/>
      <c r="AD110" s="800"/>
      <c r="AE110" s="800"/>
      <c r="AF110" s="800"/>
      <c r="AG110" s="800"/>
      <c r="AH110" s="800"/>
      <c r="AI110" s="800"/>
      <c r="AJ110" s="800"/>
      <c r="AK110" s="800"/>
      <c r="AL110" s="800"/>
      <c r="AM110" s="800"/>
      <c r="AN110" s="800"/>
      <c r="AO110" s="800"/>
      <c r="AP110" s="800"/>
      <c r="AQ110" s="800"/>
      <c r="AR110" s="800"/>
    </row>
    <row r="111" spans="1:44">
      <c r="A111" s="800"/>
      <c r="B111" s="800"/>
      <c r="C111" s="800"/>
      <c r="D111" s="800"/>
      <c r="E111" s="800"/>
      <c r="F111" s="800"/>
      <c r="G111" s="800"/>
      <c r="H111" s="800"/>
      <c r="I111" s="800"/>
      <c r="J111" s="800"/>
      <c r="K111" s="800"/>
      <c r="L111" s="858"/>
      <c r="M111" s="800"/>
      <c r="N111" s="800"/>
      <c r="O111" s="800"/>
      <c r="P111" s="800"/>
      <c r="Q111" s="800"/>
      <c r="R111" s="800"/>
      <c r="S111" s="858"/>
      <c r="T111" s="858"/>
      <c r="U111" s="800"/>
      <c r="V111" s="800"/>
      <c r="W111" s="800"/>
      <c r="X111" s="800"/>
      <c r="Y111" s="800"/>
      <c r="Z111" s="800"/>
      <c r="AA111" s="800"/>
      <c r="AB111" s="800"/>
      <c r="AC111" s="800"/>
      <c r="AD111" s="800"/>
      <c r="AE111" s="800"/>
      <c r="AF111" s="800"/>
      <c r="AG111" s="800"/>
      <c r="AH111" s="800"/>
      <c r="AI111" s="800"/>
      <c r="AJ111" s="800"/>
      <c r="AK111" s="800"/>
      <c r="AL111" s="800"/>
      <c r="AM111" s="800"/>
      <c r="AN111" s="800"/>
      <c r="AO111" s="800"/>
      <c r="AP111" s="800"/>
      <c r="AQ111" s="800"/>
      <c r="AR111" s="800"/>
    </row>
    <row r="112" spans="1:44">
      <c r="A112" s="800"/>
      <c r="B112" s="800"/>
      <c r="C112" s="800"/>
      <c r="D112" s="800"/>
      <c r="E112" s="800"/>
      <c r="F112" s="800"/>
      <c r="G112" s="800"/>
      <c r="H112" s="800"/>
      <c r="I112" s="800"/>
      <c r="J112" s="800"/>
      <c r="K112" s="800"/>
      <c r="L112" s="858"/>
      <c r="M112" s="800"/>
      <c r="N112" s="800"/>
      <c r="O112" s="800"/>
      <c r="P112" s="800"/>
      <c r="Q112" s="800"/>
      <c r="R112" s="800"/>
      <c r="S112" s="858"/>
      <c r="T112" s="858"/>
      <c r="U112" s="800"/>
      <c r="V112" s="800"/>
      <c r="W112" s="800"/>
      <c r="X112" s="800"/>
      <c r="Y112" s="800"/>
      <c r="Z112" s="800"/>
      <c r="AA112" s="800"/>
      <c r="AB112" s="800"/>
      <c r="AC112" s="800"/>
      <c r="AD112" s="800"/>
      <c r="AE112" s="800"/>
      <c r="AF112" s="800"/>
      <c r="AG112" s="800"/>
      <c r="AH112" s="800"/>
      <c r="AI112" s="800"/>
      <c r="AJ112" s="800"/>
      <c r="AK112" s="800"/>
      <c r="AL112" s="800"/>
      <c r="AM112" s="800"/>
      <c r="AN112" s="800"/>
      <c r="AO112" s="800"/>
      <c r="AP112" s="800"/>
      <c r="AQ112" s="800"/>
      <c r="AR112" s="800"/>
    </row>
    <row r="113" spans="1:44">
      <c r="A113" s="800"/>
      <c r="B113" s="800"/>
      <c r="C113" s="800"/>
      <c r="D113" s="800"/>
      <c r="E113" s="800"/>
      <c r="F113" s="800"/>
      <c r="G113" s="800"/>
      <c r="H113" s="800"/>
      <c r="I113" s="800"/>
      <c r="J113" s="800"/>
      <c r="K113" s="800"/>
      <c r="L113" s="858"/>
      <c r="M113" s="800"/>
      <c r="N113" s="800"/>
      <c r="O113" s="800"/>
      <c r="P113" s="800"/>
      <c r="Q113" s="800"/>
      <c r="R113" s="800"/>
      <c r="S113" s="858"/>
      <c r="T113" s="858"/>
      <c r="U113" s="800"/>
      <c r="V113" s="800"/>
      <c r="W113" s="800"/>
      <c r="X113" s="800"/>
      <c r="Y113" s="800"/>
      <c r="Z113" s="800"/>
      <c r="AA113" s="800"/>
      <c r="AB113" s="800"/>
      <c r="AC113" s="800"/>
      <c r="AD113" s="800"/>
      <c r="AE113" s="800"/>
      <c r="AF113" s="800"/>
      <c r="AG113" s="800"/>
      <c r="AH113" s="800"/>
      <c r="AI113" s="800"/>
      <c r="AJ113" s="800"/>
      <c r="AK113" s="800"/>
      <c r="AL113" s="800"/>
      <c r="AM113" s="800"/>
      <c r="AN113" s="800"/>
      <c r="AO113" s="800"/>
      <c r="AP113" s="800"/>
      <c r="AQ113" s="800"/>
      <c r="AR113" s="800"/>
    </row>
    <row r="114" spans="1:44">
      <c r="A114" s="800"/>
      <c r="B114" s="800"/>
      <c r="C114" s="800"/>
      <c r="D114" s="800"/>
      <c r="E114" s="800"/>
      <c r="F114" s="800"/>
      <c r="G114" s="800"/>
      <c r="H114" s="800"/>
      <c r="I114" s="800"/>
      <c r="J114" s="800"/>
      <c r="K114" s="800"/>
      <c r="L114" s="858"/>
      <c r="M114" s="800"/>
      <c r="N114" s="800"/>
      <c r="O114" s="800"/>
      <c r="P114" s="800"/>
      <c r="Q114" s="800"/>
      <c r="R114" s="800"/>
      <c r="S114" s="858"/>
      <c r="T114" s="858"/>
      <c r="U114" s="800"/>
      <c r="V114" s="800"/>
      <c r="W114" s="800"/>
      <c r="X114" s="800"/>
      <c r="Y114" s="800"/>
      <c r="Z114" s="800"/>
      <c r="AA114" s="800"/>
      <c r="AB114" s="800"/>
      <c r="AC114" s="800"/>
      <c r="AD114" s="800"/>
      <c r="AE114" s="800"/>
      <c r="AF114" s="800"/>
      <c r="AG114" s="800"/>
      <c r="AH114" s="800"/>
      <c r="AI114" s="800"/>
      <c r="AJ114" s="800"/>
      <c r="AK114" s="800"/>
      <c r="AL114" s="800"/>
      <c r="AM114" s="800"/>
      <c r="AN114" s="800"/>
      <c r="AO114" s="800"/>
      <c r="AP114" s="800"/>
      <c r="AQ114" s="800"/>
      <c r="AR114" s="800"/>
    </row>
    <row r="115" spans="1:44">
      <c r="A115" s="800"/>
      <c r="B115" s="800"/>
      <c r="C115" s="800"/>
      <c r="D115" s="800"/>
      <c r="E115" s="800"/>
      <c r="F115" s="800"/>
      <c r="G115" s="800"/>
      <c r="H115" s="800"/>
      <c r="I115" s="800"/>
      <c r="J115" s="800"/>
      <c r="K115" s="800"/>
      <c r="L115" s="858"/>
      <c r="M115" s="800"/>
      <c r="N115" s="800"/>
      <c r="O115" s="800"/>
      <c r="P115" s="800"/>
      <c r="Q115" s="800"/>
      <c r="R115" s="800"/>
      <c r="S115" s="858"/>
      <c r="T115" s="858"/>
      <c r="U115" s="800"/>
      <c r="V115" s="800"/>
      <c r="W115" s="800"/>
      <c r="X115" s="800"/>
      <c r="Y115" s="800"/>
      <c r="Z115" s="800"/>
      <c r="AA115" s="800"/>
      <c r="AB115" s="800"/>
      <c r="AC115" s="800"/>
      <c r="AD115" s="800"/>
      <c r="AE115" s="800"/>
      <c r="AF115" s="800"/>
      <c r="AG115" s="800"/>
      <c r="AH115" s="800"/>
      <c r="AI115" s="800"/>
      <c r="AJ115" s="800"/>
      <c r="AK115" s="800"/>
      <c r="AL115" s="800"/>
      <c r="AM115" s="800"/>
      <c r="AN115" s="800"/>
      <c r="AO115" s="800"/>
      <c r="AP115" s="800"/>
      <c r="AQ115" s="800"/>
      <c r="AR115" s="800"/>
    </row>
    <row r="116" spans="1:44">
      <c r="A116" s="800"/>
      <c r="B116" s="800"/>
      <c r="C116" s="800"/>
      <c r="D116" s="800"/>
      <c r="E116" s="800"/>
      <c r="F116" s="800"/>
      <c r="G116" s="800"/>
      <c r="H116" s="800"/>
      <c r="I116" s="800"/>
      <c r="J116" s="800"/>
      <c r="K116" s="800"/>
      <c r="L116" s="858"/>
      <c r="M116" s="800"/>
      <c r="N116" s="800"/>
      <c r="O116" s="800"/>
      <c r="P116" s="800"/>
      <c r="Q116" s="800"/>
      <c r="R116" s="800"/>
      <c r="S116" s="858"/>
      <c r="T116" s="858"/>
      <c r="U116" s="800"/>
      <c r="V116" s="800"/>
      <c r="W116" s="800"/>
      <c r="X116" s="800"/>
      <c r="Y116" s="800"/>
      <c r="Z116" s="800"/>
      <c r="AA116" s="800"/>
      <c r="AB116" s="800"/>
      <c r="AC116" s="800"/>
      <c r="AD116" s="800"/>
      <c r="AE116" s="800"/>
      <c r="AF116" s="800"/>
      <c r="AG116" s="800"/>
      <c r="AH116" s="800"/>
      <c r="AI116" s="800"/>
      <c r="AJ116" s="800"/>
      <c r="AK116" s="800"/>
      <c r="AL116" s="800"/>
      <c r="AM116" s="800"/>
      <c r="AN116" s="800"/>
      <c r="AO116" s="800"/>
      <c r="AP116" s="800"/>
      <c r="AQ116" s="800"/>
      <c r="AR116" s="800"/>
    </row>
    <row r="117" spans="1:44">
      <c r="A117" s="800"/>
      <c r="B117" s="800"/>
      <c r="C117" s="800"/>
      <c r="D117" s="800"/>
      <c r="E117" s="800"/>
      <c r="F117" s="800"/>
      <c r="G117" s="800"/>
      <c r="H117" s="800"/>
      <c r="I117" s="800"/>
      <c r="J117" s="800"/>
      <c r="K117" s="800"/>
      <c r="L117" s="858"/>
      <c r="M117" s="800"/>
      <c r="N117" s="800"/>
      <c r="O117" s="800"/>
      <c r="P117" s="800"/>
      <c r="Q117" s="800"/>
      <c r="R117" s="800"/>
      <c r="S117" s="858"/>
      <c r="T117" s="858"/>
      <c r="U117" s="800"/>
      <c r="V117" s="800"/>
      <c r="W117" s="800"/>
      <c r="X117" s="800"/>
      <c r="Y117" s="800"/>
      <c r="Z117" s="800"/>
      <c r="AA117" s="800"/>
      <c r="AB117" s="800"/>
      <c r="AC117" s="800"/>
      <c r="AD117" s="800"/>
      <c r="AE117" s="800"/>
      <c r="AF117" s="800"/>
      <c r="AG117" s="800"/>
      <c r="AH117" s="800"/>
      <c r="AI117" s="800"/>
      <c r="AJ117" s="800"/>
      <c r="AK117" s="800"/>
      <c r="AL117" s="800"/>
      <c r="AM117" s="800"/>
      <c r="AN117" s="800"/>
      <c r="AO117" s="800"/>
      <c r="AP117" s="800"/>
      <c r="AQ117" s="800"/>
      <c r="AR117" s="800"/>
    </row>
    <row r="118" spans="1:44">
      <c r="A118" s="800"/>
      <c r="B118" s="800"/>
      <c r="C118" s="800"/>
      <c r="D118" s="800"/>
      <c r="E118" s="800"/>
      <c r="F118" s="800"/>
      <c r="G118" s="800"/>
      <c r="H118" s="800"/>
      <c r="I118" s="800"/>
      <c r="J118" s="800"/>
      <c r="K118" s="800"/>
      <c r="L118" s="858"/>
      <c r="M118" s="800"/>
      <c r="N118" s="800"/>
      <c r="O118" s="800"/>
      <c r="P118" s="800"/>
      <c r="Q118" s="800"/>
      <c r="R118" s="800"/>
      <c r="S118" s="858"/>
      <c r="T118" s="858"/>
      <c r="U118" s="800"/>
      <c r="V118" s="800"/>
      <c r="W118" s="800"/>
      <c r="X118" s="800"/>
      <c r="Y118" s="800"/>
      <c r="Z118" s="800"/>
      <c r="AA118" s="800"/>
      <c r="AB118" s="800"/>
      <c r="AC118" s="800"/>
      <c r="AD118" s="800"/>
      <c r="AE118" s="800"/>
      <c r="AF118" s="800"/>
      <c r="AG118" s="800"/>
      <c r="AH118" s="800"/>
      <c r="AI118" s="800"/>
      <c r="AJ118" s="800"/>
      <c r="AK118" s="800"/>
      <c r="AL118" s="800"/>
      <c r="AM118" s="800"/>
      <c r="AN118" s="800"/>
      <c r="AO118" s="800"/>
      <c r="AP118" s="800"/>
      <c r="AQ118" s="800"/>
      <c r="AR118" s="800"/>
    </row>
    <row r="119" spans="1:44">
      <c r="A119" s="800"/>
      <c r="B119" s="800"/>
      <c r="C119" s="800"/>
      <c r="D119" s="800"/>
      <c r="E119" s="800"/>
      <c r="F119" s="800"/>
      <c r="G119" s="800"/>
      <c r="H119" s="800"/>
      <c r="I119" s="800"/>
      <c r="J119" s="800"/>
      <c r="K119" s="800"/>
      <c r="L119" s="858"/>
      <c r="M119" s="800"/>
      <c r="N119" s="800"/>
      <c r="O119" s="800"/>
      <c r="P119" s="800"/>
      <c r="Q119" s="800"/>
      <c r="R119" s="800"/>
      <c r="S119" s="858"/>
      <c r="T119" s="858"/>
      <c r="U119" s="800"/>
      <c r="V119" s="800"/>
      <c r="W119" s="800"/>
      <c r="X119" s="800"/>
      <c r="Y119" s="800"/>
      <c r="Z119" s="800"/>
      <c r="AA119" s="800"/>
      <c r="AB119" s="800"/>
      <c r="AC119" s="800"/>
      <c r="AD119" s="800"/>
      <c r="AE119" s="800"/>
      <c r="AF119" s="800"/>
      <c r="AG119" s="800"/>
      <c r="AH119" s="800"/>
      <c r="AI119" s="800"/>
      <c r="AJ119" s="800"/>
      <c r="AK119" s="800"/>
      <c r="AL119" s="800"/>
      <c r="AM119" s="800"/>
      <c r="AN119" s="800"/>
      <c r="AO119" s="800"/>
      <c r="AP119" s="800"/>
      <c r="AQ119" s="800"/>
      <c r="AR119" s="800"/>
    </row>
    <row r="120" spans="1:44">
      <c r="A120" s="800"/>
      <c r="B120" s="800"/>
      <c r="C120" s="800"/>
      <c r="D120" s="800"/>
      <c r="E120" s="800"/>
      <c r="F120" s="800"/>
      <c r="G120" s="800"/>
      <c r="H120" s="800"/>
      <c r="I120" s="800"/>
      <c r="J120" s="800"/>
      <c r="K120" s="800"/>
      <c r="L120" s="858"/>
      <c r="M120" s="800"/>
      <c r="N120" s="800"/>
      <c r="O120" s="800"/>
      <c r="P120" s="800"/>
      <c r="Q120" s="800"/>
      <c r="R120" s="800"/>
      <c r="S120" s="858"/>
      <c r="T120" s="858"/>
      <c r="U120" s="800"/>
      <c r="V120" s="800"/>
      <c r="W120" s="800"/>
      <c r="X120" s="800"/>
      <c r="Y120" s="800"/>
      <c r="Z120" s="800"/>
      <c r="AA120" s="800"/>
      <c r="AB120" s="800"/>
      <c r="AC120" s="800"/>
      <c r="AD120" s="800"/>
      <c r="AE120" s="800"/>
      <c r="AF120" s="800"/>
      <c r="AG120" s="800"/>
      <c r="AH120" s="800"/>
      <c r="AI120" s="800"/>
      <c r="AJ120" s="800"/>
      <c r="AK120" s="800"/>
      <c r="AL120" s="800"/>
      <c r="AM120" s="800"/>
      <c r="AN120" s="800"/>
      <c r="AO120" s="800"/>
      <c r="AP120" s="800"/>
      <c r="AQ120" s="800"/>
      <c r="AR120" s="800"/>
    </row>
    <row r="121" spans="1:44">
      <c r="A121" s="800"/>
      <c r="B121" s="800"/>
      <c r="C121" s="800"/>
      <c r="D121" s="800"/>
      <c r="E121" s="800"/>
      <c r="F121" s="800"/>
      <c r="G121" s="800"/>
      <c r="H121" s="800"/>
      <c r="I121" s="800"/>
      <c r="J121" s="800"/>
      <c r="K121" s="800"/>
      <c r="L121" s="858"/>
      <c r="M121" s="800"/>
      <c r="N121" s="800"/>
      <c r="O121" s="800"/>
      <c r="P121" s="800"/>
      <c r="Q121" s="800"/>
      <c r="R121" s="800"/>
      <c r="S121" s="858"/>
      <c r="T121" s="858"/>
      <c r="U121" s="800"/>
      <c r="V121" s="800"/>
      <c r="W121" s="800"/>
      <c r="X121" s="800"/>
      <c r="Y121" s="800"/>
      <c r="Z121" s="800"/>
      <c r="AA121" s="800"/>
      <c r="AB121" s="800"/>
      <c r="AC121" s="800"/>
      <c r="AD121" s="800"/>
      <c r="AE121" s="800"/>
      <c r="AF121" s="800"/>
      <c r="AG121" s="800"/>
      <c r="AH121" s="800"/>
      <c r="AI121" s="800"/>
      <c r="AJ121" s="800"/>
      <c r="AK121" s="800"/>
      <c r="AL121" s="800"/>
      <c r="AM121" s="800"/>
      <c r="AN121" s="800"/>
      <c r="AO121" s="800"/>
      <c r="AP121" s="800"/>
      <c r="AQ121" s="800"/>
      <c r="AR121" s="800"/>
    </row>
    <row r="122" spans="1:44">
      <c r="A122" s="800"/>
      <c r="B122" s="800"/>
      <c r="C122" s="800"/>
      <c r="D122" s="800"/>
      <c r="E122" s="800"/>
      <c r="F122" s="800"/>
      <c r="G122" s="800"/>
      <c r="H122" s="800"/>
      <c r="I122" s="800"/>
      <c r="J122" s="800"/>
      <c r="K122" s="800"/>
      <c r="L122" s="858"/>
      <c r="M122" s="800"/>
      <c r="N122" s="800"/>
      <c r="O122" s="800"/>
      <c r="P122" s="800"/>
      <c r="Q122" s="800"/>
      <c r="R122" s="800"/>
      <c r="S122" s="858"/>
      <c r="T122" s="858"/>
      <c r="U122" s="800"/>
      <c r="V122" s="800"/>
      <c r="W122" s="800"/>
      <c r="X122" s="800"/>
      <c r="Y122" s="800"/>
      <c r="Z122" s="800"/>
      <c r="AA122" s="800"/>
      <c r="AB122" s="800"/>
      <c r="AC122" s="800"/>
      <c r="AD122" s="800"/>
      <c r="AE122" s="800"/>
      <c r="AF122" s="800"/>
      <c r="AG122" s="800"/>
      <c r="AH122" s="800"/>
      <c r="AI122" s="800"/>
      <c r="AJ122" s="800"/>
      <c r="AK122" s="800"/>
      <c r="AL122" s="800"/>
      <c r="AM122" s="800"/>
      <c r="AN122" s="800"/>
      <c r="AO122" s="800"/>
      <c r="AP122" s="800"/>
      <c r="AQ122" s="800"/>
      <c r="AR122" s="800"/>
    </row>
    <row r="123" spans="1:44">
      <c r="A123" s="800"/>
      <c r="B123" s="800"/>
      <c r="C123" s="800"/>
      <c r="D123" s="800"/>
      <c r="E123" s="800"/>
      <c r="F123" s="800"/>
      <c r="G123" s="800"/>
      <c r="H123" s="800"/>
      <c r="I123" s="800"/>
      <c r="J123" s="800"/>
      <c r="K123" s="800"/>
      <c r="L123" s="858"/>
      <c r="M123" s="800"/>
      <c r="N123" s="800"/>
      <c r="O123" s="800"/>
      <c r="P123" s="800"/>
      <c r="Q123" s="800"/>
      <c r="R123" s="800"/>
      <c r="S123" s="858"/>
      <c r="T123" s="858"/>
      <c r="U123" s="800"/>
      <c r="V123" s="800"/>
      <c r="W123" s="800"/>
      <c r="X123" s="800"/>
      <c r="Y123" s="800"/>
      <c r="Z123" s="800"/>
      <c r="AA123" s="800"/>
      <c r="AB123" s="800"/>
      <c r="AC123" s="800"/>
      <c r="AD123" s="800"/>
      <c r="AE123" s="800"/>
      <c r="AF123" s="800"/>
      <c r="AG123" s="800"/>
      <c r="AH123" s="800"/>
      <c r="AI123" s="800"/>
      <c r="AJ123" s="800"/>
      <c r="AK123" s="800"/>
      <c r="AL123" s="800"/>
      <c r="AM123" s="800"/>
      <c r="AN123" s="800"/>
      <c r="AO123" s="800"/>
      <c r="AP123" s="800"/>
      <c r="AQ123" s="800"/>
      <c r="AR123" s="800"/>
    </row>
    <row r="124" spans="1:44">
      <c r="A124" s="800"/>
      <c r="B124" s="800"/>
      <c r="C124" s="800"/>
      <c r="D124" s="800"/>
      <c r="E124" s="800"/>
      <c r="F124" s="800"/>
      <c r="G124" s="800"/>
      <c r="H124" s="800"/>
      <c r="I124" s="800"/>
      <c r="J124" s="800"/>
      <c r="K124" s="800"/>
      <c r="L124" s="858"/>
      <c r="M124" s="800"/>
      <c r="N124" s="800"/>
      <c r="O124" s="800"/>
      <c r="P124" s="800"/>
      <c r="Q124" s="800"/>
      <c r="R124" s="800"/>
      <c r="S124" s="858"/>
      <c r="T124" s="858"/>
      <c r="U124" s="800"/>
      <c r="V124" s="800"/>
      <c r="W124" s="800"/>
      <c r="X124" s="800"/>
      <c r="Y124" s="800"/>
      <c r="Z124" s="800"/>
      <c r="AA124" s="800"/>
      <c r="AB124" s="800"/>
      <c r="AC124" s="800"/>
      <c r="AD124" s="800"/>
      <c r="AE124" s="800"/>
      <c r="AF124" s="800"/>
      <c r="AG124" s="800"/>
      <c r="AH124" s="800"/>
      <c r="AI124" s="800"/>
      <c r="AJ124" s="800"/>
      <c r="AK124" s="800"/>
      <c r="AL124" s="800"/>
      <c r="AM124" s="800"/>
      <c r="AN124" s="800"/>
      <c r="AO124" s="800"/>
      <c r="AP124" s="800"/>
      <c r="AQ124" s="800"/>
      <c r="AR124" s="800"/>
    </row>
    <row r="125" spans="1:44">
      <c r="A125" s="800"/>
      <c r="B125" s="800"/>
      <c r="C125" s="800"/>
      <c r="D125" s="800"/>
      <c r="E125" s="800"/>
      <c r="F125" s="800"/>
      <c r="G125" s="800"/>
      <c r="H125" s="800"/>
      <c r="I125" s="800"/>
      <c r="J125" s="800"/>
      <c r="K125" s="800"/>
      <c r="L125" s="858"/>
      <c r="M125" s="800"/>
      <c r="N125" s="800"/>
      <c r="O125" s="800"/>
      <c r="P125" s="800"/>
      <c r="Q125" s="800"/>
      <c r="R125" s="800"/>
      <c r="S125" s="858"/>
      <c r="T125" s="858"/>
      <c r="U125" s="800"/>
      <c r="V125" s="800"/>
      <c r="W125" s="800"/>
      <c r="X125" s="800"/>
      <c r="Y125" s="800"/>
      <c r="Z125" s="800"/>
      <c r="AA125" s="800"/>
      <c r="AB125" s="800"/>
      <c r="AC125" s="800"/>
      <c r="AD125" s="800"/>
      <c r="AE125" s="800"/>
      <c r="AF125" s="800"/>
      <c r="AG125" s="800"/>
      <c r="AH125" s="800"/>
      <c r="AI125" s="800"/>
      <c r="AJ125" s="800"/>
      <c r="AK125" s="800"/>
      <c r="AL125" s="800"/>
      <c r="AM125" s="800"/>
      <c r="AN125" s="800"/>
      <c r="AO125" s="800"/>
      <c r="AP125" s="800"/>
      <c r="AQ125" s="800"/>
      <c r="AR125" s="800"/>
    </row>
    <row r="126" spans="1:44">
      <c r="A126" s="800"/>
      <c r="B126" s="800"/>
      <c r="C126" s="800"/>
      <c r="D126" s="800"/>
      <c r="E126" s="800"/>
      <c r="F126" s="800"/>
      <c r="G126" s="800"/>
      <c r="H126" s="800"/>
      <c r="I126" s="800"/>
      <c r="J126" s="800"/>
      <c r="K126" s="800"/>
      <c r="L126" s="858"/>
      <c r="M126" s="800"/>
      <c r="N126" s="800"/>
      <c r="O126" s="800"/>
      <c r="P126" s="800"/>
      <c r="Q126" s="800"/>
      <c r="R126" s="800"/>
      <c r="S126" s="858"/>
      <c r="T126" s="858"/>
      <c r="U126" s="800"/>
      <c r="V126" s="800"/>
      <c r="W126" s="800"/>
      <c r="X126" s="800"/>
      <c r="Y126" s="800"/>
      <c r="Z126" s="800"/>
      <c r="AA126" s="800"/>
      <c r="AB126" s="800"/>
      <c r="AC126" s="800"/>
      <c r="AD126" s="800"/>
      <c r="AE126" s="800"/>
      <c r="AF126" s="800"/>
      <c r="AG126" s="800"/>
      <c r="AH126" s="800"/>
      <c r="AI126" s="800"/>
      <c r="AJ126" s="800"/>
      <c r="AK126" s="800"/>
      <c r="AL126" s="800"/>
      <c r="AM126" s="800"/>
      <c r="AN126" s="800"/>
      <c r="AO126" s="800"/>
      <c r="AP126" s="800"/>
      <c r="AQ126" s="800"/>
      <c r="AR126" s="800"/>
    </row>
    <row r="127" spans="1:44">
      <c r="A127" s="800"/>
      <c r="B127" s="800"/>
      <c r="C127" s="800"/>
      <c r="D127" s="800"/>
      <c r="E127" s="800"/>
      <c r="F127" s="800"/>
      <c r="G127" s="800"/>
      <c r="H127" s="800"/>
      <c r="I127" s="800"/>
      <c r="J127" s="800"/>
      <c r="K127" s="800"/>
      <c r="L127" s="858"/>
      <c r="M127" s="800"/>
      <c r="N127" s="800"/>
      <c r="O127" s="800"/>
      <c r="P127" s="800"/>
      <c r="Q127" s="800"/>
      <c r="R127" s="800"/>
      <c r="S127" s="858"/>
      <c r="T127" s="858"/>
      <c r="U127" s="800"/>
      <c r="V127" s="800"/>
      <c r="W127" s="800"/>
      <c r="X127" s="800"/>
      <c r="Y127" s="800"/>
      <c r="Z127" s="800"/>
      <c r="AA127" s="800"/>
      <c r="AB127" s="800"/>
      <c r="AC127" s="800"/>
      <c r="AD127" s="800"/>
      <c r="AE127" s="800"/>
      <c r="AF127" s="800"/>
      <c r="AG127" s="800"/>
      <c r="AH127" s="800"/>
      <c r="AI127" s="800"/>
      <c r="AJ127" s="800"/>
      <c r="AK127" s="800"/>
      <c r="AL127" s="800"/>
      <c r="AM127" s="800"/>
      <c r="AN127" s="800"/>
      <c r="AO127" s="800"/>
      <c r="AP127" s="800"/>
      <c r="AQ127" s="800"/>
      <c r="AR127" s="800"/>
    </row>
    <row r="128" spans="1:44">
      <c r="A128" s="800"/>
      <c r="B128" s="800"/>
      <c r="C128" s="800"/>
      <c r="D128" s="800"/>
      <c r="E128" s="800"/>
      <c r="F128" s="800"/>
      <c r="G128" s="800"/>
      <c r="H128" s="800"/>
      <c r="I128" s="800"/>
      <c r="J128" s="800"/>
      <c r="K128" s="800"/>
      <c r="L128" s="858"/>
      <c r="M128" s="800"/>
      <c r="N128" s="800"/>
      <c r="O128" s="800"/>
      <c r="P128" s="800"/>
      <c r="Q128" s="800"/>
      <c r="R128" s="800"/>
      <c r="S128" s="858"/>
      <c r="T128" s="858"/>
      <c r="U128" s="800"/>
      <c r="V128" s="800"/>
      <c r="W128" s="800"/>
      <c r="X128" s="800"/>
      <c r="Y128" s="800"/>
      <c r="Z128" s="800"/>
      <c r="AA128" s="800"/>
      <c r="AB128" s="800"/>
      <c r="AC128" s="800"/>
      <c r="AD128" s="800"/>
      <c r="AE128" s="800"/>
      <c r="AF128" s="800"/>
      <c r="AG128" s="800"/>
      <c r="AH128" s="800"/>
      <c r="AI128" s="800"/>
      <c r="AJ128" s="800"/>
      <c r="AK128" s="800"/>
      <c r="AL128" s="800"/>
      <c r="AM128" s="800"/>
      <c r="AN128" s="800"/>
      <c r="AO128" s="800"/>
      <c r="AP128" s="800"/>
      <c r="AQ128" s="800"/>
      <c r="AR128" s="800"/>
    </row>
    <row r="129" spans="1:44">
      <c r="A129" s="800"/>
      <c r="B129" s="800"/>
      <c r="C129" s="800"/>
      <c r="D129" s="800"/>
      <c r="E129" s="800"/>
      <c r="F129" s="800"/>
      <c r="G129" s="800"/>
      <c r="H129" s="800"/>
      <c r="I129" s="800"/>
      <c r="J129" s="800"/>
      <c r="K129" s="800"/>
      <c r="L129" s="858"/>
      <c r="M129" s="800"/>
      <c r="N129" s="800"/>
      <c r="O129" s="800"/>
      <c r="P129" s="800"/>
      <c r="Q129" s="800"/>
      <c r="R129" s="800"/>
      <c r="S129" s="858"/>
      <c r="T129" s="858"/>
      <c r="U129" s="800"/>
      <c r="V129" s="800"/>
      <c r="W129" s="800"/>
      <c r="X129" s="800"/>
      <c r="Y129" s="800"/>
      <c r="Z129" s="800"/>
      <c r="AA129" s="800"/>
      <c r="AB129" s="800"/>
      <c r="AC129" s="800"/>
      <c r="AD129" s="800"/>
      <c r="AE129" s="800"/>
      <c r="AF129" s="800"/>
      <c r="AG129" s="800"/>
      <c r="AH129" s="800"/>
      <c r="AI129" s="800"/>
      <c r="AJ129" s="800"/>
      <c r="AK129" s="800"/>
      <c r="AL129" s="800"/>
      <c r="AM129" s="800"/>
      <c r="AN129" s="800"/>
      <c r="AO129" s="800"/>
      <c r="AP129" s="800"/>
      <c r="AQ129" s="800"/>
      <c r="AR129" s="800"/>
    </row>
    <row r="130" spans="1:44">
      <c r="A130" s="800"/>
      <c r="B130" s="800"/>
      <c r="C130" s="800"/>
      <c r="D130" s="800"/>
      <c r="E130" s="800"/>
      <c r="F130" s="800"/>
      <c r="G130" s="800"/>
      <c r="H130" s="800"/>
      <c r="I130" s="800"/>
      <c r="J130" s="800"/>
      <c r="K130" s="800"/>
      <c r="L130" s="858"/>
      <c r="M130" s="800"/>
      <c r="N130" s="800"/>
      <c r="O130" s="800"/>
      <c r="P130" s="800"/>
      <c r="Q130" s="800"/>
      <c r="R130" s="800"/>
      <c r="S130" s="858"/>
      <c r="T130" s="858"/>
      <c r="U130" s="800"/>
      <c r="V130" s="800"/>
      <c r="W130" s="800"/>
      <c r="X130" s="800"/>
      <c r="Y130" s="800"/>
      <c r="Z130" s="800"/>
      <c r="AA130" s="800"/>
      <c r="AB130" s="800"/>
      <c r="AC130" s="800"/>
      <c r="AD130" s="800"/>
      <c r="AE130" s="800"/>
      <c r="AF130" s="800"/>
      <c r="AG130" s="800"/>
      <c r="AH130" s="800"/>
      <c r="AI130" s="800"/>
      <c r="AJ130" s="800"/>
      <c r="AK130" s="800"/>
      <c r="AL130" s="800"/>
      <c r="AM130" s="800"/>
      <c r="AN130" s="800"/>
      <c r="AO130" s="800"/>
      <c r="AP130" s="800"/>
      <c r="AQ130" s="800"/>
      <c r="AR130" s="800"/>
    </row>
    <row r="131" spans="1:44">
      <c r="A131" s="800"/>
      <c r="B131" s="800"/>
      <c r="C131" s="800"/>
      <c r="D131" s="800"/>
      <c r="E131" s="800"/>
      <c r="F131" s="800"/>
      <c r="G131" s="800"/>
      <c r="H131" s="800"/>
      <c r="I131" s="800"/>
      <c r="J131" s="800"/>
      <c r="K131" s="800"/>
      <c r="L131" s="858"/>
      <c r="M131" s="800"/>
      <c r="N131" s="800"/>
      <c r="O131" s="800"/>
      <c r="P131" s="800"/>
      <c r="Q131" s="800"/>
      <c r="R131" s="800"/>
      <c r="S131" s="858"/>
      <c r="T131" s="858"/>
      <c r="U131" s="800"/>
      <c r="V131" s="800"/>
      <c r="W131" s="800"/>
      <c r="X131" s="800"/>
      <c r="Y131" s="800"/>
      <c r="Z131" s="800"/>
      <c r="AA131" s="800"/>
      <c r="AB131" s="800"/>
      <c r="AC131" s="800"/>
      <c r="AD131" s="800"/>
      <c r="AE131" s="800"/>
      <c r="AF131" s="800"/>
      <c r="AG131" s="800"/>
      <c r="AH131" s="800"/>
      <c r="AI131" s="800"/>
      <c r="AJ131" s="800"/>
      <c r="AK131" s="800"/>
      <c r="AL131" s="800"/>
      <c r="AM131" s="800"/>
      <c r="AN131" s="800"/>
      <c r="AO131" s="800"/>
      <c r="AP131" s="800"/>
      <c r="AQ131" s="800"/>
      <c r="AR131" s="800"/>
    </row>
    <row r="132" spans="1:44">
      <c r="A132" s="800"/>
      <c r="B132" s="800"/>
      <c r="C132" s="800"/>
      <c r="D132" s="800"/>
      <c r="E132" s="800"/>
      <c r="F132" s="800"/>
      <c r="G132" s="800"/>
      <c r="H132" s="800"/>
      <c r="I132" s="800"/>
      <c r="J132" s="800"/>
      <c r="K132" s="800"/>
      <c r="L132" s="858"/>
      <c r="M132" s="800"/>
      <c r="N132" s="800"/>
      <c r="O132" s="800"/>
      <c r="P132" s="800"/>
      <c r="Q132" s="800"/>
      <c r="R132" s="800"/>
      <c r="S132" s="858"/>
      <c r="T132" s="858"/>
      <c r="U132" s="800"/>
      <c r="V132" s="800"/>
      <c r="W132" s="800"/>
      <c r="X132" s="800"/>
      <c r="Y132" s="800"/>
      <c r="Z132" s="800"/>
      <c r="AA132" s="800"/>
      <c r="AB132" s="800"/>
      <c r="AC132" s="800"/>
      <c r="AD132" s="800"/>
      <c r="AE132" s="800"/>
      <c r="AF132" s="800"/>
      <c r="AG132" s="800"/>
      <c r="AH132" s="800"/>
      <c r="AI132" s="800"/>
      <c r="AJ132" s="800"/>
      <c r="AK132" s="800"/>
      <c r="AL132" s="800"/>
      <c r="AM132" s="800"/>
      <c r="AN132" s="800"/>
      <c r="AO132" s="800"/>
      <c r="AP132" s="800"/>
      <c r="AQ132" s="800"/>
      <c r="AR132" s="800"/>
    </row>
    <row r="133" spans="1:44">
      <c r="A133" s="800"/>
      <c r="B133" s="800"/>
      <c r="C133" s="800"/>
      <c r="D133" s="800"/>
      <c r="E133" s="800"/>
      <c r="F133" s="800"/>
      <c r="G133" s="800"/>
      <c r="H133" s="800"/>
      <c r="I133" s="800"/>
      <c r="J133" s="800"/>
      <c r="K133" s="800"/>
      <c r="L133" s="858"/>
      <c r="M133" s="800"/>
      <c r="N133" s="800"/>
      <c r="O133" s="800"/>
      <c r="P133" s="800"/>
      <c r="Q133" s="800"/>
      <c r="R133" s="800"/>
      <c r="S133" s="858"/>
      <c r="T133" s="858"/>
      <c r="U133" s="800"/>
      <c r="V133" s="800"/>
      <c r="W133" s="800"/>
      <c r="X133" s="800"/>
      <c r="Y133" s="800"/>
      <c r="Z133" s="800"/>
      <c r="AA133" s="800"/>
      <c r="AB133" s="800"/>
      <c r="AC133" s="800"/>
      <c r="AD133" s="800"/>
      <c r="AE133" s="800"/>
      <c r="AF133" s="800"/>
      <c r="AG133" s="800"/>
      <c r="AH133" s="800"/>
      <c r="AI133" s="800"/>
      <c r="AJ133" s="800"/>
      <c r="AK133" s="800"/>
      <c r="AL133" s="800"/>
      <c r="AM133" s="800"/>
      <c r="AN133" s="800"/>
      <c r="AO133" s="800"/>
      <c r="AP133" s="800"/>
      <c r="AQ133" s="800"/>
      <c r="AR133" s="800"/>
    </row>
    <row r="134" spans="1:44">
      <c r="A134" s="800"/>
      <c r="B134" s="800"/>
      <c r="C134" s="800"/>
      <c r="D134" s="800"/>
      <c r="E134" s="800"/>
      <c r="F134" s="800"/>
      <c r="G134" s="800"/>
      <c r="H134" s="800"/>
      <c r="I134" s="800"/>
      <c r="J134" s="800"/>
      <c r="K134" s="800"/>
      <c r="L134" s="858"/>
      <c r="M134" s="800"/>
      <c r="N134" s="800"/>
      <c r="O134" s="800"/>
      <c r="P134" s="800"/>
      <c r="Q134" s="800"/>
      <c r="R134" s="800"/>
      <c r="S134" s="858"/>
      <c r="T134" s="858"/>
      <c r="U134" s="800"/>
      <c r="V134" s="800"/>
      <c r="W134" s="800"/>
      <c r="X134" s="800"/>
      <c r="Y134" s="800"/>
      <c r="Z134" s="800"/>
      <c r="AA134" s="800"/>
      <c r="AB134" s="800"/>
      <c r="AC134" s="800"/>
      <c r="AD134" s="800"/>
      <c r="AE134" s="800"/>
      <c r="AF134" s="800"/>
      <c r="AG134" s="800"/>
      <c r="AH134" s="800"/>
      <c r="AI134" s="800"/>
      <c r="AJ134" s="800"/>
      <c r="AK134" s="800"/>
      <c r="AL134" s="800"/>
      <c r="AM134" s="800"/>
      <c r="AN134" s="800"/>
      <c r="AO134" s="800"/>
      <c r="AP134" s="800"/>
      <c r="AQ134" s="800"/>
      <c r="AR134" s="800"/>
    </row>
    <row r="135" spans="1:44">
      <c r="A135" s="800"/>
      <c r="B135" s="800"/>
      <c r="C135" s="800"/>
      <c r="D135" s="800"/>
      <c r="E135" s="800"/>
      <c r="F135" s="800"/>
      <c r="G135" s="800"/>
      <c r="H135" s="800"/>
      <c r="I135" s="800"/>
      <c r="J135" s="800"/>
      <c r="K135" s="800"/>
      <c r="L135" s="858"/>
      <c r="M135" s="800"/>
      <c r="N135" s="800"/>
      <c r="O135" s="800"/>
      <c r="P135" s="800"/>
      <c r="Q135" s="800"/>
      <c r="R135" s="800"/>
      <c r="S135" s="858"/>
      <c r="T135" s="858"/>
      <c r="U135" s="800"/>
      <c r="V135" s="800"/>
      <c r="W135" s="800"/>
      <c r="X135" s="800"/>
      <c r="Y135" s="800"/>
      <c r="Z135" s="800"/>
      <c r="AA135" s="800"/>
      <c r="AB135" s="800"/>
      <c r="AC135" s="800"/>
      <c r="AD135" s="800"/>
      <c r="AE135" s="800"/>
      <c r="AF135" s="800"/>
      <c r="AG135" s="800"/>
      <c r="AH135" s="800"/>
      <c r="AI135" s="800"/>
      <c r="AJ135" s="800"/>
      <c r="AK135" s="800"/>
      <c r="AL135" s="800"/>
      <c r="AM135" s="800"/>
      <c r="AN135" s="800"/>
      <c r="AO135" s="800"/>
      <c r="AP135" s="800"/>
      <c r="AQ135" s="800"/>
      <c r="AR135" s="800"/>
    </row>
    <row r="136" spans="1:44">
      <c r="A136" s="800"/>
      <c r="B136" s="800"/>
      <c r="C136" s="800"/>
      <c r="D136" s="800"/>
      <c r="E136" s="800"/>
      <c r="F136" s="800"/>
      <c r="G136" s="800"/>
      <c r="H136" s="800"/>
      <c r="I136" s="800"/>
      <c r="J136" s="800"/>
      <c r="K136" s="800"/>
      <c r="L136" s="858"/>
      <c r="M136" s="800"/>
      <c r="N136" s="800"/>
      <c r="O136" s="800"/>
      <c r="P136" s="800"/>
      <c r="Q136" s="800"/>
      <c r="R136" s="800"/>
      <c r="S136" s="858"/>
      <c r="T136" s="858"/>
      <c r="U136" s="800"/>
      <c r="V136" s="800"/>
      <c r="W136" s="800"/>
      <c r="X136" s="800"/>
      <c r="Y136" s="800"/>
      <c r="Z136" s="800"/>
      <c r="AA136" s="800"/>
      <c r="AB136" s="800"/>
      <c r="AC136" s="800"/>
      <c r="AD136" s="800"/>
      <c r="AE136" s="800"/>
      <c r="AF136" s="800"/>
      <c r="AG136" s="800"/>
      <c r="AH136" s="800"/>
      <c r="AI136" s="800"/>
      <c r="AJ136" s="800"/>
      <c r="AK136" s="800"/>
      <c r="AL136" s="800"/>
      <c r="AM136" s="800"/>
      <c r="AN136" s="800"/>
      <c r="AO136" s="800"/>
      <c r="AP136" s="800"/>
      <c r="AQ136" s="800"/>
      <c r="AR136" s="800"/>
    </row>
    <row r="137" spans="1:44">
      <c r="A137" s="800"/>
      <c r="B137" s="800"/>
      <c r="C137" s="800"/>
      <c r="D137" s="800"/>
      <c r="E137" s="800"/>
      <c r="F137" s="800"/>
      <c r="G137" s="800"/>
      <c r="H137" s="800"/>
      <c r="I137" s="800"/>
      <c r="J137" s="800"/>
      <c r="K137" s="800"/>
      <c r="L137" s="858"/>
      <c r="M137" s="800"/>
      <c r="N137" s="800"/>
      <c r="O137" s="800"/>
      <c r="P137" s="800"/>
      <c r="Q137" s="800"/>
      <c r="R137" s="800"/>
      <c r="S137" s="858"/>
      <c r="T137" s="858"/>
      <c r="U137" s="800"/>
      <c r="V137" s="800"/>
      <c r="W137" s="800"/>
      <c r="X137" s="800"/>
      <c r="Y137" s="800"/>
      <c r="Z137" s="800"/>
      <c r="AA137" s="800"/>
      <c r="AB137" s="800"/>
      <c r="AC137" s="800"/>
      <c r="AD137" s="800"/>
      <c r="AE137" s="800"/>
      <c r="AF137" s="800"/>
      <c r="AG137" s="800"/>
      <c r="AH137" s="800"/>
      <c r="AI137" s="800"/>
      <c r="AJ137" s="800"/>
      <c r="AK137" s="800"/>
      <c r="AL137" s="800"/>
      <c r="AM137" s="800"/>
      <c r="AN137" s="800"/>
      <c r="AO137" s="800"/>
      <c r="AP137" s="800"/>
      <c r="AQ137" s="800"/>
      <c r="AR137" s="800"/>
    </row>
    <row r="138" spans="1:44">
      <c r="A138" s="800"/>
      <c r="B138" s="800"/>
      <c r="C138" s="800"/>
      <c r="D138" s="800"/>
      <c r="E138" s="800"/>
      <c r="F138" s="800"/>
      <c r="G138" s="800"/>
      <c r="H138" s="800"/>
      <c r="I138" s="800"/>
      <c r="J138" s="800"/>
      <c r="K138" s="800"/>
      <c r="L138" s="858"/>
      <c r="M138" s="800"/>
      <c r="N138" s="800"/>
      <c r="O138" s="800"/>
      <c r="P138" s="800"/>
      <c r="Q138" s="800"/>
      <c r="R138" s="800"/>
      <c r="S138" s="858"/>
      <c r="T138" s="858"/>
      <c r="U138" s="800"/>
      <c r="V138" s="800"/>
      <c r="W138" s="800"/>
      <c r="X138" s="800"/>
      <c r="Y138" s="800"/>
      <c r="Z138" s="800"/>
      <c r="AA138" s="800"/>
      <c r="AB138" s="800"/>
      <c r="AC138" s="800"/>
      <c r="AD138" s="800"/>
      <c r="AE138" s="800"/>
      <c r="AF138" s="800"/>
      <c r="AG138" s="800"/>
      <c r="AH138" s="800"/>
      <c r="AI138" s="800"/>
      <c r="AJ138" s="800"/>
      <c r="AK138" s="800"/>
      <c r="AL138" s="800"/>
      <c r="AM138" s="800"/>
      <c r="AN138" s="800"/>
      <c r="AO138" s="800"/>
      <c r="AP138" s="800"/>
      <c r="AQ138" s="800"/>
      <c r="AR138" s="800"/>
    </row>
    <row r="139" spans="1:44">
      <c r="A139" s="800"/>
      <c r="B139" s="800"/>
      <c r="C139" s="800"/>
      <c r="D139" s="800"/>
      <c r="E139" s="800"/>
      <c r="F139" s="800"/>
      <c r="G139" s="800"/>
      <c r="H139" s="800"/>
      <c r="I139" s="800"/>
      <c r="J139" s="800"/>
      <c r="K139" s="800"/>
      <c r="L139" s="858"/>
      <c r="M139" s="800"/>
      <c r="N139" s="800"/>
      <c r="O139" s="800"/>
      <c r="P139" s="800"/>
      <c r="Q139" s="800"/>
      <c r="R139" s="800"/>
      <c r="S139" s="858"/>
      <c r="T139" s="858"/>
      <c r="U139" s="800"/>
      <c r="V139" s="800"/>
      <c r="W139" s="800"/>
      <c r="X139" s="800"/>
      <c r="Y139" s="800"/>
      <c r="Z139" s="800"/>
      <c r="AA139" s="800"/>
      <c r="AB139" s="800"/>
      <c r="AC139" s="800"/>
      <c r="AD139" s="800"/>
      <c r="AE139" s="800"/>
      <c r="AF139" s="800"/>
      <c r="AG139" s="800"/>
      <c r="AH139" s="800"/>
      <c r="AI139" s="800"/>
      <c r="AJ139" s="800"/>
      <c r="AK139" s="800"/>
      <c r="AL139" s="800"/>
      <c r="AM139" s="800"/>
      <c r="AN139" s="800"/>
      <c r="AO139" s="800"/>
      <c r="AP139" s="800"/>
      <c r="AQ139" s="800"/>
      <c r="AR139" s="800"/>
    </row>
    <row r="140" spans="1:44">
      <c r="A140" s="800"/>
      <c r="B140" s="800"/>
      <c r="C140" s="800"/>
      <c r="D140" s="800"/>
      <c r="E140" s="800"/>
      <c r="F140" s="800"/>
      <c r="G140" s="800"/>
      <c r="H140" s="800"/>
      <c r="I140" s="800"/>
      <c r="J140" s="800"/>
      <c r="K140" s="800"/>
      <c r="L140" s="858"/>
      <c r="M140" s="800"/>
      <c r="N140" s="800"/>
      <c r="O140" s="800"/>
      <c r="P140" s="800"/>
      <c r="Q140" s="800"/>
      <c r="R140" s="800"/>
      <c r="S140" s="858"/>
      <c r="T140" s="858"/>
      <c r="U140" s="800"/>
      <c r="V140" s="800"/>
      <c r="W140" s="800"/>
      <c r="X140" s="800"/>
      <c r="Y140" s="800"/>
      <c r="Z140" s="800"/>
      <c r="AA140" s="800"/>
      <c r="AB140" s="800"/>
      <c r="AC140" s="800"/>
      <c r="AD140" s="800"/>
      <c r="AE140" s="800"/>
      <c r="AF140" s="800"/>
      <c r="AG140" s="800"/>
      <c r="AH140" s="800"/>
      <c r="AI140" s="800"/>
      <c r="AJ140" s="800"/>
      <c r="AK140" s="800"/>
      <c r="AL140" s="800"/>
      <c r="AM140" s="800"/>
      <c r="AN140" s="800"/>
      <c r="AO140" s="800"/>
      <c r="AP140" s="800"/>
      <c r="AQ140" s="800"/>
      <c r="AR140" s="800"/>
    </row>
    <row r="141" spans="1:44">
      <c r="A141" s="800"/>
      <c r="B141" s="800"/>
      <c r="C141" s="800"/>
      <c r="D141" s="800"/>
      <c r="E141" s="800"/>
      <c r="F141" s="800"/>
      <c r="G141" s="800"/>
      <c r="H141" s="800"/>
      <c r="I141" s="800"/>
      <c r="J141" s="800"/>
      <c r="K141" s="800"/>
      <c r="L141" s="858"/>
      <c r="M141" s="800"/>
      <c r="N141" s="800"/>
      <c r="O141" s="800"/>
      <c r="P141" s="800"/>
      <c r="Q141" s="800"/>
      <c r="R141" s="800"/>
      <c r="S141" s="858"/>
      <c r="T141" s="858"/>
      <c r="U141" s="800"/>
      <c r="V141" s="800"/>
      <c r="W141" s="800"/>
      <c r="X141" s="800"/>
      <c r="Y141" s="800"/>
      <c r="Z141" s="800"/>
      <c r="AA141" s="800"/>
      <c r="AB141" s="800"/>
      <c r="AC141" s="800"/>
      <c r="AD141" s="800"/>
      <c r="AE141" s="800"/>
      <c r="AF141" s="800"/>
      <c r="AG141" s="800"/>
      <c r="AH141" s="800"/>
      <c r="AI141" s="800"/>
      <c r="AJ141" s="800"/>
      <c r="AK141" s="800"/>
      <c r="AL141" s="800"/>
      <c r="AM141" s="800"/>
      <c r="AN141" s="800"/>
      <c r="AO141" s="800"/>
      <c r="AP141" s="800"/>
      <c r="AQ141" s="800"/>
      <c r="AR141" s="800"/>
    </row>
    <row r="142" spans="1:44">
      <c r="A142" s="800"/>
      <c r="B142" s="800"/>
      <c r="C142" s="800"/>
      <c r="D142" s="800"/>
      <c r="E142" s="800"/>
      <c r="F142" s="800"/>
      <c r="G142" s="800"/>
      <c r="H142" s="800"/>
      <c r="I142" s="800"/>
      <c r="J142" s="800"/>
      <c r="K142" s="800"/>
      <c r="L142" s="858"/>
      <c r="M142" s="800"/>
      <c r="N142" s="800"/>
      <c r="O142" s="800"/>
      <c r="P142" s="800"/>
      <c r="Q142" s="800"/>
      <c r="R142" s="800"/>
      <c r="S142" s="858"/>
      <c r="T142" s="858"/>
      <c r="U142" s="800"/>
      <c r="V142" s="800"/>
      <c r="W142" s="800"/>
      <c r="X142" s="800"/>
      <c r="Y142" s="800"/>
      <c r="Z142" s="800"/>
      <c r="AA142" s="800"/>
      <c r="AB142" s="800"/>
      <c r="AC142" s="800"/>
      <c r="AD142" s="800"/>
      <c r="AE142" s="800"/>
      <c r="AF142" s="800"/>
      <c r="AG142" s="800"/>
      <c r="AH142" s="800"/>
      <c r="AI142" s="800"/>
      <c r="AJ142" s="800"/>
      <c r="AK142" s="800"/>
      <c r="AL142" s="800"/>
      <c r="AM142" s="800"/>
      <c r="AN142" s="800"/>
      <c r="AO142" s="800"/>
      <c r="AP142" s="800"/>
      <c r="AQ142" s="800"/>
      <c r="AR142" s="800"/>
    </row>
    <row r="143" spans="1:44">
      <c r="A143" s="800"/>
      <c r="B143" s="800"/>
      <c r="C143" s="800"/>
      <c r="D143" s="800"/>
      <c r="E143" s="800"/>
      <c r="F143" s="800"/>
      <c r="G143" s="800"/>
      <c r="H143" s="800"/>
      <c r="I143" s="800"/>
      <c r="J143" s="800"/>
      <c r="K143" s="800"/>
      <c r="L143" s="858"/>
      <c r="M143" s="800"/>
      <c r="N143" s="800"/>
      <c r="O143" s="800"/>
      <c r="P143" s="800"/>
      <c r="Q143" s="800"/>
      <c r="R143" s="800"/>
      <c r="S143" s="858"/>
      <c r="T143" s="858"/>
      <c r="U143" s="800"/>
      <c r="V143" s="800"/>
      <c r="W143" s="800"/>
      <c r="X143" s="800"/>
      <c r="Y143" s="800"/>
      <c r="Z143" s="800"/>
      <c r="AA143" s="800"/>
      <c r="AB143" s="800"/>
      <c r="AC143" s="800"/>
      <c r="AD143" s="800"/>
      <c r="AE143" s="800"/>
      <c r="AF143" s="800"/>
      <c r="AG143" s="800"/>
      <c r="AH143" s="800"/>
      <c r="AI143" s="800"/>
      <c r="AJ143" s="800"/>
      <c r="AK143" s="800"/>
      <c r="AL143" s="800"/>
      <c r="AM143" s="800"/>
      <c r="AN143" s="800"/>
      <c r="AO143" s="800"/>
      <c r="AP143" s="800"/>
      <c r="AQ143" s="800"/>
      <c r="AR143" s="800"/>
    </row>
    <row r="144" spans="1:44">
      <c r="A144" s="800"/>
      <c r="B144" s="800"/>
      <c r="C144" s="800"/>
      <c r="D144" s="800"/>
      <c r="E144" s="800"/>
      <c r="F144" s="800"/>
      <c r="G144" s="800"/>
      <c r="H144" s="800"/>
      <c r="I144" s="800"/>
      <c r="J144" s="800"/>
      <c r="K144" s="800"/>
      <c r="L144" s="858"/>
      <c r="M144" s="800"/>
      <c r="N144" s="800"/>
      <c r="O144" s="800"/>
      <c r="P144" s="800"/>
      <c r="Q144" s="800"/>
      <c r="R144" s="800"/>
      <c r="S144" s="858"/>
      <c r="T144" s="858"/>
      <c r="U144" s="800"/>
      <c r="V144" s="800"/>
      <c r="W144" s="800"/>
      <c r="X144" s="800"/>
      <c r="Y144" s="800"/>
      <c r="Z144" s="800"/>
      <c r="AA144" s="800"/>
      <c r="AB144" s="800"/>
      <c r="AC144" s="800"/>
      <c r="AD144" s="800"/>
      <c r="AE144" s="800"/>
      <c r="AF144" s="800"/>
      <c r="AG144" s="800"/>
      <c r="AH144" s="800"/>
      <c r="AI144" s="800"/>
      <c r="AJ144" s="800"/>
      <c r="AK144" s="800"/>
      <c r="AL144" s="800"/>
      <c r="AM144" s="800"/>
      <c r="AN144" s="800"/>
      <c r="AO144" s="800"/>
      <c r="AP144" s="800"/>
      <c r="AQ144" s="800"/>
      <c r="AR144" s="800"/>
    </row>
    <row r="145" spans="1:44">
      <c r="A145" s="800"/>
      <c r="B145" s="800"/>
      <c r="C145" s="800"/>
      <c r="D145" s="800"/>
      <c r="E145" s="800"/>
      <c r="F145" s="800"/>
      <c r="G145" s="800"/>
      <c r="H145" s="800"/>
      <c r="I145" s="800"/>
      <c r="J145" s="800"/>
      <c r="K145" s="800"/>
      <c r="L145" s="858"/>
      <c r="M145" s="800"/>
      <c r="N145" s="800"/>
      <c r="O145" s="800"/>
      <c r="P145" s="800"/>
      <c r="Q145" s="800"/>
      <c r="R145" s="800"/>
      <c r="S145" s="858"/>
      <c r="T145" s="858"/>
      <c r="U145" s="800"/>
      <c r="V145" s="800"/>
      <c r="W145" s="800"/>
      <c r="X145" s="800"/>
      <c r="Y145" s="800"/>
      <c r="Z145" s="800"/>
      <c r="AA145" s="800"/>
      <c r="AB145" s="800"/>
      <c r="AC145" s="800"/>
      <c r="AD145" s="800"/>
      <c r="AE145" s="800"/>
      <c r="AF145" s="800"/>
      <c r="AG145" s="800"/>
      <c r="AH145" s="800"/>
      <c r="AI145" s="800"/>
      <c r="AJ145" s="800"/>
      <c r="AK145" s="800"/>
      <c r="AL145" s="800"/>
      <c r="AM145" s="800"/>
      <c r="AN145" s="800"/>
      <c r="AO145" s="800"/>
      <c r="AP145" s="800"/>
      <c r="AQ145" s="800"/>
      <c r="AR145" s="800"/>
    </row>
    <row r="146" spans="1:44">
      <c r="A146" s="800"/>
      <c r="B146" s="800"/>
      <c r="C146" s="800"/>
      <c r="D146" s="800"/>
      <c r="E146" s="800"/>
      <c r="F146" s="800"/>
      <c r="G146" s="800"/>
      <c r="H146" s="800"/>
      <c r="I146" s="800"/>
      <c r="J146" s="800"/>
      <c r="K146" s="800"/>
      <c r="L146" s="858"/>
      <c r="M146" s="800"/>
      <c r="N146" s="800"/>
      <c r="O146" s="800"/>
      <c r="P146" s="800"/>
      <c r="Q146" s="800"/>
      <c r="R146" s="800"/>
      <c r="S146" s="858"/>
      <c r="T146" s="858"/>
      <c r="U146" s="800"/>
      <c r="V146" s="800"/>
      <c r="W146" s="800"/>
      <c r="X146" s="800"/>
      <c r="Y146" s="800"/>
      <c r="Z146" s="800"/>
      <c r="AA146" s="800"/>
      <c r="AB146" s="800"/>
      <c r="AC146" s="800"/>
      <c r="AD146" s="800"/>
      <c r="AE146" s="800"/>
      <c r="AF146" s="800"/>
      <c r="AG146" s="800"/>
      <c r="AH146" s="800"/>
      <c r="AI146" s="800"/>
      <c r="AJ146" s="800"/>
      <c r="AK146" s="800"/>
      <c r="AL146" s="800"/>
      <c r="AM146" s="800"/>
      <c r="AN146" s="800"/>
      <c r="AO146" s="800"/>
      <c r="AP146" s="800"/>
      <c r="AQ146" s="800"/>
      <c r="AR146" s="800"/>
    </row>
    <row r="147" spans="1:44">
      <c r="A147" s="800"/>
      <c r="B147" s="800"/>
      <c r="C147" s="800"/>
      <c r="D147" s="800"/>
      <c r="E147" s="800"/>
      <c r="F147" s="800"/>
      <c r="G147" s="800"/>
      <c r="H147" s="800"/>
      <c r="I147" s="800"/>
      <c r="J147" s="800"/>
      <c r="K147" s="800"/>
      <c r="L147" s="858"/>
      <c r="M147" s="800"/>
      <c r="N147" s="800"/>
      <c r="O147" s="800"/>
      <c r="P147" s="800"/>
      <c r="Q147" s="800"/>
      <c r="R147" s="800"/>
      <c r="S147" s="858"/>
      <c r="T147" s="858"/>
      <c r="U147" s="800"/>
      <c r="V147" s="800"/>
      <c r="W147" s="800"/>
      <c r="X147" s="800"/>
      <c r="Y147" s="800"/>
      <c r="Z147" s="800"/>
      <c r="AA147" s="800"/>
      <c r="AB147" s="800"/>
      <c r="AC147" s="800"/>
      <c r="AD147" s="800"/>
      <c r="AE147" s="800"/>
      <c r="AF147" s="800"/>
      <c r="AG147" s="800"/>
      <c r="AH147" s="800"/>
      <c r="AI147" s="800"/>
      <c r="AJ147" s="800"/>
      <c r="AK147" s="800"/>
      <c r="AL147" s="800"/>
      <c r="AM147" s="800"/>
      <c r="AN147" s="800"/>
      <c r="AO147" s="800"/>
      <c r="AP147" s="800"/>
      <c r="AQ147" s="800"/>
      <c r="AR147" s="800"/>
    </row>
    <row r="148" spans="1:44">
      <c r="A148" s="800"/>
      <c r="B148" s="800"/>
      <c r="C148" s="800"/>
      <c r="D148" s="800"/>
      <c r="E148" s="800"/>
      <c r="F148" s="800"/>
      <c r="G148" s="800"/>
      <c r="H148" s="800"/>
      <c r="I148" s="800"/>
      <c r="J148" s="800"/>
      <c r="K148" s="800"/>
      <c r="L148" s="858"/>
      <c r="M148" s="800"/>
      <c r="N148" s="800"/>
      <c r="O148" s="800"/>
      <c r="P148" s="800"/>
      <c r="Q148" s="800"/>
      <c r="R148" s="800"/>
      <c r="S148" s="858"/>
      <c r="T148" s="858"/>
      <c r="U148" s="800"/>
      <c r="V148" s="800"/>
      <c r="W148" s="800"/>
      <c r="X148" s="800"/>
      <c r="Y148" s="800"/>
      <c r="Z148" s="800"/>
      <c r="AA148" s="800"/>
      <c r="AB148" s="800"/>
      <c r="AC148" s="800"/>
      <c r="AD148" s="800"/>
      <c r="AE148" s="800"/>
      <c r="AF148" s="800"/>
      <c r="AG148" s="800"/>
      <c r="AH148" s="800"/>
      <c r="AI148" s="800"/>
      <c r="AJ148" s="800"/>
      <c r="AK148" s="800"/>
      <c r="AL148" s="800"/>
      <c r="AM148" s="800"/>
      <c r="AN148" s="800"/>
      <c r="AO148" s="800"/>
      <c r="AP148" s="800"/>
      <c r="AQ148" s="800"/>
      <c r="AR148" s="800"/>
    </row>
    <row r="149" spans="1:44">
      <c r="A149" s="800"/>
      <c r="B149" s="800"/>
      <c r="C149" s="800"/>
      <c r="D149" s="800"/>
      <c r="E149" s="800"/>
      <c r="F149" s="800"/>
      <c r="G149" s="800"/>
      <c r="H149" s="800"/>
      <c r="I149" s="800"/>
      <c r="J149" s="800"/>
      <c r="K149" s="800"/>
      <c r="L149" s="858"/>
      <c r="M149" s="800"/>
      <c r="N149" s="800"/>
      <c r="O149" s="800"/>
      <c r="P149" s="800"/>
      <c r="Q149" s="800"/>
      <c r="R149" s="800"/>
      <c r="S149" s="858"/>
      <c r="T149" s="858"/>
      <c r="U149" s="800"/>
      <c r="V149" s="800"/>
      <c r="W149" s="800"/>
      <c r="X149" s="800"/>
      <c r="Y149" s="800"/>
      <c r="Z149" s="800"/>
      <c r="AA149" s="800"/>
      <c r="AB149" s="800"/>
      <c r="AC149" s="800"/>
      <c r="AD149" s="800"/>
      <c r="AE149" s="800"/>
      <c r="AF149" s="800"/>
      <c r="AG149" s="800"/>
      <c r="AH149" s="800"/>
      <c r="AI149" s="800"/>
      <c r="AJ149" s="800"/>
      <c r="AK149" s="800"/>
      <c r="AL149" s="800"/>
      <c r="AM149" s="800"/>
      <c r="AN149" s="800"/>
      <c r="AO149" s="800"/>
      <c r="AP149" s="800"/>
      <c r="AQ149" s="800"/>
      <c r="AR149" s="800"/>
    </row>
    <row r="150" spans="1:44">
      <c r="A150" s="800"/>
      <c r="B150" s="800"/>
      <c r="C150" s="800"/>
      <c r="D150" s="800"/>
      <c r="E150" s="800"/>
      <c r="F150" s="800"/>
      <c r="G150" s="800"/>
      <c r="H150" s="800"/>
      <c r="I150" s="800"/>
      <c r="J150" s="800"/>
      <c r="K150" s="800"/>
      <c r="L150" s="858"/>
      <c r="M150" s="800"/>
      <c r="N150" s="800"/>
      <c r="O150" s="800"/>
      <c r="P150" s="800"/>
      <c r="Q150" s="800"/>
      <c r="R150" s="800"/>
      <c r="S150" s="858"/>
      <c r="T150" s="858"/>
      <c r="U150" s="800"/>
      <c r="V150" s="800"/>
      <c r="W150" s="800"/>
      <c r="X150" s="800"/>
      <c r="Y150" s="800"/>
      <c r="Z150" s="800"/>
      <c r="AA150" s="800"/>
      <c r="AB150" s="800"/>
      <c r="AC150" s="800"/>
      <c r="AD150" s="800"/>
      <c r="AE150" s="800"/>
      <c r="AF150" s="800"/>
      <c r="AG150" s="800"/>
      <c r="AH150" s="800"/>
      <c r="AI150" s="800"/>
      <c r="AJ150" s="800"/>
      <c r="AK150" s="800"/>
      <c r="AL150" s="800"/>
      <c r="AM150" s="800"/>
      <c r="AN150" s="800"/>
      <c r="AO150" s="800"/>
      <c r="AP150" s="800"/>
      <c r="AQ150" s="800"/>
      <c r="AR150" s="800"/>
    </row>
    <row r="151" spans="1:44">
      <c r="A151" s="800"/>
      <c r="B151" s="800"/>
      <c r="C151" s="800"/>
      <c r="D151" s="800"/>
      <c r="E151" s="800"/>
      <c r="F151" s="800"/>
      <c r="G151" s="800"/>
      <c r="H151" s="800"/>
      <c r="I151" s="800"/>
      <c r="J151" s="800"/>
      <c r="K151" s="800"/>
      <c r="L151" s="858"/>
      <c r="M151" s="800"/>
      <c r="N151" s="800"/>
      <c r="O151" s="800"/>
      <c r="P151" s="800"/>
      <c r="Q151" s="800"/>
      <c r="R151" s="800"/>
      <c r="S151" s="858"/>
      <c r="T151" s="858"/>
      <c r="U151" s="800"/>
      <c r="V151" s="800"/>
      <c r="W151" s="800"/>
      <c r="X151" s="800"/>
      <c r="Y151" s="800"/>
      <c r="Z151" s="800"/>
      <c r="AA151" s="800"/>
      <c r="AB151" s="800"/>
      <c r="AC151" s="800"/>
      <c r="AD151" s="800"/>
      <c r="AE151" s="800"/>
      <c r="AF151" s="800"/>
      <c r="AG151" s="800"/>
      <c r="AH151" s="800"/>
      <c r="AI151" s="800"/>
      <c r="AJ151" s="800"/>
      <c r="AK151" s="800"/>
      <c r="AL151" s="800"/>
      <c r="AM151" s="800"/>
      <c r="AN151" s="800"/>
      <c r="AO151" s="800"/>
      <c r="AP151" s="800"/>
      <c r="AQ151" s="800"/>
      <c r="AR151" s="800"/>
    </row>
    <row r="152" spans="1:44">
      <c r="A152" s="800"/>
      <c r="B152" s="800"/>
      <c r="C152" s="800"/>
      <c r="D152" s="800"/>
      <c r="E152" s="800"/>
      <c r="F152" s="800"/>
      <c r="G152" s="800"/>
      <c r="H152" s="800"/>
      <c r="I152" s="800"/>
      <c r="J152" s="800"/>
      <c r="K152" s="800"/>
      <c r="L152" s="858"/>
      <c r="M152" s="800"/>
      <c r="N152" s="800"/>
      <c r="O152" s="800"/>
      <c r="P152" s="800"/>
      <c r="Q152" s="800"/>
      <c r="R152" s="800"/>
      <c r="S152" s="858"/>
      <c r="T152" s="858"/>
      <c r="U152" s="800"/>
      <c r="V152" s="800"/>
      <c r="W152" s="800"/>
      <c r="X152" s="800"/>
      <c r="Y152" s="800"/>
      <c r="Z152" s="800"/>
      <c r="AA152" s="800"/>
      <c r="AB152" s="800"/>
      <c r="AC152" s="800"/>
      <c r="AD152" s="800"/>
      <c r="AE152" s="800"/>
      <c r="AF152" s="800"/>
      <c r="AG152" s="800"/>
      <c r="AH152" s="800"/>
      <c r="AI152" s="800"/>
      <c r="AJ152" s="800"/>
      <c r="AK152" s="800"/>
      <c r="AL152" s="800"/>
      <c r="AM152" s="800"/>
      <c r="AN152" s="800"/>
      <c r="AO152" s="800"/>
      <c r="AP152" s="800"/>
      <c r="AQ152" s="800"/>
      <c r="AR152" s="800"/>
    </row>
    <row r="153" spans="1:44">
      <c r="A153" s="800"/>
      <c r="B153" s="800"/>
      <c r="C153" s="800"/>
      <c r="D153" s="800"/>
      <c r="E153" s="800"/>
      <c r="F153" s="800"/>
      <c r="G153" s="800"/>
      <c r="H153" s="800"/>
      <c r="I153" s="800"/>
      <c r="J153" s="800"/>
      <c r="K153" s="800"/>
      <c r="L153" s="858"/>
      <c r="M153" s="800"/>
      <c r="N153" s="800"/>
      <c r="O153" s="800"/>
      <c r="P153" s="800"/>
      <c r="Q153" s="800"/>
      <c r="R153" s="800"/>
      <c r="S153" s="858"/>
      <c r="T153" s="858"/>
      <c r="U153" s="800"/>
      <c r="V153" s="800"/>
      <c r="W153" s="800"/>
      <c r="X153" s="800"/>
      <c r="Y153" s="800"/>
      <c r="Z153" s="800"/>
      <c r="AA153" s="800"/>
      <c r="AB153" s="800"/>
      <c r="AC153" s="800"/>
      <c r="AD153" s="800"/>
      <c r="AE153" s="800"/>
      <c r="AF153" s="800"/>
      <c r="AG153" s="800"/>
      <c r="AH153" s="800"/>
      <c r="AI153" s="800"/>
      <c r="AJ153" s="800"/>
      <c r="AK153" s="800"/>
      <c r="AL153" s="800"/>
      <c r="AM153" s="800"/>
      <c r="AN153" s="800"/>
      <c r="AO153" s="800"/>
      <c r="AP153" s="800"/>
      <c r="AQ153" s="800"/>
      <c r="AR153" s="800"/>
    </row>
    <row r="154" spans="1:44">
      <c r="A154" s="800"/>
      <c r="B154" s="800"/>
      <c r="C154" s="800"/>
      <c r="D154" s="800"/>
      <c r="E154" s="800"/>
      <c r="F154" s="800"/>
      <c r="G154" s="800"/>
      <c r="H154" s="800"/>
      <c r="I154" s="800"/>
      <c r="J154" s="800"/>
      <c r="K154" s="800"/>
      <c r="L154" s="858"/>
      <c r="M154" s="800"/>
      <c r="N154" s="800"/>
      <c r="O154" s="800"/>
      <c r="P154" s="800"/>
      <c r="Q154" s="800"/>
      <c r="R154" s="800"/>
      <c r="S154" s="858"/>
      <c r="T154" s="858"/>
      <c r="U154" s="800"/>
      <c r="V154" s="800"/>
      <c r="W154" s="800"/>
      <c r="X154" s="800"/>
      <c r="Y154" s="800"/>
      <c r="Z154" s="800"/>
      <c r="AA154" s="800"/>
      <c r="AB154" s="800"/>
      <c r="AC154" s="800"/>
      <c r="AD154" s="800"/>
      <c r="AE154" s="800"/>
      <c r="AF154" s="800"/>
      <c r="AG154" s="800"/>
      <c r="AH154" s="800"/>
      <c r="AI154" s="800"/>
      <c r="AJ154" s="800"/>
      <c r="AK154" s="800"/>
      <c r="AL154" s="800"/>
      <c r="AM154" s="800"/>
      <c r="AN154" s="800"/>
      <c r="AO154" s="800"/>
      <c r="AP154" s="800"/>
      <c r="AQ154" s="800"/>
      <c r="AR154" s="800"/>
    </row>
    <row r="155" spans="1:44">
      <c r="A155" s="800"/>
      <c r="B155" s="800"/>
      <c r="C155" s="800"/>
      <c r="D155" s="800"/>
      <c r="E155" s="800"/>
      <c r="F155" s="800"/>
      <c r="G155" s="800"/>
      <c r="H155" s="800"/>
      <c r="I155" s="800"/>
      <c r="J155" s="800"/>
      <c r="K155" s="800"/>
      <c r="L155" s="858"/>
      <c r="M155" s="800"/>
      <c r="N155" s="800"/>
      <c r="O155" s="800"/>
      <c r="P155" s="800"/>
      <c r="Q155" s="800"/>
      <c r="R155" s="800"/>
      <c r="S155" s="858"/>
      <c r="T155" s="858"/>
      <c r="U155" s="800"/>
      <c r="V155" s="800"/>
      <c r="W155" s="800"/>
      <c r="X155" s="800"/>
      <c r="Y155" s="800"/>
      <c r="Z155" s="800"/>
      <c r="AA155" s="800"/>
      <c r="AB155" s="800"/>
      <c r="AC155" s="800"/>
      <c r="AD155" s="800"/>
      <c r="AE155" s="800"/>
      <c r="AF155" s="800"/>
      <c r="AG155" s="800"/>
      <c r="AH155" s="800"/>
      <c r="AI155" s="800"/>
      <c r="AJ155" s="800"/>
      <c r="AK155" s="800"/>
      <c r="AL155" s="800"/>
      <c r="AM155" s="800"/>
      <c r="AN155" s="800"/>
      <c r="AO155" s="800"/>
      <c r="AP155" s="800"/>
      <c r="AQ155" s="800"/>
      <c r="AR155" s="800"/>
    </row>
    <row r="156" spans="1:44">
      <c r="A156" s="800"/>
      <c r="B156" s="800"/>
      <c r="C156" s="800"/>
      <c r="D156" s="800"/>
      <c r="E156" s="800"/>
      <c r="F156" s="800"/>
      <c r="G156" s="800"/>
      <c r="H156" s="800"/>
      <c r="I156" s="800"/>
      <c r="J156" s="800"/>
      <c r="K156" s="800"/>
      <c r="L156" s="858"/>
      <c r="M156" s="800"/>
      <c r="N156" s="800"/>
      <c r="O156" s="800"/>
      <c r="P156" s="800"/>
      <c r="Q156" s="800"/>
      <c r="R156" s="800"/>
      <c r="S156" s="858"/>
      <c r="T156" s="858"/>
      <c r="U156" s="800"/>
      <c r="V156" s="800"/>
      <c r="W156" s="800"/>
      <c r="X156" s="800"/>
      <c r="Y156" s="800"/>
      <c r="Z156" s="800"/>
      <c r="AA156" s="800"/>
      <c r="AB156" s="800"/>
      <c r="AC156" s="800"/>
      <c r="AD156" s="800"/>
      <c r="AE156" s="800"/>
      <c r="AF156" s="800"/>
      <c r="AG156" s="800"/>
      <c r="AH156" s="800"/>
      <c r="AI156" s="800"/>
      <c r="AJ156" s="800"/>
      <c r="AK156" s="800"/>
      <c r="AL156" s="800"/>
      <c r="AM156" s="800"/>
      <c r="AN156" s="800"/>
      <c r="AO156" s="800"/>
      <c r="AP156" s="800"/>
      <c r="AQ156" s="800"/>
      <c r="AR156" s="800"/>
    </row>
    <row r="157" spans="1:44">
      <c r="A157" s="800"/>
      <c r="B157" s="800"/>
      <c r="C157" s="800"/>
      <c r="D157" s="800"/>
      <c r="E157" s="800"/>
      <c r="F157" s="800"/>
      <c r="G157" s="800"/>
      <c r="H157" s="800"/>
      <c r="I157" s="800"/>
      <c r="J157" s="800"/>
      <c r="K157" s="800"/>
      <c r="L157" s="858"/>
      <c r="M157" s="800"/>
      <c r="N157" s="800"/>
      <c r="O157" s="800"/>
      <c r="P157" s="800"/>
      <c r="Q157" s="800"/>
      <c r="R157" s="800"/>
      <c r="S157" s="858"/>
      <c r="T157" s="858"/>
      <c r="U157" s="800"/>
      <c r="V157" s="800"/>
      <c r="W157" s="800"/>
      <c r="X157" s="800"/>
      <c r="Y157" s="800"/>
      <c r="Z157" s="800"/>
      <c r="AA157" s="800"/>
      <c r="AB157" s="800"/>
      <c r="AC157" s="800"/>
      <c r="AD157" s="800"/>
      <c r="AE157" s="800"/>
      <c r="AF157" s="800"/>
      <c r="AG157" s="800"/>
      <c r="AH157" s="800"/>
      <c r="AI157" s="800"/>
      <c r="AJ157" s="800"/>
      <c r="AK157" s="800"/>
      <c r="AL157" s="800"/>
      <c r="AM157" s="800"/>
      <c r="AN157" s="800"/>
      <c r="AO157" s="800"/>
      <c r="AP157" s="800"/>
      <c r="AQ157" s="800"/>
      <c r="AR157" s="800"/>
    </row>
    <row r="158" spans="1:44">
      <c r="A158" s="800"/>
      <c r="B158" s="800"/>
      <c r="C158" s="800"/>
      <c r="D158" s="800"/>
      <c r="E158" s="800"/>
      <c r="F158" s="800"/>
      <c r="G158" s="800"/>
      <c r="H158" s="800"/>
      <c r="I158" s="800"/>
      <c r="J158" s="800"/>
      <c r="K158" s="800"/>
      <c r="L158" s="858"/>
      <c r="M158" s="800"/>
      <c r="N158" s="800"/>
      <c r="O158" s="800"/>
      <c r="P158" s="800"/>
      <c r="Q158" s="800"/>
      <c r="R158" s="800"/>
      <c r="S158" s="858"/>
      <c r="T158" s="858"/>
      <c r="U158" s="800"/>
      <c r="V158" s="800"/>
      <c r="W158" s="800"/>
      <c r="X158" s="800"/>
      <c r="Y158" s="800"/>
      <c r="Z158" s="800"/>
      <c r="AA158" s="800"/>
      <c r="AB158" s="800"/>
      <c r="AC158" s="800"/>
      <c r="AD158" s="800"/>
      <c r="AE158" s="800"/>
      <c r="AF158" s="800"/>
      <c r="AG158" s="800"/>
      <c r="AH158" s="800"/>
      <c r="AI158" s="800"/>
      <c r="AJ158" s="800"/>
      <c r="AK158" s="800"/>
      <c r="AL158" s="800"/>
      <c r="AM158" s="800"/>
      <c r="AN158" s="800"/>
      <c r="AO158" s="800"/>
      <c r="AP158" s="800"/>
      <c r="AQ158" s="800"/>
      <c r="AR158" s="800"/>
    </row>
    <row r="159" spans="1:44">
      <c r="A159" s="800"/>
      <c r="B159" s="800"/>
      <c r="C159" s="800"/>
      <c r="D159" s="800"/>
      <c r="E159" s="800"/>
      <c r="F159" s="800"/>
      <c r="G159" s="800"/>
      <c r="H159" s="800"/>
      <c r="I159" s="800"/>
      <c r="J159" s="800"/>
      <c r="K159" s="800"/>
      <c r="L159" s="858"/>
      <c r="M159" s="800"/>
      <c r="N159" s="800"/>
      <c r="O159" s="800"/>
      <c r="P159" s="800"/>
      <c r="Q159" s="800"/>
      <c r="R159" s="800"/>
      <c r="S159" s="858"/>
      <c r="T159" s="858"/>
      <c r="U159" s="800"/>
      <c r="V159" s="800"/>
      <c r="W159" s="800"/>
      <c r="X159" s="800"/>
      <c r="Y159" s="800"/>
      <c r="Z159" s="800"/>
      <c r="AA159" s="800"/>
      <c r="AB159" s="800"/>
      <c r="AC159" s="800"/>
      <c r="AD159" s="800"/>
      <c r="AE159" s="800"/>
      <c r="AF159" s="800"/>
      <c r="AG159" s="800"/>
      <c r="AH159" s="800"/>
      <c r="AI159" s="800"/>
      <c r="AJ159" s="800"/>
      <c r="AK159" s="800"/>
      <c r="AL159" s="800"/>
      <c r="AM159" s="800"/>
      <c r="AN159" s="800"/>
      <c r="AO159" s="800"/>
      <c r="AP159" s="800"/>
      <c r="AQ159" s="800"/>
      <c r="AR159" s="800"/>
    </row>
    <row r="160" spans="1:44">
      <c r="A160" s="800"/>
      <c r="B160" s="800"/>
      <c r="C160" s="800"/>
      <c r="D160" s="800"/>
      <c r="E160" s="800"/>
      <c r="F160" s="800"/>
      <c r="G160" s="800"/>
      <c r="H160" s="800"/>
      <c r="I160" s="800"/>
      <c r="J160" s="800"/>
      <c r="K160" s="800"/>
      <c r="L160" s="858"/>
      <c r="M160" s="800"/>
      <c r="N160" s="800"/>
      <c r="O160" s="800"/>
      <c r="P160" s="800"/>
      <c r="Q160" s="800"/>
      <c r="R160" s="800"/>
      <c r="S160" s="858"/>
      <c r="T160" s="858"/>
      <c r="U160" s="800"/>
      <c r="V160" s="800"/>
      <c r="W160" s="800"/>
      <c r="X160" s="800"/>
      <c r="Y160" s="800"/>
      <c r="Z160" s="800"/>
      <c r="AA160" s="800"/>
      <c r="AB160" s="800"/>
      <c r="AC160" s="800"/>
      <c r="AD160" s="800"/>
      <c r="AE160" s="800"/>
      <c r="AF160" s="800"/>
      <c r="AG160" s="800"/>
      <c r="AH160" s="800"/>
      <c r="AI160" s="800"/>
      <c r="AJ160" s="800"/>
      <c r="AK160" s="800"/>
      <c r="AL160" s="800"/>
      <c r="AM160" s="800"/>
      <c r="AN160" s="800"/>
      <c r="AO160" s="800"/>
      <c r="AP160" s="800"/>
      <c r="AQ160" s="800"/>
      <c r="AR160" s="800"/>
    </row>
    <row r="161" spans="1:44">
      <c r="A161" s="800"/>
      <c r="B161" s="800"/>
      <c r="C161" s="800"/>
      <c r="D161" s="800"/>
      <c r="E161" s="800"/>
      <c r="F161" s="800"/>
      <c r="G161" s="800"/>
      <c r="H161" s="800"/>
      <c r="I161" s="800"/>
      <c r="J161" s="800"/>
      <c r="K161" s="800"/>
      <c r="L161" s="858"/>
      <c r="M161" s="800"/>
      <c r="N161" s="800"/>
      <c r="O161" s="800"/>
      <c r="P161" s="800"/>
      <c r="Q161" s="800"/>
      <c r="R161" s="800"/>
      <c r="S161" s="858"/>
      <c r="T161" s="858"/>
      <c r="U161" s="800"/>
      <c r="V161" s="800"/>
      <c r="W161" s="800"/>
      <c r="X161" s="800"/>
      <c r="Y161" s="800"/>
      <c r="Z161" s="800"/>
      <c r="AA161" s="800"/>
      <c r="AB161" s="800"/>
      <c r="AC161" s="800"/>
      <c r="AD161" s="800"/>
      <c r="AE161" s="800"/>
      <c r="AF161" s="800"/>
      <c r="AG161" s="800"/>
      <c r="AH161" s="800"/>
      <c r="AI161" s="800"/>
      <c r="AJ161" s="800"/>
      <c r="AK161" s="800"/>
      <c r="AL161" s="800"/>
      <c r="AM161" s="800"/>
      <c r="AN161" s="800"/>
      <c r="AO161" s="800"/>
      <c r="AP161" s="800"/>
      <c r="AQ161" s="800"/>
      <c r="AR161" s="800"/>
    </row>
    <row r="162" spans="1:44">
      <c r="A162" s="800"/>
      <c r="B162" s="800"/>
      <c r="C162" s="800"/>
      <c r="D162" s="800"/>
      <c r="E162" s="800"/>
      <c r="F162" s="800"/>
      <c r="G162" s="800"/>
      <c r="H162" s="800"/>
      <c r="I162" s="800"/>
      <c r="J162" s="800"/>
      <c r="K162" s="800"/>
      <c r="L162" s="858"/>
      <c r="M162" s="800"/>
      <c r="N162" s="800"/>
      <c r="O162" s="800"/>
      <c r="P162" s="800"/>
      <c r="Q162" s="800"/>
      <c r="R162" s="800"/>
      <c r="S162" s="858"/>
      <c r="T162" s="858"/>
      <c r="U162" s="800"/>
      <c r="V162" s="800"/>
      <c r="W162" s="800"/>
      <c r="X162" s="800"/>
      <c r="Y162" s="800"/>
      <c r="Z162" s="800"/>
      <c r="AA162" s="800"/>
      <c r="AB162" s="800"/>
      <c r="AC162" s="800"/>
      <c r="AD162" s="800"/>
      <c r="AE162" s="800"/>
      <c r="AF162" s="800"/>
      <c r="AG162" s="800"/>
      <c r="AH162" s="800"/>
      <c r="AI162" s="800"/>
      <c r="AJ162" s="800"/>
      <c r="AK162" s="800"/>
      <c r="AL162" s="800"/>
      <c r="AM162" s="800"/>
      <c r="AN162" s="800"/>
      <c r="AO162" s="800"/>
      <c r="AP162" s="800"/>
      <c r="AQ162" s="800"/>
      <c r="AR162" s="800"/>
    </row>
    <row r="163" spans="1:44">
      <c r="A163" s="800"/>
      <c r="B163" s="800"/>
      <c r="C163" s="800"/>
      <c r="D163" s="800"/>
      <c r="E163" s="800"/>
      <c r="F163" s="800"/>
      <c r="G163" s="800"/>
      <c r="H163" s="800"/>
      <c r="I163" s="800"/>
      <c r="J163" s="800"/>
      <c r="K163" s="800"/>
      <c r="L163" s="858"/>
      <c r="M163" s="800"/>
      <c r="N163" s="800"/>
      <c r="O163" s="800"/>
      <c r="P163" s="800"/>
      <c r="Q163" s="800"/>
      <c r="R163" s="800"/>
      <c r="S163" s="858"/>
      <c r="T163" s="858"/>
      <c r="U163" s="800"/>
      <c r="V163" s="800"/>
      <c r="W163" s="800"/>
      <c r="X163" s="800"/>
      <c r="Y163" s="800"/>
      <c r="Z163" s="800"/>
      <c r="AA163" s="800"/>
      <c r="AB163" s="800"/>
      <c r="AC163" s="800"/>
      <c r="AD163" s="800"/>
      <c r="AE163" s="800"/>
      <c r="AF163" s="800"/>
      <c r="AG163" s="800"/>
      <c r="AH163" s="800"/>
      <c r="AI163" s="800"/>
      <c r="AJ163" s="800"/>
      <c r="AK163" s="800"/>
      <c r="AL163" s="800"/>
      <c r="AM163" s="800"/>
      <c r="AN163" s="800"/>
      <c r="AO163" s="800"/>
      <c r="AP163" s="800"/>
      <c r="AQ163" s="800"/>
      <c r="AR163" s="800"/>
    </row>
    <row r="164" spans="1:44">
      <c r="A164" s="800"/>
      <c r="B164" s="800"/>
      <c r="C164" s="800"/>
      <c r="D164" s="800"/>
      <c r="E164" s="800"/>
      <c r="F164" s="800"/>
      <c r="G164" s="800"/>
      <c r="H164" s="800"/>
      <c r="I164" s="800"/>
      <c r="J164" s="800"/>
      <c r="K164" s="800"/>
      <c r="L164" s="858"/>
      <c r="M164" s="800"/>
      <c r="N164" s="800"/>
      <c r="O164" s="800"/>
      <c r="P164" s="800"/>
      <c r="Q164" s="800"/>
      <c r="R164" s="800"/>
      <c r="S164" s="858"/>
      <c r="T164" s="858"/>
      <c r="U164" s="800"/>
      <c r="V164" s="800"/>
      <c r="W164" s="800"/>
      <c r="X164" s="800"/>
      <c r="Y164" s="800"/>
      <c r="Z164" s="800"/>
      <c r="AA164" s="800"/>
      <c r="AB164" s="800"/>
      <c r="AC164" s="800"/>
      <c r="AD164" s="800"/>
      <c r="AE164" s="800"/>
      <c r="AF164" s="800"/>
      <c r="AG164" s="800"/>
      <c r="AH164" s="800"/>
      <c r="AI164" s="800"/>
      <c r="AJ164" s="800"/>
      <c r="AK164" s="800"/>
      <c r="AL164" s="800"/>
      <c r="AM164" s="800"/>
      <c r="AN164" s="800"/>
      <c r="AO164" s="800"/>
      <c r="AP164" s="800"/>
      <c r="AQ164" s="800"/>
      <c r="AR164" s="800"/>
    </row>
    <row r="165" spans="1:44">
      <c r="A165" s="800"/>
      <c r="B165" s="800"/>
      <c r="C165" s="800"/>
      <c r="D165" s="800"/>
      <c r="E165" s="800"/>
      <c r="F165" s="800"/>
      <c r="G165" s="800"/>
      <c r="H165" s="800"/>
      <c r="I165" s="800"/>
      <c r="J165" s="800"/>
      <c r="K165" s="800"/>
      <c r="L165" s="858"/>
      <c r="M165" s="800"/>
      <c r="N165" s="800"/>
      <c r="O165" s="800"/>
      <c r="P165" s="800"/>
      <c r="Q165" s="800"/>
      <c r="R165" s="800"/>
      <c r="S165" s="858"/>
      <c r="T165" s="858"/>
      <c r="U165" s="800"/>
      <c r="V165" s="800"/>
      <c r="W165" s="800"/>
      <c r="X165" s="800"/>
      <c r="Y165" s="800"/>
      <c r="Z165" s="800"/>
      <c r="AA165" s="800"/>
      <c r="AB165" s="800"/>
      <c r="AC165" s="800"/>
      <c r="AD165" s="800"/>
      <c r="AE165" s="800"/>
      <c r="AF165" s="800"/>
      <c r="AG165" s="800"/>
      <c r="AH165" s="800"/>
      <c r="AI165" s="800"/>
      <c r="AJ165" s="800"/>
      <c r="AK165" s="800"/>
      <c r="AL165" s="800"/>
      <c r="AM165" s="800"/>
      <c r="AN165" s="800"/>
      <c r="AO165" s="800"/>
      <c r="AP165" s="800"/>
      <c r="AQ165" s="800"/>
      <c r="AR165" s="800"/>
    </row>
    <row r="166" spans="1:44">
      <c r="A166" s="800"/>
      <c r="B166" s="800"/>
      <c r="C166" s="800"/>
      <c r="D166" s="800"/>
      <c r="E166" s="800"/>
      <c r="F166" s="800"/>
      <c r="G166" s="800"/>
      <c r="H166" s="800"/>
      <c r="I166" s="800"/>
      <c r="J166" s="800"/>
      <c r="K166" s="800"/>
      <c r="L166" s="858"/>
      <c r="M166" s="800"/>
      <c r="N166" s="800"/>
      <c r="O166" s="800"/>
      <c r="P166" s="800"/>
      <c r="Q166" s="800"/>
      <c r="R166" s="800"/>
      <c r="S166" s="858"/>
      <c r="T166" s="858"/>
      <c r="U166" s="800"/>
      <c r="V166" s="800"/>
      <c r="W166" s="800"/>
      <c r="X166" s="800"/>
      <c r="Y166" s="800"/>
      <c r="Z166" s="800"/>
      <c r="AA166" s="800"/>
      <c r="AB166" s="800"/>
      <c r="AC166" s="800"/>
      <c r="AD166" s="800"/>
      <c r="AE166" s="800"/>
      <c r="AF166" s="800"/>
      <c r="AG166" s="800"/>
      <c r="AH166" s="800"/>
      <c r="AI166" s="800"/>
      <c r="AJ166" s="800"/>
      <c r="AK166" s="800"/>
      <c r="AL166" s="800"/>
      <c r="AM166" s="800"/>
      <c r="AN166" s="800"/>
      <c r="AO166" s="800"/>
      <c r="AP166" s="800"/>
      <c r="AQ166" s="800"/>
      <c r="AR166" s="800"/>
    </row>
    <row r="167" spans="1:44">
      <c r="A167" s="800"/>
      <c r="B167" s="800"/>
      <c r="C167" s="800"/>
      <c r="D167" s="800"/>
      <c r="E167" s="800"/>
      <c r="F167" s="800"/>
      <c r="G167" s="800"/>
      <c r="H167" s="800"/>
      <c r="I167" s="800"/>
      <c r="J167" s="800"/>
      <c r="K167" s="800"/>
      <c r="L167" s="858"/>
      <c r="M167" s="800"/>
      <c r="N167" s="800"/>
      <c r="O167" s="800"/>
      <c r="P167" s="800"/>
      <c r="Q167" s="800"/>
      <c r="R167" s="800"/>
      <c r="S167" s="858"/>
      <c r="T167" s="858"/>
      <c r="U167" s="800"/>
      <c r="V167" s="800"/>
      <c r="W167" s="800"/>
      <c r="X167" s="800"/>
      <c r="Y167" s="800"/>
      <c r="Z167" s="800"/>
      <c r="AA167" s="800"/>
      <c r="AB167" s="800"/>
      <c r="AC167" s="800"/>
      <c r="AD167" s="800"/>
      <c r="AE167" s="800"/>
      <c r="AF167" s="800"/>
      <c r="AG167" s="800"/>
      <c r="AH167" s="800"/>
      <c r="AI167" s="800"/>
      <c r="AJ167" s="800"/>
      <c r="AK167" s="800"/>
      <c r="AL167" s="800"/>
      <c r="AM167" s="800"/>
      <c r="AN167" s="800"/>
      <c r="AO167" s="800"/>
      <c r="AP167" s="800"/>
      <c r="AQ167" s="800"/>
      <c r="AR167" s="800"/>
    </row>
    <row r="168" spans="1:44">
      <c r="A168" s="800"/>
      <c r="B168" s="800"/>
      <c r="C168" s="800"/>
      <c r="D168" s="800"/>
      <c r="E168" s="800"/>
      <c r="F168" s="800"/>
      <c r="G168" s="800"/>
      <c r="H168" s="800"/>
      <c r="I168" s="800"/>
      <c r="J168" s="800"/>
      <c r="K168" s="800"/>
      <c r="L168" s="858"/>
      <c r="M168" s="800"/>
      <c r="N168" s="800"/>
      <c r="O168" s="800"/>
      <c r="P168" s="800"/>
      <c r="Q168" s="800"/>
      <c r="R168" s="800"/>
      <c r="S168" s="858"/>
      <c r="T168" s="858"/>
      <c r="U168" s="800"/>
      <c r="V168" s="800"/>
      <c r="W168" s="800"/>
      <c r="X168" s="800"/>
      <c r="Y168" s="800"/>
      <c r="Z168" s="800"/>
      <c r="AA168" s="800"/>
      <c r="AB168" s="800"/>
      <c r="AC168" s="800"/>
      <c r="AD168" s="800"/>
      <c r="AE168" s="800"/>
      <c r="AF168" s="800"/>
      <c r="AG168" s="800"/>
      <c r="AH168" s="800"/>
      <c r="AI168" s="800"/>
      <c r="AJ168" s="800"/>
      <c r="AK168" s="800"/>
      <c r="AL168" s="800"/>
      <c r="AM168" s="800"/>
      <c r="AN168" s="800"/>
      <c r="AO168" s="800"/>
      <c r="AP168" s="800"/>
      <c r="AQ168" s="800"/>
      <c r="AR168" s="800"/>
    </row>
    <row r="169" spans="1:44">
      <c r="A169" s="800"/>
      <c r="B169" s="800"/>
      <c r="C169" s="800"/>
      <c r="D169" s="800"/>
      <c r="E169" s="800"/>
      <c r="F169" s="800"/>
      <c r="G169" s="800"/>
      <c r="H169" s="800"/>
      <c r="I169" s="800"/>
      <c r="J169" s="800"/>
      <c r="K169" s="800"/>
      <c r="L169" s="858"/>
      <c r="M169" s="800"/>
      <c r="N169" s="800"/>
      <c r="O169" s="800"/>
      <c r="P169" s="800"/>
      <c r="Q169" s="800"/>
      <c r="R169" s="800"/>
      <c r="S169" s="858"/>
      <c r="T169" s="858"/>
      <c r="U169" s="800"/>
      <c r="V169" s="800"/>
      <c r="W169" s="800"/>
      <c r="X169" s="800"/>
      <c r="Y169" s="800"/>
      <c r="Z169" s="800"/>
      <c r="AA169" s="800"/>
      <c r="AB169" s="800"/>
      <c r="AC169" s="800"/>
      <c r="AD169" s="800"/>
      <c r="AE169" s="800"/>
      <c r="AF169" s="800"/>
      <c r="AG169" s="800"/>
      <c r="AH169" s="800"/>
      <c r="AI169" s="800"/>
      <c r="AJ169" s="800"/>
      <c r="AK169" s="800"/>
      <c r="AL169" s="800"/>
      <c r="AM169" s="800"/>
      <c r="AN169" s="800"/>
      <c r="AO169" s="800"/>
      <c r="AP169" s="800"/>
      <c r="AQ169" s="800"/>
      <c r="AR169" s="800"/>
    </row>
    <row r="170" spans="1:44">
      <c r="A170" s="800"/>
      <c r="B170" s="800"/>
      <c r="C170" s="800"/>
      <c r="D170" s="800"/>
      <c r="E170" s="800"/>
      <c r="F170" s="800"/>
      <c r="G170" s="800"/>
      <c r="H170" s="800"/>
      <c r="I170" s="800"/>
      <c r="J170" s="800"/>
      <c r="K170" s="800"/>
      <c r="L170" s="858"/>
      <c r="M170" s="800"/>
      <c r="N170" s="800"/>
      <c r="O170" s="800"/>
      <c r="P170" s="800"/>
      <c r="Q170" s="800"/>
      <c r="R170" s="800"/>
      <c r="S170" s="858"/>
      <c r="T170" s="858"/>
      <c r="U170" s="800"/>
      <c r="V170" s="800"/>
      <c r="W170" s="800"/>
      <c r="X170" s="800"/>
      <c r="Y170" s="800"/>
      <c r="Z170" s="800"/>
      <c r="AA170" s="800"/>
      <c r="AB170" s="800"/>
      <c r="AC170" s="800"/>
      <c r="AD170" s="800"/>
      <c r="AE170" s="800"/>
      <c r="AF170" s="800"/>
      <c r="AG170" s="800"/>
      <c r="AH170" s="800"/>
      <c r="AI170" s="800"/>
      <c r="AJ170" s="800"/>
      <c r="AK170" s="800"/>
      <c r="AL170" s="800"/>
      <c r="AM170" s="800"/>
      <c r="AN170" s="800"/>
      <c r="AO170" s="800"/>
      <c r="AP170" s="800"/>
      <c r="AQ170" s="800"/>
      <c r="AR170" s="800"/>
    </row>
    <row r="171" spans="1:44">
      <c r="A171" s="800"/>
      <c r="B171" s="800"/>
      <c r="C171" s="800"/>
      <c r="D171" s="800"/>
      <c r="E171" s="800"/>
      <c r="F171" s="800"/>
      <c r="G171" s="800"/>
      <c r="H171" s="800"/>
      <c r="I171" s="800"/>
      <c r="J171" s="800"/>
      <c r="K171" s="800"/>
      <c r="L171" s="858"/>
      <c r="M171" s="800"/>
      <c r="N171" s="800"/>
      <c r="O171" s="800"/>
      <c r="P171" s="800"/>
      <c r="Q171" s="800"/>
      <c r="R171" s="800"/>
      <c r="S171" s="858"/>
      <c r="T171" s="858"/>
      <c r="U171" s="800"/>
      <c r="V171" s="800"/>
      <c r="W171" s="800"/>
      <c r="X171" s="800"/>
      <c r="Y171" s="800"/>
      <c r="Z171" s="800"/>
      <c r="AA171" s="800"/>
      <c r="AB171" s="800"/>
      <c r="AC171" s="800"/>
      <c r="AD171" s="800"/>
      <c r="AE171" s="800"/>
      <c r="AF171" s="800"/>
      <c r="AG171" s="800"/>
      <c r="AH171" s="800"/>
      <c r="AI171" s="800"/>
      <c r="AJ171" s="800"/>
      <c r="AK171" s="800"/>
      <c r="AL171" s="800"/>
      <c r="AM171" s="800"/>
      <c r="AN171" s="800"/>
      <c r="AO171" s="800"/>
      <c r="AP171" s="800"/>
      <c r="AQ171" s="800"/>
      <c r="AR171" s="800"/>
    </row>
    <row r="172" spans="1:44">
      <c r="A172" s="800"/>
      <c r="B172" s="800"/>
      <c r="C172" s="800"/>
      <c r="D172" s="800"/>
      <c r="E172" s="800"/>
      <c r="F172" s="800"/>
      <c r="G172" s="800"/>
      <c r="H172" s="800"/>
      <c r="I172" s="800"/>
      <c r="J172" s="800"/>
      <c r="K172" s="800"/>
      <c r="L172" s="858"/>
      <c r="M172" s="800"/>
      <c r="N172" s="800"/>
      <c r="O172" s="800"/>
      <c r="P172" s="800"/>
      <c r="Q172" s="800"/>
      <c r="R172" s="800"/>
      <c r="S172" s="858"/>
      <c r="T172" s="858"/>
      <c r="U172" s="800"/>
      <c r="V172" s="800"/>
      <c r="W172" s="800"/>
      <c r="X172" s="800"/>
      <c r="Y172" s="800"/>
      <c r="Z172" s="800"/>
      <c r="AA172" s="800"/>
      <c r="AB172" s="800"/>
      <c r="AC172" s="800"/>
      <c r="AD172" s="800"/>
      <c r="AE172" s="800"/>
      <c r="AF172" s="800"/>
      <c r="AG172" s="800"/>
      <c r="AH172" s="800"/>
      <c r="AI172" s="800"/>
      <c r="AJ172" s="800"/>
      <c r="AK172" s="800"/>
      <c r="AL172" s="800"/>
      <c r="AM172" s="800"/>
      <c r="AN172" s="800"/>
      <c r="AO172" s="800"/>
      <c r="AP172" s="800"/>
      <c r="AQ172" s="800"/>
      <c r="AR172" s="800"/>
    </row>
    <row r="173" spans="1:44">
      <c r="A173" s="800"/>
      <c r="B173" s="800"/>
      <c r="C173" s="800"/>
      <c r="D173" s="800"/>
      <c r="E173" s="800"/>
      <c r="F173" s="800"/>
      <c r="G173" s="800"/>
      <c r="H173" s="800"/>
      <c r="I173" s="800"/>
      <c r="J173" s="800"/>
      <c r="K173" s="800"/>
      <c r="L173" s="858"/>
      <c r="M173" s="800"/>
      <c r="N173" s="800"/>
      <c r="O173" s="800"/>
      <c r="P173" s="800"/>
      <c r="Q173" s="800"/>
      <c r="R173" s="800"/>
      <c r="S173" s="858"/>
      <c r="T173" s="858"/>
      <c r="U173" s="800"/>
      <c r="V173" s="800"/>
      <c r="W173" s="800"/>
      <c r="X173" s="800"/>
      <c r="Y173" s="800"/>
      <c r="Z173" s="800"/>
      <c r="AA173" s="800"/>
      <c r="AB173" s="800"/>
      <c r="AC173" s="800"/>
      <c r="AD173" s="800"/>
      <c r="AE173" s="800"/>
      <c r="AF173" s="800"/>
      <c r="AG173" s="800"/>
      <c r="AH173" s="800"/>
      <c r="AI173" s="800"/>
      <c r="AJ173" s="800"/>
      <c r="AK173" s="800"/>
      <c r="AL173" s="800"/>
      <c r="AM173" s="800"/>
      <c r="AN173" s="800"/>
      <c r="AO173" s="800"/>
      <c r="AP173" s="800"/>
      <c r="AQ173" s="800"/>
      <c r="AR173" s="800"/>
    </row>
    <row r="174" spans="1:44">
      <c r="A174" s="800"/>
      <c r="B174" s="800"/>
      <c r="C174" s="800"/>
      <c r="D174" s="800"/>
      <c r="E174" s="800"/>
      <c r="F174" s="800"/>
      <c r="G174" s="800"/>
      <c r="H174" s="800"/>
      <c r="I174" s="800"/>
      <c r="J174" s="800"/>
      <c r="K174" s="800"/>
      <c r="L174" s="858"/>
      <c r="M174" s="800"/>
      <c r="N174" s="800"/>
      <c r="O174" s="800"/>
      <c r="P174" s="800"/>
      <c r="Q174" s="800"/>
      <c r="R174" s="800"/>
      <c r="S174" s="858"/>
      <c r="T174" s="858"/>
      <c r="U174" s="800"/>
      <c r="V174" s="800"/>
      <c r="W174" s="800"/>
      <c r="X174" s="800"/>
      <c r="Y174" s="800"/>
      <c r="Z174" s="800"/>
      <c r="AA174" s="800"/>
      <c r="AB174" s="800"/>
      <c r="AC174" s="800"/>
      <c r="AD174" s="800"/>
      <c r="AE174" s="800"/>
      <c r="AF174" s="800"/>
      <c r="AG174" s="800"/>
      <c r="AH174" s="800"/>
      <c r="AI174" s="800"/>
      <c r="AJ174" s="800"/>
      <c r="AK174" s="800"/>
      <c r="AL174" s="800"/>
      <c r="AM174" s="800"/>
      <c r="AN174" s="800"/>
      <c r="AO174" s="800"/>
      <c r="AP174" s="800"/>
      <c r="AQ174" s="800"/>
      <c r="AR174" s="800"/>
    </row>
    <row r="175" spans="1:44">
      <c r="A175" s="800"/>
      <c r="B175" s="800"/>
      <c r="C175" s="800"/>
      <c r="D175" s="800"/>
      <c r="E175" s="800"/>
      <c r="F175" s="800"/>
      <c r="G175" s="800"/>
      <c r="H175" s="800"/>
      <c r="I175" s="800"/>
      <c r="J175" s="800"/>
      <c r="K175" s="800"/>
      <c r="L175" s="858"/>
      <c r="M175" s="800"/>
      <c r="N175" s="800"/>
      <c r="O175" s="800"/>
      <c r="P175" s="800"/>
      <c r="Q175" s="800"/>
      <c r="R175" s="800"/>
      <c r="S175" s="858"/>
      <c r="T175" s="858"/>
      <c r="U175" s="800"/>
      <c r="V175" s="800"/>
      <c r="W175" s="800"/>
      <c r="X175" s="800"/>
      <c r="Y175" s="800"/>
      <c r="Z175" s="800"/>
      <c r="AA175" s="800"/>
      <c r="AB175" s="800"/>
      <c r="AC175" s="800"/>
      <c r="AD175" s="800"/>
      <c r="AE175" s="800"/>
      <c r="AF175" s="800"/>
      <c r="AG175" s="800"/>
      <c r="AH175" s="800"/>
      <c r="AI175" s="800"/>
      <c r="AJ175" s="800"/>
      <c r="AK175" s="800"/>
      <c r="AL175" s="800"/>
      <c r="AM175" s="800"/>
      <c r="AN175" s="800"/>
      <c r="AO175" s="800"/>
      <c r="AP175" s="800"/>
      <c r="AQ175" s="800"/>
      <c r="AR175" s="800"/>
    </row>
    <row r="176" spans="1:44">
      <c r="A176" s="800"/>
      <c r="B176" s="800"/>
      <c r="C176" s="800"/>
      <c r="D176" s="800"/>
      <c r="E176" s="800"/>
      <c r="F176" s="800"/>
      <c r="G176" s="800"/>
      <c r="H176" s="800"/>
      <c r="I176" s="800"/>
      <c r="J176" s="800"/>
      <c r="K176" s="800"/>
      <c r="L176" s="858"/>
      <c r="M176" s="800"/>
      <c r="N176" s="800"/>
      <c r="O176" s="800"/>
      <c r="P176" s="800"/>
      <c r="Q176" s="800"/>
      <c r="R176" s="800"/>
      <c r="S176" s="858"/>
      <c r="T176" s="858"/>
      <c r="U176" s="800"/>
      <c r="V176" s="800"/>
      <c r="W176" s="800"/>
      <c r="X176" s="800"/>
      <c r="Y176" s="800"/>
      <c r="Z176" s="800"/>
      <c r="AA176" s="800"/>
      <c r="AB176" s="800"/>
      <c r="AC176" s="800"/>
      <c r="AD176" s="800"/>
      <c r="AE176" s="800"/>
      <c r="AF176" s="800"/>
      <c r="AG176" s="800"/>
      <c r="AH176" s="800"/>
      <c r="AI176" s="800"/>
      <c r="AJ176" s="800"/>
      <c r="AK176" s="800"/>
      <c r="AL176" s="800"/>
      <c r="AM176" s="800"/>
      <c r="AN176" s="800"/>
      <c r="AO176" s="800"/>
      <c r="AP176" s="800"/>
      <c r="AQ176" s="800"/>
      <c r="AR176" s="800"/>
    </row>
    <row r="177" spans="1:44">
      <c r="A177" s="800"/>
      <c r="B177" s="800"/>
      <c r="C177" s="800"/>
      <c r="D177" s="800"/>
      <c r="E177" s="800"/>
      <c r="F177" s="800"/>
      <c r="G177" s="800"/>
      <c r="H177" s="800"/>
      <c r="I177" s="800"/>
      <c r="J177" s="800"/>
      <c r="K177" s="800"/>
      <c r="L177" s="858"/>
      <c r="M177" s="800"/>
      <c r="N177" s="800"/>
      <c r="O177" s="800"/>
      <c r="P177" s="800"/>
      <c r="Q177" s="800"/>
      <c r="R177" s="800"/>
      <c r="S177" s="858"/>
      <c r="T177" s="858"/>
      <c r="U177" s="800"/>
      <c r="V177" s="800"/>
      <c r="W177" s="800"/>
      <c r="X177" s="800"/>
      <c r="Y177" s="800"/>
      <c r="Z177" s="800"/>
      <c r="AA177" s="800"/>
      <c r="AB177" s="800"/>
      <c r="AC177" s="800"/>
      <c r="AD177" s="800"/>
      <c r="AE177" s="800"/>
      <c r="AF177" s="800"/>
      <c r="AG177" s="800"/>
      <c r="AH177" s="800"/>
      <c r="AI177" s="800"/>
      <c r="AJ177" s="800"/>
      <c r="AK177" s="800"/>
      <c r="AL177" s="800"/>
      <c r="AM177" s="800"/>
      <c r="AN177" s="800"/>
      <c r="AO177" s="800"/>
      <c r="AP177" s="800"/>
      <c r="AQ177" s="800"/>
      <c r="AR177" s="800"/>
    </row>
    <row r="178" spans="1:44">
      <c r="A178" s="800"/>
      <c r="B178" s="800"/>
      <c r="C178" s="800"/>
      <c r="D178" s="800"/>
      <c r="E178" s="800"/>
      <c r="F178" s="800"/>
      <c r="G178" s="800"/>
      <c r="H178" s="800"/>
      <c r="I178" s="800"/>
      <c r="J178" s="800"/>
      <c r="K178" s="800"/>
      <c r="L178" s="858"/>
      <c r="M178" s="800"/>
      <c r="N178" s="800"/>
      <c r="O178" s="800"/>
      <c r="P178" s="800"/>
      <c r="Q178" s="800"/>
      <c r="R178" s="800"/>
      <c r="S178" s="858"/>
      <c r="T178" s="858"/>
      <c r="U178" s="800"/>
      <c r="V178" s="800"/>
      <c r="W178" s="800"/>
      <c r="X178" s="800"/>
      <c r="Y178" s="800"/>
      <c r="Z178" s="800"/>
      <c r="AA178" s="800"/>
      <c r="AB178" s="800"/>
      <c r="AC178" s="800"/>
      <c r="AD178" s="800"/>
      <c r="AE178" s="800"/>
      <c r="AF178" s="800"/>
      <c r="AG178" s="800"/>
      <c r="AH178" s="800"/>
      <c r="AI178" s="800"/>
      <c r="AJ178" s="800"/>
      <c r="AK178" s="800"/>
      <c r="AL178" s="800"/>
      <c r="AM178" s="800"/>
      <c r="AN178" s="800"/>
      <c r="AO178" s="800"/>
      <c r="AP178" s="800"/>
      <c r="AQ178" s="800"/>
      <c r="AR178" s="800"/>
    </row>
    <row r="179" spans="1:44">
      <c r="A179" s="800"/>
      <c r="B179" s="800"/>
      <c r="C179" s="800"/>
      <c r="D179" s="800"/>
      <c r="E179" s="800"/>
      <c r="F179" s="800"/>
      <c r="G179" s="800"/>
      <c r="H179" s="800"/>
      <c r="I179" s="800"/>
      <c r="J179" s="800"/>
      <c r="K179" s="800"/>
      <c r="L179" s="858"/>
      <c r="M179" s="800"/>
      <c r="N179" s="800"/>
      <c r="O179" s="800"/>
      <c r="P179" s="800"/>
      <c r="Q179" s="800"/>
      <c r="R179" s="800"/>
      <c r="S179" s="858"/>
      <c r="T179" s="858"/>
      <c r="U179" s="800"/>
      <c r="V179" s="800"/>
      <c r="W179" s="800"/>
      <c r="X179" s="800"/>
      <c r="Y179" s="800"/>
      <c r="Z179" s="800"/>
      <c r="AA179" s="800"/>
      <c r="AB179" s="800"/>
      <c r="AC179" s="800"/>
      <c r="AD179" s="800"/>
      <c r="AE179" s="800"/>
      <c r="AF179" s="800"/>
      <c r="AG179" s="800"/>
      <c r="AH179" s="800"/>
      <c r="AI179" s="800"/>
      <c r="AJ179" s="800"/>
      <c r="AK179" s="800"/>
      <c r="AL179" s="800"/>
      <c r="AM179" s="800"/>
      <c r="AN179" s="800"/>
      <c r="AO179" s="800"/>
      <c r="AP179" s="800"/>
      <c r="AQ179" s="800"/>
      <c r="AR179" s="800"/>
    </row>
    <row r="180" spans="1:44">
      <c r="A180" s="800"/>
      <c r="B180" s="800"/>
      <c r="C180" s="800"/>
      <c r="D180" s="800"/>
      <c r="E180" s="800"/>
      <c r="F180" s="800"/>
      <c r="G180" s="800"/>
      <c r="H180" s="800"/>
      <c r="I180" s="800"/>
      <c r="J180" s="800"/>
      <c r="K180" s="800"/>
      <c r="L180" s="858"/>
      <c r="M180" s="800"/>
      <c r="N180" s="800"/>
      <c r="O180" s="800"/>
      <c r="P180" s="800"/>
      <c r="Q180" s="800"/>
      <c r="R180" s="800"/>
      <c r="S180" s="858"/>
      <c r="T180" s="858"/>
      <c r="U180" s="800"/>
      <c r="V180" s="800"/>
      <c r="W180" s="800"/>
      <c r="X180" s="800"/>
      <c r="Y180" s="800"/>
      <c r="Z180" s="800"/>
      <c r="AA180" s="800"/>
      <c r="AB180" s="800"/>
      <c r="AC180" s="800"/>
      <c r="AD180" s="800"/>
      <c r="AE180" s="800"/>
      <c r="AF180" s="800"/>
      <c r="AG180" s="800"/>
      <c r="AH180" s="800"/>
      <c r="AI180" s="800"/>
      <c r="AJ180" s="800"/>
      <c r="AK180" s="800"/>
      <c r="AL180" s="800"/>
      <c r="AM180" s="800"/>
      <c r="AN180" s="800"/>
      <c r="AO180" s="800"/>
      <c r="AP180" s="800"/>
      <c r="AQ180" s="800"/>
      <c r="AR180" s="800"/>
    </row>
    <row r="181" spans="1:44">
      <c r="A181" s="800"/>
      <c r="B181" s="800"/>
      <c r="C181" s="800"/>
      <c r="D181" s="800"/>
      <c r="E181" s="800"/>
      <c r="F181" s="800"/>
      <c r="G181" s="800"/>
      <c r="H181" s="800"/>
      <c r="I181" s="800"/>
      <c r="J181" s="800"/>
      <c r="K181" s="800"/>
      <c r="L181" s="858"/>
      <c r="M181" s="800"/>
      <c r="N181" s="800"/>
      <c r="O181" s="800"/>
      <c r="P181" s="800"/>
      <c r="Q181" s="800"/>
      <c r="R181" s="800"/>
      <c r="S181" s="858"/>
      <c r="T181" s="858"/>
      <c r="U181" s="800"/>
      <c r="V181" s="800"/>
      <c r="W181" s="800"/>
      <c r="X181" s="800"/>
      <c r="Y181" s="800"/>
      <c r="Z181" s="800"/>
      <c r="AA181" s="800"/>
      <c r="AB181" s="800"/>
      <c r="AC181" s="800"/>
      <c r="AD181" s="800"/>
      <c r="AE181" s="800"/>
      <c r="AF181" s="800"/>
      <c r="AG181" s="800"/>
      <c r="AH181" s="800"/>
      <c r="AI181" s="800"/>
      <c r="AJ181" s="800"/>
      <c r="AK181" s="800"/>
      <c r="AL181" s="800"/>
      <c r="AM181" s="800"/>
      <c r="AN181" s="800"/>
      <c r="AO181" s="800"/>
      <c r="AP181" s="800"/>
      <c r="AQ181" s="800"/>
      <c r="AR181" s="800"/>
    </row>
    <row r="182" spans="1:44">
      <c r="A182" s="800"/>
      <c r="B182" s="800"/>
      <c r="C182" s="800"/>
      <c r="D182" s="800"/>
      <c r="E182" s="800"/>
      <c r="F182" s="800"/>
      <c r="G182" s="800"/>
      <c r="H182" s="800"/>
      <c r="I182" s="800"/>
      <c r="J182" s="800"/>
      <c r="K182" s="800"/>
      <c r="L182" s="858"/>
      <c r="M182" s="800"/>
      <c r="N182" s="800"/>
      <c r="O182" s="800"/>
      <c r="P182" s="800"/>
      <c r="Q182" s="800"/>
      <c r="R182" s="800"/>
      <c r="S182" s="858"/>
      <c r="T182" s="858"/>
      <c r="U182" s="800"/>
      <c r="V182" s="800"/>
      <c r="W182" s="800"/>
      <c r="X182" s="800"/>
      <c r="Y182" s="800"/>
      <c r="Z182" s="800"/>
      <c r="AA182" s="800"/>
      <c r="AB182" s="800"/>
      <c r="AC182" s="800"/>
      <c r="AD182" s="800"/>
      <c r="AE182" s="800"/>
      <c r="AF182" s="800"/>
      <c r="AG182" s="800"/>
      <c r="AH182" s="800"/>
      <c r="AI182" s="800"/>
      <c r="AJ182" s="800"/>
      <c r="AK182" s="800"/>
      <c r="AL182" s="800"/>
      <c r="AM182" s="800"/>
      <c r="AN182" s="800"/>
      <c r="AO182" s="800"/>
      <c r="AP182" s="800"/>
      <c r="AQ182" s="800"/>
      <c r="AR182" s="800"/>
    </row>
    <row r="183" spans="1:44">
      <c r="A183" s="800"/>
      <c r="B183" s="800"/>
      <c r="C183" s="800"/>
      <c r="D183" s="800"/>
      <c r="E183" s="800"/>
      <c r="F183" s="800"/>
      <c r="G183" s="800"/>
      <c r="H183" s="800"/>
      <c r="I183" s="800"/>
      <c r="J183" s="800"/>
      <c r="K183" s="800"/>
      <c r="L183" s="858"/>
      <c r="M183" s="800"/>
      <c r="N183" s="800"/>
      <c r="O183" s="800"/>
      <c r="P183" s="800"/>
      <c r="Q183" s="800"/>
      <c r="R183" s="800"/>
      <c r="S183" s="858"/>
      <c r="T183" s="858"/>
      <c r="U183" s="800"/>
      <c r="V183" s="800"/>
      <c r="W183" s="800"/>
      <c r="X183" s="800"/>
      <c r="Y183" s="800"/>
      <c r="Z183" s="800"/>
      <c r="AA183" s="800"/>
      <c r="AB183" s="800"/>
      <c r="AC183" s="800"/>
      <c r="AD183" s="800"/>
      <c r="AE183" s="800"/>
      <c r="AF183" s="800"/>
      <c r="AG183" s="800"/>
      <c r="AH183" s="800"/>
      <c r="AI183" s="800"/>
      <c r="AJ183" s="800"/>
      <c r="AK183" s="800"/>
      <c r="AL183" s="800"/>
      <c r="AM183" s="800"/>
      <c r="AN183" s="800"/>
      <c r="AO183" s="800"/>
      <c r="AP183" s="800"/>
      <c r="AQ183" s="800"/>
      <c r="AR183" s="800"/>
    </row>
    <row r="184" spans="1:44">
      <c r="A184" s="800"/>
      <c r="B184" s="800"/>
      <c r="C184" s="800"/>
      <c r="D184" s="800"/>
      <c r="E184" s="800"/>
      <c r="F184" s="800"/>
      <c r="G184" s="800"/>
      <c r="H184" s="800"/>
      <c r="I184" s="800"/>
      <c r="J184" s="800"/>
      <c r="K184" s="800"/>
      <c r="L184" s="858"/>
      <c r="M184" s="800"/>
      <c r="N184" s="800"/>
      <c r="O184" s="800"/>
      <c r="P184" s="800"/>
      <c r="Q184" s="800"/>
      <c r="R184" s="800"/>
      <c r="S184" s="858"/>
      <c r="T184" s="858"/>
      <c r="U184" s="800"/>
      <c r="V184" s="800"/>
      <c r="W184" s="800"/>
      <c r="X184" s="800"/>
      <c r="Y184" s="800"/>
      <c r="Z184" s="800"/>
      <c r="AA184" s="800"/>
      <c r="AB184" s="800"/>
      <c r="AC184" s="800"/>
      <c r="AD184" s="800"/>
      <c r="AE184" s="800"/>
      <c r="AF184" s="800"/>
      <c r="AG184" s="800"/>
      <c r="AH184" s="800"/>
      <c r="AI184" s="800"/>
      <c r="AJ184" s="800"/>
      <c r="AK184" s="800"/>
      <c r="AL184" s="800"/>
      <c r="AM184" s="800"/>
      <c r="AN184" s="800"/>
      <c r="AO184" s="800"/>
      <c r="AP184" s="800"/>
      <c r="AQ184" s="800"/>
      <c r="AR184" s="800"/>
    </row>
    <row r="185" spans="1:44">
      <c r="A185" s="800"/>
      <c r="B185" s="800"/>
      <c r="C185" s="800"/>
      <c r="D185" s="800"/>
      <c r="E185" s="800"/>
      <c r="F185" s="800"/>
      <c r="G185" s="800"/>
      <c r="H185" s="800"/>
      <c r="I185" s="800"/>
      <c r="J185" s="800"/>
      <c r="K185" s="800"/>
      <c r="L185" s="858"/>
      <c r="M185" s="800"/>
      <c r="N185" s="800"/>
      <c r="O185" s="800"/>
      <c r="P185" s="800"/>
      <c r="Q185" s="800"/>
      <c r="R185" s="800"/>
      <c r="S185" s="858"/>
      <c r="T185" s="858"/>
      <c r="U185" s="800"/>
      <c r="V185" s="800"/>
      <c r="W185" s="800"/>
      <c r="X185" s="800"/>
      <c r="Y185" s="800"/>
      <c r="Z185" s="800"/>
      <c r="AA185" s="800"/>
      <c r="AB185" s="800"/>
      <c r="AC185" s="800"/>
      <c r="AD185" s="800"/>
      <c r="AE185" s="800"/>
      <c r="AF185" s="800"/>
      <c r="AG185" s="800"/>
      <c r="AH185" s="800"/>
      <c r="AI185" s="800"/>
      <c r="AJ185" s="800"/>
      <c r="AK185" s="800"/>
      <c r="AL185" s="800"/>
      <c r="AM185" s="800"/>
      <c r="AN185" s="800"/>
      <c r="AO185" s="800"/>
      <c r="AP185" s="800"/>
      <c r="AQ185" s="800"/>
      <c r="AR185" s="800"/>
    </row>
    <row r="186" spans="1:44">
      <c r="A186" s="800"/>
      <c r="B186" s="800"/>
      <c r="C186" s="800"/>
      <c r="D186" s="800"/>
      <c r="E186" s="800"/>
      <c r="F186" s="800"/>
      <c r="G186" s="800"/>
      <c r="H186" s="800"/>
      <c r="I186" s="800"/>
      <c r="J186" s="800"/>
      <c r="K186" s="800"/>
      <c r="L186" s="858"/>
      <c r="M186" s="800"/>
      <c r="N186" s="800"/>
      <c r="O186" s="800"/>
      <c r="P186" s="800"/>
      <c r="Q186" s="800"/>
      <c r="R186" s="800"/>
      <c r="S186" s="858"/>
      <c r="T186" s="858"/>
      <c r="U186" s="800"/>
      <c r="V186" s="800"/>
      <c r="W186" s="800"/>
      <c r="X186" s="800"/>
      <c r="Y186" s="800"/>
      <c r="Z186" s="800"/>
      <c r="AA186" s="800"/>
      <c r="AB186" s="800"/>
      <c r="AC186" s="800"/>
      <c r="AD186" s="800"/>
      <c r="AE186" s="800"/>
      <c r="AF186" s="800"/>
      <c r="AG186" s="800"/>
      <c r="AH186" s="800"/>
      <c r="AI186" s="800"/>
      <c r="AJ186" s="800"/>
      <c r="AK186" s="800"/>
      <c r="AL186" s="800"/>
      <c r="AM186" s="800"/>
      <c r="AN186" s="800"/>
      <c r="AO186" s="800"/>
      <c r="AP186" s="800"/>
      <c r="AQ186" s="800"/>
      <c r="AR186" s="800"/>
    </row>
    <row r="187" spans="1:44">
      <c r="A187" s="800"/>
      <c r="B187" s="800"/>
      <c r="C187" s="800"/>
      <c r="D187" s="800"/>
      <c r="E187" s="800"/>
      <c r="F187" s="800"/>
      <c r="G187" s="800"/>
      <c r="H187" s="800"/>
      <c r="I187" s="800"/>
      <c r="J187" s="800"/>
      <c r="K187" s="800"/>
      <c r="L187" s="858"/>
      <c r="M187" s="800"/>
      <c r="N187" s="800"/>
      <c r="O187" s="800"/>
      <c r="P187" s="800"/>
      <c r="Q187" s="800"/>
      <c r="R187" s="800"/>
      <c r="S187" s="858"/>
      <c r="T187" s="858"/>
      <c r="U187" s="800"/>
      <c r="V187" s="800"/>
      <c r="W187" s="800"/>
      <c r="X187" s="800"/>
      <c r="Y187" s="800"/>
      <c r="Z187" s="800"/>
      <c r="AA187" s="800"/>
      <c r="AB187" s="800"/>
      <c r="AC187" s="800"/>
      <c r="AD187" s="800"/>
      <c r="AE187" s="800"/>
      <c r="AF187" s="800"/>
      <c r="AG187" s="800"/>
      <c r="AH187" s="800"/>
      <c r="AI187" s="800"/>
      <c r="AJ187" s="800"/>
      <c r="AK187" s="800"/>
      <c r="AL187" s="800"/>
      <c r="AM187" s="800"/>
      <c r="AN187" s="800"/>
      <c r="AO187" s="800"/>
      <c r="AP187" s="800"/>
      <c r="AQ187" s="800"/>
      <c r="AR187" s="800"/>
    </row>
    <row r="188" spans="1:44">
      <c r="A188" s="800"/>
      <c r="B188" s="800"/>
      <c r="C188" s="800"/>
      <c r="D188" s="800"/>
      <c r="E188" s="800"/>
      <c r="F188" s="800"/>
      <c r="G188" s="800"/>
      <c r="H188" s="800"/>
      <c r="I188" s="800"/>
      <c r="J188" s="800"/>
      <c r="K188" s="800"/>
      <c r="L188" s="858"/>
      <c r="M188" s="800"/>
      <c r="N188" s="800"/>
      <c r="O188" s="800"/>
      <c r="P188" s="800"/>
      <c r="Q188" s="800"/>
      <c r="R188" s="800"/>
      <c r="S188" s="858"/>
      <c r="T188" s="858"/>
      <c r="U188" s="800"/>
      <c r="V188" s="800"/>
      <c r="W188" s="800"/>
      <c r="X188" s="800"/>
      <c r="Y188" s="800"/>
      <c r="Z188" s="800"/>
      <c r="AA188" s="800"/>
      <c r="AB188" s="800"/>
      <c r="AC188" s="800"/>
      <c r="AD188" s="800"/>
      <c r="AE188" s="800"/>
      <c r="AF188" s="800"/>
      <c r="AG188" s="800"/>
      <c r="AH188" s="800"/>
      <c r="AI188" s="800"/>
      <c r="AJ188" s="800"/>
      <c r="AK188" s="800"/>
      <c r="AL188" s="800"/>
      <c r="AM188" s="800"/>
      <c r="AN188" s="800"/>
      <c r="AO188" s="800"/>
      <c r="AP188" s="800"/>
      <c r="AQ188" s="800"/>
      <c r="AR188" s="800"/>
    </row>
    <row r="189" spans="1:44">
      <c r="A189" s="800"/>
      <c r="B189" s="800"/>
      <c r="C189" s="800"/>
      <c r="D189" s="800"/>
      <c r="E189" s="800"/>
      <c r="F189" s="800"/>
      <c r="G189" s="800"/>
      <c r="H189" s="800"/>
      <c r="I189" s="800"/>
      <c r="J189" s="800"/>
      <c r="K189" s="800"/>
      <c r="L189" s="858"/>
      <c r="M189" s="800"/>
      <c r="N189" s="800"/>
      <c r="O189" s="800"/>
      <c r="P189" s="800"/>
      <c r="Q189" s="800"/>
      <c r="R189" s="800"/>
      <c r="S189" s="858"/>
      <c r="T189" s="858"/>
      <c r="U189" s="800"/>
      <c r="V189" s="800"/>
      <c r="W189" s="800"/>
      <c r="X189" s="800"/>
      <c r="Y189" s="800"/>
      <c r="Z189" s="800"/>
      <c r="AA189" s="800"/>
      <c r="AB189" s="800"/>
      <c r="AC189" s="800"/>
      <c r="AD189" s="800"/>
      <c r="AE189" s="800"/>
      <c r="AF189" s="800"/>
      <c r="AG189" s="800"/>
      <c r="AH189" s="800"/>
      <c r="AI189" s="800"/>
      <c r="AJ189" s="800"/>
      <c r="AK189" s="800"/>
      <c r="AL189" s="800"/>
      <c r="AM189" s="800"/>
      <c r="AN189" s="800"/>
      <c r="AO189" s="800"/>
      <c r="AP189" s="800"/>
      <c r="AQ189" s="800"/>
      <c r="AR189" s="800"/>
    </row>
    <row r="190" spans="1:44">
      <c r="A190" s="800"/>
      <c r="B190" s="800"/>
      <c r="C190" s="800"/>
      <c r="D190" s="800"/>
      <c r="E190" s="800"/>
      <c r="F190" s="800"/>
      <c r="G190" s="800"/>
      <c r="H190" s="800"/>
      <c r="I190" s="800"/>
      <c r="J190" s="800"/>
      <c r="K190" s="800"/>
      <c r="L190" s="858"/>
      <c r="M190" s="800"/>
      <c r="N190" s="800"/>
      <c r="O190" s="800"/>
      <c r="P190" s="800"/>
      <c r="Q190" s="800"/>
      <c r="R190" s="800"/>
      <c r="S190" s="858"/>
      <c r="T190" s="858"/>
      <c r="U190" s="800"/>
      <c r="V190" s="800"/>
      <c r="W190" s="800"/>
      <c r="X190" s="800"/>
      <c r="Y190" s="800"/>
      <c r="Z190" s="800"/>
      <c r="AA190" s="800"/>
      <c r="AB190" s="800"/>
      <c r="AC190" s="800"/>
      <c r="AD190" s="800"/>
      <c r="AE190" s="800"/>
      <c r="AF190" s="800"/>
      <c r="AG190" s="800"/>
      <c r="AH190" s="800"/>
      <c r="AI190" s="800"/>
      <c r="AJ190" s="800"/>
      <c r="AK190" s="800"/>
      <c r="AL190" s="800"/>
      <c r="AM190" s="800"/>
      <c r="AN190" s="800"/>
      <c r="AO190" s="800"/>
      <c r="AP190" s="800"/>
      <c r="AQ190" s="800"/>
      <c r="AR190" s="800"/>
    </row>
    <row r="191" spans="1:44">
      <c r="A191" s="800"/>
      <c r="B191" s="800"/>
      <c r="C191" s="800"/>
      <c r="D191" s="800"/>
      <c r="E191" s="800"/>
      <c r="F191" s="800"/>
      <c r="G191" s="800"/>
      <c r="H191" s="800"/>
      <c r="I191" s="800"/>
      <c r="J191" s="800"/>
      <c r="K191" s="800"/>
      <c r="L191" s="858"/>
      <c r="M191" s="800"/>
      <c r="N191" s="800"/>
      <c r="O191" s="800"/>
      <c r="P191" s="800"/>
      <c r="Q191" s="800"/>
      <c r="R191" s="800"/>
      <c r="S191" s="858"/>
      <c r="T191" s="858"/>
      <c r="U191" s="800"/>
      <c r="V191" s="800"/>
      <c r="W191" s="800"/>
      <c r="X191" s="800"/>
      <c r="Y191" s="800"/>
      <c r="Z191" s="800"/>
      <c r="AA191" s="800"/>
      <c r="AB191" s="800"/>
      <c r="AC191" s="800"/>
      <c r="AD191" s="800"/>
      <c r="AE191" s="800"/>
      <c r="AF191" s="800"/>
      <c r="AG191" s="800"/>
      <c r="AH191" s="800"/>
      <c r="AI191" s="800"/>
      <c r="AJ191" s="800"/>
      <c r="AK191" s="800"/>
      <c r="AL191" s="800"/>
      <c r="AM191" s="800"/>
      <c r="AN191" s="800"/>
      <c r="AO191" s="800"/>
      <c r="AP191" s="800"/>
      <c r="AQ191" s="800"/>
      <c r="AR191" s="800"/>
    </row>
    <row r="192" spans="1:44">
      <c r="A192" s="800"/>
      <c r="B192" s="800"/>
      <c r="C192" s="800"/>
      <c r="D192" s="800"/>
      <c r="E192" s="800"/>
      <c r="F192" s="800"/>
      <c r="G192" s="800"/>
      <c r="H192" s="800"/>
      <c r="I192" s="800"/>
      <c r="J192" s="800"/>
      <c r="K192" s="800"/>
      <c r="L192" s="858"/>
      <c r="M192" s="800"/>
      <c r="N192" s="800"/>
      <c r="O192" s="800"/>
      <c r="P192" s="800"/>
      <c r="Q192" s="800"/>
      <c r="R192" s="800"/>
      <c r="S192" s="858"/>
      <c r="T192" s="858"/>
      <c r="U192" s="800"/>
      <c r="V192" s="800"/>
      <c r="W192" s="800"/>
      <c r="X192" s="800"/>
      <c r="Y192" s="800"/>
      <c r="Z192" s="800"/>
      <c r="AA192" s="800"/>
      <c r="AB192" s="800"/>
      <c r="AC192" s="800"/>
      <c r="AD192" s="800"/>
      <c r="AE192" s="800"/>
      <c r="AF192" s="800"/>
      <c r="AG192" s="800"/>
      <c r="AH192" s="800"/>
      <c r="AI192" s="800"/>
      <c r="AJ192" s="800"/>
      <c r="AK192" s="800"/>
      <c r="AL192" s="800"/>
      <c r="AM192" s="800"/>
      <c r="AN192" s="800"/>
      <c r="AO192" s="800"/>
      <c r="AP192" s="800"/>
      <c r="AQ192" s="800"/>
      <c r="AR192" s="800"/>
    </row>
    <row r="193" spans="1:44">
      <c r="A193" s="800"/>
      <c r="B193" s="800"/>
      <c r="C193" s="800"/>
      <c r="D193" s="800"/>
      <c r="E193" s="800"/>
      <c r="F193" s="800"/>
      <c r="G193" s="800"/>
      <c r="H193" s="800"/>
      <c r="I193" s="800"/>
      <c r="J193" s="800"/>
      <c r="K193" s="800"/>
      <c r="L193" s="858"/>
      <c r="M193" s="800"/>
      <c r="N193" s="800"/>
      <c r="O193" s="800"/>
      <c r="P193" s="800"/>
      <c r="Q193" s="800"/>
      <c r="R193" s="800"/>
      <c r="S193" s="858"/>
      <c r="T193" s="858"/>
      <c r="U193" s="800"/>
      <c r="V193" s="800"/>
      <c r="W193" s="800"/>
      <c r="X193" s="800"/>
      <c r="Y193" s="800"/>
      <c r="Z193" s="800"/>
      <c r="AA193" s="800"/>
      <c r="AB193" s="800"/>
      <c r="AC193" s="800"/>
      <c r="AD193" s="800"/>
      <c r="AE193" s="800"/>
      <c r="AF193" s="800"/>
      <c r="AG193" s="800"/>
      <c r="AH193" s="800"/>
      <c r="AI193" s="800"/>
      <c r="AJ193" s="800"/>
      <c r="AK193" s="800"/>
      <c r="AL193" s="800"/>
      <c r="AM193" s="800"/>
      <c r="AN193" s="800"/>
      <c r="AO193" s="800"/>
      <c r="AP193" s="800"/>
      <c r="AQ193" s="800"/>
      <c r="AR193" s="800"/>
    </row>
    <row r="194" spans="1:44">
      <c r="A194" s="800"/>
      <c r="B194" s="800"/>
      <c r="C194" s="800"/>
      <c r="D194" s="800"/>
      <c r="E194" s="800"/>
      <c r="F194" s="800"/>
      <c r="G194" s="800"/>
      <c r="H194" s="800"/>
      <c r="I194" s="800"/>
      <c r="J194" s="800"/>
      <c r="K194" s="800"/>
      <c r="L194" s="858"/>
      <c r="M194" s="800"/>
      <c r="N194" s="800"/>
      <c r="O194" s="800"/>
      <c r="P194" s="800"/>
      <c r="Q194" s="800"/>
      <c r="R194" s="800"/>
      <c r="S194" s="858"/>
      <c r="T194" s="858"/>
      <c r="U194" s="800"/>
      <c r="V194" s="800"/>
      <c r="W194" s="800"/>
      <c r="X194" s="800"/>
      <c r="Y194" s="800"/>
      <c r="Z194" s="800"/>
      <c r="AA194" s="800"/>
      <c r="AB194" s="800"/>
      <c r="AC194" s="800"/>
      <c r="AD194" s="800"/>
      <c r="AE194" s="800"/>
      <c r="AF194" s="800"/>
      <c r="AG194" s="800"/>
      <c r="AH194" s="800"/>
      <c r="AI194" s="800"/>
      <c r="AJ194" s="800"/>
      <c r="AK194" s="800"/>
      <c r="AL194" s="800"/>
      <c r="AM194" s="800"/>
      <c r="AN194" s="800"/>
      <c r="AO194" s="800"/>
      <c r="AP194" s="800"/>
      <c r="AQ194" s="800"/>
      <c r="AR194" s="800"/>
    </row>
    <row r="195" spans="1:44">
      <c r="A195" s="800"/>
      <c r="B195" s="800"/>
      <c r="C195" s="800"/>
      <c r="D195" s="800"/>
      <c r="E195" s="800"/>
      <c r="F195" s="800"/>
      <c r="G195" s="800"/>
      <c r="H195" s="800"/>
      <c r="I195" s="800"/>
      <c r="J195" s="800"/>
      <c r="K195" s="800"/>
      <c r="L195" s="858"/>
      <c r="M195" s="800"/>
      <c r="N195" s="800"/>
      <c r="O195" s="800"/>
      <c r="P195" s="800"/>
      <c r="Q195" s="800"/>
      <c r="R195" s="800"/>
      <c r="S195" s="858"/>
      <c r="T195" s="858"/>
      <c r="U195" s="800"/>
      <c r="V195" s="800"/>
      <c r="W195" s="800"/>
      <c r="X195" s="800"/>
      <c r="Y195" s="800"/>
      <c r="Z195" s="800"/>
      <c r="AA195" s="800"/>
      <c r="AB195" s="800"/>
      <c r="AC195" s="800"/>
      <c r="AD195" s="800"/>
      <c r="AE195" s="800"/>
      <c r="AF195" s="800"/>
      <c r="AG195" s="800"/>
      <c r="AH195" s="800"/>
      <c r="AI195" s="800"/>
      <c r="AJ195" s="800"/>
      <c r="AK195" s="800"/>
      <c r="AL195" s="800"/>
      <c r="AM195" s="800"/>
      <c r="AN195" s="800"/>
      <c r="AO195" s="800"/>
      <c r="AP195" s="800"/>
      <c r="AQ195" s="800"/>
      <c r="AR195" s="800"/>
    </row>
    <row r="196" spans="1:44">
      <c r="A196" s="800"/>
      <c r="B196" s="800"/>
      <c r="C196" s="800"/>
      <c r="D196" s="800"/>
      <c r="E196" s="800"/>
      <c r="F196" s="800"/>
      <c r="G196" s="800"/>
      <c r="H196" s="800"/>
      <c r="I196" s="800"/>
      <c r="J196" s="800"/>
      <c r="K196" s="800"/>
      <c r="L196" s="858"/>
      <c r="M196" s="800"/>
      <c r="N196" s="800"/>
      <c r="O196" s="800"/>
      <c r="P196" s="800"/>
      <c r="Q196" s="800"/>
      <c r="R196" s="800"/>
      <c r="S196" s="858"/>
      <c r="T196" s="858"/>
      <c r="U196" s="800"/>
      <c r="V196" s="800"/>
      <c r="W196" s="800"/>
      <c r="X196" s="800"/>
      <c r="Y196" s="800"/>
      <c r="Z196" s="800"/>
      <c r="AA196" s="800"/>
      <c r="AB196" s="800"/>
      <c r="AC196" s="800"/>
      <c r="AD196" s="800"/>
      <c r="AE196" s="800"/>
      <c r="AF196" s="800"/>
      <c r="AG196" s="800"/>
      <c r="AH196" s="800"/>
      <c r="AI196" s="800"/>
      <c r="AJ196" s="800"/>
      <c r="AK196" s="800"/>
      <c r="AL196" s="800"/>
      <c r="AM196" s="800"/>
      <c r="AN196" s="800"/>
      <c r="AO196" s="800"/>
      <c r="AP196" s="800"/>
      <c r="AQ196" s="800"/>
      <c r="AR196" s="800"/>
    </row>
    <row r="197" spans="1:44">
      <c r="A197" s="800"/>
      <c r="B197" s="800"/>
      <c r="C197" s="800"/>
      <c r="D197" s="800"/>
      <c r="E197" s="800"/>
      <c r="F197" s="800"/>
      <c r="G197" s="800"/>
      <c r="H197" s="800"/>
      <c r="I197" s="800"/>
      <c r="J197" s="800"/>
      <c r="K197" s="800"/>
      <c r="L197" s="858"/>
      <c r="M197" s="800"/>
      <c r="N197" s="800"/>
      <c r="O197" s="800"/>
      <c r="P197" s="800"/>
      <c r="Q197" s="800"/>
      <c r="R197" s="800"/>
      <c r="S197" s="858"/>
      <c r="T197" s="858"/>
      <c r="U197" s="800"/>
      <c r="V197" s="800"/>
      <c r="W197" s="800"/>
      <c r="X197" s="800"/>
      <c r="Y197" s="800"/>
      <c r="Z197" s="800"/>
      <c r="AA197" s="800"/>
      <c r="AB197" s="800"/>
      <c r="AC197" s="800"/>
      <c r="AD197" s="800"/>
      <c r="AE197" s="800"/>
      <c r="AF197" s="800"/>
      <c r="AG197" s="800"/>
      <c r="AH197" s="800"/>
      <c r="AI197" s="800"/>
      <c r="AJ197" s="800"/>
      <c r="AK197" s="800"/>
      <c r="AL197" s="800"/>
      <c r="AM197" s="800"/>
      <c r="AN197" s="800"/>
      <c r="AO197" s="800"/>
      <c r="AP197" s="800"/>
      <c r="AQ197" s="800"/>
      <c r="AR197" s="800"/>
    </row>
    <row r="198" spans="1:44">
      <c r="A198" s="800"/>
      <c r="B198" s="800"/>
      <c r="C198" s="800"/>
      <c r="D198" s="800"/>
      <c r="E198" s="800"/>
      <c r="F198" s="800"/>
      <c r="G198" s="800"/>
      <c r="H198" s="800"/>
      <c r="I198" s="800"/>
      <c r="J198" s="800"/>
      <c r="K198" s="800"/>
      <c r="L198" s="858"/>
      <c r="M198" s="800"/>
      <c r="N198" s="800"/>
      <c r="O198" s="800"/>
      <c r="P198" s="800"/>
      <c r="Q198" s="800"/>
      <c r="R198" s="800"/>
      <c r="S198" s="858"/>
      <c r="T198" s="858"/>
      <c r="U198" s="800"/>
      <c r="V198" s="800"/>
      <c r="W198" s="800"/>
      <c r="X198" s="800"/>
      <c r="Y198" s="800"/>
      <c r="Z198" s="800"/>
      <c r="AA198" s="800"/>
      <c r="AB198" s="800"/>
      <c r="AC198" s="800"/>
      <c r="AD198" s="800"/>
      <c r="AE198" s="800"/>
      <c r="AF198" s="800"/>
      <c r="AG198" s="800"/>
      <c r="AH198" s="800"/>
      <c r="AI198" s="800"/>
      <c r="AJ198" s="800"/>
      <c r="AK198" s="800"/>
      <c r="AL198" s="800"/>
      <c r="AM198" s="800"/>
      <c r="AN198" s="800"/>
      <c r="AO198" s="800"/>
      <c r="AP198" s="800"/>
      <c r="AQ198" s="800"/>
      <c r="AR198" s="800"/>
    </row>
    <row r="199" spans="1:44">
      <c r="A199" s="800"/>
      <c r="B199" s="800"/>
      <c r="C199" s="800"/>
      <c r="D199" s="800"/>
      <c r="E199" s="800"/>
      <c r="F199" s="800"/>
      <c r="G199" s="800"/>
      <c r="H199" s="800"/>
      <c r="I199" s="800"/>
      <c r="J199" s="800"/>
      <c r="K199" s="800"/>
      <c r="L199" s="858"/>
      <c r="M199" s="800"/>
      <c r="N199" s="800"/>
      <c r="O199" s="800"/>
      <c r="P199" s="800"/>
      <c r="Q199" s="800"/>
      <c r="R199" s="800"/>
      <c r="S199" s="858"/>
      <c r="T199" s="858"/>
      <c r="U199" s="800"/>
      <c r="V199" s="800"/>
      <c r="W199" s="800"/>
      <c r="X199" s="800"/>
      <c r="Y199" s="800"/>
      <c r="Z199" s="800"/>
      <c r="AA199" s="800"/>
      <c r="AB199" s="800"/>
      <c r="AC199" s="800"/>
      <c r="AD199" s="800"/>
      <c r="AE199" s="800"/>
      <c r="AF199" s="800"/>
      <c r="AG199" s="800"/>
      <c r="AH199" s="800"/>
      <c r="AI199" s="800"/>
      <c r="AJ199" s="800"/>
      <c r="AK199" s="800"/>
      <c r="AL199" s="800"/>
      <c r="AM199" s="800"/>
      <c r="AN199" s="800"/>
      <c r="AO199" s="800"/>
      <c r="AP199" s="800"/>
      <c r="AQ199" s="800"/>
      <c r="AR199" s="800"/>
    </row>
    <row r="200" spans="1:44">
      <c r="A200" s="800"/>
      <c r="B200" s="800"/>
      <c r="C200" s="800"/>
      <c r="D200" s="800"/>
      <c r="E200" s="800"/>
      <c r="F200" s="800"/>
      <c r="G200" s="800"/>
      <c r="H200" s="800"/>
      <c r="I200" s="800"/>
      <c r="J200" s="800"/>
      <c r="K200" s="800"/>
      <c r="L200" s="858"/>
      <c r="M200" s="800"/>
      <c r="N200" s="800"/>
      <c r="O200" s="800"/>
      <c r="P200" s="800"/>
      <c r="Q200" s="800"/>
      <c r="R200" s="800"/>
      <c r="S200" s="858"/>
      <c r="T200" s="858"/>
      <c r="U200" s="800"/>
      <c r="V200" s="800"/>
      <c r="W200" s="800"/>
      <c r="X200" s="800"/>
      <c r="Y200" s="800"/>
      <c r="Z200" s="800"/>
      <c r="AA200" s="800"/>
      <c r="AB200" s="800"/>
      <c r="AC200" s="800"/>
      <c r="AD200" s="800"/>
      <c r="AE200" s="800"/>
      <c r="AF200" s="800"/>
      <c r="AG200" s="800"/>
      <c r="AH200" s="800"/>
      <c r="AI200" s="800"/>
      <c r="AJ200" s="800"/>
      <c r="AK200" s="800"/>
      <c r="AL200" s="800"/>
      <c r="AM200" s="800"/>
      <c r="AN200" s="800"/>
      <c r="AO200" s="800"/>
      <c r="AP200" s="800"/>
      <c r="AQ200" s="800"/>
      <c r="AR200" s="800"/>
    </row>
    <row r="201" spans="1:44">
      <c r="A201" s="800"/>
      <c r="B201" s="800"/>
      <c r="C201" s="800"/>
      <c r="D201" s="800"/>
      <c r="E201" s="800"/>
      <c r="F201" s="800"/>
      <c r="G201" s="800"/>
      <c r="H201" s="800"/>
      <c r="I201" s="800"/>
      <c r="J201" s="800"/>
      <c r="K201" s="800"/>
      <c r="L201" s="858"/>
      <c r="M201" s="800"/>
      <c r="N201" s="800"/>
      <c r="O201" s="800"/>
      <c r="P201" s="800"/>
      <c r="Q201" s="800"/>
      <c r="R201" s="800"/>
      <c r="S201" s="858"/>
      <c r="T201" s="858"/>
      <c r="U201" s="800"/>
      <c r="V201" s="800"/>
      <c r="W201" s="800"/>
      <c r="X201" s="800"/>
      <c r="Y201" s="800"/>
      <c r="Z201" s="800"/>
      <c r="AA201" s="800"/>
      <c r="AB201" s="800"/>
      <c r="AC201" s="800"/>
      <c r="AD201" s="800"/>
      <c r="AE201" s="800"/>
      <c r="AF201" s="800"/>
      <c r="AG201" s="800"/>
      <c r="AH201" s="800"/>
      <c r="AI201" s="800"/>
      <c r="AJ201" s="800"/>
      <c r="AK201" s="800"/>
      <c r="AL201" s="800"/>
      <c r="AM201" s="800"/>
      <c r="AN201" s="800"/>
      <c r="AO201" s="800"/>
      <c r="AP201" s="800"/>
      <c r="AQ201" s="800"/>
      <c r="AR201" s="800"/>
    </row>
    <row r="202" spans="1:44">
      <c r="A202" s="800"/>
      <c r="B202" s="800"/>
      <c r="C202" s="800"/>
      <c r="D202" s="800"/>
      <c r="E202" s="800"/>
      <c r="F202" s="800"/>
      <c r="G202" s="800"/>
      <c r="H202" s="800"/>
      <c r="I202" s="800"/>
      <c r="J202" s="800"/>
      <c r="K202" s="800"/>
      <c r="L202" s="858"/>
      <c r="M202" s="800"/>
      <c r="N202" s="800"/>
      <c r="O202" s="800"/>
      <c r="P202" s="800"/>
      <c r="Q202" s="800"/>
      <c r="R202" s="800"/>
      <c r="S202" s="858"/>
      <c r="T202" s="858"/>
      <c r="U202" s="800"/>
      <c r="V202" s="800"/>
      <c r="W202" s="800"/>
      <c r="X202" s="800"/>
      <c r="Y202" s="800"/>
      <c r="Z202" s="800"/>
      <c r="AA202" s="800"/>
      <c r="AB202" s="800"/>
      <c r="AC202" s="800"/>
      <c r="AD202" s="800"/>
      <c r="AE202" s="800"/>
      <c r="AF202" s="800"/>
      <c r="AG202" s="800"/>
      <c r="AH202" s="800"/>
      <c r="AI202" s="800"/>
      <c r="AJ202" s="800"/>
      <c r="AK202" s="800"/>
      <c r="AL202" s="800"/>
      <c r="AM202" s="800"/>
      <c r="AN202" s="800"/>
      <c r="AO202" s="800"/>
      <c r="AP202" s="800"/>
      <c r="AQ202" s="800"/>
      <c r="AR202" s="800"/>
    </row>
    <row r="203" spans="1:44">
      <c r="A203" s="800"/>
      <c r="B203" s="800"/>
      <c r="C203" s="800"/>
      <c r="D203" s="800"/>
      <c r="E203" s="800"/>
      <c r="F203" s="800"/>
      <c r="G203" s="800"/>
      <c r="H203" s="800"/>
      <c r="I203" s="800"/>
      <c r="J203" s="800"/>
      <c r="K203" s="800"/>
      <c r="L203" s="858"/>
      <c r="M203" s="800"/>
      <c r="N203" s="800"/>
      <c r="O203" s="800"/>
      <c r="P203" s="800"/>
      <c r="Q203" s="800"/>
      <c r="R203" s="800"/>
      <c r="S203" s="858"/>
      <c r="T203" s="858"/>
      <c r="U203" s="800"/>
      <c r="V203" s="800"/>
      <c r="W203" s="800"/>
      <c r="X203" s="800"/>
      <c r="Y203" s="800"/>
      <c r="Z203" s="800"/>
      <c r="AA203" s="800"/>
      <c r="AB203" s="800"/>
      <c r="AC203" s="800"/>
      <c r="AD203" s="800"/>
      <c r="AE203" s="800"/>
      <c r="AF203" s="800"/>
      <c r="AG203" s="800"/>
      <c r="AH203" s="800"/>
      <c r="AI203" s="800"/>
      <c r="AJ203" s="800"/>
      <c r="AK203" s="800"/>
      <c r="AL203" s="800"/>
      <c r="AM203" s="800"/>
      <c r="AN203" s="800"/>
      <c r="AO203" s="800"/>
      <c r="AP203" s="800"/>
      <c r="AQ203" s="800"/>
      <c r="AR203" s="800"/>
    </row>
    <row r="204" spans="1:44">
      <c r="A204" s="800"/>
      <c r="B204" s="800"/>
      <c r="C204" s="800"/>
      <c r="D204" s="800"/>
      <c r="E204" s="800"/>
      <c r="F204" s="800"/>
      <c r="G204" s="800"/>
      <c r="H204" s="800"/>
      <c r="I204" s="800"/>
      <c r="J204" s="800"/>
      <c r="K204" s="800"/>
      <c r="L204" s="858"/>
      <c r="M204" s="800"/>
      <c r="N204" s="800"/>
      <c r="O204" s="800"/>
      <c r="P204" s="800"/>
      <c r="Q204" s="800"/>
      <c r="R204" s="800"/>
      <c r="S204" s="858"/>
      <c r="T204" s="858"/>
      <c r="U204" s="800"/>
      <c r="V204" s="800"/>
      <c r="W204" s="800"/>
      <c r="X204" s="800"/>
      <c r="Y204" s="800"/>
      <c r="Z204" s="800"/>
      <c r="AA204" s="800"/>
      <c r="AB204" s="800"/>
      <c r="AC204" s="800"/>
      <c r="AD204" s="800"/>
      <c r="AE204" s="800"/>
      <c r="AF204" s="800"/>
      <c r="AG204" s="800"/>
      <c r="AH204" s="800"/>
      <c r="AI204" s="800"/>
      <c r="AJ204" s="800"/>
      <c r="AK204" s="800"/>
      <c r="AL204" s="800"/>
      <c r="AM204" s="800"/>
      <c r="AN204" s="800"/>
      <c r="AO204" s="800"/>
      <c r="AP204" s="800"/>
      <c r="AQ204" s="800"/>
      <c r="AR204" s="800"/>
    </row>
    <row r="205" spans="1:44">
      <c r="A205" s="800"/>
      <c r="B205" s="800"/>
      <c r="C205" s="800"/>
      <c r="D205" s="800"/>
      <c r="E205" s="800"/>
      <c r="F205" s="800"/>
      <c r="G205" s="800"/>
      <c r="H205" s="800"/>
      <c r="I205" s="800"/>
      <c r="J205" s="800"/>
      <c r="K205" s="800"/>
      <c r="L205" s="858"/>
      <c r="M205" s="800"/>
      <c r="N205" s="800"/>
      <c r="O205" s="800"/>
      <c r="P205" s="800"/>
      <c r="Q205" s="800"/>
      <c r="R205" s="800"/>
      <c r="S205" s="858"/>
      <c r="T205" s="858"/>
      <c r="U205" s="800"/>
      <c r="V205" s="800"/>
      <c r="W205" s="800"/>
      <c r="X205" s="800"/>
      <c r="Y205" s="800"/>
      <c r="Z205" s="800"/>
      <c r="AA205" s="800"/>
      <c r="AB205" s="800"/>
      <c r="AC205" s="800"/>
      <c r="AD205" s="800"/>
      <c r="AE205" s="800"/>
      <c r="AF205" s="800"/>
      <c r="AG205" s="800"/>
      <c r="AH205" s="800"/>
      <c r="AI205" s="800"/>
      <c r="AJ205" s="800"/>
      <c r="AK205" s="800"/>
      <c r="AL205" s="800"/>
      <c r="AM205" s="800"/>
      <c r="AN205" s="800"/>
      <c r="AO205" s="800"/>
      <c r="AP205" s="800"/>
      <c r="AQ205" s="800"/>
      <c r="AR205" s="800"/>
    </row>
    <row r="206" spans="1:44">
      <c r="A206" s="800"/>
      <c r="B206" s="800"/>
      <c r="C206" s="800"/>
      <c r="D206" s="800"/>
      <c r="E206" s="800"/>
      <c r="F206" s="800"/>
      <c r="G206" s="800"/>
      <c r="H206" s="800"/>
      <c r="I206" s="800"/>
      <c r="J206" s="800"/>
      <c r="K206" s="800"/>
      <c r="L206" s="858"/>
      <c r="M206" s="800"/>
      <c r="N206" s="800"/>
      <c r="O206" s="800"/>
      <c r="P206" s="800"/>
      <c r="Q206" s="800"/>
      <c r="R206" s="800"/>
      <c r="S206" s="858"/>
      <c r="T206" s="858"/>
      <c r="U206" s="800"/>
      <c r="V206" s="800"/>
      <c r="W206" s="800"/>
      <c r="X206" s="800"/>
      <c r="Y206" s="800"/>
      <c r="Z206" s="800"/>
      <c r="AA206" s="800"/>
      <c r="AB206" s="800"/>
      <c r="AC206" s="800"/>
      <c r="AD206" s="800"/>
      <c r="AE206" s="800"/>
      <c r="AF206" s="800"/>
      <c r="AG206" s="800"/>
      <c r="AH206" s="800"/>
      <c r="AI206" s="800"/>
      <c r="AJ206" s="800"/>
      <c r="AK206" s="800"/>
      <c r="AL206" s="800"/>
      <c r="AM206" s="800"/>
      <c r="AN206" s="800"/>
      <c r="AO206" s="800"/>
      <c r="AP206" s="800"/>
      <c r="AQ206" s="800"/>
      <c r="AR206" s="800"/>
    </row>
    <row r="207" spans="1:44">
      <c r="A207" s="800"/>
      <c r="B207" s="800"/>
      <c r="C207" s="800"/>
      <c r="D207" s="800"/>
      <c r="E207" s="800"/>
      <c r="F207" s="800"/>
      <c r="G207" s="800"/>
      <c r="H207" s="800"/>
      <c r="I207" s="800"/>
      <c r="J207" s="800"/>
      <c r="K207" s="800"/>
      <c r="L207" s="858"/>
      <c r="M207" s="800"/>
      <c r="N207" s="800"/>
      <c r="O207" s="800"/>
      <c r="P207" s="800"/>
      <c r="Q207" s="800"/>
      <c r="R207" s="800"/>
      <c r="S207" s="858"/>
      <c r="T207" s="858"/>
      <c r="U207" s="800"/>
      <c r="V207" s="800"/>
      <c r="W207" s="800"/>
      <c r="X207" s="800"/>
      <c r="Y207" s="800"/>
      <c r="Z207" s="800"/>
      <c r="AA207" s="800"/>
      <c r="AB207" s="800"/>
      <c r="AC207" s="800"/>
      <c r="AD207" s="800"/>
      <c r="AE207" s="800"/>
      <c r="AF207" s="800"/>
      <c r="AG207" s="800"/>
      <c r="AH207" s="800"/>
      <c r="AI207" s="800"/>
      <c r="AJ207" s="800"/>
      <c r="AK207" s="800"/>
      <c r="AL207" s="800"/>
      <c r="AM207" s="800"/>
      <c r="AN207" s="800"/>
      <c r="AO207" s="800"/>
      <c r="AP207" s="800"/>
      <c r="AQ207" s="800"/>
      <c r="AR207" s="800"/>
    </row>
    <row r="208" spans="1:44">
      <c r="A208" s="800"/>
      <c r="B208" s="800"/>
      <c r="C208" s="800"/>
      <c r="D208" s="800"/>
      <c r="E208" s="800"/>
      <c r="F208" s="800"/>
      <c r="G208" s="800"/>
      <c r="H208" s="800"/>
      <c r="I208" s="800"/>
      <c r="J208" s="800"/>
      <c r="K208" s="800"/>
      <c r="L208" s="858"/>
      <c r="M208" s="800"/>
      <c r="N208" s="800"/>
      <c r="O208" s="800"/>
      <c r="P208" s="800"/>
      <c r="Q208" s="800"/>
      <c r="R208" s="800"/>
      <c r="S208" s="858"/>
      <c r="T208" s="858"/>
      <c r="U208" s="800"/>
      <c r="V208" s="800"/>
      <c r="W208" s="800"/>
      <c r="X208" s="800"/>
      <c r="Y208" s="800"/>
      <c r="Z208" s="800"/>
      <c r="AA208" s="800"/>
      <c r="AB208" s="800"/>
      <c r="AC208" s="800"/>
      <c r="AD208" s="800"/>
      <c r="AE208" s="800"/>
      <c r="AF208" s="800"/>
      <c r="AG208" s="800"/>
      <c r="AH208" s="800"/>
      <c r="AI208" s="800"/>
      <c r="AJ208" s="800"/>
      <c r="AK208" s="800"/>
      <c r="AL208" s="800"/>
      <c r="AM208" s="800"/>
      <c r="AN208" s="800"/>
      <c r="AO208" s="800"/>
      <c r="AP208" s="800"/>
      <c r="AQ208" s="800"/>
      <c r="AR208" s="800"/>
    </row>
    <row r="209" spans="1:44">
      <c r="A209" s="800"/>
      <c r="B209" s="800"/>
      <c r="C209" s="800"/>
      <c r="D209" s="800"/>
      <c r="E209" s="800"/>
      <c r="F209" s="800"/>
      <c r="G209" s="800"/>
      <c r="H209" s="800"/>
      <c r="I209" s="800"/>
      <c r="J209" s="800"/>
      <c r="K209" s="800"/>
      <c r="L209" s="858"/>
      <c r="M209" s="800"/>
      <c r="N209" s="800"/>
      <c r="O209" s="800"/>
      <c r="P209" s="800"/>
      <c r="Q209" s="800"/>
      <c r="R209" s="800"/>
      <c r="S209" s="858"/>
      <c r="T209" s="858"/>
      <c r="U209" s="800"/>
      <c r="V209" s="800"/>
      <c r="W209" s="800"/>
      <c r="X209" s="800"/>
      <c r="Y209" s="800"/>
      <c r="Z209" s="800"/>
      <c r="AA209" s="800"/>
      <c r="AB209" s="800"/>
      <c r="AC209" s="800"/>
      <c r="AD209" s="800"/>
      <c r="AE209" s="800"/>
      <c r="AF209" s="800"/>
      <c r="AG209" s="800"/>
      <c r="AH209" s="800"/>
      <c r="AI209" s="800"/>
      <c r="AJ209" s="800"/>
      <c r="AK209" s="800"/>
      <c r="AL209" s="800"/>
      <c r="AM209" s="800"/>
      <c r="AN209" s="800"/>
      <c r="AO209" s="800"/>
      <c r="AP209" s="800"/>
      <c r="AQ209" s="800"/>
      <c r="AR209" s="800"/>
    </row>
    <row r="210" spans="1:44">
      <c r="A210" s="800"/>
      <c r="B210" s="800"/>
      <c r="C210" s="800"/>
      <c r="D210" s="800"/>
      <c r="E210" s="800"/>
      <c r="F210" s="800"/>
      <c r="G210" s="800"/>
      <c r="H210" s="800"/>
      <c r="I210" s="800"/>
      <c r="J210" s="800"/>
      <c r="K210" s="800"/>
      <c r="L210" s="858"/>
      <c r="M210" s="800"/>
      <c r="N210" s="800"/>
      <c r="O210" s="800"/>
      <c r="P210" s="800"/>
      <c r="Q210" s="800"/>
      <c r="R210" s="800"/>
      <c r="S210" s="858"/>
      <c r="T210" s="858"/>
      <c r="U210" s="800"/>
      <c r="V210" s="800"/>
      <c r="W210" s="800"/>
      <c r="X210" s="800"/>
      <c r="Y210" s="800"/>
      <c r="Z210" s="800"/>
      <c r="AA210" s="800"/>
      <c r="AB210" s="800"/>
      <c r="AC210" s="800"/>
      <c r="AD210" s="800"/>
      <c r="AE210" s="800"/>
      <c r="AF210" s="800"/>
      <c r="AG210" s="800"/>
      <c r="AH210" s="800"/>
      <c r="AI210" s="800"/>
      <c r="AJ210" s="800"/>
      <c r="AK210" s="800"/>
      <c r="AL210" s="800"/>
      <c r="AM210" s="800"/>
      <c r="AN210" s="800"/>
      <c r="AO210" s="800"/>
      <c r="AP210" s="800"/>
      <c r="AQ210" s="800"/>
      <c r="AR210" s="800"/>
    </row>
    <row r="211" spans="1:44">
      <c r="A211" s="800"/>
      <c r="B211" s="800"/>
      <c r="C211" s="800"/>
      <c r="D211" s="800"/>
      <c r="E211" s="800"/>
      <c r="F211" s="800"/>
      <c r="G211" s="800"/>
      <c r="H211" s="800"/>
      <c r="I211" s="800"/>
      <c r="J211" s="800"/>
      <c r="K211" s="800"/>
      <c r="L211" s="858"/>
      <c r="M211" s="800"/>
      <c r="N211" s="800"/>
      <c r="O211" s="800"/>
      <c r="P211" s="800"/>
      <c r="Q211" s="800"/>
      <c r="R211" s="800"/>
      <c r="S211" s="858"/>
      <c r="T211" s="858"/>
      <c r="U211" s="800"/>
      <c r="V211" s="800"/>
      <c r="W211" s="800"/>
      <c r="X211" s="800"/>
      <c r="Y211" s="800"/>
      <c r="Z211" s="800"/>
      <c r="AA211" s="800"/>
      <c r="AB211" s="800"/>
      <c r="AC211" s="800"/>
      <c r="AD211" s="800"/>
      <c r="AE211" s="800"/>
      <c r="AF211" s="800"/>
      <c r="AG211" s="800"/>
      <c r="AH211" s="800"/>
      <c r="AI211" s="800"/>
      <c r="AJ211" s="800"/>
      <c r="AK211" s="800"/>
      <c r="AL211" s="800"/>
      <c r="AM211" s="800"/>
      <c r="AN211" s="800"/>
      <c r="AO211" s="800"/>
      <c r="AP211" s="800"/>
      <c r="AQ211" s="800"/>
      <c r="AR211" s="800"/>
    </row>
    <row r="212" spans="1:44">
      <c r="A212" s="800"/>
      <c r="B212" s="800"/>
      <c r="C212" s="800"/>
      <c r="D212" s="800"/>
      <c r="E212" s="800"/>
      <c r="F212" s="800"/>
      <c r="G212" s="800"/>
      <c r="H212" s="800"/>
      <c r="I212" s="800"/>
      <c r="J212" s="800"/>
      <c r="K212" s="800"/>
      <c r="L212" s="858"/>
      <c r="M212" s="800"/>
      <c r="N212" s="800"/>
      <c r="O212" s="800"/>
      <c r="P212" s="800"/>
      <c r="Q212" s="800"/>
      <c r="R212" s="800"/>
      <c r="S212" s="858"/>
      <c r="T212" s="858"/>
      <c r="U212" s="800"/>
      <c r="V212" s="800"/>
      <c r="W212" s="800"/>
      <c r="X212" s="800"/>
      <c r="Y212" s="800"/>
      <c r="Z212" s="800"/>
      <c r="AA212" s="800"/>
      <c r="AB212" s="800"/>
      <c r="AC212" s="800"/>
      <c r="AD212" s="800"/>
      <c r="AE212" s="800"/>
      <c r="AF212" s="800"/>
      <c r="AG212" s="800"/>
      <c r="AH212" s="800"/>
      <c r="AI212" s="800"/>
      <c r="AJ212" s="800"/>
      <c r="AK212" s="800"/>
      <c r="AL212" s="800"/>
      <c r="AM212" s="800"/>
      <c r="AN212" s="800"/>
      <c r="AO212" s="800"/>
      <c r="AP212" s="800"/>
      <c r="AQ212" s="800"/>
      <c r="AR212" s="800"/>
    </row>
    <row r="213" spans="1:44">
      <c r="A213" s="800"/>
      <c r="B213" s="800"/>
      <c r="C213" s="800"/>
      <c r="D213" s="800"/>
      <c r="E213" s="800"/>
      <c r="F213" s="800"/>
      <c r="G213" s="800"/>
      <c r="H213" s="800"/>
      <c r="I213" s="800"/>
      <c r="J213" s="800"/>
      <c r="K213" s="800"/>
      <c r="L213" s="858"/>
      <c r="M213" s="800"/>
      <c r="N213" s="800"/>
      <c r="O213" s="800"/>
      <c r="P213" s="800"/>
      <c r="Q213" s="800"/>
      <c r="R213" s="800"/>
      <c r="S213" s="858"/>
      <c r="T213" s="858"/>
      <c r="U213" s="800"/>
      <c r="V213" s="800"/>
      <c r="W213" s="800"/>
      <c r="X213" s="800"/>
      <c r="Y213" s="800"/>
      <c r="Z213" s="800"/>
      <c r="AA213" s="800"/>
      <c r="AB213" s="800"/>
      <c r="AC213" s="800"/>
      <c r="AD213" s="800"/>
      <c r="AE213" s="800"/>
      <c r="AF213" s="800"/>
      <c r="AG213" s="800"/>
      <c r="AH213" s="800"/>
      <c r="AI213" s="800"/>
      <c r="AJ213" s="800"/>
      <c r="AK213" s="800"/>
      <c r="AL213" s="800"/>
      <c r="AM213" s="800"/>
      <c r="AN213" s="800"/>
      <c r="AO213" s="800"/>
      <c r="AP213" s="800"/>
      <c r="AQ213" s="800"/>
      <c r="AR213" s="800"/>
    </row>
    <row r="214" spans="1:44">
      <c r="A214" s="800"/>
      <c r="B214" s="800"/>
      <c r="C214" s="800"/>
      <c r="D214" s="800"/>
      <c r="E214" s="800"/>
      <c r="F214" s="800"/>
      <c r="G214" s="800"/>
      <c r="H214" s="800"/>
      <c r="I214" s="800"/>
      <c r="J214" s="800"/>
      <c r="K214" s="800"/>
      <c r="L214" s="858"/>
      <c r="M214" s="800"/>
      <c r="N214" s="800"/>
      <c r="O214" s="800"/>
      <c r="P214" s="800"/>
      <c r="Q214" s="800"/>
      <c r="R214" s="800"/>
      <c r="S214" s="858"/>
      <c r="T214" s="858"/>
      <c r="U214" s="800"/>
      <c r="V214" s="800"/>
      <c r="W214" s="800"/>
      <c r="X214" s="800"/>
      <c r="Y214" s="800"/>
      <c r="Z214" s="800"/>
      <c r="AA214" s="800"/>
      <c r="AB214" s="800"/>
      <c r="AC214" s="800"/>
      <c r="AD214" s="800"/>
      <c r="AE214" s="800"/>
      <c r="AF214" s="800"/>
      <c r="AG214" s="800"/>
      <c r="AH214" s="800"/>
      <c r="AI214" s="800"/>
      <c r="AJ214" s="800"/>
      <c r="AK214" s="800"/>
      <c r="AL214" s="800"/>
      <c r="AM214" s="800"/>
      <c r="AN214" s="800"/>
      <c r="AO214" s="800"/>
      <c r="AP214" s="800"/>
      <c r="AQ214" s="800"/>
      <c r="AR214" s="800"/>
    </row>
    <row r="215" spans="1:44">
      <c r="A215" s="800"/>
      <c r="B215" s="800"/>
      <c r="C215" s="800"/>
      <c r="D215" s="800"/>
      <c r="E215" s="800"/>
      <c r="F215" s="800"/>
      <c r="G215" s="800"/>
      <c r="H215" s="800"/>
      <c r="I215" s="800"/>
      <c r="J215" s="800"/>
      <c r="K215" s="800"/>
      <c r="L215" s="858"/>
      <c r="M215" s="800"/>
      <c r="N215" s="800"/>
      <c r="O215" s="800"/>
      <c r="P215" s="800"/>
      <c r="Q215" s="800"/>
      <c r="R215" s="800"/>
      <c r="S215" s="858"/>
      <c r="T215" s="858"/>
      <c r="U215" s="800"/>
      <c r="V215" s="800"/>
      <c r="W215" s="800"/>
      <c r="X215" s="800"/>
      <c r="Y215" s="800"/>
      <c r="Z215" s="800"/>
      <c r="AA215" s="800"/>
      <c r="AB215" s="800"/>
      <c r="AC215" s="800"/>
      <c r="AD215" s="800"/>
      <c r="AE215" s="800"/>
      <c r="AF215" s="800"/>
      <c r="AG215" s="800"/>
      <c r="AH215" s="800"/>
      <c r="AI215" s="800"/>
      <c r="AJ215" s="800"/>
      <c r="AK215" s="800"/>
      <c r="AL215" s="800"/>
      <c r="AM215" s="800"/>
      <c r="AN215" s="800"/>
      <c r="AO215" s="800"/>
      <c r="AP215" s="800"/>
      <c r="AQ215" s="800"/>
      <c r="AR215" s="800"/>
    </row>
    <row r="216" spans="1:44">
      <c r="A216" s="800"/>
      <c r="B216" s="800"/>
      <c r="C216" s="800"/>
      <c r="D216" s="800"/>
      <c r="E216" s="800"/>
      <c r="F216" s="800"/>
      <c r="G216" s="800"/>
      <c r="H216" s="800"/>
      <c r="I216" s="800"/>
      <c r="J216" s="800"/>
      <c r="K216" s="800"/>
      <c r="L216" s="858"/>
      <c r="M216" s="800"/>
      <c r="N216" s="800"/>
      <c r="O216" s="800"/>
      <c r="P216" s="800"/>
      <c r="Q216" s="800"/>
      <c r="R216" s="800"/>
      <c r="S216" s="858"/>
      <c r="T216" s="858"/>
      <c r="U216" s="800"/>
      <c r="V216" s="800"/>
      <c r="W216" s="800"/>
      <c r="X216" s="800"/>
      <c r="Y216" s="800"/>
      <c r="Z216" s="800"/>
      <c r="AA216" s="800"/>
      <c r="AB216" s="800"/>
      <c r="AC216" s="800"/>
      <c r="AD216" s="800"/>
      <c r="AE216" s="800"/>
      <c r="AF216" s="800"/>
      <c r="AG216" s="800"/>
      <c r="AH216" s="800"/>
      <c r="AI216" s="800"/>
      <c r="AJ216" s="800"/>
      <c r="AK216" s="800"/>
      <c r="AL216" s="800"/>
      <c r="AM216" s="800"/>
      <c r="AN216" s="800"/>
      <c r="AO216" s="800"/>
      <c r="AP216" s="800"/>
      <c r="AQ216" s="800"/>
      <c r="AR216" s="800"/>
    </row>
    <row r="217" spans="1:44">
      <c r="A217" s="800"/>
      <c r="B217" s="800"/>
      <c r="C217" s="800"/>
      <c r="D217" s="800"/>
      <c r="E217" s="800"/>
      <c r="F217" s="800"/>
      <c r="G217" s="800"/>
      <c r="H217" s="800"/>
      <c r="I217" s="800"/>
      <c r="J217" s="800"/>
      <c r="K217" s="800"/>
      <c r="L217" s="858"/>
      <c r="M217" s="800"/>
      <c r="N217" s="800"/>
      <c r="O217" s="800"/>
      <c r="P217" s="800"/>
      <c r="Q217" s="800"/>
      <c r="R217" s="800"/>
      <c r="S217" s="858"/>
      <c r="T217" s="858"/>
      <c r="U217" s="800"/>
      <c r="V217" s="800"/>
      <c r="W217" s="800"/>
      <c r="X217" s="800"/>
      <c r="Y217" s="800"/>
      <c r="Z217" s="800"/>
      <c r="AA217" s="800"/>
      <c r="AB217" s="800"/>
      <c r="AC217" s="800"/>
      <c r="AD217" s="800"/>
      <c r="AE217" s="800"/>
      <c r="AF217" s="800"/>
      <c r="AG217" s="800"/>
      <c r="AH217" s="800"/>
      <c r="AI217" s="800"/>
      <c r="AJ217" s="800"/>
      <c r="AK217" s="800"/>
      <c r="AL217" s="800"/>
      <c r="AM217" s="800"/>
      <c r="AN217" s="800"/>
      <c r="AO217" s="800"/>
      <c r="AP217" s="800"/>
      <c r="AQ217" s="800"/>
      <c r="AR217" s="800"/>
    </row>
    <row r="218" spans="1:44">
      <c r="A218" s="800"/>
      <c r="B218" s="800"/>
      <c r="C218" s="800"/>
      <c r="D218" s="800"/>
      <c r="E218" s="800"/>
      <c r="F218" s="800"/>
      <c r="G218" s="800"/>
      <c r="H218" s="800"/>
      <c r="I218" s="800"/>
      <c r="J218" s="800"/>
      <c r="K218" s="800"/>
      <c r="L218" s="858"/>
      <c r="M218" s="800"/>
      <c r="N218" s="800"/>
      <c r="O218" s="800"/>
      <c r="P218" s="800"/>
      <c r="Q218" s="800"/>
      <c r="R218" s="800"/>
      <c r="S218" s="858"/>
      <c r="T218" s="858"/>
      <c r="U218" s="800"/>
      <c r="V218" s="800"/>
      <c r="W218" s="800"/>
      <c r="X218" s="800"/>
      <c r="Y218" s="800"/>
      <c r="Z218" s="800"/>
      <c r="AA218" s="800"/>
      <c r="AB218" s="800"/>
      <c r="AC218" s="800"/>
      <c r="AD218" s="800"/>
      <c r="AE218" s="800"/>
      <c r="AF218" s="800"/>
      <c r="AG218" s="800"/>
      <c r="AH218" s="800"/>
      <c r="AI218" s="800"/>
      <c r="AJ218" s="800"/>
      <c r="AK218" s="800"/>
      <c r="AL218" s="800"/>
      <c r="AM218" s="800"/>
      <c r="AN218" s="800"/>
      <c r="AO218" s="800"/>
      <c r="AP218" s="800"/>
      <c r="AQ218" s="800"/>
      <c r="AR218" s="800"/>
    </row>
    <row r="219" spans="1:44">
      <c r="A219" s="800"/>
      <c r="B219" s="800"/>
      <c r="C219" s="800"/>
      <c r="D219" s="800"/>
      <c r="E219" s="800"/>
      <c r="F219" s="800"/>
      <c r="G219" s="800"/>
      <c r="H219" s="800"/>
      <c r="I219" s="800"/>
      <c r="J219" s="800"/>
      <c r="K219" s="800"/>
      <c r="L219" s="858"/>
      <c r="M219" s="800"/>
      <c r="N219" s="800"/>
      <c r="O219" s="800"/>
      <c r="P219" s="800"/>
      <c r="Q219" s="800"/>
      <c r="R219" s="800"/>
      <c r="S219" s="858"/>
      <c r="T219" s="858"/>
      <c r="U219" s="800"/>
      <c r="V219" s="800"/>
      <c r="W219" s="800"/>
      <c r="X219" s="800"/>
      <c r="Y219" s="800"/>
      <c r="Z219" s="800"/>
      <c r="AA219" s="800"/>
      <c r="AB219" s="800"/>
      <c r="AC219" s="800"/>
      <c r="AD219" s="800"/>
      <c r="AE219" s="800"/>
      <c r="AF219" s="800"/>
      <c r="AG219" s="800"/>
      <c r="AH219" s="800"/>
      <c r="AI219" s="800"/>
      <c r="AJ219" s="800"/>
      <c r="AK219" s="800"/>
      <c r="AL219" s="800"/>
      <c r="AM219" s="800"/>
      <c r="AN219" s="800"/>
      <c r="AO219" s="800"/>
      <c r="AP219" s="800"/>
      <c r="AQ219" s="800"/>
      <c r="AR219" s="800"/>
    </row>
    <row r="220" spans="1:44">
      <c r="A220" s="800"/>
      <c r="B220" s="800"/>
      <c r="C220" s="800"/>
      <c r="D220" s="800"/>
      <c r="E220" s="800"/>
      <c r="F220" s="800"/>
      <c r="G220" s="800"/>
      <c r="H220" s="800"/>
      <c r="I220" s="800"/>
      <c r="J220" s="800"/>
      <c r="K220" s="800"/>
      <c r="L220" s="858"/>
      <c r="M220" s="800"/>
      <c r="N220" s="800"/>
      <c r="O220" s="800"/>
      <c r="P220" s="800"/>
      <c r="Q220" s="800"/>
      <c r="R220" s="800"/>
      <c r="S220" s="858"/>
      <c r="T220" s="858"/>
      <c r="U220" s="800"/>
      <c r="V220" s="800"/>
      <c r="W220" s="800"/>
      <c r="X220" s="800"/>
      <c r="Y220" s="800"/>
      <c r="Z220" s="800"/>
      <c r="AA220" s="800"/>
      <c r="AB220" s="800"/>
      <c r="AC220" s="800"/>
      <c r="AD220" s="800"/>
      <c r="AE220" s="800"/>
      <c r="AF220" s="800"/>
      <c r="AG220" s="800"/>
      <c r="AH220" s="800"/>
      <c r="AI220" s="800"/>
      <c r="AJ220" s="800"/>
      <c r="AK220" s="800"/>
      <c r="AL220" s="800"/>
      <c r="AM220" s="800"/>
      <c r="AN220" s="800"/>
      <c r="AO220" s="800"/>
      <c r="AP220" s="800"/>
      <c r="AQ220" s="800"/>
      <c r="AR220" s="800"/>
    </row>
    <row r="221" spans="1:44">
      <c r="A221" s="800"/>
      <c r="B221" s="800"/>
      <c r="C221" s="800"/>
      <c r="D221" s="800"/>
      <c r="E221" s="800"/>
      <c r="F221" s="800"/>
      <c r="G221" s="800"/>
      <c r="H221" s="800"/>
      <c r="I221" s="800"/>
      <c r="J221" s="800"/>
      <c r="K221" s="800"/>
      <c r="L221" s="858"/>
      <c r="M221" s="800"/>
      <c r="N221" s="800"/>
      <c r="O221" s="800"/>
      <c r="P221" s="800"/>
      <c r="Q221" s="800"/>
      <c r="R221" s="800"/>
      <c r="S221" s="858"/>
      <c r="T221" s="858"/>
      <c r="U221" s="800"/>
      <c r="V221" s="800"/>
      <c r="W221" s="800"/>
      <c r="X221" s="800"/>
      <c r="Y221" s="800"/>
      <c r="Z221" s="800"/>
      <c r="AA221" s="800"/>
      <c r="AB221" s="800"/>
      <c r="AC221" s="800"/>
      <c r="AD221" s="800"/>
      <c r="AE221" s="800"/>
      <c r="AF221" s="800"/>
      <c r="AG221" s="800"/>
      <c r="AH221" s="800"/>
      <c r="AI221" s="800"/>
      <c r="AJ221" s="800"/>
      <c r="AK221" s="800"/>
      <c r="AL221" s="800"/>
      <c r="AM221" s="800"/>
      <c r="AN221" s="800"/>
      <c r="AO221" s="800"/>
      <c r="AP221" s="800"/>
      <c r="AQ221" s="800"/>
      <c r="AR221" s="800"/>
    </row>
    <row r="222" spans="1:44">
      <c r="A222" s="800"/>
      <c r="B222" s="800"/>
      <c r="C222" s="800"/>
      <c r="D222" s="800"/>
      <c r="E222" s="800"/>
      <c r="F222" s="800"/>
      <c r="G222" s="800"/>
      <c r="H222" s="800"/>
      <c r="I222" s="800"/>
      <c r="J222" s="800"/>
      <c r="K222" s="800"/>
      <c r="L222" s="858"/>
      <c r="M222" s="800"/>
      <c r="N222" s="800"/>
      <c r="O222" s="800"/>
      <c r="P222" s="800"/>
      <c r="Q222" s="800"/>
      <c r="R222" s="800"/>
      <c r="S222" s="858"/>
      <c r="T222" s="858"/>
      <c r="U222" s="800"/>
      <c r="V222" s="800"/>
      <c r="W222" s="800"/>
      <c r="X222" s="800"/>
      <c r="Y222" s="800"/>
      <c r="Z222" s="800"/>
      <c r="AA222" s="800"/>
      <c r="AB222" s="800"/>
      <c r="AC222" s="800"/>
      <c r="AD222" s="800"/>
      <c r="AE222" s="800"/>
      <c r="AF222" s="800"/>
      <c r="AG222" s="800"/>
      <c r="AH222" s="800"/>
      <c r="AI222" s="800"/>
      <c r="AJ222" s="800"/>
      <c r="AK222" s="800"/>
      <c r="AL222" s="800"/>
      <c r="AM222" s="800"/>
      <c r="AN222" s="800"/>
      <c r="AO222" s="800"/>
      <c r="AP222" s="800"/>
      <c r="AQ222" s="800"/>
      <c r="AR222" s="800"/>
    </row>
    <row r="223" spans="1:44">
      <c r="A223" s="800"/>
      <c r="B223" s="800"/>
      <c r="C223" s="800"/>
      <c r="D223" s="800"/>
      <c r="E223" s="800"/>
      <c r="F223" s="800"/>
      <c r="G223" s="800"/>
      <c r="H223" s="800"/>
      <c r="I223" s="800"/>
      <c r="J223" s="800"/>
      <c r="K223" s="800"/>
      <c r="L223" s="858"/>
      <c r="M223" s="800"/>
      <c r="N223" s="800"/>
      <c r="O223" s="800"/>
      <c r="P223" s="800"/>
      <c r="Q223" s="800"/>
      <c r="R223" s="800"/>
      <c r="S223" s="858"/>
      <c r="T223" s="858"/>
      <c r="U223" s="800"/>
      <c r="V223" s="800"/>
      <c r="W223" s="800"/>
      <c r="X223" s="800"/>
      <c r="Y223" s="800"/>
      <c r="Z223" s="800"/>
      <c r="AA223" s="800"/>
      <c r="AB223" s="800"/>
      <c r="AC223" s="800"/>
      <c r="AD223" s="800"/>
      <c r="AE223" s="800"/>
      <c r="AF223" s="800"/>
      <c r="AG223" s="800"/>
      <c r="AH223" s="800"/>
      <c r="AI223" s="800"/>
      <c r="AJ223" s="800"/>
      <c r="AK223" s="800"/>
      <c r="AL223" s="800"/>
      <c r="AM223" s="800"/>
      <c r="AN223" s="800"/>
      <c r="AO223" s="800"/>
      <c r="AP223" s="800"/>
      <c r="AQ223" s="800"/>
      <c r="AR223" s="800"/>
    </row>
    <row r="224" spans="1:44">
      <c r="A224" s="800"/>
      <c r="B224" s="800"/>
      <c r="C224" s="800"/>
      <c r="D224" s="800"/>
      <c r="E224" s="800"/>
      <c r="F224" s="800"/>
      <c r="G224" s="800"/>
      <c r="H224" s="800"/>
      <c r="I224" s="800"/>
      <c r="J224" s="800"/>
      <c r="K224" s="800"/>
      <c r="L224" s="858"/>
      <c r="M224" s="800"/>
      <c r="N224" s="800"/>
      <c r="O224" s="800"/>
      <c r="P224" s="800"/>
      <c r="Q224" s="800"/>
      <c r="R224" s="800"/>
      <c r="S224" s="858"/>
      <c r="T224" s="858"/>
      <c r="U224" s="800"/>
      <c r="V224" s="800"/>
      <c r="W224" s="800"/>
      <c r="X224" s="800"/>
      <c r="Y224" s="800"/>
      <c r="Z224" s="800"/>
      <c r="AA224" s="800"/>
      <c r="AB224" s="800"/>
      <c r="AC224" s="800"/>
      <c r="AD224" s="800"/>
      <c r="AE224" s="800"/>
      <c r="AF224" s="800"/>
      <c r="AG224" s="800"/>
      <c r="AH224" s="800"/>
      <c r="AI224" s="800"/>
      <c r="AJ224" s="800"/>
      <c r="AK224" s="800"/>
      <c r="AL224" s="800"/>
      <c r="AM224" s="800"/>
      <c r="AN224" s="800"/>
      <c r="AO224" s="800"/>
      <c r="AP224" s="800"/>
      <c r="AQ224" s="800"/>
      <c r="AR224" s="800"/>
    </row>
    <row r="225" spans="1:44">
      <c r="A225" s="800"/>
      <c r="B225" s="800"/>
      <c r="C225" s="800"/>
      <c r="D225" s="800"/>
      <c r="E225" s="800"/>
      <c r="F225" s="800"/>
      <c r="G225" s="800"/>
      <c r="H225" s="800"/>
      <c r="I225" s="800"/>
      <c r="J225" s="800"/>
      <c r="K225" s="800"/>
      <c r="L225" s="858"/>
      <c r="M225" s="800"/>
      <c r="N225" s="800"/>
      <c r="O225" s="800"/>
      <c r="P225" s="800"/>
      <c r="Q225" s="800"/>
      <c r="R225" s="800"/>
      <c r="S225" s="858"/>
      <c r="T225" s="858"/>
      <c r="U225" s="800"/>
      <c r="V225" s="800"/>
      <c r="W225" s="800"/>
      <c r="X225" s="800"/>
      <c r="Y225" s="800"/>
      <c r="Z225" s="800"/>
      <c r="AA225" s="800"/>
      <c r="AB225" s="800"/>
      <c r="AC225" s="800"/>
      <c r="AD225" s="800"/>
      <c r="AE225" s="800"/>
      <c r="AF225" s="800"/>
      <c r="AG225" s="800"/>
      <c r="AH225" s="800"/>
      <c r="AI225" s="800"/>
      <c r="AJ225" s="800"/>
      <c r="AK225" s="800"/>
      <c r="AL225" s="800"/>
      <c r="AM225" s="800"/>
      <c r="AN225" s="800"/>
      <c r="AO225" s="800"/>
      <c r="AP225" s="800"/>
      <c r="AQ225" s="800"/>
      <c r="AR225" s="800"/>
    </row>
    <row r="226" spans="1:44">
      <c r="A226" s="800"/>
      <c r="B226" s="800"/>
      <c r="C226" s="800"/>
      <c r="D226" s="800"/>
      <c r="E226" s="800"/>
      <c r="F226" s="800"/>
      <c r="G226" s="800"/>
      <c r="H226" s="800"/>
      <c r="I226" s="800"/>
      <c r="J226" s="800"/>
      <c r="K226" s="800"/>
      <c r="L226" s="858"/>
      <c r="M226" s="800"/>
      <c r="N226" s="800"/>
      <c r="O226" s="800"/>
      <c r="P226" s="800"/>
      <c r="Q226" s="800"/>
      <c r="R226" s="800"/>
      <c r="S226" s="858"/>
      <c r="T226" s="858"/>
      <c r="U226" s="800"/>
      <c r="V226" s="800"/>
      <c r="W226" s="800"/>
      <c r="X226" s="800"/>
      <c r="Y226" s="800"/>
      <c r="Z226" s="800"/>
      <c r="AA226" s="800"/>
      <c r="AB226" s="800"/>
      <c r="AC226" s="800"/>
      <c r="AD226" s="800"/>
      <c r="AE226" s="800"/>
      <c r="AF226" s="800"/>
      <c r="AG226" s="800"/>
      <c r="AH226" s="800"/>
      <c r="AI226" s="800"/>
      <c r="AJ226" s="800"/>
      <c r="AK226" s="800"/>
      <c r="AL226" s="800"/>
      <c r="AM226" s="800"/>
      <c r="AN226" s="800"/>
      <c r="AO226" s="800"/>
      <c r="AP226" s="800"/>
      <c r="AQ226" s="800"/>
      <c r="AR226" s="800"/>
    </row>
    <row r="227" spans="1:44">
      <c r="A227" s="800"/>
      <c r="B227" s="800"/>
      <c r="C227" s="800"/>
      <c r="D227" s="800"/>
      <c r="E227" s="800"/>
      <c r="F227" s="800"/>
      <c r="G227" s="800"/>
      <c r="H227" s="800"/>
      <c r="I227" s="800"/>
      <c r="J227" s="800"/>
      <c r="K227" s="800"/>
      <c r="L227" s="858"/>
      <c r="M227" s="800"/>
      <c r="N227" s="800"/>
      <c r="O227" s="800"/>
      <c r="P227" s="800"/>
      <c r="Q227" s="800"/>
      <c r="R227" s="800"/>
      <c r="S227" s="858"/>
      <c r="T227" s="858"/>
      <c r="U227" s="800"/>
      <c r="V227" s="800"/>
      <c r="W227" s="800"/>
      <c r="X227" s="800"/>
      <c r="Y227" s="800"/>
      <c r="Z227" s="800"/>
      <c r="AA227" s="800"/>
      <c r="AB227" s="800"/>
      <c r="AC227" s="800"/>
      <c r="AD227" s="800"/>
      <c r="AE227" s="800"/>
      <c r="AF227" s="800"/>
      <c r="AG227" s="800"/>
      <c r="AH227" s="800"/>
      <c r="AI227" s="800"/>
      <c r="AJ227" s="800"/>
      <c r="AK227" s="800"/>
      <c r="AL227" s="800"/>
      <c r="AM227" s="800"/>
      <c r="AN227" s="800"/>
      <c r="AO227" s="800"/>
      <c r="AP227" s="800"/>
      <c r="AQ227" s="800"/>
      <c r="AR227" s="800"/>
    </row>
    <row r="228" spans="1:44">
      <c r="A228" s="800"/>
      <c r="B228" s="800"/>
      <c r="C228" s="800"/>
      <c r="D228" s="800"/>
      <c r="E228" s="800"/>
      <c r="F228" s="800"/>
      <c r="G228" s="800"/>
      <c r="H228" s="800"/>
      <c r="I228" s="800"/>
      <c r="J228" s="800"/>
      <c r="K228" s="800"/>
      <c r="L228" s="858"/>
      <c r="M228" s="800"/>
      <c r="N228" s="800"/>
      <c r="O228" s="800"/>
      <c r="P228" s="800"/>
      <c r="Q228" s="800"/>
      <c r="R228" s="800"/>
      <c r="S228" s="858"/>
      <c r="T228" s="858"/>
      <c r="U228" s="800"/>
      <c r="V228" s="800"/>
      <c r="W228" s="800"/>
      <c r="X228" s="800"/>
      <c r="Y228" s="800"/>
      <c r="Z228" s="800"/>
      <c r="AA228" s="800"/>
      <c r="AB228" s="800"/>
      <c r="AC228" s="800"/>
      <c r="AD228" s="800"/>
      <c r="AE228" s="800"/>
      <c r="AF228" s="800"/>
      <c r="AG228" s="800"/>
      <c r="AH228" s="800"/>
      <c r="AI228" s="800"/>
      <c r="AJ228" s="800"/>
      <c r="AK228" s="800"/>
      <c r="AL228" s="800"/>
      <c r="AM228" s="800"/>
      <c r="AN228" s="800"/>
      <c r="AO228" s="800"/>
      <c r="AP228" s="800"/>
      <c r="AQ228" s="800"/>
      <c r="AR228" s="800"/>
    </row>
    <row r="229" spans="1:44">
      <c r="A229" s="800"/>
      <c r="B229" s="800"/>
      <c r="C229" s="800"/>
      <c r="D229" s="800"/>
      <c r="E229" s="800"/>
      <c r="F229" s="800"/>
      <c r="G229" s="800"/>
      <c r="H229" s="800"/>
      <c r="I229" s="800"/>
      <c r="J229" s="800"/>
      <c r="K229" s="800"/>
      <c r="L229" s="858"/>
      <c r="M229" s="800"/>
      <c r="N229" s="800"/>
      <c r="O229" s="800"/>
      <c r="P229" s="800"/>
      <c r="Q229" s="800"/>
      <c r="R229" s="800"/>
      <c r="S229" s="858"/>
      <c r="T229" s="858"/>
      <c r="U229" s="800"/>
      <c r="V229" s="800"/>
      <c r="W229" s="800"/>
      <c r="X229" s="800"/>
      <c r="Y229" s="800"/>
      <c r="Z229" s="800"/>
      <c r="AA229" s="800"/>
      <c r="AB229" s="800"/>
      <c r="AC229" s="800"/>
      <c r="AD229" s="800"/>
      <c r="AE229" s="800"/>
      <c r="AF229" s="800"/>
      <c r="AG229" s="800"/>
      <c r="AH229" s="800"/>
      <c r="AI229" s="800"/>
      <c r="AJ229" s="800"/>
      <c r="AK229" s="800"/>
      <c r="AL229" s="800"/>
      <c r="AM229" s="800"/>
      <c r="AN229" s="800"/>
      <c r="AO229" s="800"/>
      <c r="AP229" s="800"/>
      <c r="AQ229" s="800"/>
      <c r="AR229" s="800"/>
    </row>
    <row r="230" spans="1:44">
      <c r="A230" s="800"/>
      <c r="B230" s="800"/>
      <c r="C230" s="800"/>
      <c r="D230" s="800"/>
      <c r="E230" s="800"/>
      <c r="F230" s="800"/>
      <c r="G230" s="800"/>
      <c r="H230" s="800"/>
      <c r="I230" s="800"/>
      <c r="J230" s="800"/>
      <c r="K230" s="800"/>
      <c r="L230" s="858"/>
      <c r="M230" s="800"/>
      <c r="N230" s="800"/>
      <c r="O230" s="800"/>
      <c r="P230" s="800"/>
      <c r="Q230" s="800"/>
      <c r="R230" s="800"/>
      <c r="S230" s="858"/>
      <c r="T230" s="858"/>
      <c r="U230" s="800"/>
      <c r="V230" s="800"/>
      <c r="W230" s="800"/>
      <c r="X230" s="800"/>
      <c r="Y230" s="800"/>
      <c r="Z230" s="800"/>
      <c r="AA230" s="800"/>
      <c r="AB230" s="800"/>
      <c r="AC230" s="800"/>
      <c r="AD230" s="800"/>
      <c r="AE230" s="800"/>
      <c r="AF230" s="800"/>
      <c r="AG230" s="800"/>
      <c r="AH230" s="800"/>
      <c r="AI230" s="800"/>
      <c r="AJ230" s="800"/>
      <c r="AK230" s="800"/>
      <c r="AL230" s="800"/>
      <c r="AM230" s="800"/>
      <c r="AN230" s="800"/>
      <c r="AO230" s="800"/>
      <c r="AP230" s="800"/>
      <c r="AQ230" s="800"/>
      <c r="AR230" s="800"/>
    </row>
    <row r="231" spans="1:44">
      <c r="A231" s="800"/>
      <c r="B231" s="800"/>
      <c r="C231" s="800"/>
      <c r="D231" s="800"/>
      <c r="E231" s="800"/>
      <c r="F231" s="800"/>
      <c r="G231" s="800"/>
      <c r="H231" s="800"/>
      <c r="I231" s="800"/>
      <c r="J231" s="800"/>
      <c r="K231" s="800"/>
      <c r="L231" s="858"/>
      <c r="M231" s="800"/>
      <c r="N231" s="800"/>
      <c r="O231" s="800"/>
      <c r="P231" s="800"/>
      <c r="Q231" s="800"/>
      <c r="R231" s="800"/>
      <c r="S231" s="858"/>
      <c r="T231" s="858"/>
      <c r="U231" s="800"/>
      <c r="V231" s="800"/>
      <c r="W231" s="800"/>
      <c r="X231" s="800"/>
      <c r="Y231" s="800"/>
      <c r="Z231" s="800"/>
      <c r="AA231" s="800"/>
      <c r="AB231" s="800"/>
      <c r="AC231" s="800"/>
      <c r="AD231" s="800"/>
      <c r="AE231" s="800"/>
      <c r="AF231" s="800"/>
      <c r="AG231" s="800"/>
      <c r="AH231" s="800"/>
      <c r="AI231" s="800"/>
      <c r="AJ231" s="800"/>
      <c r="AK231" s="800"/>
      <c r="AL231" s="800"/>
      <c r="AM231" s="800"/>
      <c r="AN231" s="800"/>
      <c r="AO231" s="800"/>
      <c r="AP231" s="800"/>
      <c r="AQ231" s="800"/>
      <c r="AR231" s="800"/>
    </row>
    <row r="232" spans="1:44">
      <c r="A232" s="800"/>
      <c r="B232" s="800"/>
      <c r="C232" s="800"/>
      <c r="D232" s="800"/>
      <c r="E232" s="800"/>
      <c r="F232" s="800"/>
      <c r="G232" s="800"/>
      <c r="H232" s="800"/>
      <c r="I232" s="800"/>
      <c r="J232" s="800"/>
      <c r="K232" s="800"/>
      <c r="L232" s="858"/>
      <c r="M232" s="800"/>
      <c r="N232" s="800"/>
      <c r="O232" s="800"/>
      <c r="P232" s="800"/>
      <c r="Q232" s="800"/>
      <c r="R232" s="800"/>
      <c r="S232" s="858"/>
      <c r="T232" s="858"/>
      <c r="U232" s="800"/>
      <c r="V232" s="800"/>
      <c r="W232" s="800"/>
      <c r="X232" s="800"/>
      <c r="Y232" s="800"/>
      <c r="Z232" s="800"/>
      <c r="AA232" s="800"/>
      <c r="AB232" s="800"/>
      <c r="AC232" s="800"/>
      <c r="AD232" s="800"/>
      <c r="AE232" s="800"/>
      <c r="AF232" s="800"/>
      <c r="AG232" s="800"/>
      <c r="AH232" s="800"/>
      <c r="AI232" s="800"/>
      <c r="AJ232" s="800"/>
      <c r="AK232" s="800"/>
      <c r="AL232" s="800"/>
      <c r="AM232" s="800"/>
      <c r="AN232" s="800"/>
      <c r="AO232" s="800"/>
      <c r="AP232" s="800"/>
      <c r="AQ232" s="800"/>
      <c r="AR232" s="800"/>
    </row>
    <row r="233" spans="1:44">
      <c r="A233" s="800"/>
      <c r="B233" s="800"/>
      <c r="C233" s="800"/>
      <c r="D233" s="800"/>
      <c r="E233" s="800"/>
      <c r="F233" s="800"/>
      <c r="G233" s="800"/>
      <c r="H233" s="800"/>
      <c r="I233" s="800"/>
      <c r="J233" s="800"/>
      <c r="K233" s="800"/>
      <c r="L233" s="858"/>
      <c r="M233" s="800"/>
      <c r="N233" s="800"/>
      <c r="O233" s="800"/>
      <c r="P233" s="800"/>
      <c r="Q233" s="800"/>
      <c r="R233" s="800"/>
      <c r="S233" s="858"/>
      <c r="T233" s="858"/>
      <c r="U233" s="800"/>
      <c r="V233" s="800"/>
      <c r="W233" s="800"/>
      <c r="X233" s="800"/>
      <c r="Y233" s="800"/>
      <c r="Z233" s="800"/>
      <c r="AA233" s="800"/>
      <c r="AB233" s="800"/>
      <c r="AC233" s="800"/>
      <c r="AD233" s="800"/>
      <c r="AE233" s="800"/>
      <c r="AF233" s="800"/>
      <c r="AG233" s="800"/>
      <c r="AH233" s="800"/>
      <c r="AI233" s="800"/>
      <c r="AJ233" s="800"/>
      <c r="AK233" s="800"/>
      <c r="AL233" s="800"/>
      <c r="AM233" s="800"/>
      <c r="AN233" s="800"/>
      <c r="AO233" s="800"/>
      <c r="AP233" s="800"/>
      <c r="AQ233" s="800"/>
      <c r="AR233" s="800"/>
    </row>
    <row r="234" spans="1:44">
      <c r="A234" s="800"/>
      <c r="B234" s="800"/>
      <c r="C234" s="800"/>
      <c r="D234" s="800"/>
      <c r="E234" s="800"/>
      <c r="F234" s="800"/>
      <c r="G234" s="800"/>
      <c r="H234" s="800"/>
      <c r="I234" s="800"/>
      <c r="J234" s="800"/>
      <c r="K234" s="800"/>
      <c r="L234" s="858"/>
      <c r="M234" s="800"/>
      <c r="N234" s="800"/>
      <c r="O234" s="800"/>
      <c r="P234" s="800"/>
      <c r="Q234" s="800"/>
      <c r="R234" s="800"/>
      <c r="S234" s="858"/>
      <c r="T234" s="858"/>
      <c r="U234" s="800"/>
      <c r="V234" s="800"/>
      <c r="W234" s="800"/>
      <c r="X234" s="800"/>
      <c r="Y234" s="800"/>
      <c r="Z234" s="800"/>
      <c r="AA234" s="800"/>
      <c r="AB234" s="800"/>
      <c r="AC234" s="800"/>
      <c r="AD234" s="800"/>
      <c r="AE234" s="800"/>
      <c r="AF234" s="800"/>
      <c r="AG234" s="800"/>
      <c r="AH234" s="800"/>
      <c r="AI234" s="800"/>
      <c r="AJ234" s="800"/>
      <c r="AK234" s="800"/>
      <c r="AL234" s="800"/>
      <c r="AM234" s="800"/>
      <c r="AN234" s="800"/>
      <c r="AO234" s="800"/>
      <c r="AP234" s="800"/>
      <c r="AQ234" s="800"/>
      <c r="AR234" s="800"/>
    </row>
    <row r="235" spans="1:44">
      <c r="A235" s="800"/>
      <c r="B235" s="800"/>
      <c r="C235" s="800"/>
      <c r="D235" s="800"/>
      <c r="E235" s="800"/>
      <c r="F235" s="800"/>
      <c r="G235" s="800"/>
      <c r="H235" s="800"/>
      <c r="I235" s="800"/>
      <c r="J235" s="800"/>
      <c r="K235" s="800"/>
      <c r="L235" s="858"/>
      <c r="M235" s="800"/>
      <c r="N235" s="800"/>
      <c r="O235" s="800"/>
      <c r="P235" s="800"/>
      <c r="Q235" s="800"/>
      <c r="R235" s="800"/>
      <c r="S235" s="858"/>
      <c r="T235" s="858"/>
      <c r="U235" s="800"/>
      <c r="V235" s="800"/>
      <c r="W235" s="800"/>
      <c r="X235" s="800"/>
      <c r="Y235" s="800"/>
      <c r="Z235" s="800"/>
      <c r="AA235" s="800"/>
      <c r="AB235" s="800"/>
      <c r="AC235" s="800"/>
      <c r="AD235" s="800"/>
      <c r="AE235" s="800"/>
      <c r="AF235" s="800"/>
      <c r="AG235" s="800"/>
      <c r="AH235" s="800"/>
      <c r="AI235" s="800"/>
      <c r="AJ235" s="800"/>
      <c r="AK235" s="800"/>
      <c r="AL235" s="800"/>
      <c r="AM235" s="800"/>
      <c r="AN235" s="800"/>
      <c r="AO235" s="800"/>
      <c r="AP235" s="800"/>
      <c r="AQ235" s="800"/>
      <c r="AR235" s="800"/>
    </row>
    <row r="236" spans="1:44">
      <c r="A236" s="800"/>
      <c r="B236" s="800"/>
      <c r="C236" s="800"/>
      <c r="D236" s="800"/>
      <c r="E236" s="800"/>
      <c r="F236" s="800"/>
      <c r="G236" s="800"/>
      <c r="H236" s="800"/>
      <c r="I236" s="800"/>
      <c r="J236" s="800"/>
      <c r="K236" s="800"/>
      <c r="L236" s="858"/>
      <c r="M236" s="800"/>
      <c r="N236" s="800"/>
      <c r="O236" s="800"/>
      <c r="P236" s="800"/>
      <c r="Q236" s="800"/>
      <c r="R236" s="800"/>
      <c r="S236" s="858"/>
      <c r="T236" s="858"/>
      <c r="U236" s="800"/>
      <c r="V236" s="800"/>
      <c r="W236" s="800"/>
      <c r="X236" s="800"/>
      <c r="Y236" s="800"/>
      <c r="Z236" s="800"/>
      <c r="AA236" s="800"/>
      <c r="AB236" s="800"/>
      <c r="AC236" s="800"/>
      <c r="AD236" s="800"/>
      <c r="AE236" s="800"/>
      <c r="AF236" s="800"/>
      <c r="AG236" s="800"/>
      <c r="AH236" s="800"/>
      <c r="AI236" s="800"/>
      <c r="AJ236" s="800"/>
      <c r="AK236" s="800"/>
      <c r="AL236" s="800"/>
      <c r="AM236" s="800"/>
      <c r="AN236" s="800"/>
      <c r="AO236" s="800"/>
      <c r="AP236" s="800"/>
      <c r="AQ236" s="800"/>
      <c r="AR236" s="800"/>
    </row>
    <row r="237" spans="1:44">
      <c r="A237" s="800"/>
      <c r="B237" s="800"/>
      <c r="C237" s="800"/>
      <c r="D237" s="800"/>
      <c r="E237" s="800"/>
      <c r="F237" s="800"/>
      <c r="G237" s="800"/>
      <c r="H237" s="800"/>
      <c r="I237" s="800"/>
      <c r="J237" s="800"/>
      <c r="K237" s="800"/>
      <c r="L237" s="858"/>
      <c r="M237" s="800"/>
      <c r="N237" s="800"/>
      <c r="O237" s="800"/>
      <c r="P237" s="800"/>
      <c r="Q237" s="800"/>
      <c r="R237" s="800"/>
      <c r="S237" s="858"/>
      <c r="T237" s="858"/>
      <c r="U237" s="800"/>
      <c r="V237" s="800"/>
      <c r="W237" s="800"/>
      <c r="X237" s="800"/>
      <c r="Y237" s="800"/>
      <c r="Z237" s="800"/>
      <c r="AA237" s="800"/>
      <c r="AB237" s="800"/>
      <c r="AC237" s="800"/>
      <c r="AD237" s="800"/>
      <c r="AE237" s="800"/>
      <c r="AF237" s="800"/>
      <c r="AG237" s="800"/>
      <c r="AH237" s="800"/>
      <c r="AI237" s="800"/>
      <c r="AJ237" s="800"/>
      <c r="AK237" s="800"/>
      <c r="AL237" s="800"/>
      <c r="AM237" s="800"/>
      <c r="AN237" s="800"/>
      <c r="AO237" s="800"/>
      <c r="AP237" s="800"/>
      <c r="AQ237" s="800"/>
      <c r="AR237" s="800"/>
    </row>
    <row r="238" spans="1:44">
      <c r="A238" s="800"/>
      <c r="B238" s="800"/>
      <c r="C238" s="800"/>
      <c r="D238" s="800"/>
      <c r="E238" s="800"/>
      <c r="F238" s="800"/>
      <c r="G238" s="800"/>
      <c r="H238" s="800"/>
      <c r="I238" s="800"/>
      <c r="J238" s="800"/>
      <c r="K238" s="800"/>
      <c r="L238" s="858"/>
      <c r="M238" s="800"/>
      <c r="N238" s="800"/>
      <c r="O238" s="800"/>
      <c r="P238" s="800"/>
      <c r="Q238" s="800"/>
      <c r="R238" s="800"/>
      <c r="S238" s="858"/>
      <c r="T238" s="858"/>
      <c r="U238" s="800"/>
      <c r="V238" s="800"/>
      <c r="W238" s="800"/>
      <c r="X238" s="800"/>
      <c r="Y238" s="800"/>
      <c r="Z238" s="800"/>
      <c r="AA238" s="800"/>
      <c r="AB238" s="800"/>
      <c r="AC238" s="800"/>
      <c r="AD238" s="800"/>
      <c r="AE238" s="800"/>
      <c r="AF238" s="800"/>
      <c r="AG238" s="800"/>
      <c r="AH238" s="800"/>
      <c r="AI238" s="800"/>
      <c r="AJ238" s="800"/>
      <c r="AK238" s="800"/>
      <c r="AL238" s="800"/>
      <c r="AM238" s="800"/>
      <c r="AN238" s="800"/>
      <c r="AO238" s="800"/>
      <c r="AP238" s="800"/>
      <c r="AQ238" s="800"/>
      <c r="AR238" s="800"/>
    </row>
    <row r="239" spans="1:44">
      <c r="A239" s="800"/>
      <c r="B239" s="800"/>
      <c r="C239" s="800"/>
      <c r="D239" s="800"/>
      <c r="E239" s="800"/>
      <c r="F239" s="800"/>
      <c r="G239" s="800"/>
      <c r="H239" s="800"/>
      <c r="I239" s="800"/>
      <c r="J239" s="800"/>
      <c r="K239" s="800"/>
      <c r="L239" s="858"/>
      <c r="M239" s="800"/>
      <c r="N239" s="800"/>
      <c r="O239" s="800"/>
      <c r="P239" s="800"/>
      <c r="Q239" s="800"/>
      <c r="R239" s="800"/>
      <c r="S239" s="858"/>
      <c r="T239" s="858"/>
      <c r="U239" s="800"/>
      <c r="V239" s="800"/>
      <c r="W239" s="800"/>
      <c r="X239" s="800"/>
      <c r="Y239" s="800"/>
      <c r="Z239" s="800"/>
      <c r="AA239" s="800"/>
      <c r="AB239" s="800"/>
      <c r="AC239" s="800"/>
      <c r="AD239" s="800"/>
      <c r="AE239" s="800"/>
      <c r="AF239" s="800"/>
      <c r="AG239" s="800"/>
      <c r="AH239" s="800"/>
      <c r="AI239" s="800"/>
      <c r="AJ239" s="800"/>
      <c r="AK239" s="800"/>
      <c r="AL239" s="800"/>
      <c r="AM239" s="800"/>
      <c r="AN239" s="800"/>
      <c r="AO239" s="800"/>
      <c r="AP239" s="800"/>
      <c r="AQ239" s="800"/>
      <c r="AR239" s="800"/>
    </row>
    <row r="240" spans="1:44">
      <c r="A240" s="800"/>
      <c r="B240" s="800"/>
      <c r="C240" s="800"/>
      <c r="D240" s="800"/>
      <c r="E240" s="800"/>
      <c r="F240" s="800"/>
      <c r="G240" s="800"/>
      <c r="H240" s="800"/>
      <c r="I240" s="800"/>
      <c r="J240" s="800"/>
      <c r="K240" s="800"/>
      <c r="L240" s="858"/>
      <c r="M240" s="800"/>
      <c r="N240" s="800"/>
      <c r="O240" s="800"/>
      <c r="P240" s="800"/>
      <c r="Q240" s="800"/>
      <c r="R240" s="800"/>
      <c r="S240" s="858"/>
      <c r="T240" s="858"/>
      <c r="U240" s="800"/>
      <c r="V240" s="800"/>
      <c r="W240" s="800"/>
      <c r="X240" s="800"/>
      <c r="Y240" s="800"/>
      <c r="Z240" s="800"/>
      <c r="AA240" s="800"/>
      <c r="AB240" s="800"/>
      <c r="AC240" s="800"/>
      <c r="AD240" s="800"/>
      <c r="AE240" s="800"/>
      <c r="AF240" s="800"/>
      <c r="AG240" s="800"/>
      <c r="AH240" s="800"/>
      <c r="AI240" s="800"/>
      <c r="AJ240" s="800"/>
      <c r="AK240" s="800"/>
      <c r="AL240" s="800"/>
      <c r="AM240" s="800"/>
      <c r="AN240" s="800"/>
      <c r="AO240" s="800"/>
      <c r="AP240" s="800"/>
      <c r="AQ240" s="800"/>
      <c r="AR240" s="800"/>
    </row>
    <row r="241" spans="1:44">
      <c r="A241" s="800"/>
      <c r="B241" s="800"/>
      <c r="C241" s="800"/>
      <c r="D241" s="800"/>
      <c r="E241" s="800"/>
      <c r="F241" s="800"/>
      <c r="G241" s="800"/>
      <c r="H241" s="800"/>
      <c r="I241" s="800"/>
      <c r="J241" s="800"/>
      <c r="K241" s="800"/>
      <c r="L241" s="858"/>
      <c r="M241" s="800"/>
      <c r="N241" s="800"/>
      <c r="O241" s="800"/>
      <c r="P241" s="800"/>
      <c r="Q241" s="800"/>
      <c r="R241" s="800"/>
      <c r="S241" s="858"/>
      <c r="T241" s="858"/>
      <c r="U241" s="800"/>
      <c r="V241" s="800"/>
      <c r="W241" s="800"/>
      <c r="X241" s="800"/>
      <c r="Y241" s="800"/>
      <c r="Z241" s="800"/>
      <c r="AA241" s="800"/>
      <c r="AB241" s="800"/>
      <c r="AC241" s="800"/>
      <c r="AD241" s="800"/>
      <c r="AE241" s="800"/>
      <c r="AF241" s="800"/>
      <c r="AG241" s="800"/>
      <c r="AH241" s="800"/>
      <c r="AI241" s="800"/>
      <c r="AJ241" s="800"/>
      <c r="AK241" s="800"/>
      <c r="AL241" s="800"/>
      <c r="AM241" s="800"/>
      <c r="AN241" s="800"/>
      <c r="AO241" s="800"/>
      <c r="AP241" s="800"/>
      <c r="AQ241" s="800"/>
      <c r="AR241" s="800"/>
    </row>
    <row r="242" spans="1:44">
      <c r="A242" s="800"/>
      <c r="B242" s="800"/>
      <c r="C242" s="800"/>
      <c r="D242" s="800"/>
      <c r="E242" s="800"/>
      <c r="F242" s="800"/>
      <c r="G242" s="800"/>
      <c r="H242" s="800"/>
      <c r="I242" s="800"/>
      <c r="J242" s="800"/>
      <c r="K242" s="800"/>
      <c r="L242" s="858"/>
      <c r="M242" s="800"/>
      <c r="N242" s="800"/>
      <c r="O242" s="800"/>
      <c r="P242" s="800"/>
      <c r="Q242" s="800"/>
      <c r="R242" s="800"/>
      <c r="S242" s="858"/>
      <c r="T242" s="858"/>
      <c r="U242" s="800"/>
      <c r="V242" s="800"/>
      <c r="W242" s="800"/>
      <c r="X242" s="800"/>
      <c r="Y242" s="800"/>
      <c r="Z242" s="800"/>
      <c r="AA242" s="800"/>
      <c r="AB242" s="800"/>
      <c r="AC242" s="800"/>
      <c r="AD242" s="800"/>
      <c r="AE242" s="800"/>
      <c r="AF242" s="800"/>
      <c r="AG242" s="800"/>
      <c r="AH242" s="800"/>
      <c r="AI242" s="800"/>
      <c r="AJ242" s="800"/>
      <c r="AK242" s="800"/>
      <c r="AL242" s="800"/>
      <c r="AM242" s="800"/>
      <c r="AN242" s="800"/>
      <c r="AO242" s="800"/>
      <c r="AP242" s="800"/>
      <c r="AQ242" s="800"/>
      <c r="AR242" s="800"/>
    </row>
    <row r="243" spans="1:44">
      <c r="A243" s="800"/>
      <c r="B243" s="800"/>
      <c r="C243" s="800"/>
      <c r="D243" s="800"/>
      <c r="E243" s="800"/>
      <c r="F243" s="800"/>
      <c r="G243" s="800"/>
      <c r="H243" s="800"/>
      <c r="I243" s="800"/>
      <c r="J243" s="800"/>
      <c r="K243" s="800"/>
      <c r="L243" s="858"/>
      <c r="M243" s="800"/>
      <c r="N243" s="800"/>
      <c r="O243" s="800"/>
      <c r="P243" s="800"/>
      <c r="Q243" s="800"/>
      <c r="R243" s="800"/>
      <c r="S243" s="858"/>
      <c r="T243" s="858"/>
      <c r="U243" s="800"/>
      <c r="V243" s="800"/>
      <c r="W243" s="800"/>
      <c r="X243" s="800"/>
      <c r="Y243" s="800"/>
      <c r="Z243" s="800"/>
      <c r="AA243" s="800"/>
      <c r="AB243" s="800"/>
      <c r="AC243" s="800"/>
      <c r="AD243" s="800"/>
      <c r="AE243" s="800"/>
      <c r="AF243" s="800"/>
      <c r="AG243" s="800"/>
      <c r="AH243" s="800"/>
      <c r="AI243" s="800"/>
      <c r="AJ243" s="800"/>
      <c r="AK243" s="800"/>
      <c r="AL243" s="800"/>
      <c r="AM243" s="800"/>
      <c r="AN243" s="800"/>
      <c r="AO243" s="800"/>
      <c r="AP243" s="800"/>
      <c r="AQ243" s="800"/>
      <c r="AR243" s="800"/>
    </row>
    <row r="244" spans="1:44">
      <c r="A244" s="800"/>
      <c r="B244" s="800"/>
      <c r="C244" s="800"/>
      <c r="D244" s="800"/>
      <c r="E244" s="800"/>
      <c r="F244" s="800"/>
      <c r="G244" s="800"/>
      <c r="H244" s="800"/>
      <c r="I244" s="800"/>
      <c r="J244" s="800"/>
      <c r="K244" s="800"/>
      <c r="L244" s="858"/>
      <c r="M244" s="800"/>
      <c r="N244" s="800"/>
      <c r="O244" s="800"/>
      <c r="P244" s="800"/>
      <c r="Q244" s="800"/>
      <c r="R244" s="800"/>
      <c r="S244" s="858"/>
      <c r="T244" s="858"/>
      <c r="U244" s="800"/>
      <c r="V244" s="800"/>
      <c r="W244" s="800"/>
      <c r="X244" s="800"/>
      <c r="Y244" s="800"/>
      <c r="Z244" s="800"/>
      <c r="AA244" s="800"/>
      <c r="AB244" s="800"/>
      <c r="AC244" s="800"/>
      <c r="AD244" s="800"/>
      <c r="AE244" s="800"/>
      <c r="AF244" s="800"/>
      <c r="AG244" s="800"/>
      <c r="AH244" s="800"/>
      <c r="AI244" s="800"/>
      <c r="AJ244" s="800"/>
      <c r="AK244" s="800"/>
      <c r="AL244" s="800"/>
      <c r="AM244" s="800"/>
      <c r="AN244" s="800"/>
      <c r="AO244" s="800"/>
      <c r="AP244" s="800"/>
      <c r="AQ244" s="800"/>
      <c r="AR244" s="800"/>
    </row>
    <row r="245" spans="1:44">
      <c r="A245" s="800"/>
      <c r="B245" s="800"/>
      <c r="C245" s="800"/>
      <c r="D245" s="800"/>
      <c r="E245" s="800"/>
      <c r="F245" s="800"/>
      <c r="G245" s="800"/>
      <c r="H245" s="800"/>
      <c r="I245" s="800"/>
      <c r="J245" s="800"/>
      <c r="K245" s="800"/>
      <c r="L245" s="858"/>
      <c r="M245" s="800"/>
      <c r="N245" s="800"/>
      <c r="O245" s="800"/>
      <c r="P245" s="800"/>
      <c r="Q245" s="800"/>
      <c r="R245" s="800"/>
      <c r="S245" s="858"/>
      <c r="T245" s="858"/>
      <c r="U245" s="800"/>
      <c r="V245" s="800"/>
      <c r="W245" s="800"/>
      <c r="X245" s="800"/>
      <c r="Y245" s="800"/>
      <c r="Z245" s="800"/>
      <c r="AA245" s="800"/>
      <c r="AB245" s="800"/>
      <c r="AC245" s="800"/>
      <c r="AD245" s="800"/>
      <c r="AE245" s="800"/>
      <c r="AF245" s="800"/>
      <c r="AG245" s="800"/>
      <c r="AH245" s="800"/>
      <c r="AI245" s="800"/>
      <c r="AJ245" s="800"/>
      <c r="AK245" s="800"/>
      <c r="AL245" s="800"/>
      <c r="AM245" s="800"/>
      <c r="AN245" s="800"/>
      <c r="AO245" s="800"/>
      <c r="AP245" s="800"/>
      <c r="AQ245" s="800"/>
      <c r="AR245" s="800"/>
    </row>
    <row r="246" spans="1:44">
      <c r="A246" s="800"/>
      <c r="B246" s="800"/>
      <c r="C246" s="800"/>
      <c r="D246" s="800"/>
      <c r="E246" s="800"/>
      <c r="F246" s="800"/>
      <c r="G246" s="800"/>
      <c r="H246" s="800"/>
      <c r="I246" s="800"/>
      <c r="J246" s="800"/>
      <c r="K246" s="800"/>
      <c r="L246" s="858"/>
      <c r="M246" s="800"/>
      <c r="N246" s="800"/>
      <c r="O246" s="800"/>
      <c r="P246" s="800"/>
      <c r="Q246" s="800"/>
      <c r="R246" s="800"/>
      <c r="S246" s="858"/>
      <c r="T246" s="858"/>
      <c r="U246" s="800"/>
      <c r="V246" s="800"/>
      <c r="W246" s="800"/>
      <c r="X246" s="800"/>
      <c r="Y246" s="800"/>
      <c r="Z246" s="800"/>
      <c r="AA246" s="800"/>
      <c r="AB246" s="800"/>
      <c r="AC246" s="800"/>
      <c r="AD246" s="800"/>
      <c r="AE246" s="800"/>
      <c r="AF246" s="800"/>
      <c r="AG246" s="800"/>
      <c r="AH246" s="800"/>
      <c r="AI246" s="800"/>
      <c r="AJ246" s="800"/>
      <c r="AK246" s="800"/>
      <c r="AL246" s="800"/>
      <c r="AM246" s="800"/>
      <c r="AN246" s="800"/>
      <c r="AO246" s="800"/>
      <c r="AP246" s="800"/>
      <c r="AQ246" s="800"/>
      <c r="AR246" s="800"/>
    </row>
    <row r="247" spans="1:44">
      <c r="A247" s="800"/>
      <c r="B247" s="800"/>
      <c r="C247" s="800"/>
      <c r="D247" s="800"/>
      <c r="E247" s="800"/>
      <c r="F247" s="800"/>
      <c r="G247" s="800"/>
      <c r="H247" s="800"/>
      <c r="I247" s="800"/>
      <c r="J247" s="800"/>
      <c r="K247" s="800"/>
      <c r="L247" s="858"/>
      <c r="M247" s="800"/>
      <c r="N247" s="800"/>
      <c r="O247" s="800"/>
      <c r="P247" s="800"/>
      <c r="Q247" s="800"/>
      <c r="R247" s="800"/>
      <c r="S247" s="858"/>
      <c r="T247" s="858"/>
      <c r="U247" s="800"/>
      <c r="V247" s="800"/>
      <c r="W247" s="800"/>
      <c r="X247" s="800"/>
      <c r="Y247" s="800"/>
      <c r="Z247" s="800"/>
      <c r="AA247" s="800"/>
      <c r="AB247" s="800"/>
      <c r="AC247" s="800"/>
      <c r="AD247" s="800"/>
      <c r="AE247" s="800"/>
      <c r="AF247" s="800"/>
      <c r="AG247" s="800"/>
      <c r="AH247" s="800"/>
      <c r="AI247" s="800"/>
      <c r="AJ247" s="800"/>
      <c r="AK247" s="800"/>
      <c r="AL247" s="800"/>
      <c r="AM247" s="800"/>
      <c r="AN247" s="800"/>
      <c r="AO247" s="800"/>
      <c r="AP247" s="800"/>
      <c r="AQ247" s="800"/>
      <c r="AR247" s="800"/>
    </row>
    <row r="248" spans="1:44">
      <c r="A248" s="800"/>
      <c r="B248" s="800"/>
      <c r="C248" s="800"/>
      <c r="D248" s="800"/>
      <c r="E248" s="800"/>
      <c r="F248" s="800"/>
      <c r="G248" s="800"/>
      <c r="H248" s="800"/>
      <c r="I248" s="800"/>
      <c r="J248" s="800"/>
      <c r="K248" s="800"/>
      <c r="L248" s="858"/>
      <c r="M248" s="800"/>
      <c r="N248" s="800"/>
      <c r="O248" s="800"/>
      <c r="P248" s="800"/>
      <c r="Q248" s="800"/>
      <c r="R248" s="800"/>
      <c r="S248" s="858"/>
      <c r="T248" s="858"/>
      <c r="U248" s="800"/>
      <c r="V248" s="800"/>
      <c r="W248" s="800"/>
      <c r="X248" s="800"/>
      <c r="Y248" s="800"/>
      <c r="Z248" s="800"/>
      <c r="AA248" s="800"/>
      <c r="AB248" s="800"/>
      <c r="AC248" s="800"/>
      <c r="AD248" s="800"/>
      <c r="AE248" s="800"/>
      <c r="AF248" s="800"/>
      <c r="AG248" s="800"/>
      <c r="AH248" s="800"/>
      <c r="AI248" s="800"/>
      <c r="AJ248" s="800"/>
      <c r="AK248" s="800"/>
      <c r="AL248" s="800"/>
      <c r="AM248" s="800"/>
      <c r="AN248" s="800"/>
      <c r="AO248" s="800"/>
      <c r="AP248" s="800"/>
      <c r="AQ248" s="800"/>
      <c r="AR248" s="800"/>
    </row>
    <row r="249" spans="1:44">
      <c r="A249" s="800"/>
      <c r="B249" s="800"/>
      <c r="C249" s="800"/>
      <c r="D249" s="800"/>
      <c r="E249" s="800"/>
      <c r="F249" s="800"/>
      <c r="G249" s="800"/>
      <c r="H249" s="800"/>
      <c r="I249" s="800"/>
      <c r="J249" s="800"/>
      <c r="K249" s="800"/>
      <c r="L249" s="858"/>
      <c r="M249" s="800"/>
      <c r="N249" s="800"/>
      <c r="O249" s="800"/>
      <c r="P249" s="800"/>
      <c r="Q249" s="800"/>
      <c r="R249" s="800"/>
      <c r="S249" s="858"/>
      <c r="T249" s="858"/>
      <c r="U249" s="800"/>
      <c r="V249" s="800"/>
      <c r="W249" s="800"/>
      <c r="X249" s="800"/>
      <c r="Y249" s="800"/>
      <c r="Z249" s="800"/>
      <c r="AA249" s="800"/>
      <c r="AB249" s="800"/>
      <c r="AC249" s="800"/>
      <c r="AD249" s="800"/>
      <c r="AE249" s="800"/>
      <c r="AF249" s="800"/>
      <c r="AG249" s="800"/>
      <c r="AH249" s="800"/>
      <c r="AI249" s="800"/>
      <c r="AJ249" s="800"/>
      <c r="AK249" s="800"/>
      <c r="AL249" s="800"/>
      <c r="AM249" s="800"/>
      <c r="AN249" s="800"/>
      <c r="AO249" s="800"/>
      <c r="AP249" s="800"/>
      <c r="AQ249" s="800"/>
      <c r="AR249" s="800"/>
    </row>
    <row r="250" spans="1:44">
      <c r="A250" s="859"/>
      <c r="B250" s="859"/>
      <c r="C250" s="859"/>
      <c r="D250" s="859"/>
      <c r="E250" s="859"/>
      <c r="F250" s="859"/>
      <c r="G250" s="859"/>
      <c r="H250" s="859"/>
      <c r="I250" s="859"/>
      <c r="J250" s="859"/>
      <c r="K250" s="859"/>
      <c r="L250" s="860"/>
      <c r="M250" s="859"/>
      <c r="N250" s="859"/>
      <c r="O250" s="859"/>
      <c r="P250" s="859"/>
      <c r="Q250" s="859"/>
      <c r="R250" s="859"/>
      <c r="S250" s="860"/>
      <c r="T250" s="860"/>
      <c r="U250" s="859"/>
      <c r="V250" s="859"/>
      <c r="W250" s="859"/>
      <c r="X250" s="859"/>
      <c r="Y250" s="859"/>
      <c r="Z250" s="859"/>
      <c r="AA250" s="859"/>
      <c r="AB250" s="859"/>
      <c r="AC250" s="859"/>
      <c r="AD250" s="859"/>
      <c r="AE250" s="859"/>
      <c r="AF250" s="859"/>
      <c r="AG250" s="859"/>
      <c r="AH250" s="859"/>
      <c r="AI250" s="859"/>
      <c r="AJ250" s="859"/>
      <c r="AK250" s="859"/>
      <c r="AL250" s="859"/>
      <c r="AM250" s="859"/>
      <c r="AN250" s="859"/>
      <c r="AO250" s="859"/>
      <c r="AP250" s="859"/>
      <c r="AQ250" s="859"/>
      <c r="AR250" s="859"/>
    </row>
    <row r="251" spans="1:44">
      <c r="A251" s="859"/>
      <c r="B251" s="859"/>
      <c r="C251" s="859"/>
      <c r="D251" s="859"/>
      <c r="E251" s="859"/>
      <c r="F251" s="859"/>
      <c r="G251" s="859"/>
      <c r="H251" s="859"/>
      <c r="I251" s="859"/>
      <c r="J251" s="859"/>
      <c r="K251" s="859"/>
      <c r="L251" s="860"/>
      <c r="M251" s="859"/>
      <c r="N251" s="859"/>
      <c r="O251" s="859"/>
      <c r="P251" s="859"/>
      <c r="Q251" s="859"/>
      <c r="R251" s="859"/>
      <c r="S251" s="860"/>
      <c r="T251" s="860"/>
      <c r="U251" s="859"/>
      <c r="V251" s="859"/>
      <c r="W251" s="859"/>
      <c r="X251" s="859"/>
      <c r="Y251" s="859"/>
      <c r="Z251" s="859"/>
      <c r="AA251" s="859"/>
      <c r="AB251" s="859"/>
      <c r="AC251" s="859"/>
      <c r="AD251" s="859"/>
      <c r="AE251" s="859"/>
      <c r="AF251" s="859"/>
      <c r="AG251" s="859"/>
      <c r="AH251" s="859"/>
      <c r="AI251" s="859"/>
      <c r="AJ251" s="859"/>
      <c r="AK251" s="859"/>
      <c r="AL251" s="859"/>
      <c r="AM251" s="859"/>
      <c r="AN251" s="859"/>
      <c r="AO251" s="859"/>
      <c r="AP251" s="859"/>
      <c r="AQ251" s="859"/>
      <c r="AR251" s="859"/>
    </row>
    <row r="252" spans="1:44">
      <c r="A252" s="859"/>
      <c r="B252" s="859"/>
      <c r="C252" s="859"/>
      <c r="D252" s="859"/>
      <c r="E252" s="859"/>
      <c r="F252" s="859"/>
      <c r="G252" s="859"/>
      <c r="H252" s="859"/>
      <c r="I252" s="859"/>
      <c r="J252" s="859"/>
      <c r="K252" s="859"/>
      <c r="L252" s="860"/>
      <c r="M252" s="859"/>
      <c r="N252" s="859"/>
      <c r="O252" s="859"/>
      <c r="P252" s="859"/>
      <c r="Q252" s="859"/>
      <c r="R252" s="859"/>
      <c r="S252" s="860"/>
      <c r="T252" s="860"/>
      <c r="U252" s="859"/>
      <c r="V252" s="859"/>
      <c r="W252" s="859"/>
      <c r="X252" s="859"/>
      <c r="Y252" s="859"/>
      <c r="Z252" s="859"/>
      <c r="AA252" s="859"/>
      <c r="AB252" s="859"/>
      <c r="AC252" s="859"/>
      <c r="AD252" s="859"/>
      <c r="AE252" s="859"/>
      <c r="AF252" s="859"/>
      <c r="AG252" s="859"/>
      <c r="AH252" s="859"/>
      <c r="AI252" s="859"/>
      <c r="AJ252" s="859"/>
      <c r="AK252" s="859"/>
      <c r="AL252" s="859"/>
      <c r="AM252" s="859"/>
      <c r="AN252" s="859"/>
      <c r="AO252" s="859"/>
      <c r="AP252" s="859"/>
      <c r="AQ252" s="859"/>
      <c r="AR252" s="859"/>
    </row>
    <row r="253" spans="1:44">
      <c r="A253" s="859"/>
      <c r="B253" s="859"/>
      <c r="C253" s="859"/>
      <c r="D253" s="859"/>
      <c r="E253" s="859"/>
      <c r="F253" s="859"/>
      <c r="G253" s="859"/>
      <c r="H253" s="859"/>
      <c r="I253" s="859"/>
      <c r="J253" s="859"/>
      <c r="K253" s="859"/>
      <c r="L253" s="860"/>
      <c r="M253" s="859"/>
      <c r="N253" s="859"/>
      <c r="O253" s="859"/>
      <c r="P253" s="859"/>
      <c r="Q253" s="859"/>
      <c r="R253" s="859"/>
      <c r="S253" s="860"/>
      <c r="T253" s="860"/>
      <c r="U253" s="859"/>
      <c r="V253" s="859"/>
      <c r="W253" s="859"/>
      <c r="X253" s="859"/>
      <c r="Y253" s="859"/>
      <c r="Z253" s="859"/>
      <c r="AA253" s="859"/>
      <c r="AB253" s="859"/>
      <c r="AC253" s="859"/>
      <c r="AD253" s="859"/>
      <c r="AE253" s="859"/>
      <c r="AF253" s="859"/>
      <c r="AG253" s="859"/>
      <c r="AH253" s="859"/>
      <c r="AI253" s="859"/>
      <c r="AJ253" s="859"/>
      <c r="AK253" s="859"/>
      <c r="AL253" s="859"/>
      <c r="AM253" s="859"/>
      <c r="AN253" s="859"/>
      <c r="AO253" s="859"/>
      <c r="AP253" s="859"/>
      <c r="AQ253" s="859"/>
      <c r="AR253" s="859"/>
    </row>
    <row r="254" spans="1:44">
      <c r="A254" s="859"/>
      <c r="B254" s="859"/>
      <c r="C254" s="859"/>
      <c r="D254" s="859"/>
      <c r="E254" s="859"/>
      <c r="F254" s="859"/>
      <c r="G254" s="859"/>
      <c r="H254" s="859"/>
      <c r="I254" s="859"/>
      <c r="J254" s="859"/>
      <c r="K254" s="859"/>
      <c r="L254" s="860"/>
      <c r="M254" s="859"/>
      <c r="N254" s="859"/>
      <c r="O254" s="859"/>
      <c r="P254" s="859"/>
      <c r="Q254" s="859"/>
      <c r="R254" s="859"/>
      <c r="S254" s="860"/>
      <c r="T254" s="860"/>
      <c r="U254" s="859"/>
      <c r="V254" s="859"/>
      <c r="W254" s="859"/>
      <c r="X254" s="859"/>
      <c r="Y254" s="859"/>
      <c r="Z254" s="859"/>
      <c r="AA254" s="859"/>
      <c r="AB254" s="859"/>
      <c r="AC254" s="859"/>
      <c r="AD254" s="859"/>
      <c r="AE254" s="859"/>
      <c r="AF254" s="859"/>
      <c r="AG254" s="859"/>
      <c r="AH254" s="859"/>
      <c r="AI254" s="859"/>
      <c r="AJ254" s="859"/>
      <c r="AK254" s="859"/>
      <c r="AL254" s="859"/>
      <c r="AM254" s="859"/>
      <c r="AN254" s="859"/>
      <c r="AO254" s="859"/>
      <c r="AP254" s="859"/>
      <c r="AQ254" s="859"/>
      <c r="AR254" s="859"/>
    </row>
    <row r="255" spans="1:44">
      <c r="A255" s="859"/>
      <c r="B255" s="859"/>
      <c r="C255" s="859"/>
      <c r="D255" s="859"/>
      <c r="E255" s="859"/>
      <c r="F255" s="859"/>
      <c r="G255" s="859"/>
      <c r="H255" s="859"/>
      <c r="I255" s="859"/>
      <c r="J255" s="859"/>
      <c r="K255" s="859"/>
      <c r="L255" s="860"/>
      <c r="M255" s="859"/>
      <c r="N255" s="859"/>
      <c r="O255" s="859"/>
      <c r="P255" s="859"/>
      <c r="Q255" s="859"/>
      <c r="R255" s="859"/>
      <c r="S255" s="860"/>
      <c r="T255" s="860"/>
      <c r="U255" s="859"/>
      <c r="V255" s="859"/>
      <c r="W255" s="859"/>
      <c r="X255" s="859"/>
      <c r="Y255" s="859"/>
      <c r="Z255" s="859"/>
      <c r="AA255" s="859"/>
      <c r="AB255" s="859"/>
      <c r="AC255" s="859"/>
      <c r="AD255" s="859"/>
      <c r="AE255" s="859"/>
      <c r="AF255" s="859"/>
      <c r="AG255" s="859"/>
      <c r="AH255" s="859"/>
      <c r="AI255" s="859"/>
      <c r="AJ255" s="859"/>
      <c r="AK255" s="859"/>
      <c r="AL255" s="859"/>
      <c r="AM255" s="859"/>
      <c r="AN255" s="859"/>
      <c r="AO255" s="859"/>
      <c r="AP255" s="859"/>
      <c r="AQ255" s="859"/>
      <c r="AR255" s="859"/>
    </row>
    <row r="256" spans="1:44">
      <c r="A256" s="859"/>
      <c r="B256" s="859"/>
      <c r="C256" s="859"/>
      <c r="D256" s="859"/>
      <c r="E256" s="859"/>
      <c r="F256" s="859"/>
      <c r="G256" s="859"/>
      <c r="H256" s="859"/>
      <c r="I256" s="859"/>
      <c r="J256" s="859"/>
      <c r="K256" s="859"/>
      <c r="L256" s="860"/>
      <c r="M256" s="859"/>
      <c r="N256" s="859"/>
      <c r="O256" s="859"/>
      <c r="P256" s="859"/>
      <c r="Q256" s="859"/>
      <c r="R256" s="859"/>
      <c r="S256" s="860"/>
      <c r="T256" s="860"/>
      <c r="U256" s="859"/>
      <c r="V256" s="859"/>
      <c r="W256" s="859"/>
      <c r="X256" s="859"/>
      <c r="Y256" s="859"/>
      <c r="Z256" s="859"/>
      <c r="AA256" s="859"/>
      <c r="AB256" s="859"/>
      <c r="AC256" s="859"/>
      <c r="AD256" s="859"/>
      <c r="AE256" s="859"/>
      <c r="AF256" s="859"/>
      <c r="AG256" s="859"/>
      <c r="AH256" s="859"/>
      <c r="AI256" s="859"/>
      <c r="AJ256" s="859"/>
      <c r="AK256" s="859"/>
      <c r="AL256" s="859"/>
      <c r="AM256" s="859"/>
      <c r="AN256" s="859"/>
      <c r="AO256" s="859"/>
      <c r="AP256" s="859"/>
      <c r="AQ256" s="859"/>
      <c r="AR256" s="859"/>
    </row>
    <row r="257" spans="1:44">
      <c r="A257" s="859"/>
      <c r="B257" s="859"/>
      <c r="C257" s="859"/>
      <c r="D257" s="859"/>
      <c r="E257" s="859"/>
      <c r="F257" s="859"/>
      <c r="G257" s="859"/>
      <c r="H257" s="859"/>
      <c r="I257" s="859"/>
      <c r="J257" s="859"/>
      <c r="K257" s="859"/>
      <c r="L257" s="860"/>
      <c r="M257" s="859"/>
      <c r="N257" s="859"/>
      <c r="O257" s="859"/>
      <c r="P257" s="859"/>
      <c r="Q257" s="859"/>
      <c r="R257" s="859"/>
      <c r="S257" s="860"/>
      <c r="T257" s="860"/>
      <c r="U257" s="859"/>
      <c r="V257" s="859"/>
      <c r="W257" s="859"/>
      <c r="X257" s="859"/>
      <c r="Y257" s="859"/>
      <c r="Z257" s="859"/>
      <c r="AA257" s="859"/>
      <c r="AB257" s="859"/>
      <c r="AC257" s="859"/>
      <c r="AD257" s="859"/>
      <c r="AE257" s="859"/>
      <c r="AF257" s="859"/>
      <c r="AG257" s="859"/>
      <c r="AH257" s="859"/>
      <c r="AI257" s="859"/>
      <c r="AJ257" s="859"/>
      <c r="AK257" s="859"/>
      <c r="AL257" s="859"/>
      <c r="AM257" s="859"/>
      <c r="AN257" s="859"/>
      <c r="AO257" s="859"/>
      <c r="AP257" s="859"/>
      <c r="AQ257" s="859"/>
      <c r="AR257" s="859"/>
    </row>
    <row r="258" spans="1:44">
      <c r="A258" s="859"/>
      <c r="B258" s="859"/>
      <c r="C258" s="859"/>
      <c r="D258" s="859"/>
      <c r="E258" s="859"/>
      <c r="F258" s="859"/>
      <c r="G258" s="859"/>
      <c r="H258" s="859"/>
      <c r="I258" s="859"/>
      <c r="J258" s="859"/>
      <c r="K258" s="859"/>
      <c r="L258" s="860"/>
      <c r="M258" s="859"/>
      <c r="N258" s="859"/>
      <c r="O258" s="859"/>
      <c r="P258" s="859"/>
      <c r="Q258" s="859"/>
      <c r="R258" s="859"/>
      <c r="S258" s="860"/>
      <c r="T258" s="860"/>
      <c r="U258" s="859"/>
      <c r="V258" s="859"/>
      <c r="W258" s="859"/>
      <c r="X258" s="859"/>
      <c r="Y258" s="859"/>
      <c r="Z258" s="859"/>
      <c r="AA258" s="859"/>
      <c r="AB258" s="859"/>
      <c r="AC258" s="859"/>
      <c r="AD258" s="859"/>
      <c r="AE258" s="859"/>
      <c r="AF258" s="859"/>
      <c r="AG258" s="859"/>
      <c r="AH258" s="859"/>
      <c r="AI258" s="859"/>
      <c r="AJ258" s="859"/>
      <c r="AK258" s="859"/>
      <c r="AL258" s="859"/>
      <c r="AM258" s="859"/>
      <c r="AN258" s="859"/>
      <c r="AO258" s="859"/>
      <c r="AP258" s="859"/>
      <c r="AQ258" s="859"/>
      <c r="AR258" s="859"/>
    </row>
    <row r="259" spans="1:44">
      <c r="A259" s="859"/>
      <c r="B259" s="859"/>
      <c r="C259" s="859"/>
      <c r="D259" s="859"/>
      <c r="E259" s="859"/>
      <c r="F259" s="859"/>
      <c r="G259" s="859"/>
      <c r="H259" s="859"/>
      <c r="I259" s="859"/>
      <c r="J259" s="859"/>
      <c r="K259" s="859"/>
      <c r="L259" s="860"/>
      <c r="M259" s="859"/>
      <c r="N259" s="859"/>
      <c r="O259" s="859"/>
      <c r="P259" s="859"/>
      <c r="Q259" s="859"/>
      <c r="R259" s="859"/>
      <c r="S259" s="860"/>
      <c r="T259" s="860"/>
      <c r="U259" s="859"/>
      <c r="V259" s="859"/>
      <c r="W259" s="859"/>
      <c r="X259" s="859"/>
      <c r="Y259" s="859"/>
      <c r="Z259" s="859"/>
      <c r="AA259" s="859"/>
      <c r="AB259" s="859"/>
      <c r="AC259" s="859"/>
      <c r="AD259" s="859"/>
      <c r="AE259" s="859"/>
      <c r="AF259" s="859"/>
      <c r="AG259" s="859"/>
      <c r="AH259" s="859"/>
      <c r="AI259" s="859"/>
      <c r="AJ259" s="859"/>
      <c r="AK259" s="859"/>
      <c r="AL259" s="859"/>
      <c r="AM259" s="859"/>
      <c r="AN259" s="859"/>
      <c r="AO259" s="859"/>
      <c r="AP259" s="859"/>
      <c r="AQ259" s="859"/>
      <c r="AR259" s="859"/>
    </row>
    <row r="260" spans="1:44">
      <c r="A260" s="859"/>
      <c r="B260" s="859"/>
      <c r="C260" s="859"/>
      <c r="D260" s="859"/>
      <c r="E260" s="859"/>
      <c r="F260" s="859"/>
      <c r="G260" s="859"/>
      <c r="H260" s="859"/>
      <c r="I260" s="859"/>
      <c r="J260" s="859"/>
      <c r="K260" s="859"/>
      <c r="L260" s="860"/>
      <c r="M260" s="859"/>
      <c r="N260" s="859"/>
      <c r="O260" s="859"/>
      <c r="P260" s="859"/>
      <c r="Q260" s="859"/>
      <c r="R260" s="859"/>
      <c r="S260" s="860"/>
      <c r="T260" s="860"/>
      <c r="U260" s="859"/>
      <c r="V260" s="859"/>
      <c r="W260" s="859"/>
      <c r="X260" s="859"/>
      <c r="Y260" s="859"/>
      <c r="Z260" s="859"/>
      <c r="AA260" s="859"/>
      <c r="AB260" s="859"/>
      <c r="AC260" s="859"/>
      <c r="AD260" s="859"/>
      <c r="AE260" s="859"/>
      <c r="AF260" s="859"/>
      <c r="AG260" s="859"/>
      <c r="AH260" s="859"/>
      <c r="AI260" s="859"/>
      <c r="AJ260" s="859"/>
      <c r="AK260" s="859"/>
      <c r="AL260" s="859"/>
      <c r="AM260" s="859"/>
      <c r="AN260" s="859"/>
      <c r="AO260" s="859"/>
      <c r="AP260" s="859"/>
      <c r="AQ260" s="859"/>
      <c r="AR260" s="859"/>
    </row>
    <row r="261" spans="1:44">
      <c r="A261" s="859"/>
      <c r="B261" s="859"/>
      <c r="C261" s="859"/>
      <c r="D261" s="859"/>
      <c r="E261" s="859"/>
      <c r="F261" s="859"/>
      <c r="G261" s="859"/>
      <c r="H261" s="859"/>
      <c r="I261" s="859"/>
      <c r="J261" s="859"/>
      <c r="K261" s="859"/>
      <c r="L261" s="860"/>
      <c r="M261" s="859"/>
      <c r="N261" s="859"/>
      <c r="O261" s="859"/>
      <c r="P261" s="859"/>
      <c r="Q261" s="859"/>
      <c r="R261" s="859"/>
      <c r="S261" s="860"/>
      <c r="T261" s="860"/>
      <c r="U261" s="859"/>
      <c r="V261" s="859"/>
      <c r="W261" s="859"/>
      <c r="X261" s="859"/>
      <c r="Y261" s="859"/>
      <c r="Z261" s="859"/>
      <c r="AA261" s="859"/>
      <c r="AB261" s="859"/>
      <c r="AC261" s="859"/>
      <c r="AD261" s="859"/>
      <c r="AE261" s="859"/>
      <c r="AF261" s="859"/>
      <c r="AG261" s="859"/>
      <c r="AH261" s="859"/>
      <c r="AI261" s="859"/>
      <c r="AJ261" s="859"/>
      <c r="AK261" s="859"/>
      <c r="AL261" s="859"/>
      <c r="AM261" s="859"/>
      <c r="AN261" s="859"/>
      <c r="AO261" s="859"/>
      <c r="AP261" s="859"/>
      <c r="AQ261" s="859"/>
      <c r="AR261" s="859"/>
    </row>
    <row r="262" spans="1:44">
      <c r="A262" s="859"/>
      <c r="B262" s="859"/>
      <c r="C262" s="859"/>
      <c r="D262" s="859"/>
      <c r="E262" s="859"/>
      <c r="F262" s="859"/>
      <c r="G262" s="859"/>
      <c r="H262" s="859"/>
      <c r="I262" s="859"/>
      <c r="J262" s="859"/>
      <c r="K262" s="859"/>
      <c r="L262" s="860"/>
      <c r="M262" s="859"/>
      <c r="N262" s="859"/>
      <c r="O262" s="859"/>
      <c r="P262" s="859"/>
      <c r="Q262" s="859"/>
      <c r="R262" s="859"/>
      <c r="S262" s="860"/>
      <c r="T262" s="860"/>
      <c r="U262" s="859"/>
      <c r="V262" s="859"/>
      <c r="W262" s="859"/>
      <c r="X262" s="859"/>
      <c r="Y262" s="859"/>
      <c r="Z262" s="859"/>
      <c r="AA262" s="859"/>
      <c r="AB262" s="859"/>
      <c r="AC262" s="859"/>
      <c r="AD262" s="859"/>
      <c r="AE262" s="859"/>
      <c r="AF262" s="859"/>
      <c r="AG262" s="859"/>
      <c r="AH262" s="859"/>
      <c r="AI262" s="859"/>
      <c r="AJ262" s="859"/>
      <c r="AK262" s="859"/>
      <c r="AL262" s="859"/>
      <c r="AM262" s="859"/>
      <c r="AN262" s="859"/>
      <c r="AO262" s="859"/>
      <c r="AP262" s="859"/>
      <c r="AQ262" s="859"/>
      <c r="AR262" s="859"/>
    </row>
    <row r="263" spans="1:44">
      <c r="A263" s="859"/>
      <c r="B263" s="859"/>
      <c r="C263" s="859"/>
      <c r="D263" s="859"/>
      <c r="E263" s="859"/>
      <c r="F263" s="859"/>
      <c r="G263" s="859"/>
      <c r="H263" s="859"/>
      <c r="I263" s="859"/>
      <c r="J263" s="859"/>
      <c r="K263" s="859"/>
      <c r="L263" s="860"/>
      <c r="M263" s="859"/>
      <c r="N263" s="859"/>
      <c r="O263" s="859"/>
      <c r="P263" s="859"/>
      <c r="Q263" s="859"/>
      <c r="R263" s="859"/>
      <c r="S263" s="860"/>
      <c r="T263" s="860"/>
      <c r="U263" s="859"/>
      <c r="V263" s="859"/>
      <c r="W263" s="859"/>
      <c r="X263" s="859"/>
      <c r="Y263" s="859"/>
      <c r="Z263" s="859"/>
      <c r="AA263" s="859"/>
      <c r="AB263" s="859"/>
      <c r="AC263" s="859"/>
      <c r="AD263" s="859"/>
      <c r="AE263" s="859"/>
      <c r="AF263" s="859"/>
      <c r="AG263" s="859"/>
      <c r="AH263" s="859"/>
      <c r="AI263" s="859"/>
      <c r="AJ263" s="859"/>
      <c r="AK263" s="859"/>
      <c r="AL263" s="859"/>
      <c r="AM263" s="859"/>
      <c r="AN263" s="859"/>
      <c r="AO263" s="859"/>
      <c r="AP263" s="859"/>
      <c r="AQ263" s="859"/>
      <c r="AR263" s="859"/>
    </row>
    <row r="264" spans="1:44">
      <c r="A264" s="859"/>
      <c r="B264" s="859"/>
      <c r="C264" s="859"/>
      <c r="D264" s="859"/>
      <c r="E264" s="859"/>
      <c r="F264" s="859"/>
      <c r="G264" s="859"/>
      <c r="H264" s="859"/>
      <c r="I264" s="859"/>
      <c r="J264" s="859"/>
      <c r="K264" s="859"/>
      <c r="L264" s="860"/>
      <c r="M264" s="859"/>
      <c r="N264" s="859"/>
      <c r="O264" s="859"/>
      <c r="P264" s="859"/>
      <c r="Q264" s="859"/>
      <c r="R264" s="859"/>
      <c r="S264" s="860"/>
      <c r="T264" s="860"/>
      <c r="U264" s="859"/>
      <c r="V264" s="859"/>
      <c r="W264" s="859"/>
      <c r="X264" s="859"/>
      <c r="Y264" s="859"/>
      <c r="Z264" s="859"/>
      <c r="AA264" s="859"/>
      <c r="AB264" s="859"/>
      <c r="AC264" s="859"/>
      <c r="AD264" s="859"/>
      <c r="AE264" s="859"/>
      <c r="AF264" s="859"/>
      <c r="AG264" s="859"/>
      <c r="AH264" s="859"/>
      <c r="AI264" s="859"/>
      <c r="AJ264" s="859"/>
      <c r="AK264" s="859"/>
      <c r="AL264" s="859"/>
      <c r="AM264" s="859"/>
      <c r="AN264" s="859"/>
      <c r="AO264" s="859"/>
      <c r="AP264" s="859"/>
      <c r="AQ264" s="859"/>
      <c r="AR264" s="859"/>
    </row>
    <row r="265" spans="1:44">
      <c r="A265" s="859"/>
      <c r="B265" s="859"/>
      <c r="C265" s="859"/>
      <c r="D265" s="859"/>
      <c r="E265" s="859"/>
      <c r="F265" s="859"/>
      <c r="G265" s="859"/>
      <c r="H265" s="859"/>
      <c r="I265" s="859"/>
      <c r="J265" s="859"/>
      <c r="K265" s="859"/>
      <c r="L265" s="860"/>
      <c r="M265" s="859"/>
      <c r="N265" s="859"/>
      <c r="O265" s="859"/>
      <c r="P265" s="859"/>
      <c r="Q265" s="859"/>
      <c r="R265" s="859"/>
      <c r="S265" s="860"/>
      <c r="T265" s="860"/>
      <c r="U265" s="859"/>
      <c r="V265" s="859"/>
      <c r="W265" s="859"/>
      <c r="X265" s="859"/>
      <c r="Y265" s="859"/>
      <c r="Z265" s="859"/>
      <c r="AA265" s="859"/>
      <c r="AB265" s="859"/>
      <c r="AC265" s="859"/>
      <c r="AD265" s="859"/>
      <c r="AE265" s="859"/>
      <c r="AF265" s="859"/>
      <c r="AG265" s="859"/>
      <c r="AH265" s="859"/>
      <c r="AI265" s="859"/>
      <c r="AJ265" s="859"/>
      <c r="AK265" s="859"/>
      <c r="AL265" s="859"/>
      <c r="AM265" s="859"/>
      <c r="AN265" s="859"/>
      <c r="AO265" s="859"/>
      <c r="AP265" s="859"/>
      <c r="AQ265" s="859"/>
      <c r="AR265" s="859"/>
    </row>
    <row r="266" spans="1:44">
      <c r="A266" s="859"/>
      <c r="B266" s="859"/>
      <c r="C266" s="859"/>
      <c r="D266" s="859"/>
      <c r="E266" s="859"/>
      <c r="F266" s="859"/>
      <c r="G266" s="859"/>
      <c r="H266" s="859"/>
      <c r="I266" s="859"/>
      <c r="J266" s="859"/>
      <c r="K266" s="859"/>
      <c r="L266" s="860"/>
      <c r="M266" s="859"/>
      <c r="N266" s="859"/>
      <c r="O266" s="859"/>
      <c r="P266" s="859"/>
      <c r="Q266" s="859"/>
      <c r="R266" s="859"/>
      <c r="S266" s="860"/>
      <c r="T266" s="860"/>
      <c r="U266" s="859"/>
      <c r="V266" s="859"/>
      <c r="W266" s="859"/>
      <c r="X266" s="859"/>
      <c r="Y266" s="859"/>
      <c r="Z266" s="859"/>
      <c r="AA266" s="859"/>
      <c r="AB266" s="859"/>
      <c r="AC266" s="859"/>
      <c r="AD266" s="859"/>
      <c r="AE266" s="859"/>
      <c r="AF266" s="859"/>
      <c r="AG266" s="859"/>
      <c r="AH266" s="859"/>
      <c r="AI266" s="859"/>
      <c r="AJ266" s="859"/>
      <c r="AK266" s="859"/>
      <c r="AL266" s="859"/>
      <c r="AM266" s="859"/>
      <c r="AN266" s="859"/>
      <c r="AO266" s="859"/>
      <c r="AP266" s="859"/>
      <c r="AQ266" s="859"/>
      <c r="AR266" s="859"/>
    </row>
    <row r="267" spans="1:44">
      <c r="A267" s="859"/>
      <c r="B267" s="859"/>
      <c r="C267" s="859"/>
      <c r="D267" s="859"/>
      <c r="E267" s="859"/>
      <c r="F267" s="859"/>
      <c r="G267" s="859"/>
      <c r="H267" s="859"/>
      <c r="I267" s="859"/>
      <c r="J267" s="859"/>
      <c r="K267" s="859"/>
      <c r="L267" s="860"/>
      <c r="M267" s="859"/>
      <c r="N267" s="859"/>
      <c r="O267" s="859"/>
      <c r="P267" s="859"/>
      <c r="Q267" s="859"/>
      <c r="R267" s="859"/>
      <c r="S267" s="860"/>
      <c r="T267" s="860"/>
      <c r="U267" s="859"/>
      <c r="V267" s="859"/>
      <c r="W267" s="859"/>
      <c r="X267" s="859"/>
      <c r="Y267" s="859"/>
      <c r="Z267" s="859"/>
      <c r="AA267" s="859"/>
      <c r="AB267" s="859"/>
      <c r="AC267" s="859"/>
      <c r="AD267" s="859"/>
      <c r="AE267" s="859"/>
      <c r="AF267" s="859"/>
      <c r="AG267" s="859"/>
      <c r="AH267" s="859"/>
      <c r="AI267" s="859"/>
      <c r="AJ267" s="859"/>
      <c r="AK267" s="859"/>
      <c r="AL267" s="859"/>
      <c r="AM267" s="859"/>
      <c r="AN267" s="859"/>
      <c r="AO267" s="859"/>
      <c r="AP267" s="859"/>
      <c r="AQ267" s="859"/>
      <c r="AR267" s="859"/>
    </row>
    <row r="268" spans="1:44">
      <c r="A268" s="859"/>
      <c r="B268" s="859"/>
      <c r="C268" s="859"/>
      <c r="D268" s="859"/>
      <c r="E268" s="859"/>
      <c r="F268" s="859"/>
      <c r="G268" s="859"/>
      <c r="H268" s="859"/>
      <c r="I268" s="859"/>
      <c r="J268" s="859"/>
      <c r="K268" s="859"/>
      <c r="L268" s="860"/>
      <c r="M268" s="859"/>
      <c r="N268" s="859"/>
      <c r="O268" s="859"/>
      <c r="P268" s="859"/>
      <c r="Q268" s="859"/>
      <c r="R268" s="859"/>
      <c r="S268" s="860"/>
      <c r="T268" s="860"/>
      <c r="U268" s="859"/>
      <c r="V268" s="859"/>
      <c r="W268" s="859"/>
      <c r="X268" s="859"/>
      <c r="Y268" s="859"/>
      <c r="Z268" s="859"/>
      <c r="AA268" s="859"/>
      <c r="AB268" s="859"/>
      <c r="AC268" s="859"/>
      <c r="AD268" s="859"/>
      <c r="AE268" s="859"/>
      <c r="AF268" s="859"/>
      <c r="AG268" s="859"/>
      <c r="AH268" s="859"/>
      <c r="AI268" s="859"/>
      <c r="AJ268" s="859"/>
      <c r="AK268" s="859"/>
      <c r="AL268" s="859"/>
      <c r="AM268" s="859"/>
      <c r="AN268" s="859"/>
      <c r="AO268" s="859"/>
      <c r="AP268" s="859"/>
      <c r="AQ268" s="859"/>
      <c r="AR268" s="859"/>
    </row>
    <row r="269" spans="1:44">
      <c r="A269" s="859"/>
      <c r="B269" s="859"/>
      <c r="C269" s="859"/>
      <c r="D269" s="859"/>
      <c r="E269" s="859"/>
      <c r="F269" s="859"/>
      <c r="G269" s="859"/>
      <c r="H269" s="859"/>
      <c r="I269" s="859"/>
      <c r="J269" s="859"/>
      <c r="K269" s="859"/>
      <c r="L269" s="860"/>
      <c r="M269" s="859"/>
      <c r="N269" s="859"/>
      <c r="O269" s="859"/>
      <c r="P269" s="859"/>
      <c r="Q269" s="859"/>
      <c r="R269" s="859"/>
      <c r="S269" s="860"/>
      <c r="T269" s="860"/>
      <c r="U269" s="859"/>
      <c r="V269" s="859"/>
      <c r="W269" s="859"/>
      <c r="X269" s="859"/>
      <c r="Y269" s="859"/>
      <c r="Z269" s="859"/>
      <c r="AA269" s="859"/>
      <c r="AB269" s="859"/>
      <c r="AC269" s="859"/>
      <c r="AD269" s="859"/>
      <c r="AE269" s="859"/>
      <c r="AF269" s="859"/>
      <c r="AG269" s="859"/>
      <c r="AH269" s="859"/>
      <c r="AI269" s="859"/>
      <c r="AJ269" s="859"/>
      <c r="AK269" s="859"/>
      <c r="AL269" s="859"/>
      <c r="AM269" s="859"/>
      <c r="AN269" s="859"/>
      <c r="AO269" s="859"/>
      <c r="AP269" s="859"/>
      <c r="AQ269" s="859"/>
      <c r="AR269" s="859"/>
    </row>
    <row r="270" spans="1:44">
      <c r="A270" s="859"/>
      <c r="B270" s="859"/>
      <c r="C270" s="859"/>
      <c r="D270" s="859"/>
      <c r="E270" s="859"/>
      <c r="F270" s="859"/>
      <c r="G270" s="859"/>
      <c r="H270" s="859"/>
      <c r="I270" s="859"/>
      <c r="J270" s="859"/>
      <c r="K270" s="859"/>
      <c r="L270" s="860"/>
      <c r="M270" s="859"/>
      <c r="N270" s="859"/>
      <c r="O270" s="859"/>
      <c r="P270" s="859"/>
      <c r="Q270" s="859"/>
      <c r="R270" s="859"/>
      <c r="S270" s="860"/>
      <c r="T270" s="860"/>
      <c r="U270" s="859"/>
      <c r="V270" s="859"/>
      <c r="W270" s="859"/>
      <c r="X270" s="859"/>
      <c r="Y270" s="859"/>
      <c r="Z270" s="859"/>
      <c r="AA270" s="859"/>
      <c r="AB270" s="859"/>
      <c r="AC270" s="859"/>
      <c r="AD270" s="859"/>
      <c r="AE270" s="859"/>
      <c r="AF270" s="859"/>
      <c r="AG270" s="859"/>
      <c r="AH270" s="859"/>
      <c r="AI270" s="859"/>
      <c r="AJ270" s="859"/>
      <c r="AK270" s="859"/>
      <c r="AL270" s="859"/>
      <c r="AM270" s="859"/>
      <c r="AN270" s="859"/>
      <c r="AO270" s="859"/>
      <c r="AP270" s="859"/>
      <c r="AQ270" s="859"/>
      <c r="AR270" s="859"/>
    </row>
    <row r="271" spans="1:44">
      <c r="A271" s="859"/>
      <c r="B271" s="859"/>
      <c r="C271" s="859"/>
      <c r="D271" s="859"/>
      <c r="E271" s="859"/>
      <c r="F271" s="859"/>
      <c r="G271" s="859"/>
      <c r="H271" s="859"/>
      <c r="I271" s="859"/>
      <c r="J271" s="859"/>
      <c r="K271" s="859"/>
      <c r="L271" s="860"/>
      <c r="M271" s="859"/>
      <c r="N271" s="859"/>
      <c r="O271" s="859"/>
      <c r="P271" s="859"/>
      <c r="Q271" s="859"/>
      <c r="R271" s="859"/>
      <c r="S271" s="860"/>
      <c r="T271" s="860"/>
      <c r="U271" s="859"/>
      <c r="V271" s="859"/>
      <c r="W271" s="859"/>
      <c r="X271" s="859"/>
      <c r="Y271" s="859"/>
      <c r="Z271" s="859"/>
      <c r="AA271" s="859"/>
      <c r="AB271" s="859"/>
      <c r="AC271" s="859"/>
      <c r="AD271" s="859"/>
      <c r="AE271" s="859"/>
      <c r="AF271" s="859"/>
      <c r="AG271" s="859"/>
      <c r="AH271" s="859"/>
      <c r="AI271" s="859"/>
      <c r="AJ271" s="859"/>
      <c r="AK271" s="859"/>
      <c r="AL271" s="859"/>
      <c r="AM271" s="859"/>
      <c r="AN271" s="859"/>
      <c r="AO271" s="859"/>
      <c r="AP271" s="859"/>
      <c r="AQ271" s="859"/>
      <c r="AR271" s="859"/>
    </row>
    <row r="272" spans="1:44">
      <c r="A272" s="859"/>
      <c r="B272" s="859"/>
      <c r="C272" s="859"/>
      <c r="D272" s="859"/>
      <c r="E272" s="859"/>
      <c r="F272" s="859"/>
      <c r="G272" s="859"/>
      <c r="H272" s="859"/>
      <c r="I272" s="859"/>
      <c r="J272" s="859"/>
      <c r="K272" s="859"/>
      <c r="L272" s="860"/>
      <c r="M272" s="859"/>
      <c r="N272" s="859"/>
      <c r="O272" s="859"/>
      <c r="P272" s="859"/>
      <c r="Q272" s="859"/>
      <c r="R272" s="859"/>
      <c r="S272" s="860"/>
      <c r="T272" s="860"/>
      <c r="U272" s="859"/>
      <c r="V272" s="859"/>
      <c r="W272" s="859"/>
      <c r="X272" s="859"/>
      <c r="Y272" s="859"/>
      <c r="Z272" s="859"/>
      <c r="AA272" s="859"/>
      <c r="AB272" s="859"/>
      <c r="AC272" s="859"/>
      <c r="AD272" s="859"/>
      <c r="AE272" s="859"/>
      <c r="AF272" s="859"/>
      <c r="AG272" s="859"/>
      <c r="AH272" s="859"/>
      <c r="AI272" s="859"/>
      <c r="AJ272" s="859"/>
      <c r="AK272" s="859"/>
      <c r="AL272" s="859"/>
      <c r="AM272" s="859"/>
      <c r="AN272" s="859"/>
      <c r="AO272" s="859"/>
      <c r="AP272" s="859"/>
      <c r="AQ272" s="859"/>
      <c r="AR272" s="859"/>
    </row>
    <row r="273" spans="1:44">
      <c r="A273" s="859"/>
      <c r="B273" s="859"/>
      <c r="C273" s="859"/>
      <c r="D273" s="859"/>
      <c r="E273" s="859"/>
      <c r="F273" s="859"/>
      <c r="G273" s="859"/>
      <c r="H273" s="859"/>
      <c r="I273" s="859"/>
      <c r="J273" s="859"/>
      <c r="K273" s="859"/>
      <c r="L273" s="860"/>
      <c r="M273" s="859"/>
      <c r="N273" s="859"/>
      <c r="O273" s="859"/>
      <c r="P273" s="859"/>
      <c r="Q273" s="859"/>
      <c r="R273" s="859"/>
      <c r="S273" s="860"/>
      <c r="T273" s="860"/>
      <c r="U273" s="859"/>
      <c r="V273" s="859"/>
      <c r="W273" s="859"/>
      <c r="X273" s="859"/>
      <c r="Y273" s="859"/>
      <c r="Z273" s="859"/>
      <c r="AA273" s="859"/>
      <c r="AB273" s="859"/>
      <c r="AC273" s="859"/>
      <c r="AD273" s="859"/>
      <c r="AE273" s="859"/>
      <c r="AF273" s="859"/>
      <c r="AG273" s="859"/>
      <c r="AH273" s="859"/>
      <c r="AI273" s="859"/>
      <c r="AJ273" s="859"/>
      <c r="AK273" s="859"/>
      <c r="AL273" s="859"/>
      <c r="AM273" s="859"/>
      <c r="AN273" s="859"/>
      <c r="AO273" s="859"/>
      <c r="AP273" s="859"/>
      <c r="AQ273" s="859"/>
      <c r="AR273" s="859"/>
    </row>
    <row r="274" spans="1:44">
      <c r="A274" s="859"/>
      <c r="B274" s="859"/>
      <c r="C274" s="859"/>
      <c r="D274" s="859"/>
      <c r="E274" s="859"/>
      <c r="F274" s="859"/>
      <c r="G274" s="859"/>
      <c r="H274" s="859"/>
      <c r="I274" s="859"/>
      <c r="J274" s="859"/>
      <c r="K274" s="859"/>
      <c r="L274" s="860"/>
      <c r="M274" s="859"/>
      <c r="N274" s="859"/>
      <c r="O274" s="859"/>
      <c r="P274" s="859"/>
      <c r="Q274" s="859"/>
      <c r="R274" s="859"/>
      <c r="S274" s="860"/>
      <c r="T274" s="860"/>
      <c r="U274" s="859"/>
      <c r="V274" s="859"/>
      <c r="W274" s="859"/>
      <c r="X274" s="859"/>
      <c r="Y274" s="859"/>
      <c r="Z274" s="859"/>
      <c r="AA274" s="859"/>
      <c r="AB274" s="859"/>
      <c r="AC274" s="859"/>
      <c r="AD274" s="859"/>
      <c r="AE274" s="859"/>
      <c r="AF274" s="859"/>
      <c r="AG274" s="859"/>
      <c r="AH274" s="859"/>
      <c r="AI274" s="859"/>
      <c r="AJ274" s="859"/>
      <c r="AK274" s="859"/>
      <c r="AL274" s="859"/>
      <c r="AM274" s="859"/>
      <c r="AN274" s="859"/>
      <c r="AO274" s="859"/>
      <c r="AP274" s="859"/>
      <c r="AQ274" s="859"/>
      <c r="AR274" s="859"/>
    </row>
    <row r="275" spans="1:44">
      <c r="A275" s="859"/>
      <c r="B275" s="859"/>
      <c r="C275" s="859"/>
      <c r="D275" s="859"/>
      <c r="E275" s="859"/>
      <c r="F275" s="859"/>
      <c r="G275" s="859"/>
      <c r="H275" s="859"/>
      <c r="I275" s="859"/>
      <c r="J275" s="859"/>
      <c r="K275" s="859"/>
      <c r="L275" s="860"/>
      <c r="M275" s="859"/>
      <c r="N275" s="859"/>
      <c r="O275" s="859"/>
      <c r="P275" s="859"/>
      <c r="Q275" s="859"/>
      <c r="R275" s="859"/>
      <c r="S275" s="860"/>
      <c r="T275" s="860"/>
      <c r="U275" s="859"/>
      <c r="V275" s="859"/>
      <c r="W275" s="859"/>
      <c r="X275" s="859"/>
      <c r="Y275" s="859"/>
      <c r="Z275" s="859"/>
      <c r="AA275" s="859"/>
      <c r="AB275" s="859"/>
      <c r="AC275" s="859"/>
      <c r="AD275" s="859"/>
      <c r="AE275" s="859"/>
      <c r="AF275" s="859"/>
      <c r="AG275" s="859"/>
      <c r="AH275" s="859"/>
      <c r="AI275" s="859"/>
      <c r="AJ275" s="859"/>
      <c r="AK275" s="859"/>
      <c r="AL275" s="859"/>
      <c r="AM275" s="859"/>
      <c r="AN275" s="859"/>
      <c r="AO275" s="859"/>
      <c r="AP275" s="859"/>
      <c r="AQ275" s="859"/>
      <c r="AR275" s="859"/>
    </row>
    <row r="276" spans="1:44">
      <c r="A276" s="859"/>
      <c r="B276" s="859"/>
      <c r="C276" s="859"/>
      <c r="D276" s="859"/>
      <c r="E276" s="859"/>
      <c r="F276" s="859"/>
      <c r="G276" s="859"/>
      <c r="H276" s="859"/>
      <c r="I276" s="859"/>
      <c r="J276" s="859"/>
      <c r="K276" s="859"/>
      <c r="L276" s="860"/>
      <c r="M276" s="859"/>
      <c r="N276" s="859"/>
      <c r="O276" s="859"/>
      <c r="P276" s="859"/>
      <c r="Q276" s="859"/>
      <c r="R276" s="859"/>
      <c r="S276" s="860"/>
      <c r="T276" s="860"/>
      <c r="U276" s="859"/>
      <c r="V276" s="859"/>
      <c r="W276" s="859"/>
      <c r="X276" s="859"/>
      <c r="Y276" s="859"/>
      <c r="Z276" s="859"/>
      <c r="AA276" s="859"/>
      <c r="AB276" s="859"/>
      <c r="AC276" s="859"/>
      <c r="AD276" s="859"/>
      <c r="AE276" s="859"/>
      <c r="AF276" s="859"/>
      <c r="AG276" s="859"/>
      <c r="AH276" s="859"/>
      <c r="AI276" s="859"/>
      <c r="AJ276" s="859"/>
      <c r="AK276" s="859"/>
      <c r="AL276" s="859"/>
      <c r="AM276" s="859"/>
      <c r="AN276" s="859"/>
      <c r="AO276" s="859"/>
      <c r="AP276" s="859"/>
      <c r="AQ276" s="859"/>
      <c r="AR276" s="859"/>
    </row>
    <row r="277" spans="1:44">
      <c r="A277" s="859"/>
      <c r="B277" s="859"/>
      <c r="C277" s="859"/>
      <c r="D277" s="859"/>
      <c r="E277" s="859"/>
      <c r="F277" s="859"/>
      <c r="G277" s="859"/>
      <c r="H277" s="859"/>
      <c r="I277" s="859"/>
      <c r="J277" s="859"/>
      <c r="K277" s="859"/>
      <c r="L277" s="860"/>
      <c r="M277" s="859"/>
      <c r="N277" s="859"/>
      <c r="O277" s="859"/>
      <c r="P277" s="859"/>
      <c r="Q277" s="859"/>
      <c r="R277" s="859"/>
      <c r="S277" s="860"/>
      <c r="T277" s="860"/>
      <c r="U277" s="859"/>
      <c r="V277" s="859"/>
      <c r="W277" s="859"/>
      <c r="X277" s="859"/>
      <c r="Y277" s="859"/>
      <c r="Z277" s="859"/>
      <c r="AA277" s="859"/>
      <c r="AB277" s="859"/>
      <c r="AC277" s="859"/>
      <c r="AD277" s="859"/>
      <c r="AE277" s="859"/>
      <c r="AF277" s="859"/>
      <c r="AG277" s="859"/>
      <c r="AH277" s="859"/>
      <c r="AI277" s="859"/>
      <c r="AJ277" s="859"/>
      <c r="AK277" s="859"/>
      <c r="AL277" s="859"/>
      <c r="AM277" s="859"/>
      <c r="AN277" s="859"/>
      <c r="AO277" s="859"/>
      <c r="AP277" s="859"/>
      <c r="AQ277" s="859"/>
      <c r="AR277" s="859"/>
    </row>
    <row r="278" spans="1:44">
      <c r="A278" s="859"/>
      <c r="B278" s="859"/>
      <c r="C278" s="859"/>
      <c r="D278" s="859"/>
      <c r="E278" s="859"/>
      <c r="F278" s="859"/>
      <c r="G278" s="859"/>
      <c r="H278" s="859"/>
      <c r="I278" s="859"/>
      <c r="J278" s="859"/>
      <c r="K278" s="859"/>
      <c r="L278" s="860"/>
      <c r="M278" s="859"/>
      <c r="N278" s="859"/>
      <c r="O278" s="859"/>
      <c r="P278" s="859"/>
      <c r="Q278" s="859"/>
      <c r="R278" s="859"/>
      <c r="S278" s="860"/>
      <c r="T278" s="860"/>
      <c r="U278" s="859"/>
      <c r="V278" s="859"/>
      <c r="W278" s="859"/>
      <c r="X278" s="859"/>
      <c r="Y278" s="859"/>
      <c r="Z278" s="859"/>
      <c r="AA278" s="859"/>
      <c r="AB278" s="859"/>
      <c r="AC278" s="859"/>
      <c r="AD278" s="859"/>
      <c r="AE278" s="859"/>
      <c r="AF278" s="859"/>
      <c r="AG278" s="859"/>
      <c r="AH278" s="859"/>
      <c r="AI278" s="859"/>
      <c r="AJ278" s="859"/>
      <c r="AK278" s="859"/>
      <c r="AL278" s="859"/>
      <c r="AM278" s="859"/>
      <c r="AN278" s="859"/>
      <c r="AO278" s="859"/>
      <c r="AP278" s="859"/>
      <c r="AQ278" s="859"/>
      <c r="AR278" s="859"/>
    </row>
    <row r="279" spans="1:44">
      <c r="A279" s="859"/>
      <c r="B279" s="859"/>
      <c r="C279" s="859"/>
      <c r="D279" s="859"/>
      <c r="E279" s="859"/>
      <c r="F279" s="859"/>
      <c r="G279" s="859"/>
      <c r="H279" s="859"/>
      <c r="I279" s="859"/>
      <c r="J279" s="859"/>
      <c r="K279" s="859"/>
      <c r="L279" s="860"/>
      <c r="M279" s="859"/>
      <c r="N279" s="859"/>
      <c r="O279" s="859"/>
      <c r="P279" s="859"/>
      <c r="Q279" s="859"/>
      <c r="R279" s="859"/>
      <c r="S279" s="860"/>
      <c r="T279" s="860"/>
      <c r="U279" s="859"/>
      <c r="V279" s="859"/>
      <c r="W279" s="859"/>
      <c r="X279" s="859"/>
      <c r="Y279" s="859"/>
      <c r="Z279" s="859"/>
      <c r="AA279" s="859"/>
      <c r="AB279" s="859"/>
      <c r="AC279" s="859"/>
      <c r="AD279" s="859"/>
      <c r="AE279" s="859"/>
      <c r="AF279" s="859"/>
      <c r="AG279" s="859"/>
      <c r="AH279" s="859"/>
      <c r="AI279" s="859"/>
      <c r="AJ279" s="859"/>
      <c r="AK279" s="859"/>
      <c r="AL279" s="859"/>
      <c r="AM279" s="859"/>
      <c r="AN279" s="859"/>
      <c r="AO279" s="859"/>
      <c r="AP279" s="859"/>
      <c r="AQ279" s="859"/>
      <c r="AR279" s="859"/>
    </row>
    <row r="280" spans="1:44">
      <c r="A280" s="859"/>
      <c r="B280" s="859"/>
      <c r="C280" s="859"/>
      <c r="D280" s="859"/>
      <c r="E280" s="859"/>
      <c r="F280" s="859"/>
      <c r="G280" s="859"/>
      <c r="H280" s="859"/>
      <c r="I280" s="859"/>
      <c r="J280" s="859"/>
      <c r="K280" s="859"/>
      <c r="L280" s="860"/>
      <c r="M280" s="859"/>
      <c r="N280" s="859"/>
      <c r="O280" s="859"/>
      <c r="P280" s="859"/>
      <c r="Q280" s="859"/>
      <c r="R280" s="859"/>
      <c r="S280" s="860"/>
      <c r="T280" s="860"/>
      <c r="U280" s="859"/>
      <c r="V280" s="859"/>
      <c r="W280" s="859"/>
      <c r="X280" s="859"/>
      <c r="Y280" s="859"/>
      <c r="Z280" s="859"/>
      <c r="AA280" s="859"/>
      <c r="AB280" s="859"/>
      <c r="AC280" s="859"/>
      <c r="AD280" s="859"/>
      <c r="AE280" s="859"/>
      <c r="AF280" s="859"/>
      <c r="AG280" s="859"/>
      <c r="AH280" s="859"/>
      <c r="AI280" s="859"/>
      <c r="AJ280" s="859"/>
      <c r="AK280" s="859"/>
      <c r="AL280" s="859"/>
      <c r="AM280" s="859"/>
      <c r="AN280" s="859"/>
      <c r="AO280" s="859"/>
      <c r="AP280" s="859"/>
      <c r="AQ280" s="859"/>
      <c r="AR280" s="859"/>
    </row>
    <row r="281" spans="1:44">
      <c r="A281" s="859"/>
      <c r="B281" s="859"/>
      <c r="C281" s="859"/>
      <c r="D281" s="859"/>
      <c r="E281" s="859"/>
      <c r="F281" s="859"/>
      <c r="G281" s="859"/>
      <c r="H281" s="859"/>
      <c r="I281" s="859"/>
      <c r="J281" s="859"/>
      <c r="K281" s="859"/>
      <c r="L281" s="860"/>
      <c r="M281" s="859"/>
      <c r="N281" s="859"/>
      <c r="O281" s="859"/>
      <c r="P281" s="859"/>
      <c r="Q281" s="859"/>
      <c r="R281" s="859"/>
      <c r="S281" s="860"/>
      <c r="T281" s="860"/>
      <c r="U281" s="859"/>
      <c r="V281" s="859"/>
      <c r="W281" s="859"/>
      <c r="X281" s="859"/>
      <c r="Y281" s="859"/>
      <c r="Z281" s="859"/>
      <c r="AA281" s="859"/>
      <c r="AB281" s="859"/>
      <c r="AC281" s="859"/>
      <c r="AD281" s="859"/>
      <c r="AE281" s="859"/>
      <c r="AF281" s="859"/>
      <c r="AG281" s="859"/>
      <c r="AH281" s="859"/>
      <c r="AI281" s="859"/>
      <c r="AJ281" s="859"/>
      <c r="AK281" s="859"/>
      <c r="AL281" s="859"/>
      <c r="AM281" s="859"/>
      <c r="AN281" s="859"/>
      <c r="AO281" s="859"/>
      <c r="AP281" s="859"/>
      <c r="AQ281" s="859"/>
      <c r="AR281" s="859"/>
    </row>
    <row r="282" spans="1:44">
      <c r="A282" s="859"/>
      <c r="B282" s="859"/>
      <c r="C282" s="859"/>
      <c r="D282" s="859"/>
      <c r="E282" s="859"/>
      <c r="F282" s="859"/>
      <c r="G282" s="859"/>
      <c r="H282" s="859"/>
      <c r="I282" s="859"/>
      <c r="J282" s="859"/>
      <c r="K282" s="859"/>
      <c r="L282" s="860"/>
      <c r="M282" s="859"/>
      <c r="N282" s="859"/>
      <c r="O282" s="859"/>
      <c r="P282" s="859"/>
      <c r="Q282" s="859"/>
      <c r="R282" s="859"/>
      <c r="S282" s="860"/>
      <c r="T282" s="860"/>
      <c r="U282" s="859"/>
      <c r="V282" s="859"/>
      <c r="W282" s="859"/>
      <c r="X282" s="859"/>
      <c r="Y282" s="859"/>
      <c r="Z282" s="859"/>
      <c r="AA282" s="859"/>
      <c r="AB282" s="859"/>
      <c r="AC282" s="859"/>
      <c r="AD282" s="859"/>
      <c r="AE282" s="859"/>
      <c r="AF282" s="859"/>
      <c r="AG282" s="859"/>
      <c r="AH282" s="859"/>
      <c r="AI282" s="859"/>
      <c r="AJ282" s="859"/>
      <c r="AK282" s="859"/>
      <c r="AL282" s="859"/>
      <c r="AM282" s="859"/>
      <c r="AN282" s="859"/>
      <c r="AO282" s="859"/>
      <c r="AP282" s="859"/>
      <c r="AQ282" s="859"/>
      <c r="AR282" s="859"/>
    </row>
    <row r="283" spans="1:44">
      <c r="A283" s="859"/>
      <c r="B283" s="859"/>
      <c r="C283" s="859"/>
      <c r="D283" s="859"/>
      <c r="E283" s="859"/>
      <c r="F283" s="859"/>
      <c r="G283" s="859"/>
      <c r="H283" s="859"/>
      <c r="I283" s="859"/>
      <c r="J283" s="859"/>
      <c r="K283" s="859"/>
      <c r="L283" s="860"/>
      <c r="M283" s="859"/>
      <c r="N283" s="859"/>
      <c r="O283" s="859"/>
      <c r="P283" s="859"/>
      <c r="Q283" s="859"/>
      <c r="R283" s="859"/>
      <c r="S283" s="860"/>
      <c r="T283" s="860"/>
      <c r="U283" s="859"/>
      <c r="V283" s="859"/>
      <c r="W283" s="859"/>
      <c r="X283" s="859"/>
      <c r="Y283" s="859"/>
      <c r="Z283" s="859"/>
      <c r="AA283" s="859"/>
      <c r="AB283" s="859"/>
      <c r="AC283" s="859"/>
      <c r="AD283" s="859"/>
      <c r="AE283" s="859"/>
      <c r="AF283" s="859"/>
      <c r="AG283" s="859"/>
      <c r="AH283" s="859"/>
      <c r="AI283" s="859"/>
      <c r="AJ283" s="859"/>
      <c r="AK283" s="859"/>
      <c r="AL283" s="859"/>
      <c r="AM283" s="859"/>
      <c r="AN283" s="859"/>
      <c r="AO283" s="859"/>
      <c r="AP283" s="859"/>
      <c r="AQ283" s="859"/>
      <c r="AR283" s="859"/>
    </row>
    <row r="284" spans="1:44">
      <c r="A284" s="859"/>
      <c r="B284" s="859"/>
      <c r="C284" s="859"/>
      <c r="D284" s="859"/>
      <c r="E284" s="859"/>
      <c r="F284" s="859"/>
      <c r="G284" s="859"/>
      <c r="H284" s="859"/>
      <c r="I284" s="859"/>
      <c r="J284" s="859"/>
      <c r="K284" s="859"/>
      <c r="L284" s="860"/>
      <c r="M284" s="859"/>
      <c r="N284" s="859"/>
      <c r="O284" s="859"/>
      <c r="P284" s="859"/>
      <c r="Q284" s="859"/>
      <c r="R284" s="859"/>
      <c r="S284" s="860"/>
      <c r="T284" s="860"/>
      <c r="U284" s="859"/>
      <c r="V284" s="859"/>
      <c r="W284" s="859"/>
      <c r="X284" s="859"/>
      <c r="Y284" s="859"/>
      <c r="Z284" s="859"/>
      <c r="AA284" s="859"/>
      <c r="AB284" s="859"/>
      <c r="AC284" s="859"/>
      <c r="AD284" s="859"/>
      <c r="AE284" s="859"/>
      <c r="AF284" s="859"/>
      <c r="AG284" s="859"/>
      <c r="AH284" s="859"/>
      <c r="AI284" s="859"/>
      <c r="AJ284" s="859"/>
      <c r="AK284" s="859"/>
      <c r="AL284" s="859"/>
      <c r="AM284" s="859"/>
      <c r="AN284" s="859"/>
      <c r="AO284" s="859"/>
      <c r="AP284" s="859"/>
      <c r="AQ284" s="859"/>
      <c r="AR284" s="859"/>
    </row>
    <row r="285" spans="1:44">
      <c r="A285" s="859"/>
      <c r="B285" s="859"/>
      <c r="C285" s="859"/>
      <c r="D285" s="859"/>
      <c r="E285" s="859"/>
      <c r="F285" s="859"/>
      <c r="G285" s="859"/>
      <c r="H285" s="859"/>
      <c r="I285" s="859"/>
      <c r="J285" s="859"/>
      <c r="K285" s="859"/>
      <c r="L285" s="860"/>
      <c r="M285" s="859"/>
      <c r="N285" s="859"/>
      <c r="O285" s="859"/>
      <c r="P285" s="859"/>
      <c r="Q285" s="859"/>
      <c r="R285" s="859"/>
      <c r="S285" s="860"/>
      <c r="T285" s="860"/>
      <c r="U285" s="859"/>
      <c r="V285" s="859"/>
      <c r="W285" s="859"/>
      <c r="X285" s="859"/>
      <c r="Y285" s="859"/>
      <c r="Z285" s="859"/>
      <c r="AA285" s="859"/>
      <c r="AB285" s="859"/>
      <c r="AC285" s="859"/>
      <c r="AD285" s="859"/>
      <c r="AE285" s="859"/>
      <c r="AF285" s="859"/>
      <c r="AG285" s="859"/>
      <c r="AH285" s="859"/>
      <c r="AI285" s="859"/>
      <c r="AJ285" s="859"/>
      <c r="AK285" s="859"/>
      <c r="AL285" s="859"/>
      <c r="AM285" s="859"/>
      <c r="AN285" s="859"/>
      <c r="AO285" s="859"/>
      <c r="AP285" s="859"/>
      <c r="AQ285" s="859"/>
      <c r="AR285" s="859"/>
    </row>
    <row r="286" spans="1:44">
      <c r="A286" s="859"/>
      <c r="B286" s="859"/>
      <c r="C286" s="859"/>
      <c r="D286" s="859"/>
      <c r="E286" s="859"/>
      <c r="F286" s="859"/>
      <c r="G286" s="859"/>
      <c r="H286" s="859"/>
      <c r="I286" s="859"/>
      <c r="J286" s="859"/>
      <c r="K286" s="859"/>
      <c r="L286" s="860"/>
      <c r="M286" s="859"/>
      <c r="N286" s="859"/>
      <c r="O286" s="859"/>
      <c r="P286" s="859"/>
      <c r="Q286" s="859"/>
      <c r="R286" s="859"/>
      <c r="S286" s="860"/>
      <c r="T286" s="860"/>
      <c r="U286" s="859"/>
      <c r="V286" s="859"/>
      <c r="W286" s="859"/>
      <c r="X286" s="859"/>
      <c r="Y286" s="859"/>
      <c r="Z286" s="859"/>
      <c r="AA286" s="859"/>
      <c r="AB286" s="859"/>
      <c r="AC286" s="859"/>
      <c r="AD286" s="859"/>
      <c r="AE286" s="859"/>
      <c r="AF286" s="859"/>
      <c r="AG286" s="859"/>
      <c r="AH286" s="859"/>
      <c r="AI286" s="859"/>
      <c r="AJ286" s="859"/>
      <c r="AK286" s="859"/>
      <c r="AL286" s="859"/>
      <c r="AM286" s="859"/>
      <c r="AN286" s="859"/>
      <c r="AO286" s="859"/>
      <c r="AP286" s="859"/>
      <c r="AQ286" s="859"/>
      <c r="AR286" s="859"/>
    </row>
    <row r="287" spans="1:44">
      <c r="A287" s="859"/>
      <c r="B287" s="859"/>
      <c r="C287" s="859"/>
      <c r="D287" s="859"/>
      <c r="E287" s="859"/>
      <c r="F287" s="859"/>
      <c r="G287" s="859"/>
      <c r="H287" s="859"/>
      <c r="I287" s="859"/>
      <c r="J287" s="859"/>
      <c r="K287" s="859"/>
      <c r="L287" s="860"/>
      <c r="M287" s="859"/>
      <c r="N287" s="859"/>
      <c r="O287" s="859"/>
      <c r="P287" s="859"/>
      <c r="Q287" s="859"/>
      <c r="R287" s="859"/>
      <c r="S287" s="860"/>
      <c r="T287" s="860"/>
      <c r="U287" s="859"/>
      <c r="V287" s="859"/>
      <c r="W287" s="859"/>
      <c r="X287" s="859"/>
      <c r="Y287" s="859"/>
      <c r="Z287" s="859"/>
      <c r="AA287" s="859"/>
      <c r="AB287" s="859"/>
      <c r="AC287" s="859"/>
      <c r="AD287" s="859"/>
      <c r="AE287" s="859"/>
      <c r="AF287" s="859"/>
      <c r="AG287" s="859"/>
      <c r="AH287" s="859"/>
      <c r="AI287" s="859"/>
      <c r="AJ287" s="859"/>
      <c r="AK287" s="859"/>
      <c r="AL287" s="859"/>
      <c r="AM287" s="859"/>
      <c r="AN287" s="859"/>
      <c r="AO287" s="859"/>
      <c r="AP287" s="859"/>
      <c r="AQ287" s="859"/>
      <c r="AR287" s="859"/>
    </row>
    <row r="288" spans="1:44">
      <c r="A288" s="859"/>
      <c r="B288" s="859"/>
      <c r="C288" s="859"/>
      <c r="D288" s="859"/>
      <c r="E288" s="859"/>
      <c r="F288" s="859"/>
      <c r="G288" s="859"/>
      <c r="H288" s="859"/>
      <c r="I288" s="859"/>
      <c r="J288" s="859"/>
      <c r="K288" s="859"/>
      <c r="L288" s="860"/>
      <c r="M288" s="859"/>
      <c r="N288" s="859"/>
      <c r="O288" s="859"/>
      <c r="P288" s="859"/>
      <c r="Q288" s="859"/>
      <c r="R288" s="859"/>
      <c r="S288" s="860"/>
      <c r="T288" s="860"/>
      <c r="U288" s="859"/>
      <c r="V288" s="859"/>
      <c r="W288" s="859"/>
      <c r="X288" s="859"/>
      <c r="Y288" s="859"/>
      <c r="Z288" s="859"/>
      <c r="AA288" s="859"/>
      <c r="AB288" s="859"/>
      <c r="AC288" s="859"/>
      <c r="AD288" s="859"/>
      <c r="AE288" s="859"/>
      <c r="AF288" s="859"/>
      <c r="AG288" s="859"/>
      <c r="AH288" s="859"/>
      <c r="AI288" s="859"/>
      <c r="AJ288" s="859"/>
      <c r="AK288" s="859"/>
      <c r="AL288" s="859"/>
      <c r="AM288" s="859"/>
      <c r="AN288" s="859"/>
      <c r="AO288" s="859"/>
      <c r="AP288" s="859"/>
      <c r="AQ288" s="859"/>
      <c r="AR288" s="859"/>
    </row>
    <row r="289" spans="1:44">
      <c r="A289" s="859"/>
      <c r="B289" s="859"/>
      <c r="C289" s="859"/>
      <c r="D289" s="859"/>
      <c r="E289" s="859"/>
      <c r="F289" s="859"/>
      <c r="G289" s="859"/>
      <c r="H289" s="859"/>
      <c r="I289" s="859"/>
      <c r="J289" s="859"/>
      <c r="K289" s="859"/>
      <c r="L289" s="860"/>
      <c r="M289" s="859"/>
      <c r="N289" s="859"/>
      <c r="O289" s="859"/>
      <c r="P289" s="859"/>
      <c r="Q289" s="859"/>
      <c r="R289" s="859"/>
      <c r="S289" s="860"/>
      <c r="T289" s="860"/>
      <c r="U289" s="859"/>
      <c r="V289" s="859"/>
      <c r="W289" s="859"/>
      <c r="X289" s="859"/>
      <c r="Y289" s="859"/>
      <c r="Z289" s="859"/>
      <c r="AA289" s="859"/>
      <c r="AB289" s="859"/>
      <c r="AC289" s="859"/>
      <c r="AD289" s="859"/>
      <c r="AE289" s="859"/>
      <c r="AF289" s="859"/>
      <c r="AG289" s="859"/>
      <c r="AH289" s="859"/>
      <c r="AI289" s="859"/>
      <c r="AJ289" s="859"/>
      <c r="AK289" s="859"/>
      <c r="AL289" s="859"/>
      <c r="AM289" s="859"/>
      <c r="AN289" s="859"/>
      <c r="AO289" s="859"/>
      <c r="AP289" s="859"/>
      <c r="AQ289" s="859"/>
      <c r="AR289" s="859"/>
    </row>
    <row r="290" spans="1:44">
      <c r="A290" s="859"/>
      <c r="B290" s="859"/>
      <c r="C290" s="859"/>
      <c r="D290" s="859"/>
      <c r="E290" s="859"/>
      <c r="F290" s="859"/>
      <c r="G290" s="859"/>
      <c r="H290" s="859"/>
      <c r="I290" s="859"/>
      <c r="J290" s="859"/>
      <c r="K290" s="859"/>
      <c r="L290" s="860"/>
      <c r="M290" s="859"/>
      <c r="N290" s="859"/>
      <c r="O290" s="859"/>
      <c r="P290" s="859"/>
      <c r="Q290" s="859"/>
      <c r="R290" s="859"/>
      <c r="S290" s="860"/>
      <c r="T290" s="860"/>
      <c r="U290" s="859"/>
      <c r="V290" s="859"/>
      <c r="W290" s="859"/>
      <c r="X290" s="859"/>
      <c r="Y290" s="859"/>
      <c r="Z290" s="859"/>
      <c r="AA290" s="859"/>
      <c r="AB290" s="859"/>
      <c r="AC290" s="859"/>
      <c r="AD290" s="859"/>
      <c r="AE290" s="859"/>
      <c r="AF290" s="859"/>
      <c r="AG290" s="859"/>
      <c r="AH290" s="859"/>
      <c r="AI290" s="859"/>
      <c r="AJ290" s="859"/>
      <c r="AK290" s="859"/>
      <c r="AL290" s="859"/>
      <c r="AM290" s="859"/>
      <c r="AN290" s="859"/>
      <c r="AO290" s="859"/>
      <c r="AP290" s="859"/>
      <c r="AQ290" s="859"/>
      <c r="AR290" s="859"/>
    </row>
    <row r="291" spans="1:44">
      <c r="A291" s="859"/>
      <c r="B291" s="859"/>
      <c r="C291" s="859"/>
      <c r="D291" s="859"/>
      <c r="E291" s="859"/>
      <c r="F291" s="859"/>
      <c r="G291" s="859"/>
      <c r="H291" s="859"/>
      <c r="I291" s="859"/>
      <c r="J291" s="859"/>
      <c r="K291" s="859"/>
      <c r="L291" s="860"/>
      <c r="M291" s="859"/>
      <c r="N291" s="859"/>
      <c r="O291" s="859"/>
      <c r="P291" s="859"/>
      <c r="Q291" s="859"/>
      <c r="R291" s="859"/>
      <c r="S291" s="860"/>
      <c r="T291" s="860"/>
      <c r="U291" s="859"/>
      <c r="V291" s="859"/>
      <c r="W291" s="859"/>
      <c r="X291" s="859"/>
      <c r="Y291" s="859"/>
      <c r="Z291" s="859"/>
      <c r="AA291" s="859"/>
      <c r="AB291" s="859"/>
      <c r="AC291" s="859"/>
      <c r="AD291" s="859"/>
      <c r="AE291" s="859"/>
      <c r="AF291" s="859"/>
      <c r="AG291" s="859"/>
      <c r="AH291" s="859"/>
      <c r="AI291" s="859"/>
      <c r="AJ291" s="859"/>
      <c r="AK291" s="859"/>
      <c r="AL291" s="859"/>
      <c r="AM291" s="859"/>
      <c r="AN291" s="859"/>
      <c r="AO291" s="859"/>
      <c r="AP291" s="859"/>
      <c r="AQ291" s="859"/>
      <c r="AR291" s="859"/>
    </row>
    <row r="292" spans="1:44">
      <c r="A292" s="859"/>
      <c r="B292" s="859"/>
      <c r="C292" s="859"/>
      <c r="D292" s="859"/>
      <c r="E292" s="859"/>
      <c r="F292" s="859"/>
      <c r="G292" s="859"/>
      <c r="H292" s="859"/>
      <c r="I292" s="859"/>
      <c r="J292" s="859"/>
      <c r="K292" s="859"/>
      <c r="L292" s="860"/>
      <c r="M292" s="859"/>
      <c r="N292" s="859"/>
      <c r="O292" s="859"/>
      <c r="P292" s="859"/>
      <c r="Q292" s="859"/>
      <c r="R292" s="859"/>
      <c r="S292" s="860"/>
      <c r="T292" s="860"/>
      <c r="U292" s="859"/>
      <c r="V292" s="859"/>
      <c r="W292" s="859"/>
      <c r="X292" s="859"/>
      <c r="Y292" s="859"/>
      <c r="Z292" s="859"/>
      <c r="AA292" s="859"/>
      <c r="AB292" s="859"/>
      <c r="AC292" s="859"/>
      <c r="AD292" s="859"/>
      <c r="AE292" s="859"/>
      <c r="AF292" s="859"/>
      <c r="AG292" s="859"/>
      <c r="AH292" s="859"/>
      <c r="AI292" s="859"/>
      <c r="AJ292" s="859"/>
      <c r="AK292" s="859"/>
      <c r="AL292" s="859"/>
      <c r="AM292" s="859"/>
      <c r="AN292" s="859"/>
      <c r="AO292" s="859"/>
      <c r="AP292" s="859"/>
      <c r="AQ292" s="859"/>
      <c r="AR292" s="859"/>
    </row>
    <row r="293" spans="1:44">
      <c r="A293" s="859"/>
      <c r="B293" s="859"/>
      <c r="C293" s="859"/>
      <c r="D293" s="859"/>
      <c r="E293" s="859"/>
      <c r="F293" s="859"/>
      <c r="G293" s="859"/>
      <c r="H293" s="859"/>
      <c r="I293" s="859"/>
      <c r="J293" s="859"/>
      <c r="K293" s="859"/>
      <c r="L293" s="860"/>
      <c r="M293" s="859"/>
      <c r="N293" s="859"/>
      <c r="O293" s="859"/>
      <c r="P293" s="859"/>
      <c r="Q293" s="859"/>
      <c r="R293" s="859"/>
      <c r="S293" s="860"/>
      <c r="T293" s="860"/>
      <c r="U293" s="859"/>
      <c r="V293" s="859"/>
      <c r="W293" s="859"/>
      <c r="X293" s="859"/>
      <c r="Y293" s="859"/>
      <c r="Z293" s="859"/>
      <c r="AA293" s="859"/>
      <c r="AB293" s="859"/>
      <c r="AC293" s="859"/>
      <c r="AD293" s="859"/>
      <c r="AE293" s="859"/>
      <c r="AF293" s="859"/>
      <c r="AG293" s="859"/>
      <c r="AH293" s="859"/>
      <c r="AI293" s="859"/>
      <c r="AJ293" s="859"/>
      <c r="AK293" s="859"/>
      <c r="AL293" s="859"/>
      <c r="AM293" s="859"/>
      <c r="AN293" s="859"/>
      <c r="AO293" s="859"/>
      <c r="AP293" s="859"/>
      <c r="AQ293" s="859"/>
      <c r="AR293" s="859"/>
    </row>
    <row r="294" spans="1:44">
      <c r="A294" s="859"/>
      <c r="B294" s="859"/>
      <c r="C294" s="859"/>
      <c r="D294" s="859"/>
      <c r="E294" s="859"/>
      <c r="F294" s="859"/>
      <c r="G294" s="859"/>
      <c r="H294" s="859"/>
      <c r="I294" s="859"/>
      <c r="J294" s="859"/>
      <c r="K294" s="859"/>
      <c r="L294" s="860"/>
      <c r="M294" s="859"/>
      <c r="N294" s="859"/>
      <c r="O294" s="859"/>
      <c r="P294" s="859"/>
      <c r="Q294" s="859"/>
      <c r="R294" s="859"/>
      <c r="S294" s="860"/>
      <c r="T294" s="860"/>
      <c r="U294" s="859"/>
      <c r="V294" s="859"/>
      <c r="W294" s="859"/>
      <c r="X294" s="859"/>
      <c r="Y294" s="859"/>
      <c r="Z294" s="859"/>
      <c r="AA294" s="859"/>
      <c r="AB294" s="859"/>
      <c r="AC294" s="859"/>
      <c r="AD294" s="859"/>
      <c r="AE294" s="859"/>
      <c r="AF294" s="859"/>
      <c r="AG294" s="859"/>
      <c r="AH294" s="859"/>
      <c r="AI294" s="859"/>
      <c r="AJ294" s="859"/>
      <c r="AK294" s="859"/>
      <c r="AL294" s="859"/>
      <c r="AM294" s="859"/>
      <c r="AN294" s="859"/>
      <c r="AO294" s="859"/>
      <c r="AP294" s="859"/>
      <c r="AQ294" s="859"/>
      <c r="AR294" s="859"/>
    </row>
    <row r="295" spans="1:44">
      <c r="A295" s="859"/>
      <c r="B295" s="859"/>
      <c r="C295" s="859"/>
      <c r="D295" s="859"/>
      <c r="E295" s="859"/>
      <c r="F295" s="859"/>
      <c r="G295" s="859"/>
      <c r="H295" s="859"/>
      <c r="I295" s="859"/>
      <c r="J295" s="859"/>
      <c r="K295" s="859"/>
      <c r="L295" s="860"/>
      <c r="M295" s="859"/>
      <c r="N295" s="859"/>
      <c r="O295" s="859"/>
      <c r="P295" s="859"/>
      <c r="Q295" s="859"/>
      <c r="R295" s="859"/>
      <c r="S295" s="860"/>
      <c r="T295" s="860"/>
      <c r="U295" s="859"/>
      <c r="V295" s="859"/>
      <c r="W295" s="859"/>
      <c r="X295" s="859"/>
      <c r="Y295" s="859"/>
      <c r="Z295" s="859"/>
      <c r="AA295" s="859"/>
      <c r="AB295" s="859"/>
      <c r="AC295" s="859"/>
      <c r="AD295" s="859"/>
      <c r="AE295" s="859"/>
      <c r="AF295" s="859"/>
      <c r="AG295" s="859"/>
      <c r="AH295" s="859"/>
      <c r="AI295" s="859"/>
      <c r="AJ295" s="859"/>
      <c r="AK295" s="859"/>
      <c r="AL295" s="859"/>
      <c r="AM295" s="859"/>
      <c r="AN295" s="859"/>
      <c r="AO295" s="859"/>
      <c r="AP295" s="859"/>
      <c r="AQ295" s="859"/>
      <c r="AR295" s="859"/>
    </row>
    <row r="296" spans="1:44">
      <c r="A296" s="859"/>
      <c r="B296" s="859"/>
      <c r="C296" s="859"/>
      <c r="D296" s="859"/>
      <c r="E296" s="859"/>
      <c r="F296" s="859"/>
      <c r="G296" s="859"/>
      <c r="H296" s="859"/>
      <c r="I296" s="859"/>
      <c r="J296" s="859"/>
      <c r="K296" s="859"/>
      <c r="L296" s="860"/>
      <c r="M296" s="859"/>
      <c r="N296" s="859"/>
      <c r="O296" s="859"/>
      <c r="P296" s="859"/>
      <c r="Q296" s="859"/>
      <c r="R296" s="859"/>
      <c r="S296" s="860"/>
      <c r="T296" s="860"/>
      <c r="U296" s="859"/>
      <c r="V296" s="859"/>
      <c r="W296" s="859"/>
      <c r="X296" s="859"/>
      <c r="Y296" s="859"/>
      <c r="Z296" s="859"/>
      <c r="AA296" s="859"/>
      <c r="AB296" s="859"/>
      <c r="AC296" s="859"/>
      <c r="AD296" s="859"/>
      <c r="AE296" s="859"/>
      <c r="AF296" s="859"/>
      <c r="AG296" s="859"/>
      <c r="AH296" s="859"/>
      <c r="AI296" s="859"/>
      <c r="AJ296" s="859"/>
      <c r="AK296" s="859"/>
      <c r="AL296" s="859"/>
      <c r="AM296" s="859"/>
      <c r="AN296" s="859"/>
      <c r="AO296" s="859"/>
      <c r="AP296" s="859"/>
      <c r="AQ296" s="859"/>
      <c r="AR296" s="859"/>
    </row>
    <row r="297" spans="1:44">
      <c r="A297" s="859"/>
      <c r="B297" s="859"/>
      <c r="C297" s="859"/>
      <c r="D297" s="859"/>
      <c r="E297" s="859"/>
      <c r="F297" s="859"/>
      <c r="G297" s="859"/>
      <c r="H297" s="859"/>
      <c r="I297" s="859"/>
      <c r="J297" s="859"/>
      <c r="K297" s="859"/>
      <c r="L297" s="860"/>
      <c r="M297" s="859"/>
      <c r="N297" s="859"/>
      <c r="O297" s="859"/>
      <c r="P297" s="859"/>
      <c r="Q297" s="859"/>
      <c r="R297" s="859"/>
      <c r="S297" s="860"/>
      <c r="T297" s="860"/>
      <c r="U297" s="859"/>
      <c r="V297" s="859"/>
      <c r="W297" s="859"/>
      <c r="X297" s="859"/>
      <c r="Y297" s="859"/>
      <c r="Z297" s="859"/>
      <c r="AA297" s="859"/>
      <c r="AB297" s="859"/>
      <c r="AC297" s="859"/>
      <c r="AD297" s="859"/>
      <c r="AE297" s="859"/>
      <c r="AF297" s="859"/>
      <c r="AG297" s="859"/>
      <c r="AH297" s="859"/>
      <c r="AI297" s="859"/>
      <c r="AJ297" s="859"/>
      <c r="AK297" s="859"/>
      <c r="AL297" s="859"/>
      <c r="AM297" s="859"/>
      <c r="AN297" s="859"/>
      <c r="AO297" s="859"/>
      <c r="AP297" s="859"/>
      <c r="AQ297" s="859"/>
      <c r="AR297" s="859"/>
    </row>
    <row r="298" spans="1:44">
      <c r="A298" s="859"/>
      <c r="B298" s="859"/>
      <c r="C298" s="859"/>
      <c r="D298" s="859"/>
      <c r="E298" s="859"/>
      <c r="F298" s="859"/>
      <c r="G298" s="859"/>
      <c r="H298" s="859"/>
      <c r="I298" s="859"/>
      <c r="J298" s="859"/>
      <c r="K298" s="859"/>
      <c r="L298" s="860"/>
      <c r="M298" s="859"/>
      <c r="N298" s="859"/>
      <c r="O298" s="859"/>
      <c r="P298" s="859"/>
      <c r="Q298" s="859"/>
      <c r="R298" s="859"/>
      <c r="S298" s="860"/>
      <c r="T298" s="860"/>
      <c r="U298" s="859"/>
      <c r="V298" s="859"/>
      <c r="W298" s="859"/>
      <c r="X298" s="859"/>
      <c r="Y298" s="859"/>
      <c r="Z298" s="859"/>
      <c r="AA298" s="859"/>
      <c r="AB298" s="859"/>
      <c r="AC298" s="859"/>
      <c r="AD298" s="859"/>
      <c r="AE298" s="859"/>
      <c r="AF298" s="859"/>
      <c r="AG298" s="859"/>
      <c r="AH298" s="859"/>
      <c r="AI298" s="859"/>
      <c r="AJ298" s="859"/>
      <c r="AK298" s="859"/>
      <c r="AL298" s="859"/>
      <c r="AM298" s="859"/>
      <c r="AN298" s="859"/>
      <c r="AO298" s="859"/>
      <c r="AP298" s="859"/>
      <c r="AQ298" s="859"/>
      <c r="AR298" s="859"/>
    </row>
    <row r="299" spans="1:44">
      <c r="A299" s="859"/>
      <c r="B299" s="859"/>
      <c r="C299" s="859"/>
      <c r="D299" s="859"/>
      <c r="E299" s="859"/>
      <c r="F299" s="859"/>
      <c r="G299" s="859"/>
      <c r="H299" s="859"/>
      <c r="I299" s="859"/>
      <c r="J299" s="859"/>
      <c r="K299" s="859"/>
      <c r="L299" s="860"/>
      <c r="M299" s="859"/>
      <c r="N299" s="859"/>
      <c r="O299" s="859"/>
      <c r="P299" s="859"/>
      <c r="Q299" s="859"/>
      <c r="R299" s="859"/>
      <c r="S299" s="860"/>
      <c r="T299" s="860"/>
      <c r="U299" s="859"/>
      <c r="V299" s="859"/>
      <c r="W299" s="859"/>
      <c r="X299" s="859"/>
      <c r="Y299" s="859"/>
      <c r="Z299" s="859"/>
      <c r="AA299" s="859"/>
      <c r="AB299" s="859"/>
      <c r="AC299" s="859"/>
      <c r="AD299" s="859"/>
      <c r="AE299" s="859"/>
      <c r="AF299" s="859"/>
      <c r="AG299" s="859"/>
      <c r="AH299" s="859"/>
      <c r="AI299" s="859"/>
      <c r="AJ299" s="859"/>
      <c r="AK299" s="859"/>
      <c r="AL299" s="859"/>
      <c r="AM299" s="859"/>
      <c r="AN299" s="859"/>
      <c r="AO299" s="859"/>
      <c r="AP299" s="859"/>
      <c r="AQ299" s="859"/>
      <c r="AR299" s="859"/>
    </row>
    <row r="300" spans="1:44">
      <c r="A300" s="859"/>
      <c r="B300" s="859"/>
      <c r="C300" s="859"/>
      <c r="D300" s="859"/>
      <c r="E300" s="859"/>
      <c r="F300" s="859"/>
      <c r="G300" s="859"/>
      <c r="H300" s="859"/>
      <c r="I300" s="859"/>
      <c r="J300" s="859"/>
      <c r="K300" s="859"/>
      <c r="L300" s="860"/>
      <c r="M300" s="859"/>
      <c r="N300" s="859"/>
      <c r="O300" s="859"/>
      <c r="P300" s="859"/>
      <c r="Q300" s="859"/>
      <c r="R300" s="859"/>
      <c r="S300" s="860"/>
      <c r="T300" s="860"/>
      <c r="U300" s="859"/>
      <c r="V300" s="859"/>
      <c r="W300" s="859"/>
      <c r="X300" s="859"/>
      <c r="Y300" s="859"/>
      <c r="Z300" s="859"/>
      <c r="AA300" s="859"/>
      <c r="AB300" s="859"/>
      <c r="AC300" s="859"/>
      <c r="AD300" s="859"/>
      <c r="AE300" s="859"/>
      <c r="AF300" s="859"/>
      <c r="AG300" s="859"/>
      <c r="AH300" s="859"/>
      <c r="AI300" s="859"/>
      <c r="AJ300" s="859"/>
      <c r="AK300" s="859"/>
      <c r="AL300" s="859"/>
      <c r="AM300" s="859"/>
      <c r="AN300" s="859"/>
      <c r="AO300" s="859"/>
      <c r="AP300" s="859"/>
      <c r="AQ300" s="859"/>
      <c r="AR300" s="859"/>
    </row>
    <row r="301" spans="1:44">
      <c r="A301" s="859"/>
      <c r="B301" s="859"/>
      <c r="C301" s="859"/>
      <c r="D301" s="859"/>
      <c r="E301" s="859"/>
      <c r="F301" s="859"/>
      <c r="G301" s="859"/>
      <c r="H301" s="859"/>
      <c r="I301" s="859"/>
      <c r="J301" s="859"/>
      <c r="K301" s="859"/>
      <c r="L301" s="860"/>
      <c r="M301" s="859"/>
      <c r="N301" s="859"/>
      <c r="O301" s="859"/>
      <c r="P301" s="859"/>
      <c r="Q301" s="859"/>
      <c r="R301" s="859"/>
      <c r="S301" s="860"/>
      <c r="T301" s="860"/>
      <c r="U301" s="859"/>
      <c r="V301" s="859"/>
      <c r="W301" s="859"/>
      <c r="X301" s="859"/>
      <c r="Y301" s="859"/>
      <c r="Z301" s="859"/>
      <c r="AA301" s="859"/>
      <c r="AB301" s="859"/>
      <c r="AC301" s="859"/>
      <c r="AD301" s="859"/>
      <c r="AE301" s="859"/>
      <c r="AF301" s="859"/>
      <c r="AG301" s="859"/>
      <c r="AH301" s="859"/>
      <c r="AI301" s="859"/>
      <c r="AJ301" s="859"/>
      <c r="AK301" s="859"/>
      <c r="AL301" s="859"/>
      <c r="AM301" s="859"/>
      <c r="AN301" s="859"/>
      <c r="AO301" s="859"/>
      <c r="AP301" s="859"/>
      <c r="AQ301" s="859"/>
      <c r="AR301" s="859"/>
    </row>
    <row r="302" spans="1:44">
      <c r="A302" s="859"/>
      <c r="B302" s="859"/>
      <c r="C302" s="859"/>
      <c r="D302" s="859"/>
      <c r="E302" s="859"/>
      <c r="F302" s="859"/>
      <c r="G302" s="859"/>
      <c r="H302" s="859"/>
      <c r="I302" s="859"/>
      <c r="J302" s="859"/>
      <c r="K302" s="859"/>
      <c r="L302" s="860"/>
      <c r="M302" s="859"/>
      <c r="N302" s="859"/>
      <c r="O302" s="859"/>
      <c r="P302" s="859"/>
      <c r="Q302" s="859"/>
      <c r="R302" s="859"/>
      <c r="S302" s="860"/>
      <c r="T302" s="860"/>
      <c r="U302" s="859"/>
      <c r="V302" s="859"/>
      <c r="W302" s="859"/>
      <c r="X302" s="859"/>
      <c r="Y302" s="859"/>
      <c r="Z302" s="859"/>
      <c r="AA302" s="859"/>
      <c r="AB302" s="859"/>
      <c r="AC302" s="859"/>
      <c r="AD302" s="859"/>
      <c r="AE302" s="859"/>
      <c r="AF302" s="859"/>
      <c r="AG302" s="859"/>
      <c r="AH302" s="859"/>
      <c r="AI302" s="859"/>
      <c r="AJ302" s="859"/>
      <c r="AK302" s="859"/>
      <c r="AL302" s="859"/>
      <c r="AM302" s="859"/>
      <c r="AN302" s="859"/>
      <c r="AO302" s="859"/>
      <c r="AP302" s="859"/>
      <c r="AQ302" s="859"/>
      <c r="AR302" s="859"/>
    </row>
    <row r="303" spans="1:44">
      <c r="A303" s="859"/>
      <c r="B303" s="859"/>
      <c r="C303" s="859"/>
      <c r="D303" s="859"/>
      <c r="E303" s="859"/>
      <c r="F303" s="859"/>
      <c r="G303" s="859"/>
      <c r="H303" s="859"/>
      <c r="I303" s="859"/>
      <c r="J303" s="859"/>
      <c r="K303" s="859"/>
      <c r="L303" s="860"/>
      <c r="M303" s="859"/>
      <c r="N303" s="859"/>
      <c r="O303" s="859"/>
      <c r="P303" s="859"/>
      <c r="Q303" s="859"/>
      <c r="R303" s="859"/>
      <c r="S303" s="860"/>
      <c r="T303" s="860"/>
      <c r="U303" s="859"/>
      <c r="V303" s="859"/>
      <c r="W303" s="859"/>
      <c r="X303" s="859"/>
      <c r="Y303" s="859"/>
      <c r="Z303" s="859"/>
      <c r="AA303" s="859"/>
      <c r="AB303" s="859"/>
      <c r="AC303" s="859"/>
      <c r="AD303" s="859"/>
      <c r="AE303" s="859"/>
      <c r="AF303" s="859"/>
      <c r="AG303" s="859"/>
      <c r="AH303" s="859"/>
      <c r="AI303" s="859"/>
      <c r="AJ303" s="859"/>
      <c r="AK303" s="859"/>
      <c r="AL303" s="859"/>
      <c r="AM303" s="859"/>
      <c r="AN303" s="859"/>
      <c r="AO303" s="859"/>
      <c r="AP303" s="859"/>
      <c r="AQ303" s="859"/>
      <c r="AR303" s="859"/>
    </row>
    <row r="304" spans="1:44">
      <c r="A304" s="859"/>
      <c r="B304" s="859"/>
      <c r="C304" s="859"/>
      <c r="D304" s="859"/>
      <c r="E304" s="859"/>
      <c r="F304" s="859"/>
      <c r="G304" s="859"/>
      <c r="H304" s="859"/>
      <c r="I304" s="859"/>
      <c r="J304" s="859"/>
      <c r="K304" s="859"/>
      <c r="L304" s="860"/>
      <c r="M304" s="859"/>
      <c r="N304" s="859"/>
      <c r="O304" s="859"/>
      <c r="P304" s="859"/>
      <c r="Q304" s="859"/>
      <c r="R304" s="859"/>
      <c r="S304" s="860"/>
      <c r="T304" s="860"/>
      <c r="U304" s="859"/>
      <c r="V304" s="859"/>
      <c r="W304" s="859"/>
      <c r="X304" s="859"/>
      <c r="Y304" s="859"/>
      <c r="Z304" s="859"/>
      <c r="AA304" s="859"/>
      <c r="AB304" s="859"/>
      <c r="AC304" s="859"/>
      <c r="AD304" s="859"/>
      <c r="AE304" s="859"/>
      <c r="AF304" s="859"/>
      <c r="AG304" s="859"/>
      <c r="AH304" s="859"/>
      <c r="AI304" s="859"/>
      <c r="AJ304" s="859"/>
      <c r="AK304" s="859"/>
      <c r="AL304" s="859"/>
      <c r="AM304" s="859"/>
      <c r="AN304" s="859"/>
      <c r="AO304" s="859"/>
      <c r="AP304" s="859"/>
      <c r="AQ304" s="859"/>
      <c r="AR304" s="859"/>
    </row>
    <row r="305" spans="1:44">
      <c r="A305" s="859"/>
      <c r="B305" s="859"/>
      <c r="C305" s="859"/>
      <c r="D305" s="859"/>
      <c r="E305" s="859"/>
      <c r="F305" s="859"/>
      <c r="G305" s="859"/>
      <c r="H305" s="859"/>
      <c r="I305" s="859"/>
      <c r="J305" s="859"/>
      <c r="K305" s="859"/>
      <c r="L305" s="860"/>
      <c r="M305" s="859"/>
      <c r="N305" s="859"/>
      <c r="O305" s="859"/>
      <c r="P305" s="859"/>
      <c r="Q305" s="859"/>
      <c r="R305" s="859"/>
      <c r="S305" s="860"/>
      <c r="T305" s="860"/>
      <c r="U305" s="859"/>
      <c r="V305" s="859"/>
      <c r="W305" s="859"/>
      <c r="X305" s="859"/>
      <c r="Y305" s="859"/>
      <c r="Z305" s="859"/>
      <c r="AA305" s="859"/>
      <c r="AB305" s="859"/>
      <c r="AC305" s="859"/>
      <c r="AD305" s="859"/>
      <c r="AE305" s="859"/>
      <c r="AF305" s="859"/>
      <c r="AG305" s="859"/>
      <c r="AH305" s="859"/>
      <c r="AI305" s="859"/>
      <c r="AJ305" s="859"/>
      <c r="AK305" s="859"/>
      <c r="AL305" s="859"/>
      <c r="AM305" s="859"/>
      <c r="AN305" s="859"/>
      <c r="AO305" s="859"/>
      <c r="AP305" s="859"/>
      <c r="AQ305" s="859"/>
      <c r="AR305" s="859"/>
    </row>
    <row r="306" spans="1:44">
      <c r="A306" s="859"/>
      <c r="B306" s="859"/>
      <c r="C306" s="859"/>
      <c r="D306" s="859"/>
      <c r="E306" s="859"/>
      <c r="F306" s="859"/>
      <c r="G306" s="859"/>
      <c r="H306" s="859"/>
      <c r="I306" s="859"/>
      <c r="J306" s="859"/>
      <c r="K306" s="859"/>
      <c r="L306" s="860"/>
      <c r="M306" s="859"/>
      <c r="N306" s="859"/>
      <c r="O306" s="859"/>
      <c r="P306" s="859"/>
      <c r="Q306" s="859"/>
      <c r="R306" s="859"/>
      <c r="S306" s="860"/>
      <c r="T306" s="860"/>
      <c r="U306" s="859"/>
      <c r="V306" s="859"/>
      <c r="W306" s="859"/>
      <c r="X306" s="859"/>
      <c r="Y306" s="859"/>
      <c r="Z306" s="859"/>
      <c r="AA306" s="859"/>
      <c r="AB306" s="859"/>
      <c r="AC306" s="859"/>
      <c r="AD306" s="859"/>
      <c r="AE306" s="859"/>
      <c r="AF306" s="859"/>
      <c r="AG306" s="859"/>
      <c r="AH306" s="859"/>
      <c r="AI306" s="859"/>
      <c r="AJ306" s="859"/>
      <c r="AK306" s="859"/>
      <c r="AL306" s="859"/>
      <c r="AM306" s="859"/>
      <c r="AN306" s="859"/>
      <c r="AO306" s="859"/>
      <c r="AP306" s="859"/>
      <c r="AQ306" s="859"/>
      <c r="AR306" s="859"/>
    </row>
    <row r="307" spans="1:44">
      <c r="A307" s="859"/>
      <c r="B307" s="859"/>
      <c r="C307" s="859"/>
      <c r="D307" s="859"/>
      <c r="E307" s="859"/>
      <c r="F307" s="859"/>
      <c r="G307" s="859"/>
      <c r="H307" s="859"/>
      <c r="I307" s="859"/>
      <c r="J307" s="859"/>
      <c r="K307" s="859"/>
      <c r="L307" s="860"/>
      <c r="M307" s="859"/>
      <c r="N307" s="859"/>
      <c r="O307" s="859"/>
      <c r="P307" s="859"/>
      <c r="Q307" s="859"/>
      <c r="R307" s="859"/>
      <c r="S307" s="860"/>
      <c r="T307" s="860"/>
      <c r="U307" s="859"/>
      <c r="V307" s="859"/>
      <c r="W307" s="859"/>
      <c r="X307" s="859"/>
      <c r="Y307" s="859"/>
      <c r="Z307" s="859"/>
      <c r="AA307" s="859"/>
      <c r="AB307" s="859"/>
      <c r="AC307" s="859"/>
      <c r="AD307" s="859"/>
      <c r="AE307" s="859"/>
      <c r="AF307" s="859"/>
      <c r="AG307" s="859"/>
      <c r="AH307" s="859"/>
      <c r="AI307" s="859"/>
      <c r="AJ307" s="859"/>
      <c r="AK307" s="859"/>
      <c r="AL307" s="859"/>
      <c r="AM307" s="859"/>
      <c r="AN307" s="859"/>
      <c r="AO307" s="859"/>
      <c r="AP307" s="859"/>
      <c r="AQ307" s="859"/>
      <c r="AR307" s="859"/>
    </row>
    <row r="308" spans="1:44">
      <c r="A308" s="859"/>
      <c r="B308" s="859"/>
      <c r="C308" s="859"/>
      <c r="D308" s="859"/>
      <c r="E308" s="859"/>
      <c r="F308" s="859"/>
      <c r="G308" s="859"/>
      <c r="H308" s="859"/>
      <c r="I308" s="859"/>
      <c r="J308" s="859"/>
      <c r="K308" s="859"/>
      <c r="L308" s="860"/>
      <c r="M308" s="859"/>
      <c r="N308" s="859"/>
      <c r="O308" s="859"/>
      <c r="P308" s="859"/>
      <c r="Q308" s="859"/>
      <c r="R308" s="859"/>
      <c r="S308" s="860"/>
      <c r="T308" s="860"/>
      <c r="U308" s="859"/>
      <c r="V308" s="859"/>
      <c r="W308" s="859"/>
      <c r="X308" s="859"/>
      <c r="Y308" s="859"/>
      <c r="Z308" s="859"/>
      <c r="AA308" s="859"/>
      <c r="AB308" s="859"/>
      <c r="AC308" s="859"/>
      <c r="AD308" s="859"/>
      <c r="AE308" s="859"/>
      <c r="AF308" s="859"/>
      <c r="AG308" s="859"/>
      <c r="AH308" s="859"/>
      <c r="AI308" s="859"/>
      <c r="AJ308" s="859"/>
      <c r="AK308" s="859"/>
      <c r="AL308" s="859"/>
      <c r="AM308" s="859"/>
      <c r="AN308" s="859"/>
      <c r="AO308" s="859"/>
      <c r="AP308" s="859"/>
      <c r="AQ308" s="859"/>
      <c r="AR308" s="859"/>
    </row>
    <row r="309" spans="1:44">
      <c r="A309" s="859"/>
      <c r="B309" s="859"/>
      <c r="C309" s="859"/>
      <c r="D309" s="859"/>
      <c r="E309" s="859"/>
      <c r="F309" s="859"/>
      <c r="G309" s="859"/>
      <c r="H309" s="859"/>
      <c r="I309" s="859"/>
      <c r="J309" s="859"/>
      <c r="K309" s="859"/>
      <c r="L309" s="860"/>
      <c r="M309" s="859"/>
      <c r="N309" s="859"/>
      <c r="O309" s="859"/>
      <c r="P309" s="859"/>
      <c r="Q309" s="859"/>
      <c r="R309" s="859"/>
      <c r="S309" s="860"/>
      <c r="T309" s="860"/>
      <c r="U309" s="859"/>
      <c r="V309" s="859"/>
      <c r="W309" s="859"/>
      <c r="X309" s="859"/>
      <c r="Y309" s="859"/>
      <c r="Z309" s="859"/>
      <c r="AA309" s="859"/>
      <c r="AB309" s="859"/>
      <c r="AC309" s="859"/>
      <c r="AD309" s="859"/>
      <c r="AE309" s="859"/>
      <c r="AF309" s="859"/>
      <c r="AG309" s="859"/>
      <c r="AH309" s="859"/>
      <c r="AI309" s="859"/>
      <c r="AJ309" s="859"/>
      <c r="AK309" s="859"/>
      <c r="AL309" s="859"/>
      <c r="AM309" s="859"/>
      <c r="AN309" s="859"/>
      <c r="AO309" s="859"/>
      <c r="AP309" s="859"/>
      <c r="AQ309" s="859"/>
      <c r="AR309" s="859"/>
    </row>
    <row r="310" spans="1:44">
      <c r="A310" s="859"/>
      <c r="B310" s="859"/>
      <c r="C310" s="859"/>
      <c r="D310" s="859"/>
      <c r="E310" s="859"/>
      <c r="F310" s="859"/>
      <c r="G310" s="859"/>
      <c r="H310" s="859"/>
      <c r="I310" s="859"/>
      <c r="J310" s="859"/>
      <c r="K310" s="859"/>
      <c r="L310" s="860"/>
      <c r="M310" s="859"/>
      <c r="N310" s="859"/>
      <c r="O310" s="859"/>
      <c r="P310" s="859"/>
      <c r="Q310" s="859"/>
      <c r="R310" s="859"/>
      <c r="S310" s="860"/>
      <c r="T310" s="860"/>
      <c r="U310" s="859"/>
      <c r="V310" s="859"/>
      <c r="W310" s="859"/>
      <c r="X310" s="859"/>
      <c r="Y310" s="859"/>
      <c r="Z310" s="859"/>
      <c r="AA310" s="859"/>
      <c r="AB310" s="859"/>
      <c r="AC310" s="859"/>
      <c r="AD310" s="859"/>
      <c r="AE310" s="859"/>
      <c r="AF310" s="859"/>
      <c r="AG310" s="859"/>
      <c r="AH310" s="859"/>
      <c r="AI310" s="859"/>
      <c r="AJ310" s="859"/>
      <c r="AK310" s="859"/>
      <c r="AL310" s="859"/>
      <c r="AM310" s="859"/>
      <c r="AN310" s="859"/>
      <c r="AO310" s="859"/>
      <c r="AP310" s="859"/>
      <c r="AQ310" s="859"/>
      <c r="AR310" s="859"/>
    </row>
    <row r="311" spans="1:44">
      <c r="A311" s="859"/>
      <c r="B311" s="859"/>
      <c r="C311" s="859"/>
      <c r="D311" s="859"/>
      <c r="E311" s="859"/>
      <c r="F311" s="859"/>
      <c r="G311" s="859"/>
      <c r="H311" s="859"/>
      <c r="I311" s="859"/>
      <c r="J311" s="859"/>
      <c r="K311" s="859"/>
      <c r="L311" s="860"/>
      <c r="M311" s="859"/>
      <c r="N311" s="859"/>
      <c r="O311" s="859"/>
      <c r="P311" s="859"/>
      <c r="Q311" s="859"/>
      <c r="R311" s="859"/>
      <c r="S311" s="860"/>
      <c r="T311" s="860"/>
      <c r="U311" s="859"/>
      <c r="V311" s="859"/>
      <c r="W311" s="859"/>
      <c r="X311" s="859"/>
      <c r="Y311" s="859"/>
      <c r="Z311" s="859"/>
      <c r="AA311" s="859"/>
      <c r="AB311" s="859"/>
      <c r="AC311" s="859"/>
      <c r="AD311" s="859"/>
      <c r="AE311" s="859"/>
      <c r="AF311" s="859"/>
      <c r="AG311" s="859"/>
      <c r="AH311" s="859"/>
      <c r="AI311" s="859"/>
      <c r="AJ311" s="859"/>
      <c r="AK311" s="859"/>
      <c r="AL311" s="859"/>
      <c r="AM311" s="859"/>
      <c r="AN311" s="859"/>
      <c r="AO311" s="859"/>
      <c r="AP311" s="859"/>
      <c r="AQ311" s="859"/>
      <c r="AR311" s="859"/>
    </row>
    <row r="312" spans="1:44">
      <c r="A312" s="859"/>
      <c r="B312" s="859"/>
      <c r="C312" s="859"/>
      <c r="D312" s="859"/>
      <c r="E312" s="859"/>
      <c r="F312" s="859"/>
      <c r="G312" s="859"/>
      <c r="H312" s="859"/>
      <c r="I312" s="859"/>
      <c r="J312" s="859"/>
      <c r="K312" s="859"/>
      <c r="L312" s="860"/>
      <c r="M312" s="859"/>
      <c r="N312" s="859"/>
      <c r="O312" s="859"/>
      <c r="P312" s="859"/>
      <c r="Q312" s="859"/>
      <c r="R312" s="859"/>
      <c r="S312" s="860"/>
      <c r="T312" s="860"/>
      <c r="U312" s="859"/>
      <c r="V312" s="859"/>
      <c r="W312" s="859"/>
      <c r="X312" s="859"/>
      <c r="Y312" s="859"/>
      <c r="Z312" s="859"/>
      <c r="AA312" s="859"/>
      <c r="AB312" s="859"/>
      <c r="AC312" s="859"/>
      <c r="AD312" s="859"/>
      <c r="AE312" s="859"/>
      <c r="AF312" s="859"/>
      <c r="AG312" s="859"/>
      <c r="AH312" s="859"/>
      <c r="AI312" s="859"/>
      <c r="AJ312" s="859"/>
      <c r="AK312" s="859"/>
      <c r="AL312" s="859"/>
      <c r="AM312" s="859"/>
      <c r="AN312" s="859"/>
      <c r="AO312" s="859"/>
      <c r="AP312" s="859"/>
      <c r="AQ312" s="859"/>
      <c r="AR312" s="859"/>
    </row>
    <row r="313" spans="1:44">
      <c r="A313" s="859"/>
      <c r="B313" s="859"/>
      <c r="C313" s="859"/>
      <c r="D313" s="859"/>
      <c r="E313" s="859"/>
      <c r="F313" s="859"/>
      <c r="G313" s="859"/>
      <c r="H313" s="859"/>
      <c r="I313" s="859"/>
      <c r="J313" s="859"/>
      <c r="K313" s="859"/>
      <c r="L313" s="860"/>
      <c r="M313" s="859"/>
      <c r="N313" s="859"/>
      <c r="O313" s="859"/>
      <c r="P313" s="859"/>
      <c r="Q313" s="859"/>
      <c r="R313" s="859"/>
      <c r="S313" s="860"/>
      <c r="T313" s="860"/>
      <c r="U313" s="859"/>
      <c r="V313" s="859"/>
      <c r="W313" s="859"/>
      <c r="X313" s="859"/>
      <c r="Y313" s="859"/>
      <c r="Z313" s="859"/>
      <c r="AA313" s="859"/>
      <c r="AB313" s="859"/>
      <c r="AC313" s="859"/>
      <c r="AD313" s="859"/>
      <c r="AE313" s="859"/>
      <c r="AF313" s="859"/>
      <c r="AG313" s="859"/>
      <c r="AH313" s="859"/>
      <c r="AI313" s="859"/>
      <c r="AJ313" s="859"/>
      <c r="AK313" s="859"/>
      <c r="AL313" s="859"/>
      <c r="AM313" s="859"/>
      <c r="AN313" s="859"/>
      <c r="AO313" s="859"/>
      <c r="AP313" s="859"/>
      <c r="AQ313" s="859"/>
      <c r="AR313" s="859"/>
    </row>
    <row r="314" spans="1:44">
      <c r="A314" s="859"/>
      <c r="B314" s="859"/>
      <c r="C314" s="859"/>
      <c r="D314" s="859"/>
      <c r="E314" s="859"/>
      <c r="F314" s="859"/>
      <c r="G314" s="859"/>
      <c r="H314" s="859"/>
      <c r="I314" s="859"/>
      <c r="J314" s="859"/>
      <c r="K314" s="859"/>
      <c r="L314" s="860"/>
      <c r="M314" s="859"/>
      <c r="N314" s="859"/>
      <c r="O314" s="859"/>
      <c r="P314" s="859"/>
      <c r="Q314" s="859"/>
      <c r="R314" s="859"/>
      <c r="S314" s="860"/>
      <c r="T314" s="860"/>
      <c r="U314" s="859"/>
      <c r="V314" s="859"/>
      <c r="W314" s="859"/>
      <c r="X314" s="859"/>
      <c r="Y314" s="859"/>
      <c r="Z314" s="859"/>
      <c r="AA314" s="859"/>
      <c r="AB314" s="859"/>
      <c r="AC314" s="859"/>
      <c r="AD314" s="859"/>
      <c r="AE314" s="859"/>
      <c r="AF314" s="859"/>
      <c r="AG314" s="859"/>
      <c r="AH314" s="859"/>
      <c r="AI314" s="859"/>
      <c r="AJ314" s="859"/>
      <c r="AK314" s="859"/>
      <c r="AL314" s="859"/>
      <c r="AM314" s="859"/>
      <c r="AN314" s="859"/>
      <c r="AO314" s="859"/>
      <c r="AP314" s="859"/>
      <c r="AQ314" s="859"/>
      <c r="AR314" s="859"/>
    </row>
    <row r="315" spans="1:44">
      <c r="A315" s="859"/>
      <c r="B315" s="859"/>
      <c r="C315" s="859"/>
      <c r="D315" s="859"/>
      <c r="E315" s="859"/>
      <c r="F315" s="859"/>
      <c r="G315" s="859"/>
      <c r="H315" s="859"/>
      <c r="I315" s="859"/>
      <c r="J315" s="859"/>
      <c r="K315" s="859"/>
      <c r="L315" s="860"/>
      <c r="M315" s="859"/>
      <c r="N315" s="859"/>
      <c r="O315" s="859"/>
      <c r="P315" s="859"/>
      <c r="Q315" s="859"/>
      <c r="R315" s="859"/>
      <c r="S315" s="860"/>
      <c r="T315" s="860"/>
      <c r="U315" s="859"/>
      <c r="V315" s="859"/>
      <c r="W315" s="859"/>
      <c r="X315" s="859"/>
      <c r="Y315" s="859"/>
      <c r="Z315" s="859"/>
      <c r="AA315" s="859"/>
      <c r="AB315" s="859"/>
      <c r="AC315" s="859"/>
      <c r="AD315" s="859"/>
      <c r="AE315" s="859"/>
      <c r="AF315" s="859"/>
      <c r="AG315" s="859"/>
      <c r="AH315" s="859"/>
      <c r="AI315" s="859"/>
      <c r="AJ315" s="859"/>
      <c r="AK315" s="859"/>
      <c r="AL315" s="859"/>
      <c r="AM315" s="859"/>
      <c r="AN315" s="859"/>
      <c r="AO315" s="859"/>
      <c r="AP315" s="859"/>
      <c r="AQ315" s="859"/>
      <c r="AR315" s="859"/>
    </row>
    <row r="316" spans="1:44">
      <c r="A316" s="859"/>
      <c r="B316" s="859"/>
      <c r="C316" s="859"/>
      <c r="D316" s="859"/>
      <c r="E316" s="859"/>
      <c r="F316" s="859"/>
      <c r="G316" s="859"/>
      <c r="H316" s="859"/>
      <c r="I316" s="859"/>
      <c r="J316" s="859"/>
      <c r="K316" s="859"/>
      <c r="L316" s="860"/>
      <c r="M316" s="859"/>
      <c r="N316" s="859"/>
      <c r="O316" s="859"/>
      <c r="P316" s="859"/>
      <c r="Q316" s="859"/>
      <c r="R316" s="859"/>
      <c r="S316" s="860"/>
      <c r="T316" s="860"/>
      <c r="U316" s="859"/>
      <c r="V316" s="859"/>
      <c r="W316" s="859"/>
      <c r="X316" s="859"/>
      <c r="Y316" s="859"/>
      <c r="Z316" s="859"/>
      <c r="AA316" s="859"/>
      <c r="AB316" s="859"/>
      <c r="AC316" s="859"/>
      <c r="AD316" s="859"/>
      <c r="AE316" s="859"/>
      <c r="AF316" s="859"/>
      <c r="AG316" s="859"/>
      <c r="AH316" s="859"/>
      <c r="AI316" s="859"/>
      <c r="AJ316" s="859"/>
      <c r="AK316" s="859"/>
      <c r="AL316" s="859"/>
      <c r="AM316" s="859"/>
      <c r="AN316" s="859"/>
      <c r="AO316" s="859"/>
      <c r="AP316" s="859"/>
      <c r="AQ316" s="859"/>
      <c r="AR316" s="859"/>
    </row>
    <row r="317" spans="1:44">
      <c r="A317" s="859"/>
      <c r="B317" s="859"/>
      <c r="C317" s="859"/>
      <c r="D317" s="859"/>
      <c r="E317" s="859"/>
      <c r="F317" s="859"/>
      <c r="G317" s="859"/>
      <c r="H317" s="859"/>
      <c r="I317" s="859"/>
      <c r="J317" s="859"/>
      <c r="K317" s="859"/>
      <c r="L317" s="860"/>
      <c r="M317" s="859"/>
      <c r="N317" s="859"/>
      <c r="O317" s="859"/>
      <c r="P317" s="859"/>
      <c r="Q317" s="859"/>
      <c r="R317" s="859"/>
      <c r="S317" s="860"/>
      <c r="T317" s="860"/>
      <c r="U317" s="859"/>
      <c r="V317" s="859"/>
      <c r="W317" s="859"/>
      <c r="X317" s="859"/>
      <c r="Y317" s="859"/>
      <c r="Z317" s="859"/>
      <c r="AA317" s="859"/>
      <c r="AB317" s="859"/>
      <c r="AC317" s="859"/>
      <c r="AD317" s="859"/>
      <c r="AE317" s="859"/>
      <c r="AF317" s="859"/>
      <c r="AG317" s="859"/>
      <c r="AH317" s="859"/>
      <c r="AI317" s="859"/>
      <c r="AJ317" s="859"/>
      <c r="AK317" s="859"/>
      <c r="AL317" s="859"/>
      <c r="AM317" s="859"/>
      <c r="AN317" s="859"/>
      <c r="AO317" s="859"/>
      <c r="AP317" s="859"/>
      <c r="AQ317" s="859"/>
      <c r="AR317" s="859"/>
    </row>
    <row r="318" spans="1:44">
      <c r="A318" s="859"/>
      <c r="B318" s="859"/>
      <c r="C318" s="859"/>
      <c r="D318" s="859"/>
      <c r="E318" s="859"/>
      <c r="F318" s="859"/>
      <c r="G318" s="859"/>
      <c r="H318" s="859"/>
      <c r="I318" s="859"/>
      <c r="J318" s="859"/>
      <c r="K318" s="859"/>
      <c r="L318" s="860"/>
      <c r="M318" s="859"/>
      <c r="N318" s="859"/>
      <c r="O318" s="859"/>
      <c r="P318" s="859"/>
      <c r="Q318" s="859"/>
      <c r="R318" s="859"/>
      <c r="S318" s="860"/>
      <c r="T318" s="860"/>
      <c r="U318" s="859"/>
      <c r="V318" s="859"/>
      <c r="W318" s="859"/>
      <c r="X318" s="859"/>
      <c r="Y318" s="859"/>
      <c r="Z318" s="859"/>
      <c r="AA318" s="859"/>
      <c r="AB318" s="859"/>
      <c r="AC318" s="859"/>
      <c r="AD318" s="859"/>
      <c r="AE318" s="859"/>
      <c r="AF318" s="859"/>
      <c r="AG318" s="859"/>
      <c r="AH318" s="859"/>
      <c r="AI318" s="859"/>
      <c r="AJ318" s="859"/>
      <c r="AK318" s="859"/>
      <c r="AL318" s="859"/>
      <c r="AM318" s="859"/>
      <c r="AN318" s="859"/>
      <c r="AO318" s="859"/>
      <c r="AP318" s="859"/>
      <c r="AQ318" s="859"/>
      <c r="AR318" s="859"/>
    </row>
    <row r="319" spans="1:44">
      <c r="A319" s="859"/>
      <c r="B319" s="859"/>
      <c r="C319" s="859"/>
      <c r="D319" s="859"/>
      <c r="E319" s="859"/>
      <c r="F319" s="859"/>
      <c r="G319" s="859"/>
      <c r="H319" s="859"/>
      <c r="I319" s="859"/>
      <c r="J319" s="859"/>
      <c r="K319" s="859"/>
      <c r="L319" s="860"/>
      <c r="M319" s="859"/>
      <c r="N319" s="859"/>
      <c r="O319" s="859"/>
      <c r="P319" s="859"/>
      <c r="Q319" s="859"/>
      <c r="R319" s="859"/>
      <c r="S319" s="860"/>
      <c r="T319" s="860"/>
      <c r="U319" s="859"/>
      <c r="V319" s="859"/>
      <c r="W319" s="859"/>
      <c r="X319" s="859"/>
      <c r="Y319" s="859"/>
      <c r="Z319" s="859"/>
      <c r="AA319" s="859"/>
      <c r="AB319" s="859"/>
      <c r="AC319" s="859"/>
      <c r="AD319" s="859"/>
      <c r="AE319" s="859"/>
      <c r="AF319" s="859"/>
      <c r="AG319" s="859"/>
      <c r="AH319" s="859"/>
      <c r="AI319" s="859"/>
      <c r="AJ319" s="859"/>
      <c r="AK319" s="859"/>
      <c r="AL319" s="859"/>
      <c r="AM319" s="859"/>
      <c r="AN319" s="859"/>
      <c r="AO319" s="859"/>
      <c r="AP319" s="859"/>
      <c r="AQ319" s="859"/>
      <c r="AR319" s="859"/>
    </row>
    <row r="320" spans="1:44">
      <c r="A320" s="859"/>
      <c r="B320" s="859"/>
      <c r="C320" s="859"/>
      <c r="D320" s="859"/>
      <c r="E320" s="859"/>
      <c r="F320" s="859"/>
      <c r="G320" s="859"/>
      <c r="H320" s="859"/>
      <c r="I320" s="859"/>
      <c r="J320" s="859"/>
      <c r="K320" s="859"/>
      <c r="L320" s="860"/>
      <c r="M320" s="859"/>
      <c r="N320" s="859"/>
      <c r="O320" s="859"/>
      <c r="P320" s="859"/>
      <c r="Q320" s="859"/>
      <c r="R320" s="859"/>
      <c r="S320" s="860"/>
      <c r="T320" s="860"/>
      <c r="U320" s="859"/>
      <c r="V320" s="859"/>
      <c r="W320" s="859"/>
      <c r="X320" s="859"/>
      <c r="Y320" s="859"/>
      <c r="Z320" s="859"/>
      <c r="AA320" s="859"/>
      <c r="AB320" s="859"/>
      <c r="AC320" s="859"/>
      <c r="AD320" s="859"/>
      <c r="AE320" s="859"/>
      <c r="AF320" s="859"/>
      <c r="AG320" s="859"/>
      <c r="AH320" s="859"/>
      <c r="AI320" s="859"/>
      <c r="AJ320" s="859"/>
      <c r="AK320" s="859"/>
      <c r="AL320" s="859"/>
      <c r="AM320" s="859"/>
      <c r="AN320" s="859"/>
      <c r="AO320" s="859"/>
      <c r="AP320" s="859"/>
      <c r="AQ320" s="859"/>
      <c r="AR320" s="859"/>
    </row>
    <row r="321" spans="1:44">
      <c r="A321" s="859"/>
      <c r="B321" s="859"/>
      <c r="C321" s="859"/>
      <c r="D321" s="859"/>
      <c r="E321" s="859"/>
      <c r="F321" s="859"/>
      <c r="G321" s="859"/>
      <c r="H321" s="859"/>
      <c r="I321" s="859"/>
      <c r="J321" s="859"/>
      <c r="K321" s="859"/>
      <c r="L321" s="860"/>
      <c r="M321" s="859"/>
      <c r="N321" s="859"/>
      <c r="O321" s="859"/>
      <c r="P321" s="859"/>
      <c r="Q321" s="859"/>
      <c r="R321" s="859"/>
      <c r="S321" s="860"/>
      <c r="T321" s="860"/>
      <c r="U321" s="859"/>
      <c r="V321" s="859"/>
      <c r="W321" s="859"/>
      <c r="X321" s="859"/>
      <c r="Y321" s="859"/>
      <c r="Z321" s="859"/>
      <c r="AA321" s="859"/>
      <c r="AB321" s="859"/>
      <c r="AC321" s="859"/>
      <c r="AD321" s="859"/>
      <c r="AE321" s="859"/>
      <c r="AF321" s="859"/>
      <c r="AG321" s="859"/>
      <c r="AH321" s="859"/>
      <c r="AI321" s="859"/>
      <c r="AJ321" s="859"/>
      <c r="AK321" s="859"/>
      <c r="AL321" s="859"/>
      <c r="AM321" s="859"/>
      <c r="AN321" s="859"/>
      <c r="AO321" s="859"/>
      <c r="AP321" s="859"/>
      <c r="AQ321" s="859"/>
      <c r="AR321" s="859"/>
    </row>
    <row r="322" spans="1:44">
      <c r="A322" s="859"/>
      <c r="B322" s="859"/>
      <c r="C322" s="859"/>
      <c r="D322" s="859"/>
      <c r="E322" s="859"/>
      <c r="F322" s="859"/>
      <c r="G322" s="859"/>
      <c r="H322" s="859"/>
      <c r="I322" s="859"/>
      <c r="J322" s="859"/>
      <c r="K322" s="859"/>
      <c r="L322" s="860"/>
      <c r="M322" s="859"/>
      <c r="N322" s="859"/>
      <c r="O322" s="859"/>
      <c r="P322" s="859"/>
      <c r="Q322" s="859"/>
      <c r="R322" s="859"/>
      <c r="S322" s="860"/>
      <c r="T322" s="860"/>
      <c r="U322" s="859"/>
      <c r="V322" s="859"/>
      <c r="W322" s="859"/>
      <c r="X322" s="859"/>
      <c r="Y322" s="859"/>
      <c r="Z322" s="859"/>
      <c r="AA322" s="859"/>
      <c r="AB322" s="859"/>
      <c r="AC322" s="859"/>
      <c r="AD322" s="859"/>
      <c r="AE322" s="859"/>
      <c r="AF322" s="859"/>
      <c r="AG322" s="859"/>
      <c r="AH322" s="859"/>
      <c r="AI322" s="859"/>
      <c r="AJ322" s="859"/>
      <c r="AK322" s="859"/>
      <c r="AL322" s="859"/>
      <c r="AM322" s="859"/>
      <c r="AN322" s="859"/>
      <c r="AO322" s="859"/>
      <c r="AP322" s="859"/>
      <c r="AQ322" s="859"/>
      <c r="AR322" s="859"/>
    </row>
    <row r="323" spans="1:44">
      <c r="A323" s="859"/>
      <c r="B323" s="859"/>
      <c r="C323" s="859"/>
      <c r="D323" s="859"/>
      <c r="E323" s="859"/>
      <c r="F323" s="859"/>
      <c r="G323" s="859"/>
      <c r="H323" s="859"/>
      <c r="I323" s="859"/>
      <c r="J323" s="859"/>
      <c r="K323" s="859"/>
      <c r="L323" s="860"/>
      <c r="M323" s="859"/>
      <c r="N323" s="859"/>
      <c r="O323" s="859"/>
      <c r="P323" s="859"/>
      <c r="Q323" s="859"/>
      <c r="R323" s="859"/>
      <c r="S323" s="860"/>
      <c r="T323" s="860"/>
      <c r="U323" s="859"/>
      <c r="V323" s="859"/>
      <c r="W323" s="859"/>
      <c r="X323" s="859"/>
      <c r="Y323" s="859"/>
      <c r="Z323" s="859"/>
      <c r="AA323" s="859"/>
      <c r="AB323" s="859"/>
      <c r="AC323" s="859"/>
      <c r="AD323" s="859"/>
      <c r="AE323" s="859"/>
      <c r="AF323" s="859"/>
      <c r="AG323" s="859"/>
      <c r="AH323" s="859"/>
      <c r="AI323" s="859"/>
      <c r="AJ323" s="859"/>
      <c r="AK323" s="859"/>
      <c r="AL323" s="859"/>
      <c r="AM323" s="859"/>
      <c r="AN323" s="859"/>
      <c r="AO323" s="859"/>
      <c r="AP323" s="859"/>
      <c r="AQ323" s="859"/>
      <c r="AR323" s="859"/>
    </row>
    <row r="324" spans="1:44">
      <c r="A324" s="859"/>
      <c r="B324" s="859"/>
      <c r="C324" s="859"/>
      <c r="D324" s="859"/>
      <c r="E324" s="859"/>
      <c r="F324" s="859"/>
      <c r="G324" s="859"/>
      <c r="H324" s="859"/>
      <c r="I324" s="859"/>
      <c r="J324" s="859"/>
      <c r="K324" s="859"/>
      <c r="L324" s="860"/>
      <c r="M324" s="859"/>
      <c r="N324" s="859"/>
      <c r="O324" s="859"/>
      <c r="P324" s="859"/>
      <c r="Q324" s="859"/>
      <c r="R324" s="859"/>
      <c r="S324" s="860"/>
      <c r="T324" s="860"/>
      <c r="U324" s="859"/>
      <c r="V324" s="859"/>
      <c r="W324" s="859"/>
      <c r="X324" s="859"/>
      <c r="Y324" s="859"/>
      <c r="Z324" s="859"/>
      <c r="AA324" s="859"/>
      <c r="AB324" s="859"/>
      <c r="AC324" s="859"/>
      <c r="AD324" s="859"/>
      <c r="AE324" s="859"/>
      <c r="AF324" s="859"/>
      <c r="AG324" s="859"/>
      <c r="AH324" s="859"/>
      <c r="AI324" s="859"/>
      <c r="AJ324" s="859"/>
      <c r="AK324" s="859"/>
      <c r="AL324" s="859"/>
      <c r="AM324" s="859"/>
      <c r="AN324" s="859"/>
      <c r="AO324" s="859"/>
      <c r="AP324" s="859"/>
      <c r="AQ324" s="859"/>
      <c r="AR324" s="859"/>
    </row>
    <row r="325" spans="1:44">
      <c r="A325" s="859"/>
      <c r="B325" s="859"/>
      <c r="C325" s="859"/>
      <c r="D325" s="859"/>
      <c r="E325" s="859"/>
      <c r="F325" s="859"/>
      <c r="G325" s="859"/>
      <c r="H325" s="859"/>
      <c r="I325" s="859"/>
      <c r="J325" s="859"/>
      <c r="K325" s="859"/>
      <c r="L325" s="860"/>
      <c r="M325" s="859"/>
      <c r="N325" s="859"/>
      <c r="O325" s="859"/>
      <c r="P325" s="859"/>
      <c r="Q325" s="859"/>
      <c r="R325" s="859"/>
      <c r="S325" s="860"/>
      <c r="T325" s="860"/>
      <c r="U325" s="859"/>
      <c r="V325" s="859"/>
      <c r="W325" s="859"/>
      <c r="X325" s="859"/>
      <c r="Y325" s="859"/>
      <c r="Z325" s="859"/>
      <c r="AA325" s="859"/>
      <c r="AB325" s="859"/>
      <c r="AC325" s="859"/>
      <c r="AD325" s="859"/>
      <c r="AE325" s="859"/>
      <c r="AF325" s="859"/>
      <c r="AG325" s="859"/>
      <c r="AH325" s="859"/>
      <c r="AI325" s="859"/>
      <c r="AJ325" s="859"/>
      <c r="AK325" s="859"/>
      <c r="AL325" s="859"/>
      <c r="AM325" s="859"/>
      <c r="AN325" s="859"/>
      <c r="AO325" s="859"/>
      <c r="AP325" s="859"/>
      <c r="AQ325" s="859"/>
      <c r="AR325" s="859"/>
    </row>
    <row r="326" spans="1:44">
      <c r="A326" s="859"/>
      <c r="B326" s="859"/>
      <c r="C326" s="859"/>
      <c r="D326" s="859"/>
      <c r="E326" s="859"/>
      <c r="F326" s="859"/>
      <c r="G326" s="859"/>
      <c r="H326" s="859"/>
      <c r="I326" s="859"/>
      <c r="J326" s="859"/>
      <c r="K326" s="859"/>
      <c r="L326" s="860"/>
      <c r="M326" s="859"/>
      <c r="N326" s="859"/>
      <c r="O326" s="859"/>
      <c r="P326" s="859"/>
      <c r="Q326" s="859"/>
      <c r="R326" s="859"/>
      <c r="S326" s="860"/>
      <c r="T326" s="860"/>
      <c r="U326" s="859"/>
      <c r="V326" s="859"/>
      <c r="W326" s="859"/>
      <c r="X326" s="859"/>
      <c r="Y326" s="859"/>
      <c r="Z326" s="859"/>
      <c r="AA326" s="859"/>
      <c r="AB326" s="859"/>
      <c r="AC326" s="859"/>
      <c r="AD326" s="859"/>
      <c r="AE326" s="859"/>
      <c r="AF326" s="859"/>
      <c r="AG326" s="859"/>
      <c r="AH326" s="859"/>
      <c r="AI326" s="859"/>
      <c r="AJ326" s="859"/>
      <c r="AK326" s="859"/>
      <c r="AL326" s="859"/>
      <c r="AM326" s="859"/>
      <c r="AN326" s="859"/>
      <c r="AO326" s="859"/>
      <c r="AP326" s="859"/>
      <c r="AQ326" s="859"/>
      <c r="AR326" s="859"/>
    </row>
    <row r="327" spans="1:44">
      <c r="A327" s="859"/>
      <c r="B327" s="859"/>
      <c r="C327" s="859"/>
      <c r="D327" s="859"/>
      <c r="E327" s="859"/>
      <c r="F327" s="859"/>
      <c r="G327" s="859"/>
      <c r="H327" s="859"/>
      <c r="I327" s="859"/>
      <c r="J327" s="859"/>
      <c r="K327" s="859"/>
      <c r="L327" s="860"/>
      <c r="M327" s="859"/>
      <c r="N327" s="859"/>
      <c r="O327" s="859"/>
      <c r="P327" s="859"/>
      <c r="Q327" s="859"/>
      <c r="R327" s="859"/>
      <c r="S327" s="860"/>
      <c r="T327" s="860"/>
      <c r="U327" s="859"/>
      <c r="V327" s="859"/>
      <c r="W327" s="859"/>
      <c r="X327" s="859"/>
      <c r="Y327" s="859"/>
      <c r="Z327" s="859"/>
      <c r="AA327" s="859"/>
      <c r="AB327" s="859"/>
      <c r="AC327" s="859"/>
      <c r="AD327" s="859"/>
      <c r="AE327" s="859"/>
      <c r="AF327" s="859"/>
      <c r="AG327" s="859"/>
      <c r="AH327" s="859"/>
      <c r="AI327" s="859"/>
      <c r="AJ327" s="859"/>
      <c r="AK327" s="859"/>
      <c r="AL327" s="859"/>
      <c r="AM327" s="859"/>
      <c r="AN327" s="859"/>
      <c r="AO327" s="859"/>
      <c r="AP327" s="859"/>
      <c r="AQ327" s="859"/>
      <c r="AR327" s="859"/>
    </row>
    <row r="328" spans="1:44">
      <c r="A328" s="859"/>
      <c r="B328" s="859"/>
      <c r="C328" s="859"/>
      <c r="D328" s="859"/>
      <c r="E328" s="859"/>
      <c r="F328" s="859"/>
      <c r="G328" s="859"/>
      <c r="H328" s="859"/>
      <c r="I328" s="859"/>
      <c r="J328" s="859"/>
      <c r="K328" s="859"/>
      <c r="L328" s="860"/>
      <c r="M328" s="859"/>
      <c r="N328" s="859"/>
      <c r="O328" s="859"/>
      <c r="P328" s="859"/>
      <c r="Q328" s="859"/>
      <c r="R328" s="859"/>
      <c r="S328" s="860"/>
      <c r="T328" s="860"/>
      <c r="U328" s="859"/>
      <c r="V328" s="859"/>
      <c r="W328" s="859"/>
      <c r="X328" s="859"/>
      <c r="Y328" s="859"/>
      <c r="Z328" s="859"/>
      <c r="AA328" s="859"/>
      <c r="AB328" s="859"/>
      <c r="AC328" s="859"/>
      <c r="AD328" s="859"/>
      <c r="AE328" s="859"/>
      <c r="AF328" s="859"/>
      <c r="AG328" s="859"/>
      <c r="AH328" s="859"/>
      <c r="AI328" s="859"/>
      <c r="AJ328" s="859"/>
      <c r="AK328" s="859"/>
      <c r="AL328" s="859"/>
      <c r="AM328" s="859"/>
      <c r="AN328" s="859"/>
      <c r="AO328" s="859"/>
      <c r="AP328" s="859"/>
      <c r="AQ328" s="859"/>
      <c r="AR328" s="859"/>
    </row>
    <row r="329" spans="1:44">
      <c r="A329" s="859"/>
      <c r="B329" s="859"/>
      <c r="C329" s="859"/>
      <c r="D329" s="859"/>
      <c r="E329" s="859"/>
      <c r="F329" s="859"/>
      <c r="G329" s="859"/>
      <c r="H329" s="859"/>
      <c r="I329" s="859"/>
      <c r="J329" s="859"/>
      <c r="K329" s="859"/>
      <c r="L329" s="860"/>
      <c r="M329" s="859"/>
      <c r="N329" s="859"/>
      <c r="O329" s="859"/>
      <c r="P329" s="859"/>
      <c r="Q329" s="859"/>
      <c r="R329" s="859"/>
      <c r="S329" s="860"/>
      <c r="T329" s="860"/>
      <c r="U329" s="859"/>
      <c r="V329" s="859"/>
      <c r="W329" s="859"/>
      <c r="X329" s="859"/>
      <c r="Y329" s="859"/>
      <c r="Z329" s="859"/>
      <c r="AA329" s="859"/>
      <c r="AB329" s="859"/>
      <c r="AC329" s="859"/>
      <c r="AD329" s="859"/>
      <c r="AE329" s="859"/>
      <c r="AF329" s="859"/>
      <c r="AG329" s="859"/>
      <c r="AH329" s="859"/>
      <c r="AI329" s="859"/>
      <c r="AJ329" s="859"/>
      <c r="AK329" s="859"/>
      <c r="AL329" s="859"/>
      <c r="AM329" s="859"/>
      <c r="AN329" s="859"/>
      <c r="AO329" s="859"/>
      <c r="AP329" s="859"/>
      <c r="AQ329" s="859"/>
      <c r="AR329" s="859"/>
    </row>
    <row r="330" spans="1:44">
      <c r="A330" s="859"/>
      <c r="B330" s="859"/>
      <c r="C330" s="859"/>
      <c r="D330" s="859"/>
      <c r="E330" s="859"/>
      <c r="F330" s="859"/>
      <c r="G330" s="859"/>
      <c r="H330" s="859"/>
      <c r="I330" s="859"/>
      <c r="J330" s="859"/>
      <c r="K330" s="859"/>
      <c r="L330" s="860"/>
      <c r="M330" s="859"/>
      <c r="N330" s="859"/>
      <c r="O330" s="859"/>
      <c r="P330" s="859"/>
      <c r="Q330" s="859"/>
      <c r="R330" s="859"/>
      <c r="S330" s="860"/>
      <c r="T330" s="860"/>
      <c r="U330" s="859"/>
      <c r="V330" s="859"/>
      <c r="W330" s="859"/>
      <c r="X330" s="859"/>
      <c r="Y330" s="859"/>
      <c r="Z330" s="859"/>
      <c r="AA330" s="859"/>
      <c r="AB330" s="859"/>
      <c r="AC330" s="859"/>
      <c r="AD330" s="859"/>
      <c r="AE330" s="859"/>
      <c r="AF330" s="859"/>
      <c r="AG330" s="859"/>
      <c r="AH330" s="859"/>
      <c r="AI330" s="859"/>
      <c r="AJ330" s="859"/>
      <c r="AK330" s="859"/>
      <c r="AL330" s="859"/>
      <c r="AM330" s="859"/>
      <c r="AN330" s="859"/>
      <c r="AO330" s="859"/>
      <c r="AP330" s="859"/>
      <c r="AQ330" s="859"/>
      <c r="AR330" s="859"/>
    </row>
    <row r="331" spans="1:44">
      <c r="A331" s="859"/>
      <c r="B331" s="859"/>
      <c r="C331" s="859"/>
      <c r="D331" s="859"/>
      <c r="E331" s="859"/>
      <c r="F331" s="859"/>
      <c r="G331" s="859"/>
      <c r="H331" s="859"/>
      <c r="I331" s="859"/>
      <c r="J331" s="859"/>
      <c r="K331" s="859"/>
      <c r="L331" s="860"/>
      <c r="M331" s="859"/>
      <c r="N331" s="859"/>
      <c r="O331" s="859"/>
      <c r="P331" s="859"/>
      <c r="Q331" s="859"/>
      <c r="R331" s="859"/>
      <c r="S331" s="860"/>
      <c r="T331" s="860"/>
      <c r="U331" s="859"/>
      <c r="V331" s="859"/>
      <c r="W331" s="859"/>
      <c r="X331" s="859"/>
      <c r="Y331" s="859"/>
      <c r="Z331" s="859"/>
      <c r="AA331" s="859"/>
      <c r="AB331" s="859"/>
      <c r="AC331" s="859"/>
      <c r="AD331" s="859"/>
      <c r="AE331" s="859"/>
      <c r="AF331" s="859"/>
      <c r="AG331" s="859"/>
      <c r="AH331" s="859"/>
      <c r="AI331" s="859"/>
      <c r="AJ331" s="859"/>
      <c r="AK331" s="859"/>
      <c r="AL331" s="859"/>
      <c r="AM331" s="859"/>
      <c r="AN331" s="859"/>
      <c r="AO331" s="859"/>
      <c r="AP331" s="859"/>
      <c r="AQ331" s="859"/>
      <c r="AR331" s="859"/>
    </row>
    <row r="332" spans="1:44">
      <c r="A332" s="859"/>
      <c r="B332" s="859"/>
      <c r="C332" s="859"/>
      <c r="D332" s="859"/>
      <c r="E332" s="859"/>
      <c r="F332" s="859"/>
      <c r="G332" s="859"/>
      <c r="H332" s="859"/>
      <c r="I332" s="859"/>
      <c r="J332" s="859"/>
      <c r="K332" s="859"/>
      <c r="L332" s="860"/>
      <c r="M332" s="859"/>
      <c r="N332" s="859"/>
      <c r="O332" s="859"/>
      <c r="P332" s="859"/>
      <c r="Q332" s="859"/>
      <c r="R332" s="859"/>
      <c r="S332" s="860"/>
      <c r="T332" s="860"/>
      <c r="U332" s="859"/>
      <c r="V332" s="859"/>
      <c r="W332" s="859"/>
      <c r="X332" s="859"/>
      <c r="Y332" s="859"/>
      <c r="Z332" s="859"/>
      <c r="AA332" s="859"/>
      <c r="AB332" s="859"/>
      <c r="AC332" s="859"/>
      <c r="AD332" s="859"/>
      <c r="AE332" s="859"/>
      <c r="AF332" s="859"/>
      <c r="AG332" s="859"/>
      <c r="AH332" s="859"/>
      <c r="AI332" s="859"/>
      <c r="AJ332" s="859"/>
      <c r="AK332" s="859"/>
      <c r="AL332" s="859"/>
      <c r="AM332" s="859"/>
      <c r="AN332" s="859"/>
      <c r="AO332" s="859"/>
      <c r="AP332" s="859"/>
      <c r="AQ332" s="859"/>
      <c r="AR332" s="859"/>
    </row>
    <row r="333" spans="1:44">
      <c r="A333" s="859"/>
      <c r="B333" s="859"/>
      <c r="C333" s="859"/>
      <c r="D333" s="859"/>
      <c r="E333" s="859"/>
      <c r="F333" s="859"/>
      <c r="G333" s="859"/>
      <c r="H333" s="859"/>
      <c r="I333" s="859"/>
      <c r="J333" s="859"/>
      <c r="K333" s="859"/>
      <c r="L333" s="860"/>
      <c r="M333" s="859"/>
      <c r="N333" s="859"/>
      <c r="O333" s="859"/>
      <c r="P333" s="859"/>
      <c r="Q333" s="859"/>
      <c r="R333" s="859"/>
      <c r="S333" s="860"/>
      <c r="T333" s="860"/>
      <c r="U333" s="859"/>
      <c r="V333" s="859"/>
      <c r="W333" s="859"/>
      <c r="X333" s="859"/>
      <c r="Y333" s="859"/>
      <c r="Z333" s="859"/>
      <c r="AA333" s="859"/>
      <c r="AB333" s="859"/>
      <c r="AC333" s="859"/>
      <c r="AD333" s="859"/>
      <c r="AE333" s="859"/>
      <c r="AF333" s="859"/>
      <c r="AG333" s="859"/>
      <c r="AH333" s="859"/>
      <c r="AI333" s="859"/>
      <c r="AJ333" s="859"/>
      <c r="AK333" s="859"/>
      <c r="AL333" s="859"/>
      <c r="AM333" s="859"/>
      <c r="AN333" s="859"/>
      <c r="AO333" s="859"/>
      <c r="AP333" s="859"/>
      <c r="AQ333" s="859"/>
      <c r="AR333" s="859"/>
    </row>
    <row r="334" spans="1:44">
      <c r="A334" s="859"/>
      <c r="B334" s="859"/>
      <c r="C334" s="859"/>
      <c r="D334" s="859"/>
      <c r="E334" s="859"/>
      <c r="F334" s="859"/>
      <c r="G334" s="859"/>
      <c r="H334" s="859"/>
      <c r="I334" s="859"/>
      <c r="J334" s="859"/>
      <c r="K334" s="859"/>
      <c r="L334" s="860"/>
      <c r="M334" s="859"/>
      <c r="N334" s="859"/>
      <c r="O334" s="859"/>
      <c r="P334" s="859"/>
      <c r="Q334" s="859"/>
      <c r="R334" s="859"/>
      <c r="S334" s="860"/>
      <c r="T334" s="860"/>
      <c r="U334" s="859"/>
      <c r="V334" s="859"/>
      <c r="W334" s="859"/>
      <c r="X334" s="859"/>
      <c r="Y334" s="859"/>
      <c r="Z334" s="859"/>
      <c r="AA334" s="859"/>
      <c r="AB334" s="859"/>
      <c r="AC334" s="859"/>
      <c r="AD334" s="859"/>
      <c r="AE334" s="859"/>
      <c r="AF334" s="859"/>
      <c r="AG334" s="859"/>
      <c r="AH334" s="859"/>
      <c r="AI334" s="859"/>
      <c r="AJ334" s="859"/>
      <c r="AK334" s="859"/>
      <c r="AL334" s="859"/>
      <c r="AM334" s="859"/>
      <c r="AN334" s="859"/>
      <c r="AO334" s="859"/>
      <c r="AP334" s="859"/>
      <c r="AQ334" s="859"/>
      <c r="AR334" s="859"/>
    </row>
    <row r="335" spans="1:44">
      <c r="A335" s="859"/>
      <c r="B335" s="859"/>
      <c r="C335" s="859"/>
      <c r="D335" s="859"/>
      <c r="E335" s="859"/>
      <c r="F335" s="859"/>
      <c r="G335" s="859"/>
      <c r="H335" s="859"/>
      <c r="I335" s="859"/>
      <c r="J335" s="859"/>
      <c r="K335" s="859"/>
      <c r="L335" s="860"/>
      <c r="M335" s="859"/>
      <c r="N335" s="859"/>
      <c r="O335" s="859"/>
      <c r="P335" s="859"/>
      <c r="Q335" s="859"/>
      <c r="R335" s="859"/>
      <c r="S335" s="860"/>
      <c r="T335" s="860"/>
      <c r="U335" s="859"/>
      <c r="V335" s="859"/>
      <c r="W335" s="859"/>
      <c r="X335" s="859"/>
      <c r="Y335" s="859"/>
      <c r="Z335" s="859"/>
      <c r="AA335" s="859"/>
      <c r="AB335" s="859"/>
      <c r="AC335" s="859"/>
      <c r="AD335" s="859"/>
      <c r="AE335" s="859"/>
      <c r="AF335" s="859"/>
      <c r="AG335" s="859"/>
      <c r="AH335" s="859"/>
      <c r="AI335" s="859"/>
      <c r="AJ335" s="859"/>
      <c r="AK335" s="859"/>
      <c r="AL335" s="859"/>
      <c r="AM335" s="859"/>
      <c r="AN335" s="859"/>
      <c r="AO335" s="859"/>
      <c r="AP335" s="859"/>
      <c r="AQ335" s="859"/>
      <c r="AR335" s="859"/>
    </row>
    <row r="336" spans="1:44">
      <c r="A336" s="859"/>
      <c r="B336" s="859"/>
      <c r="C336" s="859"/>
      <c r="D336" s="859"/>
      <c r="E336" s="859"/>
      <c r="F336" s="859"/>
      <c r="G336" s="859"/>
      <c r="H336" s="859"/>
      <c r="I336" s="859"/>
      <c r="J336" s="859"/>
      <c r="K336" s="859"/>
      <c r="L336" s="860"/>
      <c r="M336" s="859"/>
      <c r="N336" s="859"/>
      <c r="O336" s="859"/>
      <c r="P336" s="859"/>
      <c r="Q336" s="859"/>
      <c r="R336" s="859"/>
      <c r="S336" s="860"/>
      <c r="T336" s="860"/>
      <c r="U336" s="859"/>
      <c r="V336" s="859"/>
      <c r="W336" s="859"/>
      <c r="X336" s="859"/>
      <c r="Y336" s="859"/>
      <c r="Z336" s="859"/>
      <c r="AA336" s="859"/>
      <c r="AB336" s="859"/>
      <c r="AC336" s="859"/>
      <c r="AD336" s="859"/>
      <c r="AE336" s="859"/>
      <c r="AF336" s="859"/>
      <c r="AG336" s="859"/>
      <c r="AH336" s="859"/>
      <c r="AI336" s="859"/>
      <c r="AJ336" s="859"/>
      <c r="AK336" s="859"/>
      <c r="AL336" s="859"/>
      <c r="AM336" s="859"/>
      <c r="AN336" s="859"/>
      <c r="AO336" s="859"/>
      <c r="AP336" s="859"/>
      <c r="AQ336" s="859"/>
      <c r="AR336" s="859"/>
    </row>
    <row r="337" spans="1:44">
      <c r="A337" s="859"/>
      <c r="B337" s="859"/>
      <c r="C337" s="859"/>
      <c r="D337" s="859"/>
      <c r="E337" s="859"/>
      <c r="F337" s="859"/>
      <c r="G337" s="859"/>
      <c r="H337" s="859"/>
      <c r="I337" s="859"/>
      <c r="J337" s="859"/>
      <c r="K337" s="859"/>
      <c r="L337" s="860"/>
      <c r="M337" s="859"/>
      <c r="N337" s="859"/>
      <c r="O337" s="859"/>
      <c r="P337" s="859"/>
      <c r="Q337" s="859"/>
      <c r="R337" s="859"/>
      <c r="S337" s="860"/>
      <c r="T337" s="860"/>
      <c r="U337" s="859"/>
      <c r="V337" s="859"/>
      <c r="W337" s="859"/>
      <c r="X337" s="859"/>
      <c r="Y337" s="859"/>
      <c r="Z337" s="859"/>
      <c r="AA337" s="859"/>
      <c r="AB337" s="859"/>
      <c r="AC337" s="859"/>
      <c r="AD337" s="859"/>
      <c r="AE337" s="859"/>
      <c r="AF337" s="859"/>
      <c r="AG337" s="859"/>
      <c r="AH337" s="859"/>
      <c r="AI337" s="859"/>
      <c r="AJ337" s="859"/>
      <c r="AK337" s="859"/>
      <c r="AL337" s="859"/>
      <c r="AM337" s="859"/>
      <c r="AN337" s="859"/>
      <c r="AO337" s="859"/>
      <c r="AP337" s="859"/>
      <c r="AQ337" s="859"/>
      <c r="AR337" s="859"/>
    </row>
    <row r="338" spans="1:44">
      <c r="A338" s="859"/>
      <c r="B338" s="859"/>
      <c r="C338" s="859"/>
      <c r="D338" s="859"/>
      <c r="E338" s="859"/>
      <c r="F338" s="859"/>
      <c r="G338" s="859"/>
      <c r="H338" s="859"/>
      <c r="I338" s="859"/>
      <c r="J338" s="859"/>
      <c r="K338" s="859"/>
      <c r="L338" s="860"/>
      <c r="M338" s="859"/>
      <c r="N338" s="859"/>
      <c r="O338" s="859"/>
      <c r="P338" s="859"/>
      <c r="Q338" s="859"/>
      <c r="R338" s="859"/>
      <c r="S338" s="860"/>
      <c r="T338" s="860"/>
      <c r="U338" s="859"/>
      <c r="V338" s="859"/>
      <c r="W338" s="859"/>
      <c r="X338" s="859"/>
      <c r="Y338" s="859"/>
      <c r="Z338" s="859"/>
      <c r="AA338" s="859"/>
      <c r="AB338" s="859"/>
      <c r="AC338" s="859"/>
      <c r="AD338" s="859"/>
      <c r="AE338" s="859"/>
      <c r="AF338" s="859"/>
      <c r="AG338" s="859"/>
      <c r="AH338" s="859"/>
      <c r="AI338" s="859"/>
      <c r="AJ338" s="859"/>
      <c r="AK338" s="859"/>
      <c r="AL338" s="859"/>
      <c r="AM338" s="859"/>
      <c r="AN338" s="859"/>
      <c r="AO338" s="859"/>
      <c r="AP338" s="859"/>
      <c r="AQ338" s="859"/>
      <c r="AR338" s="859"/>
    </row>
    <row r="339" spans="1:44">
      <c r="A339" s="859"/>
      <c r="B339" s="859"/>
      <c r="C339" s="859"/>
      <c r="D339" s="859"/>
      <c r="E339" s="859"/>
      <c r="F339" s="859"/>
      <c r="G339" s="859"/>
      <c r="H339" s="859"/>
      <c r="I339" s="859"/>
      <c r="J339" s="859"/>
      <c r="K339" s="859"/>
      <c r="L339" s="860"/>
      <c r="M339" s="859"/>
      <c r="N339" s="859"/>
      <c r="O339" s="859"/>
      <c r="P339" s="859"/>
      <c r="Q339" s="859"/>
      <c r="R339" s="859"/>
      <c r="S339" s="860"/>
      <c r="T339" s="860"/>
      <c r="U339" s="859"/>
      <c r="V339" s="859"/>
      <c r="W339" s="859"/>
      <c r="X339" s="859"/>
      <c r="Y339" s="859"/>
      <c r="Z339" s="859"/>
      <c r="AA339" s="859"/>
      <c r="AB339" s="859"/>
      <c r="AC339" s="859"/>
      <c r="AD339" s="859"/>
      <c r="AE339" s="859"/>
      <c r="AF339" s="859"/>
      <c r="AG339" s="859"/>
      <c r="AH339" s="859"/>
      <c r="AI339" s="859"/>
      <c r="AJ339" s="859"/>
      <c r="AK339" s="859"/>
      <c r="AL339" s="859"/>
      <c r="AM339" s="859"/>
      <c r="AN339" s="859"/>
      <c r="AO339" s="859"/>
      <c r="AP339" s="859"/>
      <c r="AQ339" s="859"/>
      <c r="AR339" s="859"/>
    </row>
    <row r="340" spans="1:44">
      <c r="A340" s="859"/>
      <c r="B340" s="859"/>
      <c r="C340" s="859"/>
      <c r="D340" s="859"/>
      <c r="E340" s="859"/>
      <c r="F340" s="859"/>
      <c r="G340" s="859"/>
      <c r="H340" s="859"/>
      <c r="I340" s="859"/>
      <c r="J340" s="859"/>
      <c r="K340" s="859"/>
      <c r="L340" s="860"/>
      <c r="M340" s="859"/>
      <c r="N340" s="859"/>
      <c r="O340" s="859"/>
      <c r="P340" s="859"/>
      <c r="Q340" s="859"/>
      <c r="R340" s="859"/>
      <c r="S340" s="860"/>
      <c r="T340" s="860"/>
      <c r="U340" s="859"/>
      <c r="V340" s="859"/>
      <c r="W340" s="859"/>
      <c r="X340" s="859"/>
      <c r="Y340" s="859"/>
      <c r="Z340" s="859"/>
      <c r="AA340" s="859"/>
      <c r="AB340" s="859"/>
      <c r="AC340" s="859"/>
      <c r="AD340" s="859"/>
      <c r="AE340" s="859"/>
      <c r="AF340" s="859"/>
      <c r="AG340" s="859"/>
      <c r="AH340" s="859"/>
      <c r="AI340" s="859"/>
      <c r="AJ340" s="859"/>
      <c r="AK340" s="859"/>
      <c r="AL340" s="859"/>
      <c r="AM340" s="859"/>
      <c r="AN340" s="859"/>
      <c r="AO340" s="859"/>
      <c r="AP340" s="859"/>
      <c r="AQ340" s="859"/>
      <c r="AR340" s="859"/>
    </row>
    <row r="341" spans="1:44">
      <c r="A341" s="859"/>
      <c r="B341" s="859"/>
      <c r="C341" s="859"/>
      <c r="D341" s="859"/>
      <c r="E341" s="859"/>
      <c r="F341" s="859"/>
      <c r="G341" s="859"/>
      <c r="H341" s="859"/>
      <c r="I341" s="859"/>
      <c r="J341" s="859"/>
      <c r="K341" s="859"/>
      <c r="L341" s="860"/>
      <c r="M341" s="859"/>
      <c r="N341" s="859"/>
      <c r="O341" s="859"/>
      <c r="P341" s="859"/>
      <c r="Q341" s="859"/>
      <c r="R341" s="859"/>
      <c r="S341" s="860"/>
      <c r="T341" s="860"/>
      <c r="U341" s="859"/>
      <c r="V341" s="859"/>
      <c r="W341" s="859"/>
      <c r="X341" s="859"/>
      <c r="Y341" s="859"/>
      <c r="Z341" s="859"/>
      <c r="AA341" s="859"/>
      <c r="AB341" s="859"/>
      <c r="AC341" s="859"/>
      <c r="AD341" s="859"/>
      <c r="AE341" s="859"/>
      <c r="AF341" s="859"/>
      <c r="AG341" s="859"/>
      <c r="AH341" s="859"/>
      <c r="AI341" s="859"/>
      <c r="AJ341" s="859"/>
      <c r="AK341" s="859"/>
      <c r="AL341" s="859"/>
      <c r="AM341" s="859"/>
      <c r="AN341" s="859"/>
      <c r="AO341" s="859"/>
      <c r="AP341" s="859"/>
      <c r="AQ341" s="859"/>
      <c r="AR341" s="859"/>
    </row>
    <row r="342" spans="1:44">
      <c r="A342" s="859"/>
      <c r="B342" s="859"/>
      <c r="C342" s="859"/>
      <c r="D342" s="859"/>
      <c r="E342" s="859"/>
      <c r="F342" s="859"/>
      <c r="G342" s="859"/>
      <c r="H342" s="859"/>
      <c r="I342" s="859"/>
      <c r="J342" s="859"/>
      <c r="K342" s="859"/>
      <c r="L342" s="860"/>
      <c r="M342" s="859"/>
      <c r="N342" s="859"/>
      <c r="O342" s="859"/>
      <c r="P342" s="859"/>
      <c r="Q342" s="859"/>
      <c r="R342" s="859"/>
      <c r="S342" s="860"/>
      <c r="T342" s="860"/>
      <c r="U342" s="859"/>
      <c r="V342" s="859"/>
      <c r="W342" s="859"/>
      <c r="X342" s="859"/>
      <c r="Y342" s="859"/>
      <c r="Z342" s="859"/>
      <c r="AA342" s="859"/>
      <c r="AB342" s="859"/>
      <c r="AC342" s="859"/>
      <c r="AD342" s="859"/>
      <c r="AE342" s="859"/>
      <c r="AF342" s="859"/>
      <c r="AG342" s="859"/>
      <c r="AH342" s="859"/>
      <c r="AI342" s="859"/>
      <c r="AJ342" s="859"/>
      <c r="AK342" s="859"/>
      <c r="AL342" s="859"/>
      <c r="AM342" s="859"/>
      <c r="AN342" s="859"/>
      <c r="AO342" s="859"/>
      <c r="AP342" s="859"/>
      <c r="AQ342" s="859"/>
      <c r="AR342" s="859"/>
    </row>
    <row r="343" spans="1:44">
      <c r="A343" s="859"/>
      <c r="B343" s="859"/>
      <c r="C343" s="859"/>
      <c r="D343" s="859"/>
      <c r="E343" s="859"/>
      <c r="F343" s="859"/>
      <c r="G343" s="859"/>
      <c r="H343" s="859"/>
      <c r="I343" s="859"/>
      <c r="J343" s="859"/>
      <c r="K343" s="859"/>
      <c r="L343" s="860"/>
      <c r="M343" s="859"/>
      <c r="N343" s="859"/>
      <c r="O343" s="859"/>
      <c r="P343" s="859"/>
      <c r="Q343" s="859"/>
      <c r="R343" s="859"/>
      <c r="S343" s="860"/>
      <c r="T343" s="860"/>
      <c r="U343" s="859"/>
      <c r="V343" s="859"/>
      <c r="W343" s="859"/>
      <c r="X343" s="859"/>
      <c r="Y343" s="859"/>
      <c r="Z343" s="859"/>
      <c r="AA343" s="859"/>
      <c r="AB343" s="859"/>
      <c r="AC343" s="859"/>
      <c r="AD343" s="859"/>
      <c r="AE343" s="859"/>
      <c r="AF343" s="859"/>
      <c r="AG343" s="859"/>
      <c r="AH343" s="859"/>
      <c r="AI343" s="859"/>
      <c r="AJ343" s="859"/>
      <c r="AK343" s="859"/>
      <c r="AL343" s="859"/>
      <c r="AM343" s="859"/>
      <c r="AN343" s="859"/>
      <c r="AO343" s="859"/>
      <c r="AP343" s="859"/>
      <c r="AQ343" s="859"/>
      <c r="AR343" s="859"/>
    </row>
    <row r="344" spans="1:44">
      <c r="A344" s="859"/>
      <c r="B344" s="859"/>
      <c r="C344" s="859"/>
      <c r="D344" s="859"/>
      <c r="E344" s="859"/>
      <c r="F344" s="859"/>
      <c r="G344" s="859"/>
      <c r="H344" s="859"/>
      <c r="I344" s="859"/>
      <c r="J344" s="859"/>
      <c r="K344" s="859"/>
      <c r="L344" s="860"/>
      <c r="M344" s="859"/>
      <c r="N344" s="859"/>
      <c r="O344" s="859"/>
      <c r="P344" s="859"/>
      <c r="Q344" s="859"/>
      <c r="R344" s="859"/>
      <c r="S344" s="860"/>
      <c r="T344" s="860"/>
      <c r="U344" s="859"/>
      <c r="V344" s="859"/>
      <c r="W344" s="859"/>
      <c r="X344" s="859"/>
      <c r="Y344" s="859"/>
      <c r="Z344" s="859"/>
      <c r="AA344" s="859"/>
      <c r="AB344" s="859"/>
      <c r="AC344" s="859"/>
      <c r="AD344" s="859"/>
      <c r="AE344" s="859"/>
      <c r="AF344" s="859"/>
      <c r="AG344" s="859"/>
      <c r="AH344" s="859"/>
      <c r="AI344" s="859"/>
      <c r="AJ344" s="859"/>
      <c r="AK344" s="859"/>
      <c r="AL344" s="859"/>
      <c r="AM344" s="859"/>
      <c r="AN344" s="859"/>
      <c r="AO344" s="859"/>
      <c r="AP344" s="859"/>
      <c r="AQ344" s="859"/>
      <c r="AR344" s="859"/>
    </row>
    <row r="345" spans="1:44">
      <c r="A345" s="859"/>
      <c r="B345" s="859"/>
      <c r="C345" s="859"/>
      <c r="D345" s="859"/>
      <c r="E345" s="859"/>
      <c r="F345" s="859"/>
      <c r="G345" s="859"/>
      <c r="H345" s="859"/>
      <c r="I345" s="859"/>
      <c r="J345" s="859"/>
      <c r="K345" s="859"/>
      <c r="L345" s="860"/>
      <c r="M345" s="859"/>
      <c r="N345" s="859"/>
      <c r="O345" s="859"/>
      <c r="P345" s="859"/>
      <c r="Q345" s="859"/>
      <c r="R345" s="859"/>
      <c r="S345" s="860"/>
      <c r="T345" s="860"/>
      <c r="U345" s="859"/>
      <c r="V345" s="859"/>
      <c r="W345" s="859"/>
      <c r="X345" s="859"/>
      <c r="Y345" s="859"/>
      <c r="Z345" s="859"/>
      <c r="AA345" s="859"/>
      <c r="AB345" s="859"/>
      <c r="AC345" s="859"/>
      <c r="AD345" s="859"/>
      <c r="AE345" s="859"/>
      <c r="AF345" s="859"/>
      <c r="AG345" s="859"/>
      <c r="AH345" s="859"/>
      <c r="AI345" s="859"/>
      <c r="AJ345" s="859"/>
      <c r="AK345" s="859"/>
      <c r="AL345" s="859"/>
      <c r="AM345" s="859"/>
      <c r="AN345" s="859"/>
      <c r="AO345" s="859"/>
      <c r="AP345" s="859"/>
      <c r="AQ345" s="859"/>
      <c r="AR345" s="859"/>
    </row>
    <row r="346" spans="1:44">
      <c r="A346" s="859"/>
      <c r="B346" s="859"/>
      <c r="C346" s="859"/>
      <c r="D346" s="859"/>
      <c r="E346" s="859"/>
      <c r="F346" s="859"/>
      <c r="G346" s="859"/>
      <c r="H346" s="859"/>
      <c r="I346" s="859"/>
      <c r="J346" s="859"/>
      <c r="K346" s="859"/>
      <c r="L346" s="860"/>
      <c r="M346" s="859"/>
      <c r="N346" s="859"/>
      <c r="O346" s="859"/>
      <c r="P346" s="859"/>
      <c r="Q346" s="859"/>
      <c r="R346" s="859"/>
      <c r="S346" s="860"/>
      <c r="T346" s="860"/>
      <c r="U346" s="859"/>
      <c r="V346" s="859"/>
      <c r="W346" s="859"/>
      <c r="X346" s="859"/>
      <c r="Y346" s="859"/>
      <c r="Z346" s="859"/>
      <c r="AA346" s="859"/>
      <c r="AB346" s="859"/>
      <c r="AC346" s="859"/>
      <c r="AD346" s="859"/>
      <c r="AE346" s="859"/>
      <c r="AF346" s="859"/>
      <c r="AG346" s="859"/>
      <c r="AH346" s="859"/>
      <c r="AI346" s="859"/>
      <c r="AJ346" s="859"/>
      <c r="AK346" s="859"/>
      <c r="AL346" s="859"/>
      <c r="AM346" s="859"/>
      <c r="AN346" s="859"/>
      <c r="AO346" s="859"/>
      <c r="AP346" s="859"/>
      <c r="AQ346" s="859"/>
      <c r="AR346" s="859"/>
    </row>
    <row r="347" spans="1:44">
      <c r="A347" s="859"/>
      <c r="B347" s="859"/>
      <c r="C347" s="859"/>
      <c r="D347" s="859"/>
      <c r="E347" s="859"/>
      <c r="F347" s="859"/>
      <c r="G347" s="859"/>
      <c r="H347" s="859"/>
      <c r="I347" s="859"/>
      <c r="J347" s="859"/>
      <c r="K347" s="859"/>
      <c r="L347" s="860"/>
      <c r="M347" s="859"/>
      <c r="N347" s="859"/>
      <c r="O347" s="859"/>
      <c r="P347" s="859"/>
      <c r="Q347" s="859"/>
      <c r="R347" s="859"/>
      <c r="S347" s="860"/>
      <c r="T347" s="860"/>
      <c r="U347" s="859"/>
      <c r="V347" s="859"/>
      <c r="W347" s="859"/>
      <c r="X347" s="859"/>
      <c r="Y347" s="859"/>
      <c r="Z347" s="859"/>
      <c r="AA347" s="859"/>
      <c r="AB347" s="859"/>
      <c r="AC347" s="859"/>
      <c r="AD347" s="859"/>
      <c r="AE347" s="859"/>
      <c r="AF347" s="859"/>
      <c r="AG347" s="859"/>
      <c r="AH347" s="859"/>
      <c r="AI347" s="859"/>
      <c r="AJ347" s="859"/>
      <c r="AK347" s="859"/>
      <c r="AL347" s="859"/>
      <c r="AM347" s="859"/>
      <c r="AN347" s="859"/>
      <c r="AO347" s="859"/>
      <c r="AP347" s="859"/>
      <c r="AQ347" s="859"/>
      <c r="AR347" s="859"/>
    </row>
    <row r="348" spans="1:44">
      <c r="A348" s="859"/>
      <c r="B348" s="859"/>
      <c r="C348" s="859"/>
      <c r="D348" s="859"/>
      <c r="E348" s="859"/>
      <c r="F348" s="859"/>
      <c r="G348" s="859"/>
      <c r="H348" s="859"/>
      <c r="I348" s="859"/>
      <c r="J348" s="859"/>
      <c r="K348" s="859"/>
      <c r="L348" s="860"/>
      <c r="M348" s="859"/>
      <c r="N348" s="859"/>
      <c r="O348" s="859"/>
      <c r="P348" s="859"/>
      <c r="Q348" s="859"/>
      <c r="R348" s="859"/>
      <c r="S348" s="860"/>
      <c r="T348" s="860"/>
      <c r="U348" s="859"/>
      <c r="V348" s="859"/>
      <c r="W348" s="859"/>
      <c r="X348" s="859"/>
      <c r="Y348" s="859"/>
      <c r="Z348" s="859"/>
      <c r="AA348" s="859"/>
      <c r="AB348" s="859"/>
      <c r="AC348" s="859"/>
      <c r="AD348" s="859"/>
      <c r="AE348" s="859"/>
      <c r="AF348" s="859"/>
      <c r="AG348" s="859"/>
      <c r="AH348" s="859"/>
      <c r="AI348" s="859"/>
      <c r="AJ348" s="859"/>
      <c r="AK348" s="859"/>
      <c r="AL348" s="859"/>
      <c r="AM348" s="859"/>
      <c r="AN348" s="859"/>
      <c r="AO348" s="859"/>
      <c r="AP348" s="859"/>
      <c r="AQ348" s="859"/>
      <c r="AR348" s="859"/>
    </row>
    <row r="349" spans="1:44">
      <c r="A349" s="859"/>
      <c r="B349" s="859"/>
      <c r="C349" s="859"/>
      <c r="D349" s="859"/>
      <c r="E349" s="859"/>
      <c r="F349" s="859"/>
      <c r="G349" s="859"/>
      <c r="H349" s="859"/>
      <c r="I349" s="859"/>
      <c r="J349" s="859"/>
      <c r="K349" s="859"/>
      <c r="L349" s="860"/>
      <c r="M349" s="859"/>
      <c r="N349" s="859"/>
      <c r="O349" s="859"/>
      <c r="P349" s="859"/>
      <c r="Q349" s="859"/>
      <c r="R349" s="859"/>
      <c r="S349" s="860"/>
      <c r="T349" s="860"/>
      <c r="U349" s="859"/>
      <c r="V349" s="859"/>
      <c r="W349" s="859"/>
      <c r="X349" s="859"/>
      <c r="Y349" s="859"/>
      <c r="Z349" s="859"/>
      <c r="AA349" s="859"/>
      <c r="AB349" s="859"/>
      <c r="AC349" s="859"/>
      <c r="AD349" s="859"/>
      <c r="AE349" s="859"/>
      <c r="AF349" s="859"/>
      <c r="AG349" s="859"/>
      <c r="AH349" s="859"/>
      <c r="AI349" s="859"/>
      <c r="AJ349" s="859"/>
      <c r="AK349" s="859"/>
      <c r="AL349" s="859"/>
      <c r="AM349" s="859"/>
      <c r="AN349" s="859"/>
      <c r="AO349" s="859"/>
      <c r="AP349" s="859"/>
      <c r="AQ349" s="859"/>
      <c r="AR349" s="859"/>
    </row>
    <row r="350" spans="1:44">
      <c r="A350" s="859"/>
      <c r="B350" s="859"/>
      <c r="C350" s="859"/>
      <c r="D350" s="859"/>
      <c r="E350" s="859"/>
      <c r="F350" s="859"/>
      <c r="G350" s="859"/>
      <c r="H350" s="859"/>
      <c r="I350" s="859"/>
      <c r="J350" s="859"/>
      <c r="K350" s="859"/>
      <c r="L350" s="860"/>
      <c r="M350" s="859"/>
      <c r="N350" s="859"/>
      <c r="O350" s="859"/>
      <c r="P350" s="859"/>
      <c r="Q350" s="859"/>
      <c r="R350" s="859"/>
      <c r="S350" s="860"/>
      <c r="T350" s="860"/>
      <c r="U350" s="859"/>
      <c r="V350" s="859"/>
      <c r="W350" s="859"/>
      <c r="X350" s="859"/>
      <c r="Y350" s="859"/>
      <c r="Z350" s="859"/>
      <c r="AA350" s="859"/>
      <c r="AB350" s="859"/>
      <c r="AC350" s="859"/>
      <c r="AD350" s="859"/>
      <c r="AE350" s="859"/>
      <c r="AF350" s="859"/>
      <c r="AG350" s="859"/>
      <c r="AH350" s="859"/>
      <c r="AI350" s="859"/>
      <c r="AJ350" s="859"/>
      <c r="AK350" s="859"/>
      <c r="AL350" s="859"/>
      <c r="AM350" s="859"/>
      <c r="AN350" s="859"/>
      <c r="AO350" s="859"/>
      <c r="AP350" s="859"/>
      <c r="AQ350" s="859"/>
      <c r="AR350" s="859"/>
    </row>
    <row r="351" spans="1:44">
      <c r="A351" s="859"/>
      <c r="B351" s="859"/>
      <c r="C351" s="859"/>
      <c r="D351" s="859"/>
      <c r="E351" s="859"/>
      <c r="F351" s="859"/>
      <c r="G351" s="859"/>
      <c r="H351" s="859"/>
      <c r="I351" s="859"/>
      <c r="J351" s="859"/>
      <c r="K351" s="859"/>
      <c r="L351" s="860"/>
      <c r="M351" s="859"/>
      <c r="N351" s="859"/>
      <c r="O351" s="859"/>
      <c r="P351" s="859"/>
      <c r="Q351" s="859"/>
      <c r="R351" s="859"/>
      <c r="S351" s="860"/>
      <c r="T351" s="860"/>
      <c r="U351" s="859"/>
      <c r="V351" s="859"/>
      <c r="W351" s="859"/>
      <c r="X351" s="859"/>
      <c r="Y351" s="859"/>
      <c r="Z351" s="859"/>
      <c r="AA351" s="859"/>
      <c r="AB351" s="859"/>
      <c r="AC351" s="859"/>
      <c r="AD351" s="859"/>
      <c r="AE351" s="859"/>
      <c r="AF351" s="859"/>
      <c r="AG351" s="859"/>
      <c r="AH351" s="859"/>
      <c r="AI351" s="859"/>
      <c r="AJ351" s="859"/>
      <c r="AK351" s="859"/>
      <c r="AL351" s="859"/>
      <c r="AM351" s="859"/>
      <c r="AN351" s="859"/>
      <c r="AO351" s="859"/>
      <c r="AP351" s="859"/>
      <c r="AQ351" s="859"/>
      <c r="AR351" s="859"/>
    </row>
    <row r="352" spans="1:44">
      <c r="A352" s="859"/>
      <c r="B352" s="859"/>
      <c r="C352" s="859"/>
      <c r="D352" s="859"/>
      <c r="E352" s="859"/>
      <c r="F352" s="859"/>
      <c r="G352" s="859"/>
      <c r="H352" s="859"/>
      <c r="I352" s="859"/>
      <c r="J352" s="859"/>
      <c r="K352" s="859"/>
      <c r="L352" s="860"/>
      <c r="M352" s="859"/>
      <c r="N352" s="859"/>
      <c r="O352" s="859"/>
      <c r="P352" s="859"/>
      <c r="Q352" s="859"/>
      <c r="R352" s="859"/>
      <c r="S352" s="860"/>
      <c r="T352" s="860"/>
      <c r="U352" s="859"/>
      <c r="V352" s="859"/>
      <c r="W352" s="859"/>
      <c r="X352" s="859"/>
      <c r="Y352" s="859"/>
      <c r="Z352" s="859"/>
      <c r="AA352" s="859"/>
      <c r="AB352" s="859"/>
      <c r="AC352" s="859"/>
      <c r="AD352" s="859"/>
      <c r="AE352" s="859"/>
      <c r="AF352" s="859"/>
      <c r="AG352" s="859"/>
      <c r="AH352" s="859"/>
      <c r="AI352" s="859"/>
      <c r="AJ352" s="859"/>
      <c r="AK352" s="859"/>
      <c r="AL352" s="859"/>
      <c r="AM352" s="859"/>
      <c r="AN352" s="859"/>
      <c r="AO352" s="859"/>
      <c r="AP352" s="859"/>
      <c r="AQ352" s="859"/>
      <c r="AR352" s="859"/>
    </row>
    <row r="353" spans="1:44">
      <c r="A353" s="859"/>
      <c r="B353" s="859"/>
      <c r="C353" s="859"/>
      <c r="D353" s="859"/>
      <c r="E353" s="859"/>
      <c r="F353" s="859"/>
      <c r="G353" s="859"/>
      <c r="H353" s="859"/>
      <c r="I353" s="859"/>
      <c r="J353" s="859"/>
      <c r="K353" s="859"/>
      <c r="L353" s="860"/>
      <c r="M353" s="859"/>
      <c r="N353" s="859"/>
      <c r="O353" s="859"/>
      <c r="P353" s="859"/>
      <c r="Q353" s="859"/>
      <c r="R353" s="859"/>
      <c r="S353" s="860"/>
      <c r="T353" s="860"/>
      <c r="U353" s="859"/>
      <c r="V353" s="859"/>
      <c r="W353" s="859"/>
      <c r="X353" s="859"/>
      <c r="Y353" s="859"/>
      <c r="Z353" s="859"/>
      <c r="AA353" s="859"/>
      <c r="AB353" s="859"/>
      <c r="AC353" s="859"/>
      <c r="AD353" s="859"/>
      <c r="AE353" s="859"/>
      <c r="AF353" s="859"/>
      <c r="AG353" s="859"/>
      <c r="AH353" s="859"/>
      <c r="AI353" s="859"/>
      <c r="AJ353" s="859"/>
      <c r="AK353" s="859"/>
      <c r="AL353" s="859"/>
      <c r="AM353" s="859"/>
      <c r="AN353" s="859"/>
      <c r="AO353" s="859"/>
      <c r="AP353" s="859"/>
      <c r="AQ353" s="859"/>
      <c r="AR353" s="859"/>
    </row>
    <row r="354" spans="1:44">
      <c r="A354" s="859"/>
      <c r="B354" s="859"/>
      <c r="C354" s="859"/>
      <c r="D354" s="859"/>
      <c r="E354" s="859"/>
      <c r="F354" s="859"/>
      <c r="G354" s="859"/>
      <c r="H354" s="859"/>
      <c r="I354" s="859"/>
      <c r="J354" s="859"/>
      <c r="K354" s="859"/>
      <c r="L354" s="860"/>
      <c r="M354" s="859"/>
      <c r="N354" s="859"/>
      <c r="O354" s="859"/>
      <c r="P354" s="859"/>
      <c r="Q354" s="859"/>
      <c r="R354" s="859"/>
      <c r="S354" s="860"/>
      <c r="T354" s="860"/>
      <c r="U354" s="859"/>
      <c r="V354" s="859"/>
      <c r="W354" s="859"/>
      <c r="X354" s="859"/>
      <c r="Y354" s="859"/>
      <c r="Z354" s="859"/>
      <c r="AA354" s="859"/>
      <c r="AB354" s="859"/>
      <c r="AC354" s="859"/>
      <c r="AD354" s="859"/>
      <c r="AE354" s="859"/>
      <c r="AF354" s="859"/>
      <c r="AG354" s="859"/>
      <c r="AH354" s="859"/>
      <c r="AI354" s="859"/>
      <c r="AJ354" s="859"/>
      <c r="AK354" s="859"/>
      <c r="AL354" s="859"/>
      <c r="AM354" s="859"/>
      <c r="AN354" s="859"/>
      <c r="AO354" s="859"/>
      <c r="AP354" s="859"/>
      <c r="AQ354" s="859"/>
      <c r="AR354" s="859"/>
    </row>
    <row r="355" spans="1:44">
      <c r="A355" s="859"/>
      <c r="B355" s="859"/>
      <c r="C355" s="859"/>
      <c r="D355" s="859"/>
      <c r="E355" s="859"/>
      <c r="F355" s="859"/>
      <c r="G355" s="859"/>
      <c r="H355" s="859"/>
      <c r="I355" s="859"/>
      <c r="J355" s="859"/>
      <c r="K355" s="859"/>
      <c r="L355" s="860"/>
      <c r="M355" s="859"/>
      <c r="N355" s="859"/>
      <c r="O355" s="859"/>
      <c r="P355" s="859"/>
      <c r="Q355" s="859"/>
      <c r="R355" s="859"/>
      <c r="S355" s="860"/>
      <c r="T355" s="860"/>
      <c r="U355" s="859"/>
      <c r="V355" s="859"/>
      <c r="W355" s="859"/>
      <c r="X355" s="859"/>
      <c r="Y355" s="859"/>
      <c r="Z355" s="859"/>
      <c r="AA355" s="859"/>
      <c r="AB355" s="859"/>
      <c r="AC355" s="859"/>
      <c r="AD355" s="859"/>
      <c r="AE355" s="859"/>
      <c r="AF355" s="859"/>
      <c r="AG355" s="859"/>
      <c r="AH355" s="859"/>
      <c r="AI355" s="859"/>
      <c r="AJ355" s="859"/>
      <c r="AK355" s="859"/>
      <c r="AL355" s="859"/>
      <c r="AM355" s="859"/>
      <c r="AN355" s="859"/>
      <c r="AO355" s="859"/>
      <c r="AP355" s="859"/>
      <c r="AQ355" s="859"/>
      <c r="AR355" s="859"/>
    </row>
    <row r="356" spans="1:44">
      <c r="A356" s="859"/>
      <c r="B356" s="859"/>
      <c r="C356" s="859"/>
      <c r="D356" s="859"/>
      <c r="E356" s="859"/>
      <c r="F356" s="859"/>
      <c r="G356" s="859"/>
      <c r="H356" s="859"/>
      <c r="I356" s="859"/>
      <c r="J356" s="859"/>
      <c r="K356" s="859"/>
      <c r="L356" s="860"/>
      <c r="M356" s="859"/>
      <c r="N356" s="859"/>
      <c r="O356" s="859"/>
      <c r="P356" s="859"/>
      <c r="Q356" s="859"/>
      <c r="R356" s="859"/>
      <c r="S356" s="860"/>
      <c r="T356" s="860"/>
      <c r="U356" s="859"/>
      <c r="V356" s="859"/>
      <c r="W356" s="859"/>
      <c r="X356" s="859"/>
      <c r="Y356" s="859"/>
      <c r="Z356" s="859"/>
      <c r="AA356" s="859"/>
      <c r="AB356" s="859"/>
      <c r="AC356" s="859"/>
      <c r="AD356" s="859"/>
      <c r="AE356" s="859"/>
      <c r="AF356" s="859"/>
      <c r="AG356" s="859"/>
      <c r="AH356" s="859"/>
      <c r="AI356" s="859"/>
      <c r="AJ356" s="859"/>
      <c r="AK356" s="859"/>
      <c r="AL356" s="859"/>
      <c r="AM356" s="859"/>
      <c r="AN356" s="859"/>
      <c r="AO356" s="859"/>
      <c r="AP356" s="859"/>
      <c r="AQ356" s="859"/>
      <c r="AR356" s="859"/>
    </row>
    <row r="357" spans="1:44">
      <c r="A357" s="859"/>
      <c r="B357" s="859"/>
      <c r="C357" s="859"/>
      <c r="D357" s="859"/>
      <c r="E357" s="859"/>
      <c r="F357" s="859"/>
      <c r="G357" s="859"/>
      <c r="H357" s="859"/>
      <c r="I357" s="859"/>
      <c r="J357" s="859"/>
      <c r="K357" s="859"/>
      <c r="L357" s="860"/>
      <c r="M357" s="859"/>
      <c r="N357" s="859"/>
      <c r="O357" s="859"/>
      <c r="P357" s="859"/>
      <c r="Q357" s="859"/>
      <c r="R357" s="859"/>
      <c r="S357" s="860"/>
      <c r="T357" s="860"/>
      <c r="U357" s="859"/>
      <c r="V357" s="859"/>
      <c r="W357" s="859"/>
      <c r="X357" s="859"/>
      <c r="Y357" s="859"/>
      <c r="Z357" s="859"/>
      <c r="AA357" s="859"/>
      <c r="AB357" s="859"/>
      <c r="AC357" s="859"/>
      <c r="AD357" s="859"/>
      <c r="AE357" s="859"/>
      <c r="AF357" s="859"/>
      <c r="AG357" s="859"/>
      <c r="AH357" s="859"/>
      <c r="AI357" s="859"/>
      <c r="AJ357" s="859"/>
      <c r="AK357" s="859"/>
      <c r="AL357" s="859"/>
      <c r="AM357" s="859"/>
      <c r="AN357" s="859"/>
      <c r="AO357" s="859"/>
      <c r="AP357" s="859"/>
      <c r="AQ357" s="859"/>
      <c r="AR357" s="859"/>
    </row>
    <row r="358" spans="1:44">
      <c r="A358" s="859"/>
      <c r="B358" s="859"/>
      <c r="C358" s="859"/>
      <c r="D358" s="859"/>
      <c r="E358" s="859"/>
      <c r="F358" s="859"/>
      <c r="G358" s="859"/>
      <c r="H358" s="859"/>
      <c r="I358" s="859"/>
      <c r="J358" s="859"/>
      <c r="K358" s="859"/>
      <c r="L358" s="860"/>
      <c r="M358" s="859"/>
      <c r="N358" s="859"/>
      <c r="O358" s="859"/>
      <c r="P358" s="859"/>
      <c r="Q358" s="859"/>
      <c r="R358" s="859"/>
      <c r="S358" s="860"/>
      <c r="T358" s="860"/>
      <c r="U358" s="859"/>
      <c r="V358" s="859"/>
      <c r="W358" s="859"/>
      <c r="X358" s="859"/>
      <c r="Y358" s="859"/>
      <c r="Z358" s="859"/>
      <c r="AA358" s="859"/>
      <c r="AB358" s="859"/>
      <c r="AC358" s="859"/>
      <c r="AD358" s="859"/>
      <c r="AE358" s="859"/>
      <c r="AF358" s="859"/>
      <c r="AG358" s="859"/>
      <c r="AH358" s="859"/>
      <c r="AI358" s="859"/>
      <c r="AJ358" s="859"/>
      <c r="AK358" s="859"/>
      <c r="AL358" s="859"/>
      <c r="AM358" s="859"/>
      <c r="AN358" s="859"/>
      <c r="AO358" s="859"/>
      <c r="AP358" s="859"/>
      <c r="AQ358" s="859"/>
      <c r="AR358" s="859"/>
    </row>
    <row r="359" spans="1:44">
      <c r="A359" s="859"/>
      <c r="B359" s="859"/>
      <c r="C359" s="859"/>
      <c r="D359" s="859"/>
      <c r="E359" s="859"/>
      <c r="F359" s="859"/>
      <c r="G359" s="859"/>
      <c r="H359" s="859"/>
      <c r="I359" s="859"/>
      <c r="J359" s="859"/>
      <c r="K359" s="859"/>
      <c r="L359" s="860"/>
      <c r="M359" s="859"/>
      <c r="N359" s="859"/>
      <c r="O359" s="859"/>
      <c r="P359" s="859"/>
      <c r="Q359" s="859"/>
      <c r="R359" s="859"/>
      <c r="S359" s="860"/>
      <c r="T359" s="860"/>
      <c r="U359" s="859"/>
      <c r="V359" s="859"/>
      <c r="W359" s="859"/>
      <c r="X359" s="859"/>
      <c r="Y359" s="859"/>
      <c r="Z359" s="859"/>
      <c r="AA359" s="859"/>
      <c r="AB359" s="859"/>
      <c r="AC359" s="859"/>
      <c r="AD359" s="859"/>
      <c r="AE359" s="859"/>
      <c r="AF359" s="859"/>
      <c r="AG359" s="859"/>
      <c r="AH359" s="859"/>
      <c r="AI359" s="859"/>
      <c r="AJ359" s="859"/>
      <c r="AK359" s="859"/>
      <c r="AL359" s="859"/>
      <c r="AM359" s="859"/>
      <c r="AN359" s="859"/>
      <c r="AO359" s="859"/>
      <c r="AP359" s="859"/>
      <c r="AQ359" s="859"/>
      <c r="AR359" s="859"/>
    </row>
    <row r="360" spans="1:44">
      <c r="A360" s="859"/>
      <c r="B360" s="859"/>
      <c r="C360" s="859"/>
      <c r="D360" s="859"/>
      <c r="E360" s="859"/>
      <c r="F360" s="859"/>
      <c r="G360" s="859"/>
      <c r="H360" s="859"/>
      <c r="I360" s="859"/>
      <c r="J360" s="859"/>
      <c r="K360" s="859"/>
      <c r="L360" s="860"/>
      <c r="M360" s="859"/>
      <c r="N360" s="859"/>
      <c r="O360" s="859"/>
      <c r="P360" s="859"/>
      <c r="Q360" s="859"/>
      <c r="R360" s="859"/>
      <c r="S360" s="860"/>
      <c r="T360" s="860"/>
      <c r="U360" s="859"/>
      <c r="V360" s="859"/>
      <c r="W360" s="859"/>
      <c r="X360" s="859"/>
      <c r="Y360" s="859"/>
      <c r="Z360" s="859"/>
      <c r="AA360" s="859"/>
      <c r="AB360" s="859"/>
      <c r="AC360" s="859"/>
      <c r="AD360" s="859"/>
      <c r="AE360" s="859"/>
      <c r="AF360" s="859"/>
      <c r="AG360" s="859"/>
      <c r="AH360" s="859"/>
      <c r="AI360" s="859"/>
      <c r="AJ360" s="859"/>
      <c r="AK360" s="859"/>
      <c r="AL360" s="859"/>
      <c r="AM360" s="859"/>
      <c r="AN360" s="859"/>
      <c r="AO360" s="859"/>
      <c r="AP360" s="859"/>
      <c r="AQ360" s="859"/>
      <c r="AR360" s="859"/>
    </row>
    <row r="361" spans="1:44">
      <c r="A361" s="859"/>
      <c r="B361" s="859"/>
      <c r="C361" s="859"/>
      <c r="D361" s="859"/>
      <c r="E361" s="859"/>
      <c r="F361" s="859"/>
      <c r="G361" s="859"/>
      <c r="H361" s="859"/>
      <c r="I361" s="859"/>
      <c r="J361" s="859"/>
      <c r="K361" s="859"/>
      <c r="L361" s="860"/>
      <c r="M361" s="859"/>
      <c r="N361" s="859"/>
      <c r="O361" s="859"/>
      <c r="P361" s="859"/>
      <c r="Q361" s="859"/>
      <c r="R361" s="859"/>
      <c r="S361" s="860"/>
      <c r="T361" s="860"/>
      <c r="U361" s="859"/>
      <c r="V361" s="859"/>
      <c r="W361" s="859"/>
      <c r="X361" s="859"/>
      <c r="Y361" s="859"/>
      <c r="Z361" s="859"/>
      <c r="AA361" s="859"/>
      <c r="AB361" s="859"/>
      <c r="AC361" s="859"/>
      <c r="AD361" s="859"/>
      <c r="AE361" s="859"/>
      <c r="AF361" s="859"/>
      <c r="AG361" s="859"/>
      <c r="AH361" s="859"/>
      <c r="AI361" s="859"/>
      <c r="AJ361" s="859"/>
      <c r="AK361" s="859"/>
      <c r="AL361" s="859"/>
      <c r="AM361" s="859"/>
      <c r="AN361" s="859"/>
      <c r="AO361" s="859"/>
      <c r="AP361" s="859"/>
      <c r="AQ361" s="859"/>
      <c r="AR361" s="859"/>
    </row>
    <row r="362" spans="1:44">
      <c r="A362" s="859"/>
      <c r="B362" s="859"/>
      <c r="C362" s="859"/>
      <c r="D362" s="859"/>
      <c r="E362" s="859"/>
      <c r="F362" s="859"/>
      <c r="G362" s="859"/>
      <c r="H362" s="859"/>
      <c r="I362" s="859"/>
      <c r="J362" s="859"/>
      <c r="K362" s="859"/>
      <c r="L362" s="860"/>
      <c r="M362" s="859"/>
      <c r="N362" s="859"/>
      <c r="O362" s="859"/>
      <c r="P362" s="859"/>
      <c r="Q362" s="859"/>
      <c r="R362" s="859"/>
      <c r="S362" s="860"/>
      <c r="T362" s="860"/>
      <c r="U362" s="859"/>
      <c r="V362" s="859"/>
      <c r="W362" s="859"/>
      <c r="X362" s="859"/>
      <c r="Y362" s="859"/>
      <c r="Z362" s="859"/>
      <c r="AA362" s="859"/>
      <c r="AB362" s="859"/>
      <c r="AC362" s="859"/>
      <c r="AD362" s="859"/>
      <c r="AE362" s="859"/>
      <c r="AF362" s="859"/>
      <c r="AG362" s="859"/>
      <c r="AH362" s="859"/>
      <c r="AI362" s="859"/>
      <c r="AJ362" s="859"/>
      <c r="AK362" s="859"/>
      <c r="AL362" s="859"/>
      <c r="AM362" s="859"/>
      <c r="AN362" s="859"/>
      <c r="AO362" s="859"/>
      <c r="AP362" s="859"/>
      <c r="AQ362" s="859"/>
      <c r="AR362" s="859"/>
    </row>
    <row r="363" spans="1:44">
      <c r="A363" s="859"/>
      <c r="B363" s="859"/>
      <c r="C363" s="859"/>
      <c r="D363" s="859"/>
      <c r="E363" s="859"/>
      <c r="F363" s="859"/>
      <c r="G363" s="859"/>
      <c r="H363" s="859"/>
      <c r="I363" s="859"/>
      <c r="J363" s="859"/>
      <c r="K363" s="859"/>
      <c r="L363" s="860"/>
      <c r="M363" s="859"/>
      <c r="N363" s="859"/>
      <c r="O363" s="859"/>
      <c r="P363" s="859"/>
      <c r="Q363" s="859"/>
      <c r="R363" s="859"/>
      <c r="S363" s="860"/>
      <c r="T363" s="860"/>
      <c r="U363" s="859"/>
      <c r="V363" s="859"/>
      <c r="W363" s="859"/>
      <c r="X363" s="859"/>
      <c r="Y363" s="859"/>
      <c r="Z363" s="859"/>
      <c r="AA363" s="859"/>
      <c r="AB363" s="859"/>
      <c r="AC363" s="859"/>
      <c r="AD363" s="859"/>
      <c r="AE363" s="859"/>
      <c r="AF363" s="859"/>
      <c r="AG363" s="859"/>
      <c r="AH363" s="859"/>
      <c r="AI363" s="859"/>
      <c r="AJ363" s="859"/>
      <c r="AK363" s="859"/>
      <c r="AL363" s="859"/>
      <c r="AM363" s="859"/>
      <c r="AN363" s="859"/>
      <c r="AO363" s="859"/>
      <c r="AP363" s="859"/>
      <c r="AQ363" s="859"/>
      <c r="AR363" s="859"/>
    </row>
    <row r="364" spans="1:44">
      <c r="A364" s="859"/>
      <c r="B364" s="859"/>
      <c r="C364" s="859"/>
      <c r="D364" s="859"/>
      <c r="E364" s="859"/>
      <c r="F364" s="859"/>
      <c r="G364" s="859"/>
      <c r="H364" s="859"/>
      <c r="I364" s="859"/>
      <c r="J364" s="859"/>
      <c r="K364" s="859"/>
      <c r="L364" s="860"/>
      <c r="M364" s="859"/>
      <c r="N364" s="859"/>
      <c r="O364" s="859"/>
      <c r="P364" s="859"/>
      <c r="Q364" s="859"/>
      <c r="R364" s="859"/>
      <c r="S364" s="860"/>
      <c r="T364" s="860"/>
      <c r="U364" s="859"/>
      <c r="V364" s="859"/>
      <c r="W364" s="859"/>
      <c r="X364" s="859"/>
      <c r="Y364" s="859"/>
      <c r="Z364" s="859"/>
      <c r="AA364" s="859"/>
      <c r="AB364" s="859"/>
      <c r="AC364" s="859"/>
      <c r="AD364" s="859"/>
      <c r="AE364" s="859"/>
      <c r="AF364" s="859"/>
      <c r="AG364" s="859"/>
      <c r="AH364" s="859"/>
      <c r="AI364" s="859"/>
      <c r="AJ364" s="859"/>
      <c r="AK364" s="859"/>
      <c r="AL364" s="859"/>
      <c r="AM364" s="859"/>
      <c r="AN364" s="859"/>
      <c r="AO364" s="859"/>
      <c r="AP364" s="859"/>
      <c r="AQ364" s="859"/>
      <c r="AR364" s="859"/>
    </row>
    <row r="365" spans="1:44">
      <c r="A365" s="859"/>
      <c r="B365" s="859"/>
      <c r="C365" s="859"/>
      <c r="D365" s="859"/>
      <c r="E365" s="859"/>
      <c r="F365" s="859"/>
      <c r="G365" s="859"/>
      <c r="H365" s="859"/>
      <c r="I365" s="859"/>
      <c r="J365" s="859"/>
      <c r="K365" s="859"/>
      <c r="L365" s="860"/>
      <c r="M365" s="859"/>
      <c r="N365" s="859"/>
      <c r="O365" s="859"/>
      <c r="P365" s="859"/>
      <c r="Q365" s="859"/>
      <c r="R365" s="859"/>
      <c r="S365" s="860"/>
      <c r="T365" s="860"/>
      <c r="U365" s="859"/>
      <c r="V365" s="859"/>
      <c r="W365" s="859"/>
      <c r="X365" s="859"/>
      <c r="Y365" s="859"/>
      <c r="Z365" s="859"/>
      <c r="AA365" s="859"/>
      <c r="AB365" s="859"/>
      <c r="AC365" s="859"/>
      <c r="AD365" s="859"/>
      <c r="AE365" s="859"/>
      <c r="AF365" s="859"/>
      <c r="AG365" s="859"/>
      <c r="AH365" s="859"/>
      <c r="AI365" s="859"/>
      <c r="AJ365" s="859"/>
      <c r="AK365" s="859"/>
      <c r="AL365" s="859"/>
      <c r="AM365" s="859"/>
      <c r="AN365" s="859"/>
      <c r="AO365" s="859"/>
      <c r="AP365" s="859"/>
      <c r="AQ365" s="859"/>
      <c r="AR365" s="859"/>
    </row>
    <row r="366" spans="1:44">
      <c r="A366" s="859"/>
      <c r="B366" s="859"/>
      <c r="C366" s="859"/>
      <c r="D366" s="859"/>
      <c r="E366" s="859"/>
      <c r="F366" s="859"/>
      <c r="G366" s="859"/>
      <c r="H366" s="859"/>
      <c r="I366" s="859"/>
      <c r="J366" s="859"/>
      <c r="K366" s="859"/>
      <c r="L366" s="860"/>
      <c r="M366" s="859"/>
      <c r="N366" s="859"/>
      <c r="O366" s="859"/>
      <c r="P366" s="859"/>
      <c r="Q366" s="859"/>
      <c r="R366" s="859"/>
      <c r="S366" s="860"/>
      <c r="T366" s="860"/>
      <c r="U366" s="859"/>
      <c r="V366" s="859"/>
      <c r="W366" s="859"/>
      <c r="X366" s="859"/>
      <c r="Y366" s="859"/>
      <c r="Z366" s="859"/>
      <c r="AA366" s="859"/>
      <c r="AB366" s="859"/>
      <c r="AC366" s="859"/>
      <c r="AD366" s="859"/>
      <c r="AE366" s="859"/>
      <c r="AF366" s="859"/>
      <c r="AG366" s="859"/>
      <c r="AH366" s="859"/>
      <c r="AI366" s="859"/>
      <c r="AJ366" s="859"/>
      <c r="AK366" s="859"/>
      <c r="AL366" s="859"/>
      <c r="AM366" s="859"/>
      <c r="AN366" s="859"/>
      <c r="AO366" s="859"/>
      <c r="AP366" s="859"/>
      <c r="AQ366" s="859"/>
      <c r="AR366" s="859"/>
    </row>
    <row r="367" spans="1:44">
      <c r="A367" s="859"/>
      <c r="B367" s="859"/>
      <c r="C367" s="859"/>
      <c r="D367" s="859"/>
      <c r="E367" s="859"/>
      <c r="F367" s="859"/>
      <c r="G367" s="859"/>
      <c r="H367" s="859"/>
      <c r="I367" s="859"/>
      <c r="J367" s="859"/>
      <c r="K367" s="859"/>
      <c r="L367" s="860"/>
      <c r="M367" s="859"/>
      <c r="N367" s="859"/>
      <c r="O367" s="859"/>
      <c r="P367" s="859"/>
      <c r="Q367" s="859"/>
      <c r="R367" s="859"/>
      <c r="S367" s="860"/>
      <c r="T367" s="860"/>
      <c r="U367" s="859"/>
      <c r="V367" s="859"/>
      <c r="W367" s="859"/>
      <c r="X367" s="859"/>
      <c r="Y367" s="859"/>
      <c r="Z367" s="859"/>
      <c r="AA367" s="859"/>
      <c r="AB367" s="859"/>
      <c r="AC367" s="859"/>
      <c r="AD367" s="859"/>
      <c r="AE367" s="859"/>
      <c r="AF367" s="859"/>
      <c r="AG367" s="859"/>
      <c r="AH367" s="859"/>
      <c r="AI367" s="859"/>
      <c r="AJ367" s="859"/>
      <c r="AK367" s="859"/>
      <c r="AL367" s="859"/>
      <c r="AM367" s="859"/>
      <c r="AN367" s="859"/>
      <c r="AO367" s="859"/>
      <c r="AP367" s="859"/>
      <c r="AQ367" s="859"/>
      <c r="AR367" s="859"/>
    </row>
    <row r="368" spans="1:44">
      <c r="A368" s="859"/>
      <c r="B368" s="859"/>
      <c r="C368" s="859"/>
      <c r="D368" s="859"/>
      <c r="E368" s="859"/>
      <c r="F368" s="859"/>
      <c r="G368" s="859"/>
      <c r="H368" s="859"/>
      <c r="I368" s="859"/>
      <c r="J368" s="859"/>
      <c r="K368" s="859"/>
      <c r="L368" s="860"/>
      <c r="M368" s="859"/>
      <c r="N368" s="859"/>
      <c r="O368" s="859"/>
      <c r="P368" s="859"/>
      <c r="Q368" s="859"/>
      <c r="R368" s="859"/>
      <c r="S368" s="860"/>
      <c r="T368" s="860"/>
      <c r="U368" s="859"/>
      <c r="V368" s="859"/>
      <c r="W368" s="859"/>
      <c r="X368" s="859"/>
      <c r="Y368" s="859"/>
      <c r="Z368" s="859"/>
      <c r="AA368" s="859"/>
      <c r="AB368" s="859"/>
      <c r="AC368" s="859"/>
      <c r="AD368" s="859"/>
      <c r="AE368" s="859"/>
      <c r="AF368" s="859"/>
      <c r="AG368" s="859"/>
      <c r="AH368" s="859"/>
      <c r="AI368" s="859"/>
      <c r="AJ368" s="859"/>
      <c r="AK368" s="859"/>
      <c r="AL368" s="859"/>
      <c r="AM368" s="859"/>
      <c r="AN368" s="859"/>
      <c r="AO368" s="859"/>
      <c r="AP368" s="859"/>
      <c r="AQ368" s="859"/>
      <c r="AR368" s="859"/>
    </row>
    <row r="369" spans="1:44">
      <c r="A369" s="859"/>
      <c r="B369" s="859"/>
      <c r="C369" s="859"/>
      <c r="D369" s="859"/>
      <c r="E369" s="859"/>
      <c r="F369" s="859"/>
      <c r="G369" s="859"/>
      <c r="H369" s="859"/>
      <c r="I369" s="859"/>
      <c r="J369" s="859"/>
      <c r="K369" s="859"/>
      <c r="L369" s="860"/>
      <c r="M369" s="859"/>
      <c r="N369" s="859"/>
      <c r="O369" s="859"/>
      <c r="P369" s="859"/>
      <c r="Q369" s="859"/>
      <c r="R369" s="859"/>
      <c r="S369" s="860"/>
      <c r="T369" s="860"/>
      <c r="U369" s="859"/>
      <c r="V369" s="859"/>
      <c r="W369" s="859"/>
      <c r="X369" s="859"/>
      <c r="Y369" s="859"/>
      <c r="Z369" s="859"/>
      <c r="AA369" s="859"/>
      <c r="AB369" s="859"/>
      <c r="AC369" s="859"/>
      <c r="AD369" s="859"/>
      <c r="AE369" s="859"/>
      <c r="AF369" s="859"/>
      <c r="AG369" s="859"/>
      <c r="AH369" s="859"/>
      <c r="AI369" s="859"/>
      <c r="AJ369" s="859"/>
      <c r="AK369" s="859"/>
      <c r="AL369" s="859"/>
      <c r="AM369" s="859"/>
      <c r="AN369" s="859"/>
      <c r="AO369" s="859"/>
      <c r="AP369" s="859"/>
      <c r="AQ369" s="859"/>
      <c r="AR369" s="859"/>
    </row>
    <row r="370" spans="1:44">
      <c r="A370" s="859"/>
      <c r="B370" s="859"/>
      <c r="C370" s="859"/>
      <c r="D370" s="859"/>
      <c r="E370" s="859"/>
      <c r="F370" s="859"/>
      <c r="G370" s="859"/>
      <c r="H370" s="859"/>
      <c r="I370" s="859"/>
      <c r="J370" s="859"/>
      <c r="K370" s="859"/>
      <c r="L370" s="860"/>
      <c r="M370" s="859"/>
      <c r="N370" s="859"/>
      <c r="O370" s="859"/>
      <c r="P370" s="859"/>
      <c r="Q370" s="859"/>
      <c r="R370" s="859"/>
      <c r="S370" s="860"/>
      <c r="T370" s="860"/>
      <c r="U370" s="859"/>
      <c r="V370" s="859"/>
      <c r="W370" s="859"/>
      <c r="X370" s="859"/>
      <c r="Y370" s="859"/>
      <c r="Z370" s="859"/>
      <c r="AA370" s="859"/>
      <c r="AB370" s="859"/>
      <c r="AC370" s="859"/>
      <c r="AD370" s="859"/>
      <c r="AE370" s="859"/>
      <c r="AF370" s="859"/>
      <c r="AG370" s="859"/>
      <c r="AH370" s="859"/>
      <c r="AI370" s="859"/>
      <c r="AJ370" s="859"/>
      <c r="AK370" s="859"/>
      <c r="AL370" s="859"/>
      <c r="AM370" s="859"/>
      <c r="AN370" s="859"/>
      <c r="AO370" s="859"/>
      <c r="AP370" s="859"/>
      <c r="AQ370" s="859"/>
      <c r="AR370" s="859"/>
    </row>
    <row r="371" spans="1:44">
      <c r="A371" s="859"/>
      <c r="B371" s="859"/>
      <c r="C371" s="859"/>
      <c r="D371" s="859"/>
      <c r="E371" s="859"/>
      <c r="F371" s="859"/>
      <c r="G371" s="859"/>
      <c r="H371" s="859"/>
      <c r="I371" s="859"/>
      <c r="J371" s="859"/>
      <c r="K371" s="859"/>
      <c r="L371" s="860"/>
      <c r="M371" s="859"/>
      <c r="N371" s="859"/>
      <c r="O371" s="859"/>
      <c r="P371" s="859"/>
      <c r="Q371" s="859"/>
      <c r="R371" s="859"/>
      <c r="S371" s="860"/>
      <c r="T371" s="860"/>
      <c r="U371" s="859"/>
      <c r="V371" s="859"/>
      <c r="W371" s="859"/>
      <c r="X371" s="859"/>
      <c r="Y371" s="859"/>
      <c r="Z371" s="859"/>
      <c r="AA371" s="859"/>
      <c r="AB371" s="859"/>
      <c r="AC371" s="859"/>
      <c r="AD371" s="859"/>
      <c r="AE371" s="859"/>
      <c r="AF371" s="859"/>
      <c r="AG371" s="859"/>
      <c r="AH371" s="859"/>
      <c r="AI371" s="859"/>
      <c r="AJ371" s="859"/>
      <c r="AK371" s="859"/>
      <c r="AL371" s="859"/>
      <c r="AM371" s="859"/>
      <c r="AN371" s="859"/>
      <c r="AO371" s="859"/>
      <c r="AP371" s="859"/>
      <c r="AQ371" s="859"/>
      <c r="AR371" s="859"/>
    </row>
    <row r="372" spans="1:44">
      <c r="A372" s="859"/>
      <c r="B372" s="859"/>
      <c r="C372" s="859"/>
      <c r="D372" s="859"/>
      <c r="E372" s="859"/>
      <c r="F372" s="859"/>
      <c r="G372" s="859"/>
      <c r="H372" s="859"/>
      <c r="I372" s="859"/>
      <c r="J372" s="859"/>
      <c r="K372" s="859"/>
      <c r="L372" s="860"/>
      <c r="M372" s="859"/>
      <c r="N372" s="859"/>
      <c r="O372" s="859"/>
      <c r="P372" s="859"/>
      <c r="Q372" s="859"/>
      <c r="R372" s="859"/>
      <c r="S372" s="860"/>
      <c r="T372" s="860"/>
      <c r="U372" s="859"/>
      <c r="V372" s="859"/>
      <c r="W372" s="859"/>
      <c r="X372" s="859"/>
      <c r="Y372" s="859"/>
      <c r="Z372" s="859"/>
      <c r="AA372" s="859"/>
      <c r="AB372" s="859"/>
      <c r="AC372" s="859"/>
      <c r="AD372" s="859"/>
      <c r="AE372" s="859"/>
      <c r="AF372" s="859"/>
      <c r="AG372" s="859"/>
      <c r="AH372" s="859"/>
      <c r="AI372" s="859"/>
      <c r="AJ372" s="859"/>
      <c r="AK372" s="859"/>
      <c r="AL372" s="859"/>
      <c r="AM372" s="859"/>
      <c r="AN372" s="859"/>
      <c r="AO372" s="859"/>
      <c r="AP372" s="859"/>
      <c r="AQ372" s="859"/>
      <c r="AR372" s="859"/>
    </row>
    <row r="373" spans="1:44">
      <c r="A373" s="859"/>
      <c r="B373" s="859"/>
      <c r="C373" s="859"/>
      <c r="D373" s="859"/>
      <c r="E373" s="859"/>
      <c r="F373" s="859"/>
      <c r="G373" s="859"/>
      <c r="H373" s="859"/>
      <c r="I373" s="859"/>
      <c r="J373" s="859"/>
      <c r="K373" s="859"/>
      <c r="L373" s="860"/>
      <c r="M373" s="859"/>
      <c r="N373" s="859"/>
      <c r="O373" s="859"/>
      <c r="P373" s="859"/>
      <c r="Q373" s="859"/>
      <c r="R373" s="859"/>
      <c r="S373" s="860"/>
      <c r="T373" s="860"/>
      <c r="U373" s="859"/>
      <c r="V373" s="859"/>
      <c r="W373" s="859"/>
      <c r="X373" s="859"/>
      <c r="Y373" s="859"/>
      <c r="Z373" s="859"/>
      <c r="AA373" s="859"/>
      <c r="AB373" s="859"/>
      <c r="AC373" s="859"/>
      <c r="AD373" s="859"/>
      <c r="AE373" s="859"/>
      <c r="AF373" s="859"/>
      <c r="AG373" s="859"/>
      <c r="AH373" s="859"/>
      <c r="AI373" s="859"/>
      <c r="AJ373" s="859"/>
      <c r="AK373" s="859"/>
      <c r="AL373" s="859"/>
      <c r="AM373" s="859"/>
      <c r="AN373" s="859"/>
      <c r="AO373" s="859"/>
      <c r="AP373" s="859"/>
      <c r="AQ373" s="859"/>
      <c r="AR373" s="859"/>
    </row>
    <row r="374" spans="1:44">
      <c r="A374" s="859"/>
      <c r="B374" s="859"/>
      <c r="C374" s="859"/>
      <c r="D374" s="859"/>
      <c r="E374" s="859"/>
      <c r="F374" s="859"/>
      <c r="G374" s="859"/>
      <c r="H374" s="859"/>
      <c r="I374" s="859"/>
      <c r="J374" s="859"/>
      <c r="K374" s="859"/>
      <c r="L374" s="860"/>
      <c r="M374" s="859"/>
      <c r="N374" s="859"/>
      <c r="O374" s="859"/>
      <c r="P374" s="859"/>
      <c r="Q374" s="859"/>
      <c r="R374" s="859"/>
      <c r="S374" s="860"/>
      <c r="T374" s="860"/>
      <c r="U374" s="859"/>
      <c r="V374" s="859"/>
      <c r="W374" s="859"/>
      <c r="X374" s="859"/>
      <c r="Y374" s="859"/>
      <c r="Z374" s="859"/>
      <c r="AA374" s="859"/>
      <c r="AB374" s="859"/>
      <c r="AC374" s="859"/>
      <c r="AD374" s="859"/>
      <c r="AE374" s="859"/>
      <c r="AF374" s="859"/>
      <c r="AG374" s="859"/>
      <c r="AH374" s="859"/>
      <c r="AI374" s="859"/>
      <c r="AJ374" s="859"/>
      <c r="AK374" s="859"/>
      <c r="AL374" s="859"/>
      <c r="AM374" s="859"/>
      <c r="AN374" s="859"/>
      <c r="AO374" s="859"/>
      <c r="AP374" s="859"/>
      <c r="AQ374" s="859"/>
      <c r="AR374" s="859"/>
    </row>
    <row r="375" spans="1:44">
      <c r="A375" s="859"/>
      <c r="B375" s="859"/>
      <c r="C375" s="859"/>
      <c r="D375" s="859"/>
      <c r="E375" s="859"/>
      <c r="F375" s="859"/>
      <c r="G375" s="859"/>
      <c r="H375" s="859"/>
      <c r="I375" s="859"/>
      <c r="J375" s="859"/>
      <c r="K375" s="859"/>
      <c r="L375" s="860"/>
      <c r="M375" s="859"/>
      <c r="N375" s="859"/>
      <c r="O375" s="859"/>
      <c r="P375" s="859"/>
      <c r="Q375" s="859"/>
      <c r="R375" s="859"/>
      <c r="S375" s="860"/>
      <c r="T375" s="860"/>
      <c r="U375" s="859"/>
      <c r="V375" s="859"/>
      <c r="W375" s="859"/>
      <c r="X375" s="859"/>
      <c r="Y375" s="859"/>
      <c r="Z375" s="859"/>
      <c r="AA375" s="859"/>
      <c r="AB375" s="859"/>
      <c r="AC375" s="859"/>
      <c r="AD375" s="859"/>
      <c r="AE375" s="859"/>
      <c r="AF375" s="859"/>
      <c r="AG375" s="859"/>
      <c r="AH375" s="859"/>
      <c r="AI375" s="859"/>
      <c r="AJ375" s="859"/>
      <c r="AK375" s="859"/>
      <c r="AL375" s="859"/>
      <c r="AM375" s="859"/>
      <c r="AN375" s="859"/>
      <c r="AO375" s="859"/>
      <c r="AP375" s="859"/>
      <c r="AQ375" s="859"/>
      <c r="AR375" s="859"/>
    </row>
    <row r="376" spans="1:44">
      <c r="A376" s="859"/>
      <c r="B376" s="859"/>
      <c r="C376" s="859"/>
      <c r="D376" s="859"/>
      <c r="E376" s="859"/>
      <c r="F376" s="859"/>
      <c r="G376" s="859"/>
      <c r="H376" s="859"/>
      <c r="I376" s="859"/>
      <c r="J376" s="859"/>
      <c r="K376" s="859"/>
      <c r="L376" s="860"/>
      <c r="M376" s="859"/>
      <c r="N376" s="859"/>
      <c r="O376" s="859"/>
      <c r="P376" s="859"/>
      <c r="Q376" s="859"/>
      <c r="R376" s="859"/>
      <c r="S376" s="860"/>
      <c r="T376" s="860"/>
      <c r="U376" s="859"/>
      <c r="V376" s="859"/>
      <c r="W376" s="859"/>
      <c r="X376" s="859"/>
      <c r="Y376" s="859"/>
      <c r="Z376" s="859"/>
      <c r="AA376" s="859"/>
      <c r="AB376" s="859"/>
      <c r="AC376" s="859"/>
      <c r="AD376" s="859"/>
      <c r="AE376" s="859"/>
      <c r="AF376" s="859"/>
      <c r="AG376" s="859"/>
      <c r="AH376" s="859"/>
      <c r="AI376" s="859"/>
      <c r="AJ376" s="859"/>
      <c r="AK376" s="859"/>
      <c r="AL376" s="859"/>
      <c r="AM376" s="859"/>
      <c r="AN376" s="859"/>
      <c r="AO376" s="859"/>
      <c r="AP376" s="859"/>
      <c r="AQ376" s="859"/>
      <c r="AR376" s="859"/>
    </row>
    <row r="377" spans="1:44">
      <c r="A377" s="859"/>
      <c r="B377" s="859"/>
      <c r="C377" s="859"/>
      <c r="D377" s="859"/>
      <c r="E377" s="859"/>
      <c r="F377" s="859"/>
      <c r="G377" s="859"/>
      <c r="H377" s="859"/>
      <c r="I377" s="859"/>
      <c r="J377" s="859"/>
      <c r="K377" s="859"/>
      <c r="L377" s="860"/>
      <c r="M377" s="859"/>
      <c r="N377" s="859"/>
      <c r="O377" s="859"/>
      <c r="P377" s="859"/>
      <c r="Q377" s="859"/>
      <c r="R377" s="859"/>
      <c r="S377" s="860"/>
      <c r="T377" s="860"/>
      <c r="U377" s="859"/>
      <c r="V377" s="859"/>
      <c r="W377" s="859"/>
      <c r="X377" s="859"/>
      <c r="Y377" s="859"/>
      <c r="Z377" s="859"/>
      <c r="AA377" s="859"/>
      <c r="AB377" s="859"/>
      <c r="AC377" s="859"/>
      <c r="AD377" s="859"/>
      <c r="AE377" s="859"/>
      <c r="AF377" s="859"/>
      <c r="AG377" s="859"/>
      <c r="AH377" s="859"/>
      <c r="AI377" s="859"/>
      <c r="AJ377" s="859"/>
      <c r="AK377" s="859"/>
      <c r="AL377" s="859"/>
      <c r="AM377" s="859"/>
      <c r="AN377" s="859"/>
      <c r="AO377" s="859"/>
      <c r="AP377" s="859"/>
      <c r="AQ377" s="859"/>
      <c r="AR377" s="859"/>
    </row>
    <row r="378" spans="1:44">
      <c r="A378" s="859"/>
      <c r="B378" s="859"/>
      <c r="C378" s="859"/>
      <c r="D378" s="859"/>
      <c r="E378" s="859"/>
      <c r="F378" s="859"/>
      <c r="G378" s="859"/>
      <c r="H378" s="859"/>
      <c r="I378" s="859"/>
      <c r="J378" s="859"/>
      <c r="K378" s="859"/>
      <c r="L378" s="860"/>
      <c r="M378" s="859"/>
      <c r="N378" s="859"/>
      <c r="O378" s="859"/>
      <c r="P378" s="859"/>
      <c r="Q378" s="859"/>
      <c r="R378" s="859"/>
      <c r="S378" s="860"/>
      <c r="T378" s="860"/>
      <c r="U378" s="859"/>
      <c r="V378" s="859"/>
      <c r="W378" s="859"/>
      <c r="X378" s="859"/>
      <c r="Y378" s="859"/>
      <c r="Z378" s="859"/>
      <c r="AA378" s="859"/>
      <c r="AB378" s="859"/>
      <c r="AC378" s="859"/>
      <c r="AD378" s="859"/>
      <c r="AE378" s="859"/>
      <c r="AF378" s="859"/>
      <c r="AG378" s="859"/>
      <c r="AH378" s="859"/>
      <c r="AI378" s="859"/>
      <c r="AJ378" s="859"/>
      <c r="AK378" s="859"/>
      <c r="AL378" s="859"/>
      <c r="AM378" s="859"/>
      <c r="AN378" s="859"/>
      <c r="AO378" s="859"/>
      <c r="AP378" s="859"/>
      <c r="AQ378" s="859"/>
      <c r="AR378" s="859"/>
    </row>
    <row r="379" spans="1:44">
      <c r="A379" s="859"/>
      <c r="B379" s="859"/>
      <c r="C379" s="859"/>
      <c r="D379" s="859"/>
      <c r="E379" s="859"/>
      <c r="F379" s="859"/>
      <c r="G379" s="859"/>
      <c r="H379" s="859"/>
      <c r="I379" s="859"/>
      <c r="J379" s="859"/>
      <c r="K379" s="859"/>
      <c r="L379" s="860"/>
      <c r="M379" s="859"/>
      <c r="N379" s="859"/>
      <c r="O379" s="859"/>
      <c r="P379" s="859"/>
      <c r="Q379" s="859"/>
      <c r="R379" s="859"/>
      <c r="S379" s="860"/>
      <c r="T379" s="860"/>
      <c r="U379" s="859"/>
      <c r="V379" s="859"/>
      <c r="W379" s="859"/>
      <c r="X379" s="859"/>
      <c r="Y379" s="859"/>
      <c r="Z379" s="859"/>
      <c r="AA379" s="859"/>
      <c r="AB379" s="859"/>
      <c r="AC379" s="859"/>
      <c r="AD379" s="859"/>
      <c r="AE379" s="859"/>
      <c r="AF379" s="859"/>
      <c r="AG379" s="859"/>
      <c r="AH379" s="859"/>
      <c r="AI379" s="859"/>
      <c r="AJ379" s="859"/>
      <c r="AK379" s="859"/>
      <c r="AL379" s="859"/>
      <c r="AM379" s="859"/>
      <c r="AN379" s="859"/>
      <c r="AO379" s="859"/>
      <c r="AP379" s="859"/>
      <c r="AQ379" s="859"/>
      <c r="AR379" s="859"/>
    </row>
    <row r="380" spans="1:44">
      <c r="A380" s="859"/>
      <c r="B380" s="859"/>
      <c r="C380" s="859"/>
      <c r="D380" s="859"/>
      <c r="E380" s="859"/>
      <c r="F380" s="859"/>
      <c r="G380" s="859"/>
      <c r="H380" s="859"/>
      <c r="I380" s="859"/>
      <c r="J380" s="859"/>
      <c r="K380" s="859"/>
      <c r="L380" s="860"/>
      <c r="M380" s="859"/>
      <c r="N380" s="859"/>
      <c r="O380" s="859"/>
      <c r="P380" s="859"/>
      <c r="Q380" s="859"/>
      <c r="R380" s="859"/>
      <c r="S380" s="860"/>
      <c r="T380" s="860"/>
      <c r="U380" s="859"/>
      <c r="V380" s="859"/>
      <c r="W380" s="859"/>
      <c r="X380" s="859"/>
      <c r="Y380" s="859"/>
      <c r="Z380" s="859"/>
      <c r="AA380" s="859"/>
      <c r="AB380" s="859"/>
      <c r="AC380" s="859"/>
      <c r="AD380" s="859"/>
      <c r="AE380" s="859"/>
      <c r="AF380" s="859"/>
      <c r="AG380" s="859"/>
      <c r="AH380" s="859"/>
      <c r="AI380" s="859"/>
      <c r="AJ380" s="859"/>
      <c r="AK380" s="859"/>
      <c r="AL380" s="859"/>
      <c r="AM380" s="859"/>
      <c r="AN380" s="859"/>
      <c r="AO380" s="859"/>
      <c r="AP380" s="859"/>
      <c r="AQ380" s="859"/>
      <c r="AR380" s="859"/>
    </row>
    <row r="381" spans="1:44">
      <c r="A381" s="859"/>
      <c r="B381" s="859"/>
      <c r="C381" s="859"/>
      <c r="D381" s="859"/>
      <c r="E381" s="859"/>
      <c r="F381" s="859"/>
      <c r="G381" s="859"/>
      <c r="H381" s="859"/>
      <c r="I381" s="859"/>
      <c r="J381" s="859"/>
      <c r="K381" s="859"/>
      <c r="L381" s="860"/>
      <c r="M381" s="859"/>
      <c r="N381" s="859"/>
      <c r="O381" s="859"/>
      <c r="P381" s="859"/>
      <c r="Q381" s="859"/>
      <c r="R381" s="859"/>
      <c r="S381" s="860"/>
      <c r="T381" s="860"/>
      <c r="U381" s="859"/>
      <c r="V381" s="859"/>
      <c r="W381" s="859"/>
      <c r="X381" s="859"/>
      <c r="Y381" s="859"/>
      <c r="Z381" s="859"/>
      <c r="AA381" s="859"/>
      <c r="AB381" s="859"/>
      <c r="AC381" s="859"/>
      <c r="AD381" s="859"/>
      <c r="AE381" s="859"/>
      <c r="AF381" s="859"/>
      <c r="AG381" s="859"/>
      <c r="AH381" s="859"/>
      <c r="AI381" s="859"/>
      <c r="AJ381" s="859"/>
      <c r="AK381" s="859"/>
      <c r="AL381" s="859"/>
      <c r="AM381" s="859"/>
      <c r="AN381" s="859"/>
      <c r="AO381" s="859"/>
      <c r="AP381" s="859"/>
      <c r="AQ381" s="859"/>
      <c r="AR381" s="859"/>
    </row>
    <row r="382" spans="1:44">
      <c r="A382" s="859"/>
      <c r="B382" s="859"/>
      <c r="C382" s="859"/>
      <c r="D382" s="859"/>
      <c r="E382" s="859"/>
      <c r="F382" s="859"/>
      <c r="G382" s="859"/>
      <c r="H382" s="859"/>
      <c r="I382" s="859"/>
      <c r="J382" s="859"/>
      <c r="K382" s="859"/>
      <c r="L382" s="860"/>
      <c r="M382" s="859"/>
      <c r="N382" s="859"/>
      <c r="O382" s="859"/>
      <c r="P382" s="859"/>
      <c r="Q382" s="859"/>
      <c r="R382" s="859"/>
      <c r="S382" s="860"/>
      <c r="T382" s="860"/>
      <c r="U382" s="859"/>
      <c r="V382" s="859"/>
      <c r="W382" s="859"/>
      <c r="X382" s="859"/>
      <c r="Y382" s="859"/>
      <c r="Z382" s="859"/>
      <c r="AA382" s="859"/>
      <c r="AB382" s="859"/>
      <c r="AC382" s="859"/>
      <c r="AD382" s="859"/>
      <c r="AE382" s="859"/>
      <c r="AF382" s="859"/>
      <c r="AG382" s="859"/>
      <c r="AH382" s="859"/>
      <c r="AI382" s="859"/>
      <c r="AJ382" s="859"/>
      <c r="AK382" s="859"/>
      <c r="AL382" s="859"/>
      <c r="AM382" s="859"/>
      <c r="AN382" s="859"/>
      <c r="AO382" s="859"/>
      <c r="AP382" s="859"/>
      <c r="AQ382" s="859"/>
      <c r="AR382" s="859"/>
    </row>
    <row r="383" spans="1:44">
      <c r="A383" s="859"/>
      <c r="B383" s="859"/>
      <c r="C383" s="859"/>
      <c r="D383" s="859"/>
      <c r="E383" s="859"/>
      <c r="F383" s="859"/>
      <c r="G383" s="859"/>
      <c r="H383" s="859"/>
      <c r="I383" s="859"/>
      <c r="J383" s="859"/>
      <c r="K383" s="859"/>
      <c r="L383" s="860"/>
      <c r="M383" s="859"/>
      <c r="N383" s="859"/>
      <c r="O383" s="859"/>
      <c r="P383" s="859"/>
      <c r="Q383" s="859"/>
      <c r="R383" s="859"/>
      <c r="S383" s="860"/>
      <c r="T383" s="860"/>
      <c r="U383" s="859"/>
      <c r="V383" s="859"/>
      <c r="W383" s="859"/>
      <c r="X383" s="859"/>
      <c r="Y383" s="859"/>
      <c r="Z383" s="859"/>
      <c r="AA383" s="859"/>
      <c r="AB383" s="859"/>
      <c r="AC383" s="859"/>
      <c r="AD383" s="859"/>
      <c r="AE383" s="859"/>
      <c r="AF383" s="859"/>
      <c r="AG383" s="859"/>
      <c r="AH383" s="859"/>
      <c r="AI383" s="859"/>
      <c r="AJ383" s="859"/>
      <c r="AK383" s="859"/>
      <c r="AL383" s="859"/>
      <c r="AM383" s="859"/>
      <c r="AN383" s="859"/>
      <c r="AO383" s="859"/>
      <c r="AP383" s="859"/>
      <c r="AQ383" s="859"/>
      <c r="AR383" s="859"/>
    </row>
    <row r="384" spans="1:44">
      <c r="A384" s="859"/>
      <c r="B384" s="859"/>
      <c r="C384" s="859"/>
      <c r="D384" s="859"/>
      <c r="E384" s="859"/>
      <c r="F384" s="859"/>
      <c r="G384" s="859"/>
      <c r="H384" s="859"/>
      <c r="I384" s="859"/>
      <c r="J384" s="859"/>
      <c r="K384" s="859"/>
      <c r="L384" s="860"/>
      <c r="M384" s="859"/>
      <c r="N384" s="859"/>
      <c r="O384" s="859"/>
      <c r="P384" s="859"/>
      <c r="Q384" s="859"/>
      <c r="R384" s="859"/>
      <c r="S384" s="860"/>
      <c r="T384" s="860"/>
      <c r="U384" s="859"/>
      <c r="V384" s="859"/>
      <c r="W384" s="859"/>
      <c r="X384" s="859"/>
      <c r="Y384" s="859"/>
      <c r="Z384" s="859"/>
      <c r="AA384" s="859"/>
      <c r="AB384" s="859"/>
      <c r="AC384" s="859"/>
      <c r="AD384" s="859"/>
      <c r="AE384" s="859"/>
      <c r="AF384" s="859"/>
      <c r="AG384" s="859"/>
      <c r="AH384" s="859"/>
      <c r="AI384" s="859"/>
      <c r="AJ384" s="859"/>
      <c r="AK384" s="859"/>
      <c r="AL384" s="859"/>
      <c r="AM384" s="859"/>
      <c r="AN384" s="859"/>
      <c r="AO384" s="859"/>
      <c r="AP384" s="859"/>
      <c r="AQ384" s="859"/>
      <c r="AR384" s="859"/>
    </row>
    <row r="385" spans="1:44">
      <c r="A385" s="859"/>
      <c r="B385" s="859"/>
      <c r="C385" s="859"/>
      <c r="D385" s="859"/>
      <c r="E385" s="859"/>
      <c r="F385" s="859"/>
      <c r="G385" s="859"/>
      <c r="H385" s="859"/>
      <c r="I385" s="859"/>
      <c r="J385" s="859"/>
      <c r="K385" s="859"/>
      <c r="L385" s="860"/>
      <c r="M385" s="859"/>
      <c r="N385" s="859"/>
      <c r="O385" s="859"/>
      <c r="P385" s="859"/>
      <c r="Q385" s="859"/>
      <c r="R385" s="859"/>
      <c r="S385" s="860"/>
      <c r="T385" s="860"/>
      <c r="U385" s="859"/>
      <c r="V385" s="859"/>
      <c r="W385" s="859"/>
      <c r="X385" s="859"/>
      <c r="Y385" s="859"/>
      <c r="Z385" s="859"/>
      <c r="AA385" s="859"/>
      <c r="AB385" s="859"/>
      <c r="AC385" s="859"/>
      <c r="AD385" s="859"/>
      <c r="AE385" s="859"/>
      <c r="AF385" s="859"/>
      <c r="AG385" s="859"/>
      <c r="AH385" s="859"/>
      <c r="AI385" s="859"/>
      <c r="AJ385" s="859"/>
      <c r="AK385" s="859"/>
      <c r="AL385" s="859"/>
      <c r="AM385" s="859"/>
      <c r="AN385" s="859"/>
      <c r="AO385" s="859"/>
      <c r="AP385" s="859"/>
      <c r="AQ385" s="859"/>
      <c r="AR385" s="859"/>
    </row>
    <row r="386" spans="1:44">
      <c r="A386" s="859"/>
      <c r="B386" s="859"/>
      <c r="C386" s="859"/>
      <c r="D386" s="859"/>
      <c r="E386" s="859"/>
      <c r="F386" s="859"/>
      <c r="G386" s="859"/>
      <c r="H386" s="859"/>
      <c r="I386" s="859"/>
      <c r="J386" s="859"/>
      <c r="K386" s="859"/>
      <c r="L386" s="860"/>
      <c r="M386" s="859"/>
      <c r="N386" s="859"/>
      <c r="O386" s="859"/>
      <c r="P386" s="859"/>
      <c r="Q386" s="859"/>
      <c r="R386" s="859"/>
      <c r="S386" s="860"/>
      <c r="T386" s="860"/>
      <c r="U386" s="859"/>
      <c r="V386" s="859"/>
      <c r="W386" s="859"/>
      <c r="X386" s="859"/>
      <c r="Y386" s="859"/>
      <c r="Z386" s="859"/>
      <c r="AA386" s="859"/>
      <c r="AB386" s="859"/>
      <c r="AC386" s="859"/>
      <c r="AD386" s="859"/>
      <c r="AE386" s="859"/>
      <c r="AF386" s="859"/>
      <c r="AG386" s="859"/>
      <c r="AH386" s="859"/>
      <c r="AI386" s="859"/>
      <c r="AJ386" s="859"/>
      <c r="AK386" s="859"/>
      <c r="AL386" s="859"/>
      <c r="AM386" s="859"/>
      <c r="AN386" s="859"/>
      <c r="AO386" s="859"/>
      <c r="AP386" s="859"/>
      <c r="AQ386" s="859"/>
      <c r="AR386" s="859"/>
    </row>
    <row r="387" spans="1:44">
      <c r="A387" s="859"/>
      <c r="B387" s="859"/>
      <c r="C387" s="859"/>
      <c r="D387" s="859"/>
      <c r="E387" s="859"/>
      <c r="F387" s="859"/>
      <c r="G387" s="859"/>
      <c r="H387" s="859"/>
      <c r="I387" s="859"/>
      <c r="J387" s="859"/>
      <c r="K387" s="859"/>
      <c r="L387" s="860"/>
      <c r="M387" s="859"/>
      <c r="N387" s="859"/>
      <c r="O387" s="859"/>
      <c r="P387" s="859"/>
      <c r="Q387" s="859"/>
      <c r="R387" s="859"/>
      <c r="S387" s="860"/>
      <c r="T387" s="860"/>
      <c r="U387" s="859"/>
      <c r="V387" s="859"/>
      <c r="W387" s="859"/>
      <c r="X387" s="859"/>
      <c r="Y387" s="859"/>
      <c r="Z387" s="859"/>
      <c r="AA387" s="859"/>
      <c r="AB387" s="859"/>
      <c r="AC387" s="859"/>
      <c r="AD387" s="859"/>
      <c r="AE387" s="859"/>
      <c r="AF387" s="859"/>
      <c r="AG387" s="859"/>
      <c r="AH387" s="859"/>
      <c r="AI387" s="859"/>
      <c r="AJ387" s="859"/>
      <c r="AK387" s="859"/>
      <c r="AL387" s="859"/>
      <c r="AM387" s="859"/>
      <c r="AN387" s="859"/>
      <c r="AO387" s="859"/>
      <c r="AP387" s="859"/>
      <c r="AQ387" s="859"/>
      <c r="AR387" s="859"/>
    </row>
    <row r="388" spans="1:44">
      <c r="A388" s="859"/>
      <c r="B388" s="859"/>
      <c r="C388" s="859"/>
      <c r="D388" s="859"/>
      <c r="E388" s="859"/>
      <c r="F388" s="859"/>
      <c r="G388" s="859"/>
      <c r="H388" s="859"/>
      <c r="I388" s="859"/>
      <c r="J388" s="859"/>
      <c r="K388" s="859"/>
      <c r="L388" s="860"/>
      <c r="M388" s="859"/>
      <c r="N388" s="859"/>
      <c r="O388" s="859"/>
      <c r="P388" s="859"/>
      <c r="Q388" s="859"/>
      <c r="R388" s="859"/>
      <c r="S388" s="860"/>
      <c r="T388" s="860"/>
      <c r="U388" s="859"/>
      <c r="V388" s="859"/>
      <c r="W388" s="859"/>
      <c r="X388" s="859"/>
      <c r="Y388" s="859"/>
      <c r="Z388" s="859"/>
      <c r="AA388" s="859"/>
      <c r="AB388" s="859"/>
      <c r="AC388" s="859"/>
      <c r="AD388" s="859"/>
      <c r="AE388" s="859"/>
      <c r="AF388" s="859"/>
      <c r="AG388" s="859"/>
      <c r="AH388" s="859"/>
      <c r="AI388" s="859"/>
      <c r="AJ388" s="859"/>
      <c r="AK388" s="859"/>
      <c r="AL388" s="859"/>
      <c r="AM388" s="859"/>
      <c r="AN388" s="859"/>
      <c r="AO388" s="859"/>
      <c r="AP388" s="859"/>
      <c r="AQ388" s="859"/>
      <c r="AR388" s="859"/>
    </row>
    <row r="389" spans="1:44">
      <c r="A389" s="859"/>
      <c r="B389" s="859"/>
      <c r="C389" s="859"/>
      <c r="D389" s="859"/>
      <c r="E389" s="859"/>
      <c r="F389" s="859"/>
      <c r="G389" s="859"/>
      <c r="H389" s="859"/>
      <c r="I389" s="859"/>
      <c r="J389" s="859"/>
      <c r="K389" s="859"/>
      <c r="L389" s="860"/>
      <c r="M389" s="859"/>
      <c r="N389" s="859"/>
      <c r="O389" s="859"/>
      <c r="P389" s="859"/>
      <c r="Q389" s="859"/>
      <c r="R389" s="859"/>
      <c r="S389" s="860"/>
      <c r="T389" s="860"/>
      <c r="U389" s="859"/>
      <c r="V389" s="859"/>
      <c r="W389" s="859"/>
      <c r="X389" s="859"/>
      <c r="Y389" s="859"/>
      <c r="Z389" s="859"/>
      <c r="AA389" s="859"/>
      <c r="AB389" s="859"/>
      <c r="AC389" s="859"/>
      <c r="AD389" s="859"/>
      <c r="AE389" s="859"/>
      <c r="AF389" s="859"/>
      <c r="AG389" s="859"/>
      <c r="AH389" s="859"/>
      <c r="AI389" s="859"/>
      <c r="AJ389" s="859"/>
      <c r="AK389" s="859"/>
      <c r="AL389" s="859"/>
      <c r="AM389" s="859"/>
      <c r="AN389" s="859"/>
      <c r="AO389" s="859"/>
      <c r="AP389" s="859"/>
      <c r="AQ389" s="859"/>
      <c r="AR389" s="859"/>
    </row>
    <row r="390" spans="1:44">
      <c r="A390" s="859"/>
      <c r="B390" s="859"/>
      <c r="C390" s="859"/>
      <c r="D390" s="859"/>
      <c r="E390" s="859"/>
      <c r="F390" s="859"/>
      <c r="G390" s="859"/>
      <c r="H390" s="859"/>
      <c r="I390" s="859"/>
      <c r="J390" s="859"/>
      <c r="K390" s="859"/>
      <c r="L390" s="860"/>
      <c r="M390" s="859"/>
      <c r="N390" s="859"/>
      <c r="O390" s="859"/>
      <c r="P390" s="859"/>
      <c r="Q390" s="859"/>
      <c r="R390" s="859"/>
      <c r="S390" s="860"/>
      <c r="T390" s="860"/>
      <c r="U390" s="859"/>
      <c r="V390" s="859"/>
      <c r="W390" s="859"/>
      <c r="X390" s="859"/>
      <c r="Y390" s="859"/>
      <c r="Z390" s="859"/>
      <c r="AA390" s="859"/>
      <c r="AB390" s="859"/>
      <c r="AC390" s="859"/>
      <c r="AD390" s="859"/>
      <c r="AE390" s="859"/>
      <c r="AF390" s="859"/>
      <c r="AG390" s="859"/>
      <c r="AH390" s="859"/>
      <c r="AI390" s="859"/>
      <c r="AJ390" s="859"/>
      <c r="AK390" s="859"/>
      <c r="AL390" s="859"/>
      <c r="AM390" s="859"/>
      <c r="AN390" s="859"/>
      <c r="AO390" s="859"/>
      <c r="AP390" s="859"/>
      <c r="AQ390" s="859"/>
      <c r="AR390" s="859"/>
    </row>
    <row r="391" spans="1:44">
      <c r="A391" s="859"/>
      <c r="B391" s="859"/>
      <c r="C391" s="859"/>
      <c r="D391" s="859"/>
      <c r="E391" s="859"/>
      <c r="F391" s="859"/>
      <c r="G391" s="859"/>
      <c r="H391" s="859"/>
      <c r="I391" s="859"/>
      <c r="J391" s="859"/>
      <c r="K391" s="859"/>
      <c r="L391" s="860"/>
      <c r="M391" s="859"/>
      <c r="N391" s="859"/>
      <c r="O391" s="859"/>
      <c r="P391" s="859"/>
      <c r="Q391" s="859"/>
      <c r="R391" s="859"/>
      <c r="S391" s="860"/>
      <c r="T391" s="860"/>
      <c r="U391" s="859"/>
      <c r="V391" s="859"/>
      <c r="W391" s="859"/>
      <c r="X391" s="859"/>
      <c r="Y391" s="859"/>
      <c r="Z391" s="859"/>
      <c r="AA391" s="859"/>
      <c r="AB391" s="859"/>
      <c r="AC391" s="859"/>
      <c r="AD391" s="859"/>
      <c r="AE391" s="859"/>
      <c r="AF391" s="859"/>
      <c r="AG391" s="859"/>
      <c r="AH391" s="859"/>
      <c r="AI391" s="859"/>
      <c r="AJ391" s="859"/>
      <c r="AK391" s="859"/>
      <c r="AL391" s="859"/>
      <c r="AM391" s="859"/>
      <c r="AN391" s="859"/>
      <c r="AO391" s="859"/>
      <c r="AP391" s="859"/>
      <c r="AQ391" s="859"/>
      <c r="AR391" s="859"/>
    </row>
    <row r="392" spans="1:44">
      <c r="A392" s="859"/>
      <c r="B392" s="859"/>
      <c r="C392" s="859"/>
      <c r="D392" s="859"/>
      <c r="E392" s="859"/>
      <c r="F392" s="859"/>
      <c r="G392" s="859"/>
      <c r="H392" s="859"/>
      <c r="I392" s="859"/>
      <c r="J392" s="859"/>
      <c r="K392" s="859"/>
      <c r="L392" s="860"/>
      <c r="M392" s="859"/>
      <c r="N392" s="859"/>
      <c r="O392" s="859"/>
      <c r="P392" s="859"/>
      <c r="Q392" s="859"/>
      <c r="R392" s="859"/>
      <c r="S392" s="860"/>
      <c r="T392" s="860"/>
      <c r="U392" s="859"/>
      <c r="V392" s="859"/>
      <c r="W392" s="859"/>
      <c r="X392" s="859"/>
      <c r="Y392" s="859"/>
      <c r="Z392" s="859"/>
      <c r="AA392" s="859"/>
      <c r="AB392" s="859"/>
      <c r="AC392" s="859"/>
      <c r="AD392" s="859"/>
      <c r="AE392" s="859"/>
      <c r="AF392" s="859"/>
      <c r="AG392" s="859"/>
      <c r="AH392" s="859"/>
      <c r="AI392" s="859"/>
      <c r="AJ392" s="859"/>
      <c r="AK392" s="859"/>
      <c r="AL392" s="859"/>
      <c r="AM392" s="859"/>
      <c r="AN392" s="859"/>
      <c r="AO392" s="859"/>
      <c r="AP392" s="859"/>
      <c r="AQ392" s="859"/>
      <c r="AR392" s="859"/>
    </row>
    <row r="393" spans="1:44">
      <c r="A393" s="859"/>
      <c r="B393" s="859"/>
      <c r="C393" s="859"/>
      <c r="D393" s="859"/>
      <c r="E393" s="859"/>
      <c r="F393" s="859"/>
      <c r="G393" s="859"/>
      <c r="H393" s="859"/>
      <c r="I393" s="859"/>
      <c r="J393" s="859"/>
      <c r="K393" s="859"/>
      <c r="L393" s="860"/>
      <c r="M393" s="859"/>
      <c r="N393" s="859"/>
      <c r="O393" s="859"/>
      <c r="P393" s="859"/>
      <c r="Q393" s="859"/>
      <c r="R393" s="859"/>
      <c r="S393" s="860"/>
      <c r="T393" s="860"/>
      <c r="U393" s="859"/>
      <c r="V393" s="859"/>
      <c r="W393" s="859"/>
      <c r="X393" s="859"/>
      <c r="Y393" s="859"/>
      <c r="Z393" s="859"/>
      <c r="AA393" s="859"/>
      <c r="AB393" s="859"/>
      <c r="AC393" s="859"/>
      <c r="AD393" s="859"/>
      <c r="AE393" s="859"/>
      <c r="AF393" s="859"/>
      <c r="AG393" s="859"/>
      <c r="AH393" s="859"/>
      <c r="AI393" s="859"/>
      <c r="AJ393" s="859"/>
      <c r="AK393" s="859"/>
      <c r="AL393" s="859"/>
      <c r="AM393" s="859"/>
      <c r="AN393" s="859"/>
      <c r="AO393" s="859"/>
      <c r="AP393" s="859"/>
      <c r="AQ393" s="859"/>
      <c r="AR393" s="859"/>
    </row>
    <row r="394" spans="1:44">
      <c r="A394" s="859"/>
      <c r="B394" s="859"/>
      <c r="C394" s="859"/>
      <c r="D394" s="859"/>
      <c r="E394" s="859"/>
      <c r="F394" s="859"/>
      <c r="G394" s="859"/>
      <c r="H394" s="859"/>
      <c r="I394" s="859"/>
      <c r="J394" s="859"/>
      <c r="K394" s="859"/>
      <c r="L394" s="860"/>
      <c r="M394" s="859"/>
      <c r="N394" s="859"/>
      <c r="O394" s="859"/>
      <c r="P394" s="859"/>
      <c r="Q394" s="859"/>
      <c r="R394" s="859"/>
      <c r="S394" s="860"/>
      <c r="T394" s="860"/>
      <c r="U394" s="859"/>
      <c r="V394" s="859"/>
      <c r="W394" s="859"/>
      <c r="X394" s="859"/>
      <c r="Y394" s="859"/>
      <c r="Z394" s="859"/>
      <c r="AA394" s="859"/>
      <c r="AB394" s="859"/>
      <c r="AC394" s="859"/>
      <c r="AD394" s="859"/>
      <c r="AE394" s="859"/>
      <c r="AF394" s="859"/>
      <c r="AG394" s="859"/>
      <c r="AH394" s="859"/>
      <c r="AI394" s="859"/>
      <c r="AJ394" s="859"/>
      <c r="AK394" s="859"/>
      <c r="AL394" s="859"/>
      <c r="AM394" s="859"/>
      <c r="AN394" s="859"/>
      <c r="AO394" s="859"/>
      <c r="AP394" s="859"/>
      <c r="AQ394" s="859"/>
      <c r="AR394" s="859"/>
    </row>
    <row r="395" spans="1:44">
      <c r="A395" s="859"/>
      <c r="B395" s="859"/>
      <c r="C395" s="859"/>
      <c r="D395" s="859"/>
      <c r="E395" s="859"/>
      <c r="F395" s="859"/>
      <c r="G395" s="859"/>
      <c r="H395" s="859"/>
      <c r="I395" s="859"/>
      <c r="J395" s="859"/>
      <c r="K395" s="859"/>
      <c r="L395" s="860"/>
      <c r="M395" s="859"/>
      <c r="N395" s="859"/>
      <c r="O395" s="859"/>
      <c r="P395" s="859"/>
      <c r="Q395" s="859"/>
      <c r="R395" s="859"/>
      <c r="S395" s="860"/>
      <c r="T395" s="860"/>
      <c r="U395" s="859"/>
      <c r="V395" s="859"/>
      <c r="W395" s="859"/>
      <c r="X395" s="859"/>
      <c r="Y395" s="859"/>
      <c r="Z395" s="859"/>
      <c r="AA395" s="859"/>
      <c r="AB395" s="859"/>
      <c r="AC395" s="859"/>
      <c r="AD395" s="859"/>
      <c r="AE395" s="859"/>
      <c r="AF395" s="859"/>
      <c r="AG395" s="859"/>
      <c r="AH395" s="859"/>
      <c r="AI395" s="859"/>
      <c r="AJ395" s="859"/>
      <c r="AK395" s="859"/>
      <c r="AL395" s="859"/>
      <c r="AM395" s="859"/>
      <c r="AN395" s="859"/>
      <c r="AO395" s="859"/>
      <c r="AP395" s="859"/>
      <c r="AQ395" s="859"/>
      <c r="AR395" s="859"/>
    </row>
    <row r="396" spans="1:44">
      <c r="A396" s="859"/>
      <c r="B396" s="859"/>
      <c r="C396" s="859"/>
      <c r="D396" s="859"/>
      <c r="E396" s="859"/>
      <c r="F396" s="859"/>
      <c r="G396" s="859"/>
      <c r="H396" s="859"/>
      <c r="I396" s="859"/>
      <c r="J396" s="859"/>
      <c r="K396" s="859"/>
      <c r="L396" s="860"/>
      <c r="M396" s="859"/>
      <c r="N396" s="859"/>
      <c r="O396" s="859"/>
      <c r="P396" s="859"/>
      <c r="Q396" s="859"/>
      <c r="R396" s="859"/>
      <c r="S396" s="860"/>
      <c r="T396" s="860"/>
      <c r="U396" s="859"/>
      <c r="V396" s="859"/>
      <c r="W396" s="859"/>
      <c r="X396" s="859"/>
      <c r="Y396" s="859"/>
      <c r="Z396" s="859"/>
      <c r="AA396" s="859"/>
      <c r="AB396" s="859"/>
      <c r="AC396" s="859"/>
      <c r="AD396" s="859"/>
      <c r="AE396" s="859"/>
      <c r="AF396" s="859"/>
      <c r="AG396" s="859"/>
      <c r="AH396" s="859"/>
      <c r="AI396" s="859"/>
      <c r="AJ396" s="859"/>
      <c r="AK396" s="859"/>
      <c r="AL396" s="859"/>
      <c r="AM396" s="859"/>
      <c r="AN396" s="859"/>
      <c r="AO396" s="859"/>
      <c r="AP396" s="859"/>
      <c r="AQ396" s="859"/>
      <c r="AR396" s="859"/>
    </row>
    <row r="397" spans="1:44">
      <c r="A397" s="859"/>
      <c r="B397" s="859"/>
      <c r="C397" s="859"/>
      <c r="D397" s="859"/>
      <c r="E397" s="859"/>
      <c r="F397" s="859"/>
      <c r="G397" s="859"/>
      <c r="H397" s="859"/>
      <c r="I397" s="859"/>
      <c r="J397" s="859"/>
      <c r="K397" s="859"/>
      <c r="L397" s="860"/>
      <c r="M397" s="859"/>
      <c r="N397" s="859"/>
      <c r="O397" s="859"/>
      <c r="P397" s="859"/>
      <c r="Q397" s="859"/>
      <c r="R397" s="859"/>
      <c r="S397" s="860"/>
      <c r="T397" s="860"/>
      <c r="U397" s="859"/>
      <c r="V397" s="859"/>
      <c r="W397" s="859"/>
      <c r="X397" s="859"/>
      <c r="Y397" s="859"/>
      <c r="Z397" s="859"/>
      <c r="AA397" s="859"/>
      <c r="AB397" s="859"/>
      <c r="AC397" s="859"/>
      <c r="AD397" s="859"/>
      <c r="AE397" s="859"/>
      <c r="AF397" s="859"/>
      <c r="AG397" s="859"/>
      <c r="AH397" s="859"/>
      <c r="AI397" s="859"/>
      <c r="AJ397" s="859"/>
      <c r="AK397" s="859"/>
      <c r="AL397" s="859"/>
      <c r="AM397" s="859"/>
      <c r="AN397" s="859"/>
      <c r="AO397" s="859"/>
      <c r="AP397" s="859"/>
      <c r="AQ397" s="859"/>
      <c r="AR397" s="859"/>
    </row>
    <row r="398" spans="1:44">
      <c r="A398" s="859"/>
      <c r="B398" s="859"/>
      <c r="C398" s="859"/>
      <c r="D398" s="859"/>
      <c r="E398" s="859"/>
      <c r="F398" s="859"/>
      <c r="G398" s="859"/>
      <c r="H398" s="859"/>
      <c r="I398" s="859"/>
      <c r="J398" s="859"/>
      <c r="K398" s="859"/>
      <c r="L398" s="860"/>
      <c r="M398" s="859"/>
      <c r="N398" s="859"/>
      <c r="O398" s="859"/>
      <c r="P398" s="859"/>
      <c r="Q398" s="859"/>
      <c r="R398" s="859"/>
      <c r="S398" s="860"/>
      <c r="T398" s="860"/>
      <c r="U398" s="859"/>
      <c r="V398" s="859"/>
      <c r="W398" s="859"/>
      <c r="X398" s="859"/>
      <c r="Y398" s="859"/>
      <c r="Z398" s="859"/>
      <c r="AA398" s="859"/>
      <c r="AB398" s="859"/>
      <c r="AC398" s="859"/>
      <c r="AD398" s="859"/>
      <c r="AE398" s="859"/>
      <c r="AF398" s="859"/>
      <c r="AG398" s="859"/>
      <c r="AH398" s="859"/>
      <c r="AI398" s="859"/>
      <c r="AJ398" s="859"/>
      <c r="AK398" s="859"/>
      <c r="AL398" s="859"/>
      <c r="AM398" s="859"/>
      <c r="AN398" s="859"/>
      <c r="AO398" s="859"/>
      <c r="AP398" s="859"/>
      <c r="AQ398" s="859"/>
      <c r="AR398" s="859"/>
    </row>
    <row r="399" spans="1:44">
      <c r="A399" s="859"/>
      <c r="B399" s="859"/>
      <c r="C399" s="859"/>
      <c r="D399" s="859"/>
      <c r="E399" s="859"/>
      <c r="F399" s="859"/>
      <c r="G399" s="859"/>
      <c r="H399" s="859"/>
      <c r="I399" s="859"/>
      <c r="J399" s="859"/>
      <c r="K399" s="859"/>
      <c r="L399" s="860"/>
      <c r="M399" s="859"/>
      <c r="N399" s="859"/>
      <c r="O399" s="859"/>
      <c r="P399" s="859"/>
      <c r="Q399" s="859"/>
      <c r="R399" s="859"/>
      <c r="S399" s="860"/>
      <c r="T399" s="860"/>
      <c r="U399" s="859"/>
      <c r="V399" s="859"/>
      <c r="W399" s="859"/>
      <c r="X399" s="859"/>
      <c r="Y399" s="859"/>
      <c r="Z399" s="859"/>
      <c r="AA399" s="859"/>
      <c r="AB399" s="859"/>
      <c r="AC399" s="859"/>
      <c r="AD399" s="859"/>
      <c r="AE399" s="859"/>
      <c r="AF399" s="859"/>
      <c r="AG399" s="859"/>
      <c r="AH399" s="859"/>
      <c r="AI399" s="859"/>
      <c r="AJ399" s="859"/>
      <c r="AK399" s="859"/>
      <c r="AL399" s="859"/>
      <c r="AM399" s="859"/>
      <c r="AN399" s="859"/>
      <c r="AO399" s="859"/>
      <c r="AP399" s="859"/>
      <c r="AQ399" s="859"/>
      <c r="AR399" s="859"/>
    </row>
    <row r="400" spans="1:44">
      <c r="A400" s="859"/>
      <c r="B400" s="859"/>
      <c r="C400" s="859"/>
      <c r="D400" s="859"/>
      <c r="E400" s="859"/>
      <c r="F400" s="859"/>
      <c r="G400" s="859"/>
      <c r="H400" s="859"/>
      <c r="I400" s="859"/>
      <c r="J400" s="859"/>
      <c r="K400" s="859"/>
      <c r="L400" s="860"/>
      <c r="M400" s="859"/>
      <c r="N400" s="859"/>
      <c r="O400" s="859"/>
      <c r="P400" s="859"/>
      <c r="Q400" s="859"/>
      <c r="R400" s="859"/>
      <c r="S400" s="860"/>
      <c r="T400" s="860"/>
      <c r="U400" s="859"/>
      <c r="V400" s="859"/>
      <c r="W400" s="859"/>
      <c r="X400" s="859"/>
      <c r="Y400" s="859"/>
      <c r="Z400" s="859"/>
      <c r="AA400" s="859"/>
      <c r="AB400" s="859"/>
      <c r="AC400" s="859"/>
      <c r="AD400" s="859"/>
      <c r="AE400" s="859"/>
      <c r="AF400" s="859"/>
      <c r="AG400" s="859"/>
      <c r="AH400" s="859"/>
      <c r="AI400" s="859"/>
      <c r="AJ400" s="859"/>
      <c r="AK400" s="859"/>
      <c r="AL400" s="859"/>
      <c r="AM400" s="859"/>
      <c r="AN400" s="859"/>
      <c r="AO400" s="859"/>
      <c r="AP400" s="859"/>
      <c r="AQ400" s="859"/>
      <c r="AR400" s="859"/>
    </row>
    <row r="401" spans="1:44">
      <c r="A401" s="859"/>
      <c r="B401" s="859"/>
      <c r="C401" s="859"/>
      <c r="D401" s="859"/>
      <c r="E401" s="859"/>
      <c r="F401" s="859"/>
      <c r="G401" s="859"/>
      <c r="H401" s="859"/>
      <c r="I401" s="859"/>
      <c r="J401" s="859"/>
      <c r="K401" s="859"/>
      <c r="L401" s="860"/>
      <c r="M401" s="859"/>
      <c r="N401" s="859"/>
      <c r="O401" s="859"/>
      <c r="P401" s="859"/>
      <c r="Q401" s="859"/>
      <c r="R401" s="859"/>
      <c r="S401" s="860"/>
      <c r="T401" s="860"/>
      <c r="U401" s="859"/>
      <c r="V401" s="859"/>
      <c r="W401" s="859"/>
      <c r="X401" s="859"/>
      <c r="Y401" s="859"/>
      <c r="Z401" s="859"/>
      <c r="AA401" s="859"/>
      <c r="AB401" s="859"/>
      <c r="AC401" s="859"/>
      <c r="AD401" s="859"/>
      <c r="AE401" s="859"/>
      <c r="AF401" s="859"/>
      <c r="AG401" s="859"/>
      <c r="AH401" s="859"/>
      <c r="AI401" s="859"/>
      <c r="AJ401" s="859"/>
      <c r="AK401" s="859"/>
      <c r="AL401" s="859"/>
      <c r="AM401" s="859"/>
      <c r="AN401" s="859"/>
      <c r="AO401" s="859"/>
      <c r="AP401" s="859"/>
      <c r="AQ401" s="859"/>
      <c r="AR401" s="859"/>
    </row>
    <row r="402" spans="1:44">
      <c r="A402" s="859"/>
      <c r="B402" s="859"/>
      <c r="C402" s="859"/>
      <c r="D402" s="859"/>
      <c r="E402" s="859"/>
      <c r="F402" s="859"/>
      <c r="G402" s="859"/>
      <c r="H402" s="859"/>
      <c r="I402" s="859"/>
      <c r="J402" s="859"/>
      <c r="K402" s="859"/>
      <c r="L402" s="860"/>
      <c r="M402" s="859"/>
      <c r="N402" s="859"/>
      <c r="O402" s="859"/>
      <c r="P402" s="859"/>
      <c r="Q402" s="859"/>
      <c r="R402" s="859"/>
      <c r="S402" s="860"/>
      <c r="T402" s="860"/>
      <c r="U402" s="859"/>
      <c r="V402" s="859"/>
      <c r="W402" s="859"/>
      <c r="X402" s="859"/>
      <c r="Y402" s="859"/>
      <c r="Z402" s="859"/>
      <c r="AA402" s="859"/>
      <c r="AB402" s="859"/>
      <c r="AC402" s="859"/>
      <c r="AD402" s="859"/>
      <c r="AE402" s="859"/>
      <c r="AF402" s="859"/>
      <c r="AG402" s="859"/>
      <c r="AH402" s="859"/>
      <c r="AI402" s="859"/>
      <c r="AJ402" s="859"/>
      <c r="AK402" s="859"/>
      <c r="AL402" s="859"/>
      <c r="AM402" s="859"/>
      <c r="AN402" s="859"/>
      <c r="AO402" s="859"/>
      <c r="AP402" s="859"/>
      <c r="AQ402" s="859"/>
      <c r="AR402" s="859"/>
    </row>
    <row r="403" spans="1:44">
      <c r="A403" s="859"/>
      <c r="B403" s="859"/>
      <c r="C403" s="859"/>
      <c r="D403" s="859"/>
      <c r="E403" s="859"/>
      <c r="F403" s="859"/>
      <c r="G403" s="859"/>
      <c r="H403" s="859"/>
      <c r="I403" s="859"/>
      <c r="J403" s="859"/>
      <c r="K403" s="859"/>
      <c r="L403" s="860"/>
      <c r="M403" s="859"/>
      <c r="N403" s="859"/>
      <c r="O403" s="859"/>
      <c r="P403" s="859"/>
      <c r="Q403" s="859"/>
      <c r="R403" s="859"/>
      <c r="S403" s="860"/>
      <c r="T403" s="860"/>
      <c r="U403" s="859"/>
      <c r="V403" s="859"/>
      <c r="W403" s="859"/>
      <c r="X403" s="859"/>
      <c r="Y403" s="859"/>
      <c r="Z403" s="859"/>
      <c r="AA403" s="859"/>
      <c r="AB403" s="859"/>
      <c r="AC403" s="859"/>
      <c r="AD403" s="859"/>
      <c r="AE403" s="859"/>
      <c r="AF403" s="859"/>
      <c r="AG403" s="859"/>
      <c r="AH403" s="859"/>
      <c r="AI403" s="859"/>
      <c r="AJ403" s="859"/>
      <c r="AK403" s="859"/>
      <c r="AL403" s="859"/>
      <c r="AM403" s="859"/>
      <c r="AN403" s="859"/>
      <c r="AO403" s="859"/>
      <c r="AP403" s="859"/>
      <c r="AQ403" s="859"/>
      <c r="AR403" s="859"/>
    </row>
    <row r="404" spans="1:44">
      <c r="A404" s="859"/>
      <c r="B404" s="859"/>
      <c r="C404" s="859"/>
      <c r="D404" s="859"/>
      <c r="E404" s="859"/>
      <c r="F404" s="859"/>
      <c r="G404" s="859"/>
      <c r="H404" s="859"/>
      <c r="I404" s="859"/>
      <c r="J404" s="859"/>
      <c r="K404" s="859"/>
      <c r="L404" s="860"/>
      <c r="M404" s="859"/>
      <c r="N404" s="859"/>
      <c r="O404" s="859"/>
      <c r="P404" s="859"/>
      <c r="Q404" s="859"/>
      <c r="R404" s="859"/>
      <c r="S404" s="860"/>
      <c r="T404" s="860"/>
      <c r="U404" s="859"/>
      <c r="V404" s="859"/>
      <c r="W404" s="859"/>
      <c r="X404" s="859"/>
      <c r="Y404" s="859"/>
      <c r="Z404" s="859"/>
      <c r="AA404" s="859"/>
      <c r="AB404" s="859"/>
      <c r="AC404" s="859"/>
      <c r="AD404" s="859"/>
      <c r="AE404" s="859"/>
      <c r="AF404" s="859"/>
      <c r="AG404" s="859"/>
      <c r="AH404" s="859"/>
      <c r="AI404" s="859"/>
      <c r="AJ404" s="859"/>
      <c r="AK404" s="859"/>
      <c r="AL404" s="859"/>
      <c r="AM404" s="859"/>
      <c r="AN404" s="859"/>
      <c r="AO404" s="859"/>
      <c r="AP404" s="859"/>
      <c r="AQ404" s="859"/>
      <c r="AR404" s="859"/>
    </row>
    <row r="405" spans="1:44">
      <c r="A405" s="859"/>
      <c r="B405" s="859"/>
      <c r="C405" s="859"/>
      <c r="D405" s="859"/>
      <c r="E405" s="859"/>
      <c r="F405" s="859"/>
      <c r="G405" s="859"/>
      <c r="H405" s="859"/>
      <c r="I405" s="859"/>
      <c r="J405" s="859"/>
      <c r="K405" s="859"/>
      <c r="L405" s="860"/>
      <c r="M405" s="859"/>
      <c r="N405" s="859"/>
      <c r="O405" s="859"/>
      <c r="P405" s="859"/>
      <c r="Q405" s="859"/>
      <c r="R405" s="859"/>
      <c r="S405" s="860"/>
      <c r="T405" s="860"/>
      <c r="U405" s="859"/>
      <c r="V405" s="859"/>
      <c r="W405" s="859"/>
      <c r="X405" s="859"/>
      <c r="Y405" s="859"/>
      <c r="Z405" s="859"/>
      <c r="AA405" s="859"/>
      <c r="AB405" s="859"/>
      <c r="AC405" s="859"/>
      <c r="AD405" s="859"/>
      <c r="AE405" s="859"/>
      <c r="AF405" s="859"/>
      <c r="AG405" s="859"/>
      <c r="AH405" s="859"/>
      <c r="AI405" s="859"/>
      <c r="AJ405" s="859"/>
      <c r="AK405" s="859"/>
      <c r="AL405" s="859"/>
      <c r="AM405" s="859"/>
      <c r="AN405" s="859"/>
      <c r="AO405" s="859"/>
      <c r="AP405" s="859"/>
      <c r="AQ405" s="859"/>
      <c r="AR405" s="859"/>
    </row>
    <row r="406" spans="1:44">
      <c r="A406" s="859"/>
      <c r="B406" s="859"/>
      <c r="C406" s="859"/>
      <c r="D406" s="859"/>
      <c r="E406" s="859"/>
      <c r="F406" s="859"/>
      <c r="G406" s="859"/>
      <c r="H406" s="859"/>
      <c r="I406" s="859"/>
      <c r="J406" s="859"/>
      <c r="K406" s="859"/>
      <c r="L406" s="860"/>
      <c r="M406" s="859"/>
      <c r="N406" s="859"/>
      <c r="O406" s="859"/>
      <c r="P406" s="859"/>
      <c r="Q406" s="859"/>
      <c r="R406" s="859"/>
      <c r="S406" s="860"/>
      <c r="T406" s="860"/>
      <c r="U406" s="859"/>
      <c r="V406" s="859"/>
      <c r="W406" s="859"/>
      <c r="X406" s="859"/>
      <c r="Y406" s="859"/>
      <c r="Z406" s="859"/>
      <c r="AA406" s="859"/>
      <c r="AB406" s="859"/>
      <c r="AC406" s="859"/>
      <c r="AD406" s="859"/>
      <c r="AE406" s="859"/>
      <c r="AF406" s="859"/>
      <c r="AG406" s="859"/>
      <c r="AH406" s="859"/>
      <c r="AI406" s="859"/>
      <c r="AJ406" s="859"/>
      <c r="AK406" s="859"/>
      <c r="AL406" s="859"/>
      <c r="AM406" s="859"/>
      <c r="AN406" s="859"/>
      <c r="AO406" s="859"/>
      <c r="AP406" s="859"/>
      <c r="AQ406" s="859"/>
      <c r="AR406" s="859"/>
    </row>
    <row r="407" spans="1:44">
      <c r="A407" s="859"/>
      <c r="B407" s="859"/>
      <c r="C407" s="859"/>
      <c r="D407" s="859"/>
      <c r="E407" s="859"/>
      <c r="F407" s="859"/>
      <c r="G407" s="859"/>
      <c r="H407" s="859"/>
      <c r="I407" s="859"/>
      <c r="J407" s="859"/>
      <c r="K407" s="859"/>
      <c r="L407" s="860"/>
      <c r="M407" s="859"/>
      <c r="N407" s="859"/>
      <c r="O407" s="859"/>
      <c r="P407" s="859"/>
      <c r="Q407" s="859"/>
      <c r="R407" s="859"/>
      <c r="S407" s="860"/>
      <c r="T407" s="860"/>
      <c r="U407" s="859"/>
      <c r="V407" s="859"/>
      <c r="W407" s="859"/>
      <c r="X407" s="859"/>
      <c r="Y407" s="859"/>
      <c r="Z407" s="859"/>
      <c r="AA407" s="859"/>
      <c r="AB407" s="859"/>
      <c r="AC407" s="859"/>
      <c r="AD407" s="859"/>
      <c r="AE407" s="859"/>
      <c r="AF407" s="859"/>
      <c r="AG407" s="859"/>
      <c r="AH407" s="859"/>
      <c r="AI407" s="859"/>
      <c r="AJ407" s="859"/>
      <c r="AK407" s="859"/>
      <c r="AL407" s="859"/>
      <c r="AM407" s="859"/>
      <c r="AN407" s="859"/>
      <c r="AO407" s="859"/>
      <c r="AP407" s="859"/>
      <c r="AQ407" s="859"/>
      <c r="AR407" s="859"/>
    </row>
    <row r="408" spans="1:44">
      <c r="A408" s="859"/>
      <c r="B408" s="859"/>
      <c r="C408" s="859"/>
      <c r="D408" s="859"/>
      <c r="E408" s="859"/>
      <c r="F408" s="859"/>
      <c r="G408" s="859"/>
      <c r="H408" s="859"/>
      <c r="I408" s="859"/>
      <c r="J408" s="859"/>
      <c r="K408" s="859"/>
      <c r="L408" s="860"/>
      <c r="M408" s="859"/>
      <c r="N408" s="859"/>
      <c r="O408" s="859"/>
      <c r="P408" s="859"/>
      <c r="Q408" s="859"/>
      <c r="R408" s="859"/>
      <c r="S408" s="860"/>
      <c r="T408" s="860"/>
      <c r="U408" s="859"/>
      <c r="V408" s="859"/>
      <c r="W408" s="859"/>
      <c r="X408" s="859"/>
      <c r="Y408" s="859"/>
      <c r="Z408" s="859"/>
      <c r="AA408" s="859"/>
      <c r="AB408" s="859"/>
      <c r="AC408" s="859"/>
      <c r="AD408" s="859"/>
      <c r="AE408" s="859"/>
      <c r="AF408" s="859"/>
      <c r="AG408" s="859"/>
      <c r="AH408" s="859"/>
      <c r="AI408" s="859"/>
      <c r="AJ408" s="859"/>
      <c r="AK408" s="859"/>
      <c r="AL408" s="859"/>
      <c r="AM408" s="859"/>
      <c r="AN408" s="859"/>
      <c r="AO408" s="859"/>
      <c r="AP408" s="859"/>
      <c r="AQ408" s="859"/>
      <c r="AR408" s="859"/>
    </row>
    <row r="409" spans="1:44">
      <c r="A409" s="859"/>
      <c r="B409" s="859"/>
      <c r="C409" s="859"/>
      <c r="D409" s="859"/>
      <c r="E409" s="859"/>
      <c r="F409" s="859"/>
      <c r="G409" s="859"/>
      <c r="H409" s="859"/>
      <c r="I409" s="859"/>
      <c r="J409" s="859"/>
      <c r="K409" s="859"/>
      <c r="L409" s="860"/>
      <c r="M409" s="859"/>
      <c r="N409" s="859"/>
      <c r="O409" s="859"/>
      <c r="P409" s="859"/>
      <c r="Q409" s="859"/>
      <c r="R409" s="859"/>
      <c r="S409" s="860"/>
      <c r="T409" s="860"/>
      <c r="U409" s="859"/>
      <c r="V409" s="859"/>
      <c r="W409" s="859"/>
      <c r="X409" s="859"/>
      <c r="Y409" s="859"/>
      <c r="Z409" s="859"/>
      <c r="AA409" s="859"/>
      <c r="AB409" s="859"/>
      <c r="AC409" s="859"/>
      <c r="AD409" s="859"/>
      <c r="AE409" s="859"/>
      <c r="AF409" s="859"/>
      <c r="AG409" s="859"/>
      <c r="AH409" s="859"/>
      <c r="AI409" s="859"/>
      <c r="AJ409" s="859"/>
      <c r="AK409" s="859"/>
      <c r="AL409" s="859"/>
      <c r="AM409" s="859"/>
      <c r="AN409" s="859"/>
      <c r="AO409" s="859"/>
      <c r="AP409" s="859"/>
      <c r="AQ409" s="859"/>
      <c r="AR409" s="859"/>
    </row>
    <row r="410" spans="1:44">
      <c r="A410" s="859"/>
      <c r="B410" s="859"/>
      <c r="C410" s="859"/>
      <c r="D410" s="859"/>
      <c r="E410" s="859"/>
      <c r="F410" s="859"/>
      <c r="G410" s="859"/>
      <c r="H410" s="859"/>
      <c r="I410" s="859"/>
      <c r="J410" s="859"/>
      <c r="K410" s="859"/>
      <c r="L410" s="860"/>
      <c r="M410" s="859"/>
      <c r="N410" s="859"/>
      <c r="O410" s="859"/>
      <c r="P410" s="859"/>
      <c r="Q410" s="859"/>
      <c r="R410" s="859"/>
      <c r="S410" s="860"/>
      <c r="T410" s="860"/>
      <c r="U410" s="859"/>
      <c r="V410" s="859"/>
      <c r="W410" s="859"/>
      <c r="X410" s="859"/>
      <c r="Y410" s="859"/>
      <c r="Z410" s="859"/>
      <c r="AA410" s="859"/>
      <c r="AB410" s="859"/>
      <c r="AC410" s="859"/>
      <c r="AD410" s="859"/>
      <c r="AE410" s="859"/>
      <c r="AF410" s="859"/>
      <c r="AG410" s="859"/>
      <c r="AH410" s="859"/>
      <c r="AI410" s="859"/>
      <c r="AJ410" s="859"/>
      <c r="AK410" s="859"/>
      <c r="AL410" s="859"/>
      <c r="AM410" s="859"/>
      <c r="AN410" s="859"/>
      <c r="AO410" s="859"/>
      <c r="AP410" s="859"/>
      <c r="AQ410" s="859"/>
      <c r="AR410" s="859"/>
    </row>
    <row r="411" spans="1:44">
      <c r="A411" s="859"/>
      <c r="B411" s="859"/>
      <c r="C411" s="859"/>
      <c r="D411" s="859"/>
      <c r="E411" s="859"/>
      <c r="F411" s="859"/>
      <c r="G411" s="859"/>
      <c r="H411" s="859"/>
      <c r="I411" s="859"/>
      <c r="J411" s="859"/>
      <c r="K411" s="859"/>
      <c r="L411" s="860"/>
      <c r="M411" s="859"/>
      <c r="N411" s="859"/>
      <c r="O411" s="859"/>
      <c r="P411" s="859"/>
      <c r="Q411" s="859"/>
      <c r="R411" s="859"/>
      <c r="S411" s="860"/>
      <c r="T411" s="860"/>
      <c r="U411" s="859"/>
      <c r="V411" s="859"/>
      <c r="W411" s="859"/>
      <c r="X411" s="859"/>
      <c r="Y411" s="859"/>
      <c r="Z411" s="859"/>
      <c r="AA411" s="859"/>
      <c r="AB411" s="859"/>
      <c r="AC411" s="859"/>
      <c r="AD411" s="859"/>
      <c r="AE411" s="859"/>
      <c r="AF411" s="859"/>
      <c r="AG411" s="859"/>
      <c r="AH411" s="859"/>
      <c r="AI411" s="859"/>
      <c r="AJ411" s="859"/>
      <c r="AK411" s="859"/>
      <c r="AL411" s="859"/>
      <c r="AM411" s="859"/>
      <c r="AN411" s="859"/>
      <c r="AO411" s="859"/>
      <c r="AP411" s="859"/>
      <c r="AQ411" s="859"/>
      <c r="AR411" s="859"/>
    </row>
    <row r="412" spans="1:44">
      <c r="A412" s="859"/>
      <c r="B412" s="859"/>
      <c r="C412" s="859"/>
      <c r="D412" s="859"/>
      <c r="E412" s="859"/>
      <c r="F412" s="859"/>
      <c r="G412" s="859"/>
      <c r="H412" s="859"/>
      <c r="I412" s="859"/>
      <c r="J412" s="859"/>
      <c r="K412" s="859"/>
      <c r="L412" s="860"/>
      <c r="M412" s="859"/>
      <c r="N412" s="859"/>
      <c r="O412" s="859"/>
      <c r="P412" s="859"/>
      <c r="Q412" s="859"/>
      <c r="R412" s="859"/>
      <c r="S412" s="860"/>
      <c r="T412" s="860"/>
      <c r="U412" s="859"/>
      <c r="V412" s="859"/>
      <c r="W412" s="859"/>
      <c r="X412" s="859"/>
      <c r="Y412" s="859"/>
      <c r="Z412" s="859"/>
      <c r="AA412" s="859"/>
      <c r="AB412" s="859"/>
      <c r="AC412" s="859"/>
      <c r="AD412" s="859"/>
      <c r="AE412" s="859"/>
      <c r="AF412" s="859"/>
      <c r="AG412" s="859"/>
      <c r="AH412" s="859"/>
      <c r="AI412" s="859"/>
      <c r="AJ412" s="859"/>
      <c r="AK412" s="859"/>
      <c r="AL412" s="859"/>
      <c r="AM412" s="859"/>
      <c r="AN412" s="859"/>
      <c r="AO412" s="859"/>
      <c r="AP412" s="859"/>
      <c r="AQ412" s="859"/>
      <c r="AR412" s="859"/>
    </row>
    <row r="413" spans="1:44">
      <c r="A413" s="859"/>
      <c r="B413" s="859"/>
      <c r="C413" s="859"/>
      <c r="D413" s="859"/>
      <c r="E413" s="859"/>
      <c r="F413" s="859"/>
      <c r="G413" s="859"/>
      <c r="H413" s="859"/>
      <c r="I413" s="859"/>
      <c r="J413" s="859"/>
      <c r="K413" s="859"/>
      <c r="L413" s="860"/>
      <c r="M413" s="859"/>
      <c r="N413" s="859"/>
      <c r="O413" s="859"/>
      <c r="P413" s="859"/>
      <c r="Q413" s="859"/>
      <c r="R413" s="859"/>
      <c r="S413" s="860"/>
      <c r="T413" s="860"/>
      <c r="U413" s="859"/>
      <c r="V413" s="859"/>
      <c r="W413" s="859"/>
      <c r="X413" s="859"/>
      <c r="Y413" s="859"/>
      <c r="Z413" s="859"/>
      <c r="AA413" s="859"/>
      <c r="AB413" s="859"/>
      <c r="AC413" s="859"/>
      <c r="AD413" s="859"/>
      <c r="AE413" s="859"/>
      <c r="AF413" s="859"/>
      <c r="AG413" s="859"/>
      <c r="AH413" s="859"/>
      <c r="AI413" s="859"/>
      <c r="AJ413" s="859"/>
      <c r="AK413" s="859"/>
      <c r="AL413" s="859"/>
      <c r="AM413" s="859"/>
      <c r="AN413" s="859"/>
      <c r="AO413" s="859"/>
      <c r="AP413" s="859"/>
      <c r="AQ413" s="859"/>
      <c r="AR413" s="859"/>
    </row>
    <row r="414" spans="1:44">
      <c r="A414" s="859"/>
      <c r="B414" s="859"/>
      <c r="C414" s="859"/>
      <c r="D414" s="859"/>
      <c r="E414" s="859"/>
      <c r="F414" s="859"/>
      <c r="G414" s="859"/>
      <c r="H414" s="859"/>
      <c r="I414" s="859"/>
      <c r="J414" s="859"/>
      <c r="K414" s="859"/>
      <c r="L414" s="860"/>
      <c r="M414" s="859"/>
      <c r="N414" s="859"/>
      <c r="O414" s="859"/>
      <c r="P414" s="859"/>
      <c r="Q414" s="859"/>
      <c r="R414" s="859"/>
      <c r="S414" s="860"/>
      <c r="T414" s="860"/>
      <c r="U414" s="859"/>
      <c r="V414" s="859"/>
      <c r="W414" s="859"/>
      <c r="X414" s="859"/>
      <c r="Y414" s="859"/>
      <c r="Z414" s="859"/>
      <c r="AA414" s="859"/>
      <c r="AB414" s="859"/>
      <c r="AC414" s="859"/>
      <c r="AD414" s="859"/>
      <c r="AE414" s="859"/>
      <c r="AF414" s="859"/>
      <c r="AG414" s="859"/>
      <c r="AH414" s="859"/>
      <c r="AI414" s="859"/>
      <c r="AJ414" s="859"/>
      <c r="AK414" s="859"/>
      <c r="AL414" s="859"/>
      <c r="AM414" s="859"/>
      <c r="AN414" s="859"/>
      <c r="AO414" s="859"/>
      <c r="AP414" s="859"/>
      <c r="AQ414" s="859"/>
      <c r="AR414" s="859"/>
    </row>
    <row r="415" spans="1:44">
      <c r="A415" s="859"/>
      <c r="B415" s="859"/>
      <c r="C415" s="859"/>
      <c r="D415" s="859"/>
      <c r="E415" s="859"/>
      <c r="F415" s="859"/>
      <c r="G415" s="859"/>
      <c r="H415" s="859"/>
      <c r="I415" s="859"/>
      <c r="J415" s="859"/>
      <c r="K415" s="859"/>
      <c r="L415" s="860"/>
      <c r="M415" s="859"/>
      <c r="N415" s="859"/>
      <c r="O415" s="859"/>
      <c r="P415" s="859"/>
      <c r="Q415" s="859"/>
      <c r="R415" s="859"/>
      <c r="S415" s="860"/>
      <c r="T415" s="860"/>
      <c r="U415" s="859"/>
      <c r="V415" s="859"/>
      <c r="W415" s="859"/>
      <c r="X415" s="859"/>
      <c r="Y415" s="859"/>
      <c r="Z415" s="859"/>
      <c r="AA415" s="859"/>
      <c r="AB415" s="859"/>
      <c r="AC415" s="859"/>
      <c r="AD415" s="859"/>
      <c r="AE415" s="859"/>
      <c r="AF415" s="859"/>
      <c r="AG415" s="859"/>
      <c r="AH415" s="859"/>
      <c r="AI415" s="859"/>
      <c r="AJ415" s="859"/>
      <c r="AK415" s="859"/>
      <c r="AL415" s="859"/>
      <c r="AM415" s="859"/>
      <c r="AN415" s="859"/>
      <c r="AO415" s="859"/>
      <c r="AP415" s="859"/>
      <c r="AQ415" s="859"/>
      <c r="AR415" s="859"/>
    </row>
    <row r="416" spans="1:44">
      <c r="A416" s="859"/>
      <c r="B416" s="859"/>
      <c r="C416" s="859"/>
      <c r="D416" s="859"/>
      <c r="E416" s="859"/>
      <c r="F416" s="859"/>
      <c r="G416" s="859"/>
      <c r="H416" s="859"/>
      <c r="I416" s="859"/>
      <c r="J416" s="859"/>
      <c r="K416" s="859"/>
      <c r="L416" s="860"/>
      <c r="M416" s="859"/>
      <c r="N416" s="859"/>
      <c r="O416" s="859"/>
      <c r="P416" s="859"/>
      <c r="Q416" s="859"/>
      <c r="R416" s="859"/>
      <c r="S416" s="860"/>
      <c r="T416" s="860"/>
      <c r="U416" s="859"/>
      <c r="V416" s="859"/>
      <c r="W416" s="859"/>
      <c r="X416" s="859"/>
      <c r="Y416" s="859"/>
      <c r="Z416" s="859"/>
      <c r="AA416" s="859"/>
      <c r="AB416" s="859"/>
      <c r="AC416" s="859"/>
      <c r="AD416" s="859"/>
      <c r="AE416" s="859"/>
      <c r="AF416" s="859"/>
      <c r="AG416" s="859"/>
      <c r="AH416" s="859"/>
      <c r="AI416" s="859"/>
      <c r="AJ416" s="859"/>
      <c r="AK416" s="859"/>
      <c r="AL416" s="859"/>
      <c r="AM416" s="859"/>
      <c r="AN416" s="859"/>
      <c r="AO416" s="859"/>
      <c r="AP416" s="859"/>
      <c r="AQ416" s="859"/>
      <c r="AR416" s="859"/>
    </row>
    <row r="417" spans="1:44">
      <c r="A417" s="859"/>
      <c r="B417" s="859"/>
      <c r="C417" s="859"/>
      <c r="D417" s="859"/>
      <c r="E417" s="859"/>
      <c r="F417" s="859"/>
      <c r="G417" s="859"/>
      <c r="H417" s="859"/>
      <c r="I417" s="859"/>
      <c r="J417" s="859"/>
      <c r="K417" s="859"/>
      <c r="L417" s="860"/>
      <c r="M417" s="859"/>
      <c r="N417" s="859"/>
      <c r="O417" s="859"/>
      <c r="P417" s="859"/>
      <c r="Q417" s="859"/>
      <c r="R417" s="859"/>
      <c r="S417" s="860"/>
      <c r="T417" s="860"/>
      <c r="U417" s="859"/>
      <c r="V417" s="859"/>
      <c r="W417" s="859"/>
      <c r="X417" s="859"/>
      <c r="Y417" s="859"/>
      <c r="Z417" s="859"/>
      <c r="AA417" s="859"/>
      <c r="AB417" s="859"/>
      <c r="AC417" s="859"/>
      <c r="AD417" s="859"/>
      <c r="AE417" s="859"/>
      <c r="AF417" s="859"/>
      <c r="AG417" s="859"/>
      <c r="AH417" s="859"/>
      <c r="AI417" s="859"/>
      <c r="AJ417" s="859"/>
      <c r="AK417" s="859"/>
      <c r="AL417" s="859"/>
      <c r="AM417" s="859"/>
      <c r="AN417" s="859"/>
      <c r="AO417" s="859"/>
      <c r="AP417" s="859"/>
      <c r="AQ417" s="859"/>
      <c r="AR417" s="859"/>
    </row>
    <row r="418" spans="1:44">
      <c r="A418" s="859"/>
      <c r="B418" s="859"/>
      <c r="C418" s="859"/>
      <c r="D418" s="859"/>
      <c r="E418" s="859"/>
      <c r="F418" s="859"/>
      <c r="G418" s="859"/>
      <c r="H418" s="859"/>
      <c r="I418" s="859"/>
      <c r="J418" s="859"/>
      <c r="K418" s="859"/>
      <c r="L418" s="860"/>
      <c r="M418" s="859"/>
      <c r="N418" s="859"/>
      <c r="O418" s="859"/>
      <c r="P418" s="859"/>
      <c r="Q418" s="859"/>
      <c r="R418" s="859"/>
      <c r="S418" s="860"/>
      <c r="T418" s="860"/>
      <c r="U418" s="859"/>
      <c r="V418" s="859"/>
      <c r="W418" s="859"/>
      <c r="X418" s="859"/>
      <c r="Y418" s="859"/>
      <c r="Z418" s="859"/>
      <c r="AA418" s="859"/>
      <c r="AB418" s="859"/>
      <c r="AC418" s="859"/>
      <c r="AD418" s="859"/>
      <c r="AE418" s="859"/>
      <c r="AF418" s="859"/>
      <c r="AG418" s="859"/>
      <c r="AH418" s="859"/>
      <c r="AI418" s="859"/>
      <c r="AJ418" s="859"/>
      <c r="AK418" s="859"/>
      <c r="AL418" s="859"/>
      <c r="AM418" s="859"/>
      <c r="AN418" s="859"/>
      <c r="AO418" s="859"/>
      <c r="AP418" s="859"/>
      <c r="AQ418" s="859"/>
      <c r="AR418" s="859"/>
    </row>
    <row r="419" spans="1:44">
      <c r="A419" s="859"/>
      <c r="B419" s="859"/>
      <c r="C419" s="859"/>
      <c r="D419" s="859"/>
      <c r="E419" s="859"/>
      <c r="F419" s="859"/>
      <c r="G419" s="859"/>
      <c r="H419" s="859"/>
      <c r="I419" s="859"/>
      <c r="J419" s="859"/>
      <c r="K419" s="859"/>
      <c r="L419" s="860"/>
      <c r="M419" s="859"/>
      <c r="N419" s="859"/>
      <c r="O419" s="859"/>
      <c r="P419" s="859"/>
      <c r="Q419" s="859"/>
      <c r="R419" s="859"/>
      <c r="S419" s="860"/>
      <c r="T419" s="860"/>
      <c r="U419" s="859"/>
      <c r="V419" s="859"/>
      <c r="W419" s="859"/>
      <c r="X419" s="859"/>
      <c r="Y419" s="859"/>
      <c r="Z419" s="859"/>
      <c r="AA419" s="859"/>
      <c r="AB419" s="859"/>
      <c r="AC419" s="859"/>
      <c r="AD419" s="859"/>
      <c r="AE419" s="859"/>
      <c r="AF419" s="859"/>
      <c r="AG419" s="859"/>
      <c r="AH419" s="859"/>
      <c r="AI419" s="859"/>
      <c r="AJ419" s="859"/>
      <c r="AK419" s="859"/>
      <c r="AL419" s="859"/>
      <c r="AM419" s="859"/>
      <c r="AN419" s="859"/>
      <c r="AO419" s="859"/>
      <c r="AP419" s="859"/>
      <c r="AQ419" s="859"/>
      <c r="AR419" s="859"/>
    </row>
    <row r="420" spans="1:44">
      <c r="A420" s="859"/>
      <c r="B420" s="859"/>
      <c r="C420" s="859"/>
      <c r="D420" s="859"/>
      <c r="E420" s="859"/>
      <c r="F420" s="859"/>
      <c r="G420" s="859"/>
      <c r="H420" s="859"/>
      <c r="I420" s="859"/>
      <c r="J420" s="859"/>
      <c r="K420" s="859"/>
      <c r="L420" s="860"/>
      <c r="M420" s="859"/>
      <c r="N420" s="859"/>
      <c r="O420" s="859"/>
      <c r="P420" s="859"/>
      <c r="Q420" s="859"/>
      <c r="R420" s="859"/>
      <c r="S420" s="860"/>
      <c r="T420" s="860"/>
      <c r="U420" s="859"/>
      <c r="V420" s="859"/>
      <c r="W420" s="859"/>
      <c r="X420" s="859"/>
      <c r="Y420" s="859"/>
      <c r="Z420" s="859"/>
      <c r="AA420" s="859"/>
      <c r="AB420" s="859"/>
      <c r="AC420" s="859"/>
      <c r="AD420" s="859"/>
      <c r="AE420" s="859"/>
      <c r="AF420" s="859"/>
      <c r="AG420" s="859"/>
      <c r="AH420" s="859"/>
      <c r="AI420" s="859"/>
      <c r="AJ420" s="859"/>
      <c r="AK420" s="859"/>
      <c r="AL420" s="859"/>
      <c r="AM420" s="859"/>
      <c r="AN420" s="859"/>
      <c r="AO420" s="859"/>
      <c r="AP420" s="859"/>
      <c r="AQ420" s="859"/>
      <c r="AR420" s="859"/>
    </row>
    <row r="421" spans="1:44">
      <c r="A421" s="859"/>
      <c r="B421" s="859"/>
      <c r="C421" s="859"/>
      <c r="D421" s="859"/>
      <c r="E421" s="859"/>
      <c r="F421" s="859"/>
      <c r="G421" s="859"/>
      <c r="H421" s="859"/>
      <c r="I421" s="859"/>
      <c r="J421" s="859"/>
      <c r="K421" s="859"/>
      <c r="L421" s="860"/>
      <c r="M421" s="859"/>
      <c r="N421" s="859"/>
      <c r="O421" s="859"/>
      <c r="P421" s="859"/>
      <c r="Q421" s="859"/>
      <c r="R421" s="859"/>
      <c r="S421" s="860"/>
      <c r="T421" s="860"/>
      <c r="U421" s="859"/>
      <c r="V421" s="859"/>
      <c r="W421" s="859"/>
      <c r="X421" s="859"/>
      <c r="Y421" s="859"/>
      <c r="Z421" s="859"/>
      <c r="AA421" s="859"/>
      <c r="AB421" s="859"/>
      <c r="AC421" s="859"/>
      <c r="AD421" s="859"/>
      <c r="AE421" s="859"/>
      <c r="AF421" s="859"/>
      <c r="AG421" s="859"/>
      <c r="AH421" s="859"/>
      <c r="AI421" s="859"/>
      <c r="AJ421" s="859"/>
      <c r="AK421" s="859"/>
      <c r="AL421" s="859"/>
      <c r="AM421" s="859"/>
      <c r="AN421" s="859"/>
      <c r="AO421" s="859"/>
      <c r="AP421" s="859"/>
      <c r="AQ421" s="859"/>
      <c r="AR421" s="859"/>
    </row>
    <row r="422" spans="1:44">
      <c r="A422" s="859"/>
      <c r="B422" s="859"/>
      <c r="C422" s="859"/>
      <c r="D422" s="859"/>
      <c r="E422" s="859"/>
      <c r="F422" s="859"/>
      <c r="G422" s="859"/>
      <c r="H422" s="859"/>
      <c r="I422" s="859"/>
      <c r="J422" s="859"/>
      <c r="K422" s="859"/>
      <c r="L422" s="860"/>
      <c r="M422" s="859"/>
      <c r="N422" s="859"/>
      <c r="O422" s="859"/>
      <c r="P422" s="859"/>
      <c r="Q422" s="859"/>
      <c r="R422" s="859"/>
      <c r="S422" s="860"/>
      <c r="T422" s="860"/>
      <c r="U422" s="859"/>
      <c r="V422" s="859"/>
      <c r="W422" s="859"/>
      <c r="X422" s="859"/>
      <c r="Y422" s="859"/>
      <c r="Z422" s="859"/>
      <c r="AA422" s="859"/>
      <c r="AB422" s="859"/>
      <c r="AC422" s="859"/>
      <c r="AD422" s="859"/>
      <c r="AE422" s="859"/>
      <c r="AF422" s="859"/>
      <c r="AG422" s="859"/>
      <c r="AH422" s="859"/>
      <c r="AI422" s="859"/>
      <c r="AJ422" s="859"/>
      <c r="AK422" s="859"/>
      <c r="AL422" s="859"/>
      <c r="AM422" s="859"/>
      <c r="AN422" s="859"/>
      <c r="AO422" s="859"/>
      <c r="AP422" s="859"/>
      <c r="AQ422" s="859"/>
      <c r="AR422" s="859"/>
    </row>
    <row r="423" spans="1:44">
      <c r="A423" s="859"/>
      <c r="B423" s="859"/>
      <c r="C423" s="859"/>
      <c r="D423" s="859"/>
      <c r="E423" s="859"/>
      <c r="F423" s="859"/>
      <c r="G423" s="859"/>
      <c r="H423" s="859"/>
      <c r="I423" s="859"/>
      <c r="J423" s="859"/>
      <c r="K423" s="859"/>
      <c r="L423" s="860"/>
      <c r="M423" s="859"/>
      <c r="N423" s="859"/>
      <c r="O423" s="859"/>
      <c r="P423" s="859"/>
      <c r="Q423" s="859"/>
      <c r="R423" s="859"/>
      <c r="S423" s="860"/>
      <c r="T423" s="860"/>
      <c r="U423" s="859"/>
      <c r="V423" s="859"/>
      <c r="W423" s="859"/>
      <c r="X423" s="859"/>
      <c r="Y423" s="859"/>
      <c r="Z423" s="859"/>
      <c r="AA423" s="859"/>
      <c r="AB423" s="859"/>
      <c r="AC423" s="859"/>
      <c r="AD423" s="859"/>
      <c r="AE423" s="859"/>
      <c r="AF423" s="859"/>
      <c r="AG423" s="859"/>
      <c r="AH423" s="859"/>
      <c r="AI423" s="859"/>
      <c r="AJ423" s="859"/>
      <c r="AK423" s="859"/>
      <c r="AL423" s="859"/>
      <c r="AM423" s="859"/>
      <c r="AN423" s="859"/>
      <c r="AO423" s="859"/>
      <c r="AP423" s="859"/>
      <c r="AQ423" s="859"/>
      <c r="AR423" s="859"/>
    </row>
    <row r="424" spans="1:44">
      <c r="A424" s="859"/>
      <c r="B424" s="859"/>
      <c r="C424" s="859"/>
      <c r="D424" s="859"/>
      <c r="E424" s="859"/>
      <c r="F424" s="859"/>
      <c r="G424" s="859"/>
      <c r="H424" s="859"/>
      <c r="I424" s="859"/>
      <c r="J424" s="859"/>
      <c r="K424" s="859"/>
      <c r="L424" s="860"/>
      <c r="M424" s="859"/>
      <c r="N424" s="859"/>
      <c r="O424" s="859"/>
      <c r="P424" s="859"/>
      <c r="Q424" s="859"/>
      <c r="R424" s="859"/>
      <c r="S424" s="860"/>
      <c r="T424" s="860"/>
      <c r="U424" s="859"/>
      <c r="V424" s="859"/>
      <c r="W424" s="859"/>
      <c r="X424" s="859"/>
      <c r="Y424" s="859"/>
      <c r="Z424" s="859"/>
      <c r="AA424" s="859"/>
      <c r="AB424" s="859"/>
      <c r="AC424" s="859"/>
      <c r="AD424" s="859"/>
      <c r="AE424" s="859"/>
      <c r="AF424" s="859"/>
      <c r="AG424" s="859"/>
      <c r="AH424" s="859"/>
      <c r="AI424" s="859"/>
      <c r="AJ424" s="859"/>
      <c r="AK424" s="859"/>
      <c r="AL424" s="859"/>
      <c r="AM424" s="859"/>
      <c r="AN424" s="859"/>
      <c r="AO424" s="859"/>
      <c r="AP424" s="859"/>
      <c r="AQ424" s="859"/>
      <c r="AR424" s="859"/>
    </row>
    <row r="425" spans="1:44">
      <c r="A425" s="859"/>
      <c r="B425" s="859"/>
      <c r="C425" s="859"/>
      <c r="D425" s="859"/>
      <c r="E425" s="859"/>
      <c r="F425" s="859"/>
      <c r="G425" s="859"/>
      <c r="H425" s="859"/>
      <c r="I425" s="859"/>
      <c r="J425" s="859"/>
      <c r="K425" s="859"/>
      <c r="L425" s="860"/>
      <c r="M425" s="859"/>
      <c r="N425" s="859"/>
      <c r="O425" s="859"/>
      <c r="P425" s="859"/>
      <c r="Q425" s="859"/>
      <c r="R425" s="859"/>
      <c r="S425" s="860"/>
      <c r="T425" s="860"/>
      <c r="U425" s="859"/>
      <c r="V425" s="859"/>
      <c r="W425" s="859"/>
      <c r="X425" s="859"/>
      <c r="Y425" s="859"/>
      <c r="Z425" s="859"/>
      <c r="AA425" s="859"/>
      <c r="AB425" s="859"/>
      <c r="AC425" s="859"/>
      <c r="AD425" s="859"/>
      <c r="AE425" s="859"/>
      <c r="AF425" s="859"/>
      <c r="AG425" s="859"/>
      <c r="AH425" s="859"/>
      <c r="AI425" s="859"/>
      <c r="AJ425" s="859"/>
      <c r="AK425" s="859"/>
      <c r="AL425" s="859"/>
      <c r="AM425" s="859"/>
      <c r="AN425" s="859"/>
      <c r="AO425" s="859"/>
      <c r="AP425" s="859"/>
      <c r="AQ425" s="859"/>
      <c r="AR425" s="859"/>
    </row>
    <row r="426" spans="1:44">
      <c r="A426" s="859"/>
      <c r="B426" s="859"/>
      <c r="C426" s="859"/>
      <c r="D426" s="859"/>
      <c r="E426" s="859"/>
      <c r="F426" s="859"/>
      <c r="G426" s="859"/>
      <c r="H426" s="859"/>
      <c r="I426" s="859"/>
      <c r="J426" s="859"/>
      <c r="K426" s="859"/>
      <c r="L426" s="860"/>
      <c r="M426" s="859"/>
      <c r="N426" s="859"/>
      <c r="O426" s="859"/>
      <c r="P426" s="859"/>
      <c r="Q426" s="859"/>
      <c r="R426" s="859"/>
      <c r="S426" s="860"/>
      <c r="T426" s="860"/>
      <c r="U426" s="859"/>
      <c r="V426" s="859"/>
      <c r="W426" s="859"/>
      <c r="X426" s="859"/>
      <c r="Y426" s="859"/>
      <c r="Z426" s="859"/>
      <c r="AA426" s="859"/>
      <c r="AB426" s="859"/>
      <c r="AC426" s="859"/>
      <c r="AD426" s="859"/>
      <c r="AE426" s="859"/>
      <c r="AF426" s="859"/>
      <c r="AG426" s="859"/>
      <c r="AH426" s="859"/>
      <c r="AI426" s="859"/>
      <c r="AJ426" s="859"/>
      <c r="AK426" s="859"/>
      <c r="AL426" s="859"/>
      <c r="AM426" s="859"/>
      <c r="AN426" s="859"/>
      <c r="AO426" s="859"/>
      <c r="AP426" s="859"/>
      <c r="AQ426" s="859"/>
      <c r="AR426" s="859"/>
    </row>
    <row r="427" spans="1:44">
      <c r="A427" s="859"/>
      <c r="B427" s="859"/>
      <c r="C427" s="859"/>
      <c r="D427" s="859"/>
      <c r="E427" s="859"/>
      <c r="F427" s="859"/>
      <c r="G427" s="859"/>
      <c r="H427" s="859"/>
      <c r="I427" s="859"/>
      <c r="J427" s="859"/>
      <c r="K427" s="859"/>
      <c r="L427" s="860"/>
      <c r="M427" s="859"/>
      <c r="N427" s="859"/>
      <c r="O427" s="859"/>
      <c r="P427" s="859"/>
      <c r="Q427" s="859"/>
      <c r="R427" s="859"/>
      <c r="S427" s="860"/>
      <c r="T427" s="860"/>
      <c r="U427" s="859"/>
      <c r="V427" s="859"/>
      <c r="W427" s="859"/>
      <c r="X427" s="859"/>
      <c r="Y427" s="859"/>
      <c r="Z427" s="859"/>
      <c r="AA427" s="859"/>
      <c r="AB427" s="859"/>
      <c r="AC427" s="859"/>
      <c r="AD427" s="859"/>
      <c r="AE427" s="859"/>
      <c r="AF427" s="859"/>
      <c r="AG427" s="859"/>
      <c r="AH427" s="859"/>
      <c r="AI427" s="859"/>
      <c r="AJ427" s="859"/>
      <c r="AK427" s="859"/>
      <c r="AL427" s="859"/>
      <c r="AM427" s="859"/>
      <c r="AN427" s="859"/>
      <c r="AO427" s="859"/>
      <c r="AP427" s="859"/>
      <c r="AQ427" s="859"/>
      <c r="AR427" s="859"/>
    </row>
    <row r="428" spans="1:44">
      <c r="A428" s="859"/>
      <c r="B428" s="859"/>
      <c r="C428" s="859"/>
      <c r="D428" s="859"/>
      <c r="E428" s="859"/>
      <c r="F428" s="859"/>
      <c r="G428" s="859"/>
      <c r="H428" s="859"/>
      <c r="I428" s="859"/>
      <c r="J428" s="859"/>
      <c r="K428" s="859"/>
      <c r="L428" s="860"/>
      <c r="M428" s="859"/>
      <c r="N428" s="859"/>
      <c r="O428" s="859"/>
      <c r="P428" s="859"/>
      <c r="Q428" s="859"/>
      <c r="R428" s="859"/>
      <c r="S428" s="860"/>
      <c r="T428" s="860"/>
      <c r="U428" s="859"/>
      <c r="V428" s="859"/>
      <c r="W428" s="859"/>
      <c r="X428" s="859"/>
      <c r="Y428" s="859"/>
      <c r="Z428" s="859"/>
      <c r="AA428" s="859"/>
      <c r="AB428" s="859"/>
      <c r="AC428" s="859"/>
      <c r="AD428" s="859"/>
      <c r="AE428" s="859"/>
      <c r="AF428" s="859"/>
      <c r="AG428" s="859"/>
      <c r="AH428" s="859"/>
      <c r="AI428" s="859"/>
      <c r="AJ428" s="859"/>
      <c r="AK428" s="859"/>
      <c r="AL428" s="859"/>
      <c r="AM428" s="859"/>
      <c r="AN428" s="859"/>
      <c r="AO428" s="859"/>
      <c r="AP428" s="859"/>
      <c r="AQ428" s="859"/>
      <c r="AR428" s="859"/>
    </row>
    <row r="429" spans="1:44">
      <c r="A429" s="859"/>
      <c r="B429" s="859"/>
      <c r="C429" s="859"/>
      <c r="D429" s="859"/>
      <c r="E429" s="859"/>
      <c r="F429" s="859"/>
      <c r="G429" s="859"/>
      <c r="H429" s="859"/>
      <c r="I429" s="859"/>
      <c r="J429" s="859"/>
      <c r="K429" s="859"/>
      <c r="L429" s="860"/>
      <c r="M429" s="859"/>
      <c r="N429" s="859"/>
      <c r="O429" s="859"/>
      <c r="P429" s="859"/>
      <c r="Q429" s="859"/>
      <c r="R429" s="859"/>
      <c r="S429" s="860"/>
      <c r="T429" s="860"/>
      <c r="U429" s="859"/>
      <c r="V429" s="859"/>
      <c r="W429" s="859"/>
      <c r="X429" s="859"/>
      <c r="Y429" s="859"/>
      <c r="Z429" s="859"/>
      <c r="AA429" s="859"/>
      <c r="AB429" s="859"/>
      <c r="AC429" s="859"/>
      <c r="AD429" s="859"/>
      <c r="AE429" s="859"/>
      <c r="AF429" s="859"/>
      <c r="AG429" s="859"/>
      <c r="AH429" s="859"/>
      <c r="AI429" s="859"/>
      <c r="AJ429" s="859"/>
      <c r="AK429" s="859"/>
      <c r="AL429" s="859"/>
      <c r="AM429" s="859"/>
      <c r="AN429" s="859"/>
      <c r="AO429" s="859"/>
      <c r="AP429" s="859"/>
      <c r="AQ429" s="859"/>
      <c r="AR429" s="859"/>
    </row>
    <row r="430" spans="1:44">
      <c r="A430" s="859"/>
      <c r="B430" s="859"/>
      <c r="C430" s="859"/>
      <c r="D430" s="859"/>
      <c r="E430" s="859"/>
      <c r="F430" s="859"/>
      <c r="G430" s="859"/>
      <c r="H430" s="859"/>
      <c r="I430" s="859"/>
      <c r="J430" s="859"/>
      <c r="K430" s="859"/>
      <c r="L430" s="860"/>
      <c r="M430" s="859"/>
      <c r="N430" s="859"/>
      <c r="O430" s="859"/>
      <c r="P430" s="859"/>
      <c r="Q430" s="859"/>
      <c r="R430" s="859"/>
      <c r="S430" s="860"/>
      <c r="T430" s="860"/>
      <c r="U430" s="859"/>
      <c r="V430" s="859"/>
      <c r="W430" s="859"/>
      <c r="X430" s="859"/>
      <c r="Y430" s="859"/>
      <c r="Z430" s="859"/>
      <c r="AA430" s="859"/>
      <c r="AB430" s="859"/>
      <c r="AC430" s="859"/>
      <c r="AD430" s="859"/>
      <c r="AE430" s="859"/>
      <c r="AF430" s="859"/>
      <c r="AG430" s="859"/>
      <c r="AH430" s="859"/>
      <c r="AI430" s="859"/>
      <c r="AJ430" s="859"/>
      <c r="AK430" s="859"/>
      <c r="AL430" s="859"/>
      <c r="AM430" s="859"/>
      <c r="AN430" s="859"/>
      <c r="AO430" s="859"/>
      <c r="AP430" s="859"/>
      <c r="AQ430" s="859"/>
      <c r="AR430" s="859"/>
    </row>
    <row r="431" spans="1:44">
      <c r="A431" s="859"/>
      <c r="B431" s="859"/>
      <c r="C431" s="859"/>
      <c r="D431" s="859"/>
      <c r="E431" s="859"/>
      <c r="F431" s="859"/>
      <c r="G431" s="859"/>
      <c r="H431" s="859"/>
      <c r="I431" s="859"/>
      <c r="J431" s="859"/>
      <c r="K431" s="859"/>
      <c r="L431" s="860"/>
      <c r="M431" s="859"/>
      <c r="N431" s="859"/>
      <c r="O431" s="859"/>
      <c r="P431" s="859"/>
      <c r="Q431" s="859"/>
      <c r="R431" s="859"/>
      <c r="S431" s="860"/>
      <c r="T431" s="860"/>
      <c r="U431" s="859"/>
      <c r="V431" s="859"/>
      <c r="W431" s="859"/>
      <c r="X431" s="859"/>
      <c r="Y431" s="859"/>
      <c r="Z431" s="859"/>
      <c r="AA431" s="859"/>
      <c r="AB431" s="859"/>
      <c r="AC431" s="859"/>
      <c r="AD431" s="859"/>
      <c r="AE431" s="859"/>
      <c r="AF431" s="859"/>
      <c r="AG431" s="859"/>
      <c r="AH431" s="859"/>
      <c r="AI431" s="859"/>
      <c r="AJ431" s="859"/>
      <c r="AK431" s="859"/>
      <c r="AL431" s="859"/>
      <c r="AM431" s="859"/>
      <c r="AN431" s="859"/>
      <c r="AO431" s="859"/>
      <c r="AP431" s="859"/>
      <c r="AQ431" s="859"/>
      <c r="AR431" s="859"/>
    </row>
    <row r="432" spans="1:44">
      <c r="A432" s="859"/>
      <c r="B432" s="859"/>
      <c r="C432" s="859"/>
      <c r="D432" s="859"/>
      <c r="E432" s="859"/>
      <c r="F432" s="859"/>
      <c r="G432" s="859"/>
      <c r="H432" s="859"/>
      <c r="I432" s="859"/>
      <c r="J432" s="859"/>
      <c r="K432" s="859"/>
      <c r="L432" s="860"/>
      <c r="M432" s="859"/>
      <c r="N432" s="859"/>
      <c r="O432" s="859"/>
      <c r="P432" s="859"/>
      <c r="Q432" s="859"/>
      <c r="R432" s="859"/>
      <c r="S432" s="860"/>
      <c r="T432" s="860"/>
      <c r="U432" s="859"/>
      <c r="V432" s="859"/>
      <c r="W432" s="859"/>
      <c r="X432" s="859"/>
      <c r="Y432" s="859"/>
      <c r="Z432" s="859"/>
      <c r="AA432" s="859"/>
      <c r="AB432" s="859"/>
      <c r="AC432" s="859"/>
      <c r="AD432" s="859"/>
      <c r="AE432" s="859"/>
      <c r="AF432" s="859"/>
      <c r="AG432" s="859"/>
      <c r="AH432" s="859"/>
      <c r="AI432" s="859"/>
      <c r="AJ432" s="859"/>
      <c r="AK432" s="859"/>
      <c r="AL432" s="859"/>
      <c r="AM432" s="859"/>
      <c r="AN432" s="859"/>
      <c r="AO432" s="859"/>
      <c r="AP432" s="859"/>
      <c r="AQ432" s="859"/>
      <c r="AR432" s="859"/>
    </row>
    <row r="433" spans="1:44">
      <c r="A433" s="859"/>
      <c r="B433" s="859"/>
      <c r="C433" s="859"/>
      <c r="D433" s="859"/>
      <c r="E433" s="859"/>
      <c r="F433" s="859"/>
      <c r="G433" s="859"/>
      <c r="H433" s="859"/>
      <c r="I433" s="859"/>
      <c r="J433" s="859"/>
      <c r="K433" s="859"/>
      <c r="L433" s="860"/>
      <c r="M433" s="859"/>
      <c r="N433" s="859"/>
      <c r="O433" s="859"/>
      <c r="P433" s="859"/>
      <c r="Q433" s="859"/>
      <c r="R433" s="859"/>
      <c r="S433" s="860"/>
      <c r="T433" s="860"/>
      <c r="U433" s="859"/>
      <c r="V433" s="859"/>
      <c r="W433" s="859"/>
      <c r="X433" s="859"/>
      <c r="Y433" s="859"/>
      <c r="Z433" s="859"/>
      <c r="AA433" s="859"/>
      <c r="AB433" s="859"/>
      <c r="AC433" s="859"/>
      <c r="AD433" s="859"/>
      <c r="AE433" s="859"/>
      <c r="AF433" s="859"/>
      <c r="AG433" s="859"/>
      <c r="AH433" s="859"/>
      <c r="AI433" s="859"/>
      <c r="AJ433" s="859"/>
      <c r="AK433" s="859"/>
      <c r="AL433" s="859"/>
      <c r="AM433" s="859"/>
      <c r="AN433" s="859"/>
      <c r="AO433" s="859"/>
      <c r="AP433" s="859"/>
      <c r="AQ433" s="859"/>
      <c r="AR433" s="859"/>
    </row>
    <row r="434" spans="1:44">
      <c r="A434" s="859"/>
      <c r="B434" s="859"/>
      <c r="C434" s="859"/>
      <c r="D434" s="859"/>
      <c r="E434" s="859"/>
      <c r="F434" s="859"/>
      <c r="G434" s="859"/>
      <c r="H434" s="859"/>
      <c r="I434" s="859"/>
      <c r="J434" s="859"/>
      <c r="K434" s="859"/>
      <c r="L434" s="860"/>
      <c r="M434" s="859"/>
      <c r="N434" s="859"/>
      <c r="O434" s="859"/>
      <c r="P434" s="859"/>
      <c r="Q434" s="859"/>
      <c r="R434" s="859"/>
      <c r="S434" s="860"/>
      <c r="T434" s="860"/>
      <c r="U434" s="859"/>
      <c r="V434" s="859"/>
      <c r="W434" s="859"/>
      <c r="X434" s="859"/>
      <c r="Y434" s="859"/>
      <c r="Z434" s="859"/>
      <c r="AA434" s="859"/>
      <c r="AB434" s="859"/>
      <c r="AC434" s="859"/>
      <c r="AD434" s="859"/>
      <c r="AE434" s="859"/>
      <c r="AF434" s="859"/>
      <c r="AG434" s="859"/>
      <c r="AH434" s="859"/>
      <c r="AI434" s="859"/>
      <c r="AJ434" s="859"/>
      <c r="AK434" s="859"/>
      <c r="AL434" s="859"/>
      <c r="AM434" s="859"/>
      <c r="AN434" s="859"/>
      <c r="AO434" s="859"/>
      <c r="AP434" s="859"/>
      <c r="AQ434" s="859"/>
      <c r="AR434" s="859"/>
    </row>
    <row r="435" spans="1:44">
      <c r="A435" s="859"/>
      <c r="B435" s="859"/>
      <c r="C435" s="859"/>
      <c r="D435" s="859"/>
      <c r="E435" s="859"/>
      <c r="F435" s="859"/>
      <c r="G435" s="859"/>
      <c r="H435" s="859"/>
      <c r="I435" s="859"/>
      <c r="J435" s="859"/>
      <c r="K435" s="859"/>
      <c r="L435" s="860"/>
      <c r="M435" s="859"/>
      <c r="N435" s="859"/>
      <c r="O435" s="859"/>
      <c r="P435" s="859"/>
      <c r="Q435" s="859"/>
      <c r="R435" s="859"/>
      <c r="S435" s="860"/>
      <c r="T435" s="860"/>
      <c r="U435" s="859"/>
      <c r="V435" s="859"/>
      <c r="W435" s="859"/>
      <c r="X435" s="859"/>
      <c r="Y435" s="859"/>
      <c r="Z435" s="859"/>
      <c r="AA435" s="859"/>
      <c r="AB435" s="859"/>
      <c r="AC435" s="859"/>
      <c r="AD435" s="859"/>
      <c r="AE435" s="859"/>
      <c r="AF435" s="859"/>
      <c r="AG435" s="859"/>
      <c r="AH435" s="859"/>
      <c r="AI435" s="859"/>
      <c r="AJ435" s="859"/>
      <c r="AK435" s="859"/>
      <c r="AL435" s="859"/>
      <c r="AM435" s="859"/>
      <c r="AN435" s="859"/>
      <c r="AO435" s="859"/>
      <c r="AP435" s="859"/>
      <c r="AQ435" s="859"/>
      <c r="AR435" s="859"/>
    </row>
    <row r="436" spans="1:44">
      <c r="A436" s="859"/>
      <c r="B436" s="859"/>
      <c r="C436" s="859"/>
      <c r="D436" s="859"/>
      <c r="E436" s="859"/>
      <c r="F436" s="859"/>
      <c r="G436" s="859"/>
      <c r="H436" s="859"/>
      <c r="I436" s="859"/>
      <c r="J436" s="859"/>
      <c r="K436" s="859"/>
      <c r="L436" s="860"/>
      <c r="M436" s="859"/>
      <c r="N436" s="859"/>
      <c r="O436" s="859"/>
      <c r="P436" s="859"/>
      <c r="Q436" s="859"/>
      <c r="R436" s="859"/>
      <c r="S436" s="860"/>
      <c r="T436" s="860"/>
      <c r="U436" s="859"/>
      <c r="V436" s="859"/>
      <c r="W436" s="859"/>
      <c r="X436" s="859"/>
      <c r="Y436" s="859"/>
      <c r="Z436" s="859"/>
      <c r="AA436" s="859"/>
      <c r="AB436" s="859"/>
      <c r="AC436" s="859"/>
      <c r="AD436" s="859"/>
      <c r="AE436" s="859"/>
      <c r="AF436" s="859"/>
      <c r="AG436" s="859"/>
      <c r="AH436" s="859"/>
      <c r="AI436" s="859"/>
      <c r="AJ436" s="859"/>
      <c r="AK436" s="859"/>
      <c r="AL436" s="859"/>
      <c r="AM436" s="859"/>
      <c r="AN436" s="859"/>
      <c r="AO436" s="859"/>
      <c r="AP436" s="859"/>
      <c r="AQ436" s="859"/>
      <c r="AR436" s="859"/>
    </row>
    <row r="437" spans="1:44">
      <c r="A437" s="859"/>
      <c r="B437" s="859"/>
      <c r="C437" s="859"/>
      <c r="D437" s="859"/>
      <c r="E437" s="859"/>
      <c r="F437" s="859"/>
      <c r="G437" s="859"/>
      <c r="H437" s="859"/>
      <c r="I437" s="859"/>
      <c r="J437" s="859"/>
      <c r="K437" s="859"/>
      <c r="L437" s="860"/>
      <c r="M437" s="859"/>
      <c r="N437" s="859"/>
      <c r="O437" s="859"/>
      <c r="P437" s="859"/>
      <c r="Q437" s="859"/>
      <c r="R437" s="859"/>
      <c r="S437" s="860"/>
      <c r="T437" s="860"/>
      <c r="U437" s="859"/>
      <c r="V437" s="859"/>
      <c r="W437" s="859"/>
      <c r="X437" s="859"/>
      <c r="Y437" s="859"/>
      <c r="Z437" s="859"/>
      <c r="AA437" s="859"/>
      <c r="AB437" s="859"/>
      <c r="AC437" s="859"/>
      <c r="AD437" s="859"/>
      <c r="AE437" s="859"/>
      <c r="AF437" s="859"/>
      <c r="AG437" s="859"/>
      <c r="AH437" s="859"/>
      <c r="AI437" s="859"/>
      <c r="AJ437" s="859"/>
      <c r="AK437" s="859"/>
      <c r="AL437" s="859"/>
      <c r="AM437" s="859"/>
      <c r="AN437" s="859"/>
      <c r="AO437" s="859"/>
      <c r="AP437" s="859"/>
      <c r="AQ437" s="859"/>
      <c r="AR437" s="859"/>
    </row>
    <row r="438" spans="1:44">
      <c r="A438" s="859"/>
      <c r="B438" s="859"/>
      <c r="C438" s="859"/>
      <c r="D438" s="859"/>
      <c r="E438" s="859"/>
      <c r="F438" s="859"/>
      <c r="G438" s="859"/>
      <c r="H438" s="859"/>
      <c r="I438" s="859"/>
      <c r="J438" s="859"/>
      <c r="K438" s="859"/>
      <c r="L438" s="860"/>
      <c r="M438" s="859"/>
      <c r="N438" s="859"/>
      <c r="O438" s="859"/>
      <c r="P438" s="859"/>
      <c r="Q438" s="859"/>
      <c r="R438" s="859"/>
      <c r="S438" s="860"/>
      <c r="T438" s="860"/>
      <c r="U438" s="859"/>
      <c r="V438" s="859"/>
      <c r="W438" s="859"/>
      <c r="X438" s="859"/>
      <c r="Y438" s="859"/>
      <c r="Z438" s="859"/>
      <c r="AA438" s="859"/>
      <c r="AB438" s="859"/>
      <c r="AC438" s="859"/>
      <c r="AD438" s="859"/>
      <c r="AE438" s="859"/>
      <c r="AF438" s="859"/>
      <c r="AG438" s="859"/>
      <c r="AH438" s="859"/>
      <c r="AI438" s="859"/>
      <c r="AJ438" s="859"/>
      <c r="AK438" s="859"/>
      <c r="AL438" s="859"/>
      <c r="AM438" s="859"/>
      <c r="AN438" s="859"/>
      <c r="AO438" s="859"/>
      <c r="AP438" s="859"/>
      <c r="AQ438" s="859"/>
      <c r="AR438" s="859"/>
    </row>
    <row r="439" spans="1:44">
      <c r="A439" s="859"/>
      <c r="B439" s="859"/>
      <c r="C439" s="859"/>
      <c r="D439" s="859"/>
      <c r="E439" s="859"/>
      <c r="F439" s="859"/>
      <c r="G439" s="859"/>
      <c r="H439" s="859"/>
      <c r="I439" s="859"/>
      <c r="J439" s="859"/>
      <c r="K439" s="859"/>
      <c r="L439" s="860"/>
      <c r="M439" s="859"/>
      <c r="N439" s="859"/>
      <c r="O439" s="859"/>
      <c r="P439" s="859"/>
      <c r="Q439" s="859"/>
      <c r="R439" s="859"/>
      <c r="S439" s="860"/>
      <c r="T439" s="860"/>
      <c r="U439" s="859"/>
      <c r="V439" s="859"/>
      <c r="W439" s="859"/>
      <c r="X439" s="859"/>
      <c r="Y439" s="859"/>
      <c r="Z439" s="859"/>
      <c r="AA439" s="859"/>
      <c r="AB439" s="859"/>
      <c r="AC439" s="859"/>
      <c r="AD439" s="859"/>
      <c r="AE439" s="859"/>
      <c r="AF439" s="859"/>
      <c r="AG439" s="859"/>
      <c r="AH439" s="859"/>
      <c r="AI439" s="859"/>
      <c r="AJ439" s="859"/>
      <c r="AK439" s="859"/>
      <c r="AL439" s="859"/>
      <c r="AM439" s="859"/>
      <c r="AN439" s="859"/>
      <c r="AO439" s="859"/>
      <c r="AP439" s="859"/>
      <c r="AQ439" s="859"/>
      <c r="AR439" s="859"/>
    </row>
    <row r="440" spans="1:44">
      <c r="A440" s="859"/>
      <c r="B440" s="859"/>
      <c r="C440" s="859"/>
      <c r="D440" s="859"/>
      <c r="E440" s="859"/>
      <c r="F440" s="859"/>
      <c r="G440" s="859"/>
      <c r="H440" s="859"/>
      <c r="I440" s="859"/>
      <c r="J440" s="859"/>
      <c r="K440" s="859"/>
      <c r="L440" s="860"/>
      <c r="M440" s="859"/>
      <c r="N440" s="859"/>
      <c r="O440" s="859"/>
      <c r="P440" s="859"/>
      <c r="Q440" s="859"/>
      <c r="R440" s="859"/>
      <c r="S440" s="860"/>
      <c r="T440" s="860"/>
      <c r="U440" s="859"/>
      <c r="V440" s="859"/>
      <c r="W440" s="859"/>
      <c r="X440" s="859"/>
      <c r="Y440" s="859"/>
      <c r="Z440" s="859"/>
      <c r="AA440" s="859"/>
      <c r="AB440" s="859"/>
      <c r="AC440" s="859"/>
      <c r="AD440" s="859"/>
      <c r="AE440" s="859"/>
      <c r="AF440" s="859"/>
      <c r="AG440" s="859"/>
      <c r="AH440" s="859"/>
      <c r="AI440" s="859"/>
      <c r="AJ440" s="859"/>
      <c r="AK440" s="859"/>
      <c r="AL440" s="859"/>
      <c r="AM440" s="859"/>
      <c r="AN440" s="859"/>
      <c r="AO440" s="859"/>
      <c r="AP440" s="859"/>
      <c r="AQ440" s="859"/>
      <c r="AR440" s="859"/>
    </row>
    <row r="441" spans="1:44">
      <c r="A441" s="859"/>
      <c r="B441" s="859"/>
      <c r="C441" s="859"/>
      <c r="D441" s="859"/>
      <c r="E441" s="859"/>
      <c r="F441" s="859"/>
      <c r="G441" s="859"/>
      <c r="H441" s="859"/>
      <c r="I441" s="859"/>
      <c r="J441" s="859"/>
      <c r="K441" s="859"/>
      <c r="L441" s="860"/>
      <c r="M441" s="859"/>
      <c r="N441" s="859"/>
      <c r="O441" s="859"/>
      <c r="P441" s="859"/>
      <c r="Q441" s="859"/>
      <c r="R441" s="859"/>
      <c r="S441" s="860"/>
      <c r="T441" s="860"/>
      <c r="U441" s="859"/>
      <c r="V441" s="859"/>
      <c r="W441" s="859"/>
      <c r="X441" s="859"/>
      <c r="Y441" s="859"/>
      <c r="Z441" s="859"/>
      <c r="AA441" s="859"/>
      <c r="AB441" s="859"/>
      <c r="AC441" s="859"/>
      <c r="AD441" s="859"/>
      <c r="AE441" s="859"/>
      <c r="AF441" s="859"/>
      <c r="AG441" s="859"/>
      <c r="AH441" s="859"/>
      <c r="AI441" s="859"/>
      <c r="AJ441" s="859"/>
      <c r="AK441" s="859"/>
      <c r="AL441" s="859"/>
      <c r="AM441" s="859"/>
      <c r="AN441" s="859"/>
      <c r="AO441" s="859"/>
      <c r="AP441" s="859"/>
      <c r="AQ441" s="859"/>
      <c r="AR441" s="859"/>
    </row>
    <row r="442" spans="1:44">
      <c r="A442" s="859"/>
      <c r="B442" s="859"/>
      <c r="C442" s="859"/>
      <c r="D442" s="859"/>
      <c r="E442" s="859"/>
      <c r="F442" s="859"/>
      <c r="G442" s="859"/>
      <c r="H442" s="859"/>
      <c r="I442" s="859"/>
      <c r="J442" s="859"/>
      <c r="K442" s="859"/>
      <c r="L442" s="860"/>
      <c r="M442" s="859"/>
      <c r="N442" s="859"/>
      <c r="O442" s="859"/>
      <c r="P442" s="859"/>
      <c r="Q442" s="859"/>
      <c r="R442" s="859"/>
      <c r="S442" s="860"/>
      <c r="T442" s="860"/>
      <c r="U442" s="859"/>
      <c r="V442" s="859"/>
      <c r="W442" s="859"/>
      <c r="X442" s="859"/>
      <c r="Y442" s="859"/>
      <c r="Z442" s="859"/>
      <c r="AA442" s="859"/>
      <c r="AB442" s="859"/>
      <c r="AC442" s="859"/>
      <c r="AD442" s="859"/>
      <c r="AE442" s="859"/>
      <c r="AF442" s="859"/>
      <c r="AG442" s="859"/>
      <c r="AH442" s="859"/>
      <c r="AI442" s="859"/>
      <c r="AJ442" s="859"/>
      <c r="AK442" s="859"/>
      <c r="AL442" s="859"/>
      <c r="AM442" s="859"/>
      <c r="AN442" s="859"/>
      <c r="AO442" s="859"/>
      <c r="AP442" s="859"/>
      <c r="AQ442" s="859"/>
      <c r="AR442" s="859"/>
    </row>
    <row r="443" spans="1:44">
      <c r="A443" s="859"/>
      <c r="B443" s="859"/>
      <c r="C443" s="859"/>
      <c r="D443" s="859"/>
      <c r="E443" s="859"/>
      <c r="F443" s="859"/>
      <c r="G443" s="859"/>
      <c r="H443" s="859"/>
      <c r="I443" s="859"/>
      <c r="J443" s="859"/>
      <c r="K443" s="859"/>
      <c r="L443" s="860"/>
      <c r="M443" s="859"/>
      <c r="N443" s="859"/>
      <c r="O443" s="859"/>
      <c r="P443" s="859"/>
      <c r="Q443" s="859"/>
      <c r="R443" s="859"/>
      <c r="S443" s="860"/>
      <c r="T443" s="860"/>
      <c r="U443" s="859"/>
      <c r="V443" s="859"/>
      <c r="W443" s="859"/>
      <c r="X443" s="859"/>
      <c r="Y443" s="859"/>
      <c r="Z443" s="859"/>
      <c r="AA443" s="859"/>
      <c r="AB443" s="859"/>
      <c r="AC443" s="859"/>
      <c r="AD443" s="859"/>
      <c r="AE443" s="859"/>
      <c r="AF443" s="859"/>
      <c r="AG443" s="859"/>
      <c r="AH443" s="859"/>
      <c r="AI443" s="859"/>
      <c r="AJ443" s="859"/>
      <c r="AK443" s="859"/>
      <c r="AL443" s="859"/>
      <c r="AM443" s="859"/>
      <c r="AN443" s="859"/>
      <c r="AO443" s="859"/>
      <c r="AP443" s="859"/>
      <c r="AQ443" s="859"/>
      <c r="AR443" s="859"/>
    </row>
    <row r="444" spans="1:44">
      <c r="A444" s="859"/>
      <c r="B444" s="859"/>
      <c r="C444" s="859"/>
      <c r="D444" s="859"/>
      <c r="E444" s="859"/>
      <c r="F444" s="859"/>
      <c r="G444" s="859"/>
      <c r="H444" s="859"/>
      <c r="I444" s="859"/>
      <c r="J444" s="859"/>
      <c r="K444" s="859"/>
      <c r="L444" s="860"/>
      <c r="M444" s="859"/>
      <c r="N444" s="859"/>
      <c r="O444" s="859"/>
      <c r="P444" s="859"/>
      <c r="Q444" s="859"/>
      <c r="R444" s="859"/>
      <c r="S444" s="860"/>
      <c r="T444" s="860"/>
      <c r="U444" s="859"/>
      <c r="V444" s="859"/>
      <c r="W444" s="859"/>
      <c r="X444" s="859"/>
      <c r="Y444" s="859"/>
      <c r="Z444" s="859"/>
      <c r="AA444" s="859"/>
      <c r="AB444" s="859"/>
      <c r="AC444" s="859"/>
      <c r="AD444" s="859"/>
      <c r="AE444" s="859"/>
      <c r="AF444" s="859"/>
      <c r="AG444" s="859"/>
      <c r="AH444" s="859"/>
      <c r="AI444" s="859"/>
      <c r="AJ444" s="859"/>
      <c r="AK444" s="859"/>
      <c r="AL444" s="859"/>
      <c r="AM444" s="859"/>
      <c r="AN444" s="859"/>
      <c r="AO444" s="859"/>
      <c r="AP444" s="859"/>
      <c r="AQ444" s="859"/>
      <c r="AR444" s="859"/>
    </row>
    <row r="445" spans="1:44">
      <c r="A445" s="859"/>
      <c r="B445" s="859"/>
      <c r="C445" s="859"/>
      <c r="D445" s="859"/>
      <c r="E445" s="859"/>
      <c r="F445" s="859"/>
      <c r="G445" s="859"/>
      <c r="H445" s="859"/>
      <c r="I445" s="859"/>
      <c r="J445" s="859"/>
      <c r="K445" s="859"/>
      <c r="L445" s="860"/>
      <c r="M445" s="859"/>
      <c r="N445" s="859"/>
      <c r="O445" s="859"/>
      <c r="P445" s="859"/>
      <c r="Q445" s="859"/>
      <c r="R445" s="859"/>
      <c r="S445" s="860"/>
      <c r="T445" s="860"/>
      <c r="U445" s="859"/>
      <c r="V445" s="859"/>
      <c r="W445" s="859"/>
      <c r="X445" s="859"/>
      <c r="Y445" s="859"/>
      <c r="Z445" s="859"/>
      <c r="AA445" s="859"/>
      <c r="AB445" s="859"/>
      <c r="AC445" s="859"/>
      <c r="AD445" s="859"/>
      <c r="AE445" s="859"/>
      <c r="AF445" s="859"/>
      <c r="AG445" s="859"/>
      <c r="AH445" s="859"/>
      <c r="AI445" s="859"/>
      <c r="AJ445" s="859"/>
      <c r="AK445" s="859"/>
      <c r="AL445" s="859"/>
      <c r="AM445" s="859"/>
      <c r="AN445" s="859"/>
      <c r="AO445" s="859"/>
      <c r="AP445" s="859"/>
      <c r="AQ445" s="859"/>
      <c r="AR445" s="859"/>
    </row>
    <row r="446" spans="1:44">
      <c r="A446" s="859"/>
      <c r="B446" s="859"/>
      <c r="C446" s="859"/>
      <c r="D446" s="859"/>
      <c r="E446" s="859"/>
      <c r="F446" s="859"/>
      <c r="G446" s="859"/>
      <c r="H446" s="859"/>
      <c r="I446" s="859"/>
      <c r="J446" s="859"/>
      <c r="K446" s="859"/>
      <c r="L446" s="860"/>
      <c r="M446" s="859"/>
      <c r="N446" s="859"/>
      <c r="O446" s="859"/>
      <c r="P446" s="859"/>
      <c r="Q446" s="859"/>
      <c r="R446" s="859"/>
      <c r="S446" s="860"/>
      <c r="T446" s="860"/>
      <c r="U446" s="859"/>
      <c r="V446" s="859"/>
      <c r="W446" s="859"/>
      <c r="X446" s="859"/>
      <c r="Y446" s="859"/>
      <c r="Z446" s="859"/>
      <c r="AA446" s="859"/>
      <c r="AB446" s="859"/>
      <c r="AC446" s="859"/>
      <c r="AD446" s="859"/>
      <c r="AE446" s="859"/>
      <c r="AF446" s="859"/>
      <c r="AG446" s="859"/>
      <c r="AH446" s="859"/>
      <c r="AI446" s="859"/>
      <c r="AJ446" s="859"/>
      <c r="AK446" s="859"/>
      <c r="AL446" s="859"/>
      <c r="AM446" s="859"/>
      <c r="AN446" s="859"/>
      <c r="AO446" s="859"/>
      <c r="AP446" s="859"/>
      <c r="AQ446" s="859"/>
      <c r="AR446" s="859"/>
    </row>
    <row r="447" spans="1:44">
      <c r="A447" s="859"/>
      <c r="B447" s="859"/>
      <c r="C447" s="859"/>
      <c r="D447" s="859"/>
      <c r="E447" s="859"/>
      <c r="F447" s="859"/>
      <c r="G447" s="859"/>
      <c r="H447" s="859"/>
      <c r="I447" s="859"/>
      <c r="J447" s="859"/>
      <c r="K447" s="859"/>
      <c r="L447" s="860"/>
      <c r="M447" s="859"/>
      <c r="N447" s="859"/>
      <c r="O447" s="859"/>
      <c r="P447" s="859"/>
      <c r="Q447" s="859"/>
      <c r="R447" s="859"/>
      <c r="S447" s="860"/>
      <c r="T447" s="860"/>
      <c r="U447" s="859"/>
      <c r="V447" s="859"/>
      <c r="W447" s="859"/>
      <c r="X447" s="859"/>
      <c r="Y447" s="859"/>
      <c r="Z447" s="859"/>
      <c r="AA447" s="859"/>
      <c r="AB447" s="859"/>
      <c r="AC447" s="859"/>
      <c r="AD447" s="859"/>
      <c r="AE447" s="859"/>
      <c r="AF447" s="859"/>
      <c r="AG447" s="859"/>
      <c r="AH447" s="859"/>
      <c r="AI447" s="859"/>
      <c r="AJ447" s="859"/>
      <c r="AK447" s="859"/>
      <c r="AL447" s="859"/>
      <c r="AM447" s="859"/>
      <c r="AN447" s="859"/>
      <c r="AO447" s="859"/>
      <c r="AP447" s="859"/>
      <c r="AQ447" s="859"/>
      <c r="AR447" s="859"/>
    </row>
    <row r="448" spans="1:44">
      <c r="A448" s="859"/>
      <c r="B448" s="859"/>
      <c r="C448" s="859"/>
      <c r="D448" s="859"/>
      <c r="E448" s="859"/>
      <c r="F448" s="859"/>
      <c r="G448" s="859"/>
      <c r="H448" s="859"/>
      <c r="I448" s="859"/>
      <c r="J448" s="859"/>
      <c r="K448" s="859"/>
      <c r="L448" s="860"/>
      <c r="M448" s="859"/>
      <c r="N448" s="859"/>
      <c r="O448" s="859"/>
      <c r="P448" s="859"/>
      <c r="Q448" s="859"/>
      <c r="R448" s="859"/>
      <c r="S448" s="860"/>
      <c r="T448" s="860"/>
      <c r="U448" s="859"/>
      <c r="V448" s="859"/>
      <c r="W448" s="859"/>
      <c r="X448" s="859"/>
      <c r="Y448" s="859"/>
      <c r="Z448" s="859"/>
      <c r="AA448" s="859"/>
      <c r="AB448" s="859"/>
      <c r="AC448" s="859"/>
      <c r="AD448" s="859"/>
      <c r="AE448" s="859"/>
      <c r="AF448" s="859"/>
      <c r="AG448" s="859"/>
      <c r="AH448" s="859"/>
      <c r="AI448" s="859"/>
      <c r="AJ448" s="859"/>
      <c r="AK448" s="859"/>
      <c r="AL448" s="859"/>
      <c r="AM448" s="859"/>
      <c r="AN448" s="859"/>
      <c r="AO448" s="859"/>
      <c r="AP448" s="859"/>
      <c r="AQ448" s="859"/>
      <c r="AR448" s="859"/>
    </row>
    <row r="449" spans="1:44">
      <c r="A449" s="859"/>
      <c r="B449" s="859"/>
      <c r="C449" s="859"/>
      <c r="D449" s="859"/>
      <c r="E449" s="859"/>
      <c r="F449" s="859"/>
      <c r="G449" s="859"/>
      <c r="H449" s="859"/>
      <c r="I449" s="859"/>
      <c r="J449" s="859"/>
      <c r="K449" s="859"/>
      <c r="L449" s="860"/>
      <c r="M449" s="859"/>
      <c r="N449" s="859"/>
      <c r="O449" s="859"/>
      <c r="P449" s="859"/>
      <c r="Q449" s="859"/>
      <c r="R449" s="859"/>
      <c r="S449" s="860"/>
      <c r="T449" s="860"/>
      <c r="U449" s="859"/>
      <c r="V449" s="859"/>
      <c r="W449" s="859"/>
      <c r="X449" s="859"/>
      <c r="Y449" s="859"/>
      <c r="Z449" s="859"/>
      <c r="AA449" s="859"/>
      <c r="AB449" s="859"/>
      <c r="AC449" s="859"/>
      <c r="AD449" s="859"/>
      <c r="AE449" s="859"/>
      <c r="AF449" s="859"/>
      <c r="AG449" s="859"/>
      <c r="AH449" s="859"/>
      <c r="AI449" s="859"/>
      <c r="AJ449" s="859"/>
      <c r="AK449" s="859"/>
      <c r="AL449" s="859"/>
      <c r="AM449" s="859"/>
      <c r="AN449" s="859"/>
      <c r="AO449" s="859"/>
      <c r="AP449" s="859"/>
      <c r="AQ449" s="859"/>
      <c r="AR449" s="859"/>
    </row>
    <row r="450" spans="1:44">
      <c r="A450" s="859"/>
      <c r="B450" s="859"/>
      <c r="C450" s="859"/>
      <c r="D450" s="859"/>
      <c r="E450" s="859"/>
      <c r="F450" s="859"/>
      <c r="G450" s="859"/>
      <c r="H450" s="859"/>
      <c r="I450" s="859"/>
      <c r="J450" s="859"/>
      <c r="K450" s="859"/>
      <c r="L450" s="860"/>
      <c r="M450" s="859"/>
      <c r="N450" s="859"/>
      <c r="O450" s="859"/>
      <c r="P450" s="859"/>
      <c r="Q450" s="859"/>
      <c r="R450" s="859"/>
      <c r="S450" s="860"/>
      <c r="T450" s="860"/>
      <c r="U450" s="859"/>
      <c r="V450" s="859"/>
      <c r="W450" s="859"/>
      <c r="X450" s="859"/>
      <c r="Y450" s="859"/>
      <c r="Z450" s="859"/>
      <c r="AA450" s="859"/>
      <c r="AB450" s="859"/>
      <c r="AC450" s="859"/>
      <c r="AD450" s="859"/>
      <c r="AE450" s="859"/>
      <c r="AF450" s="859"/>
      <c r="AG450" s="859"/>
      <c r="AH450" s="859"/>
      <c r="AI450" s="859"/>
      <c r="AJ450" s="859"/>
      <c r="AK450" s="859"/>
      <c r="AL450" s="859"/>
      <c r="AM450" s="859"/>
      <c r="AN450" s="859"/>
      <c r="AO450" s="859"/>
      <c r="AP450" s="859"/>
      <c r="AQ450" s="859"/>
      <c r="AR450" s="859"/>
    </row>
    <row r="451" spans="1:44">
      <c r="A451" s="859"/>
      <c r="B451" s="859"/>
      <c r="C451" s="859"/>
      <c r="D451" s="859"/>
      <c r="E451" s="859"/>
      <c r="F451" s="859"/>
      <c r="G451" s="859"/>
      <c r="H451" s="859"/>
      <c r="I451" s="859"/>
      <c r="J451" s="859"/>
      <c r="K451" s="859"/>
      <c r="L451" s="860"/>
      <c r="M451" s="859"/>
      <c r="N451" s="859"/>
      <c r="O451" s="859"/>
      <c r="P451" s="859"/>
      <c r="Q451" s="859"/>
      <c r="R451" s="859"/>
      <c r="S451" s="860"/>
      <c r="T451" s="860"/>
      <c r="U451" s="859"/>
      <c r="V451" s="859"/>
      <c r="W451" s="859"/>
      <c r="X451" s="859"/>
      <c r="Y451" s="859"/>
      <c r="Z451" s="859"/>
      <c r="AA451" s="859"/>
      <c r="AB451" s="859"/>
      <c r="AC451" s="859"/>
      <c r="AD451" s="859"/>
      <c r="AE451" s="859"/>
      <c r="AF451" s="859"/>
      <c r="AG451" s="859"/>
      <c r="AH451" s="859"/>
      <c r="AI451" s="859"/>
      <c r="AJ451" s="859"/>
      <c r="AK451" s="859"/>
      <c r="AL451" s="859"/>
      <c r="AM451" s="859"/>
      <c r="AN451" s="859"/>
      <c r="AO451" s="859"/>
      <c r="AP451" s="859"/>
      <c r="AQ451" s="859"/>
      <c r="AR451" s="859"/>
    </row>
    <row r="452" spans="1:44">
      <c r="A452" s="859"/>
      <c r="B452" s="859"/>
      <c r="C452" s="859"/>
      <c r="D452" s="859"/>
      <c r="E452" s="859"/>
      <c r="F452" s="859"/>
      <c r="G452" s="859"/>
      <c r="H452" s="859"/>
      <c r="I452" s="859"/>
      <c r="J452" s="859"/>
      <c r="K452" s="859"/>
      <c r="L452" s="860"/>
      <c r="M452" s="859"/>
      <c r="N452" s="859"/>
      <c r="O452" s="859"/>
      <c r="P452" s="859"/>
      <c r="Q452" s="859"/>
      <c r="R452" s="859"/>
      <c r="S452" s="860"/>
      <c r="T452" s="860"/>
      <c r="U452" s="859"/>
      <c r="V452" s="859"/>
      <c r="W452" s="859"/>
      <c r="X452" s="859"/>
      <c r="Y452" s="859"/>
      <c r="Z452" s="859"/>
      <c r="AA452" s="859"/>
      <c r="AB452" s="859"/>
      <c r="AC452" s="859"/>
      <c r="AD452" s="859"/>
      <c r="AE452" s="859"/>
      <c r="AF452" s="859"/>
      <c r="AG452" s="859"/>
      <c r="AH452" s="859"/>
      <c r="AI452" s="859"/>
      <c r="AJ452" s="859"/>
      <c r="AK452" s="859"/>
      <c r="AL452" s="859"/>
      <c r="AM452" s="859"/>
      <c r="AN452" s="859"/>
      <c r="AO452" s="859"/>
      <c r="AP452" s="859"/>
      <c r="AQ452" s="859"/>
      <c r="AR452" s="859"/>
    </row>
    <row r="453" spans="1:44">
      <c r="A453" s="859"/>
      <c r="B453" s="859"/>
      <c r="C453" s="859"/>
      <c r="D453" s="859"/>
      <c r="E453" s="859"/>
      <c r="F453" s="859"/>
      <c r="G453" s="859"/>
      <c r="H453" s="859"/>
      <c r="I453" s="859"/>
      <c r="J453" s="859"/>
      <c r="K453" s="859"/>
      <c r="L453" s="860"/>
      <c r="M453" s="859"/>
      <c r="N453" s="859"/>
      <c r="O453" s="859"/>
      <c r="P453" s="859"/>
      <c r="Q453" s="859"/>
      <c r="R453" s="859"/>
      <c r="S453" s="860"/>
      <c r="T453" s="860"/>
      <c r="U453" s="859"/>
      <c r="V453" s="859"/>
      <c r="W453" s="859"/>
      <c r="X453" s="859"/>
      <c r="Y453" s="859"/>
      <c r="Z453" s="859"/>
      <c r="AA453" s="859"/>
      <c r="AB453" s="859"/>
      <c r="AC453" s="859"/>
      <c r="AD453" s="859"/>
      <c r="AE453" s="859"/>
      <c r="AF453" s="859"/>
      <c r="AG453" s="859"/>
      <c r="AH453" s="859"/>
      <c r="AI453" s="859"/>
      <c r="AJ453" s="859"/>
      <c r="AK453" s="859"/>
      <c r="AL453" s="859"/>
      <c r="AM453" s="859"/>
      <c r="AN453" s="859"/>
      <c r="AO453" s="859"/>
      <c r="AP453" s="859"/>
      <c r="AQ453" s="859"/>
      <c r="AR453" s="859"/>
    </row>
    <row r="454" spans="1:44">
      <c r="A454" s="859"/>
      <c r="B454" s="859"/>
      <c r="C454" s="859"/>
      <c r="D454" s="859"/>
      <c r="E454" s="859"/>
      <c r="F454" s="859"/>
      <c r="G454" s="859"/>
      <c r="H454" s="859"/>
      <c r="I454" s="859"/>
      <c r="J454" s="859"/>
      <c r="K454" s="859"/>
      <c r="L454" s="860"/>
      <c r="M454" s="859"/>
      <c r="N454" s="859"/>
      <c r="O454" s="859"/>
      <c r="P454" s="859"/>
      <c r="Q454" s="859"/>
      <c r="R454" s="859"/>
      <c r="S454" s="860"/>
      <c r="T454" s="860"/>
      <c r="U454" s="859"/>
      <c r="V454" s="859"/>
      <c r="W454" s="859"/>
      <c r="X454" s="859"/>
      <c r="Y454" s="859"/>
      <c r="Z454" s="859"/>
      <c r="AA454" s="859"/>
      <c r="AB454" s="859"/>
      <c r="AC454" s="859"/>
      <c r="AD454" s="859"/>
      <c r="AE454" s="859"/>
      <c r="AF454" s="859"/>
      <c r="AG454" s="859"/>
      <c r="AH454" s="859"/>
      <c r="AI454" s="859"/>
      <c r="AJ454" s="859"/>
      <c r="AK454" s="859"/>
      <c r="AL454" s="859"/>
      <c r="AM454" s="859"/>
      <c r="AN454" s="859"/>
      <c r="AO454" s="859"/>
      <c r="AP454" s="859"/>
      <c r="AQ454" s="859"/>
      <c r="AR454" s="859"/>
    </row>
    <row r="455" spans="1:44">
      <c r="A455" s="859"/>
      <c r="B455" s="859"/>
      <c r="C455" s="859"/>
      <c r="D455" s="859"/>
      <c r="E455" s="859"/>
      <c r="F455" s="859"/>
      <c r="G455" s="859"/>
      <c r="H455" s="859"/>
      <c r="I455" s="859"/>
      <c r="J455" s="859"/>
      <c r="K455" s="859"/>
      <c r="L455" s="860"/>
      <c r="M455" s="859"/>
      <c r="N455" s="859"/>
      <c r="O455" s="859"/>
      <c r="P455" s="859"/>
      <c r="Q455" s="859"/>
      <c r="R455" s="859"/>
      <c r="S455" s="860"/>
      <c r="T455" s="860"/>
      <c r="U455" s="859"/>
      <c r="V455" s="859"/>
      <c r="W455" s="859"/>
      <c r="X455" s="859"/>
      <c r="Y455" s="859"/>
      <c r="Z455" s="859"/>
      <c r="AA455" s="859"/>
      <c r="AB455" s="859"/>
      <c r="AC455" s="859"/>
      <c r="AD455" s="859"/>
      <c r="AE455" s="859"/>
      <c r="AF455" s="859"/>
      <c r="AG455" s="859"/>
      <c r="AH455" s="859"/>
      <c r="AI455" s="859"/>
      <c r="AJ455" s="859"/>
      <c r="AK455" s="859"/>
      <c r="AL455" s="859"/>
      <c r="AM455" s="859"/>
      <c r="AN455" s="859"/>
      <c r="AO455" s="859"/>
      <c r="AP455" s="859"/>
      <c r="AQ455" s="859"/>
      <c r="AR455" s="859"/>
    </row>
    <row r="456" spans="1:44">
      <c r="A456" s="859"/>
      <c r="B456" s="859"/>
      <c r="C456" s="859"/>
      <c r="D456" s="859"/>
      <c r="E456" s="859"/>
      <c r="F456" s="859"/>
      <c r="G456" s="859"/>
      <c r="H456" s="859"/>
      <c r="I456" s="859"/>
      <c r="J456" s="859"/>
      <c r="K456" s="859"/>
      <c r="L456" s="860"/>
      <c r="M456" s="859"/>
      <c r="N456" s="859"/>
      <c r="O456" s="859"/>
      <c r="P456" s="859"/>
      <c r="Q456" s="859"/>
      <c r="R456" s="859"/>
      <c r="S456" s="860"/>
      <c r="T456" s="860"/>
      <c r="U456" s="859"/>
      <c r="V456" s="859"/>
      <c r="W456" s="859"/>
      <c r="X456" s="859"/>
      <c r="Y456" s="859"/>
      <c r="Z456" s="859"/>
      <c r="AA456" s="859"/>
      <c r="AB456" s="859"/>
      <c r="AC456" s="859"/>
      <c r="AD456" s="859"/>
      <c r="AE456" s="859"/>
      <c r="AF456" s="859"/>
      <c r="AG456" s="859"/>
      <c r="AH456" s="859"/>
      <c r="AI456" s="859"/>
      <c r="AJ456" s="859"/>
      <c r="AK456" s="859"/>
      <c r="AL456" s="859"/>
      <c r="AM456" s="859"/>
      <c r="AN456" s="859"/>
      <c r="AO456" s="859"/>
      <c r="AP456" s="859"/>
      <c r="AQ456" s="859"/>
      <c r="AR456" s="859"/>
    </row>
    <row r="457" spans="1:44">
      <c r="A457" s="859"/>
      <c r="B457" s="859"/>
      <c r="C457" s="859"/>
      <c r="D457" s="859"/>
      <c r="E457" s="859"/>
      <c r="F457" s="859"/>
      <c r="G457" s="859"/>
      <c r="H457" s="859"/>
      <c r="I457" s="859"/>
      <c r="J457" s="859"/>
      <c r="K457" s="859"/>
      <c r="L457" s="860"/>
      <c r="M457" s="859"/>
      <c r="N457" s="859"/>
      <c r="O457" s="859"/>
      <c r="P457" s="859"/>
      <c r="Q457" s="859"/>
      <c r="R457" s="859"/>
      <c r="S457" s="860"/>
      <c r="T457" s="860"/>
      <c r="U457" s="859"/>
      <c r="V457" s="859"/>
      <c r="W457" s="859"/>
      <c r="X457" s="859"/>
      <c r="Y457" s="859"/>
      <c r="Z457" s="859"/>
      <c r="AA457" s="859"/>
      <c r="AB457" s="859"/>
      <c r="AC457" s="859"/>
      <c r="AD457" s="859"/>
      <c r="AE457" s="859"/>
      <c r="AF457" s="859"/>
      <c r="AG457" s="859"/>
      <c r="AH457" s="859"/>
      <c r="AI457" s="859"/>
      <c r="AJ457" s="859"/>
      <c r="AK457" s="859"/>
      <c r="AL457" s="859"/>
      <c r="AM457" s="859"/>
      <c r="AN457" s="859"/>
      <c r="AO457" s="859"/>
      <c r="AP457" s="859"/>
      <c r="AQ457" s="859"/>
      <c r="AR457" s="859"/>
    </row>
    <row r="458" spans="1:44">
      <c r="A458" s="859"/>
      <c r="B458" s="859"/>
      <c r="C458" s="859"/>
      <c r="D458" s="859"/>
      <c r="E458" s="859"/>
      <c r="F458" s="859"/>
      <c r="G458" s="859"/>
      <c r="H458" s="859"/>
      <c r="I458" s="859"/>
      <c r="J458" s="859"/>
      <c r="K458" s="859"/>
      <c r="L458" s="860"/>
      <c r="M458" s="859"/>
      <c r="N458" s="859"/>
      <c r="O458" s="859"/>
      <c r="P458" s="859"/>
      <c r="Q458" s="859"/>
      <c r="R458" s="859"/>
      <c r="S458" s="860"/>
      <c r="T458" s="860"/>
      <c r="U458" s="859"/>
      <c r="V458" s="859"/>
      <c r="W458" s="859"/>
      <c r="X458" s="859"/>
      <c r="Y458" s="859"/>
      <c r="Z458" s="859"/>
      <c r="AA458" s="859"/>
      <c r="AB458" s="859"/>
      <c r="AC458" s="859"/>
      <c r="AD458" s="859"/>
      <c r="AE458" s="859"/>
      <c r="AF458" s="859"/>
      <c r="AG458" s="859"/>
      <c r="AH458" s="859"/>
      <c r="AI458" s="859"/>
      <c r="AJ458" s="859"/>
      <c r="AK458" s="859"/>
      <c r="AL458" s="859"/>
      <c r="AM458" s="859"/>
      <c r="AN458" s="859"/>
      <c r="AO458" s="859"/>
      <c r="AP458" s="859"/>
      <c r="AQ458" s="859"/>
      <c r="AR458" s="859"/>
    </row>
    <row r="459" spans="1:44">
      <c r="A459" s="859"/>
      <c r="B459" s="859"/>
      <c r="C459" s="859"/>
      <c r="D459" s="859"/>
      <c r="E459" s="859"/>
      <c r="F459" s="859"/>
      <c r="G459" s="859"/>
      <c r="H459" s="859"/>
      <c r="I459" s="859"/>
      <c r="J459" s="859"/>
      <c r="K459" s="859"/>
      <c r="L459" s="860"/>
      <c r="M459" s="859"/>
      <c r="N459" s="859"/>
      <c r="O459" s="859"/>
      <c r="P459" s="859"/>
      <c r="Q459" s="859"/>
      <c r="R459" s="859"/>
      <c r="S459" s="860"/>
      <c r="T459" s="860"/>
      <c r="U459" s="859"/>
      <c r="V459" s="859"/>
      <c r="W459" s="859"/>
      <c r="X459" s="859"/>
      <c r="Y459" s="859"/>
      <c r="Z459" s="859"/>
      <c r="AA459" s="859"/>
      <c r="AB459" s="859"/>
      <c r="AC459" s="859"/>
      <c r="AD459" s="859"/>
      <c r="AE459" s="859"/>
      <c r="AF459" s="859"/>
      <c r="AG459" s="859"/>
      <c r="AH459" s="859"/>
      <c r="AI459" s="859"/>
      <c r="AJ459" s="859"/>
      <c r="AK459" s="859"/>
      <c r="AL459" s="859"/>
      <c r="AM459" s="859"/>
      <c r="AN459" s="859"/>
      <c r="AO459" s="859"/>
      <c r="AP459" s="859"/>
      <c r="AQ459" s="859"/>
      <c r="AR459" s="859"/>
    </row>
    <row r="460" spans="1:44">
      <c r="A460" s="859"/>
      <c r="B460" s="859"/>
      <c r="C460" s="859"/>
      <c r="D460" s="859"/>
      <c r="E460" s="859"/>
      <c r="F460" s="859"/>
      <c r="G460" s="859"/>
      <c r="H460" s="859"/>
      <c r="I460" s="859"/>
      <c r="J460" s="859"/>
      <c r="K460" s="859"/>
      <c r="L460" s="860"/>
      <c r="M460" s="859"/>
      <c r="N460" s="859"/>
      <c r="O460" s="859"/>
      <c r="P460" s="859"/>
      <c r="Q460" s="859"/>
      <c r="R460" s="859"/>
      <c r="S460" s="860"/>
      <c r="T460" s="860"/>
      <c r="U460" s="859"/>
      <c r="V460" s="859"/>
      <c r="W460" s="859"/>
      <c r="X460" s="859"/>
      <c r="Y460" s="859"/>
      <c r="Z460" s="859"/>
      <c r="AA460" s="859"/>
      <c r="AB460" s="859"/>
      <c r="AC460" s="859"/>
      <c r="AD460" s="859"/>
      <c r="AE460" s="859"/>
      <c r="AF460" s="859"/>
      <c r="AG460" s="859"/>
      <c r="AH460" s="859"/>
      <c r="AI460" s="859"/>
      <c r="AJ460" s="859"/>
      <c r="AK460" s="859"/>
      <c r="AL460" s="859"/>
      <c r="AM460" s="859"/>
      <c r="AN460" s="859"/>
      <c r="AO460" s="859"/>
      <c r="AP460" s="859"/>
      <c r="AQ460" s="859"/>
      <c r="AR460" s="859"/>
    </row>
    <row r="461" spans="1:44">
      <c r="A461" s="859"/>
      <c r="B461" s="859"/>
      <c r="C461" s="859"/>
      <c r="D461" s="859"/>
      <c r="E461" s="859"/>
      <c r="F461" s="859"/>
      <c r="G461" s="859"/>
      <c r="H461" s="859"/>
      <c r="I461" s="859"/>
      <c r="J461" s="859"/>
      <c r="K461" s="859"/>
      <c r="L461" s="860"/>
      <c r="M461" s="859"/>
      <c r="N461" s="859"/>
      <c r="O461" s="859"/>
      <c r="P461" s="859"/>
      <c r="Q461" s="859"/>
      <c r="R461" s="859"/>
      <c r="S461" s="860"/>
      <c r="T461" s="860"/>
      <c r="U461" s="859"/>
      <c r="V461" s="859"/>
      <c r="W461" s="859"/>
      <c r="X461" s="859"/>
      <c r="Y461" s="859"/>
      <c r="Z461" s="859"/>
      <c r="AA461" s="859"/>
      <c r="AB461" s="859"/>
      <c r="AC461" s="859"/>
      <c r="AD461" s="859"/>
      <c r="AE461" s="859"/>
      <c r="AF461" s="859"/>
      <c r="AG461" s="859"/>
      <c r="AH461" s="859"/>
      <c r="AI461" s="859"/>
      <c r="AJ461" s="859"/>
      <c r="AK461" s="859"/>
      <c r="AL461" s="859"/>
      <c r="AM461" s="859"/>
      <c r="AN461" s="859"/>
      <c r="AO461" s="859"/>
      <c r="AP461" s="859"/>
      <c r="AQ461" s="859"/>
      <c r="AR461" s="859"/>
    </row>
    <row r="462" spans="1:44">
      <c r="A462" s="859"/>
      <c r="B462" s="859"/>
      <c r="C462" s="859"/>
      <c r="D462" s="859"/>
      <c r="E462" s="859"/>
      <c r="F462" s="859"/>
      <c r="G462" s="859"/>
      <c r="H462" s="859"/>
      <c r="I462" s="859"/>
      <c r="J462" s="859"/>
      <c r="K462" s="859"/>
      <c r="L462" s="860"/>
      <c r="M462" s="859"/>
      <c r="N462" s="859"/>
      <c r="O462" s="859"/>
      <c r="P462" s="859"/>
      <c r="Q462" s="859"/>
      <c r="R462" s="859"/>
      <c r="S462" s="860"/>
      <c r="T462" s="860"/>
      <c r="U462" s="859"/>
      <c r="V462" s="859"/>
      <c r="W462" s="859"/>
      <c r="X462" s="859"/>
      <c r="Y462" s="859"/>
      <c r="Z462" s="859"/>
      <c r="AA462" s="859"/>
      <c r="AB462" s="859"/>
      <c r="AC462" s="859"/>
      <c r="AD462" s="859"/>
      <c r="AE462" s="859"/>
      <c r="AF462" s="859"/>
      <c r="AG462" s="859"/>
      <c r="AH462" s="859"/>
      <c r="AI462" s="859"/>
      <c r="AJ462" s="859"/>
      <c r="AK462" s="859"/>
      <c r="AL462" s="859"/>
      <c r="AM462" s="859"/>
      <c r="AN462" s="859"/>
      <c r="AO462" s="859"/>
      <c r="AP462" s="859"/>
      <c r="AQ462" s="859"/>
      <c r="AR462" s="859"/>
    </row>
    <row r="463" spans="1:44">
      <c r="A463" s="859"/>
      <c r="B463" s="859"/>
      <c r="C463" s="859"/>
      <c r="D463" s="859"/>
      <c r="E463" s="859"/>
      <c r="F463" s="859"/>
      <c r="G463" s="859"/>
      <c r="H463" s="859"/>
      <c r="I463" s="859"/>
      <c r="J463" s="859"/>
      <c r="K463" s="859"/>
      <c r="L463" s="860"/>
      <c r="M463" s="859"/>
      <c r="N463" s="859"/>
      <c r="O463" s="859"/>
      <c r="P463" s="859"/>
      <c r="Q463" s="859"/>
      <c r="R463" s="859"/>
      <c r="S463" s="860"/>
      <c r="T463" s="860"/>
      <c r="U463" s="859"/>
      <c r="V463" s="859"/>
      <c r="W463" s="859"/>
      <c r="X463" s="859"/>
      <c r="Y463" s="859"/>
      <c r="Z463" s="859"/>
      <c r="AA463" s="859"/>
      <c r="AB463" s="859"/>
      <c r="AC463" s="859"/>
      <c r="AD463" s="859"/>
      <c r="AE463" s="859"/>
      <c r="AF463" s="859"/>
      <c r="AG463" s="859"/>
      <c r="AH463" s="859"/>
      <c r="AI463" s="859"/>
      <c r="AJ463" s="859"/>
      <c r="AK463" s="859"/>
      <c r="AL463" s="859"/>
      <c r="AM463" s="859"/>
      <c r="AN463" s="859"/>
      <c r="AO463" s="859"/>
      <c r="AP463" s="859"/>
      <c r="AQ463" s="859"/>
      <c r="AR463" s="859"/>
    </row>
    <row r="464" spans="1:44">
      <c r="A464" s="859"/>
      <c r="B464" s="859"/>
      <c r="C464" s="859"/>
      <c r="D464" s="859"/>
      <c r="E464" s="859"/>
      <c r="F464" s="859"/>
      <c r="G464" s="859"/>
      <c r="H464" s="859"/>
      <c r="I464" s="859"/>
      <c r="J464" s="859"/>
      <c r="K464" s="859"/>
      <c r="L464" s="860"/>
      <c r="M464" s="859"/>
      <c r="N464" s="859"/>
      <c r="O464" s="859"/>
      <c r="P464" s="859"/>
      <c r="Q464" s="859"/>
      <c r="R464" s="859"/>
      <c r="S464" s="860"/>
      <c r="T464" s="860"/>
      <c r="U464" s="859"/>
      <c r="V464" s="859"/>
      <c r="W464" s="859"/>
      <c r="X464" s="859"/>
      <c r="Y464" s="859"/>
      <c r="Z464" s="859"/>
      <c r="AA464" s="859"/>
      <c r="AB464" s="859"/>
      <c r="AC464" s="859"/>
      <c r="AD464" s="859"/>
      <c r="AE464" s="859"/>
      <c r="AF464" s="859"/>
      <c r="AG464" s="859"/>
      <c r="AH464" s="859"/>
      <c r="AI464" s="859"/>
      <c r="AJ464" s="859"/>
      <c r="AK464" s="859"/>
      <c r="AL464" s="859"/>
      <c r="AM464" s="859"/>
      <c r="AN464" s="859"/>
      <c r="AO464" s="859"/>
      <c r="AP464" s="859"/>
      <c r="AQ464" s="859"/>
      <c r="AR464" s="859"/>
    </row>
    <row r="465" spans="1:44">
      <c r="A465" s="859"/>
      <c r="B465" s="859"/>
      <c r="C465" s="859"/>
      <c r="D465" s="859"/>
      <c r="E465" s="859"/>
      <c r="F465" s="859"/>
      <c r="G465" s="859"/>
      <c r="H465" s="859"/>
      <c r="I465" s="859"/>
      <c r="J465" s="859"/>
      <c r="K465" s="859"/>
      <c r="L465" s="860"/>
      <c r="M465" s="859"/>
      <c r="N465" s="859"/>
      <c r="O465" s="859"/>
      <c r="P465" s="859"/>
      <c r="Q465" s="859"/>
      <c r="R465" s="859"/>
      <c r="S465" s="860"/>
      <c r="T465" s="860"/>
      <c r="U465" s="859"/>
      <c r="V465" s="859"/>
      <c r="W465" s="859"/>
      <c r="X465" s="859"/>
      <c r="Y465" s="859"/>
      <c r="Z465" s="859"/>
      <c r="AA465" s="859"/>
      <c r="AB465" s="859"/>
      <c r="AC465" s="859"/>
      <c r="AD465" s="859"/>
      <c r="AE465" s="859"/>
      <c r="AF465" s="859"/>
      <c r="AG465" s="859"/>
      <c r="AH465" s="859"/>
      <c r="AI465" s="859"/>
      <c r="AJ465" s="859"/>
      <c r="AK465" s="859"/>
      <c r="AL465" s="859"/>
      <c r="AM465" s="859"/>
      <c r="AN465" s="859"/>
      <c r="AO465" s="859"/>
      <c r="AP465" s="859"/>
      <c r="AQ465" s="859"/>
      <c r="AR465" s="859"/>
    </row>
    <row r="466" spans="1:44">
      <c r="A466" s="859"/>
      <c r="B466" s="859"/>
      <c r="C466" s="859"/>
      <c r="D466" s="859"/>
      <c r="E466" s="859"/>
      <c r="F466" s="859"/>
      <c r="G466" s="859"/>
      <c r="H466" s="859"/>
      <c r="I466" s="859"/>
      <c r="J466" s="859"/>
      <c r="K466" s="859"/>
      <c r="L466" s="860"/>
      <c r="M466" s="859"/>
      <c r="N466" s="859"/>
      <c r="O466" s="859"/>
      <c r="P466" s="859"/>
      <c r="Q466" s="859"/>
      <c r="R466" s="859"/>
      <c r="S466" s="860"/>
      <c r="T466" s="860"/>
      <c r="U466" s="859"/>
      <c r="V466" s="859"/>
      <c r="W466" s="859"/>
      <c r="X466" s="859"/>
      <c r="Y466" s="859"/>
      <c r="Z466" s="859"/>
      <c r="AA466" s="859"/>
      <c r="AB466" s="859"/>
      <c r="AC466" s="859"/>
      <c r="AD466" s="859"/>
      <c r="AE466" s="859"/>
      <c r="AF466" s="859"/>
      <c r="AG466" s="859"/>
      <c r="AH466" s="859"/>
      <c r="AI466" s="859"/>
      <c r="AJ466" s="859"/>
      <c r="AK466" s="859"/>
      <c r="AL466" s="859"/>
      <c r="AM466" s="859"/>
      <c r="AN466" s="859"/>
      <c r="AO466" s="859"/>
      <c r="AP466" s="859"/>
      <c r="AQ466" s="859"/>
      <c r="AR466" s="859"/>
    </row>
    <row r="467" spans="1:44">
      <c r="A467" s="859"/>
      <c r="B467" s="859"/>
      <c r="C467" s="859"/>
      <c r="D467" s="859"/>
      <c r="E467" s="859"/>
      <c r="F467" s="859"/>
      <c r="G467" s="859"/>
      <c r="H467" s="859"/>
      <c r="I467" s="859"/>
      <c r="J467" s="859"/>
      <c r="K467" s="859"/>
      <c r="L467" s="860"/>
      <c r="M467" s="859"/>
      <c r="N467" s="859"/>
      <c r="O467" s="859"/>
      <c r="P467" s="859"/>
      <c r="Q467" s="859"/>
      <c r="R467" s="859"/>
      <c r="S467" s="860"/>
      <c r="T467" s="860"/>
      <c r="U467" s="859"/>
      <c r="V467" s="859"/>
      <c r="W467" s="859"/>
      <c r="X467" s="859"/>
      <c r="Y467" s="859"/>
      <c r="Z467" s="859"/>
      <c r="AA467" s="859"/>
      <c r="AB467" s="859"/>
      <c r="AC467" s="859"/>
      <c r="AD467" s="859"/>
      <c r="AE467" s="859"/>
      <c r="AF467" s="859"/>
      <c r="AG467" s="859"/>
      <c r="AH467" s="859"/>
      <c r="AI467" s="859"/>
      <c r="AJ467" s="859"/>
      <c r="AK467" s="859"/>
      <c r="AL467" s="859"/>
      <c r="AM467" s="859"/>
      <c r="AN467" s="859"/>
      <c r="AO467" s="859"/>
      <c r="AP467" s="859"/>
      <c r="AQ467" s="859"/>
      <c r="AR467" s="859"/>
    </row>
    <row r="468" spans="1:44">
      <c r="A468" s="859"/>
      <c r="B468" s="859"/>
      <c r="C468" s="859"/>
      <c r="D468" s="859"/>
      <c r="E468" s="859"/>
      <c r="F468" s="859"/>
      <c r="G468" s="859"/>
      <c r="H468" s="859"/>
      <c r="I468" s="859"/>
      <c r="J468" s="859"/>
      <c r="K468" s="859"/>
      <c r="L468" s="860"/>
      <c r="M468" s="859"/>
      <c r="N468" s="859"/>
      <c r="O468" s="859"/>
      <c r="P468" s="859"/>
      <c r="Q468" s="859"/>
      <c r="R468" s="859"/>
      <c r="S468" s="860"/>
      <c r="T468" s="860"/>
      <c r="U468" s="859"/>
      <c r="V468" s="859"/>
      <c r="W468" s="859"/>
      <c r="X468" s="859"/>
      <c r="Y468" s="859"/>
      <c r="Z468" s="859"/>
      <c r="AA468" s="859"/>
      <c r="AB468" s="859"/>
      <c r="AC468" s="859"/>
      <c r="AD468" s="859"/>
      <c r="AE468" s="859"/>
      <c r="AF468" s="859"/>
      <c r="AG468" s="859"/>
      <c r="AH468" s="859"/>
      <c r="AI468" s="859"/>
      <c r="AJ468" s="859"/>
      <c r="AK468" s="859"/>
      <c r="AL468" s="859"/>
      <c r="AM468" s="859"/>
      <c r="AN468" s="859"/>
      <c r="AO468" s="859"/>
      <c r="AP468" s="859"/>
      <c r="AQ468" s="859"/>
      <c r="AR468" s="859"/>
    </row>
    <row r="469" spans="1:44">
      <c r="A469" s="859"/>
      <c r="B469" s="859"/>
      <c r="C469" s="859"/>
      <c r="D469" s="859"/>
      <c r="E469" s="859"/>
      <c r="F469" s="859"/>
      <c r="G469" s="859"/>
      <c r="H469" s="859"/>
      <c r="I469" s="859"/>
      <c r="J469" s="859"/>
      <c r="K469" s="859"/>
      <c r="L469" s="860"/>
      <c r="M469" s="859"/>
      <c r="N469" s="859"/>
      <c r="O469" s="859"/>
      <c r="P469" s="859"/>
      <c r="Q469" s="859"/>
      <c r="R469" s="859"/>
      <c r="S469" s="860"/>
      <c r="T469" s="860"/>
      <c r="U469" s="859"/>
      <c r="V469" s="859"/>
      <c r="W469" s="859"/>
      <c r="X469" s="859"/>
      <c r="Y469" s="859"/>
      <c r="Z469" s="859"/>
      <c r="AA469" s="859"/>
      <c r="AB469" s="859"/>
      <c r="AC469" s="859"/>
      <c r="AD469" s="859"/>
      <c r="AE469" s="859"/>
      <c r="AF469" s="859"/>
      <c r="AG469" s="859"/>
      <c r="AH469" s="859"/>
      <c r="AI469" s="859"/>
      <c r="AJ469" s="859"/>
      <c r="AK469" s="859"/>
      <c r="AL469" s="859"/>
      <c r="AM469" s="859"/>
      <c r="AN469" s="859"/>
      <c r="AO469" s="859"/>
      <c r="AP469" s="859"/>
      <c r="AQ469" s="859"/>
      <c r="AR469" s="859"/>
    </row>
    <row r="470" spans="1:44">
      <c r="A470" s="859"/>
      <c r="B470" s="859"/>
      <c r="C470" s="859"/>
      <c r="D470" s="859"/>
      <c r="E470" s="859"/>
      <c r="F470" s="859"/>
      <c r="G470" s="859"/>
      <c r="H470" s="859"/>
      <c r="I470" s="859"/>
      <c r="J470" s="859"/>
      <c r="K470" s="859"/>
      <c r="L470" s="860"/>
      <c r="M470" s="859"/>
      <c r="N470" s="859"/>
      <c r="O470" s="859"/>
      <c r="P470" s="859"/>
      <c r="Q470" s="859"/>
      <c r="R470" s="859"/>
      <c r="S470" s="860"/>
      <c r="T470" s="860"/>
      <c r="U470" s="859"/>
      <c r="V470" s="859"/>
      <c r="W470" s="859"/>
      <c r="X470" s="859"/>
      <c r="Y470" s="859"/>
      <c r="Z470" s="859"/>
      <c r="AA470" s="859"/>
      <c r="AB470" s="859"/>
      <c r="AC470" s="859"/>
      <c r="AD470" s="859"/>
      <c r="AE470" s="859"/>
      <c r="AF470" s="859"/>
      <c r="AG470" s="859"/>
      <c r="AH470" s="859"/>
      <c r="AI470" s="859"/>
      <c r="AJ470" s="859"/>
      <c r="AK470" s="859"/>
      <c r="AL470" s="859"/>
      <c r="AM470" s="859"/>
      <c r="AN470" s="859"/>
      <c r="AO470" s="859"/>
      <c r="AP470" s="859"/>
      <c r="AQ470" s="859"/>
      <c r="AR470" s="859"/>
    </row>
    <row r="471" spans="1:44">
      <c r="A471" s="859"/>
      <c r="B471" s="859"/>
      <c r="C471" s="859"/>
      <c r="D471" s="859"/>
      <c r="E471" s="859"/>
      <c r="F471" s="859"/>
      <c r="G471" s="859"/>
      <c r="H471" s="859"/>
      <c r="I471" s="859"/>
      <c r="J471" s="859"/>
      <c r="K471" s="859"/>
      <c r="L471" s="860"/>
      <c r="M471" s="859"/>
      <c r="N471" s="859"/>
      <c r="O471" s="859"/>
      <c r="P471" s="859"/>
      <c r="Q471" s="859"/>
      <c r="R471" s="859"/>
      <c r="S471" s="860"/>
      <c r="T471" s="860"/>
      <c r="U471" s="859"/>
      <c r="V471" s="859"/>
      <c r="W471" s="859"/>
      <c r="X471" s="859"/>
      <c r="Y471" s="859"/>
      <c r="Z471" s="859"/>
      <c r="AA471" s="859"/>
      <c r="AB471" s="859"/>
      <c r="AC471" s="859"/>
      <c r="AD471" s="859"/>
      <c r="AE471" s="859"/>
      <c r="AF471" s="859"/>
      <c r="AG471" s="859"/>
      <c r="AH471" s="859"/>
      <c r="AI471" s="859"/>
      <c r="AJ471" s="859"/>
      <c r="AK471" s="859"/>
      <c r="AL471" s="859"/>
      <c r="AM471" s="859"/>
      <c r="AN471" s="859"/>
      <c r="AO471" s="859"/>
      <c r="AP471" s="859"/>
      <c r="AQ471" s="859"/>
      <c r="AR471" s="859"/>
    </row>
    <row r="472" spans="1:44">
      <c r="A472" s="859"/>
      <c r="B472" s="859"/>
      <c r="C472" s="859"/>
      <c r="D472" s="859"/>
      <c r="E472" s="859"/>
      <c r="F472" s="859"/>
      <c r="G472" s="859"/>
      <c r="H472" s="859"/>
      <c r="I472" s="859"/>
      <c r="J472" s="859"/>
      <c r="K472" s="859"/>
      <c r="L472" s="860"/>
      <c r="M472" s="859"/>
      <c r="N472" s="859"/>
      <c r="O472" s="859"/>
      <c r="P472" s="859"/>
      <c r="Q472" s="859"/>
      <c r="R472" s="859"/>
      <c r="S472" s="860"/>
      <c r="T472" s="860"/>
      <c r="U472" s="859"/>
      <c r="V472" s="859"/>
      <c r="W472" s="859"/>
      <c r="X472" s="859"/>
      <c r="Y472" s="859"/>
      <c r="Z472" s="859"/>
      <c r="AA472" s="859"/>
      <c r="AB472" s="859"/>
      <c r="AC472" s="859"/>
      <c r="AD472" s="859"/>
      <c r="AE472" s="859"/>
      <c r="AF472" s="859"/>
      <c r="AG472" s="859"/>
      <c r="AH472" s="859"/>
      <c r="AI472" s="859"/>
      <c r="AJ472" s="859"/>
      <c r="AK472" s="859"/>
      <c r="AL472" s="859"/>
      <c r="AM472" s="859"/>
      <c r="AN472" s="859"/>
      <c r="AO472" s="859"/>
      <c r="AP472" s="859"/>
      <c r="AQ472" s="859"/>
      <c r="AR472" s="859"/>
    </row>
    <row r="473" spans="1:44">
      <c r="A473" s="859"/>
      <c r="B473" s="859"/>
      <c r="C473" s="859"/>
      <c r="D473" s="859"/>
      <c r="E473" s="859"/>
      <c r="F473" s="859"/>
      <c r="G473" s="859"/>
      <c r="H473" s="859"/>
      <c r="I473" s="859"/>
      <c r="J473" s="859"/>
      <c r="K473" s="859"/>
      <c r="L473" s="860"/>
      <c r="M473" s="859"/>
      <c r="N473" s="859"/>
      <c r="O473" s="859"/>
      <c r="P473" s="859"/>
      <c r="Q473" s="859"/>
      <c r="R473" s="859"/>
      <c r="S473" s="860"/>
      <c r="T473" s="860"/>
      <c r="U473" s="859"/>
      <c r="V473" s="859"/>
      <c r="W473" s="859"/>
      <c r="X473" s="859"/>
      <c r="Y473" s="859"/>
      <c r="Z473" s="859"/>
      <c r="AA473" s="859"/>
      <c r="AB473" s="859"/>
      <c r="AC473" s="859"/>
      <c r="AD473" s="859"/>
      <c r="AE473" s="859"/>
      <c r="AF473" s="859"/>
      <c r="AG473" s="859"/>
      <c r="AH473" s="859"/>
      <c r="AI473" s="859"/>
      <c r="AJ473" s="859"/>
      <c r="AK473" s="859"/>
      <c r="AL473" s="859"/>
      <c r="AM473" s="859"/>
      <c r="AN473" s="859"/>
      <c r="AO473" s="859"/>
      <c r="AP473" s="859"/>
      <c r="AQ473" s="859"/>
      <c r="AR473" s="859"/>
    </row>
    <row r="474" spans="1:44">
      <c r="A474" s="859"/>
      <c r="B474" s="859"/>
      <c r="C474" s="859"/>
      <c r="D474" s="859"/>
      <c r="E474" s="859"/>
      <c r="F474" s="859"/>
      <c r="G474" s="859"/>
      <c r="H474" s="859"/>
      <c r="I474" s="859"/>
      <c r="J474" s="859"/>
      <c r="K474" s="859"/>
      <c r="L474" s="860"/>
      <c r="M474" s="859"/>
      <c r="N474" s="859"/>
      <c r="O474" s="859"/>
      <c r="P474" s="859"/>
      <c r="Q474" s="859"/>
      <c r="R474" s="859"/>
      <c r="S474" s="860"/>
      <c r="T474" s="860"/>
      <c r="U474" s="859"/>
      <c r="V474" s="859"/>
      <c r="W474" s="859"/>
      <c r="X474" s="859"/>
      <c r="Y474" s="859"/>
      <c r="Z474" s="859"/>
      <c r="AA474" s="859"/>
      <c r="AB474" s="859"/>
      <c r="AC474" s="859"/>
      <c r="AD474" s="859"/>
      <c r="AE474" s="859"/>
      <c r="AF474" s="859"/>
      <c r="AG474" s="859"/>
      <c r="AH474" s="859"/>
      <c r="AI474" s="859"/>
      <c r="AJ474" s="859"/>
      <c r="AK474" s="859"/>
      <c r="AL474" s="859"/>
      <c r="AM474" s="859"/>
      <c r="AN474" s="859"/>
      <c r="AO474" s="859"/>
      <c r="AP474" s="859"/>
      <c r="AQ474" s="859"/>
      <c r="AR474" s="859"/>
    </row>
    <row r="475" spans="1:44">
      <c r="A475" s="859"/>
      <c r="B475" s="859"/>
      <c r="C475" s="859"/>
      <c r="D475" s="859"/>
      <c r="E475" s="859"/>
      <c r="F475" s="859"/>
      <c r="G475" s="859"/>
      <c r="H475" s="859"/>
      <c r="I475" s="859"/>
      <c r="J475" s="859"/>
      <c r="K475" s="859"/>
      <c r="L475" s="860"/>
      <c r="M475" s="859"/>
      <c r="N475" s="859"/>
      <c r="O475" s="859"/>
      <c r="P475" s="859"/>
      <c r="Q475" s="859"/>
      <c r="R475" s="859"/>
      <c r="S475" s="860"/>
      <c r="T475" s="860"/>
      <c r="U475" s="859"/>
      <c r="V475" s="859"/>
      <c r="W475" s="859"/>
      <c r="X475" s="859"/>
      <c r="Y475" s="859"/>
      <c r="Z475" s="859"/>
      <c r="AA475" s="859"/>
      <c r="AB475" s="859"/>
      <c r="AC475" s="859"/>
      <c r="AD475" s="859"/>
      <c r="AE475" s="859"/>
      <c r="AF475" s="859"/>
      <c r="AG475" s="859"/>
      <c r="AH475" s="859"/>
      <c r="AI475" s="859"/>
      <c r="AJ475" s="859"/>
      <c r="AK475" s="859"/>
      <c r="AL475" s="859"/>
      <c r="AM475" s="859"/>
      <c r="AN475" s="859"/>
      <c r="AO475" s="859"/>
      <c r="AP475" s="859"/>
      <c r="AQ475" s="859"/>
      <c r="AR475" s="859"/>
    </row>
    <row r="476" spans="1:44">
      <c r="A476" s="859"/>
      <c r="B476" s="859"/>
      <c r="C476" s="859"/>
      <c r="D476" s="859"/>
      <c r="E476" s="859"/>
      <c r="F476" s="859"/>
      <c r="G476" s="859"/>
      <c r="H476" s="859"/>
      <c r="I476" s="859"/>
      <c r="J476" s="859"/>
      <c r="K476" s="859"/>
      <c r="L476" s="860"/>
      <c r="M476" s="859"/>
      <c r="N476" s="859"/>
      <c r="O476" s="859"/>
      <c r="P476" s="859"/>
      <c r="Q476" s="859"/>
      <c r="R476" s="859"/>
      <c r="S476" s="860"/>
      <c r="T476" s="860"/>
      <c r="U476" s="859"/>
      <c r="V476" s="859"/>
      <c r="W476" s="859"/>
      <c r="X476" s="859"/>
      <c r="Y476" s="859"/>
      <c r="Z476" s="859"/>
      <c r="AA476" s="859"/>
      <c r="AB476" s="859"/>
      <c r="AC476" s="859"/>
      <c r="AD476" s="859"/>
      <c r="AE476" s="859"/>
      <c r="AF476" s="859"/>
      <c r="AG476" s="859"/>
      <c r="AH476" s="859"/>
      <c r="AI476" s="859"/>
      <c r="AJ476" s="859"/>
      <c r="AK476" s="859"/>
      <c r="AL476" s="859"/>
      <c r="AM476" s="859"/>
      <c r="AN476" s="859"/>
      <c r="AO476" s="859"/>
      <c r="AP476" s="859"/>
      <c r="AQ476" s="859"/>
      <c r="AR476" s="859"/>
    </row>
    <row r="477" spans="1:44">
      <c r="A477" s="859"/>
      <c r="B477" s="859"/>
      <c r="C477" s="859"/>
      <c r="D477" s="859"/>
      <c r="E477" s="859"/>
      <c r="F477" s="859"/>
      <c r="G477" s="859"/>
      <c r="H477" s="859"/>
      <c r="I477" s="859"/>
      <c r="J477" s="859"/>
      <c r="K477" s="859"/>
      <c r="L477" s="860"/>
      <c r="M477" s="859"/>
      <c r="N477" s="859"/>
      <c r="O477" s="859"/>
      <c r="P477" s="859"/>
      <c r="Q477" s="859"/>
      <c r="R477" s="859"/>
      <c r="S477" s="860"/>
      <c r="T477" s="860"/>
      <c r="U477" s="859"/>
      <c r="V477" s="859"/>
      <c r="W477" s="859"/>
      <c r="X477" s="859"/>
      <c r="Y477" s="859"/>
      <c r="Z477" s="859"/>
      <c r="AA477" s="859"/>
      <c r="AB477" s="859"/>
      <c r="AC477" s="859"/>
      <c r="AD477" s="859"/>
      <c r="AE477" s="859"/>
      <c r="AF477" s="859"/>
      <c r="AG477" s="859"/>
      <c r="AH477" s="859"/>
      <c r="AI477" s="859"/>
      <c r="AJ477" s="859"/>
      <c r="AK477" s="859"/>
      <c r="AL477" s="859"/>
      <c r="AM477" s="859"/>
      <c r="AN477" s="859"/>
      <c r="AO477" s="859"/>
      <c r="AP477" s="859"/>
      <c r="AQ477" s="859"/>
      <c r="AR477" s="859"/>
    </row>
    <row r="478" spans="1:44">
      <c r="A478" s="859"/>
      <c r="B478" s="859"/>
      <c r="C478" s="859"/>
      <c r="D478" s="859"/>
      <c r="E478" s="859"/>
      <c r="F478" s="859"/>
      <c r="G478" s="859"/>
      <c r="H478" s="859"/>
      <c r="I478" s="859"/>
      <c r="J478" s="859"/>
      <c r="K478" s="859"/>
      <c r="L478" s="860"/>
      <c r="M478" s="859"/>
      <c r="N478" s="859"/>
      <c r="O478" s="859"/>
      <c r="P478" s="859"/>
      <c r="Q478" s="859"/>
      <c r="R478" s="859"/>
      <c r="S478" s="860"/>
      <c r="T478" s="860"/>
      <c r="U478" s="859"/>
      <c r="V478" s="859"/>
      <c r="W478" s="859"/>
      <c r="X478" s="859"/>
      <c r="Y478" s="859"/>
      <c r="Z478" s="859"/>
      <c r="AA478" s="859"/>
      <c r="AB478" s="859"/>
      <c r="AC478" s="859"/>
      <c r="AD478" s="859"/>
      <c r="AE478" s="859"/>
      <c r="AF478" s="859"/>
      <c r="AG478" s="859"/>
      <c r="AH478" s="859"/>
      <c r="AI478" s="859"/>
      <c r="AJ478" s="859"/>
      <c r="AK478" s="859"/>
      <c r="AL478" s="859"/>
      <c r="AM478" s="859"/>
      <c r="AN478" s="859"/>
      <c r="AO478" s="859"/>
      <c r="AP478" s="859"/>
      <c r="AQ478" s="859"/>
      <c r="AR478" s="859"/>
    </row>
    <row r="479" spans="1:44">
      <c r="A479" s="859"/>
      <c r="B479" s="859"/>
      <c r="C479" s="859"/>
      <c r="D479" s="859"/>
      <c r="E479" s="859"/>
      <c r="F479" s="859"/>
      <c r="G479" s="859"/>
      <c r="H479" s="859"/>
      <c r="I479" s="859"/>
      <c r="J479" s="859"/>
      <c r="K479" s="859"/>
      <c r="L479" s="860"/>
      <c r="M479" s="859"/>
      <c r="N479" s="859"/>
      <c r="O479" s="859"/>
      <c r="P479" s="859"/>
      <c r="Q479" s="859"/>
      <c r="R479" s="859"/>
      <c r="S479" s="860"/>
      <c r="T479" s="860"/>
      <c r="U479" s="859"/>
      <c r="V479" s="859"/>
      <c r="W479" s="859"/>
      <c r="X479" s="859"/>
      <c r="Y479" s="859"/>
      <c r="Z479" s="859"/>
      <c r="AA479" s="859"/>
      <c r="AB479" s="859"/>
      <c r="AC479" s="859"/>
      <c r="AD479" s="859"/>
      <c r="AE479" s="859"/>
      <c r="AF479" s="859"/>
      <c r="AG479" s="859"/>
      <c r="AH479" s="859"/>
      <c r="AI479" s="859"/>
      <c r="AJ479" s="859"/>
      <c r="AK479" s="859"/>
      <c r="AL479" s="859"/>
      <c r="AM479" s="859"/>
      <c r="AN479" s="859"/>
      <c r="AO479" s="859"/>
      <c r="AP479" s="859"/>
      <c r="AQ479" s="859"/>
      <c r="AR479" s="859"/>
    </row>
    <row r="480" spans="1:44">
      <c r="A480" s="859"/>
      <c r="B480" s="859"/>
      <c r="C480" s="859"/>
      <c r="D480" s="859"/>
      <c r="E480" s="859"/>
      <c r="F480" s="859"/>
      <c r="G480" s="859"/>
      <c r="H480" s="859"/>
      <c r="I480" s="859"/>
      <c r="J480" s="859"/>
      <c r="K480" s="859"/>
      <c r="L480" s="860"/>
      <c r="M480" s="859"/>
      <c r="N480" s="859"/>
      <c r="O480" s="859"/>
      <c r="P480" s="859"/>
      <c r="Q480" s="859"/>
      <c r="R480" s="859"/>
      <c r="S480" s="860"/>
      <c r="T480" s="860"/>
      <c r="U480" s="859"/>
      <c r="V480" s="859"/>
      <c r="W480" s="859"/>
      <c r="X480" s="859"/>
      <c r="Y480" s="859"/>
      <c r="Z480" s="859"/>
      <c r="AA480" s="859"/>
      <c r="AB480" s="859"/>
      <c r="AC480" s="859"/>
      <c r="AD480" s="859"/>
      <c r="AE480" s="859"/>
      <c r="AF480" s="859"/>
      <c r="AG480" s="859"/>
      <c r="AH480" s="859"/>
      <c r="AI480" s="859"/>
      <c r="AJ480" s="859"/>
      <c r="AK480" s="859"/>
      <c r="AL480" s="859"/>
      <c r="AM480" s="859"/>
      <c r="AN480" s="859"/>
      <c r="AO480" s="859"/>
      <c r="AP480" s="859"/>
      <c r="AQ480" s="859"/>
      <c r="AR480" s="859"/>
    </row>
    <row r="481" spans="1:44">
      <c r="A481" s="859"/>
      <c r="B481" s="859"/>
      <c r="C481" s="859"/>
      <c r="D481" s="859"/>
      <c r="E481" s="859"/>
      <c r="F481" s="859"/>
      <c r="G481" s="859"/>
      <c r="H481" s="859"/>
      <c r="I481" s="859"/>
      <c r="J481" s="859"/>
      <c r="K481" s="859"/>
      <c r="L481" s="860"/>
      <c r="M481" s="859"/>
      <c r="N481" s="859"/>
      <c r="O481" s="859"/>
      <c r="P481" s="859"/>
      <c r="Q481" s="859"/>
      <c r="R481" s="859"/>
      <c r="S481" s="860"/>
      <c r="T481" s="860"/>
      <c r="U481" s="859"/>
      <c r="V481" s="859"/>
      <c r="W481" s="859"/>
      <c r="X481" s="859"/>
      <c r="Y481" s="859"/>
      <c r="Z481" s="859"/>
      <c r="AA481" s="859"/>
      <c r="AB481" s="859"/>
      <c r="AC481" s="859"/>
      <c r="AD481" s="859"/>
      <c r="AE481" s="859"/>
      <c r="AF481" s="859"/>
      <c r="AG481" s="859"/>
      <c r="AH481" s="859"/>
      <c r="AI481" s="859"/>
      <c r="AJ481" s="859"/>
      <c r="AK481" s="859"/>
      <c r="AL481" s="859"/>
      <c r="AM481" s="859"/>
      <c r="AN481" s="859"/>
      <c r="AO481" s="859"/>
      <c r="AP481" s="859"/>
      <c r="AQ481" s="859"/>
      <c r="AR481" s="859"/>
    </row>
    <row r="482" spans="1:44">
      <c r="A482" s="859"/>
      <c r="B482" s="859"/>
      <c r="C482" s="859"/>
      <c r="D482" s="859"/>
      <c r="E482" s="859"/>
      <c r="F482" s="859"/>
      <c r="G482" s="859"/>
      <c r="H482" s="859"/>
      <c r="I482" s="859"/>
      <c r="J482" s="859"/>
      <c r="K482" s="859"/>
      <c r="L482" s="860"/>
      <c r="M482" s="859"/>
      <c r="N482" s="859"/>
      <c r="O482" s="859"/>
      <c r="P482" s="859"/>
      <c r="Q482" s="859"/>
      <c r="R482" s="859"/>
      <c r="S482" s="860"/>
      <c r="T482" s="860"/>
      <c r="U482" s="859"/>
      <c r="V482" s="859"/>
      <c r="W482" s="859"/>
      <c r="X482" s="859"/>
      <c r="Y482" s="859"/>
      <c r="Z482" s="859"/>
      <c r="AA482" s="859"/>
      <c r="AB482" s="859"/>
      <c r="AC482" s="859"/>
      <c r="AD482" s="859"/>
      <c r="AE482" s="859"/>
      <c r="AF482" s="859"/>
      <c r="AG482" s="859"/>
      <c r="AH482" s="859"/>
      <c r="AI482" s="859"/>
      <c r="AJ482" s="859"/>
      <c r="AK482" s="859"/>
      <c r="AL482" s="859"/>
      <c r="AM482" s="859"/>
      <c r="AN482" s="859"/>
      <c r="AO482" s="859"/>
      <c r="AP482" s="859"/>
      <c r="AQ482" s="859"/>
      <c r="AR482" s="859"/>
    </row>
    <row r="483" spans="1:44">
      <c r="A483" s="859"/>
      <c r="B483" s="859"/>
      <c r="C483" s="859"/>
      <c r="D483" s="859"/>
      <c r="E483" s="859"/>
      <c r="F483" s="859"/>
      <c r="G483" s="859"/>
      <c r="H483" s="859"/>
      <c r="I483" s="859"/>
      <c r="J483" s="859"/>
      <c r="K483" s="859"/>
      <c r="L483" s="860"/>
      <c r="M483" s="859"/>
      <c r="N483" s="859"/>
      <c r="O483" s="859"/>
      <c r="P483" s="859"/>
      <c r="Q483" s="859"/>
      <c r="R483" s="859"/>
      <c r="S483" s="860"/>
      <c r="T483" s="860"/>
      <c r="U483" s="859"/>
      <c r="V483" s="859"/>
      <c r="W483" s="859"/>
      <c r="X483" s="859"/>
      <c r="Y483" s="859"/>
      <c r="Z483" s="859"/>
      <c r="AA483" s="859"/>
      <c r="AB483" s="859"/>
      <c r="AC483" s="859"/>
      <c r="AD483" s="859"/>
      <c r="AE483" s="859"/>
      <c r="AF483" s="859"/>
      <c r="AG483" s="859"/>
      <c r="AH483" s="859"/>
      <c r="AI483" s="859"/>
      <c r="AJ483" s="859"/>
      <c r="AK483" s="859"/>
      <c r="AL483" s="859"/>
      <c r="AM483" s="859"/>
      <c r="AN483" s="859"/>
      <c r="AO483" s="859"/>
      <c r="AP483" s="859"/>
      <c r="AQ483" s="859"/>
      <c r="AR483" s="859"/>
    </row>
    <row r="484" spans="1:44">
      <c r="A484" s="859"/>
      <c r="B484" s="859"/>
      <c r="C484" s="859"/>
      <c r="D484" s="859"/>
      <c r="E484" s="859"/>
      <c r="F484" s="859"/>
      <c r="G484" s="859"/>
      <c r="H484" s="859"/>
      <c r="I484" s="859"/>
      <c r="J484" s="859"/>
      <c r="K484" s="859"/>
      <c r="L484" s="860"/>
      <c r="M484" s="859"/>
      <c r="N484" s="859"/>
      <c r="O484" s="859"/>
      <c r="P484" s="859"/>
      <c r="Q484" s="859"/>
      <c r="R484" s="859"/>
      <c r="S484" s="860"/>
      <c r="T484" s="860"/>
      <c r="U484" s="859"/>
      <c r="V484" s="859"/>
      <c r="W484" s="859"/>
      <c r="X484" s="859"/>
      <c r="Y484" s="859"/>
      <c r="Z484" s="859"/>
      <c r="AA484" s="859"/>
      <c r="AB484" s="859"/>
      <c r="AC484" s="859"/>
      <c r="AD484" s="859"/>
      <c r="AE484" s="859"/>
      <c r="AF484" s="859"/>
      <c r="AG484" s="859"/>
      <c r="AH484" s="859"/>
      <c r="AI484" s="859"/>
      <c r="AJ484" s="859"/>
      <c r="AK484" s="859"/>
      <c r="AL484" s="859"/>
      <c r="AM484" s="859"/>
      <c r="AN484" s="859"/>
      <c r="AO484" s="859"/>
      <c r="AP484" s="859"/>
      <c r="AQ484" s="859"/>
      <c r="AR484" s="859"/>
    </row>
    <row r="485" spans="1:44">
      <c r="A485" s="859"/>
      <c r="B485" s="859"/>
      <c r="C485" s="859"/>
      <c r="D485" s="859"/>
      <c r="E485" s="859"/>
      <c r="F485" s="859"/>
      <c r="G485" s="859"/>
      <c r="H485" s="859"/>
      <c r="I485" s="859"/>
      <c r="J485" s="859"/>
      <c r="K485" s="859"/>
      <c r="L485" s="860"/>
      <c r="M485" s="859"/>
      <c r="N485" s="859"/>
      <c r="O485" s="859"/>
      <c r="P485" s="859"/>
      <c r="Q485" s="859"/>
      <c r="R485" s="859"/>
      <c r="S485" s="860"/>
      <c r="T485" s="860"/>
      <c r="U485" s="859"/>
      <c r="V485" s="859"/>
      <c r="W485" s="859"/>
      <c r="X485" s="859"/>
      <c r="Y485" s="859"/>
      <c r="Z485" s="859"/>
      <c r="AA485" s="859"/>
      <c r="AB485" s="859"/>
      <c r="AC485" s="859"/>
      <c r="AD485" s="859"/>
      <c r="AE485" s="859"/>
      <c r="AF485" s="859"/>
      <c r="AG485" s="859"/>
      <c r="AH485" s="859"/>
      <c r="AI485" s="859"/>
      <c r="AJ485" s="859"/>
      <c r="AK485" s="859"/>
      <c r="AL485" s="859"/>
      <c r="AM485" s="859"/>
      <c r="AN485" s="859"/>
      <c r="AO485" s="859"/>
      <c r="AP485" s="859"/>
      <c r="AQ485" s="859"/>
      <c r="AR485" s="859"/>
    </row>
    <row r="486" spans="1:44">
      <c r="A486" s="859"/>
      <c r="B486" s="859"/>
      <c r="C486" s="859"/>
      <c r="D486" s="859"/>
      <c r="E486" s="859"/>
      <c r="F486" s="859"/>
      <c r="G486" s="859"/>
      <c r="H486" s="859"/>
      <c r="I486" s="859"/>
      <c r="J486" s="859"/>
      <c r="K486" s="859"/>
      <c r="L486" s="860"/>
      <c r="M486" s="859"/>
      <c r="N486" s="859"/>
      <c r="O486" s="859"/>
      <c r="P486" s="859"/>
      <c r="Q486" s="859"/>
      <c r="R486" s="859"/>
      <c r="S486" s="860"/>
      <c r="T486" s="860"/>
      <c r="U486" s="859"/>
      <c r="V486" s="859"/>
      <c r="W486" s="859"/>
      <c r="X486" s="859"/>
      <c r="Y486" s="859"/>
      <c r="Z486" s="859"/>
      <c r="AA486" s="859"/>
      <c r="AB486" s="859"/>
      <c r="AC486" s="859"/>
      <c r="AD486" s="859"/>
      <c r="AE486" s="859"/>
      <c r="AF486" s="859"/>
      <c r="AG486" s="859"/>
      <c r="AH486" s="859"/>
      <c r="AI486" s="859"/>
      <c r="AJ486" s="859"/>
      <c r="AK486" s="859"/>
      <c r="AL486" s="859"/>
      <c r="AM486" s="859"/>
      <c r="AN486" s="859"/>
      <c r="AO486" s="859"/>
      <c r="AP486" s="859"/>
      <c r="AQ486" s="859"/>
      <c r="AR486" s="859"/>
    </row>
    <row r="487" spans="1:44">
      <c r="A487" s="859"/>
      <c r="B487" s="859"/>
      <c r="C487" s="859"/>
      <c r="D487" s="859"/>
      <c r="E487" s="859"/>
      <c r="F487" s="859"/>
      <c r="G487" s="859"/>
      <c r="H487" s="859"/>
      <c r="I487" s="859"/>
      <c r="J487" s="859"/>
      <c r="K487" s="859"/>
      <c r="L487" s="860"/>
      <c r="M487" s="859"/>
      <c r="N487" s="859"/>
      <c r="O487" s="859"/>
      <c r="P487" s="859"/>
      <c r="Q487" s="859"/>
      <c r="R487" s="859"/>
      <c r="S487" s="860"/>
      <c r="T487" s="860"/>
      <c r="U487" s="859"/>
      <c r="V487" s="859"/>
      <c r="W487" s="859"/>
      <c r="X487" s="859"/>
      <c r="Y487" s="859"/>
      <c r="Z487" s="859"/>
      <c r="AA487" s="859"/>
      <c r="AB487" s="859"/>
      <c r="AC487" s="859"/>
      <c r="AD487" s="859"/>
      <c r="AE487" s="859"/>
      <c r="AF487" s="859"/>
      <c r="AG487" s="859"/>
      <c r="AH487" s="859"/>
      <c r="AI487" s="859"/>
      <c r="AJ487" s="859"/>
      <c r="AK487" s="859"/>
      <c r="AL487" s="859"/>
      <c r="AM487" s="859"/>
      <c r="AN487" s="859"/>
      <c r="AO487" s="859"/>
      <c r="AP487" s="859"/>
      <c r="AQ487" s="859"/>
      <c r="AR487" s="859"/>
    </row>
    <row r="488" spans="1:44">
      <c r="A488" s="859"/>
      <c r="B488" s="859"/>
      <c r="C488" s="859"/>
      <c r="D488" s="859"/>
      <c r="E488" s="859"/>
      <c r="F488" s="859"/>
      <c r="G488" s="859"/>
      <c r="H488" s="859"/>
      <c r="I488" s="859"/>
      <c r="J488" s="859"/>
      <c r="K488" s="859"/>
      <c r="L488" s="860"/>
      <c r="M488" s="859"/>
      <c r="N488" s="859"/>
      <c r="O488" s="859"/>
      <c r="P488" s="859"/>
      <c r="Q488" s="859"/>
      <c r="R488" s="859"/>
      <c r="S488" s="860"/>
      <c r="T488" s="860"/>
      <c r="U488" s="859"/>
      <c r="V488" s="859"/>
      <c r="W488" s="859"/>
      <c r="X488" s="859"/>
      <c r="Y488" s="859"/>
      <c r="Z488" s="859"/>
      <c r="AA488" s="859"/>
      <c r="AB488" s="859"/>
      <c r="AC488" s="859"/>
      <c r="AD488" s="859"/>
      <c r="AE488" s="859"/>
      <c r="AF488" s="859"/>
      <c r="AG488" s="859"/>
      <c r="AH488" s="859"/>
      <c r="AI488" s="859"/>
      <c r="AJ488" s="859"/>
      <c r="AK488" s="859"/>
      <c r="AL488" s="859"/>
      <c r="AM488" s="859"/>
      <c r="AN488" s="859"/>
      <c r="AO488" s="859"/>
      <c r="AP488" s="859"/>
      <c r="AQ488" s="859"/>
      <c r="AR488" s="859"/>
    </row>
    <row r="489" spans="1:44">
      <c r="A489" s="859"/>
      <c r="B489" s="859"/>
      <c r="C489" s="859"/>
      <c r="D489" s="859"/>
      <c r="E489" s="859"/>
      <c r="F489" s="859"/>
      <c r="G489" s="859"/>
      <c r="H489" s="859"/>
      <c r="I489" s="859"/>
      <c r="J489" s="859"/>
      <c r="K489" s="859"/>
      <c r="L489" s="860"/>
      <c r="M489" s="859"/>
      <c r="N489" s="859"/>
      <c r="O489" s="859"/>
      <c r="P489" s="859"/>
      <c r="Q489" s="859"/>
      <c r="R489" s="859"/>
      <c r="S489" s="860"/>
      <c r="T489" s="860"/>
      <c r="U489" s="859"/>
      <c r="V489" s="859"/>
      <c r="W489" s="859"/>
      <c r="X489" s="859"/>
      <c r="Y489" s="859"/>
      <c r="Z489" s="859"/>
      <c r="AA489" s="859"/>
      <c r="AB489" s="859"/>
      <c r="AC489" s="859"/>
      <c r="AD489" s="859"/>
      <c r="AE489" s="859"/>
      <c r="AF489" s="859"/>
      <c r="AG489" s="859"/>
      <c r="AH489" s="859"/>
      <c r="AI489" s="859"/>
      <c r="AJ489" s="859"/>
      <c r="AK489" s="859"/>
      <c r="AL489" s="859"/>
      <c r="AM489" s="859"/>
      <c r="AN489" s="859"/>
      <c r="AO489" s="859"/>
      <c r="AP489" s="859"/>
      <c r="AQ489" s="859"/>
      <c r="AR489" s="859"/>
    </row>
    <row r="490" spans="1:44">
      <c r="A490" s="859"/>
      <c r="B490" s="859"/>
      <c r="C490" s="859"/>
      <c r="D490" s="859"/>
      <c r="E490" s="859"/>
      <c r="F490" s="859"/>
      <c r="G490" s="859"/>
      <c r="H490" s="859"/>
      <c r="I490" s="859"/>
      <c r="J490" s="859"/>
      <c r="K490" s="859"/>
      <c r="L490" s="860"/>
      <c r="M490" s="859"/>
      <c r="N490" s="859"/>
      <c r="O490" s="859"/>
      <c r="P490" s="859"/>
      <c r="Q490" s="859"/>
      <c r="R490" s="859"/>
      <c r="S490" s="860"/>
      <c r="T490" s="860"/>
      <c r="U490" s="859"/>
      <c r="V490" s="859"/>
      <c r="W490" s="859"/>
      <c r="X490" s="859"/>
      <c r="Y490" s="859"/>
      <c r="Z490" s="859"/>
      <c r="AA490" s="859"/>
      <c r="AB490" s="859"/>
      <c r="AC490" s="859"/>
      <c r="AD490" s="859"/>
      <c r="AE490" s="859"/>
      <c r="AF490" s="859"/>
      <c r="AG490" s="859"/>
      <c r="AH490" s="859"/>
      <c r="AI490" s="859"/>
      <c r="AJ490" s="859"/>
      <c r="AK490" s="859"/>
      <c r="AL490" s="859"/>
      <c r="AM490" s="859"/>
      <c r="AN490" s="859"/>
      <c r="AO490" s="859"/>
      <c r="AP490" s="859"/>
      <c r="AQ490" s="859"/>
      <c r="AR490" s="859"/>
    </row>
    <row r="491" spans="1:44">
      <c r="A491" s="859"/>
      <c r="B491" s="859"/>
      <c r="C491" s="859"/>
      <c r="D491" s="859"/>
      <c r="E491" s="859"/>
      <c r="F491" s="859"/>
      <c r="G491" s="859"/>
      <c r="H491" s="859"/>
      <c r="I491" s="859"/>
      <c r="J491" s="859"/>
      <c r="K491" s="859"/>
      <c r="L491" s="860"/>
      <c r="M491" s="859"/>
      <c r="N491" s="859"/>
      <c r="O491" s="859"/>
      <c r="P491" s="859"/>
      <c r="Q491" s="859"/>
      <c r="R491" s="859"/>
      <c r="S491" s="860"/>
      <c r="T491" s="860"/>
      <c r="U491" s="859"/>
      <c r="V491" s="859"/>
      <c r="W491" s="859"/>
      <c r="X491" s="859"/>
      <c r="Y491" s="859"/>
      <c r="Z491" s="859"/>
      <c r="AA491" s="859"/>
      <c r="AB491" s="859"/>
      <c r="AC491" s="859"/>
      <c r="AD491" s="859"/>
      <c r="AE491" s="859"/>
      <c r="AF491" s="859"/>
      <c r="AG491" s="859"/>
      <c r="AH491" s="859"/>
      <c r="AI491" s="859"/>
      <c r="AJ491" s="859"/>
      <c r="AK491" s="859"/>
      <c r="AL491" s="859"/>
      <c r="AM491" s="859"/>
      <c r="AN491" s="859"/>
      <c r="AO491" s="859"/>
      <c r="AP491" s="859"/>
      <c r="AQ491" s="859"/>
      <c r="AR491" s="859"/>
    </row>
    <row r="492" spans="1:44">
      <c r="A492" s="859"/>
      <c r="B492" s="859"/>
      <c r="C492" s="859"/>
      <c r="D492" s="859"/>
      <c r="E492" s="859"/>
      <c r="F492" s="859"/>
      <c r="G492" s="859"/>
      <c r="H492" s="859"/>
      <c r="I492" s="859"/>
      <c r="J492" s="859"/>
      <c r="K492" s="859"/>
      <c r="L492" s="860"/>
      <c r="M492" s="859"/>
      <c r="N492" s="859"/>
      <c r="O492" s="859"/>
      <c r="P492" s="859"/>
      <c r="Q492" s="859"/>
      <c r="R492" s="859"/>
      <c r="S492" s="860"/>
      <c r="T492" s="860"/>
      <c r="U492" s="859"/>
      <c r="V492" s="859"/>
      <c r="W492" s="859"/>
      <c r="X492" s="859"/>
      <c r="Y492" s="859"/>
      <c r="Z492" s="859"/>
      <c r="AA492" s="859"/>
      <c r="AB492" s="859"/>
      <c r="AC492" s="859"/>
      <c r="AD492" s="859"/>
      <c r="AE492" s="859"/>
      <c r="AF492" s="859"/>
      <c r="AG492" s="859"/>
      <c r="AH492" s="859"/>
      <c r="AI492" s="859"/>
      <c r="AJ492" s="859"/>
      <c r="AK492" s="859"/>
      <c r="AL492" s="859"/>
      <c r="AM492" s="859"/>
      <c r="AN492" s="859"/>
      <c r="AO492" s="859"/>
      <c r="AP492" s="859"/>
      <c r="AQ492" s="859"/>
      <c r="AR492" s="859"/>
    </row>
    <row r="493" spans="1:44">
      <c r="A493" s="859"/>
      <c r="B493" s="859"/>
      <c r="C493" s="859"/>
      <c r="D493" s="859"/>
      <c r="E493" s="859"/>
      <c r="F493" s="859"/>
      <c r="G493" s="859"/>
      <c r="H493" s="859"/>
      <c r="I493" s="859"/>
      <c r="J493" s="859"/>
      <c r="K493" s="859"/>
      <c r="L493" s="860"/>
      <c r="M493" s="859"/>
      <c r="N493" s="859"/>
      <c r="O493" s="859"/>
      <c r="P493" s="859"/>
      <c r="Q493" s="859"/>
      <c r="R493" s="859"/>
      <c r="S493" s="860"/>
      <c r="T493" s="860"/>
      <c r="U493" s="859"/>
      <c r="V493" s="859"/>
      <c r="W493" s="859"/>
      <c r="X493" s="859"/>
      <c r="Y493" s="859"/>
      <c r="Z493" s="859"/>
      <c r="AA493" s="859"/>
      <c r="AB493" s="859"/>
      <c r="AC493" s="859"/>
      <c r="AD493" s="859"/>
      <c r="AE493" s="859"/>
      <c r="AF493" s="859"/>
      <c r="AG493" s="859"/>
      <c r="AH493" s="859"/>
      <c r="AI493" s="859"/>
      <c r="AJ493" s="859"/>
      <c r="AK493" s="859"/>
      <c r="AL493" s="859"/>
      <c r="AM493" s="859"/>
      <c r="AN493" s="859"/>
      <c r="AO493" s="859"/>
      <c r="AP493" s="859"/>
      <c r="AQ493" s="859"/>
      <c r="AR493" s="859"/>
    </row>
    <row r="494" spans="1:44">
      <c r="A494" s="859"/>
      <c r="B494" s="859"/>
      <c r="C494" s="859"/>
      <c r="D494" s="859"/>
      <c r="E494" s="859"/>
      <c r="F494" s="859"/>
      <c r="G494" s="859"/>
      <c r="H494" s="859"/>
      <c r="I494" s="859"/>
      <c r="J494" s="859"/>
      <c r="K494" s="859"/>
      <c r="L494" s="860"/>
      <c r="M494" s="859"/>
      <c r="N494" s="859"/>
      <c r="O494" s="859"/>
      <c r="P494" s="859"/>
      <c r="Q494" s="859"/>
      <c r="R494" s="859"/>
      <c r="S494" s="860"/>
      <c r="T494" s="860"/>
      <c r="U494" s="859"/>
      <c r="V494" s="859"/>
      <c r="W494" s="859"/>
      <c r="X494" s="859"/>
      <c r="Y494" s="859"/>
      <c r="Z494" s="859"/>
      <c r="AA494" s="859"/>
      <c r="AB494" s="859"/>
      <c r="AC494" s="859"/>
      <c r="AD494" s="859"/>
      <c r="AE494" s="859"/>
      <c r="AF494" s="859"/>
      <c r="AG494" s="859"/>
      <c r="AH494" s="859"/>
      <c r="AI494" s="859"/>
      <c r="AJ494" s="859"/>
      <c r="AK494" s="859"/>
      <c r="AL494" s="859"/>
      <c r="AM494" s="859"/>
      <c r="AN494" s="859"/>
      <c r="AO494" s="859"/>
      <c r="AP494" s="859"/>
      <c r="AQ494" s="859"/>
      <c r="AR494" s="859"/>
    </row>
    <row r="495" spans="1:44">
      <c r="A495" s="859"/>
      <c r="B495" s="859"/>
      <c r="C495" s="859"/>
      <c r="D495" s="859"/>
      <c r="E495" s="859"/>
      <c r="F495" s="859"/>
      <c r="G495" s="859"/>
      <c r="H495" s="859"/>
      <c r="I495" s="859"/>
      <c r="J495" s="859"/>
      <c r="K495" s="859"/>
      <c r="L495" s="860"/>
      <c r="M495" s="859"/>
      <c r="N495" s="859"/>
      <c r="O495" s="859"/>
      <c r="P495" s="859"/>
      <c r="Q495" s="859"/>
      <c r="R495" s="859"/>
      <c r="S495" s="860"/>
      <c r="T495" s="860"/>
      <c r="U495" s="859"/>
      <c r="V495" s="859"/>
      <c r="W495" s="859"/>
      <c r="X495" s="859"/>
      <c r="Y495" s="859"/>
      <c r="Z495" s="859"/>
      <c r="AA495" s="859"/>
      <c r="AB495" s="859"/>
      <c r="AC495" s="859"/>
      <c r="AD495" s="859"/>
      <c r="AE495" s="859"/>
      <c r="AF495" s="859"/>
      <c r="AG495" s="859"/>
      <c r="AH495" s="859"/>
      <c r="AI495" s="859"/>
      <c r="AJ495" s="859"/>
      <c r="AK495" s="859"/>
      <c r="AL495" s="859"/>
      <c r="AM495" s="859"/>
      <c r="AN495" s="859"/>
      <c r="AO495" s="859"/>
      <c r="AP495" s="859"/>
      <c r="AQ495" s="859"/>
      <c r="AR495" s="859"/>
    </row>
    <row r="496" spans="1:44">
      <c r="A496" s="859"/>
      <c r="B496" s="859"/>
      <c r="C496" s="859"/>
      <c r="D496" s="859"/>
      <c r="E496" s="859"/>
      <c r="F496" s="859"/>
      <c r="G496" s="859"/>
      <c r="H496" s="859"/>
      <c r="I496" s="859"/>
      <c r="J496" s="859"/>
      <c r="K496" s="859"/>
      <c r="L496" s="860"/>
      <c r="M496" s="859"/>
      <c r="N496" s="859"/>
      <c r="O496" s="859"/>
      <c r="P496" s="859"/>
      <c r="Q496" s="859"/>
      <c r="R496" s="859"/>
      <c r="S496" s="860"/>
      <c r="T496" s="860"/>
      <c r="U496" s="859"/>
      <c r="V496" s="859"/>
      <c r="W496" s="859"/>
      <c r="X496" s="859"/>
      <c r="Y496" s="859"/>
      <c r="Z496" s="859"/>
      <c r="AA496" s="859"/>
      <c r="AB496" s="859"/>
      <c r="AC496" s="859"/>
      <c r="AD496" s="859"/>
      <c r="AE496" s="859"/>
      <c r="AF496" s="859"/>
      <c r="AG496" s="859"/>
      <c r="AH496" s="859"/>
      <c r="AI496" s="859"/>
      <c r="AJ496" s="859"/>
      <c r="AK496" s="859"/>
      <c r="AL496" s="859"/>
      <c r="AM496" s="859"/>
      <c r="AN496" s="859"/>
      <c r="AO496" s="859"/>
      <c r="AP496" s="859"/>
      <c r="AQ496" s="859"/>
      <c r="AR496" s="859"/>
    </row>
    <row r="497" spans="1:44">
      <c r="A497" s="859"/>
      <c r="B497" s="859"/>
      <c r="C497" s="859"/>
      <c r="D497" s="859"/>
      <c r="E497" s="859"/>
      <c r="F497" s="859"/>
      <c r="G497" s="859"/>
      <c r="H497" s="859"/>
      <c r="I497" s="859"/>
      <c r="J497" s="859"/>
      <c r="K497" s="859"/>
      <c r="L497" s="860"/>
      <c r="M497" s="859"/>
      <c r="N497" s="859"/>
      <c r="O497" s="859"/>
      <c r="P497" s="859"/>
      <c r="Q497" s="859"/>
      <c r="R497" s="859"/>
      <c r="S497" s="860"/>
      <c r="T497" s="860"/>
      <c r="U497" s="859"/>
      <c r="V497" s="859"/>
      <c r="W497" s="859"/>
      <c r="X497" s="859"/>
      <c r="Y497" s="859"/>
      <c r="Z497" s="859"/>
      <c r="AA497" s="859"/>
      <c r="AB497" s="859"/>
      <c r="AC497" s="859"/>
      <c r="AD497" s="859"/>
      <c r="AE497" s="859"/>
      <c r="AF497" s="859"/>
      <c r="AG497" s="859"/>
      <c r="AH497" s="859"/>
      <c r="AI497" s="859"/>
      <c r="AJ497" s="859"/>
      <c r="AK497" s="859"/>
      <c r="AL497" s="859"/>
      <c r="AM497" s="859"/>
      <c r="AN497" s="859"/>
      <c r="AO497" s="859"/>
      <c r="AP497" s="859"/>
      <c r="AQ497" s="859"/>
      <c r="AR497" s="859"/>
    </row>
    <row r="498" spans="1:44">
      <c r="A498" s="859"/>
      <c r="B498" s="859"/>
      <c r="C498" s="859"/>
      <c r="D498" s="859"/>
      <c r="E498" s="859"/>
      <c r="F498" s="859"/>
      <c r="G498" s="859"/>
      <c r="H498" s="859"/>
      <c r="I498" s="859"/>
      <c r="J498" s="859"/>
      <c r="K498" s="859"/>
      <c r="L498" s="860"/>
      <c r="M498" s="859"/>
      <c r="N498" s="859"/>
      <c r="O498" s="859"/>
      <c r="P498" s="859"/>
      <c r="Q498" s="859"/>
      <c r="R498" s="859"/>
      <c r="S498" s="860"/>
      <c r="T498" s="860"/>
      <c r="U498" s="859"/>
      <c r="V498" s="859"/>
      <c r="W498" s="859"/>
      <c r="X498" s="859"/>
      <c r="Y498" s="859"/>
      <c r="Z498" s="859"/>
      <c r="AA498" s="859"/>
      <c r="AB498" s="859"/>
      <c r="AC498" s="859"/>
      <c r="AD498" s="859"/>
      <c r="AE498" s="859"/>
      <c r="AF498" s="859"/>
      <c r="AG498" s="859"/>
      <c r="AH498" s="859"/>
      <c r="AI498" s="859"/>
      <c r="AJ498" s="859"/>
      <c r="AK498" s="859"/>
      <c r="AL498" s="859"/>
      <c r="AM498" s="859"/>
      <c r="AN498" s="859"/>
      <c r="AO498" s="859"/>
      <c r="AP498" s="859"/>
      <c r="AQ498" s="859"/>
      <c r="AR498" s="859"/>
    </row>
    <row r="499" spans="1:44">
      <c r="A499" s="859"/>
      <c r="B499" s="859"/>
      <c r="C499" s="859"/>
      <c r="D499" s="859"/>
      <c r="E499" s="859"/>
      <c r="F499" s="859"/>
      <c r="G499" s="859"/>
      <c r="H499" s="859"/>
      <c r="I499" s="859"/>
      <c r="J499" s="859"/>
      <c r="K499" s="859"/>
      <c r="L499" s="860"/>
      <c r="M499" s="859"/>
      <c r="N499" s="859"/>
      <c r="O499" s="859"/>
      <c r="P499" s="859"/>
      <c r="Q499" s="859"/>
      <c r="R499" s="859"/>
      <c r="S499" s="860"/>
      <c r="T499" s="860"/>
      <c r="U499" s="859"/>
      <c r="V499" s="859"/>
      <c r="W499" s="859"/>
      <c r="X499" s="859"/>
      <c r="Y499" s="859"/>
      <c r="Z499" s="859"/>
      <c r="AA499" s="859"/>
      <c r="AB499" s="859"/>
      <c r="AC499" s="859"/>
      <c r="AD499" s="859"/>
      <c r="AE499" s="859"/>
      <c r="AF499" s="859"/>
      <c r="AG499" s="859"/>
      <c r="AH499" s="859"/>
      <c r="AI499" s="859"/>
      <c r="AJ499" s="859"/>
      <c r="AK499" s="859"/>
      <c r="AL499" s="859"/>
      <c r="AM499" s="859"/>
      <c r="AN499" s="859"/>
      <c r="AO499" s="859"/>
      <c r="AP499" s="859"/>
      <c r="AQ499" s="859"/>
      <c r="AR499" s="859"/>
    </row>
    <row r="500" spans="1:44">
      <c r="A500" s="859"/>
      <c r="B500" s="859"/>
      <c r="C500" s="859"/>
      <c r="D500" s="859"/>
      <c r="E500" s="859"/>
      <c r="F500" s="859"/>
      <c r="G500" s="859"/>
      <c r="H500" s="859"/>
      <c r="I500" s="859"/>
      <c r="J500" s="859"/>
      <c r="K500" s="859"/>
      <c r="L500" s="860"/>
      <c r="M500" s="859"/>
      <c r="N500" s="859"/>
      <c r="O500" s="859"/>
      <c r="P500" s="859"/>
      <c r="Q500" s="859"/>
      <c r="R500" s="859"/>
      <c r="S500" s="860"/>
      <c r="T500" s="860"/>
      <c r="U500" s="859"/>
      <c r="V500" s="859"/>
      <c r="W500" s="859"/>
      <c r="X500" s="859"/>
      <c r="Y500" s="859"/>
      <c r="Z500" s="859"/>
      <c r="AA500" s="859"/>
      <c r="AB500" s="859"/>
      <c r="AC500" s="859"/>
      <c r="AD500" s="859"/>
      <c r="AE500" s="859"/>
      <c r="AF500" s="859"/>
      <c r="AG500" s="859"/>
      <c r="AH500" s="859"/>
      <c r="AI500" s="859"/>
      <c r="AJ500" s="859"/>
      <c r="AK500" s="859"/>
      <c r="AL500" s="859"/>
      <c r="AM500" s="859"/>
      <c r="AN500" s="859"/>
      <c r="AO500" s="859"/>
      <c r="AP500" s="859"/>
      <c r="AQ500" s="859"/>
      <c r="AR500" s="859"/>
    </row>
    <row r="501" spans="1:44">
      <c r="A501" s="859"/>
      <c r="B501" s="859"/>
      <c r="C501" s="859"/>
      <c r="D501" s="859"/>
      <c r="E501" s="859"/>
      <c r="F501" s="859"/>
      <c r="G501" s="859"/>
      <c r="H501" s="859"/>
      <c r="I501" s="859"/>
      <c r="J501" s="859"/>
      <c r="K501" s="859"/>
      <c r="L501" s="860"/>
      <c r="M501" s="859"/>
      <c r="N501" s="859"/>
      <c r="O501" s="859"/>
      <c r="P501" s="859"/>
      <c r="Q501" s="859"/>
      <c r="R501" s="859"/>
      <c r="S501" s="860"/>
      <c r="T501" s="860"/>
      <c r="U501" s="859"/>
      <c r="V501" s="859"/>
      <c r="W501" s="859"/>
      <c r="X501" s="859"/>
      <c r="Y501" s="859"/>
      <c r="Z501" s="859"/>
      <c r="AA501" s="859"/>
      <c r="AB501" s="859"/>
      <c r="AC501" s="859"/>
      <c r="AD501" s="859"/>
      <c r="AE501" s="859"/>
      <c r="AF501" s="859"/>
      <c r="AG501" s="859"/>
      <c r="AH501" s="859"/>
      <c r="AI501" s="859"/>
      <c r="AJ501" s="859"/>
      <c r="AK501" s="859"/>
      <c r="AL501" s="859"/>
      <c r="AM501" s="859"/>
      <c r="AN501" s="859"/>
      <c r="AO501" s="859"/>
      <c r="AP501" s="859"/>
      <c r="AQ501" s="859"/>
      <c r="AR501" s="859"/>
    </row>
    <row r="502" spans="1:44">
      <c r="A502" s="859"/>
      <c r="B502" s="859"/>
      <c r="C502" s="859"/>
      <c r="D502" s="859"/>
      <c r="E502" s="859"/>
      <c r="F502" s="859"/>
      <c r="G502" s="859"/>
      <c r="H502" s="859"/>
      <c r="I502" s="859"/>
      <c r="J502" s="859"/>
      <c r="K502" s="859"/>
      <c r="L502" s="860"/>
      <c r="M502" s="859"/>
      <c r="N502" s="859"/>
      <c r="O502" s="859"/>
      <c r="P502" s="859"/>
      <c r="Q502" s="859"/>
      <c r="R502" s="859"/>
      <c r="S502" s="860"/>
      <c r="T502" s="860"/>
      <c r="U502" s="859"/>
      <c r="V502" s="859"/>
      <c r="W502" s="859"/>
      <c r="X502" s="859"/>
      <c r="Y502" s="859"/>
      <c r="Z502" s="859"/>
      <c r="AA502" s="859"/>
      <c r="AB502" s="859"/>
      <c r="AC502" s="859"/>
      <c r="AD502" s="859"/>
      <c r="AE502" s="859"/>
      <c r="AF502" s="859"/>
      <c r="AG502" s="859"/>
      <c r="AH502" s="859"/>
      <c r="AI502" s="859"/>
      <c r="AJ502" s="859"/>
      <c r="AK502" s="859"/>
      <c r="AL502" s="859"/>
      <c r="AM502" s="859"/>
      <c r="AN502" s="859"/>
      <c r="AO502" s="859"/>
      <c r="AP502" s="859"/>
      <c r="AQ502" s="859"/>
      <c r="AR502" s="859"/>
    </row>
    <row r="503" spans="1:44">
      <c r="A503" s="859"/>
      <c r="B503" s="859"/>
      <c r="C503" s="859"/>
      <c r="D503" s="859"/>
      <c r="E503" s="859"/>
      <c r="F503" s="859"/>
      <c r="G503" s="859"/>
      <c r="H503" s="859"/>
      <c r="I503" s="859"/>
      <c r="J503" s="859"/>
      <c r="K503" s="859"/>
      <c r="L503" s="860"/>
      <c r="M503" s="859"/>
      <c r="N503" s="859"/>
      <c r="O503" s="859"/>
      <c r="P503" s="859"/>
      <c r="Q503" s="859"/>
      <c r="R503" s="859"/>
      <c r="S503" s="860"/>
      <c r="T503" s="860"/>
      <c r="U503" s="859"/>
      <c r="V503" s="859"/>
      <c r="W503" s="859"/>
      <c r="X503" s="859"/>
      <c r="Y503" s="859"/>
      <c r="Z503" s="859"/>
      <c r="AA503" s="859"/>
      <c r="AB503" s="859"/>
      <c r="AC503" s="859"/>
      <c r="AD503" s="859"/>
      <c r="AE503" s="859"/>
      <c r="AF503" s="859"/>
      <c r="AG503" s="859"/>
      <c r="AH503" s="859"/>
      <c r="AI503" s="859"/>
      <c r="AJ503" s="859"/>
      <c r="AK503" s="859"/>
      <c r="AL503" s="859"/>
      <c r="AM503" s="859"/>
      <c r="AN503" s="859"/>
      <c r="AO503" s="859"/>
      <c r="AP503" s="859"/>
      <c r="AQ503" s="859"/>
      <c r="AR503" s="859"/>
    </row>
    <row r="504" spans="1:44">
      <c r="A504" s="859"/>
      <c r="B504" s="859"/>
      <c r="C504" s="859"/>
      <c r="D504" s="859"/>
      <c r="E504" s="859"/>
      <c r="F504" s="859"/>
      <c r="G504" s="859"/>
      <c r="H504" s="859"/>
      <c r="I504" s="859"/>
      <c r="J504" s="859"/>
      <c r="K504" s="859"/>
      <c r="L504" s="860"/>
      <c r="M504" s="859"/>
      <c r="N504" s="859"/>
      <c r="O504" s="859"/>
      <c r="P504" s="859"/>
      <c r="Q504" s="859"/>
      <c r="R504" s="859"/>
      <c r="S504" s="860"/>
      <c r="T504" s="860"/>
      <c r="U504" s="859"/>
      <c r="V504" s="859"/>
      <c r="W504" s="859"/>
      <c r="X504" s="859"/>
      <c r="Y504" s="859"/>
      <c r="Z504" s="859"/>
      <c r="AA504" s="859"/>
      <c r="AB504" s="859"/>
      <c r="AC504" s="859"/>
      <c r="AD504" s="859"/>
      <c r="AE504" s="859"/>
      <c r="AF504" s="859"/>
      <c r="AG504" s="859"/>
      <c r="AH504" s="859"/>
      <c r="AI504" s="859"/>
      <c r="AJ504" s="859"/>
      <c r="AK504" s="859"/>
      <c r="AL504" s="859"/>
      <c r="AM504" s="859"/>
      <c r="AN504" s="859"/>
      <c r="AO504" s="859"/>
      <c r="AP504" s="859"/>
      <c r="AQ504" s="859"/>
      <c r="AR504" s="859"/>
    </row>
    <row r="505" spans="1:44">
      <c r="A505" s="859"/>
      <c r="B505" s="859"/>
      <c r="C505" s="859"/>
      <c r="D505" s="859"/>
      <c r="E505" s="859"/>
      <c r="F505" s="859"/>
      <c r="G505" s="859"/>
      <c r="H505" s="859"/>
      <c r="I505" s="859"/>
      <c r="J505" s="859"/>
      <c r="K505" s="859"/>
      <c r="L505" s="860"/>
      <c r="M505" s="859"/>
      <c r="N505" s="859"/>
      <c r="O505" s="859"/>
      <c r="P505" s="859"/>
      <c r="Q505" s="859"/>
      <c r="R505" s="859"/>
      <c r="S505" s="860"/>
      <c r="T505" s="860"/>
      <c r="U505" s="859"/>
      <c r="V505" s="859"/>
      <c r="W505" s="859"/>
      <c r="X505" s="859"/>
      <c r="Y505" s="859"/>
      <c r="Z505" s="859"/>
      <c r="AA505" s="859"/>
      <c r="AB505" s="859"/>
      <c r="AC505" s="859"/>
      <c r="AD505" s="859"/>
      <c r="AE505" s="859"/>
      <c r="AF505" s="859"/>
      <c r="AG505" s="859"/>
      <c r="AH505" s="859"/>
      <c r="AI505" s="859"/>
      <c r="AJ505" s="859"/>
      <c r="AK505" s="859"/>
      <c r="AL505" s="859"/>
      <c r="AM505" s="859"/>
      <c r="AN505" s="859"/>
      <c r="AO505" s="859"/>
      <c r="AP505" s="859"/>
      <c r="AQ505" s="859"/>
      <c r="AR505" s="859"/>
    </row>
    <row r="506" spans="1:44">
      <c r="A506" s="859"/>
      <c r="B506" s="859"/>
      <c r="C506" s="859"/>
      <c r="D506" s="859"/>
      <c r="E506" s="859"/>
      <c r="F506" s="859"/>
      <c r="G506" s="859"/>
      <c r="H506" s="859"/>
      <c r="I506" s="859"/>
      <c r="J506" s="859"/>
      <c r="K506" s="859"/>
      <c r="L506" s="860"/>
      <c r="M506" s="859"/>
      <c r="N506" s="859"/>
      <c r="O506" s="859"/>
      <c r="P506" s="859"/>
      <c r="Q506" s="859"/>
      <c r="R506" s="859"/>
      <c r="S506" s="860"/>
      <c r="T506" s="860"/>
      <c r="U506" s="859"/>
      <c r="V506" s="859"/>
      <c r="W506" s="859"/>
      <c r="X506" s="859"/>
      <c r="Y506" s="859"/>
      <c r="Z506" s="859"/>
      <c r="AA506" s="859"/>
      <c r="AB506" s="859"/>
      <c r="AC506" s="859"/>
      <c r="AD506" s="859"/>
      <c r="AE506" s="859"/>
      <c r="AF506" s="859"/>
      <c r="AG506" s="859"/>
      <c r="AH506" s="859"/>
      <c r="AI506" s="859"/>
      <c r="AJ506" s="859"/>
      <c r="AK506" s="859"/>
      <c r="AL506" s="859"/>
      <c r="AM506" s="859"/>
      <c r="AN506" s="859"/>
      <c r="AO506" s="859"/>
      <c r="AP506" s="859"/>
      <c r="AQ506" s="859"/>
      <c r="AR506" s="859"/>
    </row>
    <row r="507" spans="1:44">
      <c r="A507" s="859"/>
      <c r="B507" s="859"/>
      <c r="C507" s="859"/>
      <c r="D507" s="859"/>
      <c r="E507" s="859"/>
      <c r="F507" s="859"/>
      <c r="G507" s="859"/>
      <c r="H507" s="859"/>
      <c r="I507" s="859"/>
      <c r="J507" s="859"/>
      <c r="K507" s="859"/>
      <c r="L507" s="860"/>
      <c r="M507" s="859"/>
      <c r="N507" s="859"/>
      <c r="O507" s="859"/>
      <c r="P507" s="859"/>
      <c r="Q507" s="859"/>
      <c r="R507" s="859"/>
      <c r="S507" s="860"/>
      <c r="T507" s="860"/>
      <c r="U507" s="859"/>
      <c r="V507" s="859"/>
      <c r="W507" s="859"/>
      <c r="X507" s="859"/>
      <c r="Y507" s="859"/>
      <c r="Z507" s="859"/>
      <c r="AA507" s="859"/>
      <c r="AB507" s="859"/>
      <c r="AC507" s="859"/>
      <c r="AD507" s="859"/>
      <c r="AE507" s="859"/>
      <c r="AF507" s="859"/>
      <c r="AG507" s="859"/>
      <c r="AH507" s="859"/>
      <c r="AI507" s="859"/>
      <c r="AJ507" s="859"/>
      <c r="AK507" s="859"/>
      <c r="AL507" s="859"/>
      <c r="AM507" s="859"/>
      <c r="AN507" s="859"/>
      <c r="AO507" s="859"/>
      <c r="AP507" s="859"/>
      <c r="AQ507" s="859"/>
      <c r="AR507" s="859"/>
    </row>
    <row r="508" spans="1:44">
      <c r="A508" s="859"/>
      <c r="B508" s="859"/>
      <c r="C508" s="859"/>
      <c r="D508" s="859"/>
      <c r="E508" s="859"/>
      <c r="F508" s="859"/>
      <c r="G508" s="859"/>
      <c r="H508" s="859"/>
      <c r="I508" s="859"/>
      <c r="J508" s="859"/>
      <c r="K508" s="859"/>
      <c r="L508" s="860"/>
      <c r="M508" s="859"/>
      <c r="N508" s="859"/>
      <c r="O508" s="859"/>
      <c r="P508" s="859"/>
      <c r="Q508" s="859"/>
      <c r="R508" s="859"/>
      <c r="S508" s="860"/>
      <c r="T508" s="860"/>
      <c r="U508" s="859"/>
      <c r="V508" s="859"/>
      <c r="W508" s="859"/>
      <c r="X508" s="859"/>
      <c r="Y508" s="859"/>
      <c r="Z508" s="859"/>
      <c r="AA508" s="859"/>
      <c r="AB508" s="859"/>
      <c r="AC508" s="859"/>
      <c r="AD508" s="859"/>
      <c r="AE508" s="859"/>
      <c r="AF508" s="859"/>
      <c r="AG508" s="859"/>
      <c r="AH508" s="859"/>
      <c r="AI508" s="859"/>
      <c r="AJ508" s="859"/>
      <c r="AK508" s="859"/>
      <c r="AL508" s="859"/>
      <c r="AM508" s="859"/>
      <c r="AN508" s="859"/>
      <c r="AO508" s="859"/>
      <c r="AP508" s="859"/>
      <c r="AQ508" s="859"/>
      <c r="AR508" s="859"/>
    </row>
    <row r="509" spans="1:44">
      <c r="A509" s="859"/>
      <c r="B509" s="859"/>
      <c r="C509" s="859"/>
      <c r="D509" s="859"/>
      <c r="E509" s="859"/>
      <c r="F509" s="859"/>
      <c r="G509" s="859"/>
      <c r="H509" s="859"/>
      <c r="I509" s="859"/>
      <c r="J509" s="859"/>
      <c r="K509" s="859"/>
      <c r="L509" s="860"/>
      <c r="M509" s="859"/>
      <c r="N509" s="859"/>
      <c r="O509" s="859"/>
      <c r="P509" s="859"/>
      <c r="Q509" s="859"/>
      <c r="R509" s="859"/>
      <c r="S509" s="860"/>
      <c r="T509" s="860"/>
      <c r="U509" s="859"/>
      <c r="V509" s="859"/>
      <c r="W509" s="859"/>
      <c r="X509" s="859"/>
      <c r="Y509" s="859"/>
      <c r="Z509" s="859"/>
      <c r="AA509" s="859"/>
      <c r="AB509" s="859"/>
      <c r="AC509" s="859"/>
      <c r="AD509" s="859"/>
      <c r="AE509" s="859"/>
      <c r="AF509" s="859"/>
      <c r="AG509" s="859"/>
      <c r="AH509" s="859"/>
      <c r="AI509" s="859"/>
      <c r="AJ509" s="859"/>
      <c r="AK509" s="859"/>
      <c r="AL509" s="859"/>
      <c r="AM509" s="859"/>
      <c r="AN509" s="859"/>
      <c r="AO509" s="859"/>
      <c r="AP509" s="859"/>
      <c r="AQ509" s="859"/>
      <c r="AR509" s="859"/>
    </row>
    <row r="510" spans="1:44">
      <c r="A510" s="859"/>
      <c r="B510" s="859"/>
      <c r="C510" s="859"/>
      <c r="D510" s="859"/>
      <c r="E510" s="859"/>
      <c r="F510" s="859"/>
      <c r="G510" s="859"/>
      <c r="H510" s="859"/>
      <c r="I510" s="859"/>
      <c r="J510" s="859"/>
      <c r="K510" s="859"/>
      <c r="L510" s="860"/>
      <c r="M510" s="859"/>
      <c r="N510" s="859"/>
      <c r="O510" s="859"/>
      <c r="P510" s="859"/>
      <c r="Q510" s="859"/>
      <c r="R510" s="859"/>
      <c r="S510" s="860"/>
      <c r="T510" s="860"/>
      <c r="U510" s="859"/>
      <c r="V510" s="859"/>
      <c r="W510" s="859"/>
      <c r="X510" s="859"/>
      <c r="Y510" s="859"/>
      <c r="Z510" s="859"/>
      <c r="AA510" s="859"/>
      <c r="AB510" s="859"/>
      <c r="AC510" s="859"/>
      <c r="AD510" s="859"/>
      <c r="AE510" s="859"/>
      <c r="AF510" s="859"/>
      <c r="AG510" s="859"/>
      <c r="AH510" s="859"/>
      <c r="AI510" s="859"/>
      <c r="AJ510" s="859"/>
      <c r="AK510" s="859"/>
      <c r="AL510" s="859"/>
      <c r="AM510" s="859"/>
      <c r="AN510" s="859"/>
      <c r="AO510" s="859"/>
      <c r="AP510" s="859"/>
      <c r="AQ510" s="859"/>
      <c r="AR510" s="859"/>
    </row>
    <row r="511" spans="1:44">
      <c r="A511" s="859"/>
      <c r="B511" s="859"/>
      <c r="C511" s="859"/>
      <c r="D511" s="859"/>
      <c r="E511" s="859"/>
      <c r="F511" s="859"/>
      <c r="G511" s="859"/>
      <c r="H511" s="859"/>
      <c r="I511" s="859"/>
      <c r="J511" s="859"/>
      <c r="K511" s="859"/>
      <c r="L511" s="860"/>
      <c r="M511" s="859"/>
      <c r="N511" s="859"/>
      <c r="O511" s="859"/>
      <c r="P511" s="859"/>
      <c r="Q511" s="859"/>
      <c r="R511" s="859"/>
      <c r="S511" s="860"/>
      <c r="T511" s="860"/>
      <c r="U511" s="859"/>
      <c r="V511" s="859"/>
      <c r="W511" s="859"/>
      <c r="X511" s="859"/>
      <c r="Y511" s="859"/>
      <c r="Z511" s="859"/>
      <c r="AA511" s="859"/>
      <c r="AB511" s="859"/>
      <c r="AC511" s="859"/>
      <c r="AD511" s="859"/>
      <c r="AE511" s="859"/>
      <c r="AF511" s="859"/>
      <c r="AG511" s="859"/>
      <c r="AH511" s="859"/>
      <c r="AI511" s="859"/>
      <c r="AJ511" s="859"/>
      <c r="AK511" s="859"/>
      <c r="AL511" s="859"/>
      <c r="AM511" s="859"/>
      <c r="AN511" s="859"/>
      <c r="AO511" s="859"/>
      <c r="AP511" s="859"/>
      <c r="AQ511" s="859"/>
      <c r="AR511" s="859"/>
    </row>
    <row r="512" spans="1:44">
      <c r="A512" s="859"/>
      <c r="B512" s="859"/>
      <c r="C512" s="859"/>
      <c r="D512" s="859"/>
      <c r="E512" s="859"/>
      <c r="F512" s="859"/>
      <c r="G512" s="859"/>
      <c r="H512" s="859"/>
      <c r="I512" s="859"/>
      <c r="J512" s="859"/>
      <c r="K512" s="859"/>
      <c r="L512" s="860"/>
      <c r="M512" s="859"/>
      <c r="N512" s="859"/>
      <c r="O512" s="859"/>
      <c r="P512" s="859"/>
      <c r="Q512" s="859"/>
      <c r="R512" s="859"/>
      <c r="S512" s="860"/>
      <c r="T512" s="860"/>
      <c r="U512" s="859"/>
      <c r="V512" s="859"/>
      <c r="W512" s="859"/>
      <c r="X512" s="859"/>
      <c r="Y512" s="859"/>
      <c r="Z512" s="859"/>
      <c r="AA512" s="859"/>
      <c r="AB512" s="859"/>
      <c r="AC512" s="859"/>
      <c r="AD512" s="859"/>
      <c r="AE512" s="859"/>
      <c r="AF512" s="859"/>
      <c r="AG512" s="859"/>
      <c r="AH512" s="859"/>
      <c r="AI512" s="859"/>
      <c r="AJ512" s="859"/>
      <c r="AK512" s="859"/>
      <c r="AL512" s="859"/>
      <c r="AM512" s="859"/>
      <c r="AN512" s="859"/>
      <c r="AO512" s="859"/>
      <c r="AP512" s="859"/>
      <c r="AQ512" s="859"/>
      <c r="AR512" s="859"/>
    </row>
    <row r="513" spans="1:44">
      <c r="A513" s="859"/>
      <c r="B513" s="859"/>
      <c r="C513" s="859"/>
      <c r="D513" s="859"/>
      <c r="E513" s="859"/>
      <c r="F513" s="859"/>
      <c r="G513" s="859"/>
      <c r="H513" s="859"/>
      <c r="I513" s="859"/>
      <c r="J513" s="859"/>
      <c r="K513" s="859"/>
      <c r="L513" s="860"/>
      <c r="M513" s="859"/>
      <c r="N513" s="859"/>
      <c r="O513" s="859"/>
      <c r="P513" s="859"/>
      <c r="Q513" s="859"/>
      <c r="R513" s="859"/>
      <c r="S513" s="860"/>
      <c r="T513" s="860"/>
      <c r="U513" s="859"/>
      <c r="V513" s="859"/>
      <c r="W513" s="859"/>
      <c r="X513" s="859"/>
      <c r="Y513" s="859"/>
      <c r="Z513" s="859"/>
      <c r="AA513" s="859"/>
      <c r="AB513" s="859"/>
      <c r="AC513" s="859"/>
      <c r="AD513" s="859"/>
      <c r="AE513" s="859"/>
      <c r="AF513" s="859"/>
      <c r="AG513" s="859"/>
      <c r="AH513" s="859"/>
      <c r="AI513" s="859"/>
      <c r="AJ513" s="859"/>
      <c r="AK513" s="859"/>
      <c r="AL513" s="859"/>
      <c r="AM513" s="859"/>
      <c r="AN513" s="859"/>
      <c r="AO513" s="859"/>
      <c r="AP513" s="859"/>
      <c r="AQ513" s="859"/>
      <c r="AR513" s="859"/>
    </row>
    <row r="514" spans="1:44">
      <c r="A514" s="859"/>
      <c r="B514" s="859"/>
      <c r="C514" s="859"/>
      <c r="D514" s="859"/>
      <c r="E514" s="859"/>
      <c r="F514" s="859"/>
      <c r="G514" s="859"/>
      <c r="H514" s="859"/>
      <c r="I514" s="859"/>
      <c r="J514" s="859"/>
      <c r="K514" s="859"/>
      <c r="L514" s="860"/>
      <c r="M514" s="859"/>
      <c r="N514" s="859"/>
      <c r="O514" s="859"/>
      <c r="P514" s="859"/>
      <c r="Q514" s="859"/>
      <c r="R514" s="859"/>
      <c r="S514" s="860"/>
      <c r="T514" s="860"/>
      <c r="U514" s="859"/>
      <c r="V514" s="859"/>
      <c r="W514" s="859"/>
      <c r="X514" s="859"/>
      <c r="Y514" s="859"/>
      <c r="Z514" s="859"/>
      <c r="AA514" s="859"/>
      <c r="AB514" s="859"/>
      <c r="AC514" s="859"/>
      <c r="AD514" s="859"/>
      <c r="AE514" s="859"/>
      <c r="AF514" s="859"/>
      <c r="AG514" s="859"/>
      <c r="AH514" s="859"/>
      <c r="AI514" s="859"/>
      <c r="AJ514" s="859"/>
      <c r="AK514" s="859"/>
      <c r="AL514" s="859"/>
      <c r="AM514" s="859"/>
      <c r="AN514" s="859"/>
      <c r="AO514" s="859"/>
      <c r="AP514" s="859"/>
      <c r="AQ514" s="859"/>
      <c r="AR514" s="859"/>
    </row>
    <row r="515" spans="1:44">
      <c r="A515" s="859"/>
      <c r="B515" s="859"/>
      <c r="C515" s="859"/>
      <c r="D515" s="859"/>
      <c r="E515" s="859"/>
      <c r="F515" s="859"/>
      <c r="G515" s="859"/>
      <c r="H515" s="859"/>
      <c r="I515" s="859"/>
      <c r="J515" s="859"/>
      <c r="K515" s="859"/>
      <c r="L515" s="860"/>
      <c r="M515" s="859"/>
      <c r="N515" s="859"/>
      <c r="O515" s="859"/>
      <c r="P515" s="859"/>
      <c r="Q515" s="859"/>
      <c r="R515" s="859"/>
      <c r="S515" s="860"/>
      <c r="T515" s="860"/>
      <c r="U515" s="859"/>
      <c r="V515" s="859"/>
      <c r="W515" s="859"/>
      <c r="X515" s="859"/>
      <c r="Y515" s="859"/>
      <c r="Z515" s="859"/>
      <c r="AA515" s="859"/>
      <c r="AB515" s="859"/>
      <c r="AC515" s="859"/>
      <c r="AD515" s="859"/>
      <c r="AE515" s="859"/>
      <c r="AF515" s="859"/>
      <c r="AG515" s="859"/>
      <c r="AH515" s="859"/>
      <c r="AI515" s="859"/>
      <c r="AJ515" s="859"/>
      <c r="AK515" s="859"/>
      <c r="AL515" s="859"/>
      <c r="AM515" s="859"/>
      <c r="AN515" s="859"/>
      <c r="AO515" s="859"/>
      <c r="AP515" s="859"/>
      <c r="AQ515" s="859"/>
      <c r="AR515" s="859"/>
    </row>
    <row r="516" spans="1:44">
      <c r="A516" s="859"/>
      <c r="B516" s="859"/>
      <c r="C516" s="859"/>
      <c r="D516" s="859"/>
      <c r="E516" s="859"/>
      <c r="F516" s="859"/>
      <c r="G516" s="859"/>
      <c r="H516" s="859"/>
      <c r="I516" s="859"/>
      <c r="J516" s="859"/>
      <c r="K516" s="859"/>
      <c r="L516" s="860"/>
      <c r="M516" s="859"/>
      <c r="N516" s="859"/>
      <c r="O516" s="859"/>
      <c r="P516" s="859"/>
      <c r="Q516" s="859"/>
      <c r="R516" s="859"/>
      <c r="S516" s="860"/>
      <c r="T516" s="860"/>
      <c r="U516" s="859"/>
      <c r="V516" s="859"/>
      <c r="W516" s="859"/>
      <c r="X516" s="859"/>
      <c r="Y516" s="859"/>
      <c r="Z516" s="859"/>
      <c r="AA516" s="859"/>
      <c r="AB516" s="859"/>
      <c r="AC516" s="859"/>
      <c r="AD516" s="859"/>
      <c r="AE516" s="859"/>
      <c r="AF516" s="859"/>
      <c r="AG516" s="859"/>
      <c r="AH516" s="859"/>
      <c r="AI516" s="859"/>
      <c r="AJ516" s="859"/>
      <c r="AK516" s="859"/>
      <c r="AL516" s="859"/>
      <c r="AM516" s="859"/>
      <c r="AN516" s="859"/>
      <c r="AO516" s="859"/>
      <c r="AP516" s="859"/>
      <c r="AQ516" s="859"/>
      <c r="AR516" s="859"/>
    </row>
    <row r="517" spans="1:44">
      <c r="A517" s="859"/>
      <c r="B517" s="859"/>
      <c r="C517" s="859"/>
      <c r="D517" s="859"/>
      <c r="E517" s="859"/>
      <c r="F517" s="859"/>
      <c r="G517" s="859"/>
      <c r="H517" s="859"/>
      <c r="I517" s="859"/>
      <c r="J517" s="859"/>
      <c r="K517" s="859"/>
      <c r="L517" s="860"/>
      <c r="M517" s="859"/>
      <c r="N517" s="859"/>
      <c r="O517" s="859"/>
      <c r="P517" s="859"/>
      <c r="Q517" s="859"/>
      <c r="R517" s="859"/>
      <c r="S517" s="860"/>
      <c r="T517" s="860"/>
      <c r="U517" s="859"/>
      <c r="V517" s="859"/>
      <c r="W517" s="859"/>
      <c r="X517" s="859"/>
      <c r="Y517" s="859"/>
      <c r="Z517" s="859"/>
      <c r="AA517" s="859"/>
      <c r="AB517" s="859"/>
      <c r="AC517" s="859"/>
      <c r="AD517" s="859"/>
      <c r="AE517" s="859"/>
      <c r="AF517" s="859"/>
      <c r="AG517" s="859"/>
      <c r="AH517" s="859"/>
      <c r="AI517" s="859"/>
      <c r="AJ517" s="859"/>
      <c r="AK517" s="859"/>
      <c r="AL517" s="859"/>
      <c r="AM517" s="859"/>
      <c r="AN517" s="859"/>
      <c r="AO517" s="859"/>
      <c r="AP517" s="859"/>
      <c r="AQ517" s="859"/>
      <c r="AR517" s="859"/>
    </row>
    <row r="518" spans="1:44">
      <c r="A518" s="859"/>
      <c r="B518" s="859"/>
      <c r="C518" s="859"/>
      <c r="D518" s="859"/>
      <c r="E518" s="859"/>
      <c r="F518" s="859"/>
      <c r="G518" s="859"/>
      <c r="H518" s="859"/>
      <c r="I518" s="859"/>
      <c r="J518" s="859"/>
      <c r="K518" s="859"/>
      <c r="L518" s="860"/>
      <c r="M518" s="859"/>
      <c r="N518" s="859"/>
      <c r="O518" s="859"/>
      <c r="P518" s="859"/>
      <c r="Q518" s="859"/>
      <c r="R518" s="859"/>
      <c r="S518" s="860"/>
      <c r="T518" s="860"/>
      <c r="U518" s="859"/>
      <c r="V518" s="859"/>
      <c r="W518" s="859"/>
      <c r="X518" s="859"/>
      <c r="Y518" s="859"/>
      <c r="Z518" s="859"/>
      <c r="AA518" s="859"/>
      <c r="AB518" s="859"/>
      <c r="AC518" s="859"/>
      <c r="AD518" s="859"/>
      <c r="AE518" s="859"/>
      <c r="AF518" s="859"/>
      <c r="AG518" s="859"/>
      <c r="AH518" s="859"/>
      <c r="AI518" s="859"/>
      <c r="AJ518" s="859"/>
      <c r="AK518" s="859"/>
      <c r="AL518" s="859"/>
      <c r="AM518" s="859"/>
      <c r="AN518" s="859"/>
      <c r="AO518" s="859"/>
      <c r="AP518" s="859"/>
      <c r="AQ518" s="859"/>
      <c r="AR518" s="859"/>
    </row>
    <row r="519" spans="1:44">
      <c r="A519" s="859"/>
      <c r="B519" s="859"/>
      <c r="C519" s="859"/>
      <c r="D519" s="859"/>
      <c r="E519" s="859"/>
      <c r="F519" s="859"/>
      <c r="G519" s="859"/>
      <c r="H519" s="859"/>
      <c r="I519" s="859"/>
      <c r="J519" s="859"/>
      <c r="K519" s="859"/>
      <c r="L519" s="860"/>
      <c r="M519" s="859"/>
      <c r="N519" s="859"/>
      <c r="O519" s="859"/>
      <c r="P519" s="859"/>
      <c r="Q519" s="859"/>
      <c r="R519" s="859"/>
      <c r="S519" s="860"/>
      <c r="T519" s="860"/>
      <c r="U519" s="859"/>
      <c r="V519" s="859"/>
      <c r="W519" s="859"/>
      <c r="X519" s="859"/>
      <c r="Y519" s="859"/>
      <c r="Z519" s="859"/>
      <c r="AA519" s="859"/>
      <c r="AB519" s="859"/>
      <c r="AC519" s="859"/>
      <c r="AD519" s="859"/>
      <c r="AE519" s="859"/>
      <c r="AF519" s="859"/>
      <c r="AG519" s="859"/>
      <c r="AH519" s="859"/>
      <c r="AI519" s="859"/>
      <c r="AJ519" s="859"/>
      <c r="AK519" s="859"/>
      <c r="AL519" s="859"/>
      <c r="AM519" s="859"/>
      <c r="AN519" s="859"/>
      <c r="AO519" s="859"/>
      <c r="AP519" s="859"/>
      <c r="AQ519" s="859"/>
      <c r="AR519" s="859"/>
    </row>
    <row r="520" spans="1:44">
      <c r="A520" s="859"/>
      <c r="B520" s="859"/>
      <c r="C520" s="859"/>
      <c r="D520" s="859"/>
      <c r="E520" s="859"/>
      <c r="F520" s="859"/>
      <c r="G520" s="859"/>
      <c r="H520" s="859"/>
      <c r="I520" s="859"/>
      <c r="J520" s="859"/>
      <c r="K520" s="859"/>
      <c r="L520" s="860"/>
      <c r="M520" s="859"/>
      <c r="N520" s="859"/>
      <c r="O520" s="859"/>
      <c r="P520" s="859"/>
      <c r="Q520" s="859"/>
      <c r="R520" s="859"/>
      <c r="S520" s="860"/>
      <c r="T520" s="860"/>
      <c r="U520" s="859"/>
      <c r="V520" s="859"/>
      <c r="W520" s="859"/>
      <c r="X520" s="859"/>
      <c r="Y520" s="859"/>
      <c r="Z520" s="859"/>
      <c r="AA520" s="859"/>
      <c r="AB520" s="859"/>
      <c r="AC520" s="859"/>
      <c r="AD520" s="859"/>
      <c r="AE520" s="859"/>
      <c r="AF520" s="859"/>
      <c r="AG520" s="859"/>
      <c r="AH520" s="859"/>
      <c r="AI520" s="859"/>
      <c r="AJ520" s="859"/>
      <c r="AK520" s="859"/>
      <c r="AL520" s="859"/>
      <c r="AM520" s="859"/>
      <c r="AN520" s="859"/>
      <c r="AO520" s="859"/>
      <c r="AP520" s="859"/>
      <c r="AQ520" s="859"/>
      <c r="AR520" s="859"/>
    </row>
    <row r="521" spans="1:44">
      <c r="A521" s="859"/>
      <c r="B521" s="859"/>
      <c r="C521" s="859"/>
      <c r="D521" s="859"/>
      <c r="E521" s="859"/>
      <c r="F521" s="859"/>
      <c r="G521" s="859"/>
      <c r="H521" s="859"/>
      <c r="I521" s="859"/>
      <c r="J521" s="859"/>
      <c r="K521" s="859"/>
      <c r="L521" s="860"/>
      <c r="M521" s="859"/>
      <c r="N521" s="859"/>
      <c r="O521" s="859"/>
      <c r="P521" s="859"/>
      <c r="Q521" s="859"/>
      <c r="R521" s="859"/>
      <c r="S521" s="860"/>
      <c r="T521" s="860"/>
      <c r="U521" s="859"/>
      <c r="V521" s="859"/>
      <c r="W521" s="859"/>
      <c r="X521" s="859"/>
      <c r="Y521" s="859"/>
      <c r="Z521" s="859"/>
      <c r="AA521" s="859"/>
      <c r="AB521" s="859"/>
      <c r="AC521" s="859"/>
      <c r="AD521" s="859"/>
      <c r="AE521" s="859"/>
      <c r="AF521" s="859"/>
      <c r="AG521" s="859"/>
      <c r="AH521" s="859"/>
      <c r="AI521" s="859"/>
      <c r="AJ521" s="859"/>
      <c r="AK521" s="859"/>
      <c r="AL521" s="859"/>
      <c r="AM521" s="859"/>
      <c r="AN521" s="859"/>
      <c r="AO521" s="859"/>
      <c r="AP521" s="859"/>
      <c r="AQ521" s="859"/>
      <c r="AR521" s="859"/>
    </row>
    <row r="522" spans="1:44">
      <c r="A522" s="859"/>
      <c r="B522" s="859"/>
      <c r="C522" s="859"/>
      <c r="D522" s="859"/>
      <c r="E522" s="859"/>
      <c r="F522" s="859"/>
      <c r="G522" s="859"/>
      <c r="H522" s="859"/>
      <c r="I522" s="859"/>
      <c r="J522" s="859"/>
      <c r="K522" s="859"/>
      <c r="L522" s="860"/>
      <c r="M522" s="859"/>
      <c r="N522" s="859"/>
      <c r="O522" s="859"/>
      <c r="P522" s="859"/>
      <c r="Q522" s="859"/>
      <c r="R522" s="859"/>
      <c r="S522" s="860"/>
      <c r="T522" s="860"/>
      <c r="U522" s="859"/>
      <c r="V522" s="859"/>
      <c r="W522" s="859"/>
      <c r="X522" s="859"/>
      <c r="Y522" s="859"/>
      <c r="Z522" s="859"/>
      <c r="AA522" s="859"/>
      <c r="AB522" s="859"/>
      <c r="AC522" s="859"/>
      <c r="AD522" s="859"/>
      <c r="AE522" s="859"/>
      <c r="AF522" s="859"/>
      <c r="AG522" s="859"/>
      <c r="AH522" s="859"/>
      <c r="AI522" s="859"/>
      <c r="AJ522" s="859"/>
      <c r="AK522" s="859"/>
      <c r="AL522" s="859"/>
      <c r="AM522" s="859"/>
      <c r="AN522" s="859"/>
      <c r="AO522" s="859"/>
      <c r="AP522" s="859"/>
      <c r="AQ522" s="859"/>
      <c r="AR522" s="859"/>
    </row>
    <row r="523" spans="1:44">
      <c r="A523" s="859"/>
      <c r="B523" s="859"/>
      <c r="C523" s="859"/>
      <c r="D523" s="859"/>
      <c r="E523" s="859"/>
      <c r="F523" s="859"/>
      <c r="G523" s="859"/>
      <c r="H523" s="859"/>
      <c r="I523" s="859"/>
      <c r="J523" s="859"/>
      <c r="K523" s="859"/>
      <c r="L523" s="860"/>
      <c r="M523" s="859"/>
      <c r="N523" s="859"/>
      <c r="O523" s="859"/>
      <c r="P523" s="859"/>
      <c r="Q523" s="859"/>
      <c r="R523" s="859"/>
      <c r="S523" s="860"/>
      <c r="T523" s="860"/>
      <c r="U523" s="859"/>
      <c r="V523" s="859"/>
      <c r="W523" s="859"/>
      <c r="X523" s="859"/>
      <c r="Y523" s="859"/>
      <c r="Z523" s="859"/>
      <c r="AA523" s="859"/>
      <c r="AB523" s="859"/>
      <c r="AC523" s="859"/>
      <c r="AD523" s="859"/>
      <c r="AE523" s="859"/>
      <c r="AF523" s="859"/>
      <c r="AG523" s="859"/>
      <c r="AH523" s="859"/>
      <c r="AI523" s="859"/>
      <c r="AJ523" s="859"/>
      <c r="AK523" s="859"/>
      <c r="AL523" s="859"/>
      <c r="AM523" s="859"/>
      <c r="AN523" s="859"/>
      <c r="AO523" s="859"/>
      <c r="AP523" s="859"/>
      <c r="AQ523" s="859"/>
      <c r="AR523" s="859"/>
    </row>
    <row r="524" spans="1:44">
      <c r="A524" s="859"/>
      <c r="B524" s="859"/>
      <c r="C524" s="859"/>
      <c r="D524" s="859"/>
      <c r="E524" s="859"/>
      <c r="F524" s="859"/>
      <c r="G524" s="859"/>
      <c r="H524" s="859"/>
      <c r="I524" s="859"/>
      <c r="J524" s="859"/>
      <c r="K524" s="859"/>
      <c r="L524" s="860"/>
      <c r="M524" s="859"/>
      <c r="N524" s="859"/>
      <c r="O524" s="859"/>
      <c r="P524" s="859"/>
      <c r="Q524" s="859"/>
      <c r="R524" s="859"/>
      <c r="S524" s="860"/>
      <c r="T524" s="860"/>
      <c r="U524" s="859"/>
      <c r="V524" s="859"/>
      <c r="W524" s="859"/>
      <c r="X524" s="859"/>
      <c r="Y524" s="859"/>
      <c r="Z524" s="859"/>
      <c r="AA524" s="859"/>
      <c r="AB524" s="859"/>
      <c r="AC524" s="859"/>
      <c r="AD524" s="859"/>
      <c r="AE524" s="859"/>
      <c r="AF524" s="859"/>
      <c r="AG524" s="859"/>
      <c r="AH524" s="859"/>
      <c r="AI524" s="859"/>
      <c r="AJ524" s="859"/>
      <c r="AK524" s="859"/>
      <c r="AL524" s="859"/>
      <c r="AM524" s="859"/>
      <c r="AN524" s="859"/>
      <c r="AO524" s="859"/>
      <c r="AP524" s="859"/>
      <c r="AQ524" s="859"/>
      <c r="AR524" s="859"/>
    </row>
    <row r="525" spans="1:44">
      <c r="A525" s="859"/>
      <c r="B525" s="859"/>
      <c r="C525" s="859"/>
      <c r="D525" s="859"/>
      <c r="E525" s="859"/>
      <c r="F525" s="859"/>
      <c r="G525" s="859"/>
      <c r="H525" s="859"/>
      <c r="I525" s="859"/>
      <c r="J525" s="859"/>
      <c r="K525" s="859"/>
      <c r="L525" s="860"/>
      <c r="M525" s="859"/>
      <c r="N525" s="859"/>
      <c r="O525" s="859"/>
      <c r="P525" s="859"/>
      <c r="Q525" s="859"/>
      <c r="R525" s="859"/>
      <c r="S525" s="860"/>
      <c r="T525" s="860"/>
      <c r="U525" s="859"/>
      <c r="V525" s="859"/>
      <c r="W525" s="859"/>
      <c r="X525" s="859"/>
      <c r="Y525" s="859"/>
      <c r="Z525" s="859"/>
      <c r="AA525" s="859"/>
      <c r="AB525" s="859"/>
      <c r="AC525" s="859"/>
      <c r="AD525" s="859"/>
      <c r="AE525" s="859"/>
      <c r="AF525" s="859"/>
      <c r="AG525" s="859"/>
      <c r="AH525" s="859"/>
      <c r="AI525" s="859"/>
      <c r="AJ525" s="859"/>
      <c r="AK525" s="859"/>
      <c r="AL525" s="859"/>
      <c r="AM525" s="859"/>
      <c r="AN525" s="859"/>
      <c r="AO525" s="859"/>
      <c r="AP525" s="859"/>
      <c r="AQ525" s="859"/>
      <c r="AR525" s="859"/>
    </row>
    <row r="526" spans="1:44">
      <c r="A526" s="859"/>
      <c r="B526" s="859"/>
      <c r="C526" s="859"/>
      <c r="D526" s="859"/>
      <c r="E526" s="859"/>
      <c r="F526" s="859"/>
      <c r="G526" s="859"/>
      <c r="H526" s="859"/>
      <c r="I526" s="859"/>
      <c r="J526" s="859"/>
      <c r="K526" s="859"/>
      <c r="L526" s="860"/>
      <c r="M526" s="859"/>
      <c r="N526" s="859"/>
      <c r="O526" s="859"/>
      <c r="P526" s="859"/>
      <c r="Q526" s="859"/>
      <c r="R526" s="859"/>
      <c r="S526" s="860"/>
      <c r="T526" s="860"/>
      <c r="U526" s="859"/>
      <c r="V526" s="859"/>
      <c r="W526" s="859"/>
      <c r="X526" s="859"/>
      <c r="Y526" s="859"/>
      <c r="Z526" s="859"/>
      <c r="AA526" s="859"/>
      <c r="AB526" s="859"/>
      <c r="AC526" s="859"/>
      <c r="AD526" s="859"/>
      <c r="AE526" s="859"/>
      <c r="AF526" s="859"/>
      <c r="AG526" s="859"/>
      <c r="AH526" s="859"/>
      <c r="AI526" s="859"/>
      <c r="AJ526" s="859"/>
      <c r="AK526" s="859"/>
      <c r="AL526" s="859"/>
      <c r="AM526" s="859"/>
      <c r="AN526" s="859"/>
      <c r="AO526" s="859"/>
      <c r="AP526" s="859"/>
      <c r="AQ526" s="859"/>
      <c r="AR526" s="859"/>
    </row>
    <row r="527" spans="1:44">
      <c r="A527" s="859"/>
      <c r="B527" s="859"/>
      <c r="C527" s="859"/>
      <c r="D527" s="859"/>
      <c r="E527" s="859"/>
      <c r="F527" s="859"/>
      <c r="G527" s="859"/>
      <c r="H527" s="859"/>
      <c r="I527" s="859"/>
      <c r="J527" s="859"/>
      <c r="K527" s="859"/>
      <c r="L527" s="860"/>
      <c r="M527" s="859"/>
      <c r="N527" s="859"/>
      <c r="O527" s="859"/>
      <c r="P527" s="859"/>
      <c r="Q527" s="859"/>
      <c r="R527" s="859"/>
      <c r="S527" s="860"/>
      <c r="T527" s="860"/>
      <c r="U527" s="859"/>
      <c r="V527" s="859"/>
      <c r="W527" s="859"/>
      <c r="X527" s="859"/>
      <c r="Y527" s="859"/>
      <c r="Z527" s="859"/>
      <c r="AA527" s="859"/>
      <c r="AB527" s="859"/>
      <c r="AC527" s="859"/>
      <c r="AD527" s="859"/>
      <c r="AE527" s="859"/>
      <c r="AF527" s="859"/>
      <c r="AG527" s="859"/>
      <c r="AH527" s="859"/>
      <c r="AI527" s="859"/>
      <c r="AJ527" s="859"/>
      <c r="AK527" s="859"/>
      <c r="AL527" s="859"/>
      <c r="AM527" s="859"/>
      <c r="AN527" s="859"/>
      <c r="AO527" s="859"/>
      <c r="AP527" s="859"/>
      <c r="AQ527" s="859"/>
      <c r="AR527" s="859"/>
    </row>
    <row r="528" spans="1:44">
      <c r="A528" s="859"/>
      <c r="B528" s="859"/>
      <c r="C528" s="859"/>
      <c r="D528" s="859"/>
      <c r="E528" s="859"/>
      <c r="F528" s="859"/>
      <c r="G528" s="859"/>
      <c r="H528" s="859"/>
      <c r="I528" s="859"/>
      <c r="J528" s="859"/>
      <c r="K528" s="859"/>
      <c r="L528" s="860"/>
      <c r="M528" s="859"/>
      <c r="N528" s="859"/>
      <c r="O528" s="859"/>
      <c r="P528" s="859"/>
      <c r="Q528" s="859"/>
      <c r="R528" s="859"/>
      <c r="S528" s="860"/>
      <c r="T528" s="860"/>
      <c r="U528" s="859"/>
      <c r="V528" s="859"/>
      <c r="W528" s="859"/>
      <c r="X528" s="859"/>
      <c r="Y528" s="859"/>
      <c r="Z528" s="859"/>
      <c r="AA528" s="859"/>
      <c r="AB528" s="859"/>
      <c r="AC528" s="859"/>
      <c r="AD528" s="859"/>
      <c r="AE528" s="859"/>
      <c r="AF528" s="859"/>
      <c r="AG528" s="859"/>
      <c r="AH528" s="859"/>
      <c r="AI528" s="859"/>
      <c r="AJ528" s="859"/>
      <c r="AK528" s="859"/>
      <c r="AL528" s="859"/>
      <c r="AM528" s="859"/>
      <c r="AN528" s="859"/>
      <c r="AO528" s="859"/>
      <c r="AP528" s="859"/>
      <c r="AQ528" s="859"/>
      <c r="AR528" s="859"/>
    </row>
    <row r="529" spans="1:44">
      <c r="A529" s="859"/>
      <c r="B529" s="859"/>
      <c r="C529" s="859"/>
      <c r="D529" s="859"/>
      <c r="E529" s="859"/>
      <c r="F529" s="859"/>
      <c r="G529" s="859"/>
      <c r="H529" s="859"/>
      <c r="I529" s="859"/>
      <c r="J529" s="859"/>
      <c r="K529" s="859"/>
      <c r="L529" s="860"/>
      <c r="M529" s="859"/>
      <c r="N529" s="859"/>
      <c r="O529" s="859"/>
      <c r="P529" s="859"/>
      <c r="Q529" s="859"/>
      <c r="R529" s="859"/>
      <c r="S529" s="860"/>
      <c r="T529" s="860"/>
      <c r="U529" s="859"/>
      <c r="V529" s="859"/>
      <c r="W529" s="859"/>
      <c r="X529" s="859"/>
      <c r="Y529" s="859"/>
      <c r="Z529" s="859"/>
      <c r="AA529" s="859"/>
      <c r="AB529" s="859"/>
      <c r="AC529" s="859"/>
      <c r="AD529" s="859"/>
      <c r="AE529" s="859"/>
      <c r="AF529" s="859"/>
      <c r="AG529" s="859"/>
      <c r="AH529" s="859"/>
      <c r="AI529" s="859"/>
      <c r="AJ529" s="859"/>
      <c r="AK529" s="859"/>
      <c r="AL529" s="859"/>
      <c r="AM529" s="859"/>
      <c r="AN529" s="859"/>
      <c r="AO529" s="859"/>
      <c r="AP529" s="859"/>
      <c r="AQ529" s="859"/>
      <c r="AR529" s="859"/>
    </row>
    <row r="530" spans="1:44">
      <c r="A530" s="859"/>
      <c r="B530" s="859"/>
      <c r="C530" s="859"/>
      <c r="D530" s="859"/>
      <c r="E530" s="859"/>
      <c r="F530" s="859"/>
      <c r="G530" s="859"/>
      <c r="H530" s="859"/>
      <c r="I530" s="859"/>
      <c r="J530" s="859"/>
      <c r="K530" s="859"/>
      <c r="L530" s="860"/>
      <c r="M530" s="859"/>
      <c r="N530" s="859"/>
      <c r="O530" s="859"/>
      <c r="P530" s="859"/>
      <c r="Q530" s="859"/>
      <c r="R530" s="859"/>
      <c r="S530" s="860"/>
      <c r="T530" s="860"/>
      <c r="U530" s="859"/>
      <c r="V530" s="859"/>
      <c r="W530" s="859"/>
      <c r="X530" s="859"/>
      <c r="Y530" s="859"/>
      <c r="Z530" s="859"/>
      <c r="AA530" s="859"/>
      <c r="AB530" s="859"/>
      <c r="AC530" s="859"/>
      <c r="AD530" s="859"/>
      <c r="AE530" s="859"/>
      <c r="AF530" s="859"/>
      <c r="AG530" s="859"/>
      <c r="AH530" s="859"/>
      <c r="AI530" s="859"/>
      <c r="AJ530" s="859"/>
      <c r="AK530" s="859"/>
      <c r="AL530" s="859"/>
      <c r="AM530" s="859"/>
      <c r="AN530" s="859"/>
      <c r="AO530" s="859"/>
      <c r="AP530" s="859"/>
      <c r="AQ530" s="859"/>
      <c r="AR530" s="859"/>
    </row>
    <row r="531" spans="1:44">
      <c r="A531" s="859"/>
      <c r="B531" s="859"/>
      <c r="C531" s="859"/>
      <c r="D531" s="859"/>
      <c r="E531" s="859"/>
      <c r="F531" s="859"/>
      <c r="G531" s="859"/>
      <c r="H531" s="859"/>
      <c r="I531" s="859"/>
      <c r="J531" s="859"/>
      <c r="K531" s="859"/>
      <c r="L531" s="860"/>
      <c r="M531" s="859"/>
      <c r="N531" s="859"/>
      <c r="O531" s="859"/>
      <c r="P531" s="859"/>
      <c r="Q531" s="859"/>
      <c r="R531" s="859"/>
      <c r="S531" s="860"/>
      <c r="T531" s="860"/>
      <c r="U531" s="859"/>
      <c r="V531" s="859"/>
      <c r="W531" s="859"/>
      <c r="X531" s="859"/>
      <c r="Y531" s="859"/>
      <c r="Z531" s="859"/>
      <c r="AA531" s="859"/>
      <c r="AB531" s="859"/>
      <c r="AC531" s="859"/>
      <c r="AD531" s="859"/>
      <c r="AE531" s="859"/>
      <c r="AF531" s="859"/>
      <c r="AG531" s="859"/>
      <c r="AH531" s="859"/>
      <c r="AI531" s="859"/>
      <c r="AJ531" s="859"/>
      <c r="AK531" s="859"/>
      <c r="AL531" s="859"/>
      <c r="AM531" s="859"/>
      <c r="AN531" s="859"/>
      <c r="AO531" s="859"/>
      <c r="AP531" s="859"/>
      <c r="AQ531" s="859"/>
      <c r="AR531" s="859"/>
    </row>
    <row r="532" spans="1:44">
      <c r="A532" s="859"/>
      <c r="B532" s="859"/>
      <c r="C532" s="859"/>
      <c r="D532" s="859"/>
      <c r="E532" s="859"/>
      <c r="F532" s="859"/>
      <c r="G532" s="859"/>
      <c r="H532" s="859"/>
      <c r="I532" s="859"/>
      <c r="J532" s="859"/>
      <c r="K532" s="859"/>
      <c r="L532" s="860"/>
      <c r="M532" s="859"/>
      <c r="N532" s="859"/>
      <c r="O532" s="859"/>
      <c r="P532" s="859"/>
      <c r="Q532" s="859"/>
      <c r="R532" s="859"/>
      <c r="S532" s="860"/>
      <c r="T532" s="860"/>
      <c r="U532" s="859"/>
      <c r="V532" s="859"/>
      <c r="W532" s="859"/>
      <c r="X532" s="859"/>
      <c r="Y532" s="859"/>
      <c r="Z532" s="859"/>
      <c r="AA532" s="859"/>
      <c r="AB532" s="859"/>
      <c r="AC532" s="859"/>
      <c r="AD532" s="859"/>
      <c r="AE532" s="859"/>
      <c r="AF532" s="859"/>
      <c r="AG532" s="859"/>
      <c r="AH532" s="859"/>
      <c r="AI532" s="859"/>
      <c r="AJ532" s="859"/>
      <c r="AK532" s="859"/>
      <c r="AL532" s="859"/>
      <c r="AM532" s="859"/>
      <c r="AN532" s="859"/>
      <c r="AO532" s="859"/>
      <c r="AP532" s="859"/>
      <c r="AQ532" s="859"/>
      <c r="AR532" s="859"/>
    </row>
    <row r="533" spans="1:44">
      <c r="A533" s="859"/>
      <c r="B533" s="859"/>
      <c r="C533" s="859"/>
      <c r="D533" s="859"/>
      <c r="E533" s="859"/>
      <c r="F533" s="859"/>
      <c r="G533" s="859"/>
      <c r="H533" s="859"/>
      <c r="I533" s="859"/>
      <c r="J533" s="859"/>
      <c r="K533" s="859"/>
      <c r="L533" s="860"/>
      <c r="M533" s="859"/>
      <c r="N533" s="859"/>
      <c r="O533" s="859"/>
      <c r="P533" s="859"/>
      <c r="Q533" s="859"/>
      <c r="R533" s="859"/>
      <c r="S533" s="860"/>
      <c r="T533" s="860"/>
      <c r="U533" s="859"/>
      <c r="V533" s="859"/>
      <c r="W533" s="859"/>
      <c r="X533" s="859"/>
      <c r="Y533" s="859"/>
      <c r="Z533" s="859"/>
      <c r="AA533" s="859"/>
      <c r="AB533" s="859"/>
      <c r="AC533" s="859"/>
      <c r="AD533" s="859"/>
      <c r="AE533" s="859"/>
      <c r="AF533" s="859"/>
      <c r="AG533" s="859"/>
      <c r="AH533" s="859"/>
      <c r="AI533" s="859"/>
      <c r="AJ533" s="859"/>
      <c r="AK533" s="859"/>
      <c r="AL533" s="859"/>
      <c r="AM533" s="859"/>
      <c r="AN533" s="859"/>
      <c r="AO533" s="859"/>
      <c r="AP533" s="859"/>
      <c r="AQ533" s="859"/>
      <c r="AR533" s="859"/>
    </row>
    <row r="534" spans="1:44">
      <c r="A534" s="859"/>
      <c r="B534" s="859"/>
      <c r="C534" s="859"/>
      <c r="D534" s="859"/>
      <c r="E534" s="859"/>
      <c r="F534" s="859"/>
      <c r="G534" s="859"/>
      <c r="H534" s="859"/>
      <c r="I534" s="859"/>
      <c r="J534" s="859"/>
      <c r="K534" s="859"/>
      <c r="L534" s="860"/>
      <c r="M534" s="859"/>
      <c r="N534" s="859"/>
      <c r="O534" s="859"/>
      <c r="P534" s="859"/>
      <c r="Q534" s="859"/>
      <c r="R534" s="859"/>
      <c r="S534" s="860"/>
      <c r="T534" s="860"/>
      <c r="U534" s="859"/>
      <c r="V534" s="859"/>
      <c r="W534" s="859"/>
      <c r="X534" s="859"/>
      <c r="Y534" s="859"/>
      <c r="Z534" s="859"/>
      <c r="AA534" s="859"/>
      <c r="AB534" s="859"/>
      <c r="AC534" s="859"/>
      <c r="AD534" s="859"/>
      <c r="AE534" s="859"/>
      <c r="AF534" s="859"/>
      <c r="AG534" s="859"/>
      <c r="AH534" s="859"/>
      <c r="AI534" s="859"/>
      <c r="AJ534" s="859"/>
      <c r="AK534" s="859"/>
      <c r="AL534" s="859"/>
      <c r="AM534" s="859"/>
      <c r="AN534" s="859"/>
      <c r="AO534" s="859"/>
      <c r="AP534" s="859"/>
      <c r="AQ534" s="859"/>
      <c r="AR534" s="859"/>
    </row>
    <row r="535" spans="1:44">
      <c r="A535" s="859"/>
      <c r="B535" s="859"/>
      <c r="C535" s="859"/>
      <c r="D535" s="859"/>
      <c r="E535" s="859"/>
      <c r="F535" s="859"/>
      <c r="G535" s="859"/>
      <c r="H535" s="859"/>
      <c r="I535" s="859"/>
      <c r="J535" s="859"/>
      <c r="K535" s="859"/>
      <c r="L535" s="860"/>
      <c r="M535" s="859"/>
      <c r="N535" s="859"/>
      <c r="O535" s="859"/>
      <c r="P535" s="859"/>
      <c r="Q535" s="859"/>
      <c r="R535" s="859"/>
      <c r="S535" s="860"/>
      <c r="T535" s="860"/>
      <c r="U535" s="859"/>
      <c r="V535" s="859"/>
      <c r="W535" s="859"/>
      <c r="X535" s="859"/>
      <c r="Y535" s="859"/>
      <c r="Z535" s="859"/>
      <c r="AA535" s="859"/>
      <c r="AB535" s="859"/>
      <c r="AC535" s="859"/>
      <c r="AD535" s="859"/>
      <c r="AE535" s="859"/>
      <c r="AF535" s="859"/>
      <c r="AG535" s="859"/>
      <c r="AH535" s="859"/>
      <c r="AI535" s="859"/>
      <c r="AJ535" s="859"/>
      <c r="AK535" s="859"/>
      <c r="AL535" s="859"/>
      <c r="AM535" s="859"/>
      <c r="AN535" s="859"/>
      <c r="AO535" s="859"/>
      <c r="AP535" s="859"/>
      <c r="AQ535" s="859"/>
      <c r="AR535" s="859"/>
    </row>
    <row r="536" spans="1:44">
      <c r="A536" s="859"/>
      <c r="B536" s="859"/>
      <c r="C536" s="859"/>
      <c r="D536" s="859"/>
      <c r="E536" s="859"/>
      <c r="F536" s="859"/>
      <c r="G536" s="859"/>
      <c r="H536" s="859"/>
      <c r="I536" s="859"/>
      <c r="J536" s="859"/>
      <c r="K536" s="859"/>
      <c r="L536" s="860"/>
      <c r="M536" s="859"/>
      <c r="N536" s="859"/>
      <c r="O536" s="859"/>
      <c r="P536" s="859"/>
      <c r="Q536" s="859"/>
      <c r="R536" s="859"/>
      <c r="S536" s="860"/>
      <c r="T536" s="860"/>
      <c r="U536" s="859"/>
      <c r="V536" s="859"/>
      <c r="W536" s="859"/>
      <c r="X536" s="859"/>
      <c r="Y536" s="859"/>
      <c r="Z536" s="859"/>
      <c r="AA536" s="859"/>
      <c r="AB536" s="859"/>
      <c r="AC536" s="859"/>
      <c r="AD536" s="859"/>
      <c r="AE536" s="859"/>
      <c r="AF536" s="859"/>
      <c r="AG536" s="859"/>
      <c r="AH536" s="859"/>
      <c r="AI536" s="859"/>
      <c r="AJ536" s="859"/>
      <c r="AK536" s="859"/>
      <c r="AL536" s="859"/>
      <c r="AM536" s="859"/>
      <c r="AN536" s="859"/>
      <c r="AO536" s="859"/>
      <c r="AP536" s="859"/>
      <c r="AQ536" s="859"/>
      <c r="AR536" s="859"/>
    </row>
    <row r="537" spans="1:44">
      <c r="A537" s="859"/>
      <c r="B537" s="859"/>
      <c r="C537" s="859"/>
      <c r="D537" s="859"/>
      <c r="E537" s="859"/>
      <c r="F537" s="859"/>
      <c r="G537" s="859"/>
      <c r="H537" s="859"/>
      <c r="I537" s="859"/>
      <c r="J537" s="859"/>
      <c r="K537" s="859"/>
      <c r="L537" s="860"/>
      <c r="M537" s="859"/>
      <c r="N537" s="859"/>
      <c r="O537" s="859"/>
      <c r="P537" s="859"/>
      <c r="Q537" s="859"/>
      <c r="R537" s="859"/>
      <c r="S537" s="860"/>
      <c r="T537" s="860"/>
      <c r="U537" s="859"/>
      <c r="V537" s="859"/>
      <c r="W537" s="859"/>
      <c r="X537" s="859"/>
      <c r="Y537" s="859"/>
      <c r="Z537" s="859"/>
      <c r="AA537" s="859"/>
      <c r="AB537" s="859"/>
      <c r="AC537" s="859"/>
      <c r="AD537" s="859"/>
      <c r="AE537" s="859"/>
      <c r="AF537" s="859"/>
      <c r="AG537" s="859"/>
      <c r="AH537" s="859"/>
      <c r="AI537" s="859"/>
      <c r="AJ537" s="859"/>
      <c r="AK537" s="859"/>
      <c r="AL537" s="859"/>
      <c r="AM537" s="859"/>
      <c r="AN537" s="859"/>
      <c r="AO537" s="859"/>
      <c r="AP537" s="859"/>
      <c r="AQ537" s="859"/>
      <c r="AR537" s="859"/>
    </row>
    <row r="538" spans="1:44">
      <c r="A538" s="859"/>
      <c r="B538" s="859"/>
      <c r="C538" s="859"/>
      <c r="D538" s="859"/>
      <c r="E538" s="859"/>
      <c r="F538" s="859"/>
      <c r="G538" s="859"/>
      <c r="H538" s="859"/>
      <c r="I538" s="859"/>
      <c r="J538" s="859"/>
      <c r="K538" s="859"/>
      <c r="L538" s="860"/>
      <c r="M538" s="859"/>
      <c r="N538" s="859"/>
      <c r="O538" s="859"/>
      <c r="P538" s="859"/>
      <c r="Q538" s="859"/>
      <c r="R538" s="859"/>
      <c r="S538" s="860"/>
      <c r="T538" s="860"/>
      <c r="U538" s="859"/>
      <c r="V538" s="859"/>
      <c r="W538" s="859"/>
      <c r="X538" s="859"/>
      <c r="Y538" s="859"/>
      <c r="Z538" s="859"/>
      <c r="AA538" s="859"/>
      <c r="AB538" s="859"/>
      <c r="AC538" s="859"/>
      <c r="AD538" s="859"/>
      <c r="AE538" s="859"/>
      <c r="AF538" s="859"/>
      <c r="AG538" s="859"/>
      <c r="AH538" s="859"/>
      <c r="AI538" s="859"/>
      <c r="AJ538" s="859"/>
      <c r="AK538" s="859"/>
      <c r="AL538" s="859"/>
      <c r="AM538" s="859"/>
      <c r="AN538" s="859"/>
      <c r="AO538" s="859"/>
      <c r="AP538" s="859"/>
      <c r="AQ538" s="859"/>
      <c r="AR538" s="859"/>
    </row>
    <row r="539" spans="1:44">
      <c r="A539" s="859"/>
      <c r="B539" s="859"/>
      <c r="C539" s="859"/>
      <c r="D539" s="859"/>
      <c r="E539" s="859"/>
      <c r="F539" s="859"/>
      <c r="G539" s="859"/>
      <c r="H539" s="859"/>
      <c r="I539" s="859"/>
      <c r="J539" s="859"/>
      <c r="K539" s="859"/>
      <c r="L539" s="860"/>
      <c r="M539" s="859"/>
      <c r="N539" s="859"/>
      <c r="O539" s="859"/>
      <c r="P539" s="859"/>
      <c r="Q539" s="859"/>
      <c r="R539" s="859"/>
      <c r="S539" s="860"/>
      <c r="T539" s="860"/>
      <c r="U539" s="859"/>
      <c r="V539" s="859"/>
      <c r="W539" s="859"/>
      <c r="X539" s="859"/>
      <c r="Y539" s="859"/>
      <c r="Z539" s="859"/>
      <c r="AA539" s="859"/>
      <c r="AB539" s="859"/>
      <c r="AC539" s="859"/>
      <c r="AD539" s="859"/>
      <c r="AE539" s="859"/>
      <c r="AF539" s="859"/>
      <c r="AG539" s="859"/>
      <c r="AH539" s="859"/>
      <c r="AI539" s="859"/>
      <c r="AJ539" s="859"/>
      <c r="AK539" s="859"/>
      <c r="AL539" s="859"/>
      <c r="AM539" s="859"/>
      <c r="AN539" s="859"/>
      <c r="AO539" s="859"/>
      <c r="AP539" s="859"/>
      <c r="AQ539" s="859"/>
      <c r="AR539" s="859"/>
    </row>
    <row r="540" spans="1:44">
      <c r="A540" s="859"/>
      <c r="B540" s="859"/>
      <c r="C540" s="859"/>
      <c r="D540" s="859"/>
      <c r="E540" s="859"/>
      <c r="F540" s="859"/>
      <c r="G540" s="859"/>
      <c r="H540" s="859"/>
      <c r="I540" s="859"/>
      <c r="J540" s="859"/>
      <c r="K540" s="859"/>
      <c r="L540" s="860"/>
      <c r="M540" s="859"/>
      <c r="N540" s="859"/>
      <c r="O540" s="859"/>
      <c r="P540" s="859"/>
      <c r="Q540" s="859"/>
      <c r="R540" s="859"/>
      <c r="S540" s="860"/>
      <c r="T540" s="860"/>
      <c r="U540" s="859"/>
      <c r="V540" s="859"/>
      <c r="W540" s="859"/>
      <c r="X540" s="859"/>
      <c r="Y540" s="859"/>
      <c r="Z540" s="859"/>
      <c r="AA540" s="859"/>
      <c r="AB540" s="859"/>
      <c r="AC540" s="859"/>
      <c r="AD540" s="859"/>
      <c r="AE540" s="859"/>
      <c r="AF540" s="859"/>
      <c r="AG540" s="859"/>
      <c r="AH540" s="859"/>
      <c r="AI540" s="859"/>
      <c r="AJ540" s="859"/>
      <c r="AK540" s="859"/>
      <c r="AL540" s="859"/>
      <c r="AM540" s="859"/>
      <c r="AN540" s="859"/>
      <c r="AO540" s="859"/>
      <c r="AP540" s="859"/>
      <c r="AQ540" s="859"/>
      <c r="AR540" s="859"/>
    </row>
    <row r="541" spans="1:44">
      <c r="A541" s="859"/>
      <c r="B541" s="859"/>
      <c r="C541" s="859"/>
      <c r="D541" s="859"/>
      <c r="E541" s="859"/>
      <c r="F541" s="859"/>
      <c r="G541" s="859"/>
      <c r="H541" s="859"/>
      <c r="I541" s="859"/>
      <c r="J541" s="859"/>
      <c r="K541" s="859"/>
      <c r="L541" s="860"/>
      <c r="M541" s="859"/>
      <c r="N541" s="859"/>
      <c r="O541" s="859"/>
      <c r="P541" s="859"/>
      <c r="Q541" s="859"/>
      <c r="R541" s="859"/>
      <c r="S541" s="860"/>
      <c r="T541" s="860"/>
      <c r="U541" s="859"/>
      <c r="V541" s="859"/>
      <c r="W541" s="859"/>
      <c r="X541" s="859"/>
      <c r="Y541" s="859"/>
      <c r="Z541" s="859"/>
      <c r="AA541" s="859"/>
      <c r="AB541" s="859"/>
      <c r="AC541" s="859"/>
      <c r="AD541" s="859"/>
      <c r="AE541" s="859"/>
      <c r="AF541" s="859"/>
      <c r="AG541" s="859"/>
      <c r="AH541" s="859"/>
      <c r="AI541" s="859"/>
      <c r="AJ541" s="859"/>
      <c r="AK541" s="859"/>
      <c r="AL541" s="859"/>
      <c r="AM541" s="859"/>
      <c r="AN541" s="859"/>
      <c r="AO541" s="859"/>
      <c r="AP541" s="859"/>
      <c r="AQ541" s="859"/>
      <c r="AR541" s="859"/>
    </row>
    <row r="542" spans="1:44">
      <c r="A542" s="859"/>
      <c r="B542" s="859"/>
      <c r="C542" s="859"/>
      <c r="D542" s="859"/>
      <c r="E542" s="859"/>
      <c r="F542" s="859"/>
      <c r="G542" s="859"/>
      <c r="H542" s="859"/>
      <c r="I542" s="859"/>
      <c r="J542" s="859"/>
      <c r="K542" s="859"/>
      <c r="L542" s="860"/>
      <c r="M542" s="859"/>
      <c r="N542" s="859"/>
      <c r="O542" s="859"/>
      <c r="P542" s="859"/>
      <c r="Q542" s="859"/>
      <c r="R542" s="859"/>
      <c r="S542" s="860"/>
      <c r="T542" s="860"/>
      <c r="U542" s="859"/>
      <c r="V542" s="859"/>
      <c r="W542" s="859"/>
      <c r="X542" s="859"/>
      <c r="Y542" s="859"/>
      <c r="Z542" s="859"/>
      <c r="AA542" s="859"/>
      <c r="AB542" s="859"/>
      <c r="AC542" s="859"/>
      <c r="AD542" s="859"/>
      <c r="AE542" s="859"/>
      <c r="AF542" s="859"/>
      <c r="AG542" s="859"/>
      <c r="AH542" s="859"/>
      <c r="AI542" s="859"/>
      <c r="AJ542" s="859"/>
      <c r="AK542" s="859"/>
      <c r="AL542" s="859"/>
      <c r="AM542" s="859"/>
      <c r="AN542" s="859"/>
      <c r="AO542" s="859"/>
      <c r="AP542" s="859"/>
      <c r="AQ542" s="859"/>
      <c r="AR542" s="859"/>
    </row>
    <row r="543" spans="1:44">
      <c r="A543" s="859"/>
      <c r="B543" s="859"/>
      <c r="C543" s="859"/>
      <c r="D543" s="859"/>
      <c r="E543" s="859"/>
      <c r="F543" s="859"/>
      <c r="G543" s="859"/>
      <c r="H543" s="859"/>
      <c r="I543" s="859"/>
      <c r="J543" s="859"/>
      <c r="K543" s="859"/>
      <c r="L543" s="860"/>
      <c r="M543" s="859"/>
      <c r="N543" s="859"/>
      <c r="O543" s="859"/>
      <c r="P543" s="859"/>
      <c r="Q543" s="859"/>
      <c r="R543" s="859"/>
      <c r="S543" s="860"/>
      <c r="T543" s="860"/>
      <c r="U543" s="859"/>
      <c r="V543" s="859"/>
      <c r="W543" s="859"/>
      <c r="X543" s="859"/>
      <c r="Y543" s="859"/>
      <c r="Z543" s="859"/>
      <c r="AA543" s="859"/>
      <c r="AB543" s="859"/>
      <c r="AC543" s="859"/>
      <c r="AD543" s="859"/>
      <c r="AE543" s="859"/>
      <c r="AF543" s="859"/>
      <c r="AG543" s="859"/>
      <c r="AH543" s="859"/>
      <c r="AI543" s="859"/>
      <c r="AJ543" s="859"/>
      <c r="AK543" s="859"/>
      <c r="AL543" s="859"/>
      <c r="AM543" s="859"/>
      <c r="AN543" s="859"/>
      <c r="AO543" s="859"/>
      <c r="AP543" s="859"/>
      <c r="AQ543" s="859"/>
      <c r="AR543" s="859"/>
    </row>
    <row r="544" spans="1:44">
      <c r="A544" s="859"/>
      <c r="B544" s="859"/>
      <c r="C544" s="859"/>
      <c r="D544" s="859"/>
      <c r="E544" s="859"/>
      <c r="F544" s="859"/>
      <c r="G544" s="859"/>
      <c r="H544" s="859"/>
      <c r="I544" s="859"/>
      <c r="J544" s="859"/>
      <c r="K544" s="859"/>
      <c r="L544" s="860"/>
      <c r="M544" s="859"/>
      <c r="N544" s="859"/>
      <c r="O544" s="859"/>
      <c r="P544" s="859"/>
      <c r="Q544" s="859"/>
      <c r="R544" s="859"/>
      <c r="S544" s="860"/>
      <c r="T544" s="860"/>
      <c r="U544" s="859"/>
      <c r="V544" s="859"/>
      <c r="W544" s="859"/>
      <c r="X544" s="859"/>
      <c r="Y544" s="859"/>
      <c r="Z544" s="859"/>
      <c r="AA544" s="859"/>
      <c r="AB544" s="859"/>
      <c r="AC544" s="859"/>
      <c r="AD544" s="859"/>
      <c r="AE544" s="859"/>
      <c r="AF544" s="859"/>
      <c r="AG544" s="859"/>
      <c r="AH544" s="859"/>
      <c r="AI544" s="859"/>
      <c r="AJ544" s="859"/>
      <c r="AK544" s="859"/>
      <c r="AL544" s="859"/>
      <c r="AM544" s="859"/>
      <c r="AN544" s="859"/>
      <c r="AO544" s="859"/>
      <c r="AP544" s="859"/>
      <c r="AQ544" s="859"/>
      <c r="AR544" s="859"/>
    </row>
    <row r="545" spans="1:44">
      <c r="A545" s="859"/>
      <c r="B545" s="859"/>
      <c r="C545" s="859"/>
      <c r="D545" s="859"/>
      <c r="E545" s="859"/>
      <c r="F545" s="859"/>
      <c r="G545" s="859"/>
      <c r="H545" s="859"/>
      <c r="I545" s="859"/>
      <c r="J545" s="859"/>
      <c r="K545" s="859"/>
      <c r="L545" s="860"/>
      <c r="M545" s="859"/>
      <c r="N545" s="859"/>
      <c r="O545" s="859"/>
      <c r="P545" s="859"/>
      <c r="Q545" s="859"/>
      <c r="R545" s="859"/>
      <c r="S545" s="860"/>
      <c r="T545" s="860"/>
      <c r="U545" s="859"/>
      <c r="V545" s="859"/>
      <c r="W545" s="859"/>
      <c r="X545" s="859"/>
      <c r="Y545" s="859"/>
      <c r="Z545" s="859"/>
      <c r="AA545" s="859"/>
      <c r="AB545" s="859"/>
      <c r="AC545" s="859"/>
      <c r="AD545" s="859"/>
      <c r="AE545" s="859"/>
      <c r="AF545" s="859"/>
      <c r="AG545" s="859"/>
      <c r="AH545" s="859"/>
      <c r="AI545" s="859"/>
      <c r="AJ545" s="859"/>
      <c r="AK545" s="859"/>
      <c r="AL545" s="859"/>
      <c r="AM545" s="859"/>
      <c r="AN545" s="859"/>
      <c r="AO545" s="859"/>
      <c r="AP545" s="859"/>
      <c r="AQ545" s="859"/>
      <c r="AR545" s="859"/>
    </row>
    <row r="546" spans="1:44">
      <c r="A546" s="859"/>
      <c r="B546" s="859"/>
      <c r="C546" s="859"/>
      <c r="D546" s="859"/>
      <c r="E546" s="859"/>
      <c r="F546" s="859"/>
      <c r="G546" s="859"/>
      <c r="H546" s="859"/>
      <c r="I546" s="859"/>
      <c r="J546" s="859"/>
      <c r="K546" s="859"/>
      <c r="L546" s="860"/>
      <c r="M546" s="859"/>
      <c r="N546" s="859"/>
      <c r="O546" s="859"/>
      <c r="P546" s="859"/>
      <c r="Q546" s="859"/>
      <c r="R546" s="859"/>
      <c r="S546" s="860"/>
      <c r="T546" s="860"/>
      <c r="U546" s="859"/>
      <c r="V546" s="859"/>
      <c r="W546" s="859"/>
      <c r="X546" s="859"/>
      <c r="Y546" s="859"/>
      <c r="Z546" s="859"/>
      <c r="AA546" s="859"/>
      <c r="AB546" s="859"/>
      <c r="AC546" s="859"/>
      <c r="AD546" s="859"/>
      <c r="AE546" s="859"/>
      <c r="AF546" s="859"/>
      <c r="AG546" s="859"/>
      <c r="AH546" s="859"/>
      <c r="AI546" s="859"/>
      <c r="AJ546" s="859"/>
      <c r="AK546" s="859"/>
      <c r="AL546" s="859"/>
      <c r="AM546" s="859"/>
      <c r="AN546" s="859"/>
      <c r="AO546" s="859"/>
      <c r="AP546" s="859"/>
      <c r="AQ546" s="859"/>
      <c r="AR546" s="859"/>
    </row>
    <row r="547" spans="1:44">
      <c r="A547" s="859"/>
      <c r="B547" s="859"/>
      <c r="C547" s="859"/>
      <c r="D547" s="859"/>
      <c r="E547" s="859"/>
      <c r="F547" s="859"/>
      <c r="G547" s="859"/>
      <c r="H547" s="859"/>
      <c r="I547" s="859"/>
      <c r="J547" s="859"/>
      <c r="K547" s="859"/>
      <c r="L547" s="860"/>
      <c r="M547" s="859"/>
      <c r="N547" s="859"/>
      <c r="O547" s="859"/>
      <c r="P547" s="859"/>
      <c r="Q547" s="859"/>
      <c r="R547" s="859"/>
      <c r="S547" s="860"/>
      <c r="T547" s="860"/>
      <c r="U547" s="859"/>
      <c r="V547" s="859"/>
      <c r="W547" s="859"/>
      <c r="X547" s="859"/>
      <c r="Y547" s="859"/>
      <c r="Z547" s="859"/>
      <c r="AA547" s="859"/>
      <c r="AB547" s="859"/>
      <c r="AC547" s="859"/>
      <c r="AD547" s="859"/>
      <c r="AE547" s="859"/>
      <c r="AF547" s="859"/>
      <c r="AG547" s="859"/>
      <c r="AH547" s="859"/>
      <c r="AI547" s="859"/>
      <c r="AJ547" s="859"/>
      <c r="AK547" s="859"/>
      <c r="AL547" s="859"/>
      <c r="AM547" s="859"/>
      <c r="AN547" s="859"/>
      <c r="AO547" s="859"/>
      <c r="AP547" s="859"/>
      <c r="AQ547" s="859"/>
      <c r="AR547" s="859"/>
    </row>
    <row r="548" spans="1:44">
      <c r="A548" s="859"/>
      <c r="B548" s="859"/>
      <c r="C548" s="859"/>
      <c r="D548" s="859"/>
      <c r="E548" s="859"/>
      <c r="F548" s="859"/>
      <c r="G548" s="859"/>
      <c r="H548" s="859"/>
      <c r="I548" s="859"/>
      <c r="J548" s="859"/>
      <c r="K548" s="859"/>
      <c r="L548" s="860"/>
      <c r="M548" s="859"/>
      <c r="N548" s="859"/>
      <c r="O548" s="859"/>
      <c r="P548" s="859"/>
      <c r="Q548" s="859"/>
      <c r="R548" s="859"/>
      <c r="S548" s="860"/>
      <c r="T548" s="860"/>
      <c r="U548" s="859"/>
      <c r="V548" s="859"/>
      <c r="W548" s="859"/>
      <c r="X548" s="859"/>
      <c r="Y548" s="859"/>
      <c r="Z548" s="859"/>
      <c r="AA548" s="859"/>
      <c r="AB548" s="859"/>
      <c r="AC548" s="859"/>
      <c r="AD548" s="859"/>
      <c r="AE548" s="859"/>
      <c r="AF548" s="859"/>
      <c r="AG548" s="859"/>
      <c r="AH548" s="859"/>
      <c r="AI548" s="859"/>
      <c r="AJ548" s="859"/>
      <c r="AK548" s="859"/>
      <c r="AL548" s="859"/>
      <c r="AM548" s="859"/>
      <c r="AN548" s="859"/>
      <c r="AO548" s="859"/>
      <c r="AP548" s="859"/>
      <c r="AQ548" s="859"/>
      <c r="AR548" s="859"/>
    </row>
    <row r="549" spans="1:44">
      <c r="A549" s="859"/>
      <c r="B549" s="859"/>
      <c r="C549" s="859"/>
      <c r="D549" s="859"/>
      <c r="E549" s="859"/>
      <c r="F549" s="859"/>
      <c r="G549" s="859"/>
      <c r="H549" s="859"/>
      <c r="I549" s="859"/>
      <c r="J549" s="859"/>
      <c r="K549" s="859"/>
      <c r="L549" s="860"/>
      <c r="M549" s="859"/>
      <c r="N549" s="859"/>
      <c r="O549" s="859"/>
      <c r="P549" s="859"/>
      <c r="Q549" s="859"/>
      <c r="R549" s="859"/>
      <c r="S549" s="860"/>
      <c r="T549" s="860"/>
      <c r="U549" s="859"/>
      <c r="V549" s="859"/>
      <c r="W549" s="859"/>
      <c r="X549" s="859"/>
      <c r="Y549" s="859"/>
      <c r="Z549" s="859"/>
      <c r="AA549" s="859"/>
      <c r="AB549" s="859"/>
      <c r="AC549" s="859"/>
      <c r="AD549" s="859"/>
      <c r="AE549" s="859"/>
      <c r="AF549" s="859"/>
      <c r="AG549" s="859"/>
      <c r="AH549" s="859"/>
      <c r="AI549" s="859"/>
      <c r="AJ549" s="859"/>
      <c r="AK549" s="859"/>
      <c r="AL549" s="859"/>
      <c r="AM549" s="859"/>
      <c r="AN549" s="859"/>
      <c r="AO549" s="859"/>
      <c r="AP549" s="859"/>
      <c r="AQ549" s="859"/>
      <c r="AR549" s="859"/>
    </row>
    <row r="550" spans="1:44">
      <c r="A550" s="859"/>
      <c r="B550" s="859"/>
      <c r="C550" s="859"/>
      <c r="D550" s="859"/>
      <c r="E550" s="859"/>
      <c r="F550" s="859"/>
      <c r="G550" s="859"/>
      <c r="H550" s="859"/>
      <c r="I550" s="859"/>
      <c r="J550" s="859"/>
      <c r="K550" s="859"/>
      <c r="L550" s="860"/>
      <c r="M550" s="859"/>
      <c r="N550" s="859"/>
      <c r="O550" s="859"/>
      <c r="P550" s="859"/>
      <c r="Q550" s="859"/>
      <c r="R550" s="859"/>
      <c r="S550" s="860"/>
      <c r="T550" s="860"/>
      <c r="U550" s="859"/>
      <c r="V550" s="859"/>
      <c r="W550" s="859"/>
      <c r="X550" s="859"/>
      <c r="Y550" s="859"/>
      <c r="Z550" s="859"/>
      <c r="AA550" s="859"/>
      <c r="AB550" s="859"/>
      <c r="AC550" s="859"/>
      <c r="AD550" s="859"/>
      <c r="AE550" s="859"/>
      <c r="AF550" s="859"/>
      <c r="AG550" s="859"/>
      <c r="AH550" s="859"/>
      <c r="AI550" s="859"/>
      <c r="AJ550" s="859"/>
      <c r="AK550" s="859"/>
      <c r="AL550" s="859"/>
      <c r="AM550" s="859"/>
      <c r="AN550" s="859"/>
      <c r="AO550" s="859"/>
      <c r="AP550" s="859"/>
      <c r="AQ550" s="859"/>
      <c r="AR550" s="859"/>
    </row>
    <row r="551" spans="1:44">
      <c r="A551" s="859"/>
      <c r="B551" s="859"/>
      <c r="C551" s="859"/>
      <c r="D551" s="859"/>
      <c r="E551" s="859"/>
      <c r="F551" s="859"/>
      <c r="G551" s="859"/>
      <c r="H551" s="859"/>
      <c r="I551" s="859"/>
      <c r="J551" s="859"/>
      <c r="K551" s="859"/>
      <c r="L551" s="860"/>
      <c r="M551" s="859"/>
      <c r="N551" s="859"/>
      <c r="O551" s="859"/>
      <c r="P551" s="859"/>
      <c r="Q551" s="859"/>
      <c r="R551" s="859"/>
      <c r="S551" s="860"/>
      <c r="T551" s="860"/>
      <c r="U551" s="859"/>
      <c r="V551" s="859"/>
      <c r="W551" s="859"/>
      <c r="X551" s="859"/>
      <c r="Y551" s="859"/>
      <c r="Z551" s="859"/>
      <c r="AA551" s="859"/>
      <c r="AB551" s="859"/>
      <c r="AC551" s="859"/>
      <c r="AD551" s="859"/>
      <c r="AE551" s="859"/>
      <c r="AF551" s="859"/>
      <c r="AG551" s="859"/>
      <c r="AH551" s="859"/>
      <c r="AI551" s="859"/>
      <c r="AJ551" s="859"/>
      <c r="AK551" s="859"/>
      <c r="AL551" s="859"/>
      <c r="AM551" s="859"/>
      <c r="AN551" s="859"/>
      <c r="AO551" s="859"/>
      <c r="AP551" s="859"/>
      <c r="AQ551" s="859"/>
      <c r="AR551" s="859"/>
    </row>
    <row r="552" spans="1:44">
      <c r="A552" s="859"/>
      <c r="B552" s="859"/>
      <c r="C552" s="859"/>
      <c r="D552" s="859"/>
      <c r="E552" s="859"/>
      <c r="F552" s="859"/>
      <c r="G552" s="859"/>
      <c r="H552" s="859"/>
      <c r="I552" s="859"/>
      <c r="J552" s="859"/>
      <c r="K552" s="859"/>
      <c r="L552" s="860"/>
      <c r="M552" s="859"/>
      <c r="N552" s="859"/>
      <c r="O552" s="859"/>
      <c r="P552" s="859"/>
      <c r="Q552" s="859"/>
      <c r="R552" s="859"/>
      <c r="S552" s="860"/>
      <c r="T552" s="860"/>
      <c r="U552" s="859"/>
      <c r="V552" s="859"/>
      <c r="W552" s="859"/>
      <c r="X552" s="859"/>
      <c r="Y552" s="859"/>
      <c r="Z552" s="859"/>
      <c r="AA552" s="859"/>
      <c r="AB552" s="859"/>
      <c r="AC552" s="859"/>
      <c r="AD552" s="859"/>
      <c r="AE552" s="859"/>
      <c r="AF552" s="859"/>
      <c r="AG552" s="859"/>
      <c r="AH552" s="859"/>
      <c r="AI552" s="859"/>
      <c r="AJ552" s="859"/>
      <c r="AK552" s="859"/>
      <c r="AL552" s="859"/>
      <c r="AM552" s="859"/>
      <c r="AN552" s="859"/>
      <c r="AO552" s="859"/>
      <c r="AP552" s="859"/>
      <c r="AQ552" s="859"/>
      <c r="AR552" s="859"/>
    </row>
    <row r="553" spans="1:44">
      <c r="A553" s="859"/>
      <c r="B553" s="859"/>
      <c r="C553" s="859"/>
      <c r="D553" s="859"/>
      <c r="E553" s="859"/>
      <c r="F553" s="859"/>
      <c r="G553" s="859"/>
      <c r="H553" s="859"/>
      <c r="I553" s="859"/>
      <c r="J553" s="859"/>
      <c r="K553" s="859"/>
      <c r="L553" s="860"/>
      <c r="M553" s="859"/>
      <c r="N553" s="859"/>
      <c r="O553" s="859"/>
      <c r="P553" s="859"/>
      <c r="Q553" s="859"/>
      <c r="R553" s="859"/>
      <c r="S553" s="860"/>
      <c r="T553" s="860"/>
      <c r="U553" s="859"/>
      <c r="V553" s="859"/>
      <c r="W553" s="859"/>
      <c r="X553" s="859"/>
      <c r="Y553" s="859"/>
      <c r="Z553" s="859"/>
      <c r="AA553" s="859"/>
      <c r="AB553" s="859"/>
      <c r="AC553" s="859"/>
      <c r="AD553" s="859"/>
      <c r="AE553" s="859"/>
      <c r="AF553" s="859"/>
      <c r="AG553" s="859"/>
      <c r="AH553" s="859"/>
      <c r="AI553" s="859"/>
      <c r="AJ553" s="859"/>
      <c r="AK553" s="859"/>
      <c r="AL553" s="859"/>
      <c r="AM553" s="859"/>
      <c r="AN553" s="859"/>
      <c r="AO553" s="859"/>
      <c r="AP553" s="859"/>
      <c r="AQ553" s="859"/>
      <c r="AR553" s="859"/>
    </row>
    <row r="554" spans="1:44">
      <c r="A554" s="859"/>
      <c r="B554" s="859"/>
      <c r="C554" s="859"/>
      <c r="D554" s="859"/>
      <c r="E554" s="859"/>
      <c r="F554" s="859"/>
      <c r="G554" s="859"/>
      <c r="H554" s="859"/>
      <c r="I554" s="859"/>
      <c r="J554" s="859"/>
      <c r="K554" s="859"/>
      <c r="L554" s="860"/>
      <c r="M554" s="859"/>
      <c r="N554" s="859"/>
      <c r="O554" s="859"/>
      <c r="P554" s="859"/>
      <c r="Q554" s="859"/>
      <c r="R554" s="859"/>
      <c r="S554" s="860"/>
      <c r="T554" s="860"/>
      <c r="U554" s="859"/>
      <c r="V554" s="859"/>
      <c r="W554" s="859"/>
      <c r="X554" s="859"/>
      <c r="Y554" s="859"/>
      <c r="Z554" s="859"/>
      <c r="AA554" s="859"/>
      <c r="AB554" s="859"/>
      <c r="AC554" s="859"/>
      <c r="AD554" s="859"/>
      <c r="AE554" s="859"/>
      <c r="AF554" s="859"/>
      <c r="AG554" s="859"/>
      <c r="AH554" s="859"/>
      <c r="AI554" s="859"/>
      <c r="AJ554" s="859"/>
      <c r="AK554" s="859"/>
      <c r="AL554" s="859"/>
      <c r="AM554" s="859"/>
      <c r="AN554" s="859"/>
      <c r="AO554" s="859"/>
      <c r="AP554" s="859"/>
      <c r="AQ554" s="859"/>
      <c r="AR554" s="859"/>
    </row>
    <row r="555" spans="1:44">
      <c r="A555" s="859"/>
      <c r="B555" s="859"/>
      <c r="C555" s="859"/>
      <c r="D555" s="859"/>
      <c r="E555" s="859"/>
      <c r="F555" s="859"/>
      <c r="G555" s="859"/>
      <c r="H555" s="859"/>
      <c r="I555" s="859"/>
      <c r="J555" s="859"/>
      <c r="K555" s="859"/>
      <c r="L555" s="860"/>
      <c r="M555" s="859"/>
      <c r="N555" s="859"/>
      <c r="O555" s="859"/>
      <c r="P555" s="859"/>
      <c r="Q555" s="859"/>
      <c r="R555" s="859"/>
      <c r="S555" s="860"/>
      <c r="T555" s="860"/>
      <c r="U555" s="859"/>
      <c r="V555" s="859"/>
      <c r="W555" s="859"/>
      <c r="X555" s="859"/>
      <c r="Y555" s="859"/>
      <c r="Z555" s="859"/>
      <c r="AA555" s="859"/>
      <c r="AB555" s="859"/>
      <c r="AC555" s="859"/>
      <c r="AD555" s="859"/>
      <c r="AE555" s="859"/>
      <c r="AF555" s="859"/>
      <c r="AG555" s="859"/>
      <c r="AH555" s="859"/>
      <c r="AI555" s="859"/>
      <c r="AJ555" s="859"/>
      <c r="AK555" s="859"/>
      <c r="AL555" s="859"/>
      <c r="AM555" s="859"/>
      <c r="AN555" s="859"/>
      <c r="AO555" s="859"/>
      <c r="AP555" s="859"/>
      <c r="AQ555" s="859"/>
      <c r="AR555" s="859"/>
    </row>
    <row r="556" spans="1:44">
      <c r="A556" s="859"/>
      <c r="B556" s="859"/>
      <c r="C556" s="859"/>
      <c r="D556" s="859"/>
      <c r="E556" s="859"/>
      <c r="F556" s="859"/>
      <c r="G556" s="859"/>
      <c r="H556" s="859"/>
      <c r="I556" s="859"/>
      <c r="J556" s="859"/>
      <c r="K556" s="859"/>
      <c r="L556" s="860"/>
      <c r="M556" s="859"/>
      <c r="N556" s="859"/>
      <c r="O556" s="859"/>
      <c r="P556" s="859"/>
      <c r="Q556" s="859"/>
      <c r="R556" s="859"/>
      <c r="S556" s="860"/>
      <c r="T556" s="860"/>
      <c r="U556" s="859"/>
      <c r="V556" s="859"/>
      <c r="W556" s="859"/>
      <c r="X556" s="859"/>
      <c r="Y556" s="859"/>
      <c r="Z556" s="859"/>
      <c r="AA556" s="859"/>
      <c r="AB556" s="859"/>
      <c r="AC556" s="859"/>
      <c r="AD556" s="859"/>
      <c r="AE556" s="859"/>
      <c r="AF556" s="859"/>
      <c r="AG556" s="859"/>
      <c r="AH556" s="859"/>
      <c r="AI556" s="859"/>
      <c r="AJ556" s="859"/>
      <c r="AK556" s="859"/>
      <c r="AL556" s="859"/>
      <c r="AM556" s="859"/>
      <c r="AN556" s="859"/>
      <c r="AO556" s="859"/>
      <c r="AP556" s="859"/>
      <c r="AQ556" s="859"/>
      <c r="AR556" s="859"/>
    </row>
    <row r="557" spans="1:44">
      <c r="A557" s="859"/>
      <c r="B557" s="859"/>
      <c r="C557" s="859"/>
      <c r="D557" s="859"/>
      <c r="E557" s="859"/>
      <c r="F557" s="859"/>
      <c r="G557" s="859"/>
      <c r="H557" s="859"/>
      <c r="I557" s="859"/>
      <c r="J557" s="859"/>
      <c r="K557" s="859"/>
      <c r="L557" s="860"/>
      <c r="M557" s="859"/>
      <c r="N557" s="859"/>
      <c r="O557" s="859"/>
      <c r="P557" s="859"/>
      <c r="Q557" s="859"/>
      <c r="R557" s="859"/>
      <c r="S557" s="860"/>
      <c r="T557" s="860"/>
      <c r="U557" s="859"/>
      <c r="V557" s="859"/>
      <c r="W557" s="859"/>
      <c r="X557" s="859"/>
      <c r="Y557" s="859"/>
      <c r="Z557" s="859"/>
      <c r="AA557" s="859"/>
      <c r="AB557" s="859"/>
      <c r="AC557" s="859"/>
      <c r="AD557" s="859"/>
      <c r="AE557" s="859"/>
      <c r="AF557" s="859"/>
      <c r="AG557" s="859"/>
      <c r="AH557" s="859"/>
      <c r="AI557" s="859"/>
      <c r="AJ557" s="859"/>
      <c r="AK557" s="859"/>
      <c r="AL557" s="859"/>
      <c r="AM557" s="859"/>
      <c r="AN557" s="859"/>
      <c r="AO557" s="859"/>
      <c r="AP557" s="859"/>
      <c r="AQ557" s="859"/>
      <c r="AR557" s="859"/>
    </row>
    <row r="558" spans="1:44">
      <c r="A558" s="859"/>
      <c r="B558" s="859"/>
      <c r="C558" s="859"/>
      <c r="D558" s="859"/>
      <c r="E558" s="859"/>
      <c r="F558" s="859"/>
      <c r="G558" s="859"/>
      <c r="H558" s="859"/>
      <c r="I558" s="859"/>
      <c r="J558" s="859"/>
      <c r="K558" s="859"/>
      <c r="L558" s="860"/>
      <c r="M558" s="859"/>
      <c r="N558" s="859"/>
      <c r="O558" s="859"/>
      <c r="P558" s="859"/>
      <c r="Q558" s="859"/>
      <c r="R558" s="859"/>
      <c r="S558" s="860"/>
      <c r="T558" s="860"/>
      <c r="U558" s="859"/>
      <c r="V558" s="859"/>
      <c r="W558" s="859"/>
      <c r="X558" s="859"/>
      <c r="Y558" s="859"/>
      <c r="Z558" s="859"/>
      <c r="AA558" s="859"/>
      <c r="AB558" s="859"/>
      <c r="AC558" s="859"/>
      <c r="AD558" s="859"/>
      <c r="AE558" s="859"/>
      <c r="AF558" s="859"/>
      <c r="AG558" s="859"/>
      <c r="AH558" s="859"/>
      <c r="AI558" s="859"/>
      <c r="AJ558" s="859"/>
      <c r="AK558" s="859"/>
      <c r="AL558" s="859"/>
      <c r="AM558" s="859"/>
      <c r="AN558" s="859"/>
      <c r="AO558" s="859"/>
      <c r="AP558" s="859"/>
      <c r="AQ558" s="859"/>
      <c r="AR558" s="859"/>
    </row>
    <row r="559" spans="1:44">
      <c r="A559" s="859"/>
      <c r="B559" s="859"/>
      <c r="C559" s="859"/>
      <c r="D559" s="859"/>
      <c r="E559" s="859"/>
      <c r="F559" s="859"/>
      <c r="G559" s="859"/>
      <c r="H559" s="859"/>
      <c r="I559" s="859"/>
      <c r="J559" s="859"/>
      <c r="K559" s="859"/>
      <c r="L559" s="860"/>
      <c r="M559" s="859"/>
      <c r="N559" s="859"/>
      <c r="O559" s="859"/>
      <c r="P559" s="859"/>
      <c r="Q559" s="859"/>
      <c r="R559" s="859"/>
      <c r="S559" s="860"/>
      <c r="T559" s="860"/>
      <c r="U559" s="859"/>
      <c r="V559" s="859"/>
      <c r="W559" s="859"/>
      <c r="X559" s="859"/>
      <c r="Y559" s="859"/>
      <c r="Z559" s="859"/>
      <c r="AA559" s="859"/>
      <c r="AB559" s="859"/>
      <c r="AC559" s="859"/>
      <c r="AD559" s="859"/>
      <c r="AE559" s="859"/>
      <c r="AF559" s="859"/>
      <c r="AG559" s="859"/>
      <c r="AH559" s="859"/>
      <c r="AI559" s="859"/>
      <c r="AJ559" s="859"/>
      <c r="AK559" s="859"/>
      <c r="AL559" s="859"/>
      <c r="AM559" s="859"/>
      <c r="AN559" s="859"/>
      <c r="AO559" s="859"/>
      <c r="AP559" s="859"/>
      <c r="AQ559" s="859"/>
      <c r="AR559" s="859"/>
    </row>
    <row r="560" spans="1:44">
      <c r="A560" s="859"/>
      <c r="B560" s="859"/>
      <c r="C560" s="859"/>
      <c r="D560" s="859"/>
      <c r="E560" s="859"/>
      <c r="F560" s="859"/>
      <c r="G560" s="859"/>
      <c r="H560" s="859"/>
      <c r="I560" s="859"/>
      <c r="J560" s="859"/>
      <c r="K560" s="859"/>
      <c r="L560" s="860"/>
      <c r="M560" s="859"/>
      <c r="N560" s="859"/>
      <c r="O560" s="859"/>
      <c r="P560" s="859"/>
      <c r="Q560" s="859"/>
      <c r="R560" s="859"/>
      <c r="S560" s="860"/>
      <c r="T560" s="860"/>
      <c r="U560" s="859"/>
      <c r="V560" s="859"/>
      <c r="W560" s="859"/>
      <c r="X560" s="859"/>
      <c r="Y560" s="859"/>
      <c r="Z560" s="859"/>
      <c r="AA560" s="859"/>
      <c r="AB560" s="859"/>
      <c r="AC560" s="859"/>
      <c r="AD560" s="859"/>
      <c r="AE560" s="859"/>
      <c r="AF560" s="859"/>
      <c r="AG560" s="859"/>
      <c r="AH560" s="859"/>
      <c r="AI560" s="859"/>
      <c r="AJ560" s="859"/>
      <c r="AK560" s="859"/>
      <c r="AL560" s="859"/>
      <c r="AM560" s="859"/>
      <c r="AN560" s="859"/>
      <c r="AO560" s="859"/>
      <c r="AP560" s="859"/>
      <c r="AQ560" s="859"/>
      <c r="AR560" s="859"/>
    </row>
    <row r="561" spans="1:44">
      <c r="A561" s="859"/>
      <c r="B561" s="859"/>
      <c r="C561" s="859"/>
      <c r="D561" s="859"/>
      <c r="E561" s="859"/>
      <c r="F561" s="859"/>
      <c r="G561" s="859"/>
      <c r="H561" s="859"/>
      <c r="I561" s="859"/>
      <c r="J561" s="859"/>
      <c r="K561" s="859"/>
      <c r="L561" s="860"/>
      <c r="M561" s="859"/>
      <c r="N561" s="859"/>
      <c r="O561" s="859"/>
      <c r="P561" s="859"/>
      <c r="Q561" s="859"/>
      <c r="R561" s="859"/>
      <c r="S561" s="860"/>
      <c r="T561" s="860"/>
      <c r="U561" s="859"/>
      <c r="V561" s="859"/>
      <c r="W561" s="859"/>
      <c r="X561" s="859"/>
      <c r="Y561" s="859"/>
      <c r="Z561" s="859"/>
      <c r="AA561" s="859"/>
      <c r="AB561" s="859"/>
      <c r="AC561" s="859"/>
      <c r="AD561" s="859"/>
      <c r="AE561" s="859"/>
      <c r="AF561" s="859"/>
      <c r="AG561" s="859"/>
      <c r="AH561" s="859"/>
      <c r="AI561" s="859"/>
      <c r="AJ561" s="859"/>
      <c r="AK561" s="859"/>
      <c r="AL561" s="859"/>
      <c r="AM561" s="859"/>
      <c r="AN561" s="859"/>
      <c r="AO561" s="859"/>
      <c r="AP561" s="859"/>
      <c r="AQ561" s="859"/>
      <c r="AR561" s="859"/>
    </row>
    <row r="562" spans="1:44">
      <c r="A562" s="859"/>
      <c r="B562" s="859"/>
      <c r="C562" s="859"/>
      <c r="D562" s="859"/>
      <c r="E562" s="859"/>
      <c r="F562" s="859"/>
      <c r="G562" s="859"/>
      <c r="H562" s="859"/>
      <c r="I562" s="859"/>
      <c r="J562" s="859"/>
      <c r="K562" s="859"/>
      <c r="L562" s="860"/>
      <c r="M562" s="859"/>
      <c r="N562" s="859"/>
      <c r="O562" s="859"/>
      <c r="P562" s="859"/>
      <c r="Q562" s="859"/>
      <c r="R562" s="859"/>
      <c r="S562" s="860"/>
      <c r="T562" s="860"/>
      <c r="U562" s="859"/>
      <c r="V562" s="859"/>
      <c r="W562" s="859"/>
      <c r="X562" s="859"/>
      <c r="Y562" s="859"/>
      <c r="Z562" s="859"/>
      <c r="AA562" s="859"/>
      <c r="AB562" s="859"/>
      <c r="AC562" s="859"/>
      <c r="AD562" s="859"/>
      <c r="AE562" s="859"/>
      <c r="AF562" s="859"/>
      <c r="AG562" s="859"/>
      <c r="AH562" s="859"/>
      <c r="AI562" s="859"/>
      <c r="AJ562" s="859"/>
      <c r="AK562" s="859"/>
      <c r="AL562" s="859"/>
      <c r="AM562" s="859"/>
      <c r="AN562" s="859"/>
      <c r="AO562" s="859"/>
      <c r="AP562" s="859"/>
      <c r="AQ562" s="859"/>
      <c r="AR562" s="859"/>
    </row>
    <row r="563" spans="1:44">
      <c r="A563" s="859"/>
      <c r="B563" s="859"/>
      <c r="C563" s="859"/>
      <c r="D563" s="859"/>
      <c r="E563" s="859"/>
      <c r="F563" s="859"/>
      <c r="G563" s="859"/>
      <c r="H563" s="859"/>
      <c r="I563" s="859"/>
      <c r="J563" s="859"/>
      <c r="K563" s="859"/>
      <c r="L563" s="860"/>
      <c r="M563" s="859"/>
      <c r="N563" s="859"/>
      <c r="O563" s="859"/>
      <c r="P563" s="859"/>
      <c r="Q563" s="859"/>
      <c r="R563" s="859"/>
      <c r="S563" s="860"/>
      <c r="T563" s="860"/>
      <c r="U563" s="859"/>
      <c r="V563" s="859"/>
      <c r="W563" s="859"/>
      <c r="X563" s="859"/>
      <c r="Y563" s="859"/>
      <c r="Z563" s="859"/>
      <c r="AA563" s="859"/>
      <c r="AB563" s="859"/>
      <c r="AC563" s="859"/>
      <c r="AD563" s="859"/>
      <c r="AE563" s="859"/>
      <c r="AF563" s="859"/>
      <c r="AG563" s="859"/>
      <c r="AH563" s="859"/>
      <c r="AI563" s="859"/>
      <c r="AJ563" s="859"/>
      <c r="AK563" s="859"/>
      <c r="AL563" s="859"/>
      <c r="AM563" s="859"/>
      <c r="AN563" s="859"/>
      <c r="AO563" s="859"/>
      <c r="AP563" s="859"/>
      <c r="AQ563" s="859"/>
      <c r="AR563" s="859"/>
    </row>
    <row r="564" spans="1:44">
      <c r="A564" s="859"/>
      <c r="B564" s="859"/>
      <c r="C564" s="859"/>
      <c r="D564" s="859"/>
      <c r="E564" s="859"/>
      <c r="F564" s="859"/>
      <c r="G564" s="859"/>
      <c r="H564" s="859"/>
      <c r="I564" s="859"/>
      <c r="J564" s="859"/>
      <c r="K564" s="859"/>
      <c r="L564" s="860"/>
      <c r="M564" s="859"/>
      <c r="N564" s="859"/>
      <c r="O564" s="859"/>
      <c r="P564" s="859"/>
      <c r="Q564" s="859"/>
      <c r="R564" s="859"/>
      <c r="S564" s="860"/>
      <c r="T564" s="860"/>
      <c r="U564" s="859"/>
      <c r="V564" s="859"/>
      <c r="W564" s="859"/>
      <c r="X564" s="859"/>
      <c r="Y564" s="859"/>
      <c r="Z564" s="859"/>
      <c r="AA564" s="859"/>
      <c r="AB564" s="859"/>
      <c r="AC564" s="859"/>
      <c r="AD564" s="859"/>
      <c r="AE564" s="859"/>
      <c r="AF564" s="859"/>
      <c r="AG564" s="859"/>
      <c r="AH564" s="859"/>
      <c r="AI564" s="859"/>
      <c r="AJ564" s="859"/>
      <c r="AK564" s="859"/>
      <c r="AL564" s="859"/>
      <c r="AM564" s="859"/>
      <c r="AN564" s="859"/>
      <c r="AO564" s="859"/>
      <c r="AP564" s="859"/>
      <c r="AQ564" s="859"/>
      <c r="AR564" s="859"/>
    </row>
    <row r="565" spans="1:44">
      <c r="A565" s="859"/>
      <c r="B565" s="859"/>
      <c r="C565" s="859"/>
      <c r="D565" s="859"/>
      <c r="E565" s="859"/>
      <c r="F565" s="859"/>
      <c r="G565" s="859"/>
      <c r="H565" s="859"/>
      <c r="I565" s="859"/>
      <c r="J565" s="859"/>
      <c r="K565" s="859"/>
      <c r="L565" s="860"/>
      <c r="M565" s="859"/>
      <c r="N565" s="859"/>
      <c r="O565" s="859"/>
      <c r="P565" s="859"/>
      <c r="Q565" s="859"/>
      <c r="R565" s="859"/>
      <c r="S565" s="860"/>
      <c r="T565" s="860"/>
      <c r="U565" s="859"/>
      <c r="V565" s="859"/>
      <c r="W565" s="859"/>
      <c r="X565" s="859"/>
      <c r="Y565" s="859"/>
      <c r="Z565" s="859"/>
      <c r="AA565" s="859"/>
      <c r="AB565" s="859"/>
      <c r="AC565" s="859"/>
      <c r="AD565" s="859"/>
      <c r="AE565" s="859"/>
      <c r="AF565" s="859"/>
      <c r="AG565" s="859"/>
      <c r="AH565" s="859"/>
      <c r="AI565" s="859"/>
      <c r="AJ565" s="859"/>
      <c r="AK565" s="859"/>
      <c r="AL565" s="859"/>
      <c r="AM565" s="859"/>
      <c r="AN565" s="859"/>
      <c r="AO565" s="859"/>
      <c r="AP565" s="859"/>
      <c r="AQ565" s="859"/>
      <c r="AR565" s="859"/>
    </row>
    <row r="566" spans="1:44">
      <c r="A566" s="859"/>
      <c r="B566" s="859"/>
      <c r="C566" s="859"/>
      <c r="D566" s="859"/>
      <c r="E566" s="859"/>
      <c r="F566" s="859"/>
      <c r="G566" s="859"/>
      <c r="H566" s="859"/>
      <c r="I566" s="859"/>
      <c r="J566" s="859"/>
      <c r="K566" s="859"/>
      <c r="L566" s="860"/>
      <c r="M566" s="859"/>
      <c r="N566" s="859"/>
      <c r="O566" s="859"/>
      <c r="P566" s="859"/>
      <c r="Q566" s="859"/>
      <c r="R566" s="859"/>
      <c r="S566" s="860"/>
      <c r="T566" s="860"/>
      <c r="U566" s="859"/>
      <c r="V566" s="859"/>
      <c r="W566" s="859"/>
      <c r="X566" s="859"/>
      <c r="Y566" s="859"/>
      <c r="Z566" s="859"/>
      <c r="AA566" s="859"/>
      <c r="AB566" s="859"/>
      <c r="AC566" s="859"/>
      <c r="AD566" s="859"/>
      <c r="AE566" s="859"/>
      <c r="AF566" s="859"/>
      <c r="AG566" s="859"/>
      <c r="AH566" s="859"/>
      <c r="AI566" s="859"/>
      <c r="AJ566" s="859"/>
      <c r="AK566" s="859"/>
      <c r="AL566" s="859"/>
      <c r="AM566" s="859"/>
      <c r="AN566" s="859"/>
      <c r="AO566" s="859"/>
      <c r="AP566" s="859"/>
      <c r="AQ566" s="859"/>
      <c r="AR566" s="859"/>
    </row>
    <row r="567" spans="1:44">
      <c r="A567" s="859"/>
      <c r="B567" s="859"/>
      <c r="C567" s="859"/>
      <c r="D567" s="859"/>
      <c r="E567" s="859"/>
      <c r="F567" s="859"/>
      <c r="G567" s="859"/>
      <c r="H567" s="859"/>
      <c r="I567" s="859"/>
      <c r="J567" s="859"/>
      <c r="K567" s="859"/>
      <c r="L567" s="860"/>
      <c r="M567" s="859"/>
      <c r="N567" s="859"/>
      <c r="O567" s="859"/>
      <c r="P567" s="859"/>
      <c r="Q567" s="859"/>
      <c r="R567" s="859"/>
      <c r="S567" s="860"/>
      <c r="T567" s="860"/>
      <c r="U567" s="859"/>
      <c r="V567" s="859"/>
      <c r="W567" s="859"/>
      <c r="X567" s="859"/>
      <c r="Y567" s="859"/>
      <c r="Z567" s="859"/>
      <c r="AA567" s="859"/>
      <c r="AB567" s="859"/>
      <c r="AC567" s="859"/>
      <c r="AD567" s="859"/>
      <c r="AE567" s="859"/>
      <c r="AF567" s="859"/>
      <c r="AG567" s="859"/>
      <c r="AH567" s="859"/>
      <c r="AI567" s="859"/>
      <c r="AJ567" s="859"/>
      <c r="AK567" s="859"/>
      <c r="AL567" s="859"/>
      <c r="AM567" s="859"/>
      <c r="AN567" s="859"/>
      <c r="AO567" s="859"/>
      <c r="AP567" s="859"/>
      <c r="AQ567" s="859"/>
      <c r="AR567" s="859"/>
    </row>
    <row r="568" spans="1:44">
      <c r="A568" s="859"/>
      <c r="B568" s="859"/>
      <c r="C568" s="859"/>
      <c r="D568" s="859"/>
      <c r="E568" s="859"/>
      <c r="F568" s="859"/>
      <c r="G568" s="859"/>
      <c r="H568" s="859"/>
      <c r="I568" s="859"/>
      <c r="J568" s="859"/>
      <c r="K568" s="859"/>
      <c r="L568" s="860"/>
      <c r="M568" s="859"/>
      <c r="N568" s="859"/>
      <c r="O568" s="859"/>
      <c r="P568" s="859"/>
      <c r="Q568" s="859"/>
      <c r="R568" s="859"/>
      <c r="S568" s="860"/>
      <c r="T568" s="860"/>
      <c r="U568" s="859"/>
      <c r="V568" s="859"/>
      <c r="W568" s="859"/>
      <c r="X568" s="859"/>
      <c r="Y568" s="859"/>
      <c r="Z568" s="859"/>
      <c r="AA568" s="859"/>
      <c r="AB568" s="859"/>
      <c r="AC568" s="859"/>
      <c r="AD568" s="859"/>
      <c r="AE568" s="859"/>
      <c r="AF568" s="859"/>
      <c r="AG568" s="859"/>
      <c r="AH568" s="859"/>
      <c r="AI568" s="859"/>
      <c r="AJ568" s="859"/>
      <c r="AK568" s="859"/>
      <c r="AL568" s="859"/>
      <c r="AM568" s="859"/>
      <c r="AN568" s="859"/>
      <c r="AO568" s="859"/>
      <c r="AP568" s="859"/>
      <c r="AQ568" s="859"/>
      <c r="AR568" s="859"/>
    </row>
    <row r="569" spans="1:44">
      <c r="A569" s="859"/>
      <c r="B569" s="859"/>
      <c r="C569" s="859"/>
      <c r="D569" s="859"/>
      <c r="E569" s="859"/>
      <c r="F569" s="859"/>
      <c r="G569" s="859"/>
      <c r="H569" s="859"/>
      <c r="I569" s="859"/>
      <c r="J569" s="859"/>
      <c r="K569" s="859"/>
      <c r="L569" s="860"/>
      <c r="M569" s="859"/>
      <c r="N569" s="859"/>
      <c r="O569" s="859"/>
      <c r="P569" s="859"/>
      <c r="Q569" s="859"/>
      <c r="R569" s="859"/>
      <c r="S569" s="860"/>
      <c r="T569" s="860"/>
      <c r="U569" s="859"/>
      <c r="V569" s="859"/>
      <c r="W569" s="859"/>
      <c r="X569" s="859"/>
      <c r="Y569" s="859"/>
      <c r="Z569" s="859"/>
      <c r="AA569" s="859"/>
      <c r="AB569" s="859"/>
      <c r="AC569" s="859"/>
      <c r="AD569" s="859"/>
      <c r="AE569" s="859"/>
      <c r="AF569" s="859"/>
      <c r="AG569" s="859"/>
      <c r="AH569" s="859"/>
      <c r="AI569" s="859"/>
      <c r="AJ569" s="859"/>
      <c r="AK569" s="859"/>
      <c r="AL569" s="859"/>
      <c r="AM569" s="859"/>
      <c r="AN569" s="859"/>
      <c r="AO569" s="859"/>
      <c r="AP569" s="859"/>
      <c r="AQ569" s="859"/>
      <c r="AR569" s="859"/>
    </row>
    <row r="570" spans="1:44">
      <c r="A570" s="859"/>
      <c r="B570" s="859"/>
      <c r="C570" s="859"/>
      <c r="D570" s="859"/>
      <c r="E570" s="859"/>
      <c r="F570" s="859"/>
      <c r="G570" s="859"/>
      <c r="H570" s="859"/>
      <c r="I570" s="859"/>
      <c r="J570" s="859"/>
      <c r="K570" s="859"/>
      <c r="L570" s="860"/>
      <c r="M570" s="859"/>
      <c r="N570" s="859"/>
      <c r="O570" s="859"/>
      <c r="P570" s="859"/>
      <c r="Q570" s="859"/>
      <c r="R570" s="859"/>
      <c r="S570" s="860"/>
      <c r="T570" s="860"/>
      <c r="U570" s="859"/>
      <c r="V570" s="859"/>
      <c r="W570" s="859"/>
      <c r="X570" s="859"/>
      <c r="Y570" s="859"/>
      <c r="Z570" s="859"/>
      <c r="AA570" s="859"/>
      <c r="AB570" s="859"/>
      <c r="AC570" s="859"/>
      <c r="AD570" s="859"/>
      <c r="AE570" s="859"/>
      <c r="AF570" s="859"/>
      <c r="AG570" s="859"/>
      <c r="AH570" s="859"/>
      <c r="AI570" s="859"/>
      <c r="AJ570" s="859"/>
      <c r="AK570" s="859"/>
      <c r="AL570" s="859"/>
      <c r="AM570" s="859"/>
      <c r="AN570" s="859"/>
      <c r="AO570" s="859"/>
      <c r="AP570" s="859"/>
      <c r="AQ570" s="859"/>
      <c r="AR570" s="859"/>
    </row>
    <row r="571" spans="1:44">
      <c r="A571" s="859"/>
      <c r="B571" s="859"/>
      <c r="C571" s="859"/>
      <c r="D571" s="859"/>
      <c r="E571" s="859"/>
      <c r="F571" s="859"/>
      <c r="G571" s="859"/>
      <c r="H571" s="859"/>
      <c r="I571" s="859"/>
      <c r="J571" s="859"/>
      <c r="K571" s="859"/>
      <c r="L571" s="860"/>
      <c r="M571" s="859"/>
      <c r="N571" s="859"/>
      <c r="O571" s="859"/>
      <c r="P571" s="859"/>
      <c r="Q571" s="859"/>
      <c r="R571" s="859"/>
      <c r="S571" s="860"/>
      <c r="T571" s="860"/>
      <c r="U571" s="859"/>
      <c r="V571" s="859"/>
      <c r="W571" s="859"/>
      <c r="X571" s="859"/>
      <c r="Y571" s="859"/>
      <c r="Z571" s="859"/>
      <c r="AA571" s="859"/>
      <c r="AB571" s="859"/>
      <c r="AC571" s="859"/>
      <c r="AD571" s="859"/>
      <c r="AE571" s="859"/>
      <c r="AF571" s="859"/>
      <c r="AG571" s="859"/>
      <c r="AH571" s="859"/>
      <c r="AI571" s="859"/>
      <c r="AJ571" s="859"/>
      <c r="AK571" s="859"/>
      <c r="AL571" s="859"/>
      <c r="AM571" s="859"/>
      <c r="AN571" s="859"/>
      <c r="AO571" s="859"/>
      <c r="AP571" s="859"/>
      <c r="AQ571" s="859"/>
      <c r="AR571" s="859"/>
    </row>
    <row r="572" spans="1:44">
      <c r="A572" s="859"/>
      <c r="B572" s="859"/>
      <c r="C572" s="859"/>
      <c r="D572" s="859"/>
      <c r="E572" s="859"/>
      <c r="F572" s="859"/>
      <c r="G572" s="859"/>
      <c r="H572" s="859"/>
      <c r="I572" s="859"/>
      <c r="J572" s="859"/>
      <c r="K572" s="859"/>
      <c r="L572" s="860"/>
      <c r="M572" s="859"/>
      <c r="N572" s="859"/>
      <c r="O572" s="859"/>
      <c r="P572" s="859"/>
      <c r="Q572" s="859"/>
      <c r="R572" s="859"/>
      <c r="S572" s="860"/>
      <c r="T572" s="860"/>
      <c r="U572" s="859"/>
      <c r="V572" s="859"/>
      <c r="W572" s="859"/>
      <c r="X572" s="859"/>
      <c r="Y572" s="859"/>
      <c r="Z572" s="859"/>
      <c r="AA572" s="859"/>
      <c r="AB572" s="859"/>
      <c r="AC572" s="859"/>
      <c r="AD572" s="859"/>
      <c r="AE572" s="859"/>
      <c r="AF572" s="859"/>
      <c r="AG572" s="859"/>
      <c r="AH572" s="859"/>
      <c r="AI572" s="859"/>
      <c r="AJ572" s="859"/>
      <c r="AK572" s="859"/>
      <c r="AL572" s="859"/>
      <c r="AM572" s="859"/>
      <c r="AN572" s="859"/>
      <c r="AO572" s="859"/>
      <c r="AP572" s="859"/>
      <c r="AQ572" s="859"/>
      <c r="AR572" s="859"/>
    </row>
    <row r="573" spans="1:44">
      <c r="A573" s="859"/>
      <c r="B573" s="859"/>
      <c r="C573" s="859"/>
      <c r="D573" s="859"/>
      <c r="E573" s="859"/>
      <c r="F573" s="859"/>
      <c r="G573" s="859"/>
      <c r="H573" s="859"/>
      <c r="I573" s="859"/>
      <c r="J573" s="859"/>
      <c r="K573" s="859"/>
      <c r="L573" s="860"/>
      <c r="M573" s="859"/>
      <c r="N573" s="859"/>
      <c r="O573" s="859"/>
      <c r="P573" s="859"/>
      <c r="Q573" s="859"/>
      <c r="R573" s="859"/>
      <c r="S573" s="860"/>
      <c r="T573" s="860"/>
      <c r="U573" s="859"/>
      <c r="V573" s="859"/>
      <c r="W573" s="859"/>
      <c r="X573" s="859"/>
      <c r="Y573" s="859"/>
      <c r="Z573" s="859"/>
      <c r="AA573" s="859"/>
      <c r="AB573" s="859"/>
      <c r="AC573" s="859"/>
      <c r="AD573" s="859"/>
      <c r="AE573" s="859"/>
      <c r="AF573" s="859"/>
      <c r="AG573" s="859"/>
      <c r="AH573" s="859"/>
      <c r="AI573" s="859"/>
      <c r="AJ573" s="859"/>
      <c r="AK573" s="859"/>
      <c r="AL573" s="859"/>
      <c r="AM573" s="859"/>
      <c r="AN573" s="859"/>
      <c r="AO573" s="859"/>
      <c r="AP573" s="859"/>
      <c r="AQ573" s="859"/>
      <c r="AR573" s="859"/>
    </row>
    <row r="574" spans="1:44">
      <c r="A574" s="859"/>
      <c r="B574" s="859"/>
      <c r="C574" s="859"/>
      <c r="D574" s="859"/>
      <c r="E574" s="859"/>
      <c r="F574" s="859"/>
      <c r="G574" s="859"/>
      <c r="H574" s="859"/>
      <c r="I574" s="859"/>
      <c r="J574" s="859"/>
      <c r="K574" s="859"/>
      <c r="L574" s="860"/>
      <c r="M574" s="859"/>
      <c r="N574" s="859"/>
      <c r="O574" s="859"/>
      <c r="P574" s="859"/>
      <c r="Q574" s="859"/>
      <c r="R574" s="859"/>
      <c r="S574" s="860"/>
      <c r="T574" s="860"/>
      <c r="U574" s="859"/>
      <c r="V574" s="859"/>
      <c r="W574" s="859"/>
      <c r="X574" s="859"/>
      <c r="Y574" s="859"/>
      <c r="Z574" s="859"/>
      <c r="AA574" s="859"/>
      <c r="AB574" s="859"/>
      <c r="AC574" s="859"/>
      <c r="AD574" s="859"/>
      <c r="AE574" s="859"/>
      <c r="AF574" s="859"/>
      <c r="AG574" s="859"/>
      <c r="AH574" s="859"/>
      <c r="AI574" s="859"/>
      <c r="AJ574" s="859"/>
      <c r="AK574" s="859"/>
      <c r="AL574" s="859"/>
      <c r="AM574" s="859"/>
      <c r="AN574" s="859"/>
      <c r="AO574" s="859"/>
      <c r="AP574" s="859"/>
      <c r="AQ574" s="859"/>
      <c r="AR574" s="859"/>
    </row>
    <row r="575" spans="1:44">
      <c r="A575" s="859"/>
      <c r="B575" s="859"/>
      <c r="C575" s="859"/>
      <c r="D575" s="859"/>
      <c r="E575" s="859"/>
      <c r="F575" s="859"/>
      <c r="G575" s="859"/>
      <c r="H575" s="859"/>
      <c r="I575" s="859"/>
      <c r="J575" s="859"/>
      <c r="K575" s="859"/>
      <c r="L575" s="860"/>
      <c r="M575" s="859"/>
      <c r="N575" s="859"/>
      <c r="O575" s="859"/>
      <c r="P575" s="859"/>
      <c r="Q575" s="859"/>
      <c r="R575" s="859"/>
      <c r="S575" s="860"/>
      <c r="T575" s="860"/>
      <c r="U575" s="859"/>
      <c r="V575" s="859"/>
      <c r="W575" s="859"/>
      <c r="X575" s="859"/>
      <c r="Y575" s="859"/>
      <c r="Z575" s="859"/>
      <c r="AA575" s="859"/>
      <c r="AB575" s="859"/>
      <c r="AC575" s="859"/>
      <c r="AD575" s="859"/>
      <c r="AE575" s="859"/>
      <c r="AF575" s="859"/>
      <c r="AG575" s="859"/>
      <c r="AH575" s="859"/>
      <c r="AI575" s="859"/>
      <c r="AJ575" s="859"/>
      <c r="AK575" s="859"/>
      <c r="AL575" s="859"/>
      <c r="AM575" s="859"/>
      <c r="AN575" s="859"/>
      <c r="AO575" s="859"/>
      <c r="AP575" s="859"/>
      <c r="AQ575" s="859"/>
      <c r="AR575" s="859"/>
    </row>
    <row r="576" spans="1:44">
      <c r="A576" s="859"/>
      <c r="B576" s="859"/>
      <c r="C576" s="859"/>
      <c r="D576" s="859"/>
      <c r="E576" s="859"/>
      <c r="F576" s="859"/>
      <c r="G576" s="859"/>
      <c r="H576" s="859"/>
      <c r="I576" s="859"/>
      <c r="J576" s="859"/>
      <c r="K576" s="859"/>
      <c r="L576" s="860"/>
      <c r="M576" s="859"/>
      <c r="N576" s="859"/>
      <c r="O576" s="859"/>
      <c r="P576" s="859"/>
      <c r="Q576" s="859"/>
      <c r="R576" s="859"/>
      <c r="S576" s="860"/>
      <c r="T576" s="860"/>
      <c r="U576" s="859"/>
      <c r="V576" s="859"/>
      <c r="W576" s="859"/>
      <c r="X576" s="859"/>
      <c r="Y576" s="859"/>
      <c r="Z576" s="859"/>
      <c r="AA576" s="859"/>
      <c r="AB576" s="859"/>
      <c r="AC576" s="859"/>
      <c r="AD576" s="859"/>
      <c r="AE576" s="859"/>
      <c r="AF576" s="859"/>
      <c r="AG576" s="859"/>
      <c r="AH576" s="859"/>
      <c r="AI576" s="859"/>
      <c r="AJ576" s="859"/>
      <c r="AK576" s="859"/>
      <c r="AL576" s="859"/>
      <c r="AM576" s="859"/>
      <c r="AN576" s="859"/>
      <c r="AO576" s="859"/>
      <c r="AP576" s="859"/>
      <c r="AQ576" s="859"/>
      <c r="AR576" s="859"/>
    </row>
    <row r="577" spans="1:44">
      <c r="A577" s="859"/>
      <c r="B577" s="859"/>
      <c r="C577" s="859"/>
      <c r="D577" s="859"/>
      <c r="E577" s="859"/>
      <c r="F577" s="859"/>
      <c r="G577" s="859"/>
      <c r="H577" s="859"/>
      <c r="I577" s="859"/>
      <c r="J577" s="859"/>
      <c r="K577" s="859"/>
      <c r="L577" s="860"/>
      <c r="M577" s="859"/>
      <c r="N577" s="859"/>
      <c r="O577" s="859"/>
      <c r="P577" s="859"/>
      <c r="Q577" s="859"/>
      <c r="R577" s="859"/>
      <c r="S577" s="860"/>
      <c r="T577" s="860"/>
      <c r="U577" s="859"/>
      <c r="V577" s="859"/>
      <c r="W577" s="859"/>
      <c r="X577" s="859"/>
      <c r="Y577" s="859"/>
      <c r="Z577" s="859"/>
      <c r="AA577" s="859"/>
      <c r="AB577" s="859"/>
      <c r="AC577" s="859"/>
      <c r="AD577" s="859"/>
      <c r="AE577" s="859"/>
      <c r="AF577" s="859"/>
      <c r="AG577" s="859"/>
      <c r="AH577" s="859"/>
      <c r="AI577" s="859"/>
      <c r="AJ577" s="859"/>
      <c r="AK577" s="859"/>
      <c r="AL577" s="859"/>
      <c r="AM577" s="859"/>
      <c r="AN577" s="859"/>
      <c r="AO577" s="859"/>
      <c r="AP577" s="859"/>
      <c r="AQ577" s="859"/>
      <c r="AR577" s="859"/>
    </row>
    <row r="578" spans="1:44">
      <c r="A578" s="859"/>
      <c r="B578" s="859"/>
      <c r="C578" s="859"/>
      <c r="D578" s="859"/>
      <c r="E578" s="859"/>
      <c r="F578" s="859"/>
      <c r="G578" s="859"/>
      <c r="H578" s="859"/>
      <c r="I578" s="859"/>
      <c r="J578" s="859"/>
      <c r="K578" s="859"/>
      <c r="L578" s="860"/>
      <c r="M578" s="859"/>
      <c r="N578" s="859"/>
      <c r="O578" s="859"/>
      <c r="P578" s="859"/>
      <c r="Q578" s="859"/>
      <c r="R578" s="859"/>
      <c r="S578" s="860"/>
      <c r="T578" s="860"/>
      <c r="U578" s="859"/>
      <c r="V578" s="859"/>
      <c r="W578" s="859"/>
      <c r="X578" s="859"/>
      <c r="Y578" s="859"/>
      <c r="Z578" s="859"/>
      <c r="AA578" s="859"/>
      <c r="AB578" s="859"/>
      <c r="AC578" s="859"/>
      <c r="AD578" s="859"/>
      <c r="AE578" s="859"/>
      <c r="AF578" s="859"/>
      <c r="AG578" s="859"/>
      <c r="AH578" s="859"/>
      <c r="AI578" s="859"/>
      <c r="AJ578" s="859"/>
      <c r="AK578" s="859"/>
      <c r="AL578" s="859"/>
      <c r="AM578" s="859"/>
      <c r="AN578" s="859"/>
      <c r="AO578" s="859"/>
      <c r="AP578" s="859"/>
      <c r="AQ578" s="859"/>
      <c r="AR578" s="859"/>
    </row>
    <row r="579" spans="1:44">
      <c r="A579" s="859"/>
      <c r="B579" s="859"/>
      <c r="C579" s="859"/>
      <c r="D579" s="859"/>
      <c r="E579" s="859"/>
      <c r="F579" s="859"/>
      <c r="G579" s="859"/>
      <c r="H579" s="859"/>
      <c r="I579" s="859"/>
      <c r="J579" s="859"/>
      <c r="K579" s="859"/>
      <c r="L579" s="860"/>
      <c r="M579" s="859"/>
      <c r="N579" s="859"/>
      <c r="O579" s="859"/>
      <c r="P579" s="859"/>
      <c r="Q579" s="859"/>
      <c r="R579" s="859"/>
      <c r="S579" s="860"/>
      <c r="T579" s="860"/>
      <c r="U579" s="859"/>
      <c r="V579" s="859"/>
      <c r="W579" s="859"/>
      <c r="X579" s="859"/>
      <c r="Y579" s="859"/>
      <c r="Z579" s="859"/>
      <c r="AA579" s="859"/>
      <c r="AB579" s="859"/>
      <c r="AC579" s="859"/>
      <c r="AD579" s="859"/>
      <c r="AE579" s="859"/>
      <c r="AF579" s="859"/>
      <c r="AG579" s="859"/>
      <c r="AH579" s="859"/>
      <c r="AI579" s="859"/>
      <c r="AJ579" s="859"/>
      <c r="AK579" s="859"/>
      <c r="AL579" s="859"/>
      <c r="AM579" s="859"/>
      <c r="AN579" s="859"/>
      <c r="AO579" s="859"/>
      <c r="AP579" s="859"/>
      <c r="AQ579" s="859"/>
      <c r="AR579" s="859"/>
    </row>
    <row r="580" spans="1:44">
      <c r="A580" s="859"/>
      <c r="B580" s="859"/>
      <c r="C580" s="859"/>
      <c r="D580" s="859"/>
      <c r="E580" s="859"/>
      <c r="F580" s="859"/>
      <c r="G580" s="859"/>
      <c r="H580" s="859"/>
      <c r="I580" s="859"/>
      <c r="J580" s="859"/>
      <c r="K580" s="859"/>
      <c r="L580" s="860"/>
      <c r="M580" s="859"/>
      <c r="N580" s="859"/>
      <c r="O580" s="859"/>
      <c r="P580" s="859"/>
      <c r="Q580" s="859"/>
      <c r="R580" s="859"/>
      <c r="S580" s="860"/>
      <c r="T580" s="860"/>
      <c r="U580" s="859"/>
      <c r="V580" s="859"/>
      <c r="W580" s="859"/>
      <c r="X580" s="859"/>
      <c r="Y580" s="859"/>
      <c r="Z580" s="859"/>
      <c r="AA580" s="859"/>
      <c r="AB580" s="859"/>
      <c r="AC580" s="859"/>
      <c r="AD580" s="859"/>
      <c r="AE580" s="859"/>
      <c r="AF580" s="859"/>
      <c r="AG580" s="859"/>
      <c r="AH580" s="859"/>
      <c r="AI580" s="859"/>
      <c r="AJ580" s="859"/>
      <c r="AK580" s="859"/>
      <c r="AL580" s="859"/>
      <c r="AM580" s="859"/>
      <c r="AN580" s="859"/>
      <c r="AO580" s="859"/>
      <c r="AP580" s="859"/>
      <c r="AQ580" s="859"/>
      <c r="AR580" s="859"/>
    </row>
    <row r="581" spans="1:44">
      <c r="A581" s="859"/>
      <c r="B581" s="859"/>
      <c r="C581" s="859"/>
      <c r="D581" s="859"/>
      <c r="E581" s="859"/>
      <c r="F581" s="859"/>
      <c r="G581" s="859"/>
      <c r="H581" s="859"/>
      <c r="I581" s="859"/>
      <c r="J581" s="859"/>
      <c r="K581" s="859"/>
      <c r="L581" s="860"/>
      <c r="M581" s="859"/>
      <c r="N581" s="859"/>
      <c r="O581" s="859"/>
      <c r="P581" s="859"/>
      <c r="Q581" s="859"/>
      <c r="R581" s="859"/>
      <c r="S581" s="860"/>
      <c r="T581" s="860"/>
      <c r="U581" s="859"/>
      <c r="V581" s="859"/>
      <c r="W581" s="859"/>
      <c r="X581" s="859"/>
      <c r="Y581" s="859"/>
      <c r="Z581" s="859"/>
      <c r="AA581" s="859"/>
      <c r="AB581" s="859"/>
      <c r="AC581" s="859"/>
      <c r="AD581" s="859"/>
      <c r="AE581" s="859"/>
      <c r="AF581" s="859"/>
      <c r="AG581" s="859"/>
      <c r="AH581" s="859"/>
      <c r="AI581" s="859"/>
      <c r="AJ581" s="859"/>
      <c r="AK581" s="859"/>
      <c r="AL581" s="859"/>
      <c r="AM581" s="859"/>
      <c r="AN581" s="859"/>
      <c r="AO581" s="859"/>
      <c r="AP581" s="859"/>
      <c r="AQ581" s="859"/>
      <c r="AR581" s="859"/>
    </row>
    <row r="582" spans="1:44">
      <c r="A582" s="859"/>
      <c r="B582" s="859"/>
      <c r="C582" s="859"/>
      <c r="D582" s="859"/>
      <c r="E582" s="859"/>
      <c r="F582" s="859"/>
      <c r="G582" s="859"/>
      <c r="H582" s="859"/>
      <c r="I582" s="859"/>
      <c r="J582" s="859"/>
      <c r="K582" s="859"/>
      <c r="L582" s="860"/>
      <c r="M582" s="859"/>
      <c r="N582" s="859"/>
      <c r="O582" s="859"/>
      <c r="P582" s="859"/>
      <c r="Q582" s="859"/>
      <c r="R582" s="859"/>
      <c r="S582" s="860"/>
      <c r="T582" s="860"/>
      <c r="U582" s="859"/>
      <c r="V582" s="859"/>
      <c r="W582" s="859"/>
      <c r="X582" s="859"/>
      <c r="Y582" s="859"/>
      <c r="Z582" s="859"/>
      <c r="AA582" s="859"/>
      <c r="AB582" s="859"/>
      <c r="AC582" s="859"/>
      <c r="AD582" s="859"/>
      <c r="AE582" s="859"/>
      <c r="AF582" s="859"/>
      <c r="AG582" s="859"/>
      <c r="AH582" s="859"/>
      <c r="AI582" s="859"/>
      <c r="AJ582" s="859"/>
      <c r="AK582" s="859"/>
      <c r="AL582" s="859"/>
      <c r="AM582" s="859"/>
      <c r="AN582" s="859"/>
      <c r="AO582" s="859"/>
      <c r="AP582" s="859"/>
      <c r="AQ582" s="859"/>
      <c r="AR582" s="859"/>
    </row>
    <row r="583" spans="1:44">
      <c r="A583" s="859"/>
      <c r="B583" s="859"/>
      <c r="C583" s="859"/>
      <c r="D583" s="859"/>
      <c r="E583" s="859"/>
      <c r="F583" s="859"/>
      <c r="G583" s="859"/>
      <c r="H583" s="859"/>
      <c r="I583" s="859"/>
      <c r="J583" s="859"/>
      <c r="K583" s="859"/>
      <c r="L583" s="860"/>
      <c r="M583" s="859"/>
      <c r="N583" s="859"/>
      <c r="O583" s="859"/>
      <c r="P583" s="859"/>
      <c r="Q583" s="859"/>
      <c r="R583" s="859"/>
      <c r="S583" s="860"/>
      <c r="T583" s="860"/>
      <c r="U583" s="859"/>
      <c r="V583" s="859"/>
      <c r="W583" s="859"/>
      <c r="X583" s="859"/>
      <c r="Y583" s="859"/>
      <c r="Z583" s="859"/>
      <c r="AA583" s="859"/>
      <c r="AB583" s="859"/>
      <c r="AC583" s="859"/>
      <c r="AD583" s="859"/>
      <c r="AE583" s="859"/>
      <c r="AF583" s="859"/>
      <c r="AG583" s="859"/>
      <c r="AH583" s="859"/>
      <c r="AI583" s="859"/>
      <c r="AJ583" s="859"/>
      <c r="AK583" s="859"/>
      <c r="AL583" s="859"/>
      <c r="AM583" s="859"/>
      <c r="AN583" s="859"/>
      <c r="AO583" s="859"/>
      <c r="AP583" s="859"/>
      <c r="AQ583" s="859"/>
      <c r="AR583" s="859"/>
    </row>
    <row r="584" spans="1:44">
      <c r="A584" s="859"/>
      <c r="B584" s="859"/>
      <c r="C584" s="859"/>
      <c r="D584" s="859"/>
      <c r="E584" s="859"/>
      <c r="F584" s="859"/>
      <c r="G584" s="859"/>
      <c r="H584" s="859"/>
      <c r="I584" s="859"/>
      <c r="J584" s="859"/>
      <c r="K584" s="859"/>
      <c r="L584" s="860"/>
      <c r="M584" s="859"/>
      <c r="N584" s="859"/>
      <c r="O584" s="859"/>
      <c r="P584" s="859"/>
      <c r="Q584" s="859"/>
      <c r="R584" s="859"/>
      <c r="S584" s="860"/>
      <c r="T584" s="860"/>
      <c r="U584" s="859"/>
      <c r="V584" s="859"/>
      <c r="W584" s="859"/>
      <c r="X584" s="859"/>
      <c r="Y584" s="859"/>
      <c r="Z584" s="859"/>
      <c r="AA584" s="859"/>
      <c r="AB584" s="859"/>
      <c r="AC584" s="859"/>
      <c r="AD584" s="859"/>
      <c r="AE584" s="859"/>
      <c r="AF584" s="859"/>
      <c r="AG584" s="859"/>
      <c r="AH584" s="859"/>
      <c r="AI584" s="859"/>
      <c r="AJ584" s="859"/>
      <c r="AK584" s="859"/>
      <c r="AL584" s="859"/>
      <c r="AM584" s="859"/>
      <c r="AN584" s="859"/>
      <c r="AO584" s="859"/>
      <c r="AP584" s="859"/>
      <c r="AQ584" s="859"/>
      <c r="AR584" s="859"/>
    </row>
    <row r="585" spans="1:44">
      <c r="A585" s="859"/>
      <c r="B585" s="859"/>
      <c r="C585" s="859"/>
      <c r="D585" s="859"/>
      <c r="E585" s="859"/>
      <c r="F585" s="859"/>
      <c r="G585" s="859"/>
      <c r="H585" s="859"/>
      <c r="I585" s="859"/>
      <c r="J585" s="859"/>
      <c r="K585" s="859"/>
      <c r="L585" s="860"/>
      <c r="M585" s="859"/>
      <c r="N585" s="859"/>
      <c r="O585" s="859"/>
      <c r="P585" s="859"/>
      <c r="Q585" s="859"/>
      <c r="R585" s="859"/>
      <c r="S585" s="860"/>
      <c r="T585" s="860"/>
      <c r="U585" s="859"/>
      <c r="V585" s="859"/>
      <c r="W585" s="859"/>
      <c r="X585" s="859"/>
      <c r="Y585" s="859"/>
      <c r="Z585" s="859"/>
      <c r="AA585" s="859"/>
      <c r="AB585" s="859"/>
      <c r="AC585" s="859"/>
      <c r="AD585" s="859"/>
      <c r="AE585" s="859"/>
      <c r="AF585" s="859"/>
      <c r="AG585" s="859"/>
      <c r="AH585" s="859"/>
      <c r="AI585" s="859"/>
      <c r="AJ585" s="859"/>
      <c r="AK585" s="859"/>
      <c r="AL585" s="859"/>
      <c r="AM585" s="859"/>
      <c r="AN585" s="859"/>
      <c r="AO585" s="859"/>
      <c r="AP585" s="859"/>
      <c r="AQ585" s="859"/>
      <c r="AR585" s="859"/>
    </row>
    <row r="586" spans="1:44">
      <c r="A586" s="859"/>
      <c r="B586" s="859"/>
      <c r="C586" s="859"/>
      <c r="D586" s="859"/>
      <c r="E586" s="859"/>
      <c r="F586" s="859"/>
      <c r="G586" s="859"/>
      <c r="H586" s="859"/>
      <c r="I586" s="859"/>
      <c r="J586" s="859"/>
      <c r="K586" s="859"/>
      <c r="L586" s="860"/>
      <c r="M586" s="859"/>
      <c r="N586" s="859"/>
      <c r="O586" s="859"/>
      <c r="P586" s="859"/>
      <c r="Q586" s="859"/>
      <c r="R586" s="859"/>
      <c r="S586" s="860"/>
      <c r="T586" s="860"/>
      <c r="U586" s="859"/>
      <c r="V586" s="859"/>
      <c r="W586" s="859"/>
      <c r="X586" s="859"/>
      <c r="Y586" s="859"/>
      <c r="Z586" s="859"/>
      <c r="AA586" s="859"/>
      <c r="AB586" s="859"/>
      <c r="AC586" s="859"/>
      <c r="AD586" s="859"/>
      <c r="AE586" s="859"/>
      <c r="AF586" s="859"/>
      <c r="AG586" s="859"/>
      <c r="AH586" s="859"/>
      <c r="AI586" s="859"/>
      <c r="AJ586" s="859"/>
      <c r="AK586" s="859"/>
      <c r="AL586" s="859"/>
      <c r="AM586" s="859"/>
      <c r="AN586" s="859"/>
      <c r="AO586" s="859"/>
      <c r="AP586" s="859"/>
      <c r="AQ586" s="859"/>
      <c r="AR586" s="859"/>
    </row>
    <row r="587" spans="1:44">
      <c r="A587" s="859"/>
      <c r="B587" s="859"/>
      <c r="C587" s="859"/>
      <c r="D587" s="859"/>
      <c r="E587" s="859"/>
      <c r="F587" s="859"/>
      <c r="G587" s="859"/>
      <c r="H587" s="859"/>
      <c r="I587" s="859"/>
      <c r="J587" s="859"/>
      <c r="K587" s="859"/>
      <c r="L587" s="860"/>
      <c r="M587" s="859"/>
      <c r="N587" s="859"/>
      <c r="O587" s="859"/>
      <c r="P587" s="859"/>
      <c r="Q587" s="859"/>
      <c r="R587" s="859"/>
      <c r="S587" s="860"/>
      <c r="T587" s="860"/>
      <c r="U587" s="859"/>
      <c r="V587" s="859"/>
      <c r="W587" s="859"/>
      <c r="X587" s="859"/>
      <c r="Y587" s="859"/>
      <c r="Z587" s="859"/>
      <c r="AA587" s="859"/>
      <c r="AB587" s="859"/>
      <c r="AC587" s="859"/>
      <c r="AD587" s="859"/>
      <c r="AE587" s="859"/>
      <c r="AF587" s="859"/>
      <c r="AG587" s="859"/>
      <c r="AH587" s="859"/>
      <c r="AI587" s="859"/>
      <c r="AJ587" s="859"/>
      <c r="AK587" s="859"/>
      <c r="AL587" s="859"/>
      <c r="AM587" s="859"/>
      <c r="AN587" s="859"/>
      <c r="AO587" s="859"/>
      <c r="AP587" s="859"/>
      <c r="AQ587" s="859"/>
      <c r="AR587" s="859"/>
    </row>
    <row r="588" spans="1:44">
      <c r="A588" s="859"/>
      <c r="B588" s="859"/>
      <c r="C588" s="859"/>
      <c r="D588" s="859"/>
      <c r="E588" s="859"/>
      <c r="F588" s="859"/>
      <c r="G588" s="859"/>
      <c r="H588" s="859"/>
      <c r="I588" s="859"/>
      <c r="J588" s="859"/>
      <c r="K588" s="859"/>
      <c r="L588" s="860"/>
      <c r="M588" s="859"/>
      <c r="N588" s="859"/>
      <c r="O588" s="859"/>
      <c r="P588" s="859"/>
      <c r="Q588" s="859"/>
      <c r="R588" s="859"/>
      <c r="S588" s="860"/>
      <c r="T588" s="860"/>
      <c r="U588" s="859"/>
      <c r="V588" s="859"/>
      <c r="W588" s="859"/>
      <c r="X588" s="859"/>
      <c r="Y588" s="859"/>
      <c r="Z588" s="859"/>
      <c r="AA588" s="859"/>
      <c r="AB588" s="859"/>
      <c r="AC588" s="859"/>
      <c r="AD588" s="859"/>
      <c r="AE588" s="859"/>
      <c r="AF588" s="859"/>
      <c r="AG588" s="859"/>
      <c r="AH588" s="859"/>
      <c r="AI588" s="859"/>
      <c r="AJ588" s="859"/>
      <c r="AK588" s="859"/>
      <c r="AL588" s="859"/>
      <c r="AM588" s="859"/>
      <c r="AN588" s="859"/>
      <c r="AO588" s="859"/>
      <c r="AP588" s="859"/>
      <c r="AQ588" s="859"/>
      <c r="AR588" s="859"/>
    </row>
    <row r="589" spans="1:44">
      <c r="A589" s="859"/>
      <c r="B589" s="859"/>
      <c r="C589" s="859"/>
      <c r="D589" s="859"/>
      <c r="E589" s="859"/>
      <c r="F589" s="859"/>
      <c r="G589" s="859"/>
      <c r="H589" s="859"/>
      <c r="I589" s="859"/>
      <c r="J589" s="859"/>
      <c r="K589" s="859"/>
      <c r="L589" s="860"/>
      <c r="M589" s="859"/>
      <c r="N589" s="859"/>
      <c r="O589" s="859"/>
      <c r="P589" s="859"/>
      <c r="Q589" s="859"/>
      <c r="R589" s="859"/>
      <c r="S589" s="860"/>
      <c r="T589" s="860"/>
      <c r="U589" s="859"/>
      <c r="V589" s="859"/>
      <c r="W589" s="859"/>
      <c r="X589" s="859"/>
      <c r="Y589" s="859"/>
      <c r="Z589" s="859"/>
      <c r="AA589" s="859"/>
      <c r="AB589" s="859"/>
      <c r="AC589" s="859"/>
      <c r="AD589" s="859"/>
      <c r="AE589" s="859"/>
      <c r="AF589" s="859"/>
      <c r="AG589" s="859"/>
      <c r="AH589" s="859"/>
      <c r="AI589" s="859"/>
      <c r="AJ589" s="859"/>
      <c r="AK589" s="859"/>
      <c r="AL589" s="859"/>
      <c r="AM589" s="859"/>
      <c r="AN589" s="859"/>
      <c r="AO589" s="859"/>
      <c r="AP589" s="859"/>
      <c r="AQ589" s="859"/>
      <c r="AR589" s="859"/>
    </row>
    <row r="590" spans="1:44">
      <c r="A590" s="859"/>
      <c r="B590" s="859"/>
      <c r="C590" s="859"/>
      <c r="D590" s="859"/>
      <c r="E590" s="859"/>
      <c r="F590" s="859"/>
      <c r="G590" s="859"/>
      <c r="H590" s="859"/>
      <c r="I590" s="859"/>
      <c r="J590" s="859"/>
      <c r="K590" s="859"/>
      <c r="L590" s="860"/>
      <c r="M590" s="859"/>
      <c r="N590" s="859"/>
      <c r="O590" s="859"/>
      <c r="P590" s="859"/>
      <c r="Q590" s="859"/>
      <c r="R590" s="859"/>
      <c r="S590" s="860"/>
      <c r="T590" s="860"/>
      <c r="U590" s="859"/>
      <c r="V590" s="859"/>
      <c r="W590" s="859"/>
      <c r="X590" s="859"/>
      <c r="Y590" s="859"/>
      <c r="Z590" s="859"/>
      <c r="AA590" s="859"/>
      <c r="AB590" s="859"/>
      <c r="AC590" s="859"/>
      <c r="AD590" s="859"/>
      <c r="AE590" s="859"/>
      <c r="AF590" s="859"/>
      <c r="AG590" s="859"/>
      <c r="AH590" s="859"/>
      <c r="AI590" s="859"/>
      <c r="AJ590" s="859"/>
      <c r="AK590" s="859"/>
      <c r="AL590" s="859"/>
      <c r="AM590" s="859"/>
      <c r="AN590" s="859"/>
      <c r="AO590" s="859"/>
      <c r="AP590" s="859"/>
      <c r="AQ590" s="859"/>
      <c r="AR590" s="859"/>
    </row>
    <row r="591" spans="1:44">
      <c r="A591" s="859"/>
      <c r="B591" s="859"/>
      <c r="C591" s="859"/>
      <c r="D591" s="859"/>
      <c r="E591" s="859"/>
      <c r="F591" s="859"/>
      <c r="G591" s="859"/>
      <c r="H591" s="859"/>
      <c r="I591" s="859"/>
      <c r="J591" s="859"/>
      <c r="K591" s="859"/>
      <c r="L591" s="860"/>
      <c r="M591" s="859"/>
      <c r="N591" s="859"/>
      <c r="O591" s="859"/>
      <c r="P591" s="859"/>
      <c r="Q591" s="859"/>
      <c r="R591" s="859"/>
      <c r="S591" s="860"/>
      <c r="T591" s="860"/>
      <c r="U591" s="859"/>
      <c r="V591" s="859"/>
      <c r="W591" s="859"/>
      <c r="X591" s="859"/>
      <c r="Y591" s="859"/>
      <c r="Z591" s="859"/>
      <c r="AA591" s="859"/>
      <c r="AB591" s="859"/>
      <c r="AC591" s="859"/>
      <c r="AD591" s="859"/>
      <c r="AE591" s="859"/>
      <c r="AF591" s="859"/>
      <c r="AG591" s="859"/>
      <c r="AH591" s="859"/>
      <c r="AI591" s="859"/>
      <c r="AJ591" s="859"/>
      <c r="AK591" s="859"/>
      <c r="AL591" s="859"/>
      <c r="AM591" s="859"/>
      <c r="AN591" s="859"/>
      <c r="AO591" s="859"/>
      <c r="AP591" s="859"/>
      <c r="AQ591" s="859"/>
      <c r="AR591" s="859"/>
    </row>
    <row r="592" spans="1:44">
      <c r="A592" s="859"/>
      <c r="B592" s="859"/>
      <c r="C592" s="859"/>
      <c r="D592" s="859"/>
      <c r="E592" s="859"/>
      <c r="F592" s="859"/>
      <c r="G592" s="859"/>
      <c r="H592" s="859"/>
      <c r="I592" s="859"/>
      <c r="J592" s="859"/>
      <c r="K592" s="859"/>
      <c r="L592" s="860"/>
      <c r="M592" s="859"/>
      <c r="N592" s="859"/>
      <c r="O592" s="859"/>
      <c r="P592" s="859"/>
      <c r="Q592" s="859"/>
      <c r="R592" s="859"/>
      <c r="S592" s="860"/>
      <c r="T592" s="860"/>
      <c r="U592" s="859"/>
      <c r="V592" s="859"/>
      <c r="W592" s="859"/>
      <c r="X592" s="859"/>
      <c r="Y592" s="859"/>
      <c r="Z592" s="859"/>
      <c r="AA592" s="859"/>
      <c r="AB592" s="859"/>
      <c r="AC592" s="859"/>
      <c r="AD592" s="859"/>
      <c r="AE592" s="859"/>
      <c r="AF592" s="859"/>
      <c r="AG592" s="859"/>
      <c r="AH592" s="859"/>
      <c r="AI592" s="859"/>
      <c r="AJ592" s="859"/>
      <c r="AK592" s="859"/>
      <c r="AL592" s="859"/>
      <c r="AM592" s="859"/>
      <c r="AN592" s="859"/>
      <c r="AO592" s="859"/>
      <c r="AP592" s="859"/>
      <c r="AQ592" s="859"/>
      <c r="AR592" s="859"/>
    </row>
    <row r="593" spans="1:44">
      <c r="A593" s="859"/>
      <c r="B593" s="859"/>
      <c r="C593" s="859"/>
      <c r="D593" s="859"/>
      <c r="E593" s="859"/>
      <c r="F593" s="859"/>
      <c r="G593" s="859"/>
      <c r="H593" s="859"/>
      <c r="I593" s="859"/>
      <c r="J593" s="859"/>
      <c r="K593" s="859"/>
      <c r="L593" s="860"/>
      <c r="M593" s="859"/>
      <c r="N593" s="859"/>
      <c r="O593" s="859"/>
      <c r="P593" s="859"/>
      <c r="Q593" s="859"/>
      <c r="R593" s="859"/>
      <c r="S593" s="860"/>
      <c r="T593" s="860"/>
      <c r="U593" s="859"/>
      <c r="V593" s="859"/>
      <c r="W593" s="859"/>
      <c r="X593" s="859"/>
      <c r="Y593" s="859"/>
      <c r="Z593" s="859"/>
      <c r="AA593" s="859"/>
      <c r="AB593" s="859"/>
      <c r="AC593" s="859"/>
      <c r="AD593" s="859"/>
      <c r="AE593" s="859"/>
      <c r="AF593" s="859"/>
      <c r="AG593" s="859"/>
      <c r="AH593" s="859"/>
      <c r="AI593" s="859"/>
      <c r="AJ593" s="859"/>
      <c r="AK593" s="859"/>
      <c r="AL593" s="859"/>
      <c r="AM593" s="859"/>
      <c r="AN593" s="859"/>
      <c r="AO593" s="859"/>
      <c r="AP593" s="859"/>
      <c r="AQ593" s="859"/>
      <c r="AR593" s="859"/>
    </row>
    <row r="594" spans="1:44">
      <c r="A594" s="859"/>
      <c r="B594" s="859"/>
      <c r="C594" s="859"/>
      <c r="D594" s="859"/>
      <c r="E594" s="859"/>
      <c r="F594" s="859"/>
      <c r="G594" s="859"/>
      <c r="H594" s="859"/>
      <c r="I594" s="859"/>
      <c r="J594" s="859"/>
      <c r="K594" s="859"/>
      <c r="L594" s="860"/>
      <c r="M594" s="859"/>
      <c r="N594" s="859"/>
      <c r="O594" s="859"/>
      <c r="P594" s="859"/>
      <c r="Q594" s="859"/>
      <c r="R594" s="859"/>
      <c r="S594" s="860"/>
      <c r="T594" s="860"/>
      <c r="U594" s="859"/>
      <c r="V594" s="859"/>
      <c r="W594" s="859"/>
      <c r="X594" s="859"/>
      <c r="Y594" s="859"/>
      <c r="Z594" s="859"/>
      <c r="AA594" s="859"/>
      <c r="AB594" s="859"/>
      <c r="AC594" s="859"/>
      <c r="AD594" s="859"/>
      <c r="AE594" s="859"/>
      <c r="AF594" s="859"/>
      <c r="AG594" s="859"/>
      <c r="AH594" s="859"/>
      <c r="AI594" s="859"/>
      <c r="AJ594" s="859"/>
      <c r="AK594" s="859"/>
      <c r="AL594" s="859"/>
      <c r="AM594" s="859"/>
      <c r="AN594" s="859"/>
      <c r="AO594" s="859"/>
      <c r="AP594" s="859"/>
      <c r="AQ594" s="859"/>
      <c r="AR594" s="859"/>
    </row>
    <row r="595" spans="1:44">
      <c r="A595" s="859"/>
      <c r="B595" s="859"/>
      <c r="C595" s="859"/>
      <c r="D595" s="859"/>
      <c r="E595" s="859"/>
      <c r="F595" s="859"/>
      <c r="G595" s="859"/>
      <c r="H595" s="859"/>
      <c r="I595" s="859"/>
      <c r="J595" s="859"/>
      <c r="K595" s="859"/>
      <c r="L595" s="860"/>
      <c r="M595" s="859"/>
      <c r="N595" s="859"/>
      <c r="O595" s="859"/>
      <c r="P595" s="859"/>
      <c r="Q595" s="859"/>
      <c r="R595" s="859"/>
      <c r="S595" s="860"/>
      <c r="T595" s="860"/>
      <c r="U595" s="859"/>
      <c r="V595" s="859"/>
      <c r="W595" s="859"/>
      <c r="X595" s="859"/>
      <c r="Y595" s="859"/>
      <c r="Z595" s="859"/>
      <c r="AA595" s="859"/>
      <c r="AB595" s="859"/>
      <c r="AC595" s="859"/>
      <c r="AD595" s="859"/>
      <c r="AE595" s="859"/>
      <c r="AF595" s="859"/>
      <c r="AG595" s="859"/>
      <c r="AH595" s="859"/>
      <c r="AI595" s="859"/>
      <c r="AJ595" s="859"/>
      <c r="AK595" s="859"/>
      <c r="AL595" s="859"/>
      <c r="AM595" s="859"/>
      <c r="AN595" s="859"/>
      <c r="AO595" s="859"/>
      <c r="AP595" s="859"/>
      <c r="AQ595" s="859"/>
      <c r="AR595" s="859"/>
    </row>
    <row r="596" spans="1:44">
      <c r="A596" s="859"/>
      <c r="B596" s="859"/>
      <c r="C596" s="859"/>
      <c r="D596" s="859"/>
      <c r="E596" s="859"/>
      <c r="F596" s="859"/>
      <c r="G596" s="859"/>
      <c r="H596" s="859"/>
      <c r="I596" s="859"/>
      <c r="J596" s="859"/>
      <c r="K596" s="859"/>
      <c r="L596" s="860"/>
      <c r="M596" s="859"/>
      <c r="N596" s="859"/>
      <c r="O596" s="859"/>
      <c r="P596" s="859"/>
      <c r="Q596" s="859"/>
      <c r="R596" s="859"/>
      <c r="S596" s="860"/>
      <c r="T596" s="860"/>
      <c r="U596" s="859"/>
      <c r="V596" s="859"/>
      <c r="W596" s="859"/>
      <c r="X596" s="859"/>
      <c r="Y596" s="859"/>
      <c r="Z596" s="859"/>
      <c r="AA596" s="859"/>
      <c r="AB596" s="859"/>
      <c r="AC596" s="859"/>
      <c r="AD596" s="859"/>
      <c r="AE596" s="859"/>
      <c r="AF596" s="859"/>
      <c r="AG596" s="859"/>
      <c r="AH596" s="859"/>
      <c r="AI596" s="859"/>
      <c r="AJ596" s="859"/>
      <c r="AK596" s="859"/>
      <c r="AL596" s="859"/>
      <c r="AM596" s="859"/>
      <c r="AN596" s="859"/>
      <c r="AO596" s="859"/>
      <c r="AP596" s="859"/>
      <c r="AQ596" s="859"/>
      <c r="AR596" s="859"/>
    </row>
    <row r="597" spans="1:44">
      <c r="A597" s="859"/>
      <c r="B597" s="859"/>
      <c r="C597" s="859"/>
      <c r="D597" s="859"/>
      <c r="E597" s="859"/>
      <c r="F597" s="859"/>
      <c r="G597" s="859"/>
      <c r="H597" s="859"/>
      <c r="I597" s="859"/>
      <c r="J597" s="859"/>
      <c r="K597" s="859"/>
      <c r="L597" s="860"/>
      <c r="M597" s="859"/>
      <c r="N597" s="859"/>
      <c r="O597" s="859"/>
      <c r="P597" s="859"/>
      <c r="Q597" s="859"/>
      <c r="R597" s="859"/>
      <c r="S597" s="860"/>
      <c r="T597" s="860"/>
      <c r="U597" s="859"/>
      <c r="V597" s="859"/>
      <c r="W597" s="859"/>
      <c r="X597" s="859"/>
      <c r="Y597" s="859"/>
      <c r="Z597" s="859"/>
      <c r="AA597" s="859"/>
      <c r="AB597" s="859"/>
      <c r="AC597" s="859"/>
      <c r="AD597" s="859"/>
      <c r="AE597" s="859"/>
      <c r="AF597" s="859"/>
      <c r="AG597" s="859"/>
      <c r="AH597" s="859"/>
      <c r="AI597" s="859"/>
      <c r="AJ597" s="859"/>
      <c r="AK597" s="859"/>
      <c r="AL597" s="859"/>
      <c r="AM597" s="859"/>
      <c r="AN597" s="859"/>
      <c r="AO597" s="859"/>
      <c r="AP597" s="859"/>
      <c r="AQ597" s="859"/>
      <c r="AR597" s="859"/>
    </row>
    <row r="598" spans="1:44">
      <c r="A598" s="859"/>
      <c r="B598" s="859"/>
      <c r="C598" s="859"/>
      <c r="D598" s="859"/>
      <c r="E598" s="859"/>
      <c r="F598" s="859"/>
      <c r="G598" s="859"/>
      <c r="H598" s="859"/>
      <c r="I598" s="859"/>
      <c r="J598" s="859"/>
      <c r="K598" s="859"/>
      <c r="L598" s="860"/>
      <c r="M598" s="859"/>
      <c r="N598" s="859"/>
      <c r="O598" s="859"/>
      <c r="P598" s="859"/>
      <c r="Q598" s="859"/>
      <c r="R598" s="859"/>
      <c r="S598" s="860"/>
      <c r="T598" s="860"/>
      <c r="U598" s="859"/>
      <c r="V598" s="859"/>
      <c r="W598" s="859"/>
      <c r="X598" s="859"/>
      <c r="Y598" s="859"/>
      <c r="Z598" s="859"/>
      <c r="AA598" s="859"/>
      <c r="AB598" s="859"/>
      <c r="AC598" s="859"/>
      <c r="AD598" s="859"/>
      <c r="AE598" s="859"/>
      <c r="AF598" s="859"/>
      <c r="AG598" s="859"/>
      <c r="AH598" s="859"/>
      <c r="AI598" s="859"/>
      <c r="AJ598" s="859"/>
      <c r="AK598" s="859"/>
      <c r="AL598" s="859"/>
      <c r="AM598" s="859"/>
      <c r="AN598" s="859"/>
      <c r="AO598" s="859"/>
      <c r="AP598" s="859"/>
      <c r="AQ598" s="859"/>
      <c r="AR598" s="859"/>
    </row>
    <row r="599" spans="1:44">
      <c r="A599" s="859"/>
      <c r="B599" s="859"/>
      <c r="C599" s="859"/>
      <c r="D599" s="859"/>
      <c r="E599" s="859"/>
      <c r="F599" s="859"/>
      <c r="G599" s="859"/>
      <c r="H599" s="859"/>
      <c r="I599" s="859"/>
      <c r="J599" s="859"/>
      <c r="K599" s="859"/>
      <c r="L599" s="860"/>
      <c r="M599" s="859"/>
      <c r="N599" s="859"/>
      <c r="O599" s="859"/>
      <c r="P599" s="859"/>
      <c r="Q599" s="859"/>
      <c r="R599" s="859"/>
      <c r="S599" s="860"/>
      <c r="T599" s="860"/>
      <c r="U599" s="859"/>
      <c r="V599" s="859"/>
      <c r="W599" s="859"/>
      <c r="X599" s="859"/>
      <c r="Y599" s="859"/>
      <c r="Z599" s="859"/>
      <c r="AA599" s="859"/>
      <c r="AB599" s="859"/>
      <c r="AC599" s="859"/>
      <c r="AD599" s="859"/>
      <c r="AE599" s="859"/>
      <c r="AF599" s="859"/>
      <c r="AG599" s="859"/>
      <c r="AH599" s="859"/>
      <c r="AI599" s="859"/>
      <c r="AJ599" s="859"/>
      <c r="AK599" s="859"/>
      <c r="AL599" s="859"/>
      <c r="AM599" s="859"/>
      <c r="AN599" s="859"/>
      <c r="AO599" s="859"/>
      <c r="AP599" s="859"/>
      <c r="AQ599" s="859"/>
      <c r="AR599" s="859"/>
    </row>
    <row r="600" spans="1:44">
      <c r="A600" s="859"/>
      <c r="B600" s="859"/>
      <c r="C600" s="859"/>
      <c r="D600" s="859"/>
      <c r="E600" s="859"/>
      <c r="F600" s="859"/>
      <c r="G600" s="859"/>
      <c r="H600" s="859"/>
      <c r="I600" s="859"/>
      <c r="J600" s="859"/>
      <c r="K600" s="859"/>
      <c r="L600" s="860"/>
      <c r="M600" s="859"/>
      <c r="N600" s="859"/>
      <c r="O600" s="859"/>
      <c r="P600" s="859"/>
      <c r="Q600" s="859"/>
      <c r="R600" s="859"/>
      <c r="S600" s="860"/>
      <c r="T600" s="860"/>
      <c r="U600" s="859"/>
      <c r="V600" s="859"/>
      <c r="W600" s="859"/>
      <c r="X600" s="859"/>
      <c r="Y600" s="859"/>
      <c r="Z600" s="859"/>
      <c r="AA600" s="859"/>
      <c r="AB600" s="859"/>
      <c r="AC600" s="859"/>
      <c r="AD600" s="859"/>
      <c r="AE600" s="859"/>
      <c r="AF600" s="859"/>
      <c r="AG600" s="859"/>
      <c r="AH600" s="859"/>
      <c r="AI600" s="859"/>
      <c r="AJ600" s="859"/>
      <c r="AK600" s="859"/>
      <c r="AL600" s="859"/>
      <c r="AM600" s="859"/>
      <c r="AN600" s="859"/>
      <c r="AO600" s="859"/>
      <c r="AP600" s="859"/>
      <c r="AQ600" s="859"/>
      <c r="AR600" s="859"/>
    </row>
    <row r="601" spans="1:44">
      <c r="A601" s="859"/>
      <c r="B601" s="859"/>
      <c r="C601" s="859"/>
      <c r="D601" s="859"/>
      <c r="E601" s="859"/>
      <c r="F601" s="859"/>
      <c r="G601" s="859"/>
      <c r="H601" s="859"/>
      <c r="I601" s="859"/>
      <c r="J601" s="859"/>
      <c r="K601" s="859"/>
      <c r="L601" s="860"/>
      <c r="M601" s="859"/>
      <c r="N601" s="859"/>
      <c r="O601" s="859"/>
      <c r="P601" s="859"/>
      <c r="Q601" s="859"/>
      <c r="R601" s="859"/>
      <c r="S601" s="860"/>
      <c r="T601" s="860"/>
      <c r="U601" s="859"/>
      <c r="V601" s="859"/>
      <c r="W601" s="859"/>
      <c r="X601" s="859"/>
      <c r="Y601" s="859"/>
      <c r="Z601" s="859"/>
      <c r="AA601" s="859"/>
      <c r="AB601" s="859"/>
      <c r="AC601" s="859"/>
      <c r="AD601" s="859"/>
      <c r="AE601" s="859"/>
      <c r="AF601" s="859"/>
      <c r="AG601" s="859"/>
      <c r="AH601" s="859"/>
      <c r="AI601" s="859"/>
      <c r="AJ601" s="859"/>
      <c r="AK601" s="859"/>
      <c r="AL601" s="859"/>
      <c r="AM601" s="859"/>
      <c r="AN601" s="859"/>
      <c r="AO601" s="859"/>
      <c r="AP601" s="859"/>
      <c r="AQ601" s="859"/>
      <c r="AR601" s="859"/>
    </row>
    <row r="602" spans="1:44">
      <c r="A602" s="859"/>
      <c r="B602" s="859"/>
      <c r="C602" s="859"/>
      <c r="D602" s="859"/>
      <c r="E602" s="859"/>
      <c r="F602" s="859"/>
      <c r="G602" s="859"/>
      <c r="H602" s="859"/>
      <c r="I602" s="859"/>
      <c r="J602" s="859"/>
      <c r="K602" s="859"/>
      <c r="L602" s="860"/>
      <c r="M602" s="859"/>
      <c r="N602" s="859"/>
      <c r="O602" s="859"/>
      <c r="P602" s="859"/>
      <c r="Q602" s="859"/>
      <c r="R602" s="859"/>
      <c r="S602" s="860"/>
      <c r="T602" s="860"/>
      <c r="U602" s="859"/>
      <c r="V602" s="859"/>
      <c r="W602" s="859"/>
      <c r="X602" s="859"/>
      <c r="Y602" s="859"/>
      <c r="Z602" s="859"/>
      <c r="AA602" s="859"/>
      <c r="AB602" s="859"/>
      <c r="AC602" s="859"/>
      <c r="AD602" s="859"/>
      <c r="AE602" s="859"/>
      <c r="AF602" s="859"/>
      <c r="AG602" s="859"/>
      <c r="AH602" s="859"/>
      <c r="AI602" s="859"/>
      <c r="AJ602" s="859"/>
      <c r="AK602" s="859"/>
      <c r="AL602" s="859"/>
      <c r="AM602" s="859"/>
      <c r="AN602" s="859"/>
      <c r="AO602" s="859"/>
      <c r="AP602" s="859"/>
      <c r="AQ602" s="859"/>
      <c r="AR602" s="859"/>
    </row>
    <row r="603" spans="1:44">
      <c r="A603" s="859"/>
      <c r="B603" s="859"/>
      <c r="C603" s="859"/>
      <c r="D603" s="859"/>
      <c r="E603" s="859"/>
      <c r="F603" s="859"/>
      <c r="G603" s="859"/>
      <c r="H603" s="859"/>
      <c r="I603" s="859"/>
      <c r="J603" s="859"/>
      <c r="K603" s="859"/>
      <c r="L603" s="860"/>
      <c r="M603" s="859"/>
      <c r="N603" s="859"/>
      <c r="O603" s="859"/>
      <c r="P603" s="859"/>
      <c r="Q603" s="859"/>
      <c r="R603" s="859"/>
      <c r="S603" s="860"/>
      <c r="T603" s="860"/>
      <c r="U603" s="859"/>
      <c r="V603" s="859"/>
      <c r="W603" s="859"/>
      <c r="X603" s="859"/>
      <c r="Y603" s="859"/>
      <c r="Z603" s="859"/>
      <c r="AA603" s="859"/>
      <c r="AB603" s="859"/>
      <c r="AC603" s="859"/>
      <c r="AD603" s="859"/>
      <c r="AE603" s="859"/>
      <c r="AF603" s="859"/>
      <c r="AG603" s="859"/>
      <c r="AH603" s="859"/>
      <c r="AI603" s="859"/>
      <c r="AJ603" s="859"/>
      <c r="AK603" s="859"/>
      <c r="AL603" s="859"/>
      <c r="AM603" s="859"/>
      <c r="AN603" s="859"/>
      <c r="AO603" s="859"/>
      <c r="AP603" s="859"/>
      <c r="AQ603" s="859"/>
      <c r="AR603" s="859"/>
    </row>
    <row r="604" spans="1:44">
      <c r="A604" s="859"/>
      <c r="B604" s="859"/>
      <c r="C604" s="859"/>
      <c r="D604" s="859"/>
      <c r="E604" s="859"/>
      <c r="F604" s="859"/>
      <c r="G604" s="859"/>
      <c r="H604" s="859"/>
      <c r="I604" s="859"/>
      <c r="J604" s="859"/>
      <c r="K604" s="859"/>
      <c r="L604" s="860"/>
      <c r="M604" s="859"/>
      <c r="N604" s="859"/>
      <c r="O604" s="859"/>
      <c r="P604" s="859"/>
      <c r="Q604" s="859"/>
      <c r="R604" s="859"/>
      <c r="S604" s="860"/>
      <c r="T604" s="860"/>
      <c r="U604" s="859"/>
      <c r="V604" s="859"/>
      <c r="W604" s="859"/>
      <c r="X604" s="859"/>
      <c r="Y604" s="859"/>
      <c r="Z604" s="859"/>
      <c r="AA604" s="859"/>
      <c r="AB604" s="859"/>
      <c r="AC604" s="859"/>
      <c r="AD604" s="859"/>
      <c r="AE604" s="859"/>
      <c r="AF604" s="859"/>
      <c r="AG604" s="859"/>
      <c r="AH604" s="859"/>
      <c r="AI604" s="859"/>
      <c r="AJ604" s="859"/>
      <c r="AK604" s="859"/>
      <c r="AL604" s="859"/>
      <c r="AM604" s="859"/>
      <c r="AN604" s="859"/>
      <c r="AO604" s="859"/>
      <c r="AP604" s="859"/>
      <c r="AQ604" s="859"/>
      <c r="AR604" s="859"/>
    </row>
    <row r="605" spans="1:44">
      <c r="A605" s="859"/>
      <c r="B605" s="859"/>
      <c r="C605" s="859"/>
      <c r="D605" s="859"/>
      <c r="E605" s="859"/>
      <c r="F605" s="859"/>
      <c r="G605" s="859"/>
      <c r="H605" s="859"/>
      <c r="I605" s="859"/>
      <c r="J605" s="859"/>
      <c r="K605" s="859"/>
      <c r="L605" s="860"/>
      <c r="M605" s="859"/>
      <c r="N605" s="859"/>
      <c r="O605" s="859"/>
      <c r="P605" s="859"/>
      <c r="Q605" s="859"/>
      <c r="R605" s="859"/>
      <c r="S605" s="860"/>
      <c r="T605" s="860"/>
      <c r="U605" s="859"/>
      <c r="V605" s="859"/>
      <c r="W605" s="859"/>
      <c r="X605" s="859"/>
      <c r="Y605" s="859"/>
      <c r="Z605" s="859"/>
      <c r="AA605" s="859"/>
      <c r="AB605" s="859"/>
      <c r="AC605" s="859"/>
      <c r="AD605" s="859"/>
      <c r="AE605" s="859"/>
      <c r="AF605" s="859"/>
      <c r="AG605" s="859"/>
      <c r="AH605" s="859"/>
      <c r="AI605" s="859"/>
      <c r="AJ605" s="859"/>
      <c r="AK605" s="859"/>
      <c r="AL605" s="859"/>
      <c r="AM605" s="859"/>
      <c r="AN605" s="859"/>
      <c r="AO605" s="859"/>
      <c r="AP605" s="859"/>
      <c r="AQ605" s="859"/>
      <c r="AR605" s="859"/>
    </row>
    <row r="606" spans="1:44">
      <c r="A606" s="859"/>
      <c r="B606" s="859"/>
      <c r="C606" s="859"/>
      <c r="D606" s="859"/>
      <c r="E606" s="859"/>
      <c r="F606" s="859"/>
      <c r="G606" s="859"/>
      <c r="H606" s="859"/>
      <c r="I606" s="859"/>
      <c r="J606" s="859"/>
      <c r="K606" s="859"/>
      <c r="L606" s="860"/>
      <c r="M606" s="859"/>
      <c r="N606" s="859"/>
      <c r="O606" s="859"/>
      <c r="P606" s="859"/>
      <c r="Q606" s="859"/>
      <c r="R606" s="859"/>
      <c r="S606" s="860"/>
      <c r="T606" s="860"/>
      <c r="U606" s="859"/>
      <c r="V606" s="859"/>
      <c r="W606" s="859"/>
      <c r="X606" s="859"/>
      <c r="Y606" s="859"/>
      <c r="Z606" s="859"/>
      <c r="AA606" s="859"/>
      <c r="AB606" s="859"/>
      <c r="AC606" s="859"/>
      <c r="AD606" s="859"/>
      <c r="AE606" s="859"/>
      <c r="AF606" s="859"/>
      <c r="AG606" s="859"/>
      <c r="AH606" s="859"/>
      <c r="AI606" s="859"/>
      <c r="AJ606" s="859"/>
      <c r="AK606" s="859"/>
      <c r="AL606" s="859"/>
      <c r="AM606" s="859"/>
      <c r="AN606" s="859"/>
      <c r="AO606" s="859"/>
      <c r="AP606" s="859"/>
      <c r="AQ606" s="859"/>
      <c r="AR606" s="859"/>
    </row>
    <row r="607" spans="1:44">
      <c r="A607" s="859"/>
      <c r="B607" s="859"/>
      <c r="C607" s="859"/>
      <c r="D607" s="859"/>
      <c r="E607" s="859"/>
      <c r="F607" s="859"/>
      <c r="G607" s="859"/>
      <c r="H607" s="859"/>
      <c r="I607" s="859"/>
      <c r="J607" s="859"/>
      <c r="K607" s="859"/>
      <c r="L607" s="860"/>
      <c r="M607" s="859"/>
      <c r="N607" s="859"/>
      <c r="O607" s="859"/>
      <c r="P607" s="859"/>
      <c r="Q607" s="859"/>
      <c r="R607" s="859"/>
      <c r="S607" s="860"/>
      <c r="T607" s="860"/>
      <c r="U607" s="859"/>
      <c r="V607" s="859"/>
      <c r="W607" s="859"/>
      <c r="X607" s="859"/>
      <c r="Y607" s="859"/>
      <c r="Z607" s="859"/>
      <c r="AA607" s="859"/>
      <c r="AB607" s="859"/>
      <c r="AC607" s="859"/>
      <c r="AD607" s="859"/>
      <c r="AE607" s="859"/>
      <c r="AF607" s="859"/>
      <c r="AG607" s="859"/>
      <c r="AH607" s="859"/>
      <c r="AI607" s="859"/>
      <c r="AJ607" s="859"/>
      <c r="AK607" s="859"/>
      <c r="AL607" s="859"/>
      <c r="AM607" s="859"/>
      <c r="AN607" s="859"/>
      <c r="AO607" s="859"/>
      <c r="AP607" s="859"/>
      <c r="AQ607" s="859"/>
      <c r="AR607" s="859"/>
    </row>
    <row r="608" spans="1:44">
      <c r="A608" s="859"/>
      <c r="B608" s="859"/>
      <c r="C608" s="859"/>
      <c r="D608" s="859"/>
      <c r="E608" s="859"/>
      <c r="F608" s="859"/>
      <c r="G608" s="859"/>
      <c r="H608" s="859"/>
      <c r="I608" s="859"/>
      <c r="J608" s="859"/>
      <c r="K608" s="859"/>
      <c r="L608" s="860"/>
      <c r="M608" s="859"/>
      <c r="N608" s="859"/>
      <c r="O608" s="859"/>
      <c r="P608" s="859"/>
      <c r="Q608" s="859"/>
      <c r="R608" s="859"/>
      <c r="S608" s="860"/>
      <c r="T608" s="860"/>
      <c r="U608" s="859"/>
      <c r="V608" s="859"/>
      <c r="W608" s="859"/>
      <c r="X608" s="859"/>
      <c r="Y608" s="859"/>
      <c r="Z608" s="859"/>
      <c r="AA608" s="859"/>
      <c r="AB608" s="859"/>
      <c r="AC608" s="859"/>
      <c r="AD608" s="859"/>
      <c r="AE608" s="859"/>
      <c r="AF608" s="859"/>
      <c r="AG608" s="859"/>
      <c r="AH608" s="859"/>
      <c r="AI608" s="859"/>
      <c r="AJ608" s="859"/>
      <c r="AK608" s="859"/>
      <c r="AL608" s="859"/>
      <c r="AM608" s="859"/>
      <c r="AN608" s="859"/>
      <c r="AO608" s="859"/>
      <c r="AP608" s="859"/>
      <c r="AQ608" s="859"/>
      <c r="AR608" s="859"/>
    </row>
    <row r="609" spans="1:44">
      <c r="A609" s="859"/>
      <c r="B609" s="859"/>
      <c r="C609" s="859"/>
      <c r="D609" s="859"/>
      <c r="E609" s="859"/>
      <c r="F609" s="859"/>
      <c r="G609" s="859"/>
      <c r="H609" s="859"/>
      <c r="I609" s="859"/>
      <c r="J609" s="859"/>
      <c r="K609" s="859"/>
      <c r="L609" s="860"/>
      <c r="M609" s="859"/>
      <c r="N609" s="859"/>
      <c r="O609" s="859"/>
      <c r="P609" s="859"/>
      <c r="Q609" s="859"/>
      <c r="R609" s="859"/>
      <c r="S609" s="860"/>
      <c r="T609" s="860"/>
      <c r="U609" s="859"/>
      <c r="V609" s="859"/>
      <c r="W609" s="859"/>
      <c r="X609" s="859"/>
      <c r="Y609" s="859"/>
      <c r="Z609" s="859"/>
      <c r="AA609" s="859"/>
      <c r="AB609" s="859"/>
      <c r="AC609" s="859"/>
      <c r="AD609" s="859"/>
      <c r="AE609" s="859"/>
      <c r="AF609" s="859"/>
      <c r="AG609" s="859"/>
      <c r="AH609" s="859"/>
      <c r="AI609" s="859"/>
      <c r="AJ609" s="859"/>
      <c r="AK609" s="859"/>
      <c r="AL609" s="859"/>
      <c r="AM609" s="859"/>
      <c r="AN609" s="859"/>
      <c r="AO609" s="859"/>
      <c r="AP609" s="859"/>
      <c r="AQ609" s="859"/>
      <c r="AR609" s="859"/>
    </row>
    <row r="610" spans="1:44">
      <c r="A610" s="859"/>
      <c r="B610" s="859"/>
      <c r="C610" s="859"/>
      <c r="D610" s="859"/>
      <c r="E610" s="859"/>
      <c r="F610" s="859"/>
      <c r="G610" s="859"/>
      <c r="H610" s="859"/>
      <c r="I610" s="859"/>
      <c r="J610" s="859"/>
      <c r="K610" s="859"/>
      <c r="L610" s="860"/>
      <c r="M610" s="859"/>
      <c r="N610" s="859"/>
      <c r="O610" s="859"/>
      <c r="P610" s="859"/>
      <c r="Q610" s="859"/>
      <c r="R610" s="859"/>
      <c r="S610" s="860"/>
      <c r="T610" s="860"/>
      <c r="U610" s="859"/>
      <c r="V610" s="859"/>
      <c r="W610" s="859"/>
      <c r="X610" s="859"/>
      <c r="Y610" s="859"/>
      <c r="Z610" s="859"/>
      <c r="AA610" s="859"/>
      <c r="AB610" s="859"/>
      <c r="AC610" s="859"/>
      <c r="AD610" s="859"/>
      <c r="AE610" s="859"/>
      <c r="AF610" s="859"/>
      <c r="AG610" s="859"/>
      <c r="AH610" s="859"/>
      <c r="AI610" s="859"/>
      <c r="AJ610" s="859"/>
      <c r="AK610" s="859"/>
      <c r="AL610" s="859"/>
      <c r="AM610" s="859"/>
      <c r="AN610" s="859"/>
      <c r="AO610" s="859"/>
      <c r="AP610" s="859"/>
      <c r="AQ610" s="859"/>
      <c r="AR610" s="859"/>
    </row>
    <row r="611" spans="1:44">
      <c r="A611" s="859"/>
      <c r="B611" s="859"/>
      <c r="C611" s="859"/>
      <c r="D611" s="859"/>
      <c r="E611" s="859"/>
      <c r="F611" s="859"/>
      <c r="G611" s="859"/>
      <c r="H611" s="859"/>
      <c r="I611" s="859"/>
      <c r="J611" s="859"/>
      <c r="K611" s="859"/>
      <c r="L611" s="860"/>
      <c r="M611" s="859"/>
      <c r="N611" s="859"/>
      <c r="O611" s="859"/>
      <c r="P611" s="859"/>
      <c r="Q611" s="859"/>
      <c r="R611" s="859"/>
      <c r="S611" s="860"/>
      <c r="T611" s="860"/>
      <c r="U611" s="859"/>
      <c r="V611" s="859"/>
      <c r="W611" s="859"/>
      <c r="X611" s="859"/>
      <c r="Y611" s="859"/>
      <c r="Z611" s="859"/>
      <c r="AA611" s="859"/>
      <c r="AB611" s="859"/>
      <c r="AC611" s="859"/>
      <c r="AD611" s="859"/>
      <c r="AE611" s="859"/>
      <c r="AF611" s="859"/>
      <c r="AG611" s="859"/>
      <c r="AH611" s="859"/>
      <c r="AI611" s="859"/>
      <c r="AJ611" s="859"/>
      <c r="AK611" s="859"/>
      <c r="AL611" s="859"/>
      <c r="AM611" s="859"/>
      <c r="AN611" s="859"/>
      <c r="AO611" s="859"/>
      <c r="AP611" s="859"/>
      <c r="AQ611" s="859"/>
      <c r="AR611" s="859"/>
    </row>
    <row r="612" spans="1:44">
      <c r="A612" s="859"/>
      <c r="B612" s="859"/>
      <c r="C612" s="859"/>
      <c r="D612" s="859"/>
      <c r="E612" s="859"/>
      <c r="F612" s="859"/>
      <c r="G612" s="859"/>
      <c r="H612" s="859"/>
      <c r="I612" s="859"/>
      <c r="J612" s="859"/>
      <c r="K612" s="859"/>
      <c r="L612" s="860"/>
      <c r="M612" s="859"/>
      <c r="N612" s="859"/>
      <c r="O612" s="859"/>
      <c r="P612" s="859"/>
      <c r="Q612" s="859"/>
      <c r="R612" s="859"/>
      <c r="S612" s="860"/>
      <c r="T612" s="860"/>
      <c r="U612" s="859"/>
      <c r="V612" s="859"/>
      <c r="W612" s="859"/>
      <c r="X612" s="859"/>
      <c r="Y612" s="859"/>
      <c r="Z612" s="859"/>
      <c r="AA612" s="859"/>
      <c r="AB612" s="859"/>
      <c r="AC612" s="859"/>
      <c r="AD612" s="859"/>
      <c r="AE612" s="859"/>
      <c r="AF612" s="859"/>
      <c r="AG612" s="859"/>
      <c r="AH612" s="859"/>
      <c r="AI612" s="859"/>
      <c r="AJ612" s="859"/>
      <c r="AK612" s="859"/>
      <c r="AL612" s="859"/>
      <c r="AM612" s="859"/>
      <c r="AN612" s="859"/>
      <c r="AO612" s="859"/>
      <c r="AP612" s="859"/>
      <c r="AQ612" s="859"/>
      <c r="AR612" s="859"/>
    </row>
    <row r="613" spans="1:44">
      <c r="A613" s="859"/>
      <c r="B613" s="859"/>
      <c r="C613" s="859"/>
      <c r="D613" s="859"/>
      <c r="E613" s="859"/>
      <c r="F613" s="859"/>
      <c r="G613" s="859"/>
      <c r="H613" s="859"/>
      <c r="I613" s="859"/>
      <c r="J613" s="859"/>
      <c r="K613" s="859"/>
      <c r="L613" s="860"/>
      <c r="M613" s="859"/>
      <c r="N613" s="859"/>
      <c r="O613" s="859"/>
      <c r="P613" s="859"/>
      <c r="Q613" s="859"/>
      <c r="R613" s="859"/>
      <c r="S613" s="860"/>
      <c r="T613" s="860"/>
      <c r="U613" s="859"/>
      <c r="V613" s="859"/>
      <c r="W613" s="859"/>
      <c r="X613" s="859"/>
      <c r="Y613" s="859"/>
      <c r="Z613" s="859"/>
      <c r="AA613" s="859"/>
      <c r="AB613" s="859"/>
      <c r="AC613" s="859"/>
      <c r="AD613" s="859"/>
      <c r="AE613" s="859"/>
      <c r="AF613" s="859"/>
      <c r="AG613" s="859"/>
      <c r="AH613" s="859"/>
      <c r="AI613" s="859"/>
      <c r="AJ613" s="859"/>
      <c r="AK613" s="859"/>
      <c r="AL613" s="859"/>
      <c r="AM613" s="859"/>
      <c r="AN613" s="859"/>
      <c r="AO613" s="859"/>
      <c r="AP613" s="859"/>
      <c r="AQ613" s="859"/>
      <c r="AR613" s="859"/>
    </row>
    <row r="614" spans="1:44">
      <c r="A614" s="859"/>
      <c r="B614" s="859"/>
      <c r="C614" s="859"/>
      <c r="D614" s="859"/>
      <c r="E614" s="859"/>
      <c r="F614" s="859"/>
      <c r="G614" s="859"/>
      <c r="H614" s="859"/>
      <c r="I614" s="859"/>
      <c r="J614" s="859"/>
      <c r="K614" s="859"/>
      <c r="L614" s="860"/>
      <c r="M614" s="859"/>
      <c r="N614" s="859"/>
      <c r="O614" s="859"/>
      <c r="P614" s="859"/>
      <c r="Q614" s="859"/>
      <c r="R614" s="859"/>
      <c r="S614" s="860"/>
      <c r="T614" s="860"/>
      <c r="U614" s="859"/>
      <c r="V614" s="859"/>
      <c r="W614" s="859"/>
      <c r="X614" s="859"/>
      <c r="Y614" s="859"/>
      <c r="Z614" s="859"/>
      <c r="AA614" s="859"/>
      <c r="AB614" s="859"/>
      <c r="AC614" s="859"/>
      <c r="AD614" s="859"/>
      <c r="AE614" s="859"/>
      <c r="AF614" s="859"/>
      <c r="AG614" s="859"/>
      <c r="AH614" s="859"/>
      <c r="AI614" s="859"/>
      <c r="AJ614" s="859"/>
      <c r="AK614" s="859"/>
      <c r="AL614" s="859"/>
      <c r="AM614" s="859"/>
      <c r="AN614" s="859"/>
      <c r="AO614" s="859"/>
      <c r="AP614" s="859"/>
      <c r="AQ614" s="859"/>
      <c r="AR614" s="859"/>
    </row>
    <row r="615" spans="1:44">
      <c r="A615" s="859"/>
      <c r="B615" s="859"/>
      <c r="C615" s="859"/>
      <c r="D615" s="859"/>
      <c r="E615" s="859"/>
      <c r="F615" s="859"/>
      <c r="G615" s="859"/>
      <c r="H615" s="859"/>
      <c r="I615" s="859"/>
      <c r="J615" s="859"/>
      <c r="K615" s="859"/>
      <c r="L615" s="860"/>
      <c r="M615" s="859"/>
      <c r="N615" s="859"/>
      <c r="O615" s="859"/>
      <c r="P615" s="859"/>
      <c r="Q615" s="859"/>
      <c r="R615" s="859"/>
      <c r="S615" s="860"/>
      <c r="T615" s="860"/>
      <c r="U615" s="859"/>
      <c r="V615" s="859"/>
      <c r="W615" s="859"/>
      <c r="X615" s="859"/>
      <c r="Y615" s="859"/>
      <c r="Z615" s="859"/>
      <c r="AA615" s="859"/>
      <c r="AB615" s="859"/>
      <c r="AC615" s="859"/>
      <c r="AD615" s="859"/>
      <c r="AE615" s="859"/>
      <c r="AF615" s="859"/>
      <c r="AG615" s="859"/>
      <c r="AH615" s="859"/>
      <c r="AI615" s="859"/>
      <c r="AJ615" s="859"/>
      <c r="AK615" s="859"/>
      <c r="AL615" s="859"/>
      <c r="AM615" s="859"/>
      <c r="AN615" s="859"/>
      <c r="AO615" s="859"/>
      <c r="AP615" s="859"/>
      <c r="AQ615" s="859"/>
      <c r="AR615" s="859"/>
    </row>
    <row r="616" spans="1:44">
      <c r="A616" s="859"/>
      <c r="B616" s="859"/>
      <c r="C616" s="859"/>
      <c r="D616" s="859"/>
      <c r="E616" s="859"/>
      <c r="F616" s="859"/>
      <c r="G616" s="859"/>
      <c r="H616" s="859"/>
      <c r="I616" s="859"/>
      <c r="J616" s="859"/>
      <c r="K616" s="859"/>
      <c r="L616" s="860"/>
      <c r="M616" s="859"/>
      <c r="N616" s="859"/>
      <c r="O616" s="859"/>
      <c r="P616" s="859"/>
      <c r="Q616" s="859"/>
      <c r="R616" s="859"/>
      <c r="S616" s="860"/>
      <c r="T616" s="860"/>
      <c r="U616" s="859"/>
      <c r="V616" s="859"/>
      <c r="W616" s="859"/>
      <c r="X616" s="859"/>
      <c r="Y616" s="859"/>
      <c r="Z616" s="859"/>
      <c r="AA616" s="859"/>
      <c r="AB616" s="859"/>
      <c r="AC616" s="859"/>
      <c r="AD616" s="859"/>
      <c r="AE616" s="859"/>
      <c r="AF616" s="859"/>
      <c r="AG616" s="859"/>
      <c r="AH616" s="859"/>
      <c r="AI616" s="859"/>
      <c r="AJ616" s="859"/>
      <c r="AK616" s="859"/>
      <c r="AL616" s="859"/>
      <c r="AM616" s="859"/>
      <c r="AN616" s="859"/>
      <c r="AO616" s="859"/>
      <c r="AP616" s="859"/>
      <c r="AQ616" s="859"/>
      <c r="AR616" s="859"/>
    </row>
    <row r="617" spans="1:44">
      <c r="A617" s="859"/>
      <c r="B617" s="859"/>
      <c r="C617" s="859"/>
      <c r="D617" s="859"/>
      <c r="E617" s="859"/>
      <c r="F617" s="859"/>
      <c r="G617" s="859"/>
      <c r="H617" s="859"/>
      <c r="I617" s="859"/>
      <c r="J617" s="859"/>
      <c r="K617" s="859"/>
      <c r="L617" s="860"/>
      <c r="M617" s="859"/>
      <c r="N617" s="859"/>
      <c r="O617" s="859"/>
      <c r="P617" s="859"/>
      <c r="Q617" s="859"/>
      <c r="R617" s="859"/>
      <c r="S617" s="860"/>
      <c r="T617" s="860"/>
      <c r="U617" s="859"/>
      <c r="V617" s="859"/>
      <c r="W617" s="859"/>
      <c r="X617" s="859"/>
      <c r="Y617" s="859"/>
      <c r="Z617" s="859"/>
      <c r="AA617" s="859"/>
      <c r="AB617" s="859"/>
      <c r="AC617" s="859"/>
      <c r="AD617" s="859"/>
      <c r="AE617" s="859"/>
      <c r="AF617" s="859"/>
      <c r="AG617" s="859"/>
      <c r="AH617" s="859"/>
      <c r="AI617" s="859"/>
      <c r="AJ617" s="859"/>
      <c r="AK617" s="859"/>
      <c r="AL617" s="859"/>
      <c r="AM617" s="859"/>
      <c r="AN617" s="859"/>
      <c r="AO617" s="859"/>
      <c r="AP617" s="859"/>
      <c r="AQ617" s="859"/>
      <c r="AR617" s="859"/>
    </row>
    <row r="618" spans="1:44">
      <c r="A618" s="859"/>
      <c r="B618" s="859"/>
      <c r="C618" s="859"/>
      <c r="D618" s="859"/>
      <c r="E618" s="859"/>
      <c r="F618" s="859"/>
      <c r="G618" s="859"/>
      <c r="H618" s="859"/>
      <c r="I618" s="859"/>
      <c r="J618" s="859"/>
      <c r="K618" s="859"/>
      <c r="L618" s="860"/>
      <c r="M618" s="859"/>
      <c r="N618" s="859"/>
      <c r="O618" s="859"/>
      <c r="P618" s="859"/>
      <c r="Q618" s="859"/>
      <c r="R618" s="859"/>
      <c r="S618" s="860"/>
      <c r="T618" s="860"/>
      <c r="U618" s="859"/>
      <c r="V618" s="859"/>
      <c r="W618" s="859"/>
      <c r="X618" s="859"/>
      <c r="Y618" s="859"/>
      <c r="Z618" s="859"/>
      <c r="AA618" s="859"/>
      <c r="AB618" s="859"/>
      <c r="AC618" s="859"/>
      <c r="AD618" s="859"/>
      <c r="AE618" s="859"/>
      <c r="AF618" s="859"/>
      <c r="AG618" s="859"/>
      <c r="AH618" s="859"/>
      <c r="AI618" s="859"/>
      <c r="AJ618" s="859"/>
      <c r="AK618" s="859"/>
      <c r="AL618" s="859"/>
      <c r="AM618" s="859"/>
      <c r="AN618" s="859"/>
      <c r="AO618" s="859"/>
      <c r="AP618" s="859"/>
      <c r="AQ618" s="859"/>
      <c r="AR618" s="859"/>
    </row>
    <row r="619" spans="1:44">
      <c r="A619" s="859"/>
      <c r="B619" s="859"/>
      <c r="C619" s="859"/>
      <c r="D619" s="859"/>
      <c r="E619" s="859"/>
      <c r="F619" s="859"/>
      <c r="G619" s="859"/>
      <c r="H619" s="859"/>
      <c r="I619" s="859"/>
      <c r="J619" s="859"/>
      <c r="K619" s="859"/>
      <c r="L619" s="860"/>
      <c r="M619" s="859"/>
      <c r="N619" s="859"/>
      <c r="O619" s="859"/>
      <c r="P619" s="859"/>
      <c r="Q619" s="859"/>
      <c r="R619" s="859"/>
      <c r="S619" s="860"/>
      <c r="T619" s="860"/>
      <c r="U619" s="859"/>
      <c r="V619" s="859"/>
      <c r="W619" s="859"/>
      <c r="X619" s="859"/>
      <c r="Y619" s="859"/>
      <c r="Z619" s="859"/>
      <c r="AA619" s="859"/>
      <c r="AB619" s="859"/>
      <c r="AC619" s="859"/>
      <c r="AD619" s="859"/>
      <c r="AE619" s="859"/>
      <c r="AF619" s="859"/>
      <c r="AG619" s="859"/>
      <c r="AH619" s="859"/>
      <c r="AI619" s="859"/>
      <c r="AJ619" s="859"/>
      <c r="AK619" s="859"/>
      <c r="AL619" s="859"/>
      <c r="AM619" s="859"/>
      <c r="AN619" s="859"/>
      <c r="AO619" s="859"/>
      <c r="AP619" s="859"/>
      <c r="AQ619" s="859"/>
      <c r="AR619" s="859"/>
    </row>
    <row r="620" spans="1:44">
      <c r="A620" s="859"/>
      <c r="B620" s="859"/>
      <c r="C620" s="859"/>
      <c r="D620" s="859"/>
      <c r="E620" s="859"/>
      <c r="F620" s="859"/>
      <c r="G620" s="859"/>
      <c r="H620" s="859"/>
      <c r="I620" s="859"/>
      <c r="J620" s="859"/>
      <c r="K620" s="859"/>
      <c r="L620" s="860"/>
      <c r="M620" s="859"/>
      <c r="N620" s="859"/>
      <c r="O620" s="859"/>
      <c r="P620" s="859"/>
      <c r="Q620" s="859"/>
      <c r="R620" s="859"/>
      <c r="S620" s="860"/>
      <c r="T620" s="860"/>
      <c r="U620" s="859"/>
      <c r="V620" s="859"/>
      <c r="W620" s="859"/>
      <c r="X620" s="859"/>
      <c r="Y620" s="859"/>
      <c r="Z620" s="859"/>
      <c r="AA620" s="859"/>
      <c r="AB620" s="859"/>
      <c r="AC620" s="859"/>
      <c r="AD620" s="859"/>
      <c r="AE620" s="859"/>
      <c r="AF620" s="859"/>
      <c r="AG620" s="859"/>
      <c r="AH620" s="859"/>
      <c r="AI620" s="859"/>
      <c r="AJ620" s="859"/>
      <c r="AK620" s="859"/>
      <c r="AL620" s="859"/>
      <c r="AM620" s="859"/>
      <c r="AN620" s="859"/>
      <c r="AO620" s="859"/>
      <c r="AP620" s="859"/>
      <c r="AQ620" s="859"/>
      <c r="AR620" s="859"/>
    </row>
    <row r="621" spans="1:44">
      <c r="A621" s="859"/>
      <c r="B621" s="859"/>
      <c r="C621" s="859"/>
      <c r="D621" s="859"/>
      <c r="E621" s="859"/>
      <c r="F621" s="859"/>
      <c r="G621" s="859"/>
      <c r="H621" s="859"/>
      <c r="I621" s="859"/>
      <c r="J621" s="859"/>
      <c r="K621" s="859"/>
      <c r="L621" s="860"/>
      <c r="M621" s="859"/>
      <c r="N621" s="859"/>
      <c r="O621" s="859"/>
      <c r="P621" s="859"/>
      <c r="Q621" s="859"/>
      <c r="R621" s="859"/>
      <c r="S621" s="860"/>
      <c r="T621" s="860"/>
      <c r="U621" s="859"/>
      <c r="V621" s="859"/>
      <c r="W621" s="859"/>
      <c r="X621" s="859"/>
      <c r="Y621" s="859"/>
      <c r="Z621" s="859"/>
      <c r="AA621" s="859"/>
      <c r="AB621" s="859"/>
      <c r="AC621" s="859"/>
      <c r="AD621" s="859"/>
      <c r="AE621" s="859"/>
      <c r="AF621" s="859"/>
      <c r="AG621" s="859"/>
      <c r="AH621" s="859"/>
      <c r="AI621" s="859"/>
      <c r="AJ621" s="859"/>
      <c r="AK621" s="859"/>
      <c r="AL621" s="859"/>
      <c r="AM621" s="859"/>
      <c r="AN621" s="859"/>
      <c r="AO621" s="859"/>
      <c r="AP621" s="859"/>
      <c r="AQ621" s="859"/>
      <c r="AR621" s="859"/>
    </row>
    <row r="622" spans="1:44">
      <c r="A622" s="859"/>
      <c r="B622" s="859"/>
      <c r="C622" s="859"/>
      <c r="D622" s="859"/>
      <c r="E622" s="859"/>
      <c r="F622" s="859"/>
      <c r="G622" s="859"/>
      <c r="H622" s="859"/>
      <c r="I622" s="859"/>
      <c r="J622" s="859"/>
      <c r="K622" s="859"/>
      <c r="L622" s="860"/>
      <c r="M622" s="859"/>
      <c r="N622" s="859"/>
      <c r="O622" s="859"/>
      <c r="P622" s="859"/>
      <c r="Q622" s="859"/>
      <c r="R622" s="859"/>
      <c r="S622" s="860"/>
      <c r="T622" s="860"/>
      <c r="U622" s="859"/>
      <c r="V622" s="859"/>
      <c r="W622" s="859"/>
      <c r="X622" s="859"/>
      <c r="Y622" s="859"/>
      <c r="Z622" s="859"/>
      <c r="AA622" s="859"/>
      <c r="AB622" s="859"/>
      <c r="AC622" s="859"/>
      <c r="AD622" s="859"/>
      <c r="AE622" s="859"/>
      <c r="AF622" s="859"/>
      <c r="AG622" s="859"/>
      <c r="AH622" s="859"/>
      <c r="AI622" s="859"/>
      <c r="AJ622" s="859"/>
      <c r="AK622" s="859"/>
      <c r="AL622" s="859"/>
      <c r="AM622" s="859"/>
      <c r="AN622" s="859"/>
      <c r="AO622" s="859"/>
      <c r="AP622" s="859"/>
      <c r="AQ622" s="859"/>
      <c r="AR622" s="859"/>
    </row>
    <row r="623" spans="1:44">
      <c r="A623" s="859"/>
      <c r="B623" s="859"/>
      <c r="C623" s="859"/>
      <c r="D623" s="859"/>
      <c r="E623" s="859"/>
      <c r="F623" s="859"/>
      <c r="G623" s="859"/>
      <c r="H623" s="859"/>
      <c r="I623" s="859"/>
      <c r="J623" s="859"/>
      <c r="K623" s="859"/>
      <c r="L623" s="860"/>
      <c r="M623" s="859"/>
      <c r="N623" s="859"/>
      <c r="O623" s="859"/>
      <c r="P623" s="859"/>
      <c r="Q623" s="859"/>
      <c r="R623" s="859"/>
      <c r="S623" s="860"/>
      <c r="T623" s="860"/>
      <c r="U623" s="859"/>
      <c r="V623" s="859"/>
      <c r="W623" s="859"/>
      <c r="X623" s="859"/>
      <c r="Y623" s="859"/>
      <c r="Z623" s="859"/>
      <c r="AA623" s="859"/>
      <c r="AB623" s="859"/>
      <c r="AC623" s="859"/>
      <c r="AD623" s="859"/>
      <c r="AE623" s="859"/>
      <c r="AF623" s="859"/>
      <c r="AG623" s="859"/>
      <c r="AH623" s="859"/>
      <c r="AI623" s="859"/>
      <c r="AJ623" s="859"/>
      <c r="AK623" s="859"/>
      <c r="AL623" s="859"/>
      <c r="AM623" s="859"/>
      <c r="AN623" s="859"/>
      <c r="AO623" s="859"/>
      <c r="AP623" s="859"/>
      <c r="AQ623" s="859"/>
      <c r="AR623" s="859"/>
    </row>
    <row r="624" spans="1:44">
      <c r="A624" s="859"/>
      <c r="B624" s="859"/>
      <c r="C624" s="859"/>
      <c r="D624" s="859"/>
      <c r="E624" s="859"/>
      <c r="F624" s="859"/>
      <c r="G624" s="859"/>
      <c r="H624" s="859"/>
      <c r="I624" s="859"/>
      <c r="J624" s="859"/>
      <c r="K624" s="859"/>
      <c r="L624" s="860"/>
      <c r="M624" s="859"/>
      <c r="N624" s="859"/>
      <c r="O624" s="859"/>
      <c r="P624" s="859"/>
      <c r="Q624" s="859"/>
      <c r="R624" s="859"/>
      <c r="S624" s="860"/>
      <c r="T624" s="860"/>
      <c r="U624" s="859"/>
      <c r="V624" s="859"/>
      <c r="W624" s="859"/>
      <c r="X624" s="859"/>
      <c r="Y624" s="859"/>
      <c r="Z624" s="859"/>
      <c r="AA624" s="859"/>
      <c r="AB624" s="859"/>
      <c r="AC624" s="859"/>
      <c r="AD624" s="859"/>
      <c r="AE624" s="859"/>
      <c r="AF624" s="859"/>
      <c r="AG624" s="859"/>
      <c r="AH624" s="859"/>
      <c r="AI624" s="859"/>
      <c r="AJ624" s="859"/>
      <c r="AK624" s="859"/>
      <c r="AL624" s="859"/>
      <c r="AM624" s="859"/>
      <c r="AN624" s="859"/>
      <c r="AO624" s="859"/>
      <c r="AP624" s="859"/>
      <c r="AQ624" s="859"/>
      <c r="AR624" s="859"/>
    </row>
    <row r="625" spans="1:44">
      <c r="A625" s="859"/>
      <c r="B625" s="859"/>
      <c r="C625" s="859"/>
      <c r="D625" s="859"/>
      <c r="E625" s="859"/>
      <c r="F625" s="859"/>
      <c r="G625" s="859"/>
      <c r="H625" s="859"/>
      <c r="I625" s="859"/>
      <c r="J625" s="859"/>
      <c r="K625" s="859"/>
      <c r="L625" s="860"/>
      <c r="M625" s="859"/>
      <c r="N625" s="859"/>
      <c r="O625" s="859"/>
      <c r="P625" s="859"/>
      <c r="Q625" s="859"/>
      <c r="R625" s="859"/>
      <c r="S625" s="860"/>
      <c r="T625" s="860"/>
      <c r="U625" s="859"/>
      <c r="V625" s="859"/>
      <c r="W625" s="859"/>
      <c r="X625" s="859"/>
      <c r="Y625" s="859"/>
      <c r="Z625" s="859"/>
      <c r="AA625" s="859"/>
      <c r="AB625" s="859"/>
      <c r="AC625" s="859"/>
      <c r="AD625" s="859"/>
      <c r="AE625" s="859"/>
      <c r="AF625" s="859"/>
      <c r="AG625" s="859"/>
      <c r="AH625" s="859"/>
      <c r="AI625" s="859"/>
      <c r="AJ625" s="859"/>
      <c r="AK625" s="859"/>
      <c r="AL625" s="859"/>
      <c r="AM625" s="859"/>
      <c r="AN625" s="859"/>
      <c r="AO625" s="859"/>
      <c r="AP625" s="859"/>
      <c r="AQ625" s="859"/>
      <c r="AR625" s="859"/>
    </row>
    <row r="626" spans="1:44">
      <c r="A626" s="859"/>
      <c r="B626" s="859"/>
      <c r="C626" s="859"/>
      <c r="D626" s="859"/>
      <c r="E626" s="859"/>
      <c r="F626" s="859"/>
      <c r="G626" s="859"/>
      <c r="H626" s="859"/>
      <c r="I626" s="859"/>
      <c r="J626" s="859"/>
      <c r="K626" s="859"/>
      <c r="L626" s="860"/>
      <c r="M626" s="859"/>
      <c r="N626" s="859"/>
      <c r="O626" s="859"/>
      <c r="P626" s="859"/>
      <c r="Q626" s="859"/>
      <c r="R626" s="859"/>
      <c r="S626" s="860"/>
      <c r="T626" s="860"/>
      <c r="U626" s="859"/>
      <c r="V626" s="859"/>
      <c r="W626" s="859"/>
      <c r="X626" s="859"/>
      <c r="Y626" s="859"/>
      <c r="Z626" s="859"/>
      <c r="AA626" s="859"/>
      <c r="AB626" s="859"/>
      <c r="AC626" s="859"/>
      <c r="AD626" s="859"/>
      <c r="AE626" s="859"/>
      <c r="AF626" s="859"/>
      <c r="AG626" s="859"/>
      <c r="AH626" s="859"/>
      <c r="AI626" s="859"/>
      <c r="AJ626" s="859"/>
      <c r="AK626" s="859"/>
      <c r="AL626" s="859"/>
      <c r="AM626" s="859"/>
      <c r="AN626" s="859"/>
      <c r="AO626" s="859"/>
      <c r="AP626" s="859"/>
      <c r="AQ626" s="859"/>
      <c r="AR626" s="859"/>
    </row>
    <row r="627" spans="1:44">
      <c r="A627" s="859"/>
      <c r="B627" s="859"/>
      <c r="C627" s="859"/>
      <c r="D627" s="859"/>
      <c r="E627" s="859"/>
      <c r="F627" s="859"/>
      <c r="G627" s="859"/>
      <c r="H627" s="859"/>
      <c r="I627" s="859"/>
      <c r="J627" s="859"/>
      <c r="K627" s="859"/>
      <c r="L627" s="860"/>
      <c r="M627" s="859"/>
      <c r="N627" s="859"/>
      <c r="O627" s="859"/>
      <c r="P627" s="859"/>
      <c r="Q627" s="859"/>
      <c r="R627" s="859"/>
      <c r="S627" s="860"/>
      <c r="T627" s="860"/>
      <c r="U627" s="859"/>
      <c r="V627" s="859"/>
      <c r="W627" s="859"/>
      <c r="X627" s="859"/>
      <c r="Y627" s="859"/>
      <c r="Z627" s="859"/>
      <c r="AA627" s="859"/>
      <c r="AB627" s="859"/>
      <c r="AC627" s="859"/>
      <c r="AD627" s="859"/>
      <c r="AE627" s="859"/>
      <c r="AF627" s="859"/>
      <c r="AG627" s="859"/>
      <c r="AH627" s="859"/>
      <c r="AI627" s="859"/>
      <c r="AJ627" s="859"/>
      <c r="AK627" s="859"/>
      <c r="AL627" s="859"/>
      <c r="AM627" s="859"/>
      <c r="AN627" s="859"/>
      <c r="AO627" s="859"/>
      <c r="AP627" s="859"/>
      <c r="AQ627" s="859"/>
      <c r="AR627" s="859"/>
    </row>
    <row r="628" spans="1:44">
      <c r="A628" s="859"/>
      <c r="B628" s="859"/>
      <c r="C628" s="859"/>
      <c r="D628" s="859"/>
      <c r="E628" s="859"/>
      <c r="F628" s="859"/>
      <c r="G628" s="859"/>
      <c r="H628" s="859"/>
      <c r="I628" s="859"/>
      <c r="J628" s="859"/>
      <c r="K628" s="859"/>
      <c r="L628" s="860"/>
      <c r="M628" s="859"/>
      <c r="N628" s="859"/>
      <c r="O628" s="859"/>
      <c r="P628" s="859"/>
      <c r="Q628" s="859"/>
      <c r="R628" s="859"/>
      <c r="S628" s="860"/>
      <c r="T628" s="860"/>
      <c r="U628" s="859"/>
      <c r="V628" s="859"/>
      <c r="W628" s="859"/>
      <c r="X628" s="859"/>
      <c r="Y628" s="859"/>
      <c r="Z628" s="859"/>
      <c r="AA628" s="859"/>
      <c r="AB628" s="859"/>
      <c r="AC628" s="859"/>
      <c r="AD628" s="859"/>
      <c r="AE628" s="859"/>
      <c r="AF628" s="859"/>
      <c r="AG628" s="859"/>
      <c r="AH628" s="859"/>
      <c r="AI628" s="859"/>
      <c r="AJ628" s="859"/>
      <c r="AK628" s="859"/>
      <c r="AL628" s="859"/>
      <c r="AM628" s="859"/>
      <c r="AN628" s="859"/>
      <c r="AO628" s="859"/>
      <c r="AP628" s="859"/>
      <c r="AQ628" s="859"/>
      <c r="AR628" s="859"/>
    </row>
    <row r="629" spans="1:44">
      <c r="A629" s="859"/>
      <c r="B629" s="859"/>
      <c r="C629" s="859"/>
      <c r="D629" s="859"/>
      <c r="E629" s="859"/>
      <c r="F629" s="859"/>
      <c r="G629" s="859"/>
      <c r="H629" s="859"/>
      <c r="I629" s="859"/>
      <c r="J629" s="859"/>
      <c r="K629" s="859"/>
      <c r="L629" s="860"/>
      <c r="M629" s="859"/>
      <c r="N629" s="859"/>
      <c r="O629" s="859"/>
      <c r="P629" s="859"/>
      <c r="Q629" s="859"/>
      <c r="R629" s="859"/>
      <c r="S629" s="860"/>
      <c r="T629" s="860"/>
      <c r="U629" s="859"/>
      <c r="V629" s="859"/>
      <c r="W629" s="859"/>
      <c r="X629" s="859"/>
      <c r="Y629" s="859"/>
      <c r="Z629" s="859"/>
      <c r="AA629" s="859"/>
      <c r="AB629" s="859"/>
      <c r="AC629" s="859"/>
      <c r="AD629" s="859"/>
      <c r="AE629" s="859"/>
      <c r="AF629" s="859"/>
      <c r="AG629" s="859"/>
      <c r="AH629" s="859"/>
      <c r="AI629" s="859"/>
      <c r="AJ629" s="859"/>
      <c r="AK629" s="859"/>
      <c r="AL629" s="859"/>
      <c r="AM629" s="859"/>
      <c r="AN629" s="859"/>
      <c r="AO629" s="859"/>
      <c r="AP629" s="859"/>
      <c r="AQ629" s="859"/>
      <c r="AR629" s="859"/>
    </row>
    <row r="630" spans="1:44">
      <c r="A630" s="859"/>
      <c r="B630" s="859"/>
      <c r="C630" s="859"/>
      <c r="D630" s="859"/>
      <c r="E630" s="859"/>
      <c r="F630" s="859"/>
      <c r="G630" s="859"/>
      <c r="H630" s="859"/>
      <c r="I630" s="859"/>
      <c r="J630" s="859"/>
      <c r="K630" s="859"/>
      <c r="L630" s="860"/>
      <c r="M630" s="859"/>
      <c r="N630" s="859"/>
      <c r="O630" s="859"/>
      <c r="P630" s="859"/>
      <c r="Q630" s="859"/>
      <c r="R630" s="859"/>
      <c r="S630" s="860"/>
      <c r="T630" s="860"/>
      <c r="U630" s="859"/>
      <c r="V630" s="859"/>
      <c r="W630" s="859"/>
      <c r="X630" s="859"/>
      <c r="Y630" s="859"/>
      <c r="Z630" s="859"/>
      <c r="AA630" s="859"/>
      <c r="AB630" s="859"/>
      <c r="AC630" s="859"/>
      <c r="AD630" s="859"/>
      <c r="AE630" s="859"/>
      <c r="AF630" s="859"/>
      <c r="AG630" s="859"/>
      <c r="AH630" s="859"/>
      <c r="AI630" s="859"/>
      <c r="AJ630" s="859"/>
      <c r="AK630" s="859"/>
      <c r="AL630" s="859"/>
      <c r="AM630" s="859"/>
      <c r="AN630" s="859"/>
      <c r="AO630" s="859"/>
      <c r="AP630" s="859"/>
      <c r="AQ630" s="859"/>
      <c r="AR630" s="859"/>
    </row>
    <row r="631" spans="1:44">
      <c r="A631" s="859"/>
      <c r="B631" s="859"/>
      <c r="C631" s="859"/>
      <c r="D631" s="859"/>
      <c r="E631" s="859"/>
      <c r="F631" s="859"/>
      <c r="G631" s="859"/>
      <c r="H631" s="859"/>
      <c r="I631" s="859"/>
      <c r="J631" s="859"/>
      <c r="K631" s="859"/>
      <c r="L631" s="860"/>
      <c r="M631" s="859"/>
      <c r="N631" s="859"/>
      <c r="O631" s="859"/>
      <c r="P631" s="859"/>
      <c r="Q631" s="859"/>
      <c r="R631" s="859"/>
      <c r="S631" s="860"/>
      <c r="T631" s="860"/>
      <c r="U631" s="859"/>
      <c r="V631" s="859"/>
      <c r="W631" s="859"/>
      <c r="X631" s="859"/>
      <c r="Y631" s="859"/>
      <c r="Z631" s="859"/>
      <c r="AA631" s="859"/>
      <c r="AB631" s="859"/>
      <c r="AC631" s="859"/>
      <c r="AD631" s="859"/>
      <c r="AE631" s="859"/>
      <c r="AF631" s="859"/>
      <c r="AG631" s="859"/>
      <c r="AH631" s="859"/>
      <c r="AI631" s="859"/>
      <c r="AJ631" s="859"/>
      <c r="AK631" s="859"/>
      <c r="AL631" s="859"/>
      <c r="AM631" s="859"/>
      <c r="AN631" s="859"/>
      <c r="AO631" s="859"/>
      <c r="AP631" s="859"/>
      <c r="AQ631" s="859"/>
      <c r="AR631" s="859"/>
    </row>
    <row r="632" spans="1:44">
      <c r="A632" s="859"/>
      <c r="B632" s="859"/>
      <c r="C632" s="859"/>
      <c r="D632" s="859"/>
      <c r="E632" s="859"/>
      <c r="F632" s="859"/>
      <c r="G632" s="859"/>
      <c r="H632" s="859"/>
      <c r="I632" s="859"/>
      <c r="J632" s="859"/>
      <c r="K632" s="859"/>
      <c r="L632" s="860"/>
      <c r="M632" s="859"/>
      <c r="N632" s="859"/>
      <c r="O632" s="859"/>
      <c r="P632" s="859"/>
      <c r="Q632" s="859"/>
      <c r="R632" s="859"/>
      <c r="S632" s="860"/>
      <c r="T632" s="860"/>
      <c r="U632" s="859"/>
      <c r="V632" s="859"/>
      <c r="W632" s="859"/>
      <c r="X632" s="859"/>
      <c r="Y632" s="859"/>
      <c r="Z632" s="859"/>
      <c r="AA632" s="859"/>
      <c r="AB632" s="859"/>
      <c r="AC632" s="859"/>
      <c r="AD632" s="859"/>
      <c r="AE632" s="859"/>
      <c r="AF632" s="859"/>
      <c r="AG632" s="859"/>
      <c r="AH632" s="859"/>
      <c r="AI632" s="859"/>
      <c r="AJ632" s="859"/>
      <c r="AK632" s="859"/>
      <c r="AL632" s="859"/>
      <c r="AM632" s="859"/>
      <c r="AN632" s="859"/>
      <c r="AO632" s="859"/>
      <c r="AP632" s="859"/>
      <c r="AQ632" s="859"/>
      <c r="AR632" s="859"/>
    </row>
    <row r="633" spans="1:44">
      <c r="A633" s="859"/>
      <c r="B633" s="859"/>
      <c r="C633" s="859"/>
      <c r="D633" s="859"/>
      <c r="E633" s="859"/>
      <c r="F633" s="859"/>
      <c r="G633" s="859"/>
      <c r="H633" s="859"/>
      <c r="I633" s="859"/>
      <c r="J633" s="859"/>
      <c r="K633" s="859"/>
      <c r="L633" s="860"/>
      <c r="M633" s="859"/>
      <c r="N633" s="859"/>
      <c r="O633" s="859"/>
      <c r="P633" s="859"/>
      <c r="Q633" s="859"/>
      <c r="R633" s="859"/>
      <c r="S633" s="860"/>
      <c r="T633" s="860"/>
      <c r="U633" s="859"/>
      <c r="V633" s="859"/>
      <c r="W633" s="859"/>
      <c r="X633" s="859"/>
      <c r="Y633" s="859"/>
      <c r="Z633" s="859"/>
      <c r="AA633" s="859"/>
      <c r="AB633" s="859"/>
      <c r="AC633" s="859"/>
      <c r="AD633" s="859"/>
      <c r="AE633" s="859"/>
      <c r="AF633" s="859"/>
      <c r="AG633" s="859"/>
      <c r="AH633" s="859"/>
      <c r="AI633" s="859"/>
      <c r="AJ633" s="859"/>
      <c r="AK633" s="859"/>
      <c r="AL633" s="859"/>
      <c r="AM633" s="859"/>
      <c r="AN633" s="859"/>
      <c r="AO633" s="859"/>
      <c r="AP633" s="859"/>
      <c r="AQ633" s="859"/>
      <c r="AR633" s="859"/>
    </row>
    <row r="634" spans="1:44">
      <c r="A634" s="859"/>
      <c r="B634" s="859"/>
      <c r="C634" s="859"/>
      <c r="D634" s="859"/>
      <c r="E634" s="859"/>
      <c r="F634" s="859"/>
      <c r="G634" s="859"/>
      <c r="H634" s="859"/>
      <c r="I634" s="859"/>
      <c r="J634" s="859"/>
      <c r="K634" s="859"/>
      <c r="L634" s="860"/>
      <c r="M634" s="859"/>
      <c r="N634" s="859"/>
      <c r="O634" s="859"/>
      <c r="P634" s="859"/>
      <c r="Q634" s="859"/>
      <c r="R634" s="859"/>
      <c r="S634" s="860"/>
      <c r="T634" s="860"/>
      <c r="U634" s="859"/>
      <c r="V634" s="859"/>
      <c r="W634" s="859"/>
      <c r="X634" s="859"/>
      <c r="Y634" s="859"/>
      <c r="Z634" s="859"/>
      <c r="AA634" s="859"/>
      <c r="AB634" s="859"/>
      <c r="AC634" s="859"/>
      <c r="AD634" s="859"/>
      <c r="AE634" s="859"/>
      <c r="AF634" s="859"/>
      <c r="AG634" s="859"/>
      <c r="AH634" s="859"/>
      <c r="AI634" s="859"/>
      <c r="AJ634" s="859"/>
      <c r="AK634" s="859"/>
      <c r="AL634" s="859"/>
      <c r="AM634" s="859"/>
      <c r="AN634" s="859"/>
      <c r="AO634" s="859"/>
      <c r="AP634" s="859"/>
      <c r="AQ634" s="859"/>
      <c r="AR634" s="859"/>
    </row>
    <row r="635" spans="1:44">
      <c r="A635" s="859"/>
      <c r="B635" s="859"/>
      <c r="C635" s="859"/>
      <c r="D635" s="859"/>
      <c r="E635" s="859"/>
      <c r="F635" s="859"/>
      <c r="G635" s="859"/>
      <c r="H635" s="859"/>
      <c r="I635" s="859"/>
      <c r="J635" s="859"/>
      <c r="K635" s="859"/>
      <c r="L635" s="860"/>
      <c r="M635" s="859"/>
      <c r="N635" s="859"/>
      <c r="O635" s="859"/>
      <c r="P635" s="859"/>
      <c r="Q635" s="859"/>
      <c r="R635" s="859"/>
      <c r="S635" s="860"/>
      <c r="T635" s="860"/>
      <c r="U635" s="859"/>
      <c r="V635" s="859"/>
      <c r="W635" s="859"/>
      <c r="X635" s="859"/>
      <c r="Y635" s="859"/>
      <c r="Z635" s="859"/>
      <c r="AA635" s="859"/>
      <c r="AB635" s="859"/>
      <c r="AC635" s="859"/>
      <c r="AD635" s="859"/>
      <c r="AE635" s="859"/>
      <c r="AF635" s="859"/>
      <c r="AG635" s="859"/>
      <c r="AH635" s="859"/>
      <c r="AI635" s="859"/>
      <c r="AJ635" s="859"/>
      <c r="AK635" s="859"/>
      <c r="AL635" s="859"/>
      <c r="AM635" s="859"/>
      <c r="AN635" s="859"/>
      <c r="AO635" s="859"/>
      <c r="AP635" s="859"/>
      <c r="AQ635" s="859"/>
      <c r="AR635" s="859"/>
    </row>
    <row r="636" spans="1:44">
      <c r="A636" s="859"/>
      <c r="B636" s="859"/>
      <c r="C636" s="859"/>
      <c r="D636" s="859"/>
      <c r="E636" s="859"/>
      <c r="F636" s="859"/>
      <c r="G636" s="859"/>
      <c r="H636" s="859"/>
      <c r="I636" s="859"/>
      <c r="J636" s="859"/>
      <c r="K636" s="859"/>
      <c r="L636" s="860"/>
      <c r="M636" s="859"/>
      <c r="N636" s="859"/>
      <c r="O636" s="859"/>
      <c r="P636" s="859"/>
      <c r="Q636" s="859"/>
      <c r="R636" s="859"/>
      <c r="S636" s="860"/>
      <c r="T636" s="860"/>
      <c r="U636" s="859"/>
      <c r="V636" s="859"/>
      <c r="W636" s="859"/>
      <c r="X636" s="859"/>
      <c r="Y636" s="859"/>
      <c r="Z636" s="859"/>
      <c r="AA636" s="859"/>
      <c r="AB636" s="859"/>
      <c r="AC636" s="859"/>
      <c r="AD636" s="859"/>
      <c r="AE636" s="859"/>
      <c r="AF636" s="859"/>
      <c r="AG636" s="859"/>
      <c r="AH636" s="859"/>
      <c r="AI636" s="859"/>
      <c r="AJ636" s="859"/>
      <c r="AK636" s="859"/>
      <c r="AL636" s="859"/>
      <c r="AM636" s="859"/>
      <c r="AN636" s="859"/>
      <c r="AO636" s="859"/>
      <c r="AP636" s="859"/>
      <c r="AQ636" s="859"/>
      <c r="AR636" s="859"/>
    </row>
    <row r="637" spans="1:44">
      <c r="A637" s="859"/>
      <c r="B637" s="859"/>
      <c r="C637" s="859"/>
      <c r="D637" s="859"/>
      <c r="E637" s="859"/>
      <c r="F637" s="859"/>
      <c r="G637" s="859"/>
      <c r="H637" s="859"/>
      <c r="I637" s="859"/>
      <c r="J637" s="859"/>
      <c r="K637" s="859"/>
      <c r="L637" s="860"/>
      <c r="M637" s="859"/>
      <c r="N637" s="859"/>
      <c r="O637" s="859"/>
      <c r="P637" s="859"/>
      <c r="Q637" s="859"/>
      <c r="R637" s="859"/>
      <c r="S637" s="860"/>
      <c r="T637" s="860"/>
      <c r="U637" s="859"/>
      <c r="V637" s="859"/>
      <c r="W637" s="859"/>
      <c r="X637" s="859"/>
      <c r="Y637" s="859"/>
      <c r="Z637" s="859"/>
      <c r="AA637" s="859"/>
      <c r="AB637" s="859"/>
      <c r="AC637" s="859"/>
      <c r="AD637" s="859"/>
      <c r="AE637" s="859"/>
      <c r="AF637" s="859"/>
      <c r="AG637" s="859"/>
      <c r="AH637" s="859"/>
      <c r="AI637" s="859"/>
      <c r="AJ637" s="859"/>
      <c r="AK637" s="859"/>
      <c r="AL637" s="859"/>
      <c r="AM637" s="859"/>
      <c r="AN637" s="859"/>
      <c r="AO637" s="859"/>
      <c r="AP637" s="859"/>
      <c r="AQ637" s="859"/>
      <c r="AR637" s="859"/>
    </row>
    <row r="638" spans="1:44">
      <c r="A638" s="859"/>
      <c r="B638" s="859"/>
      <c r="C638" s="859"/>
      <c r="D638" s="859"/>
      <c r="E638" s="859"/>
      <c r="F638" s="859"/>
      <c r="G638" s="859"/>
      <c r="H638" s="859"/>
      <c r="I638" s="859"/>
      <c r="J638" s="859"/>
      <c r="K638" s="859"/>
      <c r="L638" s="860"/>
      <c r="M638" s="859"/>
      <c r="N638" s="859"/>
      <c r="O638" s="859"/>
      <c r="P638" s="859"/>
      <c r="Q638" s="859"/>
      <c r="R638" s="859"/>
      <c r="S638" s="860"/>
      <c r="T638" s="860"/>
      <c r="U638" s="859"/>
      <c r="V638" s="859"/>
      <c r="W638" s="859"/>
      <c r="X638" s="859"/>
      <c r="Y638" s="859"/>
      <c r="Z638" s="859"/>
      <c r="AA638" s="859"/>
      <c r="AB638" s="859"/>
      <c r="AC638" s="859"/>
      <c r="AD638" s="859"/>
      <c r="AE638" s="859"/>
      <c r="AF638" s="859"/>
      <c r="AG638" s="859"/>
      <c r="AH638" s="859"/>
      <c r="AI638" s="859"/>
      <c r="AJ638" s="859"/>
      <c r="AK638" s="859"/>
      <c r="AL638" s="859"/>
      <c r="AM638" s="859"/>
      <c r="AN638" s="859"/>
      <c r="AO638" s="859"/>
      <c r="AP638" s="859"/>
      <c r="AQ638" s="859"/>
      <c r="AR638" s="859"/>
    </row>
    <row r="639" spans="1:44">
      <c r="A639" s="859"/>
      <c r="B639" s="859"/>
      <c r="C639" s="859"/>
      <c r="D639" s="859"/>
      <c r="E639" s="859"/>
      <c r="F639" s="859"/>
      <c r="G639" s="859"/>
      <c r="H639" s="859"/>
      <c r="I639" s="859"/>
      <c r="J639" s="859"/>
      <c r="K639" s="859"/>
      <c r="L639" s="860"/>
      <c r="M639" s="859"/>
      <c r="N639" s="859"/>
      <c r="O639" s="859"/>
      <c r="P639" s="859"/>
      <c r="Q639" s="859"/>
      <c r="R639" s="859"/>
      <c r="S639" s="860"/>
      <c r="T639" s="860"/>
      <c r="U639" s="859"/>
      <c r="V639" s="859"/>
      <c r="W639" s="859"/>
      <c r="X639" s="859"/>
      <c r="Y639" s="859"/>
      <c r="Z639" s="859"/>
      <c r="AA639" s="859"/>
      <c r="AB639" s="859"/>
      <c r="AC639" s="859"/>
      <c r="AD639" s="859"/>
      <c r="AE639" s="859"/>
      <c r="AF639" s="859"/>
      <c r="AG639" s="859"/>
      <c r="AH639" s="859"/>
      <c r="AI639" s="859"/>
      <c r="AJ639" s="859"/>
      <c r="AK639" s="859"/>
      <c r="AL639" s="859"/>
      <c r="AM639" s="859"/>
      <c r="AN639" s="859"/>
      <c r="AO639" s="859"/>
      <c r="AP639" s="859"/>
      <c r="AQ639" s="859"/>
      <c r="AR639" s="859"/>
    </row>
    <row r="640" spans="1:44">
      <c r="A640" s="859"/>
      <c r="B640" s="859"/>
      <c r="C640" s="859"/>
      <c r="D640" s="859"/>
      <c r="E640" s="859"/>
      <c r="F640" s="859"/>
      <c r="G640" s="859"/>
      <c r="H640" s="859"/>
      <c r="I640" s="859"/>
      <c r="J640" s="859"/>
      <c r="K640" s="859"/>
      <c r="L640" s="860"/>
      <c r="M640" s="859"/>
      <c r="N640" s="859"/>
      <c r="O640" s="859"/>
      <c r="P640" s="859"/>
      <c r="Q640" s="859"/>
      <c r="R640" s="859"/>
      <c r="S640" s="860"/>
      <c r="T640" s="860"/>
      <c r="U640" s="859"/>
      <c r="V640" s="859"/>
      <c r="W640" s="859"/>
      <c r="X640" s="859"/>
      <c r="Y640" s="859"/>
      <c r="Z640" s="859"/>
      <c r="AA640" s="859"/>
      <c r="AB640" s="859"/>
      <c r="AC640" s="859"/>
      <c r="AD640" s="859"/>
      <c r="AE640" s="859"/>
      <c r="AF640" s="859"/>
      <c r="AG640" s="859"/>
      <c r="AH640" s="859"/>
      <c r="AI640" s="859"/>
      <c r="AJ640" s="859"/>
      <c r="AK640" s="859"/>
      <c r="AL640" s="859"/>
      <c r="AM640" s="859"/>
      <c r="AN640" s="859"/>
      <c r="AO640" s="859"/>
      <c r="AP640" s="859"/>
      <c r="AQ640" s="859"/>
      <c r="AR640" s="859"/>
    </row>
    <row r="641" spans="1:44">
      <c r="A641" s="859"/>
      <c r="B641" s="859"/>
      <c r="C641" s="859"/>
      <c r="D641" s="859"/>
      <c r="E641" s="859"/>
      <c r="F641" s="859"/>
      <c r="G641" s="859"/>
      <c r="H641" s="859"/>
      <c r="I641" s="859"/>
      <c r="J641" s="859"/>
      <c r="K641" s="859"/>
      <c r="L641" s="860"/>
      <c r="M641" s="859"/>
      <c r="N641" s="859"/>
      <c r="O641" s="859"/>
      <c r="P641" s="859"/>
      <c r="Q641" s="859"/>
      <c r="R641" s="859"/>
      <c r="S641" s="860"/>
      <c r="T641" s="860"/>
      <c r="U641" s="859"/>
      <c r="V641" s="859"/>
      <c r="W641" s="859"/>
      <c r="X641" s="859"/>
      <c r="Y641" s="859"/>
      <c r="Z641" s="859"/>
      <c r="AA641" s="859"/>
      <c r="AB641" s="859"/>
      <c r="AC641" s="859"/>
      <c r="AD641" s="859"/>
      <c r="AE641" s="859"/>
      <c r="AF641" s="859"/>
      <c r="AG641" s="859"/>
      <c r="AH641" s="859"/>
      <c r="AI641" s="859"/>
      <c r="AJ641" s="859"/>
      <c r="AK641" s="859"/>
      <c r="AL641" s="859"/>
      <c r="AM641" s="859"/>
      <c r="AN641" s="859"/>
      <c r="AO641" s="859"/>
      <c r="AP641" s="859"/>
      <c r="AQ641" s="859"/>
      <c r="AR641" s="859"/>
    </row>
    <row r="642" spans="1:44">
      <c r="A642" s="859"/>
      <c r="B642" s="859"/>
      <c r="C642" s="859"/>
      <c r="D642" s="859"/>
      <c r="E642" s="859"/>
      <c r="F642" s="859"/>
      <c r="G642" s="859"/>
      <c r="H642" s="859"/>
      <c r="I642" s="859"/>
      <c r="J642" s="859"/>
      <c r="K642" s="859"/>
      <c r="L642" s="860"/>
      <c r="M642" s="859"/>
      <c r="N642" s="859"/>
      <c r="O642" s="859"/>
      <c r="P642" s="859"/>
      <c r="Q642" s="859"/>
      <c r="R642" s="859"/>
      <c r="S642" s="860"/>
      <c r="T642" s="860"/>
      <c r="U642" s="859"/>
      <c r="V642" s="859"/>
      <c r="W642" s="859"/>
      <c r="X642" s="859"/>
      <c r="Y642" s="859"/>
      <c r="Z642" s="859"/>
      <c r="AA642" s="859"/>
      <c r="AB642" s="859"/>
      <c r="AC642" s="859"/>
      <c r="AD642" s="859"/>
      <c r="AE642" s="859"/>
      <c r="AF642" s="859"/>
      <c r="AG642" s="859"/>
      <c r="AH642" s="859"/>
      <c r="AI642" s="859"/>
      <c r="AJ642" s="859"/>
      <c r="AK642" s="859"/>
      <c r="AL642" s="859"/>
      <c r="AM642" s="859"/>
      <c r="AN642" s="859"/>
      <c r="AO642" s="859"/>
      <c r="AP642" s="859"/>
      <c r="AQ642" s="859"/>
      <c r="AR642" s="859"/>
    </row>
    <row r="643" spans="1:44">
      <c r="A643" s="859"/>
      <c r="B643" s="859"/>
      <c r="C643" s="859"/>
      <c r="D643" s="859"/>
      <c r="E643" s="859"/>
      <c r="F643" s="859"/>
      <c r="G643" s="859"/>
      <c r="H643" s="859"/>
      <c r="I643" s="859"/>
      <c r="J643" s="859"/>
      <c r="K643" s="859"/>
      <c r="L643" s="860"/>
      <c r="M643" s="859"/>
      <c r="N643" s="859"/>
      <c r="O643" s="859"/>
      <c r="P643" s="859"/>
      <c r="Q643" s="859"/>
      <c r="R643" s="859"/>
      <c r="S643" s="860"/>
      <c r="T643" s="860"/>
      <c r="U643" s="859"/>
      <c r="V643" s="859"/>
      <c r="W643" s="859"/>
      <c r="X643" s="859"/>
      <c r="Y643" s="859"/>
      <c r="Z643" s="859"/>
      <c r="AA643" s="859"/>
      <c r="AB643" s="859"/>
      <c r="AC643" s="859"/>
      <c r="AD643" s="859"/>
      <c r="AE643" s="859"/>
      <c r="AF643" s="859"/>
      <c r="AG643" s="859"/>
      <c r="AH643" s="859"/>
      <c r="AI643" s="859"/>
      <c r="AJ643" s="859"/>
      <c r="AK643" s="859"/>
      <c r="AL643" s="859"/>
      <c r="AM643" s="859"/>
      <c r="AN643" s="859"/>
      <c r="AO643" s="859"/>
      <c r="AP643" s="859"/>
      <c r="AQ643" s="859"/>
      <c r="AR643" s="859"/>
    </row>
    <row r="644" spans="1:44">
      <c r="A644" s="859"/>
      <c r="B644" s="859"/>
      <c r="C644" s="859"/>
      <c r="D644" s="859"/>
      <c r="E644" s="859"/>
      <c r="F644" s="859"/>
      <c r="G644" s="859"/>
      <c r="H644" s="859"/>
      <c r="I644" s="859"/>
      <c r="J644" s="859"/>
      <c r="K644" s="859"/>
      <c r="L644" s="860"/>
      <c r="M644" s="859"/>
      <c r="N644" s="859"/>
      <c r="O644" s="859"/>
      <c r="P644" s="859"/>
      <c r="Q644" s="859"/>
      <c r="R644" s="859"/>
      <c r="S644" s="860"/>
      <c r="T644" s="860"/>
      <c r="U644" s="859"/>
      <c r="V644" s="859"/>
      <c r="W644" s="859"/>
      <c r="X644" s="859"/>
      <c r="Y644" s="859"/>
      <c r="Z644" s="859"/>
      <c r="AA644" s="859"/>
      <c r="AB644" s="859"/>
      <c r="AC644" s="859"/>
      <c r="AD644" s="859"/>
      <c r="AE644" s="859"/>
      <c r="AF644" s="859"/>
      <c r="AG644" s="859"/>
      <c r="AH644" s="859"/>
      <c r="AI644" s="859"/>
      <c r="AJ644" s="859"/>
      <c r="AK644" s="859"/>
      <c r="AL644" s="859"/>
      <c r="AM644" s="859"/>
      <c r="AN644" s="859"/>
      <c r="AO644" s="859"/>
      <c r="AP644" s="859"/>
      <c r="AQ644" s="859"/>
      <c r="AR644" s="859"/>
    </row>
    <row r="645" spans="1:44">
      <c r="A645" s="859"/>
      <c r="B645" s="859"/>
      <c r="C645" s="859"/>
      <c r="D645" s="859"/>
      <c r="E645" s="859"/>
      <c r="F645" s="859"/>
      <c r="G645" s="859"/>
      <c r="H645" s="859"/>
      <c r="I645" s="859"/>
      <c r="J645" s="859"/>
      <c r="K645" s="859"/>
      <c r="L645" s="860"/>
      <c r="M645" s="859"/>
      <c r="N645" s="859"/>
      <c r="O645" s="859"/>
      <c r="P645" s="859"/>
      <c r="Q645" s="859"/>
      <c r="R645" s="859"/>
      <c r="S645" s="860"/>
      <c r="T645" s="860"/>
      <c r="U645" s="859"/>
      <c r="V645" s="859"/>
      <c r="W645" s="859"/>
      <c r="X645" s="859"/>
      <c r="Y645" s="859"/>
      <c r="Z645" s="859"/>
      <c r="AA645" s="859"/>
      <c r="AB645" s="859"/>
      <c r="AC645" s="859"/>
      <c r="AD645" s="859"/>
      <c r="AE645" s="859"/>
      <c r="AF645" s="859"/>
      <c r="AG645" s="859"/>
      <c r="AH645" s="859"/>
      <c r="AI645" s="859"/>
      <c r="AJ645" s="859"/>
      <c r="AK645" s="859"/>
      <c r="AL645" s="859"/>
      <c r="AM645" s="859"/>
      <c r="AN645" s="859"/>
      <c r="AO645" s="859"/>
      <c r="AP645" s="859"/>
      <c r="AQ645" s="859"/>
      <c r="AR645" s="859"/>
    </row>
    <row r="646" spans="1:44">
      <c r="A646" s="859"/>
      <c r="B646" s="859"/>
      <c r="C646" s="859"/>
      <c r="D646" s="859"/>
      <c r="E646" s="859"/>
      <c r="F646" s="859"/>
      <c r="G646" s="859"/>
      <c r="H646" s="859"/>
      <c r="I646" s="859"/>
      <c r="J646" s="859"/>
      <c r="K646" s="859"/>
      <c r="L646" s="860"/>
      <c r="M646" s="859"/>
      <c r="N646" s="859"/>
      <c r="O646" s="859"/>
      <c r="P646" s="859"/>
      <c r="Q646" s="859"/>
      <c r="R646" s="859"/>
      <c r="S646" s="860"/>
      <c r="T646" s="860"/>
      <c r="U646" s="859"/>
      <c r="V646" s="859"/>
      <c r="W646" s="859"/>
      <c r="X646" s="859"/>
      <c r="Y646" s="859"/>
      <c r="Z646" s="859"/>
      <c r="AA646" s="859"/>
      <c r="AB646" s="859"/>
      <c r="AC646" s="859"/>
      <c r="AD646" s="859"/>
      <c r="AE646" s="859"/>
      <c r="AF646" s="859"/>
      <c r="AG646" s="859"/>
      <c r="AH646" s="859"/>
      <c r="AI646" s="859"/>
      <c r="AJ646" s="859"/>
      <c r="AK646" s="859"/>
      <c r="AL646" s="859"/>
      <c r="AM646" s="859"/>
      <c r="AN646" s="859"/>
      <c r="AO646" s="859"/>
      <c r="AP646" s="859"/>
      <c r="AQ646" s="859"/>
      <c r="AR646" s="859"/>
    </row>
    <row r="647" spans="1:44">
      <c r="A647" s="859"/>
      <c r="B647" s="859"/>
      <c r="C647" s="859"/>
      <c r="D647" s="859"/>
      <c r="E647" s="859"/>
      <c r="F647" s="859"/>
      <c r="G647" s="859"/>
      <c r="H647" s="859"/>
      <c r="I647" s="859"/>
      <c r="J647" s="859"/>
      <c r="K647" s="859"/>
      <c r="L647" s="860"/>
      <c r="M647" s="859"/>
      <c r="N647" s="859"/>
      <c r="O647" s="859"/>
      <c r="P647" s="859"/>
      <c r="Q647" s="859"/>
      <c r="R647" s="859"/>
      <c r="S647" s="860"/>
      <c r="T647" s="860"/>
      <c r="U647" s="859"/>
      <c r="V647" s="859"/>
      <c r="W647" s="859"/>
      <c r="X647" s="859"/>
      <c r="Y647" s="859"/>
      <c r="Z647" s="859"/>
      <c r="AA647" s="859"/>
      <c r="AB647" s="859"/>
      <c r="AC647" s="859"/>
      <c r="AD647" s="859"/>
      <c r="AE647" s="859"/>
      <c r="AF647" s="859"/>
      <c r="AG647" s="859"/>
      <c r="AH647" s="859"/>
      <c r="AI647" s="859"/>
      <c r="AJ647" s="859"/>
      <c r="AK647" s="859"/>
      <c r="AL647" s="859"/>
      <c r="AM647" s="859"/>
      <c r="AN647" s="859"/>
      <c r="AO647" s="859"/>
      <c r="AP647" s="859"/>
      <c r="AQ647" s="859"/>
      <c r="AR647" s="859"/>
    </row>
    <row r="648" spans="1:44">
      <c r="A648" s="859"/>
      <c r="B648" s="859"/>
      <c r="C648" s="859"/>
      <c r="D648" s="859"/>
      <c r="E648" s="859"/>
      <c r="F648" s="859"/>
      <c r="G648" s="859"/>
      <c r="H648" s="859"/>
      <c r="I648" s="859"/>
      <c r="J648" s="859"/>
      <c r="K648" s="859"/>
      <c r="L648" s="860"/>
      <c r="M648" s="859"/>
      <c r="N648" s="859"/>
      <c r="O648" s="859"/>
      <c r="P648" s="859"/>
      <c r="Q648" s="859"/>
      <c r="R648" s="859"/>
      <c r="S648" s="860"/>
      <c r="T648" s="860"/>
      <c r="U648" s="859"/>
      <c r="V648" s="859"/>
      <c r="W648" s="859"/>
      <c r="X648" s="859"/>
      <c r="Y648" s="859"/>
      <c r="Z648" s="859"/>
      <c r="AA648" s="859"/>
      <c r="AB648" s="859"/>
      <c r="AC648" s="859"/>
      <c r="AD648" s="859"/>
      <c r="AE648" s="859"/>
      <c r="AF648" s="859"/>
      <c r="AG648" s="859"/>
      <c r="AH648" s="859"/>
      <c r="AI648" s="859"/>
      <c r="AJ648" s="859"/>
      <c r="AK648" s="859"/>
      <c r="AL648" s="859"/>
      <c r="AM648" s="859"/>
      <c r="AN648" s="859"/>
      <c r="AO648" s="859"/>
      <c r="AP648" s="859"/>
      <c r="AQ648" s="859"/>
      <c r="AR648" s="859"/>
    </row>
    <row r="649" spans="1:44">
      <c r="A649" s="859"/>
      <c r="B649" s="859"/>
      <c r="C649" s="859"/>
      <c r="D649" s="859"/>
      <c r="E649" s="859"/>
      <c r="F649" s="859"/>
      <c r="G649" s="859"/>
      <c r="H649" s="859"/>
      <c r="I649" s="859"/>
      <c r="J649" s="859"/>
      <c r="K649" s="859"/>
      <c r="L649" s="860"/>
      <c r="M649" s="859"/>
      <c r="N649" s="859"/>
      <c r="O649" s="859"/>
      <c r="P649" s="859"/>
      <c r="Q649" s="859"/>
      <c r="R649" s="859"/>
      <c r="S649" s="860"/>
      <c r="T649" s="860"/>
      <c r="U649" s="859"/>
      <c r="V649" s="859"/>
      <c r="W649" s="859"/>
      <c r="X649" s="859"/>
      <c r="Y649" s="859"/>
      <c r="Z649" s="859"/>
      <c r="AA649" s="859"/>
      <c r="AB649" s="859"/>
      <c r="AC649" s="859"/>
      <c r="AD649" s="859"/>
      <c r="AE649" s="859"/>
      <c r="AF649" s="859"/>
      <c r="AG649" s="859"/>
      <c r="AH649" s="859"/>
      <c r="AI649" s="859"/>
      <c r="AJ649" s="859"/>
      <c r="AK649" s="859"/>
      <c r="AL649" s="859"/>
      <c r="AM649" s="859"/>
      <c r="AN649" s="859"/>
      <c r="AO649" s="859"/>
      <c r="AP649" s="859"/>
      <c r="AQ649" s="859"/>
      <c r="AR649" s="859"/>
    </row>
    <row r="650" spans="1:44">
      <c r="A650" s="859"/>
      <c r="B650" s="859"/>
      <c r="C650" s="859"/>
      <c r="D650" s="859"/>
      <c r="E650" s="859"/>
      <c r="F650" s="859"/>
      <c r="G650" s="859"/>
      <c r="H650" s="859"/>
      <c r="I650" s="859"/>
      <c r="J650" s="859"/>
      <c r="K650" s="859"/>
      <c r="L650" s="860"/>
      <c r="M650" s="859"/>
      <c r="N650" s="859"/>
      <c r="O650" s="859"/>
      <c r="P650" s="859"/>
      <c r="Q650" s="859"/>
      <c r="R650" s="859"/>
      <c r="S650" s="860"/>
      <c r="T650" s="860"/>
      <c r="U650" s="859"/>
      <c r="V650" s="859"/>
      <c r="W650" s="859"/>
      <c r="X650" s="859"/>
      <c r="Y650" s="859"/>
      <c r="Z650" s="859"/>
      <c r="AA650" s="859"/>
      <c r="AB650" s="859"/>
      <c r="AC650" s="859"/>
      <c r="AD650" s="859"/>
      <c r="AE650" s="859"/>
      <c r="AF650" s="859"/>
      <c r="AG650" s="859"/>
      <c r="AH650" s="859"/>
      <c r="AI650" s="859"/>
      <c r="AJ650" s="859"/>
      <c r="AK650" s="859"/>
      <c r="AL650" s="859"/>
      <c r="AM650" s="859"/>
      <c r="AN650" s="859"/>
      <c r="AO650" s="859"/>
      <c r="AP650" s="859"/>
      <c r="AQ650" s="859"/>
      <c r="AR650" s="859"/>
    </row>
    <row r="651" spans="1:44">
      <c r="A651" s="859"/>
      <c r="B651" s="859"/>
      <c r="C651" s="859"/>
      <c r="D651" s="859"/>
      <c r="E651" s="859"/>
      <c r="F651" s="859"/>
      <c r="G651" s="859"/>
      <c r="H651" s="859"/>
      <c r="I651" s="859"/>
      <c r="J651" s="859"/>
      <c r="K651" s="859"/>
      <c r="L651" s="860"/>
      <c r="M651" s="859"/>
      <c r="N651" s="859"/>
      <c r="O651" s="859"/>
      <c r="P651" s="859"/>
      <c r="Q651" s="859"/>
      <c r="R651" s="859"/>
      <c r="S651" s="860"/>
      <c r="T651" s="860"/>
      <c r="U651" s="859"/>
      <c r="V651" s="859"/>
      <c r="W651" s="859"/>
      <c r="X651" s="859"/>
      <c r="Y651" s="859"/>
      <c r="Z651" s="859"/>
      <c r="AA651" s="859"/>
      <c r="AB651" s="859"/>
      <c r="AC651" s="859"/>
      <c r="AD651" s="859"/>
      <c r="AE651" s="859"/>
      <c r="AF651" s="859"/>
      <c r="AG651" s="859"/>
      <c r="AH651" s="859"/>
      <c r="AI651" s="859"/>
      <c r="AJ651" s="859"/>
      <c r="AK651" s="859"/>
      <c r="AL651" s="859"/>
      <c r="AM651" s="859"/>
      <c r="AN651" s="859"/>
      <c r="AO651" s="859"/>
      <c r="AP651" s="859"/>
      <c r="AQ651" s="859"/>
      <c r="AR651" s="859"/>
    </row>
    <row r="652" spans="1:44">
      <c r="A652" s="859"/>
      <c r="B652" s="859"/>
      <c r="C652" s="859"/>
      <c r="D652" s="859"/>
      <c r="E652" s="859"/>
      <c r="F652" s="859"/>
      <c r="G652" s="859"/>
      <c r="H652" s="859"/>
      <c r="I652" s="859"/>
      <c r="J652" s="859"/>
      <c r="K652" s="859"/>
      <c r="L652" s="860"/>
      <c r="M652" s="859"/>
      <c r="N652" s="859"/>
      <c r="O652" s="859"/>
      <c r="P652" s="859"/>
      <c r="Q652" s="859"/>
      <c r="R652" s="859"/>
      <c r="S652" s="860"/>
      <c r="T652" s="860"/>
      <c r="U652" s="859"/>
      <c r="V652" s="859"/>
      <c r="W652" s="859"/>
      <c r="X652" s="859"/>
      <c r="Y652" s="859"/>
      <c r="Z652" s="859"/>
      <c r="AA652" s="859"/>
      <c r="AB652" s="859"/>
      <c r="AC652" s="859"/>
      <c r="AD652" s="859"/>
      <c r="AE652" s="859"/>
      <c r="AF652" s="859"/>
      <c r="AG652" s="859"/>
      <c r="AH652" s="859"/>
      <c r="AI652" s="859"/>
      <c r="AJ652" s="859"/>
      <c r="AK652" s="859"/>
      <c r="AL652" s="859"/>
      <c r="AM652" s="859"/>
      <c r="AN652" s="859"/>
      <c r="AO652" s="859"/>
      <c r="AP652" s="859"/>
      <c r="AQ652" s="859"/>
      <c r="AR652" s="859"/>
    </row>
    <row r="653" spans="1:44">
      <c r="A653" s="859"/>
      <c r="B653" s="859"/>
      <c r="C653" s="859"/>
      <c r="D653" s="859"/>
      <c r="E653" s="859"/>
      <c r="F653" s="859"/>
      <c r="G653" s="859"/>
      <c r="H653" s="859"/>
      <c r="I653" s="859"/>
      <c r="J653" s="859"/>
      <c r="K653" s="859"/>
      <c r="L653" s="860"/>
      <c r="M653" s="859"/>
      <c r="N653" s="859"/>
      <c r="O653" s="859"/>
      <c r="P653" s="859"/>
      <c r="Q653" s="859"/>
      <c r="R653" s="859"/>
      <c r="S653" s="860"/>
      <c r="T653" s="860"/>
      <c r="U653" s="859"/>
      <c r="V653" s="859"/>
      <c r="W653" s="859"/>
      <c r="X653" s="859"/>
      <c r="Y653" s="859"/>
      <c r="Z653" s="859"/>
      <c r="AA653" s="859"/>
      <c r="AB653" s="859"/>
      <c r="AC653" s="859"/>
      <c r="AD653" s="859"/>
      <c r="AE653" s="859"/>
      <c r="AF653" s="859"/>
      <c r="AG653" s="859"/>
      <c r="AH653" s="859"/>
      <c r="AI653" s="859"/>
      <c r="AJ653" s="859"/>
      <c r="AK653" s="859"/>
      <c r="AL653" s="859"/>
      <c r="AM653" s="859"/>
      <c r="AN653" s="859"/>
      <c r="AO653" s="859"/>
      <c r="AP653" s="859"/>
      <c r="AQ653" s="859"/>
      <c r="AR653" s="859"/>
    </row>
    <row r="654" spans="1:44">
      <c r="A654" s="859"/>
      <c r="B654" s="859"/>
      <c r="C654" s="859"/>
      <c r="D654" s="859"/>
      <c r="E654" s="859"/>
      <c r="F654" s="859"/>
      <c r="G654" s="859"/>
      <c r="H654" s="859"/>
      <c r="I654" s="859"/>
      <c r="J654" s="859"/>
      <c r="K654" s="859"/>
      <c r="L654" s="860"/>
      <c r="M654" s="859"/>
      <c r="N654" s="859"/>
      <c r="O654" s="859"/>
      <c r="P654" s="859"/>
      <c r="Q654" s="859"/>
      <c r="R654" s="859"/>
      <c r="S654" s="860"/>
      <c r="T654" s="860"/>
      <c r="U654" s="859"/>
      <c r="V654" s="859"/>
      <c r="W654" s="859"/>
      <c r="X654" s="859"/>
      <c r="Y654" s="859"/>
      <c r="Z654" s="859"/>
      <c r="AA654" s="859"/>
      <c r="AB654" s="859"/>
      <c r="AC654" s="859"/>
      <c r="AD654" s="859"/>
      <c r="AE654" s="859"/>
      <c r="AF654" s="859"/>
      <c r="AG654" s="859"/>
      <c r="AH654" s="859"/>
      <c r="AI654" s="859"/>
      <c r="AJ654" s="859"/>
      <c r="AK654" s="859"/>
      <c r="AL654" s="859"/>
      <c r="AM654" s="859"/>
      <c r="AN654" s="859"/>
      <c r="AO654" s="859"/>
      <c r="AP654" s="859"/>
      <c r="AQ654" s="859"/>
      <c r="AR654" s="859"/>
    </row>
    <row r="655" spans="1:44">
      <c r="A655" s="859"/>
      <c r="B655" s="859"/>
      <c r="C655" s="859"/>
      <c r="D655" s="859"/>
      <c r="E655" s="859"/>
      <c r="F655" s="859"/>
      <c r="G655" s="859"/>
      <c r="H655" s="859"/>
      <c r="I655" s="859"/>
      <c r="J655" s="859"/>
      <c r="K655" s="859"/>
      <c r="L655" s="860"/>
      <c r="M655" s="859"/>
      <c r="N655" s="859"/>
      <c r="O655" s="859"/>
      <c r="P655" s="859"/>
      <c r="Q655" s="859"/>
      <c r="R655" s="859"/>
      <c r="S655" s="860"/>
      <c r="T655" s="860"/>
      <c r="U655" s="859"/>
      <c r="V655" s="859"/>
      <c r="W655" s="859"/>
      <c r="X655" s="859"/>
      <c r="Y655" s="859"/>
      <c r="Z655" s="859"/>
      <c r="AA655" s="859"/>
      <c r="AB655" s="859"/>
      <c r="AC655" s="859"/>
      <c r="AD655" s="859"/>
      <c r="AE655" s="859"/>
      <c r="AF655" s="859"/>
      <c r="AG655" s="859"/>
      <c r="AH655" s="859"/>
      <c r="AI655" s="859"/>
      <c r="AJ655" s="859"/>
      <c r="AK655" s="859"/>
      <c r="AL655" s="859"/>
      <c r="AM655" s="859"/>
      <c r="AN655" s="859"/>
      <c r="AO655" s="859"/>
      <c r="AP655" s="859"/>
      <c r="AQ655" s="859"/>
      <c r="AR655" s="859"/>
    </row>
    <row r="656" spans="1:44">
      <c r="A656" s="859"/>
      <c r="B656" s="859"/>
      <c r="C656" s="859"/>
      <c r="D656" s="859"/>
      <c r="E656" s="859"/>
      <c r="F656" s="859"/>
      <c r="G656" s="859"/>
      <c r="H656" s="859"/>
      <c r="I656" s="859"/>
      <c r="J656" s="859"/>
      <c r="K656" s="859"/>
      <c r="L656" s="860"/>
      <c r="M656" s="859"/>
      <c r="N656" s="859"/>
      <c r="O656" s="859"/>
      <c r="P656" s="859"/>
      <c r="Q656" s="859"/>
      <c r="R656" s="859"/>
      <c r="S656" s="860"/>
      <c r="T656" s="860"/>
      <c r="U656" s="859"/>
      <c r="V656" s="859"/>
      <c r="W656" s="859"/>
      <c r="X656" s="859"/>
      <c r="Y656" s="859"/>
      <c r="Z656" s="859"/>
      <c r="AA656" s="859"/>
      <c r="AB656" s="859"/>
      <c r="AC656" s="859"/>
      <c r="AD656" s="859"/>
      <c r="AE656" s="859"/>
      <c r="AF656" s="859"/>
      <c r="AG656" s="859"/>
      <c r="AH656" s="859"/>
      <c r="AI656" s="859"/>
      <c r="AJ656" s="859"/>
      <c r="AK656" s="859"/>
      <c r="AL656" s="859"/>
      <c r="AM656" s="859"/>
      <c r="AN656" s="859"/>
      <c r="AO656" s="859"/>
      <c r="AP656" s="859"/>
      <c r="AQ656" s="859"/>
      <c r="AR656" s="859"/>
    </row>
    <row r="657" spans="1:44">
      <c r="A657" s="859"/>
      <c r="B657" s="859"/>
      <c r="C657" s="859"/>
      <c r="D657" s="859"/>
      <c r="E657" s="859"/>
      <c r="F657" s="859"/>
      <c r="G657" s="859"/>
      <c r="H657" s="859"/>
      <c r="I657" s="859"/>
      <c r="J657" s="859"/>
      <c r="K657" s="859"/>
      <c r="L657" s="860"/>
      <c r="M657" s="859"/>
      <c r="N657" s="859"/>
      <c r="O657" s="859"/>
      <c r="P657" s="859"/>
      <c r="Q657" s="859"/>
      <c r="R657" s="859"/>
      <c r="S657" s="860"/>
      <c r="T657" s="860"/>
      <c r="U657" s="859"/>
      <c r="V657" s="859"/>
      <c r="W657" s="859"/>
      <c r="X657" s="859"/>
      <c r="Y657" s="859"/>
      <c r="Z657" s="859"/>
      <c r="AA657" s="859"/>
      <c r="AB657" s="859"/>
      <c r="AC657" s="859"/>
      <c r="AD657" s="859"/>
      <c r="AE657" s="859"/>
      <c r="AF657" s="859"/>
      <c r="AG657" s="859"/>
      <c r="AH657" s="859"/>
      <c r="AI657" s="859"/>
      <c r="AJ657" s="859"/>
      <c r="AK657" s="859"/>
      <c r="AL657" s="859"/>
      <c r="AM657" s="859"/>
      <c r="AN657" s="859"/>
      <c r="AO657" s="859"/>
      <c r="AP657" s="859"/>
      <c r="AQ657" s="859"/>
      <c r="AR657" s="859"/>
    </row>
    <row r="658" spans="1:44">
      <c r="A658" s="859"/>
      <c r="B658" s="859"/>
      <c r="C658" s="859"/>
      <c r="D658" s="859"/>
      <c r="E658" s="859"/>
      <c r="F658" s="859"/>
      <c r="G658" s="859"/>
      <c r="H658" s="859"/>
      <c r="I658" s="859"/>
      <c r="J658" s="859"/>
      <c r="K658" s="859"/>
      <c r="L658" s="860"/>
      <c r="M658" s="859"/>
      <c r="N658" s="859"/>
      <c r="O658" s="859"/>
      <c r="P658" s="859"/>
      <c r="Q658" s="859"/>
      <c r="R658" s="859"/>
      <c r="S658" s="860"/>
      <c r="T658" s="860"/>
      <c r="U658" s="859"/>
      <c r="V658" s="859"/>
      <c r="W658" s="859"/>
      <c r="X658" s="859"/>
      <c r="Y658" s="859"/>
      <c r="Z658" s="859"/>
      <c r="AA658" s="859"/>
      <c r="AB658" s="859"/>
      <c r="AC658" s="859"/>
      <c r="AD658" s="859"/>
      <c r="AE658" s="859"/>
      <c r="AF658" s="859"/>
      <c r="AG658" s="859"/>
      <c r="AH658" s="859"/>
      <c r="AI658" s="859"/>
      <c r="AJ658" s="859"/>
      <c r="AK658" s="859"/>
      <c r="AL658" s="859"/>
      <c r="AM658" s="859"/>
      <c r="AN658" s="859"/>
      <c r="AO658" s="859"/>
      <c r="AP658" s="859"/>
      <c r="AQ658" s="859"/>
      <c r="AR658" s="859"/>
    </row>
    <row r="659" spans="1:44">
      <c r="A659" s="859"/>
      <c r="B659" s="859"/>
      <c r="C659" s="859"/>
      <c r="D659" s="859"/>
      <c r="E659" s="859"/>
      <c r="F659" s="859"/>
      <c r="G659" s="859"/>
      <c r="H659" s="859"/>
      <c r="I659" s="859"/>
      <c r="J659" s="859"/>
      <c r="K659" s="859"/>
      <c r="L659" s="860"/>
      <c r="M659" s="859"/>
      <c r="N659" s="859"/>
      <c r="O659" s="859"/>
      <c r="P659" s="859"/>
      <c r="Q659" s="859"/>
      <c r="R659" s="859"/>
      <c r="S659" s="860"/>
      <c r="T659" s="860"/>
      <c r="U659" s="859"/>
      <c r="V659" s="859"/>
      <c r="W659" s="859"/>
      <c r="X659" s="859"/>
      <c r="Y659" s="859"/>
      <c r="Z659" s="859"/>
      <c r="AA659" s="859"/>
      <c r="AB659" s="859"/>
      <c r="AC659" s="859"/>
      <c r="AD659" s="859"/>
      <c r="AE659" s="859"/>
      <c r="AF659" s="859"/>
      <c r="AG659" s="859"/>
      <c r="AH659" s="859"/>
      <c r="AI659" s="859"/>
      <c r="AJ659" s="859"/>
      <c r="AK659" s="859"/>
      <c r="AL659" s="859"/>
      <c r="AM659" s="859"/>
      <c r="AN659" s="859"/>
      <c r="AO659" s="859"/>
      <c r="AP659" s="859"/>
      <c r="AQ659" s="859"/>
      <c r="AR659" s="859"/>
    </row>
    <row r="660" spans="1:44">
      <c r="A660" s="859"/>
      <c r="B660" s="859"/>
      <c r="C660" s="859"/>
      <c r="D660" s="859"/>
      <c r="E660" s="859"/>
      <c r="F660" s="859"/>
      <c r="G660" s="859"/>
      <c r="H660" s="859"/>
      <c r="I660" s="859"/>
      <c r="J660" s="859"/>
      <c r="K660" s="859"/>
      <c r="L660" s="860"/>
      <c r="M660" s="859"/>
      <c r="N660" s="859"/>
      <c r="O660" s="859"/>
      <c r="P660" s="859"/>
      <c r="Q660" s="859"/>
      <c r="R660" s="859"/>
      <c r="S660" s="860"/>
      <c r="T660" s="860"/>
      <c r="U660" s="859"/>
      <c r="V660" s="859"/>
      <c r="W660" s="859"/>
      <c r="X660" s="859"/>
      <c r="Y660" s="859"/>
      <c r="Z660" s="859"/>
      <c r="AA660" s="859"/>
      <c r="AB660" s="859"/>
      <c r="AC660" s="859"/>
      <c r="AD660" s="859"/>
      <c r="AE660" s="859"/>
      <c r="AF660" s="859"/>
      <c r="AG660" s="859"/>
      <c r="AH660" s="859"/>
      <c r="AI660" s="859"/>
      <c r="AJ660" s="859"/>
      <c r="AK660" s="859"/>
      <c r="AL660" s="859"/>
      <c r="AM660" s="859"/>
      <c r="AN660" s="859"/>
      <c r="AO660" s="859"/>
      <c r="AP660" s="859"/>
      <c r="AQ660" s="859"/>
      <c r="AR660" s="859"/>
    </row>
    <row r="661" spans="1:44">
      <c r="A661" s="859"/>
      <c r="B661" s="859"/>
      <c r="C661" s="859"/>
      <c r="D661" s="859"/>
      <c r="E661" s="859"/>
      <c r="F661" s="859"/>
      <c r="G661" s="859"/>
      <c r="H661" s="859"/>
      <c r="I661" s="859"/>
      <c r="J661" s="859"/>
      <c r="K661" s="859"/>
      <c r="L661" s="860"/>
      <c r="M661" s="859"/>
      <c r="N661" s="859"/>
      <c r="O661" s="859"/>
      <c r="P661" s="859"/>
      <c r="Q661" s="859"/>
      <c r="R661" s="859"/>
      <c r="S661" s="860"/>
      <c r="T661" s="860"/>
      <c r="U661" s="859"/>
      <c r="V661" s="859"/>
      <c r="W661" s="859"/>
      <c r="X661" s="859"/>
      <c r="Y661" s="859"/>
      <c r="Z661" s="859"/>
      <c r="AA661" s="859"/>
      <c r="AB661" s="859"/>
      <c r="AC661" s="859"/>
      <c r="AD661" s="859"/>
      <c r="AE661" s="859"/>
      <c r="AF661" s="859"/>
      <c r="AG661" s="859"/>
      <c r="AH661" s="859"/>
      <c r="AI661" s="859"/>
      <c r="AJ661" s="859"/>
      <c r="AK661" s="859"/>
      <c r="AL661" s="859"/>
      <c r="AM661" s="859"/>
      <c r="AN661" s="859"/>
      <c r="AO661" s="859"/>
      <c r="AP661" s="859"/>
      <c r="AQ661" s="859"/>
      <c r="AR661" s="859"/>
    </row>
    <row r="662" spans="1:44">
      <c r="A662" s="859"/>
      <c r="B662" s="859"/>
      <c r="C662" s="859"/>
      <c r="D662" s="859"/>
      <c r="E662" s="859"/>
      <c r="F662" s="859"/>
      <c r="G662" s="859"/>
      <c r="H662" s="859"/>
      <c r="I662" s="859"/>
      <c r="J662" s="859"/>
      <c r="K662" s="859"/>
      <c r="L662" s="860"/>
      <c r="M662" s="859"/>
      <c r="N662" s="859"/>
      <c r="O662" s="859"/>
      <c r="P662" s="859"/>
      <c r="Q662" s="859"/>
      <c r="R662" s="859"/>
      <c r="S662" s="860"/>
      <c r="T662" s="860"/>
      <c r="U662" s="859"/>
      <c r="V662" s="859"/>
      <c r="W662" s="859"/>
      <c r="X662" s="859"/>
      <c r="Y662" s="859"/>
      <c r="Z662" s="859"/>
      <c r="AA662" s="859"/>
      <c r="AB662" s="859"/>
      <c r="AC662" s="859"/>
      <c r="AD662" s="859"/>
      <c r="AE662" s="859"/>
      <c r="AF662" s="859"/>
      <c r="AG662" s="859"/>
      <c r="AH662" s="859"/>
      <c r="AI662" s="859"/>
      <c r="AJ662" s="859"/>
      <c r="AK662" s="859"/>
      <c r="AL662" s="859"/>
      <c r="AM662" s="859"/>
      <c r="AN662" s="859"/>
      <c r="AO662" s="859"/>
      <c r="AP662" s="859"/>
      <c r="AQ662" s="859"/>
      <c r="AR662" s="859"/>
    </row>
    <row r="663" spans="1:44">
      <c r="A663" s="859"/>
      <c r="B663" s="859"/>
      <c r="C663" s="859"/>
      <c r="D663" s="859"/>
      <c r="E663" s="859"/>
      <c r="F663" s="859"/>
      <c r="G663" s="859"/>
      <c r="H663" s="859"/>
      <c r="I663" s="859"/>
      <c r="J663" s="859"/>
      <c r="K663" s="859"/>
      <c r="L663" s="860"/>
      <c r="M663" s="859"/>
      <c r="N663" s="859"/>
      <c r="O663" s="859"/>
      <c r="P663" s="859"/>
      <c r="Q663" s="859"/>
      <c r="R663" s="859"/>
      <c r="S663" s="860"/>
      <c r="T663" s="860"/>
      <c r="U663" s="859"/>
      <c r="V663" s="859"/>
      <c r="W663" s="859"/>
      <c r="X663" s="859"/>
      <c r="Y663" s="859"/>
      <c r="Z663" s="859"/>
      <c r="AA663" s="859"/>
      <c r="AB663" s="859"/>
      <c r="AC663" s="859"/>
      <c r="AD663" s="859"/>
      <c r="AE663" s="859"/>
      <c r="AF663" s="859"/>
      <c r="AG663" s="859"/>
      <c r="AH663" s="859"/>
      <c r="AI663" s="859"/>
      <c r="AJ663" s="859"/>
      <c r="AK663" s="859"/>
      <c r="AL663" s="859"/>
      <c r="AM663" s="859"/>
      <c r="AN663" s="859"/>
      <c r="AO663" s="859"/>
      <c r="AP663" s="859"/>
      <c r="AQ663" s="859"/>
      <c r="AR663" s="859"/>
    </row>
    <row r="664" spans="1:44">
      <c r="A664" s="859"/>
      <c r="B664" s="859"/>
      <c r="C664" s="859"/>
      <c r="D664" s="859"/>
      <c r="E664" s="859"/>
      <c r="F664" s="859"/>
      <c r="G664" s="859"/>
      <c r="H664" s="859"/>
      <c r="I664" s="859"/>
      <c r="J664" s="859"/>
      <c r="K664" s="859"/>
      <c r="L664" s="860"/>
      <c r="M664" s="859"/>
      <c r="N664" s="859"/>
      <c r="O664" s="859"/>
      <c r="P664" s="859"/>
      <c r="Q664" s="859"/>
      <c r="R664" s="859"/>
      <c r="S664" s="860"/>
      <c r="T664" s="860"/>
      <c r="U664" s="859"/>
      <c r="V664" s="859"/>
      <c r="W664" s="859"/>
      <c r="X664" s="859"/>
      <c r="Y664" s="859"/>
      <c r="Z664" s="859"/>
      <c r="AA664" s="859"/>
      <c r="AB664" s="859"/>
      <c r="AC664" s="859"/>
      <c r="AD664" s="859"/>
      <c r="AE664" s="859"/>
      <c r="AF664" s="859"/>
      <c r="AG664" s="859"/>
      <c r="AH664" s="859"/>
      <c r="AI664" s="859"/>
      <c r="AJ664" s="859"/>
      <c r="AK664" s="859"/>
      <c r="AL664" s="859"/>
      <c r="AM664" s="859"/>
      <c r="AN664" s="859"/>
      <c r="AO664" s="859"/>
      <c r="AP664" s="859"/>
      <c r="AQ664" s="859"/>
      <c r="AR664" s="859"/>
    </row>
    <row r="665" spans="1:44">
      <c r="A665" s="859"/>
      <c r="B665" s="859"/>
      <c r="C665" s="859"/>
      <c r="D665" s="859"/>
      <c r="E665" s="859"/>
      <c r="F665" s="859"/>
      <c r="G665" s="859"/>
      <c r="H665" s="859"/>
      <c r="I665" s="859"/>
      <c r="J665" s="859"/>
      <c r="K665" s="859"/>
      <c r="L665" s="860"/>
      <c r="M665" s="859"/>
      <c r="N665" s="859"/>
      <c r="O665" s="859"/>
      <c r="P665" s="859"/>
      <c r="Q665" s="859"/>
      <c r="R665" s="859"/>
      <c r="S665" s="860"/>
      <c r="T665" s="860"/>
      <c r="U665" s="859"/>
      <c r="V665" s="859"/>
      <c r="W665" s="859"/>
      <c r="X665" s="859"/>
      <c r="Y665" s="859"/>
      <c r="Z665" s="859"/>
      <c r="AA665" s="859"/>
      <c r="AB665" s="859"/>
      <c r="AC665" s="859"/>
      <c r="AD665" s="859"/>
      <c r="AE665" s="859"/>
      <c r="AF665" s="859"/>
      <c r="AG665" s="859"/>
      <c r="AH665" s="859"/>
      <c r="AI665" s="859"/>
      <c r="AJ665" s="859"/>
      <c r="AK665" s="859"/>
      <c r="AL665" s="859"/>
      <c r="AM665" s="859"/>
      <c r="AN665" s="859"/>
      <c r="AO665" s="859"/>
      <c r="AP665" s="859"/>
      <c r="AQ665" s="859"/>
      <c r="AR665" s="859"/>
    </row>
    <row r="666" spans="1:44">
      <c r="A666" s="859"/>
      <c r="B666" s="859"/>
      <c r="C666" s="859"/>
      <c r="D666" s="859"/>
      <c r="E666" s="859"/>
      <c r="F666" s="859"/>
      <c r="G666" s="859"/>
      <c r="H666" s="859"/>
      <c r="I666" s="859"/>
      <c r="J666" s="859"/>
      <c r="K666" s="859"/>
      <c r="L666" s="860"/>
      <c r="M666" s="859"/>
      <c r="N666" s="859"/>
      <c r="O666" s="859"/>
      <c r="P666" s="859"/>
      <c r="Q666" s="859"/>
      <c r="R666" s="859"/>
      <c r="S666" s="860"/>
      <c r="T666" s="860"/>
      <c r="U666" s="859"/>
      <c r="V666" s="859"/>
      <c r="W666" s="859"/>
      <c r="X666" s="859"/>
      <c r="Y666" s="859"/>
      <c r="Z666" s="859"/>
      <c r="AA666" s="859"/>
      <c r="AB666" s="859"/>
      <c r="AC666" s="859"/>
      <c r="AD666" s="859"/>
      <c r="AE666" s="859"/>
      <c r="AF666" s="859"/>
      <c r="AG666" s="859"/>
      <c r="AH666" s="859"/>
      <c r="AI666" s="859"/>
      <c r="AJ666" s="859"/>
      <c r="AK666" s="859"/>
      <c r="AL666" s="859"/>
      <c r="AM666" s="859"/>
      <c r="AN666" s="859"/>
      <c r="AO666" s="859"/>
      <c r="AP666" s="859"/>
      <c r="AQ666" s="859"/>
      <c r="AR666" s="859"/>
    </row>
    <row r="667" spans="1:44">
      <c r="A667" s="859"/>
      <c r="B667" s="859"/>
      <c r="C667" s="859"/>
      <c r="D667" s="859"/>
      <c r="E667" s="859"/>
      <c r="F667" s="859"/>
      <c r="G667" s="859"/>
      <c r="H667" s="859"/>
      <c r="I667" s="859"/>
      <c r="J667" s="859"/>
      <c r="K667" s="859"/>
      <c r="L667" s="860"/>
      <c r="M667" s="859"/>
      <c r="N667" s="859"/>
      <c r="O667" s="859"/>
      <c r="P667" s="859"/>
      <c r="Q667" s="859"/>
      <c r="R667" s="859"/>
      <c r="S667" s="860"/>
      <c r="T667" s="860"/>
      <c r="U667" s="859"/>
      <c r="V667" s="859"/>
      <c r="W667" s="859"/>
      <c r="X667" s="859"/>
      <c r="Y667" s="859"/>
      <c r="Z667" s="859"/>
      <c r="AA667" s="859"/>
      <c r="AB667" s="859"/>
      <c r="AC667" s="859"/>
      <c r="AD667" s="859"/>
      <c r="AE667" s="859"/>
      <c r="AF667" s="859"/>
      <c r="AG667" s="859"/>
      <c r="AH667" s="859"/>
      <c r="AI667" s="859"/>
      <c r="AJ667" s="859"/>
      <c r="AK667" s="859"/>
      <c r="AL667" s="859"/>
      <c r="AM667" s="859"/>
      <c r="AN667" s="859"/>
      <c r="AO667" s="859"/>
      <c r="AP667" s="859"/>
      <c r="AQ667" s="859"/>
      <c r="AR667" s="859"/>
    </row>
    <row r="668" spans="1:44">
      <c r="A668" s="859"/>
      <c r="B668" s="859"/>
      <c r="C668" s="859"/>
      <c r="D668" s="859"/>
      <c r="E668" s="859"/>
      <c r="F668" s="859"/>
      <c r="G668" s="859"/>
      <c r="H668" s="859"/>
      <c r="I668" s="859"/>
      <c r="J668" s="859"/>
      <c r="K668" s="859"/>
      <c r="L668" s="860"/>
      <c r="M668" s="859"/>
      <c r="N668" s="859"/>
      <c r="O668" s="859"/>
      <c r="P668" s="859"/>
      <c r="Q668" s="859"/>
      <c r="R668" s="859"/>
      <c r="S668" s="860"/>
      <c r="T668" s="860"/>
      <c r="U668" s="859"/>
      <c r="V668" s="859"/>
      <c r="W668" s="859"/>
      <c r="X668" s="859"/>
      <c r="Y668" s="859"/>
      <c r="Z668" s="859"/>
      <c r="AA668" s="859"/>
      <c r="AB668" s="859"/>
      <c r="AC668" s="859"/>
      <c r="AD668" s="859"/>
      <c r="AE668" s="859"/>
      <c r="AF668" s="859"/>
      <c r="AG668" s="859"/>
      <c r="AH668" s="859"/>
      <c r="AI668" s="859"/>
      <c r="AJ668" s="859"/>
      <c r="AK668" s="859"/>
      <c r="AL668" s="859"/>
      <c r="AM668" s="859"/>
      <c r="AN668" s="859"/>
      <c r="AO668" s="859"/>
      <c r="AP668" s="859"/>
      <c r="AQ668" s="859"/>
      <c r="AR668" s="859"/>
    </row>
    <row r="669" spans="1:44">
      <c r="A669" s="859"/>
      <c r="B669" s="859"/>
      <c r="C669" s="859"/>
      <c r="D669" s="859"/>
      <c r="E669" s="859"/>
      <c r="F669" s="859"/>
      <c r="G669" s="859"/>
      <c r="H669" s="859"/>
      <c r="I669" s="859"/>
      <c r="J669" s="859"/>
      <c r="K669" s="859"/>
      <c r="L669" s="860"/>
      <c r="M669" s="859"/>
      <c r="N669" s="859"/>
      <c r="O669" s="859"/>
      <c r="P669" s="859"/>
      <c r="Q669" s="859"/>
      <c r="R669" s="859"/>
      <c r="S669" s="860"/>
      <c r="T669" s="860"/>
      <c r="U669" s="859"/>
      <c r="V669" s="859"/>
      <c r="W669" s="859"/>
      <c r="X669" s="859"/>
      <c r="Y669" s="859"/>
      <c r="Z669" s="859"/>
      <c r="AA669" s="859"/>
      <c r="AB669" s="859"/>
      <c r="AC669" s="859"/>
      <c r="AD669" s="859"/>
      <c r="AE669" s="859"/>
      <c r="AF669" s="859"/>
      <c r="AG669" s="859"/>
      <c r="AH669" s="859"/>
      <c r="AI669" s="859"/>
      <c r="AJ669" s="859"/>
      <c r="AK669" s="859"/>
      <c r="AL669" s="859"/>
      <c r="AM669" s="859"/>
      <c r="AN669" s="859"/>
      <c r="AO669" s="859"/>
      <c r="AP669" s="859"/>
      <c r="AQ669" s="859"/>
      <c r="AR669" s="859"/>
    </row>
    <row r="670" spans="1:44">
      <c r="A670" s="859"/>
      <c r="B670" s="859"/>
      <c r="C670" s="859"/>
      <c r="D670" s="859"/>
      <c r="E670" s="859"/>
      <c r="F670" s="859"/>
      <c r="G670" s="859"/>
      <c r="H670" s="859"/>
      <c r="I670" s="859"/>
      <c r="J670" s="859"/>
      <c r="K670" s="859"/>
      <c r="L670" s="860"/>
      <c r="M670" s="859"/>
      <c r="N670" s="859"/>
      <c r="O670" s="859"/>
      <c r="P670" s="859"/>
      <c r="Q670" s="859"/>
      <c r="R670" s="859"/>
      <c r="S670" s="860"/>
      <c r="T670" s="860"/>
      <c r="U670" s="859"/>
      <c r="V670" s="859"/>
      <c r="W670" s="859"/>
      <c r="X670" s="859"/>
      <c r="Y670" s="859"/>
      <c r="Z670" s="859"/>
      <c r="AA670" s="859"/>
      <c r="AB670" s="859"/>
      <c r="AC670" s="859"/>
      <c r="AD670" s="859"/>
      <c r="AE670" s="859"/>
      <c r="AF670" s="859"/>
      <c r="AG670" s="859"/>
      <c r="AH670" s="859"/>
      <c r="AI670" s="859"/>
      <c r="AJ670" s="859"/>
      <c r="AK670" s="859"/>
      <c r="AL670" s="859"/>
      <c r="AM670" s="859"/>
      <c r="AN670" s="859"/>
      <c r="AO670" s="859"/>
      <c r="AP670" s="859"/>
      <c r="AQ670" s="859"/>
      <c r="AR670" s="859"/>
    </row>
    <row r="671" spans="1:44">
      <c r="A671" s="859"/>
      <c r="B671" s="859"/>
      <c r="C671" s="859"/>
      <c r="D671" s="859"/>
      <c r="E671" s="859"/>
      <c r="F671" s="859"/>
      <c r="G671" s="859"/>
      <c r="H671" s="859"/>
      <c r="I671" s="859"/>
      <c r="J671" s="859"/>
      <c r="K671" s="859"/>
      <c r="L671" s="860"/>
      <c r="M671" s="859"/>
      <c r="N671" s="859"/>
      <c r="O671" s="859"/>
      <c r="P671" s="859"/>
      <c r="Q671" s="859"/>
      <c r="R671" s="859"/>
      <c r="S671" s="860"/>
      <c r="T671" s="860"/>
      <c r="U671" s="859"/>
      <c r="V671" s="859"/>
      <c r="W671" s="859"/>
      <c r="X671" s="859"/>
      <c r="Y671" s="859"/>
      <c r="Z671" s="859"/>
      <c r="AA671" s="859"/>
      <c r="AB671" s="859"/>
      <c r="AC671" s="859"/>
      <c r="AD671" s="859"/>
      <c r="AE671" s="859"/>
      <c r="AF671" s="859"/>
      <c r="AG671" s="859"/>
      <c r="AH671" s="859"/>
      <c r="AI671" s="859"/>
      <c r="AJ671" s="859"/>
      <c r="AK671" s="859"/>
      <c r="AL671" s="859"/>
      <c r="AM671" s="859"/>
      <c r="AN671" s="859"/>
      <c r="AO671" s="859"/>
      <c r="AP671" s="859"/>
      <c r="AQ671" s="859"/>
      <c r="AR671" s="859"/>
    </row>
    <row r="672" spans="1:44">
      <c r="A672" s="859"/>
      <c r="B672" s="859"/>
      <c r="C672" s="859"/>
      <c r="D672" s="859"/>
      <c r="E672" s="859"/>
      <c r="F672" s="859"/>
      <c r="G672" s="859"/>
      <c r="H672" s="859"/>
      <c r="I672" s="859"/>
      <c r="J672" s="859"/>
      <c r="K672" s="859"/>
      <c r="L672" s="860"/>
      <c r="M672" s="859"/>
      <c r="N672" s="859"/>
      <c r="O672" s="859"/>
      <c r="P672" s="859"/>
      <c r="Q672" s="859"/>
      <c r="R672" s="859"/>
      <c r="S672" s="860"/>
      <c r="T672" s="860"/>
      <c r="U672" s="859"/>
      <c r="V672" s="859"/>
      <c r="W672" s="859"/>
      <c r="X672" s="859"/>
      <c r="Y672" s="859"/>
      <c r="Z672" s="859"/>
      <c r="AA672" s="859"/>
      <c r="AB672" s="859"/>
      <c r="AC672" s="859"/>
      <c r="AD672" s="859"/>
      <c r="AE672" s="859"/>
      <c r="AF672" s="859"/>
      <c r="AG672" s="859"/>
      <c r="AH672" s="859"/>
      <c r="AI672" s="859"/>
      <c r="AJ672" s="859"/>
      <c r="AK672" s="859"/>
      <c r="AL672" s="859"/>
      <c r="AM672" s="859"/>
      <c r="AN672" s="859"/>
      <c r="AO672" s="859"/>
      <c r="AP672" s="859"/>
      <c r="AQ672" s="859"/>
      <c r="AR672" s="859"/>
    </row>
    <row r="673" spans="1:44">
      <c r="A673" s="859"/>
      <c r="B673" s="859"/>
      <c r="C673" s="859"/>
      <c r="D673" s="859"/>
      <c r="E673" s="859"/>
      <c r="F673" s="859"/>
      <c r="G673" s="859"/>
      <c r="H673" s="859"/>
      <c r="I673" s="859"/>
      <c r="J673" s="859"/>
      <c r="K673" s="859"/>
      <c r="L673" s="860"/>
      <c r="M673" s="859"/>
      <c r="N673" s="859"/>
      <c r="O673" s="859"/>
      <c r="P673" s="859"/>
      <c r="Q673" s="859"/>
      <c r="R673" s="859"/>
      <c r="S673" s="860"/>
      <c r="T673" s="860"/>
      <c r="U673" s="859"/>
      <c r="V673" s="859"/>
      <c r="W673" s="859"/>
      <c r="X673" s="859"/>
      <c r="Y673" s="859"/>
      <c r="Z673" s="859"/>
      <c r="AA673" s="859"/>
      <c r="AB673" s="859"/>
      <c r="AC673" s="859"/>
      <c r="AD673" s="859"/>
      <c r="AE673" s="859"/>
      <c r="AF673" s="859"/>
      <c r="AG673" s="859"/>
      <c r="AH673" s="859"/>
      <c r="AI673" s="859"/>
      <c r="AJ673" s="859"/>
      <c r="AK673" s="859"/>
      <c r="AL673" s="859"/>
      <c r="AM673" s="859"/>
      <c r="AN673" s="859"/>
      <c r="AO673" s="859"/>
      <c r="AP673" s="859"/>
      <c r="AQ673" s="859"/>
      <c r="AR673" s="859"/>
    </row>
    <row r="674" spans="1:44">
      <c r="A674" s="859"/>
      <c r="B674" s="859"/>
      <c r="C674" s="859"/>
      <c r="D674" s="859"/>
      <c r="E674" s="859"/>
      <c r="F674" s="859"/>
      <c r="G674" s="859"/>
      <c r="H674" s="859"/>
      <c r="I674" s="859"/>
      <c r="J674" s="859"/>
      <c r="K674" s="859"/>
      <c r="L674" s="860"/>
      <c r="M674" s="859"/>
      <c r="N674" s="859"/>
      <c r="O674" s="859"/>
      <c r="P674" s="859"/>
      <c r="Q674" s="859"/>
      <c r="R674" s="859"/>
      <c r="S674" s="860"/>
      <c r="T674" s="860"/>
      <c r="U674" s="859"/>
      <c r="V674" s="859"/>
      <c r="W674" s="859"/>
      <c r="X674" s="859"/>
      <c r="Y674" s="859"/>
      <c r="Z674" s="859"/>
      <c r="AA674" s="859"/>
      <c r="AB674" s="859"/>
      <c r="AC674" s="859"/>
      <c r="AD674" s="859"/>
      <c r="AE674" s="859"/>
      <c r="AF674" s="859"/>
      <c r="AG674" s="859"/>
      <c r="AH674" s="859"/>
      <c r="AI674" s="859"/>
      <c r="AJ674" s="859"/>
      <c r="AK674" s="859"/>
      <c r="AL674" s="859"/>
      <c r="AM674" s="859"/>
      <c r="AN674" s="859"/>
      <c r="AO674" s="859"/>
      <c r="AP674" s="859"/>
      <c r="AQ674" s="859"/>
      <c r="AR674" s="859"/>
    </row>
    <row r="675" spans="1:44">
      <c r="A675" s="859"/>
      <c r="B675" s="859"/>
      <c r="C675" s="859"/>
      <c r="D675" s="859"/>
      <c r="E675" s="859"/>
      <c r="F675" s="859"/>
      <c r="G675" s="859"/>
      <c r="H675" s="859"/>
      <c r="I675" s="859"/>
      <c r="J675" s="859"/>
      <c r="K675" s="859"/>
      <c r="L675" s="860"/>
      <c r="M675" s="859"/>
      <c r="N675" s="859"/>
      <c r="O675" s="859"/>
      <c r="P675" s="859"/>
      <c r="Q675" s="859"/>
      <c r="R675" s="859"/>
      <c r="S675" s="860"/>
      <c r="T675" s="860"/>
      <c r="U675" s="859"/>
      <c r="V675" s="859"/>
      <c r="W675" s="859"/>
      <c r="X675" s="859"/>
      <c r="Y675" s="859"/>
      <c r="Z675" s="859"/>
      <c r="AA675" s="859"/>
      <c r="AB675" s="859"/>
      <c r="AC675" s="859"/>
      <c r="AD675" s="859"/>
      <c r="AE675" s="859"/>
      <c r="AF675" s="859"/>
      <c r="AG675" s="859"/>
      <c r="AH675" s="859"/>
      <c r="AI675" s="859"/>
      <c r="AJ675" s="859"/>
      <c r="AK675" s="859"/>
      <c r="AL675" s="859"/>
      <c r="AM675" s="859"/>
      <c r="AN675" s="859"/>
      <c r="AO675" s="859"/>
      <c r="AP675" s="859"/>
      <c r="AQ675" s="859"/>
      <c r="AR675" s="859"/>
    </row>
    <row r="676" spans="1:44">
      <c r="A676" s="859"/>
      <c r="B676" s="859"/>
      <c r="C676" s="859"/>
      <c r="D676" s="859"/>
      <c r="E676" s="859"/>
      <c r="F676" s="859"/>
      <c r="G676" s="859"/>
      <c r="H676" s="859"/>
      <c r="I676" s="859"/>
      <c r="J676" s="859"/>
      <c r="K676" s="859"/>
      <c r="L676" s="860"/>
      <c r="M676" s="859"/>
      <c r="N676" s="859"/>
      <c r="O676" s="859"/>
      <c r="P676" s="859"/>
      <c r="Q676" s="859"/>
      <c r="R676" s="859"/>
      <c r="S676" s="860"/>
      <c r="T676" s="860"/>
      <c r="U676" s="859"/>
      <c r="V676" s="859"/>
      <c r="W676" s="859"/>
      <c r="X676" s="859"/>
      <c r="Y676" s="859"/>
      <c r="Z676" s="859"/>
      <c r="AA676" s="859"/>
      <c r="AB676" s="859"/>
      <c r="AC676" s="859"/>
      <c r="AD676" s="859"/>
      <c r="AE676" s="859"/>
      <c r="AF676" s="859"/>
      <c r="AG676" s="859"/>
      <c r="AH676" s="859"/>
      <c r="AI676" s="859"/>
      <c r="AJ676" s="859"/>
      <c r="AK676" s="859"/>
      <c r="AL676" s="859"/>
      <c r="AM676" s="859"/>
      <c r="AN676" s="859"/>
      <c r="AO676" s="859"/>
      <c r="AP676" s="859"/>
      <c r="AQ676" s="859"/>
      <c r="AR676" s="859"/>
    </row>
    <row r="677" spans="1:44">
      <c r="A677" s="859"/>
      <c r="B677" s="859"/>
      <c r="C677" s="859"/>
      <c r="D677" s="859"/>
      <c r="E677" s="859"/>
      <c r="F677" s="859"/>
      <c r="G677" s="859"/>
      <c r="H677" s="859"/>
      <c r="I677" s="859"/>
      <c r="J677" s="859"/>
      <c r="K677" s="859"/>
      <c r="L677" s="860"/>
      <c r="M677" s="859"/>
      <c r="N677" s="859"/>
      <c r="O677" s="859"/>
      <c r="P677" s="859"/>
      <c r="Q677" s="859"/>
      <c r="R677" s="859"/>
      <c r="S677" s="860"/>
      <c r="T677" s="860"/>
      <c r="U677" s="859"/>
      <c r="V677" s="859"/>
      <c r="W677" s="859"/>
      <c r="X677" s="859"/>
      <c r="Y677" s="859"/>
      <c r="Z677" s="859"/>
      <c r="AA677" s="859"/>
      <c r="AB677" s="859"/>
      <c r="AC677" s="859"/>
      <c r="AD677" s="859"/>
      <c r="AE677" s="859"/>
      <c r="AF677" s="859"/>
      <c r="AG677" s="859"/>
      <c r="AH677" s="859"/>
      <c r="AI677" s="859"/>
      <c r="AJ677" s="859"/>
      <c r="AK677" s="859"/>
      <c r="AL677" s="859"/>
      <c r="AM677" s="859"/>
      <c r="AN677" s="859"/>
      <c r="AO677" s="859"/>
      <c r="AP677" s="859"/>
      <c r="AQ677" s="859"/>
      <c r="AR677" s="859"/>
    </row>
    <row r="678" spans="1:44">
      <c r="A678" s="859"/>
      <c r="B678" s="859"/>
      <c r="C678" s="859"/>
      <c r="D678" s="859"/>
      <c r="E678" s="859"/>
      <c r="F678" s="859"/>
      <c r="G678" s="859"/>
      <c r="H678" s="859"/>
      <c r="I678" s="859"/>
      <c r="J678" s="859"/>
      <c r="K678" s="859"/>
      <c r="L678" s="860"/>
      <c r="M678" s="859"/>
      <c r="N678" s="859"/>
      <c r="O678" s="859"/>
      <c r="P678" s="859"/>
      <c r="Q678" s="859"/>
      <c r="R678" s="859"/>
      <c r="S678" s="860"/>
      <c r="T678" s="860"/>
      <c r="U678" s="859"/>
      <c r="V678" s="859"/>
      <c r="W678" s="859"/>
      <c r="X678" s="859"/>
      <c r="Y678" s="859"/>
      <c r="Z678" s="859"/>
      <c r="AA678" s="859"/>
      <c r="AB678" s="859"/>
      <c r="AC678" s="859"/>
      <c r="AD678" s="859"/>
      <c r="AE678" s="859"/>
      <c r="AF678" s="859"/>
      <c r="AG678" s="859"/>
      <c r="AH678" s="859"/>
      <c r="AI678" s="859"/>
      <c r="AJ678" s="859"/>
      <c r="AK678" s="859"/>
      <c r="AL678" s="859"/>
      <c r="AM678" s="859"/>
      <c r="AN678" s="859"/>
      <c r="AO678" s="859"/>
      <c r="AP678" s="859"/>
      <c r="AQ678" s="859"/>
      <c r="AR678" s="859"/>
    </row>
    <row r="679" spans="1:44">
      <c r="A679" s="859"/>
      <c r="B679" s="859"/>
      <c r="C679" s="859"/>
      <c r="D679" s="859"/>
      <c r="E679" s="859"/>
      <c r="F679" s="859"/>
      <c r="G679" s="859"/>
      <c r="H679" s="859"/>
      <c r="I679" s="859"/>
      <c r="J679" s="859"/>
      <c r="K679" s="859"/>
      <c r="L679" s="860"/>
      <c r="M679" s="859"/>
      <c r="N679" s="859"/>
      <c r="O679" s="859"/>
      <c r="P679" s="859"/>
      <c r="Q679" s="859"/>
      <c r="R679" s="859"/>
      <c r="S679" s="860"/>
      <c r="T679" s="860"/>
      <c r="U679" s="859"/>
      <c r="V679" s="859"/>
      <c r="W679" s="859"/>
      <c r="X679" s="859"/>
      <c r="Y679" s="859"/>
      <c r="Z679" s="859"/>
      <c r="AA679" s="859"/>
      <c r="AB679" s="859"/>
      <c r="AC679" s="859"/>
      <c r="AD679" s="859"/>
      <c r="AE679" s="859"/>
      <c r="AF679" s="859"/>
      <c r="AG679" s="859"/>
      <c r="AH679" s="859"/>
      <c r="AI679" s="859"/>
      <c r="AJ679" s="859"/>
      <c r="AK679" s="859"/>
      <c r="AL679" s="859"/>
      <c r="AM679" s="859"/>
      <c r="AN679" s="859"/>
      <c r="AO679" s="859"/>
      <c r="AP679" s="859"/>
      <c r="AQ679" s="859"/>
      <c r="AR679" s="859"/>
    </row>
    <row r="680" spans="1:44">
      <c r="A680" s="859"/>
      <c r="B680" s="859"/>
      <c r="C680" s="859"/>
      <c r="D680" s="859"/>
      <c r="E680" s="859"/>
      <c r="F680" s="859"/>
      <c r="G680" s="859"/>
      <c r="H680" s="859"/>
      <c r="I680" s="859"/>
      <c r="J680" s="859"/>
      <c r="K680" s="859"/>
      <c r="L680" s="860"/>
      <c r="M680" s="859"/>
      <c r="N680" s="859"/>
      <c r="O680" s="859"/>
      <c r="P680" s="859"/>
      <c r="Q680" s="859"/>
      <c r="R680" s="859"/>
      <c r="S680" s="860"/>
      <c r="T680" s="860"/>
      <c r="U680" s="859"/>
      <c r="V680" s="859"/>
      <c r="W680" s="859"/>
      <c r="X680" s="859"/>
      <c r="Y680" s="859"/>
      <c r="Z680" s="859"/>
      <c r="AA680" s="859"/>
      <c r="AB680" s="859"/>
      <c r="AC680" s="859"/>
      <c r="AD680" s="859"/>
      <c r="AE680" s="859"/>
      <c r="AF680" s="859"/>
      <c r="AG680" s="859"/>
      <c r="AH680" s="859"/>
      <c r="AI680" s="859"/>
      <c r="AJ680" s="859"/>
      <c r="AK680" s="859"/>
      <c r="AL680" s="859"/>
      <c r="AM680" s="859"/>
      <c r="AN680" s="859"/>
      <c r="AO680" s="859"/>
      <c r="AP680" s="859"/>
      <c r="AQ680" s="859"/>
      <c r="AR680" s="859"/>
    </row>
    <row r="681" spans="1:44">
      <c r="A681" s="859"/>
      <c r="B681" s="859"/>
      <c r="C681" s="859"/>
      <c r="D681" s="859"/>
      <c r="E681" s="859"/>
      <c r="F681" s="859"/>
      <c r="G681" s="859"/>
      <c r="H681" s="859"/>
      <c r="I681" s="859"/>
      <c r="J681" s="859"/>
      <c r="K681" s="859"/>
      <c r="L681" s="860"/>
      <c r="M681" s="859"/>
      <c r="N681" s="859"/>
      <c r="O681" s="859"/>
      <c r="P681" s="859"/>
      <c r="Q681" s="859"/>
      <c r="R681" s="859"/>
      <c r="S681" s="860"/>
      <c r="T681" s="860"/>
      <c r="U681" s="859"/>
      <c r="V681" s="859"/>
      <c r="W681" s="859"/>
      <c r="X681" s="859"/>
      <c r="Y681" s="859"/>
      <c r="Z681" s="859"/>
      <c r="AA681" s="859"/>
      <c r="AB681" s="859"/>
      <c r="AC681" s="859"/>
      <c r="AD681" s="859"/>
      <c r="AE681" s="859"/>
      <c r="AF681" s="859"/>
      <c r="AG681" s="859"/>
      <c r="AH681" s="859"/>
      <c r="AI681" s="859"/>
      <c r="AJ681" s="859"/>
      <c r="AK681" s="859"/>
      <c r="AL681" s="859"/>
      <c r="AM681" s="859"/>
      <c r="AN681" s="859"/>
      <c r="AO681" s="859"/>
      <c r="AP681" s="859"/>
      <c r="AQ681" s="859"/>
      <c r="AR681" s="859"/>
    </row>
    <row r="682" spans="1:44">
      <c r="A682" s="859"/>
      <c r="B682" s="859"/>
      <c r="C682" s="859"/>
      <c r="D682" s="859"/>
      <c r="E682" s="859"/>
      <c r="F682" s="859"/>
      <c r="G682" s="859"/>
      <c r="H682" s="859"/>
      <c r="I682" s="859"/>
      <c r="J682" s="859"/>
      <c r="K682" s="859"/>
      <c r="L682" s="860"/>
      <c r="M682" s="859"/>
      <c r="N682" s="859"/>
      <c r="O682" s="859"/>
      <c r="P682" s="859"/>
      <c r="Q682" s="859"/>
      <c r="R682" s="859"/>
      <c r="S682" s="860"/>
      <c r="T682" s="860"/>
      <c r="U682" s="859"/>
      <c r="V682" s="859"/>
      <c r="W682" s="859"/>
      <c r="X682" s="859"/>
      <c r="Y682" s="859"/>
      <c r="Z682" s="859"/>
      <c r="AA682" s="859"/>
      <c r="AB682" s="859"/>
      <c r="AC682" s="859"/>
      <c r="AD682" s="859"/>
      <c r="AE682" s="859"/>
      <c r="AF682" s="859"/>
      <c r="AG682" s="859"/>
      <c r="AH682" s="859"/>
      <c r="AI682" s="859"/>
      <c r="AJ682" s="859"/>
      <c r="AK682" s="859"/>
      <c r="AL682" s="859"/>
      <c r="AM682" s="859"/>
      <c r="AN682" s="859"/>
      <c r="AO682" s="859"/>
      <c r="AP682" s="859"/>
      <c r="AQ682" s="859"/>
      <c r="AR682" s="859"/>
    </row>
    <row r="683" spans="1:44">
      <c r="A683" s="859"/>
      <c r="B683" s="859"/>
      <c r="C683" s="859"/>
      <c r="D683" s="859"/>
      <c r="E683" s="859"/>
      <c r="F683" s="859"/>
      <c r="G683" s="859"/>
      <c r="H683" s="859"/>
      <c r="I683" s="859"/>
      <c r="J683" s="859"/>
      <c r="K683" s="859"/>
      <c r="L683" s="860"/>
      <c r="M683" s="859"/>
      <c r="N683" s="859"/>
      <c r="O683" s="859"/>
      <c r="P683" s="859"/>
      <c r="Q683" s="859"/>
      <c r="R683" s="859"/>
      <c r="S683" s="860"/>
      <c r="T683" s="860"/>
      <c r="U683" s="859"/>
      <c r="V683" s="859"/>
      <c r="W683" s="859"/>
      <c r="X683" s="859"/>
      <c r="Y683" s="859"/>
      <c r="Z683" s="859"/>
      <c r="AA683" s="859"/>
      <c r="AB683" s="859"/>
      <c r="AC683" s="859"/>
      <c r="AD683" s="859"/>
      <c r="AE683" s="859"/>
      <c r="AF683" s="859"/>
      <c r="AG683" s="859"/>
      <c r="AH683" s="859"/>
      <c r="AI683" s="859"/>
      <c r="AJ683" s="859"/>
      <c r="AK683" s="859"/>
      <c r="AL683" s="859"/>
      <c r="AM683" s="859"/>
      <c r="AN683" s="859"/>
      <c r="AO683" s="859"/>
      <c r="AP683" s="859"/>
      <c r="AQ683" s="859"/>
      <c r="AR683" s="859"/>
    </row>
    <row r="684" spans="1:44">
      <c r="A684" s="859"/>
      <c r="B684" s="859"/>
      <c r="C684" s="859"/>
      <c r="D684" s="859"/>
      <c r="E684" s="859"/>
      <c r="F684" s="859"/>
      <c r="G684" s="859"/>
      <c r="H684" s="859"/>
      <c r="I684" s="859"/>
      <c r="J684" s="859"/>
      <c r="K684" s="859"/>
      <c r="L684" s="860"/>
      <c r="M684" s="859"/>
      <c r="N684" s="859"/>
      <c r="O684" s="859"/>
      <c r="P684" s="859"/>
      <c r="Q684" s="859"/>
      <c r="R684" s="859"/>
      <c r="S684" s="860"/>
      <c r="T684" s="860"/>
      <c r="U684" s="859"/>
      <c r="V684" s="859"/>
      <c r="W684" s="859"/>
      <c r="X684" s="859"/>
      <c r="Y684" s="859"/>
      <c r="Z684" s="859"/>
      <c r="AA684" s="859"/>
      <c r="AB684" s="859"/>
      <c r="AC684" s="859"/>
      <c r="AD684" s="859"/>
      <c r="AE684" s="859"/>
      <c r="AF684" s="859"/>
      <c r="AG684" s="859"/>
      <c r="AH684" s="859"/>
      <c r="AI684" s="859"/>
      <c r="AJ684" s="859"/>
      <c r="AK684" s="859"/>
      <c r="AL684" s="859"/>
      <c r="AM684" s="859"/>
      <c r="AN684" s="859"/>
      <c r="AO684" s="859"/>
      <c r="AP684" s="859"/>
      <c r="AQ684" s="859"/>
      <c r="AR684" s="859"/>
    </row>
    <row r="685" spans="1:44">
      <c r="A685" s="859"/>
      <c r="B685" s="859"/>
      <c r="C685" s="859"/>
      <c r="D685" s="859"/>
      <c r="E685" s="859"/>
      <c r="F685" s="859"/>
      <c r="G685" s="859"/>
      <c r="H685" s="859"/>
      <c r="I685" s="859"/>
      <c r="J685" s="859"/>
      <c r="K685" s="859"/>
      <c r="L685" s="860"/>
      <c r="M685" s="859"/>
      <c r="N685" s="859"/>
      <c r="O685" s="859"/>
      <c r="P685" s="859"/>
      <c r="Q685" s="859"/>
      <c r="R685" s="859"/>
      <c r="S685" s="860"/>
      <c r="T685" s="860"/>
      <c r="U685" s="859"/>
      <c r="V685" s="859"/>
      <c r="W685" s="859"/>
      <c r="X685" s="859"/>
      <c r="Y685" s="859"/>
      <c r="Z685" s="859"/>
      <c r="AA685" s="859"/>
      <c r="AB685" s="859"/>
      <c r="AC685" s="859"/>
      <c r="AD685" s="859"/>
      <c r="AE685" s="859"/>
      <c r="AF685" s="859"/>
      <c r="AG685" s="859"/>
      <c r="AH685" s="859"/>
      <c r="AI685" s="859"/>
      <c r="AJ685" s="859"/>
      <c r="AK685" s="859"/>
      <c r="AL685" s="859"/>
      <c r="AM685" s="859"/>
      <c r="AN685" s="859"/>
      <c r="AO685" s="859"/>
      <c r="AP685" s="859"/>
      <c r="AQ685" s="859"/>
      <c r="AR685" s="859"/>
    </row>
    <row r="686" spans="1:44">
      <c r="A686" s="859"/>
      <c r="B686" s="859"/>
      <c r="C686" s="859"/>
      <c r="D686" s="859"/>
      <c r="E686" s="859"/>
      <c r="F686" s="859"/>
      <c r="G686" s="859"/>
      <c r="H686" s="859"/>
      <c r="I686" s="859"/>
      <c r="J686" s="859"/>
      <c r="K686" s="859"/>
      <c r="L686" s="860"/>
      <c r="M686" s="859"/>
      <c r="N686" s="859"/>
      <c r="O686" s="859"/>
      <c r="P686" s="859"/>
      <c r="Q686" s="859"/>
      <c r="R686" s="859"/>
      <c r="S686" s="860"/>
      <c r="T686" s="860"/>
      <c r="U686" s="859"/>
      <c r="V686" s="859"/>
      <c r="W686" s="859"/>
      <c r="X686" s="859"/>
      <c r="Y686" s="859"/>
      <c r="Z686" s="859"/>
      <c r="AA686" s="859"/>
      <c r="AB686" s="859"/>
      <c r="AC686" s="859"/>
      <c r="AD686" s="859"/>
      <c r="AE686" s="859"/>
      <c r="AF686" s="859"/>
      <c r="AG686" s="859"/>
      <c r="AH686" s="859"/>
      <c r="AI686" s="859"/>
      <c r="AJ686" s="859"/>
      <c r="AK686" s="859"/>
      <c r="AL686" s="859"/>
      <c r="AM686" s="859"/>
      <c r="AN686" s="859"/>
      <c r="AO686" s="859"/>
      <c r="AP686" s="859"/>
      <c r="AQ686" s="859"/>
      <c r="AR686" s="859"/>
    </row>
    <row r="687" spans="1:44">
      <c r="A687" s="859"/>
      <c r="B687" s="859"/>
      <c r="C687" s="859"/>
      <c r="D687" s="859"/>
      <c r="E687" s="859"/>
      <c r="F687" s="859"/>
      <c r="G687" s="859"/>
      <c r="H687" s="859"/>
      <c r="I687" s="859"/>
      <c r="J687" s="859"/>
      <c r="K687" s="859"/>
      <c r="L687" s="860"/>
      <c r="M687" s="859"/>
      <c r="N687" s="859"/>
      <c r="O687" s="859"/>
      <c r="P687" s="859"/>
      <c r="Q687" s="859"/>
      <c r="R687" s="859"/>
      <c r="S687" s="860"/>
      <c r="T687" s="860"/>
      <c r="U687" s="859"/>
      <c r="V687" s="859"/>
      <c r="W687" s="859"/>
      <c r="X687" s="859"/>
      <c r="Y687" s="859"/>
      <c r="Z687" s="859"/>
      <c r="AA687" s="859"/>
      <c r="AB687" s="859"/>
      <c r="AC687" s="859"/>
      <c r="AD687" s="859"/>
      <c r="AE687" s="859"/>
      <c r="AF687" s="859"/>
      <c r="AG687" s="859"/>
      <c r="AH687" s="859"/>
      <c r="AI687" s="859"/>
      <c r="AJ687" s="859"/>
      <c r="AK687" s="859"/>
      <c r="AL687" s="859"/>
      <c r="AM687" s="859"/>
      <c r="AN687" s="859"/>
      <c r="AO687" s="859"/>
      <c r="AP687" s="859"/>
      <c r="AQ687" s="859"/>
      <c r="AR687" s="859"/>
    </row>
    <row r="688" spans="1:44">
      <c r="A688" s="859"/>
      <c r="B688" s="859"/>
      <c r="C688" s="859"/>
      <c r="D688" s="859"/>
      <c r="E688" s="859"/>
      <c r="F688" s="859"/>
      <c r="G688" s="859"/>
      <c r="H688" s="859"/>
      <c r="I688" s="859"/>
      <c r="J688" s="859"/>
      <c r="K688" s="859"/>
      <c r="L688" s="860"/>
      <c r="M688" s="859"/>
      <c r="N688" s="859"/>
      <c r="O688" s="859"/>
      <c r="P688" s="859"/>
      <c r="Q688" s="859"/>
      <c r="R688" s="859"/>
      <c r="S688" s="860"/>
      <c r="T688" s="860"/>
      <c r="U688" s="859"/>
      <c r="V688" s="859"/>
      <c r="W688" s="859"/>
      <c r="X688" s="859"/>
      <c r="Y688" s="859"/>
      <c r="Z688" s="859"/>
      <c r="AA688" s="859"/>
      <c r="AB688" s="859"/>
      <c r="AC688" s="859"/>
      <c r="AD688" s="859"/>
      <c r="AE688" s="859"/>
      <c r="AF688" s="859"/>
      <c r="AG688" s="859"/>
      <c r="AH688" s="859"/>
      <c r="AI688" s="859"/>
      <c r="AJ688" s="859"/>
      <c r="AK688" s="859"/>
      <c r="AL688" s="859"/>
      <c r="AM688" s="859"/>
      <c r="AN688" s="859"/>
      <c r="AO688" s="859"/>
      <c r="AP688" s="859"/>
      <c r="AQ688" s="859"/>
      <c r="AR688" s="859"/>
    </row>
    <row r="689" spans="1:44">
      <c r="A689" s="859"/>
      <c r="B689" s="859"/>
      <c r="C689" s="859"/>
      <c r="D689" s="859"/>
      <c r="E689" s="859"/>
      <c r="F689" s="859"/>
      <c r="G689" s="859"/>
      <c r="H689" s="859"/>
      <c r="I689" s="859"/>
      <c r="J689" s="859"/>
      <c r="K689" s="859"/>
      <c r="L689" s="860"/>
      <c r="M689" s="859"/>
      <c r="N689" s="859"/>
      <c r="O689" s="859"/>
      <c r="P689" s="859"/>
      <c r="Q689" s="859"/>
      <c r="R689" s="859"/>
      <c r="S689" s="860"/>
      <c r="T689" s="860"/>
      <c r="U689" s="859"/>
      <c r="V689" s="859"/>
      <c r="W689" s="859"/>
      <c r="X689" s="859"/>
      <c r="Y689" s="859"/>
      <c r="Z689" s="859"/>
      <c r="AA689" s="859"/>
      <c r="AB689" s="859"/>
      <c r="AC689" s="859"/>
      <c r="AD689" s="859"/>
      <c r="AE689" s="859"/>
      <c r="AF689" s="859"/>
      <c r="AG689" s="859"/>
      <c r="AH689" s="859"/>
      <c r="AI689" s="859"/>
      <c r="AJ689" s="859"/>
      <c r="AK689" s="859"/>
      <c r="AL689" s="859"/>
      <c r="AM689" s="859"/>
      <c r="AN689" s="859"/>
      <c r="AO689" s="859"/>
      <c r="AP689" s="859"/>
      <c r="AQ689" s="859"/>
      <c r="AR689" s="859"/>
    </row>
    <row r="690" spans="1:44">
      <c r="A690" s="859"/>
      <c r="B690" s="859"/>
      <c r="C690" s="859"/>
      <c r="D690" s="859"/>
      <c r="E690" s="859"/>
      <c r="F690" s="859"/>
      <c r="G690" s="859"/>
      <c r="H690" s="859"/>
      <c r="I690" s="859"/>
      <c r="J690" s="859"/>
      <c r="K690" s="859"/>
      <c r="L690" s="860"/>
      <c r="M690" s="859"/>
      <c r="N690" s="859"/>
      <c r="O690" s="859"/>
      <c r="P690" s="859"/>
      <c r="Q690" s="859"/>
      <c r="R690" s="859"/>
      <c r="S690" s="860"/>
      <c r="T690" s="860"/>
      <c r="U690" s="859"/>
      <c r="V690" s="859"/>
      <c r="W690" s="859"/>
      <c r="X690" s="859"/>
      <c r="Y690" s="859"/>
      <c r="Z690" s="859"/>
      <c r="AA690" s="859"/>
      <c r="AB690" s="859"/>
      <c r="AC690" s="859"/>
      <c r="AD690" s="859"/>
      <c r="AE690" s="859"/>
      <c r="AF690" s="859"/>
      <c r="AG690" s="859"/>
      <c r="AH690" s="859"/>
      <c r="AI690" s="859"/>
      <c r="AJ690" s="859"/>
      <c r="AK690" s="859"/>
      <c r="AL690" s="859"/>
      <c r="AM690" s="859"/>
      <c r="AN690" s="859"/>
      <c r="AO690" s="859"/>
      <c r="AP690" s="859"/>
      <c r="AQ690" s="859"/>
      <c r="AR690" s="859"/>
    </row>
    <row r="691" spans="1:44">
      <c r="A691" s="859"/>
      <c r="B691" s="859"/>
      <c r="C691" s="859"/>
      <c r="D691" s="859"/>
      <c r="E691" s="859"/>
      <c r="F691" s="859"/>
      <c r="G691" s="859"/>
      <c r="H691" s="859"/>
      <c r="I691" s="859"/>
      <c r="J691" s="859"/>
      <c r="K691" s="859"/>
      <c r="L691" s="860"/>
      <c r="M691" s="859"/>
      <c r="N691" s="859"/>
      <c r="O691" s="859"/>
      <c r="P691" s="859"/>
      <c r="Q691" s="859"/>
      <c r="R691" s="859"/>
      <c r="S691" s="860"/>
      <c r="T691" s="860"/>
      <c r="U691" s="859"/>
      <c r="V691" s="859"/>
      <c r="W691" s="859"/>
      <c r="X691" s="859"/>
      <c r="Y691" s="859"/>
      <c r="Z691" s="859"/>
      <c r="AA691" s="859"/>
      <c r="AB691" s="859"/>
      <c r="AC691" s="859"/>
      <c r="AD691" s="859"/>
      <c r="AE691" s="859"/>
      <c r="AF691" s="859"/>
      <c r="AG691" s="859"/>
      <c r="AH691" s="859"/>
      <c r="AI691" s="859"/>
      <c r="AJ691" s="859"/>
      <c r="AK691" s="859"/>
      <c r="AL691" s="859"/>
      <c r="AM691" s="859"/>
      <c r="AN691" s="859"/>
      <c r="AO691" s="859"/>
      <c r="AP691" s="859"/>
      <c r="AQ691" s="859"/>
      <c r="AR691" s="859"/>
    </row>
    <row r="692" spans="1:44">
      <c r="A692" s="859"/>
      <c r="B692" s="859"/>
      <c r="C692" s="859"/>
      <c r="D692" s="859"/>
      <c r="E692" s="859"/>
      <c r="F692" s="859"/>
      <c r="G692" s="859"/>
      <c r="H692" s="859"/>
      <c r="I692" s="859"/>
      <c r="J692" s="859"/>
      <c r="K692" s="859"/>
      <c r="L692" s="860"/>
      <c r="M692" s="859"/>
      <c r="N692" s="859"/>
      <c r="O692" s="859"/>
      <c r="P692" s="859"/>
      <c r="Q692" s="859"/>
      <c r="R692" s="859"/>
      <c r="S692" s="860"/>
      <c r="T692" s="860"/>
      <c r="U692" s="859"/>
      <c r="V692" s="859"/>
      <c r="W692" s="859"/>
      <c r="X692" s="859"/>
      <c r="Y692" s="859"/>
      <c r="Z692" s="859"/>
      <c r="AA692" s="859"/>
      <c r="AB692" s="859"/>
      <c r="AC692" s="859"/>
      <c r="AD692" s="859"/>
      <c r="AE692" s="859"/>
      <c r="AF692" s="859"/>
      <c r="AG692" s="859"/>
      <c r="AH692" s="859"/>
      <c r="AI692" s="859"/>
      <c r="AJ692" s="859"/>
      <c r="AK692" s="859"/>
      <c r="AL692" s="859"/>
      <c r="AM692" s="859"/>
      <c r="AN692" s="859"/>
      <c r="AO692" s="859"/>
      <c r="AP692" s="859"/>
      <c r="AQ692" s="859"/>
      <c r="AR692" s="859"/>
    </row>
    <row r="693" spans="1:44">
      <c r="A693" s="859"/>
      <c r="B693" s="859"/>
      <c r="C693" s="859"/>
      <c r="D693" s="859"/>
      <c r="E693" s="859"/>
      <c r="F693" s="859"/>
      <c r="G693" s="859"/>
      <c r="H693" s="859"/>
      <c r="I693" s="859"/>
      <c r="J693" s="859"/>
      <c r="K693" s="859"/>
      <c r="L693" s="860"/>
      <c r="M693" s="859"/>
      <c r="N693" s="859"/>
      <c r="O693" s="859"/>
      <c r="P693" s="859"/>
      <c r="Q693" s="859"/>
      <c r="R693" s="859"/>
      <c r="S693" s="860"/>
      <c r="T693" s="860"/>
      <c r="U693" s="859"/>
      <c r="V693" s="859"/>
      <c r="W693" s="859"/>
      <c r="X693" s="859"/>
      <c r="Y693" s="859"/>
      <c r="Z693" s="859"/>
      <c r="AA693" s="859"/>
      <c r="AB693" s="859"/>
      <c r="AC693" s="859"/>
      <c r="AD693" s="859"/>
      <c r="AE693" s="859"/>
      <c r="AF693" s="859"/>
      <c r="AG693" s="859"/>
      <c r="AH693" s="859"/>
      <c r="AI693" s="859"/>
      <c r="AJ693" s="859"/>
      <c r="AK693" s="859"/>
      <c r="AL693" s="859"/>
      <c r="AM693" s="859"/>
      <c r="AN693" s="859"/>
      <c r="AO693" s="859"/>
      <c r="AP693" s="859"/>
      <c r="AQ693" s="859"/>
      <c r="AR693" s="859"/>
    </row>
    <row r="694" spans="1:44">
      <c r="A694" s="859"/>
      <c r="B694" s="859"/>
      <c r="C694" s="859"/>
      <c r="D694" s="859"/>
      <c r="E694" s="859"/>
      <c r="F694" s="859"/>
      <c r="G694" s="859"/>
      <c r="H694" s="859"/>
      <c r="I694" s="859"/>
      <c r="J694" s="859"/>
      <c r="K694" s="859"/>
      <c r="L694" s="860"/>
      <c r="M694" s="859"/>
      <c r="N694" s="859"/>
      <c r="O694" s="859"/>
      <c r="P694" s="859"/>
      <c r="Q694" s="859"/>
      <c r="R694" s="859"/>
      <c r="S694" s="860"/>
      <c r="T694" s="860"/>
      <c r="U694" s="859"/>
      <c r="V694" s="859"/>
      <c r="W694" s="859"/>
      <c r="X694" s="859"/>
      <c r="Y694" s="859"/>
      <c r="Z694" s="859"/>
      <c r="AA694" s="859"/>
      <c r="AB694" s="859"/>
      <c r="AC694" s="859"/>
      <c r="AD694" s="859"/>
      <c r="AE694" s="859"/>
      <c r="AF694" s="859"/>
      <c r="AG694" s="859"/>
      <c r="AH694" s="859"/>
      <c r="AI694" s="859"/>
      <c r="AJ694" s="859"/>
      <c r="AK694" s="859"/>
      <c r="AL694" s="859"/>
      <c r="AM694" s="859"/>
      <c r="AN694" s="859"/>
      <c r="AO694" s="859"/>
      <c r="AP694" s="859"/>
      <c r="AQ694" s="859"/>
      <c r="AR694" s="859"/>
    </row>
    <row r="695" spans="1:44">
      <c r="A695" s="859"/>
      <c r="B695" s="859"/>
      <c r="C695" s="859"/>
      <c r="D695" s="859"/>
      <c r="E695" s="859"/>
      <c r="F695" s="859"/>
      <c r="G695" s="859"/>
      <c r="H695" s="859"/>
      <c r="I695" s="859"/>
      <c r="J695" s="859"/>
      <c r="K695" s="859"/>
      <c r="L695" s="860"/>
      <c r="M695" s="859"/>
      <c r="N695" s="859"/>
      <c r="O695" s="859"/>
      <c r="P695" s="859"/>
      <c r="Q695" s="859"/>
      <c r="R695" s="859"/>
      <c r="S695" s="860"/>
      <c r="T695" s="860"/>
      <c r="U695" s="859"/>
      <c r="V695" s="859"/>
      <c r="W695" s="859"/>
      <c r="X695" s="859"/>
      <c r="Y695" s="859"/>
      <c r="Z695" s="859"/>
      <c r="AA695" s="859"/>
      <c r="AB695" s="859"/>
      <c r="AC695" s="859"/>
      <c r="AD695" s="859"/>
      <c r="AE695" s="859"/>
      <c r="AF695" s="859"/>
      <c r="AG695" s="859"/>
      <c r="AH695" s="859"/>
      <c r="AI695" s="859"/>
      <c r="AJ695" s="859"/>
      <c r="AK695" s="859"/>
      <c r="AL695" s="859"/>
      <c r="AM695" s="859"/>
      <c r="AN695" s="859"/>
      <c r="AO695" s="859"/>
      <c r="AP695" s="859"/>
      <c r="AQ695" s="859"/>
      <c r="AR695" s="859"/>
    </row>
    <row r="696" spans="1:44">
      <c r="A696" s="859"/>
      <c r="B696" s="859"/>
      <c r="C696" s="859"/>
      <c r="D696" s="859"/>
      <c r="E696" s="859"/>
      <c r="F696" s="859"/>
      <c r="G696" s="859"/>
      <c r="H696" s="859"/>
      <c r="I696" s="859"/>
      <c r="J696" s="859"/>
      <c r="K696" s="859"/>
      <c r="L696" s="860"/>
      <c r="M696" s="859"/>
      <c r="N696" s="859"/>
      <c r="O696" s="859"/>
      <c r="P696" s="859"/>
      <c r="Q696" s="859"/>
      <c r="R696" s="859"/>
      <c r="S696" s="860"/>
      <c r="T696" s="860"/>
      <c r="U696" s="859"/>
      <c r="V696" s="859"/>
      <c r="W696" s="859"/>
      <c r="X696" s="859"/>
      <c r="Y696" s="859"/>
      <c r="Z696" s="859"/>
      <c r="AA696" s="859"/>
      <c r="AB696" s="859"/>
      <c r="AC696" s="859"/>
      <c r="AD696" s="859"/>
      <c r="AE696" s="859"/>
      <c r="AF696" s="859"/>
      <c r="AG696" s="859"/>
      <c r="AH696" s="859"/>
      <c r="AI696" s="859"/>
      <c r="AJ696" s="859"/>
      <c r="AK696" s="859"/>
      <c r="AL696" s="859"/>
      <c r="AM696" s="859"/>
      <c r="AN696" s="859"/>
      <c r="AO696" s="859"/>
      <c r="AP696" s="859"/>
      <c r="AQ696" s="859"/>
      <c r="AR696" s="859"/>
    </row>
    <row r="697" spans="1:44">
      <c r="A697" s="859"/>
      <c r="B697" s="859"/>
      <c r="C697" s="859"/>
      <c r="D697" s="859"/>
      <c r="E697" s="859"/>
      <c r="F697" s="859"/>
      <c r="G697" s="859"/>
      <c r="H697" s="859"/>
      <c r="I697" s="859"/>
      <c r="J697" s="859"/>
      <c r="K697" s="859"/>
      <c r="L697" s="860"/>
      <c r="M697" s="859"/>
      <c r="N697" s="859"/>
      <c r="O697" s="859"/>
      <c r="P697" s="859"/>
      <c r="Q697" s="859"/>
      <c r="R697" s="859"/>
      <c r="S697" s="860"/>
      <c r="T697" s="860"/>
      <c r="U697" s="859"/>
      <c r="V697" s="859"/>
      <c r="W697" s="859"/>
      <c r="X697" s="859"/>
      <c r="Y697" s="859"/>
      <c r="Z697" s="859"/>
      <c r="AA697" s="859"/>
      <c r="AB697" s="859"/>
      <c r="AC697" s="859"/>
      <c r="AD697" s="859"/>
      <c r="AE697" s="859"/>
      <c r="AF697" s="859"/>
      <c r="AG697" s="859"/>
      <c r="AH697" s="859"/>
      <c r="AI697" s="859"/>
      <c r="AJ697" s="859"/>
      <c r="AK697" s="859"/>
      <c r="AL697" s="859"/>
      <c r="AM697" s="859"/>
      <c r="AN697" s="859"/>
      <c r="AO697" s="859"/>
      <c r="AP697" s="859"/>
      <c r="AQ697" s="859"/>
      <c r="AR697" s="859"/>
    </row>
    <row r="698" spans="1:44">
      <c r="A698" s="859"/>
      <c r="B698" s="859"/>
      <c r="C698" s="859"/>
      <c r="D698" s="859"/>
      <c r="E698" s="859"/>
      <c r="F698" s="859"/>
      <c r="G698" s="859"/>
      <c r="H698" s="859"/>
      <c r="I698" s="859"/>
      <c r="J698" s="859"/>
      <c r="K698" s="859"/>
      <c r="L698" s="860"/>
      <c r="M698" s="859"/>
      <c r="N698" s="859"/>
      <c r="O698" s="859"/>
      <c r="P698" s="859"/>
      <c r="Q698" s="859"/>
      <c r="R698" s="859"/>
      <c r="S698" s="860"/>
      <c r="T698" s="860"/>
      <c r="U698" s="859"/>
      <c r="V698" s="859"/>
      <c r="W698" s="859"/>
      <c r="X698" s="859"/>
      <c r="Y698" s="859"/>
      <c r="Z698" s="859"/>
      <c r="AA698" s="859"/>
      <c r="AB698" s="859"/>
      <c r="AC698" s="859"/>
      <c r="AD698" s="859"/>
      <c r="AE698" s="859"/>
      <c r="AF698" s="859"/>
      <c r="AG698" s="859"/>
      <c r="AH698" s="859"/>
      <c r="AI698" s="859"/>
      <c r="AJ698" s="859"/>
      <c r="AK698" s="859"/>
      <c r="AL698" s="859"/>
      <c r="AM698" s="859"/>
      <c r="AN698" s="859"/>
      <c r="AO698" s="859"/>
      <c r="AP698" s="859"/>
      <c r="AQ698" s="859"/>
      <c r="AR698" s="859"/>
    </row>
    <row r="699" spans="1:44">
      <c r="A699" s="859"/>
      <c r="B699" s="859"/>
      <c r="C699" s="859"/>
      <c r="D699" s="859"/>
      <c r="E699" s="859"/>
      <c r="F699" s="859"/>
      <c r="G699" s="859"/>
      <c r="H699" s="859"/>
      <c r="I699" s="859"/>
      <c r="J699" s="859"/>
      <c r="K699" s="859"/>
      <c r="L699" s="860"/>
      <c r="M699" s="859"/>
      <c r="N699" s="859"/>
      <c r="O699" s="859"/>
      <c r="P699" s="859"/>
      <c r="Q699" s="859"/>
      <c r="R699" s="859"/>
      <c r="S699" s="860"/>
      <c r="T699" s="860"/>
      <c r="U699" s="859"/>
      <c r="V699" s="859"/>
      <c r="W699" s="859"/>
      <c r="X699" s="859"/>
      <c r="Y699" s="859"/>
      <c r="Z699" s="859"/>
      <c r="AA699" s="859"/>
      <c r="AB699" s="859"/>
      <c r="AC699" s="859"/>
      <c r="AD699" s="859"/>
      <c r="AE699" s="859"/>
      <c r="AF699" s="859"/>
      <c r="AG699" s="859"/>
      <c r="AH699" s="859"/>
      <c r="AI699" s="859"/>
      <c r="AJ699" s="859"/>
      <c r="AK699" s="859"/>
      <c r="AL699" s="859"/>
      <c r="AM699" s="859"/>
      <c r="AN699" s="859"/>
      <c r="AO699" s="859"/>
      <c r="AP699" s="859"/>
      <c r="AQ699" s="859"/>
      <c r="AR699" s="859"/>
    </row>
    <row r="700" spans="1:44">
      <c r="A700" s="859"/>
      <c r="B700" s="859"/>
      <c r="C700" s="859"/>
      <c r="D700" s="859"/>
      <c r="E700" s="859"/>
      <c r="F700" s="859"/>
      <c r="G700" s="859"/>
      <c r="H700" s="859"/>
      <c r="I700" s="859"/>
      <c r="J700" s="859"/>
      <c r="K700" s="859"/>
      <c r="L700" s="860"/>
      <c r="M700" s="859"/>
      <c r="N700" s="859"/>
      <c r="O700" s="859"/>
      <c r="P700" s="859"/>
      <c r="Q700" s="859"/>
      <c r="R700" s="859"/>
      <c r="S700" s="860"/>
      <c r="T700" s="860"/>
      <c r="U700" s="859"/>
      <c r="V700" s="859"/>
      <c r="W700" s="859"/>
      <c r="X700" s="859"/>
      <c r="Y700" s="859"/>
      <c r="Z700" s="859"/>
      <c r="AA700" s="859"/>
      <c r="AB700" s="859"/>
      <c r="AC700" s="859"/>
      <c r="AD700" s="859"/>
      <c r="AE700" s="859"/>
      <c r="AF700" s="859"/>
      <c r="AG700" s="859"/>
      <c r="AH700" s="859"/>
      <c r="AI700" s="859"/>
      <c r="AJ700" s="859"/>
      <c r="AK700" s="859"/>
      <c r="AL700" s="859"/>
      <c r="AM700" s="859"/>
      <c r="AN700" s="859"/>
      <c r="AO700" s="859"/>
      <c r="AP700" s="859"/>
      <c r="AQ700" s="859"/>
      <c r="AR700" s="859"/>
    </row>
    <row r="701" spans="1:44">
      <c r="A701" s="859"/>
      <c r="B701" s="859"/>
      <c r="C701" s="859"/>
      <c r="D701" s="859"/>
      <c r="E701" s="859"/>
      <c r="F701" s="859"/>
      <c r="G701" s="859"/>
      <c r="H701" s="859"/>
      <c r="I701" s="859"/>
      <c r="J701" s="859"/>
      <c r="K701" s="859"/>
      <c r="L701" s="860"/>
      <c r="M701" s="859"/>
      <c r="N701" s="859"/>
      <c r="O701" s="859"/>
      <c r="P701" s="859"/>
      <c r="Q701" s="859"/>
      <c r="R701" s="859"/>
      <c r="S701" s="860"/>
      <c r="T701" s="860"/>
      <c r="U701" s="859"/>
      <c r="V701" s="859"/>
      <c r="W701" s="859"/>
      <c r="X701" s="859"/>
      <c r="Y701" s="859"/>
      <c r="Z701" s="859"/>
      <c r="AA701" s="859"/>
      <c r="AB701" s="859"/>
      <c r="AC701" s="859"/>
      <c r="AD701" s="859"/>
      <c r="AE701" s="859"/>
      <c r="AF701" s="859"/>
      <c r="AG701" s="859"/>
      <c r="AH701" s="859"/>
      <c r="AI701" s="859"/>
      <c r="AJ701" s="859"/>
      <c r="AK701" s="859"/>
      <c r="AL701" s="859"/>
      <c r="AM701" s="859"/>
      <c r="AN701" s="859"/>
      <c r="AO701" s="859"/>
      <c r="AP701" s="859"/>
      <c r="AQ701" s="859"/>
      <c r="AR701" s="859"/>
    </row>
    <row r="702" spans="1:44">
      <c r="A702" s="859"/>
      <c r="B702" s="859"/>
      <c r="C702" s="859"/>
      <c r="D702" s="859"/>
      <c r="E702" s="859"/>
      <c r="F702" s="859"/>
      <c r="G702" s="859"/>
      <c r="H702" s="859"/>
      <c r="I702" s="859"/>
      <c r="J702" s="859"/>
      <c r="K702" s="859"/>
      <c r="L702" s="860"/>
      <c r="M702" s="859"/>
      <c r="N702" s="859"/>
      <c r="O702" s="859"/>
      <c r="P702" s="859"/>
      <c r="Q702" s="859"/>
      <c r="R702" s="859"/>
      <c r="S702" s="860"/>
      <c r="T702" s="860"/>
      <c r="U702" s="859"/>
      <c r="V702" s="859"/>
      <c r="W702" s="859"/>
      <c r="X702" s="859"/>
      <c r="Y702" s="859"/>
      <c r="Z702" s="859"/>
      <c r="AA702" s="859"/>
      <c r="AB702" s="859"/>
      <c r="AC702" s="859"/>
      <c r="AD702" s="859"/>
      <c r="AE702" s="859"/>
      <c r="AF702" s="859"/>
      <c r="AG702" s="859"/>
      <c r="AH702" s="859"/>
      <c r="AI702" s="859"/>
      <c r="AJ702" s="859"/>
      <c r="AK702" s="859"/>
      <c r="AL702" s="859"/>
      <c r="AM702" s="859"/>
      <c r="AN702" s="859"/>
      <c r="AO702" s="859"/>
      <c r="AP702" s="859"/>
      <c r="AQ702" s="859"/>
      <c r="AR702" s="859"/>
    </row>
    <row r="703" spans="1:44">
      <c r="A703" s="859"/>
      <c r="B703" s="859"/>
      <c r="C703" s="859"/>
      <c r="D703" s="859"/>
      <c r="E703" s="859"/>
      <c r="F703" s="859"/>
      <c r="G703" s="859"/>
      <c r="H703" s="859"/>
      <c r="I703" s="859"/>
      <c r="J703" s="859"/>
      <c r="K703" s="859"/>
      <c r="L703" s="860"/>
      <c r="M703" s="859"/>
      <c r="N703" s="859"/>
      <c r="O703" s="859"/>
      <c r="P703" s="859"/>
      <c r="Q703" s="859"/>
      <c r="R703" s="859"/>
      <c r="S703" s="860"/>
      <c r="T703" s="860"/>
      <c r="U703" s="859"/>
      <c r="V703" s="859"/>
      <c r="W703" s="859"/>
      <c r="X703" s="859"/>
      <c r="Y703" s="859"/>
      <c r="Z703" s="859"/>
      <c r="AA703" s="859"/>
      <c r="AB703" s="859"/>
      <c r="AC703" s="859"/>
      <c r="AD703" s="859"/>
      <c r="AE703" s="859"/>
      <c r="AF703" s="859"/>
      <c r="AG703" s="859"/>
      <c r="AH703" s="859"/>
      <c r="AI703" s="859"/>
      <c r="AJ703" s="859"/>
      <c r="AK703" s="859"/>
      <c r="AL703" s="859"/>
      <c r="AM703" s="859"/>
      <c r="AN703" s="859"/>
      <c r="AO703" s="859"/>
      <c r="AP703" s="859"/>
      <c r="AQ703" s="859"/>
      <c r="AR703" s="859"/>
    </row>
    <row r="704" spans="1:44">
      <c r="A704" s="859"/>
      <c r="B704" s="859"/>
      <c r="C704" s="859"/>
      <c r="D704" s="859"/>
      <c r="E704" s="859"/>
      <c r="F704" s="859"/>
      <c r="G704" s="859"/>
      <c r="H704" s="859"/>
      <c r="I704" s="859"/>
      <c r="J704" s="859"/>
      <c r="K704" s="859"/>
      <c r="L704" s="860"/>
      <c r="M704" s="859"/>
      <c r="N704" s="859"/>
      <c r="O704" s="859"/>
      <c r="P704" s="859"/>
      <c r="Q704" s="859"/>
      <c r="R704" s="859"/>
      <c r="S704" s="860"/>
      <c r="T704" s="860"/>
      <c r="U704" s="859"/>
      <c r="V704" s="859"/>
      <c r="W704" s="859"/>
      <c r="X704" s="859"/>
      <c r="Y704" s="859"/>
      <c r="Z704" s="859"/>
      <c r="AA704" s="859"/>
      <c r="AB704" s="859"/>
      <c r="AC704" s="859"/>
      <c r="AD704" s="859"/>
      <c r="AE704" s="859"/>
      <c r="AF704" s="859"/>
      <c r="AG704" s="859"/>
      <c r="AH704" s="859"/>
      <c r="AI704" s="859"/>
      <c r="AJ704" s="859"/>
      <c r="AK704" s="859"/>
      <c r="AL704" s="859"/>
      <c r="AM704" s="859"/>
      <c r="AN704" s="859"/>
      <c r="AO704" s="859"/>
      <c r="AP704" s="859"/>
      <c r="AQ704" s="859"/>
      <c r="AR704" s="859"/>
    </row>
    <row r="705" spans="1:44">
      <c r="A705" s="859"/>
      <c r="B705" s="859"/>
      <c r="C705" s="859"/>
      <c r="D705" s="859"/>
      <c r="E705" s="859"/>
      <c r="F705" s="859"/>
      <c r="G705" s="859"/>
      <c r="H705" s="859"/>
      <c r="I705" s="859"/>
      <c r="J705" s="859"/>
      <c r="K705" s="859"/>
      <c r="L705" s="860"/>
      <c r="M705" s="859"/>
      <c r="N705" s="859"/>
      <c r="O705" s="859"/>
      <c r="P705" s="859"/>
      <c r="Q705" s="859"/>
      <c r="R705" s="859"/>
      <c r="S705" s="860"/>
      <c r="T705" s="860"/>
      <c r="U705" s="859"/>
      <c r="V705" s="859"/>
      <c r="W705" s="859"/>
      <c r="X705" s="859"/>
      <c r="Y705" s="859"/>
      <c r="Z705" s="859"/>
      <c r="AA705" s="859"/>
      <c r="AB705" s="859"/>
      <c r="AC705" s="859"/>
      <c r="AD705" s="859"/>
      <c r="AE705" s="859"/>
      <c r="AF705" s="859"/>
      <c r="AG705" s="859"/>
      <c r="AH705" s="859"/>
      <c r="AI705" s="859"/>
      <c r="AJ705" s="859"/>
      <c r="AK705" s="859"/>
      <c r="AL705" s="859"/>
      <c r="AM705" s="859"/>
      <c r="AN705" s="859"/>
      <c r="AO705" s="859"/>
      <c r="AP705" s="859"/>
      <c r="AQ705" s="859"/>
      <c r="AR705" s="859"/>
    </row>
    <row r="706" spans="1:44">
      <c r="A706" s="859"/>
      <c r="B706" s="859"/>
      <c r="C706" s="859"/>
      <c r="D706" s="859"/>
      <c r="E706" s="859"/>
      <c r="F706" s="859"/>
      <c r="G706" s="859"/>
      <c r="H706" s="859"/>
      <c r="I706" s="859"/>
      <c r="J706" s="859"/>
      <c r="K706" s="859"/>
      <c r="L706" s="860"/>
      <c r="M706" s="859"/>
      <c r="N706" s="859"/>
      <c r="O706" s="859"/>
      <c r="P706" s="859"/>
      <c r="Q706" s="859"/>
      <c r="R706" s="859"/>
      <c r="S706" s="860"/>
      <c r="T706" s="860"/>
      <c r="U706" s="859"/>
      <c r="V706" s="859"/>
      <c r="W706" s="859"/>
      <c r="X706" s="859"/>
      <c r="Y706" s="859"/>
      <c r="Z706" s="859"/>
      <c r="AA706" s="859"/>
      <c r="AB706" s="859"/>
      <c r="AC706" s="859"/>
      <c r="AD706" s="859"/>
      <c r="AE706" s="859"/>
      <c r="AF706" s="859"/>
      <c r="AG706" s="859"/>
      <c r="AH706" s="859"/>
      <c r="AI706" s="859"/>
      <c r="AJ706" s="859"/>
      <c r="AK706" s="859"/>
      <c r="AL706" s="859"/>
      <c r="AM706" s="859"/>
      <c r="AN706" s="859"/>
      <c r="AO706" s="859"/>
      <c r="AP706" s="859"/>
      <c r="AQ706" s="859"/>
      <c r="AR706" s="859"/>
    </row>
    <row r="707" spans="1:44">
      <c r="A707" s="859"/>
      <c r="B707" s="859"/>
      <c r="C707" s="859"/>
      <c r="D707" s="859"/>
      <c r="E707" s="859"/>
      <c r="F707" s="859"/>
      <c r="G707" s="859"/>
      <c r="H707" s="859"/>
      <c r="I707" s="859"/>
      <c r="J707" s="859"/>
      <c r="K707" s="859"/>
      <c r="L707" s="860"/>
      <c r="M707" s="859"/>
      <c r="N707" s="859"/>
      <c r="O707" s="859"/>
      <c r="P707" s="859"/>
      <c r="Q707" s="859"/>
      <c r="R707" s="859"/>
      <c r="S707" s="860"/>
      <c r="T707" s="860"/>
      <c r="U707" s="859"/>
      <c r="V707" s="859"/>
      <c r="W707" s="859"/>
      <c r="X707" s="859"/>
      <c r="Y707" s="859"/>
      <c r="Z707" s="859"/>
      <c r="AA707" s="859"/>
      <c r="AB707" s="859"/>
      <c r="AC707" s="859"/>
      <c r="AD707" s="859"/>
      <c r="AE707" s="859"/>
      <c r="AF707" s="859"/>
      <c r="AG707" s="859"/>
      <c r="AH707" s="859"/>
      <c r="AI707" s="859"/>
      <c r="AJ707" s="859"/>
      <c r="AK707" s="859"/>
      <c r="AL707" s="859"/>
      <c r="AM707" s="859"/>
      <c r="AN707" s="859"/>
      <c r="AO707" s="859"/>
      <c r="AP707" s="859"/>
      <c r="AQ707" s="859"/>
      <c r="AR707" s="859"/>
    </row>
    <row r="708" spans="1:44">
      <c r="A708" s="859"/>
      <c r="B708" s="859"/>
      <c r="C708" s="859"/>
      <c r="D708" s="859"/>
      <c r="E708" s="859"/>
      <c r="F708" s="859"/>
      <c r="G708" s="859"/>
      <c r="H708" s="859"/>
      <c r="I708" s="859"/>
      <c r="J708" s="859"/>
      <c r="K708" s="859"/>
      <c r="L708" s="860"/>
      <c r="M708" s="859"/>
      <c r="N708" s="859"/>
      <c r="O708" s="859"/>
      <c r="P708" s="859"/>
      <c r="Q708" s="859"/>
      <c r="R708" s="859"/>
      <c r="S708" s="860"/>
      <c r="T708" s="860"/>
      <c r="U708" s="859"/>
      <c r="V708" s="859"/>
      <c r="W708" s="859"/>
      <c r="X708" s="859"/>
      <c r="Y708" s="859"/>
      <c r="Z708" s="859"/>
      <c r="AA708" s="859"/>
      <c r="AB708" s="859"/>
      <c r="AC708" s="859"/>
      <c r="AD708" s="859"/>
      <c r="AE708" s="859"/>
      <c r="AF708" s="859"/>
      <c r="AG708" s="859"/>
      <c r="AH708" s="859"/>
      <c r="AI708" s="859"/>
      <c r="AJ708" s="859"/>
      <c r="AK708" s="859"/>
      <c r="AL708" s="859"/>
      <c r="AM708" s="859"/>
      <c r="AN708" s="859"/>
      <c r="AO708" s="859"/>
      <c r="AP708" s="859"/>
      <c r="AQ708" s="859"/>
      <c r="AR708" s="859"/>
    </row>
    <row r="709" spans="1:44">
      <c r="A709" s="859"/>
      <c r="B709" s="859"/>
      <c r="C709" s="859"/>
      <c r="D709" s="859"/>
      <c r="E709" s="859"/>
      <c r="F709" s="859"/>
      <c r="G709" s="859"/>
      <c r="H709" s="859"/>
      <c r="I709" s="859"/>
      <c r="J709" s="859"/>
      <c r="K709" s="859"/>
      <c r="L709" s="860"/>
      <c r="M709" s="859"/>
      <c r="N709" s="859"/>
      <c r="O709" s="859"/>
      <c r="P709" s="859"/>
      <c r="Q709" s="859"/>
      <c r="R709" s="859"/>
      <c r="S709" s="860"/>
      <c r="T709" s="860"/>
      <c r="U709" s="859"/>
      <c r="V709" s="859"/>
      <c r="W709" s="859"/>
      <c r="X709" s="859"/>
      <c r="Y709" s="859"/>
      <c r="Z709" s="859"/>
      <c r="AA709" s="859"/>
      <c r="AB709" s="859"/>
      <c r="AC709" s="859"/>
      <c r="AD709" s="859"/>
      <c r="AE709" s="859"/>
      <c r="AF709" s="859"/>
      <c r="AG709" s="859"/>
      <c r="AH709" s="859"/>
      <c r="AI709" s="859"/>
      <c r="AJ709" s="859"/>
      <c r="AK709" s="859"/>
      <c r="AL709" s="859"/>
      <c r="AM709" s="859"/>
      <c r="AN709" s="859"/>
      <c r="AO709" s="859"/>
      <c r="AP709" s="859"/>
      <c r="AQ709" s="859"/>
      <c r="AR709" s="859"/>
    </row>
    <row r="710" spans="1:44">
      <c r="A710" s="859"/>
      <c r="B710" s="859"/>
      <c r="C710" s="859"/>
      <c r="D710" s="859"/>
      <c r="E710" s="859"/>
      <c r="F710" s="859"/>
      <c r="G710" s="859"/>
      <c r="H710" s="859"/>
      <c r="I710" s="859"/>
      <c r="J710" s="859"/>
      <c r="K710" s="859"/>
      <c r="L710" s="860"/>
      <c r="M710" s="859"/>
      <c r="N710" s="859"/>
      <c r="O710" s="859"/>
      <c r="P710" s="859"/>
      <c r="Q710" s="859"/>
      <c r="R710" s="859"/>
      <c r="S710" s="860"/>
      <c r="T710" s="860"/>
      <c r="U710" s="859"/>
      <c r="V710" s="859"/>
      <c r="W710" s="859"/>
      <c r="X710" s="859"/>
      <c r="Y710" s="859"/>
      <c r="Z710" s="859"/>
      <c r="AA710" s="859"/>
      <c r="AB710" s="859"/>
      <c r="AC710" s="859"/>
      <c r="AD710" s="859"/>
      <c r="AE710" s="859"/>
      <c r="AF710" s="859"/>
      <c r="AG710" s="859"/>
      <c r="AH710" s="859"/>
      <c r="AI710" s="859"/>
      <c r="AJ710" s="859"/>
      <c r="AK710" s="859"/>
      <c r="AL710" s="859"/>
      <c r="AM710" s="859"/>
      <c r="AN710" s="859"/>
      <c r="AO710" s="859"/>
      <c r="AP710" s="859"/>
      <c r="AQ710" s="859"/>
      <c r="AR710" s="859"/>
    </row>
    <row r="711" spans="1:44">
      <c r="A711" s="859"/>
      <c r="B711" s="859"/>
      <c r="C711" s="859"/>
      <c r="D711" s="859"/>
      <c r="E711" s="859"/>
      <c r="F711" s="859"/>
      <c r="G711" s="859"/>
      <c r="H711" s="859"/>
      <c r="I711" s="859"/>
      <c r="J711" s="859"/>
      <c r="K711" s="859"/>
      <c r="L711" s="860"/>
      <c r="M711" s="859"/>
      <c r="N711" s="859"/>
      <c r="O711" s="859"/>
      <c r="P711" s="859"/>
      <c r="Q711" s="859"/>
      <c r="R711" s="859"/>
      <c r="S711" s="860"/>
      <c r="T711" s="860"/>
      <c r="U711" s="859"/>
      <c r="V711" s="859"/>
      <c r="W711" s="859"/>
      <c r="X711" s="859"/>
      <c r="Y711" s="859"/>
      <c r="Z711" s="859"/>
      <c r="AA711" s="859"/>
      <c r="AB711" s="859"/>
      <c r="AC711" s="859"/>
      <c r="AD711" s="859"/>
      <c r="AE711" s="859"/>
      <c r="AF711" s="859"/>
      <c r="AG711" s="859"/>
      <c r="AH711" s="859"/>
      <c r="AI711" s="859"/>
      <c r="AJ711" s="859"/>
      <c r="AK711" s="859"/>
      <c r="AL711" s="859"/>
      <c r="AM711" s="859"/>
      <c r="AN711" s="859"/>
      <c r="AO711" s="859"/>
      <c r="AP711" s="859"/>
      <c r="AQ711" s="859"/>
      <c r="AR711" s="859"/>
    </row>
    <row r="712" spans="1:44">
      <c r="A712" s="859"/>
      <c r="B712" s="859"/>
      <c r="C712" s="859"/>
      <c r="D712" s="859"/>
      <c r="E712" s="859"/>
      <c r="F712" s="859"/>
      <c r="G712" s="859"/>
      <c r="H712" s="859"/>
      <c r="I712" s="859"/>
      <c r="J712" s="859"/>
      <c r="K712" s="859"/>
      <c r="L712" s="860"/>
      <c r="M712" s="859"/>
      <c r="N712" s="859"/>
      <c r="O712" s="859"/>
      <c r="P712" s="859"/>
      <c r="Q712" s="859"/>
      <c r="R712" s="859"/>
      <c r="S712" s="860"/>
      <c r="T712" s="860"/>
      <c r="U712" s="859"/>
      <c r="V712" s="859"/>
      <c r="W712" s="859"/>
      <c r="X712" s="859"/>
      <c r="Y712" s="859"/>
      <c r="Z712" s="859"/>
      <c r="AA712" s="859"/>
      <c r="AB712" s="859"/>
      <c r="AC712" s="859"/>
      <c r="AD712" s="859"/>
      <c r="AE712" s="859"/>
      <c r="AF712" s="859"/>
      <c r="AG712" s="859"/>
      <c r="AH712" s="859"/>
      <c r="AI712" s="859"/>
      <c r="AJ712" s="859"/>
      <c r="AK712" s="859"/>
      <c r="AL712" s="859"/>
      <c r="AM712" s="859"/>
      <c r="AN712" s="859"/>
      <c r="AO712" s="859"/>
      <c r="AP712" s="859"/>
      <c r="AQ712" s="859"/>
      <c r="AR712" s="859"/>
    </row>
    <row r="713" spans="1:44">
      <c r="A713" s="859"/>
      <c r="B713" s="859"/>
      <c r="C713" s="859"/>
      <c r="D713" s="859"/>
      <c r="E713" s="859"/>
      <c r="F713" s="859"/>
      <c r="G713" s="859"/>
      <c r="H713" s="859"/>
      <c r="I713" s="859"/>
      <c r="J713" s="859"/>
      <c r="K713" s="859"/>
      <c r="L713" s="860"/>
      <c r="M713" s="859"/>
      <c r="N713" s="859"/>
      <c r="O713" s="859"/>
      <c r="P713" s="859"/>
      <c r="Q713" s="859"/>
      <c r="R713" s="859"/>
      <c r="S713" s="860"/>
      <c r="T713" s="860"/>
      <c r="U713" s="859"/>
      <c r="V713" s="859"/>
      <c r="W713" s="859"/>
      <c r="X713" s="859"/>
      <c r="Y713" s="859"/>
      <c r="Z713" s="859"/>
      <c r="AA713" s="859"/>
      <c r="AB713" s="859"/>
      <c r="AC713" s="859"/>
      <c r="AD713" s="859"/>
      <c r="AE713" s="859"/>
      <c r="AF713" s="859"/>
      <c r="AG713" s="859"/>
      <c r="AH713" s="859"/>
      <c r="AI713" s="859"/>
      <c r="AJ713" s="859"/>
      <c r="AK713" s="859"/>
      <c r="AL713" s="859"/>
      <c r="AM713" s="859"/>
      <c r="AN713" s="859"/>
      <c r="AO713" s="859"/>
      <c r="AP713" s="859"/>
      <c r="AQ713" s="859"/>
      <c r="AR713" s="859"/>
    </row>
    <row r="714" spans="1:44">
      <c r="A714" s="859"/>
      <c r="B714" s="859"/>
      <c r="C714" s="859"/>
      <c r="D714" s="859"/>
      <c r="E714" s="859"/>
      <c r="F714" s="859"/>
      <c r="G714" s="859"/>
      <c r="H714" s="859"/>
      <c r="I714" s="859"/>
      <c r="J714" s="859"/>
      <c r="K714" s="859"/>
      <c r="L714" s="860"/>
      <c r="M714" s="859"/>
      <c r="N714" s="859"/>
      <c r="O714" s="859"/>
      <c r="P714" s="859"/>
      <c r="Q714" s="859"/>
      <c r="R714" s="859"/>
      <c r="S714" s="860"/>
      <c r="T714" s="860"/>
      <c r="U714" s="859"/>
      <c r="V714" s="859"/>
      <c r="W714" s="859"/>
      <c r="X714" s="859"/>
      <c r="Y714" s="859"/>
      <c r="Z714" s="859"/>
      <c r="AA714" s="859"/>
      <c r="AB714" s="859"/>
      <c r="AC714" s="859"/>
      <c r="AD714" s="859"/>
      <c r="AE714" s="859"/>
      <c r="AF714" s="859"/>
      <c r="AG714" s="859"/>
      <c r="AH714" s="859"/>
      <c r="AI714" s="859"/>
      <c r="AJ714" s="859"/>
      <c r="AK714" s="859"/>
      <c r="AL714" s="859"/>
      <c r="AM714" s="859"/>
      <c r="AN714" s="859"/>
      <c r="AO714" s="859"/>
      <c r="AP714" s="859"/>
      <c r="AQ714" s="859"/>
      <c r="AR714" s="859"/>
    </row>
    <row r="715" spans="1:44">
      <c r="A715" s="859"/>
      <c r="B715" s="859"/>
      <c r="C715" s="859"/>
      <c r="D715" s="859"/>
      <c r="E715" s="859"/>
      <c r="F715" s="859"/>
      <c r="G715" s="859"/>
      <c r="H715" s="859"/>
      <c r="I715" s="859"/>
      <c r="J715" s="859"/>
      <c r="K715" s="859"/>
      <c r="L715" s="860"/>
      <c r="M715" s="859"/>
      <c r="N715" s="859"/>
      <c r="O715" s="859"/>
      <c r="P715" s="859"/>
      <c r="Q715" s="859"/>
      <c r="R715" s="859"/>
      <c r="S715" s="860"/>
      <c r="T715" s="860"/>
      <c r="U715" s="859"/>
      <c r="V715" s="859"/>
      <c r="W715" s="859"/>
      <c r="X715" s="859"/>
      <c r="Y715" s="859"/>
      <c r="Z715" s="859"/>
      <c r="AA715" s="859"/>
      <c r="AB715" s="859"/>
      <c r="AC715" s="859"/>
      <c r="AD715" s="859"/>
      <c r="AE715" s="859"/>
      <c r="AF715" s="859"/>
      <c r="AG715" s="859"/>
      <c r="AH715" s="859"/>
      <c r="AI715" s="859"/>
      <c r="AJ715" s="859"/>
      <c r="AK715" s="859"/>
      <c r="AL715" s="859"/>
      <c r="AM715" s="859"/>
      <c r="AN715" s="859"/>
      <c r="AO715" s="859"/>
      <c r="AP715" s="859"/>
      <c r="AQ715" s="859"/>
      <c r="AR715" s="859"/>
    </row>
    <row r="716" spans="1:44">
      <c r="A716" s="859"/>
      <c r="B716" s="859"/>
      <c r="C716" s="859"/>
      <c r="D716" s="859"/>
      <c r="E716" s="859"/>
      <c r="F716" s="859"/>
      <c r="G716" s="859"/>
      <c r="H716" s="859"/>
      <c r="I716" s="859"/>
      <c r="J716" s="859"/>
      <c r="K716" s="859"/>
      <c r="L716" s="860"/>
      <c r="M716" s="859"/>
      <c r="N716" s="859"/>
      <c r="O716" s="859"/>
      <c r="P716" s="859"/>
      <c r="Q716" s="859"/>
      <c r="R716" s="859"/>
      <c r="S716" s="860"/>
      <c r="T716" s="860"/>
      <c r="U716" s="859"/>
      <c r="V716" s="859"/>
      <c r="W716" s="859"/>
      <c r="X716" s="859"/>
      <c r="Y716" s="859"/>
      <c r="Z716" s="859"/>
      <c r="AA716" s="859"/>
      <c r="AB716" s="859"/>
      <c r="AC716" s="859"/>
      <c r="AD716" s="859"/>
      <c r="AE716" s="859"/>
      <c r="AF716" s="859"/>
      <c r="AG716" s="859"/>
      <c r="AH716" s="859"/>
      <c r="AI716" s="859"/>
      <c r="AJ716" s="859"/>
      <c r="AK716" s="859"/>
      <c r="AL716" s="859"/>
      <c r="AM716" s="859"/>
      <c r="AN716" s="859"/>
      <c r="AO716" s="859"/>
      <c r="AP716" s="859"/>
      <c r="AQ716" s="859"/>
      <c r="AR716" s="859"/>
    </row>
    <row r="717" spans="1:44">
      <c r="A717" s="859"/>
      <c r="B717" s="859"/>
      <c r="C717" s="859"/>
      <c r="D717" s="859"/>
      <c r="E717" s="859"/>
      <c r="F717" s="859"/>
      <c r="G717" s="859"/>
      <c r="H717" s="859"/>
      <c r="I717" s="859"/>
      <c r="J717" s="859"/>
      <c r="K717" s="859"/>
      <c r="L717" s="860"/>
      <c r="M717" s="859"/>
      <c r="N717" s="859"/>
      <c r="O717" s="859"/>
      <c r="P717" s="859"/>
      <c r="Q717" s="859"/>
      <c r="R717" s="859"/>
      <c r="S717" s="860"/>
      <c r="T717" s="860"/>
      <c r="U717" s="859"/>
      <c r="V717" s="859"/>
      <c r="W717" s="859"/>
      <c r="X717" s="859"/>
      <c r="Y717" s="859"/>
      <c r="Z717" s="859"/>
      <c r="AA717" s="859"/>
      <c r="AB717" s="859"/>
      <c r="AC717" s="859"/>
      <c r="AD717" s="859"/>
      <c r="AE717" s="859"/>
      <c r="AF717" s="859"/>
      <c r="AG717" s="859"/>
      <c r="AH717" s="859"/>
      <c r="AI717" s="859"/>
      <c r="AJ717" s="859"/>
      <c r="AK717" s="859"/>
      <c r="AL717" s="859"/>
      <c r="AM717" s="859"/>
      <c r="AN717" s="859"/>
      <c r="AO717" s="859"/>
      <c r="AP717" s="859"/>
      <c r="AQ717" s="859"/>
      <c r="AR717" s="859"/>
    </row>
    <row r="718" spans="1:44">
      <c r="A718" s="859"/>
      <c r="B718" s="859"/>
      <c r="C718" s="859"/>
      <c r="D718" s="859"/>
      <c r="E718" s="859"/>
      <c r="F718" s="859"/>
      <c r="G718" s="859"/>
      <c r="H718" s="859"/>
      <c r="I718" s="859"/>
      <c r="J718" s="859"/>
      <c r="K718" s="859"/>
      <c r="L718" s="860"/>
      <c r="M718" s="859"/>
      <c r="N718" s="859"/>
      <c r="O718" s="859"/>
      <c r="P718" s="859"/>
      <c r="Q718" s="859"/>
      <c r="R718" s="859"/>
      <c r="S718" s="860"/>
      <c r="T718" s="860"/>
      <c r="U718" s="859"/>
      <c r="V718" s="859"/>
      <c r="W718" s="859"/>
      <c r="X718" s="859"/>
      <c r="Y718" s="859"/>
      <c r="Z718" s="859"/>
      <c r="AA718" s="859"/>
      <c r="AB718" s="859"/>
      <c r="AC718" s="859"/>
      <c r="AD718" s="859"/>
      <c r="AE718" s="859"/>
      <c r="AF718" s="859"/>
      <c r="AG718" s="859"/>
      <c r="AH718" s="859"/>
      <c r="AI718" s="859"/>
      <c r="AJ718" s="859"/>
      <c r="AK718" s="859"/>
      <c r="AL718" s="859"/>
      <c r="AM718" s="859"/>
      <c r="AN718" s="859"/>
      <c r="AO718" s="859"/>
      <c r="AP718" s="859"/>
      <c r="AQ718" s="859"/>
      <c r="AR718" s="859"/>
    </row>
    <row r="719" spans="1:44">
      <c r="A719" s="859"/>
      <c r="B719" s="859"/>
      <c r="C719" s="859"/>
      <c r="D719" s="859"/>
      <c r="E719" s="859"/>
      <c r="F719" s="859"/>
      <c r="G719" s="859"/>
      <c r="H719" s="859"/>
      <c r="I719" s="859"/>
      <c r="J719" s="859"/>
      <c r="K719" s="859"/>
      <c r="L719" s="860"/>
      <c r="M719" s="859"/>
      <c r="N719" s="859"/>
      <c r="O719" s="859"/>
      <c r="P719" s="859"/>
      <c r="Q719" s="859"/>
      <c r="R719" s="859"/>
      <c r="S719" s="860"/>
      <c r="T719" s="860"/>
      <c r="U719" s="859"/>
      <c r="V719" s="859"/>
      <c r="W719" s="859"/>
      <c r="X719" s="859"/>
      <c r="Y719" s="859"/>
      <c r="Z719" s="859"/>
      <c r="AA719" s="859"/>
      <c r="AB719" s="859"/>
      <c r="AC719" s="859"/>
      <c r="AD719" s="859"/>
      <c r="AE719" s="859"/>
      <c r="AF719" s="859"/>
      <c r="AG719" s="859"/>
      <c r="AH719" s="859"/>
      <c r="AI719" s="859"/>
      <c r="AJ719" s="859"/>
      <c r="AK719" s="859"/>
      <c r="AL719" s="859"/>
      <c r="AM719" s="859"/>
      <c r="AN719" s="859"/>
      <c r="AO719" s="859"/>
      <c r="AP719" s="859"/>
      <c r="AQ719" s="859"/>
      <c r="AR719" s="859"/>
    </row>
    <row r="720" spans="1:44">
      <c r="A720" s="859"/>
      <c r="B720" s="859"/>
      <c r="C720" s="859"/>
      <c r="D720" s="859"/>
      <c r="E720" s="859"/>
      <c r="F720" s="859"/>
      <c r="G720" s="859"/>
      <c r="H720" s="859"/>
      <c r="I720" s="859"/>
      <c r="J720" s="859"/>
      <c r="K720" s="859"/>
      <c r="L720" s="860"/>
      <c r="M720" s="859"/>
      <c r="N720" s="859"/>
      <c r="O720" s="859"/>
      <c r="P720" s="859"/>
      <c r="Q720" s="859"/>
      <c r="R720" s="859"/>
      <c r="S720" s="860"/>
      <c r="T720" s="860"/>
      <c r="U720" s="859"/>
      <c r="V720" s="859"/>
      <c r="W720" s="859"/>
      <c r="X720" s="859"/>
      <c r="Y720" s="859"/>
      <c r="Z720" s="859"/>
      <c r="AA720" s="859"/>
      <c r="AB720" s="859"/>
      <c r="AC720" s="859"/>
      <c r="AD720" s="859"/>
      <c r="AE720" s="859"/>
      <c r="AF720" s="859"/>
      <c r="AG720" s="859"/>
      <c r="AH720" s="859"/>
      <c r="AI720" s="859"/>
      <c r="AJ720" s="859"/>
      <c r="AK720" s="859"/>
      <c r="AL720" s="859"/>
      <c r="AM720" s="859"/>
      <c r="AN720" s="859"/>
      <c r="AO720" s="859"/>
      <c r="AP720" s="859"/>
      <c r="AQ720" s="859"/>
      <c r="AR720" s="859"/>
    </row>
    <row r="721" spans="1:44">
      <c r="A721" s="859"/>
      <c r="B721" s="859"/>
      <c r="C721" s="859"/>
      <c r="D721" s="859"/>
      <c r="E721" s="859"/>
      <c r="F721" s="859"/>
      <c r="G721" s="859"/>
      <c r="H721" s="859"/>
      <c r="I721" s="859"/>
      <c r="J721" s="859"/>
      <c r="K721" s="859"/>
      <c r="L721" s="860"/>
      <c r="M721" s="859"/>
      <c r="N721" s="859"/>
      <c r="O721" s="859"/>
      <c r="P721" s="859"/>
      <c r="Q721" s="859"/>
      <c r="R721" s="859"/>
      <c r="S721" s="860"/>
      <c r="T721" s="860"/>
      <c r="U721" s="859"/>
      <c r="V721" s="859"/>
      <c r="W721" s="859"/>
      <c r="X721" s="859"/>
      <c r="Y721" s="859"/>
      <c r="Z721" s="859"/>
      <c r="AA721" s="859"/>
      <c r="AB721" s="859"/>
      <c r="AC721" s="859"/>
      <c r="AD721" s="859"/>
      <c r="AE721" s="859"/>
      <c r="AF721" s="859"/>
      <c r="AG721" s="859"/>
      <c r="AH721" s="859"/>
      <c r="AI721" s="859"/>
      <c r="AJ721" s="859"/>
      <c r="AK721" s="859"/>
      <c r="AL721" s="859"/>
      <c r="AM721" s="859"/>
      <c r="AN721" s="859"/>
      <c r="AO721" s="859"/>
      <c r="AP721" s="859"/>
      <c r="AQ721" s="859"/>
      <c r="AR721" s="859"/>
    </row>
    <row r="722" spans="1:44">
      <c r="A722" s="859"/>
      <c r="B722" s="859"/>
      <c r="C722" s="859"/>
      <c r="D722" s="859"/>
      <c r="E722" s="859"/>
      <c r="F722" s="859"/>
      <c r="G722" s="859"/>
      <c r="H722" s="859"/>
      <c r="I722" s="859"/>
      <c r="J722" s="859"/>
      <c r="K722" s="859"/>
      <c r="L722" s="860"/>
      <c r="M722" s="859"/>
      <c r="N722" s="859"/>
      <c r="O722" s="859"/>
      <c r="P722" s="859"/>
      <c r="Q722" s="859"/>
      <c r="R722" s="859"/>
      <c r="S722" s="860"/>
      <c r="T722" s="860"/>
      <c r="U722" s="859"/>
      <c r="V722" s="859"/>
      <c r="W722" s="859"/>
      <c r="X722" s="859"/>
      <c r="Y722" s="859"/>
      <c r="Z722" s="859"/>
      <c r="AA722" s="859"/>
      <c r="AB722" s="859"/>
      <c r="AC722" s="859"/>
      <c r="AD722" s="859"/>
      <c r="AE722" s="859"/>
      <c r="AF722" s="859"/>
      <c r="AG722" s="859"/>
      <c r="AH722" s="859"/>
      <c r="AI722" s="859"/>
      <c r="AJ722" s="859"/>
      <c r="AK722" s="859"/>
      <c r="AL722" s="859"/>
      <c r="AM722" s="859"/>
      <c r="AN722" s="859"/>
      <c r="AO722" s="859"/>
      <c r="AP722" s="859"/>
      <c r="AQ722" s="859"/>
      <c r="AR722" s="859"/>
    </row>
    <row r="723" spans="1:44">
      <c r="A723" s="859"/>
      <c r="B723" s="859"/>
      <c r="C723" s="859"/>
      <c r="D723" s="859"/>
      <c r="E723" s="859"/>
      <c r="F723" s="859"/>
      <c r="G723" s="859"/>
      <c r="H723" s="859"/>
      <c r="I723" s="859"/>
      <c r="J723" s="859"/>
      <c r="K723" s="859"/>
      <c r="L723" s="860"/>
      <c r="M723" s="859"/>
      <c r="N723" s="859"/>
      <c r="O723" s="859"/>
      <c r="P723" s="859"/>
      <c r="Q723" s="859"/>
      <c r="R723" s="859"/>
      <c r="S723" s="860"/>
      <c r="T723" s="860"/>
      <c r="U723" s="859"/>
      <c r="V723" s="859"/>
      <c r="W723" s="859"/>
      <c r="X723" s="859"/>
      <c r="Y723" s="859"/>
      <c r="Z723" s="859"/>
      <c r="AA723" s="859"/>
      <c r="AB723" s="859"/>
      <c r="AC723" s="859"/>
      <c r="AD723" s="859"/>
      <c r="AE723" s="859"/>
      <c r="AF723" s="859"/>
      <c r="AG723" s="859"/>
      <c r="AH723" s="859"/>
      <c r="AI723" s="859"/>
      <c r="AJ723" s="859"/>
      <c r="AK723" s="859"/>
      <c r="AL723" s="859"/>
      <c r="AM723" s="859"/>
      <c r="AN723" s="859"/>
      <c r="AO723" s="859"/>
      <c r="AP723" s="859"/>
      <c r="AQ723" s="859"/>
      <c r="AR723" s="859"/>
    </row>
    <row r="724" spans="1:44">
      <c r="A724" s="859"/>
      <c r="B724" s="859"/>
      <c r="C724" s="859"/>
      <c r="D724" s="859"/>
      <c r="E724" s="859"/>
      <c r="F724" s="859"/>
      <c r="G724" s="859"/>
      <c r="H724" s="859"/>
      <c r="I724" s="859"/>
      <c r="J724" s="859"/>
      <c r="K724" s="859"/>
      <c r="L724" s="860"/>
      <c r="M724" s="859"/>
      <c r="N724" s="859"/>
      <c r="O724" s="859"/>
      <c r="P724" s="859"/>
      <c r="Q724" s="859"/>
      <c r="R724" s="859"/>
      <c r="S724" s="860"/>
      <c r="T724" s="860"/>
      <c r="U724" s="859"/>
      <c r="V724" s="859"/>
      <c r="W724" s="859"/>
      <c r="X724" s="859"/>
      <c r="Y724" s="859"/>
      <c r="Z724" s="859"/>
      <c r="AA724" s="859"/>
      <c r="AB724" s="859"/>
      <c r="AC724" s="859"/>
      <c r="AD724" s="859"/>
      <c r="AE724" s="859"/>
      <c r="AF724" s="859"/>
      <c r="AG724" s="859"/>
      <c r="AH724" s="859"/>
      <c r="AI724" s="859"/>
      <c r="AJ724" s="859"/>
      <c r="AK724" s="859"/>
      <c r="AL724" s="859"/>
      <c r="AM724" s="859"/>
      <c r="AN724" s="859"/>
      <c r="AO724" s="859"/>
      <c r="AP724" s="859"/>
      <c r="AQ724" s="859"/>
      <c r="AR724" s="859"/>
    </row>
    <row r="725" spans="1:44">
      <c r="A725" s="859"/>
      <c r="B725" s="859"/>
      <c r="C725" s="859"/>
      <c r="D725" s="859"/>
      <c r="E725" s="859"/>
      <c r="F725" s="859"/>
      <c r="G725" s="859"/>
      <c r="H725" s="859"/>
      <c r="I725" s="859"/>
      <c r="J725" s="859"/>
      <c r="K725" s="859"/>
      <c r="L725" s="860"/>
      <c r="M725" s="859"/>
      <c r="N725" s="859"/>
      <c r="O725" s="859"/>
      <c r="P725" s="859"/>
      <c r="Q725" s="859"/>
      <c r="R725" s="859"/>
      <c r="S725" s="860"/>
      <c r="T725" s="860"/>
      <c r="U725" s="859"/>
      <c r="V725" s="859"/>
      <c r="W725" s="859"/>
      <c r="X725" s="859"/>
      <c r="Y725" s="859"/>
      <c r="Z725" s="859"/>
      <c r="AA725" s="859"/>
      <c r="AB725" s="859"/>
      <c r="AC725" s="859"/>
      <c r="AD725" s="859"/>
      <c r="AE725" s="859"/>
      <c r="AF725" s="859"/>
      <c r="AG725" s="859"/>
      <c r="AH725" s="859"/>
      <c r="AI725" s="859"/>
      <c r="AJ725" s="859"/>
      <c r="AK725" s="859"/>
      <c r="AL725" s="859"/>
      <c r="AM725" s="859"/>
      <c r="AN725" s="859"/>
      <c r="AO725" s="859"/>
      <c r="AP725" s="859"/>
      <c r="AQ725" s="859"/>
      <c r="AR725" s="859"/>
    </row>
    <row r="726" spans="1:44">
      <c r="A726" s="859"/>
      <c r="B726" s="859"/>
      <c r="C726" s="859"/>
      <c r="D726" s="859"/>
      <c r="E726" s="859"/>
      <c r="F726" s="859"/>
      <c r="G726" s="859"/>
      <c r="H726" s="859"/>
      <c r="I726" s="859"/>
      <c r="J726" s="859"/>
      <c r="K726" s="859"/>
      <c r="L726" s="860"/>
      <c r="M726" s="859"/>
      <c r="N726" s="859"/>
      <c r="O726" s="859"/>
      <c r="P726" s="859"/>
      <c r="Q726" s="859"/>
      <c r="R726" s="859"/>
      <c r="S726" s="860"/>
      <c r="T726" s="860"/>
      <c r="U726" s="859"/>
      <c r="V726" s="859"/>
      <c r="W726" s="859"/>
      <c r="X726" s="859"/>
      <c r="Y726" s="859"/>
      <c r="Z726" s="859"/>
      <c r="AA726" s="859"/>
      <c r="AB726" s="859"/>
      <c r="AC726" s="859"/>
      <c r="AD726" s="859"/>
      <c r="AE726" s="859"/>
      <c r="AF726" s="859"/>
      <c r="AG726" s="859"/>
      <c r="AH726" s="859"/>
      <c r="AI726" s="859"/>
      <c r="AJ726" s="859"/>
      <c r="AK726" s="859"/>
      <c r="AL726" s="859"/>
      <c r="AM726" s="859"/>
      <c r="AN726" s="859"/>
      <c r="AO726" s="859"/>
      <c r="AP726" s="859"/>
      <c r="AQ726" s="859"/>
      <c r="AR726" s="859"/>
    </row>
    <row r="727" spans="1:44">
      <c r="A727" s="859"/>
      <c r="B727" s="859"/>
      <c r="C727" s="859"/>
      <c r="D727" s="859"/>
      <c r="E727" s="859"/>
      <c r="F727" s="859"/>
      <c r="G727" s="859"/>
      <c r="H727" s="859"/>
      <c r="I727" s="859"/>
      <c r="J727" s="859"/>
      <c r="K727" s="859"/>
      <c r="L727" s="860"/>
      <c r="M727" s="859"/>
      <c r="N727" s="859"/>
      <c r="O727" s="859"/>
      <c r="P727" s="859"/>
      <c r="Q727" s="859"/>
      <c r="R727" s="859"/>
      <c r="S727" s="860"/>
      <c r="T727" s="860"/>
      <c r="U727" s="859"/>
      <c r="V727" s="859"/>
      <c r="W727" s="859"/>
      <c r="X727" s="859"/>
      <c r="Y727" s="859"/>
      <c r="Z727" s="859"/>
      <c r="AA727" s="859"/>
      <c r="AB727" s="859"/>
      <c r="AC727" s="859"/>
      <c r="AD727" s="859"/>
      <c r="AE727" s="859"/>
      <c r="AF727" s="859"/>
      <c r="AG727" s="859"/>
      <c r="AH727" s="859"/>
      <c r="AI727" s="859"/>
      <c r="AJ727" s="859"/>
      <c r="AK727" s="859"/>
      <c r="AL727" s="859"/>
      <c r="AM727" s="859"/>
      <c r="AN727" s="859"/>
      <c r="AO727" s="859"/>
      <c r="AP727" s="859"/>
      <c r="AQ727" s="859"/>
      <c r="AR727" s="859"/>
    </row>
    <row r="728" spans="1:44">
      <c r="A728" s="859"/>
      <c r="B728" s="859"/>
      <c r="C728" s="859"/>
      <c r="D728" s="859"/>
      <c r="E728" s="859"/>
      <c r="F728" s="859"/>
      <c r="G728" s="859"/>
      <c r="H728" s="859"/>
      <c r="I728" s="859"/>
      <c r="J728" s="859"/>
      <c r="K728" s="859"/>
      <c r="L728" s="860"/>
      <c r="M728" s="859"/>
      <c r="N728" s="859"/>
      <c r="O728" s="859"/>
      <c r="P728" s="859"/>
      <c r="Q728" s="859"/>
      <c r="R728" s="859"/>
      <c r="S728" s="860"/>
      <c r="T728" s="860"/>
      <c r="U728" s="859"/>
      <c r="V728" s="859"/>
      <c r="W728" s="859"/>
      <c r="X728" s="859"/>
      <c r="Y728" s="859"/>
      <c r="Z728" s="859"/>
      <c r="AA728" s="859"/>
      <c r="AB728" s="859"/>
      <c r="AC728" s="859"/>
      <c r="AD728" s="859"/>
      <c r="AE728" s="859"/>
      <c r="AF728" s="859"/>
      <c r="AG728" s="859"/>
      <c r="AH728" s="859"/>
      <c r="AI728" s="859"/>
      <c r="AJ728" s="859"/>
      <c r="AK728" s="859"/>
      <c r="AL728" s="859"/>
      <c r="AM728" s="859"/>
      <c r="AN728" s="859"/>
      <c r="AO728" s="859"/>
      <c r="AP728" s="859"/>
      <c r="AQ728" s="859"/>
      <c r="AR728" s="859"/>
    </row>
    <row r="729" spans="1:44">
      <c r="A729" s="859"/>
      <c r="B729" s="859"/>
      <c r="C729" s="859"/>
      <c r="D729" s="859"/>
      <c r="E729" s="859"/>
      <c r="F729" s="859"/>
      <c r="G729" s="859"/>
      <c r="H729" s="859"/>
      <c r="I729" s="859"/>
      <c r="J729" s="859"/>
      <c r="K729" s="859"/>
      <c r="L729" s="860"/>
      <c r="M729" s="859"/>
      <c r="N729" s="859"/>
      <c r="O729" s="859"/>
      <c r="P729" s="859"/>
      <c r="Q729" s="859"/>
      <c r="R729" s="859"/>
      <c r="S729" s="860"/>
      <c r="T729" s="860"/>
      <c r="U729" s="859"/>
      <c r="V729" s="859"/>
      <c r="W729" s="859"/>
      <c r="X729" s="859"/>
      <c r="Y729" s="859"/>
      <c r="Z729" s="859"/>
      <c r="AA729" s="859"/>
      <c r="AB729" s="859"/>
      <c r="AC729" s="859"/>
      <c r="AD729" s="859"/>
      <c r="AE729" s="859"/>
      <c r="AF729" s="859"/>
      <c r="AG729" s="859"/>
      <c r="AH729" s="859"/>
      <c r="AI729" s="859"/>
      <c r="AJ729" s="859"/>
      <c r="AK729" s="859"/>
      <c r="AL729" s="859"/>
      <c r="AM729" s="859"/>
      <c r="AN729" s="859"/>
      <c r="AO729" s="859"/>
      <c r="AP729" s="859"/>
      <c r="AQ729" s="859"/>
      <c r="AR729" s="859"/>
    </row>
    <row r="730" spans="1:44">
      <c r="A730" s="859"/>
      <c r="B730" s="859"/>
      <c r="C730" s="859"/>
      <c r="D730" s="859"/>
      <c r="E730" s="859"/>
      <c r="F730" s="859"/>
      <c r="G730" s="859"/>
      <c r="H730" s="859"/>
      <c r="I730" s="859"/>
      <c r="J730" s="859"/>
      <c r="K730" s="859"/>
      <c r="L730" s="860"/>
      <c r="M730" s="859"/>
      <c r="N730" s="859"/>
      <c r="O730" s="859"/>
      <c r="P730" s="859"/>
      <c r="Q730" s="859"/>
      <c r="R730" s="859"/>
      <c r="S730" s="860"/>
      <c r="T730" s="860"/>
      <c r="U730" s="859"/>
      <c r="V730" s="859"/>
      <c r="W730" s="859"/>
      <c r="X730" s="859"/>
      <c r="Y730" s="859"/>
      <c r="Z730" s="859"/>
      <c r="AA730" s="859"/>
      <c r="AB730" s="859"/>
      <c r="AC730" s="859"/>
      <c r="AD730" s="859"/>
      <c r="AE730" s="859"/>
      <c r="AF730" s="859"/>
      <c r="AG730" s="859"/>
      <c r="AH730" s="859"/>
      <c r="AI730" s="859"/>
      <c r="AJ730" s="859"/>
      <c r="AK730" s="859"/>
      <c r="AL730" s="859"/>
      <c r="AM730" s="859"/>
      <c r="AN730" s="859"/>
      <c r="AO730" s="859"/>
      <c r="AP730" s="859"/>
      <c r="AQ730" s="859"/>
      <c r="AR730" s="859"/>
    </row>
    <row r="731" spans="1:44">
      <c r="A731" s="859"/>
      <c r="B731" s="859"/>
      <c r="C731" s="859"/>
      <c r="D731" s="859"/>
      <c r="E731" s="859"/>
      <c r="F731" s="859"/>
      <c r="G731" s="859"/>
      <c r="H731" s="859"/>
      <c r="I731" s="859"/>
      <c r="J731" s="859"/>
      <c r="K731" s="859"/>
      <c r="L731" s="860"/>
      <c r="M731" s="859"/>
      <c r="N731" s="859"/>
      <c r="O731" s="859"/>
      <c r="P731" s="859"/>
      <c r="Q731" s="859"/>
      <c r="R731" s="859"/>
      <c r="S731" s="860"/>
      <c r="T731" s="860"/>
      <c r="U731" s="859"/>
      <c r="V731" s="859"/>
      <c r="W731" s="859"/>
      <c r="X731" s="859"/>
      <c r="Y731" s="859"/>
      <c r="Z731" s="859"/>
      <c r="AA731" s="859"/>
      <c r="AB731" s="859"/>
      <c r="AC731" s="859"/>
      <c r="AD731" s="859"/>
      <c r="AE731" s="859"/>
      <c r="AF731" s="859"/>
      <c r="AG731" s="859"/>
      <c r="AH731" s="859"/>
      <c r="AI731" s="859"/>
      <c r="AJ731" s="859"/>
      <c r="AK731" s="859"/>
      <c r="AL731" s="859"/>
      <c r="AM731" s="859"/>
      <c r="AN731" s="859"/>
      <c r="AO731" s="859"/>
      <c r="AP731" s="859"/>
      <c r="AQ731" s="859"/>
      <c r="AR731" s="859"/>
    </row>
    <row r="732" spans="1:44">
      <c r="A732" s="859"/>
      <c r="B732" s="859"/>
      <c r="C732" s="859"/>
      <c r="D732" s="859"/>
      <c r="E732" s="859"/>
      <c r="F732" s="859"/>
      <c r="G732" s="859"/>
      <c r="H732" s="859"/>
      <c r="I732" s="859"/>
      <c r="J732" s="859"/>
      <c r="K732" s="859"/>
      <c r="L732" s="860"/>
      <c r="M732" s="859"/>
      <c r="N732" s="859"/>
      <c r="O732" s="859"/>
      <c r="P732" s="859"/>
      <c r="Q732" s="859"/>
      <c r="R732" s="859"/>
      <c r="S732" s="860"/>
      <c r="T732" s="860"/>
      <c r="U732" s="859"/>
      <c r="V732" s="859"/>
      <c r="W732" s="859"/>
      <c r="X732" s="859"/>
      <c r="Y732" s="859"/>
      <c r="Z732" s="859"/>
      <c r="AA732" s="859"/>
      <c r="AB732" s="859"/>
      <c r="AC732" s="859"/>
      <c r="AD732" s="859"/>
      <c r="AE732" s="859"/>
      <c r="AF732" s="859"/>
      <c r="AG732" s="859"/>
      <c r="AH732" s="859"/>
      <c r="AI732" s="859"/>
      <c r="AJ732" s="859"/>
      <c r="AK732" s="859"/>
      <c r="AL732" s="859"/>
      <c r="AM732" s="859"/>
      <c r="AN732" s="859"/>
      <c r="AO732" s="859"/>
      <c r="AP732" s="859"/>
      <c r="AQ732" s="859"/>
      <c r="AR732" s="859"/>
    </row>
    <row r="733" spans="1:44">
      <c r="A733" s="859"/>
      <c r="B733" s="859"/>
      <c r="C733" s="859"/>
      <c r="D733" s="859"/>
      <c r="E733" s="859"/>
      <c r="F733" s="859"/>
      <c r="G733" s="859"/>
      <c r="H733" s="859"/>
      <c r="I733" s="859"/>
      <c r="J733" s="859"/>
      <c r="K733" s="859"/>
      <c r="L733" s="860"/>
      <c r="M733" s="859"/>
      <c r="N733" s="859"/>
      <c r="O733" s="859"/>
      <c r="P733" s="859"/>
      <c r="Q733" s="859"/>
      <c r="R733" s="859"/>
      <c r="S733" s="860"/>
      <c r="T733" s="860"/>
      <c r="U733" s="859"/>
      <c r="V733" s="859"/>
      <c r="W733" s="859"/>
      <c r="X733" s="859"/>
      <c r="Y733" s="859"/>
      <c r="Z733" s="859"/>
      <c r="AA733" s="859"/>
      <c r="AB733" s="859"/>
      <c r="AC733" s="859"/>
      <c r="AD733" s="859"/>
      <c r="AE733" s="859"/>
      <c r="AF733" s="859"/>
      <c r="AG733" s="859"/>
      <c r="AH733" s="859"/>
      <c r="AI733" s="859"/>
      <c r="AJ733" s="859"/>
      <c r="AK733" s="859"/>
      <c r="AL733" s="859"/>
      <c r="AM733" s="859"/>
      <c r="AN733" s="859"/>
      <c r="AO733" s="859"/>
      <c r="AP733" s="859"/>
      <c r="AQ733" s="859"/>
      <c r="AR733" s="859"/>
    </row>
    <row r="734" spans="1:44">
      <c r="A734" s="859"/>
      <c r="B734" s="859"/>
      <c r="C734" s="859"/>
      <c r="D734" s="859"/>
      <c r="E734" s="859"/>
      <c r="F734" s="859"/>
      <c r="G734" s="859"/>
      <c r="H734" s="859"/>
      <c r="I734" s="859"/>
      <c r="J734" s="859"/>
      <c r="K734" s="859"/>
      <c r="L734" s="860"/>
      <c r="M734" s="859"/>
      <c r="N734" s="859"/>
      <c r="O734" s="859"/>
      <c r="P734" s="859"/>
      <c r="Q734" s="859"/>
      <c r="R734" s="859"/>
      <c r="S734" s="860"/>
      <c r="T734" s="860"/>
      <c r="U734" s="859"/>
      <c r="V734" s="859"/>
      <c r="W734" s="859"/>
      <c r="X734" s="859"/>
      <c r="Y734" s="859"/>
      <c r="Z734" s="859"/>
      <c r="AA734" s="859"/>
      <c r="AB734" s="859"/>
      <c r="AC734" s="859"/>
      <c r="AD734" s="859"/>
      <c r="AE734" s="859"/>
      <c r="AF734" s="859"/>
      <c r="AG734" s="859"/>
      <c r="AH734" s="859"/>
      <c r="AI734" s="859"/>
      <c r="AJ734" s="859"/>
      <c r="AK734" s="859"/>
      <c r="AL734" s="859"/>
      <c r="AM734" s="859"/>
      <c r="AN734" s="859"/>
      <c r="AO734" s="859"/>
      <c r="AP734" s="859"/>
      <c r="AQ734" s="859"/>
      <c r="AR734" s="859"/>
    </row>
    <row r="735" spans="1:44">
      <c r="A735" s="859"/>
      <c r="B735" s="859"/>
      <c r="C735" s="859"/>
      <c r="D735" s="859"/>
      <c r="E735" s="859"/>
      <c r="F735" s="859"/>
      <c r="G735" s="859"/>
      <c r="H735" s="859"/>
      <c r="I735" s="859"/>
      <c r="J735" s="859"/>
      <c r="K735" s="859"/>
      <c r="L735" s="860"/>
      <c r="M735" s="859"/>
      <c r="N735" s="859"/>
      <c r="O735" s="859"/>
      <c r="P735" s="859"/>
      <c r="Q735" s="859"/>
      <c r="R735" s="859"/>
      <c r="S735" s="860"/>
      <c r="T735" s="860"/>
      <c r="U735" s="859"/>
      <c r="V735" s="859"/>
      <c r="W735" s="859"/>
      <c r="X735" s="859"/>
      <c r="Y735" s="859"/>
      <c r="Z735" s="859"/>
      <c r="AA735" s="859"/>
      <c r="AB735" s="859"/>
      <c r="AC735" s="859"/>
      <c r="AD735" s="859"/>
      <c r="AE735" s="859"/>
      <c r="AF735" s="859"/>
      <c r="AG735" s="859"/>
      <c r="AH735" s="859"/>
      <c r="AI735" s="859"/>
      <c r="AJ735" s="859"/>
      <c r="AK735" s="859"/>
      <c r="AL735" s="859"/>
      <c r="AM735" s="859"/>
      <c r="AN735" s="859"/>
      <c r="AO735" s="859"/>
      <c r="AP735" s="859"/>
      <c r="AQ735" s="859"/>
      <c r="AR735" s="859"/>
    </row>
    <row r="736" spans="1:44">
      <c r="A736" s="859"/>
      <c r="B736" s="859"/>
      <c r="C736" s="859"/>
      <c r="D736" s="859"/>
      <c r="E736" s="859"/>
      <c r="F736" s="859"/>
      <c r="G736" s="859"/>
      <c r="H736" s="859"/>
      <c r="I736" s="859"/>
      <c r="J736" s="859"/>
      <c r="K736" s="859"/>
      <c r="L736" s="860"/>
      <c r="M736" s="859"/>
      <c r="N736" s="859"/>
      <c r="O736" s="859"/>
      <c r="P736" s="859"/>
      <c r="Q736" s="859"/>
      <c r="R736" s="859"/>
      <c r="S736" s="860"/>
      <c r="T736" s="860"/>
      <c r="U736" s="859"/>
      <c r="V736" s="859"/>
      <c r="W736" s="859"/>
      <c r="X736" s="859"/>
      <c r="Y736" s="859"/>
      <c r="Z736" s="859"/>
      <c r="AA736" s="859"/>
      <c r="AB736" s="859"/>
      <c r="AC736" s="859"/>
      <c r="AD736" s="859"/>
      <c r="AE736" s="859"/>
      <c r="AF736" s="859"/>
      <c r="AG736" s="859"/>
      <c r="AH736" s="859"/>
      <c r="AI736" s="859"/>
      <c r="AJ736" s="859"/>
      <c r="AK736" s="859"/>
      <c r="AL736" s="859"/>
      <c r="AM736" s="859"/>
      <c r="AN736" s="859"/>
      <c r="AO736" s="859"/>
      <c r="AP736" s="859"/>
      <c r="AQ736" s="859"/>
      <c r="AR736" s="859"/>
    </row>
    <row r="737" spans="1:44">
      <c r="A737" s="859"/>
      <c r="B737" s="859"/>
      <c r="C737" s="859"/>
      <c r="D737" s="859"/>
      <c r="E737" s="859"/>
      <c r="F737" s="859"/>
      <c r="G737" s="859"/>
      <c r="H737" s="859"/>
      <c r="I737" s="859"/>
      <c r="J737" s="859"/>
      <c r="K737" s="859"/>
      <c r="L737" s="860"/>
      <c r="M737" s="859"/>
      <c r="N737" s="859"/>
      <c r="O737" s="859"/>
      <c r="P737" s="859"/>
      <c r="Q737" s="859"/>
      <c r="R737" s="859"/>
      <c r="S737" s="860"/>
      <c r="T737" s="860"/>
      <c r="U737" s="859"/>
      <c r="V737" s="859"/>
      <c r="W737" s="859"/>
      <c r="X737" s="859"/>
      <c r="Y737" s="859"/>
      <c r="Z737" s="859"/>
      <c r="AA737" s="859"/>
      <c r="AB737" s="859"/>
      <c r="AC737" s="859"/>
      <c r="AD737" s="859"/>
      <c r="AE737" s="859"/>
      <c r="AF737" s="859"/>
      <c r="AG737" s="859"/>
      <c r="AH737" s="859"/>
      <c r="AI737" s="859"/>
      <c r="AJ737" s="859"/>
      <c r="AK737" s="859"/>
      <c r="AL737" s="859"/>
      <c r="AM737" s="859"/>
      <c r="AN737" s="859"/>
      <c r="AO737" s="859"/>
      <c r="AP737" s="859"/>
      <c r="AQ737" s="859"/>
      <c r="AR737" s="859"/>
    </row>
    <row r="738" spans="1:44">
      <c r="A738" s="859"/>
      <c r="B738" s="859"/>
      <c r="C738" s="859"/>
      <c r="D738" s="859"/>
      <c r="E738" s="859"/>
      <c r="F738" s="859"/>
      <c r="G738" s="859"/>
      <c r="H738" s="859"/>
      <c r="I738" s="859"/>
      <c r="J738" s="859"/>
      <c r="K738" s="859"/>
      <c r="L738" s="860"/>
      <c r="M738" s="859"/>
      <c r="N738" s="859"/>
      <c r="O738" s="859"/>
      <c r="P738" s="859"/>
      <c r="Q738" s="859"/>
      <c r="R738" s="859"/>
      <c r="S738" s="860"/>
      <c r="T738" s="860"/>
      <c r="U738" s="859"/>
      <c r="V738" s="859"/>
      <c r="W738" s="859"/>
      <c r="X738" s="859"/>
      <c r="Y738" s="859"/>
      <c r="Z738" s="859"/>
      <c r="AA738" s="859"/>
      <c r="AB738" s="859"/>
      <c r="AC738" s="859"/>
      <c r="AD738" s="859"/>
      <c r="AE738" s="859"/>
      <c r="AF738" s="859"/>
      <c r="AG738" s="859"/>
      <c r="AH738" s="859"/>
      <c r="AI738" s="859"/>
      <c r="AJ738" s="859"/>
      <c r="AK738" s="859"/>
      <c r="AL738" s="859"/>
      <c r="AM738" s="859"/>
      <c r="AN738" s="859"/>
      <c r="AO738" s="859"/>
      <c r="AP738" s="859"/>
      <c r="AQ738" s="859"/>
      <c r="AR738" s="859"/>
    </row>
    <row r="739" spans="1:44">
      <c r="A739" s="859"/>
      <c r="B739" s="859"/>
      <c r="C739" s="859"/>
      <c r="D739" s="859"/>
      <c r="E739" s="859"/>
      <c r="F739" s="859"/>
      <c r="G739" s="859"/>
      <c r="H739" s="859"/>
      <c r="I739" s="859"/>
      <c r="J739" s="859"/>
      <c r="K739" s="859"/>
      <c r="L739" s="860"/>
      <c r="M739" s="859"/>
      <c r="N739" s="859"/>
      <c r="O739" s="859"/>
      <c r="P739" s="859"/>
      <c r="Q739" s="859"/>
      <c r="R739" s="859"/>
      <c r="S739" s="860"/>
      <c r="T739" s="860"/>
      <c r="U739" s="859"/>
      <c r="V739" s="859"/>
      <c r="W739" s="859"/>
      <c r="X739" s="859"/>
      <c r="Y739" s="859"/>
      <c r="Z739" s="859"/>
      <c r="AA739" s="859"/>
      <c r="AB739" s="859"/>
      <c r="AC739" s="859"/>
      <c r="AD739" s="859"/>
      <c r="AE739" s="859"/>
      <c r="AF739" s="859"/>
      <c r="AG739" s="859"/>
      <c r="AH739" s="859"/>
      <c r="AI739" s="859"/>
      <c r="AJ739" s="859"/>
      <c r="AK739" s="859"/>
      <c r="AL739" s="859"/>
      <c r="AM739" s="859"/>
      <c r="AN739" s="859"/>
      <c r="AO739" s="859"/>
      <c r="AP739" s="859"/>
      <c r="AQ739" s="859"/>
      <c r="AR739" s="859"/>
    </row>
    <row r="740" spans="1:44">
      <c r="A740" s="859"/>
      <c r="B740" s="859"/>
      <c r="C740" s="859"/>
      <c r="D740" s="859"/>
      <c r="E740" s="859"/>
      <c r="F740" s="859"/>
      <c r="G740" s="859"/>
      <c r="H740" s="859"/>
      <c r="I740" s="859"/>
      <c r="J740" s="859"/>
      <c r="K740" s="859"/>
      <c r="L740" s="860"/>
      <c r="M740" s="859"/>
      <c r="N740" s="859"/>
      <c r="O740" s="859"/>
      <c r="P740" s="859"/>
      <c r="Q740" s="859"/>
      <c r="R740" s="859"/>
      <c r="S740" s="860"/>
      <c r="T740" s="860"/>
      <c r="U740" s="859"/>
      <c r="V740" s="859"/>
      <c r="W740" s="859"/>
      <c r="X740" s="859"/>
      <c r="Y740" s="859"/>
      <c r="Z740" s="859"/>
      <c r="AA740" s="859"/>
      <c r="AB740" s="859"/>
      <c r="AC740" s="859"/>
      <c r="AD740" s="859"/>
      <c r="AE740" s="859"/>
      <c r="AF740" s="859"/>
      <c r="AG740" s="859"/>
      <c r="AH740" s="859"/>
      <c r="AI740" s="859"/>
      <c r="AJ740" s="859"/>
      <c r="AK740" s="859"/>
      <c r="AL740" s="859"/>
      <c r="AM740" s="859"/>
      <c r="AN740" s="859"/>
      <c r="AO740" s="859"/>
      <c r="AP740" s="859"/>
      <c r="AQ740" s="859"/>
      <c r="AR740" s="859"/>
    </row>
    <row r="741" spans="1:44">
      <c r="A741" s="859"/>
      <c r="B741" s="859"/>
      <c r="C741" s="859"/>
      <c r="D741" s="859"/>
      <c r="E741" s="859"/>
      <c r="F741" s="859"/>
      <c r="G741" s="859"/>
      <c r="H741" s="859"/>
      <c r="I741" s="859"/>
      <c r="J741" s="859"/>
      <c r="K741" s="859"/>
      <c r="L741" s="860"/>
      <c r="M741" s="859"/>
      <c r="N741" s="859"/>
      <c r="O741" s="859"/>
      <c r="P741" s="859"/>
      <c r="Q741" s="859"/>
      <c r="R741" s="859"/>
      <c r="S741" s="860"/>
      <c r="T741" s="860"/>
      <c r="U741" s="859"/>
      <c r="V741" s="859"/>
      <c r="W741" s="859"/>
      <c r="X741" s="859"/>
      <c r="Y741" s="859"/>
      <c r="Z741" s="859"/>
      <c r="AA741" s="859"/>
      <c r="AB741" s="859"/>
      <c r="AC741" s="859"/>
      <c r="AD741" s="859"/>
      <c r="AE741" s="859"/>
      <c r="AF741" s="859"/>
      <c r="AG741" s="859"/>
      <c r="AH741" s="859"/>
      <c r="AI741" s="859"/>
      <c r="AJ741" s="859"/>
      <c r="AK741" s="859"/>
      <c r="AL741" s="859"/>
      <c r="AM741" s="859"/>
      <c r="AN741" s="859"/>
      <c r="AO741" s="859"/>
      <c r="AP741" s="859"/>
      <c r="AQ741" s="859"/>
      <c r="AR741" s="859"/>
    </row>
    <row r="742" spans="1:44">
      <c r="A742" s="859"/>
      <c r="B742" s="859"/>
      <c r="C742" s="859"/>
      <c r="D742" s="859"/>
      <c r="E742" s="859"/>
      <c r="F742" s="859"/>
      <c r="G742" s="859"/>
      <c r="H742" s="859"/>
      <c r="I742" s="859"/>
      <c r="J742" s="859"/>
      <c r="K742" s="859"/>
      <c r="L742" s="860"/>
      <c r="M742" s="859"/>
      <c r="N742" s="859"/>
      <c r="O742" s="859"/>
      <c r="P742" s="859"/>
      <c r="Q742" s="859"/>
      <c r="R742" s="859"/>
      <c r="S742" s="860"/>
      <c r="T742" s="860"/>
      <c r="U742" s="859"/>
      <c r="V742" s="859"/>
      <c r="W742" s="859"/>
      <c r="X742" s="859"/>
      <c r="Y742" s="859"/>
      <c r="Z742" s="859"/>
      <c r="AA742" s="859"/>
      <c r="AB742" s="859"/>
      <c r="AC742" s="859"/>
      <c r="AD742" s="859"/>
      <c r="AE742" s="859"/>
      <c r="AF742" s="859"/>
      <c r="AG742" s="859"/>
      <c r="AH742" s="859"/>
      <c r="AI742" s="859"/>
      <c r="AJ742" s="859"/>
      <c r="AK742" s="859"/>
      <c r="AL742" s="859"/>
      <c r="AM742" s="859"/>
      <c r="AN742" s="859"/>
      <c r="AO742" s="859"/>
      <c r="AP742" s="859"/>
      <c r="AQ742" s="859"/>
      <c r="AR742" s="859"/>
    </row>
    <row r="743" spans="1:44">
      <c r="A743" s="859"/>
      <c r="B743" s="859"/>
      <c r="C743" s="859"/>
      <c r="D743" s="859"/>
      <c r="E743" s="859"/>
      <c r="F743" s="859"/>
      <c r="G743" s="859"/>
      <c r="H743" s="859"/>
      <c r="I743" s="859"/>
      <c r="J743" s="859"/>
      <c r="K743" s="859"/>
      <c r="L743" s="860"/>
      <c r="M743" s="859"/>
      <c r="N743" s="859"/>
      <c r="O743" s="859"/>
      <c r="P743" s="859"/>
      <c r="Q743" s="859"/>
      <c r="R743" s="859"/>
      <c r="S743" s="860"/>
      <c r="T743" s="860"/>
      <c r="U743" s="859"/>
      <c r="V743" s="859"/>
      <c r="W743" s="859"/>
      <c r="X743" s="859"/>
      <c r="Y743" s="859"/>
      <c r="Z743" s="859"/>
      <c r="AA743" s="859"/>
      <c r="AB743" s="859"/>
      <c r="AC743" s="859"/>
      <c r="AD743" s="859"/>
      <c r="AE743" s="859"/>
      <c r="AF743" s="859"/>
      <c r="AG743" s="859"/>
      <c r="AH743" s="859"/>
      <c r="AI743" s="859"/>
      <c r="AJ743" s="859"/>
      <c r="AK743" s="859"/>
      <c r="AL743" s="859"/>
      <c r="AM743" s="859"/>
      <c r="AN743" s="859"/>
      <c r="AO743" s="859"/>
      <c r="AP743" s="859"/>
      <c r="AQ743" s="859"/>
      <c r="AR743" s="859"/>
    </row>
    <row r="744" spans="1:44">
      <c r="A744" s="859"/>
      <c r="B744" s="859"/>
      <c r="C744" s="859"/>
      <c r="D744" s="859"/>
      <c r="E744" s="859"/>
      <c r="F744" s="859"/>
      <c r="G744" s="859"/>
      <c r="H744" s="859"/>
      <c r="I744" s="859"/>
      <c r="J744" s="859"/>
      <c r="K744" s="859"/>
      <c r="L744" s="860"/>
      <c r="M744" s="859"/>
      <c r="N744" s="859"/>
      <c r="O744" s="859"/>
      <c r="P744" s="859"/>
      <c r="Q744" s="859"/>
      <c r="R744" s="859"/>
      <c r="S744" s="860"/>
      <c r="T744" s="860"/>
      <c r="U744" s="859"/>
      <c r="V744" s="859"/>
      <c r="W744" s="859"/>
      <c r="X744" s="859"/>
      <c r="Y744" s="859"/>
      <c r="Z744" s="859"/>
      <c r="AA744" s="859"/>
      <c r="AB744" s="859"/>
      <c r="AC744" s="859"/>
      <c r="AD744" s="859"/>
      <c r="AE744" s="859"/>
      <c r="AF744" s="859"/>
      <c r="AG744" s="859"/>
      <c r="AH744" s="859"/>
      <c r="AI744" s="859"/>
      <c r="AJ744" s="859"/>
      <c r="AK744" s="859"/>
      <c r="AL744" s="859"/>
      <c r="AM744" s="859"/>
      <c r="AN744" s="859"/>
      <c r="AO744" s="859"/>
      <c r="AP744" s="859"/>
      <c r="AQ744" s="859"/>
      <c r="AR744" s="859"/>
    </row>
    <row r="745" spans="1:44">
      <c r="A745" s="859"/>
      <c r="B745" s="859"/>
      <c r="C745" s="859"/>
      <c r="D745" s="859"/>
      <c r="E745" s="859"/>
      <c r="F745" s="859"/>
      <c r="G745" s="859"/>
      <c r="H745" s="859"/>
      <c r="I745" s="859"/>
      <c r="J745" s="859"/>
      <c r="K745" s="859"/>
      <c r="L745" s="860"/>
      <c r="M745" s="859"/>
      <c r="N745" s="859"/>
      <c r="O745" s="859"/>
      <c r="P745" s="859"/>
      <c r="Q745" s="859"/>
      <c r="R745" s="859"/>
      <c r="S745" s="860"/>
      <c r="T745" s="860"/>
      <c r="U745" s="859"/>
      <c r="V745" s="859"/>
      <c r="W745" s="859"/>
      <c r="X745" s="859"/>
      <c r="Y745" s="859"/>
      <c r="Z745" s="859"/>
      <c r="AA745" s="859"/>
      <c r="AB745" s="859"/>
      <c r="AC745" s="859"/>
      <c r="AD745" s="859"/>
      <c r="AE745" s="859"/>
      <c r="AF745" s="859"/>
      <c r="AG745" s="859"/>
      <c r="AH745" s="859"/>
      <c r="AI745" s="859"/>
      <c r="AJ745" s="859"/>
      <c r="AK745" s="859"/>
      <c r="AL745" s="859"/>
      <c r="AM745" s="859"/>
      <c r="AN745" s="859"/>
      <c r="AO745" s="859"/>
      <c r="AP745" s="859"/>
      <c r="AQ745" s="859"/>
      <c r="AR745" s="859"/>
    </row>
    <row r="746" spans="1:44">
      <c r="A746" s="859"/>
      <c r="B746" s="859"/>
      <c r="C746" s="859"/>
      <c r="D746" s="859"/>
      <c r="E746" s="859"/>
      <c r="F746" s="859"/>
      <c r="G746" s="859"/>
      <c r="H746" s="859"/>
      <c r="I746" s="859"/>
      <c r="J746" s="859"/>
      <c r="K746" s="859"/>
      <c r="L746" s="860"/>
      <c r="M746" s="859"/>
      <c r="N746" s="859"/>
      <c r="O746" s="859"/>
      <c r="P746" s="859"/>
      <c r="Q746" s="859"/>
      <c r="R746" s="859"/>
      <c r="S746" s="860"/>
      <c r="T746" s="860"/>
      <c r="U746" s="859"/>
      <c r="V746" s="859"/>
      <c r="W746" s="859"/>
      <c r="X746" s="859"/>
      <c r="Y746" s="859"/>
      <c r="Z746" s="859"/>
      <c r="AA746" s="859"/>
      <c r="AB746" s="859"/>
      <c r="AC746" s="859"/>
      <c r="AD746" s="859"/>
      <c r="AE746" s="859"/>
      <c r="AF746" s="859"/>
      <c r="AG746" s="859"/>
      <c r="AH746" s="859"/>
      <c r="AI746" s="859"/>
      <c r="AJ746" s="859"/>
      <c r="AK746" s="859"/>
      <c r="AL746" s="859"/>
      <c r="AM746" s="859"/>
      <c r="AN746" s="859"/>
      <c r="AO746" s="859"/>
      <c r="AP746" s="859"/>
      <c r="AQ746" s="859"/>
      <c r="AR746" s="859"/>
    </row>
    <row r="747" spans="1:44">
      <c r="A747" s="859"/>
      <c r="B747" s="859"/>
      <c r="C747" s="859"/>
      <c r="D747" s="859"/>
      <c r="E747" s="859"/>
      <c r="F747" s="859"/>
      <c r="G747" s="859"/>
      <c r="H747" s="859"/>
      <c r="I747" s="859"/>
      <c r="J747" s="859"/>
      <c r="K747" s="859"/>
      <c r="L747" s="860"/>
      <c r="M747" s="859"/>
      <c r="N747" s="859"/>
      <c r="O747" s="859"/>
      <c r="P747" s="859"/>
      <c r="Q747" s="859"/>
      <c r="R747" s="859"/>
      <c r="S747" s="860"/>
      <c r="T747" s="860"/>
      <c r="U747" s="859"/>
      <c r="V747" s="859"/>
      <c r="W747" s="859"/>
      <c r="X747" s="859"/>
      <c r="Y747" s="859"/>
      <c r="Z747" s="859"/>
      <c r="AA747" s="859"/>
      <c r="AB747" s="859"/>
      <c r="AC747" s="859"/>
      <c r="AD747" s="859"/>
      <c r="AE747" s="859"/>
      <c r="AF747" s="859"/>
      <c r="AG747" s="859"/>
      <c r="AH747" s="859"/>
      <c r="AI747" s="859"/>
      <c r="AJ747" s="859"/>
      <c r="AK747" s="859"/>
      <c r="AL747" s="859"/>
      <c r="AM747" s="859"/>
      <c r="AN747" s="859"/>
      <c r="AO747" s="859"/>
      <c r="AP747" s="859"/>
      <c r="AQ747" s="859"/>
      <c r="AR747" s="859"/>
    </row>
    <row r="748" spans="1:44">
      <c r="A748" s="859"/>
      <c r="B748" s="859"/>
      <c r="C748" s="859"/>
      <c r="D748" s="859"/>
      <c r="E748" s="859"/>
      <c r="F748" s="859"/>
      <c r="G748" s="859"/>
      <c r="H748" s="859"/>
      <c r="I748" s="859"/>
      <c r="J748" s="859"/>
      <c r="K748" s="859"/>
      <c r="L748" s="860"/>
      <c r="M748" s="859"/>
      <c r="N748" s="859"/>
      <c r="O748" s="859"/>
      <c r="P748" s="859"/>
      <c r="Q748" s="859"/>
      <c r="R748" s="859"/>
      <c r="S748" s="860"/>
      <c r="T748" s="860"/>
      <c r="U748" s="859"/>
      <c r="V748" s="859"/>
      <c r="W748" s="859"/>
      <c r="X748" s="859"/>
      <c r="Y748" s="859"/>
      <c r="Z748" s="859"/>
      <c r="AA748" s="859"/>
      <c r="AB748" s="859"/>
      <c r="AC748" s="859"/>
      <c r="AD748" s="859"/>
      <c r="AE748" s="859"/>
      <c r="AF748" s="859"/>
      <c r="AG748" s="859"/>
      <c r="AH748" s="859"/>
      <c r="AI748" s="859"/>
      <c r="AJ748" s="859"/>
      <c r="AK748" s="859"/>
      <c r="AL748" s="859"/>
      <c r="AM748" s="859"/>
      <c r="AN748" s="859"/>
      <c r="AO748" s="859"/>
      <c r="AP748" s="859"/>
      <c r="AQ748" s="859"/>
      <c r="AR748" s="859"/>
    </row>
    <row r="749" spans="1:44">
      <c r="A749" s="859"/>
      <c r="B749" s="859"/>
      <c r="C749" s="859"/>
      <c r="D749" s="859"/>
      <c r="E749" s="859"/>
      <c r="F749" s="859"/>
      <c r="G749" s="859"/>
      <c r="H749" s="859"/>
      <c r="I749" s="859"/>
      <c r="J749" s="859"/>
      <c r="K749" s="859"/>
      <c r="L749" s="860"/>
      <c r="M749" s="859"/>
      <c r="N749" s="859"/>
      <c r="O749" s="859"/>
      <c r="P749" s="859"/>
      <c r="Q749" s="859"/>
      <c r="R749" s="859"/>
      <c r="S749" s="860"/>
      <c r="T749" s="860"/>
      <c r="U749" s="859"/>
      <c r="V749" s="859"/>
      <c r="W749" s="859"/>
      <c r="X749" s="859"/>
      <c r="Y749" s="859"/>
      <c r="Z749" s="859"/>
      <c r="AA749" s="859"/>
      <c r="AB749" s="859"/>
      <c r="AC749" s="859"/>
      <c r="AD749" s="859"/>
      <c r="AE749" s="859"/>
      <c r="AF749" s="859"/>
      <c r="AG749" s="859"/>
      <c r="AH749" s="859"/>
      <c r="AI749" s="859"/>
      <c r="AJ749" s="859"/>
      <c r="AK749" s="859"/>
      <c r="AL749" s="859"/>
      <c r="AM749" s="859"/>
      <c r="AN749" s="859"/>
      <c r="AO749" s="859"/>
      <c r="AP749" s="859"/>
      <c r="AQ749" s="859"/>
      <c r="AR749" s="859"/>
    </row>
    <row r="750" spans="1:44">
      <c r="A750" s="859"/>
      <c r="B750" s="859"/>
      <c r="C750" s="859"/>
      <c r="D750" s="859"/>
      <c r="E750" s="859"/>
      <c r="F750" s="859"/>
      <c r="G750" s="859"/>
      <c r="H750" s="859"/>
      <c r="I750" s="859"/>
      <c r="J750" s="859"/>
      <c r="K750" s="859"/>
      <c r="L750" s="860"/>
      <c r="M750" s="859"/>
      <c r="N750" s="859"/>
      <c r="O750" s="859"/>
      <c r="P750" s="859"/>
      <c r="Q750" s="859"/>
      <c r="R750" s="859"/>
      <c r="S750" s="860"/>
      <c r="T750" s="860"/>
      <c r="U750" s="859"/>
      <c r="V750" s="859"/>
      <c r="W750" s="859"/>
      <c r="X750" s="859"/>
      <c r="Y750" s="859"/>
      <c r="Z750" s="859"/>
      <c r="AA750" s="859"/>
      <c r="AB750" s="859"/>
      <c r="AC750" s="859"/>
      <c r="AD750" s="859"/>
      <c r="AE750" s="859"/>
      <c r="AF750" s="859"/>
      <c r="AG750" s="859"/>
      <c r="AH750" s="859"/>
      <c r="AI750" s="859"/>
      <c r="AJ750" s="859"/>
      <c r="AK750" s="859"/>
      <c r="AL750" s="859"/>
      <c r="AM750" s="859"/>
      <c r="AN750" s="859"/>
      <c r="AO750" s="859"/>
      <c r="AP750" s="859"/>
      <c r="AQ750" s="859"/>
      <c r="AR750" s="859"/>
    </row>
    <row r="751" spans="1:44">
      <c r="A751" s="859"/>
      <c r="B751" s="859"/>
      <c r="C751" s="859"/>
      <c r="D751" s="859"/>
      <c r="E751" s="859"/>
      <c r="F751" s="859"/>
      <c r="G751" s="859"/>
      <c r="H751" s="859"/>
      <c r="I751" s="859"/>
      <c r="J751" s="859"/>
      <c r="K751" s="859"/>
      <c r="L751" s="860"/>
      <c r="M751" s="859"/>
      <c r="N751" s="859"/>
      <c r="O751" s="859"/>
      <c r="P751" s="859"/>
      <c r="Q751" s="859"/>
      <c r="R751" s="859"/>
      <c r="S751" s="860"/>
      <c r="T751" s="860"/>
      <c r="U751" s="859"/>
      <c r="V751" s="859"/>
      <c r="W751" s="859"/>
      <c r="X751" s="859"/>
      <c r="Y751" s="859"/>
      <c r="Z751" s="859"/>
      <c r="AA751" s="859"/>
      <c r="AB751" s="859"/>
      <c r="AC751" s="859"/>
      <c r="AD751" s="859"/>
      <c r="AE751" s="859"/>
      <c r="AF751" s="859"/>
      <c r="AG751" s="859"/>
      <c r="AH751" s="859"/>
      <c r="AI751" s="859"/>
      <c r="AJ751" s="859"/>
      <c r="AK751" s="859"/>
      <c r="AL751" s="859"/>
      <c r="AM751" s="859"/>
      <c r="AN751" s="859"/>
      <c r="AO751" s="859"/>
      <c r="AP751" s="859"/>
      <c r="AQ751" s="859"/>
      <c r="AR751" s="859"/>
    </row>
    <row r="752" spans="1:44">
      <c r="A752" s="859"/>
      <c r="B752" s="859"/>
      <c r="C752" s="859"/>
      <c r="D752" s="859"/>
      <c r="E752" s="859"/>
      <c r="F752" s="859"/>
      <c r="G752" s="859"/>
      <c r="H752" s="859"/>
      <c r="I752" s="859"/>
      <c r="J752" s="859"/>
      <c r="K752" s="859"/>
      <c r="L752" s="860"/>
      <c r="M752" s="859"/>
      <c r="N752" s="859"/>
      <c r="O752" s="859"/>
      <c r="P752" s="859"/>
      <c r="Q752" s="859"/>
      <c r="R752" s="859"/>
      <c r="S752" s="860"/>
      <c r="T752" s="860"/>
      <c r="U752" s="859"/>
      <c r="V752" s="859"/>
      <c r="W752" s="859"/>
      <c r="X752" s="859"/>
      <c r="Y752" s="859"/>
      <c r="Z752" s="859"/>
      <c r="AA752" s="859"/>
      <c r="AB752" s="859"/>
      <c r="AC752" s="859"/>
      <c r="AD752" s="859"/>
      <c r="AE752" s="859"/>
      <c r="AF752" s="859"/>
      <c r="AG752" s="859"/>
      <c r="AH752" s="859"/>
      <c r="AI752" s="859"/>
      <c r="AJ752" s="859"/>
      <c r="AK752" s="859"/>
      <c r="AL752" s="859"/>
      <c r="AM752" s="859"/>
      <c r="AN752" s="859"/>
      <c r="AO752" s="859"/>
      <c r="AP752" s="859"/>
      <c r="AQ752" s="859"/>
      <c r="AR752" s="859"/>
    </row>
    <row r="753" spans="1:44">
      <c r="A753" s="859"/>
      <c r="B753" s="859"/>
      <c r="C753" s="859"/>
      <c r="D753" s="859"/>
      <c r="E753" s="859"/>
      <c r="F753" s="859"/>
      <c r="G753" s="859"/>
      <c r="H753" s="859"/>
      <c r="I753" s="859"/>
      <c r="J753" s="859"/>
      <c r="K753" s="859"/>
      <c r="L753" s="860"/>
      <c r="M753" s="859"/>
      <c r="N753" s="859"/>
      <c r="O753" s="859"/>
      <c r="P753" s="859"/>
      <c r="Q753" s="859"/>
      <c r="R753" s="859"/>
      <c r="S753" s="860"/>
      <c r="T753" s="860"/>
      <c r="U753" s="859"/>
      <c r="V753" s="859"/>
      <c r="W753" s="859"/>
      <c r="X753" s="859"/>
      <c r="Y753" s="859"/>
      <c r="Z753" s="859"/>
      <c r="AA753" s="859"/>
      <c r="AB753" s="859"/>
      <c r="AC753" s="859"/>
      <c r="AD753" s="859"/>
      <c r="AE753" s="859"/>
      <c r="AF753" s="859"/>
      <c r="AG753" s="859"/>
      <c r="AH753" s="859"/>
      <c r="AI753" s="859"/>
      <c r="AJ753" s="859"/>
      <c r="AK753" s="859"/>
      <c r="AL753" s="859"/>
      <c r="AM753" s="859"/>
      <c r="AN753" s="859"/>
      <c r="AO753" s="859"/>
      <c r="AP753" s="859"/>
      <c r="AQ753" s="859"/>
      <c r="AR753" s="859"/>
    </row>
    <row r="754" spans="1:44">
      <c r="A754" s="859"/>
      <c r="B754" s="859"/>
      <c r="C754" s="859"/>
      <c r="D754" s="859"/>
      <c r="E754" s="859"/>
      <c r="F754" s="859"/>
      <c r="G754" s="859"/>
      <c r="H754" s="859"/>
      <c r="I754" s="859"/>
      <c r="J754" s="859"/>
      <c r="K754" s="859"/>
      <c r="L754" s="860"/>
      <c r="M754" s="859"/>
      <c r="N754" s="859"/>
      <c r="O754" s="859"/>
      <c r="P754" s="859"/>
      <c r="Q754" s="859"/>
      <c r="R754" s="859"/>
      <c r="S754" s="860"/>
      <c r="T754" s="860"/>
      <c r="U754" s="859"/>
      <c r="V754" s="859"/>
      <c r="W754" s="859"/>
      <c r="X754" s="859"/>
      <c r="Y754" s="859"/>
      <c r="Z754" s="859"/>
      <c r="AA754" s="859"/>
      <c r="AB754" s="859"/>
      <c r="AC754" s="859"/>
      <c r="AD754" s="859"/>
      <c r="AE754" s="859"/>
      <c r="AF754" s="859"/>
      <c r="AG754" s="859"/>
      <c r="AH754" s="859"/>
      <c r="AI754" s="859"/>
      <c r="AJ754" s="859"/>
      <c r="AK754" s="859"/>
      <c r="AL754" s="859"/>
      <c r="AM754" s="859"/>
      <c r="AN754" s="859"/>
      <c r="AO754" s="859"/>
      <c r="AP754" s="859"/>
      <c r="AQ754" s="859"/>
      <c r="AR754" s="859"/>
    </row>
    <row r="755" spans="1:44">
      <c r="A755" s="859"/>
      <c r="B755" s="859"/>
      <c r="C755" s="859"/>
      <c r="D755" s="859"/>
      <c r="E755" s="859"/>
      <c r="F755" s="859"/>
      <c r="G755" s="859"/>
      <c r="H755" s="859"/>
      <c r="I755" s="859"/>
      <c r="J755" s="859"/>
      <c r="K755" s="859"/>
      <c r="L755" s="860"/>
      <c r="M755" s="859"/>
      <c r="N755" s="859"/>
      <c r="O755" s="859"/>
      <c r="P755" s="859"/>
      <c r="Q755" s="859"/>
      <c r="R755" s="859"/>
      <c r="S755" s="860"/>
      <c r="T755" s="860"/>
      <c r="U755" s="859"/>
      <c r="V755" s="859"/>
      <c r="W755" s="859"/>
      <c r="X755" s="859"/>
      <c r="Y755" s="859"/>
      <c r="Z755" s="859"/>
      <c r="AA755" s="859"/>
      <c r="AB755" s="859"/>
      <c r="AC755" s="859"/>
      <c r="AD755" s="859"/>
      <c r="AE755" s="859"/>
      <c r="AF755" s="859"/>
      <c r="AG755" s="859"/>
      <c r="AH755" s="859"/>
      <c r="AI755" s="859"/>
      <c r="AJ755" s="859"/>
      <c r="AK755" s="859"/>
      <c r="AL755" s="859"/>
      <c r="AM755" s="859"/>
      <c r="AN755" s="859"/>
      <c r="AO755" s="859"/>
      <c r="AP755" s="859"/>
      <c r="AQ755" s="859"/>
      <c r="AR755" s="859"/>
    </row>
    <row r="756" spans="1:44">
      <c r="A756" s="859"/>
      <c r="B756" s="859"/>
      <c r="C756" s="859"/>
      <c r="D756" s="859"/>
      <c r="E756" s="859"/>
      <c r="F756" s="859"/>
      <c r="G756" s="859"/>
      <c r="H756" s="859"/>
      <c r="I756" s="859"/>
      <c r="J756" s="859"/>
      <c r="K756" s="859"/>
      <c r="L756" s="860"/>
      <c r="M756" s="859"/>
      <c r="N756" s="859"/>
      <c r="O756" s="859"/>
      <c r="P756" s="859"/>
      <c r="Q756" s="859"/>
      <c r="R756" s="859"/>
      <c r="S756" s="860"/>
      <c r="T756" s="860"/>
      <c r="U756" s="859"/>
      <c r="V756" s="859"/>
      <c r="W756" s="859"/>
      <c r="X756" s="859"/>
      <c r="Y756" s="859"/>
      <c r="Z756" s="859"/>
      <c r="AA756" s="859"/>
      <c r="AB756" s="859"/>
      <c r="AC756" s="859"/>
      <c r="AD756" s="859"/>
      <c r="AE756" s="859"/>
      <c r="AF756" s="859"/>
      <c r="AG756" s="859"/>
      <c r="AH756" s="859"/>
      <c r="AI756" s="859"/>
      <c r="AJ756" s="859"/>
      <c r="AK756" s="859"/>
      <c r="AL756" s="859"/>
      <c r="AM756" s="859"/>
      <c r="AN756" s="859"/>
      <c r="AO756" s="859"/>
      <c r="AP756" s="859"/>
      <c r="AQ756" s="859"/>
      <c r="AR756" s="859"/>
    </row>
    <row r="757" spans="1:44">
      <c r="A757" s="859"/>
      <c r="B757" s="859"/>
      <c r="C757" s="859"/>
      <c r="D757" s="859"/>
      <c r="E757" s="859"/>
      <c r="F757" s="859"/>
      <c r="G757" s="859"/>
      <c r="H757" s="859"/>
      <c r="I757" s="859"/>
      <c r="J757" s="859"/>
      <c r="K757" s="859"/>
      <c r="L757" s="860"/>
      <c r="M757" s="859"/>
      <c r="N757" s="859"/>
      <c r="O757" s="859"/>
      <c r="P757" s="859"/>
      <c r="Q757" s="859"/>
      <c r="R757" s="859"/>
      <c r="S757" s="860"/>
      <c r="T757" s="860"/>
      <c r="U757" s="859"/>
      <c r="V757" s="859"/>
      <c r="W757" s="859"/>
      <c r="X757" s="859"/>
      <c r="Y757" s="859"/>
      <c r="Z757" s="859"/>
      <c r="AA757" s="859"/>
      <c r="AB757" s="859"/>
      <c r="AC757" s="859"/>
      <c r="AD757" s="859"/>
      <c r="AE757" s="859"/>
      <c r="AF757" s="859"/>
      <c r="AG757" s="859"/>
      <c r="AH757" s="859"/>
      <c r="AI757" s="859"/>
      <c r="AJ757" s="859"/>
      <c r="AK757" s="859"/>
      <c r="AL757" s="859"/>
      <c r="AM757" s="859"/>
      <c r="AN757" s="859"/>
      <c r="AO757" s="859"/>
      <c r="AP757" s="859"/>
      <c r="AQ757" s="859"/>
      <c r="AR757" s="859"/>
    </row>
    <row r="758" spans="1:44">
      <c r="A758" s="859"/>
      <c r="B758" s="859"/>
      <c r="C758" s="859"/>
      <c r="D758" s="859"/>
      <c r="E758" s="859"/>
      <c r="F758" s="859"/>
      <c r="G758" s="859"/>
      <c r="H758" s="859"/>
      <c r="I758" s="859"/>
      <c r="J758" s="859"/>
      <c r="K758" s="859"/>
      <c r="L758" s="860"/>
      <c r="M758" s="859"/>
      <c r="N758" s="859"/>
      <c r="O758" s="859"/>
      <c r="P758" s="859"/>
      <c r="Q758" s="859"/>
      <c r="R758" s="859"/>
      <c r="S758" s="860"/>
      <c r="T758" s="860"/>
      <c r="U758" s="859"/>
      <c r="V758" s="859"/>
      <c r="W758" s="859"/>
      <c r="X758" s="859"/>
      <c r="Y758" s="859"/>
      <c r="Z758" s="859"/>
      <c r="AA758" s="859"/>
      <c r="AB758" s="859"/>
      <c r="AC758" s="859"/>
      <c r="AD758" s="859"/>
      <c r="AE758" s="859"/>
      <c r="AF758" s="859"/>
      <c r="AG758" s="859"/>
      <c r="AH758" s="859"/>
      <c r="AI758" s="859"/>
      <c r="AJ758" s="859"/>
      <c r="AK758" s="859"/>
      <c r="AL758" s="859"/>
      <c r="AM758" s="859"/>
      <c r="AN758" s="859"/>
      <c r="AO758" s="859"/>
      <c r="AP758" s="859"/>
      <c r="AQ758" s="859"/>
      <c r="AR758" s="859"/>
    </row>
    <row r="759" spans="1:44">
      <c r="A759" s="859"/>
      <c r="B759" s="859"/>
      <c r="C759" s="859"/>
      <c r="D759" s="859"/>
      <c r="E759" s="859"/>
      <c r="F759" s="859"/>
      <c r="G759" s="859"/>
      <c r="H759" s="859"/>
      <c r="I759" s="859"/>
      <c r="J759" s="859"/>
      <c r="K759" s="859"/>
      <c r="L759" s="860"/>
      <c r="M759" s="859"/>
      <c r="N759" s="859"/>
      <c r="O759" s="859"/>
      <c r="P759" s="859"/>
      <c r="Q759" s="859"/>
      <c r="R759" s="859"/>
      <c r="S759" s="860"/>
      <c r="T759" s="860"/>
      <c r="U759" s="859"/>
      <c r="V759" s="859"/>
      <c r="W759" s="859"/>
      <c r="X759" s="859"/>
      <c r="Y759" s="859"/>
      <c r="Z759" s="859"/>
      <c r="AA759" s="859"/>
      <c r="AB759" s="859"/>
      <c r="AC759" s="859"/>
      <c r="AD759" s="859"/>
      <c r="AE759" s="859"/>
      <c r="AF759" s="859"/>
      <c r="AG759" s="859"/>
      <c r="AH759" s="859"/>
      <c r="AI759" s="859"/>
      <c r="AJ759" s="859"/>
      <c r="AK759" s="859"/>
      <c r="AL759" s="859"/>
      <c r="AM759" s="859"/>
      <c r="AN759" s="859"/>
      <c r="AO759" s="859"/>
      <c r="AP759" s="859"/>
      <c r="AQ759" s="859"/>
      <c r="AR759" s="859"/>
    </row>
    <row r="760" spans="1:44">
      <c r="A760" s="859"/>
      <c r="B760" s="859"/>
      <c r="C760" s="859"/>
      <c r="D760" s="859"/>
      <c r="E760" s="859"/>
      <c r="F760" s="859"/>
      <c r="G760" s="859"/>
      <c r="H760" s="859"/>
      <c r="I760" s="859"/>
      <c r="J760" s="859"/>
      <c r="K760" s="859"/>
      <c r="L760" s="860"/>
      <c r="M760" s="859"/>
      <c r="N760" s="859"/>
      <c r="O760" s="859"/>
      <c r="P760" s="859"/>
      <c r="Q760" s="859"/>
      <c r="R760" s="859"/>
      <c r="S760" s="860"/>
      <c r="T760" s="860"/>
      <c r="U760" s="859"/>
      <c r="V760" s="859"/>
      <c r="W760" s="859"/>
      <c r="X760" s="859"/>
      <c r="Y760" s="859"/>
      <c r="Z760" s="859"/>
      <c r="AA760" s="859"/>
      <c r="AB760" s="859"/>
      <c r="AC760" s="859"/>
      <c r="AD760" s="859"/>
      <c r="AE760" s="859"/>
      <c r="AF760" s="859"/>
      <c r="AG760" s="859"/>
      <c r="AH760" s="859"/>
      <c r="AI760" s="859"/>
      <c r="AJ760" s="859"/>
      <c r="AK760" s="859"/>
      <c r="AL760" s="859"/>
      <c r="AM760" s="859"/>
      <c r="AN760" s="859"/>
      <c r="AO760" s="859"/>
      <c r="AP760" s="859"/>
      <c r="AQ760" s="859"/>
      <c r="AR760" s="859"/>
    </row>
    <row r="761" spans="1:44">
      <c r="A761" s="859"/>
      <c r="B761" s="859"/>
      <c r="C761" s="859"/>
      <c r="D761" s="859"/>
      <c r="E761" s="859"/>
      <c r="F761" s="859"/>
      <c r="G761" s="859"/>
      <c r="H761" s="859"/>
      <c r="I761" s="859"/>
      <c r="J761" s="859"/>
      <c r="K761" s="859"/>
      <c r="L761" s="860"/>
      <c r="M761" s="859"/>
      <c r="N761" s="859"/>
      <c r="O761" s="859"/>
      <c r="P761" s="859"/>
      <c r="Q761" s="859"/>
      <c r="R761" s="859"/>
      <c r="S761" s="860"/>
      <c r="T761" s="860"/>
      <c r="U761" s="859"/>
      <c r="V761" s="859"/>
      <c r="W761" s="859"/>
      <c r="X761" s="859"/>
      <c r="Y761" s="859"/>
      <c r="Z761" s="859"/>
      <c r="AA761" s="859"/>
      <c r="AB761" s="859"/>
      <c r="AC761" s="859"/>
      <c r="AD761" s="859"/>
      <c r="AE761" s="859"/>
      <c r="AF761" s="859"/>
      <c r="AG761" s="859"/>
      <c r="AH761" s="859"/>
      <c r="AI761" s="859"/>
      <c r="AJ761" s="859"/>
      <c r="AK761" s="859"/>
      <c r="AL761" s="859"/>
      <c r="AM761" s="859"/>
      <c r="AN761" s="859"/>
      <c r="AO761" s="859"/>
      <c r="AP761" s="859"/>
      <c r="AQ761" s="859"/>
      <c r="AR761" s="859"/>
    </row>
    <row r="762" spans="1:44">
      <c r="A762" s="859"/>
      <c r="B762" s="859"/>
      <c r="C762" s="859"/>
      <c r="D762" s="859"/>
      <c r="E762" s="859"/>
      <c r="F762" s="859"/>
      <c r="G762" s="859"/>
      <c r="H762" s="859"/>
      <c r="I762" s="859"/>
      <c r="J762" s="859"/>
      <c r="K762" s="859"/>
      <c r="L762" s="860"/>
      <c r="M762" s="859"/>
      <c r="N762" s="859"/>
      <c r="O762" s="859"/>
      <c r="P762" s="859"/>
      <c r="Q762" s="859"/>
      <c r="R762" s="859"/>
      <c r="S762" s="860"/>
      <c r="T762" s="860"/>
      <c r="U762" s="859"/>
      <c r="V762" s="859"/>
      <c r="W762" s="859"/>
      <c r="X762" s="859"/>
      <c r="Y762" s="859"/>
      <c r="Z762" s="859"/>
      <c r="AA762" s="859"/>
      <c r="AB762" s="859"/>
      <c r="AC762" s="859"/>
      <c r="AD762" s="859"/>
      <c r="AE762" s="859"/>
      <c r="AF762" s="859"/>
      <c r="AG762" s="859"/>
      <c r="AH762" s="859"/>
      <c r="AI762" s="859"/>
      <c r="AJ762" s="859"/>
      <c r="AK762" s="859"/>
      <c r="AL762" s="859"/>
      <c r="AM762" s="859"/>
      <c r="AN762" s="859"/>
      <c r="AO762" s="859"/>
      <c r="AP762" s="859"/>
      <c r="AQ762" s="859"/>
      <c r="AR762" s="859"/>
    </row>
    <row r="763" spans="1:44">
      <c r="A763" s="859"/>
      <c r="B763" s="859"/>
      <c r="C763" s="859"/>
      <c r="D763" s="859"/>
      <c r="E763" s="859"/>
      <c r="F763" s="859"/>
      <c r="G763" s="859"/>
      <c r="H763" s="859"/>
      <c r="I763" s="859"/>
      <c r="J763" s="859"/>
      <c r="K763" s="859"/>
      <c r="L763" s="860"/>
      <c r="M763" s="859"/>
      <c r="N763" s="859"/>
      <c r="O763" s="859"/>
      <c r="P763" s="859"/>
      <c r="Q763" s="859"/>
      <c r="R763" s="859"/>
      <c r="S763" s="860"/>
      <c r="T763" s="860"/>
      <c r="U763" s="859"/>
      <c r="V763" s="859"/>
      <c r="W763" s="859"/>
      <c r="X763" s="859"/>
      <c r="Y763" s="859"/>
      <c r="Z763" s="859"/>
      <c r="AA763" s="859"/>
      <c r="AB763" s="859"/>
      <c r="AC763" s="859"/>
      <c r="AD763" s="859"/>
      <c r="AE763" s="859"/>
      <c r="AF763" s="859"/>
      <c r="AG763" s="859"/>
      <c r="AH763" s="859"/>
      <c r="AI763" s="859"/>
      <c r="AJ763" s="859"/>
      <c r="AK763" s="859"/>
      <c r="AL763" s="859"/>
      <c r="AM763" s="859"/>
      <c r="AN763" s="859"/>
      <c r="AO763" s="859"/>
      <c r="AP763" s="859"/>
      <c r="AQ763" s="859"/>
      <c r="AR763" s="859"/>
    </row>
    <row r="764" spans="1:44">
      <c r="A764" s="859"/>
      <c r="B764" s="859"/>
      <c r="C764" s="859"/>
      <c r="D764" s="859"/>
      <c r="E764" s="859"/>
      <c r="F764" s="859"/>
      <c r="G764" s="859"/>
      <c r="H764" s="859"/>
      <c r="I764" s="859"/>
      <c r="J764" s="859"/>
      <c r="K764" s="859"/>
      <c r="L764" s="860"/>
      <c r="M764" s="859"/>
      <c r="N764" s="859"/>
      <c r="O764" s="859"/>
      <c r="P764" s="859"/>
      <c r="Q764" s="859"/>
      <c r="R764" s="859"/>
      <c r="S764" s="860"/>
      <c r="T764" s="860"/>
      <c r="U764" s="859"/>
      <c r="V764" s="859"/>
      <c r="W764" s="859"/>
      <c r="X764" s="859"/>
      <c r="Y764" s="859"/>
      <c r="Z764" s="859"/>
      <c r="AA764" s="859"/>
      <c r="AB764" s="859"/>
      <c r="AC764" s="859"/>
      <c r="AD764" s="859"/>
      <c r="AE764" s="859"/>
      <c r="AF764" s="859"/>
      <c r="AG764" s="859"/>
      <c r="AH764" s="859"/>
      <c r="AI764" s="859"/>
      <c r="AJ764" s="859"/>
      <c r="AK764" s="859"/>
      <c r="AL764" s="859"/>
      <c r="AM764" s="859"/>
      <c r="AN764" s="859"/>
      <c r="AO764" s="859"/>
      <c r="AP764" s="859"/>
      <c r="AQ764" s="859"/>
      <c r="AR764" s="859"/>
    </row>
    <row r="765" spans="1:44">
      <c r="A765" s="859"/>
      <c r="B765" s="859"/>
      <c r="C765" s="859"/>
      <c r="D765" s="859"/>
      <c r="E765" s="859"/>
      <c r="F765" s="859"/>
      <c r="G765" s="859"/>
      <c r="H765" s="859"/>
      <c r="I765" s="859"/>
      <c r="J765" s="859"/>
      <c r="K765" s="859"/>
      <c r="L765" s="860"/>
      <c r="M765" s="859"/>
      <c r="N765" s="859"/>
      <c r="O765" s="859"/>
      <c r="P765" s="859"/>
      <c r="Q765" s="859"/>
      <c r="R765" s="859"/>
      <c r="S765" s="860"/>
      <c r="T765" s="860"/>
      <c r="U765" s="859"/>
      <c r="V765" s="859"/>
      <c r="W765" s="859"/>
      <c r="X765" s="859"/>
      <c r="Y765" s="859"/>
      <c r="Z765" s="859"/>
      <c r="AA765" s="859"/>
      <c r="AB765" s="859"/>
      <c r="AC765" s="859"/>
      <c r="AD765" s="859"/>
      <c r="AE765" s="859"/>
      <c r="AF765" s="859"/>
      <c r="AG765" s="859"/>
      <c r="AH765" s="859"/>
      <c r="AI765" s="859"/>
      <c r="AJ765" s="859"/>
      <c r="AK765" s="859"/>
      <c r="AL765" s="859"/>
      <c r="AM765" s="859"/>
      <c r="AN765" s="859"/>
      <c r="AO765" s="859"/>
      <c r="AP765" s="859"/>
      <c r="AQ765" s="859"/>
      <c r="AR765" s="859"/>
    </row>
    <row r="766" spans="1:44">
      <c r="A766" s="859"/>
      <c r="B766" s="859"/>
      <c r="C766" s="859"/>
      <c r="D766" s="859"/>
      <c r="E766" s="859"/>
      <c r="F766" s="859"/>
      <c r="G766" s="859"/>
      <c r="H766" s="859"/>
      <c r="I766" s="859"/>
      <c r="J766" s="859"/>
      <c r="K766" s="859"/>
      <c r="L766" s="860"/>
      <c r="M766" s="859"/>
      <c r="N766" s="859"/>
      <c r="O766" s="859"/>
      <c r="P766" s="859"/>
      <c r="Q766" s="859"/>
      <c r="R766" s="859"/>
      <c r="S766" s="860"/>
      <c r="T766" s="860"/>
      <c r="U766" s="859"/>
      <c r="V766" s="859"/>
      <c r="W766" s="859"/>
      <c r="X766" s="859"/>
      <c r="Y766" s="859"/>
      <c r="Z766" s="859"/>
      <c r="AA766" s="859"/>
      <c r="AB766" s="859"/>
      <c r="AC766" s="859"/>
      <c r="AD766" s="859"/>
      <c r="AE766" s="859"/>
      <c r="AF766" s="859"/>
      <c r="AG766" s="859"/>
      <c r="AH766" s="859"/>
      <c r="AI766" s="859"/>
      <c r="AJ766" s="859"/>
      <c r="AK766" s="859"/>
      <c r="AL766" s="859"/>
      <c r="AM766" s="859"/>
      <c r="AN766" s="859"/>
      <c r="AO766" s="859"/>
      <c r="AP766" s="859"/>
      <c r="AQ766" s="859"/>
      <c r="AR766" s="859"/>
    </row>
    <row r="767" spans="1:44">
      <c r="A767" s="859"/>
      <c r="B767" s="859"/>
      <c r="C767" s="859"/>
      <c r="D767" s="859"/>
      <c r="E767" s="859"/>
      <c r="F767" s="859"/>
      <c r="G767" s="859"/>
      <c r="H767" s="859"/>
      <c r="I767" s="859"/>
      <c r="J767" s="859"/>
      <c r="K767" s="859"/>
      <c r="L767" s="860"/>
      <c r="M767" s="859"/>
      <c r="N767" s="859"/>
      <c r="O767" s="859"/>
      <c r="P767" s="859"/>
      <c r="Q767" s="859"/>
      <c r="R767" s="859"/>
      <c r="S767" s="860"/>
      <c r="T767" s="860"/>
      <c r="U767" s="859"/>
      <c r="V767" s="859"/>
      <c r="W767" s="859"/>
      <c r="X767" s="859"/>
      <c r="Y767" s="859"/>
      <c r="Z767" s="859"/>
      <c r="AA767" s="859"/>
      <c r="AB767" s="859"/>
      <c r="AC767" s="859"/>
      <c r="AD767" s="859"/>
      <c r="AE767" s="859"/>
      <c r="AF767" s="859"/>
      <c r="AG767" s="859"/>
      <c r="AH767" s="859"/>
      <c r="AI767" s="859"/>
      <c r="AJ767" s="859"/>
      <c r="AK767" s="859"/>
      <c r="AL767" s="859"/>
      <c r="AM767" s="859"/>
      <c r="AN767" s="859"/>
      <c r="AO767" s="859"/>
      <c r="AP767" s="859"/>
      <c r="AQ767" s="859"/>
      <c r="AR767" s="859"/>
    </row>
    <row r="768" spans="1:44">
      <c r="A768" s="859"/>
      <c r="B768" s="859"/>
      <c r="C768" s="859"/>
      <c r="D768" s="859"/>
      <c r="E768" s="859"/>
      <c r="F768" s="859"/>
      <c r="G768" s="859"/>
      <c r="H768" s="859"/>
      <c r="I768" s="859"/>
      <c r="J768" s="859"/>
      <c r="K768" s="859"/>
      <c r="L768" s="860"/>
      <c r="M768" s="859"/>
      <c r="N768" s="859"/>
      <c r="O768" s="859"/>
      <c r="P768" s="859"/>
      <c r="Q768" s="859"/>
      <c r="R768" s="859"/>
      <c r="S768" s="860"/>
      <c r="T768" s="860"/>
      <c r="U768" s="859"/>
      <c r="V768" s="859"/>
      <c r="W768" s="859"/>
      <c r="X768" s="859"/>
      <c r="Y768" s="859"/>
      <c r="Z768" s="859"/>
      <c r="AA768" s="859"/>
      <c r="AB768" s="859"/>
      <c r="AC768" s="859"/>
      <c r="AD768" s="859"/>
      <c r="AE768" s="859"/>
      <c r="AF768" s="859"/>
      <c r="AG768" s="859"/>
      <c r="AH768" s="859"/>
      <c r="AI768" s="859"/>
      <c r="AJ768" s="859"/>
      <c r="AK768" s="859"/>
      <c r="AL768" s="859"/>
      <c r="AM768" s="859"/>
      <c r="AN768" s="859"/>
      <c r="AO768" s="859"/>
      <c r="AP768" s="859"/>
      <c r="AQ768" s="859"/>
      <c r="AR768" s="859"/>
    </row>
    <row r="769" spans="1:44">
      <c r="A769" s="859"/>
      <c r="B769" s="859"/>
      <c r="C769" s="859"/>
      <c r="D769" s="859"/>
      <c r="E769" s="859"/>
      <c r="F769" s="859"/>
      <c r="G769" s="859"/>
      <c r="H769" s="859"/>
      <c r="I769" s="859"/>
      <c r="J769" s="859"/>
      <c r="K769" s="859"/>
      <c r="L769" s="860"/>
      <c r="M769" s="859"/>
      <c r="N769" s="859"/>
      <c r="O769" s="859"/>
      <c r="P769" s="859"/>
      <c r="Q769" s="859"/>
      <c r="R769" s="859"/>
      <c r="S769" s="860"/>
      <c r="T769" s="860"/>
      <c r="U769" s="859"/>
      <c r="V769" s="859"/>
      <c r="W769" s="859"/>
      <c r="X769" s="859"/>
      <c r="Y769" s="859"/>
      <c r="Z769" s="859"/>
      <c r="AA769" s="859"/>
      <c r="AB769" s="859"/>
      <c r="AC769" s="859"/>
      <c r="AD769" s="859"/>
      <c r="AE769" s="859"/>
      <c r="AF769" s="859"/>
      <c r="AG769" s="859"/>
      <c r="AH769" s="859"/>
      <c r="AI769" s="859"/>
      <c r="AJ769" s="859"/>
      <c r="AK769" s="859"/>
      <c r="AL769" s="859"/>
      <c r="AM769" s="859"/>
      <c r="AN769" s="859"/>
      <c r="AO769" s="859"/>
      <c r="AP769" s="859"/>
      <c r="AQ769" s="859"/>
      <c r="AR769" s="859"/>
    </row>
    <row r="770" spans="1:44">
      <c r="A770" s="859"/>
      <c r="B770" s="859"/>
      <c r="C770" s="859"/>
      <c r="D770" s="859"/>
      <c r="E770" s="859"/>
      <c r="F770" s="859"/>
      <c r="G770" s="859"/>
      <c r="H770" s="859"/>
      <c r="I770" s="859"/>
      <c r="J770" s="859"/>
      <c r="K770" s="859"/>
      <c r="L770" s="860"/>
      <c r="M770" s="859"/>
      <c r="N770" s="859"/>
      <c r="O770" s="859"/>
      <c r="P770" s="859"/>
      <c r="Q770" s="859"/>
      <c r="R770" s="859"/>
      <c r="S770" s="860"/>
      <c r="T770" s="860"/>
      <c r="U770" s="859"/>
      <c r="V770" s="859"/>
      <c r="W770" s="859"/>
      <c r="X770" s="859"/>
      <c r="Y770" s="859"/>
      <c r="Z770" s="859"/>
      <c r="AA770" s="859"/>
      <c r="AB770" s="859"/>
      <c r="AC770" s="859"/>
      <c r="AD770" s="859"/>
      <c r="AE770" s="859"/>
      <c r="AF770" s="859"/>
      <c r="AG770" s="859"/>
      <c r="AH770" s="859"/>
      <c r="AI770" s="859"/>
      <c r="AJ770" s="859"/>
      <c r="AK770" s="859"/>
      <c r="AL770" s="859"/>
      <c r="AM770" s="859"/>
      <c r="AN770" s="859"/>
      <c r="AO770" s="859"/>
      <c r="AP770" s="859"/>
      <c r="AQ770" s="859"/>
      <c r="AR770" s="859"/>
    </row>
    <row r="771" spans="1:44">
      <c r="A771" s="859"/>
      <c r="B771" s="859"/>
      <c r="C771" s="859"/>
      <c r="D771" s="859"/>
      <c r="E771" s="859"/>
      <c r="F771" s="859"/>
      <c r="G771" s="859"/>
      <c r="H771" s="859"/>
      <c r="I771" s="859"/>
      <c r="J771" s="859"/>
      <c r="K771" s="859"/>
      <c r="L771" s="860"/>
      <c r="M771" s="859"/>
      <c r="N771" s="859"/>
      <c r="O771" s="859"/>
      <c r="P771" s="859"/>
      <c r="Q771" s="859"/>
      <c r="R771" s="859"/>
      <c r="S771" s="860"/>
      <c r="T771" s="860"/>
      <c r="U771" s="859"/>
      <c r="V771" s="859"/>
      <c r="W771" s="859"/>
      <c r="X771" s="859"/>
      <c r="Y771" s="859"/>
      <c r="Z771" s="859"/>
      <c r="AA771" s="859"/>
      <c r="AB771" s="859"/>
      <c r="AC771" s="859"/>
      <c r="AD771" s="859"/>
      <c r="AE771" s="859"/>
      <c r="AF771" s="859"/>
      <c r="AG771" s="859"/>
      <c r="AH771" s="859"/>
      <c r="AI771" s="859"/>
      <c r="AJ771" s="859"/>
      <c r="AK771" s="859"/>
      <c r="AL771" s="859"/>
      <c r="AM771" s="859"/>
      <c r="AN771" s="859"/>
      <c r="AO771" s="859"/>
      <c r="AP771" s="859"/>
      <c r="AQ771" s="859"/>
      <c r="AR771" s="859"/>
    </row>
    <row r="772" spans="1:44">
      <c r="A772" s="859"/>
      <c r="B772" s="859"/>
      <c r="C772" s="859"/>
      <c r="D772" s="859"/>
      <c r="E772" s="859"/>
      <c r="F772" s="859"/>
      <c r="G772" s="859"/>
      <c r="H772" s="859"/>
      <c r="I772" s="859"/>
      <c r="J772" s="859"/>
      <c r="K772" s="859"/>
      <c r="L772" s="860"/>
      <c r="M772" s="859"/>
      <c r="N772" s="859"/>
      <c r="O772" s="859"/>
      <c r="P772" s="859"/>
      <c r="Q772" s="859"/>
      <c r="R772" s="859"/>
      <c r="S772" s="860"/>
      <c r="T772" s="860"/>
      <c r="U772" s="859"/>
      <c r="V772" s="859"/>
      <c r="W772" s="859"/>
      <c r="X772" s="859"/>
      <c r="Y772" s="859"/>
      <c r="Z772" s="859"/>
      <c r="AA772" s="859"/>
      <c r="AB772" s="859"/>
      <c r="AC772" s="859"/>
      <c r="AD772" s="859"/>
      <c r="AE772" s="859"/>
      <c r="AF772" s="859"/>
      <c r="AG772" s="859"/>
      <c r="AH772" s="859"/>
      <c r="AI772" s="859"/>
      <c r="AJ772" s="859"/>
      <c r="AK772" s="859"/>
      <c r="AL772" s="859"/>
      <c r="AM772" s="859"/>
      <c r="AN772" s="859"/>
      <c r="AO772" s="859"/>
      <c r="AP772" s="859"/>
      <c r="AQ772" s="859"/>
      <c r="AR772" s="859"/>
    </row>
    <row r="773" spans="1:44">
      <c r="A773" s="859"/>
      <c r="B773" s="859"/>
      <c r="C773" s="859"/>
      <c r="D773" s="859"/>
      <c r="E773" s="859"/>
      <c r="F773" s="859"/>
      <c r="G773" s="859"/>
      <c r="H773" s="859"/>
      <c r="I773" s="859"/>
      <c r="J773" s="859"/>
      <c r="K773" s="859"/>
      <c r="L773" s="860"/>
      <c r="M773" s="859"/>
      <c r="N773" s="859"/>
      <c r="O773" s="859"/>
      <c r="P773" s="859"/>
      <c r="Q773" s="859"/>
      <c r="R773" s="859"/>
      <c r="S773" s="860"/>
      <c r="T773" s="860"/>
      <c r="U773" s="859"/>
      <c r="V773" s="859"/>
      <c r="W773" s="859"/>
      <c r="X773" s="859"/>
      <c r="Y773" s="859"/>
      <c r="Z773" s="859"/>
      <c r="AA773" s="859"/>
      <c r="AB773" s="859"/>
      <c r="AC773" s="859"/>
      <c r="AD773" s="859"/>
      <c r="AE773" s="859"/>
      <c r="AF773" s="859"/>
      <c r="AG773" s="859"/>
      <c r="AH773" s="859"/>
      <c r="AI773" s="859"/>
      <c r="AJ773" s="859"/>
      <c r="AK773" s="859"/>
      <c r="AL773" s="859"/>
      <c r="AM773" s="859"/>
      <c r="AN773" s="859"/>
      <c r="AO773" s="859"/>
      <c r="AP773" s="859"/>
      <c r="AQ773" s="859"/>
      <c r="AR773" s="859"/>
    </row>
    <row r="774" spans="1:44">
      <c r="A774" s="859"/>
      <c r="B774" s="859"/>
      <c r="C774" s="859"/>
      <c r="D774" s="859"/>
      <c r="E774" s="859"/>
      <c r="F774" s="859"/>
      <c r="G774" s="859"/>
      <c r="H774" s="859"/>
      <c r="I774" s="859"/>
      <c r="J774" s="859"/>
      <c r="K774" s="859"/>
      <c r="L774" s="860"/>
      <c r="M774" s="859"/>
      <c r="N774" s="859"/>
      <c r="O774" s="859"/>
      <c r="P774" s="859"/>
      <c r="Q774" s="859"/>
      <c r="R774" s="859"/>
      <c r="S774" s="860"/>
      <c r="T774" s="860"/>
      <c r="U774" s="859"/>
      <c r="V774" s="859"/>
      <c r="W774" s="859"/>
      <c r="X774" s="859"/>
      <c r="Y774" s="859"/>
      <c r="Z774" s="859"/>
      <c r="AA774" s="859"/>
      <c r="AB774" s="859"/>
      <c r="AC774" s="859"/>
      <c r="AD774" s="859"/>
      <c r="AE774" s="859"/>
      <c r="AF774" s="859"/>
      <c r="AG774" s="859"/>
      <c r="AH774" s="859"/>
      <c r="AI774" s="859"/>
      <c r="AJ774" s="859"/>
      <c r="AK774" s="859"/>
      <c r="AL774" s="859"/>
      <c r="AM774" s="859"/>
      <c r="AN774" s="859"/>
      <c r="AO774" s="859"/>
      <c r="AP774" s="859"/>
      <c r="AQ774" s="859"/>
      <c r="AR774" s="859"/>
    </row>
    <row r="775" spans="1:44">
      <c r="A775" s="859"/>
      <c r="B775" s="859"/>
      <c r="C775" s="859"/>
      <c r="D775" s="859"/>
      <c r="E775" s="859"/>
      <c r="F775" s="859"/>
      <c r="G775" s="859"/>
      <c r="H775" s="859"/>
      <c r="I775" s="859"/>
      <c r="J775" s="859"/>
      <c r="K775" s="859"/>
      <c r="L775" s="860"/>
      <c r="M775" s="859"/>
      <c r="N775" s="859"/>
      <c r="O775" s="859"/>
      <c r="P775" s="859"/>
      <c r="Q775" s="859"/>
      <c r="R775" s="859"/>
      <c r="S775" s="860"/>
      <c r="T775" s="860"/>
      <c r="U775" s="859"/>
      <c r="V775" s="859"/>
      <c r="W775" s="859"/>
      <c r="X775" s="859"/>
      <c r="Y775" s="859"/>
      <c r="Z775" s="859"/>
      <c r="AA775" s="859"/>
      <c r="AB775" s="859"/>
      <c r="AC775" s="859"/>
      <c r="AD775" s="859"/>
      <c r="AE775" s="859"/>
      <c r="AF775" s="859"/>
      <c r="AG775" s="859"/>
      <c r="AH775" s="859"/>
      <c r="AI775" s="859"/>
      <c r="AJ775" s="859"/>
      <c r="AK775" s="859"/>
      <c r="AL775" s="859"/>
      <c r="AM775" s="859"/>
      <c r="AN775" s="859"/>
      <c r="AO775" s="859"/>
      <c r="AP775" s="859"/>
      <c r="AQ775" s="859"/>
      <c r="AR775" s="859"/>
    </row>
    <row r="776" spans="1:44">
      <c r="A776" s="859"/>
      <c r="B776" s="859"/>
      <c r="C776" s="859"/>
      <c r="D776" s="859"/>
      <c r="E776" s="859"/>
      <c r="F776" s="859"/>
      <c r="G776" s="859"/>
      <c r="H776" s="859"/>
      <c r="I776" s="859"/>
      <c r="J776" s="859"/>
      <c r="K776" s="859"/>
      <c r="L776" s="860"/>
      <c r="M776" s="859"/>
      <c r="N776" s="859"/>
      <c r="O776" s="859"/>
      <c r="P776" s="859"/>
      <c r="Q776" s="859"/>
      <c r="R776" s="859"/>
      <c r="S776" s="860"/>
      <c r="T776" s="860"/>
      <c r="U776" s="859"/>
      <c r="V776" s="859"/>
      <c r="W776" s="859"/>
      <c r="X776" s="859"/>
      <c r="Y776" s="859"/>
      <c r="Z776" s="859"/>
      <c r="AA776" s="859"/>
      <c r="AB776" s="859"/>
      <c r="AC776" s="859"/>
      <c r="AD776" s="859"/>
      <c r="AE776" s="859"/>
      <c r="AF776" s="859"/>
      <c r="AG776" s="859"/>
      <c r="AH776" s="859"/>
      <c r="AI776" s="859"/>
      <c r="AJ776" s="859"/>
      <c r="AK776" s="859"/>
      <c r="AL776" s="859"/>
      <c r="AM776" s="859"/>
      <c r="AN776" s="859"/>
      <c r="AO776" s="859"/>
      <c r="AP776" s="859"/>
      <c r="AQ776" s="859"/>
      <c r="AR776" s="859"/>
    </row>
    <row r="777" spans="1:44">
      <c r="A777" s="859"/>
      <c r="B777" s="859"/>
      <c r="C777" s="859"/>
      <c r="D777" s="859"/>
      <c r="E777" s="859"/>
      <c r="F777" s="859"/>
      <c r="G777" s="859"/>
      <c r="H777" s="859"/>
      <c r="I777" s="859"/>
      <c r="J777" s="859"/>
      <c r="K777" s="859"/>
      <c r="L777" s="860"/>
      <c r="M777" s="859"/>
      <c r="N777" s="859"/>
      <c r="O777" s="859"/>
      <c r="P777" s="859"/>
      <c r="Q777" s="859"/>
      <c r="R777" s="859"/>
      <c r="S777" s="860"/>
      <c r="T777" s="860"/>
      <c r="U777" s="859"/>
      <c r="V777" s="859"/>
      <c r="W777" s="859"/>
      <c r="X777" s="859"/>
      <c r="Y777" s="859"/>
      <c r="Z777" s="859"/>
      <c r="AA777" s="859"/>
      <c r="AB777" s="859"/>
      <c r="AC777" s="859"/>
      <c r="AD777" s="859"/>
      <c r="AE777" s="859"/>
      <c r="AF777" s="859"/>
      <c r="AG777" s="859"/>
      <c r="AH777" s="859"/>
      <c r="AI777" s="859"/>
      <c r="AJ777" s="859"/>
      <c r="AK777" s="859"/>
      <c r="AL777" s="859"/>
      <c r="AM777" s="859"/>
      <c r="AN777" s="859"/>
      <c r="AO777" s="859"/>
      <c r="AP777" s="859"/>
      <c r="AQ777" s="859"/>
      <c r="AR777" s="859"/>
    </row>
    <row r="778" spans="1:44">
      <c r="A778" s="859"/>
      <c r="B778" s="859"/>
      <c r="C778" s="859"/>
      <c r="D778" s="859"/>
      <c r="E778" s="859"/>
      <c r="F778" s="859"/>
      <c r="G778" s="859"/>
      <c r="H778" s="859"/>
      <c r="I778" s="859"/>
      <c r="J778" s="859"/>
      <c r="K778" s="859"/>
      <c r="L778" s="860"/>
      <c r="M778" s="859"/>
      <c r="N778" s="859"/>
      <c r="O778" s="859"/>
      <c r="P778" s="859"/>
      <c r="Q778" s="859"/>
      <c r="R778" s="859"/>
      <c r="S778" s="860"/>
      <c r="T778" s="860"/>
      <c r="U778" s="859"/>
      <c r="V778" s="859"/>
      <c r="W778" s="859"/>
      <c r="X778" s="859"/>
      <c r="Y778" s="859"/>
      <c r="Z778" s="859"/>
      <c r="AA778" s="859"/>
      <c r="AB778" s="859"/>
      <c r="AC778" s="859"/>
      <c r="AD778" s="859"/>
      <c r="AE778" s="859"/>
      <c r="AF778" s="859"/>
      <c r="AG778" s="859"/>
      <c r="AH778" s="859"/>
      <c r="AI778" s="859"/>
      <c r="AJ778" s="859"/>
      <c r="AK778" s="859"/>
      <c r="AL778" s="859"/>
      <c r="AM778" s="859"/>
      <c r="AN778" s="859"/>
      <c r="AO778" s="859"/>
      <c r="AP778" s="859"/>
      <c r="AQ778" s="859"/>
      <c r="AR778" s="859"/>
    </row>
    <row r="779" spans="1:44">
      <c r="A779" s="859"/>
      <c r="B779" s="859"/>
      <c r="C779" s="859"/>
      <c r="D779" s="859"/>
      <c r="E779" s="859"/>
      <c r="F779" s="859"/>
      <c r="G779" s="859"/>
      <c r="H779" s="859"/>
      <c r="I779" s="859"/>
      <c r="J779" s="859"/>
      <c r="K779" s="859"/>
      <c r="L779" s="860"/>
      <c r="M779" s="859"/>
      <c r="N779" s="859"/>
      <c r="O779" s="859"/>
      <c r="P779" s="859"/>
      <c r="Q779" s="859"/>
      <c r="R779" s="859"/>
      <c r="S779" s="860"/>
      <c r="T779" s="860"/>
      <c r="U779" s="859"/>
      <c r="V779" s="859"/>
      <c r="W779" s="859"/>
      <c r="X779" s="859"/>
      <c r="Y779" s="859"/>
      <c r="Z779" s="859"/>
      <c r="AA779" s="859"/>
      <c r="AB779" s="859"/>
      <c r="AC779" s="859"/>
      <c r="AD779" s="859"/>
      <c r="AE779" s="859"/>
      <c r="AF779" s="859"/>
      <c r="AG779" s="859"/>
      <c r="AH779" s="859"/>
      <c r="AI779" s="859"/>
      <c r="AJ779" s="859"/>
      <c r="AK779" s="859"/>
      <c r="AL779" s="859"/>
      <c r="AM779" s="859"/>
      <c r="AN779" s="859"/>
      <c r="AO779" s="859"/>
      <c r="AP779" s="859"/>
      <c r="AQ779" s="859"/>
      <c r="AR779" s="859"/>
    </row>
    <row r="780" spans="1:44">
      <c r="A780" s="859"/>
      <c r="B780" s="859"/>
      <c r="C780" s="859"/>
      <c r="D780" s="859"/>
      <c r="E780" s="859"/>
      <c r="F780" s="859"/>
      <c r="G780" s="859"/>
      <c r="H780" s="859"/>
      <c r="I780" s="859"/>
      <c r="J780" s="859"/>
      <c r="K780" s="859"/>
      <c r="L780" s="860"/>
      <c r="M780" s="859"/>
      <c r="N780" s="859"/>
      <c r="O780" s="859"/>
      <c r="P780" s="859"/>
      <c r="Q780" s="859"/>
      <c r="R780" s="859"/>
      <c r="S780" s="860"/>
      <c r="T780" s="860"/>
      <c r="U780" s="859"/>
      <c r="V780" s="859"/>
      <c r="W780" s="859"/>
      <c r="X780" s="859"/>
      <c r="Y780" s="859"/>
      <c r="Z780" s="859"/>
      <c r="AA780" s="859"/>
      <c r="AB780" s="859"/>
      <c r="AC780" s="859"/>
      <c r="AD780" s="859"/>
      <c r="AE780" s="859"/>
      <c r="AF780" s="859"/>
      <c r="AG780" s="859"/>
      <c r="AH780" s="859"/>
      <c r="AI780" s="859"/>
      <c r="AJ780" s="859"/>
      <c r="AK780" s="859"/>
      <c r="AL780" s="859"/>
      <c r="AM780" s="859"/>
      <c r="AN780" s="859"/>
      <c r="AO780" s="859"/>
      <c r="AP780" s="859"/>
      <c r="AQ780" s="859"/>
      <c r="AR780" s="859"/>
    </row>
    <row r="781" spans="1:44">
      <c r="A781" s="859"/>
      <c r="B781" s="859"/>
      <c r="C781" s="859"/>
      <c r="D781" s="859"/>
      <c r="E781" s="859"/>
      <c r="F781" s="859"/>
      <c r="G781" s="859"/>
      <c r="H781" s="859"/>
      <c r="I781" s="859"/>
      <c r="J781" s="859"/>
      <c r="K781" s="859"/>
      <c r="L781" s="860"/>
      <c r="M781" s="859"/>
      <c r="N781" s="859"/>
      <c r="O781" s="859"/>
      <c r="P781" s="859"/>
      <c r="Q781" s="859"/>
      <c r="R781" s="859"/>
      <c r="S781" s="860"/>
      <c r="T781" s="860"/>
      <c r="U781" s="859"/>
      <c r="V781" s="859"/>
      <c r="W781" s="859"/>
      <c r="X781" s="859"/>
      <c r="Y781" s="859"/>
      <c r="Z781" s="859"/>
      <c r="AA781" s="859"/>
      <c r="AB781" s="859"/>
      <c r="AC781" s="859"/>
      <c r="AD781" s="859"/>
      <c r="AE781" s="859"/>
      <c r="AF781" s="859"/>
      <c r="AG781" s="859"/>
      <c r="AH781" s="859"/>
      <c r="AI781" s="859"/>
      <c r="AJ781" s="859"/>
      <c r="AK781" s="859"/>
      <c r="AL781" s="859"/>
      <c r="AM781" s="859"/>
      <c r="AN781" s="859"/>
      <c r="AO781" s="859"/>
      <c r="AP781" s="859"/>
      <c r="AQ781" s="859"/>
      <c r="AR781" s="859"/>
    </row>
    <row r="782" spans="1:44">
      <c r="A782" s="859"/>
      <c r="B782" s="859"/>
      <c r="C782" s="859"/>
      <c r="D782" s="859"/>
      <c r="E782" s="859"/>
      <c r="F782" s="859"/>
      <c r="G782" s="859"/>
      <c r="H782" s="859"/>
      <c r="I782" s="859"/>
      <c r="J782" s="859"/>
      <c r="K782" s="859"/>
      <c r="L782" s="860"/>
      <c r="M782" s="859"/>
      <c r="N782" s="859"/>
      <c r="O782" s="859"/>
      <c r="P782" s="859"/>
      <c r="Q782" s="859"/>
      <c r="R782" s="859"/>
      <c r="S782" s="860"/>
      <c r="T782" s="860"/>
      <c r="U782" s="859"/>
      <c r="V782" s="859"/>
      <c r="W782" s="859"/>
      <c r="X782" s="859"/>
      <c r="Y782" s="859"/>
      <c r="Z782" s="859"/>
      <c r="AA782" s="859"/>
      <c r="AB782" s="859"/>
      <c r="AC782" s="859"/>
      <c r="AD782" s="859"/>
      <c r="AE782" s="859"/>
      <c r="AF782" s="859"/>
      <c r="AG782" s="859"/>
      <c r="AH782" s="859"/>
      <c r="AI782" s="859"/>
      <c r="AJ782" s="859"/>
      <c r="AK782" s="859"/>
      <c r="AL782" s="859"/>
      <c r="AM782" s="859"/>
      <c r="AN782" s="859"/>
      <c r="AO782" s="859"/>
      <c r="AP782" s="859"/>
      <c r="AQ782" s="859"/>
      <c r="AR782" s="859"/>
    </row>
    <row r="783" spans="1:44">
      <c r="A783" s="859"/>
      <c r="B783" s="859"/>
      <c r="C783" s="859"/>
      <c r="D783" s="859"/>
      <c r="E783" s="859"/>
      <c r="F783" s="859"/>
      <c r="G783" s="859"/>
      <c r="H783" s="859"/>
      <c r="I783" s="859"/>
      <c r="J783" s="859"/>
      <c r="K783" s="859"/>
      <c r="L783" s="860"/>
      <c r="M783" s="859"/>
      <c r="N783" s="859"/>
      <c r="O783" s="859"/>
      <c r="P783" s="859"/>
      <c r="Q783" s="859"/>
      <c r="R783" s="859"/>
      <c r="S783" s="860"/>
      <c r="T783" s="860"/>
      <c r="U783" s="859"/>
      <c r="V783" s="859"/>
      <c r="W783" s="859"/>
      <c r="X783" s="859"/>
      <c r="Y783" s="859"/>
      <c r="Z783" s="859"/>
      <c r="AA783" s="859"/>
      <c r="AB783" s="859"/>
      <c r="AC783" s="859"/>
      <c r="AD783" s="859"/>
      <c r="AE783" s="859"/>
      <c r="AF783" s="859"/>
      <c r="AG783" s="859"/>
      <c r="AH783" s="859"/>
      <c r="AI783" s="859"/>
      <c r="AJ783" s="859"/>
      <c r="AK783" s="859"/>
      <c r="AL783" s="859"/>
      <c r="AM783" s="859"/>
      <c r="AN783" s="859"/>
      <c r="AO783" s="859"/>
      <c r="AP783" s="859"/>
      <c r="AQ783" s="859"/>
      <c r="AR783" s="859"/>
    </row>
    <row r="784" spans="1:44">
      <c r="A784" s="859"/>
      <c r="B784" s="859"/>
      <c r="C784" s="859"/>
      <c r="D784" s="859"/>
      <c r="E784" s="859"/>
      <c r="F784" s="859"/>
      <c r="G784" s="859"/>
      <c r="H784" s="859"/>
      <c r="I784" s="859"/>
      <c r="J784" s="859"/>
      <c r="K784" s="859"/>
      <c r="L784" s="860"/>
      <c r="M784" s="859"/>
      <c r="N784" s="859"/>
      <c r="O784" s="859"/>
      <c r="P784" s="859"/>
      <c r="Q784" s="859"/>
      <c r="R784" s="859"/>
      <c r="S784" s="860"/>
      <c r="T784" s="860"/>
      <c r="U784" s="859"/>
      <c r="V784" s="859"/>
      <c r="W784" s="859"/>
      <c r="X784" s="859"/>
      <c r="Y784" s="859"/>
      <c r="Z784" s="859"/>
      <c r="AA784" s="859"/>
      <c r="AB784" s="859"/>
      <c r="AC784" s="859"/>
      <c r="AD784" s="859"/>
      <c r="AE784" s="859"/>
      <c r="AF784" s="859"/>
      <c r="AG784" s="859"/>
      <c r="AH784" s="859"/>
      <c r="AI784" s="859"/>
      <c r="AJ784" s="859"/>
      <c r="AK784" s="859"/>
      <c r="AL784" s="859"/>
      <c r="AM784" s="859"/>
      <c r="AN784" s="859"/>
      <c r="AO784" s="859"/>
      <c r="AP784" s="859"/>
      <c r="AQ784" s="859"/>
      <c r="AR784" s="859"/>
    </row>
    <row r="785" spans="1:44">
      <c r="A785" s="859"/>
      <c r="B785" s="859"/>
      <c r="C785" s="859"/>
      <c r="D785" s="859"/>
      <c r="E785" s="859"/>
      <c r="F785" s="859"/>
      <c r="G785" s="859"/>
      <c r="H785" s="859"/>
      <c r="I785" s="859"/>
      <c r="J785" s="859"/>
      <c r="K785" s="859"/>
      <c r="L785" s="860"/>
      <c r="M785" s="859"/>
      <c r="N785" s="859"/>
      <c r="O785" s="859"/>
      <c r="P785" s="859"/>
      <c r="Q785" s="859"/>
      <c r="R785" s="859"/>
      <c r="S785" s="860"/>
      <c r="T785" s="860"/>
      <c r="U785" s="859"/>
      <c r="V785" s="859"/>
      <c r="W785" s="859"/>
      <c r="X785" s="859"/>
      <c r="Y785" s="859"/>
      <c r="Z785" s="859"/>
      <c r="AA785" s="859"/>
      <c r="AB785" s="859"/>
      <c r="AC785" s="859"/>
      <c r="AD785" s="859"/>
      <c r="AE785" s="859"/>
      <c r="AF785" s="859"/>
      <c r="AG785" s="859"/>
      <c r="AH785" s="859"/>
      <c r="AI785" s="859"/>
      <c r="AJ785" s="859"/>
      <c r="AK785" s="859"/>
      <c r="AL785" s="859"/>
      <c r="AM785" s="859"/>
      <c r="AN785" s="859"/>
      <c r="AO785" s="859"/>
      <c r="AP785" s="859"/>
      <c r="AQ785" s="859"/>
      <c r="AR785" s="859"/>
    </row>
    <row r="786" spans="1:44">
      <c r="A786" s="859"/>
      <c r="B786" s="859"/>
      <c r="C786" s="859"/>
      <c r="D786" s="859"/>
      <c r="E786" s="859"/>
      <c r="F786" s="859"/>
      <c r="G786" s="859"/>
      <c r="H786" s="859"/>
      <c r="I786" s="859"/>
      <c r="J786" s="859"/>
      <c r="K786" s="859"/>
      <c r="L786" s="860"/>
      <c r="M786" s="859"/>
      <c r="N786" s="859"/>
      <c r="O786" s="859"/>
      <c r="P786" s="859"/>
      <c r="Q786" s="859"/>
      <c r="R786" s="859"/>
      <c r="S786" s="860"/>
      <c r="T786" s="860"/>
      <c r="U786" s="859"/>
      <c r="V786" s="859"/>
      <c r="W786" s="859"/>
      <c r="X786" s="859"/>
      <c r="Y786" s="859"/>
      <c r="Z786" s="859"/>
      <c r="AA786" s="859"/>
      <c r="AB786" s="859"/>
      <c r="AC786" s="859"/>
      <c r="AD786" s="859"/>
      <c r="AE786" s="859"/>
      <c r="AF786" s="859"/>
      <c r="AG786" s="859"/>
      <c r="AH786" s="859"/>
      <c r="AI786" s="859"/>
      <c r="AJ786" s="859"/>
      <c r="AK786" s="859"/>
      <c r="AL786" s="859"/>
      <c r="AM786" s="859"/>
      <c r="AN786" s="859"/>
      <c r="AO786" s="859"/>
      <c r="AP786" s="859"/>
      <c r="AQ786" s="859"/>
      <c r="AR786" s="859"/>
    </row>
    <row r="787" spans="1:44">
      <c r="A787" s="859"/>
      <c r="B787" s="859"/>
      <c r="C787" s="859"/>
      <c r="D787" s="859"/>
      <c r="E787" s="859"/>
      <c r="F787" s="859"/>
      <c r="G787" s="859"/>
      <c r="H787" s="859"/>
      <c r="I787" s="859"/>
      <c r="J787" s="859"/>
      <c r="K787" s="859"/>
      <c r="L787" s="860"/>
      <c r="M787" s="859"/>
      <c r="N787" s="859"/>
      <c r="O787" s="859"/>
      <c r="P787" s="859"/>
      <c r="Q787" s="859"/>
      <c r="R787" s="859"/>
      <c r="S787" s="860"/>
      <c r="T787" s="860"/>
      <c r="U787" s="859"/>
      <c r="V787" s="859"/>
      <c r="W787" s="859"/>
      <c r="X787" s="859"/>
      <c r="Y787" s="859"/>
      <c r="Z787" s="859"/>
      <c r="AA787" s="859"/>
      <c r="AB787" s="859"/>
      <c r="AC787" s="859"/>
      <c r="AD787" s="859"/>
      <c r="AE787" s="859"/>
      <c r="AF787" s="859"/>
      <c r="AG787" s="859"/>
      <c r="AH787" s="859"/>
      <c r="AI787" s="859"/>
      <c r="AJ787" s="859"/>
      <c r="AK787" s="859"/>
      <c r="AL787" s="859"/>
      <c r="AM787" s="859"/>
      <c r="AN787" s="859"/>
      <c r="AO787" s="859"/>
      <c r="AP787" s="859"/>
      <c r="AQ787" s="859"/>
      <c r="AR787" s="859"/>
    </row>
    <row r="788" spans="1:44">
      <c r="A788" s="859"/>
      <c r="B788" s="859"/>
      <c r="C788" s="859"/>
      <c r="D788" s="859"/>
      <c r="E788" s="859"/>
      <c r="F788" s="859"/>
      <c r="G788" s="859"/>
      <c r="H788" s="859"/>
      <c r="I788" s="859"/>
      <c r="J788" s="859"/>
      <c r="K788" s="859"/>
      <c r="L788" s="860"/>
      <c r="M788" s="859"/>
      <c r="N788" s="859"/>
      <c r="O788" s="859"/>
      <c r="P788" s="859"/>
      <c r="Q788" s="859"/>
      <c r="R788" s="859"/>
      <c r="S788" s="860"/>
      <c r="T788" s="860"/>
      <c r="U788" s="859"/>
      <c r="V788" s="859"/>
      <c r="W788" s="859"/>
      <c r="X788" s="859"/>
      <c r="Y788" s="859"/>
      <c r="Z788" s="859"/>
      <c r="AA788" s="859"/>
      <c r="AB788" s="859"/>
      <c r="AC788" s="859"/>
      <c r="AD788" s="859"/>
      <c r="AE788" s="859"/>
      <c r="AF788" s="859"/>
      <c r="AG788" s="859"/>
      <c r="AH788" s="859"/>
      <c r="AI788" s="859"/>
      <c r="AJ788" s="859"/>
      <c r="AK788" s="859"/>
      <c r="AL788" s="859"/>
      <c r="AM788" s="859"/>
      <c r="AN788" s="859"/>
      <c r="AO788" s="859"/>
      <c r="AP788" s="859"/>
      <c r="AQ788" s="859"/>
      <c r="AR788" s="859"/>
    </row>
    <row r="789" spans="1:44">
      <c r="A789" s="859"/>
      <c r="B789" s="859"/>
      <c r="C789" s="859"/>
      <c r="D789" s="859"/>
      <c r="E789" s="859"/>
      <c r="F789" s="859"/>
      <c r="G789" s="859"/>
      <c r="H789" s="859"/>
      <c r="I789" s="859"/>
      <c r="J789" s="859"/>
      <c r="K789" s="859"/>
      <c r="L789" s="860"/>
      <c r="M789" s="859"/>
      <c r="N789" s="859"/>
      <c r="O789" s="859"/>
      <c r="P789" s="859"/>
      <c r="Q789" s="859"/>
      <c r="R789" s="859"/>
      <c r="S789" s="860"/>
      <c r="T789" s="860"/>
      <c r="U789" s="859"/>
      <c r="V789" s="859"/>
      <c r="W789" s="859"/>
      <c r="X789" s="859"/>
      <c r="Y789" s="859"/>
      <c r="Z789" s="859"/>
      <c r="AA789" s="859"/>
      <c r="AB789" s="859"/>
      <c r="AC789" s="859"/>
      <c r="AD789" s="859"/>
      <c r="AE789" s="859"/>
      <c r="AF789" s="859"/>
      <c r="AG789" s="859"/>
      <c r="AH789" s="859"/>
      <c r="AI789" s="859"/>
      <c r="AJ789" s="859"/>
      <c r="AK789" s="859"/>
      <c r="AL789" s="859"/>
      <c r="AM789" s="859"/>
      <c r="AN789" s="859"/>
      <c r="AO789" s="859"/>
      <c r="AP789" s="859"/>
      <c r="AQ789" s="859"/>
      <c r="AR789" s="859"/>
    </row>
    <row r="790" spans="1:44">
      <c r="A790" s="859"/>
      <c r="B790" s="859"/>
      <c r="C790" s="859"/>
      <c r="D790" s="859"/>
      <c r="E790" s="859"/>
      <c r="F790" s="859"/>
      <c r="G790" s="859"/>
      <c r="H790" s="859"/>
      <c r="I790" s="859"/>
      <c r="J790" s="859"/>
      <c r="K790" s="859"/>
      <c r="L790" s="860"/>
      <c r="M790" s="859"/>
      <c r="N790" s="859"/>
      <c r="O790" s="859"/>
      <c r="P790" s="859"/>
      <c r="Q790" s="859"/>
      <c r="R790" s="859"/>
      <c r="S790" s="860"/>
      <c r="T790" s="860"/>
      <c r="U790" s="859"/>
      <c r="V790" s="859"/>
      <c r="W790" s="859"/>
      <c r="X790" s="859"/>
      <c r="Y790" s="859"/>
      <c r="Z790" s="859"/>
      <c r="AA790" s="859"/>
      <c r="AB790" s="859"/>
      <c r="AC790" s="859"/>
      <c r="AD790" s="859"/>
      <c r="AE790" s="859"/>
      <c r="AF790" s="859"/>
      <c r="AG790" s="859"/>
      <c r="AH790" s="859"/>
      <c r="AI790" s="859"/>
      <c r="AJ790" s="859"/>
      <c r="AK790" s="859"/>
      <c r="AL790" s="859"/>
      <c r="AM790" s="859"/>
      <c r="AN790" s="859"/>
      <c r="AO790" s="859"/>
      <c r="AP790" s="859"/>
      <c r="AQ790" s="859"/>
      <c r="AR790" s="859"/>
    </row>
    <row r="791" spans="1:44">
      <c r="A791" s="859"/>
      <c r="B791" s="859"/>
      <c r="C791" s="859"/>
      <c r="D791" s="859"/>
      <c r="E791" s="859"/>
      <c r="F791" s="859"/>
      <c r="G791" s="859"/>
      <c r="H791" s="859"/>
      <c r="I791" s="859"/>
      <c r="J791" s="859"/>
      <c r="K791" s="859"/>
      <c r="L791" s="860"/>
      <c r="M791" s="859"/>
      <c r="N791" s="859"/>
      <c r="O791" s="859"/>
      <c r="P791" s="859"/>
      <c r="Q791" s="859"/>
      <c r="R791" s="859"/>
      <c r="S791" s="860"/>
      <c r="T791" s="860"/>
      <c r="U791" s="859"/>
      <c r="V791" s="859"/>
      <c r="W791" s="859"/>
      <c r="X791" s="859"/>
      <c r="Y791" s="859"/>
      <c r="Z791" s="859"/>
      <c r="AA791" s="859"/>
      <c r="AB791" s="859"/>
      <c r="AC791" s="859"/>
      <c r="AD791" s="859"/>
      <c r="AE791" s="859"/>
      <c r="AF791" s="859"/>
      <c r="AG791" s="859"/>
      <c r="AH791" s="859"/>
      <c r="AI791" s="859"/>
      <c r="AJ791" s="859"/>
      <c r="AK791" s="859"/>
      <c r="AL791" s="859"/>
      <c r="AM791" s="859"/>
      <c r="AN791" s="859"/>
      <c r="AO791" s="859"/>
      <c r="AP791" s="859"/>
      <c r="AQ791" s="859"/>
      <c r="AR791" s="859"/>
    </row>
    <row r="792" spans="1:44">
      <c r="A792" s="859"/>
      <c r="B792" s="859"/>
      <c r="C792" s="859"/>
      <c r="D792" s="859"/>
      <c r="E792" s="859"/>
      <c r="F792" s="859"/>
      <c r="G792" s="859"/>
      <c r="H792" s="859"/>
      <c r="I792" s="859"/>
      <c r="J792" s="859"/>
      <c r="K792" s="859"/>
      <c r="L792" s="860"/>
      <c r="M792" s="859"/>
      <c r="N792" s="859"/>
      <c r="O792" s="859"/>
      <c r="P792" s="859"/>
      <c r="Q792" s="859"/>
      <c r="R792" s="859"/>
      <c r="S792" s="860"/>
      <c r="T792" s="860"/>
      <c r="U792" s="859"/>
      <c r="V792" s="859"/>
      <c r="W792" s="859"/>
      <c r="X792" s="859"/>
      <c r="Y792" s="859"/>
      <c r="Z792" s="859"/>
      <c r="AA792" s="859"/>
      <c r="AB792" s="859"/>
      <c r="AC792" s="859"/>
      <c r="AD792" s="859"/>
      <c r="AE792" s="859"/>
      <c r="AF792" s="859"/>
      <c r="AG792" s="859"/>
      <c r="AH792" s="859"/>
      <c r="AI792" s="859"/>
      <c r="AJ792" s="859"/>
      <c r="AK792" s="859"/>
      <c r="AL792" s="859"/>
      <c r="AM792" s="859"/>
      <c r="AN792" s="859"/>
      <c r="AO792" s="859"/>
      <c r="AP792" s="859"/>
      <c r="AQ792" s="859"/>
      <c r="AR792" s="859"/>
    </row>
    <row r="793" spans="1:44">
      <c r="A793" s="859"/>
      <c r="B793" s="859"/>
      <c r="C793" s="859"/>
      <c r="D793" s="859"/>
      <c r="E793" s="859"/>
      <c r="F793" s="859"/>
      <c r="G793" s="859"/>
      <c r="H793" s="859"/>
      <c r="I793" s="859"/>
      <c r="J793" s="859"/>
      <c r="K793" s="859"/>
      <c r="L793" s="860"/>
      <c r="M793" s="859"/>
      <c r="N793" s="859"/>
      <c r="O793" s="859"/>
      <c r="P793" s="859"/>
      <c r="Q793" s="859"/>
      <c r="R793" s="859"/>
      <c r="S793" s="860"/>
      <c r="T793" s="860"/>
      <c r="U793" s="859"/>
      <c r="V793" s="859"/>
      <c r="W793" s="859"/>
      <c r="X793" s="859"/>
      <c r="Y793" s="859"/>
      <c r="Z793" s="859"/>
      <c r="AA793" s="859"/>
      <c r="AB793" s="859"/>
      <c r="AC793" s="859"/>
      <c r="AD793" s="859"/>
      <c r="AE793" s="859"/>
      <c r="AF793" s="859"/>
      <c r="AG793" s="859"/>
      <c r="AH793" s="859"/>
      <c r="AI793" s="859"/>
      <c r="AJ793" s="859"/>
      <c r="AK793" s="859"/>
      <c r="AL793" s="859"/>
      <c r="AM793" s="859"/>
      <c r="AN793" s="859"/>
      <c r="AO793" s="859"/>
      <c r="AP793" s="859"/>
      <c r="AQ793" s="859"/>
      <c r="AR793" s="859"/>
    </row>
    <row r="794" spans="1:44">
      <c r="A794" s="859"/>
      <c r="B794" s="859"/>
      <c r="C794" s="859"/>
      <c r="D794" s="859"/>
      <c r="E794" s="859"/>
      <c r="F794" s="859"/>
      <c r="G794" s="859"/>
      <c r="H794" s="859"/>
      <c r="I794" s="859"/>
      <c r="J794" s="859"/>
      <c r="K794" s="859"/>
      <c r="L794" s="860"/>
      <c r="M794" s="859"/>
      <c r="N794" s="859"/>
      <c r="O794" s="859"/>
      <c r="P794" s="859"/>
      <c r="Q794" s="859"/>
      <c r="R794" s="859"/>
      <c r="S794" s="860"/>
      <c r="T794" s="860"/>
      <c r="U794" s="859"/>
      <c r="V794" s="859"/>
      <c r="W794" s="859"/>
      <c r="X794" s="859"/>
      <c r="Y794" s="859"/>
      <c r="Z794" s="859"/>
      <c r="AA794" s="859"/>
      <c r="AB794" s="859"/>
      <c r="AC794" s="859"/>
      <c r="AD794" s="859"/>
      <c r="AE794" s="859"/>
      <c r="AF794" s="859"/>
      <c r="AG794" s="859"/>
      <c r="AH794" s="859"/>
      <c r="AI794" s="859"/>
      <c r="AJ794" s="859"/>
      <c r="AK794" s="859"/>
      <c r="AL794" s="859"/>
      <c r="AM794" s="859"/>
      <c r="AN794" s="859"/>
      <c r="AO794" s="859"/>
      <c r="AP794" s="859"/>
      <c r="AQ794" s="859"/>
      <c r="AR794" s="859"/>
    </row>
    <row r="795" spans="1:44">
      <c r="A795" s="859"/>
      <c r="B795" s="859"/>
      <c r="C795" s="859"/>
      <c r="D795" s="859"/>
      <c r="E795" s="859"/>
      <c r="F795" s="859"/>
      <c r="G795" s="859"/>
      <c r="H795" s="859"/>
      <c r="I795" s="859"/>
      <c r="J795" s="859"/>
      <c r="K795" s="859"/>
      <c r="L795" s="860"/>
      <c r="M795" s="859"/>
      <c r="N795" s="859"/>
      <c r="O795" s="859"/>
      <c r="P795" s="859"/>
      <c r="Q795" s="859"/>
      <c r="R795" s="859"/>
      <c r="S795" s="860"/>
      <c r="T795" s="860"/>
      <c r="U795" s="859"/>
      <c r="V795" s="859"/>
      <c r="W795" s="859"/>
      <c r="X795" s="859"/>
      <c r="Y795" s="859"/>
      <c r="Z795" s="859"/>
      <c r="AA795" s="859"/>
      <c r="AB795" s="859"/>
      <c r="AC795" s="859"/>
      <c r="AD795" s="859"/>
      <c r="AE795" s="859"/>
      <c r="AF795" s="859"/>
      <c r="AG795" s="859"/>
      <c r="AH795" s="859"/>
      <c r="AI795" s="859"/>
      <c r="AJ795" s="859"/>
      <c r="AK795" s="859"/>
      <c r="AL795" s="859"/>
      <c r="AM795" s="859"/>
      <c r="AN795" s="859"/>
      <c r="AO795" s="859"/>
      <c r="AP795" s="859"/>
      <c r="AQ795" s="859"/>
      <c r="AR795" s="859"/>
    </row>
    <row r="796" spans="1:44">
      <c r="A796" s="859"/>
      <c r="B796" s="859"/>
      <c r="C796" s="859"/>
      <c r="D796" s="859"/>
      <c r="E796" s="859"/>
      <c r="F796" s="859"/>
      <c r="G796" s="859"/>
      <c r="H796" s="859"/>
      <c r="I796" s="859"/>
      <c r="J796" s="859"/>
      <c r="K796" s="859"/>
      <c r="L796" s="860"/>
      <c r="M796" s="859"/>
      <c r="N796" s="859"/>
      <c r="O796" s="859"/>
      <c r="P796" s="859"/>
      <c r="Q796" s="859"/>
      <c r="R796" s="859"/>
      <c r="S796" s="860"/>
      <c r="T796" s="860"/>
      <c r="U796" s="859"/>
      <c r="V796" s="859"/>
      <c r="W796" s="859"/>
      <c r="X796" s="859"/>
      <c r="Y796" s="859"/>
      <c r="Z796" s="859"/>
      <c r="AA796" s="859"/>
      <c r="AB796" s="859"/>
      <c r="AC796" s="859"/>
      <c r="AD796" s="859"/>
      <c r="AE796" s="859"/>
      <c r="AF796" s="859"/>
      <c r="AG796" s="859"/>
      <c r="AH796" s="859"/>
      <c r="AI796" s="859"/>
      <c r="AJ796" s="859"/>
      <c r="AK796" s="859"/>
      <c r="AL796" s="859"/>
      <c r="AM796" s="859"/>
      <c r="AN796" s="859"/>
      <c r="AO796" s="859"/>
      <c r="AP796" s="859"/>
      <c r="AQ796" s="859"/>
      <c r="AR796" s="859"/>
    </row>
    <row r="797" spans="1:44">
      <c r="A797" s="859"/>
      <c r="B797" s="859"/>
      <c r="C797" s="859"/>
      <c r="D797" s="859"/>
      <c r="E797" s="859"/>
      <c r="F797" s="859"/>
      <c r="G797" s="859"/>
      <c r="H797" s="859"/>
      <c r="I797" s="859"/>
      <c r="J797" s="859"/>
      <c r="K797" s="859"/>
      <c r="L797" s="860"/>
      <c r="M797" s="859"/>
      <c r="N797" s="859"/>
      <c r="O797" s="859"/>
      <c r="P797" s="859"/>
      <c r="Q797" s="859"/>
      <c r="R797" s="859"/>
      <c r="S797" s="860"/>
      <c r="T797" s="860"/>
      <c r="U797" s="859"/>
      <c r="V797" s="859"/>
      <c r="W797" s="859"/>
      <c r="X797" s="859"/>
      <c r="Y797" s="859"/>
      <c r="Z797" s="859"/>
      <c r="AA797" s="859"/>
      <c r="AB797" s="859"/>
      <c r="AC797" s="859"/>
      <c r="AD797" s="859"/>
      <c r="AE797" s="859"/>
      <c r="AF797" s="859"/>
      <c r="AG797" s="859"/>
      <c r="AH797" s="859"/>
      <c r="AI797" s="859"/>
      <c r="AJ797" s="859"/>
      <c r="AK797" s="859"/>
      <c r="AL797" s="859"/>
      <c r="AM797" s="859"/>
      <c r="AN797" s="859"/>
      <c r="AO797" s="859"/>
      <c r="AP797" s="859"/>
      <c r="AQ797" s="859"/>
      <c r="AR797" s="859"/>
    </row>
    <row r="798" spans="1:44">
      <c r="A798" s="859"/>
      <c r="B798" s="859"/>
      <c r="C798" s="859"/>
      <c r="D798" s="859"/>
      <c r="E798" s="859"/>
      <c r="F798" s="859"/>
      <c r="G798" s="859"/>
      <c r="H798" s="859"/>
      <c r="I798" s="859"/>
      <c r="J798" s="859"/>
      <c r="K798" s="859"/>
      <c r="L798" s="860"/>
      <c r="M798" s="859"/>
      <c r="N798" s="859"/>
      <c r="O798" s="859"/>
      <c r="P798" s="859"/>
      <c r="Q798" s="859"/>
      <c r="R798" s="859"/>
      <c r="S798" s="860"/>
      <c r="T798" s="860"/>
      <c r="U798" s="859"/>
      <c r="V798" s="859"/>
      <c r="W798" s="859"/>
      <c r="X798" s="859"/>
      <c r="Y798" s="859"/>
      <c r="Z798" s="859"/>
      <c r="AA798" s="859"/>
      <c r="AB798" s="859"/>
      <c r="AC798" s="859"/>
      <c r="AD798" s="859"/>
      <c r="AE798" s="859"/>
      <c r="AF798" s="859"/>
      <c r="AG798" s="859"/>
      <c r="AH798" s="859"/>
      <c r="AI798" s="859"/>
      <c r="AJ798" s="859"/>
      <c r="AK798" s="859"/>
      <c r="AL798" s="859"/>
      <c r="AM798" s="859"/>
      <c r="AN798" s="859"/>
      <c r="AO798" s="859"/>
      <c r="AP798" s="859"/>
      <c r="AQ798" s="859"/>
      <c r="AR798" s="859"/>
    </row>
    <row r="799" spans="1:44">
      <c r="A799" s="859"/>
      <c r="B799" s="859"/>
      <c r="C799" s="859"/>
      <c r="D799" s="859"/>
      <c r="E799" s="859"/>
      <c r="F799" s="859"/>
      <c r="G799" s="859"/>
      <c r="H799" s="859"/>
      <c r="I799" s="859"/>
      <c r="J799" s="859"/>
      <c r="K799" s="859"/>
      <c r="L799" s="860"/>
      <c r="M799" s="859"/>
      <c r="N799" s="859"/>
      <c r="O799" s="859"/>
      <c r="P799" s="859"/>
      <c r="Q799" s="859"/>
      <c r="R799" s="859"/>
      <c r="S799" s="860"/>
      <c r="T799" s="860"/>
      <c r="U799" s="859"/>
      <c r="V799" s="859"/>
      <c r="W799" s="859"/>
      <c r="X799" s="859"/>
      <c r="Y799" s="859"/>
      <c r="Z799" s="859"/>
      <c r="AA799" s="859"/>
      <c r="AB799" s="859"/>
      <c r="AC799" s="859"/>
      <c r="AD799" s="859"/>
      <c r="AE799" s="859"/>
      <c r="AF799" s="859"/>
      <c r="AG799" s="859"/>
      <c r="AH799" s="859"/>
      <c r="AI799" s="859"/>
      <c r="AJ799" s="859"/>
      <c r="AK799" s="859"/>
      <c r="AL799" s="859"/>
      <c r="AM799" s="859"/>
      <c r="AN799" s="859"/>
      <c r="AO799" s="859"/>
      <c r="AP799" s="859"/>
      <c r="AQ799" s="859"/>
      <c r="AR799" s="859"/>
    </row>
    <row r="800" spans="1:44">
      <c r="A800" s="859"/>
      <c r="B800" s="859"/>
      <c r="C800" s="859"/>
      <c r="D800" s="859"/>
      <c r="E800" s="859"/>
      <c r="F800" s="859"/>
      <c r="G800" s="859"/>
      <c r="H800" s="859"/>
      <c r="I800" s="859"/>
      <c r="J800" s="859"/>
      <c r="K800" s="859"/>
      <c r="L800" s="860"/>
      <c r="M800" s="859"/>
      <c r="N800" s="859"/>
      <c r="O800" s="859"/>
      <c r="P800" s="859"/>
      <c r="Q800" s="859"/>
      <c r="R800" s="859"/>
      <c r="S800" s="860"/>
      <c r="T800" s="860"/>
      <c r="U800" s="859"/>
      <c r="V800" s="859"/>
      <c r="W800" s="859"/>
      <c r="X800" s="859"/>
      <c r="Y800" s="859"/>
      <c r="Z800" s="859"/>
      <c r="AA800" s="859"/>
      <c r="AB800" s="859"/>
      <c r="AC800" s="859"/>
      <c r="AD800" s="859"/>
      <c r="AE800" s="859"/>
      <c r="AF800" s="859"/>
      <c r="AG800" s="859"/>
      <c r="AH800" s="859"/>
      <c r="AI800" s="859"/>
      <c r="AJ800" s="859"/>
      <c r="AK800" s="859"/>
      <c r="AL800" s="859"/>
      <c r="AM800" s="859"/>
      <c r="AN800" s="859"/>
      <c r="AO800" s="859"/>
      <c r="AP800" s="859"/>
      <c r="AQ800" s="859"/>
      <c r="AR800" s="859"/>
    </row>
    <row r="801" spans="1:44">
      <c r="A801" s="859"/>
      <c r="B801" s="859"/>
      <c r="C801" s="859"/>
      <c r="D801" s="859"/>
      <c r="E801" s="859"/>
      <c r="F801" s="859"/>
      <c r="G801" s="859"/>
      <c r="H801" s="859"/>
      <c r="I801" s="859"/>
      <c r="J801" s="859"/>
      <c r="K801" s="859"/>
      <c r="L801" s="860"/>
      <c r="M801" s="859"/>
      <c r="N801" s="859"/>
      <c r="O801" s="859"/>
      <c r="P801" s="859"/>
      <c r="Q801" s="859"/>
      <c r="R801" s="859"/>
      <c r="S801" s="860"/>
      <c r="T801" s="860"/>
      <c r="U801" s="859"/>
      <c r="V801" s="859"/>
      <c r="W801" s="859"/>
      <c r="X801" s="859"/>
      <c r="Y801" s="859"/>
      <c r="Z801" s="859"/>
      <c r="AA801" s="859"/>
      <c r="AB801" s="859"/>
      <c r="AC801" s="859"/>
      <c r="AD801" s="859"/>
      <c r="AE801" s="859"/>
      <c r="AF801" s="859"/>
      <c r="AG801" s="859"/>
      <c r="AH801" s="859"/>
      <c r="AI801" s="859"/>
      <c r="AJ801" s="859"/>
      <c r="AK801" s="859"/>
      <c r="AL801" s="859"/>
      <c r="AM801" s="859"/>
      <c r="AN801" s="859"/>
      <c r="AO801" s="859"/>
      <c r="AP801" s="859"/>
      <c r="AQ801" s="859"/>
      <c r="AR801" s="859"/>
    </row>
    <row r="802" spans="1:44">
      <c r="A802" s="859"/>
      <c r="B802" s="859"/>
      <c r="C802" s="859"/>
      <c r="D802" s="859"/>
      <c r="E802" s="859"/>
      <c r="F802" s="859"/>
      <c r="G802" s="859"/>
      <c r="H802" s="859"/>
      <c r="I802" s="859"/>
      <c r="J802" s="859"/>
      <c r="K802" s="859"/>
      <c r="L802" s="860"/>
      <c r="M802" s="859"/>
      <c r="N802" s="859"/>
      <c r="O802" s="859"/>
      <c r="P802" s="859"/>
      <c r="Q802" s="859"/>
      <c r="R802" s="859"/>
      <c r="S802" s="860"/>
      <c r="T802" s="860"/>
      <c r="U802" s="859"/>
      <c r="V802" s="859"/>
      <c r="W802" s="859"/>
      <c r="X802" s="859"/>
      <c r="Y802" s="859"/>
      <c r="Z802" s="859"/>
      <c r="AA802" s="859"/>
      <c r="AB802" s="859"/>
      <c r="AC802" s="859"/>
      <c r="AD802" s="859"/>
      <c r="AE802" s="859"/>
      <c r="AF802" s="859"/>
      <c r="AG802" s="859"/>
      <c r="AH802" s="859"/>
      <c r="AI802" s="859"/>
      <c r="AJ802" s="859"/>
      <c r="AK802" s="859"/>
      <c r="AL802" s="859"/>
      <c r="AM802" s="859"/>
      <c r="AN802" s="859"/>
      <c r="AO802" s="859"/>
      <c r="AP802" s="859"/>
      <c r="AQ802" s="859"/>
      <c r="AR802" s="859"/>
    </row>
    <row r="803" spans="1:44">
      <c r="A803" s="859"/>
      <c r="B803" s="859"/>
      <c r="C803" s="859"/>
      <c r="D803" s="859"/>
      <c r="E803" s="859"/>
      <c r="F803" s="859"/>
      <c r="G803" s="859"/>
      <c r="H803" s="859"/>
      <c r="I803" s="859"/>
      <c r="J803" s="859"/>
      <c r="K803" s="859"/>
      <c r="L803" s="860"/>
      <c r="M803" s="859"/>
      <c r="N803" s="859"/>
      <c r="O803" s="859"/>
      <c r="P803" s="859"/>
      <c r="Q803" s="859"/>
      <c r="R803" s="859"/>
      <c r="S803" s="860"/>
      <c r="T803" s="860"/>
      <c r="U803" s="859"/>
      <c r="V803" s="859"/>
      <c r="W803" s="859"/>
      <c r="X803" s="859"/>
      <c r="Y803" s="859"/>
      <c r="Z803" s="859"/>
      <c r="AA803" s="859"/>
      <c r="AB803" s="859"/>
      <c r="AC803" s="859"/>
      <c r="AD803" s="859"/>
      <c r="AE803" s="859"/>
      <c r="AF803" s="859"/>
      <c r="AG803" s="859"/>
      <c r="AH803" s="859"/>
      <c r="AI803" s="859"/>
      <c r="AJ803" s="859"/>
      <c r="AK803" s="859"/>
      <c r="AL803" s="859"/>
      <c r="AM803" s="859"/>
      <c r="AN803" s="859"/>
      <c r="AO803" s="859"/>
      <c r="AP803" s="859"/>
      <c r="AQ803" s="859"/>
      <c r="AR803" s="859"/>
    </row>
    <row r="804" spans="1:44">
      <c r="A804" s="859"/>
      <c r="B804" s="859"/>
      <c r="C804" s="859"/>
      <c r="D804" s="859"/>
      <c r="E804" s="859"/>
      <c r="F804" s="859"/>
      <c r="G804" s="859"/>
      <c r="H804" s="859"/>
      <c r="I804" s="859"/>
      <c r="J804" s="859"/>
      <c r="K804" s="859"/>
      <c r="L804" s="860"/>
      <c r="M804" s="859"/>
      <c r="N804" s="859"/>
      <c r="O804" s="859"/>
      <c r="P804" s="859"/>
      <c r="Q804" s="859"/>
      <c r="R804" s="859"/>
      <c r="S804" s="860"/>
      <c r="T804" s="860"/>
      <c r="U804" s="859"/>
      <c r="V804" s="859"/>
      <c r="W804" s="859"/>
      <c r="X804" s="859"/>
      <c r="Y804" s="859"/>
      <c r="Z804" s="859"/>
      <c r="AA804" s="859"/>
      <c r="AB804" s="859"/>
      <c r="AC804" s="859"/>
      <c r="AD804" s="859"/>
      <c r="AE804" s="859"/>
      <c r="AF804" s="859"/>
      <c r="AG804" s="859"/>
      <c r="AH804" s="859"/>
      <c r="AI804" s="859"/>
      <c r="AJ804" s="859"/>
      <c r="AK804" s="859"/>
      <c r="AL804" s="859"/>
      <c r="AM804" s="859"/>
      <c r="AN804" s="859"/>
      <c r="AO804" s="859"/>
      <c r="AP804" s="859"/>
      <c r="AQ804" s="859"/>
      <c r="AR804" s="859"/>
    </row>
    <row r="805" spans="1:44">
      <c r="A805" s="859"/>
      <c r="B805" s="859"/>
      <c r="C805" s="859"/>
      <c r="D805" s="859"/>
      <c r="E805" s="859"/>
      <c r="F805" s="859"/>
      <c r="G805" s="859"/>
      <c r="H805" s="859"/>
      <c r="I805" s="859"/>
      <c r="J805" s="859"/>
      <c r="K805" s="859"/>
      <c r="L805" s="860"/>
      <c r="M805" s="859"/>
      <c r="N805" s="859"/>
      <c r="O805" s="859"/>
      <c r="P805" s="859"/>
      <c r="Q805" s="859"/>
      <c r="R805" s="859"/>
      <c r="S805" s="860"/>
      <c r="T805" s="860"/>
      <c r="U805" s="859"/>
      <c r="V805" s="859"/>
      <c r="W805" s="859"/>
      <c r="X805" s="859"/>
      <c r="Y805" s="859"/>
      <c r="Z805" s="859"/>
      <c r="AA805" s="859"/>
      <c r="AB805" s="859"/>
      <c r="AC805" s="859"/>
      <c r="AD805" s="859"/>
      <c r="AE805" s="859"/>
      <c r="AF805" s="859"/>
      <c r="AG805" s="859"/>
      <c r="AH805" s="859"/>
      <c r="AI805" s="859"/>
      <c r="AJ805" s="859"/>
      <c r="AK805" s="859"/>
      <c r="AL805" s="859"/>
      <c r="AM805" s="859"/>
      <c r="AN805" s="859"/>
      <c r="AO805" s="859"/>
      <c r="AP805" s="859"/>
      <c r="AQ805" s="859"/>
      <c r="AR805" s="859"/>
    </row>
    <row r="806" spans="1:44">
      <c r="A806" s="859"/>
      <c r="B806" s="859"/>
      <c r="C806" s="859"/>
      <c r="D806" s="859"/>
      <c r="E806" s="859"/>
      <c r="F806" s="859"/>
      <c r="G806" s="859"/>
      <c r="H806" s="859"/>
      <c r="I806" s="859"/>
      <c r="J806" s="859"/>
      <c r="K806" s="859"/>
      <c r="L806" s="860"/>
      <c r="M806" s="859"/>
      <c r="N806" s="859"/>
      <c r="O806" s="859"/>
      <c r="P806" s="859"/>
      <c r="Q806" s="859"/>
      <c r="R806" s="859"/>
      <c r="S806" s="860"/>
      <c r="T806" s="860"/>
      <c r="U806" s="859"/>
      <c r="V806" s="859"/>
      <c r="W806" s="859"/>
      <c r="X806" s="859"/>
      <c r="Y806" s="859"/>
      <c r="Z806" s="859"/>
      <c r="AA806" s="859"/>
      <c r="AB806" s="859"/>
      <c r="AC806" s="859"/>
      <c r="AD806" s="859"/>
      <c r="AE806" s="859"/>
      <c r="AF806" s="859"/>
      <c r="AG806" s="859"/>
      <c r="AH806" s="859"/>
      <c r="AI806" s="859"/>
      <c r="AJ806" s="859"/>
      <c r="AK806" s="859"/>
      <c r="AL806" s="859"/>
      <c r="AM806" s="859"/>
      <c r="AN806" s="859"/>
      <c r="AO806" s="859"/>
      <c r="AP806" s="859"/>
      <c r="AQ806" s="859"/>
      <c r="AR806" s="859"/>
    </row>
    <row r="807" spans="1:44">
      <c r="A807" s="859"/>
      <c r="B807" s="859"/>
      <c r="C807" s="859"/>
      <c r="D807" s="859"/>
      <c r="E807" s="859"/>
      <c r="F807" s="859"/>
      <c r="G807" s="859"/>
      <c r="H807" s="859"/>
      <c r="I807" s="859"/>
      <c r="J807" s="859"/>
      <c r="K807" s="859"/>
      <c r="L807" s="860"/>
      <c r="M807" s="859"/>
      <c r="N807" s="859"/>
      <c r="O807" s="859"/>
      <c r="P807" s="859"/>
      <c r="Q807" s="859"/>
      <c r="R807" s="859"/>
      <c r="S807" s="860"/>
      <c r="T807" s="860"/>
      <c r="U807" s="859"/>
      <c r="V807" s="859"/>
      <c r="W807" s="859"/>
      <c r="X807" s="859"/>
      <c r="Y807" s="859"/>
      <c r="Z807" s="859"/>
      <c r="AA807" s="859"/>
      <c r="AB807" s="859"/>
      <c r="AC807" s="859"/>
      <c r="AD807" s="859"/>
      <c r="AE807" s="859"/>
      <c r="AF807" s="859"/>
      <c r="AG807" s="859"/>
      <c r="AH807" s="859"/>
      <c r="AI807" s="859"/>
      <c r="AJ807" s="859"/>
      <c r="AK807" s="859"/>
      <c r="AL807" s="859"/>
      <c r="AM807" s="859"/>
      <c r="AN807" s="859"/>
      <c r="AO807" s="859"/>
      <c r="AP807" s="859"/>
      <c r="AQ807" s="859"/>
      <c r="AR807" s="859"/>
    </row>
    <row r="808" spans="1:44">
      <c r="A808" s="859"/>
      <c r="B808" s="859"/>
      <c r="C808" s="859"/>
      <c r="D808" s="859"/>
      <c r="E808" s="859"/>
      <c r="F808" s="859"/>
      <c r="G808" s="859"/>
      <c r="H808" s="859"/>
      <c r="I808" s="859"/>
      <c r="J808" s="859"/>
      <c r="K808" s="859"/>
      <c r="L808" s="860"/>
      <c r="M808" s="859"/>
      <c r="N808" s="859"/>
      <c r="O808" s="859"/>
      <c r="P808" s="859"/>
      <c r="Q808" s="859"/>
      <c r="R808" s="859"/>
      <c r="S808" s="860"/>
      <c r="T808" s="860"/>
      <c r="U808" s="859"/>
      <c r="V808" s="859"/>
      <c r="W808" s="859"/>
      <c r="X808" s="859"/>
      <c r="Y808" s="859"/>
      <c r="Z808" s="859"/>
      <c r="AA808" s="859"/>
      <c r="AB808" s="859"/>
      <c r="AC808" s="859"/>
      <c r="AD808" s="859"/>
      <c r="AE808" s="859"/>
      <c r="AF808" s="859"/>
      <c r="AG808" s="859"/>
      <c r="AH808" s="859"/>
      <c r="AI808" s="859"/>
      <c r="AJ808" s="859"/>
      <c r="AK808" s="859"/>
      <c r="AL808" s="859"/>
      <c r="AM808" s="859"/>
      <c r="AN808" s="859"/>
      <c r="AO808" s="859"/>
      <c r="AP808" s="859"/>
      <c r="AQ808" s="859"/>
      <c r="AR808" s="859"/>
    </row>
    <row r="809" spans="1:44">
      <c r="A809" s="859"/>
      <c r="B809" s="859"/>
      <c r="C809" s="859"/>
      <c r="D809" s="859"/>
      <c r="E809" s="859"/>
      <c r="F809" s="859"/>
      <c r="G809" s="859"/>
      <c r="H809" s="859"/>
      <c r="I809" s="859"/>
      <c r="J809" s="859"/>
      <c r="K809" s="859"/>
      <c r="L809" s="860"/>
      <c r="M809" s="859"/>
      <c r="N809" s="859"/>
      <c r="O809" s="859"/>
      <c r="P809" s="859"/>
      <c r="Q809" s="859"/>
      <c r="R809" s="859"/>
      <c r="S809" s="860"/>
      <c r="T809" s="860"/>
      <c r="U809" s="859"/>
      <c r="V809" s="859"/>
      <c r="W809" s="859"/>
      <c r="X809" s="859"/>
      <c r="Y809" s="859"/>
      <c r="Z809" s="859"/>
      <c r="AA809" s="859"/>
      <c r="AB809" s="859"/>
      <c r="AC809" s="859"/>
      <c r="AD809" s="859"/>
      <c r="AE809" s="859"/>
      <c r="AF809" s="859"/>
      <c r="AG809" s="859"/>
      <c r="AH809" s="859"/>
      <c r="AI809" s="859"/>
      <c r="AJ809" s="859"/>
      <c r="AK809" s="859"/>
      <c r="AL809" s="859"/>
      <c r="AM809" s="859"/>
      <c r="AN809" s="859"/>
      <c r="AO809" s="859"/>
      <c r="AP809" s="859"/>
      <c r="AQ809" s="859"/>
      <c r="AR809" s="859"/>
    </row>
    <row r="810" spans="1:44">
      <c r="A810" s="859"/>
      <c r="B810" s="859"/>
      <c r="C810" s="859"/>
      <c r="D810" s="859"/>
      <c r="E810" s="859"/>
      <c r="F810" s="859"/>
      <c r="G810" s="859"/>
      <c r="H810" s="859"/>
      <c r="I810" s="859"/>
      <c r="J810" s="859"/>
      <c r="K810" s="859"/>
      <c r="L810" s="860"/>
      <c r="M810" s="859"/>
      <c r="N810" s="859"/>
      <c r="O810" s="859"/>
      <c r="P810" s="859"/>
      <c r="Q810" s="859"/>
      <c r="R810" s="859"/>
      <c r="S810" s="860"/>
      <c r="T810" s="860"/>
      <c r="U810" s="859"/>
      <c r="V810" s="859"/>
      <c r="W810" s="859"/>
      <c r="X810" s="859"/>
      <c r="Y810" s="859"/>
      <c r="Z810" s="859"/>
      <c r="AA810" s="859"/>
      <c r="AB810" s="859"/>
      <c r="AC810" s="859"/>
      <c r="AD810" s="859"/>
      <c r="AE810" s="859"/>
      <c r="AF810" s="859"/>
      <c r="AG810" s="859"/>
      <c r="AH810" s="859"/>
      <c r="AI810" s="859"/>
      <c r="AJ810" s="859"/>
      <c r="AK810" s="859"/>
      <c r="AL810" s="859"/>
      <c r="AM810" s="859"/>
      <c r="AN810" s="859"/>
      <c r="AO810" s="859"/>
      <c r="AP810" s="859"/>
      <c r="AQ810" s="859"/>
      <c r="AR810" s="859"/>
    </row>
    <row r="811" spans="1:44">
      <c r="A811" s="859"/>
      <c r="B811" s="859"/>
      <c r="C811" s="859"/>
      <c r="D811" s="859"/>
      <c r="E811" s="859"/>
      <c r="F811" s="859"/>
      <c r="G811" s="859"/>
      <c r="H811" s="859"/>
      <c r="I811" s="859"/>
      <c r="J811" s="859"/>
      <c r="K811" s="859"/>
      <c r="L811" s="860"/>
      <c r="M811" s="859"/>
      <c r="N811" s="859"/>
      <c r="O811" s="859"/>
      <c r="P811" s="859"/>
      <c r="Q811" s="859"/>
      <c r="R811" s="859"/>
      <c r="S811" s="860"/>
      <c r="T811" s="860"/>
      <c r="U811" s="859"/>
      <c r="V811" s="859"/>
      <c r="W811" s="859"/>
      <c r="X811" s="859"/>
      <c r="Y811" s="859"/>
      <c r="Z811" s="859"/>
      <c r="AA811" s="859"/>
      <c r="AB811" s="859"/>
      <c r="AC811" s="859"/>
      <c r="AD811" s="859"/>
      <c r="AE811" s="859"/>
      <c r="AF811" s="859"/>
      <c r="AG811" s="859"/>
      <c r="AH811" s="859"/>
      <c r="AI811" s="859"/>
      <c r="AJ811" s="859"/>
      <c r="AK811" s="859"/>
      <c r="AL811" s="859"/>
      <c r="AM811" s="859"/>
      <c r="AN811" s="859"/>
      <c r="AO811" s="859"/>
      <c r="AP811" s="859"/>
      <c r="AQ811" s="859"/>
      <c r="AR811" s="859"/>
    </row>
    <row r="812" spans="1:44">
      <c r="A812" s="859"/>
      <c r="B812" s="859"/>
      <c r="C812" s="859"/>
      <c r="D812" s="859"/>
      <c r="E812" s="859"/>
      <c r="F812" s="859"/>
      <c r="G812" s="859"/>
      <c r="H812" s="859"/>
      <c r="I812" s="859"/>
      <c r="J812" s="859"/>
      <c r="K812" s="859"/>
      <c r="L812" s="860"/>
      <c r="M812" s="859"/>
      <c r="N812" s="859"/>
      <c r="O812" s="859"/>
      <c r="P812" s="859"/>
      <c r="Q812" s="859"/>
      <c r="R812" s="859"/>
      <c r="S812" s="860"/>
      <c r="T812" s="860"/>
      <c r="U812" s="859"/>
      <c r="V812" s="859"/>
      <c r="W812" s="859"/>
      <c r="X812" s="859"/>
      <c r="Y812" s="859"/>
      <c r="Z812" s="859"/>
      <c r="AA812" s="859"/>
      <c r="AB812" s="859"/>
      <c r="AC812" s="859"/>
      <c r="AD812" s="859"/>
      <c r="AE812" s="859"/>
      <c r="AF812" s="859"/>
      <c r="AG812" s="859"/>
      <c r="AH812" s="859"/>
      <c r="AI812" s="859"/>
      <c r="AJ812" s="859"/>
      <c r="AK812" s="859"/>
      <c r="AL812" s="859"/>
      <c r="AM812" s="859"/>
      <c r="AN812" s="859"/>
      <c r="AO812" s="859"/>
      <c r="AP812" s="859"/>
      <c r="AQ812" s="859"/>
      <c r="AR812" s="859"/>
    </row>
    <row r="813" spans="1:44">
      <c r="A813" s="859"/>
      <c r="B813" s="859"/>
      <c r="C813" s="859"/>
      <c r="D813" s="859"/>
      <c r="E813" s="859"/>
      <c r="F813" s="859"/>
      <c r="G813" s="859"/>
      <c r="H813" s="859"/>
      <c r="I813" s="859"/>
      <c r="J813" s="859"/>
      <c r="K813" s="859"/>
      <c r="L813" s="860"/>
      <c r="M813" s="859"/>
      <c r="N813" s="859"/>
      <c r="O813" s="859"/>
      <c r="P813" s="859"/>
      <c r="Q813" s="859"/>
      <c r="R813" s="859"/>
      <c r="S813" s="860"/>
      <c r="T813" s="860"/>
      <c r="U813" s="859"/>
      <c r="V813" s="859"/>
      <c r="W813" s="859"/>
      <c r="X813" s="859"/>
      <c r="Y813" s="859"/>
      <c r="Z813" s="859"/>
      <c r="AA813" s="859"/>
      <c r="AB813" s="859"/>
      <c r="AC813" s="859"/>
      <c r="AD813" s="859"/>
      <c r="AE813" s="859"/>
      <c r="AF813" s="859"/>
      <c r="AG813" s="859"/>
      <c r="AH813" s="859"/>
      <c r="AI813" s="859"/>
      <c r="AJ813" s="859"/>
      <c r="AK813" s="859"/>
      <c r="AL813" s="859"/>
      <c r="AM813" s="859"/>
      <c r="AN813" s="859"/>
      <c r="AO813" s="859"/>
      <c r="AP813" s="859"/>
      <c r="AQ813" s="859"/>
      <c r="AR813" s="859"/>
    </row>
    <row r="814" spans="1:44">
      <c r="A814" s="859"/>
      <c r="B814" s="859"/>
      <c r="C814" s="859"/>
      <c r="D814" s="859"/>
      <c r="E814" s="859"/>
      <c r="F814" s="859"/>
      <c r="G814" s="859"/>
      <c r="H814" s="859"/>
      <c r="I814" s="859"/>
      <c r="J814" s="859"/>
      <c r="K814" s="859"/>
      <c r="L814" s="860"/>
      <c r="M814" s="859"/>
      <c r="N814" s="859"/>
      <c r="O814" s="859"/>
      <c r="P814" s="859"/>
      <c r="Q814" s="859"/>
      <c r="R814" s="859"/>
      <c r="S814" s="860"/>
      <c r="T814" s="860"/>
      <c r="U814" s="859"/>
      <c r="V814" s="859"/>
      <c r="W814" s="859"/>
      <c r="X814" s="859"/>
      <c r="Y814" s="859"/>
      <c r="Z814" s="859"/>
      <c r="AA814" s="859"/>
      <c r="AB814" s="859"/>
      <c r="AC814" s="859"/>
      <c r="AD814" s="859"/>
      <c r="AE814" s="859"/>
      <c r="AF814" s="859"/>
      <c r="AG814" s="859"/>
      <c r="AH814" s="859"/>
      <c r="AI814" s="859"/>
      <c r="AJ814" s="859"/>
      <c r="AK814" s="859"/>
      <c r="AL814" s="859"/>
      <c r="AM814" s="859"/>
      <c r="AN814" s="859"/>
      <c r="AO814" s="859"/>
      <c r="AP814" s="859"/>
      <c r="AQ814" s="859"/>
      <c r="AR814" s="859"/>
    </row>
    <row r="815" spans="1:44">
      <c r="A815" s="859"/>
      <c r="B815" s="859"/>
      <c r="C815" s="859"/>
      <c r="D815" s="859"/>
      <c r="E815" s="859"/>
      <c r="F815" s="859"/>
      <c r="G815" s="859"/>
      <c r="H815" s="859"/>
      <c r="I815" s="859"/>
      <c r="J815" s="859"/>
      <c r="K815" s="859"/>
      <c r="L815" s="860"/>
      <c r="M815" s="859"/>
      <c r="N815" s="859"/>
      <c r="O815" s="859"/>
      <c r="P815" s="859"/>
      <c r="Q815" s="859"/>
      <c r="R815" s="859"/>
      <c r="S815" s="860"/>
      <c r="T815" s="860"/>
      <c r="U815" s="859"/>
      <c r="V815" s="859"/>
      <c r="W815" s="859"/>
      <c r="X815" s="859"/>
      <c r="Y815" s="859"/>
      <c r="Z815" s="859"/>
      <c r="AA815" s="859"/>
      <c r="AB815" s="859"/>
      <c r="AC815" s="859"/>
      <c r="AD815" s="859"/>
      <c r="AE815" s="859"/>
      <c r="AF815" s="859"/>
      <c r="AG815" s="859"/>
      <c r="AH815" s="859"/>
      <c r="AI815" s="859"/>
      <c r="AJ815" s="859"/>
      <c r="AK815" s="859"/>
      <c r="AL815" s="859"/>
      <c r="AM815" s="859"/>
      <c r="AN815" s="859"/>
      <c r="AO815" s="859"/>
      <c r="AP815" s="859"/>
      <c r="AQ815" s="859"/>
      <c r="AR815" s="859"/>
    </row>
    <row r="816" spans="1:44">
      <c r="A816" s="859"/>
      <c r="B816" s="859"/>
      <c r="C816" s="859"/>
      <c r="D816" s="859"/>
      <c r="E816" s="859"/>
      <c r="F816" s="859"/>
      <c r="G816" s="859"/>
      <c r="H816" s="859"/>
      <c r="I816" s="859"/>
      <c r="J816" s="859"/>
      <c r="K816" s="859"/>
      <c r="L816" s="860"/>
      <c r="M816" s="859"/>
      <c r="N816" s="859"/>
      <c r="O816" s="859"/>
      <c r="P816" s="859"/>
      <c r="Q816" s="859"/>
      <c r="R816" s="859"/>
      <c r="S816" s="860"/>
      <c r="T816" s="860"/>
      <c r="U816" s="859"/>
      <c r="V816" s="859"/>
      <c r="W816" s="859"/>
      <c r="X816" s="859"/>
      <c r="Y816" s="859"/>
      <c r="Z816" s="859"/>
      <c r="AA816" s="859"/>
      <c r="AB816" s="859"/>
      <c r="AC816" s="859"/>
      <c r="AD816" s="859"/>
      <c r="AE816" s="859"/>
      <c r="AF816" s="859"/>
      <c r="AG816" s="859"/>
      <c r="AH816" s="859"/>
      <c r="AI816" s="859"/>
      <c r="AJ816" s="859"/>
      <c r="AK816" s="859"/>
      <c r="AL816" s="859"/>
      <c r="AM816" s="859"/>
      <c r="AN816" s="859"/>
      <c r="AO816" s="859"/>
      <c r="AP816" s="859"/>
      <c r="AQ816" s="859"/>
      <c r="AR816" s="859"/>
    </row>
    <row r="817" spans="1:44">
      <c r="A817" s="859"/>
      <c r="B817" s="859"/>
      <c r="C817" s="859"/>
      <c r="D817" s="859"/>
      <c r="E817" s="859"/>
      <c r="F817" s="859"/>
      <c r="G817" s="859"/>
      <c r="H817" s="859"/>
      <c r="I817" s="859"/>
      <c r="J817" s="859"/>
      <c r="K817" s="859"/>
      <c r="L817" s="860"/>
      <c r="M817" s="859"/>
      <c r="N817" s="859"/>
      <c r="O817" s="859"/>
      <c r="P817" s="859"/>
      <c r="Q817" s="859"/>
      <c r="R817" s="859"/>
      <c r="S817" s="860"/>
      <c r="T817" s="860"/>
      <c r="U817" s="859"/>
      <c r="V817" s="859"/>
      <c r="W817" s="859"/>
      <c r="X817" s="859"/>
      <c r="Y817" s="859"/>
      <c r="Z817" s="859"/>
      <c r="AA817" s="859"/>
      <c r="AB817" s="859"/>
      <c r="AC817" s="859"/>
      <c r="AD817" s="859"/>
      <c r="AE817" s="859"/>
      <c r="AF817" s="859"/>
      <c r="AG817" s="859"/>
      <c r="AH817" s="859"/>
      <c r="AI817" s="859"/>
      <c r="AJ817" s="859"/>
      <c r="AK817" s="859"/>
      <c r="AL817" s="859"/>
      <c r="AM817" s="859"/>
      <c r="AN817" s="859"/>
      <c r="AO817" s="859"/>
      <c r="AP817" s="859"/>
      <c r="AQ817" s="859"/>
      <c r="AR817" s="859"/>
    </row>
    <row r="818" spans="1:44">
      <c r="A818" s="859"/>
      <c r="B818" s="859"/>
      <c r="C818" s="859"/>
      <c r="D818" s="859"/>
      <c r="E818" s="859"/>
      <c r="F818" s="859"/>
      <c r="G818" s="859"/>
      <c r="H818" s="859"/>
      <c r="I818" s="859"/>
      <c r="J818" s="859"/>
      <c r="K818" s="859"/>
      <c r="L818" s="860"/>
      <c r="M818" s="859"/>
      <c r="N818" s="859"/>
      <c r="O818" s="859"/>
      <c r="P818" s="859"/>
      <c r="Q818" s="859"/>
      <c r="R818" s="859"/>
      <c r="S818" s="860"/>
      <c r="T818" s="860"/>
      <c r="U818" s="859"/>
      <c r="V818" s="859"/>
      <c r="W818" s="859"/>
      <c r="X818" s="859"/>
      <c r="Y818" s="859"/>
      <c r="Z818" s="859"/>
      <c r="AA818" s="859"/>
      <c r="AB818" s="859"/>
      <c r="AC818" s="859"/>
      <c r="AD818" s="859"/>
      <c r="AE818" s="859"/>
      <c r="AF818" s="859"/>
      <c r="AG818" s="859"/>
      <c r="AH818" s="859"/>
      <c r="AI818" s="859"/>
      <c r="AJ818" s="859"/>
      <c r="AK818" s="859"/>
      <c r="AL818" s="859"/>
      <c r="AM818" s="859"/>
      <c r="AN818" s="859"/>
      <c r="AO818" s="859"/>
      <c r="AP818" s="859"/>
      <c r="AQ818" s="859"/>
      <c r="AR818" s="859"/>
    </row>
    <row r="819" spans="1:44">
      <c r="A819" s="859"/>
      <c r="B819" s="859"/>
      <c r="C819" s="859"/>
      <c r="D819" s="859"/>
      <c r="E819" s="859"/>
      <c r="F819" s="859"/>
      <c r="G819" s="859"/>
      <c r="H819" s="859"/>
      <c r="I819" s="859"/>
      <c r="J819" s="859"/>
      <c r="K819" s="859"/>
      <c r="L819" s="860"/>
      <c r="M819" s="859"/>
      <c r="N819" s="859"/>
      <c r="O819" s="859"/>
      <c r="P819" s="859"/>
      <c r="Q819" s="859"/>
      <c r="R819" s="859"/>
      <c r="S819" s="860"/>
      <c r="T819" s="860"/>
      <c r="U819" s="859"/>
      <c r="V819" s="859"/>
      <c r="W819" s="859"/>
      <c r="X819" s="859"/>
      <c r="Y819" s="859"/>
      <c r="Z819" s="859"/>
      <c r="AA819" s="859"/>
      <c r="AB819" s="859"/>
      <c r="AC819" s="859"/>
      <c r="AD819" s="859"/>
      <c r="AE819" s="859"/>
      <c r="AF819" s="859"/>
      <c r="AG819" s="859"/>
      <c r="AH819" s="859"/>
      <c r="AI819" s="859"/>
      <c r="AJ819" s="859"/>
      <c r="AK819" s="859"/>
      <c r="AL819" s="859"/>
      <c r="AM819" s="859"/>
      <c r="AN819" s="859"/>
      <c r="AO819" s="859"/>
      <c r="AP819" s="859"/>
      <c r="AQ819" s="859"/>
      <c r="AR819" s="859"/>
    </row>
    <row r="820" spans="1:44">
      <c r="A820" s="859"/>
      <c r="B820" s="859"/>
      <c r="C820" s="859"/>
      <c r="D820" s="859"/>
      <c r="E820" s="859"/>
      <c r="F820" s="859"/>
      <c r="G820" s="859"/>
      <c r="H820" s="859"/>
      <c r="I820" s="859"/>
      <c r="J820" s="859"/>
      <c r="K820" s="859"/>
      <c r="L820" s="860"/>
      <c r="M820" s="859"/>
      <c r="N820" s="859"/>
      <c r="O820" s="859"/>
      <c r="P820" s="859"/>
      <c r="Q820" s="859"/>
      <c r="R820" s="859"/>
      <c r="S820" s="860"/>
      <c r="T820" s="860"/>
      <c r="U820" s="859"/>
      <c r="V820" s="859"/>
      <c r="W820" s="859"/>
      <c r="X820" s="859"/>
      <c r="Y820" s="859"/>
      <c r="Z820" s="859"/>
      <c r="AA820" s="859"/>
      <c r="AB820" s="859"/>
      <c r="AC820" s="859"/>
      <c r="AD820" s="859"/>
      <c r="AE820" s="859"/>
      <c r="AF820" s="859"/>
      <c r="AG820" s="859"/>
      <c r="AH820" s="859"/>
      <c r="AI820" s="859"/>
      <c r="AJ820" s="859"/>
      <c r="AK820" s="859"/>
      <c r="AL820" s="859"/>
      <c r="AM820" s="859"/>
      <c r="AN820" s="859"/>
      <c r="AO820" s="859"/>
      <c r="AP820" s="859"/>
      <c r="AQ820" s="859"/>
      <c r="AR820" s="859"/>
    </row>
    <row r="821" spans="1:44">
      <c r="A821" s="859"/>
      <c r="B821" s="859"/>
      <c r="C821" s="859"/>
      <c r="D821" s="859"/>
      <c r="E821" s="859"/>
      <c r="F821" s="859"/>
      <c r="G821" s="859"/>
      <c r="H821" s="859"/>
      <c r="I821" s="859"/>
      <c r="J821" s="859"/>
      <c r="K821" s="859"/>
      <c r="L821" s="860"/>
      <c r="M821" s="859"/>
      <c r="N821" s="859"/>
      <c r="O821" s="859"/>
      <c r="P821" s="859"/>
      <c r="Q821" s="859"/>
      <c r="R821" s="859"/>
      <c r="S821" s="860"/>
      <c r="T821" s="860"/>
      <c r="U821" s="859"/>
      <c r="V821" s="859"/>
      <c r="W821" s="859"/>
      <c r="X821" s="859"/>
      <c r="Y821" s="859"/>
      <c r="Z821" s="859"/>
      <c r="AA821" s="859"/>
      <c r="AB821" s="859"/>
      <c r="AC821" s="859"/>
      <c r="AD821" s="859"/>
      <c r="AE821" s="859"/>
      <c r="AF821" s="859"/>
      <c r="AG821" s="859"/>
      <c r="AH821" s="859"/>
      <c r="AI821" s="859"/>
      <c r="AJ821" s="859"/>
      <c r="AK821" s="859"/>
      <c r="AL821" s="859"/>
      <c r="AM821" s="859"/>
      <c r="AN821" s="859"/>
      <c r="AO821" s="859"/>
      <c r="AP821" s="859"/>
      <c r="AQ821" s="859"/>
      <c r="AR821" s="859"/>
    </row>
    <row r="822" spans="1:44">
      <c r="A822" s="859"/>
      <c r="B822" s="859"/>
      <c r="C822" s="859"/>
      <c r="D822" s="859"/>
      <c r="E822" s="859"/>
      <c r="F822" s="859"/>
      <c r="G822" s="859"/>
      <c r="H822" s="859"/>
      <c r="I822" s="859"/>
      <c r="J822" s="859"/>
      <c r="K822" s="859"/>
      <c r="L822" s="860"/>
      <c r="M822" s="859"/>
      <c r="N822" s="859"/>
      <c r="O822" s="859"/>
      <c r="P822" s="859"/>
      <c r="Q822" s="859"/>
      <c r="R822" s="859"/>
      <c r="S822" s="860"/>
      <c r="T822" s="860"/>
      <c r="U822" s="859"/>
      <c r="V822" s="859"/>
      <c r="W822" s="859"/>
      <c r="X822" s="859"/>
      <c r="Y822" s="859"/>
      <c r="Z822" s="859"/>
      <c r="AA822" s="859"/>
      <c r="AB822" s="859"/>
      <c r="AC822" s="859"/>
      <c r="AD822" s="859"/>
      <c r="AE822" s="859"/>
      <c r="AF822" s="859"/>
      <c r="AG822" s="859"/>
      <c r="AH822" s="859"/>
      <c r="AI822" s="859"/>
      <c r="AJ822" s="859"/>
      <c r="AK822" s="859"/>
      <c r="AL822" s="859"/>
      <c r="AM822" s="859"/>
      <c r="AN822" s="859"/>
      <c r="AO822" s="859"/>
      <c r="AP822" s="859"/>
      <c r="AQ822" s="859"/>
      <c r="AR822" s="859"/>
    </row>
    <row r="823" spans="1:44">
      <c r="A823" s="859"/>
      <c r="B823" s="859"/>
      <c r="C823" s="859"/>
      <c r="D823" s="859"/>
      <c r="E823" s="859"/>
      <c r="F823" s="859"/>
      <c r="G823" s="859"/>
      <c r="H823" s="859"/>
      <c r="I823" s="859"/>
      <c r="J823" s="859"/>
      <c r="K823" s="859"/>
      <c r="L823" s="860"/>
      <c r="M823" s="859"/>
      <c r="N823" s="859"/>
      <c r="O823" s="859"/>
      <c r="P823" s="859"/>
      <c r="Q823" s="859"/>
      <c r="R823" s="859"/>
      <c r="S823" s="860"/>
      <c r="T823" s="860"/>
      <c r="U823" s="859"/>
      <c r="V823" s="859"/>
      <c r="W823" s="859"/>
      <c r="X823" s="859"/>
      <c r="Y823" s="859"/>
      <c r="Z823" s="859"/>
      <c r="AA823" s="859"/>
      <c r="AB823" s="859"/>
      <c r="AC823" s="859"/>
      <c r="AD823" s="859"/>
      <c r="AE823" s="859"/>
      <c r="AF823" s="859"/>
      <c r="AG823" s="859"/>
      <c r="AH823" s="859"/>
      <c r="AI823" s="859"/>
      <c r="AJ823" s="859"/>
      <c r="AK823" s="859"/>
      <c r="AL823" s="859"/>
      <c r="AM823" s="859"/>
      <c r="AN823" s="859"/>
      <c r="AO823" s="859"/>
      <c r="AP823" s="859"/>
      <c r="AQ823" s="859"/>
      <c r="AR823" s="859"/>
    </row>
    <row r="824" spans="1:44">
      <c r="A824" s="859"/>
      <c r="B824" s="859"/>
      <c r="C824" s="859"/>
      <c r="D824" s="859"/>
      <c r="E824" s="859"/>
      <c r="F824" s="859"/>
      <c r="G824" s="859"/>
      <c r="H824" s="859"/>
      <c r="I824" s="859"/>
      <c r="J824" s="859"/>
      <c r="K824" s="859"/>
      <c r="L824" s="860"/>
      <c r="M824" s="859"/>
      <c r="N824" s="859"/>
      <c r="O824" s="859"/>
      <c r="P824" s="859"/>
      <c r="Q824" s="859"/>
      <c r="R824" s="859"/>
      <c r="S824" s="860"/>
      <c r="T824" s="860"/>
      <c r="U824" s="859"/>
      <c r="V824" s="859"/>
      <c r="W824" s="859"/>
      <c r="X824" s="859"/>
      <c r="Y824" s="859"/>
      <c r="Z824" s="859"/>
      <c r="AA824" s="859"/>
      <c r="AB824" s="859"/>
      <c r="AC824" s="859"/>
      <c r="AD824" s="859"/>
      <c r="AE824" s="859"/>
      <c r="AF824" s="859"/>
      <c r="AG824" s="859"/>
      <c r="AH824" s="859"/>
      <c r="AI824" s="859"/>
      <c r="AJ824" s="859"/>
      <c r="AK824" s="859"/>
      <c r="AL824" s="859"/>
      <c r="AM824" s="859"/>
      <c r="AN824" s="859"/>
      <c r="AO824" s="859"/>
      <c r="AP824" s="859"/>
      <c r="AQ824" s="859"/>
      <c r="AR824" s="859"/>
    </row>
    <row r="825" spans="1:44">
      <c r="A825" s="859"/>
      <c r="B825" s="859"/>
      <c r="C825" s="859"/>
      <c r="D825" s="859"/>
      <c r="E825" s="859"/>
      <c r="F825" s="859"/>
      <c r="G825" s="859"/>
      <c r="H825" s="859"/>
      <c r="I825" s="859"/>
      <c r="J825" s="859"/>
      <c r="K825" s="859"/>
      <c r="L825" s="860"/>
      <c r="M825" s="859"/>
      <c r="N825" s="859"/>
      <c r="O825" s="859"/>
      <c r="P825" s="859"/>
      <c r="Q825" s="859"/>
      <c r="R825" s="859"/>
      <c r="S825" s="860"/>
      <c r="T825" s="860"/>
      <c r="U825" s="859"/>
      <c r="V825" s="859"/>
      <c r="W825" s="859"/>
      <c r="X825" s="859"/>
      <c r="Y825" s="859"/>
      <c r="Z825" s="859"/>
      <c r="AA825" s="859"/>
      <c r="AB825" s="859"/>
      <c r="AC825" s="859"/>
      <c r="AD825" s="859"/>
      <c r="AE825" s="859"/>
      <c r="AF825" s="859"/>
      <c r="AG825" s="859"/>
      <c r="AH825" s="859"/>
      <c r="AI825" s="859"/>
      <c r="AJ825" s="859"/>
      <c r="AK825" s="859"/>
      <c r="AL825" s="859"/>
      <c r="AM825" s="859"/>
      <c r="AN825" s="859"/>
      <c r="AO825" s="859"/>
      <c r="AP825" s="859"/>
      <c r="AQ825" s="859"/>
      <c r="AR825" s="859"/>
    </row>
    <row r="826" spans="1:44">
      <c r="A826" s="859"/>
      <c r="B826" s="859"/>
      <c r="C826" s="859"/>
      <c r="D826" s="859"/>
      <c r="E826" s="859"/>
      <c r="F826" s="859"/>
      <c r="G826" s="859"/>
      <c r="H826" s="859"/>
      <c r="I826" s="859"/>
      <c r="J826" s="859"/>
      <c r="K826" s="859"/>
      <c r="L826" s="860"/>
      <c r="M826" s="859"/>
      <c r="N826" s="859"/>
      <c r="O826" s="859"/>
      <c r="P826" s="859"/>
      <c r="Q826" s="859"/>
      <c r="R826" s="859"/>
      <c r="S826" s="860"/>
      <c r="T826" s="860"/>
      <c r="U826" s="859"/>
      <c r="V826" s="859"/>
      <c r="W826" s="859"/>
      <c r="X826" s="859"/>
      <c r="Y826" s="859"/>
      <c r="Z826" s="859"/>
      <c r="AA826" s="859"/>
      <c r="AB826" s="859"/>
      <c r="AC826" s="859"/>
      <c r="AD826" s="859"/>
      <c r="AE826" s="859"/>
      <c r="AF826" s="859"/>
      <c r="AG826" s="859"/>
      <c r="AH826" s="859"/>
      <c r="AI826" s="859"/>
      <c r="AJ826" s="859"/>
      <c r="AK826" s="859"/>
      <c r="AL826" s="859"/>
      <c r="AM826" s="859"/>
      <c r="AN826" s="859"/>
      <c r="AO826" s="859"/>
      <c r="AP826" s="859"/>
      <c r="AQ826" s="859"/>
      <c r="AR826" s="859"/>
    </row>
    <row r="827" spans="1:44">
      <c r="A827" s="859"/>
      <c r="B827" s="859"/>
      <c r="C827" s="859"/>
      <c r="D827" s="859"/>
      <c r="E827" s="859"/>
      <c r="F827" s="859"/>
      <c r="G827" s="859"/>
      <c r="H827" s="859"/>
      <c r="I827" s="859"/>
      <c r="J827" s="859"/>
      <c r="K827" s="859"/>
      <c r="L827" s="860"/>
      <c r="M827" s="859"/>
      <c r="N827" s="859"/>
      <c r="O827" s="859"/>
      <c r="P827" s="859"/>
      <c r="Q827" s="859"/>
      <c r="R827" s="859"/>
      <c r="S827" s="860"/>
      <c r="T827" s="860"/>
      <c r="U827" s="859"/>
      <c r="V827" s="859"/>
      <c r="W827" s="859"/>
      <c r="X827" s="859"/>
      <c r="Y827" s="859"/>
      <c r="Z827" s="859"/>
      <c r="AA827" s="859"/>
      <c r="AB827" s="859"/>
      <c r="AC827" s="859"/>
      <c r="AD827" s="859"/>
      <c r="AE827" s="859"/>
      <c r="AF827" s="859"/>
      <c r="AG827" s="859"/>
      <c r="AH827" s="859"/>
      <c r="AI827" s="859"/>
      <c r="AJ827" s="859"/>
      <c r="AK827" s="859"/>
      <c r="AL827" s="859"/>
      <c r="AM827" s="859"/>
      <c r="AN827" s="859"/>
      <c r="AO827" s="859"/>
      <c r="AP827" s="859"/>
      <c r="AQ827" s="859"/>
      <c r="AR827" s="859"/>
    </row>
    <row r="828" spans="1:44">
      <c r="A828" s="859"/>
      <c r="B828" s="859"/>
      <c r="C828" s="859"/>
      <c r="D828" s="859"/>
      <c r="E828" s="859"/>
      <c r="F828" s="859"/>
      <c r="G828" s="859"/>
      <c r="H828" s="859"/>
      <c r="I828" s="859"/>
      <c r="J828" s="859"/>
      <c r="K828" s="859"/>
      <c r="L828" s="860"/>
      <c r="M828" s="859"/>
      <c r="N828" s="859"/>
      <c r="O828" s="859"/>
      <c r="P828" s="859"/>
      <c r="Q828" s="859"/>
      <c r="R828" s="859"/>
      <c r="S828" s="860"/>
      <c r="T828" s="860"/>
      <c r="U828" s="859"/>
      <c r="V828" s="859"/>
      <c r="W828" s="859"/>
      <c r="X828" s="859"/>
      <c r="Y828" s="859"/>
      <c r="Z828" s="859"/>
      <c r="AA828" s="859"/>
      <c r="AB828" s="859"/>
      <c r="AC828" s="859"/>
      <c r="AD828" s="859"/>
      <c r="AE828" s="859"/>
      <c r="AF828" s="859"/>
      <c r="AG828" s="859"/>
      <c r="AH828" s="859"/>
      <c r="AI828" s="859"/>
      <c r="AJ828" s="859"/>
      <c r="AK828" s="859"/>
      <c r="AL828" s="859"/>
      <c r="AM828" s="859"/>
      <c r="AN828" s="859"/>
      <c r="AO828" s="859"/>
      <c r="AP828" s="859"/>
      <c r="AQ828" s="859"/>
      <c r="AR828" s="859"/>
    </row>
    <row r="829" spans="1:44">
      <c r="A829" s="859"/>
      <c r="B829" s="859"/>
      <c r="C829" s="859"/>
      <c r="D829" s="859"/>
      <c r="E829" s="859"/>
      <c r="F829" s="859"/>
      <c r="G829" s="859"/>
      <c r="H829" s="859"/>
      <c r="I829" s="859"/>
      <c r="J829" s="859"/>
      <c r="K829" s="859"/>
      <c r="L829" s="860"/>
      <c r="M829" s="859"/>
      <c r="N829" s="859"/>
      <c r="O829" s="859"/>
      <c r="P829" s="859"/>
      <c r="Q829" s="859"/>
      <c r="R829" s="859"/>
      <c r="S829" s="860"/>
      <c r="T829" s="860"/>
      <c r="U829" s="859"/>
      <c r="V829" s="859"/>
      <c r="W829" s="859"/>
      <c r="X829" s="859"/>
      <c r="Y829" s="859"/>
      <c r="Z829" s="859"/>
      <c r="AA829" s="859"/>
      <c r="AB829" s="859"/>
      <c r="AC829" s="859"/>
      <c r="AD829" s="859"/>
      <c r="AE829" s="859"/>
      <c r="AF829" s="859"/>
      <c r="AG829" s="859"/>
      <c r="AH829" s="859"/>
      <c r="AI829" s="859"/>
      <c r="AJ829" s="859"/>
      <c r="AK829" s="859"/>
      <c r="AL829" s="859"/>
      <c r="AM829" s="859"/>
      <c r="AN829" s="859"/>
      <c r="AO829" s="859"/>
      <c r="AP829" s="859"/>
      <c r="AQ829" s="859"/>
      <c r="AR829" s="859"/>
    </row>
    <row r="830" spans="1:44">
      <c r="A830" s="859"/>
      <c r="B830" s="859"/>
      <c r="C830" s="859"/>
      <c r="D830" s="859"/>
      <c r="E830" s="859"/>
      <c r="F830" s="859"/>
      <c r="G830" s="859"/>
      <c r="H830" s="859"/>
      <c r="I830" s="859"/>
      <c r="J830" s="859"/>
      <c r="K830" s="859"/>
      <c r="L830" s="860"/>
      <c r="M830" s="859"/>
      <c r="N830" s="859"/>
      <c r="O830" s="859"/>
      <c r="P830" s="859"/>
      <c r="Q830" s="859"/>
      <c r="R830" s="859"/>
      <c r="S830" s="860"/>
      <c r="T830" s="860"/>
      <c r="U830" s="859"/>
      <c r="V830" s="859"/>
      <c r="W830" s="859"/>
      <c r="X830" s="859"/>
      <c r="Y830" s="859"/>
      <c r="Z830" s="859"/>
      <c r="AA830" s="859"/>
      <c r="AB830" s="859"/>
      <c r="AC830" s="859"/>
      <c r="AD830" s="859"/>
      <c r="AE830" s="859"/>
      <c r="AF830" s="859"/>
      <c r="AG830" s="859"/>
      <c r="AH830" s="859"/>
      <c r="AI830" s="859"/>
      <c r="AJ830" s="859"/>
      <c r="AK830" s="859"/>
      <c r="AL830" s="859"/>
      <c r="AM830" s="859"/>
      <c r="AN830" s="859"/>
      <c r="AO830" s="859"/>
      <c r="AP830" s="859"/>
      <c r="AQ830" s="859"/>
      <c r="AR830" s="859"/>
    </row>
    <row r="831" spans="1:44">
      <c r="A831" s="859"/>
      <c r="B831" s="859"/>
      <c r="C831" s="859"/>
      <c r="D831" s="859"/>
      <c r="E831" s="859"/>
      <c r="F831" s="859"/>
      <c r="G831" s="859"/>
      <c r="H831" s="859"/>
      <c r="I831" s="859"/>
      <c r="J831" s="859"/>
      <c r="K831" s="859"/>
      <c r="L831" s="860"/>
      <c r="M831" s="859"/>
      <c r="N831" s="859"/>
      <c r="O831" s="859"/>
      <c r="P831" s="859"/>
      <c r="Q831" s="859"/>
      <c r="R831" s="859"/>
      <c r="S831" s="860"/>
      <c r="T831" s="860"/>
      <c r="U831" s="859"/>
      <c r="V831" s="859"/>
      <c r="W831" s="859"/>
      <c r="X831" s="859"/>
      <c r="Y831" s="859"/>
      <c r="Z831" s="859"/>
      <c r="AA831" s="859"/>
      <c r="AB831" s="859"/>
      <c r="AC831" s="859"/>
      <c r="AD831" s="859"/>
      <c r="AE831" s="859"/>
      <c r="AF831" s="859"/>
      <c r="AG831" s="859"/>
      <c r="AH831" s="859"/>
      <c r="AI831" s="859"/>
      <c r="AJ831" s="859"/>
      <c r="AK831" s="859"/>
      <c r="AL831" s="859"/>
      <c r="AM831" s="859"/>
      <c r="AN831" s="859"/>
      <c r="AO831" s="859"/>
      <c r="AP831" s="859"/>
      <c r="AQ831" s="859"/>
      <c r="AR831" s="859"/>
    </row>
    <row r="832" spans="1:44">
      <c r="A832" s="859"/>
      <c r="B832" s="859"/>
      <c r="C832" s="859"/>
      <c r="D832" s="859"/>
      <c r="E832" s="859"/>
      <c r="F832" s="859"/>
      <c r="G832" s="859"/>
      <c r="H832" s="859"/>
      <c r="I832" s="859"/>
      <c r="J832" s="859"/>
      <c r="K832" s="859"/>
      <c r="L832" s="860"/>
      <c r="M832" s="859"/>
      <c r="N832" s="859"/>
      <c r="O832" s="859"/>
      <c r="P832" s="859"/>
      <c r="Q832" s="859"/>
      <c r="R832" s="859"/>
      <c r="S832" s="860"/>
      <c r="T832" s="860"/>
      <c r="U832" s="859"/>
      <c r="V832" s="859"/>
      <c r="W832" s="859"/>
      <c r="X832" s="859"/>
      <c r="Y832" s="859"/>
      <c r="Z832" s="859"/>
      <c r="AA832" s="859"/>
      <c r="AB832" s="859"/>
      <c r="AC832" s="859"/>
      <c r="AD832" s="859"/>
      <c r="AE832" s="859"/>
      <c r="AF832" s="859"/>
      <c r="AG832" s="859"/>
      <c r="AH832" s="859"/>
      <c r="AI832" s="859"/>
      <c r="AJ832" s="859"/>
      <c r="AK832" s="859"/>
      <c r="AL832" s="859"/>
      <c r="AM832" s="859"/>
      <c r="AN832" s="859"/>
      <c r="AO832" s="859"/>
      <c r="AP832" s="859"/>
      <c r="AQ832" s="859"/>
      <c r="AR832" s="859"/>
    </row>
    <row r="833" spans="1:44">
      <c r="A833" s="859"/>
      <c r="B833" s="859"/>
      <c r="C833" s="859"/>
      <c r="D833" s="859"/>
      <c r="E833" s="859"/>
      <c r="F833" s="859"/>
      <c r="G833" s="859"/>
      <c r="H833" s="859"/>
      <c r="I833" s="859"/>
      <c r="J833" s="859"/>
      <c r="K833" s="859"/>
      <c r="L833" s="860"/>
      <c r="M833" s="859"/>
      <c r="N833" s="859"/>
      <c r="O833" s="859"/>
      <c r="P833" s="859"/>
      <c r="Q833" s="859"/>
      <c r="R833" s="859"/>
      <c r="S833" s="860"/>
      <c r="T833" s="860"/>
      <c r="U833" s="859"/>
      <c r="V833" s="859"/>
      <c r="W833" s="859"/>
      <c r="X833" s="859"/>
      <c r="Y833" s="859"/>
      <c r="Z833" s="859"/>
      <c r="AA833" s="859"/>
      <c r="AB833" s="859"/>
      <c r="AC833" s="859"/>
      <c r="AD833" s="859"/>
      <c r="AE833" s="859"/>
      <c r="AF833" s="859"/>
      <c r="AG833" s="859"/>
      <c r="AH833" s="859"/>
      <c r="AI833" s="859"/>
      <c r="AJ833" s="859"/>
      <c r="AK833" s="859"/>
      <c r="AL833" s="859"/>
      <c r="AM833" s="859"/>
      <c r="AN833" s="859"/>
      <c r="AO833" s="859"/>
      <c r="AP833" s="859"/>
      <c r="AQ833" s="859"/>
      <c r="AR833" s="859"/>
    </row>
    <row r="834" spans="1:44">
      <c r="A834" s="859"/>
      <c r="B834" s="859"/>
      <c r="C834" s="859"/>
      <c r="D834" s="859"/>
      <c r="E834" s="859"/>
      <c r="F834" s="859"/>
      <c r="G834" s="859"/>
      <c r="H834" s="859"/>
      <c r="I834" s="859"/>
      <c r="J834" s="859"/>
      <c r="K834" s="859"/>
      <c r="L834" s="860"/>
      <c r="M834" s="859"/>
      <c r="N834" s="859"/>
      <c r="O834" s="859"/>
      <c r="P834" s="859"/>
      <c r="Q834" s="859"/>
      <c r="R834" s="859"/>
      <c r="S834" s="860"/>
      <c r="T834" s="860"/>
      <c r="U834" s="859"/>
      <c r="V834" s="859"/>
      <c r="W834" s="859"/>
      <c r="X834" s="859"/>
      <c r="Y834" s="859"/>
      <c r="Z834" s="859"/>
      <c r="AA834" s="859"/>
      <c r="AB834" s="859"/>
      <c r="AC834" s="859"/>
      <c r="AD834" s="859"/>
      <c r="AE834" s="859"/>
      <c r="AF834" s="859"/>
      <c r="AG834" s="859"/>
      <c r="AH834" s="859"/>
      <c r="AI834" s="859"/>
      <c r="AJ834" s="859"/>
      <c r="AK834" s="859"/>
      <c r="AL834" s="859"/>
      <c r="AM834" s="859"/>
      <c r="AN834" s="859"/>
      <c r="AO834" s="859"/>
      <c r="AP834" s="859"/>
      <c r="AQ834" s="859"/>
      <c r="AR834" s="859"/>
    </row>
    <row r="835" spans="1:44">
      <c r="A835" s="859"/>
      <c r="B835" s="859"/>
      <c r="C835" s="859"/>
      <c r="D835" s="859"/>
      <c r="E835" s="859"/>
      <c r="F835" s="859"/>
      <c r="G835" s="859"/>
      <c r="H835" s="859"/>
      <c r="I835" s="859"/>
      <c r="J835" s="859"/>
      <c r="K835" s="859"/>
      <c r="L835" s="860"/>
      <c r="M835" s="859"/>
      <c r="N835" s="859"/>
      <c r="O835" s="859"/>
      <c r="P835" s="859"/>
      <c r="Q835" s="859"/>
      <c r="R835" s="859"/>
      <c r="S835" s="860"/>
      <c r="T835" s="860"/>
      <c r="U835" s="859"/>
      <c r="V835" s="859"/>
      <c r="W835" s="859"/>
      <c r="X835" s="859"/>
      <c r="Y835" s="859"/>
      <c r="Z835" s="859"/>
      <c r="AA835" s="859"/>
      <c r="AB835" s="859"/>
      <c r="AC835" s="859"/>
      <c r="AD835" s="859"/>
      <c r="AE835" s="859"/>
      <c r="AF835" s="859"/>
      <c r="AG835" s="859"/>
      <c r="AH835" s="859"/>
      <c r="AI835" s="859"/>
      <c r="AJ835" s="859"/>
      <c r="AK835" s="859"/>
      <c r="AL835" s="859"/>
      <c r="AM835" s="859"/>
      <c r="AN835" s="859"/>
      <c r="AO835" s="859"/>
      <c r="AP835" s="859"/>
      <c r="AQ835" s="859"/>
      <c r="AR835" s="859"/>
    </row>
    <row r="836" spans="1:44">
      <c r="A836" s="859"/>
      <c r="B836" s="859"/>
      <c r="C836" s="859"/>
      <c r="D836" s="859"/>
      <c r="E836" s="859"/>
      <c r="F836" s="859"/>
      <c r="G836" s="859"/>
      <c r="H836" s="859"/>
      <c r="I836" s="859"/>
      <c r="J836" s="859"/>
      <c r="K836" s="859"/>
      <c r="L836" s="860"/>
      <c r="M836" s="859"/>
      <c r="N836" s="859"/>
      <c r="O836" s="859"/>
      <c r="P836" s="859"/>
      <c r="Q836" s="859"/>
      <c r="R836" s="859"/>
      <c r="S836" s="860"/>
      <c r="T836" s="860"/>
      <c r="U836" s="859"/>
      <c r="V836" s="859"/>
      <c r="W836" s="859"/>
      <c r="X836" s="859"/>
      <c r="Y836" s="859"/>
      <c r="Z836" s="859"/>
      <c r="AA836" s="859"/>
      <c r="AB836" s="859"/>
      <c r="AC836" s="859"/>
      <c r="AD836" s="859"/>
      <c r="AE836" s="859"/>
      <c r="AF836" s="859"/>
      <c r="AG836" s="859"/>
      <c r="AH836" s="859"/>
      <c r="AI836" s="859"/>
      <c r="AJ836" s="859"/>
      <c r="AK836" s="859"/>
      <c r="AL836" s="859"/>
      <c r="AM836" s="859"/>
      <c r="AN836" s="859"/>
      <c r="AO836" s="859"/>
      <c r="AP836" s="859"/>
      <c r="AQ836" s="859"/>
      <c r="AR836" s="859"/>
    </row>
    <row r="837" spans="1:44">
      <c r="A837" s="859"/>
      <c r="B837" s="859"/>
      <c r="C837" s="859"/>
      <c r="D837" s="859"/>
      <c r="E837" s="859"/>
      <c r="F837" s="859"/>
      <c r="G837" s="859"/>
      <c r="H837" s="859"/>
      <c r="I837" s="859"/>
      <c r="J837" s="859"/>
      <c r="K837" s="859"/>
      <c r="L837" s="860"/>
      <c r="M837" s="859"/>
      <c r="N837" s="859"/>
      <c r="O837" s="859"/>
      <c r="P837" s="859"/>
      <c r="Q837" s="859"/>
      <c r="R837" s="859"/>
      <c r="S837" s="860"/>
      <c r="T837" s="860"/>
      <c r="U837" s="859"/>
      <c r="V837" s="859"/>
      <c r="W837" s="859"/>
      <c r="X837" s="859"/>
      <c r="Y837" s="859"/>
      <c r="Z837" s="859"/>
      <c r="AA837" s="859"/>
      <c r="AB837" s="859"/>
      <c r="AC837" s="859"/>
      <c r="AD837" s="859"/>
      <c r="AE837" s="859"/>
      <c r="AF837" s="859"/>
      <c r="AG837" s="859"/>
      <c r="AH837" s="859"/>
      <c r="AI837" s="859"/>
      <c r="AJ837" s="859"/>
      <c r="AK837" s="859"/>
      <c r="AL837" s="859"/>
      <c r="AM837" s="859"/>
      <c r="AN837" s="859"/>
      <c r="AO837" s="859"/>
      <c r="AP837" s="859"/>
      <c r="AQ837" s="859"/>
      <c r="AR837" s="859"/>
    </row>
    <row r="838" spans="1:44">
      <c r="A838" s="859"/>
      <c r="B838" s="859"/>
      <c r="C838" s="859"/>
      <c r="D838" s="859"/>
      <c r="E838" s="859"/>
      <c r="F838" s="859"/>
      <c r="G838" s="859"/>
      <c r="H838" s="859"/>
      <c r="I838" s="859"/>
      <c r="J838" s="859"/>
      <c r="K838" s="859"/>
      <c r="L838" s="860"/>
      <c r="M838" s="859"/>
      <c r="N838" s="859"/>
      <c r="O838" s="859"/>
      <c r="P838" s="859"/>
      <c r="Q838" s="859"/>
      <c r="R838" s="859"/>
      <c r="S838" s="860"/>
      <c r="T838" s="860"/>
      <c r="U838" s="859"/>
      <c r="V838" s="859"/>
      <c r="W838" s="859"/>
      <c r="X838" s="859"/>
      <c r="Y838" s="859"/>
      <c r="Z838" s="859"/>
      <c r="AA838" s="859"/>
      <c r="AB838" s="859"/>
      <c r="AC838" s="859"/>
      <c r="AD838" s="859"/>
      <c r="AE838" s="859"/>
      <c r="AF838" s="859"/>
      <c r="AG838" s="859"/>
      <c r="AH838" s="859"/>
      <c r="AI838" s="859"/>
      <c r="AJ838" s="859"/>
      <c r="AK838" s="859"/>
      <c r="AL838" s="859"/>
      <c r="AM838" s="859"/>
      <c r="AN838" s="859"/>
      <c r="AO838" s="859"/>
      <c r="AP838" s="859"/>
      <c r="AQ838" s="859"/>
      <c r="AR838" s="859"/>
    </row>
    <row r="839" spans="1:44">
      <c r="A839" s="859"/>
      <c r="B839" s="859"/>
      <c r="C839" s="859"/>
      <c r="D839" s="859"/>
      <c r="E839" s="859"/>
      <c r="F839" s="859"/>
      <c r="G839" s="859"/>
      <c r="H839" s="859"/>
      <c r="I839" s="859"/>
      <c r="J839" s="859"/>
      <c r="K839" s="859"/>
      <c r="L839" s="860"/>
      <c r="M839" s="859"/>
      <c r="N839" s="859"/>
      <c r="O839" s="859"/>
      <c r="P839" s="859"/>
      <c r="Q839" s="859"/>
      <c r="R839" s="859"/>
      <c r="S839" s="860"/>
      <c r="T839" s="860"/>
      <c r="U839" s="859"/>
      <c r="V839" s="859"/>
      <c r="W839" s="859"/>
      <c r="X839" s="859"/>
      <c r="Y839" s="859"/>
      <c r="Z839" s="859"/>
      <c r="AA839" s="859"/>
      <c r="AB839" s="859"/>
      <c r="AC839" s="859"/>
      <c r="AD839" s="859"/>
      <c r="AE839" s="859"/>
      <c r="AF839" s="859"/>
      <c r="AG839" s="859"/>
      <c r="AH839" s="859"/>
      <c r="AI839" s="859"/>
      <c r="AJ839" s="859"/>
      <c r="AK839" s="859"/>
      <c r="AL839" s="859"/>
      <c r="AM839" s="859"/>
      <c r="AN839" s="859"/>
      <c r="AO839" s="859"/>
      <c r="AP839" s="859"/>
      <c r="AQ839" s="859"/>
      <c r="AR839" s="859"/>
    </row>
    <row r="840" spans="1:44">
      <c r="A840" s="859"/>
      <c r="B840" s="859"/>
      <c r="C840" s="859"/>
      <c r="D840" s="859"/>
      <c r="E840" s="859"/>
      <c r="F840" s="859"/>
      <c r="G840" s="859"/>
      <c r="H840" s="859"/>
      <c r="I840" s="859"/>
      <c r="J840" s="859"/>
      <c r="K840" s="859"/>
      <c r="L840" s="860"/>
      <c r="M840" s="859"/>
      <c r="N840" s="859"/>
      <c r="O840" s="859"/>
      <c r="P840" s="859"/>
      <c r="Q840" s="859"/>
      <c r="R840" s="859"/>
      <c r="S840" s="860"/>
      <c r="T840" s="860"/>
      <c r="U840" s="859"/>
      <c r="V840" s="859"/>
      <c r="W840" s="859"/>
      <c r="X840" s="859"/>
      <c r="Y840" s="859"/>
      <c r="Z840" s="859"/>
      <c r="AA840" s="859"/>
      <c r="AB840" s="859"/>
      <c r="AC840" s="859"/>
      <c r="AD840" s="859"/>
      <c r="AE840" s="859"/>
      <c r="AF840" s="859"/>
      <c r="AG840" s="859"/>
      <c r="AH840" s="859"/>
      <c r="AI840" s="859"/>
      <c r="AJ840" s="859"/>
      <c r="AK840" s="859"/>
      <c r="AL840" s="859"/>
      <c r="AM840" s="859"/>
      <c r="AN840" s="859"/>
      <c r="AO840" s="859"/>
      <c r="AP840" s="859"/>
      <c r="AQ840" s="859"/>
      <c r="AR840" s="859"/>
    </row>
    <row r="841" spans="1:44">
      <c r="A841" s="859"/>
      <c r="B841" s="859"/>
      <c r="C841" s="859"/>
      <c r="D841" s="859"/>
      <c r="E841" s="859"/>
      <c r="F841" s="859"/>
      <c r="G841" s="859"/>
      <c r="H841" s="859"/>
      <c r="I841" s="859"/>
      <c r="J841" s="859"/>
      <c r="K841" s="859"/>
      <c r="L841" s="860"/>
      <c r="M841" s="859"/>
      <c r="N841" s="859"/>
      <c r="O841" s="859"/>
      <c r="P841" s="859"/>
      <c r="Q841" s="859"/>
      <c r="R841" s="859"/>
      <c r="S841" s="860"/>
      <c r="T841" s="860"/>
      <c r="U841" s="859"/>
      <c r="V841" s="859"/>
      <c r="W841" s="859"/>
      <c r="X841" s="859"/>
      <c r="Y841" s="859"/>
      <c r="Z841" s="859"/>
      <c r="AA841" s="859"/>
      <c r="AB841" s="859"/>
      <c r="AC841" s="859"/>
      <c r="AD841" s="859"/>
      <c r="AE841" s="859"/>
      <c r="AF841" s="859"/>
      <c r="AG841" s="859"/>
      <c r="AH841" s="859"/>
      <c r="AI841" s="859"/>
      <c r="AJ841" s="859"/>
      <c r="AK841" s="859"/>
      <c r="AL841" s="859"/>
      <c r="AM841" s="859"/>
      <c r="AN841" s="859"/>
      <c r="AO841" s="859"/>
      <c r="AP841" s="859"/>
      <c r="AQ841" s="859"/>
      <c r="AR841" s="859"/>
    </row>
    <row r="842" spans="1:44">
      <c r="A842" s="859"/>
      <c r="B842" s="859"/>
      <c r="C842" s="859"/>
      <c r="D842" s="859"/>
      <c r="E842" s="859"/>
      <c r="F842" s="859"/>
      <c r="G842" s="859"/>
      <c r="H842" s="859"/>
      <c r="I842" s="859"/>
      <c r="J842" s="859"/>
      <c r="K842" s="859"/>
      <c r="L842" s="860"/>
      <c r="M842" s="859"/>
      <c r="N842" s="859"/>
      <c r="O842" s="859"/>
      <c r="P842" s="859"/>
      <c r="Q842" s="859"/>
      <c r="R842" s="859"/>
      <c r="S842" s="860"/>
      <c r="T842" s="860"/>
      <c r="U842" s="859"/>
      <c r="V842" s="859"/>
      <c r="W842" s="859"/>
      <c r="X842" s="859"/>
      <c r="Y842" s="859"/>
      <c r="Z842" s="859"/>
      <c r="AA842" s="859"/>
      <c r="AB842" s="859"/>
      <c r="AC842" s="859"/>
      <c r="AD842" s="859"/>
      <c r="AE842" s="859"/>
      <c r="AF842" s="859"/>
      <c r="AG842" s="859"/>
      <c r="AH842" s="859"/>
      <c r="AI842" s="859"/>
      <c r="AJ842" s="859"/>
      <c r="AK842" s="859"/>
      <c r="AL842" s="859"/>
      <c r="AM842" s="859"/>
      <c r="AN842" s="859"/>
      <c r="AO842" s="859"/>
      <c r="AP842" s="859"/>
      <c r="AQ842" s="859"/>
      <c r="AR842" s="859"/>
    </row>
    <row r="843" spans="1:44">
      <c r="A843" s="859"/>
      <c r="B843" s="859"/>
      <c r="C843" s="859"/>
      <c r="D843" s="859"/>
      <c r="E843" s="859"/>
      <c r="F843" s="859"/>
      <c r="G843" s="859"/>
      <c r="H843" s="859"/>
      <c r="I843" s="859"/>
      <c r="J843" s="859"/>
      <c r="K843" s="859"/>
      <c r="L843" s="860"/>
      <c r="M843" s="859"/>
      <c r="N843" s="859"/>
      <c r="O843" s="859"/>
      <c r="P843" s="859"/>
      <c r="Q843" s="859"/>
      <c r="R843" s="859"/>
      <c r="S843" s="860"/>
      <c r="T843" s="860"/>
      <c r="U843" s="859"/>
      <c r="V843" s="859"/>
      <c r="W843" s="859"/>
      <c r="X843" s="859"/>
      <c r="Y843" s="859"/>
      <c r="Z843" s="859"/>
      <c r="AA843" s="859"/>
      <c r="AB843" s="859"/>
      <c r="AC843" s="859"/>
      <c r="AD843" s="859"/>
      <c r="AE843" s="859"/>
      <c r="AF843" s="859"/>
      <c r="AG843" s="859"/>
      <c r="AH843" s="859"/>
      <c r="AI843" s="859"/>
      <c r="AJ843" s="859"/>
      <c r="AK843" s="859"/>
      <c r="AL843" s="859"/>
      <c r="AM843" s="859"/>
      <c r="AN843" s="859"/>
      <c r="AO843" s="859"/>
      <c r="AP843" s="859"/>
      <c r="AQ843" s="859"/>
      <c r="AR843" s="859"/>
    </row>
    <row r="844" spans="1:44">
      <c r="A844" s="859"/>
      <c r="B844" s="859"/>
      <c r="C844" s="859"/>
      <c r="D844" s="859"/>
      <c r="E844" s="859"/>
      <c r="F844" s="859"/>
      <c r="G844" s="859"/>
      <c r="H844" s="859"/>
      <c r="I844" s="859"/>
      <c r="J844" s="859"/>
      <c r="K844" s="859"/>
      <c r="L844" s="860"/>
      <c r="M844" s="859"/>
      <c r="N844" s="859"/>
      <c r="O844" s="859"/>
      <c r="P844" s="859"/>
      <c r="Q844" s="859"/>
      <c r="R844" s="859"/>
      <c r="S844" s="860"/>
      <c r="T844" s="860"/>
      <c r="U844" s="859"/>
      <c r="V844" s="859"/>
      <c r="W844" s="859"/>
      <c r="X844" s="859"/>
      <c r="Y844" s="859"/>
      <c r="Z844" s="859"/>
      <c r="AA844" s="859"/>
      <c r="AB844" s="859"/>
      <c r="AC844" s="859"/>
      <c r="AD844" s="859"/>
      <c r="AE844" s="859"/>
      <c r="AF844" s="859"/>
      <c r="AG844" s="859"/>
      <c r="AH844" s="859"/>
      <c r="AI844" s="859"/>
      <c r="AJ844" s="859"/>
      <c r="AK844" s="859"/>
      <c r="AL844" s="859"/>
      <c r="AM844" s="859"/>
      <c r="AN844" s="859"/>
      <c r="AO844" s="859"/>
      <c r="AP844" s="859"/>
      <c r="AQ844" s="859"/>
      <c r="AR844" s="859"/>
    </row>
    <row r="845" spans="1:44">
      <c r="A845" s="859"/>
      <c r="B845" s="859"/>
      <c r="C845" s="859"/>
      <c r="D845" s="859"/>
      <c r="E845" s="859"/>
      <c r="F845" s="859"/>
      <c r="G845" s="859"/>
      <c r="H845" s="859"/>
      <c r="I845" s="859"/>
      <c r="J845" s="859"/>
      <c r="K845" s="859"/>
      <c r="L845" s="860"/>
      <c r="M845" s="859"/>
      <c r="N845" s="859"/>
      <c r="O845" s="859"/>
      <c r="P845" s="859"/>
      <c r="Q845" s="859"/>
      <c r="R845" s="859"/>
      <c r="S845" s="860"/>
      <c r="T845" s="860"/>
      <c r="U845" s="859"/>
      <c r="V845" s="859"/>
      <c r="W845" s="859"/>
      <c r="X845" s="859"/>
      <c r="Y845" s="859"/>
      <c r="Z845" s="859"/>
      <c r="AA845" s="859"/>
      <c r="AB845" s="859"/>
      <c r="AC845" s="859"/>
      <c r="AD845" s="859"/>
      <c r="AE845" s="859"/>
      <c r="AF845" s="859"/>
      <c r="AG845" s="859"/>
      <c r="AH845" s="859"/>
      <c r="AI845" s="859"/>
      <c r="AJ845" s="859"/>
      <c r="AK845" s="859"/>
      <c r="AL845" s="859"/>
      <c r="AM845" s="859"/>
      <c r="AN845" s="859"/>
      <c r="AO845" s="859"/>
      <c r="AP845" s="859"/>
      <c r="AQ845" s="859"/>
      <c r="AR845" s="859"/>
    </row>
    <row r="846" spans="1:44">
      <c r="A846" s="859"/>
      <c r="B846" s="859"/>
      <c r="C846" s="859"/>
      <c r="D846" s="859"/>
      <c r="E846" s="859"/>
      <c r="F846" s="859"/>
      <c r="G846" s="859"/>
      <c r="H846" s="859"/>
      <c r="I846" s="859"/>
      <c r="J846" s="859"/>
      <c r="K846" s="859"/>
      <c r="L846" s="860"/>
      <c r="M846" s="859"/>
      <c r="N846" s="859"/>
      <c r="O846" s="859"/>
      <c r="P846" s="859"/>
      <c r="Q846" s="859"/>
      <c r="R846" s="859"/>
      <c r="S846" s="860"/>
      <c r="T846" s="860"/>
      <c r="U846" s="859"/>
      <c r="V846" s="859"/>
      <c r="W846" s="859"/>
      <c r="X846" s="859"/>
      <c r="Y846" s="859"/>
      <c r="Z846" s="859"/>
      <c r="AA846" s="859"/>
      <c r="AB846" s="859"/>
      <c r="AC846" s="859"/>
      <c r="AD846" s="859"/>
      <c r="AE846" s="859"/>
      <c r="AF846" s="859"/>
      <c r="AG846" s="859"/>
      <c r="AH846" s="859"/>
      <c r="AI846" s="859"/>
      <c r="AJ846" s="859"/>
      <c r="AK846" s="859"/>
      <c r="AL846" s="859"/>
      <c r="AM846" s="859"/>
      <c r="AN846" s="859"/>
      <c r="AO846" s="859"/>
      <c r="AP846" s="859"/>
      <c r="AQ846" s="859"/>
      <c r="AR846" s="859"/>
    </row>
    <row r="847" spans="1:44">
      <c r="A847" s="859"/>
      <c r="B847" s="859"/>
      <c r="C847" s="859"/>
      <c r="D847" s="859"/>
      <c r="E847" s="859"/>
      <c r="F847" s="859"/>
      <c r="G847" s="859"/>
      <c r="H847" s="859"/>
      <c r="I847" s="859"/>
      <c r="J847" s="859"/>
      <c r="K847" s="859"/>
      <c r="L847" s="860"/>
      <c r="M847" s="859"/>
      <c r="N847" s="859"/>
      <c r="O847" s="859"/>
      <c r="P847" s="859"/>
      <c r="Q847" s="859"/>
      <c r="R847" s="859"/>
      <c r="S847" s="860"/>
      <c r="T847" s="860"/>
      <c r="U847" s="859"/>
      <c r="V847" s="859"/>
      <c r="W847" s="859"/>
      <c r="X847" s="859"/>
      <c r="Y847" s="859"/>
      <c r="Z847" s="859"/>
      <c r="AA847" s="859"/>
      <c r="AB847" s="859"/>
      <c r="AC847" s="859"/>
      <c r="AD847" s="859"/>
      <c r="AE847" s="859"/>
      <c r="AF847" s="859"/>
      <c r="AG847" s="859"/>
      <c r="AH847" s="859"/>
      <c r="AI847" s="859"/>
      <c r="AJ847" s="859"/>
      <c r="AK847" s="859"/>
      <c r="AL847" s="859"/>
      <c r="AM847" s="859"/>
      <c r="AN847" s="859"/>
      <c r="AO847" s="859"/>
      <c r="AP847" s="859"/>
      <c r="AQ847" s="859"/>
      <c r="AR847" s="859"/>
    </row>
    <row r="848" spans="1:44">
      <c r="A848" s="859"/>
      <c r="B848" s="859"/>
      <c r="C848" s="859"/>
      <c r="D848" s="859"/>
      <c r="E848" s="859"/>
      <c r="F848" s="859"/>
      <c r="G848" s="859"/>
      <c r="H848" s="859"/>
      <c r="I848" s="859"/>
      <c r="J848" s="859"/>
      <c r="K848" s="859"/>
      <c r="L848" s="860"/>
      <c r="M848" s="859"/>
      <c r="N848" s="859"/>
      <c r="O848" s="859"/>
      <c r="P848" s="859"/>
      <c r="Q848" s="859"/>
      <c r="R848" s="859"/>
      <c r="S848" s="860"/>
      <c r="T848" s="860"/>
      <c r="U848" s="859"/>
      <c r="V848" s="859"/>
      <c r="W848" s="859"/>
      <c r="X848" s="859"/>
      <c r="Y848" s="859"/>
      <c r="Z848" s="859"/>
      <c r="AA848" s="859"/>
      <c r="AB848" s="859"/>
      <c r="AC848" s="859"/>
      <c r="AD848" s="859"/>
      <c r="AE848" s="859"/>
      <c r="AF848" s="859"/>
      <c r="AG848" s="859"/>
      <c r="AH848" s="859"/>
      <c r="AI848" s="859"/>
      <c r="AJ848" s="859"/>
      <c r="AK848" s="859"/>
      <c r="AL848" s="859"/>
      <c r="AM848" s="859"/>
      <c r="AN848" s="859"/>
      <c r="AO848" s="859"/>
      <c r="AP848" s="859"/>
      <c r="AQ848" s="859"/>
      <c r="AR848" s="859"/>
    </row>
    <row r="849" spans="1:44">
      <c r="A849" s="859"/>
      <c r="B849" s="859"/>
      <c r="C849" s="859"/>
      <c r="D849" s="859"/>
      <c r="E849" s="859"/>
      <c r="F849" s="859"/>
      <c r="G849" s="859"/>
      <c r="H849" s="859"/>
      <c r="I849" s="859"/>
      <c r="J849" s="859"/>
      <c r="K849" s="859"/>
      <c r="L849" s="860"/>
      <c r="M849" s="859"/>
      <c r="N849" s="859"/>
      <c r="O849" s="859"/>
      <c r="P849" s="859"/>
      <c r="Q849" s="859"/>
      <c r="R849" s="859"/>
      <c r="S849" s="860"/>
      <c r="T849" s="860"/>
      <c r="U849" s="859"/>
      <c r="V849" s="859"/>
      <c r="W849" s="859"/>
      <c r="X849" s="859"/>
      <c r="Y849" s="859"/>
      <c r="Z849" s="859"/>
      <c r="AA849" s="859"/>
      <c r="AB849" s="859"/>
      <c r="AC849" s="859"/>
      <c r="AD849" s="859"/>
      <c r="AE849" s="859"/>
      <c r="AF849" s="859"/>
      <c r="AG849" s="859"/>
      <c r="AH849" s="859"/>
      <c r="AI849" s="859"/>
      <c r="AJ849" s="859"/>
      <c r="AK849" s="859"/>
      <c r="AL849" s="859"/>
      <c r="AM849" s="859"/>
      <c r="AN849" s="859"/>
      <c r="AO849" s="859"/>
      <c r="AP849" s="859"/>
      <c r="AQ849" s="859"/>
      <c r="AR849" s="859"/>
    </row>
    <row r="850" spans="1:44">
      <c r="A850" s="859"/>
      <c r="B850" s="859"/>
      <c r="C850" s="859"/>
      <c r="D850" s="859"/>
      <c r="E850" s="859"/>
      <c r="F850" s="859"/>
      <c r="G850" s="859"/>
      <c r="H850" s="859"/>
      <c r="I850" s="859"/>
      <c r="J850" s="859"/>
      <c r="K850" s="859"/>
      <c r="L850" s="860"/>
      <c r="M850" s="859"/>
      <c r="N850" s="859"/>
      <c r="O850" s="859"/>
      <c r="P850" s="859"/>
      <c r="Q850" s="859"/>
      <c r="R850" s="859"/>
      <c r="S850" s="860"/>
      <c r="T850" s="860"/>
      <c r="U850" s="859"/>
      <c r="V850" s="859"/>
      <c r="W850" s="859"/>
      <c r="X850" s="859"/>
      <c r="Y850" s="859"/>
      <c r="Z850" s="859"/>
      <c r="AA850" s="859"/>
      <c r="AB850" s="859"/>
      <c r="AC850" s="859"/>
      <c r="AD850" s="859"/>
      <c r="AE850" s="859"/>
      <c r="AF850" s="859"/>
      <c r="AG850" s="859"/>
      <c r="AH850" s="859"/>
      <c r="AI850" s="859"/>
      <c r="AJ850" s="859"/>
      <c r="AK850" s="859"/>
      <c r="AL850" s="859"/>
      <c r="AM850" s="859"/>
      <c r="AN850" s="859"/>
      <c r="AO850" s="859"/>
      <c r="AP850" s="859"/>
      <c r="AQ850" s="859"/>
      <c r="AR850" s="859"/>
    </row>
    <row r="851" spans="1:44">
      <c r="A851" s="859"/>
      <c r="B851" s="859"/>
      <c r="C851" s="859"/>
      <c r="D851" s="859"/>
      <c r="E851" s="859"/>
      <c r="F851" s="859"/>
      <c r="G851" s="859"/>
      <c r="H851" s="859"/>
      <c r="I851" s="859"/>
      <c r="J851" s="859"/>
      <c r="K851" s="859"/>
      <c r="L851" s="860"/>
      <c r="M851" s="859"/>
      <c r="N851" s="859"/>
      <c r="O851" s="859"/>
      <c r="P851" s="859"/>
      <c r="Q851" s="859"/>
      <c r="R851" s="859"/>
      <c r="S851" s="860"/>
      <c r="T851" s="860"/>
      <c r="U851" s="859"/>
      <c r="V851" s="859"/>
      <c r="W851" s="859"/>
      <c r="X851" s="859"/>
      <c r="Y851" s="859"/>
      <c r="Z851" s="859"/>
      <c r="AA851" s="859"/>
      <c r="AB851" s="859"/>
      <c r="AC851" s="859"/>
      <c r="AD851" s="859"/>
      <c r="AE851" s="859"/>
      <c r="AF851" s="859"/>
      <c r="AG851" s="859"/>
      <c r="AH851" s="859"/>
      <c r="AI851" s="859"/>
      <c r="AJ851" s="859"/>
      <c r="AK851" s="859"/>
      <c r="AL851" s="859"/>
      <c r="AM851" s="859"/>
      <c r="AN851" s="859"/>
      <c r="AO851" s="859"/>
      <c r="AP851" s="859"/>
      <c r="AQ851" s="859"/>
      <c r="AR851" s="859"/>
    </row>
    <row r="852" spans="1:44">
      <c r="A852" s="859"/>
      <c r="B852" s="859"/>
      <c r="C852" s="859"/>
      <c r="D852" s="859"/>
      <c r="E852" s="859"/>
      <c r="F852" s="859"/>
      <c r="G852" s="859"/>
      <c r="H852" s="859"/>
      <c r="I852" s="859"/>
      <c r="J852" s="859"/>
      <c r="K852" s="859"/>
      <c r="L852" s="860"/>
      <c r="M852" s="859"/>
      <c r="N852" s="859"/>
      <c r="O852" s="859"/>
      <c r="P852" s="859"/>
      <c r="Q852" s="859"/>
      <c r="R852" s="859"/>
      <c r="S852" s="860"/>
      <c r="T852" s="860"/>
      <c r="U852" s="859"/>
      <c r="V852" s="859"/>
      <c r="W852" s="859"/>
      <c r="X852" s="859"/>
      <c r="Y852" s="859"/>
      <c r="Z852" s="859"/>
      <c r="AA852" s="859"/>
      <c r="AB852" s="859"/>
      <c r="AC852" s="859"/>
      <c r="AD852" s="859"/>
      <c r="AE852" s="859"/>
      <c r="AF852" s="859"/>
      <c r="AG852" s="859"/>
      <c r="AH852" s="859"/>
      <c r="AI852" s="859"/>
      <c r="AJ852" s="859"/>
      <c r="AK852" s="859"/>
      <c r="AL852" s="859"/>
      <c r="AM852" s="859"/>
      <c r="AN852" s="859"/>
      <c r="AO852" s="859"/>
      <c r="AP852" s="859"/>
      <c r="AQ852" s="859"/>
      <c r="AR852" s="859"/>
    </row>
    <row r="853" spans="1:44">
      <c r="A853" s="859"/>
      <c r="B853" s="859"/>
      <c r="C853" s="859"/>
      <c r="D853" s="859"/>
      <c r="E853" s="859"/>
      <c r="F853" s="859"/>
      <c r="G853" s="859"/>
      <c r="H853" s="859"/>
      <c r="I853" s="859"/>
      <c r="J853" s="859"/>
      <c r="K853" s="859"/>
      <c r="L853" s="860"/>
      <c r="M853" s="859"/>
      <c r="N853" s="859"/>
      <c r="O853" s="859"/>
      <c r="P853" s="859"/>
      <c r="Q853" s="859"/>
      <c r="R853" s="859"/>
      <c r="S853" s="860"/>
      <c r="T853" s="860"/>
      <c r="U853" s="859"/>
      <c r="V853" s="859"/>
      <c r="W853" s="859"/>
      <c r="X853" s="859"/>
      <c r="Y853" s="859"/>
      <c r="Z853" s="859"/>
      <c r="AA853" s="859"/>
      <c r="AB853" s="859"/>
      <c r="AC853" s="859"/>
      <c r="AD853" s="859"/>
      <c r="AE853" s="859"/>
      <c r="AF853" s="859"/>
      <c r="AG853" s="859"/>
      <c r="AH853" s="859"/>
      <c r="AI853" s="859"/>
      <c r="AJ853" s="859"/>
      <c r="AK853" s="859"/>
      <c r="AL853" s="859"/>
      <c r="AM853" s="859"/>
      <c r="AN853" s="859"/>
      <c r="AO853" s="859"/>
      <c r="AP853" s="859"/>
      <c r="AQ853" s="859"/>
      <c r="AR853" s="859"/>
    </row>
    <row r="854" spans="1:44">
      <c r="A854" s="859"/>
      <c r="B854" s="859"/>
      <c r="C854" s="859"/>
      <c r="D854" s="859"/>
      <c r="E854" s="859"/>
      <c r="F854" s="859"/>
      <c r="G854" s="859"/>
      <c r="H854" s="859"/>
      <c r="I854" s="859"/>
      <c r="J854" s="859"/>
      <c r="K854" s="859"/>
      <c r="L854" s="860"/>
      <c r="M854" s="859"/>
      <c r="N854" s="859"/>
      <c r="O854" s="859"/>
      <c r="P854" s="859"/>
      <c r="Q854" s="859"/>
      <c r="R854" s="859"/>
      <c r="S854" s="860"/>
      <c r="T854" s="860"/>
      <c r="U854" s="859"/>
      <c r="V854" s="859"/>
      <c r="W854" s="859"/>
      <c r="X854" s="859"/>
      <c r="Y854" s="859"/>
      <c r="Z854" s="859"/>
      <c r="AA854" s="859"/>
      <c r="AB854" s="859"/>
      <c r="AC854" s="859"/>
      <c r="AD854" s="859"/>
      <c r="AE854" s="859"/>
      <c r="AF854" s="859"/>
      <c r="AG854" s="859"/>
      <c r="AH854" s="859"/>
      <c r="AI854" s="859"/>
      <c r="AJ854" s="859"/>
      <c r="AK854" s="859"/>
      <c r="AL854" s="859"/>
      <c r="AM854" s="859"/>
      <c r="AN854" s="859"/>
      <c r="AO854" s="859"/>
      <c r="AP854" s="859"/>
      <c r="AQ854" s="859"/>
      <c r="AR854" s="859"/>
    </row>
    <row r="855" spans="1:44">
      <c r="A855" s="859"/>
      <c r="B855" s="859"/>
      <c r="C855" s="859"/>
      <c r="D855" s="859"/>
      <c r="E855" s="859"/>
      <c r="F855" s="859"/>
      <c r="G855" s="859"/>
      <c r="H855" s="859"/>
      <c r="I855" s="859"/>
      <c r="J855" s="859"/>
      <c r="K855" s="859"/>
      <c r="L855" s="860"/>
      <c r="M855" s="859"/>
      <c r="N855" s="859"/>
      <c r="O855" s="859"/>
      <c r="P855" s="859"/>
      <c r="Q855" s="859"/>
      <c r="R855" s="859"/>
      <c r="S855" s="860"/>
      <c r="T855" s="860"/>
      <c r="U855" s="859"/>
      <c r="V855" s="859"/>
      <c r="W855" s="859"/>
      <c r="X855" s="859"/>
      <c r="Y855" s="859"/>
      <c r="Z855" s="859"/>
      <c r="AA855" s="859"/>
      <c r="AB855" s="859"/>
      <c r="AC855" s="859"/>
      <c r="AD855" s="859"/>
      <c r="AE855" s="859"/>
      <c r="AF855" s="859"/>
      <c r="AG855" s="859"/>
      <c r="AH855" s="859"/>
      <c r="AI855" s="859"/>
      <c r="AJ855" s="859"/>
      <c r="AK855" s="859"/>
      <c r="AL855" s="859"/>
      <c r="AM855" s="859"/>
      <c r="AN855" s="859"/>
      <c r="AO855" s="859"/>
      <c r="AP855" s="859"/>
      <c r="AQ855" s="859"/>
      <c r="AR855" s="859"/>
    </row>
    <row r="856" spans="1:44">
      <c r="A856" s="859"/>
      <c r="B856" s="859"/>
      <c r="C856" s="859"/>
      <c r="D856" s="859"/>
      <c r="E856" s="859"/>
      <c r="F856" s="859"/>
      <c r="G856" s="859"/>
      <c r="H856" s="859"/>
      <c r="I856" s="859"/>
      <c r="J856" s="859"/>
      <c r="K856" s="859"/>
      <c r="L856" s="860"/>
      <c r="M856" s="859"/>
      <c r="N856" s="859"/>
      <c r="O856" s="859"/>
      <c r="P856" s="859"/>
      <c r="Q856" s="859"/>
      <c r="R856" s="859"/>
      <c r="S856" s="860"/>
      <c r="T856" s="860"/>
      <c r="U856" s="859"/>
      <c r="V856" s="859"/>
      <c r="W856" s="859"/>
      <c r="X856" s="859"/>
      <c r="Y856" s="859"/>
      <c r="Z856" s="859"/>
      <c r="AA856" s="859"/>
      <c r="AB856" s="859"/>
      <c r="AC856" s="859"/>
      <c r="AD856" s="859"/>
      <c r="AE856" s="859"/>
      <c r="AF856" s="859"/>
      <c r="AG856" s="859"/>
      <c r="AH856" s="859"/>
      <c r="AI856" s="859"/>
      <c r="AJ856" s="859"/>
      <c r="AK856" s="859"/>
      <c r="AL856" s="859"/>
      <c r="AM856" s="859"/>
      <c r="AN856" s="859"/>
      <c r="AO856" s="859"/>
      <c r="AP856" s="859"/>
      <c r="AQ856" s="859"/>
      <c r="AR856" s="859"/>
    </row>
    <row r="857" spans="1:44">
      <c r="A857" s="859"/>
      <c r="B857" s="859"/>
      <c r="C857" s="859"/>
      <c r="D857" s="859"/>
      <c r="E857" s="859"/>
      <c r="F857" s="859"/>
      <c r="G857" s="859"/>
      <c r="H857" s="859"/>
      <c r="I857" s="859"/>
      <c r="J857" s="859"/>
      <c r="K857" s="859"/>
      <c r="L857" s="860"/>
      <c r="M857" s="859"/>
      <c r="N857" s="859"/>
      <c r="O857" s="859"/>
      <c r="P857" s="859"/>
      <c r="Q857" s="859"/>
      <c r="R857" s="859"/>
      <c r="S857" s="860"/>
      <c r="T857" s="860"/>
      <c r="U857" s="859"/>
      <c r="V857" s="859"/>
      <c r="W857" s="859"/>
      <c r="X857" s="859"/>
      <c r="Y857" s="859"/>
      <c r="Z857" s="859"/>
      <c r="AA857" s="859"/>
      <c r="AB857" s="859"/>
      <c r="AC857" s="859"/>
      <c r="AD857" s="859"/>
      <c r="AE857" s="859"/>
      <c r="AF857" s="859"/>
      <c r="AG857" s="859"/>
      <c r="AH857" s="859"/>
      <c r="AI857" s="859"/>
      <c r="AJ857" s="859"/>
      <c r="AK857" s="859"/>
      <c r="AL857" s="859"/>
      <c r="AM857" s="859"/>
      <c r="AN857" s="859"/>
      <c r="AO857" s="859"/>
      <c r="AP857" s="859"/>
      <c r="AQ857" s="859"/>
      <c r="AR857" s="859"/>
    </row>
    <row r="858" spans="1:44">
      <c r="A858" s="859"/>
      <c r="B858" s="859"/>
      <c r="C858" s="859"/>
      <c r="D858" s="859"/>
      <c r="E858" s="859"/>
      <c r="F858" s="859"/>
      <c r="G858" s="859"/>
      <c r="H858" s="859"/>
      <c r="I858" s="859"/>
      <c r="J858" s="859"/>
      <c r="K858" s="859"/>
      <c r="L858" s="860"/>
      <c r="M858" s="859"/>
      <c r="N858" s="859"/>
      <c r="O858" s="859"/>
      <c r="P858" s="859"/>
      <c r="Q858" s="859"/>
      <c r="R858" s="859"/>
      <c r="S858" s="860"/>
      <c r="T858" s="860"/>
      <c r="U858" s="859"/>
      <c r="V858" s="859"/>
      <c r="W858" s="859"/>
      <c r="X858" s="859"/>
      <c r="Y858" s="859"/>
      <c r="Z858" s="859"/>
      <c r="AA858" s="859"/>
      <c r="AB858" s="859"/>
      <c r="AC858" s="859"/>
      <c r="AD858" s="859"/>
      <c r="AE858" s="859"/>
      <c r="AF858" s="859"/>
      <c r="AG858" s="859"/>
      <c r="AH858" s="859"/>
      <c r="AI858" s="859"/>
      <c r="AJ858" s="859"/>
      <c r="AK858" s="859"/>
      <c r="AL858" s="859"/>
      <c r="AM858" s="859"/>
      <c r="AN858" s="859"/>
      <c r="AO858" s="859"/>
      <c r="AP858" s="859"/>
      <c r="AQ858" s="859"/>
      <c r="AR858" s="859"/>
    </row>
    <row r="859" spans="1:44">
      <c r="A859" s="859"/>
      <c r="B859" s="859"/>
      <c r="C859" s="859"/>
      <c r="D859" s="859"/>
      <c r="E859" s="859"/>
      <c r="F859" s="859"/>
      <c r="G859" s="859"/>
      <c r="H859" s="859"/>
      <c r="I859" s="859"/>
      <c r="J859" s="859"/>
      <c r="K859" s="859"/>
      <c r="L859" s="860"/>
      <c r="M859" s="859"/>
      <c r="N859" s="859"/>
      <c r="O859" s="859"/>
      <c r="P859" s="859"/>
      <c r="Q859" s="859"/>
      <c r="R859" s="859"/>
      <c r="S859" s="860"/>
      <c r="T859" s="860"/>
      <c r="U859" s="859"/>
      <c r="V859" s="859"/>
      <c r="W859" s="859"/>
      <c r="X859" s="859"/>
      <c r="Y859" s="859"/>
      <c r="Z859" s="859"/>
      <c r="AA859" s="859"/>
      <c r="AB859" s="859"/>
      <c r="AC859" s="859"/>
      <c r="AD859" s="859"/>
      <c r="AE859" s="859"/>
      <c r="AF859" s="859"/>
      <c r="AG859" s="859"/>
      <c r="AH859" s="859"/>
      <c r="AI859" s="859"/>
      <c r="AJ859" s="859"/>
      <c r="AK859" s="859"/>
      <c r="AL859" s="859"/>
      <c r="AM859" s="859"/>
      <c r="AN859" s="859"/>
      <c r="AO859" s="859"/>
      <c r="AP859" s="859"/>
      <c r="AQ859" s="859"/>
      <c r="AR859" s="859"/>
    </row>
    <row r="860" spans="1:44">
      <c r="A860" s="859"/>
      <c r="B860" s="859"/>
      <c r="C860" s="859"/>
      <c r="D860" s="859"/>
      <c r="E860" s="859"/>
      <c r="F860" s="859"/>
      <c r="G860" s="859"/>
      <c r="H860" s="859"/>
      <c r="I860" s="859"/>
      <c r="J860" s="859"/>
      <c r="K860" s="859"/>
      <c r="L860" s="860"/>
      <c r="M860" s="859"/>
      <c r="N860" s="859"/>
      <c r="O860" s="859"/>
      <c r="P860" s="859"/>
      <c r="Q860" s="859"/>
      <c r="R860" s="859"/>
      <c r="S860" s="860"/>
      <c r="T860" s="860"/>
      <c r="U860" s="859"/>
      <c r="V860" s="859"/>
      <c r="W860" s="859"/>
      <c r="X860" s="859"/>
      <c r="Y860" s="859"/>
      <c r="Z860" s="859"/>
      <c r="AA860" s="859"/>
      <c r="AB860" s="859"/>
      <c r="AC860" s="859"/>
      <c r="AD860" s="859"/>
      <c r="AE860" s="859"/>
      <c r="AF860" s="859"/>
      <c r="AG860" s="859"/>
      <c r="AH860" s="859"/>
      <c r="AI860" s="859"/>
      <c r="AJ860" s="859"/>
      <c r="AK860" s="859"/>
      <c r="AL860" s="859"/>
      <c r="AM860" s="859"/>
      <c r="AN860" s="859"/>
      <c r="AO860" s="859"/>
      <c r="AP860" s="859"/>
      <c r="AQ860" s="859"/>
      <c r="AR860" s="859"/>
    </row>
    <row r="861" spans="1:44">
      <c r="A861" s="859"/>
      <c r="B861" s="859"/>
      <c r="C861" s="859"/>
      <c r="D861" s="859"/>
      <c r="E861" s="859"/>
      <c r="F861" s="859"/>
      <c r="G861" s="859"/>
      <c r="H861" s="859"/>
      <c r="I861" s="859"/>
      <c r="J861" s="859"/>
      <c r="K861" s="859"/>
      <c r="L861" s="860"/>
      <c r="M861" s="859"/>
      <c r="N861" s="859"/>
      <c r="O861" s="859"/>
      <c r="P861" s="859"/>
      <c r="Q861" s="859"/>
      <c r="R861" s="859"/>
      <c r="S861" s="860"/>
      <c r="T861" s="860"/>
      <c r="U861" s="859"/>
      <c r="V861" s="859"/>
      <c r="W861" s="859"/>
      <c r="X861" s="859"/>
      <c r="Y861" s="859"/>
      <c r="Z861" s="859"/>
      <c r="AA861" s="859"/>
      <c r="AB861" s="859"/>
      <c r="AC861" s="859"/>
      <c r="AD861" s="859"/>
      <c r="AE861" s="859"/>
      <c r="AF861" s="859"/>
      <c r="AG861" s="859"/>
      <c r="AH861" s="859"/>
      <c r="AI861" s="859"/>
      <c r="AJ861" s="859"/>
      <c r="AK861" s="859"/>
      <c r="AL861" s="859"/>
      <c r="AM861" s="859"/>
      <c r="AN861" s="859"/>
      <c r="AO861" s="859"/>
      <c r="AP861" s="859"/>
      <c r="AQ861" s="859"/>
      <c r="AR861" s="859"/>
    </row>
    <row r="862" spans="1:44">
      <c r="A862" s="859"/>
      <c r="B862" s="859"/>
      <c r="C862" s="859"/>
      <c r="D862" s="859"/>
      <c r="E862" s="859"/>
      <c r="F862" s="859"/>
      <c r="G862" s="859"/>
      <c r="H862" s="859"/>
      <c r="I862" s="859"/>
      <c r="J862" s="859"/>
      <c r="K862" s="859"/>
      <c r="L862" s="860"/>
      <c r="M862" s="859"/>
      <c r="N862" s="859"/>
      <c r="O862" s="859"/>
      <c r="P862" s="859"/>
      <c r="Q862" s="859"/>
      <c r="R862" s="859"/>
      <c r="S862" s="860"/>
      <c r="T862" s="860"/>
      <c r="U862" s="859"/>
      <c r="V862" s="859"/>
      <c r="W862" s="859"/>
      <c r="X862" s="859"/>
      <c r="Y862" s="859"/>
      <c r="Z862" s="859"/>
      <c r="AA862" s="859"/>
      <c r="AB862" s="859"/>
      <c r="AC862" s="859"/>
      <c r="AD862" s="859"/>
      <c r="AE862" s="859"/>
      <c r="AF862" s="859"/>
      <c r="AG862" s="859"/>
      <c r="AH862" s="859"/>
      <c r="AI862" s="859"/>
      <c r="AJ862" s="859"/>
      <c r="AK862" s="859"/>
      <c r="AL862" s="859"/>
      <c r="AM862" s="859"/>
      <c r="AN862" s="859"/>
      <c r="AO862" s="859"/>
      <c r="AP862" s="859"/>
      <c r="AQ862" s="859"/>
      <c r="AR862" s="859"/>
    </row>
    <row r="863" spans="1:44">
      <c r="A863" s="859"/>
      <c r="B863" s="859"/>
      <c r="C863" s="859"/>
      <c r="D863" s="859"/>
      <c r="E863" s="859"/>
      <c r="F863" s="859"/>
      <c r="G863" s="859"/>
      <c r="H863" s="859"/>
      <c r="I863" s="859"/>
      <c r="J863" s="859"/>
      <c r="K863" s="859"/>
      <c r="L863" s="860"/>
      <c r="M863" s="859"/>
      <c r="N863" s="859"/>
      <c r="O863" s="859"/>
      <c r="P863" s="859"/>
      <c r="Q863" s="859"/>
      <c r="R863" s="859"/>
      <c r="S863" s="860"/>
      <c r="T863" s="860"/>
      <c r="U863" s="859"/>
      <c r="V863" s="859"/>
      <c r="W863" s="859"/>
      <c r="X863" s="859"/>
      <c r="Y863" s="859"/>
      <c r="Z863" s="859"/>
      <c r="AA863" s="859"/>
      <c r="AB863" s="859"/>
      <c r="AC863" s="859"/>
      <c r="AD863" s="859"/>
      <c r="AE863" s="859"/>
      <c r="AF863" s="859"/>
      <c r="AG863" s="859"/>
      <c r="AH863" s="859"/>
      <c r="AI863" s="859"/>
      <c r="AJ863" s="859"/>
      <c r="AK863" s="859"/>
      <c r="AL863" s="859"/>
      <c r="AM863" s="859"/>
      <c r="AN863" s="859"/>
      <c r="AO863" s="859"/>
      <c r="AP863" s="859"/>
      <c r="AQ863" s="859"/>
      <c r="AR863" s="859"/>
    </row>
    <row r="864" spans="1:44">
      <c r="A864" s="859"/>
      <c r="B864" s="859"/>
      <c r="C864" s="859"/>
      <c r="D864" s="859"/>
      <c r="E864" s="859"/>
      <c r="F864" s="859"/>
      <c r="G864" s="859"/>
      <c r="H864" s="859"/>
      <c r="I864" s="859"/>
      <c r="J864" s="859"/>
      <c r="K864" s="859"/>
      <c r="L864" s="860"/>
      <c r="M864" s="859"/>
      <c r="N864" s="859"/>
      <c r="O864" s="859"/>
      <c r="P864" s="859"/>
      <c r="Q864" s="859"/>
      <c r="R864" s="859"/>
      <c r="S864" s="860"/>
      <c r="T864" s="860"/>
      <c r="U864" s="859"/>
      <c r="V864" s="859"/>
      <c r="W864" s="859"/>
      <c r="X864" s="859"/>
      <c r="Y864" s="859"/>
      <c r="Z864" s="859"/>
      <c r="AA864" s="859"/>
      <c r="AB864" s="859"/>
      <c r="AC864" s="859"/>
      <c r="AD864" s="859"/>
      <c r="AE864" s="859"/>
      <c r="AF864" s="859"/>
      <c r="AG864" s="859"/>
      <c r="AH864" s="859"/>
      <c r="AI864" s="859"/>
      <c r="AJ864" s="859"/>
      <c r="AK864" s="859"/>
      <c r="AL864" s="859"/>
      <c r="AM864" s="859"/>
      <c r="AN864" s="859"/>
      <c r="AO864" s="859"/>
      <c r="AP864" s="859"/>
      <c r="AQ864" s="859"/>
      <c r="AR864" s="859"/>
    </row>
    <row r="865" spans="1:44">
      <c r="A865" s="859"/>
      <c r="B865" s="859"/>
      <c r="C865" s="859"/>
      <c r="D865" s="859"/>
      <c r="E865" s="859"/>
      <c r="F865" s="859"/>
      <c r="G865" s="859"/>
      <c r="H865" s="859"/>
      <c r="I865" s="859"/>
      <c r="J865" s="859"/>
      <c r="K865" s="859"/>
      <c r="L865" s="860"/>
      <c r="M865" s="859"/>
      <c r="N865" s="859"/>
      <c r="O865" s="859"/>
      <c r="P865" s="859"/>
      <c r="Q865" s="859"/>
      <c r="R865" s="859"/>
      <c r="S865" s="860"/>
      <c r="T865" s="860"/>
      <c r="U865" s="859"/>
      <c r="V865" s="859"/>
      <c r="W865" s="859"/>
      <c r="X865" s="859"/>
      <c r="Y865" s="859"/>
      <c r="Z865" s="859"/>
      <c r="AA865" s="859"/>
      <c r="AB865" s="859"/>
      <c r="AC865" s="859"/>
      <c r="AD865" s="859"/>
      <c r="AE865" s="859"/>
      <c r="AF865" s="859"/>
      <c r="AG865" s="859"/>
      <c r="AH865" s="859"/>
      <c r="AI865" s="859"/>
      <c r="AJ865" s="859"/>
      <c r="AK865" s="859"/>
      <c r="AL865" s="859"/>
      <c r="AM865" s="859"/>
      <c r="AN865" s="859"/>
      <c r="AO865" s="859"/>
      <c r="AP865" s="859"/>
      <c r="AQ865" s="859"/>
      <c r="AR865" s="859"/>
    </row>
    <row r="866" spans="1:44">
      <c r="A866" s="859"/>
      <c r="B866" s="859"/>
      <c r="C866" s="859"/>
      <c r="D866" s="859"/>
      <c r="E866" s="859"/>
      <c r="F866" s="859"/>
      <c r="G866" s="859"/>
      <c r="H866" s="859"/>
      <c r="I866" s="859"/>
      <c r="J866" s="859"/>
      <c r="K866" s="859"/>
      <c r="L866" s="860"/>
      <c r="M866" s="859"/>
      <c r="N866" s="859"/>
      <c r="O866" s="859"/>
      <c r="P866" s="859"/>
      <c r="Q866" s="859"/>
      <c r="R866" s="859"/>
      <c r="S866" s="860"/>
      <c r="T866" s="860"/>
      <c r="U866" s="859"/>
      <c r="V866" s="859"/>
      <c r="W866" s="859"/>
      <c r="X866" s="859"/>
      <c r="Y866" s="859"/>
      <c r="Z866" s="859"/>
      <c r="AA866" s="859"/>
      <c r="AB866" s="859"/>
      <c r="AC866" s="859"/>
      <c r="AD866" s="859"/>
      <c r="AE866" s="859"/>
      <c r="AF866" s="859"/>
      <c r="AG866" s="859"/>
      <c r="AH866" s="859"/>
      <c r="AI866" s="859"/>
      <c r="AJ866" s="859"/>
      <c r="AK866" s="859"/>
      <c r="AL866" s="859"/>
      <c r="AM866" s="859"/>
      <c r="AN866" s="859"/>
      <c r="AO866" s="859"/>
      <c r="AP866" s="859"/>
      <c r="AQ866" s="859"/>
      <c r="AR866" s="859"/>
    </row>
    <row r="867" spans="1:44">
      <c r="A867" s="859"/>
      <c r="B867" s="859"/>
      <c r="C867" s="859"/>
      <c r="D867" s="859"/>
      <c r="E867" s="859"/>
      <c r="F867" s="859"/>
      <c r="G867" s="859"/>
      <c r="H867" s="859"/>
      <c r="I867" s="859"/>
      <c r="J867" s="859"/>
      <c r="K867" s="859"/>
      <c r="L867" s="860"/>
      <c r="M867" s="859"/>
      <c r="N867" s="859"/>
      <c r="O867" s="859"/>
      <c r="P867" s="859"/>
      <c r="Q867" s="859"/>
      <c r="R867" s="859"/>
      <c r="S867" s="860"/>
      <c r="T867" s="860"/>
      <c r="U867" s="859"/>
      <c r="V867" s="859"/>
      <c r="W867" s="859"/>
      <c r="X867" s="859"/>
      <c r="Y867" s="859"/>
      <c r="Z867" s="859"/>
      <c r="AA867" s="859"/>
      <c r="AB867" s="859"/>
      <c r="AC867" s="859"/>
      <c r="AD867" s="859"/>
      <c r="AE867" s="859"/>
      <c r="AF867" s="859"/>
      <c r="AG867" s="859"/>
      <c r="AH867" s="859"/>
      <c r="AI867" s="859"/>
      <c r="AJ867" s="859"/>
      <c r="AK867" s="859"/>
      <c r="AL867" s="859"/>
      <c r="AM867" s="859"/>
      <c r="AN867" s="859"/>
      <c r="AO867" s="859"/>
      <c r="AP867" s="859"/>
      <c r="AQ867" s="859"/>
      <c r="AR867" s="859"/>
    </row>
    <row r="868" spans="1:44">
      <c r="A868" s="859"/>
      <c r="B868" s="859"/>
      <c r="C868" s="859"/>
      <c r="D868" s="859"/>
      <c r="E868" s="859"/>
      <c r="F868" s="859"/>
      <c r="G868" s="859"/>
      <c r="H868" s="859"/>
      <c r="I868" s="859"/>
      <c r="J868" s="859"/>
      <c r="K868" s="859"/>
      <c r="L868" s="860"/>
      <c r="M868" s="859"/>
      <c r="N868" s="859"/>
      <c r="O868" s="859"/>
      <c r="P868" s="859"/>
      <c r="Q868" s="859"/>
      <c r="R868" s="859"/>
      <c r="S868" s="860"/>
      <c r="T868" s="860"/>
      <c r="U868" s="859"/>
      <c r="V868" s="859"/>
      <c r="W868" s="859"/>
      <c r="X868" s="859"/>
      <c r="Y868" s="859"/>
      <c r="Z868" s="859"/>
      <c r="AA868" s="859"/>
      <c r="AB868" s="859"/>
      <c r="AC868" s="859"/>
      <c r="AD868" s="859"/>
      <c r="AE868" s="859"/>
      <c r="AF868" s="859"/>
      <c r="AG868" s="859"/>
      <c r="AH868" s="859"/>
      <c r="AI868" s="859"/>
      <c r="AJ868" s="859"/>
      <c r="AK868" s="859"/>
      <c r="AL868" s="859"/>
      <c r="AM868" s="859"/>
      <c r="AN868" s="859"/>
      <c r="AO868" s="859"/>
      <c r="AP868" s="859"/>
      <c r="AQ868" s="859"/>
      <c r="AR868" s="859"/>
    </row>
    <row r="869" spans="1:44">
      <c r="A869" s="859"/>
      <c r="B869" s="859"/>
      <c r="C869" s="859"/>
      <c r="D869" s="859"/>
      <c r="E869" s="859"/>
      <c r="F869" s="859"/>
      <c r="G869" s="859"/>
      <c r="H869" s="859"/>
      <c r="I869" s="859"/>
      <c r="J869" s="859"/>
      <c r="K869" s="859"/>
      <c r="L869" s="860"/>
      <c r="M869" s="859"/>
      <c r="N869" s="859"/>
      <c r="O869" s="859"/>
      <c r="P869" s="859"/>
      <c r="Q869" s="859"/>
      <c r="R869" s="859"/>
      <c r="S869" s="860"/>
      <c r="T869" s="860"/>
      <c r="U869" s="859"/>
      <c r="V869" s="859"/>
      <c r="W869" s="859"/>
      <c r="X869" s="859"/>
      <c r="Y869" s="859"/>
      <c r="Z869" s="859"/>
      <c r="AA869" s="859"/>
      <c r="AB869" s="859"/>
      <c r="AC869" s="859"/>
      <c r="AD869" s="859"/>
      <c r="AE869" s="859"/>
      <c r="AF869" s="859"/>
      <c r="AG869" s="859"/>
      <c r="AH869" s="859"/>
      <c r="AI869" s="859"/>
      <c r="AJ869" s="859"/>
      <c r="AK869" s="859"/>
      <c r="AL869" s="859"/>
      <c r="AM869" s="859"/>
      <c r="AN869" s="859"/>
      <c r="AO869" s="859"/>
      <c r="AP869" s="859"/>
      <c r="AQ869" s="859"/>
      <c r="AR869" s="859"/>
    </row>
    <row r="870" spans="1:44">
      <c r="A870" s="859"/>
      <c r="B870" s="859"/>
      <c r="C870" s="859"/>
      <c r="D870" s="859"/>
      <c r="E870" s="859"/>
      <c r="F870" s="859"/>
      <c r="G870" s="859"/>
      <c r="H870" s="859"/>
      <c r="I870" s="859"/>
      <c r="J870" s="859"/>
      <c r="K870" s="859"/>
      <c r="L870" s="860"/>
      <c r="M870" s="859"/>
      <c r="N870" s="859"/>
      <c r="O870" s="859"/>
      <c r="P870" s="859"/>
      <c r="Q870" s="859"/>
      <c r="R870" s="859"/>
      <c r="S870" s="860"/>
      <c r="T870" s="860"/>
      <c r="U870" s="859"/>
      <c r="V870" s="859"/>
      <c r="W870" s="859"/>
      <c r="X870" s="859"/>
      <c r="Y870" s="859"/>
      <c r="Z870" s="859"/>
      <c r="AA870" s="859"/>
      <c r="AB870" s="859"/>
      <c r="AC870" s="859"/>
      <c r="AD870" s="859"/>
      <c r="AE870" s="859"/>
      <c r="AF870" s="859"/>
      <c r="AG870" s="859"/>
      <c r="AH870" s="859"/>
      <c r="AI870" s="859"/>
      <c r="AJ870" s="859"/>
      <c r="AK870" s="859"/>
      <c r="AL870" s="859"/>
      <c r="AM870" s="859"/>
      <c r="AN870" s="859"/>
      <c r="AO870" s="859"/>
      <c r="AP870" s="859"/>
      <c r="AQ870" s="859"/>
      <c r="AR870" s="859"/>
    </row>
    <row r="871" spans="1:44">
      <c r="A871" s="859"/>
      <c r="B871" s="859"/>
      <c r="C871" s="859"/>
      <c r="D871" s="859"/>
      <c r="E871" s="859"/>
      <c r="F871" s="859"/>
      <c r="G871" s="859"/>
      <c r="H871" s="859"/>
      <c r="I871" s="859"/>
      <c r="J871" s="859"/>
      <c r="K871" s="859"/>
      <c r="L871" s="860"/>
      <c r="M871" s="859"/>
      <c r="N871" s="859"/>
      <c r="O871" s="859"/>
      <c r="P871" s="859"/>
      <c r="Q871" s="859"/>
      <c r="R871" s="859"/>
      <c r="S871" s="860"/>
      <c r="T871" s="860"/>
      <c r="U871" s="859"/>
      <c r="V871" s="859"/>
      <c r="W871" s="859"/>
      <c r="X871" s="859"/>
      <c r="Y871" s="859"/>
      <c r="Z871" s="859"/>
      <c r="AA871" s="859"/>
      <c r="AB871" s="859"/>
      <c r="AC871" s="859"/>
      <c r="AD871" s="859"/>
      <c r="AE871" s="859"/>
      <c r="AF871" s="859"/>
      <c r="AG871" s="859"/>
      <c r="AH871" s="859"/>
      <c r="AI871" s="859"/>
      <c r="AJ871" s="859"/>
      <c r="AK871" s="859"/>
      <c r="AL871" s="859"/>
      <c r="AM871" s="859"/>
      <c r="AN871" s="859"/>
      <c r="AO871" s="859"/>
      <c r="AP871" s="859"/>
      <c r="AQ871" s="859"/>
      <c r="AR871" s="859"/>
    </row>
    <row r="872" spans="1:44">
      <c r="A872" s="859"/>
      <c r="B872" s="859"/>
      <c r="C872" s="859"/>
      <c r="D872" s="859"/>
      <c r="E872" s="859"/>
      <c r="F872" s="859"/>
      <c r="G872" s="859"/>
      <c r="H872" s="859"/>
      <c r="I872" s="859"/>
      <c r="J872" s="859"/>
      <c r="K872" s="859"/>
      <c r="L872" s="860"/>
      <c r="M872" s="859"/>
      <c r="N872" s="859"/>
      <c r="O872" s="859"/>
      <c r="P872" s="859"/>
      <c r="Q872" s="859"/>
      <c r="R872" s="859"/>
      <c r="S872" s="860"/>
      <c r="T872" s="860"/>
      <c r="U872" s="859"/>
      <c r="V872" s="859"/>
      <c r="W872" s="859"/>
      <c r="X872" s="859"/>
      <c r="Y872" s="859"/>
      <c r="Z872" s="859"/>
      <c r="AA872" s="859"/>
      <c r="AB872" s="859"/>
      <c r="AC872" s="859"/>
      <c r="AD872" s="859"/>
      <c r="AE872" s="859"/>
      <c r="AF872" s="859"/>
      <c r="AG872" s="859"/>
      <c r="AH872" s="859"/>
      <c r="AI872" s="859"/>
      <c r="AJ872" s="859"/>
      <c r="AK872" s="859"/>
      <c r="AL872" s="859"/>
      <c r="AM872" s="859"/>
      <c r="AN872" s="859"/>
      <c r="AO872" s="859"/>
      <c r="AP872" s="859"/>
      <c r="AQ872" s="859"/>
      <c r="AR872" s="859"/>
    </row>
    <row r="873" spans="1:44">
      <c r="A873" s="859"/>
      <c r="B873" s="859"/>
      <c r="C873" s="859"/>
      <c r="D873" s="859"/>
      <c r="E873" s="859"/>
      <c r="F873" s="859"/>
      <c r="G873" s="859"/>
      <c r="H873" s="859"/>
      <c r="I873" s="859"/>
      <c r="J873" s="859"/>
      <c r="K873" s="859"/>
      <c r="L873" s="860"/>
      <c r="M873" s="859"/>
      <c r="N873" s="859"/>
      <c r="O873" s="859"/>
      <c r="P873" s="859"/>
      <c r="Q873" s="859"/>
      <c r="R873" s="859"/>
      <c r="S873" s="860"/>
      <c r="T873" s="860"/>
      <c r="U873" s="859"/>
      <c r="V873" s="859"/>
      <c r="W873" s="859"/>
      <c r="X873" s="859"/>
      <c r="Y873" s="859"/>
      <c r="Z873" s="859"/>
      <c r="AA873" s="859"/>
      <c r="AB873" s="859"/>
      <c r="AC873" s="859"/>
      <c r="AD873" s="859"/>
      <c r="AE873" s="859"/>
      <c r="AF873" s="859"/>
      <c r="AG873" s="859"/>
      <c r="AH873" s="859"/>
      <c r="AI873" s="859"/>
      <c r="AJ873" s="859"/>
      <c r="AK873" s="859"/>
      <c r="AL873" s="859"/>
      <c r="AM873" s="859"/>
      <c r="AN873" s="859"/>
      <c r="AO873" s="859"/>
      <c r="AP873" s="859"/>
      <c r="AQ873" s="859"/>
      <c r="AR873" s="859"/>
    </row>
    <row r="874" spans="1:44">
      <c r="A874" s="859"/>
      <c r="B874" s="859"/>
      <c r="C874" s="859"/>
      <c r="D874" s="859"/>
      <c r="E874" s="859"/>
      <c r="F874" s="859"/>
      <c r="G874" s="859"/>
      <c r="H874" s="859"/>
      <c r="I874" s="859"/>
      <c r="J874" s="859"/>
      <c r="K874" s="859"/>
      <c r="L874" s="860"/>
      <c r="M874" s="859"/>
      <c r="N874" s="859"/>
      <c r="O874" s="859"/>
      <c r="P874" s="859"/>
      <c r="Q874" s="859"/>
      <c r="R874" s="859"/>
      <c r="S874" s="860"/>
      <c r="T874" s="860"/>
      <c r="U874" s="859"/>
      <c r="V874" s="859"/>
      <c r="W874" s="859"/>
      <c r="X874" s="859"/>
      <c r="Y874" s="859"/>
      <c r="Z874" s="859"/>
      <c r="AA874" s="859"/>
      <c r="AB874" s="859"/>
      <c r="AC874" s="859"/>
      <c r="AD874" s="859"/>
      <c r="AE874" s="859"/>
      <c r="AF874" s="859"/>
      <c r="AG874" s="859"/>
      <c r="AH874" s="859"/>
      <c r="AI874" s="859"/>
      <c r="AJ874" s="859"/>
      <c r="AK874" s="859"/>
      <c r="AL874" s="859"/>
      <c r="AM874" s="859"/>
      <c r="AN874" s="859"/>
      <c r="AO874" s="859"/>
      <c r="AP874" s="859"/>
      <c r="AQ874" s="859"/>
      <c r="AR874" s="859"/>
    </row>
    <row r="875" spans="1:44">
      <c r="A875" s="859"/>
      <c r="B875" s="859"/>
      <c r="C875" s="859"/>
      <c r="D875" s="859"/>
      <c r="E875" s="859"/>
      <c r="F875" s="859"/>
      <c r="G875" s="859"/>
      <c r="H875" s="859"/>
      <c r="I875" s="859"/>
      <c r="J875" s="859"/>
      <c r="K875" s="859"/>
      <c r="L875" s="860"/>
      <c r="M875" s="859"/>
      <c r="N875" s="859"/>
      <c r="O875" s="859"/>
      <c r="P875" s="859"/>
      <c r="Q875" s="859"/>
      <c r="R875" s="859"/>
      <c r="S875" s="860"/>
      <c r="T875" s="860"/>
      <c r="U875" s="859"/>
      <c r="V875" s="859"/>
      <c r="W875" s="859"/>
      <c r="X875" s="859"/>
      <c r="Y875" s="859"/>
      <c r="Z875" s="859"/>
      <c r="AA875" s="859"/>
      <c r="AB875" s="859"/>
      <c r="AC875" s="859"/>
      <c r="AD875" s="859"/>
      <c r="AE875" s="859"/>
      <c r="AF875" s="859"/>
      <c r="AG875" s="859"/>
      <c r="AH875" s="859"/>
      <c r="AI875" s="859"/>
      <c r="AJ875" s="859"/>
      <c r="AK875" s="859"/>
      <c r="AL875" s="859"/>
      <c r="AM875" s="859"/>
      <c r="AN875" s="859"/>
      <c r="AO875" s="859"/>
      <c r="AP875" s="859"/>
      <c r="AQ875" s="859"/>
      <c r="AR875" s="859"/>
    </row>
    <row r="876" spans="1:44">
      <c r="A876" s="859"/>
      <c r="B876" s="859"/>
      <c r="C876" s="859"/>
      <c r="D876" s="859"/>
      <c r="E876" s="859"/>
      <c r="F876" s="859"/>
      <c r="G876" s="859"/>
      <c r="H876" s="859"/>
      <c r="I876" s="859"/>
      <c r="J876" s="859"/>
      <c r="K876" s="859"/>
      <c r="L876" s="860"/>
      <c r="M876" s="859"/>
      <c r="N876" s="859"/>
      <c r="O876" s="859"/>
      <c r="P876" s="859"/>
      <c r="Q876" s="859"/>
      <c r="R876" s="859"/>
      <c r="S876" s="860"/>
      <c r="T876" s="860"/>
      <c r="U876" s="859"/>
      <c r="V876" s="859"/>
      <c r="W876" s="859"/>
      <c r="X876" s="859"/>
      <c r="Y876" s="859"/>
      <c r="Z876" s="859"/>
      <c r="AA876" s="859"/>
      <c r="AB876" s="859"/>
      <c r="AC876" s="859"/>
      <c r="AD876" s="859"/>
      <c r="AE876" s="859"/>
      <c r="AF876" s="859"/>
      <c r="AG876" s="859"/>
      <c r="AH876" s="859"/>
      <c r="AI876" s="859"/>
      <c r="AJ876" s="859"/>
      <c r="AK876" s="859"/>
      <c r="AL876" s="859"/>
      <c r="AM876" s="859"/>
      <c r="AN876" s="859"/>
      <c r="AO876" s="859"/>
      <c r="AP876" s="859"/>
      <c r="AQ876" s="859"/>
      <c r="AR876" s="859"/>
    </row>
    <row r="877" spans="1:44">
      <c r="A877" s="859"/>
      <c r="B877" s="859"/>
      <c r="C877" s="859"/>
      <c r="D877" s="859"/>
      <c r="E877" s="859"/>
      <c r="F877" s="859"/>
      <c r="G877" s="859"/>
      <c r="H877" s="859"/>
      <c r="I877" s="859"/>
      <c r="J877" s="859"/>
      <c r="K877" s="859"/>
      <c r="L877" s="860"/>
      <c r="M877" s="859"/>
      <c r="N877" s="859"/>
      <c r="O877" s="859"/>
      <c r="P877" s="859"/>
      <c r="Q877" s="859"/>
      <c r="R877" s="859"/>
      <c r="S877" s="860"/>
      <c r="T877" s="860"/>
      <c r="U877" s="859"/>
      <c r="V877" s="859"/>
      <c r="W877" s="859"/>
      <c r="X877" s="859"/>
      <c r="Y877" s="859"/>
      <c r="Z877" s="859"/>
      <c r="AA877" s="859"/>
      <c r="AB877" s="859"/>
      <c r="AC877" s="859"/>
      <c r="AD877" s="859"/>
      <c r="AE877" s="859"/>
      <c r="AF877" s="859"/>
      <c r="AG877" s="859"/>
      <c r="AH877" s="859"/>
      <c r="AI877" s="859"/>
      <c r="AJ877" s="859"/>
      <c r="AK877" s="859"/>
      <c r="AL877" s="859"/>
      <c r="AM877" s="859"/>
      <c r="AN877" s="859"/>
      <c r="AO877" s="859"/>
      <c r="AP877" s="859"/>
      <c r="AQ877" s="859"/>
      <c r="AR877" s="859"/>
    </row>
    <row r="878" spans="1:44">
      <c r="A878" s="859"/>
      <c r="B878" s="859"/>
      <c r="C878" s="859"/>
      <c r="D878" s="859"/>
      <c r="E878" s="859"/>
      <c r="F878" s="859"/>
      <c r="G878" s="859"/>
      <c r="H878" s="859"/>
      <c r="I878" s="859"/>
      <c r="J878" s="859"/>
      <c r="K878" s="859"/>
      <c r="L878" s="860"/>
      <c r="M878" s="859"/>
      <c r="N878" s="859"/>
      <c r="O878" s="859"/>
      <c r="P878" s="859"/>
      <c r="Q878" s="859"/>
      <c r="R878" s="859"/>
      <c r="S878" s="860"/>
      <c r="T878" s="860"/>
      <c r="U878" s="859"/>
      <c r="V878" s="859"/>
      <c r="W878" s="859"/>
      <c r="X878" s="859"/>
      <c r="Y878" s="859"/>
      <c r="Z878" s="859"/>
      <c r="AA878" s="859"/>
      <c r="AB878" s="859"/>
      <c r="AC878" s="859"/>
      <c r="AD878" s="859"/>
      <c r="AE878" s="859"/>
      <c r="AF878" s="859"/>
      <c r="AG878" s="859"/>
      <c r="AH878" s="859"/>
      <c r="AI878" s="859"/>
      <c r="AJ878" s="859"/>
      <c r="AK878" s="859"/>
      <c r="AL878" s="859"/>
      <c r="AM878" s="859"/>
      <c r="AN878" s="859"/>
      <c r="AO878" s="859"/>
      <c r="AP878" s="859"/>
      <c r="AQ878" s="859"/>
      <c r="AR878" s="859"/>
    </row>
    <row r="879" spans="1:44">
      <c r="A879" s="859"/>
      <c r="B879" s="859"/>
      <c r="C879" s="859"/>
      <c r="D879" s="859"/>
      <c r="E879" s="859"/>
      <c r="F879" s="859"/>
      <c r="G879" s="859"/>
      <c r="H879" s="859"/>
      <c r="I879" s="859"/>
      <c r="J879" s="859"/>
      <c r="K879" s="859"/>
      <c r="L879" s="860"/>
      <c r="M879" s="859"/>
      <c r="N879" s="859"/>
      <c r="O879" s="859"/>
      <c r="P879" s="859"/>
      <c r="Q879" s="859"/>
      <c r="R879" s="859"/>
      <c r="S879" s="860"/>
      <c r="T879" s="860"/>
      <c r="U879" s="859"/>
      <c r="V879" s="859"/>
      <c r="W879" s="859"/>
      <c r="X879" s="859"/>
      <c r="Y879" s="859"/>
      <c r="Z879" s="859"/>
      <c r="AA879" s="859"/>
      <c r="AB879" s="859"/>
      <c r="AC879" s="859"/>
      <c r="AD879" s="859"/>
      <c r="AE879" s="859"/>
      <c r="AF879" s="859"/>
      <c r="AG879" s="859"/>
      <c r="AH879" s="859"/>
      <c r="AI879" s="859"/>
      <c r="AJ879" s="859"/>
      <c r="AK879" s="859"/>
      <c r="AL879" s="859"/>
      <c r="AM879" s="859"/>
      <c r="AN879" s="859"/>
      <c r="AO879" s="859"/>
      <c r="AP879" s="859"/>
      <c r="AQ879" s="859"/>
      <c r="AR879" s="859"/>
    </row>
    <row r="880" spans="1:44">
      <c r="A880" s="859"/>
      <c r="B880" s="859"/>
      <c r="C880" s="859"/>
      <c r="D880" s="859"/>
      <c r="E880" s="859"/>
      <c r="F880" s="859"/>
      <c r="G880" s="859"/>
      <c r="H880" s="859"/>
      <c r="I880" s="859"/>
      <c r="J880" s="859"/>
      <c r="K880" s="859"/>
      <c r="L880" s="860"/>
      <c r="M880" s="859"/>
      <c r="N880" s="859"/>
      <c r="O880" s="859"/>
      <c r="P880" s="859"/>
      <c r="Q880" s="859"/>
      <c r="R880" s="859"/>
      <c r="S880" s="860"/>
      <c r="T880" s="860"/>
      <c r="U880" s="859"/>
      <c r="V880" s="859"/>
      <c r="W880" s="859"/>
      <c r="X880" s="859"/>
      <c r="Y880" s="859"/>
      <c r="Z880" s="859"/>
      <c r="AA880" s="859"/>
      <c r="AB880" s="859"/>
      <c r="AC880" s="859"/>
      <c r="AD880" s="859"/>
      <c r="AE880" s="859"/>
      <c r="AF880" s="859"/>
      <c r="AG880" s="859"/>
      <c r="AH880" s="859"/>
      <c r="AI880" s="859"/>
      <c r="AJ880" s="859"/>
      <c r="AK880" s="859"/>
      <c r="AL880" s="859"/>
      <c r="AM880" s="859"/>
      <c r="AN880" s="859"/>
      <c r="AO880" s="859"/>
      <c r="AP880" s="859"/>
      <c r="AQ880" s="859"/>
      <c r="AR880" s="859"/>
    </row>
    <row r="881" spans="1:44">
      <c r="A881" s="859"/>
      <c r="B881" s="859"/>
      <c r="C881" s="859"/>
      <c r="D881" s="859"/>
      <c r="E881" s="859"/>
      <c r="F881" s="859"/>
      <c r="G881" s="859"/>
      <c r="H881" s="859"/>
      <c r="I881" s="859"/>
      <c r="J881" s="859"/>
      <c r="K881" s="859"/>
      <c r="L881" s="860"/>
      <c r="M881" s="859"/>
      <c r="N881" s="859"/>
      <c r="O881" s="859"/>
      <c r="P881" s="859"/>
      <c r="Q881" s="859"/>
      <c r="R881" s="859"/>
      <c r="S881" s="860"/>
      <c r="T881" s="860"/>
      <c r="U881" s="859"/>
      <c r="V881" s="859"/>
      <c r="W881" s="859"/>
      <c r="X881" s="859"/>
      <c r="Y881" s="859"/>
      <c r="Z881" s="859"/>
      <c r="AA881" s="859"/>
      <c r="AB881" s="859"/>
      <c r="AC881" s="859"/>
      <c r="AD881" s="859"/>
      <c r="AE881" s="859"/>
      <c r="AF881" s="859"/>
      <c r="AG881" s="859"/>
      <c r="AH881" s="859"/>
      <c r="AI881" s="859"/>
      <c r="AJ881" s="859"/>
      <c r="AK881" s="859"/>
      <c r="AL881" s="859"/>
      <c r="AM881" s="859"/>
      <c r="AN881" s="859"/>
      <c r="AO881" s="859"/>
      <c r="AP881" s="859"/>
      <c r="AQ881" s="859"/>
      <c r="AR881" s="859"/>
    </row>
    <row r="882" spans="1:44">
      <c r="A882" s="859"/>
      <c r="B882" s="859"/>
      <c r="C882" s="859"/>
      <c r="D882" s="859"/>
      <c r="E882" s="859"/>
      <c r="F882" s="859"/>
      <c r="G882" s="859"/>
      <c r="H882" s="859"/>
      <c r="I882" s="859"/>
      <c r="J882" s="859"/>
      <c r="K882" s="859"/>
      <c r="L882" s="860"/>
      <c r="M882" s="859"/>
      <c r="N882" s="859"/>
      <c r="O882" s="859"/>
      <c r="P882" s="859"/>
      <c r="Q882" s="859"/>
      <c r="R882" s="859"/>
      <c r="S882" s="860"/>
      <c r="T882" s="860"/>
      <c r="U882" s="859"/>
      <c r="V882" s="859"/>
      <c r="W882" s="859"/>
      <c r="X882" s="859"/>
      <c r="Y882" s="859"/>
      <c r="Z882" s="859"/>
      <c r="AA882" s="859"/>
      <c r="AB882" s="859"/>
      <c r="AC882" s="859"/>
      <c r="AD882" s="859"/>
      <c r="AE882" s="859"/>
      <c r="AF882" s="859"/>
      <c r="AG882" s="859"/>
      <c r="AH882" s="859"/>
      <c r="AI882" s="859"/>
      <c r="AJ882" s="859"/>
      <c r="AK882" s="859"/>
      <c r="AL882" s="859"/>
      <c r="AM882" s="859"/>
      <c r="AN882" s="859"/>
      <c r="AO882" s="859"/>
      <c r="AP882" s="859"/>
      <c r="AQ882" s="859"/>
      <c r="AR882" s="859"/>
    </row>
    <row r="883" spans="1:44">
      <c r="A883" s="859"/>
      <c r="B883" s="859"/>
      <c r="C883" s="859"/>
      <c r="D883" s="859"/>
      <c r="E883" s="859"/>
      <c r="F883" s="859"/>
      <c r="G883" s="859"/>
      <c r="H883" s="859"/>
      <c r="I883" s="859"/>
      <c r="J883" s="859"/>
      <c r="K883" s="859"/>
      <c r="L883" s="860"/>
      <c r="M883" s="859"/>
      <c r="N883" s="859"/>
      <c r="O883" s="859"/>
      <c r="P883" s="859"/>
      <c r="Q883" s="859"/>
      <c r="R883" s="859"/>
      <c r="S883" s="860"/>
      <c r="T883" s="860"/>
      <c r="U883" s="859"/>
      <c r="V883" s="859"/>
      <c r="W883" s="859"/>
      <c r="X883" s="859"/>
      <c r="Y883" s="859"/>
      <c r="Z883" s="859"/>
      <c r="AA883" s="859"/>
      <c r="AB883" s="859"/>
      <c r="AC883" s="859"/>
      <c r="AD883" s="859"/>
      <c r="AE883" s="859"/>
      <c r="AF883" s="859"/>
      <c r="AG883" s="859"/>
      <c r="AH883" s="859"/>
      <c r="AI883" s="859"/>
      <c r="AJ883" s="859"/>
      <c r="AK883" s="859"/>
      <c r="AL883" s="859"/>
      <c r="AM883" s="859"/>
      <c r="AN883" s="859"/>
      <c r="AO883" s="859"/>
      <c r="AP883" s="859"/>
      <c r="AQ883" s="859"/>
      <c r="AR883" s="859"/>
    </row>
    <row r="884" spans="1:44">
      <c r="A884" s="859"/>
      <c r="B884" s="859"/>
      <c r="C884" s="859"/>
      <c r="D884" s="859"/>
      <c r="E884" s="859"/>
      <c r="F884" s="859"/>
      <c r="G884" s="859"/>
      <c r="H884" s="859"/>
      <c r="I884" s="859"/>
      <c r="J884" s="859"/>
      <c r="K884" s="859"/>
      <c r="L884" s="860"/>
      <c r="M884" s="859"/>
      <c r="N884" s="859"/>
      <c r="O884" s="859"/>
      <c r="P884" s="859"/>
      <c r="Q884" s="859"/>
      <c r="R884" s="859"/>
      <c r="S884" s="860"/>
      <c r="T884" s="860"/>
      <c r="U884" s="859"/>
      <c r="V884" s="859"/>
      <c r="W884" s="859"/>
      <c r="X884" s="859"/>
      <c r="Y884" s="859"/>
      <c r="Z884" s="859"/>
      <c r="AA884" s="859"/>
      <c r="AB884" s="859"/>
      <c r="AC884" s="859"/>
      <c r="AD884" s="859"/>
      <c r="AE884" s="859"/>
      <c r="AF884" s="859"/>
      <c r="AG884" s="859"/>
      <c r="AH884" s="859"/>
      <c r="AI884" s="859"/>
      <c r="AJ884" s="859"/>
      <c r="AK884" s="859"/>
      <c r="AL884" s="859"/>
      <c r="AM884" s="859"/>
      <c r="AN884" s="859"/>
      <c r="AO884" s="859"/>
      <c r="AP884" s="859"/>
      <c r="AQ884" s="859"/>
      <c r="AR884" s="859"/>
    </row>
    <row r="885" spans="1:44">
      <c r="A885" s="859"/>
      <c r="B885" s="859"/>
      <c r="C885" s="859"/>
      <c r="D885" s="859"/>
      <c r="E885" s="859"/>
      <c r="F885" s="859"/>
      <c r="G885" s="859"/>
      <c r="H885" s="859"/>
      <c r="I885" s="859"/>
      <c r="J885" s="859"/>
      <c r="K885" s="859"/>
      <c r="L885" s="860"/>
      <c r="M885" s="859"/>
      <c r="N885" s="859"/>
      <c r="O885" s="859"/>
      <c r="P885" s="859"/>
      <c r="Q885" s="859"/>
      <c r="R885" s="859"/>
      <c r="S885" s="860"/>
      <c r="T885" s="860"/>
      <c r="U885" s="859"/>
      <c r="V885" s="859"/>
      <c r="W885" s="859"/>
      <c r="X885" s="859"/>
      <c r="Y885" s="859"/>
      <c r="Z885" s="859"/>
      <c r="AA885" s="859"/>
      <c r="AB885" s="859"/>
      <c r="AC885" s="859"/>
      <c r="AD885" s="859"/>
      <c r="AE885" s="859"/>
      <c r="AF885" s="859"/>
      <c r="AG885" s="859"/>
      <c r="AH885" s="859"/>
      <c r="AI885" s="859"/>
      <c r="AJ885" s="859"/>
      <c r="AK885" s="859"/>
      <c r="AL885" s="859"/>
      <c r="AM885" s="859"/>
      <c r="AN885" s="859"/>
      <c r="AO885" s="859"/>
      <c r="AP885" s="859"/>
      <c r="AQ885" s="859"/>
      <c r="AR885" s="859"/>
    </row>
    <row r="886" spans="1:44">
      <c r="A886" s="859"/>
      <c r="B886" s="859"/>
      <c r="C886" s="859"/>
      <c r="D886" s="859"/>
      <c r="E886" s="859"/>
      <c r="F886" s="859"/>
      <c r="G886" s="859"/>
      <c r="H886" s="859"/>
      <c r="I886" s="859"/>
      <c r="J886" s="859"/>
      <c r="K886" s="859"/>
      <c r="L886" s="860"/>
      <c r="M886" s="859"/>
      <c r="N886" s="859"/>
      <c r="O886" s="859"/>
      <c r="P886" s="859"/>
      <c r="Q886" s="859"/>
      <c r="R886" s="859"/>
      <c r="S886" s="860"/>
      <c r="T886" s="860"/>
      <c r="U886" s="859"/>
      <c r="V886" s="859"/>
      <c r="W886" s="859"/>
      <c r="X886" s="859"/>
      <c r="Y886" s="859"/>
      <c r="Z886" s="859"/>
      <c r="AA886" s="859"/>
      <c r="AB886" s="859"/>
      <c r="AC886" s="859"/>
      <c r="AD886" s="859"/>
      <c r="AE886" s="859"/>
      <c r="AF886" s="859"/>
      <c r="AG886" s="859"/>
      <c r="AH886" s="859"/>
      <c r="AI886" s="859"/>
      <c r="AJ886" s="859"/>
      <c r="AK886" s="859"/>
      <c r="AL886" s="859"/>
      <c r="AM886" s="859"/>
      <c r="AN886" s="859"/>
      <c r="AO886" s="859"/>
      <c r="AP886" s="859"/>
      <c r="AQ886" s="859"/>
      <c r="AR886" s="859"/>
    </row>
    <row r="887" spans="1:44">
      <c r="A887" s="859"/>
      <c r="B887" s="859"/>
      <c r="C887" s="859"/>
      <c r="D887" s="859"/>
      <c r="E887" s="859"/>
      <c r="F887" s="859"/>
      <c r="G887" s="859"/>
      <c r="H887" s="859"/>
      <c r="I887" s="859"/>
      <c r="J887" s="859"/>
      <c r="K887" s="859"/>
      <c r="L887" s="860"/>
      <c r="M887" s="859"/>
      <c r="N887" s="859"/>
      <c r="O887" s="859"/>
      <c r="P887" s="859"/>
      <c r="Q887" s="859"/>
      <c r="R887" s="859"/>
      <c r="S887" s="860"/>
      <c r="T887" s="860"/>
      <c r="U887" s="859"/>
      <c r="V887" s="859"/>
      <c r="W887" s="859"/>
      <c r="X887" s="859"/>
      <c r="Y887" s="859"/>
      <c r="Z887" s="859"/>
      <c r="AA887" s="859"/>
      <c r="AB887" s="859"/>
      <c r="AC887" s="859"/>
      <c r="AD887" s="859"/>
      <c r="AE887" s="859"/>
      <c r="AF887" s="859"/>
      <c r="AG887" s="859"/>
      <c r="AH887" s="859"/>
      <c r="AI887" s="859"/>
      <c r="AJ887" s="859"/>
      <c r="AK887" s="859"/>
      <c r="AL887" s="859"/>
      <c r="AM887" s="859"/>
      <c r="AN887" s="859"/>
      <c r="AO887" s="859"/>
      <c r="AP887" s="859"/>
      <c r="AQ887" s="859"/>
      <c r="AR887" s="859"/>
    </row>
    <row r="888" spans="1:44">
      <c r="A888" s="859"/>
      <c r="B888" s="859"/>
      <c r="C888" s="859"/>
      <c r="D888" s="859"/>
      <c r="E888" s="859"/>
      <c r="F888" s="859"/>
      <c r="G888" s="859"/>
      <c r="H888" s="859"/>
      <c r="I888" s="859"/>
      <c r="J888" s="859"/>
      <c r="K888" s="859"/>
      <c r="L888" s="860"/>
      <c r="M888" s="859"/>
      <c r="N888" s="859"/>
      <c r="O888" s="859"/>
      <c r="P888" s="859"/>
      <c r="Q888" s="859"/>
      <c r="R888" s="859"/>
      <c r="S888" s="860"/>
      <c r="T888" s="860"/>
      <c r="U888" s="859"/>
      <c r="V888" s="859"/>
      <c r="W888" s="859"/>
      <c r="X888" s="859"/>
      <c r="Y888" s="859"/>
      <c r="Z888" s="859"/>
      <c r="AA888" s="859"/>
      <c r="AB888" s="859"/>
      <c r="AC888" s="859"/>
      <c r="AD888" s="859"/>
      <c r="AE888" s="859"/>
      <c r="AF888" s="859"/>
      <c r="AG888" s="859"/>
      <c r="AH888" s="859"/>
      <c r="AI888" s="859"/>
      <c r="AJ888" s="859"/>
      <c r="AK888" s="859"/>
      <c r="AL888" s="859"/>
      <c r="AM888" s="859"/>
      <c r="AN888" s="859"/>
      <c r="AO888" s="859"/>
      <c r="AP888" s="859"/>
      <c r="AQ888" s="859"/>
      <c r="AR888" s="859"/>
    </row>
    <row r="889" spans="1:44">
      <c r="A889" s="859"/>
      <c r="B889" s="859"/>
      <c r="C889" s="859"/>
      <c r="D889" s="859"/>
      <c r="E889" s="859"/>
      <c r="F889" s="859"/>
      <c r="G889" s="859"/>
      <c r="H889" s="859"/>
      <c r="I889" s="859"/>
      <c r="J889" s="859"/>
      <c r="K889" s="859"/>
      <c r="L889" s="860"/>
      <c r="M889" s="859"/>
      <c r="N889" s="859"/>
      <c r="O889" s="859"/>
      <c r="P889" s="859"/>
      <c r="Q889" s="859"/>
      <c r="R889" s="859"/>
      <c r="S889" s="860"/>
      <c r="T889" s="860"/>
      <c r="U889" s="859"/>
      <c r="V889" s="859"/>
      <c r="W889" s="859"/>
      <c r="X889" s="859"/>
      <c r="Y889" s="859"/>
      <c r="Z889" s="859"/>
      <c r="AA889" s="859"/>
      <c r="AB889" s="859"/>
      <c r="AC889" s="859"/>
      <c r="AD889" s="859"/>
      <c r="AE889" s="859"/>
      <c r="AF889" s="859"/>
      <c r="AG889" s="859"/>
      <c r="AH889" s="859"/>
      <c r="AI889" s="859"/>
      <c r="AJ889" s="859"/>
      <c r="AK889" s="859"/>
      <c r="AL889" s="859"/>
      <c r="AM889" s="859"/>
      <c r="AN889" s="859"/>
      <c r="AO889" s="859"/>
      <c r="AP889" s="859"/>
      <c r="AQ889" s="859"/>
      <c r="AR889" s="859"/>
    </row>
    <row r="890" spans="1:44">
      <c r="A890" s="859"/>
      <c r="B890" s="859"/>
      <c r="C890" s="859"/>
      <c r="D890" s="859"/>
      <c r="E890" s="859"/>
      <c r="F890" s="859"/>
      <c r="G890" s="859"/>
      <c r="H890" s="859"/>
      <c r="I890" s="859"/>
      <c r="J890" s="859"/>
      <c r="K890" s="859"/>
      <c r="L890" s="860"/>
      <c r="M890" s="859"/>
      <c r="N890" s="859"/>
      <c r="O890" s="859"/>
      <c r="P890" s="859"/>
      <c r="Q890" s="859"/>
      <c r="R890" s="859"/>
      <c r="S890" s="860"/>
      <c r="T890" s="860"/>
      <c r="U890" s="859"/>
      <c r="V890" s="859"/>
      <c r="W890" s="859"/>
      <c r="X890" s="859"/>
      <c r="Y890" s="859"/>
      <c r="Z890" s="859"/>
      <c r="AA890" s="859"/>
      <c r="AB890" s="859"/>
      <c r="AC890" s="859"/>
      <c r="AD890" s="859"/>
      <c r="AE890" s="859"/>
      <c r="AF890" s="859"/>
      <c r="AG890" s="859"/>
      <c r="AH890" s="859"/>
      <c r="AI890" s="859"/>
      <c r="AJ890" s="859"/>
      <c r="AK890" s="859"/>
      <c r="AL890" s="859"/>
      <c r="AM890" s="859"/>
      <c r="AN890" s="859"/>
      <c r="AO890" s="859"/>
      <c r="AP890" s="859"/>
      <c r="AQ890" s="859"/>
      <c r="AR890" s="859"/>
    </row>
    <row r="891" spans="1:44">
      <c r="A891" s="859"/>
      <c r="B891" s="859"/>
      <c r="C891" s="859"/>
      <c r="D891" s="859"/>
      <c r="E891" s="859"/>
      <c r="F891" s="859"/>
      <c r="G891" s="859"/>
      <c r="H891" s="859"/>
      <c r="I891" s="859"/>
      <c r="J891" s="859"/>
      <c r="K891" s="859"/>
      <c r="L891" s="860"/>
      <c r="M891" s="859"/>
      <c r="N891" s="859"/>
      <c r="O891" s="859"/>
      <c r="P891" s="859"/>
      <c r="Q891" s="859"/>
      <c r="R891" s="859"/>
      <c r="S891" s="860"/>
      <c r="T891" s="860"/>
      <c r="U891" s="859"/>
      <c r="V891" s="859"/>
      <c r="W891" s="859"/>
      <c r="X891" s="859"/>
      <c r="Y891" s="859"/>
      <c r="Z891" s="859"/>
      <c r="AA891" s="859"/>
      <c r="AB891" s="859"/>
      <c r="AC891" s="859"/>
      <c r="AD891" s="859"/>
      <c r="AE891" s="859"/>
      <c r="AF891" s="859"/>
      <c r="AG891" s="859"/>
      <c r="AH891" s="859"/>
      <c r="AI891" s="859"/>
      <c r="AJ891" s="859"/>
      <c r="AK891" s="859"/>
      <c r="AL891" s="859"/>
      <c r="AM891" s="859"/>
      <c r="AN891" s="859"/>
      <c r="AO891" s="859"/>
      <c r="AP891" s="859"/>
      <c r="AQ891" s="859"/>
      <c r="AR891" s="859"/>
    </row>
    <row r="892" spans="1:44">
      <c r="A892" s="859"/>
      <c r="B892" s="859"/>
      <c r="C892" s="859"/>
      <c r="D892" s="859"/>
      <c r="E892" s="859"/>
      <c r="F892" s="859"/>
      <c r="G892" s="859"/>
      <c r="H892" s="859"/>
      <c r="I892" s="859"/>
      <c r="J892" s="859"/>
      <c r="K892" s="859"/>
      <c r="L892" s="860"/>
      <c r="M892" s="859"/>
      <c r="N892" s="859"/>
      <c r="O892" s="859"/>
      <c r="P892" s="859"/>
      <c r="Q892" s="859"/>
      <c r="R892" s="859"/>
      <c r="S892" s="860"/>
      <c r="T892" s="860"/>
      <c r="U892" s="859"/>
      <c r="V892" s="859"/>
      <c r="W892" s="859"/>
      <c r="X892" s="859"/>
      <c r="Y892" s="859"/>
      <c r="Z892" s="859"/>
      <c r="AA892" s="859"/>
      <c r="AB892" s="859"/>
      <c r="AC892" s="859"/>
      <c r="AD892" s="859"/>
      <c r="AE892" s="859"/>
      <c r="AF892" s="859"/>
      <c r="AG892" s="859"/>
      <c r="AH892" s="859"/>
      <c r="AI892" s="859"/>
      <c r="AJ892" s="859"/>
      <c r="AK892" s="859"/>
      <c r="AL892" s="859"/>
      <c r="AM892" s="859"/>
      <c r="AN892" s="859"/>
      <c r="AO892" s="859"/>
      <c r="AP892" s="859"/>
      <c r="AQ892" s="859"/>
      <c r="AR892" s="859"/>
    </row>
    <row r="893" spans="1:44">
      <c r="A893" s="859"/>
      <c r="B893" s="859"/>
      <c r="C893" s="859"/>
      <c r="D893" s="859"/>
      <c r="E893" s="859"/>
      <c r="F893" s="859"/>
      <c r="G893" s="859"/>
      <c r="H893" s="859"/>
      <c r="I893" s="859"/>
      <c r="J893" s="859"/>
      <c r="K893" s="859"/>
      <c r="L893" s="860"/>
      <c r="M893" s="859"/>
      <c r="N893" s="859"/>
      <c r="O893" s="859"/>
      <c r="P893" s="859"/>
      <c r="Q893" s="859"/>
      <c r="R893" s="859"/>
      <c r="S893" s="860"/>
      <c r="T893" s="860"/>
      <c r="U893" s="859"/>
      <c r="V893" s="859"/>
      <c r="W893" s="859"/>
      <c r="X893" s="859"/>
      <c r="Y893" s="859"/>
      <c r="Z893" s="859"/>
      <c r="AA893" s="859"/>
      <c r="AB893" s="859"/>
      <c r="AC893" s="859"/>
      <c r="AD893" s="859"/>
      <c r="AE893" s="859"/>
      <c r="AF893" s="859"/>
      <c r="AG893" s="859"/>
      <c r="AH893" s="859"/>
      <c r="AI893" s="859"/>
      <c r="AJ893" s="859"/>
      <c r="AK893" s="859"/>
      <c r="AL893" s="859"/>
      <c r="AM893" s="859"/>
      <c r="AN893" s="859"/>
      <c r="AO893" s="859"/>
      <c r="AP893" s="859"/>
      <c r="AQ893" s="859"/>
      <c r="AR893" s="859"/>
    </row>
    <row r="894" spans="1:44">
      <c r="A894" s="859"/>
      <c r="B894" s="859"/>
      <c r="C894" s="859"/>
      <c r="D894" s="859"/>
      <c r="E894" s="859"/>
      <c r="F894" s="859"/>
      <c r="G894" s="859"/>
      <c r="H894" s="859"/>
      <c r="I894" s="859"/>
      <c r="J894" s="859"/>
      <c r="K894" s="859"/>
      <c r="L894" s="860"/>
      <c r="M894" s="859"/>
      <c r="N894" s="859"/>
      <c r="O894" s="859"/>
      <c r="P894" s="859"/>
      <c r="Q894" s="859"/>
      <c r="R894" s="859"/>
      <c r="S894" s="860"/>
      <c r="T894" s="860"/>
      <c r="U894" s="859"/>
      <c r="V894" s="859"/>
      <c r="W894" s="859"/>
      <c r="X894" s="859"/>
      <c r="Y894" s="859"/>
      <c r="Z894" s="859"/>
      <c r="AA894" s="859"/>
      <c r="AB894" s="859"/>
      <c r="AC894" s="859"/>
      <c r="AD894" s="859"/>
      <c r="AE894" s="859"/>
      <c r="AF894" s="859"/>
      <c r="AG894" s="859"/>
      <c r="AH894" s="859"/>
      <c r="AI894" s="859"/>
      <c r="AJ894" s="859"/>
      <c r="AK894" s="859"/>
      <c r="AL894" s="859"/>
      <c r="AM894" s="859"/>
      <c r="AN894" s="859"/>
      <c r="AO894" s="859"/>
      <c r="AP894" s="859"/>
      <c r="AQ894" s="859"/>
      <c r="AR894" s="859"/>
    </row>
    <row r="895" spans="1:44">
      <c r="A895" s="859"/>
      <c r="B895" s="859"/>
      <c r="C895" s="859"/>
      <c r="D895" s="859"/>
      <c r="E895" s="859"/>
      <c r="F895" s="859"/>
      <c r="G895" s="859"/>
      <c r="H895" s="859"/>
      <c r="I895" s="859"/>
      <c r="J895" s="859"/>
      <c r="K895" s="859"/>
      <c r="L895" s="860"/>
      <c r="M895" s="859"/>
      <c r="N895" s="859"/>
      <c r="O895" s="859"/>
      <c r="P895" s="859"/>
      <c r="Q895" s="859"/>
      <c r="R895" s="859"/>
      <c r="S895" s="860"/>
      <c r="T895" s="860"/>
      <c r="U895" s="859"/>
      <c r="V895" s="859"/>
      <c r="W895" s="859"/>
      <c r="X895" s="859"/>
      <c r="Y895" s="859"/>
      <c r="Z895" s="859"/>
      <c r="AA895" s="859"/>
      <c r="AB895" s="859"/>
      <c r="AC895" s="859"/>
      <c r="AD895" s="859"/>
      <c r="AE895" s="859"/>
      <c r="AF895" s="859"/>
      <c r="AG895" s="859"/>
      <c r="AH895" s="859"/>
      <c r="AI895" s="859"/>
      <c r="AJ895" s="859"/>
      <c r="AK895" s="859"/>
      <c r="AL895" s="859"/>
      <c r="AM895" s="859"/>
      <c r="AN895" s="859"/>
      <c r="AO895" s="859"/>
      <c r="AP895" s="859"/>
      <c r="AQ895" s="859"/>
      <c r="AR895" s="859"/>
    </row>
    <row r="896" spans="1:44">
      <c r="A896" s="859"/>
      <c r="B896" s="859"/>
      <c r="C896" s="859"/>
      <c r="D896" s="859"/>
      <c r="E896" s="859"/>
      <c r="F896" s="859"/>
      <c r="G896" s="859"/>
      <c r="H896" s="859"/>
      <c r="I896" s="859"/>
      <c r="J896" s="859"/>
      <c r="K896" s="859"/>
      <c r="L896" s="860"/>
      <c r="M896" s="859"/>
      <c r="N896" s="859"/>
      <c r="O896" s="859"/>
      <c r="P896" s="859"/>
      <c r="Q896" s="859"/>
      <c r="R896" s="859"/>
      <c r="S896" s="860"/>
      <c r="T896" s="860"/>
      <c r="U896" s="859"/>
      <c r="V896" s="859"/>
      <c r="W896" s="859"/>
      <c r="X896" s="859"/>
      <c r="Y896" s="859"/>
      <c r="Z896" s="859"/>
      <c r="AA896" s="859"/>
      <c r="AB896" s="859"/>
      <c r="AC896" s="859"/>
      <c r="AD896" s="859"/>
      <c r="AE896" s="859"/>
      <c r="AF896" s="859"/>
      <c r="AG896" s="859"/>
      <c r="AH896" s="859"/>
      <c r="AI896" s="859"/>
      <c r="AJ896" s="859"/>
      <c r="AK896" s="859"/>
      <c r="AL896" s="859"/>
      <c r="AM896" s="859"/>
      <c r="AN896" s="859"/>
      <c r="AO896" s="859"/>
      <c r="AP896" s="859"/>
      <c r="AQ896" s="859"/>
      <c r="AR896" s="859"/>
    </row>
    <row r="897" spans="1:44">
      <c r="A897" s="859"/>
      <c r="B897" s="859"/>
      <c r="C897" s="859"/>
      <c r="D897" s="859"/>
      <c r="E897" s="859"/>
      <c r="F897" s="859"/>
      <c r="G897" s="859"/>
      <c r="H897" s="859"/>
      <c r="I897" s="859"/>
      <c r="J897" s="859"/>
      <c r="K897" s="859"/>
      <c r="L897" s="860"/>
      <c r="M897" s="859"/>
      <c r="N897" s="859"/>
      <c r="O897" s="859"/>
      <c r="P897" s="859"/>
      <c r="Q897" s="859"/>
      <c r="R897" s="859"/>
      <c r="S897" s="860"/>
      <c r="T897" s="860"/>
      <c r="U897" s="859"/>
      <c r="V897" s="859"/>
      <c r="W897" s="859"/>
      <c r="X897" s="859"/>
      <c r="Y897" s="859"/>
      <c r="Z897" s="859"/>
      <c r="AA897" s="859"/>
      <c r="AB897" s="859"/>
      <c r="AC897" s="859"/>
      <c r="AD897" s="859"/>
      <c r="AE897" s="859"/>
      <c r="AF897" s="859"/>
      <c r="AG897" s="859"/>
      <c r="AH897" s="859"/>
      <c r="AI897" s="859"/>
      <c r="AJ897" s="859"/>
      <c r="AK897" s="859"/>
      <c r="AL897" s="859"/>
      <c r="AM897" s="859"/>
      <c r="AN897" s="859"/>
      <c r="AO897" s="859"/>
      <c r="AP897" s="859"/>
      <c r="AQ897" s="859"/>
      <c r="AR897" s="859"/>
    </row>
    <row r="898" spans="1:44">
      <c r="A898" s="859"/>
      <c r="B898" s="859"/>
      <c r="C898" s="859"/>
      <c r="D898" s="859"/>
      <c r="E898" s="859"/>
      <c r="F898" s="859"/>
      <c r="G898" s="859"/>
      <c r="H898" s="859"/>
      <c r="I898" s="859"/>
      <c r="J898" s="859"/>
      <c r="K898" s="859"/>
      <c r="L898" s="860"/>
      <c r="M898" s="859"/>
      <c r="N898" s="859"/>
      <c r="O898" s="859"/>
      <c r="P898" s="859"/>
      <c r="Q898" s="859"/>
      <c r="R898" s="859"/>
      <c r="S898" s="860"/>
      <c r="T898" s="860"/>
      <c r="U898" s="859"/>
      <c r="V898" s="859"/>
      <c r="W898" s="859"/>
      <c r="X898" s="859"/>
      <c r="Y898" s="859"/>
      <c r="Z898" s="859"/>
      <c r="AA898" s="859"/>
      <c r="AB898" s="859"/>
      <c r="AC898" s="859"/>
      <c r="AD898" s="859"/>
      <c r="AE898" s="859"/>
      <c r="AF898" s="859"/>
      <c r="AG898" s="859"/>
      <c r="AH898" s="859"/>
      <c r="AI898" s="859"/>
      <c r="AJ898" s="859"/>
      <c r="AK898" s="859"/>
      <c r="AL898" s="859"/>
      <c r="AM898" s="859"/>
      <c r="AN898" s="859"/>
      <c r="AO898" s="859"/>
      <c r="AP898" s="859"/>
      <c r="AQ898" s="859"/>
      <c r="AR898" s="859"/>
    </row>
    <row r="899" spans="1:44">
      <c r="A899" s="859"/>
      <c r="B899" s="859"/>
      <c r="C899" s="859"/>
      <c r="D899" s="859"/>
      <c r="E899" s="859"/>
      <c r="F899" s="859"/>
      <c r="G899" s="859"/>
      <c r="H899" s="859"/>
      <c r="I899" s="859"/>
      <c r="J899" s="859"/>
      <c r="K899" s="859"/>
      <c r="L899" s="860"/>
      <c r="M899" s="859"/>
      <c r="N899" s="859"/>
      <c r="O899" s="859"/>
      <c r="P899" s="859"/>
      <c r="Q899" s="859"/>
      <c r="R899" s="859"/>
      <c r="S899" s="860"/>
      <c r="T899" s="860"/>
      <c r="U899" s="859"/>
      <c r="V899" s="859"/>
      <c r="W899" s="859"/>
      <c r="X899" s="859"/>
      <c r="Y899" s="859"/>
      <c r="Z899" s="859"/>
      <c r="AA899" s="859"/>
      <c r="AB899" s="859"/>
      <c r="AC899" s="859"/>
      <c r="AD899" s="859"/>
      <c r="AE899" s="859"/>
      <c r="AF899" s="859"/>
      <c r="AG899" s="859"/>
      <c r="AH899" s="859"/>
      <c r="AI899" s="859"/>
      <c r="AJ899" s="859"/>
      <c r="AK899" s="859"/>
      <c r="AL899" s="859"/>
      <c r="AM899" s="859"/>
      <c r="AN899" s="859"/>
      <c r="AO899" s="859"/>
      <c r="AP899" s="859"/>
      <c r="AQ899" s="859"/>
      <c r="AR899" s="859"/>
    </row>
    <row r="900" spans="1:44">
      <c r="A900" s="859"/>
      <c r="B900" s="859"/>
      <c r="C900" s="859"/>
      <c r="D900" s="859"/>
      <c r="E900" s="859"/>
      <c r="F900" s="859"/>
      <c r="G900" s="859"/>
      <c r="H900" s="859"/>
      <c r="I900" s="859"/>
      <c r="J900" s="859"/>
      <c r="K900" s="859"/>
      <c r="L900" s="860"/>
      <c r="M900" s="859"/>
      <c r="N900" s="859"/>
      <c r="O900" s="859"/>
      <c r="P900" s="859"/>
      <c r="Q900" s="859"/>
      <c r="R900" s="859"/>
      <c r="S900" s="860"/>
      <c r="T900" s="860"/>
      <c r="U900" s="859"/>
      <c r="V900" s="859"/>
      <c r="W900" s="859"/>
      <c r="X900" s="859"/>
      <c r="Y900" s="859"/>
      <c r="Z900" s="859"/>
      <c r="AA900" s="859"/>
      <c r="AB900" s="859"/>
      <c r="AC900" s="859"/>
      <c r="AD900" s="859"/>
      <c r="AE900" s="859"/>
      <c r="AF900" s="859"/>
      <c r="AG900" s="859"/>
      <c r="AH900" s="859"/>
      <c r="AI900" s="859"/>
      <c r="AJ900" s="859"/>
      <c r="AK900" s="859"/>
      <c r="AL900" s="859"/>
      <c r="AM900" s="859"/>
      <c r="AN900" s="859"/>
      <c r="AO900" s="859"/>
      <c r="AP900" s="859"/>
      <c r="AQ900" s="859"/>
      <c r="AR900" s="859"/>
    </row>
    <row r="901" spans="1:44">
      <c r="A901" s="859"/>
      <c r="B901" s="859"/>
      <c r="C901" s="859"/>
      <c r="D901" s="859"/>
      <c r="E901" s="859"/>
      <c r="F901" s="859"/>
      <c r="G901" s="859"/>
      <c r="H901" s="859"/>
      <c r="I901" s="859"/>
      <c r="J901" s="859"/>
      <c r="K901" s="859"/>
      <c r="L901" s="860"/>
      <c r="M901" s="859"/>
      <c r="N901" s="859"/>
      <c r="O901" s="859"/>
      <c r="P901" s="859"/>
      <c r="Q901" s="859"/>
      <c r="R901" s="859"/>
      <c r="S901" s="860"/>
      <c r="T901" s="860"/>
      <c r="U901" s="859"/>
      <c r="V901" s="859"/>
      <c r="W901" s="859"/>
      <c r="X901" s="859"/>
      <c r="Y901" s="859"/>
      <c r="Z901" s="859"/>
      <c r="AA901" s="859"/>
      <c r="AB901" s="859"/>
      <c r="AC901" s="859"/>
      <c r="AD901" s="859"/>
      <c r="AE901" s="859"/>
      <c r="AF901" s="859"/>
      <c r="AG901" s="859"/>
      <c r="AH901" s="859"/>
      <c r="AI901" s="859"/>
      <c r="AJ901" s="859"/>
      <c r="AK901" s="859"/>
      <c r="AL901" s="859"/>
      <c r="AM901" s="859"/>
      <c r="AN901" s="859"/>
      <c r="AO901" s="859"/>
      <c r="AP901" s="859"/>
      <c r="AQ901" s="859"/>
      <c r="AR901" s="859"/>
    </row>
    <row r="902" spans="1:44">
      <c r="A902" s="859"/>
      <c r="B902" s="859"/>
      <c r="C902" s="859"/>
      <c r="D902" s="859"/>
      <c r="E902" s="859"/>
      <c r="F902" s="859"/>
      <c r="G902" s="859"/>
      <c r="H902" s="859"/>
      <c r="I902" s="859"/>
      <c r="J902" s="859"/>
      <c r="K902" s="859"/>
      <c r="L902" s="860"/>
      <c r="M902" s="859"/>
      <c r="N902" s="859"/>
      <c r="O902" s="859"/>
      <c r="P902" s="859"/>
      <c r="Q902" s="859"/>
      <c r="R902" s="859"/>
      <c r="S902" s="860"/>
      <c r="T902" s="860"/>
      <c r="U902" s="859"/>
      <c r="V902" s="859"/>
      <c r="W902" s="859"/>
      <c r="X902" s="859"/>
      <c r="Y902" s="859"/>
      <c r="Z902" s="859"/>
      <c r="AA902" s="859"/>
      <c r="AB902" s="859"/>
      <c r="AC902" s="859"/>
      <c r="AD902" s="859"/>
      <c r="AE902" s="859"/>
      <c r="AF902" s="859"/>
      <c r="AG902" s="859"/>
      <c r="AH902" s="859"/>
      <c r="AI902" s="859"/>
      <c r="AJ902" s="859"/>
      <c r="AK902" s="859"/>
      <c r="AL902" s="859"/>
      <c r="AM902" s="859"/>
      <c r="AN902" s="859"/>
      <c r="AO902" s="859"/>
      <c r="AP902" s="859"/>
      <c r="AQ902" s="859"/>
      <c r="AR902" s="859"/>
    </row>
    <row r="903" spans="1:44">
      <c r="A903" s="859"/>
      <c r="B903" s="859"/>
      <c r="C903" s="859"/>
      <c r="D903" s="859"/>
      <c r="E903" s="859"/>
      <c r="F903" s="859"/>
      <c r="G903" s="859"/>
      <c r="H903" s="859"/>
      <c r="I903" s="859"/>
      <c r="J903" s="859"/>
      <c r="K903" s="859"/>
      <c r="L903" s="860"/>
      <c r="M903" s="859"/>
      <c r="N903" s="859"/>
      <c r="O903" s="859"/>
      <c r="P903" s="859"/>
      <c r="Q903" s="859"/>
      <c r="R903" s="859"/>
      <c r="S903" s="860"/>
      <c r="T903" s="860"/>
      <c r="U903" s="859"/>
      <c r="V903" s="859"/>
      <c r="W903" s="859"/>
      <c r="X903" s="859"/>
      <c r="Y903" s="859"/>
      <c r="Z903" s="859"/>
      <c r="AA903" s="859"/>
      <c r="AB903" s="859"/>
      <c r="AC903" s="859"/>
      <c r="AD903" s="859"/>
      <c r="AE903" s="859"/>
      <c r="AF903" s="859"/>
      <c r="AG903" s="859"/>
      <c r="AH903" s="859"/>
      <c r="AI903" s="859"/>
      <c r="AJ903" s="859"/>
      <c r="AK903" s="859"/>
      <c r="AL903" s="859"/>
      <c r="AM903" s="859"/>
      <c r="AN903" s="859"/>
      <c r="AO903" s="859"/>
      <c r="AP903" s="859"/>
      <c r="AQ903" s="859"/>
      <c r="AR903" s="859"/>
    </row>
    <row r="904" spans="1:44">
      <c r="A904" s="859"/>
      <c r="B904" s="859"/>
      <c r="C904" s="859"/>
      <c r="D904" s="859"/>
      <c r="E904" s="859"/>
      <c r="F904" s="859"/>
      <c r="G904" s="859"/>
      <c r="H904" s="859"/>
      <c r="I904" s="859"/>
      <c r="J904" s="859"/>
      <c r="K904" s="859"/>
      <c r="L904" s="860"/>
      <c r="M904" s="859"/>
      <c r="N904" s="859"/>
      <c r="O904" s="859"/>
      <c r="P904" s="859"/>
      <c r="Q904" s="859"/>
      <c r="R904" s="859"/>
      <c r="S904" s="860"/>
      <c r="T904" s="860"/>
      <c r="U904" s="859"/>
      <c r="V904" s="859"/>
      <c r="W904" s="859"/>
      <c r="X904" s="859"/>
      <c r="Y904" s="859"/>
      <c r="Z904" s="859"/>
      <c r="AA904" s="859"/>
      <c r="AB904" s="859"/>
      <c r="AC904" s="859"/>
      <c r="AD904" s="859"/>
      <c r="AE904" s="859"/>
      <c r="AF904" s="859"/>
      <c r="AG904" s="859"/>
      <c r="AH904" s="859"/>
      <c r="AI904" s="859"/>
      <c r="AJ904" s="859"/>
      <c r="AK904" s="859"/>
      <c r="AL904" s="859"/>
      <c r="AM904" s="859"/>
      <c r="AN904" s="859"/>
      <c r="AO904" s="859"/>
      <c r="AP904" s="859"/>
      <c r="AQ904" s="859"/>
      <c r="AR904" s="859"/>
    </row>
    <row r="905" spans="1:44">
      <c r="A905" s="859"/>
      <c r="B905" s="859"/>
      <c r="C905" s="859"/>
      <c r="D905" s="859"/>
      <c r="E905" s="859"/>
      <c r="F905" s="859"/>
      <c r="G905" s="859"/>
      <c r="H905" s="859"/>
      <c r="I905" s="859"/>
      <c r="J905" s="859"/>
      <c r="K905" s="859"/>
      <c r="L905" s="860"/>
      <c r="M905" s="859"/>
      <c r="N905" s="859"/>
      <c r="O905" s="859"/>
      <c r="P905" s="859"/>
      <c r="Q905" s="859"/>
      <c r="R905" s="859"/>
      <c r="S905" s="860"/>
      <c r="T905" s="860"/>
      <c r="U905" s="859"/>
      <c r="V905" s="859"/>
      <c r="W905" s="859"/>
      <c r="X905" s="859"/>
      <c r="Y905" s="859"/>
      <c r="Z905" s="859"/>
      <c r="AA905" s="859"/>
      <c r="AB905" s="859"/>
      <c r="AC905" s="859"/>
      <c r="AD905" s="859"/>
      <c r="AE905" s="859"/>
      <c r="AF905" s="859"/>
      <c r="AG905" s="859"/>
      <c r="AH905" s="859"/>
      <c r="AI905" s="859"/>
      <c r="AJ905" s="859"/>
      <c r="AK905" s="859"/>
      <c r="AL905" s="859"/>
      <c r="AM905" s="859"/>
      <c r="AN905" s="859"/>
      <c r="AO905" s="859"/>
      <c r="AP905" s="859"/>
      <c r="AQ905" s="859"/>
      <c r="AR905" s="859"/>
    </row>
    <row r="906" spans="1:44">
      <c r="A906" s="859"/>
      <c r="B906" s="859"/>
      <c r="C906" s="859"/>
      <c r="D906" s="859"/>
      <c r="E906" s="859"/>
      <c r="F906" s="859"/>
      <c r="G906" s="859"/>
      <c r="H906" s="859"/>
      <c r="I906" s="859"/>
      <c r="J906" s="859"/>
      <c r="K906" s="859"/>
      <c r="L906" s="860"/>
      <c r="M906" s="859"/>
      <c r="N906" s="859"/>
      <c r="O906" s="859"/>
      <c r="P906" s="859"/>
      <c r="Q906" s="859"/>
      <c r="R906" s="859"/>
      <c r="S906" s="860"/>
      <c r="T906" s="860"/>
      <c r="U906" s="859"/>
      <c r="V906" s="859"/>
      <c r="W906" s="859"/>
      <c r="X906" s="859"/>
      <c r="Y906" s="859"/>
      <c r="Z906" s="859"/>
      <c r="AA906" s="859"/>
      <c r="AB906" s="859"/>
      <c r="AC906" s="859"/>
      <c r="AD906" s="859"/>
      <c r="AE906" s="859"/>
      <c r="AF906" s="859"/>
      <c r="AG906" s="859"/>
      <c r="AH906" s="859"/>
      <c r="AI906" s="859"/>
      <c r="AJ906" s="859"/>
      <c r="AK906" s="859"/>
      <c r="AL906" s="859"/>
      <c r="AM906" s="859"/>
      <c r="AN906" s="859"/>
      <c r="AO906" s="859"/>
      <c r="AP906" s="859"/>
      <c r="AQ906" s="859"/>
      <c r="AR906" s="859"/>
    </row>
    <row r="907" spans="1:44">
      <c r="A907" s="859"/>
      <c r="B907" s="859"/>
      <c r="C907" s="859"/>
      <c r="D907" s="859"/>
      <c r="E907" s="859"/>
      <c r="F907" s="859"/>
      <c r="G907" s="859"/>
      <c r="H907" s="859"/>
      <c r="I907" s="859"/>
      <c r="J907" s="859"/>
      <c r="K907" s="859"/>
      <c r="L907" s="860"/>
      <c r="M907" s="859"/>
      <c r="N907" s="859"/>
      <c r="O907" s="859"/>
      <c r="P907" s="859"/>
      <c r="Q907" s="859"/>
      <c r="R907" s="859"/>
      <c r="S907" s="860"/>
      <c r="T907" s="860"/>
      <c r="U907" s="859"/>
      <c r="V907" s="859"/>
      <c r="W907" s="859"/>
      <c r="X907" s="859"/>
      <c r="Y907" s="859"/>
      <c r="Z907" s="859"/>
      <c r="AA907" s="859"/>
      <c r="AB907" s="859"/>
      <c r="AC907" s="859"/>
      <c r="AD907" s="859"/>
      <c r="AE907" s="859"/>
      <c r="AF907" s="859"/>
      <c r="AG907" s="859"/>
      <c r="AH907" s="859"/>
      <c r="AI907" s="859"/>
      <c r="AJ907" s="859"/>
      <c r="AK907" s="859"/>
      <c r="AL907" s="859"/>
      <c r="AM907" s="859"/>
      <c r="AN907" s="859"/>
      <c r="AO907" s="859"/>
      <c r="AP907" s="859"/>
      <c r="AQ907" s="859"/>
      <c r="AR907" s="859"/>
    </row>
    <row r="908" spans="1:44">
      <c r="A908" s="859"/>
      <c r="B908" s="859"/>
      <c r="C908" s="859"/>
      <c r="D908" s="859"/>
      <c r="E908" s="859"/>
      <c r="F908" s="859"/>
      <c r="G908" s="859"/>
      <c r="H908" s="859"/>
      <c r="I908" s="859"/>
      <c r="J908" s="859"/>
      <c r="K908" s="859"/>
      <c r="L908" s="860"/>
      <c r="M908" s="859"/>
      <c r="N908" s="859"/>
      <c r="O908" s="859"/>
      <c r="P908" s="859"/>
      <c r="Q908" s="859"/>
      <c r="R908" s="859"/>
      <c r="S908" s="860"/>
      <c r="T908" s="860"/>
      <c r="U908" s="859"/>
      <c r="V908" s="859"/>
      <c r="W908" s="859"/>
      <c r="X908" s="859"/>
      <c r="Y908" s="859"/>
      <c r="Z908" s="859"/>
      <c r="AA908" s="859"/>
      <c r="AB908" s="859"/>
      <c r="AC908" s="859"/>
      <c r="AD908" s="859"/>
      <c r="AE908" s="859"/>
      <c r="AF908" s="859"/>
      <c r="AG908" s="859"/>
      <c r="AH908" s="859"/>
      <c r="AI908" s="859"/>
      <c r="AJ908" s="859"/>
      <c r="AK908" s="859"/>
      <c r="AL908" s="859"/>
      <c r="AM908" s="859"/>
      <c r="AN908" s="859"/>
      <c r="AO908" s="859"/>
      <c r="AP908" s="859"/>
      <c r="AQ908" s="859"/>
      <c r="AR908" s="859"/>
    </row>
    <row r="909" spans="1:44">
      <c r="A909" s="859"/>
      <c r="B909" s="859"/>
      <c r="C909" s="859"/>
      <c r="D909" s="859"/>
      <c r="E909" s="859"/>
      <c r="F909" s="859"/>
      <c r="G909" s="859"/>
      <c r="H909" s="859"/>
      <c r="I909" s="859"/>
      <c r="J909" s="859"/>
      <c r="K909" s="859"/>
      <c r="L909" s="860"/>
      <c r="M909" s="859"/>
      <c r="N909" s="859"/>
      <c r="O909" s="859"/>
      <c r="P909" s="859"/>
      <c r="Q909" s="859"/>
      <c r="R909" s="859"/>
      <c r="S909" s="860"/>
      <c r="T909" s="860"/>
      <c r="U909" s="859"/>
      <c r="V909" s="859"/>
      <c r="W909" s="859"/>
      <c r="X909" s="859"/>
      <c r="Y909" s="859"/>
      <c r="Z909" s="859"/>
      <c r="AA909" s="859"/>
      <c r="AB909" s="859"/>
      <c r="AC909" s="859"/>
      <c r="AD909" s="859"/>
      <c r="AE909" s="859"/>
      <c r="AF909" s="859"/>
      <c r="AG909" s="859"/>
      <c r="AH909" s="859"/>
      <c r="AI909" s="859"/>
      <c r="AJ909" s="859"/>
      <c r="AK909" s="859"/>
      <c r="AL909" s="859"/>
      <c r="AM909" s="859"/>
      <c r="AN909" s="859"/>
      <c r="AO909" s="859"/>
      <c r="AP909" s="859"/>
      <c r="AQ909" s="859"/>
      <c r="AR909" s="859"/>
    </row>
    <row r="910" spans="1:44">
      <c r="A910" s="859"/>
      <c r="B910" s="859"/>
      <c r="C910" s="859"/>
      <c r="D910" s="859"/>
      <c r="E910" s="859"/>
      <c r="F910" s="859"/>
      <c r="G910" s="859"/>
      <c r="H910" s="859"/>
      <c r="I910" s="859"/>
      <c r="J910" s="859"/>
      <c r="K910" s="859"/>
      <c r="L910" s="860"/>
      <c r="M910" s="859"/>
      <c r="N910" s="859"/>
      <c r="O910" s="859"/>
      <c r="P910" s="859"/>
      <c r="Q910" s="859"/>
      <c r="R910" s="859"/>
      <c r="S910" s="860"/>
      <c r="T910" s="860"/>
      <c r="U910" s="859"/>
      <c r="V910" s="859"/>
      <c r="W910" s="859"/>
      <c r="X910" s="859"/>
      <c r="Y910" s="859"/>
      <c r="Z910" s="859"/>
      <c r="AA910" s="859"/>
      <c r="AB910" s="859"/>
      <c r="AC910" s="859"/>
      <c r="AD910" s="859"/>
      <c r="AE910" s="859"/>
      <c r="AF910" s="859"/>
      <c r="AG910" s="859"/>
      <c r="AH910" s="859"/>
      <c r="AI910" s="859"/>
      <c r="AJ910" s="859"/>
      <c r="AK910" s="859"/>
      <c r="AL910" s="859"/>
      <c r="AM910" s="859"/>
      <c r="AN910" s="859"/>
      <c r="AO910" s="859"/>
      <c r="AP910" s="859"/>
      <c r="AQ910" s="859"/>
      <c r="AR910" s="859"/>
    </row>
    <row r="911" spans="1:44">
      <c r="A911" s="859"/>
      <c r="B911" s="859"/>
      <c r="C911" s="859"/>
      <c r="D911" s="859"/>
      <c r="E911" s="859"/>
      <c r="F911" s="859"/>
      <c r="G911" s="859"/>
      <c r="H911" s="859"/>
      <c r="I911" s="859"/>
      <c r="J911" s="859"/>
      <c r="K911" s="859"/>
      <c r="L911" s="860"/>
      <c r="M911" s="859"/>
      <c r="N911" s="859"/>
      <c r="O911" s="859"/>
      <c r="P911" s="859"/>
      <c r="Q911" s="859"/>
      <c r="R911" s="859"/>
      <c r="S911" s="860"/>
      <c r="T911" s="860"/>
      <c r="U911" s="859"/>
      <c r="V911" s="859"/>
      <c r="W911" s="859"/>
      <c r="X911" s="859"/>
      <c r="Y911" s="859"/>
      <c r="Z911" s="859"/>
      <c r="AA911" s="859"/>
      <c r="AB911" s="859"/>
      <c r="AC911" s="859"/>
      <c r="AD911" s="859"/>
      <c r="AE911" s="859"/>
      <c r="AF911" s="859"/>
      <c r="AG911" s="859"/>
      <c r="AH911" s="859"/>
      <c r="AI911" s="859"/>
      <c r="AJ911" s="859"/>
      <c r="AK911" s="859"/>
      <c r="AL911" s="859"/>
      <c r="AM911" s="859"/>
      <c r="AN911" s="859"/>
      <c r="AO911" s="859"/>
      <c r="AP911" s="859"/>
      <c r="AQ911" s="859"/>
      <c r="AR911" s="859"/>
    </row>
    <row r="912" spans="1:44">
      <c r="A912" s="859"/>
      <c r="B912" s="859"/>
      <c r="C912" s="859"/>
      <c r="D912" s="859"/>
      <c r="E912" s="859"/>
      <c r="F912" s="859"/>
      <c r="G912" s="859"/>
      <c r="H912" s="859"/>
      <c r="I912" s="859"/>
      <c r="J912" s="859"/>
      <c r="K912" s="859"/>
      <c r="L912" s="860"/>
      <c r="M912" s="859"/>
      <c r="N912" s="859"/>
      <c r="O912" s="859"/>
      <c r="P912" s="859"/>
      <c r="Q912" s="859"/>
      <c r="R912" s="859"/>
      <c r="S912" s="860"/>
      <c r="T912" s="860"/>
      <c r="U912" s="859"/>
      <c r="V912" s="859"/>
      <c r="W912" s="859"/>
      <c r="X912" s="859"/>
      <c r="Y912" s="859"/>
      <c r="Z912" s="859"/>
      <c r="AA912" s="859"/>
      <c r="AB912" s="859"/>
      <c r="AC912" s="859"/>
      <c r="AD912" s="859"/>
      <c r="AE912" s="859"/>
      <c r="AF912" s="859"/>
      <c r="AG912" s="859"/>
      <c r="AH912" s="859"/>
      <c r="AI912" s="859"/>
      <c r="AJ912" s="859"/>
      <c r="AK912" s="859"/>
      <c r="AL912" s="859"/>
      <c r="AM912" s="859"/>
      <c r="AN912" s="859"/>
      <c r="AO912" s="859"/>
      <c r="AP912" s="859"/>
      <c r="AQ912" s="859"/>
      <c r="AR912" s="859"/>
    </row>
    <row r="913" spans="1:44">
      <c r="A913" s="859"/>
      <c r="B913" s="859"/>
      <c r="C913" s="859"/>
      <c r="D913" s="859"/>
      <c r="E913" s="859"/>
      <c r="F913" s="859"/>
      <c r="G913" s="859"/>
      <c r="H913" s="859"/>
      <c r="I913" s="859"/>
      <c r="J913" s="859"/>
      <c r="K913" s="859"/>
      <c r="L913" s="860"/>
      <c r="M913" s="859"/>
      <c r="N913" s="859"/>
      <c r="O913" s="859"/>
      <c r="P913" s="859"/>
      <c r="Q913" s="859"/>
      <c r="R913" s="859"/>
      <c r="S913" s="860"/>
      <c r="T913" s="860"/>
      <c r="U913" s="859"/>
      <c r="V913" s="859"/>
      <c r="W913" s="859"/>
      <c r="X913" s="859"/>
      <c r="Y913" s="859"/>
      <c r="Z913" s="859"/>
      <c r="AA913" s="859"/>
      <c r="AB913" s="859"/>
      <c r="AC913" s="859"/>
      <c r="AD913" s="859"/>
      <c r="AE913" s="859"/>
      <c r="AF913" s="859"/>
      <c r="AG913" s="859"/>
      <c r="AH913" s="859"/>
      <c r="AI913" s="859"/>
      <c r="AJ913" s="859"/>
      <c r="AK913" s="859"/>
      <c r="AL913" s="859"/>
      <c r="AM913" s="859"/>
      <c r="AN913" s="859"/>
      <c r="AO913" s="859"/>
      <c r="AP913" s="859"/>
      <c r="AQ913" s="859"/>
      <c r="AR913" s="859"/>
    </row>
    <row r="914" spans="1:44">
      <c r="A914" s="859"/>
      <c r="B914" s="859"/>
      <c r="C914" s="859"/>
      <c r="D914" s="859"/>
      <c r="E914" s="859"/>
      <c r="F914" s="859"/>
      <c r="G914" s="859"/>
      <c r="H914" s="859"/>
      <c r="I914" s="859"/>
      <c r="J914" s="859"/>
      <c r="K914" s="859"/>
      <c r="L914" s="860"/>
      <c r="M914" s="859"/>
      <c r="N914" s="859"/>
      <c r="O914" s="859"/>
      <c r="P914" s="859"/>
      <c r="Q914" s="859"/>
      <c r="R914" s="859"/>
      <c r="S914" s="860"/>
      <c r="T914" s="860"/>
      <c r="U914" s="859"/>
      <c r="V914" s="859"/>
      <c r="W914" s="859"/>
      <c r="X914" s="859"/>
      <c r="Y914" s="859"/>
      <c r="Z914" s="859"/>
      <c r="AA914" s="859"/>
      <c r="AB914" s="859"/>
      <c r="AC914" s="859"/>
      <c r="AD914" s="859"/>
      <c r="AE914" s="859"/>
      <c r="AF914" s="859"/>
      <c r="AG914" s="859"/>
      <c r="AH914" s="859"/>
      <c r="AI914" s="859"/>
      <c r="AJ914" s="859"/>
      <c r="AK914" s="859"/>
      <c r="AL914" s="859"/>
      <c r="AM914" s="859"/>
      <c r="AN914" s="859"/>
      <c r="AO914" s="859"/>
      <c r="AP914" s="859"/>
      <c r="AQ914" s="859"/>
      <c r="AR914" s="859"/>
    </row>
    <row r="915" spans="1:44">
      <c r="A915" s="859"/>
      <c r="B915" s="859"/>
      <c r="C915" s="859"/>
      <c r="D915" s="859"/>
      <c r="E915" s="859"/>
      <c r="F915" s="859"/>
      <c r="G915" s="859"/>
      <c r="H915" s="859"/>
      <c r="I915" s="859"/>
      <c r="J915" s="859"/>
      <c r="K915" s="859"/>
      <c r="L915" s="860"/>
      <c r="M915" s="859"/>
      <c r="N915" s="859"/>
      <c r="O915" s="859"/>
      <c r="P915" s="859"/>
      <c r="Q915" s="859"/>
      <c r="R915" s="859"/>
      <c r="S915" s="860"/>
      <c r="T915" s="860"/>
      <c r="U915" s="859"/>
      <c r="V915" s="859"/>
      <c r="W915" s="859"/>
      <c r="X915" s="859"/>
      <c r="Y915" s="859"/>
      <c r="Z915" s="859"/>
      <c r="AA915" s="859"/>
      <c r="AB915" s="859"/>
      <c r="AC915" s="859"/>
      <c r="AD915" s="859"/>
      <c r="AE915" s="859"/>
      <c r="AF915" s="859"/>
      <c r="AG915" s="859"/>
      <c r="AH915" s="859"/>
      <c r="AI915" s="859"/>
      <c r="AJ915" s="859"/>
      <c r="AK915" s="859"/>
      <c r="AL915" s="859"/>
      <c r="AM915" s="859"/>
      <c r="AN915" s="859"/>
      <c r="AO915" s="859"/>
      <c r="AP915" s="859"/>
      <c r="AQ915" s="859"/>
      <c r="AR915" s="859"/>
    </row>
    <row r="916" spans="1:44">
      <c r="A916" s="859"/>
      <c r="B916" s="859"/>
      <c r="C916" s="859"/>
      <c r="D916" s="859"/>
      <c r="E916" s="859"/>
      <c r="F916" s="859"/>
      <c r="G916" s="859"/>
      <c r="H916" s="859"/>
      <c r="I916" s="859"/>
      <c r="J916" s="859"/>
      <c r="K916" s="859"/>
      <c r="L916" s="860"/>
      <c r="M916" s="859"/>
      <c r="N916" s="859"/>
      <c r="O916" s="859"/>
      <c r="P916" s="859"/>
      <c r="Q916" s="859"/>
      <c r="R916" s="859"/>
      <c r="S916" s="860"/>
      <c r="T916" s="860"/>
      <c r="U916" s="859"/>
      <c r="V916" s="859"/>
      <c r="W916" s="859"/>
      <c r="X916" s="859"/>
      <c r="Y916" s="859"/>
      <c r="Z916" s="859"/>
      <c r="AA916" s="859"/>
      <c r="AB916" s="859"/>
      <c r="AC916" s="859"/>
      <c r="AD916" s="859"/>
      <c r="AE916" s="859"/>
      <c r="AF916" s="859"/>
      <c r="AG916" s="859"/>
      <c r="AH916" s="859"/>
      <c r="AI916" s="859"/>
      <c r="AJ916" s="859"/>
      <c r="AK916" s="859"/>
      <c r="AL916" s="859"/>
      <c r="AM916" s="859"/>
      <c r="AN916" s="859"/>
      <c r="AO916" s="859"/>
      <c r="AP916" s="859"/>
      <c r="AQ916" s="859"/>
      <c r="AR916" s="859"/>
    </row>
    <row r="917" spans="1:44">
      <c r="A917" s="859"/>
      <c r="B917" s="859"/>
      <c r="C917" s="859"/>
      <c r="D917" s="859"/>
      <c r="E917" s="859"/>
      <c r="F917" s="859"/>
      <c r="G917" s="859"/>
      <c r="H917" s="859"/>
      <c r="I917" s="859"/>
      <c r="J917" s="859"/>
      <c r="K917" s="859"/>
      <c r="L917" s="860"/>
      <c r="M917" s="859"/>
      <c r="N917" s="859"/>
      <c r="O917" s="859"/>
      <c r="P917" s="859"/>
      <c r="Q917" s="859"/>
      <c r="R917" s="859"/>
      <c r="S917" s="860"/>
      <c r="T917" s="860"/>
      <c r="U917" s="859"/>
      <c r="V917" s="859"/>
      <c r="W917" s="859"/>
      <c r="X917" s="859"/>
      <c r="Y917" s="859"/>
      <c r="Z917" s="859"/>
      <c r="AA917" s="859"/>
      <c r="AB917" s="859"/>
      <c r="AC917" s="859"/>
      <c r="AD917" s="859"/>
      <c r="AE917" s="859"/>
      <c r="AF917" s="859"/>
      <c r="AG917" s="859"/>
      <c r="AH917" s="859"/>
      <c r="AI917" s="859"/>
      <c r="AJ917" s="859"/>
      <c r="AK917" s="859"/>
      <c r="AL917" s="859"/>
      <c r="AM917" s="859"/>
      <c r="AN917" s="859"/>
      <c r="AO917" s="859"/>
      <c r="AP917" s="859"/>
      <c r="AQ917" s="859"/>
      <c r="AR917" s="859"/>
    </row>
    <row r="918" spans="1:44">
      <c r="A918" s="859"/>
      <c r="B918" s="859"/>
      <c r="C918" s="859"/>
      <c r="D918" s="859"/>
      <c r="E918" s="859"/>
      <c r="F918" s="859"/>
      <c r="G918" s="859"/>
      <c r="H918" s="859"/>
      <c r="I918" s="859"/>
      <c r="J918" s="859"/>
      <c r="K918" s="859"/>
      <c r="L918" s="860"/>
      <c r="M918" s="859"/>
      <c r="N918" s="859"/>
      <c r="O918" s="859"/>
      <c r="P918" s="859"/>
      <c r="Q918" s="859"/>
      <c r="R918" s="859"/>
      <c r="S918" s="860"/>
      <c r="T918" s="860"/>
      <c r="U918" s="859"/>
      <c r="V918" s="859"/>
      <c r="W918" s="859"/>
      <c r="X918" s="859"/>
      <c r="Y918" s="859"/>
      <c r="Z918" s="859"/>
      <c r="AA918" s="859"/>
      <c r="AB918" s="859"/>
      <c r="AC918" s="859"/>
      <c r="AD918" s="859"/>
      <c r="AE918" s="859"/>
      <c r="AF918" s="859"/>
      <c r="AG918" s="859"/>
      <c r="AH918" s="859"/>
      <c r="AI918" s="859"/>
      <c r="AJ918" s="859"/>
      <c r="AK918" s="859"/>
      <c r="AL918" s="859"/>
      <c r="AM918" s="859"/>
      <c r="AN918" s="859"/>
      <c r="AO918" s="859"/>
      <c r="AP918" s="859"/>
      <c r="AQ918" s="859"/>
      <c r="AR918" s="859"/>
    </row>
    <row r="919" spans="1:44">
      <c r="A919" s="859"/>
      <c r="B919" s="859"/>
      <c r="C919" s="859"/>
      <c r="D919" s="859"/>
      <c r="E919" s="859"/>
      <c r="F919" s="859"/>
      <c r="G919" s="859"/>
      <c r="H919" s="859"/>
      <c r="I919" s="859"/>
      <c r="J919" s="859"/>
      <c r="K919" s="859"/>
      <c r="L919" s="860"/>
      <c r="M919" s="859"/>
      <c r="N919" s="859"/>
      <c r="O919" s="859"/>
      <c r="P919" s="859"/>
      <c r="Q919" s="859"/>
      <c r="R919" s="859"/>
      <c r="S919" s="860"/>
      <c r="T919" s="860"/>
      <c r="U919" s="859"/>
      <c r="V919" s="859"/>
      <c r="W919" s="859"/>
      <c r="X919" s="859"/>
      <c r="Y919" s="859"/>
      <c r="Z919" s="859"/>
      <c r="AA919" s="859"/>
      <c r="AB919" s="859"/>
      <c r="AC919" s="859"/>
      <c r="AD919" s="859"/>
      <c r="AE919" s="859"/>
      <c r="AF919" s="859"/>
      <c r="AG919" s="859"/>
      <c r="AH919" s="859"/>
      <c r="AI919" s="859"/>
      <c r="AJ919" s="859"/>
      <c r="AK919" s="859"/>
      <c r="AL919" s="859"/>
      <c r="AM919" s="859"/>
      <c r="AN919" s="859"/>
      <c r="AO919" s="859"/>
      <c r="AP919" s="859"/>
      <c r="AQ919" s="859"/>
      <c r="AR919" s="859"/>
    </row>
    <row r="920" spans="1:44">
      <c r="A920" s="859"/>
      <c r="B920" s="859"/>
      <c r="C920" s="859"/>
      <c r="D920" s="859"/>
      <c r="E920" s="859"/>
      <c r="F920" s="859"/>
      <c r="G920" s="859"/>
      <c r="H920" s="859"/>
      <c r="I920" s="859"/>
      <c r="J920" s="859"/>
      <c r="K920" s="859"/>
      <c r="L920" s="860"/>
      <c r="M920" s="859"/>
      <c r="N920" s="859"/>
      <c r="O920" s="859"/>
      <c r="P920" s="859"/>
      <c r="Q920" s="859"/>
      <c r="R920" s="859"/>
      <c r="S920" s="860"/>
      <c r="T920" s="860"/>
      <c r="U920" s="859"/>
      <c r="V920" s="859"/>
      <c r="W920" s="859"/>
      <c r="X920" s="859"/>
      <c r="Y920" s="859"/>
      <c r="Z920" s="859"/>
      <c r="AA920" s="859"/>
      <c r="AB920" s="859"/>
      <c r="AC920" s="859"/>
      <c r="AD920" s="859"/>
      <c r="AE920" s="859"/>
      <c r="AF920" s="859"/>
      <c r="AG920" s="859"/>
      <c r="AH920" s="859"/>
      <c r="AI920" s="859"/>
      <c r="AJ920" s="859"/>
      <c r="AK920" s="859"/>
      <c r="AL920" s="859"/>
      <c r="AM920" s="859"/>
      <c r="AN920" s="859"/>
      <c r="AO920" s="859"/>
      <c r="AP920" s="859"/>
      <c r="AQ920" s="859"/>
      <c r="AR920" s="859"/>
    </row>
    <row r="921" spans="1:44">
      <c r="A921" s="859"/>
      <c r="B921" s="859"/>
      <c r="C921" s="859"/>
      <c r="D921" s="859"/>
      <c r="E921" s="859"/>
      <c r="F921" s="859"/>
      <c r="G921" s="859"/>
      <c r="H921" s="859"/>
      <c r="I921" s="859"/>
      <c r="J921" s="859"/>
      <c r="K921" s="859"/>
      <c r="L921" s="860"/>
      <c r="M921" s="859"/>
      <c r="N921" s="859"/>
      <c r="O921" s="859"/>
      <c r="P921" s="859"/>
      <c r="Q921" s="859"/>
      <c r="R921" s="859"/>
      <c r="S921" s="860"/>
      <c r="T921" s="860"/>
      <c r="U921" s="859"/>
      <c r="V921" s="859"/>
      <c r="W921" s="859"/>
      <c r="X921" s="859"/>
      <c r="Y921" s="859"/>
      <c r="Z921" s="859"/>
      <c r="AA921" s="859"/>
      <c r="AB921" s="859"/>
      <c r="AC921" s="859"/>
      <c r="AD921" s="859"/>
      <c r="AE921" s="859"/>
      <c r="AF921" s="859"/>
      <c r="AG921" s="859"/>
      <c r="AH921" s="859"/>
      <c r="AI921" s="859"/>
      <c r="AJ921" s="859"/>
      <c r="AK921" s="859"/>
      <c r="AL921" s="859"/>
      <c r="AM921" s="859"/>
      <c r="AN921" s="859"/>
      <c r="AO921" s="859"/>
      <c r="AP921" s="859"/>
      <c r="AQ921" s="859"/>
      <c r="AR921" s="859"/>
    </row>
    <row r="922" spans="1:44">
      <c r="A922" s="859"/>
      <c r="B922" s="859"/>
      <c r="C922" s="859"/>
      <c r="D922" s="859"/>
      <c r="E922" s="859"/>
      <c r="F922" s="859"/>
      <c r="G922" s="859"/>
      <c r="H922" s="859"/>
      <c r="I922" s="859"/>
      <c r="J922" s="859"/>
      <c r="K922" s="859"/>
      <c r="L922" s="860"/>
      <c r="M922" s="859"/>
      <c r="N922" s="859"/>
      <c r="O922" s="859"/>
      <c r="P922" s="859"/>
      <c r="Q922" s="859"/>
      <c r="R922" s="859"/>
      <c r="S922" s="860"/>
      <c r="T922" s="860"/>
      <c r="U922" s="859"/>
      <c r="V922" s="859"/>
      <c r="W922" s="859"/>
      <c r="X922" s="859"/>
      <c r="Y922" s="859"/>
      <c r="Z922" s="859"/>
      <c r="AA922" s="859"/>
      <c r="AB922" s="859"/>
      <c r="AC922" s="859"/>
      <c r="AD922" s="859"/>
      <c r="AE922" s="859"/>
      <c r="AF922" s="859"/>
      <c r="AG922" s="859"/>
      <c r="AH922" s="859"/>
      <c r="AI922" s="859"/>
      <c r="AJ922" s="859"/>
      <c r="AK922" s="859"/>
      <c r="AL922" s="859"/>
      <c r="AM922" s="859"/>
      <c r="AN922" s="859"/>
      <c r="AO922" s="859"/>
      <c r="AP922" s="859"/>
      <c r="AQ922" s="859"/>
      <c r="AR922" s="859"/>
    </row>
    <row r="923" spans="1:44">
      <c r="A923" s="859"/>
      <c r="B923" s="859"/>
      <c r="C923" s="859"/>
      <c r="D923" s="859"/>
      <c r="E923" s="859"/>
      <c r="F923" s="859"/>
      <c r="G923" s="859"/>
      <c r="H923" s="859"/>
      <c r="I923" s="859"/>
      <c r="J923" s="859"/>
      <c r="K923" s="859"/>
      <c r="L923" s="860"/>
      <c r="M923" s="859"/>
      <c r="N923" s="859"/>
      <c r="O923" s="859"/>
      <c r="P923" s="859"/>
      <c r="Q923" s="859"/>
      <c r="R923" s="859"/>
      <c r="S923" s="860"/>
      <c r="T923" s="860"/>
      <c r="U923" s="859"/>
      <c r="V923" s="859"/>
      <c r="W923" s="859"/>
      <c r="X923" s="859"/>
      <c r="Y923" s="859"/>
      <c r="Z923" s="859"/>
      <c r="AA923" s="859"/>
      <c r="AB923" s="859"/>
      <c r="AC923" s="859"/>
      <c r="AD923" s="859"/>
      <c r="AE923" s="859"/>
      <c r="AF923" s="859"/>
      <c r="AG923" s="859"/>
      <c r="AH923" s="859"/>
      <c r="AI923" s="859"/>
      <c r="AJ923" s="859"/>
      <c r="AK923" s="859"/>
      <c r="AL923" s="859"/>
      <c r="AM923" s="859"/>
      <c r="AN923" s="859"/>
      <c r="AO923" s="859"/>
      <c r="AP923" s="859"/>
      <c r="AQ923" s="859"/>
      <c r="AR923" s="859"/>
    </row>
    <row r="924" spans="1:44">
      <c r="A924" s="859"/>
      <c r="B924" s="859"/>
      <c r="C924" s="859"/>
      <c r="D924" s="859"/>
      <c r="E924" s="859"/>
      <c r="F924" s="859"/>
      <c r="G924" s="859"/>
      <c r="H924" s="859"/>
      <c r="I924" s="859"/>
      <c r="J924" s="859"/>
      <c r="K924" s="859"/>
      <c r="L924" s="860"/>
      <c r="M924" s="859"/>
      <c r="N924" s="859"/>
      <c r="O924" s="859"/>
      <c r="P924" s="859"/>
      <c r="Q924" s="859"/>
      <c r="R924" s="859"/>
      <c r="S924" s="860"/>
      <c r="T924" s="860"/>
      <c r="U924" s="859"/>
      <c r="V924" s="859"/>
      <c r="W924" s="859"/>
      <c r="X924" s="859"/>
      <c r="Y924" s="859"/>
      <c r="Z924" s="859"/>
      <c r="AA924" s="859"/>
      <c r="AB924" s="859"/>
      <c r="AC924" s="859"/>
      <c r="AD924" s="859"/>
      <c r="AE924" s="859"/>
      <c r="AF924" s="859"/>
      <c r="AG924" s="859"/>
      <c r="AH924" s="859"/>
      <c r="AI924" s="859"/>
      <c r="AJ924" s="859"/>
      <c r="AK924" s="859"/>
      <c r="AL924" s="859"/>
      <c r="AM924" s="859"/>
      <c r="AN924" s="859"/>
      <c r="AO924" s="859"/>
      <c r="AP924" s="859"/>
      <c r="AQ924" s="859"/>
      <c r="AR924" s="859"/>
    </row>
    <row r="925" spans="1:44">
      <c r="A925" s="859"/>
      <c r="B925" s="859"/>
      <c r="C925" s="859"/>
      <c r="D925" s="859"/>
      <c r="E925" s="859"/>
      <c r="F925" s="859"/>
      <c r="G925" s="859"/>
      <c r="H925" s="859"/>
      <c r="I925" s="859"/>
      <c r="J925" s="859"/>
      <c r="K925" s="859"/>
      <c r="L925" s="860"/>
      <c r="M925" s="859"/>
      <c r="N925" s="859"/>
      <c r="O925" s="859"/>
      <c r="P925" s="859"/>
      <c r="Q925" s="859"/>
      <c r="R925" s="859"/>
      <c r="S925" s="860"/>
      <c r="T925" s="860"/>
      <c r="U925" s="859"/>
      <c r="V925" s="859"/>
      <c r="W925" s="859"/>
      <c r="X925" s="859"/>
      <c r="Y925" s="859"/>
      <c r="Z925" s="859"/>
      <c r="AA925" s="859"/>
      <c r="AB925" s="859"/>
      <c r="AC925" s="859"/>
      <c r="AD925" s="859"/>
      <c r="AE925" s="859"/>
      <c r="AF925" s="859"/>
      <c r="AG925" s="859"/>
      <c r="AH925" s="859"/>
      <c r="AI925" s="859"/>
      <c r="AJ925" s="859"/>
      <c r="AK925" s="859"/>
      <c r="AL925" s="859"/>
      <c r="AM925" s="859"/>
      <c r="AN925" s="859"/>
      <c r="AO925" s="859"/>
      <c r="AP925" s="859"/>
      <c r="AQ925" s="859"/>
      <c r="AR925" s="859"/>
    </row>
    <row r="926" spans="1:44">
      <c r="A926" s="859"/>
      <c r="B926" s="859"/>
      <c r="C926" s="859"/>
      <c r="D926" s="859"/>
      <c r="E926" s="859"/>
      <c r="F926" s="859"/>
      <c r="G926" s="859"/>
      <c r="H926" s="859"/>
      <c r="I926" s="859"/>
      <c r="J926" s="859"/>
      <c r="K926" s="859"/>
      <c r="L926" s="860"/>
      <c r="M926" s="859"/>
      <c r="N926" s="859"/>
      <c r="O926" s="859"/>
      <c r="P926" s="859"/>
      <c r="Q926" s="859"/>
      <c r="R926" s="859"/>
      <c r="S926" s="860"/>
      <c r="T926" s="860"/>
      <c r="U926" s="859"/>
      <c r="V926" s="859"/>
      <c r="W926" s="859"/>
      <c r="X926" s="859"/>
      <c r="Y926" s="859"/>
      <c r="Z926" s="859"/>
      <c r="AA926" s="859"/>
      <c r="AB926" s="859"/>
      <c r="AC926" s="859"/>
      <c r="AD926" s="859"/>
      <c r="AE926" s="859"/>
      <c r="AF926" s="859"/>
      <c r="AG926" s="859"/>
      <c r="AH926" s="859"/>
      <c r="AI926" s="859"/>
      <c r="AJ926" s="859"/>
      <c r="AK926" s="859"/>
      <c r="AL926" s="859"/>
      <c r="AM926" s="859"/>
      <c r="AN926" s="859"/>
      <c r="AO926" s="859"/>
      <c r="AP926" s="859"/>
      <c r="AQ926" s="859"/>
      <c r="AR926" s="859"/>
    </row>
    <row r="927" spans="1:44">
      <c r="A927" s="859"/>
      <c r="B927" s="859"/>
      <c r="C927" s="859"/>
      <c r="D927" s="859"/>
      <c r="E927" s="859"/>
      <c r="F927" s="859"/>
      <c r="G927" s="859"/>
      <c r="H927" s="859"/>
      <c r="I927" s="859"/>
      <c r="J927" s="859"/>
      <c r="K927" s="859"/>
      <c r="L927" s="860"/>
      <c r="M927" s="859"/>
      <c r="N927" s="859"/>
      <c r="O927" s="859"/>
      <c r="P927" s="859"/>
      <c r="Q927" s="859"/>
      <c r="R927" s="859"/>
      <c r="S927" s="860"/>
      <c r="T927" s="860"/>
      <c r="U927" s="859"/>
      <c r="V927" s="859"/>
      <c r="W927" s="859"/>
      <c r="X927" s="859"/>
      <c r="Y927" s="859"/>
      <c r="Z927" s="859"/>
      <c r="AA927" s="859"/>
      <c r="AB927" s="859"/>
      <c r="AC927" s="859"/>
      <c r="AD927" s="859"/>
      <c r="AE927" s="859"/>
      <c r="AF927" s="859"/>
      <c r="AG927" s="859"/>
      <c r="AH927" s="859"/>
      <c r="AI927" s="859"/>
      <c r="AJ927" s="859"/>
      <c r="AK927" s="859"/>
      <c r="AL927" s="859"/>
      <c r="AM927" s="859"/>
      <c r="AN927" s="859"/>
      <c r="AO927" s="859"/>
      <c r="AP927" s="859"/>
      <c r="AQ927" s="859"/>
      <c r="AR927" s="859"/>
    </row>
    <row r="928" spans="1:44">
      <c r="A928" s="859"/>
      <c r="B928" s="859"/>
      <c r="C928" s="859"/>
      <c r="D928" s="859"/>
      <c r="E928" s="859"/>
      <c r="F928" s="859"/>
      <c r="G928" s="859"/>
      <c r="H928" s="859"/>
      <c r="I928" s="859"/>
      <c r="J928" s="859"/>
      <c r="K928" s="859"/>
      <c r="L928" s="860"/>
      <c r="M928" s="859"/>
      <c r="N928" s="859"/>
      <c r="O928" s="859"/>
      <c r="P928" s="859"/>
      <c r="Q928" s="859"/>
      <c r="R928" s="859"/>
      <c r="S928" s="860"/>
      <c r="T928" s="860"/>
      <c r="U928" s="859"/>
      <c r="V928" s="859"/>
      <c r="W928" s="859"/>
      <c r="X928" s="859"/>
      <c r="Y928" s="859"/>
      <c r="Z928" s="859"/>
      <c r="AA928" s="859"/>
      <c r="AB928" s="859"/>
      <c r="AC928" s="859"/>
      <c r="AD928" s="859"/>
      <c r="AE928" s="859"/>
      <c r="AF928" s="859"/>
      <c r="AG928" s="859"/>
      <c r="AH928" s="859"/>
      <c r="AI928" s="859"/>
      <c r="AJ928" s="859"/>
      <c r="AK928" s="859"/>
      <c r="AL928" s="859"/>
      <c r="AM928" s="859"/>
      <c r="AN928" s="859"/>
      <c r="AO928" s="859"/>
      <c r="AP928" s="859"/>
      <c r="AQ928" s="859"/>
      <c r="AR928" s="859"/>
    </row>
    <row r="929" spans="1:44">
      <c r="A929" s="859"/>
      <c r="B929" s="859"/>
      <c r="C929" s="859"/>
      <c r="D929" s="859"/>
      <c r="E929" s="859"/>
      <c r="F929" s="859"/>
      <c r="G929" s="859"/>
      <c r="H929" s="859"/>
      <c r="I929" s="859"/>
      <c r="J929" s="859"/>
      <c r="K929" s="859"/>
      <c r="L929" s="860"/>
      <c r="M929" s="859"/>
      <c r="N929" s="859"/>
      <c r="O929" s="859"/>
      <c r="P929" s="859"/>
      <c r="Q929" s="859"/>
      <c r="R929" s="859"/>
      <c r="S929" s="860"/>
      <c r="T929" s="860"/>
      <c r="U929" s="859"/>
      <c r="V929" s="859"/>
      <c r="W929" s="859"/>
      <c r="X929" s="859"/>
      <c r="Y929" s="859"/>
      <c r="Z929" s="859"/>
      <c r="AA929" s="859"/>
      <c r="AB929" s="859"/>
      <c r="AC929" s="859"/>
      <c r="AD929" s="859"/>
      <c r="AE929" s="859"/>
      <c r="AF929" s="859"/>
      <c r="AG929" s="859"/>
      <c r="AH929" s="859"/>
      <c r="AI929" s="859"/>
      <c r="AJ929" s="859"/>
      <c r="AK929" s="859"/>
      <c r="AL929" s="859"/>
      <c r="AM929" s="859"/>
      <c r="AN929" s="859"/>
      <c r="AO929" s="859"/>
      <c r="AP929" s="859"/>
      <c r="AQ929" s="859"/>
      <c r="AR929" s="859"/>
    </row>
    <row r="930" spans="1:44">
      <c r="A930" s="859"/>
      <c r="B930" s="859"/>
      <c r="C930" s="859"/>
      <c r="D930" s="859"/>
      <c r="E930" s="859"/>
      <c r="F930" s="859"/>
      <c r="G930" s="859"/>
      <c r="H930" s="859"/>
      <c r="I930" s="859"/>
      <c r="J930" s="859"/>
      <c r="K930" s="859"/>
      <c r="L930" s="860"/>
      <c r="M930" s="859"/>
      <c r="N930" s="859"/>
      <c r="O930" s="859"/>
      <c r="P930" s="859"/>
      <c r="Q930" s="859"/>
      <c r="R930" s="859"/>
      <c r="S930" s="860"/>
      <c r="T930" s="860"/>
      <c r="U930" s="859"/>
      <c r="V930" s="859"/>
      <c r="W930" s="859"/>
      <c r="X930" s="859"/>
      <c r="Y930" s="859"/>
      <c r="Z930" s="859"/>
      <c r="AA930" s="859"/>
      <c r="AB930" s="859"/>
      <c r="AC930" s="859"/>
      <c r="AD930" s="859"/>
      <c r="AE930" s="859"/>
      <c r="AF930" s="859"/>
      <c r="AG930" s="859"/>
      <c r="AH930" s="859"/>
      <c r="AI930" s="859"/>
      <c r="AJ930" s="859"/>
      <c r="AK930" s="859"/>
      <c r="AL930" s="859"/>
      <c r="AM930" s="859"/>
      <c r="AN930" s="859"/>
      <c r="AO930" s="859"/>
      <c r="AP930" s="859"/>
      <c r="AQ930" s="859"/>
      <c r="AR930" s="859"/>
    </row>
    <row r="931" spans="1:44">
      <c r="A931" s="859"/>
      <c r="B931" s="859"/>
      <c r="C931" s="859"/>
      <c r="D931" s="859"/>
      <c r="E931" s="859"/>
      <c r="F931" s="859"/>
      <c r="G931" s="859"/>
      <c r="H931" s="859"/>
      <c r="I931" s="859"/>
      <c r="J931" s="859"/>
      <c r="K931" s="859"/>
      <c r="L931" s="860"/>
      <c r="M931" s="859"/>
      <c r="N931" s="859"/>
      <c r="O931" s="859"/>
      <c r="P931" s="859"/>
      <c r="Q931" s="859"/>
      <c r="R931" s="859"/>
      <c r="S931" s="860"/>
      <c r="T931" s="860"/>
      <c r="U931" s="859"/>
      <c r="V931" s="859"/>
      <c r="W931" s="859"/>
      <c r="X931" s="859"/>
      <c r="Y931" s="859"/>
      <c r="Z931" s="859"/>
      <c r="AA931" s="859"/>
      <c r="AB931" s="859"/>
      <c r="AC931" s="859"/>
      <c r="AD931" s="859"/>
      <c r="AE931" s="859"/>
      <c r="AF931" s="859"/>
      <c r="AG931" s="859"/>
      <c r="AH931" s="859"/>
      <c r="AI931" s="859"/>
      <c r="AJ931" s="859"/>
      <c r="AK931" s="859"/>
      <c r="AL931" s="859"/>
      <c r="AM931" s="859"/>
      <c r="AN931" s="859"/>
      <c r="AO931" s="859"/>
      <c r="AP931" s="859"/>
      <c r="AQ931" s="859"/>
      <c r="AR931" s="859"/>
    </row>
    <row r="932" spans="1:44">
      <c r="A932" s="859"/>
      <c r="B932" s="859"/>
      <c r="C932" s="859"/>
      <c r="D932" s="859"/>
      <c r="E932" s="859"/>
      <c r="F932" s="859"/>
      <c r="G932" s="859"/>
      <c r="H932" s="859"/>
      <c r="I932" s="859"/>
      <c r="J932" s="859"/>
      <c r="K932" s="859"/>
      <c r="L932" s="860"/>
      <c r="M932" s="859"/>
      <c r="N932" s="859"/>
      <c r="O932" s="859"/>
      <c r="P932" s="859"/>
      <c r="Q932" s="859"/>
      <c r="R932" s="859"/>
      <c r="S932" s="860"/>
      <c r="T932" s="860"/>
      <c r="U932" s="859"/>
      <c r="V932" s="859"/>
      <c r="W932" s="859"/>
      <c r="X932" s="859"/>
      <c r="Y932" s="859"/>
      <c r="Z932" s="859"/>
      <c r="AA932" s="859"/>
      <c r="AB932" s="859"/>
      <c r="AC932" s="859"/>
      <c r="AD932" s="859"/>
      <c r="AE932" s="859"/>
      <c r="AF932" s="859"/>
      <c r="AG932" s="859"/>
      <c r="AH932" s="859"/>
      <c r="AI932" s="859"/>
      <c r="AJ932" s="859"/>
      <c r="AK932" s="859"/>
      <c r="AL932" s="859"/>
      <c r="AM932" s="859"/>
      <c r="AN932" s="859"/>
      <c r="AO932" s="859"/>
      <c r="AP932" s="859"/>
      <c r="AQ932" s="859"/>
      <c r="AR932" s="859"/>
    </row>
    <row r="933" spans="1:44">
      <c r="A933" s="859"/>
      <c r="B933" s="859"/>
      <c r="C933" s="859"/>
      <c r="D933" s="859"/>
      <c r="E933" s="859"/>
      <c r="F933" s="859"/>
      <c r="G933" s="859"/>
      <c r="H933" s="859"/>
      <c r="I933" s="859"/>
      <c r="J933" s="859"/>
      <c r="K933" s="859"/>
      <c r="L933" s="860"/>
      <c r="M933" s="859"/>
      <c r="N933" s="859"/>
      <c r="O933" s="859"/>
      <c r="P933" s="859"/>
      <c r="Q933" s="859"/>
      <c r="R933" s="859"/>
      <c r="S933" s="860"/>
      <c r="T933" s="860"/>
      <c r="U933" s="859"/>
      <c r="V933" s="859"/>
      <c r="W933" s="859"/>
      <c r="X933" s="859"/>
      <c r="Y933" s="859"/>
      <c r="Z933" s="859"/>
      <c r="AA933" s="859"/>
      <c r="AB933" s="859"/>
      <c r="AC933" s="859"/>
      <c r="AD933" s="859"/>
      <c r="AE933" s="859"/>
      <c r="AF933" s="859"/>
      <c r="AG933" s="859"/>
      <c r="AH933" s="859"/>
      <c r="AI933" s="859"/>
      <c r="AJ933" s="859"/>
      <c r="AK933" s="859"/>
      <c r="AL933" s="859"/>
      <c r="AM933" s="859"/>
      <c r="AN933" s="859"/>
      <c r="AO933" s="859"/>
      <c r="AP933" s="859"/>
      <c r="AQ933" s="859"/>
      <c r="AR933" s="859"/>
    </row>
    <row r="934" spans="1:44">
      <c r="A934" s="859"/>
      <c r="B934" s="859"/>
      <c r="C934" s="859"/>
      <c r="D934" s="859"/>
      <c r="E934" s="859"/>
      <c r="F934" s="859"/>
      <c r="G934" s="859"/>
      <c r="H934" s="859"/>
      <c r="I934" s="859"/>
      <c r="J934" s="859"/>
      <c r="K934" s="859"/>
      <c r="L934" s="860"/>
      <c r="M934" s="859"/>
      <c r="N934" s="859"/>
      <c r="O934" s="859"/>
      <c r="P934" s="859"/>
      <c r="Q934" s="859"/>
      <c r="R934" s="859"/>
      <c r="S934" s="860"/>
      <c r="T934" s="860"/>
      <c r="U934" s="859"/>
      <c r="V934" s="859"/>
      <c r="W934" s="859"/>
      <c r="X934" s="859"/>
      <c r="Y934" s="859"/>
      <c r="Z934" s="859"/>
      <c r="AA934" s="859"/>
      <c r="AB934" s="859"/>
      <c r="AC934" s="859"/>
      <c r="AD934" s="859"/>
      <c r="AE934" s="859"/>
      <c r="AF934" s="859"/>
      <c r="AG934" s="859"/>
      <c r="AH934" s="859"/>
      <c r="AI934" s="859"/>
      <c r="AJ934" s="859"/>
      <c r="AK934" s="859"/>
      <c r="AL934" s="859"/>
      <c r="AM934" s="859"/>
      <c r="AN934" s="859"/>
      <c r="AO934" s="859"/>
      <c r="AP934" s="859"/>
      <c r="AQ934" s="859"/>
      <c r="AR934" s="859"/>
    </row>
    <row r="935" spans="1:44">
      <c r="A935" s="859"/>
      <c r="B935" s="859"/>
      <c r="C935" s="859"/>
      <c r="D935" s="859"/>
      <c r="E935" s="859"/>
      <c r="F935" s="859"/>
      <c r="G935" s="859"/>
      <c r="H935" s="859"/>
      <c r="I935" s="859"/>
      <c r="J935" s="859"/>
      <c r="K935" s="859"/>
      <c r="L935" s="860"/>
      <c r="M935" s="859"/>
      <c r="N935" s="859"/>
      <c r="O935" s="859"/>
      <c r="P935" s="859"/>
      <c r="Q935" s="859"/>
      <c r="R935" s="859"/>
      <c r="S935" s="860"/>
      <c r="T935" s="860"/>
      <c r="U935" s="859"/>
      <c r="V935" s="859"/>
      <c r="W935" s="859"/>
      <c r="X935" s="859"/>
      <c r="Y935" s="859"/>
      <c r="Z935" s="859"/>
      <c r="AA935" s="859"/>
      <c r="AB935" s="859"/>
      <c r="AC935" s="859"/>
      <c r="AD935" s="859"/>
      <c r="AE935" s="859"/>
      <c r="AF935" s="859"/>
      <c r="AG935" s="859"/>
      <c r="AH935" s="859"/>
      <c r="AI935" s="859"/>
      <c r="AJ935" s="859"/>
      <c r="AK935" s="859"/>
      <c r="AL935" s="859"/>
      <c r="AM935" s="859"/>
      <c r="AN935" s="859"/>
      <c r="AO935" s="859"/>
      <c r="AP935" s="859"/>
      <c r="AQ935" s="859"/>
      <c r="AR935" s="859"/>
    </row>
    <row r="936" spans="1:44">
      <c r="A936" s="859"/>
      <c r="B936" s="859"/>
      <c r="C936" s="859"/>
      <c r="D936" s="859"/>
      <c r="E936" s="859"/>
      <c r="F936" s="859"/>
      <c r="G936" s="859"/>
      <c r="H936" s="859"/>
      <c r="I936" s="859"/>
      <c r="J936" s="859"/>
      <c r="K936" s="859"/>
      <c r="L936" s="860"/>
      <c r="M936" s="859"/>
      <c r="N936" s="859"/>
      <c r="O936" s="859"/>
      <c r="P936" s="859"/>
      <c r="Q936" s="859"/>
      <c r="R936" s="859"/>
      <c r="S936" s="860"/>
      <c r="T936" s="860"/>
      <c r="U936" s="859"/>
      <c r="V936" s="859"/>
      <c r="W936" s="859"/>
      <c r="X936" s="859"/>
      <c r="Y936" s="859"/>
      <c r="Z936" s="859"/>
      <c r="AA936" s="859"/>
      <c r="AB936" s="859"/>
      <c r="AC936" s="859"/>
      <c r="AD936" s="859"/>
      <c r="AE936" s="859"/>
      <c r="AF936" s="859"/>
      <c r="AG936" s="859"/>
      <c r="AH936" s="859"/>
      <c r="AI936" s="859"/>
      <c r="AJ936" s="859"/>
      <c r="AK936" s="859"/>
      <c r="AL936" s="859"/>
      <c r="AM936" s="859"/>
      <c r="AN936" s="859"/>
      <c r="AO936" s="859"/>
      <c r="AP936" s="859"/>
      <c r="AQ936" s="859"/>
      <c r="AR936" s="859"/>
    </row>
    <row r="937" spans="1:44">
      <c r="A937" s="859"/>
      <c r="B937" s="859"/>
      <c r="C937" s="859"/>
      <c r="D937" s="859"/>
      <c r="E937" s="859"/>
      <c r="F937" s="859"/>
      <c r="G937" s="859"/>
      <c r="H937" s="859"/>
      <c r="I937" s="859"/>
      <c r="J937" s="859"/>
      <c r="K937" s="859"/>
      <c r="L937" s="860"/>
      <c r="M937" s="859"/>
      <c r="N937" s="859"/>
      <c r="O937" s="859"/>
      <c r="P937" s="859"/>
      <c r="Q937" s="859"/>
      <c r="R937" s="859"/>
      <c r="S937" s="860"/>
      <c r="T937" s="860"/>
      <c r="U937" s="859"/>
      <c r="V937" s="859"/>
      <c r="W937" s="859"/>
      <c r="X937" s="859"/>
      <c r="Y937" s="859"/>
      <c r="Z937" s="859"/>
      <c r="AA937" s="859"/>
      <c r="AB937" s="859"/>
      <c r="AC937" s="859"/>
      <c r="AD937" s="859"/>
      <c r="AE937" s="859"/>
      <c r="AF937" s="859"/>
      <c r="AG937" s="859"/>
      <c r="AH937" s="859"/>
      <c r="AI937" s="859"/>
      <c r="AJ937" s="859"/>
      <c r="AK937" s="859"/>
      <c r="AL937" s="859"/>
      <c r="AM937" s="859"/>
      <c r="AN937" s="859"/>
      <c r="AO937" s="859"/>
      <c r="AP937" s="859"/>
      <c r="AQ937" s="859"/>
      <c r="AR937" s="859"/>
    </row>
    <row r="938" spans="1:44">
      <c r="A938" s="859"/>
      <c r="B938" s="859"/>
      <c r="C938" s="859"/>
      <c r="D938" s="859"/>
      <c r="E938" s="859"/>
      <c r="F938" s="859"/>
      <c r="G938" s="859"/>
      <c r="H938" s="859"/>
      <c r="I938" s="859"/>
      <c r="J938" s="859"/>
      <c r="K938" s="859"/>
      <c r="L938" s="860"/>
      <c r="M938" s="859"/>
      <c r="N938" s="859"/>
      <c r="O938" s="859"/>
      <c r="P938" s="859"/>
      <c r="Q938" s="859"/>
      <c r="R938" s="859"/>
      <c r="S938" s="860"/>
      <c r="T938" s="860"/>
      <c r="U938" s="859"/>
      <c r="V938" s="859"/>
      <c r="W938" s="859"/>
      <c r="X938" s="859"/>
      <c r="Y938" s="859"/>
      <c r="Z938" s="859"/>
      <c r="AA938" s="859"/>
      <c r="AB938" s="859"/>
      <c r="AC938" s="859"/>
      <c r="AD938" s="859"/>
      <c r="AE938" s="859"/>
      <c r="AF938" s="859"/>
      <c r="AG938" s="859"/>
      <c r="AH938" s="859"/>
      <c r="AI938" s="859"/>
      <c r="AJ938" s="859"/>
      <c r="AK938" s="859"/>
      <c r="AL938" s="859"/>
      <c r="AM938" s="859"/>
      <c r="AN938" s="859"/>
      <c r="AO938" s="859"/>
      <c r="AP938" s="859"/>
      <c r="AQ938" s="859"/>
      <c r="AR938" s="859"/>
    </row>
    <row r="939" spans="1:44">
      <c r="A939" s="859"/>
      <c r="B939" s="859"/>
      <c r="C939" s="859"/>
      <c r="D939" s="859"/>
      <c r="E939" s="859"/>
      <c r="F939" s="859"/>
      <c r="G939" s="859"/>
      <c r="H939" s="859"/>
      <c r="I939" s="859"/>
      <c r="J939" s="859"/>
      <c r="K939" s="859"/>
      <c r="L939" s="860"/>
      <c r="M939" s="859"/>
      <c r="N939" s="859"/>
      <c r="O939" s="859"/>
      <c r="P939" s="859"/>
      <c r="Q939" s="859"/>
      <c r="R939" s="859"/>
      <c r="S939" s="860"/>
      <c r="T939" s="860"/>
      <c r="U939" s="859"/>
      <c r="V939" s="859"/>
      <c r="W939" s="859"/>
      <c r="X939" s="859"/>
      <c r="Y939" s="859"/>
      <c r="Z939" s="859"/>
      <c r="AA939" s="859"/>
      <c r="AB939" s="859"/>
      <c r="AC939" s="859"/>
      <c r="AD939" s="859"/>
      <c r="AE939" s="859"/>
      <c r="AF939" s="859"/>
      <c r="AG939" s="859"/>
      <c r="AH939" s="859"/>
      <c r="AI939" s="859"/>
      <c r="AJ939" s="859"/>
      <c r="AK939" s="859"/>
      <c r="AL939" s="859"/>
      <c r="AM939" s="859"/>
      <c r="AN939" s="859"/>
      <c r="AO939" s="859"/>
      <c r="AP939" s="859"/>
      <c r="AQ939" s="859"/>
      <c r="AR939" s="859"/>
    </row>
    <row r="940" spans="1:44">
      <c r="A940" s="859"/>
      <c r="B940" s="859"/>
      <c r="C940" s="859"/>
      <c r="D940" s="859"/>
      <c r="E940" s="859"/>
      <c r="F940" s="859"/>
      <c r="G940" s="859"/>
      <c r="H940" s="859"/>
      <c r="I940" s="859"/>
      <c r="J940" s="859"/>
      <c r="K940" s="859"/>
      <c r="L940" s="860"/>
      <c r="M940" s="859"/>
      <c r="N940" s="859"/>
      <c r="O940" s="859"/>
      <c r="P940" s="859"/>
      <c r="Q940" s="859"/>
      <c r="R940" s="859"/>
      <c r="S940" s="860"/>
      <c r="T940" s="860"/>
      <c r="U940" s="859"/>
      <c r="V940" s="859"/>
      <c r="W940" s="859"/>
      <c r="X940" s="859"/>
      <c r="Y940" s="859"/>
      <c r="Z940" s="859"/>
      <c r="AA940" s="859"/>
      <c r="AB940" s="859"/>
      <c r="AC940" s="859"/>
      <c r="AD940" s="859"/>
      <c r="AE940" s="859"/>
      <c r="AF940" s="859"/>
      <c r="AG940" s="859"/>
      <c r="AH940" s="859"/>
      <c r="AI940" s="859"/>
      <c r="AJ940" s="859"/>
      <c r="AK940" s="859"/>
      <c r="AL940" s="859"/>
      <c r="AM940" s="859"/>
      <c r="AN940" s="859"/>
      <c r="AO940" s="859"/>
      <c r="AP940" s="859"/>
      <c r="AQ940" s="859"/>
      <c r="AR940" s="859"/>
    </row>
    <row r="941" spans="1:44">
      <c r="A941" s="859"/>
      <c r="B941" s="859"/>
      <c r="C941" s="859"/>
      <c r="D941" s="859"/>
      <c r="E941" s="859"/>
      <c r="F941" s="859"/>
      <c r="G941" s="859"/>
      <c r="H941" s="859"/>
      <c r="I941" s="859"/>
      <c r="J941" s="859"/>
      <c r="K941" s="859"/>
      <c r="L941" s="860"/>
      <c r="M941" s="859"/>
      <c r="N941" s="859"/>
      <c r="O941" s="859"/>
      <c r="P941" s="859"/>
      <c r="Q941" s="859"/>
      <c r="R941" s="859"/>
      <c r="S941" s="860"/>
      <c r="T941" s="860"/>
      <c r="U941" s="859"/>
      <c r="V941" s="859"/>
      <c r="W941" s="859"/>
      <c r="X941" s="859"/>
      <c r="Y941" s="859"/>
      <c r="Z941" s="859"/>
      <c r="AA941" s="859"/>
      <c r="AB941" s="859"/>
      <c r="AC941" s="859"/>
      <c r="AD941" s="859"/>
      <c r="AE941" s="859"/>
      <c r="AF941" s="859"/>
      <c r="AG941" s="859"/>
      <c r="AH941" s="859"/>
      <c r="AI941" s="859"/>
      <c r="AJ941" s="859"/>
      <c r="AK941" s="859"/>
      <c r="AL941" s="859"/>
      <c r="AM941" s="859"/>
      <c r="AN941" s="859"/>
      <c r="AO941" s="859"/>
      <c r="AP941" s="859"/>
      <c r="AQ941" s="859"/>
      <c r="AR941" s="859"/>
    </row>
    <row r="942" spans="1:44">
      <c r="A942" s="859"/>
      <c r="B942" s="859"/>
      <c r="C942" s="859"/>
      <c r="D942" s="859"/>
      <c r="E942" s="859"/>
      <c r="F942" s="859"/>
      <c r="G942" s="859"/>
      <c r="H942" s="859"/>
      <c r="I942" s="859"/>
      <c r="J942" s="859"/>
      <c r="K942" s="859"/>
      <c r="L942" s="860"/>
      <c r="M942" s="859"/>
      <c r="N942" s="859"/>
      <c r="O942" s="859"/>
      <c r="P942" s="859"/>
      <c r="Q942" s="859"/>
      <c r="R942" s="859"/>
      <c r="S942" s="860"/>
      <c r="T942" s="860"/>
      <c r="U942" s="859"/>
      <c r="V942" s="859"/>
      <c r="W942" s="859"/>
      <c r="X942" s="859"/>
      <c r="Y942" s="859"/>
      <c r="Z942" s="859"/>
      <c r="AA942" s="859"/>
      <c r="AB942" s="859"/>
      <c r="AC942" s="859"/>
      <c r="AD942" s="859"/>
      <c r="AE942" s="859"/>
      <c r="AF942" s="859"/>
      <c r="AG942" s="859"/>
      <c r="AH942" s="859"/>
      <c r="AI942" s="859"/>
      <c r="AJ942" s="859"/>
      <c r="AK942" s="859"/>
      <c r="AL942" s="859"/>
      <c r="AM942" s="859"/>
      <c r="AN942" s="859"/>
      <c r="AO942" s="859"/>
      <c r="AP942" s="859"/>
      <c r="AQ942" s="859"/>
      <c r="AR942" s="859"/>
    </row>
    <row r="943" spans="1:44">
      <c r="A943" s="859"/>
      <c r="B943" s="859"/>
      <c r="C943" s="859"/>
      <c r="D943" s="859"/>
      <c r="E943" s="859"/>
      <c r="F943" s="859"/>
      <c r="G943" s="859"/>
      <c r="H943" s="859"/>
      <c r="I943" s="859"/>
      <c r="J943" s="859"/>
      <c r="K943" s="859"/>
      <c r="L943" s="860"/>
      <c r="M943" s="859"/>
      <c r="N943" s="859"/>
      <c r="O943" s="859"/>
      <c r="P943" s="859"/>
      <c r="Q943" s="859"/>
      <c r="R943" s="859"/>
      <c r="S943" s="860"/>
      <c r="T943" s="860"/>
      <c r="U943" s="859"/>
      <c r="V943" s="859"/>
      <c r="W943" s="859"/>
      <c r="X943" s="859"/>
      <c r="Y943" s="859"/>
      <c r="Z943" s="859"/>
      <c r="AA943" s="859"/>
      <c r="AB943" s="859"/>
      <c r="AC943" s="859"/>
      <c r="AD943" s="859"/>
      <c r="AE943" s="859"/>
      <c r="AF943" s="859"/>
      <c r="AG943" s="859"/>
      <c r="AH943" s="859"/>
      <c r="AI943" s="859"/>
      <c r="AJ943" s="859"/>
      <c r="AK943" s="859"/>
      <c r="AL943" s="859"/>
      <c r="AM943" s="859"/>
      <c r="AN943" s="859"/>
      <c r="AO943" s="859"/>
      <c r="AP943" s="859"/>
      <c r="AQ943" s="859"/>
      <c r="AR943" s="859"/>
    </row>
    <row r="944" spans="1:44">
      <c r="A944" s="859"/>
      <c r="B944" s="859"/>
      <c r="C944" s="859"/>
      <c r="D944" s="859"/>
      <c r="E944" s="859"/>
      <c r="F944" s="859"/>
      <c r="G944" s="859"/>
      <c r="H944" s="859"/>
      <c r="I944" s="859"/>
      <c r="J944" s="859"/>
      <c r="K944" s="859"/>
      <c r="L944" s="860"/>
      <c r="M944" s="859"/>
      <c r="N944" s="859"/>
      <c r="O944" s="859"/>
      <c r="P944" s="859"/>
      <c r="Q944" s="859"/>
      <c r="R944" s="859"/>
      <c r="S944" s="860"/>
      <c r="T944" s="860"/>
      <c r="U944" s="859"/>
      <c r="V944" s="859"/>
      <c r="W944" s="859"/>
      <c r="X944" s="859"/>
      <c r="Y944" s="859"/>
      <c r="Z944" s="859"/>
      <c r="AA944" s="859"/>
      <c r="AB944" s="859"/>
      <c r="AC944" s="859"/>
      <c r="AD944" s="859"/>
      <c r="AE944" s="859"/>
      <c r="AF944" s="859"/>
      <c r="AG944" s="859"/>
      <c r="AH944" s="859"/>
      <c r="AI944" s="859"/>
      <c r="AJ944" s="859"/>
      <c r="AK944" s="859"/>
      <c r="AL944" s="859"/>
      <c r="AM944" s="859"/>
      <c r="AN944" s="859"/>
      <c r="AO944" s="859"/>
      <c r="AP944" s="859"/>
      <c r="AQ944" s="859"/>
      <c r="AR944" s="859"/>
    </row>
    <row r="945" spans="1:44">
      <c r="A945" s="859"/>
      <c r="B945" s="859"/>
      <c r="C945" s="859"/>
      <c r="D945" s="859"/>
      <c r="E945" s="859"/>
      <c r="F945" s="859"/>
      <c r="G945" s="859"/>
      <c r="H945" s="859"/>
      <c r="I945" s="859"/>
      <c r="J945" s="859"/>
      <c r="K945" s="859"/>
      <c r="L945" s="860"/>
      <c r="M945" s="859"/>
      <c r="N945" s="859"/>
      <c r="O945" s="859"/>
      <c r="P945" s="859"/>
      <c r="Q945" s="859"/>
      <c r="R945" s="859"/>
      <c r="S945" s="860"/>
      <c r="T945" s="860"/>
      <c r="U945" s="859"/>
      <c r="V945" s="859"/>
      <c r="W945" s="859"/>
      <c r="X945" s="859"/>
      <c r="Y945" s="859"/>
      <c r="Z945" s="859"/>
      <c r="AA945" s="859"/>
      <c r="AB945" s="859"/>
      <c r="AC945" s="859"/>
      <c r="AD945" s="859"/>
      <c r="AE945" s="859"/>
      <c r="AF945" s="859"/>
      <c r="AG945" s="859"/>
      <c r="AH945" s="859"/>
      <c r="AI945" s="859"/>
      <c r="AJ945" s="859"/>
      <c r="AK945" s="859"/>
      <c r="AL945" s="859"/>
      <c r="AM945" s="859"/>
      <c r="AN945" s="859"/>
      <c r="AO945" s="859"/>
      <c r="AP945" s="859"/>
      <c r="AQ945" s="859"/>
      <c r="AR945" s="859"/>
    </row>
    <row r="946" spans="1:44">
      <c r="A946" s="859"/>
      <c r="B946" s="859"/>
      <c r="C946" s="859"/>
      <c r="D946" s="859"/>
      <c r="E946" s="859"/>
      <c r="F946" s="859"/>
      <c r="G946" s="859"/>
      <c r="H946" s="859"/>
      <c r="I946" s="859"/>
      <c r="J946" s="859"/>
      <c r="K946" s="859"/>
      <c r="L946" s="860"/>
      <c r="M946" s="859"/>
      <c r="N946" s="859"/>
      <c r="O946" s="859"/>
      <c r="P946" s="859"/>
      <c r="Q946" s="859"/>
      <c r="R946" s="859"/>
      <c r="S946" s="860"/>
      <c r="T946" s="860"/>
      <c r="U946" s="859"/>
      <c r="V946" s="859"/>
      <c r="W946" s="859"/>
      <c r="X946" s="859"/>
      <c r="Y946" s="859"/>
      <c r="Z946" s="859"/>
      <c r="AA946" s="859"/>
      <c r="AB946" s="859"/>
      <c r="AC946" s="859"/>
      <c r="AD946" s="859"/>
      <c r="AE946" s="859"/>
      <c r="AF946" s="859"/>
      <c r="AG946" s="859"/>
      <c r="AH946" s="859"/>
      <c r="AI946" s="859"/>
      <c r="AJ946" s="859"/>
      <c r="AK946" s="859"/>
      <c r="AL946" s="859"/>
      <c r="AM946" s="859"/>
      <c r="AN946" s="859"/>
      <c r="AO946" s="859"/>
      <c r="AP946" s="859"/>
      <c r="AQ946" s="859"/>
      <c r="AR946" s="859"/>
    </row>
    <row r="947" spans="1:44">
      <c r="A947" s="859"/>
      <c r="B947" s="859"/>
      <c r="C947" s="859"/>
      <c r="D947" s="859"/>
      <c r="E947" s="859"/>
      <c r="F947" s="859"/>
      <c r="G947" s="859"/>
      <c r="H947" s="859"/>
      <c r="I947" s="859"/>
      <c r="J947" s="859"/>
      <c r="K947" s="859"/>
      <c r="L947" s="860"/>
      <c r="M947" s="859"/>
      <c r="N947" s="859"/>
      <c r="O947" s="859"/>
      <c r="P947" s="859"/>
      <c r="Q947" s="859"/>
      <c r="R947" s="859"/>
      <c r="S947" s="860"/>
      <c r="T947" s="860"/>
      <c r="U947" s="859"/>
      <c r="V947" s="859"/>
      <c r="W947" s="859"/>
      <c r="X947" s="859"/>
      <c r="Y947" s="859"/>
      <c r="Z947" s="859"/>
      <c r="AA947" s="859"/>
      <c r="AB947" s="859"/>
      <c r="AC947" s="859"/>
      <c r="AD947" s="859"/>
      <c r="AE947" s="859"/>
      <c r="AF947" s="859"/>
      <c r="AG947" s="859"/>
      <c r="AH947" s="859"/>
      <c r="AI947" s="859"/>
      <c r="AJ947" s="859"/>
      <c r="AK947" s="859"/>
      <c r="AL947" s="859"/>
      <c r="AM947" s="859"/>
      <c r="AN947" s="859"/>
      <c r="AO947" s="859"/>
      <c r="AP947" s="859"/>
      <c r="AQ947" s="859"/>
      <c r="AR947" s="859"/>
    </row>
    <row r="948" spans="1:44">
      <c r="A948" s="859"/>
      <c r="B948" s="859"/>
      <c r="C948" s="859"/>
      <c r="D948" s="859"/>
      <c r="E948" s="859"/>
      <c r="F948" s="859"/>
      <c r="G948" s="859"/>
      <c r="H948" s="859"/>
      <c r="I948" s="859"/>
      <c r="J948" s="859"/>
      <c r="K948" s="859"/>
      <c r="L948" s="860"/>
      <c r="M948" s="859"/>
      <c r="N948" s="859"/>
      <c r="O948" s="859"/>
      <c r="P948" s="859"/>
      <c r="Q948" s="859"/>
      <c r="R948" s="859"/>
      <c r="S948" s="860"/>
      <c r="T948" s="860"/>
      <c r="U948" s="859"/>
      <c r="V948" s="859"/>
      <c r="W948" s="859"/>
      <c r="X948" s="859"/>
      <c r="Y948" s="859"/>
      <c r="Z948" s="859"/>
      <c r="AA948" s="859"/>
      <c r="AB948" s="859"/>
      <c r="AC948" s="859"/>
      <c r="AD948" s="859"/>
      <c r="AE948" s="859"/>
      <c r="AF948" s="859"/>
      <c r="AG948" s="859"/>
      <c r="AH948" s="859"/>
      <c r="AI948" s="859"/>
      <c r="AJ948" s="859"/>
      <c r="AK948" s="859"/>
      <c r="AL948" s="859"/>
      <c r="AM948" s="859"/>
      <c r="AN948" s="859"/>
      <c r="AO948" s="859"/>
      <c r="AP948" s="859"/>
      <c r="AQ948" s="859"/>
      <c r="AR948" s="859"/>
    </row>
    <row r="949" spans="1:44">
      <c r="A949" s="859"/>
      <c r="B949" s="859"/>
      <c r="C949" s="859"/>
      <c r="D949" s="859"/>
      <c r="E949" s="859"/>
      <c r="F949" s="859"/>
      <c r="G949" s="859"/>
      <c r="H949" s="859"/>
      <c r="I949" s="859"/>
      <c r="J949" s="859"/>
      <c r="K949" s="859"/>
      <c r="L949" s="860"/>
      <c r="M949" s="859"/>
      <c r="N949" s="859"/>
      <c r="O949" s="859"/>
      <c r="P949" s="859"/>
      <c r="Q949" s="859"/>
      <c r="R949" s="859"/>
      <c r="S949" s="860"/>
      <c r="T949" s="860"/>
      <c r="U949" s="859"/>
      <c r="V949" s="859"/>
      <c r="W949" s="859"/>
      <c r="X949" s="859"/>
      <c r="Y949" s="859"/>
      <c r="Z949" s="859"/>
      <c r="AA949" s="859"/>
      <c r="AB949" s="859"/>
      <c r="AC949" s="859"/>
      <c r="AD949" s="859"/>
      <c r="AE949" s="859"/>
      <c r="AF949" s="859"/>
      <c r="AG949" s="859"/>
      <c r="AH949" s="859"/>
      <c r="AI949" s="859"/>
      <c r="AJ949" s="859"/>
      <c r="AK949" s="859"/>
      <c r="AL949" s="859"/>
      <c r="AM949" s="859"/>
      <c r="AN949" s="859"/>
      <c r="AO949" s="859"/>
      <c r="AP949" s="859"/>
      <c r="AQ949" s="859"/>
      <c r="AR949" s="859"/>
    </row>
    <row r="950" spans="1:44">
      <c r="A950" s="859"/>
      <c r="B950" s="859"/>
      <c r="C950" s="859"/>
      <c r="D950" s="859"/>
      <c r="E950" s="859"/>
      <c r="F950" s="859"/>
      <c r="G950" s="859"/>
      <c r="H950" s="859"/>
      <c r="I950" s="859"/>
      <c r="J950" s="859"/>
      <c r="K950" s="859"/>
      <c r="L950" s="860"/>
      <c r="M950" s="859"/>
      <c r="N950" s="859"/>
      <c r="O950" s="859"/>
      <c r="P950" s="859"/>
      <c r="Q950" s="859"/>
      <c r="R950" s="859"/>
      <c r="S950" s="860"/>
      <c r="T950" s="860"/>
      <c r="U950" s="859"/>
      <c r="V950" s="859"/>
      <c r="W950" s="859"/>
      <c r="X950" s="859"/>
      <c r="Y950" s="859"/>
      <c r="Z950" s="859"/>
      <c r="AA950" s="859"/>
      <c r="AB950" s="859"/>
      <c r="AC950" s="859"/>
      <c r="AD950" s="859"/>
      <c r="AE950" s="859"/>
      <c r="AF950" s="859"/>
      <c r="AG950" s="859"/>
      <c r="AH950" s="859"/>
      <c r="AI950" s="859"/>
      <c r="AJ950" s="859"/>
      <c r="AK950" s="859"/>
      <c r="AL950" s="859"/>
      <c r="AM950" s="859"/>
      <c r="AN950" s="859"/>
      <c r="AO950" s="859"/>
      <c r="AP950" s="859"/>
      <c r="AQ950" s="859"/>
      <c r="AR950" s="859"/>
    </row>
    <row r="951" spans="1:44">
      <c r="A951" s="859"/>
      <c r="B951" s="859"/>
      <c r="C951" s="859"/>
      <c r="D951" s="859"/>
      <c r="E951" s="859"/>
      <c r="F951" s="859"/>
      <c r="G951" s="859"/>
      <c r="H951" s="859"/>
      <c r="I951" s="859"/>
      <c r="J951" s="859"/>
      <c r="K951" s="859"/>
      <c r="L951" s="860"/>
      <c r="M951" s="859"/>
      <c r="N951" s="859"/>
      <c r="O951" s="859"/>
      <c r="P951" s="859"/>
      <c r="Q951" s="859"/>
      <c r="R951" s="859"/>
      <c r="S951" s="860"/>
      <c r="T951" s="860"/>
      <c r="U951" s="859"/>
      <c r="V951" s="859"/>
      <c r="W951" s="859"/>
      <c r="X951" s="859"/>
      <c r="Y951" s="859"/>
      <c r="Z951" s="859"/>
      <c r="AA951" s="859"/>
      <c r="AB951" s="859"/>
      <c r="AC951" s="859"/>
      <c r="AD951" s="859"/>
      <c r="AE951" s="859"/>
      <c r="AF951" s="859"/>
      <c r="AG951" s="859"/>
      <c r="AH951" s="859"/>
      <c r="AI951" s="859"/>
      <c r="AJ951" s="859"/>
      <c r="AK951" s="859"/>
      <c r="AL951" s="859"/>
      <c r="AM951" s="859"/>
      <c r="AN951" s="859"/>
      <c r="AO951" s="859"/>
      <c r="AP951" s="859"/>
      <c r="AQ951" s="859"/>
      <c r="AR951" s="859"/>
    </row>
    <row r="952" spans="1:44">
      <c r="A952" s="859"/>
      <c r="B952" s="859"/>
      <c r="C952" s="859"/>
      <c r="D952" s="859"/>
      <c r="E952" s="859"/>
      <c r="F952" s="859"/>
      <c r="G952" s="859"/>
      <c r="H952" s="859"/>
      <c r="I952" s="859"/>
      <c r="J952" s="859"/>
      <c r="K952" s="859"/>
      <c r="L952" s="860"/>
      <c r="M952" s="859"/>
      <c r="N952" s="859"/>
      <c r="O952" s="859"/>
      <c r="P952" s="859"/>
      <c r="Q952" s="859"/>
      <c r="R952" s="859"/>
      <c r="S952" s="860"/>
      <c r="T952" s="860"/>
      <c r="U952" s="859"/>
      <c r="V952" s="859"/>
      <c r="W952" s="859"/>
      <c r="X952" s="859"/>
      <c r="Y952" s="859"/>
      <c r="Z952" s="859"/>
      <c r="AA952" s="859"/>
      <c r="AB952" s="859"/>
      <c r="AC952" s="859"/>
      <c r="AD952" s="859"/>
      <c r="AE952" s="859"/>
      <c r="AF952" s="859"/>
      <c r="AG952" s="859"/>
      <c r="AH952" s="859"/>
      <c r="AI952" s="859"/>
      <c r="AJ952" s="859"/>
      <c r="AK952" s="859"/>
      <c r="AL952" s="859"/>
      <c r="AM952" s="859"/>
      <c r="AN952" s="859"/>
      <c r="AO952" s="859"/>
      <c r="AP952" s="859"/>
      <c r="AQ952" s="859"/>
      <c r="AR952" s="859"/>
    </row>
    <row r="953" spans="1:44">
      <c r="A953" s="859"/>
      <c r="B953" s="859"/>
      <c r="C953" s="859"/>
      <c r="D953" s="859"/>
      <c r="E953" s="859"/>
      <c r="F953" s="859"/>
      <c r="G953" s="859"/>
      <c r="H953" s="859"/>
      <c r="I953" s="859"/>
      <c r="J953" s="859"/>
      <c r="K953" s="859"/>
      <c r="L953" s="860"/>
      <c r="M953" s="859"/>
      <c r="N953" s="859"/>
      <c r="O953" s="859"/>
      <c r="P953" s="859"/>
      <c r="Q953" s="859"/>
      <c r="R953" s="859"/>
      <c r="S953" s="860"/>
      <c r="T953" s="860"/>
      <c r="U953" s="859"/>
      <c r="V953" s="859"/>
      <c r="W953" s="859"/>
      <c r="X953" s="859"/>
      <c r="Y953" s="859"/>
      <c r="Z953" s="859"/>
      <c r="AA953" s="859"/>
      <c r="AB953" s="859"/>
      <c r="AC953" s="859"/>
      <c r="AD953" s="859"/>
      <c r="AE953" s="859"/>
      <c r="AF953" s="859"/>
      <c r="AG953" s="859"/>
      <c r="AH953" s="859"/>
      <c r="AI953" s="859"/>
      <c r="AJ953" s="859"/>
      <c r="AK953" s="859"/>
      <c r="AL953" s="859"/>
      <c r="AM953" s="859"/>
      <c r="AN953" s="859"/>
      <c r="AO953" s="859"/>
      <c r="AP953" s="859"/>
      <c r="AQ953" s="859"/>
      <c r="AR953" s="859"/>
    </row>
    <row r="954" spans="1:44">
      <c r="A954" s="859"/>
      <c r="B954" s="859"/>
      <c r="C954" s="859"/>
      <c r="D954" s="859"/>
      <c r="E954" s="859"/>
      <c r="F954" s="859"/>
      <c r="G954" s="859"/>
      <c r="H954" s="859"/>
      <c r="I954" s="859"/>
      <c r="J954" s="859"/>
      <c r="K954" s="859"/>
      <c r="L954" s="860"/>
      <c r="M954" s="859"/>
      <c r="N954" s="859"/>
      <c r="O954" s="859"/>
      <c r="P954" s="859"/>
      <c r="Q954" s="859"/>
      <c r="R954" s="859"/>
      <c r="S954" s="860"/>
      <c r="T954" s="860"/>
      <c r="U954" s="859"/>
      <c r="V954" s="859"/>
      <c r="W954" s="859"/>
      <c r="X954" s="859"/>
      <c r="Y954" s="859"/>
      <c r="Z954" s="859"/>
      <c r="AA954" s="859"/>
      <c r="AB954" s="859"/>
      <c r="AC954" s="859"/>
      <c r="AD954" s="859"/>
      <c r="AE954" s="859"/>
      <c r="AF954" s="859"/>
      <c r="AG954" s="859"/>
      <c r="AH954" s="859"/>
      <c r="AI954" s="859"/>
      <c r="AJ954" s="859"/>
      <c r="AK954" s="859"/>
      <c r="AL954" s="859"/>
      <c r="AM954" s="859"/>
      <c r="AN954" s="859"/>
      <c r="AO954" s="859"/>
      <c r="AP954" s="859"/>
      <c r="AQ954" s="859"/>
      <c r="AR954" s="859"/>
    </row>
    <row r="955" spans="1:44">
      <c r="A955" s="859"/>
      <c r="B955" s="859"/>
      <c r="C955" s="859"/>
      <c r="D955" s="859"/>
      <c r="E955" s="859"/>
      <c r="F955" s="859"/>
      <c r="G955" s="859"/>
      <c r="H955" s="859"/>
      <c r="I955" s="859"/>
      <c r="J955" s="859"/>
      <c r="K955" s="859"/>
      <c r="L955" s="860"/>
      <c r="M955" s="859"/>
      <c r="N955" s="859"/>
      <c r="O955" s="859"/>
      <c r="P955" s="859"/>
      <c r="Q955" s="859"/>
      <c r="R955" s="859"/>
      <c r="S955" s="860"/>
      <c r="T955" s="860"/>
      <c r="U955" s="859"/>
      <c r="V955" s="859"/>
      <c r="W955" s="859"/>
      <c r="X955" s="859"/>
      <c r="Y955" s="859"/>
      <c r="Z955" s="859"/>
      <c r="AA955" s="859"/>
      <c r="AB955" s="859"/>
      <c r="AC955" s="859"/>
      <c r="AD955" s="859"/>
      <c r="AE955" s="859"/>
      <c r="AF955" s="859"/>
      <c r="AG955" s="859"/>
      <c r="AH955" s="859"/>
      <c r="AI955" s="859"/>
      <c r="AJ955" s="859"/>
      <c r="AK955" s="859"/>
      <c r="AL955" s="859"/>
      <c r="AM955" s="859"/>
      <c r="AN955" s="859"/>
      <c r="AO955" s="859"/>
      <c r="AP955" s="859"/>
      <c r="AQ955" s="859"/>
      <c r="AR955" s="859"/>
    </row>
    <row r="956" spans="1:44">
      <c r="A956" s="859"/>
      <c r="B956" s="859"/>
      <c r="C956" s="859"/>
      <c r="D956" s="859"/>
      <c r="E956" s="859"/>
      <c r="F956" s="859"/>
      <c r="G956" s="859"/>
      <c r="H956" s="859"/>
      <c r="I956" s="859"/>
      <c r="J956" s="859"/>
      <c r="K956" s="859"/>
      <c r="L956" s="860"/>
      <c r="M956" s="859"/>
      <c r="N956" s="859"/>
      <c r="O956" s="859"/>
      <c r="P956" s="859"/>
      <c r="Q956" s="859"/>
      <c r="R956" s="859"/>
      <c r="S956" s="860"/>
      <c r="T956" s="860"/>
      <c r="U956" s="859"/>
      <c r="V956" s="859"/>
      <c r="W956" s="859"/>
      <c r="X956" s="859"/>
      <c r="Y956" s="859"/>
      <c r="Z956" s="859"/>
      <c r="AA956" s="859"/>
      <c r="AB956" s="859"/>
      <c r="AC956" s="859"/>
      <c r="AD956" s="859"/>
      <c r="AE956" s="859"/>
      <c r="AF956" s="859"/>
      <c r="AG956" s="859"/>
      <c r="AH956" s="859"/>
      <c r="AI956" s="859"/>
      <c r="AJ956" s="859"/>
      <c r="AK956" s="859"/>
      <c r="AL956" s="859"/>
      <c r="AM956" s="859"/>
      <c r="AN956" s="859"/>
      <c r="AO956" s="859"/>
      <c r="AP956" s="859"/>
      <c r="AQ956" s="859"/>
      <c r="AR956" s="859"/>
    </row>
    <row r="957" spans="1:44">
      <c r="A957" s="859"/>
      <c r="B957" s="859"/>
      <c r="C957" s="859"/>
      <c r="D957" s="859"/>
      <c r="E957" s="859"/>
      <c r="F957" s="859"/>
      <c r="G957" s="859"/>
      <c r="H957" s="859"/>
      <c r="I957" s="859"/>
      <c r="J957" s="859"/>
      <c r="K957" s="859"/>
      <c r="L957" s="860"/>
      <c r="M957" s="859"/>
      <c r="N957" s="859"/>
      <c r="O957" s="859"/>
      <c r="P957" s="859"/>
      <c r="Q957" s="859"/>
      <c r="R957" s="859"/>
      <c r="S957" s="860"/>
      <c r="T957" s="860"/>
      <c r="U957" s="859"/>
      <c r="V957" s="859"/>
      <c r="W957" s="859"/>
      <c r="X957" s="859"/>
      <c r="Y957" s="859"/>
      <c r="Z957" s="859"/>
      <c r="AA957" s="859"/>
      <c r="AB957" s="859"/>
      <c r="AC957" s="859"/>
      <c r="AD957" s="859"/>
      <c r="AE957" s="859"/>
      <c r="AF957" s="859"/>
      <c r="AG957" s="859"/>
      <c r="AH957" s="859"/>
      <c r="AI957" s="859"/>
      <c r="AJ957" s="859"/>
      <c r="AK957" s="859"/>
      <c r="AL957" s="859"/>
      <c r="AM957" s="859"/>
      <c r="AN957" s="859"/>
      <c r="AO957" s="859"/>
      <c r="AP957" s="859"/>
      <c r="AQ957" s="859"/>
      <c r="AR957" s="859"/>
    </row>
    <row r="958" spans="1:44">
      <c r="A958" s="859"/>
      <c r="B958" s="859"/>
      <c r="C958" s="859"/>
      <c r="D958" s="859"/>
      <c r="E958" s="859"/>
      <c r="F958" s="859"/>
      <c r="G958" s="859"/>
      <c r="H958" s="859"/>
      <c r="I958" s="859"/>
      <c r="J958" s="859"/>
      <c r="K958" s="859"/>
      <c r="L958" s="860"/>
      <c r="M958" s="859"/>
      <c r="N958" s="859"/>
      <c r="O958" s="859"/>
      <c r="P958" s="859"/>
      <c r="Q958" s="859"/>
      <c r="R958" s="859"/>
      <c r="S958" s="860"/>
      <c r="T958" s="860"/>
      <c r="U958" s="859"/>
      <c r="V958" s="859"/>
      <c r="W958" s="859"/>
      <c r="X958" s="859"/>
      <c r="Y958" s="859"/>
      <c r="Z958" s="859"/>
      <c r="AA958" s="859"/>
      <c r="AB958" s="859"/>
      <c r="AC958" s="859"/>
      <c r="AD958" s="859"/>
      <c r="AE958" s="859"/>
      <c r="AF958" s="859"/>
      <c r="AG958" s="859"/>
      <c r="AH958" s="859"/>
      <c r="AI958" s="859"/>
      <c r="AJ958" s="859"/>
      <c r="AK958" s="859"/>
      <c r="AL958" s="859"/>
      <c r="AM958" s="859"/>
      <c r="AN958" s="859"/>
      <c r="AO958" s="859"/>
      <c r="AP958" s="859"/>
      <c r="AQ958" s="859"/>
      <c r="AR958" s="859"/>
    </row>
    <row r="959" spans="1:44">
      <c r="A959" s="859"/>
      <c r="B959" s="859"/>
      <c r="C959" s="859"/>
      <c r="D959" s="859"/>
      <c r="E959" s="859"/>
      <c r="F959" s="859"/>
      <c r="G959" s="859"/>
      <c r="H959" s="859"/>
      <c r="I959" s="859"/>
      <c r="J959" s="859"/>
      <c r="K959" s="859"/>
      <c r="L959" s="860"/>
      <c r="M959" s="859"/>
      <c r="N959" s="859"/>
      <c r="O959" s="859"/>
      <c r="P959" s="859"/>
      <c r="Q959" s="859"/>
      <c r="R959" s="859"/>
      <c r="S959" s="860"/>
      <c r="T959" s="860"/>
      <c r="U959" s="859"/>
      <c r="V959" s="859"/>
      <c r="W959" s="859"/>
      <c r="X959" s="859"/>
      <c r="Y959" s="859"/>
      <c r="Z959" s="859"/>
      <c r="AA959" s="859"/>
      <c r="AB959" s="859"/>
      <c r="AC959" s="859"/>
      <c r="AD959" s="859"/>
      <c r="AE959" s="859"/>
      <c r="AF959" s="859"/>
      <c r="AG959" s="859"/>
      <c r="AH959" s="859"/>
      <c r="AI959" s="859"/>
      <c r="AJ959" s="859"/>
      <c r="AK959" s="859"/>
      <c r="AL959" s="859"/>
      <c r="AM959" s="859"/>
      <c r="AN959" s="859"/>
      <c r="AO959" s="859"/>
      <c r="AP959" s="859"/>
      <c r="AQ959" s="859"/>
      <c r="AR959" s="859"/>
    </row>
    <row r="960" spans="1:44">
      <c r="A960" s="859"/>
      <c r="B960" s="859"/>
      <c r="C960" s="859"/>
      <c r="D960" s="859"/>
      <c r="E960" s="859"/>
      <c r="F960" s="859"/>
      <c r="G960" s="859"/>
      <c r="H960" s="859"/>
      <c r="I960" s="859"/>
      <c r="J960" s="859"/>
      <c r="K960" s="859"/>
      <c r="L960" s="860"/>
      <c r="M960" s="859"/>
      <c r="N960" s="859"/>
      <c r="O960" s="859"/>
      <c r="P960" s="859"/>
      <c r="Q960" s="859"/>
      <c r="R960" s="859"/>
      <c r="S960" s="860"/>
      <c r="T960" s="860"/>
      <c r="U960" s="859"/>
      <c r="V960" s="859"/>
      <c r="W960" s="859"/>
      <c r="X960" s="859"/>
      <c r="Y960" s="859"/>
      <c r="Z960" s="859"/>
      <c r="AA960" s="859"/>
      <c r="AB960" s="859"/>
      <c r="AC960" s="859"/>
      <c r="AD960" s="859"/>
      <c r="AE960" s="859"/>
      <c r="AF960" s="859"/>
      <c r="AG960" s="859"/>
      <c r="AH960" s="859"/>
      <c r="AI960" s="859"/>
      <c r="AJ960" s="859"/>
      <c r="AK960" s="859"/>
      <c r="AL960" s="859"/>
      <c r="AM960" s="859"/>
      <c r="AN960" s="859"/>
      <c r="AO960" s="859"/>
      <c r="AP960" s="859"/>
      <c r="AQ960" s="859"/>
      <c r="AR960" s="859"/>
    </row>
    <row r="961" spans="1:44">
      <c r="A961" s="859"/>
      <c r="B961" s="859"/>
      <c r="C961" s="859"/>
      <c r="D961" s="859"/>
      <c r="E961" s="859"/>
      <c r="F961" s="859"/>
      <c r="G961" s="859"/>
      <c r="H961" s="859"/>
      <c r="I961" s="859"/>
      <c r="J961" s="859"/>
      <c r="K961" s="859"/>
      <c r="L961" s="860"/>
      <c r="M961" s="859"/>
      <c r="N961" s="859"/>
      <c r="O961" s="859"/>
      <c r="P961" s="859"/>
      <c r="Q961" s="859"/>
      <c r="R961" s="859"/>
      <c r="S961" s="860"/>
      <c r="T961" s="860"/>
      <c r="U961" s="859"/>
      <c r="V961" s="859"/>
      <c r="W961" s="859"/>
      <c r="X961" s="859"/>
      <c r="Y961" s="859"/>
      <c r="Z961" s="859"/>
      <c r="AA961" s="859"/>
      <c r="AB961" s="859"/>
      <c r="AC961" s="859"/>
      <c r="AD961" s="859"/>
      <c r="AE961" s="859"/>
      <c r="AF961" s="859"/>
      <c r="AG961" s="859"/>
      <c r="AH961" s="859"/>
      <c r="AI961" s="859"/>
      <c r="AJ961" s="859"/>
      <c r="AK961" s="859"/>
      <c r="AL961" s="859"/>
      <c r="AM961" s="859"/>
      <c r="AN961" s="859"/>
      <c r="AO961" s="859"/>
      <c r="AP961" s="859"/>
      <c r="AQ961" s="859"/>
      <c r="AR961" s="859"/>
    </row>
    <row r="962" spans="1:44">
      <c r="A962" s="859"/>
      <c r="B962" s="859"/>
      <c r="C962" s="859"/>
      <c r="D962" s="859"/>
      <c r="E962" s="859"/>
      <c r="F962" s="859"/>
      <c r="G962" s="859"/>
      <c r="H962" s="859"/>
      <c r="I962" s="859"/>
      <c r="J962" s="859"/>
      <c r="K962" s="859"/>
      <c r="L962" s="860"/>
      <c r="M962" s="859"/>
      <c r="N962" s="859"/>
      <c r="O962" s="859"/>
      <c r="P962" s="859"/>
      <c r="Q962" s="859"/>
      <c r="R962" s="859"/>
      <c r="S962" s="860"/>
      <c r="T962" s="860"/>
      <c r="U962" s="859"/>
      <c r="V962" s="859"/>
      <c r="W962" s="859"/>
      <c r="X962" s="859"/>
      <c r="Y962" s="859"/>
      <c r="Z962" s="859"/>
      <c r="AA962" s="859"/>
      <c r="AB962" s="859"/>
      <c r="AC962" s="859"/>
      <c r="AD962" s="859"/>
      <c r="AE962" s="859"/>
      <c r="AF962" s="859"/>
      <c r="AG962" s="859"/>
      <c r="AH962" s="859"/>
      <c r="AI962" s="859"/>
      <c r="AJ962" s="859"/>
      <c r="AK962" s="859"/>
      <c r="AL962" s="859"/>
      <c r="AM962" s="859"/>
      <c r="AN962" s="859"/>
      <c r="AO962" s="859"/>
      <c r="AP962" s="859"/>
      <c r="AQ962" s="859"/>
      <c r="AR962" s="859"/>
    </row>
    <row r="963" spans="1:44">
      <c r="A963" s="859"/>
      <c r="B963" s="859"/>
      <c r="C963" s="859"/>
      <c r="D963" s="859"/>
      <c r="E963" s="859"/>
      <c r="F963" s="859"/>
      <c r="G963" s="859"/>
      <c r="H963" s="859"/>
      <c r="I963" s="859"/>
      <c r="J963" s="859"/>
      <c r="K963" s="859"/>
      <c r="L963" s="860"/>
      <c r="M963" s="859"/>
      <c r="N963" s="859"/>
      <c r="O963" s="859"/>
      <c r="P963" s="859"/>
      <c r="Q963" s="859"/>
      <c r="R963" s="859"/>
      <c r="S963" s="860"/>
      <c r="T963" s="860"/>
      <c r="U963" s="859"/>
      <c r="V963" s="859"/>
      <c r="W963" s="859"/>
      <c r="X963" s="859"/>
      <c r="Y963" s="859"/>
      <c r="Z963" s="859"/>
      <c r="AA963" s="859"/>
      <c r="AB963" s="859"/>
      <c r="AC963" s="859"/>
      <c r="AD963" s="859"/>
      <c r="AE963" s="859"/>
      <c r="AF963" s="859"/>
      <c r="AG963" s="859"/>
      <c r="AH963" s="859"/>
      <c r="AI963" s="859"/>
      <c r="AJ963" s="859"/>
      <c r="AK963" s="859"/>
      <c r="AL963" s="859"/>
      <c r="AM963" s="859"/>
      <c r="AN963" s="859"/>
      <c r="AO963" s="859"/>
      <c r="AP963" s="859"/>
      <c r="AQ963" s="859"/>
      <c r="AR963" s="859"/>
    </row>
    <row r="964" spans="1:44">
      <c r="A964" s="859"/>
      <c r="B964" s="859"/>
      <c r="C964" s="859"/>
      <c r="D964" s="859"/>
      <c r="E964" s="859"/>
      <c r="F964" s="859"/>
      <c r="G964" s="859"/>
      <c r="H964" s="859"/>
      <c r="I964" s="859"/>
      <c r="J964" s="859"/>
      <c r="K964" s="859"/>
      <c r="L964" s="860"/>
      <c r="M964" s="859"/>
      <c r="N964" s="859"/>
      <c r="O964" s="859"/>
      <c r="P964" s="859"/>
      <c r="Q964" s="859"/>
      <c r="R964" s="859"/>
      <c r="S964" s="860"/>
      <c r="T964" s="860"/>
      <c r="U964" s="859"/>
      <c r="V964" s="859"/>
      <c r="W964" s="859"/>
      <c r="X964" s="859"/>
      <c r="Y964" s="859"/>
      <c r="Z964" s="859"/>
      <c r="AA964" s="859"/>
      <c r="AB964" s="859"/>
      <c r="AC964" s="859"/>
      <c r="AD964" s="859"/>
      <c r="AE964" s="859"/>
      <c r="AF964" s="859"/>
      <c r="AG964" s="859"/>
      <c r="AH964" s="859"/>
      <c r="AI964" s="859"/>
      <c r="AJ964" s="859"/>
      <c r="AK964" s="859"/>
      <c r="AL964" s="859"/>
      <c r="AM964" s="859"/>
      <c r="AN964" s="859"/>
      <c r="AO964" s="859"/>
      <c r="AP964" s="859"/>
      <c r="AQ964" s="859"/>
      <c r="AR964" s="859"/>
    </row>
    <row r="965" spans="1:44">
      <c r="A965" s="859"/>
      <c r="B965" s="859"/>
      <c r="C965" s="859"/>
      <c r="D965" s="859"/>
      <c r="E965" s="859"/>
      <c r="F965" s="859"/>
      <c r="G965" s="859"/>
      <c r="H965" s="859"/>
      <c r="I965" s="859"/>
      <c r="J965" s="859"/>
      <c r="K965" s="859"/>
      <c r="L965" s="860"/>
      <c r="M965" s="859"/>
      <c r="N965" s="859"/>
      <c r="O965" s="859"/>
      <c r="P965" s="859"/>
      <c r="Q965" s="859"/>
      <c r="R965" s="859"/>
      <c r="S965" s="860"/>
      <c r="T965" s="860"/>
      <c r="U965" s="859"/>
      <c r="V965" s="859"/>
      <c r="W965" s="859"/>
      <c r="X965" s="859"/>
      <c r="Y965" s="859"/>
      <c r="Z965" s="859"/>
      <c r="AA965" s="859"/>
      <c r="AB965" s="859"/>
      <c r="AC965" s="859"/>
      <c r="AD965" s="859"/>
      <c r="AE965" s="859"/>
      <c r="AF965" s="859"/>
      <c r="AG965" s="859"/>
      <c r="AH965" s="859"/>
      <c r="AI965" s="859"/>
      <c r="AJ965" s="859"/>
      <c r="AK965" s="859"/>
      <c r="AL965" s="859"/>
      <c r="AM965" s="859"/>
      <c r="AN965" s="859"/>
      <c r="AO965" s="859"/>
      <c r="AP965" s="859"/>
      <c r="AQ965" s="859"/>
      <c r="AR965" s="859"/>
    </row>
    <row r="966" spans="1:44">
      <c r="A966" s="859"/>
      <c r="B966" s="859"/>
      <c r="C966" s="859"/>
      <c r="D966" s="859"/>
      <c r="E966" s="859"/>
      <c r="F966" s="859"/>
      <c r="G966" s="859"/>
      <c r="H966" s="859"/>
      <c r="I966" s="859"/>
      <c r="J966" s="859"/>
      <c r="K966" s="859"/>
      <c r="L966" s="860"/>
      <c r="M966" s="859"/>
      <c r="N966" s="859"/>
      <c r="O966" s="859"/>
      <c r="P966" s="859"/>
      <c r="Q966" s="859"/>
      <c r="R966" s="859"/>
      <c r="S966" s="860"/>
      <c r="T966" s="860"/>
      <c r="U966" s="859"/>
      <c r="V966" s="859"/>
      <c r="W966" s="859"/>
      <c r="X966" s="859"/>
      <c r="Y966" s="859"/>
      <c r="Z966" s="859"/>
      <c r="AA966" s="859"/>
      <c r="AB966" s="859"/>
      <c r="AC966" s="859"/>
      <c r="AD966" s="859"/>
      <c r="AE966" s="859"/>
      <c r="AF966" s="859"/>
      <c r="AG966" s="859"/>
      <c r="AH966" s="859"/>
      <c r="AI966" s="859"/>
      <c r="AJ966" s="859"/>
      <c r="AK966" s="859"/>
      <c r="AL966" s="859"/>
      <c r="AM966" s="859"/>
      <c r="AN966" s="859"/>
      <c r="AO966" s="859"/>
      <c r="AP966" s="859"/>
      <c r="AQ966" s="859"/>
      <c r="AR966" s="859"/>
    </row>
    <row r="967" spans="1:44">
      <c r="A967" s="859"/>
      <c r="B967" s="859"/>
      <c r="C967" s="859"/>
      <c r="D967" s="859"/>
      <c r="E967" s="859"/>
      <c r="F967" s="859"/>
      <c r="G967" s="859"/>
      <c r="H967" s="859"/>
      <c r="I967" s="859"/>
      <c r="J967" s="859"/>
      <c r="K967" s="859"/>
      <c r="L967" s="860"/>
      <c r="M967" s="859"/>
      <c r="N967" s="859"/>
      <c r="O967" s="859"/>
      <c r="P967" s="859"/>
      <c r="Q967" s="859"/>
      <c r="R967" s="859"/>
      <c r="S967" s="860"/>
      <c r="T967" s="860"/>
      <c r="U967" s="859"/>
      <c r="V967" s="859"/>
      <c r="W967" s="859"/>
      <c r="X967" s="859"/>
      <c r="Y967" s="859"/>
      <c r="Z967" s="859"/>
      <c r="AA967" s="859"/>
      <c r="AB967" s="859"/>
      <c r="AC967" s="859"/>
      <c r="AD967" s="859"/>
      <c r="AE967" s="859"/>
      <c r="AF967" s="859"/>
      <c r="AG967" s="859"/>
      <c r="AH967" s="859"/>
      <c r="AI967" s="859"/>
      <c r="AJ967" s="859"/>
      <c r="AK967" s="859"/>
      <c r="AL967" s="859"/>
      <c r="AM967" s="859"/>
      <c r="AN967" s="859"/>
      <c r="AO967" s="859"/>
      <c r="AP967" s="859"/>
      <c r="AQ967" s="859"/>
      <c r="AR967" s="859"/>
    </row>
    <row r="968" spans="1:44">
      <c r="A968" s="859"/>
      <c r="B968" s="859"/>
      <c r="C968" s="859"/>
      <c r="D968" s="859"/>
      <c r="E968" s="859"/>
      <c r="F968" s="859"/>
      <c r="G968" s="859"/>
      <c r="H968" s="859"/>
      <c r="I968" s="859"/>
      <c r="J968" s="859"/>
      <c r="K968" s="859"/>
      <c r="L968" s="860"/>
      <c r="M968" s="859"/>
      <c r="N968" s="859"/>
      <c r="O968" s="859"/>
      <c r="P968" s="859"/>
      <c r="Q968" s="859"/>
      <c r="R968" s="859"/>
      <c r="S968" s="860"/>
      <c r="T968" s="860"/>
      <c r="U968" s="859"/>
      <c r="V968" s="859"/>
      <c r="W968" s="859"/>
      <c r="X968" s="859"/>
      <c r="Y968" s="859"/>
      <c r="Z968" s="859"/>
      <c r="AA968" s="859"/>
      <c r="AB968" s="859"/>
      <c r="AC968" s="859"/>
      <c r="AD968" s="859"/>
      <c r="AE968" s="859"/>
      <c r="AF968" s="859"/>
      <c r="AG968" s="859"/>
      <c r="AH968" s="859"/>
      <c r="AI968" s="859"/>
      <c r="AJ968" s="859"/>
      <c r="AK968" s="859"/>
      <c r="AL968" s="859"/>
      <c r="AM968" s="859"/>
      <c r="AN968" s="859"/>
      <c r="AO968" s="859"/>
      <c r="AP968" s="859"/>
      <c r="AQ968" s="859"/>
      <c r="AR968" s="859"/>
    </row>
    <row r="969" spans="1:44">
      <c r="A969" s="859"/>
      <c r="B969" s="859"/>
      <c r="C969" s="859"/>
      <c r="D969" s="859"/>
      <c r="E969" s="859"/>
      <c r="F969" s="859"/>
      <c r="G969" s="859"/>
      <c r="H969" s="859"/>
      <c r="I969" s="859"/>
      <c r="J969" s="859"/>
      <c r="K969" s="859"/>
      <c r="L969" s="860"/>
      <c r="M969" s="859"/>
      <c r="N969" s="859"/>
      <c r="O969" s="859"/>
      <c r="P969" s="859"/>
      <c r="Q969" s="859"/>
      <c r="R969" s="859"/>
      <c r="S969" s="860"/>
      <c r="T969" s="860"/>
      <c r="U969" s="859"/>
      <c r="V969" s="859"/>
      <c r="W969" s="859"/>
      <c r="X969" s="859"/>
      <c r="Y969" s="859"/>
      <c r="Z969" s="859"/>
      <c r="AA969" s="859"/>
      <c r="AB969" s="859"/>
      <c r="AC969" s="859"/>
      <c r="AD969" s="859"/>
      <c r="AE969" s="859"/>
      <c r="AF969" s="859"/>
      <c r="AG969" s="859"/>
      <c r="AH969" s="859"/>
      <c r="AI969" s="859"/>
      <c r="AJ969" s="859"/>
      <c r="AK969" s="859"/>
      <c r="AL969" s="859"/>
      <c r="AM969" s="859"/>
      <c r="AN969" s="859"/>
      <c r="AO969" s="859"/>
      <c r="AP969" s="859"/>
      <c r="AQ969" s="859"/>
      <c r="AR969" s="859"/>
    </row>
    <row r="970" spans="1:44">
      <c r="A970" s="859"/>
      <c r="B970" s="859"/>
      <c r="C970" s="859"/>
      <c r="D970" s="859"/>
      <c r="E970" s="859"/>
      <c r="F970" s="859"/>
      <c r="G970" s="859"/>
      <c r="H970" s="859"/>
      <c r="I970" s="859"/>
      <c r="J970" s="859"/>
      <c r="K970" s="859"/>
      <c r="L970" s="860"/>
      <c r="M970" s="859"/>
      <c r="N970" s="859"/>
      <c r="O970" s="859"/>
      <c r="P970" s="859"/>
      <c r="Q970" s="859"/>
      <c r="R970" s="859"/>
      <c r="S970" s="860"/>
      <c r="T970" s="860"/>
      <c r="U970" s="859"/>
      <c r="V970" s="859"/>
      <c r="W970" s="859"/>
      <c r="X970" s="859"/>
      <c r="Y970" s="859"/>
      <c r="Z970" s="859"/>
      <c r="AA970" s="859"/>
      <c r="AB970" s="859"/>
      <c r="AC970" s="859"/>
      <c r="AD970" s="859"/>
      <c r="AE970" s="859"/>
      <c r="AF970" s="859"/>
      <c r="AG970" s="859"/>
      <c r="AH970" s="859"/>
      <c r="AI970" s="859"/>
      <c r="AJ970" s="859"/>
      <c r="AK970" s="859"/>
      <c r="AL970" s="859"/>
      <c r="AM970" s="859"/>
      <c r="AN970" s="859"/>
      <c r="AO970" s="859"/>
      <c r="AP970" s="859"/>
      <c r="AQ970" s="859"/>
      <c r="AR970" s="859"/>
    </row>
    <row r="971" spans="1:44">
      <c r="A971" s="859"/>
      <c r="B971" s="859"/>
      <c r="C971" s="859"/>
      <c r="D971" s="859"/>
      <c r="E971" s="859"/>
      <c r="F971" s="859"/>
      <c r="G971" s="859"/>
      <c r="H971" s="859"/>
      <c r="I971" s="859"/>
      <c r="J971" s="859"/>
      <c r="K971" s="859"/>
      <c r="L971" s="860"/>
      <c r="M971" s="859"/>
      <c r="N971" s="859"/>
      <c r="O971" s="859"/>
      <c r="P971" s="859"/>
      <c r="Q971" s="859"/>
      <c r="R971" s="859"/>
      <c r="S971" s="860"/>
      <c r="T971" s="860"/>
      <c r="U971" s="859"/>
      <c r="V971" s="859"/>
      <c r="W971" s="859"/>
      <c r="X971" s="859"/>
      <c r="Y971" s="859"/>
      <c r="Z971" s="859"/>
      <c r="AA971" s="859"/>
      <c r="AB971" s="859"/>
      <c r="AC971" s="859"/>
      <c r="AD971" s="859"/>
      <c r="AE971" s="859"/>
      <c r="AF971" s="859"/>
      <c r="AG971" s="859"/>
      <c r="AH971" s="859"/>
      <c r="AI971" s="859"/>
      <c r="AJ971" s="859"/>
      <c r="AK971" s="859"/>
      <c r="AL971" s="859"/>
      <c r="AM971" s="859"/>
      <c r="AN971" s="859"/>
      <c r="AO971" s="859"/>
      <c r="AP971" s="859"/>
      <c r="AQ971" s="859"/>
      <c r="AR971" s="859"/>
    </row>
    <row r="972" spans="1:44">
      <c r="A972" s="859"/>
      <c r="B972" s="859"/>
      <c r="C972" s="859"/>
      <c r="D972" s="859"/>
      <c r="E972" s="859"/>
      <c r="F972" s="859"/>
      <c r="G972" s="859"/>
      <c r="H972" s="859"/>
      <c r="I972" s="859"/>
      <c r="J972" s="859"/>
      <c r="K972" s="859"/>
      <c r="L972" s="860"/>
      <c r="M972" s="859"/>
      <c r="N972" s="859"/>
      <c r="O972" s="859"/>
      <c r="P972" s="859"/>
      <c r="Q972" s="859"/>
      <c r="R972" s="859"/>
      <c r="S972" s="860"/>
      <c r="T972" s="860"/>
      <c r="U972" s="859"/>
      <c r="V972" s="859"/>
      <c r="W972" s="859"/>
      <c r="X972" s="859"/>
      <c r="Y972" s="859"/>
      <c r="Z972" s="859"/>
      <c r="AA972" s="859"/>
      <c r="AB972" s="859"/>
      <c r="AC972" s="859"/>
      <c r="AD972" s="859"/>
      <c r="AE972" s="859"/>
      <c r="AF972" s="859"/>
      <c r="AG972" s="859"/>
      <c r="AH972" s="859"/>
      <c r="AI972" s="859"/>
      <c r="AJ972" s="859"/>
      <c r="AK972" s="859"/>
      <c r="AL972" s="859"/>
      <c r="AM972" s="859"/>
      <c r="AN972" s="859"/>
      <c r="AO972" s="859"/>
      <c r="AP972" s="859"/>
      <c r="AQ972" s="859"/>
      <c r="AR972" s="859"/>
    </row>
    <row r="973" spans="1:44">
      <c r="A973" s="859"/>
      <c r="B973" s="859"/>
      <c r="C973" s="859"/>
      <c r="D973" s="859"/>
      <c r="E973" s="859"/>
      <c r="F973" s="859"/>
      <c r="G973" s="859"/>
      <c r="H973" s="859"/>
      <c r="I973" s="859"/>
      <c r="J973" s="859"/>
      <c r="K973" s="859"/>
      <c r="L973" s="860"/>
      <c r="M973" s="859"/>
      <c r="N973" s="859"/>
      <c r="O973" s="859"/>
      <c r="P973" s="859"/>
      <c r="Q973" s="859"/>
      <c r="R973" s="859"/>
      <c r="S973" s="860"/>
      <c r="T973" s="860"/>
      <c r="U973" s="859"/>
      <c r="V973" s="859"/>
      <c r="W973" s="859"/>
      <c r="X973" s="859"/>
      <c r="Y973" s="859"/>
      <c r="Z973" s="859"/>
      <c r="AA973" s="859"/>
      <c r="AB973" s="859"/>
      <c r="AC973" s="859"/>
      <c r="AD973" s="859"/>
      <c r="AE973" s="859"/>
      <c r="AF973" s="859"/>
      <c r="AG973" s="859"/>
      <c r="AH973" s="859"/>
      <c r="AI973" s="859"/>
      <c r="AJ973" s="859"/>
      <c r="AK973" s="859"/>
      <c r="AL973" s="859"/>
      <c r="AM973" s="859"/>
      <c r="AN973" s="859"/>
      <c r="AO973" s="859"/>
      <c r="AP973" s="859"/>
      <c r="AQ973" s="859"/>
      <c r="AR973" s="859"/>
    </row>
    <row r="974" spans="1:44">
      <c r="A974" s="859"/>
      <c r="B974" s="859"/>
      <c r="C974" s="859"/>
      <c r="D974" s="859"/>
      <c r="E974" s="859"/>
      <c r="F974" s="859"/>
      <c r="G974" s="859"/>
      <c r="H974" s="859"/>
      <c r="I974" s="859"/>
      <c r="J974" s="859"/>
      <c r="K974" s="859"/>
      <c r="L974" s="860"/>
      <c r="M974" s="859"/>
      <c r="N974" s="859"/>
      <c r="O974" s="859"/>
      <c r="P974" s="859"/>
      <c r="Q974" s="859"/>
      <c r="R974" s="859"/>
      <c r="S974" s="860"/>
      <c r="T974" s="860"/>
      <c r="U974" s="859"/>
      <c r="V974" s="859"/>
      <c r="W974" s="859"/>
      <c r="X974" s="859"/>
      <c r="Y974" s="859"/>
      <c r="Z974" s="859"/>
      <c r="AA974" s="859"/>
      <c r="AB974" s="859"/>
      <c r="AC974" s="859"/>
      <c r="AD974" s="859"/>
      <c r="AE974" s="859"/>
      <c r="AF974" s="859"/>
      <c r="AG974" s="859"/>
      <c r="AH974" s="859"/>
      <c r="AI974" s="859"/>
      <c r="AJ974" s="859"/>
      <c r="AK974" s="859"/>
      <c r="AL974" s="859"/>
      <c r="AM974" s="859"/>
      <c r="AN974" s="859"/>
      <c r="AO974" s="859"/>
      <c r="AP974" s="859"/>
      <c r="AQ974" s="859"/>
      <c r="AR974" s="859"/>
    </row>
    <row r="975" spans="1:44">
      <c r="A975" s="859"/>
      <c r="B975" s="859"/>
      <c r="C975" s="859"/>
      <c r="D975" s="859"/>
      <c r="E975" s="859"/>
      <c r="F975" s="859"/>
      <c r="G975" s="859"/>
      <c r="H975" s="859"/>
      <c r="I975" s="859"/>
      <c r="J975" s="859"/>
      <c r="K975" s="859"/>
      <c r="L975" s="860"/>
      <c r="M975" s="859"/>
      <c r="N975" s="859"/>
      <c r="O975" s="859"/>
      <c r="P975" s="859"/>
      <c r="Q975" s="859"/>
      <c r="R975" s="859"/>
      <c r="S975" s="860"/>
      <c r="T975" s="860"/>
      <c r="U975" s="859"/>
      <c r="V975" s="859"/>
      <c r="W975" s="859"/>
      <c r="X975" s="859"/>
      <c r="Y975" s="859"/>
      <c r="Z975" s="859"/>
      <c r="AA975" s="859"/>
      <c r="AB975" s="859"/>
      <c r="AC975" s="859"/>
      <c r="AD975" s="859"/>
      <c r="AE975" s="859"/>
      <c r="AF975" s="859"/>
      <c r="AG975" s="859"/>
      <c r="AH975" s="859"/>
      <c r="AI975" s="859"/>
      <c r="AJ975" s="859"/>
      <c r="AK975" s="859"/>
      <c r="AL975" s="859"/>
      <c r="AM975" s="859"/>
      <c r="AN975" s="859"/>
      <c r="AO975" s="859"/>
      <c r="AP975" s="859"/>
      <c r="AQ975" s="859"/>
      <c r="AR975" s="859"/>
    </row>
    <row r="976" spans="1:44">
      <c r="A976" s="859"/>
      <c r="B976" s="859"/>
      <c r="C976" s="859"/>
      <c r="D976" s="859"/>
      <c r="E976" s="859"/>
      <c r="F976" s="859"/>
      <c r="G976" s="859"/>
      <c r="H976" s="859"/>
      <c r="I976" s="859"/>
      <c r="J976" s="859"/>
      <c r="K976" s="859"/>
      <c r="L976" s="860"/>
      <c r="M976" s="859"/>
      <c r="N976" s="859"/>
      <c r="O976" s="859"/>
      <c r="P976" s="859"/>
      <c r="Q976" s="859"/>
      <c r="R976" s="859"/>
      <c r="S976" s="860"/>
      <c r="T976" s="860"/>
      <c r="U976" s="859"/>
      <c r="V976" s="859"/>
      <c r="W976" s="859"/>
      <c r="X976" s="859"/>
      <c r="Y976" s="859"/>
      <c r="Z976" s="859"/>
      <c r="AA976" s="859"/>
      <c r="AB976" s="859"/>
      <c r="AC976" s="859"/>
      <c r="AD976" s="859"/>
      <c r="AE976" s="859"/>
      <c r="AF976" s="859"/>
      <c r="AG976" s="859"/>
      <c r="AH976" s="859"/>
      <c r="AI976" s="859"/>
      <c r="AJ976" s="859"/>
      <c r="AK976" s="859"/>
      <c r="AL976" s="859"/>
      <c r="AM976" s="859"/>
      <c r="AN976" s="859"/>
      <c r="AO976" s="859"/>
      <c r="AP976" s="859"/>
      <c r="AQ976" s="859"/>
      <c r="AR976" s="859"/>
    </row>
    <row r="977" spans="1:44">
      <c r="A977" s="859"/>
      <c r="B977" s="859"/>
      <c r="C977" s="859"/>
      <c r="D977" s="859"/>
      <c r="E977" s="859"/>
      <c r="F977" s="859"/>
      <c r="G977" s="859"/>
      <c r="H977" s="859"/>
      <c r="I977" s="859"/>
      <c r="J977" s="859"/>
      <c r="K977" s="859"/>
      <c r="L977" s="860"/>
      <c r="M977" s="859"/>
      <c r="N977" s="859"/>
      <c r="O977" s="859"/>
      <c r="P977" s="859"/>
      <c r="Q977" s="859"/>
      <c r="R977" s="859"/>
      <c r="S977" s="860"/>
      <c r="T977" s="860"/>
      <c r="U977" s="859"/>
      <c r="V977" s="859"/>
      <c r="W977" s="859"/>
      <c r="X977" s="859"/>
      <c r="Y977" s="859"/>
      <c r="Z977" s="859"/>
      <c r="AA977" s="859"/>
      <c r="AB977" s="859"/>
      <c r="AC977" s="859"/>
      <c r="AD977" s="859"/>
      <c r="AE977" s="859"/>
      <c r="AF977" s="859"/>
      <c r="AG977" s="859"/>
      <c r="AH977" s="859"/>
      <c r="AI977" s="859"/>
      <c r="AJ977" s="859"/>
      <c r="AK977" s="859"/>
      <c r="AL977" s="859"/>
      <c r="AM977" s="859"/>
      <c r="AN977" s="859"/>
      <c r="AO977" s="859"/>
      <c r="AP977" s="859"/>
      <c r="AQ977" s="859"/>
      <c r="AR977" s="859"/>
    </row>
    <row r="978" spans="1:44">
      <c r="A978" s="859"/>
      <c r="B978" s="859"/>
      <c r="C978" s="859"/>
      <c r="D978" s="859"/>
      <c r="E978" s="859"/>
      <c r="F978" s="859"/>
      <c r="G978" s="859"/>
      <c r="H978" s="859"/>
      <c r="I978" s="859"/>
      <c r="J978" s="859"/>
      <c r="K978" s="859"/>
      <c r="L978" s="860"/>
      <c r="M978" s="859"/>
      <c r="N978" s="859"/>
      <c r="O978" s="859"/>
      <c r="P978" s="859"/>
      <c r="Q978" s="859"/>
      <c r="R978" s="859"/>
      <c r="S978" s="860"/>
      <c r="T978" s="860"/>
      <c r="U978" s="859"/>
      <c r="V978" s="859"/>
      <c r="W978" s="859"/>
      <c r="X978" s="859"/>
      <c r="Y978" s="859"/>
      <c r="Z978" s="859"/>
      <c r="AA978" s="859"/>
      <c r="AB978" s="859"/>
      <c r="AC978" s="859"/>
      <c r="AD978" s="859"/>
      <c r="AE978" s="859"/>
      <c r="AF978" s="859"/>
      <c r="AG978" s="859"/>
      <c r="AH978" s="859"/>
      <c r="AI978" s="859"/>
      <c r="AJ978" s="859"/>
      <c r="AK978" s="859"/>
      <c r="AL978" s="859"/>
      <c r="AM978" s="859"/>
      <c r="AN978" s="859"/>
      <c r="AO978" s="859"/>
      <c r="AP978" s="859"/>
      <c r="AQ978" s="859"/>
      <c r="AR978" s="859"/>
    </row>
    <row r="979" spans="1:44">
      <c r="A979" s="859"/>
      <c r="B979" s="859"/>
      <c r="C979" s="859"/>
      <c r="D979" s="859"/>
      <c r="E979" s="859"/>
      <c r="F979" s="859"/>
      <c r="G979" s="859"/>
      <c r="H979" s="859"/>
      <c r="I979" s="859"/>
      <c r="J979" s="859"/>
      <c r="K979" s="859"/>
      <c r="L979" s="860"/>
      <c r="M979" s="859"/>
      <c r="N979" s="859"/>
      <c r="O979" s="859"/>
      <c r="P979" s="859"/>
      <c r="Q979" s="859"/>
      <c r="R979" s="859"/>
      <c r="S979" s="860"/>
      <c r="T979" s="860"/>
      <c r="U979" s="859"/>
      <c r="V979" s="859"/>
      <c r="W979" s="859"/>
      <c r="X979" s="859"/>
      <c r="Y979" s="859"/>
      <c r="Z979" s="859"/>
      <c r="AA979" s="859"/>
      <c r="AB979" s="859"/>
      <c r="AC979" s="859"/>
      <c r="AD979" s="859"/>
      <c r="AE979" s="859"/>
      <c r="AF979" s="859"/>
      <c r="AG979" s="859"/>
      <c r="AH979" s="859"/>
      <c r="AI979" s="859"/>
      <c r="AJ979" s="859"/>
      <c r="AK979" s="859"/>
      <c r="AL979" s="859"/>
      <c r="AM979" s="859"/>
      <c r="AN979" s="859"/>
      <c r="AO979" s="859"/>
      <c r="AP979" s="859"/>
      <c r="AQ979" s="859"/>
      <c r="AR979" s="859"/>
    </row>
    <row r="980" spans="1:44">
      <c r="A980" s="859"/>
      <c r="B980" s="859"/>
      <c r="C980" s="859"/>
      <c r="D980" s="859"/>
      <c r="E980" s="859"/>
      <c r="F980" s="859"/>
      <c r="G980" s="859"/>
      <c r="H980" s="859"/>
      <c r="I980" s="859"/>
      <c r="J980" s="859"/>
      <c r="K980" s="859"/>
      <c r="L980" s="860"/>
      <c r="M980" s="859"/>
      <c r="N980" s="859"/>
      <c r="O980" s="859"/>
      <c r="P980" s="859"/>
      <c r="Q980" s="859"/>
      <c r="R980" s="859"/>
      <c r="S980" s="860"/>
      <c r="T980" s="860"/>
      <c r="U980" s="859"/>
      <c r="V980" s="859"/>
      <c r="W980" s="859"/>
      <c r="X980" s="859"/>
      <c r="Y980" s="859"/>
      <c r="Z980" s="859"/>
      <c r="AA980" s="859"/>
      <c r="AB980" s="859"/>
      <c r="AC980" s="859"/>
      <c r="AD980" s="859"/>
      <c r="AE980" s="859"/>
      <c r="AF980" s="859"/>
      <c r="AG980" s="859"/>
      <c r="AH980" s="859"/>
      <c r="AI980" s="859"/>
      <c r="AJ980" s="859"/>
      <c r="AK980" s="859"/>
      <c r="AL980" s="859"/>
      <c r="AM980" s="859"/>
      <c r="AN980" s="859"/>
      <c r="AO980" s="859"/>
      <c r="AP980" s="859"/>
      <c r="AQ980" s="859"/>
      <c r="AR980" s="859"/>
    </row>
    <row r="981" spans="1:44">
      <c r="A981" s="859"/>
      <c r="B981" s="859"/>
      <c r="C981" s="859"/>
      <c r="D981" s="859"/>
      <c r="E981" s="859"/>
      <c r="F981" s="859"/>
      <c r="G981" s="859"/>
      <c r="H981" s="859"/>
      <c r="I981" s="859"/>
      <c r="J981" s="859"/>
      <c r="K981" s="859"/>
      <c r="L981" s="860"/>
      <c r="M981" s="859"/>
      <c r="N981" s="859"/>
      <c r="O981" s="859"/>
      <c r="P981" s="859"/>
      <c r="Q981" s="859"/>
      <c r="R981" s="859"/>
      <c r="S981" s="860"/>
      <c r="T981" s="860"/>
      <c r="U981" s="859"/>
      <c r="V981" s="859"/>
      <c r="W981" s="859"/>
      <c r="X981" s="859"/>
      <c r="Y981" s="859"/>
      <c r="Z981" s="859"/>
      <c r="AA981" s="859"/>
      <c r="AB981" s="859"/>
      <c r="AC981" s="859"/>
      <c r="AD981" s="859"/>
      <c r="AE981" s="859"/>
      <c r="AF981" s="859"/>
      <c r="AG981" s="859"/>
      <c r="AH981" s="859"/>
      <c r="AI981" s="859"/>
      <c r="AJ981" s="859"/>
      <c r="AK981" s="859"/>
      <c r="AL981" s="859"/>
      <c r="AM981" s="859"/>
      <c r="AN981" s="859"/>
      <c r="AO981" s="859"/>
      <c r="AP981" s="859"/>
      <c r="AQ981" s="859"/>
      <c r="AR981" s="859"/>
    </row>
    <row r="982" spans="1:44">
      <c r="A982" s="859"/>
      <c r="B982" s="859"/>
      <c r="C982" s="859"/>
      <c r="D982" s="859"/>
      <c r="E982" s="859"/>
      <c r="F982" s="859"/>
      <c r="G982" s="859"/>
      <c r="H982" s="859"/>
      <c r="I982" s="859"/>
      <c r="J982" s="859"/>
      <c r="K982" s="859"/>
      <c r="L982" s="860"/>
      <c r="M982" s="859"/>
      <c r="N982" s="859"/>
      <c r="O982" s="859"/>
      <c r="P982" s="859"/>
      <c r="Q982" s="859"/>
      <c r="R982" s="859"/>
      <c r="S982" s="860"/>
      <c r="T982" s="860"/>
      <c r="U982" s="859"/>
      <c r="V982" s="859"/>
      <c r="W982" s="859"/>
      <c r="X982" s="859"/>
      <c r="Y982" s="859"/>
      <c r="Z982" s="859"/>
      <c r="AA982" s="859"/>
      <c r="AB982" s="859"/>
      <c r="AC982" s="859"/>
      <c r="AD982" s="859"/>
      <c r="AE982" s="859"/>
      <c r="AF982" s="859"/>
      <c r="AG982" s="859"/>
      <c r="AH982" s="859"/>
      <c r="AI982" s="859"/>
      <c r="AJ982" s="859"/>
      <c r="AK982" s="859"/>
      <c r="AL982" s="859"/>
      <c r="AM982" s="859"/>
      <c r="AN982" s="859"/>
      <c r="AO982" s="859"/>
      <c r="AP982" s="859"/>
      <c r="AQ982" s="859"/>
      <c r="AR982" s="859"/>
    </row>
    <row r="983" spans="1:44">
      <c r="A983" s="859"/>
      <c r="B983" s="859"/>
      <c r="C983" s="859"/>
      <c r="D983" s="859"/>
      <c r="E983" s="859"/>
      <c r="F983" s="859"/>
      <c r="G983" s="859"/>
      <c r="H983" s="859"/>
      <c r="I983" s="859"/>
      <c r="J983" s="859"/>
      <c r="K983" s="859"/>
      <c r="L983" s="860"/>
      <c r="M983" s="859"/>
      <c r="N983" s="859"/>
      <c r="O983" s="859"/>
      <c r="P983" s="859"/>
      <c r="Q983" s="859"/>
      <c r="R983" s="859"/>
      <c r="S983" s="860"/>
      <c r="T983" s="860"/>
      <c r="U983" s="859"/>
      <c r="V983" s="859"/>
      <c r="W983" s="859"/>
      <c r="X983" s="859"/>
      <c r="Y983" s="859"/>
      <c r="Z983" s="859"/>
      <c r="AA983" s="859"/>
      <c r="AB983" s="859"/>
      <c r="AC983" s="859"/>
      <c r="AD983" s="859"/>
      <c r="AE983" s="859"/>
      <c r="AF983" s="859"/>
      <c r="AG983" s="859"/>
      <c r="AH983" s="859"/>
      <c r="AI983" s="859"/>
      <c r="AJ983" s="859"/>
      <c r="AK983" s="859"/>
      <c r="AL983" s="859"/>
      <c r="AM983" s="859"/>
      <c r="AN983" s="859"/>
      <c r="AO983" s="859"/>
      <c r="AP983" s="859"/>
      <c r="AQ983" s="859"/>
      <c r="AR983" s="859"/>
    </row>
    <row r="984" spans="1:44">
      <c r="A984" s="859"/>
      <c r="B984" s="859"/>
      <c r="C984" s="859"/>
      <c r="D984" s="859"/>
      <c r="E984" s="859"/>
      <c r="F984" s="859"/>
      <c r="G984" s="859"/>
      <c r="H984" s="859"/>
      <c r="I984" s="859"/>
      <c r="J984" s="859"/>
      <c r="K984" s="859"/>
      <c r="L984" s="860"/>
      <c r="M984" s="859"/>
      <c r="N984" s="859"/>
      <c r="O984" s="859"/>
      <c r="P984" s="859"/>
      <c r="Q984" s="859"/>
      <c r="R984" s="859"/>
      <c r="S984" s="860"/>
      <c r="T984" s="860"/>
      <c r="U984" s="859"/>
      <c r="V984" s="859"/>
      <c r="W984" s="859"/>
      <c r="X984" s="859"/>
      <c r="Y984" s="859"/>
      <c r="Z984" s="859"/>
      <c r="AA984" s="859"/>
      <c r="AB984" s="859"/>
      <c r="AC984" s="859"/>
      <c r="AD984" s="859"/>
      <c r="AE984" s="859"/>
      <c r="AF984" s="859"/>
      <c r="AG984" s="859"/>
      <c r="AH984" s="859"/>
      <c r="AI984" s="859"/>
      <c r="AJ984" s="859"/>
      <c r="AK984" s="859"/>
      <c r="AL984" s="859"/>
      <c r="AM984" s="859"/>
      <c r="AN984" s="859"/>
      <c r="AO984" s="859"/>
      <c r="AP984" s="859"/>
      <c r="AQ984" s="859"/>
      <c r="AR984" s="859"/>
    </row>
    <row r="985" spans="1:44">
      <c r="A985" s="859"/>
      <c r="B985" s="859"/>
      <c r="C985" s="859"/>
      <c r="D985" s="859"/>
      <c r="E985" s="859"/>
      <c r="F985" s="859"/>
      <c r="G985" s="859"/>
      <c r="H985" s="859"/>
      <c r="I985" s="859"/>
      <c r="J985" s="859"/>
      <c r="K985" s="859"/>
      <c r="L985" s="860"/>
      <c r="M985" s="859"/>
      <c r="N985" s="859"/>
      <c r="O985" s="859"/>
      <c r="P985" s="859"/>
      <c r="Q985" s="859"/>
      <c r="R985" s="859"/>
      <c r="S985" s="860"/>
      <c r="T985" s="860"/>
      <c r="U985" s="859"/>
      <c r="V985" s="859"/>
      <c r="W985" s="859"/>
      <c r="X985" s="859"/>
      <c r="Y985" s="859"/>
      <c r="Z985" s="859"/>
      <c r="AA985" s="859"/>
      <c r="AB985" s="859"/>
      <c r="AC985" s="859"/>
      <c r="AD985" s="859"/>
      <c r="AE985" s="859"/>
      <c r="AF985" s="859"/>
      <c r="AG985" s="859"/>
      <c r="AH985" s="859"/>
      <c r="AI985" s="859"/>
      <c r="AJ985" s="859"/>
      <c r="AK985" s="859"/>
      <c r="AL985" s="859"/>
      <c r="AM985" s="859"/>
      <c r="AN985" s="859"/>
      <c r="AO985" s="859"/>
      <c r="AP985" s="859"/>
      <c r="AQ985" s="859"/>
      <c r="AR985" s="859"/>
    </row>
    <row r="986" spans="1:44">
      <c r="A986" s="859"/>
      <c r="B986" s="859"/>
      <c r="C986" s="859"/>
      <c r="D986" s="859"/>
      <c r="E986" s="859"/>
      <c r="F986" s="859"/>
      <c r="G986" s="859"/>
      <c r="H986" s="859"/>
      <c r="I986" s="859"/>
      <c r="J986" s="859"/>
      <c r="K986" s="859"/>
      <c r="L986" s="860"/>
      <c r="M986" s="859"/>
      <c r="N986" s="859"/>
      <c r="O986" s="859"/>
      <c r="P986" s="859"/>
      <c r="Q986" s="859"/>
      <c r="R986" s="859"/>
      <c r="S986" s="860"/>
      <c r="T986" s="860"/>
      <c r="U986" s="859"/>
      <c r="V986" s="859"/>
      <c r="W986" s="859"/>
      <c r="X986" s="859"/>
      <c r="Y986" s="859"/>
      <c r="Z986" s="859"/>
      <c r="AA986" s="859"/>
      <c r="AB986" s="859"/>
      <c r="AC986" s="859"/>
      <c r="AD986" s="859"/>
      <c r="AE986" s="859"/>
      <c r="AF986" s="859"/>
      <c r="AG986" s="859"/>
      <c r="AH986" s="859"/>
      <c r="AI986" s="859"/>
      <c r="AJ986" s="859"/>
      <c r="AK986" s="859"/>
      <c r="AL986" s="859"/>
      <c r="AM986" s="859"/>
      <c r="AN986" s="859"/>
      <c r="AO986" s="859"/>
      <c r="AP986" s="859"/>
      <c r="AQ986" s="859"/>
      <c r="AR986" s="859"/>
    </row>
    <row r="987" spans="1:44">
      <c r="A987" s="859"/>
      <c r="B987" s="859"/>
      <c r="C987" s="859"/>
      <c r="D987" s="859"/>
      <c r="E987" s="859"/>
      <c r="F987" s="859"/>
      <c r="G987" s="859"/>
      <c r="H987" s="859"/>
      <c r="I987" s="859"/>
      <c r="J987" s="859"/>
      <c r="K987" s="859"/>
      <c r="L987" s="860"/>
      <c r="M987" s="859"/>
      <c r="N987" s="859"/>
      <c r="O987" s="859"/>
      <c r="P987" s="859"/>
      <c r="Q987" s="859"/>
      <c r="R987" s="859"/>
      <c r="S987" s="860"/>
      <c r="T987" s="860"/>
      <c r="U987" s="859"/>
      <c r="V987" s="859"/>
      <c r="W987" s="859"/>
      <c r="X987" s="859"/>
      <c r="Y987" s="859"/>
      <c r="Z987" s="859"/>
      <c r="AA987" s="859"/>
      <c r="AB987" s="859"/>
      <c r="AC987" s="859"/>
      <c r="AD987" s="859"/>
      <c r="AE987" s="859"/>
      <c r="AF987" s="859"/>
      <c r="AG987" s="859"/>
      <c r="AH987" s="859"/>
      <c r="AI987" s="859"/>
      <c r="AJ987" s="859"/>
      <c r="AK987" s="859"/>
      <c r="AL987" s="859"/>
      <c r="AM987" s="859"/>
      <c r="AN987" s="859"/>
      <c r="AO987" s="859"/>
      <c r="AP987" s="859"/>
      <c r="AQ987" s="859"/>
      <c r="AR987" s="859"/>
    </row>
    <row r="988" spans="1:44">
      <c r="A988" s="859"/>
      <c r="B988" s="859"/>
      <c r="C988" s="859"/>
      <c r="D988" s="859"/>
      <c r="E988" s="859"/>
      <c r="F988" s="859"/>
      <c r="G988" s="859"/>
      <c r="H988" s="859"/>
      <c r="I988" s="859"/>
      <c r="J988" s="859"/>
      <c r="K988" s="859"/>
      <c r="L988" s="860"/>
      <c r="M988" s="859"/>
      <c r="N988" s="859"/>
      <c r="O988" s="859"/>
      <c r="P988" s="859"/>
      <c r="Q988" s="859"/>
      <c r="R988" s="859"/>
      <c r="S988" s="860"/>
      <c r="T988" s="860"/>
      <c r="U988" s="859"/>
      <c r="V988" s="859"/>
      <c r="W988" s="859"/>
      <c r="X988" s="859"/>
      <c r="Y988" s="859"/>
      <c r="Z988" s="859"/>
      <c r="AA988" s="859"/>
      <c r="AB988" s="859"/>
      <c r="AC988" s="859"/>
      <c r="AD988" s="859"/>
      <c r="AE988" s="859"/>
      <c r="AF988" s="859"/>
      <c r="AG988" s="859"/>
      <c r="AH988" s="859"/>
      <c r="AI988" s="859"/>
      <c r="AJ988" s="859"/>
      <c r="AK988" s="859"/>
      <c r="AL988" s="859"/>
      <c r="AM988" s="859"/>
      <c r="AN988" s="859"/>
      <c r="AO988" s="859"/>
      <c r="AP988" s="859"/>
      <c r="AQ988" s="859"/>
      <c r="AR988" s="859"/>
    </row>
    <row r="989" spans="1:44">
      <c r="A989" s="859"/>
      <c r="B989" s="859"/>
      <c r="C989" s="859"/>
      <c r="D989" s="859"/>
      <c r="E989" s="859"/>
      <c r="F989" s="859"/>
      <c r="G989" s="859"/>
      <c r="H989" s="859"/>
      <c r="I989" s="859"/>
      <c r="J989" s="859"/>
      <c r="K989" s="859"/>
      <c r="L989" s="860"/>
      <c r="M989" s="859"/>
      <c r="N989" s="859"/>
      <c r="O989" s="859"/>
      <c r="P989" s="859"/>
      <c r="Q989" s="859"/>
      <c r="R989" s="859"/>
      <c r="S989" s="860"/>
      <c r="T989" s="860"/>
      <c r="U989" s="859"/>
      <c r="V989" s="859"/>
      <c r="W989" s="859"/>
      <c r="X989" s="859"/>
      <c r="Y989" s="859"/>
      <c r="Z989" s="859"/>
      <c r="AA989" s="859"/>
      <c r="AB989" s="859"/>
      <c r="AC989" s="859"/>
      <c r="AD989" s="859"/>
      <c r="AE989" s="859"/>
      <c r="AF989" s="859"/>
      <c r="AG989" s="859"/>
      <c r="AH989" s="859"/>
      <c r="AI989" s="859"/>
      <c r="AJ989" s="859"/>
      <c r="AK989" s="859"/>
      <c r="AL989" s="859"/>
      <c r="AM989" s="859"/>
      <c r="AN989" s="859"/>
      <c r="AO989" s="859"/>
      <c r="AP989" s="859"/>
      <c r="AQ989" s="859"/>
      <c r="AR989" s="859"/>
    </row>
    <row r="990" spans="1:44">
      <c r="A990" s="859"/>
      <c r="B990" s="859"/>
      <c r="C990" s="859"/>
      <c r="D990" s="859"/>
      <c r="E990" s="859"/>
      <c r="F990" s="859"/>
      <c r="G990" s="859"/>
      <c r="H990" s="859"/>
      <c r="I990" s="859"/>
      <c r="J990" s="859"/>
      <c r="K990" s="859"/>
      <c r="L990" s="860"/>
      <c r="M990" s="859"/>
      <c r="N990" s="859"/>
      <c r="O990" s="859"/>
      <c r="P990" s="859"/>
      <c r="Q990" s="859"/>
      <c r="R990" s="859"/>
      <c r="S990" s="860"/>
      <c r="T990" s="860"/>
      <c r="U990" s="859"/>
      <c r="V990" s="859"/>
      <c r="W990" s="859"/>
      <c r="X990" s="859"/>
      <c r="Y990" s="859"/>
      <c r="Z990" s="859"/>
      <c r="AA990" s="859"/>
      <c r="AB990" s="859"/>
      <c r="AC990" s="859"/>
      <c r="AD990" s="859"/>
      <c r="AE990" s="859"/>
      <c r="AF990" s="859"/>
      <c r="AG990" s="859"/>
      <c r="AH990" s="859"/>
      <c r="AI990" s="859"/>
      <c r="AJ990" s="859"/>
      <c r="AK990" s="859"/>
      <c r="AL990" s="859"/>
      <c r="AM990" s="859"/>
      <c r="AN990" s="859"/>
      <c r="AO990" s="859"/>
      <c r="AP990" s="859"/>
      <c r="AQ990" s="859"/>
      <c r="AR990" s="859"/>
    </row>
    <row r="991" spans="1:44">
      <c r="A991" s="859"/>
      <c r="B991" s="859"/>
      <c r="C991" s="859"/>
      <c r="D991" s="859"/>
      <c r="E991" s="859"/>
      <c r="F991" s="859"/>
      <c r="G991" s="859"/>
      <c r="H991" s="859"/>
      <c r="I991" s="859"/>
      <c r="J991" s="859"/>
      <c r="K991" s="859"/>
      <c r="L991" s="860"/>
      <c r="M991" s="859"/>
      <c r="N991" s="859"/>
      <c r="O991" s="859"/>
      <c r="P991" s="859"/>
      <c r="Q991" s="859"/>
      <c r="R991" s="859"/>
      <c r="S991" s="860"/>
      <c r="T991" s="860"/>
      <c r="U991" s="859"/>
      <c r="V991" s="859"/>
      <c r="W991" s="859"/>
      <c r="X991" s="859"/>
      <c r="Y991" s="859"/>
      <c r="Z991" s="859"/>
      <c r="AA991" s="859"/>
      <c r="AB991" s="859"/>
      <c r="AC991" s="859"/>
      <c r="AD991" s="859"/>
      <c r="AE991" s="859"/>
      <c r="AF991" s="859"/>
      <c r="AG991" s="859"/>
      <c r="AH991" s="859"/>
      <c r="AI991" s="859"/>
      <c r="AJ991" s="859"/>
      <c r="AK991" s="859"/>
      <c r="AL991" s="859"/>
      <c r="AM991" s="859"/>
      <c r="AN991" s="859"/>
      <c r="AO991" s="859"/>
      <c r="AP991" s="859"/>
      <c r="AQ991" s="859"/>
      <c r="AR991" s="859"/>
    </row>
    <row r="992" spans="1:44">
      <c r="A992" s="859"/>
      <c r="B992" s="859"/>
      <c r="C992" s="859"/>
      <c r="D992" s="859"/>
      <c r="E992" s="859"/>
      <c r="F992" s="859"/>
      <c r="G992" s="859"/>
      <c r="H992" s="859"/>
      <c r="I992" s="859"/>
      <c r="J992" s="859"/>
      <c r="K992" s="859"/>
      <c r="L992" s="860"/>
      <c r="M992" s="859"/>
      <c r="N992" s="859"/>
      <c r="O992" s="859"/>
      <c r="P992" s="859"/>
      <c r="Q992" s="859"/>
      <c r="R992" s="859"/>
      <c r="S992" s="860"/>
      <c r="T992" s="860"/>
      <c r="U992" s="859"/>
      <c r="V992" s="859"/>
      <c r="W992" s="859"/>
      <c r="X992" s="859"/>
      <c r="Y992" s="859"/>
      <c r="Z992" s="859"/>
      <c r="AA992" s="859"/>
      <c r="AB992" s="859"/>
      <c r="AC992" s="859"/>
      <c r="AD992" s="859"/>
      <c r="AE992" s="859"/>
      <c r="AF992" s="859"/>
      <c r="AG992" s="859"/>
      <c r="AH992" s="859"/>
      <c r="AI992" s="859"/>
      <c r="AJ992" s="859"/>
      <c r="AK992" s="859"/>
      <c r="AL992" s="859"/>
      <c r="AM992" s="859"/>
      <c r="AN992" s="859"/>
      <c r="AO992" s="859"/>
      <c r="AP992" s="859"/>
      <c r="AQ992" s="859"/>
      <c r="AR992" s="859"/>
    </row>
    <row r="993" spans="1:44">
      <c r="A993" s="859"/>
      <c r="B993" s="859"/>
      <c r="C993" s="859"/>
      <c r="D993" s="859"/>
      <c r="E993" s="859"/>
      <c r="F993" s="859"/>
      <c r="G993" s="859"/>
      <c r="H993" s="859"/>
      <c r="I993" s="859"/>
      <c r="J993" s="859"/>
      <c r="K993" s="859"/>
      <c r="L993" s="860"/>
      <c r="M993" s="859"/>
      <c r="N993" s="859"/>
      <c r="O993" s="859"/>
      <c r="P993" s="859"/>
      <c r="Q993" s="859"/>
      <c r="R993" s="859"/>
      <c r="S993" s="860"/>
      <c r="T993" s="860"/>
      <c r="U993" s="859"/>
      <c r="V993" s="859"/>
      <c r="W993" s="859"/>
      <c r="X993" s="859"/>
      <c r="Y993" s="859"/>
      <c r="Z993" s="859"/>
      <c r="AA993" s="859"/>
      <c r="AB993" s="859"/>
      <c r="AC993" s="859"/>
      <c r="AD993" s="859"/>
      <c r="AE993" s="859"/>
      <c r="AF993" s="859"/>
      <c r="AG993" s="859"/>
      <c r="AH993" s="859"/>
      <c r="AI993" s="859"/>
      <c r="AJ993" s="859"/>
      <c r="AK993" s="859"/>
      <c r="AL993" s="859"/>
      <c r="AM993" s="859"/>
      <c r="AN993" s="859"/>
      <c r="AO993" s="859"/>
      <c r="AP993" s="859"/>
      <c r="AQ993" s="859"/>
      <c r="AR993" s="859"/>
    </row>
    <row r="994" spans="1:44">
      <c r="A994" s="859"/>
      <c r="B994" s="859"/>
      <c r="C994" s="859"/>
      <c r="D994" s="859"/>
      <c r="E994" s="859"/>
      <c r="F994" s="859"/>
      <c r="G994" s="859"/>
      <c r="H994" s="859"/>
      <c r="I994" s="859"/>
      <c r="J994" s="859"/>
      <c r="K994" s="859"/>
      <c r="L994" s="860"/>
      <c r="M994" s="859"/>
      <c r="N994" s="859"/>
      <c r="O994" s="859"/>
      <c r="P994" s="859"/>
      <c r="Q994" s="859"/>
      <c r="R994" s="859"/>
      <c r="S994" s="860"/>
      <c r="T994" s="860"/>
      <c r="U994" s="859"/>
      <c r="V994" s="859"/>
      <c r="W994" s="859"/>
      <c r="X994" s="859"/>
      <c r="Y994" s="859"/>
      <c r="Z994" s="859"/>
      <c r="AA994" s="859"/>
      <c r="AB994" s="859"/>
      <c r="AC994" s="859"/>
      <c r="AD994" s="859"/>
      <c r="AE994" s="859"/>
      <c r="AF994" s="859"/>
      <c r="AG994" s="859"/>
      <c r="AH994" s="859"/>
      <c r="AI994" s="859"/>
      <c r="AJ994" s="859"/>
      <c r="AK994" s="859"/>
      <c r="AL994" s="859"/>
      <c r="AM994" s="859"/>
      <c r="AN994" s="859"/>
      <c r="AO994" s="859"/>
      <c r="AP994" s="859"/>
      <c r="AQ994" s="859"/>
      <c r="AR994" s="859"/>
    </row>
    <row r="995" spans="1:44">
      <c r="A995" s="859"/>
      <c r="B995" s="859"/>
      <c r="C995" s="859"/>
      <c r="D995" s="859"/>
      <c r="E995" s="859"/>
      <c r="F995" s="859"/>
      <c r="G995" s="859"/>
      <c r="H995" s="859"/>
      <c r="I995" s="859"/>
      <c r="J995" s="859"/>
      <c r="K995" s="859"/>
      <c r="L995" s="860"/>
      <c r="M995" s="859"/>
      <c r="N995" s="859"/>
      <c r="O995" s="859"/>
      <c r="P995" s="859"/>
      <c r="Q995" s="859"/>
      <c r="R995" s="859"/>
      <c r="S995" s="860"/>
      <c r="T995" s="860"/>
      <c r="U995" s="859"/>
      <c r="V995" s="859"/>
      <c r="W995" s="859"/>
      <c r="X995" s="859"/>
      <c r="Y995" s="859"/>
      <c r="Z995" s="859"/>
      <c r="AA995" s="859"/>
      <c r="AB995" s="859"/>
      <c r="AC995" s="859"/>
      <c r="AD995" s="859"/>
      <c r="AE995" s="859"/>
      <c r="AF995" s="859"/>
      <c r="AG995" s="859"/>
      <c r="AH995" s="859"/>
      <c r="AI995" s="859"/>
      <c r="AJ995" s="859"/>
      <c r="AK995" s="859"/>
      <c r="AL995" s="859"/>
      <c r="AM995" s="859"/>
      <c r="AN995" s="859"/>
      <c r="AO995" s="859"/>
      <c r="AP995" s="859"/>
      <c r="AQ995" s="859"/>
      <c r="AR995" s="859"/>
    </row>
    <row r="996" spans="1:44">
      <c r="A996" s="859"/>
      <c r="B996" s="859"/>
      <c r="C996" s="859"/>
      <c r="D996" s="859"/>
      <c r="E996" s="859"/>
      <c r="F996" s="859"/>
      <c r="G996" s="859"/>
      <c r="H996" s="859"/>
      <c r="I996" s="859"/>
      <c r="J996" s="859"/>
      <c r="K996" s="859"/>
      <c r="L996" s="860"/>
      <c r="M996" s="859"/>
      <c r="N996" s="859"/>
      <c r="O996" s="859"/>
      <c r="P996" s="859"/>
      <c r="Q996" s="859"/>
      <c r="R996" s="859"/>
      <c r="S996" s="860"/>
      <c r="T996" s="860"/>
      <c r="U996" s="859"/>
      <c r="V996" s="859"/>
      <c r="W996" s="859"/>
      <c r="X996" s="859"/>
      <c r="Y996" s="859"/>
      <c r="Z996" s="859"/>
      <c r="AA996" s="859"/>
      <c r="AB996" s="859"/>
      <c r="AC996" s="859"/>
      <c r="AD996" s="859"/>
      <c r="AE996" s="859"/>
      <c r="AF996" s="859"/>
      <c r="AG996" s="859"/>
      <c r="AH996" s="859"/>
      <c r="AI996" s="859"/>
      <c r="AJ996" s="859"/>
      <c r="AK996" s="859"/>
      <c r="AL996" s="859"/>
      <c r="AM996" s="859"/>
      <c r="AN996" s="859"/>
      <c r="AO996" s="859"/>
      <c r="AP996" s="859"/>
      <c r="AQ996" s="859"/>
      <c r="AR996" s="859"/>
    </row>
    <row r="997" spans="1:44">
      <c r="A997" s="859"/>
      <c r="B997" s="859"/>
      <c r="C997" s="859"/>
      <c r="D997" s="859"/>
      <c r="E997" s="859"/>
      <c r="F997" s="859"/>
      <c r="G997" s="859"/>
      <c r="H997" s="859"/>
      <c r="I997" s="859"/>
      <c r="J997" s="859"/>
      <c r="K997" s="859"/>
      <c r="L997" s="860"/>
      <c r="M997" s="859"/>
      <c r="N997" s="859"/>
      <c r="O997" s="859"/>
      <c r="P997" s="859"/>
      <c r="Q997" s="859"/>
      <c r="R997" s="859"/>
      <c r="S997" s="860"/>
      <c r="T997" s="860"/>
      <c r="U997" s="859"/>
      <c r="V997" s="859"/>
      <c r="W997" s="859"/>
      <c r="X997" s="859"/>
      <c r="Y997" s="859"/>
      <c r="Z997" s="859"/>
      <c r="AA997" s="859"/>
      <c r="AB997" s="859"/>
      <c r="AC997" s="859"/>
      <c r="AD997" s="859"/>
      <c r="AE997" s="859"/>
      <c r="AF997" s="859"/>
      <c r="AG997" s="859"/>
      <c r="AH997" s="859"/>
      <c r="AI997" s="859"/>
      <c r="AJ997" s="859"/>
      <c r="AK997" s="859"/>
      <c r="AL997" s="859"/>
      <c r="AM997" s="859"/>
      <c r="AN997" s="859"/>
      <c r="AO997" s="859"/>
      <c r="AP997" s="859"/>
      <c r="AQ997" s="859"/>
      <c r="AR997" s="859"/>
    </row>
    <row r="998" spans="1:44">
      <c r="A998" s="859"/>
      <c r="B998" s="859"/>
      <c r="C998" s="859"/>
      <c r="D998" s="859"/>
      <c r="E998" s="859"/>
      <c r="F998" s="859"/>
      <c r="G998" s="859"/>
      <c r="H998" s="859"/>
      <c r="I998" s="859"/>
      <c r="J998" s="859"/>
      <c r="K998" s="859"/>
      <c r="L998" s="860"/>
      <c r="M998" s="859"/>
      <c r="N998" s="859"/>
      <c r="O998" s="859"/>
      <c r="P998" s="859"/>
      <c r="Q998" s="859"/>
      <c r="R998" s="859"/>
      <c r="S998" s="860"/>
      <c r="T998" s="860"/>
      <c r="U998" s="859"/>
      <c r="V998" s="859"/>
      <c r="W998" s="859"/>
      <c r="X998" s="859"/>
      <c r="Y998" s="859"/>
      <c r="Z998" s="859"/>
      <c r="AA998" s="859"/>
      <c r="AB998" s="859"/>
      <c r="AC998" s="859"/>
      <c r="AD998" s="859"/>
      <c r="AE998" s="859"/>
      <c r="AF998" s="859"/>
      <c r="AG998" s="859"/>
      <c r="AH998" s="859"/>
      <c r="AI998" s="859"/>
      <c r="AJ998" s="859"/>
      <c r="AK998" s="859"/>
      <c r="AL998" s="859"/>
      <c r="AM998" s="859"/>
      <c r="AN998" s="859"/>
      <c r="AO998" s="859"/>
      <c r="AP998" s="859"/>
      <c r="AQ998" s="859"/>
      <c r="AR998" s="859"/>
    </row>
    <row r="999" spans="1:44">
      <c r="A999" s="859"/>
      <c r="B999" s="859"/>
      <c r="C999" s="859"/>
      <c r="D999" s="859"/>
      <c r="E999" s="859"/>
      <c r="F999" s="859"/>
      <c r="G999" s="859"/>
      <c r="H999" s="859"/>
      <c r="I999" s="859"/>
      <c r="J999" s="859"/>
      <c r="K999" s="859"/>
      <c r="L999" s="860"/>
      <c r="M999" s="859"/>
      <c r="N999" s="859"/>
      <c r="O999" s="859"/>
      <c r="P999" s="859"/>
      <c r="Q999" s="859"/>
      <c r="R999" s="859"/>
      <c r="S999" s="860"/>
      <c r="T999" s="860"/>
      <c r="U999" s="859"/>
      <c r="V999" s="859"/>
      <c r="W999" s="859"/>
      <c r="X999" s="859"/>
      <c r="Y999" s="859"/>
      <c r="Z999" s="859"/>
      <c r="AA999" s="859"/>
      <c r="AB999" s="859"/>
      <c r="AC999" s="859"/>
      <c r="AD999" s="859"/>
      <c r="AE999" s="859"/>
      <c r="AF999" s="859"/>
      <c r="AG999" s="859"/>
      <c r="AH999" s="859"/>
      <c r="AI999" s="859"/>
      <c r="AJ999" s="859"/>
      <c r="AK999" s="859"/>
      <c r="AL999" s="859"/>
      <c r="AM999" s="859"/>
      <c r="AN999" s="859"/>
      <c r="AO999" s="859"/>
      <c r="AP999" s="859"/>
      <c r="AQ999" s="859"/>
      <c r="AR999" s="859"/>
    </row>
    <row r="1000" spans="1:44">
      <c r="A1000" s="859"/>
      <c r="B1000" s="859"/>
      <c r="C1000" s="859"/>
      <c r="D1000" s="859"/>
      <c r="E1000" s="859"/>
      <c r="F1000" s="859"/>
      <c r="G1000" s="859"/>
      <c r="H1000" s="859"/>
      <c r="I1000" s="859"/>
      <c r="J1000" s="859"/>
      <c r="K1000" s="859"/>
      <c r="L1000" s="860"/>
      <c r="M1000" s="859"/>
      <c r="N1000" s="859"/>
      <c r="O1000" s="859"/>
      <c r="P1000" s="859"/>
      <c r="Q1000" s="859"/>
      <c r="R1000" s="859"/>
      <c r="S1000" s="860"/>
      <c r="T1000" s="860"/>
      <c r="U1000" s="859"/>
      <c r="V1000" s="859"/>
      <c r="W1000" s="859"/>
      <c r="X1000" s="859"/>
      <c r="Y1000" s="859"/>
      <c r="Z1000" s="859"/>
      <c r="AA1000" s="859"/>
      <c r="AB1000" s="859"/>
      <c r="AC1000" s="859"/>
      <c r="AD1000" s="859"/>
      <c r="AE1000" s="859"/>
      <c r="AF1000" s="859"/>
      <c r="AG1000" s="859"/>
      <c r="AH1000" s="859"/>
      <c r="AI1000" s="859"/>
      <c r="AJ1000" s="859"/>
      <c r="AK1000" s="859"/>
      <c r="AL1000" s="859"/>
      <c r="AM1000" s="859"/>
      <c r="AN1000" s="859"/>
      <c r="AO1000" s="859"/>
      <c r="AP1000" s="859"/>
      <c r="AQ1000" s="859"/>
      <c r="AR1000" s="859"/>
    </row>
    <row r="1001" spans="1:44">
      <c r="A1001" s="859"/>
      <c r="B1001" s="859"/>
      <c r="C1001" s="859"/>
      <c r="D1001" s="859"/>
      <c r="E1001" s="859"/>
      <c r="F1001" s="859"/>
      <c r="G1001" s="859"/>
      <c r="H1001" s="859"/>
      <c r="I1001" s="859"/>
      <c r="J1001" s="859"/>
      <c r="K1001" s="859"/>
      <c r="L1001" s="860"/>
      <c r="M1001" s="859"/>
      <c r="N1001" s="859"/>
      <c r="O1001" s="859"/>
      <c r="P1001" s="859"/>
      <c r="Q1001" s="859"/>
      <c r="R1001" s="859"/>
      <c r="S1001" s="860"/>
      <c r="T1001" s="860"/>
      <c r="U1001" s="859"/>
      <c r="V1001" s="859"/>
      <c r="W1001" s="859"/>
      <c r="X1001" s="859"/>
      <c r="Y1001" s="859"/>
      <c r="Z1001" s="859"/>
      <c r="AA1001" s="859"/>
      <c r="AB1001" s="859"/>
      <c r="AC1001" s="859"/>
      <c r="AD1001" s="859"/>
      <c r="AE1001" s="859"/>
      <c r="AF1001" s="859"/>
      <c r="AG1001" s="859"/>
      <c r="AH1001" s="859"/>
      <c r="AI1001" s="859"/>
      <c r="AJ1001" s="859"/>
      <c r="AK1001" s="859"/>
      <c r="AL1001" s="859"/>
      <c r="AM1001" s="859"/>
      <c r="AN1001" s="859"/>
      <c r="AO1001" s="859"/>
      <c r="AP1001" s="859"/>
      <c r="AQ1001" s="859"/>
      <c r="AR1001" s="859"/>
    </row>
    <row r="1002" spans="1:44">
      <c r="A1002" s="859"/>
      <c r="B1002" s="859"/>
      <c r="C1002" s="859"/>
      <c r="D1002" s="859"/>
      <c r="E1002" s="859"/>
      <c r="F1002" s="859"/>
      <c r="G1002" s="859"/>
      <c r="H1002" s="859"/>
      <c r="I1002" s="859"/>
      <c r="J1002" s="859"/>
      <c r="K1002" s="859"/>
      <c r="L1002" s="860"/>
      <c r="M1002" s="859"/>
      <c r="N1002" s="859"/>
      <c r="O1002" s="859"/>
      <c r="P1002" s="859"/>
      <c r="Q1002" s="859"/>
      <c r="R1002" s="859"/>
      <c r="S1002" s="860"/>
      <c r="T1002" s="860"/>
      <c r="U1002" s="859"/>
      <c r="V1002" s="859"/>
      <c r="W1002" s="859"/>
      <c r="X1002" s="859"/>
      <c r="Y1002" s="859"/>
      <c r="Z1002" s="859"/>
      <c r="AA1002" s="859"/>
      <c r="AB1002" s="859"/>
      <c r="AC1002" s="859"/>
      <c r="AD1002" s="859"/>
      <c r="AE1002" s="859"/>
      <c r="AF1002" s="859"/>
      <c r="AG1002" s="859"/>
      <c r="AH1002" s="859"/>
      <c r="AI1002" s="859"/>
      <c r="AJ1002" s="859"/>
      <c r="AK1002" s="859"/>
      <c r="AL1002" s="859"/>
      <c r="AM1002" s="859"/>
      <c r="AN1002" s="859"/>
      <c r="AO1002" s="859"/>
      <c r="AP1002" s="859"/>
      <c r="AQ1002" s="859"/>
      <c r="AR1002" s="859"/>
    </row>
    <row r="1003" spans="1:44">
      <c r="A1003" s="859"/>
      <c r="B1003" s="859"/>
      <c r="C1003" s="859"/>
      <c r="D1003" s="859"/>
      <c r="E1003" s="859"/>
      <c r="F1003" s="859"/>
      <c r="G1003" s="859"/>
      <c r="H1003" s="859"/>
      <c r="I1003" s="859"/>
      <c r="J1003" s="859"/>
      <c r="K1003" s="859"/>
      <c r="L1003" s="860"/>
      <c r="M1003" s="859"/>
      <c r="N1003" s="859"/>
      <c r="O1003" s="859"/>
      <c r="P1003" s="859"/>
      <c r="Q1003" s="859"/>
      <c r="R1003" s="859"/>
      <c r="S1003" s="860"/>
      <c r="T1003" s="860"/>
      <c r="U1003" s="859"/>
      <c r="V1003" s="859"/>
      <c r="W1003" s="859"/>
      <c r="X1003" s="859"/>
      <c r="Y1003" s="859"/>
      <c r="Z1003" s="859"/>
      <c r="AA1003" s="859"/>
      <c r="AB1003" s="859"/>
      <c r="AC1003" s="859"/>
      <c r="AD1003" s="859"/>
      <c r="AE1003" s="859"/>
      <c r="AF1003" s="859"/>
      <c r="AG1003" s="859"/>
      <c r="AH1003" s="859"/>
      <c r="AI1003" s="859"/>
      <c r="AJ1003" s="859"/>
      <c r="AK1003" s="859"/>
      <c r="AL1003" s="859"/>
      <c r="AM1003" s="859"/>
      <c r="AN1003" s="859"/>
      <c r="AO1003" s="859"/>
      <c r="AP1003" s="859"/>
      <c r="AQ1003" s="859"/>
      <c r="AR1003" s="859"/>
    </row>
    <row r="1004" spans="1:44">
      <c r="A1004" s="859"/>
      <c r="B1004" s="859"/>
      <c r="C1004" s="859"/>
      <c r="D1004" s="859"/>
      <c r="E1004" s="859"/>
      <c r="F1004" s="859"/>
      <c r="G1004" s="859"/>
      <c r="H1004" s="859"/>
      <c r="I1004" s="859"/>
      <c r="J1004" s="859"/>
      <c r="K1004" s="859"/>
      <c r="L1004" s="860"/>
      <c r="M1004" s="859"/>
      <c r="N1004" s="859"/>
      <c r="O1004" s="859"/>
      <c r="P1004" s="859"/>
      <c r="Q1004" s="859"/>
      <c r="R1004" s="859"/>
      <c r="S1004" s="860"/>
      <c r="T1004" s="860"/>
      <c r="U1004" s="859"/>
      <c r="V1004" s="859"/>
      <c r="W1004" s="859"/>
      <c r="X1004" s="859"/>
      <c r="Y1004" s="859"/>
      <c r="Z1004" s="859"/>
      <c r="AA1004" s="859"/>
      <c r="AB1004" s="859"/>
      <c r="AC1004" s="859"/>
      <c r="AD1004" s="859"/>
      <c r="AE1004" s="859"/>
      <c r="AF1004" s="859"/>
      <c r="AG1004" s="859"/>
      <c r="AH1004" s="859"/>
      <c r="AI1004" s="859"/>
      <c r="AJ1004" s="859"/>
      <c r="AK1004" s="859"/>
      <c r="AL1004" s="859"/>
      <c r="AM1004" s="859"/>
      <c r="AN1004" s="859"/>
      <c r="AO1004" s="859"/>
      <c r="AP1004" s="859"/>
      <c r="AQ1004" s="859"/>
      <c r="AR1004" s="859"/>
    </row>
    <row r="1005" spans="1:44">
      <c r="A1005" s="859"/>
      <c r="B1005" s="859"/>
      <c r="C1005" s="859"/>
      <c r="D1005" s="859"/>
      <c r="E1005" s="859"/>
      <c r="F1005" s="859"/>
      <c r="G1005" s="859"/>
      <c r="H1005" s="859"/>
      <c r="I1005" s="859"/>
      <c r="J1005" s="859"/>
      <c r="K1005" s="859"/>
      <c r="L1005" s="860"/>
      <c r="M1005" s="859"/>
      <c r="N1005" s="859"/>
      <c r="O1005" s="859"/>
      <c r="P1005" s="859"/>
      <c r="Q1005" s="859"/>
      <c r="R1005" s="859"/>
      <c r="S1005" s="860"/>
      <c r="T1005" s="860"/>
      <c r="U1005" s="859"/>
      <c r="V1005" s="859"/>
      <c r="W1005" s="859"/>
      <c r="X1005" s="859"/>
      <c r="Y1005" s="859"/>
      <c r="Z1005" s="859"/>
      <c r="AA1005" s="859"/>
      <c r="AB1005" s="859"/>
      <c r="AC1005" s="859"/>
      <c r="AD1005" s="859"/>
      <c r="AE1005" s="859"/>
      <c r="AF1005" s="859"/>
      <c r="AG1005" s="859"/>
      <c r="AH1005" s="859"/>
      <c r="AI1005" s="859"/>
      <c r="AJ1005" s="859"/>
      <c r="AK1005" s="859"/>
      <c r="AL1005" s="859"/>
      <c r="AM1005" s="859"/>
      <c r="AN1005" s="859"/>
      <c r="AO1005" s="859"/>
      <c r="AP1005" s="859"/>
      <c r="AQ1005" s="859"/>
      <c r="AR1005" s="859"/>
    </row>
    <row r="1006" spans="1:44">
      <c r="A1006" s="859"/>
      <c r="B1006" s="859"/>
      <c r="C1006" s="859"/>
      <c r="D1006" s="859"/>
      <c r="E1006" s="859"/>
      <c r="F1006" s="859"/>
      <c r="G1006" s="859"/>
      <c r="H1006" s="859"/>
      <c r="I1006" s="859"/>
      <c r="J1006" s="859"/>
      <c r="K1006" s="859"/>
      <c r="L1006" s="860"/>
      <c r="M1006" s="859"/>
      <c r="N1006" s="859"/>
      <c r="O1006" s="859"/>
      <c r="P1006" s="859"/>
      <c r="Q1006" s="859"/>
      <c r="R1006" s="859"/>
      <c r="S1006" s="860"/>
      <c r="T1006" s="860"/>
      <c r="U1006" s="859"/>
      <c r="V1006" s="859"/>
      <c r="W1006" s="859"/>
      <c r="X1006" s="859"/>
      <c r="Y1006" s="859"/>
      <c r="Z1006" s="859"/>
      <c r="AA1006" s="859"/>
      <c r="AB1006" s="859"/>
      <c r="AC1006" s="859"/>
      <c r="AD1006" s="859"/>
      <c r="AE1006" s="859"/>
      <c r="AF1006" s="859"/>
      <c r="AG1006" s="859"/>
      <c r="AH1006" s="859"/>
      <c r="AI1006" s="859"/>
      <c r="AJ1006" s="859"/>
      <c r="AK1006" s="859"/>
      <c r="AL1006" s="859"/>
      <c r="AM1006" s="859"/>
      <c r="AN1006" s="859"/>
      <c r="AO1006" s="859"/>
      <c r="AP1006" s="859"/>
      <c r="AQ1006" s="859"/>
      <c r="AR1006" s="859"/>
    </row>
    <row r="1007" spans="1:44">
      <c r="A1007" s="859"/>
      <c r="B1007" s="859"/>
      <c r="C1007" s="859"/>
      <c r="D1007" s="859"/>
      <c r="E1007" s="859"/>
      <c r="F1007" s="859"/>
      <c r="G1007" s="859"/>
      <c r="H1007" s="859"/>
      <c r="I1007" s="859"/>
      <c r="J1007" s="859"/>
      <c r="K1007" s="859"/>
      <c r="L1007" s="860"/>
      <c r="M1007" s="859"/>
      <c r="N1007" s="859"/>
      <c r="O1007" s="859"/>
      <c r="P1007" s="859"/>
      <c r="Q1007" s="859"/>
      <c r="R1007" s="859"/>
      <c r="S1007" s="860"/>
      <c r="T1007" s="860"/>
      <c r="U1007" s="859"/>
      <c r="V1007" s="859"/>
      <c r="W1007" s="859"/>
      <c r="X1007" s="859"/>
      <c r="Y1007" s="859"/>
      <c r="Z1007" s="859"/>
      <c r="AA1007" s="859"/>
      <c r="AB1007" s="859"/>
      <c r="AC1007" s="859"/>
      <c r="AD1007" s="859"/>
      <c r="AE1007" s="859"/>
      <c r="AF1007" s="859"/>
      <c r="AG1007" s="859"/>
      <c r="AH1007" s="859"/>
      <c r="AI1007" s="859"/>
      <c r="AJ1007" s="859"/>
      <c r="AK1007" s="859"/>
      <c r="AL1007" s="859"/>
      <c r="AM1007" s="859"/>
      <c r="AN1007" s="859"/>
      <c r="AO1007" s="859"/>
      <c r="AP1007" s="859"/>
      <c r="AQ1007" s="859"/>
      <c r="AR1007" s="859"/>
    </row>
    <row r="1008" spans="1:44">
      <c r="A1008" s="859"/>
      <c r="B1008" s="859"/>
      <c r="C1008" s="859"/>
      <c r="D1008" s="859"/>
      <c r="E1008" s="859"/>
      <c r="F1008" s="859"/>
      <c r="G1008" s="859"/>
      <c r="H1008" s="859"/>
      <c r="I1008" s="859"/>
      <c r="J1008" s="859"/>
      <c r="K1008" s="859"/>
      <c r="L1008" s="860"/>
      <c r="M1008" s="859"/>
      <c r="N1008" s="859"/>
      <c r="O1008" s="859"/>
      <c r="P1008" s="859"/>
      <c r="Q1008" s="859"/>
      <c r="R1008" s="859"/>
      <c r="S1008" s="860"/>
      <c r="T1008" s="860"/>
      <c r="U1008" s="859"/>
      <c r="V1008" s="859"/>
      <c r="W1008" s="859"/>
      <c r="X1008" s="859"/>
      <c r="Y1008" s="859"/>
      <c r="Z1008" s="859"/>
      <c r="AA1008" s="859"/>
      <c r="AB1008" s="859"/>
      <c r="AC1008" s="859"/>
      <c r="AD1008" s="859"/>
      <c r="AE1008" s="859"/>
      <c r="AF1008" s="859"/>
      <c r="AG1008" s="859"/>
      <c r="AH1008" s="859"/>
      <c r="AI1008" s="859"/>
      <c r="AJ1008" s="859"/>
      <c r="AK1008" s="859"/>
      <c r="AL1008" s="859"/>
      <c r="AM1008" s="859"/>
      <c r="AN1008" s="859"/>
      <c r="AO1008" s="859"/>
      <c r="AP1008" s="859"/>
      <c r="AQ1008" s="859"/>
      <c r="AR1008" s="859"/>
    </row>
    <row r="1009" spans="1:44">
      <c r="A1009" s="859"/>
      <c r="B1009" s="859"/>
      <c r="C1009" s="859"/>
      <c r="D1009" s="859"/>
      <c r="E1009" s="859"/>
      <c r="F1009" s="859"/>
      <c r="G1009" s="859"/>
      <c r="H1009" s="859"/>
      <c r="I1009" s="859"/>
      <c r="J1009" s="859"/>
      <c r="K1009" s="859"/>
      <c r="L1009" s="860"/>
      <c r="M1009" s="859"/>
      <c r="N1009" s="859"/>
      <c r="O1009" s="859"/>
      <c r="P1009" s="859"/>
      <c r="Q1009" s="859"/>
      <c r="R1009" s="859"/>
      <c r="S1009" s="860"/>
      <c r="T1009" s="860"/>
      <c r="U1009" s="859"/>
      <c r="V1009" s="859"/>
      <c r="W1009" s="859"/>
      <c r="X1009" s="859"/>
      <c r="Y1009" s="859"/>
      <c r="Z1009" s="859"/>
      <c r="AA1009" s="859"/>
      <c r="AB1009" s="859"/>
      <c r="AC1009" s="859"/>
      <c r="AD1009" s="859"/>
      <c r="AE1009" s="859"/>
      <c r="AF1009" s="859"/>
      <c r="AG1009" s="859"/>
      <c r="AH1009" s="859"/>
      <c r="AI1009" s="859"/>
      <c r="AJ1009" s="859"/>
      <c r="AK1009" s="859"/>
      <c r="AL1009" s="859"/>
      <c r="AM1009" s="859"/>
      <c r="AN1009" s="859"/>
      <c r="AO1009" s="859"/>
      <c r="AP1009" s="859"/>
      <c r="AQ1009" s="859"/>
      <c r="AR1009" s="859"/>
    </row>
    <row r="1010" spans="1:44">
      <c r="A1010" s="859"/>
      <c r="B1010" s="859"/>
      <c r="C1010" s="859"/>
      <c r="D1010" s="859"/>
      <c r="E1010" s="859"/>
      <c r="F1010" s="859"/>
      <c r="G1010" s="859"/>
      <c r="H1010" s="859"/>
      <c r="I1010" s="859"/>
      <c r="J1010" s="859"/>
      <c r="K1010" s="859"/>
      <c r="L1010" s="860"/>
      <c r="M1010" s="859"/>
      <c r="N1010" s="859"/>
      <c r="O1010" s="859"/>
      <c r="P1010" s="859"/>
      <c r="Q1010" s="859"/>
      <c r="R1010" s="859"/>
      <c r="S1010" s="860"/>
      <c r="T1010" s="860"/>
      <c r="U1010" s="859"/>
      <c r="V1010" s="859"/>
      <c r="W1010" s="859"/>
      <c r="X1010" s="859"/>
      <c r="Y1010" s="859"/>
      <c r="Z1010" s="859"/>
      <c r="AA1010" s="859"/>
      <c r="AB1010" s="859"/>
      <c r="AC1010" s="859"/>
      <c r="AD1010" s="859"/>
      <c r="AE1010" s="859"/>
      <c r="AF1010" s="859"/>
      <c r="AG1010" s="859"/>
      <c r="AH1010" s="859"/>
      <c r="AI1010" s="859"/>
      <c r="AJ1010" s="859"/>
      <c r="AK1010" s="859"/>
      <c r="AL1010" s="859"/>
      <c r="AM1010" s="859"/>
      <c r="AN1010" s="859"/>
      <c r="AO1010" s="859"/>
      <c r="AP1010" s="859"/>
      <c r="AQ1010" s="859"/>
      <c r="AR1010" s="859"/>
    </row>
    <row r="1011" spans="1:44">
      <c r="A1011" s="859"/>
      <c r="B1011" s="859"/>
      <c r="C1011" s="859"/>
      <c r="D1011" s="859"/>
      <c r="E1011" s="859"/>
      <c r="F1011" s="859"/>
      <c r="G1011" s="859"/>
      <c r="H1011" s="859"/>
      <c r="I1011" s="859"/>
      <c r="J1011" s="859"/>
      <c r="K1011" s="859"/>
      <c r="L1011" s="860"/>
      <c r="M1011" s="859"/>
      <c r="N1011" s="859"/>
      <c r="O1011" s="859"/>
      <c r="P1011" s="859"/>
      <c r="Q1011" s="859"/>
      <c r="R1011" s="859"/>
      <c r="S1011" s="860"/>
      <c r="T1011" s="860"/>
      <c r="U1011" s="859"/>
      <c r="V1011" s="859"/>
      <c r="W1011" s="859"/>
      <c r="X1011" s="859"/>
      <c r="Y1011" s="859"/>
      <c r="Z1011" s="859"/>
      <c r="AA1011" s="859"/>
      <c r="AB1011" s="859"/>
      <c r="AC1011" s="859"/>
      <c r="AD1011" s="859"/>
      <c r="AE1011" s="859"/>
      <c r="AF1011" s="859"/>
      <c r="AG1011" s="859"/>
      <c r="AH1011" s="859"/>
      <c r="AI1011" s="859"/>
      <c r="AJ1011" s="859"/>
      <c r="AK1011" s="859"/>
      <c r="AL1011" s="859"/>
      <c r="AM1011" s="859"/>
      <c r="AN1011" s="859"/>
      <c r="AO1011" s="859"/>
      <c r="AP1011" s="859"/>
      <c r="AQ1011" s="859"/>
      <c r="AR1011" s="859"/>
    </row>
    <row r="1012" spans="1:44">
      <c r="A1012" s="859"/>
      <c r="B1012" s="859"/>
      <c r="C1012" s="859"/>
      <c r="D1012" s="859"/>
      <c r="E1012" s="859"/>
      <c r="F1012" s="859"/>
      <c r="G1012" s="859"/>
      <c r="H1012" s="859"/>
      <c r="I1012" s="859"/>
      <c r="J1012" s="859"/>
      <c r="K1012" s="859"/>
      <c r="L1012" s="860"/>
      <c r="M1012" s="859"/>
      <c r="N1012" s="859"/>
      <c r="O1012" s="859"/>
      <c r="P1012" s="859"/>
      <c r="Q1012" s="859"/>
      <c r="R1012" s="859"/>
      <c r="S1012" s="860"/>
      <c r="T1012" s="860"/>
      <c r="U1012" s="859"/>
      <c r="V1012" s="859"/>
      <c r="W1012" s="859"/>
      <c r="X1012" s="859"/>
      <c r="Y1012" s="859"/>
      <c r="Z1012" s="859"/>
      <c r="AA1012" s="859"/>
      <c r="AB1012" s="859"/>
      <c r="AC1012" s="859"/>
      <c r="AD1012" s="859"/>
      <c r="AE1012" s="859"/>
      <c r="AF1012" s="859"/>
      <c r="AG1012" s="859"/>
      <c r="AH1012" s="859"/>
      <c r="AI1012" s="859"/>
      <c r="AJ1012" s="859"/>
      <c r="AK1012" s="859"/>
      <c r="AL1012" s="859"/>
      <c r="AM1012" s="859"/>
      <c r="AN1012" s="859"/>
      <c r="AO1012" s="859"/>
      <c r="AP1012" s="859"/>
      <c r="AQ1012" s="859"/>
      <c r="AR1012" s="859"/>
    </row>
    <row r="1013" spans="1:44">
      <c r="A1013" s="859"/>
      <c r="B1013" s="859"/>
      <c r="C1013" s="859"/>
      <c r="D1013" s="859"/>
      <c r="E1013" s="859"/>
      <c r="F1013" s="859"/>
      <c r="G1013" s="859"/>
      <c r="H1013" s="859"/>
      <c r="I1013" s="859"/>
      <c r="J1013" s="859"/>
      <c r="K1013" s="859"/>
      <c r="L1013" s="860"/>
      <c r="M1013" s="859"/>
      <c r="N1013" s="859"/>
      <c r="O1013" s="859"/>
      <c r="P1013" s="859"/>
      <c r="Q1013" s="859"/>
      <c r="R1013" s="859"/>
      <c r="S1013" s="860"/>
      <c r="T1013" s="860"/>
      <c r="U1013" s="859"/>
      <c r="V1013" s="859"/>
      <c r="W1013" s="859"/>
      <c r="X1013" s="859"/>
      <c r="Y1013" s="859"/>
      <c r="Z1013" s="859"/>
      <c r="AA1013" s="859"/>
      <c r="AB1013" s="859"/>
      <c r="AC1013" s="859"/>
      <c r="AD1013" s="859"/>
      <c r="AE1013" s="859"/>
      <c r="AF1013" s="859"/>
      <c r="AG1013" s="859"/>
      <c r="AH1013" s="859"/>
      <c r="AI1013" s="859"/>
      <c r="AJ1013" s="859"/>
      <c r="AK1013" s="859"/>
      <c r="AL1013" s="859"/>
      <c r="AM1013" s="859"/>
      <c r="AN1013" s="859"/>
      <c r="AO1013" s="859"/>
      <c r="AP1013" s="859"/>
      <c r="AQ1013" s="859"/>
      <c r="AR1013" s="859"/>
    </row>
    <row r="1014" spans="1:44">
      <c r="A1014" s="859"/>
      <c r="B1014" s="859"/>
      <c r="C1014" s="859"/>
      <c r="D1014" s="859"/>
      <c r="E1014" s="859"/>
      <c r="F1014" s="859"/>
      <c r="G1014" s="859"/>
      <c r="H1014" s="859"/>
      <c r="I1014" s="859"/>
      <c r="J1014" s="859"/>
      <c r="K1014" s="859"/>
      <c r="L1014" s="860"/>
      <c r="M1014" s="859"/>
      <c r="N1014" s="859"/>
      <c r="O1014" s="859"/>
      <c r="P1014" s="859"/>
      <c r="Q1014" s="859"/>
      <c r="R1014" s="859"/>
      <c r="S1014" s="860"/>
      <c r="T1014" s="860"/>
      <c r="U1014" s="859"/>
      <c r="V1014" s="859"/>
      <c r="W1014" s="859"/>
      <c r="X1014" s="859"/>
      <c r="Y1014" s="859"/>
      <c r="Z1014" s="859"/>
      <c r="AA1014" s="859"/>
      <c r="AB1014" s="859"/>
      <c r="AC1014" s="859"/>
      <c r="AD1014" s="859"/>
      <c r="AE1014" s="859"/>
      <c r="AF1014" s="859"/>
      <c r="AG1014" s="859"/>
      <c r="AH1014" s="859"/>
      <c r="AI1014" s="859"/>
      <c r="AJ1014" s="859"/>
      <c r="AK1014" s="859"/>
      <c r="AL1014" s="859"/>
      <c r="AM1014" s="859"/>
      <c r="AN1014" s="859"/>
      <c r="AO1014" s="859"/>
      <c r="AP1014" s="859"/>
      <c r="AQ1014" s="859"/>
      <c r="AR1014" s="859"/>
    </row>
    <row r="1015" spans="1:44">
      <c r="A1015" s="859"/>
      <c r="B1015" s="859"/>
      <c r="C1015" s="859"/>
      <c r="D1015" s="859"/>
      <c r="E1015" s="859"/>
      <c r="F1015" s="859"/>
      <c r="G1015" s="859"/>
      <c r="H1015" s="859"/>
      <c r="I1015" s="859"/>
      <c r="J1015" s="859"/>
      <c r="K1015" s="859"/>
      <c r="L1015" s="860"/>
      <c r="M1015" s="859"/>
      <c r="N1015" s="859"/>
      <c r="O1015" s="859"/>
      <c r="P1015" s="859"/>
      <c r="Q1015" s="859"/>
      <c r="R1015" s="859"/>
      <c r="S1015" s="860"/>
      <c r="T1015" s="860"/>
      <c r="U1015" s="859"/>
      <c r="V1015" s="859"/>
      <c r="W1015" s="859"/>
      <c r="X1015" s="859"/>
      <c r="Y1015" s="859"/>
      <c r="Z1015" s="859"/>
      <c r="AA1015" s="859"/>
      <c r="AB1015" s="859"/>
      <c r="AC1015" s="859"/>
      <c r="AD1015" s="859"/>
      <c r="AE1015" s="859"/>
      <c r="AF1015" s="859"/>
      <c r="AG1015" s="859"/>
      <c r="AH1015" s="859"/>
      <c r="AI1015" s="859"/>
      <c r="AJ1015" s="859"/>
      <c r="AK1015" s="859"/>
      <c r="AL1015" s="859"/>
      <c r="AM1015" s="859"/>
      <c r="AN1015" s="859"/>
      <c r="AO1015" s="859"/>
      <c r="AP1015" s="859"/>
      <c r="AQ1015" s="859"/>
      <c r="AR1015" s="859"/>
    </row>
  </sheetData>
  <mergeCells count="26">
    <mergeCell ref="L49:M49"/>
    <mergeCell ref="U49:V49"/>
    <mergeCell ref="AN5:AO5"/>
    <mergeCell ref="B7:B48"/>
    <mergeCell ref="C7:C9"/>
    <mergeCell ref="C10:C20"/>
    <mergeCell ref="C21:C34"/>
    <mergeCell ref="C35:C36"/>
    <mergeCell ref="C37:C41"/>
    <mergeCell ref="C42:C43"/>
    <mergeCell ref="C44:C46"/>
    <mergeCell ref="C47:C48"/>
    <mergeCell ref="A5:B5"/>
    <mergeCell ref="C5:K5"/>
    <mergeCell ref="L5:O5"/>
    <mergeCell ref="P5:R5"/>
    <mergeCell ref="S5:T5"/>
    <mergeCell ref="U5:AL5"/>
    <mergeCell ref="A2:AQ2"/>
    <mergeCell ref="A3:J3"/>
    <mergeCell ref="L3:V3"/>
    <mergeCell ref="AM3:AN3"/>
    <mergeCell ref="AP3:AQ4"/>
    <mergeCell ref="A4:J4"/>
    <mergeCell ref="L4:V4"/>
    <mergeCell ref="AM4:AN4"/>
  </mergeCells>
  <conditionalFormatting sqref="M7:M40 M42:M48">
    <cfRule type="containsText" dxfId="552" priority="19" operator="containsText" text="En Progreso">
      <formula>NOT(ISERROR(SEARCH(("En Progreso"),(M7))))</formula>
    </cfRule>
  </conditionalFormatting>
  <conditionalFormatting sqref="M7:M40 M42:M48">
    <cfRule type="containsText" dxfId="551" priority="20" operator="containsText" text="Completo">
      <formula>NOT(ISERROR(SEARCH(("Completo"),(M7))))</formula>
    </cfRule>
  </conditionalFormatting>
  <conditionalFormatting sqref="M7:M40 M42:M48">
    <cfRule type="containsText" dxfId="550" priority="21" operator="containsText" text="En espera">
      <formula>NOT(ISERROR(SEARCH(("En espera"),(M7))))</formula>
    </cfRule>
  </conditionalFormatting>
  <conditionalFormatting sqref="M7:M40 M42:M48">
    <cfRule type="containsText" dxfId="549" priority="22" operator="containsText" text="Vencido">
      <formula>NOT(ISERROR(SEARCH(("Vencido"),(M7))))</formula>
    </cfRule>
  </conditionalFormatting>
  <conditionalFormatting sqref="O7:O36 O46:O47 O38:O40 O42:O44">
    <cfRule type="containsText" dxfId="548" priority="18" operator="containsText" text="Bajo">
      <formula>NOT(ISERROR(SEARCH(("Bajo"),(O7))))</formula>
    </cfRule>
  </conditionalFormatting>
  <conditionalFormatting sqref="O7:O36 O46:O47 O38:O40 O42:O44">
    <cfRule type="containsText" dxfId="547" priority="17" operator="containsText" text="Medio">
      <formula>NOT(ISERROR(SEARCH(("Medio"),(O7))))</formula>
    </cfRule>
  </conditionalFormatting>
  <conditionalFormatting sqref="O7:O36 O46:O47 O38:O40 O42:O44">
    <cfRule type="containsText" dxfId="546" priority="23" operator="containsText" text="Alto">
      <formula>NOT(ISERROR(SEARCH(("Alto"),(O7))))</formula>
    </cfRule>
  </conditionalFormatting>
  <conditionalFormatting sqref="O45">
    <cfRule type="containsText" dxfId="545" priority="15" operator="containsText" text="Bajo">
      <formula>NOT(ISERROR(SEARCH(("Bajo"),(O45))))</formula>
    </cfRule>
  </conditionalFormatting>
  <conditionalFormatting sqref="O45">
    <cfRule type="containsText" dxfId="544" priority="14" operator="containsText" text="Medio">
      <formula>NOT(ISERROR(SEARCH(("Medio"),(O45))))</formula>
    </cfRule>
  </conditionalFormatting>
  <conditionalFormatting sqref="O45">
    <cfRule type="containsText" dxfId="543" priority="16" operator="containsText" text="Alto">
      <formula>NOT(ISERROR(SEARCH(("Alto"),(O45))))</formula>
    </cfRule>
  </conditionalFormatting>
  <conditionalFormatting sqref="O48">
    <cfRule type="containsText" dxfId="542" priority="12" operator="containsText" text="Bajo">
      <formula>NOT(ISERROR(SEARCH(("Bajo"),(O48))))</formula>
    </cfRule>
  </conditionalFormatting>
  <conditionalFormatting sqref="O48">
    <cfRule type="containsText" dxfId="541" priority="11" operator="containsText" text="Medio">
      <formula>NOT(ISERROR(SEARCH(("Medio"),(O48))))</formula>
    </cfRule>
  </conditionalFormatting>
  <conditionalFormatting sqref="O48">
    <cfRule type="containsText" dxfId="540" priority="13" operator="containsText" text="Alto">
      <formula>NOT(ISERROR(SEARCH(("Alto"),(O48))))</formula>
    </cfRule>
  </conditionalFormatting>
  <conditionalFormatting sqref="O37">
    <cfRule type="containsText" dxfId="539" priority="9" operator="containsText" text="Bajo">
      <formula>NOT(ISERROR(SEARCH(("Bajo"),(O37))))</formula>
    </cfRule>
  </conditionalFormatting>
  <conditionalFormatting sqref="O37">
    <cfRule type="containsText" dxfId="538" priority="8" operator="containsText" text="Medio">
      <formula>NOT(ISERROR(SEARCH(("Medio"),(O37))))</formula>
    </cfRule>
  </conditionalFormatting>
  <conditionalFormatting sqref="O37">
    <cfRule type="containsText" dxfId="537" priority="10" operator="containsText" text="Alto">
      <formula>NOT(ISERROR(SEARCH(("Alto"),(O37))))</formula>
    </cfRule>
  </conditionalFormatting>
  <conditionalFormatting sqref="M41">
    <cfRule type="containsText" dxfId="536" priority="3" operator="containsText" text="En Progreso">
      <formula>NOT(ISERROR(SEARCH(("En Progreso"),(M41))))</formula>
    </cfRule>
  </conditionalFormatting>
  <conditionalFormatting sqref="M41">
    <cfRule type="containsText" dxfId="535" priority="4" operator="containsText" text="Completo">
      <formula>NOT(ISERROR(SEARCH(("Completo"),(M41))))</formula>
    </cfRule>
  </conditionalFormatting>
  <conditionalFormatting sqref="M41">
    <cfRule type="containsText" dxfId="534" priority="5" operator="containsText" text="En espera">
      <formula>NOT(ISERROR(SEARCH(("En espera"),(M41))))</formula>
    </cfRule>
  </conditionalFormatting>
  <conditionalFormatting sqref="M41">
    <cfRule type="containsText" dxfId="533" priority="6" operator="containsText" text="Vencido">
      <formula>NOT(ISERROR(SEARCH(("Vencido"),(M41))))</formula>
    </cfRule>
  </conditionalFormatting>
  <conditionalFormatting sqref="O41">
    <cfRule type="containsText" dxfId="532" priority="2" operator="containsText" text="Bajo">
      <formula>NOT(ISERROR(SEARCH(("Bajo"),(O41))))</formula>
    </cfRule>
  </conditionalFormatting>
  <conditionalFormatting sqref="O41">
    <cfRule type="containsText" dxfId="531" priority="1" operator="containsText" text="Medio">
      <formula>NOT(ISERROR(SEARCH(("Medio"),(O41))))</formula>
    </cfRule>
  </conditionalFormatting>
  <conditionalFormatting sqref="O41">
    <cfRule type="containsText" dxfId="530" priority="7" operator="containsText" text="Alto">
      <formula>NOT(ISERROR(SEARCH(("Alto"),(O41))))</formula>
    </cfRule>
  </conditionalFormatting>
  <dataValidations count="2">
    <dataValidation type="list" allowBlank="1" sqref="O7:O48">
      <formula1>"Medio,Alto"</formula1>
    </dataValidation>
    <dataValidation type="list" allowBlank="1" sqref="M7:M48">
      <formula1>"Completo,En progreso,En espera,Vencido"</formula1>
    </dataValidation>
  </dataValidations>
  <hyperlinks>
    <hyperlink ref="R32" r:id="rId1"/>
    <hyperlink ref="R31" r:id="rId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7"/>
  <sheetViews>
    <sheetView topLeftCell="A8" zoomScale="80" zoomScaleNormal="80" workbookViewId="0">
      <selection activeCell="D10" sqref="D10"/>
    </sheetView>
  </sheetViews>
  <sheetFormatPr baseColWidth="10" defaultColWidth="49.140625" defaultRowHeight="162.75" customHeight="1"/>
  <cols>
    <col min="1" max="3" width="49.140625" style="502"/>
    <col min="4" max="4" width="57" style="502" customWidth="1"/>
    <col min="5" max="12" width="49.140625" style="502"/>
    <col min="13" max="13" width="20.42578125" style="502" customWidth="1"/>
    <col min="14" max="14" width="19.42578125" style="502" customWidth="1"/>
    <col min="15" max="15" width="19.5703125" style="502" customWidth="1"/>
    <col min="16" max="17" width="49.140625" style="502"/>
    <col min="18" max="18" width="70.85546875" style="502" customWidth="1"/>
    <col min="19" max="42" width="49.140625" style="502"/>
    <col min="43" max="43" width="86.42578125" style="502" customWidth="1"/>
    <col min="44" max="16384" width="49.140625" style="502"/>
  </cols>
  <sheetData>
    <row r="1" spans="1:43" ht="17.25" hidden="1">
      <c r="A1" s="1639" t="s">
        <v>759</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row>
    <row r="2" spans="1:43" ht="15.75" hidden="1">
      <c r="A2" s="1640" t="s">
        <v>1</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row>
    <row r="3" spans="1:43" ht="15.75" hidden="1">
      <c r="A3" s="1641" t="s">
        <v>2</v>
      </c>
      <c r="B3" s="1895"/>
      <c r="C3" s="1895"/>
      <c r="D3" s="1895"/>
      <c r="E3" s="1895"/>
      <c r="F3" s="1895"/>
      <c r="G3" s="1895"/>
      <c r="H3" s="1895"/>
      <c r="I3" s="1895"/>
      <c r="J3" s="1896"/>
      <c r="K3" s="1"/>
      <c r="L3" s="1642" t="s">
        <v>3</v>
      </c>
      <c r="M3" s="1895"/>
      <c r="N3" s="1895"/>
      <c r="O3" s="1895"/>
      <c r="P3" s="1895"/>
      <c r="Q3" s="1895"/>
      <c r="R3" s="1895"/>
      <c r="S3" s="1895"/>
      <c r="T3" s="1895"/>
      <c r="U3" s="1895"/>
      <c r="V3" s="1896"/>
      <c r="W3" s="287"/>
      <c r="X3" s="287"/>
      <c r="Y3" s="287"/>
      <c r="Z3" s="287"/>
      <c r="AA3" s="287"/>
      <c r="AB3" s="287"/>
      <c r="AC3" s="287"/>
      <c r="AD3" s="287"/>
      <c r="AE3" s="287"/>
      <c r="AF3" s="287"/>
      <c r="AG3" s="287"/>
      <c r="AH3" s="287"/>
      <c r="AI3" s="287"/>
      <c r="AJ3" s="287"/>
      <c r="AK3" s="287"/>
      <c r="AL3" s="287"/>
      <c r="AM3" s="1642" t="s">
        <v>4</v>
      </c>
      <c r="AN3" s="1896"/>
      <c r="AO3" s="2"/>
      <c r="AP3" s="1643" t="s">
        <v>618</v>
      </c>
      <c r="AQ3" s="1898"/>
    </row>
    <row r="4" spans="1:43" ht="15.75" hidden="1">
      <c r="A4" s="1647" t="s">
        <v>6</v>
      </c>
      <c r="B4" s="1895"/>
      <c r="C4" s="1895"/>
      <c r="D4" s="1895"/>
      <c r="E4" s="1895"/>
      <c r="F4" s="1895"/>
      <c r="G4" s="1895"/>
      <c r="H4" s="1895"/>
      <c r="I4" s="1895"/>
      <c r="J4" s="1896"/>
      <c r="K4" s="3"/>
      <c r="L4" s="1848"/>
      <c r="M4" s="1895"/>
      <c r="N4" s="1895"/>
      <c r="O4" s="1895"/>
      <c r="P4" s="1895"/>
      <c r="Q4" s="1895"/>
      <c r="R4" s="1895"/>
      <c r="S4" s="1895"/>
      <c r="T4" s="1895"/>
      <c r="U4" s="1895"/>
      <c r="V4" s="1896"/>
      <c r="W4" s="4"/>
      <c r="X4" s="4"/>
      <c r="Y4" s="4"/>
      <c r="Z4" s="4"/>
      <c r="AA4" s="4"/>
      <c r="AB4" s="4"/>
      <c r="AC4" s="4"/>
      <c r="AD4" s="4"/>
      <c r="AE4" s="4"/>
      <c r="AF4" s="4"/>
      <c r="AG4" s="4"/>
      <c r="AH4" s="4"/>
      <c r="AI4" s="4"/>
      <c r="AJ4" s="4"/>
      <c r="AK4" s="4"/>
      <c r="AL4" s="4"/>
      <c r="AM4" s="1647" t="s">
        <v>7</v>
      </c>
      <c r="AN4" s="1896"/>
      <c r="AO4" s="4"/>
      <c r="AP4" s="1899"/>
      <c r="AQ4" s="1900"/>
    </row>
    <row r="5" spans="1:43" ht="15.75" hidden="1">
      <c r="A5" s="1632" t="s">
        <v>8</v>
      </c>
      <c r="B5" s="1896"/>
      <c r="C5" s="1633" t="s">
        <v>9</v>
      </c>
      <c r="D5" s="1895"/>
      <c r="E5" s="1895"/>
      <c r="F5" s="1895"/>
      <c r="G5" s="1895"/>
      <c r="H5" s="1895"/>
      <c r="I5" s="1895"/>
      <c r="J5" s="1895"/>
      <c r="K5" s="1896"/>
      <c r="L5" s="1635" t="s">
        <v>10</v>
      </c>
      <c r="M5" s="1895"/>
      <c r="N5" s="1895"/>
      <c r="O5" s="1896"/>
      <c r="P5" s="1636" t="s">
        <v>11</v>
      </c>
      <c r="Q5" s="1895"/>
      <c r="R5" s="1896"/>
      <c r="S5" s="1637" t="s">
        <v>12</v>
      </c>
      <c r="T5" s="1896"/>
      <c r="U5" s="1638" t="s">
        <v>13</v>
      </c>
      <c r="V5" s="1895"/>
      <c r="W5" s="1895"/>
      <c r="X5" s="1895"/>
      <c r="Y5" s="1895"/>
      <c r="Z5" s="1895"/>
      <c r="AA5" s="1895"/>
      <c r="AB5" s="1895"/>
      <c r="AC5" s="1895"/>
      <c r="AD5" s="1895"/>
      <c r="AE5" s="1895"/>
      <c r="AF5" s="1895"/>
      <c r="AG5" s="1895"/>
      <c r="AH5" s="1895"/>
      <c r="AI5" s="1895"/>
      <c r="AJ5" s="1895"/>
      <c r="AK5" s="1895"/>
      <c r="AL5" s="1896"/>
      <c r="AM5" s="5" t="s">
        <v>14</v>
      </c>
      <c r="AN5" s="1625" t="s">
        <v>15</v>
      </c>
      <c r="AO5" s="1896"/>
      <c r="AP5" s="6" t="s">
        <v>16</v>
      </c>
      <c r="AQ5" s="7" t="s">
        <v>17</v>
      </c>
    </row>
    <row r="6" spans="1:43" ht="15.75" hidden="1">
      <c r="A6" s="503"/>
      <c r="B6" s="862"/>
      <c r="C6" s="504"/>
      <c r="D6" s="863"/>
      <c r="E6" s="863"/>
      <c r="F6" s="863"/>
      <c r="G6" s="863"/>
      <c r="H6" s="863"/>
      <c r="I6" s="863"/>
      <c r="J6" s="863"/>
      <c r="K6" s="862"/>
      <c r="L6" s="505"/>
      <c r="M6" s="863"/>
      <c r="N6" s="863"/>
      <c r="O6" s="863"/>
      <c r="P6" s="864"/>
      <c r="Q6" s="863"/>
      <c r="R6" s="863"/>
      <c r="S6" s="865"/>
      <c r="T6" s="863"/>
      <c r="U6" s="866"/>
      <c r="V6" s="863"/>
      <c r="W6" s="863"/>
      <c r="X6" s="863"/>
      <c r="Y6" s="863"/>
      <c r="Z6" s="863"/>
      <c r="AA6" s="863"/>
      <c r="AB6" s="863"/>
      <c r="AC6" s="863"/>
      <c r="AD6" s="863"/>
      <c r="AE6" s="863"/>
      <c r="AF6" s="863"/>
      <c r="AG6" s="863"/>
      <c r="AH6" s="863"/>
      <c r="AI6" s="863"/>
      <c r="AJ6" s="863"/>
      <c r="AK6" s="863"/>
      <c r="AL6" s="863"/>
      <c r="AM6" s="867"/>
      <c r="AN6" s="867"/>
      <c r="AO6" s="863"/>
      <c r="AP6" s="868"/>
      <c r="AQ6" s="869"/>
    </row>
    <row r="7" spans="1:43" ht="15.75" hidden="1">
      <c r="A7" s="503"/>
      <c r="B7" s="1904" t="s">
        <v>2517</v>
      </c>
      <c r="C7" s="1904"/>
      <c r="D7" s="1904"/>
      <c r="E7" s="1904"/>
      <c r="F7" s="1904"/>
      <c r="G7" s="1904"/>
      <c r="H7" s="1904"/>
      <c r="I7" s="1904"/>
      <c r="J7" s="1904"/>
      <c r="K7" s="1904"/>
      <c r="L7" s="1904"/>
      <c r="M7" s="1904"/>
      <c r="N7" s="1904"/>
      <c r="O7" s="1904"/>
      <c r="P7" s="1904"/>
      <c r="Q7" s="1904"/>
      <c r="R7" s="1904"/>
      <c r="S7" s="1904"/>
      <c r="T7" s="1904"/>
      <c r="U7" s="1904"/>
      <c r="V7" s="1904"/>
      <c r="W7" s="1904"/>
      <c r="X7" s="1904"/>
      <c r="Y7" s="1904"/>
      <c r="Z7" s="1904"/>
      <c r="AA7" s="1904"/>
      <c r="AB7" s="1904"/>
      <c r="AC7" s="1904"/>
      <c r="AD7" s="1904"/>
      <c r="AE7" s="1904"/>
      <c r="AF7" s="1904"/>
      <c r="AG7" s="1904"/>
      <c r="AH7" s="1904"/>
      <c r="AI7" s="1904"/>
      <c r="AJ7" s="1904"/>
      <c r="AK7" s="1904"/>
      <c r="AL7" s="1904"/>
      <c r="AM7" s="1904"/>
      <c r="AN7" s="1904"/>
      <c r="AO7" s="1904"/>
      <c r="AP7" s="1904"/>
      <c r="AQ7" s="1905"/>
    </row>
    <row r="8" spans="1:43" ht="65.25" customHeight="1">
      <c r="A8" s="9" t="s">
        <v>18</v>
      </c>
      <c r="B8" s="9" t="s">
        <v>19</v>
      </c>
      <c r="C8" s="9" t="s">
        <v>20</v>
      </c>
      <c r="D8" s="9" t="s">
        <v>21</v>
      </c>
      <c r="E8" s="9" t="s">
        <v>22</v>
      </c>
      <c r="F8" s="9" t="s">
        <v>23</v>
      </c>
      <c r="G8" s="9" t="s">
        <v>24</v>
      </c>
      <c r="H8" s="9" t="s">
        <v>25</v>
      </c>
      <c r="I8" s="9" t="s">
        <v>26</v>
      </c>
      <c r="J8" s="9" t="s">
        <v>27</v>
      </c>
      <c r="K8" s="9" t="s">
        <v>28</v>
      </c>
      <c r="L8" s="9" t="s">
        <v>29</v>
      </c>
      <c r="M8" s="9" t="s">
        <v>30</v>
      </c>
      <c r="N8" s="9" t="s">
        <v>31</v>
      </c>
      <c r="O8" s="9" t="s">
        <v>32</v>
      </c>
      <c r="P8" s="9" t="s">
        <v>33</v>
      </c>
      <c r="Q8" s="9" t="s">
        <v>34</v>
      </c>
      <c r="R8" s="9" t="s">
        <v>35</v>
      </c>
      <c r="S8" s="9" t="s">
        <v>36</v>
      </c>
      <c r="T8" s="9" t="s">
        <v>37</v>
      </c>
      <c r="U8" s="9" t="s">
        <v>38</v>
      </c>
      <c r="V8" s="9" t="s">
        <v>39</v>
      </c>
      <c r="W8" s="10" t="s">
        <v>417</v>
      </c>
      <c r="X8" s="10" t="s">
        <v>418</v>
      </c>
      <c r="Y8" s="10" t="s">
        <v>419</v>
      </c>
      <c r="Z8" s="10" t="s">
        <v>420</v>
      </c>
      <c r="AA8" s="10" t="s">
        <v>421</v>
      </c>
      <c r="AB8" s="10" t="s">
        <v>422</v>
      </c>
      <c r="AC8" s="10" t="s">
        <v>423</v>
      </c>
      <c r="AD8" s="10" t="s">
        <v>424</v>
      </c>
      <c r="AE8" s="10" t="s">
        <v>425</v>
      </c>
      <c r="AF8" s="10" t="s">
        <v>426</v>
      </c>
      <c r="AG8" s="10" t="s">
        <v>427</v>
      </c>
      <c r="AH8" s="10" t="s">
        <v>428</v>
      </c>
      <c r="AI8" s="10" t="s">
        <v>429</v>
      </c>
      <c r="AJ8" s="10" t="s">
        <v>430</v>
      </c>
      <c r="AK8" s="10" t="s">
        <v>431</v>
      </c>
      <c r="AL8" s="10" t="s">
        <v>432</v>
      </c>
      <c r="AM8" s="10" t="s">
        <v>40</v>
      </c>
      <c r="AN8" s="10" t="s">
        <v>41</v>
      </c>
      <c r="AO8" s="10" t="s">
        <v>42</v>
      </c>
      <c r="AP8" s="10" t="s">
        <v>43</v>
      </c>
      <c r="AQ8" s="9" t="s">
        <v>44</v>
      </c>
    </row>
    <row r="9" spans="1:43" ht="162.75" customHeight="1">
      <c r="A9" s="375"/>
      <c r="B9" s="1906" t="s">
        <v>45</v>
      </c>
      <c r="C9" s="1908" t="s">
        <v>2518</v>
      </c>
      <c r="D9" s="870" t="s">
        <v>2519</v>
      </c>
      <c r="E9" s="870" t="s">
        <v>48</v>
      </c>
      <c r="F9" s="870" t="s">
        <v>2520</v>
      </c>
      <c r="G9" s="870" t="s">
        <v>2521</v>
      </c>
      <c r="H9" s="870" t="s">
        <v>2522</v>
      </c>
      <c r="I9" s="870" t="s">
        <v>2522</v>
      </c>
      <c r="J9" s="870" t="s">
        <v>2522</v>
      </c>
      <c r="K9" s="870" t="s">
        <v>2523</v>
      </c>
      <c r="L9" s="871" t="s">
        <v>2524</v>
      </c>
      <c r="M9" s="27" t="s">
        <v>67</v>
      </c>
      <c r="N9" s="646">
        <v>0.66</v>
      </c>
      <c r="O9" s="27" t="s">
        <v>172</v>
      </c>
      <c r="P9" s="872" t="s">
        <v>2525</v>
      </c>
      <c r="Q9" s="871" t="s">
        <v>2526</v>
      </c>
      <c r="R9" s="873" t="s">
        <v>2527</v>
      </c>
      <c r="S9" s="874">
        <v>44927</v>
      </c>
      <c r="T9" s="875">
        <v>45291</v>
      </c>
      <c r="U9" s="876" t="s">
        <v>2528</v>
      </c>
      <c r="V9" s="876" t="s">
        <v>2528</v>
      </c>
      <c r="W9" s="877" t="s">
        <v>2528</v>
      </c>
      <c r="X9" s="877" t="s">
        <v>2528</v>
      </c>
      <c r="Y9" s="877" t="s">
        <v>2528</v>
      </c>
      <c r="Z9" s="877" t="s">
        <v>2528</v>
      </c>
      <c r="AA9" s="877" t="s">
        <v>2528</v>
      </c>
      <c r="AB9" s="877" t="s">
        <v>2528</v>
      </c>
      <c r="AC9" s="877" t="s">
        <v>2528</v>
      </c>
      <c r="AD9" s="877" t="s">
        <v>2528</v>
      </c>
      <c r="AE9" s="877" t="s">
        <v>2528</v>
      </c>
      <c r="AF9" s="877" t="s">
        <v>2528</v>
      </c>
      <c r="AG9" s="877" t="s">
        <v>2528</v>
      </c>
      <c r="AH9" s="877" t="s">
        <v>2528</v>
      </c>
      <c r="AI9" s="877" t="s">
        <v>2528</v>
      </c>
      <c r="AJ9" s="877" t="s">
        <v>2528</v>
      </c>
      <c r="AK9" s="877" t="s">
        <v>2528</v>
      </c>
      <c r="AL9" s="877" t="s">
        <v>2528</v>
      </c>
      <c r="AM9" s="877" t="s">
        <v>2528</v>
      </c>
      <c r="AN9" s="877" t="s">
        <v>243</v>
      </c>
      <c r="AO9" s="878" t="s">
        <v>2529</v>
      </c>
      <c r="AP9" s="878" t="s">
        <v>2530</v>
      </c>
      <c r="AQ9" s="871" t="s">
        <v>2531</v>
      </c>
    </row>
    <row r="10" spans="1:43" ht="162.75" customHeight="1">
      <c r="A10" s="375"/>
      <c r="B10" s="1907"/>
      <c r="C10" s="1909"/>
      <c r="D10" s="870" t="s">
        <v>2532</v>
      </c>
      <c r="E10" s="870" t="s">
        <v>48</v>
      </c>
      <c r="F10" s="870" t="s">
        <v>2520</v>
      </c>
      <c r="G10" s="870" t="s">
        <v>2521</v>
      </c>
      <c r="H10" s="870" t="s">
        <v>2522</v>
      </c>
      <c r="I10" s="870" t="s">
        <v>2522</v>
      </c>
      <c r="J10" s="870" t="s">
        <v>2522</v>
      </c>
      <c r="K10" s="870" t="s">
        <v>2523</v>
      </c>
      <c r="L10" s="871" t="s">
        <v>2524</v>
      </c>
      <c r="M10" s="27" t="s">
        <v>52</v>
      </c>
      <c r="N10" s="646">
        <v>1</v>
      </c>
      <c r="O10" s="27" t="s">
        <v>172</v>
      </c>
      <c r="P10" s="871" t="s">
        <v>2533</v>
      </c>
      <c r="Q10" s="871" t="s">
        <v>2534</v>
      </c>
      <c r="R10" s="873" t="s">
        <v>2527</v>
      </c>
      <c r="S10" s="874">
        <v>44927</v>
      </c>
      <c r="T10" s="875">
        <v>45291</v>
      </c>
      <c r="U10" s="876" t="s">
        <v>2528</v>
      </c>
      <c r="V10" s="876" t="s">
        <v>2528</v>
      </c>
      <c r="W10" s="876" t="s">
        <v>2528</v>
      </c>
      <c r="X10" s="876" t="s">
        <v>2528</v>
      </c>
      <c r="Y10" s="876" t="s">
        <v>2528</v>
      </c>
      <c r="Z10" s="876" t="s">
        <v>2528</v>
      </c>
      <c r="AA10" s="876" t="s">
        <v>2528</v>
      </c>
      <c r="AB10" s="876" t="s">
        <v>2528</v>
      </c>
      <c r="AC10" s="876" t="s">
        <v>2528</v>
      </c>
      <c r="AD10" s="876" t="s">
        <v>2528</v>
      </c>
      <c r="AE10" s="876" t="s">
        <v>2528</v>
      </c>
      <c r="AF10" s="876" t="s">
        <v>2528</v>
      </c>
      <c r="AG10" s="876" t="s">
        <v>2528</v>
      </c>
      <c r="AH10" s="876" t="s">
        <v>2528</v>
      </c>
      <c r="AI10" s="876" t="s">
        <v>2528</v>
      </c>
      <c r="AJ10" s="876" t="s">
        <v>2528</v>
      </c>
      <c r="AK10" s="876" t="s">
        <v>2528</v>
      </c>
      <c r="AL10" s="876" t="s">
        <v>2528</v>
      </c>
      <c r="AM10" s="876" t="s">
        <v>2528</v>
      </c>
      <c r="AN10" s="877" t="s">
        <v>243</v>
      </c>
      <c r="AO10" s="877" t="s">
        <v>2330</v>
      </c>
      <c r="AP10" s="877" t="s">
        <v>2535</v>
      </c>
      <c r="AQ10" s="871" t="s">
        <v>2536</v>
      </c>
    </row>
    <row r="11" spans="1:43" ht="162.75" customHeight="1">
      <c r="A11" s="375"/>
      <c r="B11" s="1907"/>
      <c r="C11" s="1908" t="s">
        <v>2537</v>
      </c>
      <c r="D11" s="870" t="s">
        <v>2538</v>
      </c>
      <c r="E11" s="870" t="s">
        <v>48</v>
      </c>
      <c r="F11" s="879" t="s">
        <v>2539</v>
      </c>
      <c r="G11" s="879" t="s">
        <v>2521</v>
      </c>
      <c r="H11" s="879" t="s">
        <v>2522</v>
      </c>
      <c r="I11" s="879" t="s">
        <v>2522</v>
      </c>
      <c r="J11" s="879" t="s">
        <v>2522</v>
      </c>
      <c r="K11" s="880" t="s">
        <v>2523</v>
      </c>
      <c r="L11" s="871" t="s">
        <v>2524</v>
      </c>
      <c r="M11" s="880" t="s">
        <v>67</v>
      </c>
      <c r="N11" s="881">
        <v>0.66</v>
      </c>
      <c r="O11" s="880" t="s">
        <v>172</v>
      </c>
      <c r="P11" s="882" t="s">
        <v>2540</v>
      </c>
      <c r="Q11" s="882" t="s">
        <v>2541</v>
      </c>
      <c r="R11" s="873" t="s">
        <v>2527</v>
      </c>
      <c r="S11" s="874">
        <v>44927</v>
      </c>
      <c r="T11" s="875">
        <v>45291</v>
      </c>
      <c r="U11" s="876" t="s">
        <v>2528</v>
      </c>
      <c r="V11" s="876" t="s">
        <v>2528</v>
      </c>
      <c r="W11" s="876" t="s">
        <v>2528</v>
      </c>
      <c r="X11" s="876" t="s">
        <v>2528</v>
      </c>
      <c r="Y11" s="876" t="s">
        <v>2528</v>
      </c>
      <c r="Z11" s="876" t="s">
        <v>2528</v>
      </c>
      <c r="AA11" s="876" t="s">
        <v>2528</v>
      </c>
      <c r="AB11" s="876" t="s">
        <v>2528</v>
      </c>
      <c r="AC11" s="876" t="s">
        <v>2528</v>
      </c>
      <c r="AD11" s="876" t="s">
        <v>2528</v>
      </c>
      <c r="AE11" s="876" t="s">
        <v>2528</v>
      </c>
      <c r="AF11" s="876" t="s">
        <v>2528</v>
      </c>
      <c r="AG11" s="876" t="s">
        <v>2528</v>
      </c>
      <c r="AH11" s="876" t="s">
        <v>2528</v>
      </c>
      <c r="AI11" s="876" t="s">
        <v>2528</v>
      </c>
      <c r="AJ11" s="876" t="s">
        <v>2528</v>
      </c>
      <c r="AK11" s="876" t="s">
        <v>2528</v>
      </c>
      <c r="AL11" s="876" t="s">
        <v>2528</v>
      </c>
      <c r="AM11" s="876" t="s">
        <v>2528</v>
      </c>
      <c r="AN11" s="877" t="s">
        <v>243</v>
      </c>
      <c r="AO11" s="877" t="s">
        <v>2330</v>
      </c>
      <c r="AP11" s="877" t="s">
        <v>2535</v>
      </c>
      <c r="AQ11" s="871" t="s">
        <v>2536</v>
      </c>
    </row>
    <row r="12" spans="1:43" ht="162.75" customHeight="1">
      <c r="A12" s="375"/>
      <c r="B12" s="1907"/>
      <c r="C12" s="1907"/>
      <c r="D12" s="879" t="s">
        <v>2542</v>
      </c>
      <c r="E12" s="870" t="s">
        <v>48</v>
      </c>
      <c r="F12" s="879" t="s">
        <v>2539</v>
      </c>
      <c r="G12" s="879" t="s">
        <v>2521</v>
      </c>
      <c r="H12" s="879" t="s">
        <v>2522</v>
      </c>
      <c r="I12" s="879" t="s">
        <v>2522</v>
      </c>
      <c r="J12" s="879" t="s">
        <v>2522</v>
      </c>
      <c r="K12" s="880" t="s">
        <v>2523</v>
      </c>
      <c r="L12" s="871" t="s">
        <v>2524</v>
      </c>
      <c r="M12" s="880" t="s">
        <v>67</v>
      </c>
      <c r="N12" s="881">
        <v>0.66</v>
      </c>
      <c r="O12" s="880" t="s">
        <v>172</v>
      </c>
      <c r="P12" s="883" t="s">
        <v>2543</v>
      </c>
      <c r="Q12" s="878" t="s">
        <v>2544</v>
      </c>
      <c r="R12" s="873" t="s">
        <v>2527</v>
      </c>
      <c r="S12" s="874">
        <v>44927</v>
      </c>
      <c r="T12" s="875">
        <v>45291</v>
      </c>
      <c r="U12" s="876" t="s">
        <v>2528</v>
      </c>
      <c r="V12" s="876" t="s">
        <v>2528</v>
      </c>
      <c r="W12" s="876" t="s">
        <v>2528</v>
      </c>
      <c r="X12" s="876" t="s">
        <v>2528</v>
      </c>
      <c r="Y12" s="876" t="s">
        <v>2528</v>
      </c>
      <c r="Z12" s="876" t="s">
        <v>2528</v>
      </c>
      <c r="AA12" s="876" t="s">
        <v>2528</v>
      </c>
      <c r="AB12" s="876" t="s">
        <v>2528</v>
      </c>
      <c r="AC12" s="876" t="s">
        <v>2528</v>
      </c>
      <c r="AD12" s="876" t="s">
        <v>2528</v>
      </c>
      <c r="AE12" s="876" t="s">
        <v>2528</v>
      </c>
      <c r="AF12" s="876" t="s">
        <v>2528</v>
      </c>
      <c r="AG12" s="876" t="s">
        <v>2528</v>
      </c>
      <c r="AH12" s="876" t="s">
        <v>2528</v>
      </c>
      <c r="AI12" s="876" t="s">
        <v>2528</v>
      </c>
      <c r="AJ12" s="876" t="s">
        <v>2528</v>
      </c>
      <c r="AK12" s="876" t="s">
        <v>2528</v>
      </c>
      <c r="AL12" s="876" t="s">
        <v>2528</v>
      </c>
      <c r="AM12" s="876" t="s">
        <v>2528</v>
      </c>
      <c r="AN12" s="877" t="s">
        <v>243</v>
      </c>
      <c r="AO12" s="877" t="s">
        <v>2330</v>
      </c>
      <c r="AP12" s="877" t="s">
        <v>2535</v>
      </c>
      <c r="AQ12" s="871" t="s">
        <v>2536</v>
      </c>
    </row>
    <row r="13" spans="1:43" ht="162.75" customHeight="1">
      <c r="A13" s="375"/>
      <c r="B13" s="1907"/>
      <c r="C13" s="1907"/>
      <c r="D13" s="870" t="s">
        <v>2545</v>
      </c>
      <c r="E13" s="870" t="s">
        <v>48</v>
      </c>
      <c r="F13" s="879" t="s">
        <v>2539</v>
      </c>
      <c r="G13" s="879" t="s">
        <v>2521</v>
      </c>
      <c r="H13" s="879" t="s">
        <v>2522</v>
      </c>
      <c r="I13" s="879" t="s">
        <v>2522</v>
      </c>
      <c r="J13" s="879" t="s">
        <v>2522</v>
      </c>
      <c r="K13" s="880" t="s">
        <v>2523</v>
      </c>
      <c r="L13" s="871" t="s">
        <v>2524</v>
      </c>
      <c r="M13" s="880" t="s">
        <v>67</v>
      </c>
      <c r="N13" s="881">
        <v>0.66</v>
      </c>
      <c r="O13" s="880" t="s">
        <v>172</v>
      </c>
      <c r="P13" s="872" t="s">
        <v>2546</v>
      </c>
      <c r="Q13" s="884" t="s">
        <v>2547</v>
      </c>
      <c r="R13" s="873" t="s">
        <v>2527</v>
      </c>
      <c r="S13" s="874">
        <v>44927</v>
      </c>
      <c r="T13" s="875">
        <v>45291</v>
      </c>
      <c r="U13" s="876" t="s">
        <v>2528</v>
      </c>
      <c r="V13" s="876" t="s">
        <v>2528</v>
      </c>
      <c r="W13" s="876" t="s">
        <v>2528</v>
      </c>
      <c r="X13" s="876" t="s">
        <v>2528</v>
      </c>
      <c r="Y13" s="876" t="s">
        <v>2528</v>
      </c>
      <c r="Z13" s="876" t="s">
        <v>2528</v>
      </c>
      <c r="AA13" s="876" t="s">
        <v>2528</v>
      </c>
      <c r="AB13" s="876" t="s">
        <v>2528</v>
      </c>
      <c r="AC13" s="876" t="s">
        <v>2528</v>
      </c>
      <c r="AD13" s="876" t="s">
        <v>2528</v>
      </c>
      <c r="AE13" s="876" t="s">
        <v>2528</v>
      </c>
      <c r="AF13" s="876" t="s">
        <v>2528</v>
      </c>
      <c r="AG13" s="876" t="s">
        <v>2528</v>
      </c>
      <c r="AH13" s="876" t="s">
        <v>2528</v>
      </c>
      <c r="AI13" s="876" t="s">
        <v>2528</v>
      </c>
      <c r="AJ13" s="876" t="s">
        <v>2528</v>
      </c>
      <c r="AK13" s="876" t="s">
        <v>2528</v>
      </c>
      <c r="AL13" s="876" t="s">
        <v>2528</v>
      </c>
      <c r="AM13" s="876" t="s">
        <v>2528</v>
      </c>
      <c r="AN13" s="877" t="s">
        <v>243</v>
      </c>
      <c r="AO13" s="877" t="s">
        <v>2330</v>
      </c>
      <c r="AP13" s="877" t="s">
        <v>2535</v>
      </c>
      <c r="AQ13" s="871" t="s">
        <v>2548</v>
      </c>
    </row>
    <row r="14" spans="1:43" ht="162.75" customHeight="1">
      <c r="A14" s="375"/>
      <c r="B14" s="1907"/>
      <c r="C14" s="1910" t="s">
        <v>2549</v>
      </c>
      <c r="D14" s="870" t="s">
        <v>2550</v>
      </c>
      <c r="E14" s="870" t="s">
        <v>48</v>
      </c>
      <c r="F14" s="879" t="s">
        <v>2539</v>
      </c>
      <c r="G14" s="879" t="s">
        <v>2551</v>
      </c>
      <c r="H14" s="879" t="s">
        <v>2522</v>
      </c>
      <c r="I14" s="879" t="s">
        <v>2522</v>
      </c>
      <c r="J14" s="879" t="s">
        <v>2522</v>
      </c>
      <c r="K14" s="880" t="s">
        <v>2523</v>
      </c>
      <c r="L14" s="871" t="s">
        <v>2552</v>
      </c>
      <c r="M14" s="880" t="s">
        <v>67</v>
      </c>
      <c r="N14" s="881">
        <v>0.6</v>
      </c>
      <c r="O14" s="880" t="s">
        <v>172</v>
      </c>
      <c r="P14" s="885" t="s">
        <v>2553</v>
      </c>
      <c r="Q14" s="878" t="s">
        <v>2554</v>
      </c>
      <c r="R14" s="873" t="s">
        <v>2527</v>
      </c>
      <c r="S14" s="874">
        <v>44927</v>
      </c>
      <c r="T14" s="875">
        <v>45291</v>
      </c>
      <c r="U14" s="876" t="s">
        <v>2528</v>
      </c>
      <c r="V14" s="876" t="s">
        <v>2528</v>
      </c>
      <c r="W14" s="876" t="s">
        <v>2528</v>
      </c>
      <c r="X14" s="876" t="s">
        <v>2528</v>
      </c>
      <c r="Y14" s="876" t="s">
        <v>2528</v>
      </c>
      <c r="Z14" s="876" t="s">
        <v>2528</v>
      </c>
      <c r="AA14" s="876" t="s">
        <v>2528</v>
      </c>
      <c r="AB14" s="876" t="s">
        <v>2528</v>
      </c>
      <c r="AC14" s="876" t="s">
        <v>2528</v>
      </c>
      <c r="AD14" s="876" t="s">
        <v>2528</v>
      </c>
      <c r="AE14" s="876" t="s">
        <v>2528</v>
      </c>
      <c r="AF14" s="876" t="s">
        <v>2528</v>
      </c>
      <c r="AG14" s="876" t="s">
        <v>2528</v>
      </c>
      <c r="AH14" s="876" t="s">
        <v>2528</v>
      </c>
      <c r="AI14" s="876" t="s">
        <v>2528</v>
      </c>
      <c r="AJ14" s="876" t="s">
        <v>2528</v>
      </c>
      <c r="AK14" s="876" t="s">
        <v>2528</v>
      </c>
      <c r="AL14" s="876" t="s">
        <v>2528</v>
      </c>
      <c r="AM14" s="876" t="s">
        <v>2528</v>
      </c>
      <c r="AN14" s="877" t="s">
        <v>243</v>
      </c>
      <c r="AO14" s="877" t="s">
        <v>2330</v>
      </c>
      <c r="AP14" s="877" t="s">
        <v>2535</v>
      </c>
      <c r="AQ14" s="871" t="s">
        <v>2555</v>
      </c>
    </row>
    <row r="15" spans="1:43" ht="63.75" customHeight="1">
      <c r="A15" s="375"/>
      <c r="B15" s="1907"/>
      <c r="C15" s="1907"/>
      <c r="D15" s="870" t="s">
        <v>2556</v>
      </c>
      <c r="E15" s="870" t="s">
        <v>48</v>
      </c>
      <c r="F15" s="879" t="s">
        <v>2539</v>
      </c>
      <c r="G15" s="879" t="s">
        <v>2551</v>
      </c>
      <c r="H15" s="879" t="s">
        <v>2522</v>
      </c>
      <c r="I15" s="879" t="s">
        <v>2522</v>
      </c>
      <c r="J15" s="879" t="s">
        <v>2522</v>
      </c>
      <c r="K15" s="880" t="s">
        <v>2523</v>
      </c>
      <c r="L15" s="871" t="s">
        <v>2552</v>
      </c>
      <c r="M15" s="880" t="s">
        <v>52</v>
      </c>
      <c r="N15" s="881">
        <v>1</v>
      </c>
      <c r="O15" s="880" t="s">
        <v>172</v>
      </c>
      <c r="P15" s="878" t="s">
        <v>2557</v>
      </c>
      <c r="Q15" s="878" t="s">
        <v>2558</v>
      </c>
      <c r="R15" s="886" t="s">
        <v>2527</v>
      </c>
      <c r="S15" s="874">
        <v>44927</v>
      </c>
      <c r="T15" s="875">
        <v>45291</v>
      </c>
      <c r="U15" s="876" t="s">
        <v>2528</v>
      </c>
      <c r="V15" s="876" t="s">
        <v>2528</v>
      </c>
      <c r="W15" s="876" t="s">
        <v>2528</v>
      </c>
      <c r="X15" s="876" t="s">
        <v>2528</v>
      </c>
      <c r="Y15" s="876" t="s">
        <v>2528</v>
      </c>
      <c r="Z15" s="876" t="s">
        <v>2528</v>
      </c>
      <c r="AA15" s="876" t="s">
        <v>2528</v>
      </c>
      <c r="AB15" s="876" t="s">
        <v>2528</v>
      </c>
      <c r="AC15" s="876" t="s">
        <v>2528</v>
      </c>
      <c r="AD15" s="876" t="s">
        <v>2528</v>
      </c>
      <c r="AE15" s="876" t="s">
        <v>2528</v>
      </c>
      <c r="AF15" s="876" t="s">
        <v>2528</v>
      </c>
      <c r="AG15" s="876" t="s">
        <v>2528</v>
      </c>
      <c r="AH15" s="876" t="s">
        <v>2528</v>
      </c>
      <c r="AI15" s="876" t="s">
        <v>2528</v>
      </c>
      <c r="AJ15" s="876" t="s">
        <v>2528</v>
      </c>
      <c r="AK15" s="876" t="s">
        <v>2528</v>
      </c>
      <c r="AL15" s="876" t="s">
        <v>2528</v>
      </c>
      <c r="AM15" s="876" t="s">
        <v>2528</v>
      </c>
      <c r="AN15" s="877" t="s">
        <v>243</v>
      </c>
      <c r="AO15" s="877" t="s">
        <v>2330</v>
      </c>
      <c r="AP15" s="877" t="s">
        <v>2535</v>
      </c>
      <c r="AQ15" s="871" t="s">
        <v>2559</v>
      </c>
    </row>
    <row r="16" spans="1:43" ht="207.75" customHeight="1">
      <c r="A16" s="375"/>
      <c r="B16" s="1907"/>
      <c r="C16" s="1907"/>
      <c r="D16" s="870" t="s">
        <v>2560</v>
      </c>
      <c r="E16" s="870" t="s">
        <v>48</v>
      </c>
      <c r="F16" s="879" t="s">
        <v>2539</v>
      </c>
      <c r="G16" s="879" t="s">
        <v>2521</v>
      </c>
      <c r="H16" s="879" t="s">
        <v>2522</v>
      </c>
      <c r="I16" s="879" t="s">
        <v>2522</v>
      </c>
      <c r="J16" s="879" t="s">
        <v>2522</v>
      </c>
      <c r="K16" s="880" t="s">
        <v>2523</v>
      </c>
      <c r="L16" s="878" t="s">
        <v>2552</v>
      </c>
      <c r="M16" s="880" t="s">
        <v>67</v>
      </c>
      <c r="N16" s="881">
        <v>0.66</v>
      </c>
      <c r="O16" s="880" t="s">
        <v>172</v>
      </c>
      <c r="P16" s="878" t="s">
        <v>2561</v>
      </c>
      <c r="Q16" s="878" t="s">
        <v>2562</v>
      </c>
      <c r="R16" s="873" t="s">
        <v>2527</v>
      </c>
      <c r="S16" s="874">
        <v>44927</v>
      </c>
      <c r="T16" s="875">
        <v>45291</v>
      </c>
      <c r="U16" s="876" t="s">
        <v>2528</v>
      </c>
      <c r="V16" s="876" t="s">
        <v>2528</v>
      </c>
      <c r="W16" s="876" t="s">
        <v>2528</v>
      </c>
      <c r="X16" s="876" t="s">
        <v>2528</v>
      </c>
      <c r="Y16" s="876" t="s">
        <v>2528</v>
      </c>
      <c r="Z16" s="876" t="s">
        <v>2528</v>
      </c>
      <c r="AA16" s="876" t="s">
        <v>2528</v>
      </c>
      <c r="AB16" s="876" t="s">
        <v>2528</v>
      </c>
      <c r="AC16" s="876" t="s">
        <v>2528</v>
      </c>
      <c r="AD16" s="876" t="s">
        <v>2528</v>
      </c>
      <c r="AE16" s="876" t="s">
        <v>2528</v>
      </c>
      <c r="AF16" s="876" t="s">
        <v>2528</v>
      </c>
      <c r="AG16" s="876" t="s">
        <v>2528</v>
      </c>
      <c r="AH16" s="876" t="s">
        <v>2528</v>
      </c>
      <c r="AI16" s="876" t="s">
        <v>2528</v>
      </c>
      <c r="AJ16" s="876" t="s">
        <v>2528</v>
      </c>
      <c r="AK16" s="876" t="s">
        <v>2528</v>
      </c>
      <c r="AL16" s="876" t="s">
        <v>2528</v>
      </c>
      <c r="AM16" s="876" t="s">
        <v>2528</v>
      </c>
      <c r="AN16" s="877" t="s">
        <v>243</v>
      </c>
      <c r="AO16" s="877" t="s">
        <v>2330</v>
      </c>
      <c r="AP16" s="877" t="s">
        <v>2535</v>
      </c>
      <c r="AQ16" s="871" t="s">
        <v>2563</v>
      </c>
    </row>
    <row r="17" spans="1:43" ht="102" customHeight="1">
      <c r="A17" s="375"/>
      <c r="B17" s="1907"/>
      <c r="C17" s="1910" t="s">
        <v>2564</v>
      </c>
      <c r="D17" s="870" t="s">
        <v>2565</v>
      </c>
      <c r="E17" s="870" t="s">
        <v>48</v>
      </c>
      <c r="F17" s="879" t="s">
        <v>2539</v>
      </c>
      <c r="G17" s="879" t="s">
        <v>879</v>
      </c>
      <c r="H17" s="879" t="s">
        <v>1616</v>
      </c>
      <c r="I17" s="879" t="s">
        <v>49</v>
      </c>
      <c r="J17" s="879" t="s">
        <v>49</v>
      </c>
      <c r="K17" s="880" t="s">
        <v>2566</v>
      </c>
      <c r="L17" s="871" t="s">
        <v>2524</v>
      </c>
      <c r="M17" s="880" t="s">
        <v>67</v>
      </c>
      <c r="N17" s="881">
        <v>0.5</v>
      </c>
      <c r="O17" s="880" t="s">
        <v>172</v>
      </c>
      <c r="P17" s="878" t="s">
        <v>2567</v>
      </c>
      <c r="Q17" s="878" t="s">
        <v>2568</v>
      </c>
      <c r="R17" s="873" t="s">
        <v>2527</v>
      </c>
      <c r="S17" s="874">
        <v>44927</v>
      </c>
      <c r="T17" s="875">
        <v>45291</v>
      </c>
      <c r="U17" s="876" t="s">
        <v>2528</v>
      </c>
      <c r="V17" s="876" t="s">
        <v>2528</v>
      </c>
      <c r="W17" s="876" t="s">
        <v>2528</v>
      </c>
      <c r="X17" s="876" t="s">
        <v>2528</v>
      </c>
      <c r="Y17" s="876" t="s">
        <v>2528</v>
      </c>
      <c r="Z17" s="876" t="s">
        <v>2528</v>
      </c>
      <c r="AA17" s="876" t="s">
        <v>2528</v>
      </c>
      <c r="AB17" s="876" t="s">
        <v>2528</v>
      </c>
      <c r="AC17" s="876" t="s">
        <v>2528</v>
      </c>
      <c r="AD17" s="876" t="s">
        <v>2528</v>
      </c>
      <c r="AE17" s="876" t="s">
        <v>2528</v>
      </c>
      <c r="AF17" s="876" t="s">
        <v>2528</v>
      </c>
      <c r="AG17" s="876" t="s">
        <v>2528</v>
      </c>
      <c r="AH17" s="876" t="s">
        <v>2528</v>
      </c>
      <c r="AI17" s="876" t="s">
        <v>2528</v>
      </c>
      <c r="AJ17" s="876" t="s">
        <v>2528</v>
      </c>
      <c r="AK17" s="876" t="s">
        <v>2528</v>
      </c>
      <c r="AL17" s="876" t="s">
        <v>2528</v>
      </c>
      <c r="AM17" s="876" t="s">
        <v>2528</v>
      </c>
      <c r="AN17" s="877" t="s">
        <v>243</v>
      </c>
      <c r="AO17" s="877" t="s">
        <v>2330</v>
      </c>
      <c r="AP17" s="877" t="s">
        <v>2535</v>
      </c>
      <c r="AQ17" s="871" t="s">
        <v>2569</v>
      </c>
    </row>
    <row r="18" spans="1:43" ht="102" customHeight="1">
      <c r="A18" s="375"/>
      <c r="B18" s="1907"/>
      <c r="C18" s="1909"/>
      <c r="D18" s="870" t="s">
        <v>2570</v>
      </c>
      <c r="E18" s="870" t="s">
        <v>48</v>
      </c>
      <c r="F18" s="879" t="s">
        <v>2539</v>
      </c>
      <c r="G18" s="879" t="s">
        <v>879</v>
      </c>
      <c r="H18" s="879" t="s">
        <v>1616</v>
      </c>
      <c r="I18" s="879" t="s">
        <v>49</v>
      </c>
      <c r="J18" s="879" t="s">
        <v>49</v>
      </c>
      <c r="K18" s="880" t="s">
        <v>2566</v>
      </c>
      <c r="L18" s="871" t="s">
        <v>2524</v>
      </c>
      <c r="M18" s="880" t="s">
        <v>67</v>
      </c>
      <c r="N18" s="881">
        <v>0.5</v>
      </c>
      <c r="O18" s="880" t="s">
        <v>172</v>
      </c>
      <c r="P18" s="878" t="s">
        <v>2571</v>
      </c>
      <c r="Q18" s="878" t="s">
        <v>2572</v>
      </c>
      <c r="R18" s="873" t="s">
        <v>2527</v>
      </c>
      <c r="S18" s="874">
        <v>44927</v>
      </c>
      <c r="T18" s="875">
        <v>45291</v>
      </c>
      <c r="U18" s="876" t="s">
        <v>2528</v>
      </c>
      <c r="V18" s="876" t="s">
        <v>2528</v>
      </c>
      <c r="W18" s="876" t="s">
        <v>2528</v>
      </c>
      <c r="X18" s="876" t="s">
        <v>2528</v>
      </c>
      <c r="Y18" s="876" t="s">
        <v>2528</v>
      </c>
      <c r="Z18" s="876" t="s">
        <v>2528</v>
      </c>
      <c r="AA18" s="876" t="s">
        <v>2528</v>
      </c>
      <c r="AB18" s="876" t="s">
        <v>2528</v>
      </c>
      <c r="AC18" s="876" t="s">
        <v>2528</v>
      </c>
      <c r="AD18" s="876" t="s">
        <v>2528</v>
      </c>
      <c r="AE18" s="876" t="s">
        <v>2528</v>
      </c>
      <c r="AF18" s="876" t="s">
        <v>2528</v>
      </c>
      <c r="AG18" s="876" t="s">
        <v>2528</v>
      </c>
      <c r="AH18" s="876" t="s">
        <v>2528</v>
      </c>
      <c r="AI18" s="876" t="s">
        <v>2528</v>
      </c>
      <c r="AJ18" s="876" t="s">
        <v>2528</v>
      </c>
      <c r="AK18" s="876" t="s">
        <v>2528</v>
      </c>
      <c r="AL18" s="876" t="s">
        <v>2528</v>
      </c>
      <c r="AM18" s="876" t="s">
        <v>2528</v>
      </c>
      <c r="AN18" s="877" t="s">
        <v>243</v>
      </c>
      <c r="AO18" s="877" t="s">
        <v>2330</v>
      </c>
      <c r="AP18" s="877" t="s">
        <v>2535</v>
      </c>
      <c r="AQ18" s="871" t="s">
        <v>2573</v>
      </c>
    </row>
    <row r="19" spans="1:43" ht="162.75" customHeight="1">
      <c r="A19" s="299">
        <v>2</v>
      </c>
      <c r="B19" s="1907"/>
      <c r="C19" s="1911" t="s">
        <v>2574</v>
      </c>
      <c r="D19" s="660" t="s">
        <v>2575</v>
      </c>
      <c r="E19" s="870" t="s">
        <v>127</v>
      </c>
      <c r="F19" s="879" t="s">
        <v>2520</v>
      </c>
      <c r="G19" s="879" t="s">
        <v>2576</v>
      </c>
      <c r="H19" s="879" t="s">
        <v>1399</v>
      </c>
      <c r="I19" s="879" t="s">
        <v>1399</v>
      </c>
      <c r="J19" s="879" t="s">
        <v>1399</v>
      </c>
      <c r="K19" s="870" t="s">
        <v>2577</v>
      </c>
      <c r="L19" s="871" t="s">
        <v>2578</v>
      </c>
      <c r="M19" s="27" t="s">
        <v>52</v>
      </c>
      <c r="N19" s="646">
        <v>1</v>
      </c>
      <c r="O19" s="27" t="s">
        <v>172</v>
      </c>
      <c r="P19" s="878" t="s">
        <v>2579</v>
      </c>
      <c r="Q19" s="878" t="s">
        <v>2580</v>
      </c>
      <c r="R19" s="873" t="s">
        <v>2527</v>
      </c>
      <c r="S19" s="874">
        <v>44927</v>
      </c>
      <c r="T19" s="875">
        <v>45291</v>
      </c>
      <c r="U19" s="876" t="s">
        <v>2528</v>
      </c>
      <c r="V19" s="876" t="s">
        <v>2528</v>
      </c>
      <c r="W19" s="876" t="s">
        <v>2528</v>
      </c>
      <c r="X19" s="876" t="s">
        <v>2528</v>
      </c>
      <c r="Y19" s="876" t="s">
        <v>2528</v>
      </c>
      <c r="Z19" s="876" t="s">
        <v>2528</v>
      </c>
      <c r="AA19" s="876" t="s">
        <v>2528</v>
      </c>
      <c r="AB19" s="876" t="s">
        <v>2528</v>
      </c>
      <c r="AC19" s="876" t="s">
        <v>2528</v>
      </c>
      <c r="AD19" s="876" t="s">
        <v>2528</v>
      </c>
      <c r="AE19" s="876" t="s">
        <v>2528</v>
      </c>
      <c r="AF19" s="876" t="s">
        <v>2528</v>
      </c>
      <c r="AG19" s="876" t="s">
        <v>2528</v>
      </c>
      <c r="AH19" s="876" t="s">
        <v>2528</v>
      </c>
      <c r="AI19" s="876" t="s">
        <v>2528</v>
      </c>
      <c r="AJ19" s="876" t="s">
        <v>2528</v>
      </c>
      <c r="AK19" s="876" t="s">
        <v>2528</v>
      </c>
      <c r="AL19" s="876" t="s">
        <v>2528</v>
      </c>
      <c r="AM19" s="876" t="s">
        <v>2528</v>
      </c>
      <c r="AN19" s="877" t="s">
        <v>243</v>
      </c>
      <c r="AO19" s="877" t="s">
        <v>2330</v>
      </c>
      <c r="AP19" s="877" t="s">
        <v>2535</v>
      </c>
      <c r="AQ19" s="871" t="s">
        <v>2581</v>
      </c>
    </row>
    <row r="20" spans="1:43" ht="162.75" customHeight="1">
      <c r="A20" s="299"/>
      <c r="B20" s="1907"/>
      <c r="C20" s="1909"/>
      <c r="D20" s="660" t="s">
        <v>2582</v>
      </c>
      <c r="E20" s="870" t="s">
        <v>48</v>
      </c>
      <c r="F20" s="879" t="s">
        <v>2520</v>
      </c>
      <c r="G20" s="879" t="s">
        <v>2576</v>
      </c>
      <c r="H20" s="879" t="s">
        <v>1399</v>
      </c>
      <c r="I20" s="879" t="s">
        <v>1399</v>
      </c>
      <c r="J20" s="879" t="s">
        <v>1399</v>
      </c>
      <c r="K20" s="870" t="s">
        <v>2577</v>
      </c>
      <c r="L20" s="871" t="s">
        <v>2578</v>
      </c>
      <c r="M20" s="27" t="s">
        <v>52</v>
      </c>
      <c r="N20" s="646">
        <v>1</v>
      </c>
      <c r="O20" s="27" t="s">
        <v>172</v>
      </c>
      <c r="P20" s="878" t="s">
        <v>2583</v>
      </c>
      <c r="Q20" s="878" t="s">
        <v>2584</v>
      </c>
      <c r="R20" s="873" t="s">
        <v>2585</v>
      </c>
      <c r="S20" s="874">
        <v>44927</v>
      </c>
      <c r="T20" s="875">
        <v>45291</v>
      </c>
      <c r="U20" s="876" t="s">
        <v>2528</v>
      </c>
      <c r="V20" s="876" t="s">
        <v>2528</v>
      </c>
      <c r="W20" s="876" t="s">
        <v>2528</v>
      </c>
      <c r="X20" s="876" t="s">
        <v>2528</v>
      </c>
      <c r="Y20" s="876" t="s">
        <v>2528</v>
      </c>
      <c r="Z20" s="876" t="s">
        <v>2528</v>
      </c>
      <c r="AA20" s="876" t="s">
        <v>2528</v>
      </c>
      <c r="AB20" s="876" t="s">
        <v>2528</v>
      </c>
      <c r="AC20" s="876" t="s">
        <v>2528</v>
      </c>
      <c r="AD20" s="876" t="s">
        <v>2528</v>
      </c>
      <c r="AE20" s="876" t="s">
        <v>2528</v>
      </c>
      <c r="AF20" s="876" t="s">
        <v>2528</v>
      </c>
      <c r="AG20" s="876" t="s">
        <v>2528</v>
      </c>
      <c r="AH20" s="876" t="s">
        <v>2528</v>
      </c>
      <c r="AI20" s="876" t="s">
        <v>2528</v>
      </c>
      <c r="AJ20" s="876" t="s">
        <v>2528</v>
      </c>
      <c r="AK20" s="876" t="s">
        <v>2528</v>
      </c>
      <c r="AL20" s="876" t="s">
        <v>2528</v>
      </c>
      <c r="AM20" s="876" t="s">
        <v>2528</v>
      </c>
      <c r="AN20" s="877" t="s">
        <v>243</v>
      </c>
      <c r="AO20" s="877" t="s">
        <v>2330</v>
      </c>
      <c r="AP20" s="877" t="s">
        <v>2535</v>
      </c>
      <c r="AQ20" s="871" t="s">
        <v>2586</v>
      </c>
    </row>
    <row r="21" spans="1:43" ht="162.75" customHeight="1">
      <c r="A21" s="299"/>
      <c r="B21" s="1907"/>
      <c r="C21" s="1911" t="s">
        <v>2537</v>
      </c>
      <c r="D21" s="660" t="s">
        <v>2587</v>
      </c>
      <c r="E21" s="870" t="s">
        <v>48</v>
      </c>
      <c r="F21" s="879" t="s">
        <v>2539</v>
      </c>
      <c r="G21" s="879" t="s">
        <v>2521</v>
      </c>
      <c r="H21" s="879" t="s">
        <v>2522</v>
      </c>
      <c r="I21" s="879" t="s">
        <v>2522</v>
      </c>
      <c r="J21" s="879" t="s">
        <v>2522</v>
      </c>
      <c r="K21" s="870" t="s">
        <v>2523</v>
      </c>
      <c r="L21" s="871" t="s">
        <v>2588</v>
      </c>
      <c r="M21" s="27" t="s">
        <v>67</v>
      </c>
      <c r="N21" s="646">
        <v>0.66</v>
      </c>
      <c r="O21" s="27" t="s">
        <v>172</v>
      </c>
      <c r="P21" s="878" t="s">
        <v>2589</v>
      </c>
      <c r="Q21" s="878" t="s">
        <v>2590</v>
      </c>
      <c r="R21" s="873" t="s">
        <v>2527</v>
      </c>
      <c r="S21" s="874">
        <v>44927</v>
      </c>
      <c r="T21" s="875">
        <v>45291</v>
      </c>
      <c r="U21" s="876" t="s">
        <v>2528</v>
      </c>
      <c r="V21" s="876" t="s">
        <v>2528</v>
      </c>
      <c r="W21" s="876" t="s">
        <v>2528</v>
      </c>
      <c r="X21" s="876" t="s">
        <v>2528</v>
      </c>
      <c r="Y21" s="876" t="s">
        <v>2528</v>
      </c>
      <c r="Z21" s="876" t="s">
        <v>2528</v>
      </c>
      <c r="AA21" s="876" t="s">
        <v>2528</v>
      </c>
      <c r="AB21" s="876" t="s">
        <v>2528</v>
      </c>
      <c r="AC21" s="876" t="s">
        <v>2528</v>
      </c>
      <c r="AD21" s="876" t="s">
        <v>2528</v>
      </c>
      <c r="AE21" s="876" t="s">
        <v>2528</v>
      </c>
      <c r="AF21" s="876" t="s">
        <v>2528</v>
      </c>
      <c r="AG21" s="876" t="s">
        <v>2528</v>
      </c>
      <c r="AH21" s="876" t="s">
        <v>2528</v>
      </c>
      <c r="AI21" s="876" t="s">
        <v>2528</v>
      </c>
      <c r="AJ21" s="876" t="s">
        <v>2528</v>
      </c>
      <c r="AK21" s="876" t="s">
        <v>2528</v>
      </c>
      <c r="AL21" s="876" t="s">
        <v>2528</v>
      </c>
      <c r="AM21" s="876" t="s">
        <v>2528</v>
      </c>
      <c r="AN21" s="877" t="s">
        <v>243</v>
      </c>
      <c r="AO21" s="877" t="s">
        <v>2330</v>
      </c>
      <c r="AP21" s="877" t="s">
        <v>2535</v>
      </c>
      <c r="AQ21" s="871" t="s">
        <v>2591</v>
      </c>
    </row>
    <row r="22" spans="1:43" ht="162.75" customHeight="1">
      <c r="A22" s="299"/>
      <c r="B22" s="1907"/>
      <c r="C22" s="1907"/>
      <c r="D22" s="660" t="s">
        <v>2592</v>
      </c>
      <c r="E22" s="870" t="s">
        <v>48</v>
      </c>
      <c r="F22" s="879" t="s">
        <v>2539</v>
      </c>
      <c r="G22" s="879" t="s">
        <v>2521</v>
      </c>
      <c r="H22" s="879" t="s">
        <v>2522</v>
      </c>
      <c r="I22" s="879" t="s">
        <v>2522</v>
      </c>
      <c r="J22" s="879" t="s">
        <v>2522</v>
      </c>
      <c r="K22" s="870" t="s">
        <v>2523</v>
      </c>
      <c r="L22" s="871" t="s">
        <v>2588</v>
      </c>
      <c r="M22" s="27" t="s">
        <v>67</v>
      </c>
      <c r="N22" s="646">
        <v>0.66</v>
      </c>
      <c r="O22" s="27" t="s">
        <v>172</v>
      </c>
      <c r="P22" s="878" t="s">
        <v>2593</v>
      </c>
      <c r="Q22" s="878" t="s">
        <v>2594</v>
      </c>
      <c r="R22" s="886" t="s">
        <v>2527</v>
      </c>
      <c r="S22" s="874">
        <v>44927</v>
      </c>
      <c r="T22" s="875">
        <v>45291</v>
      </c>
      <c r="U22" s="876" t="s">
        <v>2528</v>
      </c>
      <c r="V22" s="876" t="s">
        <v>2528</v>
      </c>
      <c r="W22" s="876" t="s">
        <v>2528</v>
      </c>
      <c r="X22" s="876" t="s">
        <v>2528</v>
      </c>
      <c r="Y22" s="876" t="s">
        <v>2528</v>
      </c>
      <c r="Z22" s="876" t="s">
        <v>2528</v>
      </c>
      <c r="AA22" s="876" t="s">
        <v>2528</v>
      </c>
      <c r="AB22" s="876" t="s">
        <v>2528</v>
      </c>
      <c r="AC22" s="876" t="s">
        <v>2528</v>
      </c>
      <c r="AD22" s="876" t="s">
        <v>2528</v>
      </c>
      <c r="AE22" s="876" t="s">
        <v>2528</v>
      </c>
      <c r="AF22" s="876" t="s">
        <v>2528</v>
      </c>
      <c r="AG22" s="876" t="s">
        <v>2528</v>
      </c>
      <c r="AH22" s="876" t="s">
        <v>2528</v>
      </c>
      <c r="AI22" s="876" t="s">
        <v>2528</v>
      </c>
      <c r="AJ22" s="876" t="s">
        <v>2528</v>
      </c>
      <c r="AK22" s="876" t="s">
        <v>2528</v>
      </c>
      <c r="AL22" s="876" t="s">
        <v>2528</v>
      </c>
      <c r="AM22" s="876" t="s">
        <v>2528</v>
      </c>
      <c r="AN22" s="877" t="s">
        <v>243</v>
      </c>
      <c r="AO22" s="877" t="s">
        <v>2330</v>
      </c>
      <c r="AP22" s="877" t="s">
        <v>2535</v>
      </c>
      <c r="AQ22" s="871" t="s">
        <v>2595</v>
      </c>
    </row>
    <row r="23" spans="1:43" ht="162.75" customHeight="1">
      <c r="A23" s="299"/>
      <c r="B23" s="1907"/>
      <c r="C23" s="1907"/>
      <c r="D23" s="660" t="s">
        <v>2596</v>
      </c>
      <c r="E23" s="870" t="s">
        <v>48</v>
      </c>
      <c r="F23" s="879" t="s">
        <v>2539</v>
      </c>
      <c r="G23" s="879" t="s">
        <v>2521</v>
      </c>
      <c r="H23" s="879" t="s">
        <v>2522</v>
      </c>
      <c r="I23" s="879" t="s">
        <v>2522</v>
      </c>
      <c r="J23" s="879" t="s">
        <v>2522</v>
      </c>
      <c r="K23" s="870" t="s">
        <v>2523</v>
      </c>
      <c r="L23" s="871" t="s">
        <v>2588</v>
      </c>
      <c r="M23" s="27" t="s">
        <v>67</v>
      </c>
      <c r="N23" s="646">
        <v>0.66</v>
      </c>
      <c r="O23" s="27" t="s">
        <v>172</v>
      </c>
      <c r="P23" s="878" t="s">
        <v>2597</v>
      </c>
      <c r="Q23" s="878" t="s">
        <v>2598</v>
      </c>
      <c r="R23" s="873" t="s">
        <v>2527</v>
      </c>
      <c r="S23" s="874">
        <v>44927</v>
      </c>
      <c r="T23" s="875">
        <v>45291</v>
      </c>
      <c r="U23" s="876" t="s">
        <v>2528</v>
      </c>
      <c r="V23" s="876" t="s">
        <v>2528</v>
      </c>
      <c r="W23" s="876" t="s">
        <v>2528</v>
      </c>
      <c r="X23" s="876" t="s">
        <v>2528</v>
      </c>
      <c r="Y23" s="876" t="s">
        <v>2528</v>
      </c>
      <c r="Z23" s="876" t="s">
        <v>2528</v>
      </c>
      <c r="AA23" s="876" t="s">
        <v>2528</v>
      </c>
      <c r="AB23" s="876" t="s">
        <v>2528</v>
      </c>
      <c r="AC23" s="876" t="s">
        <v>2528</v>
      </c>
      <c r="AD23" s="876" t="s">
        <v>2528</v>
      </c>
      <c r="AE23" s="876" t="s">
        <v>2528</v>
      </c>
      <c r="AF23" s="876" t="s">
        <v>2528</v>
      </c>
      <c r="AG23" s="876" t="s">
        <v>2528</v>
      </c>
      <c r="AH23" s="876" t="s">
        <v>2528</v>
      </c>
      <c r="AI23" s="876" t="s">
        <v>2528</v>
      </c>
      <c r="AJ23" s="876" t="s">
        <v>2528</v>
      </c>
      <c r="AK23" s="876" t="s">
        <v>2528</v>
      </c>
      <c r="AL23" s="876" t="s">
        <v>2528</v>
      </c>
      <c r="AM23" s="876" t="s">
        <v>2528</v>
      </c>
      <c r="AN23" s="877" t="s">
        <v>243</v>
      </c>
      <c r="AO23" s="877" t="s">
        <v>2330</v>
      </c>
      <c r="AP23" s="877" t="s">
        <v>2535</v>
      </c>
      <c r="AQ23" s="876" t="s">
        <v>2599</v>
      </c>
    </row>
    <row r="24" spans="1:43" ht="162.75" customHeight="1">
      <c r="A24" s="299">
        <v>5</v>
      </c>
      <c r="B24" s="1901" t="s">
        <v>124</v>
      </c>
      <c r="C24" s="879" t="s">
        <v>2600</v>
      </c>
      <c r="D24" s="879" t="s">
        <v>2601</v>
      </c>
      <c r="E24" s="870" t="s">
        <v>48</v>
      </c>
      <c r="F24" s="879" t="s">
        <v>2539</v>
      </c>
      <c r="G24" s="879" t="s">
        <v>2521</v>
      </c>
      <c r="H24" s="879" t="s">
        <v>2522</v>
      </c>
      <c r="I24" s="879" t="s">
        <v>2522</v>
      </c>
      <c r="J24" s="879" t="s">
        <v>2602</v>
      </c>
      <c r="K24" s="880" t="s">
        <v>2603</v>
      </c>
      <c r="L24" s="871" t="s">
        <v>2604</v>
      </c>
      <c r="M24" s="27" t="s">
        <v>67</v>
      </c>
      <c r="N24" s="646">
        <v>0.8</v>
      </c>
      <c r="O24" s="27" t="s">
        <v>172</v>
      </c>
      <c r="P24" s="878" t="s">
        <v>2605</v>
      </c>
      <c r="Q24" s="878" t="s">
        <v>2606</v>
      </c>
      <c r="R24" s="873" t="s">
        <v>2527</v>
      </c>
      <c r="S24" s="874">
        <v>44927</v>
      </c>
      <c r="T24" s="875">
        <v>45291</v>
      </c>
      <c r="U24" s="876" t="s">
        <v>2528</v>
      </c>
      <c r="V24" s="876" t="s">
        <v>2528</v>
      </c>
      <c r="W24" s="876" t="s">
        <v>2528</v>
      </c>
      <c r="X24" s="876" t="s">
        <v>2528</v>
      </c>
      <c r="Y24" s="876" t="s">
        <v>2528</v>
      </c>
      <c r="Z24" s="876" t="s">
        <v>2528</v>
      </c>
      <c r="AA24" s="876" t="s">
        <v>2528</v>
      </c>
      <c r="AB24" s="876" t="s">
        <v>2528</v>
      </c>
      <c r="AC24" s="876" t="s">
        <v>2528</v>
      </c>
      <c r="AD24" s="876" t="s">
        <v>2528</v>
      </c>
      <c r="AE24" s="876" t="s">
        <v>2528</v>
      </c>
      <c r="AF24" s="876" t="s">
        <v>2528</v>
      </c>
      <c r="AG24" s="876" t="s">
        <v>2528</v>
      </c>
      <c r="AH24" s="876" t="s">
        <v>2528</v>
      </c>
      <c r="AI24" s="876" t="s">
        <v>2528</v>
      </c>
      <c r="AJ24" s="876" t="s">
        <v>2528</v>
      </c>
      <c r="AK24" s="876" t="s">
        <v>2528</v>
      </c>
      <c r="AL24" s="876" t="s">
        <v>2528</v>
      </c>
      <c r="AM24" s="876" t="s">
        <v>2528</v>
      </c>
      <c r="AN24" s="877" t="s">
        <v>243</v>
      </c>
      <c r="AO24" s="877" t="s">
        <v>2330</v>
      </c>
      <c r="AP24" s="877" t="s">
        <v>2535</v>
      </c>
      <c r="AQ24" s="878" t="s">
        <v>2607</v>
      </c>
    </row>
    <row r="25" spans="1:43" ht="162.75" customHeight="1">
      <c r="A25" s="299"/>
      <c r="B25" s="1901"/>
      <c r="C25" s="879" t="s">
        <v>2608</v>
      </c>
      <c r="D25" s="887" t="s">
        <v>2609</v>
      </c>
      <c r="E25" s="870" t="s">
        <v>48</v>
      </c>
      <c r="F25" s="880" t="s">
        <v>2539</v>
      </c>
      <c r="G25" s="880" t="s">
        <v>2521</v>
      </c>
      <c r="H25" s="879" t="s">
        <v>2522</v>
      </c>
      <c r="I25" s="879" t="s">
        <v>2522</v>
      </c>
      <c r="J25" s="879" t="s">
        <v>2602</v>
      </c>
      <c r="K25" s="880" t="s">
        <v>2603</v>
      </c>
      <c r="L25" s="871" t="s">
        <v>2604</v>
      </c>
      <c r="M25" s="27" t="s">
        <v>67</v>
      </c>
      <c r="N25" s="646">
        <v>0.65</v>
      </c>
      <c r="O25" s="27" t="s">
        <v>172</v>
      </c>
      <c r="P25" s="878" t="s">
        <v>2610</v>
      </c>
      <c r="Q25" s="878" t="s">
        <v>2611</v>
      </c>
      <c r="R25" s="886" t="s">
        <v>2527</v>
      </c>
      <c r="S25" s="874">
        <v>44927</v>
      </c>
      <c r="T25" s="875">
        <v>45291</v>
      </c>
      <c r="U25" s="876" t="s">
        <v>2528</v>
      </c>
      <c r="V25" s="876" t="s">
        <v>2528</v>
      </c>
      <c r="W25" s="876" t="s">
        <v>2528</v>
      </c>
      <c r="X25" s="876" t="s">
        <v>2528</v>
      </c>
      <c r="Y25" s="876" t="s">
        <v>2528</v>
      </c>
      <c r="Z25" s="876" t="s">
        <v>2528</v>
      </c>
      <c r="AA25" s="876" t="s">
        <v>2528</v>
      </c>
      <c r="AB25" s="876" t="s">
        <v>2528</v>
      </c>
      <c r="AC25" s="876" t="s">
        <v>2528</v>
      </c>
      <c r="AD25" s="876" t="s">
        <v>2528</v>
      </c>
      <c r="AE25" s="876" t="s">
        <v>2528</v>
      </c>
      <c r="AF25" s="876" t="s">
        <v>2528</v>
      </c>
      <c r="AG25" s="876" t="s">
        <v>2528</v>
      </c>
      <c r="AH25" s="876" t="s">
        <v>2528</v>
      </c>
      <c r="AI25" s="876" t="s">
        <v>2528</v>
      </c>
      <c r="AJ25" s="876" t="s">
        <v>2528</v>
      </c>
      <c r="AK25" s="876" t="s">
        <v>2528</v>
      </c>
      <c r="AL25" s="876" t="s">
        <v>2528</v>
      </c>
      <c r="AM25" s="876" t="s">
        <v>2528</v>
      </c>
      <c r="AN25" s="877" t="s">
        <v>243</v>
      </c>
      <c r="AO25" s="877" t="s">
        <v>2330</v>
      </c>
      <c r="AP25" s="877" t="s">
        <v>2535</v>
      </c>
      <c r="AQ25" s="878" t="s">
        <v>2612</v>
      </c>
    </row>
    <row r="26" spans="1:43" ht="162.75" customHeight="1">
      <c r="A26" s="299"/>
      <c r="B26" s="1901"/>
      <c r="C26" s="879" t="s">
        <v>2613</v>
      </c>
      <c r="D26" s="879" t="s">
        <v>2614</v>
      </c>
      <c r="E26" s="870" t="s">
        <v>48</v>
      </c>
      <c r="F26" s="879" t="s">
        <v>2539</v>
      </c>
      <c r="G26" s="879" t="s">
        <v>2521</v>
      </c>
      <c r="H26" s="879" t="s">
        <v>2522</v>
      </c>
      <c r="I26" s="879" t="s">
        <v>2522</v>
      </c>
      <c r="J26" s="879" t="s">
        <v>2602</v>
      </c>
      <c r="K26" s="880" t="s">
        <v>2603</v>
      </c>
      <c r="L26" s="871" t="s">
        <v>2604</v>
      </c>
      <c r="M26" s="27" t="s">
        <v>67</v>
      </c>
      <c r="N26" s="646">
        <v>0.5</v>
      </c>
      <c r="O26" s="27" t="s">
        <v>172</v>
      </c>
      <c r="P26" s="878" t="s">
        <v>2615</v>
      </c>
      <c r="Q26" s="878" t="s">
        <v>2616</v>
      </c>
      <c r="R26" s="873" t="s">
        <v>2527</v>
      </c>
      <c r="S26" s="874">
        <v>44927</v>
      </c>
      <c r="T26" s="875">
        <v>45291</v>
      </c>
      <c r="U26" s="876" t="s">
        <v>2528</v>
      </c>
      <c r="V26" s="876" t="s">
        <v>2528</v>
      </c>
      <c r="W26" s="876" t="s">
        <v>2528</v>
      </c>
      <c r="X26" s="876" t="s">
        <v>2528</v>
      </c>
      <c r="Y26" s="876" t="s">
        <v>2528</v>
      </c>
      <c r="Z26" s="876" t="s">
        <v>2528</v>
      </c>
      <c r="AA26" s="876" t="s">
        <v>2528</v>
      </c>
      <c r="AB26" s="876" t="s">
        <v>2528</v>
      </c>
      <c r="AC26" s="876" t="s">
        <v>2528</v>
      </c>
      <c r="AD26" s="876" t="s">
        <v>2528</v>
      </c>
      <c r="AE26" s="876" t="s">
        <v>2528</v>
      </c>
      <c r="AF26" s="876" t="s">
        <v>2528</v>
      </c>
      <c r="AG26" s="876" t="s">
        <v>2528</v>
      </c>
      <c r="AH26" s="876" t="s">
        <v>2528</v>
      </c>
      <c r="AI26" s="876" t="s">
        <v>2528</v>
      </c>
      <c r="AJ26" s="876" t="s">
        <v>2528</v>
      </c>
      <c r="AK26" s="876" t="s">
        <v>2528</v>
      </c>
      <c r="AL26" s="876" t="s">
        <v>2528</v>
      </c>
      <c r="AM26" s="876" t="s">
        <v>2528</v>
      </c>
      <c r="AN26" s="877" t="s">
        <v>243</v>
      </c>
      <c r="AO26" s="877" t="s">
        <v>2330</v>
      </c>
      <c r="AP26" s="877" t="s">
        <v>2535</v>
      </c>
      <c r="AQ26" s="878" t="s">
        <v>2617</v>
      </c>
    </row>
    <row r="27" spans="1:43" ht="162.75" customHeight="1">
      <c r="A27" s="299">
        <v>6</v>
      </c>
      <c r="B27" s="1901"/>
      <c r="C27" s="879" t="s">
        <v>2618</v>
      </c>
      <c r="D27" s="879" t="s">
        <v>2619</v>
      </c>
      <c r="E27" s="870" t="s">
        <v>48</v>
      </c>
      <c r="F27" s="879" t="s">
        <v>2539</v>
      </c>
      <c r="G27" s="879" t="s">
        <v>2521</v>
      </c>
      <c r="H27" s="879" t="s">
        <v>2522</v>
      </c>
      <c r="I27" s="879" t="s">
        <v>2522</v>
      </c>
      <c r="J27" s="879" t="s">
        <v>2602</v>
      </c>
      <c r="K27" s="880" t="s">
        <v>2603</v>
      </c>
      <c r="L27" s="871" t="s">
        <v>2604</v>
      </c>
      <c r="M27" s="27" t="s">
        <v>67</v>
      </c>
      <c r="N27" s="646">
        <v>0.8</v>
      </c>
      <c r="O27" s="27" t="s">
        <v>172</v>
      </c>
      <c r="P27" s="878" t="s">
        <v>2620</v>
      </c>
      <c r="Q27" s="878" t="s">
        <v>2621</v>
      </c>
      <c r="R27" s="886" t="s">
        <v>2527</v>
      </c>
      <c r="S27" s="874">
        <v>44927</v>
      </c>
      <c r="T27" s="875">
        <v>45291</v>
      </c>
      <c r="U27" s="876" t="s">
        <v>2528</v>
      </c>
      <c r="V27" s="876" t="s">
        <v>2528</v>
      </c>
      <c r="W27" s="876" t="s">
        <v>2528</v>
      </c>
      <c r="X27" s="876" t="s">
        <v>2528</v>
      </c>
      <c r="Y27" s="876" t="s">
        <v>2528</v>
      </c>
      <c r="Z27" s="876" t="s">
        <v>2528</v>
      </c>
      <c r="AA27" s="876" t="s">
        <v>2528</v>
      </c>
      <c r="AB27" s="876" t="s">
        <v>2528</v>
      </c>
      <c r="AC27" s="876" t="s">
        <v>2528</v>
      </c>
      <c r="AD27" s="876" t="s">
        <v>2528</v>
      </c>
      <c r="AE27" s="876" t="s">
        <v>2528</v>
      </c>
      <c r="AF27" s="876" t="s">
        <v>2528</v>
      </c>
      <c r="AG27" s="876" t="s">
        <v>2528</v>
      </c>
      <c r="AH27" s="876" t="s">
        <v>2528</v>
      </c>
      <c r="AI27" s="876" t="s">
        <v>2528</v>
      </c>
      <c r="AJ27" s="876" t="s">
        <v>2528</v>
      </c>
      <c r="AK27" s="876" t="s">
        <v>2528</v>
      </c>
      <c r="AL27" s="876" t="s">
        <v>2528</v>
      </c>
      <c r="AM27" s="876" t="s">
        <v>2528</v>
      </c>
      <c r="AN27" s="877" t="s">
        <v>243</v>
      </c>
      <c r="AO27" s="877" t="s">
        <v>2330</v>
      </c>
      <c r="AP27" s="877" t="s">
        <v>2535</v>
      </c>
      <c r="AQ27" s="878" t="s">
        <v>2622</v>
      </c>
    </row>
    <row r="28" spans="1:43" ht="162.75" customHeight="1">
      <c r="A28" s="299"/>
      <c r="B28" s="1901"/>
      <c r="C28" s="1902" t="s">
        <v>2623</v>
      </c>
      <c r="D28" s="879" t="s">
        <v>2624</v>
      </c>
      <c r="E28" s="870" t="s">
        <v>48</v>
      </c>
      <c r="F28" s="879" t="s">
        <v>2539</v>
      </c>
      <c r="G28" s="879" t="s">
        <v>2539</v>
      </c>
      <c r="H28" s="879" t="s">
        <v>1616</v>
      </c>
      <c r="I28" s="879" t="s">
        <v>2522</v>
      </c>
      <c r="J28" s="879" t="s">
        <v>2625</v>
      </c>
      <c r="K28" s="880" t="s">
        <v>2566</v>
      </c>
      <c r="L28" s="871" t="s">
        <v>2604</v>
      </c>
      <c r="M28" s="27" t="s">
        <v>67</v>
      </c>
      <c r="N28" s="646">
        <v>0.91</v>
      </c>
      <c r="O28" s="27" t="s">
        <v>172</v>
      </c>
      <c r="P28" s="878" t="s">
        <v>2626</v>
      </c>
      <c r="Q28" s="878" t="s">
        <v>2627</v>
      </c>
      <c r="R28" s="873" t="s">
        <v>2527</v>
      </c>
      <c r="S28" s="874">
        <v>44927</v>
      </c>
      <c r="T28" s="875">
        <v>45291</v>
      </c>
      <c r="U28" s="876" t="s">
        <v>2528</v>
      </c>
      <c r="V28" s="876" t="s">
        <v>2528</v>
      </c>
      <c r="W28" s="876" t="s">
        <v>2528</v>
      </c>
      <c r="X28" s="876" t="s">
        <v>2528</v>
      </c>
      <c r="Y28" s="876" t="s">
        <v>2528</v>
      </c>
      <c r="Z28" s="876" t="s">
        <v>2528</v>
      </c>
      <c r="AA28" s="876" t="s">
        <v>2528</v>
      </c>
      <c r="AB28" s="876" t="s">
        <v>2528</v>
      </c>
      <c r="AC28" s="876" t="s">
        <v>2528</v>
      </c>
      <c r="AD28" s="876" t="s">
        <v>2528</v>
      </c>
      <c r="AE28" s="876" t="s">
        <v>2528</v>
      </c>
      <c r="AF28" s="876" t="s">
        <v>2528</v>
      </c>
      <c r="AG28" s="876" t="s">
        <v>2528</v>
      </c>
      <c r="AH28" s="876" t="s">
        <v>2528</v>
      </c>
      <c r="AI28" s="876" t="s">
        <v>2528</v>
      </c>
      <c r="AJ28" s="876" t="s">
        <v>2528</v>
      </c>
      <c r="AK28" s="876" t="s">
        <v>2528</v>
      </c>
      <c r="AL28" s="876" t="s">
        <v>2528</v>
      </c>
      <c r="AM28" s="876" t="s">
        <v>2528</v>
      </c>
      <c r="AN28" s="877" t="s">
        <v>243</v>
      </c>
      <c r="AO28" s="877" t="s">
        <v>2330</v>
      </c>
      <c r="AP28" s="877" t="s">
        <v>2535</v>
      </c>
      <c r="AQ28" s="878" t="s">
        <v>2628</v>
      </c>
    </row>
    <row r="29" spans="1:43" ht="162.75" customHeight="1">
      <c r="A29" s="299"/>
      <c r="B29" s="1901"/>
      <c r="C29" s="1903"/>
      <c r="D29" s="879" t="s">
        <v>2629</v>
      </c>
      <c r="E29" s="870" t="s">
        <v>48</v>
      </c>
      <c r="F29" s="879" t="s">
        <v>2520</v>
      </c>
      <c r="G29" s="879" t="s">
        <v>1700</v>
      </c>
      <c r="H29" s="879" t="s">
        <v>1715</v>
      </c>
      <c r="I29" s="879" t="s">
        <v>1399</v>
      </c>
      <c r="J29" s="879" t="s">
        <v>1399</v>
      </c>
      <c r="K29" s="880" t="s">
        <v>2630</v>
      </c>
      <c r="L29" s="871" t="s">
        <v>2578</v>
      </c>
      <c r="M29" s="27" t="s">
        <v>67</v>
      </c>
      <c r="N29" s="646">
        <v>0.75</v>
      </c>
      <c r="O29" s="27" t="s">
        <v>53</v>
      </c>
      <c r="P29" s="878" t="s">
        <v>2631</v>
      </c>
      <c r="Q29" s="878" t="s">
        <v>2632</v>
      </c>
      <c r="R29" s="888" t="s">
        <v>2527</v>
      </c>
      <c r="S29" s="874">
        <v>44927</v>
      </c>
      <c r="T29" s="875">
        <v>45291</v>
      </c>
      <c r="U29" s="876" t="s">
        <v>2528</v>
      </c>
      <c r="V29" s="876" t="s">
        <v>2528</v>
      </c>
      <c r="W29" s="876" t="s">
        <v>2528</v>
      </c>
      <c r="X29" s="876" t="s">
        <v>2528</v>
      </c>
      <c r="Y29" s="876" t="s">
        <v>2528</v>
      </c>
      <c r="Z29" s="876" t="s">
        <v>2528</v>
      </c>
      <c r="AA29" s="876" t="s">
        <v>2528</v>
      </c>
      <c r="AB29" s="876" t="s">
        <v>2528</v>
      </c>
      <c r="AC29" s="876" t="s">
        <v>2528</v>
      </c>
      <c r="AD29" s="876" t="s">
        <v>2528</v>
      </c>
      <c r="AE29" s="876" t="s">
        <v>2528</v>
      </c>
      <c r="AF29" s="876" t="s">
        <v>2528</v>
      </c>
      <c r="AG29" s="876" t="s">
        <v>2528</v>
      </c>
      <c r="AH29" s="876" t="s">
        <v>2528</v>
      </c>
      <c r="AI29" s="876" t="s">
        <v>2528</v>
      </c>
      <c r="AJ29" s="876" t="s">
        <v>2528</v>
      </c>
      <c r="AK29" s="876" t="s">
        <v>2528</v>
      </c>
      <c r="AL29" s="876" t="s">
        <v>2528</v>
      </c>
      <c r="AM29" s="876" t="s">
        <v>2528</v>
      </c>
      <c r="AN29" s="877" t="s">
        <v>243</v>
      </c>
      <c r="AO29" s="877" t="s">
        <v>2330</v>
      </c>
      <c r="AP29" s="877" t="s">
        <v>2535</v>
      </c>
      <c r="AQ29" s="878" t="s">
        <v>2633</v>
      </c>
    </row>
    <row r="30" spans="1:43" ht="162.75" customHeight="1">
      <c r="A30" s="299">
        <v>8</v>
      </c>
      <c r="B30" s="1901"/>
      <c r="C30" s="1903"/>
      <c r="D30" s="879" t="s">
        <v>2634</v>
      </c>
      <c r="E30" s="870" t="s">
        <v>48</v>
      </c>
      <c r="F30" s="879" t="s">
        <v>2520</v>
      </c>
      <c r="G30" s="879" t="s">
        <v>1700</v>
      </c>
      <c r="H30" s="879" t="s">
        <v>1715</v>
      </c>
      <c r="I30" s="879" t="s">
        <v>1399</v>
      </c>
      <c r="J30" s="879" t="s">
        <v>1399</v>
      </c>
      <c r="K30" s="880" t="s">
        <v>2630</v>
      </c>
      <c r="L30" s="871" t="s">
        <v>2578</v>
      </c>
      <c r="M30" s="27" t="s">
        <v>67</v>
      </c>
      <c r="N30" s="646">
        <v>0.67</v>
      </c>
      <c r="O30" s="27" t="s">
        <v>172</v>
      </c>
      <c r="P30" s="878" t="s">
        <v>2635</v>
      </c>
      <c r="Q30" s="878" t="s">
        <v>2636</v>
      </c>
      <c r="R30" s="886" t="s">
        <v>2527</v>
      </c>
      <c r="S30" s="874">
        <v>44927</v>
      </c>
      <c r="T30" s="875">
        <v>45291</v>
      </c>
      <c r="U30" s="876" t="s">
        <v>2528</v>
      </c>
      <c r="V30" s="876" t="s">
        <v>2528</v>
      </c>
      <c r="W30" s="876" t="s">
        <v>2528</v>
      </c>
      <c r="X30" s="876" t="s">
        <v>2528</v>
      </c>
      <c r="Y30" s="876" t="s">
        <v>2528</v>
      </c>
      <c r="Z30" s="876" t="s">
        <v>2528</v>
      </c>
      <c r="AA30" s="876" t="s">
        <v>2528</v>
      </c>
      <c r="AB30" s="876" t="s">
        <v>2528</v>
      </c>
      <c r="AC30" s="876" t="s">
        <v>2528</v>
      </c>
      <c r="AD30" s="876" t="s">
        <v>2528</v>
      </c>
      <c r="AE30" s="876" t="s">
        <v>2528</v>
      </c>
      <c r="AF30" s="876" t="s">
        <v>2528</v>
      </c>
      <c r="AG30" s="876" t="s">
        <v>2528</v>
      </c>
      <c r="AH30" s="876" t="s">
        <v>2528</v>
      </c>
      <c r="AI30" s="876" t="s">
        <v>2528</v>
      </c>
      <c r="AJ30" s="876" t="s">
        <v>2528</v>
      </c>
      <c r="AK30" s="876" t="s">
        <v>2528</v>
      </c>
      <c r="AL30" s="876" t="s">
        <v>2528</v>
      </c>
      <c r="AM30" s="876" t="s">
        <v>2528</v>
      </c>
      <c r="AN30" s="877" t="s">
        <v>243</v>
      </c>
      <c r="AO30" s="877" t="s">
        <v>2330</v>
      </c>
      <c r="AP30" s="877" t="s">
        <v>2535</v>
      </c>
      <c r="AQ30" s="878" t="s">
        <v>2637</v>
      </c>
    </row>
    <row r="31" spans="1:43" ht="162.75" customHeight="1">
      <c r="A31" s="889"/>
      <c r="B31" s="1901"/>
      <c r="C31" s="1903"/>
      <c r="D31" s="879" t="s">
        <v>2634</v>
      </c>
      <c r="E31" s="870" t="s">
        <v>48</v>
      </c>
      <c r="F31" s="879" t="s">
        <v>2520</v>
      </c>
      <c r="G31" s="879" t="s">
        <v>1700</v>
      </c>
      <c r="H31" s="879" t="s">
        <v>1715</v>
      </c>
      <c r="I31" s="879" t="s">
        <v>1399</v>
      </c>
      <c r="J31" s="879" t="s">
        <v>1399</v>
      </c>
      <c r="K31" s="880" t="s">
        <v>2630</v>
      </c>
      <c r="L31" s="871" t="s">
        <v>2588</v>
      </c>
      <c r="M31" s="880" t="s">
        <v>67</v>
      </c>
      <c r="N31" s="881">
        <v>0.33333000000000002</v>
      </c>
      <c r="O31" s="880" t="s">
        <v>172</v>
      </c>
      <c r="P31" s="878" t="s">
        <v>2626</v>
      </c>
      <c r="Q31" s="878" t="s">
        <v>2627</v>
      </c>
      <c r="R31" s="873" t="s">
        <v>2527</v>
      </c>
      <c r="S31" s="874">
        <v>44927</v>
      </c>
      <c r="T31" s="875">
        <v>45291</v>
      </c>
      <c r="U31" s="876" t="s">
        <v>2528</v>
      </c>
      <c r="V31" s="876" t="s">
        <v>2528</v>
      </c>
      <c r="W31" s="876" t="s">
        <v>2528</v>
      </c>
      <c r="X31" s="876" t="s">
        <v>2528</v>
      </c>
      <c r="Y31" s="876" t="s">
        <v>2528</v>
      </c>
      <c r="Z31" s="876" t="s">
        <v>2528</v>
      </c>
      <c r="AA31" s="876" t="s">
        <v>2528</v>
      </c>
      <c r="AB31" s="876" t="s">
        <v>2528</v>
      </c>
      <c r="AC31" s="876" t="s">
        <v>2528</v>
      </c>
      <c r="AD31" s="876" t="s">
        <v>2528</v>
      </c>
      <c r="AE31" s="876" t="s">
        <v>2528</v>
      </c>
      <c r="AF31" s="876" t="s">
        <v>2528</v>
      </c>
      <c r="AG31" s="876" t="s">
        <v>2528</v>
      </c>
      <c r="AH31" s="876" t="s">
        <v>2528</v>
      </c>
      <c r="AI31" s="876" t="s">
        <v>2528</v>
      </c>
      <c r="AJ31" s="876" t="s">
        <v>2528</v>
      </c>
      <c r="AK31" s="876" t="s">
        <v>2528</v>
      </c>
      <c r="AL31" s="876" t="s">
        <v>2528</v>
      </c>
      <c r="AM31" s="876" t="s">
        <v>2528</v>
      </c>
      <c r="AN31" s="877" t="s">
        <v>243</v>
      </c>
      <c r="AO31" s="877" t="s">
        <v>2330</v>
      </c>
      <c r="AP31" s="877" t="s">
        <v>2535</v>
      </c>
      <c r="AQ31" s="878" t="s">
        <v>2638</v>
      </c>
    </row>
    <row r="32" spans="1:43" ht="162.75" customHeight="1">
      <c r="A32" s="299"/>
      <c r="B32" s="1901"/>
      <c r="C32" s="1903"/>
      <c r="D32" s="879" t="s">
        <v>2639</v>
      </c>
      <c r="E32" s="870" t="s">
        <v>48</v>
      </c>
      <c r="F32" s="879" t="s">
        <v>2539</v>
      </c>
      <c r="G32" s="879" t="s">
        <v>1700</v>
      </c>
      <c r="H32" s="879" t="s">
        <v>2522</v>
      </c>
      <c r="I32" s="879" t="s">
        <v>2640</v>
      </c>
      <c r="J32" s="879" t="s">
        <v>2640</v>
      </c>
      <c r="K32" s="870" t="s">
        <v>2630</v>
      </c>
      <c r="L32" s="871" t="s">
        <v>2524</v>
      </c>
      <c r="M32" s="27" t="s">
        <v>67</v>
      </c>
      <c r="N32" s="646">
        <v>0.33</v>
      </c>
      <c r="O32" s="27" t="s">
        <v>53</v>
      </c>
      <c r="P32" s="878" t="s">
        <v>2641</v>
      </c>
      <c r="Q32" s="872" t="s">
        <v>2642</v>
      </c>
      <c r="R32" s="873" t="s">
        <v>2527</v>
      </c>
      <c r="S32" s="874">
        <v>44927</v>
      </c>
      <c r="T32" s="875">
        <v>45291</v>
      </c>
      <c r="U32" s="876" t="s">
        <v>2528</v>
      </c>
      <c r="V32" s="876" t="s">
        <v>2528</v>
      </c>
      <c r="W32" s="876" t="s">
        <v>2528</v>
      </c>
      <c r="X32" s="876" t="s">
        <v>2528</v>
      </c>
      <c r="Y32" s="876" t="s">
        <v>2528</v>
      </c>
      <c r="Z32" s="876" t="s">
        <v>2528</v>
      </c>
      <c r="AA32" s="876" t="s">
        <v>2528</v>
      </c>
      <c r="AB32" s="876" t="s">
        <v>2528</v>
      </c>
      <c r="AC32" s="876" t="s">
        <v>2528</v>
      </c>
      <c r="AD32" s="876" t="s">
        <v>2528</v>
      </c>
      <c r="AE32" s="876" t="s">
        <v>2528</v>
      </c>
      <c r="AF32" s="876" t="s">
        <v>2528</v>
      </c>
      <c r="AG32" s="876" t="s">
        <v>2528</v>
      </c>
      <c r="AH32" s="876" t="s">
        <v>2528</v>
      </c>
      <c r="AI32" s="876" t="s">
        <v>2528</v>
      </c>
      <c r="AJ32" s="876" t="s">
        <v>2528</v>
      </c>
      <c r="AK32" s="876" t="s">
        <v>2528</v>
      </c>
      <c r="AL32" s="876" t="s">
        <v>2528</v>
      </c>
      <c r="AM32" s="876" t="s">
        <v>2528</v>
      </c>
      <c r="AN32" s="877" t="s">
        <v>243</v>
      </c>
      <c r="AO32" s="877" t="s">
        <v>2330</v>
      </c>
      <c r="AP32" s="877" t="s">
        <v>2535</v>
      </c>
      <c r="AQ32" s="878" t="s">
        <v>2643</v>
      </c>
    </row>
    <row r="33" spans="1:43" ht="162.75" customHeight="1">
      <c r="A33" s="299"/>
      <c r="B33" s="1901"/>
      <c r="C33" s="1903"/>
      <c r="D33" s="890" t="s">
        <v>2644</v>
      </c>
      <c r="E33" s="870" t="s">
        <v>48</v>
      </c>
      <c r="F33" s="879" t="s">
        <v>2539</v>
      </c>
      <c r="G33" s="879" t="s">
        <v>1700</v>
      </c>
      <c r="H33" s="879" t="s">
        <v>2645</v>
      </c>
      <c r="I33" s="879" t="s">
        <v>2640</v>
      </c>
      <c r="J33" s="879" t="s">
        <v>2646</v>
      </c>
      <c r="K33" s="870" t="s">
        <v>2630</v>
      </c>
      <c r="L33" s="871" t="s">
        <v>2647</v>
      </c>
      <c r="M33" s="27" t="s">
        <v>67</v>
      </c>
      <c r="N33" s="646">
        <v>0.66</v>
      </c>
      <c r="O33" s="27" t="s">
        <v>172</v>
      </c>
      <c r="P33" s="885" t="s">
        <v>2648</v>
      </c>
      <c r="Q33" s="885" t="s">
        <v>2649</v>
      </c>
      <c r="R33" s="873" t="s">
        <v>2527</v>
      </c>
      <c r="S33" s="874">
        <v>44927</v>
      </c>
      <c r="T33" s="875">
        <v>45291</v>
      </c>
      <c r="U33" s="876" t="s">
        <v>2528</v>
      </c>
      <c r="V33" s="876" t="s">
        <v>2528</v>
      </c>
      <c r="W33" s="876" t="s">
        <v>2528</v>
      </c>
      <c r="X33" s="876" t="s">
        <v>2528</v>
      </c>
      <c r="Y33" s="876" t="s">
        <v>2528</v>
      </c>
      <c r="Z33" s="876" t="s">
        <v>2528</v>
      </c>
      <c r="AA33" s="876" t="s">
        <v>2528</v>
      </c>
      <c r="AB33" s="876" t="s">
        <v>2528</v>
      </c>
      <c r="AC33" s="876" t="s">
        <v>2528</v>
      </c>
      <c r="AD33" s="876" t="s">
        <v>2528</v>
      </c>
      <c r="AE33" s="876" t="s">
        <v>2528</v>
      </c>
      <c r="AF33" s="876" t="s">
        <v>2528</v>
      </c>
      <c r="AG33" s="876" t="s">
        <v>2528</v>
      </c>
      <c r="AH33" s="876" t="s">
        <v>2528</v>
      </c>
      <c r="AI33" s="876" t="s">
        <v>2528</v>
      </c>
      <c r="AJ33" s="876" t="s">
        <v>2528</v>
      </c>
      <c r="AK33" s="876" t="s">
        <v>2528</v>
      </c>
      <c r="AL33" s="876" t="s">
        <v>2528</v>
      </c>
      <c r="AM33" s="876" t="s">
        <v>2528</v>
      </c>
      <c r="AN33" s="877" t="s">
        <v>243</v>
      </c>
      <c r="AO33" s="877" t="s">
        <v>2330</v>
      </c>
      <c r="AP33" s="877" t="s">
        <v>2535</v>
      </c>
      <c r="AQ33" s="871" t="s">
        <v>2650</v>
      </c>
    </row>
    <row r="34" spans="1:43" ht="162.75" customHeight="1">
      <c r="B34" s="1901"/>
      <c r="C34" s="1903"/>
      <c r="D34" s="891" t="s">
        <v>2651</v>
      </c>
      <c r="E34" s="870" t="s">
        <v>48</v>
      </c>
      <c r="F34" s="879" t="s">
        <v>2539</v>
      </c>
      <c r="G34" s="879" t="s">
        <v>2539</v>
      </c>
      <c r="H34" s="879" t="s">
        <v>1616</v>
      </c>
      <c r="I34" s="879" t="s">
        <v>2522</v>
      </c>
      <c r="J34" s="879" t="s">
        <v>2625</v>
      </c>
      <c r="K34" s="880" t="s">
        <v>2566</v>
      </c>
      <c r="L34" s="871" t="s">
        <v>2604</v>
      </c>
      <c r="M34" s="27" t="s">
        <v>67</v>
      </c>
      <c r="N34" s="646">
        <v>0.31</v>
      </c>
      <c r="O34" s="27" t="s">
        <v>172</v>
      </c>
      <c r="P34" s="892" t="s">
        <v>2652</v>
      </c>
      <c r="Q34" s="892" t="s">
        <v>2653</v>
      </c>
      <c r="R34" s="893" t="s">
        <v>2527</v>
      </c>
      <c r="S34" s="874">
        <v>44927</v>
      </c>
      <c r="T34" s="875">
        <v>45291</v>
      </c>
      <c r="U34" s="876" t="s">
        <v>2528</v>
      </c>
      <c r="V34" s="876" t="s">
        <v>2528</v>
      </c>
      <c r="W34" s="876" t="s">
        <v>2528</v>
      </c>
      <c r="X34" s="876" t="s">
        <v>2528</v>
      </c>
      <c r="Y34" s="876" t="s">
        <v>2528</v>
      </c>
      <c r="Z34" s="876" t="s">
        <v>2528</v>
      </c>
      <c r="AA34" s="876" t="s">
        <v>2528</v>
      </c>
      <c r="AB34" s="876" t="s">
        <v>2528</v>
      </c>
      <c r="AC34" s="876" t="s">
        <v>2528</v>
      </c>
      <c r="AD34" s="876" t="s">
        <v>2528</v>
      </c>
      <c r="AE34" s="876" t="s">
        <v>2528</v>
      </c>
      <c r="AF34" s="876" t="s">
        <v>2528</v>
      </c>
      <c r="AG34" s="876" t="s">
        <v>2528</v>
      </c>
      <c r="AH34" s="876" t="s">
        <v>2528</v>
      </c>
      <c r="AI34" s="876" t="s">
        <v>2528</v>
      </c>
      <c r="AJ34" s="876" t="s">
        <v>2528</v>
      </c>
      <c r="AK34" s="876" t="s">
        <v>2528</v>
      </c>
      <c r="AL34" s="876" t="s">
        <v>2528</v>
      </c>
      <c r="AM34" s="876" t="s">
        <v>2528</v>
      </c>
      <c r="AN34" s="877" t="s">
        <v>243</v>
      </c>
      <c r="AO34" s="877" t="s">
        <v>2330</v>
      </c>
      <c r="AP34" s="877" t="s">
        <v>2535</v>
      </c>
      <c r="AQ34" s="894" t="s">
        <v>2654</v>
      </c>
    </row>
    <row r="35" spans="1:43" ht="162.75" customHeight="1">
      <c r="B35" s="1901"/>
      <c r="C35" s="1903"/>
      <c r="D35" s="895" t="s">
        <v>2655</v>
      </c>
      <c r="E35" s="896" t="s">
        <v>2656</v>
      </c>
      <c r="F35" s="879" t="s">
        <v>2539</v>
      </c>
      <c r="G35" s="879" t="s">
        <v>2539</v>
      </c>
      <c r="H35" s="879" t="s">
        <v>1616</v>
      </c>
      <c r="I35" s="879" t="s">
        <v>2522</v>
      </c>
      <c r="J35" s="879" t="s">
        <v>2625</v>
      </c>
      <c r="K35" s="880" t="s">
        <v>2566</v>
      </c>
      <c r="L35" s="871" t="s">
        <v>2604</v>
      </c>
      <c r="M35" s="27" t="s">
        <v>67</v>
      </c>
      <c r="N35" s="646">
        <v>0.5</v>
      </c>
      <c r="O35" s="27" t="s">
        <v>172</v>
      </c>
      <c r="P35" s="892" t="s">
        <v>2657</v>
      </c>
      <c r="Q35" s="892" t="s">
        <v>2658</v>
      </c>
      <c r="R35" s="893" t="s">
        <v>2527</v>
      </c>
      <c r="S35" s="874">
        <v>44927</v>
      </c>
      <c r="T35" s="875">
        <v>45291</v>
      </c>
      <c r="U35" s="876" t="s">
        <v>2528</v>
      </c>
      <c r="V35" s="876" t="s">
        <v>2528</v>
      </c>
      <c r="W35" s="876" t="s">
        <v>2528</v>
      </c>
      <c r="X35" s="876" t="s">
        <v>2528</v>
      </c>
      <c r="Y35" s="876" t="s">
        <v>2528</v>
      </c>
      <c r="Z35" s="876" t="s">
        <v>2528</v>
      </c>
      <c r="AA35" s="876" t="s">
        <v>2528</v>
      </c>
      <c r="AB35" s="876" t="s">
        <v>2528</v>
      </c>
      <c r="AC35" s="876" t="s">
        <v>2528</v>
      </c>
      <c r="AD35" s="876" t="s">
        <v>2528</v>
      </c>
      <c r="AE35" s="876" t="s">
        <v>2528</v>
      </c>
      <c r="AF35" s="876" t="s">
        <v>2528</v>
      </c>
      <c r="AG35" s="876" t="s">
        <v>2528</v>
      </c>
      <c r="AH35" s="876" t="s">
        <v>2528</v>
      </c>
      <c r="AI35" s="876" t="s">
        <v>2528</v>
      </c>
      <c r="AJ35" s="876" t="s">
        <v>2528</v>
      </c>
      <c r="AK35" s="876" t="s">
        <v>2528</v>
      </c>
      <c r="AL35" s="876" t="s">
        <v>2528</v>
      </c>
      <c r="AM35" s="876" t="s">
        <v>2528</v>
      </c>
      <c r="AN35" s="877" t="s">
        <v>243</v>
      </c>
      <c r="AO35" s="877" t="s">
        <v>2330</v>
      </c>
      <c r="AP35" s="877" t="s">
        <v>2535</v>
      </c>
      <c r="AQ35" s="897" t="s">
        <v>2659</v>
      </c>
    </row>
    <row r="36" spans="1:43" ht="162.75" customHeight="1">
      <c r="B36" s="1901"/>
      <c r="C36" s="895"/>
      <c r="D36" s="895"/>
      <c r="E36" s="896"/>
      <c r="F36" s="879"/>
      <c r="G36" s="879"/>
      <c r="H36" s="879"/>
      <c r="I36" s="879"/>
      <c r="J36" s="879"/>
      <c r="K36" s="880"/>
      <c r="L36" s="870"/>
      <c r="M36" s="27"/>
      <c r="N36" s="646"/>
      <c r="O36" s="27"/>
      <c r="S36" s="898">
        <v>44927</v>
      </c>
      <c r="T36" s="899">
        <v>45291</v>
      </c>
    </row>
    <row r="37" spans="1:43" ht="162.75" customHeight="1">
      <c r="S37" s="898">
        <v>44927</v>
      </c>
      <c r="T37" s="899">
        <v>45291</v>
      </c>
    </row>
  </sheetData>
  <mergeCells count="26">
    <mergeCell ref="B24:B36"/>
    <mergeCell ref="C28:C35"/>
    <mergeCell ref="AN5:AO5"/>
    <mergeCell ref="B7:AQ7"/>
    <mergeCell ref="B9:B23"/>
    <mergeCell ref="C9:C10"/>
    <mergeCell ref="C11:C13"/>
    <mergeCell ref="C14:C16"/>
    <mergeCell ref="C17:C18"/>
    <mergeCell ref="C19:C20"/>
    <mergeCell ref="C21:C23"/>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N29:N33 N9:N24">
    <cfRule type="colorScale" priority="10">
      <colorScale>
        <cfvo type="formula" val="0%"/>
        <cfvo type="formula" val="50%"/>
        <cfvo type="formula" val="100%"/>
        <color rgb="FFF3F3F3"/>
        <color rgb="FF6AA84F"/>
        <color rgb="FF38761D"/>
      </colorScale>
    </cfRule>
  </conditionalFormatting>
  <conditionalFormatting sqref="M9:M24 M29:M33">
    <cfRule type="containsText" dxfId="529" priority="11" operator="containsText" text="En Progreso">
      <formula>NOT(ISERROR(SEARCH(("En Progreso"),(M9))))</formula>
    </cfRule>
  </conditionalFormatting>
  <conditionalFormatting sqref="M9:M24 M29:M33">
    <cfRule type="containsText" dxfId="528" priority="12" operator="containsText" text="Completo">
      <formula>NOT(ISERROR(SEARCH(("Completo"),(M9))))</formula>
    </cfRule>
  </conditionalFormatting>
  <conditionalFormatting sqref="M9:M24 M29:M33">
    <cfRule type="containsText" dxfId="527" priority="13" operator="containsText" text="En espera">
      <formula>NOT(ISERROR(SEARCH(("En espera"),(M9))))</formula>
    </cfRule>
  </conditionalFormatting>
  <conditionalFormatting sqref="M9:M24 M29:M33">
    <cfRule type="containsText" dxfId="526" priority="14" operator="containsText" text="Vencido">
      <formula>NOT(ISERROR(SEARCH(("Vencido"),(M9))))</formula>
    </cfRule>
  </conditionalFormatting>
  <conditionalFormatting sqref="O9:O24 O29:O33">
    <cfRule type="containsText" dxfId="525" priority="15" operator="containsText" text="Bajo">
      <formula>NOT(ISERROR(SEARCH(("Bajo"),(O9))))</formula>
    </cfRule>
  </conditionalFormatting>
  <conditionalFormatting sqref="O9:O24 O29:O33">
    <cfRule type="containsText" dxfId="524" priority="16" operator="containsText" text="Medio">
      <formula>NOT(ISERROR(SEARCH(("Medio"),(O9))))</formula>
    </cfRule>
  </conditionalFormatting>
  <conditionalFormatting sqref="O9:O24 O29:O33">
    <cfRule type="containsText" dxfId="523" priority="17" operator="containsText" text="Alto">
      <formula>NOT(ISERROR(SEARCH(("Alto"),(O9))))</formula>
    </cfRule>
  </conditionalFormatting>
  <conditionalFormatting sqref="N25">
    <cfRule type="colorScale" priority="18">
      <colorScale>
        <cfvo type="formula" val="0%"/>
        <cfvo type="formula" val="50%"/>
        <cfvo type="formula" val="100%"/>
        <color rgb="FFF3F3F3"/>
        <color rgb="FF6AA84F"/>
        <color rgb="FF38761D"/>
      </colorScale>
    </cfRule>
  </conditionalFormatting>
  <conditionalFormatting sqref="M25">
    <cfRule type="containsText" dxfId="522" priority="19" operator="containsText" text="En Progreso">
      <formula>NOT(ISERROR(SEARCH(("En Progreso"),(M25))))</formula>
    </cfRule>
  </conditionalFormatting>
  <conditionalFormatting sqref="M25">
    <cfRule type="containsText" dxfId="521" priority="20" operator="containsText" text="Completo">
      <formula>NOT(ISERROR(SEARCH(("Completo"),(M25))))</formula>
    </cfRule>
  </conditionalFormatting>
  <conditionalFormatting sqref="M25">
    <cfRule type="containsText" dxfId="520" priority="21" operator="containsText" text="En espera">
      <formula>NOT(ISERROR(SEARCH(("En espera"),(M25))))</formula>
    </cfRule>
  </conditionalFormatting>
  <conditionalFormatting sqref="M25">
    <cfRule type="containsText" dxfId="519" priority="22" operator="containsText" text="Vencido">
      <formula>NOT(ISERROR(SEARCH(("Vencido"),(M25))))</formula>
    </cfRule>
  </conditionalFormatting>
  <conditionalFormatting sqref="O25">
    <cfRule type="containsText" dxfId="518" priority="23" operator="containsText" text="Bajo">
      <formula>NOT(ISERROR(SEARCH(("Bajo"),(O25))))</formula>
    </cfRule>
  </conditionalFormatting>
  <conditionalFormatting sqref="O25">
    <cfRule type="containsText" dxfId="517" priority="24" operator="containsText" text="Medio">
      <formula>NOT(ISERROR(SEARCH(("Medio"),(O25))))</formula>
    </cfRule>
  </conditionalFormatting>
  <conditionalFormatting sqref="O25">
    <cfRule type="containsText" dxfId="516" priority="25" operator="containsText" text="Alto">
      <formula>NOT(ISERROR(SEARCH(("Alto"),(O25))))</formula>
    </cfRule>
  </conditionalFormatting>
  <conditionalFormatting sqref="E25">
    <cfRule type="colorScale" priority="26">
      <colorScale>
        <cfvo type="min"/>
        <cfvo type="max"/>
        <color rgb="FF57BB8A"/>
        <color rgb="FFFFFFFF"/>
      </colorScale>
    </cfRule>
  </conditionalFormatting>
  <conditionalFormatting sqref="N27:N28">
    <cfRule type="colorScale" priority="27">
      <colorScale>
        <cfvo type="formula" val="0%"/>
        <cfvo type="formula" val="50%"/>
        <cfvo type="formula" val="100%"/>
        <color rgb="FFF3F3F3"/>
        <color rgb="FF6AA84F"/>
        <color rgb="FF38761D"/>
      </colorScale>
    </cfRule>
  </conditionalFormatting>
  <conditionalFormatting sqref="M27:M28">
    <cfRule type="containsText" dxfId="515" priority="28" operator="containsText" text="En Progreso">
      <formula>NOT(ISERROR(SEARCH(("En Progreso"),(M27))))</formula>
    </cfRule>
  </conditionalFormatting>
  <conditionalFormatting sqref="M27:M28">
    <cfRule type="containsText" dxfId="514" priority="29" operator="containsText" text="Completo">
      <formula>NOT(ISERROR(SEARCH(("Completo"),(M27))))</formula>
    </cfRule>
  </conditionalFormatting>
  <conditionalFormatting sqref="M27:M28">
    <cfRule type="containsText" dxfId="513" priority="30" operator="containsText" text="En espera">
      <formula>NOT(ISERROR(SEARCH(("En espera"),(M27))))</formula>
    </cfRule>
  </conditionalFormatting>
  <conditionalFormatting sqref="M27:M28">
    <cfRule type="containsText" dxfId="512" priority="31" operator="containsText" text="Vencido">
      <formula>NOT(ISERROR(SEARCH(("Vencido"),(M27))))</formula>
    </cfRule>
  </conditionalFormatting>
  <conditionalFormatting sqref="O27:O28">
    <cfRule type="containsText" dxfId="511" priority="32" operator="containsText" text="Bajo">
      <formula>NOT(ISERROR(SEARCH(("Bajo"),(O27))))</formula>
    </cfRule>
  </conditionalFormatting>
  <conditionalFormatting sqref="O27:O28">
    <cfRule type="containsText" dxfId="510" priority="33" operator="containsText" text="Medio">
      <formula>NOT(ISERROR(SEARCH(("Medio"),(O27))))</formula>
    </cfRule>
  </conditionalFormatting>
  <conditionalFormatting sqref="O27:O28">
    <cfRule type="containsText" dxfId="509" priority="34" operator="containsText" text="Alto">
      <formula>NOT(ISERROR(SEARCH(("Alto"),(O27))))</formula>
    </cfRule>
  </conditionalFormatting>
  <conditionalFormatting sqref="N26">
    <cfRule type="colorScale" priority="35">
      <colorScale>
        <cfvo type="formula" val="0%"/>
        <cfvo type="formula" val="50%"/>
        <cfvo type="formula" val="100%"/>
        <color rgb="FFF3F3F3"/>
        <color rgb="FF6AA84F"/>
        <color rgb="FF38761D"/>
      </colorScale>
    </cfRule>
  </conditionalFormatting>
  <conditionalFormatting sqref="M26">
    <cfRule type="containsText" dxfId="508" priority="36" operator="containsText" text="En Progreso">
      <formula>NOT(ISERROR(SEARCH(("En Progreso"),(M26))))</formula>
    </cfRule>
  </conditionalFormatting>
  <conditionalFormatting sqref="M26">
    <cfRule type="containsText" dxfId="507" priority="37" operator="containsText" text="Completo">
      <formula>NOT(ISERROR(SEARCH(("Completo"),(M26))))</formula>
    </cfRule>
  </conditionalFormatting>
  <conditionalFormatting sqref="M26">
    <cfRule type="containsText" dxfId="506" priority="38" operator="containsText" text="En espera">
      <formula>NOT(ISERROR(SEARCH(("En espera"),(M26))))</formula>
    </cfRule>
  </conditionalFormatting>
  <conditionalFormatting sqref="M26">
    <cfRule type="containsText" dxfId="505" priority="39" operator="containsText" text="Vencido">
      <formula>NOT(ISERROR(SEARCH(("Vencido"),(M26))))</formula>
    </cfRule>
  </conditionalFormatting>
  <conditionalFormatting sqref="O26">
    <cfRule type="containsText" dxfId="504" priority="40" operator="containsText" text="Bajo">
      <formula>NOT(ISERROR(SEARCH(("Bajo"),(O26))))</formula>
    </cfRule>
  </conditionalFormatting>
  <conditionalFormatting sqref="O26">
    <cfRule type="containsText" dxfId="503" priority="41" operator="containsText" text="Medio">
      <formula>NOT(ISERROR(SEARCH(("Medio"),(O26))))</formula>
    </cfRule>
  </conditionalFormatting>
  <conditionalFormatting sqref="O26">
    <cfRule type="containsText" dxfId="502" priority="42" operator="containsText" text="Alto">
      <formula>NOT(ISERROR(SEARCH(("Alto"),(O26))))</formula>
    </cfRule>
  </conditionalFormatting>
  <conditionalFormatting sqref="E26">
    <cfRule type="colorScale" priority="43">
      <colorScale>
        <cfvo type="min"/>
        <cfvo type="max"/>
        <color rgb="FF57BB8A"/>
        <color rgb="FFFFFFFF"/>
      </colorScale>
    </cfRule>
  </conditionalFormatting>
  <conditionalFormatting sqref="E27:E28">
    <cfRule type="colorScale" priority="44">
      <colorScale>
        <cfvo type="min"/>
        <cfvo type="max"/>
        <color rgb="FF57BB8A"/>
        <color rgb="FFFFFFFF"/>
      </colorScale>
    </cfRule>
  </conditionalFormatting>
  <conditionalFormatting sqref="E31">
    <cfRule type="colorScale" priority="45">
      <colorScale>
        <cfvo type="min"/>
        <cfvo type="max"/>
        <color rgb="FF57BB8A"/>
        <color rgb="FFFFFFFF"/>
      </colorScale>
    </cfRule>
  </conditionalFormatting>
  <conditionalFormatting sqref="E11">
    <cfRule type="colorScale" priority="46">
      <colorScale>
        <cfvo type="min"/>
        <cfvo type="max"/>
        <color rgb="FF57BB8A"/>
        <color rgb="FFFFFFFF"/>
      </colorScale>
    </cfRule>
  </conditionalFormatting>
  <conditionalFormatting sqref="E12">
    <cfRule type="colorScale" priority="47">
      <colorScale>
        <cfvo type="min"/>
        <cfvo type="max"/>
        <color rgb="FF57BB8A"/>
        <color rgb="FFFFFFFF"/>
      </colorScale>
    </cfRule>
  </conditionalFormatting>
  <conditionalFormatting sqref="E17:E18">
    <cfRule type="colorScale" priority="48">
      <colorScale>
        <cfvo type="min"/>
        <cfvo type="max"/>
        <color rgb="FF57BB8A"/>
        <color rgb="FFFFFFFF"/>
      </colorScale>
    </cfRule>
  </conditionalFormatting>
  <conditionalFormatting sqref="E16">
    <cfRule type="colorScale" priority="49">
      <colorScale>
        <cfvo type="min"/>
        <cfvo type="max"/>
        <color rgb="FF57BB8A"/>
        <color rgb="FFFFFFFF"/>
      </colorScale>
    </cfRule>
  </conditionalFormatting>
  <conditionalFormatting sqref="E13:E15">
    <cfRule type="colorScale" priority="50">
      <colorScale>
        <cfvo type="min"/>
        <cfvo type="max"/>
        <color rgb="FF57BB8A"/>
        <color rgb="FFFFFFFF"/>
      </colorScale>
    </cfRule>
  </conditionalFormatting>
  <conditionalFormatting sqref="E29:E30 E19:E24 E32:E33">
    <cfRule type="colorScale" priority="51">
      <colorScale>
        <cfvo type="min"/>
        <cfvo type="max"/>
        <color rgb="FF57BB8A"/>
        <color rgb="FFFFFFFF"/>
      </colorScale>
    </cfRule>
  </conditionalFormatting>
  <conditionalFormatting sqref="E34">
    <cfRule type="colorScale" priority="9">
      <colorScale>
        <cfvo type="min"/>
        <cfvo type="max"/>
        <color rgb="FF57BB8A"/>
        <color rgb="FFFFFFFF"/>
      </colorScale>
    </cfRule>
  </conditionalFormatting>
  <conditionalFormatting sqref="N34:N36">
    <cfRule type="colorScale" priority="1">
      <colorScale>
        <cfvo type="formula" val="0%"/>
        <cfvo type="formula" val="50%"/>
        <cfvo type="formula" val="100%"/>
        <color rgb="FFF3F3F3"/>
        <color rgb="FF6AA84F"/>
        <color rgb="FF38761D"/>
      </colorScale>
    </cfRule>
  </conditionalFormatting>
  <conditionalFormatting sqref="M34:M36">
    <cfRule type="containsText" dxfId="501" priority="2" operator="containsText" text="En Progreso">
      <formula>NOT(ISERROR(SEARCH(("En Progreso"),(M34))))</formula>
    </cfRule>
  </conditionalFormatting>
  <conditionalFormatting sqref="M34:M36">
    <cfRule type="containsText" dxfId="500" priority="3" operator="containsText" text="Completo">
      <formula>NOT(ISERROR(SEARCH(("Completo"),(M34))))</formula>
    </cfRule>
  </conditionalFormatting>
  <conditionalFormatting sqref="M34:M36">
    <cfRule type="containsText" dxfId="499" priority="4" operator="containsText" text="En espera">
      <formula>NOT(ISERROR(SEARCH(("En espera"),(M34))))</formula>
    </cfRule>
  </conditionalFormatting>
  <conditionalFormatting sqref="M34:M36">
    <cfRule type="containsText" dxfId="498" priority="5" operator="containsText" text="Vencido">
      <formula>NOT(ISERROR(SEARCH(("Vencido"),(M34))))</formula>
    </cfRule>
  </conditionalFormatting>
  <conditionalFormatting sqref="O34:O36">
    <cfRule type="containsText" dxfId="497" priority="6" operator="containsText" text="Bajo">
      <formula>NOT(ISERROR(SEARCH(("Bajo"),(O34))))</formula>
    </cfRule>
  </conditionalFormatting>
  <conditionalFormatting sqref="O34:O36">
    <cfRule type="containsText" dxfId="496" priority="7" operator="containsText" text="Medio">
      <formula>NOT(ISERROR(SEARCH(("Medio"),(O34))))</formula>
    </cfRule>
  </conditionalFormatting>
  <conditionalFormatting sqref="O34:O36">
    <cfRule type="containsText" dxfId="495" priority="8" operator="containsText" text="Alto">
      <formula>NOT(ISERROR(SEARCH(("Alto"),(O34))))</formula>
    </cfRule>
  </conditionalFormatting>
  <dataValidations count="3">
    <dataValidation type="list" allowBlank="1" sqref="O9:O36">
      <formula1>"Medio,Alto"</formula1>
    </dataValidation>
    <dataValidation type="list" allowBlank="1" sqref="E11:E34">
      <formula1>"Acción de gestión,Acción derivada de un proyecto de inversión"</formula1>
    </dataValidation>
    <dataValidation type="list" allowBlank="1" sqref="M9:M36">
      <formula1>"Completo,En progreso,En espera,Vencido"</formula1>
    </dataValidation>
  </dataValidations>
  <hyperlinks>
    <hyperlink ref="R24" r:id="rId1"/>
    <hyperlink ref="R26" r:id="rId2"/>
    <hyperlink ref="R28" r:id="rId3"/>
    <hyperlink ref="R34" r:id="rId4"/>
    <hyperlink ref="R35" r:id="rId5"/>
    <hyperlink ref="R19" r:id="rId6"/>
    <hyperlink ref="R20" r:id="rId7"/>
    <hyperlink ref="R9" r:id="rId8"/>
    <hyperlink ref="R17" r:id="rId9"/>
    <hyperlink ref="R32" r:id="rId10"/>
  </hyperlinks>
  <pageMargins left="0.7" right="0.7" top="0.75" bottom="0.75" header="0.3" footer="0.3"/>
  <drawing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9"/>
  <sheetViews>
    <sheetView zoomScale="77" zoomScaleNormal="77" workbookViewId="0">
      <selection activeCell="Q8" sqref="Q8"/>
    </sheetView>
  </sheetViews>
  <sheetFormatPr baseColWidth="10" defaultColWidth="14.42578125" defaultRowHeight="12.75"/>
  <cols>
    <col min="1" max="1" width="9.85546875" style="1067" customWidth="1"/>
    <col min="2" max="2" width="15.7109375" style="1067" customWidth="1"/>
    <col min="3" max="3" width="24.5703125" style="1067" customWidth="1"/>
    <col min="4" max="4" width="26.42578125" style="1067" customWidth="1"/>
    <col min="5" max="5" width="14.5703125" style="1067" hidden="1" customWidth="1"/>
    <col min="6" max="6" width="14.42578125" style="1067" hidden="1" customWidth="1"/>
    <col min="7" max="7" width="14.5703125" style="1067" hidden="1" customWidth="1"/>
    <col min="8" max="8" width="16.5703125" style="1067" hidden="1" customWidth="1"/>
    <col min="9" max="9" width="19.42578125" style="1067" hidden="1" customWidth="1"/>
    <col min="10" max="10" width="12.42578125" style="1067" hidden="1" customWidth="1"/>
    <col min="11" max="11" width="14.140625" style="1067" hidden="1" customWidth="1"/>
    <col min="12" max="12" width="19" style="1067" customWidth="1"/>
    <col min="13" max="13" width="14" style="1067" customWidth="1"/>
    <col min="14" max="14" width="13.42578125" style="1067" customWidth="1"/>
    <col min="15" max="15" width="12.5703125" style="1067" customWidth="1"/>
    <col min="16" max="16" width="11.5703125" style="1067" customWidth="1"/>
    <col min="17" max="17" width="25" style="1067" customWidth="1"/>
    <col min="18" max="18" width="16.28515625" style="1067" customWidth="1"/>
    <col min="19" max="20" width="11.42578125" style="1067" customWidth="1"/>
    <col min="21" max="21" width="15.140625" style="1067" customWidth="1"/>
    <col min="22" max="22" width="17.7109375" style="1067" customWidth="1"/>
    <col min="23" max="38" width="11.5703125" style="1067" customWidth="1"/>
    <col min="39" max="39" width="14.42578125" style="1067" customWidth="1"/>
    <col min="40" max="40" width="16" style="1067" customWidth="1"/>
    <col min="41" max="41" width="57.5703125" style="1067" customWidth="1"/>
    <col min="42" max="42" width="78.42578125" style="1067" customWidth="1"/>
    <col min="43" max="43" width="24.85546875" style="1067" customWidth="1"/>
    <col min="44" max="44" width="23.140625" style="1067" customWidth="1"/>
    <col min="45" max="16384" width="14.42578125" style="1067"/>
  </cols>
  <sheetData>
    <row r="1" spans="1:44" ht="14.25" customHeight="1">
      <c r="A1" s="900"/>
      <c r="B1" s="901"/>
      <c r="C1" s="902"/>
      <c r="D1" s="901"/>
      <c r="E1" s="901"/>
      <c r="F1" s="334"/>
      <c r="G1" s="334"/>
      <c r="H1" s="334"/>
      <c r="I1" s="901"/>
      <c r="J1" s="334"/>
      <c r="K1" s="334"/>
      <c r="L1" s="903"/>
      <c r="M1" s="334"/>
      <c r="N1" s="334"/>
      <c r="O1" s="334"/>
      <c r="P1" s="334"/>
      <c r="Q1" s="334"/>
      <c r="R1" s="334"/>
      <c r="S1" s="903"/>
      <c r="T1" s="903"/>
      <c r="U1" s="334"/>
      <c r="V1" s="334"/>
      <c r="W1" s="334"/>
      <c r="X1" s="334"/>
      <c r="Y1" s="334"/>
      <c r="Z1" s="334"/>
      <c r="AA1" s="334"/>
      <c r="AB1" s="334"/>
      <c r="AC1" s="334"/>
      <c r="AD1" s="334"/>
      <c r="AE1" s="334"/>
      <c r="AF1" s="334"/>
      <c r="AG1" s="334"/>
      <c r="AH1" s="334"/>
      <c r="AI1" s="334"/>
      <c r="AJ1" s="334"/>
      <c r="AK1" s="334"/>
      <c r="AL1" s="334"/>
      <c r="AM1" s="334"/>
      <c r="AN1" s="901"/>
      <c r="AO1" s="334"/>
      <c r="AP1" s="334"/>
      <c r="AQ1" s="334"/>
      <c r="AR1" s="335"/>
    </row>
    <row r="2" spans="1:44" ht="14.25" customHeight="1">
      <c r="A2" s="1912" t="s">
        <v>2660</v>
      </c>
      <c r="B2" s="1693"/>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1693"/>
      <c r="AM2" s="1693"/>
      <c r="AN2" s="1693"/>
      <c r="AO2" s="1693"/>
      <c r="AP2" s="1693"/>
      <c r="AQ2" s="1693"/>
      <c r="AR2" s="337"/>
    </row>
    <row r="3" spans="1:44" ht="22.5" customHeight="1">
      <c r="A3" s="1913" t="s">
        <v>2</v>
      </c>
      <c r="B3" s="1914"/>
      <c r="C3" s="1914"/>
      <c r="D3" s="1914"/>
      <c r="E3" s="1914"/>
      <c r="F3" s="1914"/>
      <c r="G3" s="1914"/>
      <c r="H3" s="1914"/>
      <c r="I3" s="1914"/>
      <c r="J3" s="1914"/>
      <c r="K3" s="1073"/>
      <c r="L3" s="1915" t="s">
        <v>2405</v>
      </c>
      <c r="M3" s="1914"/>
      <c r="N3" s="1914"/>
      <c r="O3" s="1914"/>
      <c r="P3" s="1914"/>
      <c r="Q3" s="1914"/>
      <c r="R3" s="1914"/>
      <c r="S3" s="1914"/>
      <c r="T3" s="1914"/>
      <c r="U3" s="1914"/>
      <c r="V3" s="1916"/>
      <c r="W3" s="904"/>
      <c r="X3" s="904"/>
      <c r="Y3" s="904"/>
      <c r="Z3" s="904"/>
      <c r="AA3" s="904"/>
      <c r="AB3" s="904"/>
      <c r="AC3" s="904"/>
      <c r="AD3" s="904"/>
      <c r="AE3" s="904"/>
      <c r="AF3" s="904"/>
      <c r="AG3" s="1915" t="s">
        <v>4</v>
      </c>
      <c r="AH3" s="1914"/>
      <c r="AI3" s="1914"/>
      <c r="AJ3" s="1914"/>
      <c r="AK3" s="1914"/>
      <c r="AL3" s="1914"/>
      <c r="AM3" s="1914"/>
      <c r="AN3" s="1916"/>
      <c r="AO3" s="1917" t="s">
        <v>5</v>
      </c>
      <c r="AP3" s="1918"/>
      <c r="AQ3" s="1919"/>
      <c r="AR3" s="905"/>
    </row>
    <row r="4" spans="1:44" ht="14.25" customHeight="1">
      <c r="A4" s="1923" t="s">
        <v>6</v>
      </c>
      <c r="B4" s="1914"/>
      <c r="C4" s="1914"/>
      <c r="D4" s="1914"/>
      <c r="E4" s="1914"/>
      <c r="F4" s="1914"/>
      <c r="G4" s="1914"/>
      <c r="H4" s="1914"/>
      <c r="I4" s="1914"/>
      <c r="J4" s="1914"/>
      <c r="K4" s="1196"/>
      <c r="L4" s="1924" t="s">
        <v>9</v>
      </c>
      <c r="M4" s="1914"/>
      <c r="N4" s="1914"/>
      <c r="O4" s="1914"/>
      <c r="P4" s="1914"/>
      <c r="Q4" s="1914"/>
      <c r="R4" s="1914"/>
      <c r="S4" s="1914"/>
      <c r="T4" s="1914"/>
      <c r="U4" s="1914"/>
      <c r="V4" s="1916"/>
      <c r="W4" s="907"/>
      <c r="X4" s="907"/>
      <c r="Y4" s="907"/>
      <c r="Z4" s="907"/>
      <c r="AA4" s="907"/>
      <c r="AB4" s="907"/>
      <c r="AC4" s="907"/>
      <c r="AD4" s="907"/>
      <c r="AE4" s="907"/>
      <c r="AF4" s="907"/>
      <c r="AG4" s="907"/>
      <c r="AH4" s="907"/>
      <c r="AI4" s="907"/>
      <c r="AJ4" s="907"/>
      <c r="AK4" s="907"/>
      <c r="AL4" s="907"/>
      <c r="AM4" s="1923" t="s">
        <v>7</v>
      </c>
      <c r="AN4" s="1916"/>
      <c r="AO4" s="1920"/>
      <c r="AP4" s="1921"/>
      <c r="AQ4" s="1922"/>
      <c r="AR4" s="285"/>
    </row>
    <row r="5" spans="1:44" ht="28.5" customHeight="1">
      <c r="A5" s="1930" t="s">
        <v>8</v>
      </c>
      <c r="B5" s="1914"/>
      <c r="C5" s="1931" t="s">
        <v>9</v>
      </c>
      <c r="D5" s="1914"/>
      <c r="E5" s="1914"/>
      <c r="F5" s="1914"/>
      <c r="G5" s="1914"/>
      <c r="H5" s="1914"/>
      <c r="I5" s="1914"/>
      <c r="J5" s="1914"/>
      <c r="K5" s="1916"/>
      <c r="L5" s="1932" t="s">
        <v>10</v>
      </c>
      <c r="M5" s="1914"/>
      <c r="N5" s="1914"/>
      <c r="O5" s="1916"/>
      <c r="P5" s="1933" t="s">
        <v>11</v>
      </c>
      <c r="Q5" s="1914"/>
      <c r="R5" s="1914"/>
      <c r="S5" s="1934" t="s">
        <v>12</v>
      </c>
      <c r="T5" s="1916"/>
      <c r="U5" s="1935" t="s">
        <v>13</v>
      </c>
      <c r="V5" s="1914"/>
      <c r="W5" s="1914"/>
      <c r="X5" s="1914"/>
      <c r="Y5" s="1914"/>
      <c r="Z5" s="1914"/>
      <c r="AA5" s="1914"/>
      <c r="AB5" s="1914"/>
      <c r="AC5" s="1914"/>
      <c r="AD5" s="1914"/>
      <c r="AE5" s="1914"/>
      <c r="AF5" s="1914"/>
      <c r="AG5" s="1914"/>
      <c r="AH5" s="1914"/>
      <c r="AI5" s="1914"/>
      <c r="AJ5" s="1914"/>
      <c r="AK5" s="1914"/>
      <c r="AL5" s="1916"/>
      <c r="AM5" s="908" t="s">
        <v>14</v>
      </c>
      <c r="AN5" s="1925" t="s">
        <v>15</v>
      </c>
      <c r="AO5" s="1916"/>
      <c r="AP5" s="908" t="s">
        <v>16</v>
      </c>
      <c r="AQ5" s="909" t="s">
        <v>17</v>
      </c>
      <c r="AR5" s="285"/>
    </row>
    <row r="6" spans="1:44" ht="14.25" customHeight="1">
      <c r="A6" s="910" t="s">
        <v>18</v>
      </c>
      <c r="B6" s="910" t="s">
        <v>19</v>
      </c>
      <c r="C6" s="910" t="s">
        <v>20</v>
      </c>
      <c r="D6" s="910" t="s">
        <v>21</v>
      </c>
      <c r="E6" s="910" t="s">
        <v>22</v>
      </c>
      <c r="F6" s="910" t="s">
        <v>23</v>
      </c>
      <c r="G6" s="910" t="s">
        <v>24</v>
      </c>
      <c r="H6" s="910" t="s">
        <v>25</v>
      </c>
      <c r="I6" s="910" t="s">
        <v>26</v>
      </c>
      <c r="J6" s="910" t="s">
        <v>27</v>
      </c>
      <c r="K6" s="910" t="s">
        <v>28</v>
      </c>
      <c r="L6" s="911" t="s">
        <v>29</v>
      </c>
      <c r="M6" s="910" t="s">
        <v>30</v>
      </c>
      <c r="N6" s="910" t="s">
        <v>31</v>
      </c>
      <c r="O6" s="910" t="s">
        <v>32</v>
      </c>
      <c r="P6" s="910" t="s">
        <v>33</v>
      </c>
      <c r="Q6" s="910" t="s">
        <v>34</v>
      </c>
      <c r="R6" s="910" t="s">
        <v>35</v>
      </c>
      <c r="S6" s="911" t="s">
        <v>36</v>
      </c>
      <c r="T6" s="911" t="s">
        <v>37</v>
      </c>
      <c r="U6" s="912" t="s">
        <v>38</v>
      </c>
      <c r="V6" s="912" t="s">
        <v>39</v>
      </c>
      <c r="W6" s="913" t="s">
        <v>417</v>
      </c>
      <c r="X6" s="913" t="s">
        <v>418</v>
      </c>
      <c r="Y6" s="913" t="s">
        <v>419</v>
      </c>
      <c r="Z6" s="913" t="s">
        <v>420</v>
      </c>
      <c r="AA6" s="913" t="s">
        <v>421</v>
      </c>
      <c r="AB6" s="913" t="s">
        <v>422</v>
      </c>
      <c r="AC6" s="913" t="s">
        <v>423</v>
      </c>
      <c r="AD6" s="913" t="s">
        <v>424</v>
      </c>
      <c r="AE6" s="913" t="s">
        <v>425</v>
      </c>
      <c r="AF6" s="913" t="s">
        <v>426</v>
      </c>
      <c r="AG6" s="913" t="s">
        <v>427</v>
      </c>
      <c r="AH6" s="913" t="s">
        <v>428</v>
      </c>
      <c r="AI6" s="913" t="s">
        <v>429</v>
      </c>
      <c r="AJ6" s="913" t="s">
        <v>430</v>
      </c>
      <c r="AK6" s="913" t="s">
        <v>431</v>
      </c>
      <c r="AL6" s="913" t="s">
        <v>432</v>
      </c>
      <c r="AM6" s="914" t="s">
        <v>40</v>
      </c>
      <c r="AN6" s="915" t="s">
        <v>41</v>
      </c>
      <c r="AO6" s="915" t="s">
        <v>42</v>
      </c>
      <c r="AP6" s="915" t="s">
        <v>43</v>
      </c>
      <c r="AQ6" s="912" t="s">
        <v>44</v>
      </c>
      <c r="AR6" s="285"/>
    </row>
    <row r="7" spans="1:44" ht="129" customHeight="1">
      <c r="A7" s="916">
        <v>1</v>
      </c>
      <c r="B7" s="1926" t="s">
        <v>2661</v>
      </c>
      <c r="C7" s="917" t="s">
        <v>2662</v>
      </c>
      <c r="D7" s="918" t="s">
        <v>2663</v>
      </c>
      <c r="E7" s="918" t="s">
        <v>48</v>
      </c>
      <c r="F7" s="918" t="s">
        <v>2664</v>
      </c>
      <c r="G7" s="1373" t="s">
        <v>2665</v>
      </c>
      <c r="H7" s="918" t="s">
        <v>2666</v>
      </c>
      <c r="I7" s="918" t="s">
        <v>2667</v>
      </c>
      <c r="J7" s="918" t="s">
        <v>2668</v>
      </c>
      <c r="K7" s="918" t="s">
        <v>50</v>
      </c>
      <c r="L7" s="918" t="s">
        <v>4994</v>
      </c>
      <c r="M7" s="918" t="s">
        <v>67</v>
      </c>
      <c r="N7" s="919">
        <v>0.75</v>
      </c>
      <c r="O7" s="918" t="s">
        <v>53</v>
      </c>
      <c r="P7" s="918">
        <v>3</v>
      </c>
      <c r="Q7" s="918" t="s">
        <v>2670</v>
      </c>
      <c r="R7" s="920" t="s">
        <v>4995</v>
      </c>
      <c r="S7" s="918" t="s">
        <v>446</v>
      </c>
      <c r="T7" s="918" t="s">
        <v>2671</v>
      </c>
      <c r="U7" s="921" t="s">
        <v>38</v>
      </c>
      <c r="V7" s="922" t="s">
        <v>39</v>
      </c>
      <c r="W7" s="923" t="s">
        <v>417</v>
      </c>
      <c r="X7" s="923" t="s">
        <v>418</v>
      </c>
      <c r="Y7" s="923" t="s">
        <v>419</v>
      </c>
      <c r="Z7" s="923" t="s">
        <v>420</v>
      </c>
      <c r="AA7" s="923" t="s">
        <v>421</v>
      </c>
      <c r="AB7" s="923" t="s">
        <v>422</v>
      </c>
      <c r="AC7" s="923" t="s">
        <v>423</v>
      </c>
      <c r="AD7" s="923" t="s">
        <v>424</v>
      </c>
      <c r="AE7" s="923" t="s">
        <v>425</v>
      </c>
      <c r="AF7" s="923" t="s">
        <v>426</v>
      </c>
      <c r="AG7" s="923" t="s">
        <v>427</v>
      </c>
      <c r="AH7" s="923" t="s">
        <v>428</v>
      </c>
      <c r="AI7" s="923" t="s">
        <v>429</v>
      </c>
      <c r="AJ7" s="923" t="s">
        <v>430</v>
      </c>
      <c r="AK7" s="923" t="s">
        <v>431</v>
      </c>
      <c r="AL7" s="923" t="s">
        <v>432</v>
      </c>
      <c r="AM7" s="923" t="s">
        <v>40</v>
      </c>
      <c r="AN7" s="921" t="s">
        <v>41</v>
      </c>
      <c r="AO7" s="924" t="s">
        <v>2672</v>
      </c>
      <c r="AP7" s="924" t="s">
        <v>2673</v>
      </c>
      <c r="AQ7" s="925" t="s">
        <v>2674</v>
      </c>
      <c r="AR7" s="285"/>
    </row>
    <row r="8" spans="1:44" ht="134.25" customHeight="1">
      <c r="A8" s="916">
        <v>2</v>
      </c>
      <c r="B8" s="1927"/>
      <c r="C8" s="917" t="s">
        <v>2675</v>
      </c>
      <c r="D8" s="918" t="s">
        <v>2676</v>
      </c>
      <c r="E8" s="918" t="s">
        <v>48</v>
      </c>
      <c r="F8" s="918" t="s">
        <v>2664</v>
      </c>
      <c r="G8" s="1373" t="s">
        <v>2677</v>
      </c>
      <c r="H8" s="918" t="s">
        <v>2678</v>
      </c>
      <c r="I8" s="918" t="s">
        <v>2667</v>
      </c>
      <c r="J8" s="918" t="s">
        <v>2668</v>
      </c>
      <c r="K8" s="918" t="s">
        <v>2679</v>
      </c>
      <c r="L8" s="918" t="s">
        <v>2680</v>
      </c>
      <c r="M8" s="918" t="s">
        <v>67</v>
      </c>
      <c r="N8" s="919">
        <v>0.75</v>
      </c>
      <c r="O8" s="918" t="s">
        <v>53</v>
      </c>
      <c r="P8" s="918">
        <v>3</v>
      </c>
      <c r="Q8" s="918" t="s">
        <v>2681</v>
      </c>
      <c r="R8" s="1374" t="s">
        <v>4996</v>
      </c>
      <c r="S8" s="918" t="s">
        <v>2682</v>
      </c>
      <c r="T8" s="918" t="s">
        <v>2671</v>
      </c>
      <c r="U8" s="921" t="s">
        <v>38</v>
      </c>
      <c r="V8" s="921" t="s">
        <v>39</v>
      </c>
      <c r="W8" s="923" t="s">
        <v>417</v>
      </c>
      <c r="X8" s="923" t="s">
        <v>418</v>
      </c>
      <c r="Y8" s="923" t="s">
        <v>419</v>
      </c>
      <c r="Z8" s="923" t="s">
        <v>420</v>
      </c>
      <c r="AA8" s="923" t="s">
        <v>421</v>
      </c>
      <c r="AB8" s="923" t="s">
        <v>422</v>
      </c>
      <c r="AC8" s="923" t="s">
        <v>423</v>
      </c>
      <c r="AD8" s="923" t="s">
        <v>424</v>
      </c>
      <c r="AE8" s="923" t="s">
        <v>425</v>
      </c>
      <c r="AF8" s="923" t="s">
        <v>426</v>
      </c>
      <c r="AG8" s="923" t="s">
        <v>427</v>
      </c>
      <c r="AH8" s="923" t="s">
        <v>428</v>
      </c>
      <c r="AI8" s="923" t="s">
        <v>429</v>
      </c>
      <c r="AJ8" s="923" t="s">
        <v>430</v>
      </c>
      <c r="AK8" s="923" t="s">
        <v>431</v>
      </c>
      <c r="AL8" s="923" t="s">
        <v>432</v>
      </c>
      <c r="AM8" s="923" t="s">
        <v>40</v>
      </c>
      <c r="AN8" s="921" t="s">
        <v>41</v>
      </c>
      <c r="AO8" s="924" t="s">
        <v>2683</v>
      </c>
      <c r="AP8" s="924" t="s">
        <v>2684</v>
      </c>
      <c r="AQ8" s="925" t="s">
        <v>2685</v>
      </c>
      <c r="AR8" s="285"/>
    </row>
    <row r="9" spans="1:44" ht="84" customHeight="1">
      <c r="A9" s="916">
        <v>3</v>
      </c>
      <c r="B9" s="1927"/>
      <c r="C9" s="917" t="s">
        <v>2686</v>
      </c>
      <c r="D9" s="918" t="s">
        <v>2687</v>
      </c>
      <c r="E9" s="918" t="s">
        <v>48</v>
      </c>
      <c r="F9" s="918" t="s">
        <v>2664</v>
      </c>
      <c r="G9" s="918" t="s">
        <v>2688</v>
      </c>
      <c r="H9" s="918" t="s">
        <v>2689</v>
      </c>
      <c r="I9" s="918" t="s">
        <v>2667</v>
      </c>
      <c r="J9" s="918" t="s">
        <v>2668</v>
      </c>
      <c r="K9" s="918" t="s">
        <v>50</v>
      </c>
      <c r="L9" s="918" t="s">
        <v>2669</v>
      </c>
      <c r="M9" s="918" t="s">
        <v>67</v>
      </c>
      <c r="N9" s="919">
        <v>0.75</v>
      </c>
      <c r="O9" s="918" t="s">
        <v>53</v>
      </c>
      <c r="P9" s="918">
        <v>2</v>
      </c>
      <c r="Q9" s="918" t="s">
        <v>2681</v>
      </c>
      <c r="R9" s="1374" t="s">
        <v>4997</v>
      </c>
      <c r="S9" s="918" t="s">
        <v>2690</v>
      </c>
      <c r="T9" s="918" t="s">
        <v>2671</v>
      </c>
      <c r="U9" s="926" t="s">
        <v>38</v>
      </c>
      <c r="V9" s="927" t="s">
        <v>39</v>
      </c>
      <c r="W9" s="928" t="s">
        <v>417</v>
      </c>
      <c r="X9" s="928" t="s">
        <v>418</v>
      </c>
      <c r="Y9" s="928" t="s">
        <v>419</v>
      </c>
      <c r="Z9" s="923" t="s">
        <v>420</v>
      </c>
      <c r="AA9" s="923" t="s">
        <v>421</v>
      </c>
      <c r="AB9" s="923" t="s">
        <v>422</v>
      </c>
      <c r="AC9" s="923" t="s">
        <v>423</v>
      </c>
      <c r="AD9" s="923" t="s">
        <v>424</v>
      </c>
      <c r="AE9" s="923" t="s">
        <v>425</v>
      </c>
      <c r="AF9" s="923" t="s">
        <v>426</v>
      </c>
      <c r="AG9" s="923" t="s">
        <v>427</v>
      </c>
      <c r="AH9" s="923" t="s">
        <v>428</v>
      </c>
      <c r="AI9" s="923" t="s">
        <v>429</v>
      </c>
      <c r="AJ9" s="923" t="s">
        <v>430</v>
      </c>
      <c r="AK9" s="923" t="s">
        <v>431</v>
      </c>
      <c r="AL9" s="923" t="s">
        <v>432</v>
      </c>
      <c r="AM9" s="923" t="s">
        <v>40</v>
      </c>
      <c r="AN9" s="927" t="s">
        <v>41</v>
      </c>
      <c r="AO9" s="924" t="s">
        <v>2691</v>
      </c>
      <c r="AP9" s="924" t="s">
        <v>2692</v>
      </c>
      <c r="AQ9" s="925" t="s">
        <v>2693</v>
      </c>
      <c r="AR9" s="285"/>
    </row>
    <row r="10" spans="1:44" ht="103.5" customHeight="1">
      <c r="A10" s="916">
        <v>4</v>
      </c>
      <c r="B10" s="1928"/>
      <c r="C10" s="917" t="s">
        <v>2694</v>
      </c>
      <c r="D10" s="918" t="s">
        <v>2695</v>
      </c>
      <c r="E10" s="918" t="s">
        <v>48</v>
      </c>
      <c r="F10" s="918" t="s">
        <v>2664</v>
      </c>
      <c r="G10" s="918" t="s">
        <v>2677</v>
      </c>
      <c r="H10" s="918" t="s">
        <v>2696</v>
      </c>
      <c r="I10" s="918" t="s">
        <v>2667</v>
      </c>
      <c r="J10" s="918" t="s">
        <v>2668</v>
      </c>
      <c r="K10" s="918" t="s">
        <v>50</v>
      </c>
      <c r="L10" s="918" t="s">
        <v>2680</v>
      </c>
      <c r="M10" s="918" t="s">
        <v>67</v>
      </c>
      <c r="N10" s="919">
        <v>0.75</v>
      </c>
      <c r="O10" s="918" t="s">
        <v>53</v>
      </c>
      <c r="P10" s="918">
        <v>2</v>
      </c>
      <c r="Q10" s="918" t="s">
        <v>2681</v>
      </c>
      <c r="R10" s="1375" t="s">
        <v>4998</v>
      </c>
      <c r="S10" s="918" t="s">
        <v>2697</v>
      </c>
      <c r="T10" s="918" t="s">
        <v>2671</v>
      </c>
      <c r="U10" s="926" t="s">
        <v>38</v>
      </c>
      <c r="V10" s="927" t="s">
        <v>39</v>
      </c>
      <c r="W10" s="928" t="s">
        <v>417</v>
      </c>
      <c r="X10" s="928" t="s">
        <v>418</v>
      </c>
      <c r="Y10" s="928" t="s">
        <v>419</v>
      </c>
      <c r="Z10" s="923" t="s">
        <v>420</v>
      </c>
      <c r="AA10" s="923" t="s">
        <v>421</v>
      </c>
      <c r="AB10" s="923" t="s">
        <v>422</v>
      </c>
      <c r="AC10" s="923" t="s">
        <v>423</v>
      </c>
      <c r="AD10" s="923" t="s">
        <v>424</v>
      </c>
      <c r="AE10" s="923" t="s">
        <v>425</v>
      </c>
      <c r="AF10" s="923" t="s">
        <v>426</v>
      </c>
      <c r="AG10" s="923" t="s">
        <v>427</v>
      </c>
      <c r="AH10" s="923" t="s">
        <v>428</v>
      </c>
      <c r="AI10" s="923" t="s">
        <v>429</v>
      </c>
      <c r="AJ10" s="923" t="s">
        <v>430</v>
      </c>
      <c r="AK10" s="923" t="s">
        <v>431</v>
      </c>
      <c r="AL10" s="923" t="s">
        <v>432</v>
      </c>
      <c r="AM10" s="923" t="s">
        <v>40</v>
      </c>
      <c r="AN10" s="927" t="s">
        <v>41</v>
      </c>
      <c r="AO10" s="924" t="s">
        <v>2698</v>
      </c>
      <c r="AP10" s="924" t="s">
        <v>2699</v>
      </c>
      <c r="AQ10" s="925" t="s">
        <v>2685</v>
      </c>
      <c r="AR10" s="285"/>
    </row>
    <row r="11" spans="1:44" ht="109.5" customHeight="1">
      <c r="A11" s="916">
        <v>5</v>
      </c>
      <c r="B11" s="1926" t="s">
        <v>89</v>
      </c>
      <c r="C11" s="917" t="s">
        <v>2700</v>
      </c>
      <c r="D11" s="918" t="s">
        <v>2701</v>
      </c>
      <c r="E11" s="918" t="s">
        <v>48</v>
      </c>
      <c r="F11" s="918" t="s">
        <v>2664</v>
      </c>
      <c r="G11" s="1373" t="s">
        <v>2677</v>
      </c>
      <c r="H11" s="918" t="s">
        <v>2702</v>
      </c>
      <c r="I11" s="918" t="s">
        <v>2667</v>
      </c>
      <c r="J11" s="918" t="s">
        <v>2668</v>
      </c>
      <c r="K11" s="918" t="s">
        <v>133</v>
      </c>
      <c r="L11" s="918" t="s">
        <v>2703</v>
      </c>
      <c r="M11" s="918" t="s">
        <v>67</v>
      </c>
      <c r="N11" s="919">
        <v>0.6</v>
      </c>
      <c r="O11" s="918" t="s">
        <v>53</v>
      </c>
      <c r="P11" s="918">
        <v>2</v>
      </c>
      <c r="Q11" s="918" t="s">
        <v>2704</v>
      </c>
      <c r="R11" s="1375" t="s">
        <v>4999</v>
      </c>
      <c r="S11" s="918" t="s">
        <v>2705</v>
      </c>
      <c r="T11" s="918" t="s">
        <v>2671</v>
      </c>
      <c r="U11" s="926" t="s">
        <v>38</v>
      </c>
      <c r="V11" s="927" t="s">
        <v>39</v>
      </c>
      <c r="W11" s="928" t="s">
        <v>417</v>
      </c>
      <c r="X11" s="928" t="s">
        <v>418</v>
      </c>
      <c r="Y11" s="928" t="s">
        <v>419</v>
      </c>
      <c r="Z11" s="923" t="s">
        <v>420</v>
      </c>
      <c r="AA11" s="923" t="s">
        <v>421</v>
      </c>
      <c r="AB11" s="923" t="s">
        <v>422</v>
      </c>
      <c r="AC11" s="923" t="s">
        <v>423</v>
      </c>
      <c r="AD11" s="923" t="s">
        <v>424</v>
      </c>
      <c r="AE11" s="923" t="s">
        <v>425</v>
      </c>
      <c r="AF11" s="923" t="s">
        <v>426</v>
      </c>
      <c r="AG11" s="923" t="s">
        <v>427</v>
      </c>
      <c r="AH11" s="923" t="s">
        <v>428</v>
      </c>
      <c r="AI11" s="923" t="s">
        <v>429</v>
      </c>
      <c r="AJ11" s="923" t="s">
        <v>430</v>
      </c>
      <c r="AK11" s="923" t="s">
        <v>431</v>
      </c>
      <c r="AL11" s="923" t="s">
        <v>432</v>
      </c>
      <c r="AM11" s="923" t="s">
        <v>40</v>
      </c>
      <c r="AN11" s="927" t="s">
        <v>41</v>
      </c>
      <c r="AO11" s="924" t="s">
        <v>2706</v>
      </c>
      <c r="AP11" s="924" t="s">
        <v>2707</v>
      </c>
      <c r="AQ11" s="924" t="s">
        <v>2708</v>
      </c>
      <c r="AR11" s="285"/>
    </row>
    <row r="12" spans="1:44" ht="111" customHeight="1">
      <c r="A12" s="916">
        <v>6</v>
      </c>
      <c r="B12" s="1927"/>
      <c r="C12" s="917" t="s">
        <v>2709</v>
      </c>
      <c r="D12" s="918" t="s">
        <v>2710</v>
      </c>
      <c r="E12" s="918" t="s">
        <v>48</v>
      </c>
      <c r="F12" s="918" t="s">
        <v>2664</v>
      </c>
      <c r="G12" s="918" t="s">
        <v>2677</v>
      </c>
      <c r="H12" s="918" t="s">
        <v>2711</v>
      </c>
      <c r="I12" s="918" t="s">
        <v>2667</v>
      </c>
      <c r="J12" s="918" t="s">
        <v>2668</v>
      </c>
      <c r="K12" s="918" t="s">
        <v>133</v>
      </c>
      <c r="L12" s="918" t="s">
        <v>2712</v>
      </c>
      <c r="M12" s="918" t="s">
        <v>67</v>
      </c>
      <c r="N12" s="919">
        <v>0.7</v>
      </c>
      <c r="O12" s="918" t="s">
        <v>53</v>
      </c>
      <c r="P12" s="918">
        <v>10</v>
      </c>
      <c r="Q12" s="918" t="s">
        <v>2713</v>
      </c>
      <c r="R12" s="1375" t="s">
        <v>5000</v>
      </c>
      <c r="S12" s="918" t="s">
        <v>2697</v>
      </c>
      <c r="T12" s="918" t="s">
        <v>2671</v>
      </c>
      <c r="U12" s="926" t="s">
        <v>38</v>
      </c>
      <c r="V12" s="927" t="s">
        <v>39</v>
      </c>
      <c r="W12" s="928" t="s">
        <v>417</v>
      </c>
      <c r="X12" s="928" t="s">
        <v>418</v>
      </c>
      <c r="Y12" s="928" t="s">
        <v>419</v>
      </c>
      <c r="Z12" s="923" t="s">
        <v>420</v>
      </c>
      <c r="AA12" s="923" t="s">
        <v>421</v>
      </c>
      <c r="AB12" s="923" t="s">
        <v>422</v>
      </c>
      <c r="AC12" s="923" t="s">
        <v>423</v>
      </c>
      <c r="AD12" s="923" t="s">
        <v>424</v>
      </c>
      <c r="AE12" s="923" t="s">
        <v>425</v>
      </c>
      <c r="AF12" s="923" t="s">
        <v>426</v>
      </c>
      <c r="AG12" s="923" t="s">
        <v>427</v>
      </c>
      <c r="AH12" s="923" t="s">
        <v>428</v>
      </c>
      <c r="AI12" s="923" t="s">
        <v>429</v>
      </c>
      <c r="AJ12" s="923" t="s">
        <v>430</v>
      </c>
      <c r="AK12" s="923" t="s">
        <v>431</v>
      </c>
      <c r="AL12" s="923" t="s">
        <v>432</v>
      </c>
      <c r="AM12" s="923" t="s">
        <v>40</v>
      </c>
      <c r="AN12" s="927" t="s">
        <v>41</v>
      </c>
      <c r="AO12" s="924" t="s">
        <v>2714</v>
      </c>
      <c r="AP12" s="924" t="s">
        <v>2715</v>
      </c>
      <c r="AQ12" s="925" t="s">
        <v>2716</v>
      </c>
      <c r="AR12" s="285"/>
    </row>
    <row r="13" spans="1:44" ht="83.25" customHeight="1">
      <c r="A13" s="916">
        <v>7</v>
      </c>
      <c r="B13" s="1927"/>
      <c r="C13" s="1376" t="s">
        <v>2717</v>
      </c>
      <c r="D13" s="918" t="s">
        <v>2718</v>
      </c>
      <c r="E13" s="918"/>
      <c r="F13" s="918"/>
      <c r="G13" s="918"/>
      <c r="H13" s="918"/>
      <c r="I13" s="918"/>
      <c r="J13" s="918"/>
      <c r="K13" s="918"/>
      <c r="L13" s="918" t="s">
        <v>2719</v>
      </c>
      <c r="M13" s="918" t="s">
        <v>67</v>
      </c>
      <c r="N13" s="919">
        <v>0.8</v>
      </c>
      <c r="O13" s="918" t="s">
        <v>53</v>
      </c>
      <c r="P13" s="918">
        <v>1</v>
      </c>
      <c r="Q13" s="918" t="s">
        <v>2720</v>
      </c>
      <c r="R13" s="1377" t="s">
        <v>2721</v>
      </c>
      <c r="S13" s="918" t="s">
        <v>2697</v>
      </c>
      <c r="T13" s="918" t="s">
        <v>2671</v>
      </c>
      <c r="U13" s="926" t="s">
        <v>38</v>
      </c>
      <c r="V13" s="927" t="s">
        <v>39</v>
      </c>
      <c r="W13" s="928" t="s">
        <v>417</v>
      </c>
      <c r="X13" s="928" t="s">
        <v>418</v>
      </c>
      <c r="Y13" s="928" t="s">
        <v>419</v>
      </c>
      <c r="Z13" s="923" t="s">
        <v>420</v>
      </c>
      <c r="AA13" s="923" t="s">
        <v>421</v>
      </c>
      <c r="AB13" s="923" t="s">
        <v>422</v>
      </c>
      <c r="AC13" s="923" t="s">
        <v>423</v>
      </c>
      <c r="AD13" s="923" t="s">
        <v>424</v>
      </c>
      <c r="AE13" s="923" t="s">
        <v>425</v>
      </c>
      <c r="AF13" s="923" t="s">
        <v>426</v>
      </c>
      <c r="AG13" s="923" t="s">
        <v>427</v>
      </c>
      <c r="AH13" s="923" t="s">
        <v>428</v>
      </c>
      <c r="AI13" s="923" t="s">
        <v>429</v>
      </c>
      <c r="AJ13" s="923" t="s">
        <v>430</v>
      </c>
      <c r="AK13" s="923" t="s">
        <v>431</v>
      </c>
      <c r="AL13" s="923" t="s">
        <v>432</v>
      </c>
      <c r="AM13" s="923" t="s">
        <v>40</v>
      </c>
      <c r="AN13" s="927" t="s">
        <v>41</v>
      </c>
      <c r="AO13" s="924" t="s">
        <v>2722</v>
      </c>
      <c r="AP13" s="924" t="s">
        <v>2715</v>
      </c>
      <c r="AQ13" s="925" t="s">
        <v>2723</v>
      </c>
      <c r="AR13" s="285"/>
    </row>
    <row r="14" spans="1:44" ht="124.5" customHeight="1">
      <c r="A14" s="916">
        <v>8</v>
      </c>
      <c r="B14" s="1928"/>
      <c r="C14" s="1376" t="s">
        <v>2724</v>
      </c>
      <c r="D14" s="918" t="s">
        <v>2725</v>
      </c>
      <c r="E14" s="918"/>
      <c r="F14" s="918"/>
      <c r="G14" s="918"/>
      <c r="H14" s="918"/>
      <c r="I14" s="918"/>
      <c r="J14" s="918"/>
      <c r="K14" s="918"/>
      <c r="L14" s="918" t="s">
        <v>2726</v>
      </c>
      <c r="M14" s="918" t="s">
        <v>67</v>
      </c>
      <c r="N14" s="918">
        <v>80</v>
      </c>
      <c r="O14" s="918" t="s">
        <v>53</v>
      </c>
      <c r="P14" s="918">
        <v>1</v>
      </c>
      <c r="Q14" s="918" t="s">
        <v>2727</v>
      </c>
      <c r="R14" s="1377" t="s">
        <v>2728</v>
      </c>
      <c r="S14" s="918" t="s">
        <v>2697</v>
      </c>
      <c r="T14" s="918" t="s">
        <v>2671</v>
      </c>
      <c r="U14" s="926" t="s">
        <v>38</v>
      </c>
      <c r="V14" s="927" t="s">
        <v>39</v>
      </c>
      <c r="W14" s="928" t="s">
        <v>417</v>
      </c>
      <c r="X14" s="928" t="s">
        <v>418</v>
      </c>
      <c r="Y14" s="928" t="s">
        <v>419</v>
      </c>
      <c r="Z14" s="923" t="s">
        <v>420</v>
      </c>
      <c r="AA14" s="923" t="s">
        <v>421</v>
      </c>
      <c r="AB14" s="923" t="s">
        <v>422</v>
      </c>
      <c r="AC14" s="923" t="s">
        <v>423</v>
      </c>
      <c r="AD14" s="923" t="s">
        <v>424</v>
      </c>
      <c r="AE14" s="923" t="s">
        <v>425</v>
      </c>
      <c r="AF14" s="923" t="s">
        <v>426</v>
      </c>
      <c r="AG14" s="923" t="s">
        <v>427</v>
      </c>
      <c r="AH14" s="923" t="s">
        <v>428</v>
      </c>
      <c r="AI14" s="923" t="s">
        <v>429</v>
      </c>
      <c r="AJ14" s="923" t="s">
        <v>430</v>
      </c>
      <c r="AK14" s="923" t="s">
        <v>431</v>
      </c>
      <c r="AL14" s="923" t="s">
        <v>432</v>
      </c>
      <c r="AM14" s="923" t="s">
        <v>40</v>
      </c>
      <c r="AN14" s="927" t="s">
        <v>41</v>
      </c>
      <c r="AO14" s="924" t="s">
        <v>2729</v>
      </c>
      <c r="AP14" s="924" t="s">
        <v>2715</v>
      </c>
      <c r="AQ14" s="925" t="s">
        <v>2723</v>
      </c>
      <c r="AR14" s="285"/>
    </row>
    <row r="15" spans="1:44" ht="256.5" customHeight="1">
      <c r="A15" s="916">
        <v>9</v>
      </c>
      <c r="B15" s="1926" t="s">
        <v>124</v>
      </c>
      <c r="C15" s="1376" t="s">
        <v>2730</v>
      </c>
      <c r="D15" s="918" t="s">
        <v>2731</v>
      </c>
      <c r="E15" s="918" t="s">
        <v>48</v>
      </c>
      <c r="F15" s="918" t="s">
        <v>2664</v>
      </c>
      <c r="G15" s="918" t="s">
        <v>2677</v>
      </c>
      <c r="H15" s="918" t="s">
        <v>2732</v>
      </c>
      <c r="I15" s="918" t="s">
        <v>2667</v>
      </c>
      <c r="J15" s="918" t="s">
        <v>2668</v>
      </c>
      <c r="K15" s="918" t="s">
        <v>2733</v>
      </c>
      <c r="L15" s="918" t="s">
        <v>2734</v>
      </c>
      <c r="M15" s="918" t="s">
        <v>67</v>
      </c>
      <c r="N15" s="919">
        <v>1</v>
      </c>
      <c r="O15" s="918" t="s">
        <v>53</v>
      </c>
      <c r="P15" s="918">
        <v>3</v>
      </c>
      <c r="Q15" s="918" t="s">
        <v>2735</v>
      </c>
      <c r="R15" s="1378" t="s">
        <v>5001</v>
      </c>
      <c r="S15" s="918" t="s">
        <v>2705</v>
      </c>
      <c r="T15" s="918" t="s">
        <v>2671</v>
      </c>
      <c r="U15" s="929">
        <v>15</v>
      </c>
      <c r="V15" s="930">
        <v>2</v>
      </c>
      <c r="W15" s="927" t="s">
        <v>417</v>
      </c>
      <c r="X15" s="931" t="s">
        <v>418</v>
      </c>
      <c r="Y15" s="931" t="s">
        <v>419</v>
      </c>
      <c r="Z15" s="931" t="s">
        <v>420</v>
      </c>
      <c r="AA15" s="931" t="s">
        <v>421</v>
      </c>
      <c r="AB15" s="931" t="s">
        <v>422</v>
      </c>
      <c r="AC15" s="931" t="s">
        <v>423</v>
      </c>
      <c r="AD15" s="931" t="s">
        <v>424</v>
      </c>
      <c r="AE15" s="931" t="s">
        <v>425</v>
      </c>
      <c r="AF15" s="931" t="s">
        <v>426</v>
      </c>
      <c r="AG15" s="931" t="s">
        <v>427</v>
      </c>
      <c r="AH15" s="931" t="s">
        <v>428</v>
      </c>
      <c r="AI15" s="931" t="s">
        <v>429</v>
      </c>
      <c r="AJ15" s="931" t="s">
        <v>430</v>
      </c>
      <c r="AK15" s="927" t="s">
        <v>431</v>
      </c>
      <c r="AL15" s="927" t="s">
        <v>432</v>
      </c>
      <c r="AM15" s="927" t="s">
        <v>40</v>
      </c>
      <c r="AN15" s="930" t="s">
        <v>2736</v>
      </c>
      <c r="AO15" s="924" t="s">
        <v>2737</v>
      </c>
      <c r="AP15" s="924" t="s">
        <v>2738</v>
      </c>
      <c r="AQ15" s="924" t="s">
        <v>2739</v>
      </c>
      <c r="AR15" s="285"/>
    </row>
    <row r="16" spans="1:44" ht="127.5" customHeight="1">
      <c r="A16" s="916">
        <v>10</v>
      </c>
      <c r="B16" s="1927"/>
      <c r="C16" s="917" t="s">
        <v>2740</v>
      </c>
      <c r="D16" s="918" t="s">
        <v>2741</v>
      </c>
      <c r="E16" s="918" t="s">
        <v>48</v>
      </c>
      <c r="F16" s="918" t="s">
        <v>2664</v>
      </c>
      <c r="G16" s="918" t="s">
        <v>2677</v>
      </c>
      <c r="H16" s="918" t="s">
        <v>2742</v>
      </c>
      <c r="I16" s="918" t="s">
        <v>2667</v>
      </c>
      <c r="J16" s="918" t="s">
        <v>2668</v>
      </c>
      <c r="K16" s="918" t="s">
        <v>2733</v>
      </c>
      <c r="L16" s="918" t="s">
        <v>2743</v>
      </c>
      <c r="M16" s="918" t="s">
        <v>67</v>
      </c>
      <c r="N16" s="919">
        <v>0.75</v>
      </c>
      <c r="O16" s="918" t="s">
        <v>53</v>
      </c>
      <c r="P16" s="918">
        <v>4</v>
      </c>
      <c r="Q16" s="918" t="s">
        <v>2735</v>
      </c>
      <c r="R16" s="1377" t="s">
        <v>5002</v>
      </c>
      <c r="S16" s="918" t="s">
        <v>2705</v>
      </c>
      <c r="T16" s="918" t="s">
        <v>2671</v>
      </c>
      <c r="U16" s="926" t="s">
        <v>38</v>
      </c>
      <c r="V16" s="927" t="s">
        <v>39</v>
      </c>
      <c r="W16" s="927" t="s">
        <v>417</v>
      </c>
      <c r="X16" s="927" t="s">
        <v>418</v>
      </c>
      <c r="Y16" s="931" t="s">
        <v>419</v>
      </c>
      <c r="Z16" s="931" t="s">
        <v>420</v>
      </c>
      <c r="AA16" s="931" t="s">
        <v>421</v>
      </c>
      <c r="AB16" s="931" t="s">
        <v>422</v>
      </c>
      <c r="AC16" s="927" t="s">
        <v>423</v>
      </c>
      <c r="AD16" s="927" t="s">
        <v>424</v>
      </c>
      <c r="AE16" s="932" t="s">
        <v>425</v>
      </c>
      <c r="AF16" s="927" t="s">
        <v>426</v>
      </c>
      <c r="AG16" s="927" t="s">
        <v>427</v>
      </c>
      <c r="AH16" s="927" t="s">
        <v>428</v>
      </c>
      <c r="AI16" s="927" t="s">
        <v>429</v>
      </c>
      <c r="AJ16" s="927" t="s">
        <v>430</v>
      </c>
      <c r="AK16" s="927" t="s">
        <v>431</v>
      </c>
      <c r="AL16" s="927" t="s">
        <v>432</v>
      </c>
      <c r="AM16" s="927" t="s">
        <v>40</v>
      </c>
      <c r="AN16" s="927" t="s">
        <v>41</v>
      </c>
      <c r="AO16" s="924" t="s">
        <v>2744</v>
      </c>
      <c r="AP16" s="924" t="s">
        <v>2745</v>
      </c>
      <c r="AQ16" s="924" t="s">
        <v>2739</v>
      </c>
      <c r="AR16" s="285"/>
    </row>
    <row r="17" spans="1:44" ht="111.75" customHeight="1">
      <c r="A17" s="916">
        <v>11</v>
      </c>
      <c r="B17" s="1927"/>
      <c r="C17" s="917" t="s">
        <v>2746</v>
      </c>
      <c r="D17" s="918" t="s">
        <v>2747</v>
      </c>
      <c r="E17" s="918" t="s">
        <v>48</v>
      </c>
      <c r="F17" s="918" t="s">
        <v>2664</v>
      </c>
      <c r="G17" s="918" t="s">
        <v>2677</v>
      </c>
      <c r="H17" s="918" t="s">
        <v>2748</v>
      </c>
      <c r="I17" s="918" t="s">
        <v>2667</v>
      </c>
      <c r="J17" s="918" t="s">
        <v>2668</v>
      </c>
      <c r="K17" s="918" t="s">
        <v>2733</v>
      </c>
      <c r="L17" s="918" t="s">
        <v>2749</v>
      </c>
      <c r="M17" s="918" t="s">
        <v>67</v>
      </c>
      <c r="N17" s="919">
        <v>0.5</v>
      </c>
      <c r="O17" s="918" t="s">
        <v>53</v>
      </c>
      <c r="P17" s="918">
        <v>4</v>
      </c>
      <c r="Q17" s="918" t="s">
        <v>2735</v>
      </c>
      <c r="R17" s="315" t="s">
        <v>5003</v>
      </c>
      <c r="S17" s="918" t="s">
        <v>2750</v>
      </c>
      <c r="T17" s="918" t="s">
        <v>2671</v>
      </c>
      <c r="U17" s="926" t="s">
        <v>38</v>
      </c>
      <c r="V17" s="927" t="s">
        <v>39</v>
      </c>
      <c r="W17" s="927" t="s">
        <v>417</v>
      </c>
      <c r="X17" s="927" t="s">
        <v>418</v>
      </c>
      <c r="Y17" s="931" t="s">
        <v>419</v>
      </c>
      <c r="Z17" s="931" t="s">
        <v>420</v>
      </c>
      <c r="AA17" s="931" t="s">
        <v>421</v>
      </c>
      <c r="AB17" s="931" t="s">
        <v>422</v>
      </c>
      <c r="AC17" s="927" t="s">
        <v>423</v>
      </c>
      <c r="AD17" s="927" t="s">
        <v>424</v>
      </c>
      <c r="AE17" s="932" t="s">
        <v>425</v>
      </c>
      <c r="AF17" s="927" t="s">
        <v>426</v>
      </c>
      <c r="AG17" s="927" t="s">
        <v>427</v>
      </c>
      <c r="AH17" s="927" t="s">
        <v>428</v>
      </c>
      <c r="AI17" s="927" t="s">
        <v>429</v>
      </c>
      <c r="AJ17" s="931" t="s">
        <v>430</v>
      </c>
      <c r="AK17" s="927" t="s">
        <v>431</v>
      </c>
      <c r="AL17" s="931" t="s">
        <v>432</v>
      </c>
      <c r="AM17" s="927" t="s">
        <v>40</v>
      </c>
      <c r="AN17" s="927" t="s">
        <v>41</v>
      </c>
      <c r="AO17" s="924" t="s">
        <v>2751</v>
      </c>
      <c r="AP17" s="924" t="s">
        <v>2752</v>
      </c>
      <c r="AQ17" s="924" t="s">
        <v>2739</v>
      </c>
      <c r="AR17" s="285"/>
    </row>
    <row r="18" spans="1:44" ht="129" customHeight="1">
      <c r="A18" s="916">
        <v>12</v>
      </c>
      <c r="B18" s="1927"/>
      <c r="C18" s="917" t="s">
        <v>2753</v>
      </c>
      <c r="D18" s="918" t="s">
        <v>2747</v>
      </c>
      <c r="E18" s="918" t="s">
        <v>48</v>
      </c>
      <c r="F18" s="918" t="s">
        <v>2664</v>
      </c>
      <c r="G18" s="918" t="s">
        <v>2677</v>
      </c>
      <c r="H18" s="918" t="s">
        <v>2754</v>
      </c>
      <c r="I18" s="918" t="s">
        <v>2667</v>
      </c>
      <c r="J18" s="918" t="s">
        <v>2668</v>
      </c>
      <c r="K18" s="918" t="s">
        <v>2733</v>
      </c>
      <c r="L18" s="918" t="s">
        <v>2755</v>
      </c>
      <c r="M18" s="918" t="s">
        <v>67</v>
      </c>
      <c r="N18" s="919">
        <v>0.75</v>
      </c>
      <c r="O18" s="918" t="s">
        <v>53</v>
      </c>
      <c r="P18" s="918">
        <v>4</v>
      </c>
      <c r="Q18" s="918" t="s">
        <v>2735</v>
      </c>
      <c r="R18" s="1377" t="s">
        <v>5004</v>
      </c>
      <c r="S18" s="918" t="s">
        <v>2750</v>
      </c>
      <c r="T18" s="918" t="s">
        <v>2671</v>
      </c>
      <c r="U18" s="926" t="s">
        <v>38</v>
      </c>
      <c r="V18" s="927" t="s">
        <v>39</v>
      </c>
      <c r="W18" s="931" t="s">
        <v>417</v>
      </c>
      <c r="X18" s="931" t="s">
        <v>418</v>
      </c>
      <c r="Y18" s="931" t="s">
        <v>419</v>
      </c>
      <c r="Z18" s="931" t="s">
        <v>420</v>
      </c>
      <c r="AA18" s="931" t="s">
        <v>421</v>
      </c>
      <c r="AB18" s="931" t="s">
        <v>422</v>
      </c>
      <c r="AC18" s="931" t="s">
        <v>423</v>
      </c>
      <c r="AD18" s="931" t="s">
        <v>424</v>
      </c>
      <c r="AE18" s="931" t="s">
        <v>425</v>
      </c>
      <c r="AF18" s="931" t="s">
        <v>426</v>
      </c>
      <c r="AG18" s="931" t="s">
        <v>427</v>
      </c>
      <c r="AH18" s="931" t="s">
        <v>428</v>
      </c>
      <c r="AI18" s="931" t="s">
        <v>429</v>
      </c>
      <c r="AJ18" s="931" t="s">
        <v>430</v>
      </c>
      <c r="AK18" s="931" t="s">
        <v>431</v>
      </c>
      <c r="AL18" s="931" t="s">
        <v>432</v>
      </c>
      <c r="AM18" s="927" t="s">
        <v>40</v>
      </c>
      <c r="AN18" s="927" t="s">
        <v>41</v>
      </c>
      <c r="AO18" s="924" t="s">
        <v>2756</v>
      </c>
      <c r="AP18" s="924" t="s">
        <v>2756</v>
      </c>
      <c r="AQ18" s="924" t="s">
        <v>2739</v>
      </c>
      <c r="AR18" s="285"/>
    </row>
    <row r="19" spans="1:44" ht="90" customHeight="1">
      <c r="A19" s="916">
        <v>13</v>
      </c>
      <c r="B19" s="1927"/>
      <c r="C19" s="1376" t="s">
        <v>2757</v>
      </c>
      <c r="D19" s="918" t="s">
        <v>2747</v>
      </c>
      <c r="E19" s="918" t="s">
        <v>48</v>
      </c>
      <c r="F19" s="918" t="s">
        <v>2664</v>
      </c>
      <c r="G19" s="918" t="s">
        <v>2677</v>
      </c>
      <c r="H19" s="918" t="s">
        <v>2758</v>
      </c>
      <c r="I19" s="918" t="s">
        <v>2667</v>
      </c>
      <c r="J19" s="918" t="s">
        <v>2668</v>
      </c>
      <c r="K19" s="918" t="s">
        <v>2733</v>
      </c>
      <c r="L19" s="918" t="s">
        <v>2759</v>
      </c>
      <c r="M19" s="918" t="s">
        <v>67</v>
      </c>
      <c r="N19" s="919">
        <v>0.8</v>
      </c>
      <c r="O19" s="918" t="s">
        <v>53</v>
      </c>
      <c r="P19" s="918" t="s">
        <v>2760</v>
      </c>
      <c r="Q19" s="918" t="s">
        <v>2735</v>
      </c>
      <c r="R19" s="1377" t="s">
        <v>5005</v>
      </c>
      <c r="S19" s="918" t="s">
        <v>2750</v>
      </c>
      <c r="T19" s="918" t="s">
        <v>2671</v>
      </c>
      <c r="U19" s="933" t="s">
        <v>38</v>
      </c>
      <c r="V19" s="933" t="s">
        <v>39</v>
      </c>
      <c r="W19" s="933" t="s">
        <v>417</v>
      </c>
      <c r="X19" s="933" t="s">
        <v>418</v>
      </c>
      <c r="Y19" s="933" t="s">
        <v>419</v>
      </c>
      <c r="Z19" s="934" t="s">
        <v>420</v>
      </c>
      <c r="AA19" s="934" t="s">
        <v>421</v>
      </c>
      <c r="AB19" s="934" t="s">
        <v>422</v>
      </c>
      <c r="AC19" s="934" t="s">
        <v>423</v>
      </c>
      <c r="AD19" s="934" t="s">
        <v>424</v>
      </c>
      <c r="AE19" s="934" t="s">
        <v>425</v>
      </c>
      <c r="AF19" s="934" t="s">
        <v>426</v>
      </c>
      <c r="AG19" s="934" t="s">
        <v>427</v>
      </c>
      <c r="AH19" s="934" t="s">
        <v>428</v>
      </c>
      <c r="AI19" s="934" t="s">
        <v>429</v>
      </c>
      <c r="AJ19" s="934" t="s">
        <v>430</v>
      </c>
      <c r="AK19" s="934" t="s">
        <v>431</v>
      </c>
      <c r="AL19" s="934" t="s">
        <v>432</v>
      </c>
      <c r="AM19" s="933" t="s">
        <v>40</v>
      </c>
      <c r="AN19" s="933" t="s">
        <v>41</v>
      </c>
      <c r="AO19" s="924" t="s">
        <v>2761</v>
      </c>
      <c r="AP19" s="924" t="s">
        <v>2762</v>
      </c>
      <c r="AQ19" s="924" t="s">
        <v>2739</v>
      </c>
      <c r="AR19" s="285"/>
    </row>
    <row r="20" spans="1:44" ht="126" customHeight="1">
      <c r="A20" s="916">
        <v>14</v>
      </c>
      <c r="B20" s="1927"/>
      <c r="C20" s="917" t="s">
        <v>2763</v>
      </c>
      <c r="D20" s="918" t="s">
        <v>2747</v>
      </c>
      <c r="E20" s="918" t="s">
        <v>48</v>
      </c>
      <c r="F20" s="918" t="s">
        <v>2664</v>
      </c>
      <c r="G20" s="918" t="s">
        <v>2677</v>
      </c>
      <c r="H20" s="918" t="s">
        <v>2764</v>
      </c>
      <c r="I20" s="918" t="s">
        <v>2667</v>
      </c>
      <c r="J20" s="918" t="s">
        <v>2668</v>
      </c>
      <c r="K20" s="918" t="s">
        <v>2733</v>
      </c>
      <c r="L20" s="918" t="s">
        <v>2765</v>
      </c>
      <c r="M20" s="918" t="s">
        <v>81</v>
      </c>
      <c r="N20" s="919">
        <v>0</v>
      </c>
      <c r="O20" s="918" t="s">
        <v>53</v>
      </c>
      <c r="P20" s="918">
        <v>10</v>
      </c>
      <c r="Q20" s="918" t="s">
        <v>2735</v>
      </c>
      <c r="R20" s="1377" t="s">
        <v>5006</v>
      </c>
      <c r="S20" s="918" t="s">
        <v>2750</v>
      </c>
      <c r="T20" s="918" t="s">
        <v>2671</v>
      </c>
      <c r="U20" s="926" t="s">
        <v>38</v>
      </c>
      <c r="V20" s="927" t="s">
        <v>39</v>
      </c>
      <c r="W20" s="927" t="s">
        <v>417</v>
      </c>
      <c r="X20" s="927" t="s">
        <v>418</v>
      </c>
      <c r="Y20" s="927" t="s">
        <v>419</v>
      </c>
      <c r="Z20" s="931" t="s">
        <v>420</v>
      </c>
      <c r="AA20" s="931" t="s">
        <v>421</v>
      </c>
      <c r="AB20" s="927" t="s">
        <v>422</v>
      </c>
      <c r="AC20" s="927" t="s">
        <v>423</v>
      </c>
      <c r="AD20" s="927" t="s">
        <v>424</v>
      </c>
      <c r="AE20" s="927" t="s">
        <v>425</v>
      </c>
      <c r="AF20" s="927" t="s">
        <v>426</v>
      </c>
      <c r="AG20" s="927" t="s">
        <v>427</v>
      </c>
      <c r="AH20" s="927" t="s">
        <v>428</v>
      </c>
      <c r="AI20" s="927" t="s">
        <v>429</v>
      </c>
      <c r="AJ20" s="927" t="s">
        <v>430</v>
      </c>
      <c r="AK20" s="927" t="s">
        <v>431</v>
      </c>
      <c r="AL20" s="927" t="s">
        <v>432</v>
      </c>
      <c r="AM20" s="927" t="s">
        <v>40</v>
      </c>
      <c r="AN20" s="927" t="s">
        <v>41</v>
      </c>
      <c r="AO20" s="924" t="s">
        <v>2766</v>
      </c>
      <c r="AP20" s="924" t="s">
        <v>2766</v>
      </c>
      <c r="AQ20" s="924" t="s">
        <v>2739</v>
      </c>
      <c r="AR20" s="285"/>
    </row>
    <row r="21" spans="1:44" ht="118.5" customHeight="1">
      <c r="A21" s="935">
        <v>15</v>
      </c>
      <c r="B21" s="1927"/>
      <c r="C21" s="1379" t="s">
        <v>2767</v>
      </c>
      <c r="D21" s="1072" t="s">
        <v>2747</v>
      </c>
      <c r="E21" s="1072" t="s">
        <v>48</v>
      </c>
      <c r="F21" s="1072" t="s">
        <v>2664</v>
      </c>
      <c r="G21" s="1072" t="s">
        <v>2677</v>
      </c>
      <c r="H21" s="1072" t="s">
        <v>2768</v>
      </c>
      <c r="I21" s="1072" t="s">
        <v>2667</v>
      </c>
      <c r="J21" s="1072" t="s">
        <v>2668</v>
      </c>
      <c r="K21" s="1072" t="s">
        <v>2733</v>
      </c>
      <c r="L21" s="1072" t="s">
        <v>2769</v>
      </c>
      <c r="M21" s="918" t="s">
        <v>67</v>
      </c>
      <c r="N21" s="936">
        <v>0.67</v>
      </c>
      <c r="O21" s="1072" t="s">
        <v>53</v>
      </c>
      <c r="P21" s="1072">
        <v>12</v>
      </c>
      <c r="Q21" s="918" t="s">
        <v>2735</v>
      </c>
      <c r="R21" s="1377" t="s">
        <v>5007</v>
      </c>
      <c r="S21" s="1072" t="s">
        <v>2750</v>
      </c>
      <c r="T21" s="1072" t="s">
        <v>2671</v>
      </c>
      <c r="U21" s="926" t="s">
        <v>38</v>
      </c>
      <c r="V21" s="927" t="s">
        <v>39</v>
      </c>
      <c r="W21" s="927" t="s">
        <v>417</v>
      </c>
      <c r="X21" s="927" t="s">
        <v>418</v>
      </c>
      <c r="Y21" s="927" t="s">
        <v>419</v>
      </c>
      <c r="Z21" s="931" t="s">
        <v>420</v>
      </c>
      <c r="AA21" s="931" t="s">
        <v>421</v>
      </c>
      <c r="AB21" s="927" t="s">
        <v>422</v>
      </c>
      <c r="AC21" s="927" t="s">
        <v>423</v>
      </c>
      <c r="AD21" s="927" t="s">
        <v>424</v>
      </c>
      <c r="AE21" s="927" t="s">
        <v>425</v>
      </c>
      <c r="AF21" s="927" t="s">
        <v>426</v>
      </c>
      <c r="AG21" s="927" t="s">
        <v>427</v>
      </c>
      <c r="AH21" s="927" t="s">
        <v>428</v>
      </c>
      <c r="AI21" s="927" t="s">
        <v>429</v>
      </c>
      <c r="AJ21" s="927" t="s">
        <v>430</v>
      </c>
      <c r="AK21" s="927" t="s">
        <v>431</v>
      </c>
      <c r="AL21" s="927" t="s">
        <v>432</v>
      </c>
      <c r="AM21" s="927" t="s">
        <v>40</v>
      </c>
      <c r="AN21" s="927" t="s">
        <v>41</v>
      </c>
      <c r="AO21" s="924" t="s">
        <v>2770</v>
      </c>
      <c r="AP21" s="924" t="s">
        <v>2770</v>
      </c>
      <c r="AQ21" s="937" t="s">
        <v>2739</v>
      </c>
      <c r="AR21" s="285"/>
    </row>
    <row r="22" spans="1:44" ht="121.5" customHeight="1">
      <c r="A22" s="916">
        <v>16</v>
      </c>
      <c r="B22" s="1926" t="s">
        <v>2771</v>
      </c>
      <c r="C22" s="917" t="s">
        <v>2772</v>
      </c>
      <c r="D22" s="918" t="s">
        <v>2773</v>
      </c>
      <c r="E22" s="918" t="s">
        <v>127</v>
      </c>
      <c r="F22" s="918" t="s">
        <v>2774</v>
      </c>
      <c r="G22" s="918" t="s">
        <v>2775</v>
      </c>
      <c r="H22" s="918" t="s">
        <v>2776</v>
      </c>
      <c r="I22" s="918" t="s">
        <v>2777</v>
      </c>
      <c r="J22" s="918" t="s">
        <v>2668</v>
      </c>
      <c r="K22" s="918" t="s">
        <v>2733</v>
      </c>
      <c r="L22" s="918" t="s">
        <v>2778</v>
      </c>
      <c r="M22" s="918" t="s">
        <v>67</v>
      </c>
      <c r="N22" s="919">
        <v>0.89</v>
      </c>
      <c r="O22" s="918" t="s">
        <v>53</v>
      </c>
      <c r="P22" s="918">
        <v>11</v>
      </c>
      <c r="Q22" s="918" t="s">
        <v>2779</v>
      </c>
      <c r="R22" s="920" t="s">
        <v>5008</v>
      </c>
      <c r="S22" s="918" t="s">
        <v>1056</v>
      </c>
      <c r="T22" s="918" t="s">
        <v>2671</v>
      </c>
      <c r="U22" s="926" t="s">
        <v>38</v>
      </c>
      <c r="V22" s="927" t="s">
        <v>39</v>
      </c>
      <c r="W22" s="927" t="s">
        <v>417</v>
      </c>
      <c r="X22" s="927" t="s">
        <v>418</v>
      </c>
      <c r="Y22" s="932" t="s">
        <v>419</v>
      </c>
      <c r="Z22" s="931" t="s">
        <v>420</v>
      </c>
      <c r="AA22" s="931" t="s">
        <v>421</v>
      </c>
      <c r="AB22" s="927" t="s">
        <v>422</v>
      </c>
      <c r="AC22" s="931" t="s">
        <v>423</v>
      </c>
      <c r="AD22" s="927" t="s">
        <v>424</v>
      </c>
      <c r="AE22" s="927" t="s">
        <v>425</v>
      </c>
      <c r="AF22" s="931" t="s">
        <v>426</v>
      </c>
      <c r="AG22" s="927" t="s">
        <v>427</v>
      </c>
      <c r="AH22" s="927" t="s">
        <v>428</v>
      </c>
      <c r="AI22" s="927" t="s">
        <v>429</v>
      </c>
      <c r="AJ22" s="931" t="s">
        <v>430</v>
      </c>
      <c r="AK22" s="927" t="s">
        <v>431</v>
      </c>
      <c r="AL22" s="931" t="s">
        <v>432</v>
      </c>
      <c r="AM22" s="927" t="s">
        <v>40</v>
      </c>
      <c r="AN22" s="927" t="s">
        <v>41</v>
      </c>
      <c r="AO22" s="924" t="s">
        <v>2780</v>
      </c>
      <c r="AP22" s="924" t="s">
        <v>2781</v>
      </c>
      <c r="AQ22" s="355" t="s">
        <v>2782</v>
      </c>
      <c r="AR22" s="285"/>
    </row>
    <row r="23" spans="1:44" ht="158.25" customHeight="1">
      <c r="A23" s="916">
        <v>17</v>
      </c>
      <c r="B23" s="1927"/>
      <c r="C23" s="917" t="s">
        <v>2783</v>
      </c>
      <c r="D23" s="918" t="s">
        <v>2784</v>
      </c>
      <c r="E23" s="918" t="s">
        <v>127</v>
      </c>
      <c r="F23" s="918" t="s">
        <v>2774</v>
      </c>
      <c r="G23" s="918" t="s">
        <v>2785</v>
      </c>
      <c r="H23" s="918" t="s">
        <v>2786</v>
      </c>
      <c r="I23" s="918" t="s">
        <v>2777</v>
      </c>
      <c r="J23" s="918" t="s">
        <v>2787</v>
      </c>
      <c r="K23" s="918" t="s">
        <v>2785</v>
      </c>
      <c r="L23" s="918" t="s">
        <v>2788</v>
      </c>
      <c r="M23" s="918" t="s">
        <v>67</v>
      </c>
      <c r="N23" s="919">
        <v>0.59</v>
      </c>
      <c r="O23" s="918" t="s">
        <v>53</v>
      </c>
      <c r="P23" s="938">
        <v>120</v>
      </c>
      <c r="Q23" s="918" t="s">
        <v>2779</v>
      </c>
      <c r="R23" s="1374" t="s">
        <v>5009</v>
      </c>
      <c r="S23" s="918" t="s">
        <v>1056</v>
      </c>
      <c r="T23" s="918" t="s">
        <v>2671</v>
      </c>
      <c r="U23" s="926" t="s">
        <v>38</v>
      </c>
      <c r="V23" s="927" t="s">
        <v>39</v>
      </c>
      <c r="W23" s="931" t="s">
        <v>417</v>
      </c>
      <c r="X23" s="931" t="s">
        <v>418</v>
      </c>
      <c r="Y23" s="931" t="s">
        <v>419</v>
      </c>
      <c r="Z23" s="931" t="s">
        <v>420</v>
      </c>
      <c r="AA23" s="931" t="s">
        <v>421</v>
      </c>
      <c r="AB23" s="931" t="s">
        <v>422</v>
      </c>
      <c r="AC23" s="931" t="s">
        <v>423</v>
      </c>
      <c r="AD23" s="931" t="s">
        <v>424</v>
      </c>
      <c r="AE23" s="931" t="s">
        <v>425</v>
      </c>
      <c r="AF23" s="931" t="s">
        <v>426</v>
      </c>
      <c r="AG23" s="931" t="s">
        <v>427</v>
      </c>
      <c r="AH23" s="927" t="s">
        <v>428</v>
      </c>
      <c r="AI23" s="927" t="s">
        <v>429</v>
      </c>
      <c r="AJ23" s="927" t="s">
        <v>430</v>
      </c>
      <c r="AK23" s="927" t="s">
        <v>431</v>
      </c>
      <c r="AL23" s="927" t="s">
        <v>432</v>
      </c>
      <c r="AM23" s="927" t="s">
        <v>40</v>
      </c>
      <c r="AN23" s="927" t="s">
        <v>41</v>
      </c>
      <c r="AO23" s="924" t="s">
        <v>2789</v>
      </c>
      <c r="AP23" s="924" t="s">
        <v>2790</v>
      </c>
      <c r="AQ23" s="355" t="s">
        <v>2791</v>
      </c>
      <c r="AR23" s="285"/>
    </row>
    <row r="24" spans="1:44" ht="114.75" customHeight="1">
      <c r="A24" s="916">
        <v>18</v>
      </c>
      <c r="B24" s="1927"/>
      <c r="C24" s="917" t="s">
        <v>2792</v>
      </c>
      <c r="D24" s="918" t="s">
        <v>2793</v>
      </c>
      <c r="E24" s="918" t="s">
        <v>127</v>
      </c>
      <c r="F24" s="918" t="s">
        <v>2774</v>
      </c>
      <c r="G24" s="918" t="s">
        <v>2794</v>
      </c>
      <c r="H24" s="918" t="s">
        <v>2795</v>
      </c>
      <c r="I24" s="918" t="s">
        <v>2777</v>
      </c>
      <c r="J24" s="918" t="s">
        <v>2668</v>
      </c>
      <c r="K24" s="918" t="s">
        <v>2785</v>
      </c>
      <c r="L24" s="918" t="s">
        <v>2796</v>
      </c>
      <c r="M24" s="918" t="s">
        <v>52</v>
      </c>
      <c r="N24" s="919">
        <v>1</v>
      </c>
      <c r="O24" s="918" t="s">
        <v>53</v>
      </c>
      <c r="P24" s="918">
        <v>95</v>
      </c>
      <c r="Q24" s="918" t="s">
        <v>2779</v>
      </c>
      <c r="R24" s="1374" t="s">
        <v>5010</v>
      </c>
      <c r="S24" s="918" t="s">
        <v>1056</v>
      </c>
      <c r="T24" s="918" t="s">
        <v>2671</v>
      </c>
      <c r="U24" s="926" t="s">
        <v>38</v>
      </c>
      <c r="V24" s="927" t="s">
        <v>39</v>
      </c>
      <c r="W24" s="927" t="s">
        <v>417</v>
      </c>
      <c r="X24" s="934" t="s">
        <v>418</v>
      </c>
      <c r="Y24" s="927" t="s">
        <v>419</v>
      </c>
      <c r="Z24" s="927" t="s">
        <v>420</v>
      </c>
      <c r="AA24" s="927" t="s">
        <v>421</v>
      </c>
      <c r="AB24" s="927" t="s">
        <v>422</v>
      </c>
      <c r="AC24" s="927" t="s">
        <v>423</v>
      </c>
      <c r="AD24" s="927" t="s">
        <v>424</v>
      </c>
      <c r="AE24" s="927" t="s">
        <v>425</v>
      </c>
      <c r="AF24" s="927" t="s">
        <v>426</v>
      </c>
      <c r="AG24" s="927" t="s">
        <v>427</v>
      </c>
      <c r="AH24" s="927" t="s">
        <v>428</v>
      </c>
      <c r="AI24" s="927" t="s">
        <v>429</v>
      </c>
      <c r="AJ24" s="927" t="s">
        <v>430</v>
      </c>
      <c r="AK24" s="927" t="s">
        <v>431</v>
      </c>
      <c r="AL24" s="927" t="s">
        <v>432</v>
      </c>
      <c r="AM24" s="927" t="s">
        <v>40</v>
      </c>
      <c r="AN24" s="927" t="s">
        <v>41</v>
      </c>
      <c r="AO24" s="924" t="s">
        <v>2797</v>
      </c>
      <c r="AP24" s="924" t="s">
        <v>2798</v>
      </c>
      <c r="AQ24" s="354" t="s">
        <v>2799</v>
      </c>
      <c r="AR24" s="285"/>
    </row>
    <row r="25" spans="1:44" ht="111" customHeight="1">
      <c r="A25" s="916">
        <v>19</v>
      </c>
      <c r="B25" s="1927"/>
      <c r="C25" s="1929" t="s">
        <v>2800</v>
      </c>
      <c r="D25" s="918" t="s">
        <v>2801</v>
      </c>
      <c r="E25" s="918" t="s">
        <v>127</v>
      </c>
      <c r="F25" s="918" t="s">
        <v>2774</v>
      </c>
      <c r="G25" s="918" t="s">
        <v>2785</v>
      </c>
      <c r="H25" s="918" t="s">
        <v>2802</v>
      </c>
      <c r="I25" s="918" t="s">
        <v>2777</v>
      </c>
      <c r="J25" s="918" t="s">
        <v>2668</v>
      </c>
      <c r="K25" s="918" t="s">
        <v>2785</v>
      </c>
      <c r="L25" s="918" t="s">
        <v>2803</v>
      </c>
      <c r="M25" s="918" t="s">
        <v>52</v>
      </c>
      <c r="N25" s="919">
        <v>1</v>
      </c>
      <c r="O25" s="918" t="s">
        <v>53</v>
      </c>
      <c r="P25" s="918">
        <v>60</v>
      </c>
      <c r="Q25" s="918" t="s">
        <v>2779</v>
      </c>
      <c r="R25" s="1374" t="s">
        <v>5011</v>
      </c>
      <c r="S25" s="918" t="s">
        <v>1056</v>
      </c>
      <c r="T25" s="918" t="s">
        <v>2671</v>
      </c>
      <c r="U25" s="926" t="s">
        <v>38</v>
      </c>
      <c r="V25" s="927" t="s">
        <v>39</v>
      </c>
      <c r="W25" s="927" t="s">
        <v>417</v>
      </c>
      <c r="X25" s="927" t="s">
        <v>418</v>
      </c>
      <c r="Y25" s="934" t="s">
        <v>419</v>
      </c>
      <c r="Z25" s="927" t="s">
        <v>420</v>
      </c>
      <c r="AA25" s="927" t="s">
        <v>421</v>
      </c>
      <c r="AB25" s="927" t="s">
        <v>422</v>
      </c>
      <c r="AC25" s="927" t="s">
        <v>423</v>
      </c>
      <c r="AD25" s="927" t="s">
        <v>424</v>
      </c>
      <c r="AE25" s="927" t="s">
        <v>425</v>
      </c>
      <c r="AF25" s="927" t="s">
        <v>426</v>
      </c>
      <c r="AG25" s="927" t="s">
        <v>427</v>
      </c>
      <c r="AH25" s="927" t="s">
        <v>428</v>
      </c>
      <c r="AI25" s="927" t="s">
        <v>429</v>
      </c>
      <c r="AJ25" s="927" t="s">
        <v>430</v>
      </c>
      <c r="AK25" s="927" t="s">
        <v>431</v>
      </c>
      <c r="AL25" s="927" t="s">
        <v>432</v>
      </c>
      <c r="AM25" s="927" t="s">
        <v>40</v>
      </c>
      <c r="AN25" s="927" t="s">
        <v>41</v>
      </c>
      <c r="AO25" s="924" t="s">
        <v>2804</v>
      </c>
      <c r="AP25" s="924" t="s">
        <v>2804</v>
      </c>
      <c r="AQ25" s="354" t="s">
        <v>2799</v>
      </c>
      <c r="AR25" s="285"/>
    </row>
    <row r="26" spans="1:44" ht="108" customHeight="1">
      <c r="A26" s="916">
        <v>20</v>
      </c>
      <c r="B26" s="1927"/>
      <c r="C26" s="1928"/>
      <c r="D26" s="918" t="s">
        <v>2805</v>
      </c>
      <c r="E26" s="918" t="s">
        <v>127</v>
      </c>
      <c r="F26" s="918" t="s">
        <v>2774</v>
      </c>
      <c r="G26" s="918" t="s">
        <v>2785</v>
      </c>
      <c r="H26" s="918" t="s">
        <v>2806</v>
      </c>
      <c r="I26" s="918" t="s">
        <v>2777</v>
      </c>
      <c r="J26" s="918" t="s">
        <v>2668</v>
      </c>
      <c r="K26" s="918" t="s">
        <v>2785</v>
      </c>
      <c r="L26" s="918" t="s">
        <v>2803</v>
      </c>
      <c r="M26" s="918" t="s">
        <v>52</v>
      </c>
      <c r="N26" s="919">
        <v>1</v>
      </c>
      <c r="O26" s="918" t="s">
        <v>53</v>
      </c>
      <c r="P26" s="918">
        <v>2</v>
      </c>
      <c r="Q26" s="918" t="s">
        <v>2779</v>
      </c>
      <c r="R26" s="1380" t="s">
        <v>5011</v>
      </c>
      <c r="S26" s="918" t="s">
        <v>1056</v>
      </c>
      <c r="T26" s="918" t="s">
        <v>2671</v>
      </c>
      <c r="U26" s="926" t="s">
        <v>38</v>
      </c>
      <c r="V26" s="927" t="s">
        <v>39</v>
      </c>
      <c r="W26" s="927" t="s">
        <v>417</v>
      </c>
      <c r="X26" s="927" t="s">
        <v>418</v>
      </c>
      <c r="Y26" s="927" t="s">
        <v>419</v>
      </c>
      <c r="Z26" s="931" t="s">
        <v>420</v>
      </c>
      <c r="AA26" s="931" t="s">
        <v>421</v>
      </c>
      <c r="AB26" s="927" t="s">
        <v>422</v>
      </c>
      <c r="AC26" s="927" t="s">
        <v>423</v>
      </c>
      <c r="AD26" s="927" t="s">
        <v>424</v>
      </c>
      <c r="AE26" s="927" t="s">
        <v>425</v>
      </c>
      <c r="AF26" s="927" t="s">
        <v>426</v>
      </c>
      <c r="AG26" s="927" t="s">
        <v>427</v>
      </c>
      <c r="AH26" s="927" t="s">
        <v>428</v>
      </c>
      <c r="AI26" s="927" t="s">
        <v>429</v>
      </c>
      <c r="AJ26" s="927" t="s">
        <v>430</v>
      </c>
      <c r="AK26" s="927" t="s">
        <v>431</v>
      </c>
      <c r="AL26" s="927" t="s">
        <v>432</v>
      </c>
      <c r="AM26" s="927" t="s">
        <v>40</v>
      </c>
      <c r="AN26" s="927" t="s">
        <v>41</v>
      </c>
      <c r="AO26" s="924" t="s">
        <v>2807</v>
      </c>
      <c r="AP26" s="924" t="s">
        <v>2807</v>
      </c>
      <c r="AQ26" s="354" t="s">
        <v>2799</v>
      </c>
      <c r="AR26" s="285"/>
    </row>
    <row r="27" spans="1:44" ht="117.75" customHeight="1">
      <c r="A27" s="939">
        <v>21</v>
      </c>
      <c r="B27" s="1927"/>
      <c r="C27" s="1929" t="s">
        <v>2808</v>
      </c>
      <c r="D27" s="917" t="s">
        <v>2809</v>
      </c>
      <c r="E27" s="917" t="s">
        <v>127</v>
      </c>
      <c r="F27" s="917" t="s">
        <v>2774</v>
      </c>
      <c r="G27" s="917" t="s">
        <v>2785</v>
      </c>
      <c r="H27" s="917" t="s">
        <v>2810</v>
      </c>
      <c r="I27" s="917" t="s">
        <v>2777</v>
      </c>
      <c r="J27" s="917" t="s">
        <v>2668</v>
      </c>
      <c r="K27" s="917" t="s">
        <v>2785</v>
      </c>
      <c r="L27" s="918" t="s">
        <v>2803</v>
      </c>
      <c r="M27" s="917" t="s">
        <v>52</v>
      </c>
      <c r="N27" s="940">
        <v>1</v>
      </c>
      <c r="O27" s="917" t="s">
        <v>53</v>
      </c>
      <c r="P27" s="917">
        <v>1000</v>
      </c>
      <c r="Q27" s="917" t="s">
        <v>2779</v>
      </c>
      <c r="R27" s="1381" t="s">
        <v>5012</v>
      </c>
      <c r="S27" s="917" t="s">
        <v>1056</v>
      </c>
      <c r="T27" s="917" t="s">
        <v>2671</v>
      </c>
      <c r="U27" s="941" t="s">
        <v>38</v>
      </c>
      <c r="V27" s="942" t="s">
        <v>39</v>
      </c>
      <c r="W27" s="942" t="s">
        <v>417</v>
      </c>
      <c r="X27" s="934" t="s">
        <v>418</v>
      </c>
      <c r="Y27" s="942" t="s">
        <v>419</v>
      </c>
      <c r="Z27" s="942" t="s">
        <v>420</v>
      </c>
      <c r="AA27" s="942" t="s">
        <v>421</v>
      </c>
      <c r="AB27" s="942" t="s">
        <v>422</v>
      </c>
      <c r="AC27" s="942" t="s">
        <v>423</v>
      </c>
      <c r="AD27" s="942" t="s">
        <v>424</v>
      </c>
      <c r="AE27" s="942" t="s">
        <v>425</v>
      </c>
      <c r="AF27" s="942" t="s">
        <v>426</v>
      </c>
      <c r="AG27" s="942" t="s">
        <v>427</v>
      </c>
      <c r="AH27" s="942" t="s">
        <v>428</v>
      </c>
      <c r="AI27" s="942" t="s">
        <v>429</v>
      </c>
      <c r="AJ27" s="942" t="s">
        <v>430</v>
      </c>
      <c r="AK27" s="942" t="s">
        <v>431</v>
      </c>
      <c r="AL27" s="942" t="s">
        <v>432</v>
      </c>
      <c r="AM27" s="942" t="s">
        <v>40</v>
      </c>
      <c r="AN27" s="942" t="s">
        <v>41</v>
      </c>
      <c r="AO27" s="924" t="s">
        <v>5013</v>
      </c>
      <c r="AP27" s="924" t="s">
        <v>5014</v>
      </c>
      <c r="AQ27" s="362" t="s">
        <v>2799</v>
      </c>
      <c r="AR27" s="943"/>
    </row>
    <row r="28" spans="1:44" ht="98.25" customHeight="1">
      <c r="A28" s="939">
        <v>22</v>
      </c>
      <c r="B28" s="1927"/>
      <c r="C28" s="1928"/>
      <c r="D28" s="917" t="s">
        <v>2811</v>
      </c>
      <c r="E28" s="917" t="s">
        <v>127</v>
      </c>
      <c r="F28" s="917" t="s">
        <v>2774</v>
      </c>
      <c r="G28" s="917" t="s">
        <v>2785</v>
      </c>
      <c r="H28" s="917" t="s">
        <v>2812</v>
      </c>
      <c r="I28" s="917" t="s">
        <v>2777</v>
      </c>
      <c r="J28" s="917" t="s">
        <v>2668</v>
      </c>
      <c r="K28" s="917" t="s">
        <v>2785</v>
      </c>
      <c r="L28" s="918" t="s">
        <v>2803</v>
      </c>
      <c r="M28" s="917" t="s">
        <v>52</v>
      </c>
      <c r="N28" s="940">
        <v>1</v>
      </c>
      <c r="O28" s="917" t="s">
        <v>53</v>
      </c>
      <c r="P28" s="917">
        <v>5</v>
      </c>
      <c r="Q28" s="917" t="s">
        <v>2779</v>
      </c>
      <c r="R28" s="1380" t="s">
        <v>5012</v>
      </c>
      <c r="S28" s="917" t="s">
        <v>1056</v>
      </c>
      <c r="T28" s="917" t="s">
        <v>2671</v>
      </c>
      <c r="U28" s="941" t="s">
        <v>38</v>
      </c>
      <c r="V28" s="942" t="s">
        <v>39</v>
      </c>
      <c r="W28" s="942" t="s">
        <v>417</v>
      </c>
      <c r="X28" s="934" t="s">
        <v>418</v>
      </c>
      <c r="Y28" s="942" t="s">
        <v>419</v>
      </c>
      <c r="Z28" s="942" t="s">
        <v>420</v>
      </c>
      <c r="AA28" s="942" t="s">
        <v>421</v>
      </c>
      <c r="AB28" s="942" t="s">
        <v>422</v>
      </c>
      <c r="AC28" s="942" t="s">
        <v>423</v>
      </c>
      <c r="AD28" s="942" t="s">
        <v>424</v>
      </c>
      <c r="AE28" s="942" t="s">
        <v>425</v>
      </c>
      <c r="AF28" s="942" t="s">
        <v>426</v>
      </c>
      <c r="AG28" s="942" t="s">
        <v>427</v>
      </c>
      <c r="AH28" s="942" t="s">
        <v>428</v>
      </c>
      <c r="AI28" s="942" t="s">
        <v>429</v>
      </c>
      <c r="AJ28" s="942" t="s">
        <v>430</v>
      </c>
      <c r="AK28" s="942" t="s">
        <v>431</v>
      </c>
      <c r="AL28" s="942" t="s">
        <v>432</v>
      </c>
      <c r="AM28" s="942" t="s">
        <v>40</v>
      </c>
      <c r="AN28" s="942" t="s">
        <v>41</v>
      </c>
      <c r="AO28" s="924" t="s">
        <v>5015</v>
      </c>
      <c r="AP28" s="924" t="s">
        <v>5015</v>
      </c>
      <c r="AQ28" s="362" t="s">
        <v>2799</v>
      </c>
      <c r="AR28" s="943"/>
    </row>
    <row r="29" spans="1:44" ht="99" customHeight="1">
      <c r="A29" s="916">
        <v>23</v>
      </c>
      <c r="B29" s="1927"/>
      <c r="C29" s="1929" t="s">
        <v>2813</v>
      </c>
      <c r="D29" s="918" t="s">
        <v>2814</v>
      </c>
      <c r="E29" s="918" t="s">
        <v>127</v>
      </c>
      <c r="F29" s="918" t="s">
        <v>2815</v>
      </c>
      <c r="G29" s="918" t="s">
        <v>2816</v>
      </c>
      <c r="H29" s="918" t="s">
        <v>2817</v>
      </c>
      <c r="I29" s="918" t="s">
        <v>2777</v>
      </c>
      <c r="J29" s="918" t="s">
        <v>2668</v>
      </c>
      <c r="K29" s="918" t="s">
        <v>2733</v>
      </c>
      <c r="L29" s="918" t="s">
        <v>2818</v>
      </c>
      <c r="M29" s="918" t="s">
        <v>2819</v>
      </c>
      <c r="N29" s="919">
        <v>0</v>
      </c>
      <c r="O29" s="918" t="s">
        <v>53</v>
      </c>
      <c r="P29" s="918">
        <v>1</v>
      </c>
      <c r="Q29" s="918" t="s">
        <v>2820</v>
      </c>
      <c r="R29" s="1382" t="s">
        <v>5016</v>
      </c>
      <c r="S29" s="918" t="s">
        <v>1056</v>
      </c>
      <c r="T29" s="918" t="s">
        <v>2671</v>
      </c>
      <c r="U29" s="926" t="s">
        <v>38</v>
      </c>
      <c r="V29" s="927" t="s">
        <v>39</v>
      </c>
      <c r="W29" s="927" t="s">
        <v>417</v>
      </c>
      <c r="X29" s="927" t="s">
        <v>418</v>
      </c>
      <c r="Y29" s="927" t="s">
        <v>419</v>
      </c>
      <c r="Z29" s="927" t="s">
        <v>420</v>
      </c>
      <c r="AA29" s="927" t="s">
        <v>421</v>
      </c>
      <c r="AB29" s="927" t="s">
        <v>422</v>
      </c>
      <c r="AC29" s="927" t="s">
        <v>423</v>
      </c>
      <c r="AD29" s="927" t="s">
        <v>424</v>
      </c>
      <c r="AE29" s="927" t="s">
        <v>425</v>
      </c>
      <c r="AF29" s="927" t="s">
        <v>426</v>
      </c>
      <c r="AG29" s="927" t="s">
        <v>427</v>
      </c>
      <c r="AH29" s="927" t="s">
        <v>428</v>
      </c>
      <c r="AI29" s="927" t="s">
        <v>429</v>
      </c>
      <c r="AJ29" s="927" t="s">
        <v>430</v>
      </c>
      <c r="AK29" s="927" t="s">
        <v>431</v>
      </c>
      <c r="AL29" s="927" t="s">
        <v>432</v>
      </c>
      <c r="AM29" s="927" t="s">
        <v>40</v>
      </c>
      <c r="AN29" s="927" t="s">
        <v>41</v>
      </c>
      <c r="AO29" s="924" t="s">
        <v>2821</v>
      </c>
      <c r="AP29" s="927" t="s">
        <v>43</v>
      </c>
      <c r="AQ29" s="354" t="s">
        <v>2822</v>
      </c>
      <c r="AR29" s="285"/>
    </row>
    <row r="30" spans="1:44" ht="104.25" customHeight="1">
      <c r="A30" s="916">
        <v>24</v>
      </c>
      <c r="B30" s="1927"/>
      <c r="C30" s="1928"/>
      <c r="D30" s="918" t="s">
        <v>2823</v>
      </c>
      <c r="E30" s="918" t="s">
        <v>127</v>
      </c>
      <c r="F30" s="918" t="s">
        <v>2815</v>
      </c>
      <c r="G30" s="918" t="s">
        <v>2816</v>
      </c>
      <c r="H30" s="918" t="s">
        <v>2824</v>
      </c>
      <c r="I30" s="918" t="s">
        <v>2777</v>
      </c>
      <c r="J30" s="918" t="s">
        <v>2668</v>
      </c>
      <c r="K30" s="918" t="s">
        <v>2733</v>
      </c>
      <c r="L30" s="918" t="s">
        <v>2825</v>
      </c>
      <c r="M30" s="918" t="s">
        <v>52</v>
      </c>
      <c r="N30" s="919">
        <v>1</v>
      </c>
      <c r="O30" s="918" t="s">
        <v>53</v>
      </c>
      <c r="P30" s="938">
        <v>7</v>
      </c>
      <c r="Q30" s="918" t="s">
        <v>2826</v>
      </c>
      <c r="R30" s="1383" t="s">
        <v>5016</v>
      </c>
      <c r="S30" s="918" t="s">
        <v>1056</v>
      </c>
      <c r="T30" s="918" t="s">
        <v>2671</v>
      </c>
      <c r="U30" s="926" t="s">
        <v>38</v>
      </c>
      <c r="V30" s="927" t="s">
        <v>39</v>
      </c>
      <c r="W30" s="931" t="s">
        <v>417</v>
      </c>
      <c r="X30" s="931" t="s">
        <v>418</v>
      </c>
      <c r="Y30" s="931" t="s">
        <v>419</v>
      </c>
      <c r="Z30" s="931" t="s">
        <v>420</v>
      </c>
      <c r="AA30" s="931" t="s">
        <v>421</v>
      </c>
      <c r="AB30" s="931" t="s">
        <v>422</v>
      </c>
      <c r="AC30" s="931" t="s">
        <v>423</v>
      </c>
      <c r="AD30" s="931" t="s">
        <v>424</v>
      </c>
      <c r="AE30" s="931" t="s">
        <v>425</v>
      </c>
      <c r="AF30" s="927" t="s">
        <v>426</v>
      </c>
      <c r="AG30" s="927" t="s">
        <v>427</v>
      </c>
      <c r="AH30" s="927" t="s">
        <v>428</v>
      </c>
      <c r="AI30" s="927" t="s">
        <v>429</v>
      </c>
      <c r="AJ30" s="927" t="s">
        <v>430</v>
      </c>
      <c r="AK30" s="927" t="s">
        <v>431</v>
      </c>
      <c r="AL30" s="927" t="s">
        <v>432</v>
      </c>
      <c r="AM30" s="927" t="s">
        <v>40</v>
      </c>
      <c r="AN30" s="927" t="s">
        <v>41</v>
      </c>
      <c r="AO30" s="924" t="s">
        <v>2827</v>
      </c>
      <c r="AP30" s="924" t="s">
        <v>2827</v>
      </c>
      <c r="AQ30" s="354" t="s">
        <v>2828</v>
      </c>
      <c r="AR30" s="285"/>
    </row>
    <row r="31" spans="1:44" ht="94.5" customHeight="1">
      <c r="A31" s="916">
        <v>25</v>
      </c>
      <c r="B31" s="1927"/>
      <c r="C31" s="1929" t="s">
        <v>2829</v>
      </c>
      <c r="D31" s="918" t="s">
        <v>2830</v>
      </c>
      <c r="E31" s="918" t="s">
        <v>127</v>
      </c>
      <c r="F31" s="918" t="s">
        <v>2815</v>
      </c>
      <c r="G31" s="918" t="s">
        <v>2816</v>
      </c>
      <c r="H31" s="918" t="s">
        <v>2812</v>
      </c>
      <c r="I31" s="918" t="s">
        <v>2777</v>
      </c>
      <c r="J31" s="918" t="s">
        <v>2668</v>
      </c>
      <c r="K31" s="918" t="s">
        <v>2733</v>
      </c>
      <c r="L31" s="918" t="s">
        <v>2831</v>
      </c>
      <c r="M31" s="918" t="s">
        <v>67</v>
      </c>
      <c r="N31" s="919">
        <v>0.6</v>
      </c>
      <c r="O31" s="918" t="s">
        <v>53</v>
      </c>
      <c r="P31" s="918">
        <v>50</v>
      </c>
      <c r="Q31" s="918" t="s">
        <v>2779</v>
      </c>
      <c r="R31" s="1384" t="s">
        <v>5017</v>
      </c>
      <c r="S31" s="918" t="s">
        <v>1056</v>
      </c>
      <c r="T31" s="918" t="s">
        <v>2671</v>
      </c>
      <c r="U31" s="926" t="s">
        <v>38</v>
      </c>
      <c r="V31" s="927" t="s">
        <v>39</v>
      </c>
      <c r="W31" s="927" t="s">
        <v>417</v>
      </c>
      <c r="X31" s="927" t="s">
        <v>418</v>
      </c>
      <c r="Y31" s="927" t="s">
        <v>419</v>
      </c>
      <c r="Z31" s="931" t="s">
        <v>420</v>
      </c>
      <c r="AA31" s="931" t="s">
        <v>421</v>
      </c>
      <c r="AB31" s="944" t="s">
        <v>422</v>
      </c>
      <c r="AC31" s="927" t="s">
        <v>423</v>
      </c>
      <c r="AD31" s="927" t="s">
        <v>424</v>
      </c>
      <c r="AE31" s="927" t="s">
        <v>425</v>
      </c>
      <c r="AF31" s="927" t="s">
        <v>426</v>
      </c>
      <c r="AG31" s="927" t="s">
        <v>427</v>
      </c>
      <c r="AH31" s="927" t="s">
        <v>428</v>
      </c>
      <c r="AI31" s="927" t="s">
        <v>429</v>
      </c>
      <c r="AJ31" s="927" t="s">
        <v>430</v>
      </c>
      <c r="AK31" s="927" t="s">
        <v>431</v>
      </c>
      <c r="AL31" s="927" t="s">
        <v>432</v>
      </c>
      <c r="AM31" s="927" t="s">
        <v>40</v>
      </c>
      <c r="AN31" s="927" t="s">
        <v>41</v>
      </c>
      <c r="AO31" s="945" t="s">
        <v>2832</v>
      </c>
      <c r="AP31" s="924" t="s">
        <v>2833</v>
      </c>
      <c r="AQ31" s="355" t="s">
        <v>2739</v>
      </c>
      <c r="AR31" s="285"/>
    </row>
    <row r="32" spans="1:44" ht="125.25" customHeight="1">
      <c r="A32" s="916">
        <v>26</v>
      </c>
      <c r="B32" s="1927"/>
      <c r="C32" s="1928"/>
      <c r="D32" s="918" t="s">
        <v>2834</v>
      </c>
      <c r="E32" s="918" t="s">
        <v>127</v>
      </c>
      <c r="F32" s="918" t="s">
        <v>2815</v>
      </c>
      <c r="G32" s="918" t="s">
        <v>2816</v>
      </c>
      <c r="H32" s="918" t="s">
        <v>2812</v>
      </c>
      <c r="I32" s="918" t="s">
        <v>2777</v>
      </c>
      <c r="J32" s="918" t="s">
        <v>2668</v>
      </c>
      <c r="K32" s="918" t="s">
        <v>2733</v>
      </c>
      <c r="L32" s="918" t="s">
        <v>2831</v>
      </c>
      <c r="M32" s="918" t="s">
        <v>52</v>
      </c>
      <c r="N32" s="919">
        <v>1</v>
      </c>
      <c r="O32" s="918" t="s">
        <v>53</v>
      </c>
      <c r="P32" s="938">
        <v>10</v>
      </c>
      <c r="Q32" s="918" t="s">
        <v>2779</v>
      </c>
      <c r="R32" s="1383" t="s">
        <v>5017</v>
      </c>
      <c r="S32" s="918" t="s">
        <v>1056</v>
      </c>
      <c r="T32" s="918" t="s">
        <v>2671</v>
      </c>
      <c r="U32" s="926" t="s">
        <v>38</v>
      </c>
      <c r="V32" s="927" t="s">
        <v>39</v>
      </c>
      <c r="W32" s="927" t="s">
        <v>417</v>
      </c>
      <c r="X32" s="927" t="s">
        <v>418</v>
      </c>
      <c r="Y32" s="927" t="s">
        <v>419</v>
      </c>
      <c r="Z32" s="944" t="s">
        <v>420</v>
      </c>
      <c r="AA32" s="944" t="s">
        <v>421</v>
      </c>
      <c r="AB32" s="944" t="s">
        <v>422</v>
      </c>
      <c r="AC32" s="927" t="s">
        <v>423</v>
      </c>
      <c r="AD32" s="927" t="s">
        <v>424</v>
      </c>
      <c r="AE32" s="927" t="s">
        <v>425</v>
      </c>
      <c r="AF32" s="927" t="s">
        <v>426</v>
      </c>
      <c r="AG32" s="927" t="s">
        <v>427</v>
      </c>
      <c r="AH32" s="927" t="s">
        <v>428</v>
      </c>
      <c r="AI32" s="927" t="s">
        <v>429</v>
      </c>
      <c r="AJ32" s="927" t="s">
        <v>430</v>
      </c>
      <c r="AK32" s="927" t="s">
        <v>431</v>
      </c>
      <c r="AL32" s="927" t="s">
        <v>432</v>
      </c>
      <c r="AM32" s="927" t="s">
        <v>40</v>
      </c>
      <c r="AN32" s="927" t="s">
        <v>41</v>
      </c>
      <c r="AO32" s="924" t="s">
        <v>2835</v>
      </c>
      <c r="AP32" s="924" t="s">
        <v>2833</v>
      </c>
      <c r="AQ32" s="355" t="s">
        <v>2739</v>
      </c>
      <c r="AR32" s="285"/>
    </row>
    <row r="33" spans="1:44" ht="156.75" customHeight="1">
      <c r="A33" s="916">
        <v>27</v>
      </c>
      <c r="B33" s="1927"/>
      <c r="C33" s="917" t="s">
        <v>2836</v>
      </c>
      <c r="D33" s="918" t="s">
        <v>2837</v>
      </c>
      <c r="E33" s="918" t="s">
        <v>127</v>
      </c>
      <c r="F33" s="918" t="s">
        <v>2838</v>
      </c>
      <c r="G33" s="918" t="s">
        <v>2816</v>
      </c>
      <c r="H33" s="918" t="s">
        <v>2839</v>
      </c>
      <c r="I33" s="918" t="s">
        <v>2777</v>
      </c>
      <c r="J33" s="918" t="s">
        <v>2787</v>
      </c>
      <c r="K33" s="918" t="s">
        <v>2733</v>
      </c>
      <c r="L33" s="918" t="s">
        <v>2840</v>
      </c>
      <c r="M33" s="918" t="s">
        <v>67</v>
      </c>
      <c r="N33" s="919">
        <v>0.95</v>
      </c>
      <c r="O33" s="918" t="s">
        <v>53</v>
      </c>
      <c r="P33" s="919">
        <v>1</v>
      </c>
      <c r="Q33" s="918" t="s">
        <v>2841</v>
      </c>
      <c r="R33" s="1384" t="s">
        <v>5018</v>
      </c>
      <c r="S33" s="918" t="s">
        <v>1056</v>
      </c>
      <c r="T33" s="918" t="s">
        <v>2671</v>
      </c>
      <c r="U33" s="926" t="s">
        <v>38</v>
      </c>
      <c r="V33" s="927" t="s">
        <v>39</v>
      </c>
      <c r="W33" s="927" t="s">
        <v>417</v>
      </c>
      <c r="X33" s="927" t="s">
        <v>418</v>
      </c>
      <c r="Y33" s="927" t="s">
        <v>419</v>
      </c>
      <c r="Z33" s="946" t="s">
        <v>420</v>
      </c>
      <c r="AA33" s="946" t="s">
        <v>421</v>
      </c>
      <c r="AB33" s="927" t="s">
        <v>422</v>
      </c>
      <c r="AC33" s="946" t="s">
        <v>423</v>
      </c>
      <c r="AD33" s="927" t="s">
        <v>424</v>
      </c>
      <c r="AE33" s="927" t="s">
        <v>425</v>
      </c>
      <c r="AF33" s="927" t="s">
        <v>426</v>
      </c>
      <c r="AG33" s="927" t="s">
        <v>427</v>
      </c>
      <c r="AH33" s="927" t="s">
        <v>428</v>
      </c>
      <c r="AI33" s="927" t="s">
        <v>429</v>
      </c>
      <c r="AJ33" s="927" t="s">
        <v>430</v>
      </c>
      <c r="AK33" s="927" t="s">
        <v>431</v>
      </c>
      <c r="AL33" s="927" t="s">
        <v>432</v>
      </c>
      <c r="AM33" s="927" t="s">
        <v>40</v>
      </c>
      <c r="AN33" s="927" t="s">
        <v>41</v>
      </c>
      <c r="AO33" s="924" t="s">
        <v>2842</v>
      </c>
      <c r="AP33" s="924" t="s">
        <v>2842</v>
      </c>
      <c r="AQ33" s="354" t="s">
        <v>2843</v>
      </c>
      <c r="AR33" s="285"/>
    </row>
    <row r="34" spans="1:44" ht="75" customHeight="1">
      <c r="A34" s="916">
        <v>28</v>
      </c>
      <c r="B34" s="1927"/>
      <c r="C34" s="1929" t="s">
        <v>2844</v>
      </c>
      <c r="D34" s="918" t="s">
        <v>2845</v>
      </c>
      <c r="E34" s="918" t="s">
        <v>127</v>
      </c>
      <c r="F34" s="918" t="s">
        <v>2774</v>
      </c>
      <c r="G34" s="918" t="s">
        <v>2846</v>
      </c>
      <c r="H34" s="918" t="s">
        <v>2847</v>
      </c>
      <c r="I34" s="918" t="s">
        <v>2777</v>
      </c>
      <c r="J34" s="918" t="s">
        <v>2668</v>
      </c>
      <c r="K34" s="918" t="s">
        <v>2733</v>
      </c>
      <c r="L34" s="918" t="s">
        <v>2848</v>
      </c>
      <c r="M34" s="918" t="s">
        <v>52</v>
      </c>
      <c r="N34" s="919">
        <v>1</v>
      </c>
      <c r="O34" s="918" t="s">
        <v>53</v>
      </c>
      <c r="P34" s="918">
        <v>8</v>
      </c>
      <c r="Q34" s="918" t="s">
        <v>2779</v>
      </c>
      <c r="R34" s="1384" t="s">
        <v>5019</v>
      </c>
      <c r="S34" s="918" t="s">
        <v>1056</v>
      </c>
      <c r="T34" s="918" t="s">
        <v>2671</v>
      </c>
      <c r="U34" s="926" t="s">
        <v>38</v>
      </c>
      <c r="V34" s="927" t="s">
        <v>39</v>
      </c>
      <c r="W34" s="927" t="s">
        <v>417</v>
      </c>
      <c r="X34" s="927" t="s">
        <v>418</v>
      </c>
      <c r="Y34" s="927" t="s">
        <v>419</v>
      </c>
      <c r="Z34" s="944" t="s">
        <v>420</v>
      </c>
      <c r="AA34" s="944" t="s">
        <v>421</v>
      </c>
      <c r="AB34" s="927" t="s">
        <v>422</v>
      </c>
      <c r="AC34" s="927" t="s">
        <v>423</v>
      </c>
      <c r="AD34" s="927" t="s">
        <v>424</v>
      </c>
      <c r="AE34" s="927" t="s">
        <v>425</v>
      </c>
      <c r="AF34" s="927" t="s">
        <v>426</v>
      </c>
      <c r="AG34" s="927" t="s">
        <v>427</v>
      </c>
      <c r="AH34" s="927" t="s">
        <v>428</v>
      </c>
      <c r="AI34" s="927" t="s">
        <v>429</v>
      </c>
      <c r="AJ34" s="927" t="s">
        <v>430</v>
      </c>
      <c r="AK34" s="927" t="s">
        <v>431</v>
      </c>
      <c r="AL34" s="927" t="s">
        <v>432</v>
      </c>
      <c r="AM34" s="927" t="s">
        <v>40</v>
      </c>
      <c r="AN34" s="927" t="s">
        <v>41</v>
      </c>
      <c r="AO34" s="924" t="s">
        <v>2849</v>
      </c>
      <c r="AP34" s="924" t="s">
        <v>2849</v>
      </c>
      <c r="AQ34" s="355" t="s">
        <v>2739</v>
      </c>
      <c r="AR34" s="285"/>
    </row>
    <row r="35" spans="1:44" ht="74.25" customHeight="1">
      <c r="A35" s="916">
        <v>29</v>
      </c>
      <c r="B35" s="1927"/>
      <c r="C35" s="1927"/>
      <c r="D35" s="918" t="s">
        <v>2850</v>
      </c>
      <c r="E35" s="918" t="s">
        <v>127</v>
      </c>
      <c r="F35" s="918" t="s">
        <v>2774</v>
      </c>
      <c r="G35" s="918" t="s">
        <v>2846</v>
      </c>
      <c r="H35" s="918" t="s">
        <v>2851</v>
      </c>
      <c r="I35" s="918" t="s">
        <v>2777</v>
      </c>
      <c r="J35" s="918" t="s">
        <v>2668</v>
      </c>
      <c r="K35" s="918" t="s">
        <v>2733</v>
      </c>
      <c r="L35" s="918" t="s">
        <v>2848</v>
      </c>
      <c r="M35" s="918" t="s">
        <v>52</v>
      </c>
      <c r="N35" s="919">
        <v>1</v>
      </c>
      <c r="O35" s="918" t="s">
        <v>53</v>
      </c>
      <c r="P35" s="918">
        <v>100</v>
      </c>
      <c r="Q35" s="918" t="s">
        <v>2779</v>
      </c>
      <c r="R35" s="1383" t="s">
        <v>5019</v>
      </c>
      <c r="S35" s="918" t="s">
        <v>1056</v>
      </c>
      <c r="T35" s="918" t="s">
        <v>2671</v>
      </c>
      <c r="U35" s="926" t="s">
        <v>38</v>
      </c>
      <c r="V35" s="927" t="s">
        <v>39</v>
      </c>
      <c r="W35" s="927" t="s">
        <v>417</v>
      </c>
      <c r="X35" s="927" t="s">
        <v>418</v>
      </c>
      <c r="Y35" s="927" t="s">
        <v>419</v>
      </c>
      <c r="Z35" s="944" t="s">
        <v>420</v>
      </c>
      <c r="AA35" s="944" t="s">
        <v>421</v>
      </c>
      <c r="AB35" s="927" t="s">
        <v>422</v>
      </c>
      <c r="AC35" s="927" t="s">
        <v>423</v>
      </c>
      <c r="AD35" s="927" t="s">
        <v>424</v>
      </c>
      <c r="AE35" s="927" t="s">
        <v>425</v>
      </c>
      <c r="AF35" s="927" t="s">
        <v>426</v>
      </c>
      <c r="AG35" s="927" t="s">
        <v>427</v>
      </c>
      <c r="AH35" s="927" t="s">
        <v>428</v>
      </c>
      <c r="AI35" s="927" t="s">
        <v>429</v>
      </c>
      <c r="AJ35" s="927" t="s">
        <v>430</v>
      </c>
      <c r="AK35" s="927" t="s">
        <v>431</v>
      </c>
      <c r="AL35" s="927" t="s">
        <v>432</v>
      </c>
      <c r="AM35" s="947" t="s">
        <v>2852</v>
      </c>
      <c r="AN35" s="927" t="s">
        <v>41</v>
      </c>
      <c r="AO35" s="924" t="s">
        <v>2853</v>
      </c>
      <c r="AP35" s="924" t="s">
        <v>2853</v>
      </c>
      <c r="AQ35" s="355" t="s">
        <v>2739</v>
      </c>
      <c r="AR35" s="285"/>
    </row>
    <row r="36" spans="1:44" ht="114.75" customHeight="1">
      <c r="A36" s="916">
        <v>30</v>
      </c>
      <c r="B36" s="1927"/>
      <c r="C36" s="1927"/>
      <c r="D36" s="918" t="s">
        <v>2854</v>
      </c>
      <c r="E36" s="918" t="s">
        <v>127</v>
      </c>
      <c r="F36" s="918" t="s">
        <v>2774</v>
      </c>
      <c r="G36" s="918" t="s">
        <v>2846</v>
      </c>
      <c r="H36" s="918" t="s">
        <v>2855</v>
      </c>
      <c r="I36" s="918" t="s">
        <v>2777</v>
      </c>
      <c r="J36" s="918" t="s">
        <v>2668</v>
      </c>
      <c r="K36" s="918" t="s">
        <v>2733</v>
      </c>
      <c r="L36" s="918" t="s">
        <v>2848</v>
      </c>
      <c r="M36" s="918" t="s">
        <v>52</v>
      </c>
      <c r="N36" s="919">
        <v>1</v>
      </c>
      <c r="O36" s="918" t="s">
        <v>53</v>
      </c>
      <c r="P36" s="918">
        <v>3</v>
      </c>
      <c r="Q36" s="918" t="s">
        <v>2779</v>
      </c>
      <c r="R36" s="1383" t="s">
        <v>5019</v>
      </c>
      <c r="S36" s="918" t="s">
        <v>1056</v>
      </c>
      <c r="T36" s="918" t="s">
        <v>2671</v>
      </c>
      <c r="U36" s="926" t="s">
        <v>38</v>
      </c>
      <c r="V36" s="927" t="s">
        <v>39</v>
      </c>
      <c r="W36" s="927" t="s">
        <v>417</v>
      </c>
      <c r="X36" s="927" t="s">
        <v>418</v>
      </c>
      <c r="Y36" s="927" t="s">
        <v>419</v>
      </c>
      <c r="Z36" s="944" t="s">
        <v>420</v>
      </c>
      <c r="AA36" s="944" t="s">
        <v>421</v>
      </c>
      <c r="AB36" s="927" t="s">
        <v>422</v>
      </c>
      <c r="AC36" s="927" t="s">
        <v>423</v>
      </c>
      <c r="AD36" s="927" t="s">
        <v>424</v>
      </c>
      <c r="AE36" s="927" t="s">
        <v>425</v>
      </c>
      <c r="AF36" s="927" t="s">
        <v>426</v>
      </c>
      <c r="AG36" s="927" t="s">
        <v>427</v>
      </c>
      <c r="AH36" s="927" t="s">
        <v>428</v>
      </c>
      <c r="AI36" s="927" t="s">
        <v>429</v>
      </c>
      <c r="AJ36" s="927" t="s">
        <v>430</v>
      </c>
      <c r="AK36" s="927" t="s">
        <v>431</v>
      </c>
      <c r="AL36" s="927" t="s">
        <v>432</v>
      </c>
      <c r="AM36" s="927" t="s">
        <v>40</v>
      </c>
      <c r="AN36" s="927" t="s">
        <v>41</v>
      </c>
      <c r="AO36" s="924" t="s">
        <v>2856</v>
      </c>
      <c r="AP36" s="924" t="s">
        <v>2857</v>
      </c>
      <c r="AQ36" s="355" t="s">
        <v>2739</v>
      </c>
      <c r="AR36" s="285"/>
    </row>
    <row r="37" spans="1:44" ht="78.75" customHeight="1">
      <c r="A37" s="916">
        <v>31</v>
      </c>
      <c r="B37" s="1927"/>
      <c r="C37" s="1928"/>
      <c r="D37" s="918" t="s">
        <v>2858</v>
      </c>
      <c r="E37" s="918" t="s">
        <v>127</v>
      </c>
      <c r="F37" s="918" t="s">
        <v>2774</v>
      </c>
      <c r="G37" s="918" t="s">
        <v>2846</v>
      </c>
      <c r="H37" s="918" t="s">
        <v>2859</v>
      </c>
      <c r="I37" s="918" t="s">
        <v>2777</v>
      </c>
      <c r="J37" s="918" t="s">
        <v>2668</v>
      </c>
      <c r="K37" s="918" t="s">
        <v>2733</v>
      </c>
      <c r="L37" s="918" t="s">
        <v>2848</v>
      </c>
      <c r="M37" s="918" t="s">
        <v>52</v>
      </c>
      <c r="N37" s="919">
        <v>1</v>
      </c>
      <c r="O37" s="918" t="s">
        <v>53</v>
      </c>
      <c r="P37" s="918">
        <v>4</v>
      </c>
      <c r="Q37" s="918" t="s">
        <v>2779</v>
      </c>
      <c r="R37" s="1383" t="s">
        <v>5019</v>
      </c>
      <c r="S37" s="918" t="s">
        <v>1056</v>
      </c>
      <c r="T37" s="918" t="s">
        <v>2671</v>
      </c>
      <c r="U37" s="926" t="s">
        <v>38</v>
      </c>
      <c r="V37" s="927" t="s">
        <v>39</v>
      </c>
      <c r="W37" s="927" t="s">
        <v>417</v>
      </c>
      <c r="X37" s="927" t="s">
        <v>418</v>
      </c>
      <c r="Y37" s="927" t="s">
        <v>419</v>
      </c>
      <c r="Z37" s="944" t="s">
        <v>420</v>
      </c>
      <c r="AA37" s="927" t="s">
        <v>421</v>
      </c>
      <c r="AB37" s="927" t="s">
        <v>422</v>
      </c>
      <c r="AC37" s="927" t="s">
        <v>423</v>
      </c>
      <c r="AD37" s="927" t="s">
        <v>424</v>
      </c>
      <c r="AE37" s="927" t="s">
        <v>425</v>
      </c>
      <c r="AF37" s="927" t="s">
        <v>426</v>
      </c>
      <c r="AG37" s="927" t="s">
        <v>427</v>
      </c>
      <c r="AH37" s="927" t="s">
        <v>428</v>
      </c>
      <c r="AI37" s="927" t="s">
        <v>429</v>
      </c>
      <c r="AJ37" s="944" t="s">
        <v>430</v>
      </c>
      <c r="AK37" s="927" t="s">
        <v>431</v>
      </c>
      <c r="AL37" s="927" t="s">
        <v>432</v>
      </c>
      <c r="AM37" s="927" t="s">
        <v>40</v>
      </c>
      <c r="AN37" s="927" t="s">
        <v>41</v>
      </c>
      <c r="AO37" s="924" t="s">
        <v>5020</v>
      </c>
      <c r="AP37" s="924" t="s">
        <v>2860</v>
      </c>
      <c r="AQ37" s="355" t="s">
        <v>2739</v>
      </c>
      <c r="AR37" s="285"/>
    </row>
    <row r="38" spans="1:44" ht="61.5" customHeight="1">
      <c r="A38" s="916">
        <v>32</v>
      </c>
      <c r="B38" s="1927"/>
      <c r="C38" s="1929" t="s">
        <v>2861</v>
      </c>
      <c r="D38" s="918" t="s">
        <v>2862</v>
      </c>
      <c r="E38" s="918" t="s">
        <v>127</v>
      </c>
      <c r="F38" s="918" t="s">
        <v>2774</v>
      </c>
      <c r="G38" s="918" t="s">
        <v>2785</v>
      </c>
      <c r="H38" s="918" t="s">
        <v>2810</v>
      </c>
      <c r="I38" s="918" t="s">
        <v>2777</v>
      </c>
      <c r="J38" s="918" t="s">
        <v>2668</v>
      </c>
      <c r="K38" s="918" t="s">
        <v>2733</v>
      </c>
      <c r="L38" s="918" t="s">
        <v>2848</v>
      </c>
      <c r="M38" s="918" t="s">
        <v>52</v>
      </c>
      <c r="N38" s="919">
        <v>1</v>
      </c>
      <c r="O38" s="918" t="s">
        <v>53</v>
      </c>
      <c r="P38" s="918">
        <v>800</v>
      </c>
      <c r="Q38" s="918" t="s">
        <v>2779</v>
      </c>
      <c r="R38" s="1383" t="s">
        <v>5021</v>
      </c>
      <c r="S38" s="918" t="s">
        <v>1056</v>
      </c>
      <c r="T38" s="918" t="s">
        <v>2671</v>
      </c>
      <c r="U38" s="948">
        <v>943</v>
      </c>
      <c r="V38" s="949">
        <v>48</v>
      </c>
      <c r="W38" s="927" t="s">
        <v>417</v>
      </c>
      <c r="X38" s="927" t="s">
        <v>418</v>
      </c>
      <c r="Y38" s="927" t="s">
        <v>419</v>
      </c>
      <c r="Z38" s="950" t="s">
        <v>420</v>
      </c>
      <c r="AA38" s="950" t="s">
        <v>421</v>
      </c>
      <c r="AB38" s="927" t="s">
        <v>422</v>
      </c>
      <c r="AC38" s="927" t="s">
        <v>423</v>
      </c>
      <c r="AD38" s="927" t="s">
        <v>424</v>
      </c>
      <c r="AE38" s="927" t="s">
        <v>425</v>
      </c>
      <c r="AF38" s="927" t="s">
        <v>426</v>
      </c>
      <c r="AG38" s="927" t="s">
        <v>427</v>
      </c>
      <c r="AH38" s="927" t="s">
        <v>428</v>
      </c>
      <c r="AI38" s="927" t="s">
        <v>429</v>
      </c>
      <c r="AJ38" s="927" t="s">
        <v>430</v>
      </c>
      <c r="AK38" s="927" t="s">
        <v>431</v>
      </c>
      <c r="AL38" s="927" t="s">
        <v>432</v>
      </c>
      <c r="AM38" s="927" t="s">
        <v>40</v>
      </c>
      <c r="AN38" s="927" t="s">
        <v>41</v>
      </c>
      <c r="AO38" s="924" t="s">
        <v>5022</v>
      </c>
      <c r="AP38" s="924" t="s">
        <v>5022</v>
      </c>
      <c r="AQ38" s="355" t="s">
        <v>2739</v>
      </c>
      <c r="AR38" s="285"/>
    </row>
    <row r="39" spans="1:44" ht="99.75" customHeight="1">
      <c r="A39" s="916">
        <v>33</v>
      </c>
      <c r="B39" s="1927"/>
      <c r="C39" s="1928"/>
      <c r="D39" s="918" t="s">
        <v>2863</v>
      </c>
      <c r="E39" s="918" t="s">
        <v>127</v>
      </c>
      <c r="F39" s="918" t="s">
        <v>2774</v>
      </c>
      <c r="G39" s="918" t="s">
        <v>2785</v>
      </c>
      <c r="H39" s="918" t="s">
        <v>2864</v>
      </c>
      <c r="I39" s="918" t="s">
        <v>2777</v>
      </c>
      <c r="J39" s="918" t="s">
        <v>2668</v>
      </c>
      <c r="K39" s="918" t="s">
        <v>2733</v>
      </c>
      <c r="L39" s="918" t="s">
        <v>2848</v>
      </c>
      <c r="M39" s="918" t="s">
        <v>52</v>
      </c>
      <c r="N39" s="919">
        <v>1</v>
      </c>
      <c r="O39" s="918" t="s">
        <v>53</v>
      </c>
      <c r="P39" s="918">
        <v>159</v>
      </c>
      <c r="Q39" s="918" t="s">
        <v>2779</v>
      </c>
      <c r="R39" s="1383" t="s">
        <v>5021</v>
      </c>
      <c r="S39" s="918" t="s">
        <v>1056</v>
      </c>
      <c r="T39" s="918" t="s">
        <v>2671</v>
      </c>
      <c r="U39" s="948">
        <v>282</v>
      </c>
      <c r="V39" s="949">
        <v>48</v>
      </c>
      <c r="W39" s="927" t="s">
        <v>417</v>
      </c>
      <c r="X39" s="927" t="s">
        <v>418</v>
      </c>
      <c r="Y39" s="927" t="s">
        <v>419</v>
      </c>
      <c r="Z39" s="950" t="s">
        <v>420</v>
      </c>
      <c r="AA39" s="950" t="s">
        <v>421</v>
      </c>
      <c r="AB39" s="927" t="s">
        <v>422</v>
      </c>
      <c r="AC39" s="927" t="s">
        <v>423</v>
      </c>
      <c r="AD39" s="927" t="s">
        <v>424</v>
      </c>
      <c r="AE39" s="927" t="s">
        <v>425</v>
      </c>
      <c r="AF39" s="927" t="s">
        <v>426</v>
      </c>
      <c r="AG39" s="927" t="s">
        <v>427</v>
      </c>
      <c r="AH39" s="927" t="s">
        <v>428</v>
      </c>
      <c r="AI39" s="927" t="s">
        <v>429</v>
      </c>
      <c r="AJ39" s="927" t="s">
        <v>430</v>
      </c>
      <c r="AK39" s="927" t="s">
        <v>431</v>
      </c>
      <c r="AL39" s="927" t="s">
        <v>432</v>
      </c>
      <c r="AM39" s="927" t="s">
        <v>40</v>
      </c>
      <c r="AN39" s="927" t="s">
        <v>41</v>
      </c>
      <c r="AO39" s="924" t="s">
        <v>2865</v>
      </c>
      <c r="AP39" s="924" t="s">
        <v>2865</v>
      </c>
      <c r="AQ39" s="355" t="s">
        <v>2739</v>
      </c>
      <c r="AR39" s="285"/>
    </row>
    <row r="40" spans="1:44" ht="210.75" customHeight="1">
      <c r="A40" s="916">
        <v>34</v>
      </c>
      <c r="B40" s="1927"/>
      <c r="C40" s="917" t="s">
        <v>2866</v>
      </c>
      <c r="D40" s="918" t="s">
        <v>2867</v>
      </c>
      <c r="E40" s="918" t="s">
        <v>127</v>
      </c>
      <c r="F40" s="918" t="s">
        <v>2815</v>
      </c>
      <c r="G40" s="918" t="s">
        <v>2868</v>
      </c>
      <c r="H40" s="918" t="s">
        <v>2869</v>
      </c>
      <c r="I40" s="918" t="s">
        <v>2777</v>
      </c>
      <c r="J40" s="918" t="s">
        <v>2668</v>
      </c>
      <c r="K40" s="918" t="s">
        <v>2733</v>
      </c>
      <c r="L40" s="918" t="s">
        <v>2848</v>
      </c>
      <c r="M40" s="918" t="s">
        <v>52</v>
      </c>
      <c r="N40" s="919">
        <v>1</v>
      </c>
      <c r="O40" s="918" t="s">
        <v>53</v>
      </c>
      <c r="P40" s="918">
        <v>3</v>
      </c>
      <c r="Q40" s="918" t="s">
        <v>2779</v>
      </c>
      <c r="R40" s="1383" t="s">
        <v>5023</v>
      </c>
      <c r="S40" s="918" t="s">
        <v>1056</v>
      </c>
      <c r="T40" s="918" t="s">
        <v>2671</v>
      </c>
      <c r="U40" s="926" t="s">
        <v>38</v>
      </c>
      <c r="V40" s="927" t="s">
        <v>39</v>
      </c>
      <c r="W40" s="927" t="s">
        <v>417</v>
      </c>
      <c r="X40" s="927" t="s">
        <v>418</v>
      </c>
      <c r="Y40" s="927" t="s">
        <v>419</v>
      </c>
      <c r="Z40" s="931" t="s">
        <v>420</v>
      </c>
      <c r="AA40" s="931" t="s">
        <v>421</v>
      </c>
      <c r="AB40" s="931" t="s">
        <v>422</v>
      </c>
      <c r="AC40" s="931" t="s">
        <v>423</v>
      </c>
      <c r="AD40" s="931" t="s">
        <v>424</v>
      </c>
      <c r="AE40" s="927" t="s">
        <v>425</v>
      </c>
      <c r="AF40" s="927" t="s">
        <v>426</v>
      </c>
      <c r="AG40" s="927" t="s">
        <v>427</v>
      </c>
      <c r="AH40" s="927" t="s">
        <v>428</v>
      </c>
      <c r="AI40" s="927" t="s">
        <v>429</v>
      </c>
      <c r="AJ40" s="927" t="s">
        <v>430</v>
      </c>
      <c r="AK40" s="927" t="s">
        <v>431</v>
      </c>
      <c r="AL40" s="927" t="s">
        <v>432</v>
      </c>
      <c r="AM40" s="927" t="s">
        <v>40</v>
      </c>
      <c r="AN40" s="927" t="s">
        <v>41</v>
      </c>
      <c r="AO40" s="924" t="s">
        <v>2870</v>
      </c>
      <c r="AP40" s="924" t="s">
        <v>2870</v>
      </c>
      <c r="AQ40" s="355" t="s">
        <v>2739</v>
      </c>
      <c r="AR40" s="285"/>
    </row>
    <row r="41" spans="1:44" ht="101.25" customHeight="1">
      <c r="A41" s="916">
        <v>35</v>
      </c>
      <c r="B41" s="1927"/>
      <c r="C41" s="1385" t="s">
        <v>2871</v>
      </c>
      <c r="D41" s="1386" t="s">
        <v>2872</v>
      </c>
      <c r="E41" s="951" t="s">
        <v>127</v>
      </c>
      <c r="F41" s="952" t="s">
        <v>1437</v>
      </c>
      <c r="G41" s="953" t="s">
        <v>2873</v>
      </c>
      <c r="H41" s="952" t="s">
        <v>1715</v>
      </c>
      <c r="I41" s="918" t="s">
        <v>2777</v>
      </c>
      <c r="J41" s="918" t="s">
        <v>2668</v>
      </c>
      <c r="K41" s="918" t="s">
        <v>2733</v>
      </c>
      <c r="L41" s="918" t="s">
        <v>2874</v>
      </c>
      <c r="M41" s="954" t="s">
        <v>52</v>
      </c>
      <c r="N41" s="955">
        <v>1</v>
      </c>
      <c r="O41" s="956" t="s">
        <v>53</v>
      </c>
      <c r="P41" s="1386">
        <v>1</v>
      </c>
      <c r="Q41" s="1386" t="s">
        <v>2875</v>
      </c>
      <c r="R41" s="1387" t="s">
        <v>5024</v>
      </c>
      <c r="S41" s="918" t="s">
        <v>1056</v>
      </c>
      <c r="T41" s="918" t="s">
        <v>2671</v>
      </c>
      <c r="U41" s="926" t="s">
        <v>38</v>
      </c>
      <c r="V41" s="927" t="s">
        <v>39</v>
      </c>
      <c r="W41" s="931" t="s">
        <v>417</v>
      </c>
      <c r="X41" s="931" t="s">
        <v>418</v>
      </c>
      <c r="Y41" s="931" t="s">
        <v>419</v>
      </c>
      <c r="Z41" s="931" t="s">
        <v>420</v>
      </c>
      <c r="AA41" s="931" t="s">
        <v>421</v>
      </c>
      <c r="AB41" s="931" t="s">
        <v>422</v>
      </c>
      <c r="AC41" s="931" t="s">
        <v>423</v>
      </c>
      <c r="AD41" s="931" t="s">
        <v>424</v>
      </c>
      <c r="AE41" s="931" t="s">
        <v>425</v>
      </c>
      <c r="AF41" s="931" t="s">
        <v>426</v>
      </c>
      <c r="AG41" s="931" t="s">
        <v>427</v>
      </c>
      <c r="AH41" s="931" t="s">
        <v>428</v>
      </c>
      <c r="AI41" s="931" t="s">
        <v>429</v>
      </c>
      <c r="AJ41" s="931" t="s">
        <v>430</v>
      </c>
      <c r="AK41" s="931" t="s">
        <v>431</v>
      </c>
      <c r="AL41" s="931" t="s">
        <v>432</v>
      </c>
      <c r="AM41" s="930" t="s">
        <v>2876</v>
      </c>
      <c r="AN41" s="927" t="s">
        <v>41</v>
      </c>
      <c r="AO41" s="949" t="s">
        <v>2877</v>
      </c>
      <c r="AP41" s="949" t="s">
        <v>2877</v>
      </c>
      <c r="AQ41" s="355" t="s">
        <v>2739</v>
      </c>
      <c r="AR41" s="285"/>
    </row>
    <row r="42" spans="1:44" ht="101.25" customHeight="1">
      <c r="A42" s="916">
        <v>37</v>
      </c>
      <c r="B42" s="1927"/>
      <c r="C42" s="1929" t="s">
        <v>2878</v>
      </c>
      <c r="D42" s="958" t="s">
        <v>2879</v>
      </c>
      <c r="E42" s="918" t="s">
        <v>127</v>
      </c>
      <c r="F42" s="918" t="s">
        <v>2108</v>
      </c>
      <c r="G42" s="918" t="s">
        <v>768</v>
      </c>
      <c r="H42" s="918" t="s">
        <v>2880</v>
      </c>
      <c r="I42" s="918" t="s">
        <v>2881</v>
      </c>
      <c r="J42" s="918" t="s">
        <v>2668</v>
      </c>
      <c r="K42" s="918" t="s">
        <v>2733</v>
      </c>
      <c r="L42" s="918" t="s">
        <v>2848</v>
      </c>
      <c r="M42" s="918" t="s">
        <v>67</v>
      </c>
      <c r="N42" s="919">
        <v>0.9</v>
      </c>
      <c r="O42" s="918" t="s">
        <v>53</v>
      </c>
      <c r="P42" s="918">
        <v>40</v>
      </c>
      <c r="Q42" s="918" t="s">
        <v>2882</v>
      </c>
      <c r="R42" s="1384" t="s">
        <v>5025</v>
      </c>
      <c r="S42" s="918" t="s">
        <v>1056</v>
      </c>
      <c r="T42" s="918" t="s">
        <v>2671</v>
      </c>
      <c r="U42" s="926" t="s">
        <v>38</v>
      </c>
      <c r="V42" s="927" t="s">
        <v>39</v>
      </c>
      <c r="W42" s="927" t="s">
        <v>417</v>
      </c>
      <c r="X42" s="927" t="s">
        <v>418</v>
      </c>
      <c r="Y42" s="927" t="s">
        <v>419</v>
      </c>
      <c r="Z42" s="927" t="s">
        <v>420</v>
      </c>
      <c r="AA42" s="927" t="s">
        <v>421</v>
      </c>
      <c r="AB42" s="927" t="s">
        <v>422</v>
      </c>
      <c r="AC42" s="927" t="s">
        <v>423</v>
      </c>
      <c r="AD42" s="927" t="s">
        <v>424</v>
      </c>
      <c r="AE42" s="927" t="s">
        <v>425</v>
      </c>
      <c r="AF42" s="927" t="s">
        <v>426</v>
      </c>
      <c r="AG42" s="927" t="s">
        <v>427</v>
      </c>
      <c r="AH42" s="927" t="s">
        <v>428</v>
      </c>
      <c r="AI42" s="927" t="s">
        <v>429</v>
      </c>
      <c r="AJ42" s="927" t="s">
        <v>430</v>
      </c>
      <c r="AK42" s="927" t="s">
        <v>431</v>
      </c>
      <c r="AL42" s="944" t="s">
        <v>432</v>
      </c>
      <c r="AM42" s="927" t="s">
        <v>40</v>
      </c>
      <c r="AN42" s="927" t="s">
        <v>41</v>
      </c>
      <c r="AO42" s="924" t="s">
        <v>2883</v>
      </c>
      <c r="AP42" s="957" t="s">
        <v>2884</v>
      </c>
      <c r="AQ42" s="355" t="s">
        <v>2885</v>
      </c>
      <c r="AR42" s="285"/>
    </row>
    <row r="43" spans="1:44" ht="111" customHeight="1">
      <c r="A43" s="916">
        <v>38</v>
      </c>
      <c r="B43" s="1927"/>
      <c r="C43" s="1928"/>
      <c r="D43" s="958" t="s">
        <v>2886</v>
      </c>
      <c r="E43" s="918" t="s">
        <v>127</v>
      </c>
      <c r="F43" s="918" t="s">
        <v>2108</v>
      </c>
      <c r="G43" s="918" t="s">
        <v>768</v>
      </c>
      <c r="H43" s="918" t="s">
        <v>2880</v>
      </c>
      <c r="I43" s="918" t="s">
        <v>2881</v>
      </c>
      <c r="J43" s="918" t="s">
        <v>2668</v>
      </c>
      <c r="K43" s="918" t="s">
        <v>2733</v>
      </c>
      <c r="L43" s="918" t="s">
        <v>2848</v>
      </c>
      <c r="M43" s="918" t="s">
        <v>67</v>
      </c>
      <c r="N43" s="919">
        <v>0.9</v>
      </c>
      <c r="O43" s="918" t="s">
        <v>53</v>
      </c>
      <c r="P43" s="918">
        <v>60</v>
      </c>
      <c r="Q43" s="918" t="s">
        <v>2882</v>
      </c>
      <c r="R43" s="1383" t="s">
        <v>5025</v>
      </c>
      <c r="S43" s="918" t="s">
        <v>1056</v>
      </c>
      <c r="T43" s="918" t="s">
        <v>2671</v>
      </c>
      <c r="U43" s="926" t="s">
        <v>38</v>
      </c>
      <c r="V43" s="927" t="s">
        <v>39</v>
      </c>
      <c r="W43" s="927" t="s">
        <v>417</v>
      </c>
      <c r="X43" s="927" t="s">
        <v>418</v>
      </c>
      <c r="Y43" s="927" t="s">
        <v>419</v>
      </c>
      <c r="Z43" s="927" t="s">
        <v>420</v>
      </c>
      <c r="AA43" s="927" t="s">
        <v>421</v>
      </c>
      <c r="AB43" s="927" t="s">
        <v>422</v>
      </c>
      <c r="AC43" s="927" t="s">
        <v>423</v>
      </c>
      <c r="AD43" s="927" t="s">
        <v>424</v>
      </c>
      <c r="AE43" s="927" t="s">
        <v>425</v>
      </c>
      <c r="AF43" s="927" t="s">
        <v>426</v>
      </c>
      <c r="AG43" s="927" t="s">
        <v>427</v>
      </c>
      <c r="AH43" s="927" t="s">
        <v>428</v>
      </c>
      <c r="AI43" s="927" t="s">
        <v>429</v>
      </c>
      <c r="AJ43" s="927" t="s">
        <v>430</v>
      </c>
      <c r="AK43" s="927" t="s">
        <v>431</v>
      </c>
      <c r="AL43" s="944" t="s">
        <v>432</v>
      </c>
      <c r="AM43" s="927" t="s">
        <v>40</v>
      </c>
      <c r="AN43" s="927" t="s">
        <v>41</v>
      </c>
      <c r="AO43" s="924" t="s">
        <v>2887</v>
      </c>
      <c r="AP43" s="957" t="s">
        <v>2884</v>
      </c>
      <c r="AQ43" s="355" t="s">
        <v>2885</v>
      </c>
      <c r="AR43" s="285"/>
    </row>
    <row r="44" spans="1:44" ht="108.75" customHeight="1">
      <c r="A44" s="916">
        <v>39</v>
      </c>
      <c r="B44" s="1927"/>
      <c r="C44" s="1929" t="s">
        <v>2888</v>
      </c>
      <c r="D44" s="1386" t="s">
        <v>2889</v>
      </c>
      <c r="E44" s="918"/>
      <c r="F44" s="1388"/>
      <c r="G44" s="1389"/>
      <c r="H44" s="1389"/>
      <c r="I44" s="918" t="s">
        <v>2881</v>
      </c>
      <c r="J44" s="918" t="s">
        <v>2668</v>
      </c>
      <c r="K44" s="918" t="s">
        <v>2733</v>
      </c>
      <c r="L44" s="918" t="s">
        <v>2848</v>
      </c>
      <c r="M44" s="918" t="s">
        <v>81</v>
      </c>
      <c r="N44" s="919">
        <v>1</v>
      </c>
      <c r="O44" s="918" t="s">
        <v>53</v>
      </c>
      <c r="P44" s="1390">
        <v>1</v>
      </c>
      <c r="Q44" s="918" t="s">
        <v>2882</v>
      </c>
      <c r="R44" s="1374" t="s">
        <v>5026</v>
      </c>
      <c r="S44" s="918" t="s">
        <v>1056</v>
      </c>
      <c r="T44" s="918" t="s">
        <v>2671</v>
      </c>
      <c r="U44" s="926" t="s">
        <v>38</v>
      </c>
      <c r="V44" s="927" t="s">
        <v>39</v>
      </c>
      <c r="W44" s="931" t="s">
        <v>417</v>
      </c>
      <c r="X44" s="931" t="s">
        <v>418</v>
      </c>
      <c r="Y44" s="931" t="s">
        <v>419</v>
      </c>
      <c r="Z44" s="931" t="s">
        <v>420</v>
      </c>
      <c r="AA44" s="931" t="s">
        <v>421</v>
      </c>
      <c r="AB44" s="927" t="s">
        <v>422</v>
      </c>
      <c r="AC44" s="931" t="s">
        <v>423</v>
      </c>
      <c r="AD44" s="927" t="s">
        <v>424</v>
      </c>
      <c r="AE44" s="927" t="s">
        <v>425</v>
      </c>
      <c r="AF44" s="931" t="s">
        <v>426</v>
      </c>
      <c r="AG44" s="927" t="s">
        <v>427</v>
      </c>
      <c r="AH44" s="927" t="s">
        <v>428</v>
      </c>
      <c r="AI44" s="927" t="s">
        <v>429</v>
      </c>
      <c r="AJ44" s="931" t="s">
        <v>430</v>
      </c>
      <c r="AK44" s="931" t="s">
        <v>431</v>
      </c>
      <c r="AL44" s="927" t="s">
        <v>432</v>
      </c>
      <c r="AM44" s="927" t="s">
        <v>40</v>
      </c>
      <c r="AN44" s="927" t="s">
        <v>41</v>
      </c>
      <c r="AO44" s="949" t="s">
        <v>2890</v>
      </c>
      <c r="AP44" s="949" t="s">
        <v>2890</v>
      </c>
      <c r="AQ44" s="355" t="s">
        <v>2739</v>
      </c>
      <c r="AR44" s="285"/>
    </row>
    <row r="45" spans="1:44" ht="108.75" customHeight="1">
      <c r="A45" s="916">
        <v>40</v>
      </c>
      <c r="B45" s="1927"/>
      <c r="C45" s="1928"/>
      <c r="D45" s="1386" t="s">
        <v>2891</v>
      </c>
      <c r="E45" s="918"/>
      <c r="F45" s="1388"/>
      <c r="G45" s="1389"/>
      <c r="H45" s="1389"/>
      <c r="I45" s="918" t="s">
        <v>2881</v>
      </c>
      <c r="J45" s="918" t="s">
        <v>2668</v>
      </c>
      <c r="K45" s="918" t="s">
        <v>2733</v>
      </c>
      <c r="L45" s="918" t="s">
        <v>2848</v>
      </c>
      <c r="M45" s="918" t="s">
        <v>81</v>
      </c>
      <c r="N45" s="919">
        <v>0.88</v>
      </c>
      <c r="O45" s="918" t="s">
        <v>53</v>
      </c>
      <c r="P45" s="1390">
        <v>16</v>
      </c>
      <c r="Q45" s="918" t="s">
        <v>2882</v>
      </c>
      <c r="R45" s="1391" t="s">
        <v>5027</v>
      </c>
      <c r="S45" s="918" t="s">
        <v>1056</v>
      </c>
      <c r="T45" s="918" t="s">
        <v>2671</v>
      </c>
      <c r="U45" s="926" t="s">
        <v>38</v>
      </c>
      <c r="V45" s="927" t="s">
        <v>39</v>
      </c>
      <c r="W45" s="931" t="s">
        <v>417</v>
      </c>
      <c r="X45" s="931" t="s">
        <v>418</v>
      </c>
      <c r="Y45" s="931" t="s">
        <v>419</v>
      </c>
      <c r="Z45" s="931" t="s">
        <v>420</v>
      </c>
      <c r="AA45" s="931" t="s">
        <v>421</v>
      </c>
      <c r="AB45" s="927" t="s">
        <v>422</v>
      </c>
      <c r="AC45" s="931" t="s">
        <v>423</v>
      </c>
      <c r="AD45" s="927" t="s">
        <v>424</v>
      </c>
      <c r="AE45" s="927" t="s">
        <v>425</v>
      </c>
      <c r="AF45" s="931" t="s">
        <v>426</v>
      </c>
      <c r="AG45" s="927" t="s">
        <v>427</v>
      </c>
      <c r="AH45" s="927" t="s">
        <v>428</v>
      </c>
      <c r="AI45" s="927" t="s">
        <v>429</v>
      </c>
      <c r="AJ45" s="931" t="s">
        <v>430</v>
      </c>
      <c r="AK45" s="931" t="s">
        <v>431</v>
      </c>
      <c r="AL45" s="927" t="s">
        <v>432</v>
      </c>
      <c r="AM45" s="927" t="s">
        <v>40</v>
      </c>
      <c r="AN45" s="927" t="s">
        <v>41</v>
      </c>
      <c r="AO45" s="949" t="s">
        <v>2892</v>
      </c>
      <c r="AP45" s="949" t="s">
        <v>2892</v>
      </c>
      <c r="AQ45" s="355" t="s">
        <v>2739</v>
      </c>
      <c r="AR45" s="285"/>
    </row>
    <row r="46" spans="1:44" ht="108.75" customHeight="1">
      <c r="A46" s="916">
        <v>41</v>
      </c>
      <c r="B46" s="1927"/>
      <c r="C46" s="1929" t="s">
        <v>2893</v>
      </c>
      <c r="D46" s="958" t="s">
        <v>2894</v>
      </c>
      <c r="E46" s="918" t="s">
        <v>127</v>
      </c>
      <c r="F46" s="1388" t="s">
        <v>2774</v>
      </c>
      <c r="G46" s="1389" t="s">
        <v>2794</v>
      </c>
      <c r="H46" s="1389" t="s">
        <v>2895</v>
      </c>
      <c r="I46" s="918" t="s">
        <v>2881</v>
      </c>
      <c r="J46" s="918" t="s">
        <v>2668</v>
      </c>
      <c r="K46" s="918" t="s">
        <v>2733</v>
      </c>
      <c r="L46" s="918" t="s">
        <v>2848</v>
      </c>
      <c r="M46" s="918" t="s">
        <v>67</v>
      </c>
      <c r="N46" s="919">
        <v>0.72</v>
      </c>
      <c r="O46" s="918" t="s">
        <v>53</v>
      </c>
      <c r="P46" s="1392">
        <v>234</v>
      </c>
      <c r="Q46" s="1392" t="s">
        <v>2896</v>
      </c>
      <c r="R46" s="1393" t="s">
        <v>5028</v>
      </c>
      <c r="S46" s="918" t="s">
        <v>1056</v>
      </c>
      <c r="T46" s="918" t="s">
        <v>2671</v>
      </c>
      <c r="U46" s="926" t="s">
        <v>38</v>
      </c>
      <c r="V46" s="927" t="s">
        <v>39</v>
      </c>
      <c r="W46" s="927" t="s">
        <v>417</v>
      </c>
      <c r="X46" s="927" t="s">
        <v>418</v>
      </c>
      <c r="Y46" s="927" t="s">
        <v>419</v>
      </c>
      <c r="Z46" s="927" t="s">
        <v>420</v>
      </c>
      <c r="AA46" s="927" t="s">
        <v>421</v>
      </c>
      <c r="AB46" s="927" t="s">
        <v>422</v>
      </c>
      <c r="AC46" s="927" t="s">
        <v>423</v>
      </c>
      <c r="AD46" s="927" t="s">
        <v>424</v>
      </c>
      <c r="AE46" s="927" t="s">
        <v>425</v>
      </c>
      <c r="AF46" s="927" t="s">
        <v>426</v>
      </c>
      <c r="AG46" s="927" t="s">
        <v>427</v>
      </c>
      <c r="AH46" s="927" t="s">
        <v>428</v>
      </c>
      <c r="AI46" s="927" t="s">
        <v>429</v>
      </c>
      <c r="AJ46" s="927" t="s">
        <v>430</v>
      </c>
      <c r="AK46" s="927" t="s">
        <v>431</v>
      </c>
      <c r="AL46" s="927" t="s">
        <v>432</v>
      </c>
      <c r="AM46" s="927" t="s">
        <v>40</v>
      </c>
      <c r="AN46" s="927" t="s">
        <v>41</v>
      </c>
      <c r="AO46" s="924" t="s">
        <v>2897</v>
      </c>
      <c r="AP46" s="924" t="s">
        <v>2897</v>
      </c>
      <c r="AQ46" s="355" t="s">
        <v>2739</v>
      </c>
      <c r="AR46" s="285"/>
    </row>
    <row r="47" spans="1:44" ht="105.75" customHeight="1">
      <c r="A47" s="916">
        <v>42</v>
      </c>
      <c r="B47" s="1927"/>
      <c r="C47" s="1927"/>
      <c r="D47" s="958" t="s">
        <v>2898</v>
      </c>
      <c r="E47" s="918" t="s">
        <v>127</v>
      </c>
      <c r="F47" s="1388" t="s">
        <v>2774</v>
      </c>
      <c r="G47" s="1389" t="s">
        <v>2794</v>
      </c>
      <c r="H47" s="1389" t="s">
        <v>2899</v>
      </c>
      <c r="I47" s="918" t="s">
        <v>2881</v>
      </c>
      <c r="J47" s="918" t="s">
        <v>2668</v>
      </c>
      <c r="K47" s="918" t="s">
        <v>2733</v>
      </c>
      <c r="L47" s="918" t="s">
        <v>2848</v>
      </c>
      <c r="M47" s="918" t="s">
        <v>67</v>
      </c>
      <c r="N47" s="919">
        <v>1</v>
      </c>
      <c r="O47" s="918" t="s">
        <v>53</v>
      </c>
      <c r="P47" s="1390">
        <v>100</v>
      </c>
      <c r="Q47" s="1390" t="s">
        <v>1440</v>
      </c>
      <c r="R47" s="1393" t="s">
        <v>5028</v>
      </c>
      <c r="S47" s="918" t="s">
        <v>1056</v>
      </c>
      <c r="T47" s="918" t="s">
        <v>2671</v>
      </c>
      <c r="U47" s="926" t="s">
        <v>38</v>
      </c>
      <c r="V47" s="927" t="s">
        <v>39</v>
      </c>
      <c r="W47" s="927" t="s">
        <v>417</v>
      </c>
      <c r="X47" s="927" t="s">
        <v>418</v>
      </c>
      <c r="Y47" s="927" t="s">
        <v>419</v>
      </c>
      <c r="Z47" s="927" t="s">
        <v>420</v>
      </c>
      <c r="AA47" s="927" t="s">
        <v>421</v>
      </c>
      <c r="AB47" s="927" t="s">
        <v>422</v>
      </c>
      <c r="AC47" s="927" t="s">
        <v>423</v>
      </c>
      <c r="AD47" s="927" t="s">
        <v>424</v>
      </c>
      <c r="AE47" s="927" t="s">
        <v>425</v>
      </c>
      <c r="AF47" s="927" t="s">
        <v>426</v>
      </c>
      <c r="AG47" s="927" t="s">
        <v>427</v>
      </c>
      <c r="AH47" s="927" t="s">
        <v>428</v>
      </c>
      <c r="AI47" s="927" t="s">
        <v>429</v>
      </c>
      <c r="AJ47" s="927" t="s">
        <v>430</v>
      </c>
      <c r="AK47" s="927" t="s">
        <v>431</v>
      </c>
      <c r="AL47" s="927" t="s">
        <v>432</v>
      </c>
      <c r="AM47" s="927" t="s">
        <v>40</v>
      </c>
      <c r="AN47" s="927" t="s">
        <v>41</v>
      </c>
      <c r="AO47" s="924" t="s">
        <v>2900</v>
      </c>
      <c r="AP47" s="924" t="s">
        <v>2900</v>
      </c>
      <c r="AQ47" s="355" t="s">
        <v>2885</v>
      </c>
      <c r="AR47" s="285"/>
    </row>
    <row r="48" spans="1:44" ht="110.25" customHeight="1">
      <c r="A48" s="916">
        <v>43</v>
      </c>
      <c r="B48" s="1927"/>
      <c r="C48" s="1928"/>
      <c r="D48" s="958" t="s">
        <v>2901</v>
      </c>
      <c r="E48" s="918" t="s">
        <v>127</v>
      </c>
      <c r="F48" s="1388" t="s">
        <v>2774</v>
      </c>
      <c r="G48" s="1389" t="s">
        <v>2794</v>
      </c>
      <c r="H48" s="1389" t="s">
        <v>2902</v>
      </c>
      <c r="I48" s="918" t="s">
        <v>2881</v>
      </c>
      <c r="J48" s="918" t="s">
        <v>2668</v>
      </c>
      <c r="K48" s="918" t="s">
        <v>2733</v>
      </c>
      <c r="L48" s="918" t="s">
        <v>2848</v>
      </c>
      <c r="M48" s="918" t="s">
        <v>67</v>
      </c>
      <c r="N48" s="919">
        <v>0.47</v>
      </c>
      <c r="O48" s="918" t="s">
        <v>53</v>
      </c>
      <c r="P48" s="1390">
        <v>4000</v>
      </c>
      <c r="Q48" s="1390" t="s">
        <v>1440</v>
      </c>
      <c r="R48" s="1393" t="s">
        <v>5028</v>
      </c>
      <c r="S48" s="918" t="s">
        <v>1056</v>
      </c>
      <c r="T48" s="918" t="s">
        <v>2671</v>
      </c>
      <c r="U48" s="926" t="s">
        <v>38</v>
      </c>
      <c r="V48" s="927" t="s">
        <v>39</v>
      </c>
      <c r="W48" s="927" t="s">
        <v>417</v>
      </c>
      <c r="X48" s="927" t="s">
        <v>418</v>
      </c>
      <c r="Y48" s="927" t="s">
        <v>419</v>
      </c>
      <c r="Z48" s="927" t="s">
        <v>420</v>
      </c>
      <c r="AA48" s="927" t="s">
        <v>421</v>
      </c>
      <c r="AB48" s="927" t="s">
        <v>422</v>
      </c>
      <c r="AC48" s="927" t="s">
        <v>423</v>
      </c>
      <c r="AD48" s="927" t="s">
        <v>424</v>
      </c>
      <c r="AE48" s="927" t="s">
        <v>425</v>
      </c>
      <c r="AF48" s="927" t="s">
        <v>426</v>
      </c>
      <c r="AG48" s="927" t="s">
        <v>427</v>
      </c>
      <c r="AH48" s="927" t="s">
        <v>428</v>
      </c>
      <c r="AI48" s="927" t="s">
        <v>429</v>
      </c>
      <c r="AJ48" s="927" t="s">
        <v>430</v>
      </c>
      <c r="AK48" s="927" t="s">
        <v>431</v>
      </c>
      <c r="AL48" s="927" t="s">
        <v>432</v>
      </c>
      <c r="AM48" s="927" t="s">
        <v>40</v>
      </c>
      <c r="AN48" s="927" t="s">
        <v>41</v>
      </c>
      <c r="AO48" s="924" t="s">
        <v>2903</v>
      </c>
      <c r="AP48" s="924" t="s">
        <v>2903</v>
      </c>
      <c r="AQ48" s="355" t="s">
        <v>2885</v>
      </c>
      <c r="AR48" s="285"/>
    </row>
    <row r="49" spans="1:44" ht="94.5" customHeight="1">
      <c r="A49" s="916">
        <v>44</v>
      </c>
      <c r="B49" s="1927"/>
      <c r="C49" s="1929" t="s">
        <v>2904</v>
      </c>
      <c r="D49" s="958" t="s">
        <v>2905</v>
      </c>
      <c r="E49" s="918" t="s">
        <v>127</v>
      </c>
      <c r="F49" s="1389" t="s">
        <v>2774</v>
      </c>
      <c r="G49" s="1389" t="s">
        <v>2794</v>
      </c>
      <c r="H49" s="1373" t="s">
        <v>2802</v>
      </c>
      <c r="I49" s="918" t="s">
        <v>2881</v>
      </c>
      <c r="J49" s="918" t="s">
        <v>2668</v>
      </c>
      <c r="K49" s="918" t="s">
        <v>2733</v>
      </c>
      <c r="L49" s="918" t="s">
        <v>2848</v>
      </c>
      <c r="M49" s="918" t="s">
        <v>67</v>
      </c>
      <c r="N49" s="919">
        <v>0.89</v>
      </c>
      <c r="O49" s="918" t="s">
        <v>53</v>
      </c>
      <c r="P49" s="1390">
        <v>134</v>
      </c>
      <c r="Q49" s="1392" t="s">
        <v>2896</v>
      </c>
      <c r="R49" s="1374" t="s">
        <v>5029</v>
      </c>
      <c r="S49" s="918" t="s">
        <v>1056</v>
      </c>
      <c r="T49" s="918" t="s">
        <v>2671</v>
      </c>
      <c r="U49" s="926">
        <v>90</v>
      </c>
      <c r="V49" s="927">
        <v>2</v>
      </c>
      <c r="W49" s="959" t="s">
        <v>417</v>
      </c>
      <c r="X49" s="931" t="s">
        <v>418</v>
      </c>
      <c r="Y49" s="931" t="s">
        <v>419</v>
      </c>
      <c r="Z49" s="931" t="s">
        <v>420</v>
      </c>
      <c r="AA49" s="931" t="s">
        <v>421</v>
      </c>
      <c r="AB49" s="927" t="s">
        <v>422</v>
      </c>
      <c r="AC49" s="931" t="s">
        <v>423</v>
      </c>
      <c r="AD49" s="931" t="s">
        <v>424</v>
      </c>
      <c r="AE49" s="931" t="s">
        <v>425</v>
      </c>
      <c r="AF49" s="931" t="s">
        <v>426</v>
      </c>
      <c r="AG49" s="931" t="s">
        <v>427</v>
      </c>
      <c r="AH49" s="931" t="s">
        <v>428</v>
      </c>
      <c r="AI49" s="931" t="s">
        <v>429</v>
      </c>
      <c r="AJ49" s="931" t="s">
        <v>430</v>
      </c>
      <c r="AK49" s="931" t="s">
        <v>431</v>
      </c>
      <c r="AL49" s="931" t="s">
        <v>432</v>
      </c>
      <c r="AM49" s="930" t="s">
        <v>2906</v>
      </c>
      <c r="AN49" s="927" t="s">
        <v>41</v>
      </c>
      <c r="AO49" s="924" t="s">
        <v>2907</v>
      </c>
      <c r="AP49" s="949" t="s">
        <v>2908</v>
      </c>
      <c r="AQ49" s="355" t="s">
        <v>2739</v>
      </c>
      <c r="AR49" s="285"/>
    </row>
    <row r="50" spans="1:44" ht="106.5" customHeight="1">
      <c r="A50" s="916">
        <v>45</v>
      </c>
      <c r="B50" s="1927"/>
      <c r="C50" s="1928"/>
      <c r="D50" s="958" t="s">
        <v>2909</v>
      </c>
      <c r="E50" s="918" t="s">
        <v>127</v>
      </c>
      <c r="F50" s="1389" t="s">
        <v>2774</v>
      </c>
      <c r="G50" s="1389" t="s">
        <v>2794</v>
      </c>
      <c r="H50" s="1373" t="s">
        <v>2910</v>
      </c>
      <c r="I50" s="918" t="s">
        <v>2881</v>
      </c>
      <c r="J50" s="918" t="s">
        <v>2668</v>
      </c>
      <c r="K50" s="918" t="s">
        <v>2733</v>
      </c>
      <c r="L50" s="918" t="s">
        <v>2848</v>
      </c>
      <c r="M50" s="918" t="s">
        <v>52</v>
      </c>
      <c r="N50" s="919">
        <v>1</v>
      </c>
      <c r="O50" s="918" t="s">
        <v>53</v>
      </c>
      <c r="P50" s="1390">
        <v>6</v>
      </c>
      <c r="Q50" s="1392" t="s">
        <v>2896</v>
      </c>
      <c r="R50" s="1393" t="s">
        <v>5029</v>
      </c>
      <c r="S50" s="918" t="s">
        <v>1056</v>
      </c>
      <c r="T50" s="918" t="s">
        <v>2671</v>
      </c>
      <c r="U50" s="926">
        <v>30</v>
      </c>
      <c r="V50" s="927">
        <v>1</v>
      </c>
      <c r="W50" s="927" t="s">
        <v>417</v>
      </c>
      <c r="X50" s="927" t="s">
        <v>418</v>
      </c>
      <c r="Y50" s="927" t="s">
        <v>419</v>
      </c>
      <c r="Z50" s="927" t="s">
        <v>420</v>
      </c>
      <c r="AA50" s="927" t="s">
        <v>421</v>
      </c>
      <c r="AB50" s="927" t="s">
        <v>422</v>
      </c>
      <c r="AC50" s="927" t="s">
        <v>423</v>
      </c>
      <c r="AD50" s="927" t="s">
        <v>424</v>
      </c>
      <c r="AE50" s="927" t="s">
        <v>425</v>
      </c>
      <c r="AF50" s="931" t="s">
        <v>426</v>
      </c>
      <c r="AG50" s="931" t="s">
        <v>427</v>
      </c>
      <c r="AH50" s="931" t="s">
        <v>428</v>
      </c>
      <c r="AI50" s="931" t="s">
        <v>429</v>
      </c>
      <c r="AJ50" s="931" t="s">
        <v>430</v>
      </c>
      <c r="AK50" s="931" t="s">
        <v>431</v>
      </c>
      <c r="AL50" s="931" t="s">
        <v>432</v>
      </c>
      <c r="AM50" s="930" t="s">
        <v>2906</v>
      </c>
      <c r="AN50" s="927" t="s">
        <v>41</v>
      </c>
      <c r="AO50" s="924" t="s">
        <v>2911</v>
      </c>
      <c r="AP50" s="924" t="s">
        <v>2912</v>
      </c>
      <c r="AQ50" s="355" t="s">
        <v>2739</v>
      </c>
      <c r="AR50" s="285"/>
    </row>
    <row r="51" spans="1:44" ht="219.75" customHeight="1">
      <c r="A51" s="916">
        <v>46</v>
      </c>
      <c r="B51" s="1927"/>
      <c r="C51" s="917" t="s">
        <v>2913</v>
      </c>
      <c r="D51" s="958" t="s">
        <v>2914</v>
      </c>
      <c r="E51" s="918" t="s">
        <v>127</v>
      </c>
      <c r="F51" s="1389" t="s">
        <v>2774</v>
      </c>
      <c r="G51" s="1389" t="s">
        <v>2794</v>
      </c>
      <c r="H51" s="1373" t="s">
        <v>2915</v>
      </c>
      <c r="I51" s="918" t="s">
        <v>2881</v>
      </c>
      <c r="J51" s="918" t="s">
        <v>2668</v>
      </c>
      <c r="K51" s="918" t="s">
        <v>2733</v>
      </c>
      <c r="L51" s="918" t="s">
        <v>2848</v>
      </c>
      <c r="M51" s="918" t="s">
        <v>67</v>
      </c>
      <c r="N51" s="919">
        <v>1</v>
      </c>
      <c r="O51" s="918" t="s">
        <v>53</v>
      </c>
      <c r="P51" s="1390">
        <v>1</v>
      </c>
      <c r="Q51" s="1392" t="s">
        <v>2875</v>
      </c>
      <c r="R51" s="1374" t="s">
        <v>5030</v>
      </c>
      <c r="S51" s="918" t="s">
        <v>1056</v>
      </c>
      <c r="T51" s="918" t="s">
        <v>2671</v>
      </c>
      <c r="U51" s="926" t="s">
        <v>38</v>
      </c>
      <c r="V51" s="927" t="s">
        <v>39</v>
      </c>
      <c r="W51" s="927" t="s">
        <v>417</v>
      </c>
      <c r="X51" s="927" t="s">
        <v>418</v>
      </c>
      <c r="Y51" s="927" t="s">
        <v>419</v>
      </c>
      <c r="Z51" s="944" t="s">
        <v>420</v>
      </c>
      <c r="AA51" s="927" t="s">
        <v>421</v>
      </c>
      <c r="AB51" s="927" t="s">
        <v>422</v>
      </c>
      <c r="AC51" s="927" t="s">
        <v>423</v>
      </c>
      <c r="AD51" s="927" t="s">
        <v>424</v>
      </c>
      <c r="AE51" s="944" t="s">
        <v>425</v>
      </c>
      <c r="AF51" s="927" t="s">
        <v>426</v>
      </c>
      <c r="AG51" s="927" t="s">
        <v>427</v>
      </c>
      <c r="AH51" s="927" t="s">
        <v>428</v>
      </c>
      <c r="AI51" s="927" t="s">
        <v>429</v>
      </c>
      <c r="AJ51" s="927" t="s">
        <v>430</v>
      </c>
      <c r="AK51" s="927" t="s">
        <v>431</v>
      </c>
      <c r="AL51" s="927" t="s">
        <v>432</v>
      </c>
      <c r="AM51" s="927" t="s">
        <v>40</v>
      </c>
      <c r="AN51" s="927" t="s">
        <v>41</v>
      </c>
      <c r="AO51" s="924" t="s">
        <v>2916</v>
      </c>
      <c r="AP51" s="924" t="s">
        <v>2917</v>
      </c>
      <c r="AQ51" s="355" t="s">
        <v>2918</v>
      </c>
      <c r="AR51" s="285"/>
    </row>
    <row r="52" spans="1:44" ht="153" customHeight="1">
      <c r="A52" s="960">
        <v>47</v>
      </c>
      <c r="B52" s="1927"/>
      <c r="C52" s="1929" t="s">
        <v>2919</v>
      </c>
      <c r="D52" s="958" t="s">
        <v>2920</v>
      </c>
      <c r="E52" s="918" t="s">
        <v>127</v>
      </c>
      <c r="F52" s="918" t="s">
        <v>2815</v>
      </c>
      <c r="G52" s="918" t="s">
        <v>2785</v>
      </c>
      <c r="H52" s="1373" t="s">
        <v>2921</v>
      </c>
      <c r="I52" s="918" t="s">
        <v>2777</v>
      </c>
      <c r="J52" s="918" t="s">
        <v>2668</v>
      </c>
      <c r="K52" s="918" t="s">
        <v>2733</v>
      </c>
      <c r="L52" s="918" t="s">
        <v>2922</v>
      </c>
      <c r="M52" s="918" t="s">
        <v>67</v>
      </c>
      <c r="N52" s="919">
        <v>0.1</v>
      </c>
      <c r="O52" s="918" t="s">
        <v>53</v>
      </c>
      <c r="P52" s="1390">
        <v>1</v>
      </c>
      <c r="Q52" s="918" t="s">
        <v>2779</v>
      </c>
      <c r="R52" s="1377" t="s">
        <v>5031</v>
      </c>
      <c r="S52" s="918" t="s">
        <v>1056</v>
      </c>
      <c r="T52" s="918" t="s">
        <v>2671</v>
      </c>
      <c r="U52" s="926" t="s">
        <v>38</v>
      </c>
      <c r="V52" s="927" t="s">
        <v>39</v>
      </c>
      <c r="W52" s="927" t="s">
        <v>417</v>
      </c>
      <c r="X52" s="927" t="s">
        <v>418</v>
      </c>
      <c r="Y52" s="927" t="s">
        <v>419</v>
      </c>
      <c r="Z52" s="927" t="s">
        <v>420</v>
      </c>
      <c r="AA52" s="927" t="s">
        <v>421</v>
      </c>
      <c r="AB52" s="927" t="s">
        <v>422</v>
      </c>
      <c r="AC52" s="927" t="s">
        <v>423</v>
      </c>
      <c r="AD52" s="927" t="s">
        <v>424</v>
      </c>
      <c r="AE52" s="927" t="s">
        <v>425</v>
      </c>
      <c r="AF52" s="927" t="s">
        <v>426</v>
      </c>
      <c r="AG52" s="927" t="s">
        <v>427</v>
      </c>
      <c r="AH52" s="927" t="s">
        <v>428</v>
      </c>
      <c r="AI52" s="927" t="s">
        <v>429</v>
      </c>
      <c r="AJ52" s="927" t="s">
        <v>430</v>
      </c>
      <c r="AK52" s="927" t="s">
        <v>431</v>
      </c>
      <c r="AL52" s="927" t="s">
        <v>432</v>
      </c>
      <c r="AM52" s="927" t="s">
        <v>40</v>
      </c>
      <c r="AN52" s="927" t="s">
        <v>41</v>
      </c>
      <c r="AO52" s="924" t="s">
        <v>2923</v>
      </c>
      <c r="AP52" s="924" t="s">
        <v>2923</v>
      </c>
      <c r="AQ52" s="355" t="s">
        <v>2739</v>
      </c>
      <c r="AR52" s="285"/>
    </row>
    <row r="53" spans="1:44" ht="122.25" customHeight="1">
      <c r="A53" s="960">
        <v>48</v>
      </c>
      <c r="B53" s="1927"/>
      <c r="C53" s="1927"/>
      <c r="D53" s="958" t="s">
        <v>2924</v>
      </c>
      <c r="E53" s="918" t="s">
        <v>127</v>
      </c>
      <c r="F53" s="918" t="s">
        <v>2815</v>
      </c>
      <c r="G53" s="918" t="s">
        <v>2785</v>
      </c>
      <c r="H53" s="1373" t="s">
        <v>2921</v>
      </c>
      <c r="I53" s="918" t="s">
        <v>2777</v>
      </c>
      <c r="J53" s="918" t="s">
        <v>2668</v>
      </c>
      <c r="K53" s="918" t="s">
        <v>2733</v>
      </c>
      <c r="L53" s="918" t="s">
        <v>2922</v>
      </c>
      <c r="M53" s="918" t="s">
        <v>81</v>
      </c>
      <c r="N53" s="919">
        <v>0</v>
      </c>
      <c r="O53" s="918" t="s">
        <v>53</v>
      </c>
      <c r="P53" s="1390">
        <v>1</v>
      </c>
      <c r="Q53" s="918" t="s">
        <v>2779</v>
      </c>
      <c r="R53" s="1394" t="s">
        <v>5032</v>
      </c>
      <c r="S53" s="918" t="s">
        <v>1056</v>
      </c>
      <c r="T53" s="918" t="s">
        <v>2671</v>
      </c>
      <c r="U53" s="926" t="s">
        <v>38</v>
      </c>
      <c r="V53" s="927" t="s">
        <v>39</v>
      </c>
      <c r="W53" s="927" t="s">
        <v>417</v>
      </c>
      <c r="X53" s="927" t="s">
        <v>418</v>
      </c>
      <c r="Y53" s="927" t="s">
        <v>419</v>
      </c>
      <c r="Z53" s="927" t="s">
        <v>420</v>
      </c>
      <c r="AA53" s="927" t="s">
        <v>421</v>
      </c>
      <c r="AB53" s="927" t="s">
        <v>422</v>
      </c>
      <c r="AC53" s="927" t="s">
        <v>423</v>
      </c>
      <c r="AD53" s="927" t="s">
        <v>424</v>
      </c>
      <c r="AE53" s="927" t="s">
        <v>425</v>
      </c>
      <c r="AF53" s="927" t="s">
        <v>426</v>
      </c>
      <c r="AG53" s="927" t="s">
        <v>427</v>
      </c>
      <c r="AH53" s="927" t="s">
        <v>428</v>
      </c>
      <c r="AI53" s="927" t="s">
        <v>429</v>
      </c>
      <c r="AJ53" s="927" t="s">
        <v>430</v>
      </c>
      <c r="AK53" s="927" t="s">
        <v>431</v>
      </c>
      <c r="AL53" s="927" t="s">
        <v>432</v>
      </c>
      <c r="AM53" s="927" t="s">
        <v>40</v>
      </c>
      <c r="AN53" s="927" t="s">
        <v>41</v>
      </c>
      <c r="AO53" s="924" t="s">
        <v>2925</v>
      </c>
      <c r="AP53" s="924" t="s">
        <v>2925</v>
      </c>
      <c r="AQ53" s="355" t="s">
        <v>2739</v>
      </c>
      <c r="AR53" s="285"/>
    </row>
    <row r="54" spans="1:44" ht="105" customHeight="1">
      <c r="A54" s="960">
        <v>49</v>
      </c>
      <c r="B54" s="1928"/>
      <c r="C54" s="1928"/>
      <c r="D54" s="958" t="s">
        <v>2926</v>
      </c>
      <c r="E54" s="918" t="s">
        <v>127</v>
      </c>
      <c r="F54" s="918" t="s">
        <v>2815</v>
      </c>
      <c r="G54" s="918" t="s">
        <v>2785</v>
      </c>
      <c r="H54" s="1373" t="s">
        <v>2921</v>
      </c>
      <c r="I54" s="918" t="s">
        <v>2777</v>
      </c>
      <c r="J54" s="918" t="s">
        <v>2668</v>
      </c>
      <c r="K54" s="918" t="s">
        <v>2733</v>
      </c>
      <c r="L54" s="918" t="s">
        <v>2927</v>
      </c>
      <c r="M54" s="918" t="s">
        <v>67</v>
      </c>
      <c r="N54" s="919">
        <v>0.3</v>
      </c>
      <c r="O54" s="918" t="s">
        <v>53</v>
      </c>
      <c r="P54" s="1390">
        <v>20</v>
      </c>
      <c r="Q54" s="918" t="s">
        <v>2779</v>
      </c>
      <c r="R54" s="1394" t="s">
        <v>5033</v>
      </c>
      <c r="S54" s="918" t="s">
        <v>1056</v>
      </c>
      <c r="T54" s="918" t="s">
        <v>2671</v>
      </c>
      <c r="U54" s="926" t="s">
        <v>38</v>
      </c>
      <c r="V54" s="927" t="s">
        <v>39</v>
      </c>
      <c r="W54" s="927" t="s">
        <v>417</v>
      </c>
      <c r="X54" s="927" t="s">
        <v>418</v>
      </c>
      <c r="Y54" s="927" t="s">
        <v>419</v>
      </c>
      <c r="Z54" s="961" t="s">
        <v>420</v>
      </c>
      <c r="AA54" s="961" t="s">
        <v>421</v>
      </c>
      <c r="AB54" s="961" t="s">
        <v>422</v>
      </c>
      <c r="AC54" s="927" t="s">
        <v>423</v>
      </c>
      <c r="AD54" s="927" t="s">
        <v>424</v>
      </c>
      <c r="AE54" s="927" t="s">
        <v>425</v>
      </c>
      <c r="AF54" s="927" t="s">
        <v>426</v>
      </c>
      <c r="AG54" s="927" t="s">
        <v>427</v>
      </c>
      <c r="AH54" s="927" t="s">
        <v>428</v>
      </c>
      <c r="AI54" s="927" t="s">
        <v>429</v>
      </c>
      <c r="AJ54" s="927" t="s">
        <v>430</v>
      </c>
      <c r="AK54" s="927" t="s">
        <v>431</v>
      </c>
      <c r="AL54" s="927" t="s">
        <v>432</v>
      </c>
      <c r="AM54" s="927" t="s">
        <v>40</v>
      </c>
      <c r="AN54" s="927" t="s">
        <v>41</v>
      </c>
      <c r="AO54" s="924" t="s">
        <v>2928</v>
      </c>
      <c r="AP54" s="924" t="s">
        <v>2928</v>
      </c>
      <c r="AQ54" s="355" t="s">
        <v>2739</v>
      </c>
      <c r="AR54" s="285"/>
    </row>
    <row r="55" spans="1:44" ht="74.25" customHeight="1">
      <c r="A55" s="1071"/>
      <c r="B55" s="1071"/>
      <c r="C55" s="1071"/>
      <c r="D55" s="1937" t="s">
        <v>2929</v>
      </c>
      <c r="E55" s="1693"/>
      <c r="F55" s="1693"/>
      <c r="G55" s="1070"/>
      <c r="H55" s="1937" t="s">
        <v>2930</v>
      </c>
      <c r="I55" s="1693"/>
      <c r="J55" s="1693"/>
      <c r="K55" s="1938"/>
      <c r="L55" s="1693"/>
      <c r="M55" s="1693"/>
      <c r="N55" s="1071"/>
      <c r="O55" s="1071"/>
      <c r="P55" s="1939" t="s">
        <v>2931</v>
      </c>
      <c r="Q55" s="1693"/>
      <c r="R55" s="1693"/>
      <c r="S55" s="962"/>
      <c r="T55" s="963"/>
      <c r="U55" s="1936"/>
      <c r="V55" s="1693"/>
      <c r="W55" s="1071"/>
      <c r="X55" s="1071"/>
      <c r="Y55" s="1071"/>
      <c r="Z55" s="1071"/>
      <c r="AA55" s="1071"/>
      <c r="AB55" s="1071"/>
      <c r="AC55" s="1071"/>
      <c r="AD55" s="1071"/>
      <c r="AE55" s="1071"/>
      <c r="AF55" s="1071"/>
      <c r="AG55" s="1071"/>
      <c r="AH55" s="1071"/>
      <c r="AI55" s="1071"/>
      <c r="AJ55" s="1071"/>
      <c r="AK55" s="1071"/>
      <c r="AL55" s="1071"/>
      <c r="AM55" s="1071"/>
      <c r="AN55" s="1071"/>
      <c r="AO55" s="1071"/>
      <c r="AP55" s="1071"/>
      <c r="AQ55" s="1071"/>
      <c r="AR55" s="285"/>
    </row>
    <row r="56" spans="1:44" ht="14.25" customHeight="1">
      <c r="A56" s="285"/>
      <c r="B56" s="285"/>
      <c r="C56" s="733"/>
      <c r="D56" s="285"/>
      <c r="E56" s="285"/>
      <c r="F56" s="285"/>
      <c r="G56" s="285"/>
      <c r="H56" s="285"/>
      <c r="I56" s="285"/>
      <c r="J56" s="285"/>
      <c r="K56" s="285"/>
      <c r="L56" s="964"/>
      <c r="M56" s="285"/>
      <c r="N56" s="285"/>
      <c r="O56" s="285"/>
      <c r="P56" s="285"/>
      <c r="Q56" s="285"/>
      <c r="R56" s="285"/>
      <c r="S56" s="964"/>
      <c r="T56" s="964"/>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row>
    <row r="57" spans="1:44" ht="14.25" customHeight="1">
      <c r="A57" s="285"/>
      <c r="B57" s="285"/>
      <c r="C57" s="733"/>
      <c r="D57" s="285"/>
      <c r="E57" s="285"/>
      <c r="F57" s="285"/>
      <c r="G57" s="285"/>
      <c r="H57" s="285"/>
      <c r="I57" s="285"/>
      <c r="J57" s="285"/>
      <c r="K57" s="285"/>
      <c r="L57" s="964"/>
      <c r="M57" s="285"/>
      <c r="N57" s="285"/>
      <c r="O57" s="285"/>
      <c r="P57" s="285"/>
      <c r="Q57" s="285"/>
      <c r="R57" s="285"/>
      <c r="S57" s="964"/>
      <c r="T57" s="964"/>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row>
    <row r="58" spans="1:44" ht="14.25" customHeight="1">
      <c r="A58" s="285"/>
      <c r="B58" s="285"/>
      <c r="C58" s="733"/>
      <c r="D58" s="285"/>
      <c r="E58" s="285"/>
      <c r="F58" s="285"/>
      <c r="G58" s="285"/>
      <c r="H58" s="285"/>
      <c r="I58" s="285"/>
      <c r="J58" s="285"/>
      <c r="K58" s="285"/>
      <c r="L58" s="964"/>
      <c r="M58" s="285"/>
      <c r="N58" s="285"/>
      <c r="O58" s="285"/>
      <c r="P58" s="285"/>
      <c r="Q58" s="285"/>
      <c r="R58" s="285"/>
      <c r="S58" s="964"/>
      <c r="T58" s="964"/>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row>
    <row r="59" spans="1:44" ht="14.25" customHeight="1">
      <c r="A59" s="285"/>
      <c r="B59" s="285"/>
      <c r="C59" s="733"/>
      <c r="D59" s="285"/>
      <c r="E59" s="285"/>
      <c r="F59" s="285"/>
      <c r="G59" s="285"/>
      <c r="H59" s="285"/>
      <c r="I59" s="285"/>
      <c r="J59" s="285"/>
      <c r="K59" s="285"/>
      <c r="L59" s="964"/>
      <c r="M59" s="285"/>
      <c r="N59" s="285"/>
      <c r="O59" s="285"/>
      <c r="P59" s="285"/>
      <c r="Q59" s="285"/>
      <c r="R59" s="285"/>
      <c r="S59" s="964"/>
      <c r="T59" s="964"/>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row>
    <row r="60" spans="1:44" ht="14.25" customHeight="1">
      <c r="A60" s="285"/>
      <c r="B60" s="285"/>
      <c r="C60" s="733"/>
      <c r="D60" s="285"/>
      <c r="E60" s="285"/>
      <c r="F60" s="285"/>
      <c r="G60" s="285"/>
      <c r="H60" s="285"/>
      <c r="I60" s="285"/>
      <c r="J60" s="285"/>
      <c r="K60" s="285"/>
      <c r="L60" s="964"/>
      <c r="M60" s="285"/>
      <c r="N60" s="285"/>
      <c r="O60" s="285"/>
      <c r="P60" s="285"/>
      <c r="Q60" s="285"/>
      <c r="R60" s="285"/>
      <c r="S60" s="964"/>
      <c r="T60" s="964"/>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row>
    <row r="61" spans="1:44" ht="14.25" customHeight="1">
      <c r="A61" s="285"/>
      <c r="B61" s="285"/>
      <c r="C61" s="733"/>
      <c r="D61" s="285"/>
      <c r="E61" s="285"/>
      <c r="F61" s="285"/>
      <c r="G61" s="285"/>
      <c r="H61" s="285"/>
      <c r="I61" s="285"/>
      <c r="J61" s="285"/>
      <c r="K61" s="285"/>
      <c r="L61" s="964"/>
      <c r="M61" s="285"/>
      <c r="N61" s="285"/>
      <c r="O61" s="285"/>
      <c r="P61" s="285"/>
      <c r="Q61" s="285"/>
      <c r="R61" s="285"/>
      <c r="S61" s="964"/>
      <c r="T61" s="964"/>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row>
    <row r="62" spans="1:44" ht="14.25" customHeight="1">
      <c r="A62" s="285"/>
      <c r="B62" s="285"/>
      <c r="C62" s="733"/>
      <c r="D62" s="285"/>
      <c r="E62" s="285"/>
      <c r="F62" s="285"/>
      <c r="G62" s="285"/>
      <c r="H62" s="285"/>
      <c r="I62" s="285"/>
      <c r="J62" s="285"/>
      <c r="K62" s="285"/>
      <c r="L62" s="964"/>
      <c r="M62" s="285"/>
      <c r="N62" s="285"/>
      <c r="O62" s="285"/>
      <c r="P62" s="285"/>
      <c r="Q62" s="285"/>
      <c r="R62" s="285"/>
      <c r="S62" s="964"/>
      <c r="T62" s="964"/>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row>
    <row r="63" spans="1:44" ht="14.25" customHeight="1">
      <c r="A63" s="285"/>
      <c r="B63" s="285"/>
      <c r="C63" s="733"/>
      <c r="D63" s="285"/>
      <c r="E63" s="285"/>
      <c r="F63" s="285"/>
      <c r="G63" s="285"/>
      <c r="H63" s="285"/>
      <c r="I63" s="285"/>
      <c r="J63" s="285"/>
      <c r="K63" s="285"/>
      <c r="L63" s="964"/>
      <c r="M63" s="285"/>
      <c r="N63" s="285"/>
      <c r="O63" s="285"/>
      <c r="P63" s="285"/>
      <c r="Q63" s="285"/>
      <c r="R63" s="285"/>
      <c r="S63" s="964"/>
      <c r="T63" s="964"/>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row>
    <row r="64" spans="1:44" ht="14.25" customHeight="1">
      <c r="A64" s="285"/>
      <c r="B64" s="285"/>
      <c r="C64" s="733"/>
      <c r="D64" s="285"/>
      <c r="E64" s="285"/>
      <c r="F64" s="285"/>
      <c r="G64" s="285"/>
      <c r="H64" s="285"/>
      <c r="I64" s="285"/>
      <c r="J64" s="285"/>
      <c r="K64" s="285"/>
      <c r="L64" s="964"/>
      <c r="M64" s="285"/>
      <c r="N64" s="285"/>
      <c r="O64" s="285"/>
      <c r="P64" s="285"/>
      <c r="Q64" s="285"/>
      <c r="R64" s="285"/>
      <c r="S64" s="964"/>
      <c r="T64" s="964"/>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row>
    <row r="65" spans="1:44" ht="14.25" customHeight="1">
      <c r="A65" s="285"/>
      <c r="B65" s="285"/>
      <c r="C65" s="733"/>
      <c r="D65" s="285"/>
      <c r="E65" s="285"/>
      <c r="F65" s="285"/>
      <c r="G65" s="285"/>
      <c r="H65" s="285"/>
      <c r="I65" s="285"/>
      <c r="J65" s="285"/>
      <c r="K65" s="285"/>
      <c r="L65" s="964"/>
      <c r="M65" s="285"/>
      <c r="N65" s="285"/>
      <c r="O65" s="285"/>
      <c r="P65" s="285"/>
      <c r="Q65" s="285"/>
      <c r="R65" s="285"/>
      <c r="S65" s="964"/>
      <c r="T65" s="964"/>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row>
    <row r="66" spans="1:44" ht="14.25" customHeight="1">
      <c r="A66" s="285"/>
      <c r="B66" s="285"/>
      <c r="C66" s="733"/>
      <c r="D66" s="285"/>
      <c r="E66" s="285"/>
      <c r="F66" s="285"/>
      <c r="G66" s="285"/>
      <c r="H66" s="285"/>
      <c r="I66" s="285"/>
      <c r="J66" s="285"/>
      <c r="K66" s="285"/>
      <c r="L66" s="964"/>
      <c r="M66" s="285"/>
      <c r="N66" s="285"/>
      <c r="O66" s="285"/>
      <c r="P66" s="285"/>
      <c r="Q66" s="285"/>
      <c r="R66" s="285"/>
      <c r="S66" s="964"/>
      <c r="T66" s="964"/>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row>
    <row r="67" spans="1:44" ht="14.25" customHeight="1">
      <c r="A67" s="285"/>
      <c r="B67" s="285"/>
      <c r="C67" s="733"/>
      <c r="D67" s="285"/>
      <c r="E67" s="285"/>
      <c r="F67" s="285"/>
      <c r="G67" s="285"/>
      <c r="H67" s="285"/>
      <c r="I67" s="285"/>
      <c r="J67" s="285"/>
      <c r="K67" s="285"/>
      <c r="L67" s="964"/>
      <c r="M67" s="285"/>
      <c r="N67" s="285"/>
      <c r="O67" s="285"/>
      <c r="P67" s="285"/>
      <c r="Q67" s="285"/>
      <c r="R67" s="285"/>
      <c r="S67" s="964"/>
      <c r="T67" s="964"/>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row>
    <row r="68" spans="1:44" ht="14.25" customHeight="1">
      <c r="A68" s="285"/>
      <c r="B68" s="285"/>
      <c r="C68" s="733"/>
      <c r="D68" s="285"/>
      <c r="E68" s="285"/>
      <c r="F68" s="285"/>
      <c r="G68" s="285"/>
      <c r="H68" s="285"/>
      <c r="I68" s="285"/>
      <c r="J68" s="285"/>
      <c r="K68" s="285"/>
      <c r="L68" s="964"/>
      <c r="M68" s="285"/>
      <c r="N68" s="285"/>
      <c r="O68" s="285"/>
      <c r="P68" s="285"/>
      <c r="Q68" s="285"/>
      <c r="R68" s="285"/>
      <c r="S68" s="964"/>
      <c r="T68" s="964"/>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row>
    <row r="69" spans="1:44" ht="14.25" customHeight="1">
      <c r="A69" s="285"/>
      <c r="B69" s="285"/>
      <c r="C69" s="733"/>
      <c r="D69" s="285"/>
      <c r="E69" s="285"/>
      <c r="F69" s="285"/>
      <c r="G69" s="285"/>
      <c r="H69" s="285"/>
      <c r="I69" s="285"/>
      <c r="J69" s="285"/>
      <c r="K69" s="285"/>
      <c r="L69" s="964"/>
      <c r="M69" s="285"/>
      <c r="N69" s="285"/>
      <c r="O69" s="285"/>
      <c r="P69" s="285"/>
      <c r="Q69" s="285"/>
      <c r="R69" s="285"/>
      <c r="S69" s="964"/>
      <c r="T69" s="964"/>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row>
    <row r="70" spans="1:44" ht="14.25" customHeight="1">
      <c r="A70" s="285"/>
      <c r="B70" s="285"/>
      <c r="C70" s="733"/>
      <c r="D70" s="285"/>
      <c r="E70" s="285"/>
      <c r="F70" s="285"/>
      <c r="G70" s="285"/>
      <c r="H70" s="285"/>
      <c r="I70" s="285"/>
      <c r="J70" s="285"/>
      <c r="K70" s="285"/>
      <c r="L70" s="964"/>
      <c r="M70" s="285"/>
      <c r="N70" s="285"/>
      <c r="O70" s="285"/>
      <c r="P70" s="285"/>
      <c r="Q70" s="285"/>
      <c r="R70" s="285"/>
      <c r="S70" s="964"/>
      <c r="T70" s="964"/>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row>
    <row r="71" spans="1:44" ht="14.25" customHeight="1">
      <c r="A71" s="285"/>
      <c r="B71" s="285"/>
      <c r="C71" s="733"/>
      <c r="D71" s="285"/>
      <c r="E71" s="285"/>
      <c r="F71" s="285"/>
      <c r="G71" s="285"/>
      <c r="H71" s="285"/>
      <c r="I71" s="285"/>
      <c r="J71" s="285"/>
      <c r="K71" s="285"/>
      <c r="L71" s="964"/>
      <c r="M71" s="285"/>
      <c r="N71" s="285"/>
      <c r="O71" s="285"/>
      <c r="P71" s="285"/>
      <c r="Q71" s="285"/>
      <c r="R71" s="285"/>
      <c r="S71" s="964"/>
      <c r="T71" s="964"/>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row>
    <row r="72" spans="1:44" ht="14.25" customHeight="1">
      <c r="A72" s="285"/>
      <c r="B72" s="285"/>
      <c r="C72" s="733"/>
      <c r="D72" s="285"/>
      <c r="E72" s="285"/>
      <c r="F72" s="285"/>
      <c r="G72" s="285"/>
      <c r="H72" s="285"/>
      <c r="I72" s="285"/>
      <c r="J72" s="285"/>
      <c r="K72" s="285"/>
      <c r="L72" s="964"/>
      <c r="M72" s="285"/>
      <c r="N72" s="285"/>
      <c r="O72" s="285"/>
      <c r="P72" s="285"/>
      <c r="Q72" s="285"/>
      <c r="R72" s="285"/>
      <c r="S72" s="964"/>
      <c r="T72" s="964"/>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row>
    <row r="73" spans="1:44" ht="14.25" customHeight="1">
      <c r="A73" s="285"/>
      <c r="B73" s="285"/>
      <c r="C73" s="733"/>
      <c r="D73" s="285"/>
      <c r="E73" s="285"/>
      <c r="F73" s="285"/>
      <c r="G73" s="285"/>
      <c r="H73" s="285"/>
      <c r="I73" s="285"/>
      <c r="J73" s="285"/>
      <c r="K73" s="285"/>
      <c r="L73" s="964"/>
      <c r="M73" s="285"/>
      <c r="N73" s="285"/>
      <c r="O73" s="285"/>
      <c r="P73" s="285"/>
      <c r="Q73" s="285"/>
      <c r="R73" s="285"/>
      <c r="S73" s="964"/>
      <c r="T73" s="964"/>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R73" s="285"/>
    </row>
    <row r="74" spans="1:44" ht="14.25" customHeight="1">
      <c r="A74" s="285"/>
      <c r="B74" s="285"/>
      <c r="C74" s="733"/>
      <c r="D74" s="285"/>
      <c r="E74" s="285"/>
      <c r="F74" s="285"/>
      <c r="G74" s="285"/>
      <c r="H74" s="285"/>
      <c r="I74" s="285"/>
      <c r="J74" s="285"/>
      <c r="K74" s="285"/>
      <c r="L74" s="964"/>
      <c r="M74" s="285"/>
      <c r="N74" s="285"/>
      <c r="O74" s="285"/>
      <c r="P74" s="285"/>
      <c r="Q74" s="285"/>
      <c r="R74" s="285"/>
      <c r="S74" s="964"/>
      <c r="T74" s="964"/>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row>
    <row r="75" spans="1:44" ht="14.25" customHeight="1">
      <c r="A75" s="285"/>
      <c r="B75" s="285"/>
      <c r="C75" s="733"/>
      <c r="D75" s="285"/>
      <c r="E75" s="285"/>
      <c r="F75" s="285"/>
      <c r="G75" s="285"/>
      <c r="H75" s="285"/>
      <c r="I75" s="285"/>
      <c r="J75" s="285"/>
      <c r="K75" s="285"/>
      <c r="L75" s="964"/>
      <c r="M75" s="285"/>
      <c r="N75" s="285"/>
      <c r="O75" s="285"/>
      <c r="P75" s="285"/>
      <c r="Q75" s="285"/>
      <c r="R75" s="285"/>
      <c r="S75" s="964"/>
      <c r="T75" s="964"/>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row>
    <row r="76" spans="1:44" ht="14.25" customHeight="1">
      <c r="A76" s="285"/>
      <c r="B76" s="285"/>
      <c r="C76" s="733"/>
      <c r="D76" s="285"/>
      <c r="E76" s="285"/>
      <c r="F76" s="285"/>
      <c r="G76" s="285"/>
      <c r="H76" s="285"/>
      <c r="I76" s="285"/>
      <c r="J76" s="285"/>
      <c r="K76" s="285"/>
      <c r="L76" s="964"/>
      <c r="M76" s="285"/>
      <c r="N76" s="285"/>
      <c r="O76" s="285"/>
      <c r="P76" s="285"/>
      <c r="Q76" s="285"/>
      <c r="R76" s="285"/>
      <c r="S76" s="964"/>
      <c r="T76" s="964"/>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row>
    <row r="77" spans="1:44" ht="14.25" customHeight="1">
      <c r="A77" s="285"/>
      <c r="B77" s="285"/>
      <c r="C77" s="733"/>
      <c r="D77" s="285"/>
      <c r="E77" s="285"/>
      <c r="F77" s="285"/>
      <c r="G77" s="285"/>
      <c r="H77" s="285"/>
      <c r="I77" s="285"/>
      <c r="J77" s="285"/>
      <c r="K77" s="285"/>
      <c r="L77" s="964"/>
      <c r="M77" s="285"/>
      <c r="N77" s="285"/>
      <c r="O77" s="285"/>
      <c r="P77" s="285"/>
      <c r="Q77" s="285"/>
      <c r="R77" s="285"/>
      <c r="S77" s="964"/>
      <c r="T77" s="964"/>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row>
    <row r="78" spans="1:44" ht="14.25" customHeight="1">
      <c r="A78" s="285"/>
      <c r="B78" s="285"/>
      <c r="C78" s="733"/>
      <c r="D78" s="285"/>
      <c r="E78" s="285"/>
      <c r="F78" s="285"/>
      <c r="G78" s="285"/>
      <c r="H78" s="285"/>
      <c r="I78" s="285"/>
      <c r="J78" s="285"/>
      <c r="K78" s="285"/>
      <c r="L78" s="964"/>
      <c r="M78" s="285"/>
      <c r="N78" s="285"/>
      <c r="O78" s="285"/>
      <c r="P78" s="285"/>
      <c r="Q78" s="285"/>
      <c r="R78" s="285"/>
      <c r="S78" s="964"/>
      <c r="T78" s="964"/>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row>
    <row r="79" spans="1:44" ht="14.25" customHeight="1">
      <c r="A79" s="285"/>
      <c r="B79" s="285"/>
      <c r="C79" s="733"/>
      <c r="D79" s="285"/>
      <c r="E79" s="285"/>
      <c r="F79" s="285"/>
      <c r="G79" s="285"/>
      <c r="H79" s="285"/>
      <c r="I79" s="285"/>
      <c r="J79" s="285"/>
      <c r="K79" s="285"/>
      <c r="L79" s="964"/>
      <c r="M79" s="285"/>
      <c r="N79" s="285"/>
      <c r="O79" s="285"/>
      <c r="P79" s="285"/>
      <c r="Q79" s="285"/>
      <c r="R79" s="285"/>
      <c r="S79" s="964"/>
      <c r="T79" s="964"/>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row>
    <row r="80" spans="1:44" ht="14.25" customHeight="1">
      <c r="A80" s="285"/>
      <c r="B80" s="285"/>
      <c r="C80" s="733"/>
      <c r="D80" s="285"/>
      <c r="E80" s="285"/>
      <c r="F80" s="285"/>
      <c r="G80" s="285"/>
      <c r="H80" s="285"/>
      <c r="I80" s="285"/>
      <c r="J80" s="285"/>
      <c r="K80" s="285"/>
      <c r="L80" s="964"/>
      <c r="M80" s="285"/>
      <c r="N80" s="285"/>
      <c r="O80" s="285"/>
      <c r="P80" s="285"/>
      <c r="Q80" s="285"/>
      <c r="R80" s="285"/>
      <c r="S80" s="964"/>
      <c r="T80" s="964"/>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row>
    <row r="81" spans="1:44" ht="14.25" customHeight="1">
      <c r="A81" s="285"/>
      <c r="B81" s="285"/>
      <c r="C81" s="733"/>
      <c r="D81" s="285"/>
      <c r="E81" s="285"/>
      <c r="F81" s="285"/>
      <c r="G81" s="285"/>
      <c r="H81" s="285"/>
      <c r="I81" s="285"/>
      <c r="J81" s="285"/>
      <c r="K81" s="285"/>
      <c r="L81" s="964"/>
      <c r="M81" s="285"/>
      <c r="N81" s="285"/>
      <c r="O81" s="285"/>
      <c r="P81" s="285"/>
      <c r="Q81" s="285"/>
      <c r="R81" s="285"/>
      <c r="S81" s="964"/>
      <c r="T81" s="964"/>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row>
    <row r="82" spans="1:44" ht="14.25" customHeight="1">
      <c r="A82" s="285"/>
      <c r="B82" s="285"/>
      <c r="C82" s="733"/>
      <c r="D82" s="285"/>
      <c r="E82" s="285"/>
      <c r="F82" s="285"/>
      <c r="G82" s="285"/>
      <c r="H82" s="285"/>
      <c r="I82" s="285"/>
      <c r="J82" s="285"/>
      <c r="K82" s="285"/>
      <c r="L82" s="964"/>
      <c r="M82" s="285"/>
      <c r="N82" s="285"/>
      <c r="O82" s="285"/>
      <c r="P82" s="285"/>
      <c r="Q82" s="285"/>
      <c r="R82" s="285"/>
      <c r="S82" s="964"/>
      <c r="T82" s="964"/>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row>
    <row r="83" spans="1:44" ht="14.25" customHeight="1">
      <c r="A83" s="285"/>
      <c r="B83" s="285"/>
      <c r="C83" s="733"/>
      <c r="D83" s="285"/>
      <c r="E83" s="285"/>
      <c r="F83" s="285"/>
      <c r="G83" s="285"/>
      <c r="H83" s="285"/>
      <c r="I83" s="285"/>
      <c r="J83" s="285"/>
      <c r="K83" s="285"/>
      <c r="L83" s="964"/>
      <c r="M83" s="285"/>
      <c r="N83" s="285"/>
      <c r="O83" s="285"/>
      <c r="P83" s="285"/>
      <c r="Q83" s="285"/>
      <c r="R83" s="285"/>
      <c r="S83" s="964"/>
      <c r="T83" s="964"/>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row>
    <row r="84" spans="1:44" ht="14.25" customHeight="1">
      <c r="A84" s="285"/>
      <c r="B84" s="285"/>
      <c r="C84" s="733"/>
      <c r="D84" s="285"/>
      <c r="E84" s="285"/>
      <c r="F84" s="285"/>
      <c r="G84" s="285"/>
      <c r="H84" s="285"/>
      <c r="I84" s="285"/>
      <c r="J84" s="285"/>
      <c r="K84" s="285"/>
      <c r="L84" s="964"/>
      <c r="M84" s="285"/>
      <c r="N84" s="285"/>
      <c r="O84" s="285"/>
      <c r="P84" s="285"/>
      <c r="Q84" s="285"/>
      <c r="R84" s="285"/>
      <c r="S84" s="964"/>
      <c r="T84" s="964"/>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row>
    <row r="85" spans="1:44" ht="14.25" customHeight="1">
      <c r="A85" s="285"/>
      <c r="B85" s="285"/>
      <c r="C85" s="733"/>
      <c r="D85" s="285"/>
      <c r="E85" s="285"/>
      <c r="F85" s="285"/>
      <c r="G85" s="285"/>
      <c r="H85" s="285"/>
      <c r="I85" s="285"/>
      <c r="J85" s="285"/>
      <c r="K85" s="285"/>
      <c r="L85" s="964"/>
      <c r="M85" s="285"/>
      <c r="N85" s="285"/>
      <c r="O85" s="285"/>
      <c r="P85" s="285"/>
      <c r="Q85" s="285"/>
      <c r="R85" s="285"/>
      <c r="S85" s="964"/>
      <c r="T85" s="964"/>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row>
    <row r="86" spans="1:44" ht="14.25" customHeight="1">
      <c r="A86" s="285"/>
      <c r="B86" s="285"/>
      <c r="C86" s="733"/>
      <c r="D86" s="285"/>
      <c r="E86" s="285"/>
      <c r="F86" s="285"/>
      <c r="G86" s="285"/>
      <c r="H86" s="285"/>
      <c r="I86" s="285"/>
      <c r="J86" s="285"/>
      <c r="K86" s="285"/>
      <c r="L86" s="964"/>
      <c r="M86" s="285"/>
      <c r="N86" s="285"/>
      <c r="O86" s="285"/>
      <c r="P86" s="285"/>
      <c r="Q86" s="285"/>
      <c r="R86" s="285"/>
      <c r="S86" s="964"/>
      <c r="T86" s="964"/>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row>
    <row r="87" spans="1:44" ht="14.25" customHeight="1">
      <c r="A87" s="285"/>
      <c r="B87" s="285"/>
      <c r="C87" s="733"/>
      <c r="D87" s="285"/>
      <c r="E87" s="285"/>
      <c r="F87" s="285"/>
      <c r="G87" s="285"/>
      <c r="H87" s="285"/>
      <c r="I87" s="285"/>
      <c r="J87" s="285"/>
      <c r="K87" s="285"/>
      <c r="L87" s="964"/>
      <c r="M87" s="285"/>
      <c r="N87" s="285"/>
      <c r="O87" s="285"/>
      <c r="P87" s="285"/>
      <c r="Q87" s="285"/>
      <c r="R87" s="285"/>
      <c r="S87" s="964"/>
      <c r="T87" s="964"/>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row>
    <row r="88" spans="1:44" ht="14.25" customHeight="1">
      <c r="A88" s="285"/>
      <c r="B88" s="285"/>
      <c r="C88" s="733"/>
      <c r="D88" s="285"/>
      <c r="E88" s="285"/>
      <c r="F88" s="285"/>
      <c r="G88" s="285"/>
      <c r="H88" s="285"/>
      <c r="I88" s="285"/>
      <c r="J88" s="285"/>
      <c r="K88" s="285"/>
      <c r="L88" s="964"/>
      <c r="M88" s="285"/>
      <c r="N88" s="285"/>
      <c r="O88" s="285"/>
      <c r="P88" s="285"/>
      <c r="Q88" s="285"/>
      <c r="R88" s="285"/>
      <c r="S88" s="964"/>
      <c r="T88" s="964"/>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row>
    <row r="89" spans="1:44" ht="14.25" customHeight="1">
      <c r="A89" s="285"/>
      <c r="B89" s="285"/>
      <c r="C89" s="733"/>
      <c r="D89" s="285"/>
      <c r="E89" s="285"/>
      <c r="F89" s="285"/>
      <c r="G89" s="285"/>
      <c r="H89" s="285"/>
      <c r="I89" s="285"/>
      <c r="J89" s="285"/>
      <c r="K89" s="285"/>
      <c r="L89" s="964"/>
      <c r="M89" s="285"/>
      <c r="N89" s="285"/>
      <c r="O89" s="285"/>
      <c r="P89" s="285"/>
      <c r="Q89" s="285"/>
      <c r="R89" s="285"/>
      <c r="S89" s="964"/>
      <c r="T89" s="964"/>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row>
    <row r="90" spans="1:44" ht="14.25" customHeight="1">
      <c r="A90" s="285"/>
      <c r="B90" s="285"/>
      <c r="C90" s="733"/>
      <c r="D90" s="285"/>
      <c r="E90" s="285"/>
      <c r="F90" s="285"/>
      <c r="G90" s="285"/>
      <c r="H90" s="285"/>
      <c r="I90" s="285"/>
      <c r="J90" s="285"/>
      <c r="K90" s="285"/>
      <c r="L90" s="964"/>
      <c r="M90" s="285"/>
      <c r="N90" s="285"/>
      <c r="O90" s="285"/>
      <c r="P90" s="285"/>
      <c r="Q90" s="285"/>
      <c r="R90" s="285"/>
      <c r="S90" s="964"/>
      <c r="T90" s="964"/>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row>
    <row r="91" spans="1:44" ht="14.25" customHeight="1">
      <c r="A91" s="285"/>
      <c r="B91" s="285"/>
      <c r="C91" s="733"/>
      <c r="D91" s="285"/>
      <c r="E91" s="285"/>
      <c r="F91" s="285"/>
      <c r="G91" s="285"/>
      <c r="H91" s="285"/>
      <c r="I91" s="285"/>
      <c r="J91" s="285"/>
      <c r="K91" s="285"/>
      <c r="L91" s="964"/>
      <c r="M91" s="285"/>
      <c r="N91" s="285"/>
      <c r="O91" s="285"/>
      <c r="P91" s="285"/>
      <c r="Q91" s="285"/>
      <c r="R91" s="285"/>
      <c r="S91" s="964"/>
      <c r="T91" s="964"/>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row>
    <row r="92" spans="1:44" ht="14.25" customHeight="1">
      <c r="A92" s="285"/>
      <c r="B92" s="285"/>
      <c r="C92" s="733"/>
      <c r="D92" s="285"/>
      <c r="E92" s="285"/>
      <c r="F92" s="285"/>
      <c r="G92" s="285"/>
      <c r="H92" s="285"/>
      <c r="I92" s="285"/>
      <c r="J92" s="285"/>
      <c r="K92" s="285"/>
      <c r="L92" s="964"/>
      <c r="M92" s="285"/>
      <c r="N92" s="285"/>
      <c r="O92" s="285"/>
      <c r="P92" s="285"/>
      <c r="Q92" s="285"/>
      <c r="R92" s="285"/>
      <c r="S92" s="964"/>
      <c r="T92" s="964"/>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row>
    <row r="93" spans="1:44" ht="14.25" customHeight="1">
      <c r="A93" s="285"/>
      <c r="B93" s="285"/>
      <c r="C93" s="733"/>
      <c r="D93" s="285"/>
      <c r="E93" s="285"/>
      <c r="F93" s="285"/>
      <c r="G93" s="285"/>
      <c r="H93" s="285"/>
      <c r="I93" s="285"/>
      <c r="J93" s="285"/>
      <c r="K93" s="285"/>
      <c r="L93" s="964"/>
      <c r="M93" s="285"/>
      <c r="N93" s="285"/>
      <c r="O93" s="285"/>
      <c r="P93" s="285"/>
      <c r="Q93" s="285"/>
      <c r="R93" s="285"/>
      <c r="S93" s="964"/>
      <c r="T93" s="964"/>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row>
    <row r="94" spans="1:44" ht="14.25" customHeight="1">
      <c r="A94" s="285"/>
      <c r="B94" s="285"/>
      <c r="C94" s="733"/>
      <c r="D94" s="285"/>
      <c r="E94" s="285"/>
      <c r="F94" s="285"/>
      <c r="G94" s="285"/>
      <c r="H94" s="285"/>
      <c r="I94" s="285"/>
      <c r="J94" s="285"/>
      <c r="K94" s="285"/>
      <c r="L94" s="964"/>
      <c r="M94" s="285"/>
      <c r="N94" s="285"/>
      <c r="O94" s="285"/>
      <c r="P94" s="285"/>
      <c r="Q94" s="285"/>
      <c r="R94" s="285"/>
      <c r="S94" s="964"/>
      <c r="T94" s="964"/>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row>
    <row r="95" spans="1:44" ht="14.25" customHeight="1">
      <c r="A95" s="285"/>
      <c r="B95" s="285"/>
      <c r="C95" s="733"/>
      <c r="D95" s="285"/>
      <c r="E95" s="285"/>
      <c r="F95" s="285"/>
      <c r="G95" s="285"/>
      <c r="H95" s="285"/>
      <c r="I95" s="285"/>
      <c r="J95" s="285"/>
      <c r="K95" s="285"/>
      <c r="L95" s="964"/>
      <c r="M95" s="285"/>
      <c r="N95" s="285"/>
      <c r="O95" s="285"/>
      <c r="P95" s="285"/>
      <c r="Q95" s="285"/>
      <c r="R95" s="285"/>
      <c r="S95" s="964"/>
      <c r="T95" s="964"/>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row>
    <row r="96" spans="1:44" ht="14.25" customHeight="1">
      <c r="A96" s="285"/>
      <c r="B96" s="285"/>
      <c r="C96" s="733"/>
      <c r="D96" s="285"/>
      <c r="E96" s="285"/>
      <c r="F96" s="285"/>
      <c r="G96" s="285"/>
      <c r="H96" s="285"/>
      <c r="I96" s="285"/>
      <c r="J96" s="285"/>
      <c r="K96" s="285"/>
      <c r="L96" s="964"/>
      <c r="M96" s="285"/>
      <c r="N96" s="285"/>
      <c r="O96" s="285"/>
      <c r="P96" s="285"/>
      <c r="Q96" s="285"/>
      <c r="R96" s="285"/>
      <c r="S96" s="964"/>
      <c r="T96" s="964"/>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c r="AR96" s="285"/>
    </row>
    <row r="97" spans="1:44" ht="14.25" customHeight="1">
      <c r="A97" s="285"/>
      <c r="B97" s="285"/>
      <c r="C97" s="733"/>
      <c r="D97" s="285"/>
      <c r="E97" s="285"/>
      <c r="F97" s="285"/>
      <c r="G97" s="285"/>
      <c r="H97" s="285"/>
      <c r="I97" s="285"/>
      <c r="J97" s="285"/>
      <c r="K97" s="285"/>
      <c r="L97" s="964"/>
      <c r="M97" s="285"/>
      <c r="N97" s="285"/>
      <c r="O97" s="285"/>
      <c r="P97" s="285"/>
      <c r="Q97" s="285"/>
      <c r="R97" s="285"/>
      <c r="S97" s="964"/>
      <c r="T97" s="964"/>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row>
    <row r="98" spans="1:44" ht="14.25" customHeight="1">
      <c r="A98" s="285"/>
      <c r="B98" s="285"/>
      <c r="C98" s="733"/>
      <c r="D98" s="285"/>
      <c r="E98" s="285"/>
      <c r="F98" s="285"/>
      <c r="G98" s="285"/>
      <c r="H98" s="285"/>
      <c r="I98" s="285"/>
      <c r="J98" s="285"/>
      <c r="K98" s="285"/>
      <c r="L98" s="964"/>
      <c r="M98" s="285"/>
      <c r="N98" s="285"/>
      <c r="O98" s="285"/>
      <c r="P98" s="285"/>
      <c r="Q98" s="285"/>
      <c r="R98" s="285"/>
      <c r="S98" s="964"/>
      <c r="T98" s="964"/>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row>
    <row r="99" spans="1:44" ht="14.25" customHeight="1">
      <c r="A99" s="285"/>
      <c r="B99" s="285"/>
      <c r="C99" s="733"/>
      <c r="D99" s="285"/>
      <c r="E99" s="285"/>
      <c r="F99" s="285"/>
      <c r="G99" s="285"/>
      <c r="H99" s="285"/>
      <c r="I99" s="285"/>
      <c r="J99" s="285"/>
      <c r="K99" s="285"/>
      <c r="L99" s="964"/>
      <c r="M99" s="285"/>
      <c r="N99" s="285"/>
      <c r="O99" s="285"/>
      <c r="P99" s="285"/>
      <c r="Q99" s="285"/>
      <c r="R99" s="285"/>
      <c r="S99" s="964"/>
      <c r="T99" s="964"/>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row>
    <row r="100" spans="1:44" ht="14.25" customHeight="1">
      <c r="A100" s="285"/>
      <c r="B100" s="285"/>
      <c r="C100" s="733"/>
      <c r="D100" s="285"/>
      <c r="E100" s="285"/>
      <c r="F100" s="285"/>
      <c r="G100" s="285"/>
      <c r="H100" s="285"/>
      <c r="I100" s="285"/>
      <c r="J100" s="285"/>
      <c r="K100" s="285"/>
      <c r="L100" s="964"/>
      <c r="M100" s="285"/>
      <c r="N100" s="285"/>
      <c r="O100" s="285"/>
      <c r="P100" s="285"/>
      <c r="Q100" s="285"/>
      <c r="R100" s="285"/>
      <c r="S100" s="964"/>
      <c r="T100" s="964"/>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row>
    <row r="101" spans="1:44" ht="14.25" customHeight="1">
      <c r="A101" s="285"/>
      <c r="B101" s="285"/>
      <c r="C101" s="733"/>
      <c r="D101" s="285"/>
      <c r="E101" s="285"/>
      <c r="F101" s="285"/>
      <c r="G101" s="285"/>
      <c r="H101" s="285"/>
      <c r="I101" s="285"/>
      <c r="J101" s="285"/>
      <c r="K101" s="285"/>
      <c r="L101" s="964"/>
      <c r="M101" s="285"/>
      <c r="N101" s="285"/>
      <c r="O101" s="285"/>
      <c r="P101" s="285"/>
      <c r="Q101" s="285"/>
      <c r="R101" s="285"/>
      <c r="S101" s="964"/>
      <c r="T101" s="964"/>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c r="AR101" s="285"/>
    </row>
    <row r="102" spans="1:44" ht="14.25" customHeight="1">
      <c r="A102" s="285"/>
      <c r="B102" s="285"/>
      <c r="C102" s="733"/>
      <c r="D102" s="285"/>
      <c r="E102" s="285"/>
      <c r="F102" s="285"/>
      <c r="G102" s="285"/>
      <c r="H102" s="285"/>
      <c r="I102" s="285"/>
      <c r="J102" s="285"/>
      <c r="K102" s="285"/>
      <c r="L102" s="964"/>
      <c r="M102" s="285"/>
      <c r="N102" s="285"/>
      <c r="O102" s="285"/>
      <c r="P102" s="285"/>
      <c r="Q102" s="285"/>
      <c r="R102" s="285"/>
      <c r="S102" s="964"/>
      <c r="T102" s="964"/>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row>
    <row r="103" spans="1:44" ht="14.25" customHeight="1">
      <c r="A103" s="285"/>
      <c r="B103" s="285"/>
      <c r="C103" s="733"/>
      <c r="D103" s="285"/>
      <c r="E103" s="285"/>
      <c r="F103" s="285"/>
      <c r="G103" s="285"/>
      <c r="H103" s="285"/>
      <c r="I103" s="285"/>
      <c r="J103" s="285"/>
      <c r="K103" s="285"/>
      <c r="L103" s="964"/>
      <c r="M103" s="285"/>
      <c r="N103" s="285"/>
      <c r="O103" s="285"/>
      <c r="P103" s="285"/>
      <c r="Q103" s="285"/>
      <c r="R103" s="285"/>
      <c r="S103" s="964"/>
      <c r="T103" s="964"/>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row>
    <row r="104" spans="1:44" ht="14.25" customHeight="1">
      <c r="A104" s="285"/>
      <c r="B104" s="285"/>
      <c r="C104" s="733"/>
      <c r="D104" s="285"/>
      <c r="E104" s="285"/>
      <c r="F104" s="285"/>
      <c r="G104" s="285"/>
      <c r="H104" s="285"/>
      <c r="I104" s="285"/>
      <c r="J104" s="285"/>
      <c r="K104" s="285"/>
      <c r="L104" s="964"/>
      <c r="M104" s="285"/>
      <c r="N104" s="285"/>
      <c r="O104" s="285"/>
      <c r="P104" s="285"/>
      <c r="Q104" s="285"/>
      <c r="R104" s="285"/>
      <c r="S104" s="964"/>
      <c r="T104" s="964"/>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c r="AR104" s="285"/>
    </row>
    <row r="105" spans="1:44" ht="14.25" customHeight="1">
      <c r="A105" s="285"/>
      <c r="B105" s="285"/>
      <c r="C105" s="733"/>
      <c r="D105" s="285"/>
      <c r="E105" s="285"/>
      <c r="F105" s="285"/>
      <c r="G105" s="285"/>
      <c r="H105" s="285"/>
      <c r="I105" s="285"/>
      <c r="J105" s="285"/>
      <c r="K105" s="285"/>
      <c r="L105" s="964"/>
      <c r="M105" s="285"/>
      <c r="N105" s="285"/>
      <c r="O105" s="285"/>
      <c r="P105" s="285"/>
      <c r="Q105" s="285"/>
      <c r="R105" s="285"/>
      <c r="S105" s="964"/>
      <c r="T105" s="964"/>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c r="AR105" s="285"/>
    </row>
    <row r="106" spans="1:44" ht="14.25" customHeight="1">
      <c r="A106" s="285"/>
      <c r="B106" s="285"/>
      <c r="C106" s="733"/>
      <c r="D106" s="285"/>
      <c r="E106" s="285"/>
      <c r="F106" s="285"/>
      <c r="G106" s="285"/>
      <c r="H106" s="285"/>
      <c r="I106" s="285"/>
      <c r="J106" s="285"/>
      <c r="K106" s="285"/>
      <c r="L106" s="964"/>
      <c r="M106" s="285"/>
      <c r="N106" s="285"/>
      <c r="O106" s="285"/>
      <c r="P106" s="285"/>
      <c r="Q106" s="285"/>
      <c r="R106" s="285"/>
      <c r="S106" s="964"/>
      <c r="T106" s="964"/>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c r="AR106" s="285"/>
    </row>
    <row r="107" spans="1:44" ht="14.25" customHeight="1">
      <c r="A107" s="285"/>
      <c r="B107" s="285"/>
      <c r="C107" s="733"/>
      <c r="D107" s="285"/>
      <c r="E107" s="285"/>
      <c r="F107" s="285"/>
      <c r="G107" s="285"/>
      <c r="H107" s="285"/>
      <c r="I107" s="285"/>
      <c r="J107" s="285"/>
      <c r="K107" s="285"/>
      <c r="L107" s="964"/>
      <c r="M107" s="285"/>
      <c r="N107" s="285"/>
      <c r="O107" s="285"/>
      <c r="P107" s="285"/>
      <c r="Q107" s="285"/>
      <c r="R107" s="285"/>
      <c r="S107" s="964"/>
      <c r="T107" s="964"/>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c r="AR107" s="285"/>
    </row>
    <row r="108" spans="1:44" ht="14.25" customHeight="1">
      <c r="A108" s="285"/>
      <c r="B108" s="285"/>
      <c r="C108" s="733"/>
      <c r="D108" s="285"/>
      <c r="E108" s="285"/>
      <c r="F108" s="285"/>
      <c r="G108" s="285"/>
      <c r="H108" s="285"/>
      <c r="I108" s="285"/>
      <c r="J108" s="285"/>
      <c r="K108" s="285"/>
      <c r="L108" s="964"/>
      <c r="M108" s="285"/>
      <c r="N108" s="285"/>
      <c r="O108" s="285"/>
      <c r="P108" s="285"/>
      <c r="Q108" s="285"/>
      <c r="R108" s="285"/>
      <c r="S108" s="964"/>
      <c r="T108" s="964"/>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c r="AR108" s="285"/>
    </row>
    <row r="109" spans="1:44" ht="14.25" customHeight="1">
      <c r="A109" s="285"/>
      <c r="B109" s="285"/>
      <c r="C109" s="733"/>
      <c r="D109" s="285"/>
      <c r="E109" s="285"/>
      <c r="F109" s="285"/>
      <c r="G109" s="285"/>
      <c r="H109" s="285"/>
      <c r="I109" s="285"/>
      <c r="J109" s="285"/>
      <c r="K109" s="285"/>
      <c r="L109" s="964"/>
      <c r="M109" s="285"/>
      <c r="N109" s="285"/>
      <c r="O109" s="285"/>
      <c r="P109" s="285"/>
      <c r="Q109" s="285"/>
      <c r="R109" s="285"/>
      <c r="S109" s="964"/>
      <c r="T109" s="964"/>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row>
    <row r="110" spans="1:44" ht="14.25" customHeight="1">
      <c r="A110" s="285"/>
      <c r="B110" s="285"/>
      <c r="C110" s="733"/>
      <c r="D110" s="285"/>
      <c r="E110" s="285"/>
      <c r="F110" s="285"/>
      <c r="G110" s="285"/>
      <c r="H110" s="285"/>
      <c r="I110" s="285"/>
      <c r="J110" s="285"/>
      <c r="K110" s="285"/>
      <c r="L110" s="964"/>
      <c r="M110" s="285"/>
      <c r="N110" s="285"/>
      <c r="O110" s="285"/>
      <c r="P110" s="285"/>
      <c r="Q110" s="285"/>
      <c r="R110" s="285"/>
      <c r="S110" s="964"/>
      <c r="T110" s="964"/>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row>
    <row r="111" spans="1:44" ht="14.25" customHeight="1">
      <c r="A111" s="285"/>
      <c r="B111" s="285"/>
      <c r="C111" s="733"/>
      <c r="D111" s="285"/>
      <c r="E111" s="285"/>
      <c r="F111" s="285"/>
      <c r="G111" s="285"/>
      <c r="H111" s="285"/>
      <c r="I111" s="285"/>
      <c r="J111" s="285"/>
      <c r="K111" s="285"/>
      <c r="L111" s="964"/>
      <c r="M111" s="285"/>
      <c r="N111" s="285"/>
      <c r="O111" s="285"/>
      <c r="P111" s="285"/>
      <c r="Q111" s="285"/>
      <c r="R111" s="285"/>
      <c r="S111" s="964"/>
      <c r="T111" s="964"/>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c r="AR111" s="285"/>
    </row>
    <row r="112" spans="1:44" ht="14.25" customHeight="1">
      <c r="A112" s="285"/>
      <c r="B112" s="285"/>
      <c r="C112" s="733"/>
      <c r="D112" s="285"/>
      <c r="E112" s="285"/>
      <c r="F112" s="285"/>
      <c r="G112" s="285"/>
      <c r="H112" s="285"/>
      <c r="I112" s="285"/>
      <c r="J112" s="285"/>
      <c r="K112" s="285"/>
      <c r="L112" s="964"/>
      <c r="M112" s="285"/>
      <c r="N112" s="285"/>
      <c r="O112" s="285"/>
      <c r="P112" s="285"/>
      <c r="Q112" s="285"/>
      <c r="R112" s="285"/>
      <c r="S112" s="964"/>
      <c r="T112" s="964"/>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c r="AR112" s="285"/>
    </row>
    <row r="113" spans="1:44" ht="14.25" customHeight="1">
      <c r="A113" s="285"/>
      <c r="B113" s="285"/>
      <c r="C113" s="733"/>
      <c r="D113" s="285"/>
      <c r="E113" s="285"/>
      <c r="F113" s="285"/>
      <c r="G113" s="285"/>
      <c r="H113" s="285"/>
      <c r="I113" s="285"/>
      <c r="J113" s="285"/>
      <c r="K113" s="285"/>
      <c r="L113" s="964"/>
      <c r="M113" s="285"/>
      <c r="N113" s="285"/>
      <c r="O113" s="285"/>
      <c r="P113" s="285"/>
      <c r="Q113" s="285"/>
      <c r="R113" s="285"/>
      <c r="S113" s="964"/>
      <c r="T113" s="964"/>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c r="AR113" s="285"/>
    </row>
    <row r="114" spans="1:44" ht="14.25" customHeight="1">
      <c r="A114" s="285"/>
      <c r="B114" s="285"/>
      <c r="C114" s="733"/>
      <c r="D114" s="285"/>
      <c r="E114" s="285"/>
      <c r="F114" s="285"/>
      <c r="G114" s="285"/>
      <c r="H114" s="285"/>
      <c r="I114" s="285"/>
      <c r="J114" s="285"/>
      <c r="K114" s="285"/>
      <c r="L114" s="964"/>
      <c r="M114" s="285"/>
      <c r="N114" s="285"/>
      <c r="O114" s="285"/>
      <c r="P114" s="285"/>
      <c r="Q114" s="285"/>
      <c r="R114" s="285"/>
      <c r="S114" s="964"/>
      <c r="T114" s="964"/>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c r="AR114" s="285"/>
    </row>
    <row r="115" spans="1:44" ht="14.25" customHeight="1">
      <c r="A115" s="285"/>
      <c r="B115" s="285"/>
      <c r="C115" s="733"/>
      <c r="D115" s="285"/>
      <c r="E115" s="285"/>
      <c r="F115" s="285"/>
      <c r="G115" s="285"/>
      <c r="H115" s="285"/>
      <c r="I115" s="285"/>
      <c r="J115" s="285"/>
      <c r="K115" s="285"/>
      <c r="L115" s="964"/>
      <c r="M115" s="285"/>
      <c r="N115" s="285"/>
      <c r="O115" s="285"/>
      <c r="P115" s="285"/>
      <c r="Q115" s="285"/>
      <c r="R115" s="285"/>
      <c r="S115" s="964"/>
      <c r="T115" s="964"/>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c r="AR115" s="285"/>
    </row>
    <row r="116" spans="1:44" ht="14.25" customHeight="1">
      <c r="A116" s="285"/>
      <c r="B116" s="285"/>
      <c r="C116" s="733"/>
      <c r="D116" s="285"/>
      <c r="E116" s="285"/>
      <c r="F116" s="285"/>
      <c r="G116" s="285"/>
      <c r="H116" s="285"/>
      <c r="I116" s="285"/>
      <c r="J116" s="285"/>
      <c r="K116" s="285"/>
      <c r="L116" s="964"/>
      <c r="M116" s="285"/>
      <c r="N116" s="285"/>
      <c r="O116" s="285"/>
      <c r="P116" s="285"/>
      <c r="Q116" s="285"/>
      <c r="R116" s="285"/>
      <c r="S116" s="964"/>
      <c r="T116" s="964"/>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c r="AR116" s="285"/>
    </row>
    <row r="117" spans="1:44" ht="14.25" customHeight="1">
      <c r="A117" s="285"/>
      <c r="B117" s="285"/>
      <c r="C117" s="733"/>
      <c r="D117" s="285"/>
      <c r="E117" s="285"/>
      <c r="F117" s="285"/>
      <c r="G117" s="285"/>
      <c r="H117" s="285"/>
      <c r="I117" s="285"/>
      <c r="J117" s="285"/>
      <c r="K117" s="285"/>
      <c r="L117" s="964"/>
      <c r="M117" s="285"/>
      <c r="N117" s="285"/>
      <c r="O117" s="285"/>
      <c r="P117" s="285"/>
      <c r="Q117" s="285"/>
      <c r="R117" s="285"/>
      <c r="S117" s="964"/>
      <c r="T117" s="964"/>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c r="AR117" s="285"/>
    </row>
    <row r="118" spans="1:44" ht="14.25" customHeight="1">
      <c r="A118" s="285"/>
      <c r="B118" s="285"/>
      <c r="C118" s="733"/>
      <c r="D118" s="285"/>
      <c r="E118" s="285"/>
      <c r="F118" s="285"/>
      <c r="G118" s="285"/>
      <c r="H118" s="285"/>
      <c r="I118" s="285"/>
      <c r="J118" s="285"/>
      <c r="K118" s="285"/>
      <c r="L118" s="964"/>
      <c r="M118" s="285"/>
      <c r="N118" s="285"/>
      <c r="O118" s="285"/>
      <c r="P118" s="285"/>
      <c r="Q118" s="285"/>
      <c r="R118" s="285"/>
      <c r="S118" s="964"/>
      <c r="T118" s="964"/>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c r="AR118" s="285"/>
    </row>
    <row r="119" spans="1:44" ht="14.25" customHeight="1">
      <c r="A119" s="285"/>
      <c r="B119" s="285"/>
      <c r="C119" s="733"/>
      <c r="D119" s="285"/>
      <c r="E119" s="285"/>
      <c r="F119" s="285"/>
      <c r="G119" s="285"/>
      <c r="H119" s="285"/>
      <c r="I119" s="285"/>
      <c r="J119" s="285"/>
      <c r="K119" s="285"/>
      <c r="L119" s="964"/>
      <c r="M119" s="285"/>
      <c r="N119" s="285"/>
      <c r="O119" s="285"/>
      <c r="P119" s="285"/>
      <c r="Q119" s="285"/>
      <c r="R119" s="285"/>
      <c r="S119" s="964"/>
      <c r="T119" s="964"/>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row>
    <row r="120" spans="1:44" ht="14.25" customHeight="1">
      <c r="A120" s="285"/>
      <c r="B120" s="285"/>
      <c r="C120" s="733"/>
      <c r="D120" s="285"/>
      <c r="E120" s="285"/>
      <c r="F120" s="285"/>
      <c r="G120" s="285"/>
      <c r="H120" s="285"/>
      <c r="I120" s="285"/>
      <c r="J120" s="285"/>
      <c r="K120" s="285"/>
      <c r="L120" s="964"/>
      <c r="M120" s="285"/>
      <c r="N120" s="285"/>
      <c r="O120" s="285"/>
      <c r="P120" s="285"/>
      <c r="Q120" s="285"/>
      <c r="R120" s="285"/>
      <c r="S120" s="964"/>
      <c r="T120" s="964"/>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c r="AR120" s="285"/>
    </row>
    <row r="121" spans="1:44" ht="14.25" customHeight="1">
      <c r="A121" s="285"/>
      <c r="B121" s="285"/>
      <c r="C121" s="733"/>
      <c r="D121" s="285"/>
      <c r="E121" s="285"/>
      <c r="F121" s="285"/>
      <c r="G121" s="285"/>
      <c r="H121" s="285"/>
      <c r="I121" s="285"/>
      <c r="J121" s="285"/>
      <c r="K121" s="285"/>
      <c r="L121" s="964"/>
      <c r="M121" s="285"/>
      <c r="N121" s="285"/>
      <c r="O121" s="285"/>
      <c r="P121" s="285"/>
      <c r="Q121" s="285"/>
      <c r="R121" s="285"/>
      <c r="S121" s="964"/>
      <c r="T121" s="964"/>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c r="AR121" s="285"/>
    </row>
    <row r="122" spans="1:44" ht="14.25" customHeight="1">
      <c r="A122" s="285"/>
      <c r="B122" s="285"/>
      <c r="C122" s="733"/>
      <c r="D122" s="285"/>
      <c r="E122" s="285"/>
      <c r="F122" s="285"/>
      <c r="G122" s="285"/>
      <c r="H122" s="285"/>
      <c r="I122" s="285"/>
      <c r="J122" s="285"/>
      <c r="K122" s="285"/>
      <c r="L122" s="964"/>
      <c r="M122" s="285"/>
      <c r="N122" s="285"/>
      <c r="O122" s="285"/>
      <c r="P122" s="285"/>
      <c r="Q122" s="285"/>
      <c r="R122" s="285"/>
      <c r="S122" s="964"/>
      <c r="T122" s="964"/>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c r="AR122" s="285"/>
    </row>
    <row r="123" spans="1:44" ht="14.25" customHeight="1">
      <c r="A123" s="285"/>
      <c r="B123" s="285"/>
      <c r="C123" s="733"/>
      <c r="D123" s="285"/>
      <c r="E123" s="285"/>
      <c r="F123" s="285"/>
      <c r="G123" s="285"/>
      <c r="H123" s="285"/>
      <c r="I123" s="285"/>
      <c r="J123" s="285"/>
      <c r="K123" s="285"/>
      <c r="L123" s="964"/>
      <c r="M123" s="285"/>
      <c r="N123" s="285"/>
      <c r="O123" s="285"/>
      <c r="P123" s="285"/>
      <c r="Q123" s="285"/>
      <c r="R123" s="285"/>
      <c r="S123" s="964"/>
      <c r="T123" s="964"/>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row>
    <row r="124" spans="1:44" ht="14.25" customHeight="1">
      <c r="A124" s="285"/>
      <c r="B124" s="285"/>
      <c r="C124" s="733"/>
      <c r="D124" s="285"/>
      <c r="E124" s="285"/>
      <c r="F124" s="285"/>
      <c r="G124" s="285"/>
      <c r="H124" s="285"/>
      <c r="I124" s="285"/>
      <c r="J124" s="285"/>
      <c r="K124" s="285"/>
      <c r="L124" s="964"/>
      <c r="M124" s="285"/>
      <c r="N124" s="285"/>
      <c r="O124" s="285"/>
      <c r="P124" s="285"/>
      <c r="Q124" s="285"/>
      <c r="R124" s="285"/>
      <c r="S124" s="964"/>
      <c r="T124" s="964"/>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row>
    <row r="125" spans="1:44" ht="14.25" customHeight="1">
      <c r="A125" s="285"/>
      <c r="B125" s="285"/>
      <c r="C125" s="733"/>
      <c r="D125" s="285"/>
      <c r="E125" s="285"/>
      <c r="F125" s="285"/>
      <c r="G125" s="285"/>
      <c r="H125" s="285"/>
      <c r="I125" s="285"/>
      <c r="J125" s="285"/>
      <c r="K125" s="285"/>
      <c r="L125" s="964"/>
      <c r="M125" s="285"/>
      <c r="N125" s="285"/>
      <c r="O125" s="285"/>
      <c r="P125" s="285"/>
      <c r="Q125" s="285"/>
      <c r="R125" s="285"/>
      <c r="S125" s="964"/>
      <c r="T125" s="964"/>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row>
    <row r="126" spans="1:44" ht="14.25" customHeight="1">
      <c r="A126" s="285"/>
      <c r="B126" s="285"/>
      <c r="C126" s="733"/>
      <c r="D126" s="285"/>
      <c r="E126" s="285"/>
      <c r="F126" s="285"/>
      <c r="G126" s="285"/>
      <c r="H126" s="285"/>
      <c r="I126" s="285"/>
      <c r="J126" s="285"/>
      <c r="K126" s="285"/>
      <c r="L126" s="964"/>
      <c r="M126" s="285"/>
      <c r="N126" s="285"/>
      <c r="O126" s="285"/>
      <c r="P126" s="285"/>
      <c r="Q126" s="285"/>
      <c r="R126" s="285"/>
      <c r="S126" s="964"/>
      <c r="T126" s="964"/>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row>
    <row r="127" spans="1:44" ht="14.25" customHeight="1">
      <c r="A127" s="285"/>
      <c r="B127" s="285"/>
      <c r="C127" s="733"/>
      <c r="D127" s="285"/>
      <c r="E127" s="285"/>
      <c r="F127" s="285"/>
      <c r="G127" s="285"/>
      <c r="H127" s="285"/>
      <c r="I127" s="285"/>
      <c r="J127" s="285"/>
      <c r="K127" s="285"/>
      <c r="L127" s="964"/>
      <c r="M127" s="285"/>
      <c r="N127" s="285"/>
      <c r="O127" s="285"/>
      <c r="P127" s="285"/>
      <c r="Q127" s="285"/>
      <c r="R127" s="285"/>
      <c r="S127" s="964"/>
      <c r="T127" s="964"/>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row>
    <row r="128" spans="1:44" ht="14.25" customHeight="1">
      <c r="A128" s="285"/>
      <c r="B128" s="285"/>
      <c r="C128" s="733"/>
      <c r="D128" s="285"/>
      <c r="E128" s="285"/>
      <c r="F128" s="285"/>
      <c r="G128" s="285"/>
      <c r="H128" s="285"/>
      <c r="I128" s="285"/>
      <c r="J128" s="285"/>
      <c r="K128" s="285"/>
      <c r="L128" s="964"/>
      <c r="M128" s="285"/>
      <c r="N128" s="285"/>
      <c r="O128" s="285"/>
      <c r="P128" s="285"/>
      <c r="Q128" s="285"/>
      <c r="R128" s="285"/>
      <c r="S128" s="964"/>
      <c r="T128" s="964"/>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row>
    <row r="129" spans="1:44" ht="14.25" customHeight="1">
      <c r="A129" s="285"/>
      <c r="B129" s="285"/>
      <c r="C129" s="733"/>
      <c r="D129" s="285"/>
      <c r="E129" s="285"/>
      <c r="F129" s="285"/>
      <c r="G129" s="285"/>
      <c r="H129" s="285"/>
      <c r="I129" s="285"/>
      <c r="J129" s="285"/>
      <c r="K129" s="285"/>
      <c r="L129" s="964"/>
      <c r="M129" s="285"/>
      <c r="N129" s="285"/>
      <c r="O129" s="285"/>
      <c r="P129" s="285"/>
      <c r="Q129" s="285"/>
      <c r="R129" s="285"/>
      <c r="S129" s="964"/>
      <c r="T129" s="964"/>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c r="AR129" s="285"/>
    </row>
    <row r="130" spans="1:44" ht="14.25" customHeight="1">
      <c r="A130" s="285"/>
      <c r="B130" s="285"/>
      <c r="C130" s="733"/>
      <c r="D130" s="285"/>
      <c r="E130" s="285"/>
      <c r="F130" s="285"/>
      <c r="G130" s="285"/>
      <c r="H130" s="285"/>
      <c r="I130" s="285"/>
      <c r="J130" s="285"/>
      <c r="K130" s="285"/>
      <c r="L130" s="964"/>
      <c r="M130" s="285"/>
      <c r="N130" s="285"/>
      <c r="O130" s="285"/>
      <c r="P130" s="285"/>
      <c r="Q130" s="285"/>
      <c r="R130" s="285"/>
      <c r="S130" s="964"/>
      <c r="T130" s="964"/>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row>
    <row r="131" spans="1:44" ht="14.25" customHeight="1">
      <c r="A131" s="285"/>
      <c r="B131" s="285"/>
      <c r="C131" s="733"/>
      <c r="D131" s="285"/>
      <c r="E131" s="285"/>
      <c r="F131" s="285"/>
      <c r="G131" s="285"/>
      <c r="H131" s="285"/>
      <c r="I131" s="285"/>
      <c r="J131" s="285"/>
      <c r="K131" s="285"/>
      <c r="L131" s="964"/>
      <c r="M131" s="285"/>
      <c r="N131" s="285"/>
      <c r="O131" s="285"/>
      <c r="P131" s="285"/>
      <c r="Q131" s="285"/>
      <c r="R131" s="285"/>
      <c r="S131" s="964"/>
      <c r="T131" s="964"/>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row>
    <row r="132" spans="1:44" ht="14.25" customHeight="1">
      <c r="A132" s="285"/>
      <c r="B132" s="285"/>
      <c r="C132" s="733"/>
      <c r="D132" s="285"/>
      <c r="E132" s="285"/>
      <c r="F132" s="285"/>
      <c r="G132" s="285"/>
      <c r="H132" s="285"/>
      <c r="I132" s="285"/>
      <c r="J132" s="285"/>
      <c r="K132" s="285"/>
      <c r="L132" s="964"/>
      <c r="M132" s="285"/>
      <c r="N132" s="285"/>
      <c r="O132" s="285"/>
      <c r="P132" s="285"/>
      <c r="Q132" s="285"/>
      <c r="R132" s="285"/>
      <c r="S132" s="964"/>
      <c r="T132" s="964"/>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c r="AR132" s="285"/>
    </row>
    <row r="133" spans="1:44" ht="14.25" customHeight="1">
      <c r="A133" s="285"/>
      <c r="B133" s="285"/>
      <c r="C133" s="733"/>
      <c r="D133" s="285"/>
      <c r="E133" s="285"/>
      <c r="F133" s="285"/>
      <c r="G133" s="285"/>
      <c r="H133" s="285"/>
      <c r="I133" s="285"/>
      <c r="J133" s="285"/>
      <c r="K133" s="285"/>
      <c r="L133" s="964"/>
      <c r="M133" s="285"/>
      <c r="N133" s="285"/>
      <c r="O133" s="285"/>
      <c r="P133" s="285"/>
      <c r="Q133" s="285"/>
      <c r="R133" s="285"/>
      <c r="S133" s="964"/>
      <c r="T133" s="964"/>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c r="AR133" s="285"/>
    </row>
    <row r="134" spans="1:44" ht="14.25" customHeight="1">
      <c r="A134" s="285"/>
      <c r="B134" s="285"/>
      <c r="C134" s="733"/>
      <c r="D134" s="285"/>
      <c r="E134" s="285"/>
      <c r="F134" s="285"/>
      <c r="G134" s="285"/>
      <c r="H134" s="285"/>
      <c r="I134" s="285"/>
      <c r="J134" s="285"/>
      <c r="K134" s="285"/>
      <c r="L134" s="964"/>
      <c r="M134" s="285"/>
      <c r="N134" s="285"/>
      <c r="O134" s="285"/>
      <c r="P134" s="285"/>
      <c r="Q134" s="285"/>
      <c r="R134" s="285"/>
      <c r="S134" s="964"/>
      <c r="T134" s="964"/>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c r="AR134" s="285"/>
    </row>
    <row r="135" spans="1:44" ht="14.25" customHeight="1">
      <c r="A135" s="285"/>
      <c r="B135" s="285"/>
      <c r="C135" s="733"/>
      <c r="D135" s="285"/>
      <c r="E135" s="285"/>
      <c r="F135" s="285"/>
      <c r="G135" s="285"/>
      <c r="H135" s="285"/>
      <c r="I135" s="285"/>
      <c r="J135" s="285"/>
      <c r="K135" s="285"/>
      <c r="L135" s="964"/>
      <c r="M135" s="285"/>
      <c r="N135" s="285"/>
      <c r="O135" s="285"/>
      <c r="P135" s="285"/>
      <c r="Q135" s="285"/>
      <c r="R135" s="285"/>
      <c r="S135" s="964"/>
      <c r="T135" s="964"/>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row>
    <row r="136" spans="1:44" ht="14.25" customHeight="1">
      <c r="A136" s="285"/>
      <c r="B136" s="285"/>
      <c r="C136" s="733"/>
      <c r="D136" s="285"/>
      <c r="E136" s="285"/>
      <c r="F136" s="285"/>
      <c r="G136" s="285"/>
      <c r="H136" s="285"/>
      <c r="I136" s="285"/>
      <c r="J136" s="285"/>
      <c r="K136" s="285"/>
      <c r="L136" s="964"/>
      <c r="M136" s="285"/>
      <c r="N136" s="285"/>
      <c r="O136" s="285"/>
      <c r="P136" s="285"/>
      <c r="Q136" s="285"/>
      <c r="R136" s="285"/>
      <c r="S136" s="964"/>
      <c r="T136" s="964"/>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c r="AR136" s="285"/>
    </row>
    <row r="137" spans="1:44" ht="14.25" customHeight="1">
      <c r="A137" s="285"/>
      <c r="B137" s="285"/>
      <c r="C137" s="733"/>
      <c r="D137" s="285"/>
      <c r="E137" s="285"/>
      <c r="F137" s="285"/>
      <c r="G137" s="285"/>
      <c r="H137" s="285"/>
      <c r="I137" s="285"/>
      <c r="J137" s="285"/>
      <c r="K137" s="285"/>
      <c r="L137" s="964"/>
      <c r="M137" s="285"/>
      <c r="N137" s="285"/>
      <c r="O137" s="285"/>
      <c r="P137" s="285"/>
      <c r="Q137" s="285"/>
      <c r="R137" s="285"/>
      <c r="S137" s="964"/>
      <c r="T137" s="964"/>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row>
    <row r="138" spans="1:44" ht="14.25" customHeight="1">
      <c r="A138" s="285"/>
      <c r="B138" s="285"/>
      <c r="C138" s="733"/>
      <c r="D138" s="285"/>
      <c r="E138" s="285"/>
      <c r="F138" s="285"/>
      <c r="G138" s="285"/>
      <c r="H138" s="285"/>
      <c r="I138" s="285"/>
      <c r="J138" s="285"/>
      <c r="K138" s="285"/>
      <c r="L138" s="964"/>
      <c r="M138" s="285"/>
      <c r="N138" s="285"/>
      <c r="O138" s="285"/>
      <c r="P138" s="285"/>
      <c r="Q138" s="285"/>
      <c r="R138" s="285"/>
      <c r="S138" s="964"/>
      <c r="T138" s="964"/>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c r="AR138" s="285"/>
    </row>
    <row r="139" spans="1:44" ht="14.25" customHeight="1">
      <c r="A139" s="285"/>
      <c r="B139" s="285"/>
      <c r="C139" s="733"/>
      <c r="D139" s="285"/>
      <c r="E139" s="285"/>
      <c r="F139" s="285"/>
      <c r="G139" s="285"/>
      <c r="H139" s="285"/>
      <c r="I139" s="285"/>
      <c r="J139" s="285"/>
      <c r="K139" s="285"/>
      <c r="L139" s="964"/>
      <c r="M139" s="285"/>
      <c r="N139" s="285"/>
      <c r="O139" s="285"/>
      <c r="P139" s="285"/>
      <c r="Q139" s="285"/>
      <c r="R139" s="285"/>
      <c r="S139" s="964"/>
      <c r="T139" s="964"/>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row>
    <row r="140" spans="1:44" ht="14.25" customHeight="1">
      <c r="A140" s="285"/>
      <c r="B140" s="285"/>
      <c r="C140" s="733"/>
      <c r="D140" s="285"/>
      <c r="E140" s="285"/>
      <c r="F140" s="285"/>
      <c r="G140" s="285"/>
      <c r="H140" s="285"/>
      <c r="I140" s="285"/>
      <c r="J140" s="285"/>
      <c r="K140" s="285"/>
      <c r="L140" s="964"/>
      <c r="M140" s="285"/>
      <c r="N140" s="285"/>
      <c r="O140" s="285"/>
      <c r="P140" s="285"/>
      <c r="Q140" s="285"/>
      <c r="R140" s="285"/>
      <c r="S140" s="964"/>
      <c r="T140" s="964"/>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c r="AR140" s="285"/>
    </row>
    <row r="141" spans="1:44" ht="14.25" customHeight="1">
      <c r="A141" s="285"/>
      <c r="B141" s="285"/>
      <c r="C141" s="733"/>
      <c r="D141" s="285"/>
      <c r="E141" s="285"/>
      <c r="F141" s="285"/>
      <c r="G141" s="285"/>
      <c r="H141" s="285"/>
      <c r="I141" s="285"/>
      <c r="J141" s="285"/>
      <c r="K141" s="285"/>
      <c r="L141" s="964"/>
      <c r="M141" s="285"/>
      <c r="N141" s="285"/>
      <c r="O141" s="285"/>
      <c r="P141" s="285"/>
      <c r="Q141" s="285"/>
      <c r="R141" s="285"/>
      <c r="S141" s="964"/>
      <c r="T141" s="964"/>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row>
    <row r="142" spans="1:44" ht="14.25" customHeight="1">
      <c r="A142" s="285"/>
      <c r="B142" s="285"/>
      <c r="C142" s="733"/>
      <c r="D142" s="285"/>
      <c r="E142" s="285"/>
      <c r="F142" s="285"/>
      <c r="G142" s="285"/>
      <c r="H142" s="285"/>
      <c r="I142" s="285"/>
      <c r="J142" s="285"/>
      <c r="K142" s="285"/>
      <c r="L142" s="964"/>
      <c r="M142" s="285"/>
      <c r="N142" s="285"/>
      <c r="O142" s="285"/>
      <c r="P142" s="285"/>
      <c r="Q142" s="285"/>
      <c r="R142" s="285"/>
      <c r="S142" s="964"/>
      <c r="T142" s="964"/>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row>
    <row r="143" spans="1:44" ht="14.25" customHeight="1">
      <c r="A143" s="285"/>
      <c r="B143" s="285"/>
      <c r="C143" s="733"/>
      <c r="D143" s="285"/>
      <c r="E143" s="285"/>
      <c r="F143" s="285"/>
      <c r="G143" s="285"/>
      <c r="H143" s="285"/>
      <c r="I143" s="285"/>
      <c r="J143" s="285"/>
      <c r="K143" s="285"/>
      <c r="L143" s="964"/>
      <c r="M143" s="285"/>
      <c r="N143" s="285"/>
      <c r="O143" s="285"/>
      <c r="P143" s="285"/>
      <c r="Q143" s="285"/>
      <c r="R143" s="285"/>
      <c r="S143" s="964"/>
      <c r="T143" s="964"/>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row>
    <row r="144" spans="1:44" ht="14.25" customHeight="1">
      <c r="A144" s="285"/>
      <c r="B144" s="285"/>
      <c r="C144" s="733"/>
      <c r="D144" s="285"/>
      <c r="E144" s="285"/>
      <c r="F144" s="285"/>
      <c r="G144" s="285"/>
      <c r="H144" s="285"/>
      <c r="I144" s="285"/>
      <c r="J144" s="285"/>
      <c r="K144" s="285"/>
      <c r="L144" s="964"/>
      <c r="M144" s="285"/>
      <c r="N144" s="285"/>
      <c r="O144" s="285"/>
      <c r="P144" s="285"/>
      <c r="Q144" s="285"/>
      <c r="R144" s="285"/>
      <c r="S144" s="964"/>
      <c r="T144" s="964"/>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c r="AR144" s="285"/>
    </row>
    <row r="145" spans="1:44" ht="14.25" customHeight="1">
      <c r="A145" s="285"/>
      <c r="B145" s="285"/>
      <c r="C145" s="733"/>
      <c r="D145" s="285"/>
      <c r="E145" s="285"/>
      <c r="F145" s="285"/>
      <c r="G145" s="285"/>
      <c r="H145" s="285"/>
      <c r="I145" s="285"/>
      <c r="J145" s="285"/>
      <c r="K145" s="285"/>
      <c r="L145" s="964"/>
      <c r="M145" s="285"/>
      <c r="N145" s="285"/>
      <c r="O145" s="285"/>
      <c r="P145" s="285"/>
      <c r="Q145" s="285"/>
      <c r="R145" s="285"/>
      <c r="S145" s="964"/>
      <c r="T145" s="964"/>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row>
    <row r="146" spans="1:44" ht="14.25" customHeight="1">
      <c r="A146" s="285"/>
      <c r="B146" s="285"/>
      <c r="C146" s="733"/>
      <c r="D146" s="285"/>
      <c r="E146" s="285"/>
      <c r="F146" s="285"/>
      <c r="G146" s="285"/>
      <c r="H146" s="285"/>
      <c r="I146" s="285"/>
      <c r="J146" s="285"/>
      <c r="K146" s="285"/>
      <c r="L146" s="964"/>
      <c r="M146" s="285"/>
      <c r="N146" s="285"/>
      <c r="O146" s="285"/>
      <c r="P146" s="285"/>
      <c r="Q146" s="285"/>
      <c r="R146" s="285"/>
      <c r="S146" s="964"/>
      <c r="T146" s="964"/>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row>
    <row r="147" spans="1:44" ht="14.25" customHeight="1">
      <c r="A147" s="285"/>
      <c r="B147" s="285"/>
      <c r="C147" s="733"/>
      <c r="D147" s="285"/>
      <c r="E147" s="285"/>
      <c r="F147" s="285"/>
      <c r="G147" s="285"/>
      <c r="H147" s="285"/>
      <c r="I147" s="285"/>
      <c r="J147" s="285"/>
      <c r="K147" s="285"/>
      <c r="L147" s="964"/>
      <c r="M147" s="285"/>
      <c r="N147" s="285"/>
      <c r="O147" s="285"/>
      <c r="P147" s="285"/>
      <c r="Q147" s="285"/>
      <c r="R147" s="285"/>
      <c r="S147" s="964"/>
      <c r="T147" s="964"/>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row>
    <row r="148" spans="1:44" ht="14.25" customHeight="1">
      <c r="A148" s="285"/>
      <c r="B148" s="285"/>
      <c r="C148" s="733"/>
      <c r="D148" s="285"/>
      <c r="E148" s="285"/>
      <c r="F148" s="285"/>
      <c r="G148" s="285"/>
      <c r="H148" s="285"/>
      <c r="I148" s="285"/>
      <c r="J148" s="285"/>
      <c r="K148" s="285"/>
      <c r="L148" s="964"/>
      <c r="M148" s="285"/>
      <c r="N148" s="285"/>
      <c r="O148" s="285"/>
      <c r="P148" s="285"/>
      <c r="Q148" s="285"/>
      <c r="R148" s="285"/>
      <c r="S148" s="964"/>
      <c r="T148" s="964"/>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row>
    <row r="149" spans="1:44" ht="14.25" customHeight="1">
      <c r="A149" s="285"/>
      <c r="B149" s="285"/>
      <c r="C149" s="733"/>
      <c r="D149" s="285"/>
      <c r="E149" s="285"/>
      <c r="F149" s="285"/>
      <c r="G149" s="285"/>
      <c r="H149" s="285"/>
      <c r="I149" s="285"/>
      <c r="J149" s="285"/>
      <c r="K149" s="285"/>
      <c r="L149" s="964"/>
      <c r="M149" s="285"/>
      <c r="N149" s="285"/>
      <c r="O149" s="285"/>
      <c r="P149" s="285"/>
      <c r="Q149" s="285"/>
      <c r="R149" s="285"/>
      <c r="S149" s="964"/>
      <c r="T149" s="964"/>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row>
    <row r="150" spans="1:44" ht="14.25" customHeight="1">
      <c r="A150" s="285"/>
      <c r="B150" s="285"/>
      <c r="C150" s="733"/>
      <c r="D150" s="285"/>
      <c r="E150" s="285"/>
      <c r="F150" s="285"/>
      <c r="G150" s="285"/>
      <c r="H150" s="285"/>
      <c r="I150" s="285"/>
      <c r="J150" s="285"/>
      <c r="K150" s="285"/>
      <c r="L150" s="964"/>
      <c r="M150" s="285"/>
      <c r="N150" s="285"/>
      <c r="O150" s="285"/>
      <c r="P150" s="285"/>
      <c r="Q150" s="285"/>
      <c r="R150" s="285"/>
      <c r="S150" s="964"/>
      <c r="T150" s="964"/>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row>
    <row r="151" spans="1:44" ht="14.25" customHeight="1">
      <c r="A151" s="285"/>
      <c r="B151" s="285"/>
      <c r="C151" s="733"/>
      <c r="D151" s="285"/>
      <c r="E151" s="285"/>
      <c r="F151" s="285"/>
      <c r="G151" s="285"/>
      <c r="H151" s="285"/>
      <c r="I151" s="285"/>
      <c r="J151" s="285"/>
      <c r="K151" s="285"/>
      <c r="L151" s="964"/>
      <c r="M151" s="285"/>
      <c r="N151" s="285"/>
      <c r="O151" s="285"/>
      <c r="P151" s="285"/>
      <c r="Q151" s="285"/>
      <c r="R151" s="285"/>
      <c r="S151" s="964"/>
      <c r="T151" s="964"/>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row>
    <row r="152" spans="1:44" ht="14.25" customHeight="1">
      <c r="A152" s="285"/>
      <c r="B152" s="285"/>
      <c r="C152" s="733"/>
      <c r="D152" s="285"/>
      <c r="E152" s="285"/>
      <c r="F152" s="285"/>
      <c r="G152" s="285"/>
      <c r="H152" s="285"/>
      <c r="I152" s="285"/>
      <c r="J152" s="285"/>
      <c r="K152" s="285"/>
      <c r="L152" s="964"/>
      <c r="M152" s="285"/>
      <c r="N152" s="285"/>
      <c r="O152" s="285"/>
      <c r="P152" s="285"/>
      <c r="Q152" s="285"/>
      <c r="R152" s="285"/>
      <c r="S152" s="964"/>
      <c r="T152" s="964"/>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row>
    <row r="153" spans="1:44" ht="14.25" customHeight="1">
      <c r="A153" s="285"/>
      <c r="B153" s="285"/>
      <c r="C153" s="733"/>
      <c r="D153" s="285"/>
      <c r="E153" s="285"/>
      <c r="F153" s="285"/>
      <c r="G153" s="285"/>
      <c r="H153" s="285"/>
      <c r="I153" s="285"/>
      <c r="J153" s="285"/>
      <c r="K153" s="285"/>
      <c r="L153" s="964"/>
      <c r="M153" s="285"/>
      <c r="N153" s="285"/>
      <c r="O153" s="285"/>
      <c r="P153" s="285"/>
      <c r="Q153" s="285"/>
      <c r="R153" s="285"/>
      <c r="S153" s="964"/>
      <c r="T153" s="964"/>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row>
    <row r="154" spans="1:44" ht="14.25" customHeight="1">
      <c r="A154" s="285"/>
      <c r="B154" s="285"/>
      <c r="C154" s="733"/>
      <c r="D154" s="285"/>
      <c r="E154" s="285"/>
      <c r="F154" s="285"/>
      <c r="G154" s="285"/>
      <c r="H154" s="285"/>
      <c r="I154" s="285"/>
      <c r="J154" s="285"/>
      <c r="K154" s="285"/>
      <c r="L154" s="964"/>
      <c r="M154" s="285"/>
      <c r="N154" s="285"/>
      <c r="O154" s="285"/>
      <c r="P154" s="285"/>
      <c r="Q154" s="285"/>
      <c r="R154" s="285"/>
      <c r="S154" s="964"/>
      <c r="T154" s="964"/>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row>
    <row r="155" spans="1:44" ht="14.25" customHeight="1">
      <c r="A155" s="285"/>
      <c r="B155" s="285"/>
      <c r="C155" s="733"/>
      <c r="D155" s="285"/>
      <c r="E155" s="285"/>
      <c r="F155" s="285"/>
      <c r="G155" s="285"/>
      <c r="H155" s="285"/>
      <c r="I155" s="285"/>
      <c r="J155" s="285"/>
      <c r="K155" s="285"/>
      <c r="L155" s="964"/>
      <c r="M155" s="285"/>
      <c r="N155" s="285"/>
      <c r="O155" s="285"/>
      <c r="P155" s="285"/>
      <c r="Q155" s="285"/>
      <c r="R155" s="285"/>
      <c r="S155" s="964"/>
      <c r="T155" s="964"/>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row>
    <row r="156" spans="1:44" ht="14.25" customHeight="1">
      <c r="A156" s="285"/>
      <c r="B156" s="285"/>
      <c r="C156" s="733"/>
      <c r="D156" s="285"/>
      <c r="E156" s="285"/>
      <c r="F156" s="285"/>
      <c r="G156" s="285"/>
      <c r="H156" s="285"/>
      <c r="I156" s="285"/>
      <c r="J156" s="285"/>
      <c r="K156" s="285"/>
      <c r="L156" s="964"/>
      <c r="M156" s="285"/>
      <c r="N156" s="285"/>
      <c r="O156" s="285"/>
      <c r="P156" s="285"/>
      <c r="Q156" s="285"/>
      <c r="R156" s="285"/>
      <c r="S156" s="964"/>
      <c r="T156" s="964"/>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row>
    <row r="157" spans="1:44" ht="14.25" customHeight="1">
      <c r="A157" s="285"/>
      <c r="B157" s="285"/>
      <c r="C157" s="733"/>
      <c r="D157" s="285"/>
      <c r="E157" s="285"/>
      <c r="F157" s="285"/>
      <c r="G157" s="285"/>
      <c r="H157" s="285"/>
      <c r="I157" s="285"/>
      <c r="J157" s="285"/>
      <c r="K157" s="285"/>
      <c r="L157" s="964"/>
      <c r="M157" s="285"/>
      <c r="N157" s="285"/>
      <c r="O157" s="285"/>
      <c r="P157" s="285"/>
      <c r="Q157" s="285"/>
      <c r="R157" s="285"/>
      <c r="S157" s="964"/>
      <c r="T157" s="964"/>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row>
    <row r="158" spans="1:44" ht="14.25" customHeight="1">
      <c r="A158" s="285"/>
      <c r="B158" s="285"/>
      <c r="C158" s="733"/>
      <c r="D158" s="285"/>
      <c r="E158" s="285"/>
      <c r="F158" s="285"/>
      <c r="G158" s="285"/>
      <c r="H158" s="285"/>
      <c r="I158" s="285"/>
      <c r="J158" s="285"/>
      <c r="K158" s="285"/>
      <c r="L158" s="964"/>
      <c r="M158" s="285"/>
      <c r="N158" s="285"/>
      <c r="O158" s="285"/>
      <c r="P158" s="285"/>
      <c r="Q158" s="285"/>
      <c r="R158" s="285"/>
      <c r="S158" s="964"/>
      <c r="T158" s="964"/>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row>
    <row r="159" spans="1:44" ht="14.25" customHeight="1">
      <c r="A159" s="285"/>
      <c r="B159" s="285"/>
      <c r="C159" s="733"/>
      <c r="D159" s="285"/>
      <c r="E159" s="285"/>
      <c r="F159" s="285"/>
      <c r="G159" s="285"/>
      <c r="H159" s="285"/>
      <c r="I159" s="285"/>
      <c r="J159" s="285"/>
      <c r="K159" s="285"/>
      <c r="L159" s="964"/>
      <c r="M159" s="285"/>
      <c r="N159" s="285"/>
      <c r="O159" s="285"/>
      <c r="P159" s="285"/>
      <c r="Q159" s="285"/>
      <c r="R159" s="285"/>
      <c r="S159" s="964"/>
      <c r="T159" s="964"/>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c r="AR159" s="285"/>
    </row>
    <row r="160" spans="1:44" ht="14.25" customHeight="1">
      <c r="A160" s="285"/>
      <c r="B160" s="285"/>
      <c r="C160" s="733"/>
      <c r="D160" s="285"/>
      <c r="E160" s="285"/>
      <c r="F160" s="285"/>
      <c r="G160" s="285"/>
      <c r="H160" s="285"/>
      <c r="I160" s="285"/>
      <c r="J160" s="285"/>
      <c r="K160" s="285"/>
      <c r="L160" s="964"/>
      <c r="M160" s="285"/>
      <c r="N160" s="285"/>
      <c r="O160" s="285"/>
      <c r="P160" s="285"/>
      <c r="Q160" s="285"/>
      <c r="R160" s="285"/>
      <c r="S160" s="964"/>
      <c r="T160" s="964"/>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row>
    <row r="161" spans="1:44" ht="14.25" customHeight="1">
      <c r="A161" s="285"/>
      <c r="B161" s="285"/>
      <c r="C161" s="733"/>
      <c r="D161" s="285"/>
      <c r="E161" s="285"/>
      <c r="F161" s="285"/>
      <c r="G161" s="285"/>
      <c r="H161" s="285"/>
      <c r="I161" s="285"/>
      <c r="J161" s="285"/>
      <c r="K161" s="285"/>
      <c r="L161" s="964"/>
      <c r="M161" s="285"/>
      <c r="N161" s="285"/>
      <c r="O161" s="285"/>
      <c r="P161" s="285"/>
      <c r="Q161" s="285"/>
      <c r="R161" s="285"/>
      <c r="S161" s="964"/>
      <c r="T161" s="964"/>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row>
    <row r="162" spans="1:44" ht="14.25" customHeight="1">
      <c r="A162" s="285"/>
      <c r="B162" s="285"/>
      <c r="C162" s="733"/>
      <c r="D162" s="285"/>
      <c r="E162" s="285"/>
      <c r="F162" s="285"/>
      <c r="G162" s="285"/>
      <c r="H162" s="285"/>
      <c r="I162" s="285"/>
      <c r="J162" s="285"/>
      <c r="K162" s="285"/>
      <c r="L162" s="964"/>
      <c r="M162" s="285"/>
      <c r="N162" s="285"/>
      <c r="O162" s="285"/>
      <c r="P162" s="285"/>
      <c r="Q162" s="285"/>
      <c r="R162" s="285"/>
      <c r="S162" s="964"/>
      <c r="T162" s="964"/>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row>
    <row r="163" spans="1:44" ht="14.25" customHeight="1">
      <c r="A163" s="285"/>
      <c r="B163" s="285"/>
      <c r="C163" s="733"/>
      <c r="D163" s="285"/>
      <c r="E163" s="285"/>
      <c r="F163" s="285"/>
      <c r="G163" s="285"/>
      <c r="H163" s="285"/>
      <c r="I163" s="285"/>
      <c r="J163" s="285"/>
      <c r="K163" s="285"/>
      <c r="L163" s="964"/>
      <c r="M163" s="285"/>
      <c r="N163" s="285"/>
      <c r="O163" s="285"/>
      <c r="P163" s="285"/>
      <c r="Q163" s="285"/>
      <c r="R163" s="285"/>
      <c r="S163" s="964"/>
      <c r="T163" s="964"/>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c r="AR163" s="285"/>
    </row>
    <row r="164" spans="1:44" ht="14.25" customHeight="1">
      <c r="A164" s="285"/>
      <c r="B164" s="285"/>
      <c r="C164" s="733"/>
      <c r="D164" s="285"/>
      <c r="E164" s="285"/>
      <c r="F164" s="285"/>
      <c r="G164" s="285"/>
      <c r="H164" s="285"/>
      <c r="I164" s="285"/>
      <c r="J164" s="285"/>
      <c r="K164" s="285"/>
      <c r="L164" s="964"/>
      <c r="M164" s="285"/>
      <c r="N164" s="285"/>
      <c r="O164" s="285"/>
      <c r="P164" s="285"/>
      <c r="Q164" s="285"/>
      <c r="R164" s="285"/>
      <c r="S164" s="964"/>
      <c r="T164" s="964"/>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row>
    <row r="165" spans="1:44" ht="14.25" customHeight="1">
      <c r="A165" s="285"/>
      <c r="B165" s="285"/>
      <c r="C165" s="733"/>
      <c r="D165" s="285"/>
      <c r="E165" s="285"/>
      <c r="F165" s="285"/>
      <c r="G165" s="285"/>
      <c r="H165" s="285"/>
      <c r="I165" s="285"/>
      <c r="J165" s="285"/>
      <c r="K165" s="285"/>
      <c r="L165" s="964"/>
      <c r="M165" s="285"/>
      <c r="N165" s="285"/>
      <c r="O165" s="285"/>
      <c r="P165" s="285"/>
      <c r="Q165" s="285"/>
      <c r="R165" s="285"/>
      <c r="S165" s="964"/>
      <c r="T165" s="964"/>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row>
    <row r="166" spans="1:44" ht="14.25" customHeight="1">
      <c r="A166" s="285"/>
      <c r="B166" s="285"/>
      <c r="C166" s="733"/>
      <c r="D166" s="285"/>
      <c r="E166" s="285"/>
      <c r="F166" s="285"/>
      <c r="G166" s="285"/>
      <c r="H166" s="285"/>
      <c r="I166" s="285"/>
      <c r="J166" s="285"/>
      <c r="K166" s="285"/>
      <c r="L166" s="964"/>
      <c r="M166" s="285"/>
      <c r="N166" s="285"/>
      <c r="O166" s="285"/>
      <c r="P166" s="285"/>
      <c r="Q166" s="285"/>
      <c r="R166" s="285"/>
      <c r="S166" s="964"/>
      <c r="T166" s="964"/>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row>
    <row r="167" spans="1:44" ht="14.25" customHeight="1">
      <c r="A167" s="285"/>
      <c r="B167" s="285"/>
      <c r="C167" s="733"/>
      <c r="D167" s="285"/>
      <c r="E167" s="285"/>
      <c r="F167" s="285"/>
      <c r="G167" s="285"/>
      <c r="H167" s="285"/>
      <c r="I167" s="285"/>
      <c r="J167" s="285"/>
      <c r="K167" s="285"/>
      <c r="L167" s="964"/>
      <c r="M167" s="285"/>
      <c r="N167" s="285"/>
      <c r="O167" s="285"/>
      <c r="P167" s="285"/>
      <c r="Q167" s="285"/>
      <c r="R167" s="285"/>
      <c r="S167" s="964"/>
      <c r="T167" s="964"/>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c r="AR167" s="285"/>
    </row>
    <row r="168" spans="1:44" ht="14.25" customHeight="1">
      <c r="A168" s="285"/>
      <c r="B168" s="285"/>
      <c r="C168" s="733"/>
      <c r="D168" s="285"/>
      <c r="E168" s="285"/>
      <c r="F168" s="285"/>
      <c r="G168" s="285"/>
      <c r="H168" s="285"/>
      <c r="I168" s="285"/>
      <c r="J168" s="285"/>
      <c r="K168" s="285"/>
      <c r="L168" s="964"/>
      <c r="M168" s="285"/>
      <c r="N168" s="285"/>
      <c r="O168" s="285"/>
      <c r="P168" s="285"/>
      <c r="Q168" s="285"/>
      <c r="R168" s="285"/>
      <c r="S168" s="964"/>
      <c r="T168" s="964"/>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c r="AR168" s="285"/>
    </row>
    <row r="169" spans="1:44" ht="14.25" customHeight="1">
      <c r="A169" s="285"/>
      <c r="B169" s="285"/>
      <c r="C169" s="733"/>
      <c r="D169" s="285"/>
      <c r="E169" s="285"/>
      <c r="F169" s="285"/>
      <c r="G169" s="285"/>
      <c r="H169" s="285"/>
      <c r="I169" s="285"/>
      <c r="J169" s="285"/>
      <c r="K169" s="285"/>
      <c r="L169" s="964"/>
      <c r="M169" s="285"/>
      <c r="N169" s="285"/>
      <c r="O169" s="285"/>
      <c r="P169" s="285"/>
      <c r="Q169" s="285"/>
      <c r="R169" s="285"/>
      <c r="S169" s="964"/>
      <c r="T169" s="964"/>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c r="AR169" s="285"/>
    </row>
    <row r="170" spans="1:44" ht="14.25" customHeight="1">
      <c r="A170" s="285"/>
      <c r="B170" s="285"/>
      <c r="C170" s="733"/>
      <c r="D170" s="285"/>
      <c r="E170" s="285"/>
      <c r="F170" s="285"/>
      <c r="G170" s="285"/>
      <c r="H170" s="285"/>
      <c r="I170" s="285"/>
      <c r="J170" s="285"/>
      <c r="K170" s="285"/>
      <c r="L170" s="964"/>
      <c r="M170" s="285"/>
      <c r="N170" s="285"/>
      <c r="O170" s="285"/>
      <c r="P170" s="285"/>
      <c r="Q170" s="285"/>
      <c r="R170" s="285"/>
      <c r="S170" s="964"/>
      <c r="T170" s="964"/>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c r="AR170" s="285"/>
    </row>
    <row r="171" spans="1:44" ht="14.25" customHeight="1">
      <c r="A171" s="285"/>
      <c r="B171" s="285"/>
      <c r="C171" s="733"/>
      <c r="D171" s="285"/>
      <c r="E171" s="285"/>
      <c r="F171" s="285"/>
      <c r="G171" s="285"/>
      <c r="H171" s="285"/>
      <c r="I171" s="285"/>
      <c r="J171" s="285"/>
      <c r="K171" s="285"/>
      <c r="L171" s="964"/>
      <c r="M171" s="285"/>
      <c r="N171" s="285"/>
      <c r="O171" s="285"/>
      <c r="P171" s="285"/>
      <c r="Q171" s="285"/>
      <c r="R171" s="285"/>
      <c r="S171" s="964"/>
      <c r="T171" s="964"/>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c r="AR171" s="285"/>
    </row>
    <row r="172" spans="1:44" ht="14.25" customHeight="1">
      <c r="A172" s="285"/>
      <c r="B172" s="285"/>
      <c r="C172" s="733"/>
      <c r="D172" s="285"/>
      <c r="E172" s="285"/>
      <c r="F172" s="285"/>
      <c r="G172" s="285"/>
      <c r="H172" s="285"/>
      <c r="I172" s="285"/>
      <c r="J172" s="285"/>
      <c r="K172" s="285"/>
      <c r="L172" s="964"/>
      <c r="M172" s="285"/>
      <c r="N172" s="285"/>
      <c r="O172" s="285"/>
      <c r="P172" s="285"/>
      <c r="Q172" s="285"/>
      <c r="R172" s="285"/>
      <c r="S172" s="964"/>
      <c r="T172" s="964"/>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c r="AR172" s="285"/>
    </row>
    <row r="173" spans="1:44" ht="14.25" customHeight="1">
      <c r="A173" s="285"/>
      <c r="B173" s="285"/>
      <c r="C173" s="733"/>
      <c r="D173" s="285"/>
      <c r="E173" s="285"/>
      <c r="F173" s="285"/>
      <c r="G173" s="285"/>
      <c r="H173" s="285"/>
      <c r="I173" s="285"/>
      <c r="J173" s="285"/>
      <c r="K173" s="285"/>
      <c r="L173" s="964"/>
      <c r="M173" s="285"/>
      <c r="N173" s="285"/>
      <c r="O173" s="285"/>
      <c r="P173" s="285"/>
      <c r="Q173" s="285"/>
      <c r="R173" s="285"/>
      <c r="S173" s="964"/>
      <c r="T173" s="964"/>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row>
    <row r="174" spans="1:44" ht="14.25" customHeight="1">
      <c r="A174" s="285"/>
      <c r="B174" s="285"/>
      <c r="C174" s="733"/>
      <c r="D174" s="285"/>
      <c r="E174" s="285"/>
      <c r="F174" s="285"/>
      <c r="G174" s="285"/>
      <c r="H174" s="285"/>
      <c r="I174" s="285"/>
      <c r="J174" s="285"/>
      <c r="K174" s="285"/>
      <c r="L174" s="964"/>
      <c r="M174" s="285"/>
      <c r="N174" s="285"/>
      <c r="O174" s="285"/>
      <c r="P174" s="285"/>
      <c r="Q174" s="285"/>
      <c r="R174" s="285"/>
      <c r="S174" s="964"/>
      <c r="T174" s="964"/>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row>
    <row r="175" spans="1:44" ht="14.25" customHeight="1">
      <c r="A175" s="285"/>
      <c r="B175" s="285"/>
      <c r="C175" s="733"/>
      <c r="D175" s="285"/>
      <c r="E175" s="285"/>
      <c r="F175" s="285"/>
      <c r="G175" s="285"/>
      <c r="H175" s="285"/>
      <c r="I175" s="285"/>
      <c r="J175" s="285"/>
      <c r="K175" s="285"/>
      <c r="L175" s="964"/>
      <c r="M175" s="285"/>
      <c r="N175" s="285"/>
      <c r="O175" s="285"/>
      <c r="P175" s="285"/>
      <c r="Q175" s="285"/>
      <c r="R175" s="285"/>
      <c r="S175" s="964"/>
      <c r="T175" s="964"/>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c r="AR175" s="285"/>
    </row>
    <row r="176" spans="1:44" ht="14.25" customHeight="1">
      <c r="A176" s="285"/>
      <c r="B176" s="285"/>
      <c r="C176" s="733"/>
      <c r="D176" s="285"/>
      <c r="E176" s="285"/>
      <c r="F176" s="285"/>
      <c r="G176" s="285"/>
      <c r="H176" s="285"/>
      <c r="I176" s="285"/>
      <c r="J176" s="285"/>
      <c r="K176" s="285"/>
      <c r="L176" s="964"/>
      <c r="M176" s="285"/>
      <c r="N176" s="285"/>
      <c r="O176" s="285"/>
      <c r="P176" s="285"/>
      <c r="Q176" s="285"/>
      <c r="R176" s="285"/>
      <c r="S176" s="964"/>
      <c r="T176" s="964"/>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c r="AR176" s="285"/>
    </row>
    <row r="177" spans="1:44" ht="14.25" customHeight="1">
      <c r="A177" s="285"/>
      <c r="B177" s="285"/>
      <c r="C177" s="733"/>
      <c r="D177" s="285"/>
      <c r="E177" s="285"/>
      <c r="F177" s="285"/>
      <c r="G177" s="285"/>
      <c r="H177" s="285"/>
      <c r="I177" s="285"/>
      <c r="J177" s="285"/>
      <c r="K177" s="285"/>
      <c r="L177" s="964"/>
      <c r="M177" s="285"/>
      <c r="N177" s="285"/>
      <c r="O177" s="285"/>
      <c r="P177" s="285"/>
      <c r="Q177" s="285"/>
      <c r="R177" s="285"/>
      <c r="S177" s="964"/>
      <c r="T177" s="964"/>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c r="AR177" s="285"/>
    </row>
    <row r="178" spans="1:44" ht="14.25" customHeight="1">
      <c r="A178" s="285"/>
      <c r="B178" s="285"/>
      <c r="C178" s="733"/>
      <c r="D178" s="285"/>
      <c r="E178" s="285"/>
      <c r="F178" s="285"/>
      <c r="G178" s="285"/>
      <c r="H178" s="285"/>
      <c r="I178" s="285"/>
      <c r="J178" s="285"/>
      <c r="K178" s="285"/>
      <c r="L178" s="964"/>
      <c r="M178" s="285"/>
      <c r="N178" s="285"/>
      <c r="O178" s="285"/>
      <c r="P178" s="285"/>
      <c r="Q178" s="285"/>
      <c r="R178" s="285"/>
      <c r="S178" s="964"/>
      <c r="T178" s="964"/>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c r="AR178" s="285"/>
    </row>
    <row r="179" spans="1:44" ht="14.25" customHeight="1">
      <c r="A179" s="285"/>
      <c r="B179" s="285"/>
      <c r="C179" s="733"/>
      <c r="D179" s="285"/>
      <c r="E179" s="285"/>
      <c r="F179" s="285"/>
      <c r="G179" s="285"/>
      <c r="H179" s="285"/>
      <c r="I179" s="285"/>
      <c r="J179" s="285"/>
      <c r="K179" s="285"/>
      <c r="L179" s="964"/>
      <c r="M179" s="285"/>
      <c r="N179" s="285"/>
      <c r="O179" s="285"/>
      <c r="P179" s="285"/>
      <c r="Q179" s="285"/>
      <c r="R179" s="285"/>
      <c r="S179" s="964"/>
      <c r="T179" s="964"/>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c r="AR179" s="285"/>
    </row>
    <row r="180" spans="1:44" ht="14.25" customHeight="1">
      <c r="A180" s="285"/>
      <c r="B180" s="285"/>
      <c r="C180" s="733"/>
      <c r="D180" s="285"/>
      <c r="E180" s="285"/>
      <c r="F180" s="285"/>
      <c r="G180" s="285"/>
      <c r="H180" s="285"/>
      <c r="I180" s="285"/>
      <c r="J180" s="285"/>
      <c r="K180" s="285"/>
      <c r="L180" s="964"/>
      <c r="M180" s="285"/>
      <c r="N180" s="285"/>
      <c r="O180" s="285"/>
      <c r="P180" s="285"/>
      <c r="Q180" s="285"/>
      <c r="R180" s="285"/>
      <c r="S180" s="964"/>
      <c r="T180" s="964"/>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c r="AR180" s="285"/>
    </row>
    <row r="181" spans="1:44" ht="14.25" customHeight="1">
      <c r="A181" s="285"/>
      <c r="B181" s="285"/>
      <c r="C181" s="733"/>
      <c r="D181" s="285"/>
      <c r="E181" s="285"/>
      <c r="F181" s="285"/>
      <c r="G181" s="285"/>
      <c r="H181" s="285"/>
      <c r="I181" s="285"/>
      <c r="J181" s="285"/>
      <c r="K181" s="285"/>
      <c r="L181" s="964"/>
      <c r="M181" s="285"/>
      <c r="N181" s="285"/>
      <c r="O181" s="285"/>
      <c r="P181" s="285"/>
      <c r="Q181" s="285"/>
      <c r="R181" s="285"/>
      <c r="S181" s="964"/>
      <c r="T181" s="964"/>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c r="AR181" s="285"/>
    </row>
    <row r="182" spans="1:44" ht="14.25" customHeight="1">
      <c r="A182" s="285"/>
      <c r="B182" s="285"/>
      <c r="C182" s="733"/>
      <c r="D182" s="285"/>
      <c r="E182" s="285"/>
      <c r="F182" s="285"/>
      <c r="G182" s="285"/>
      <c r="H182" s="285"/>
      <c r="I182" s="285"/>
      <c r="J182" s="285"/>
      <c r="K182" s="285"/>
      <c r="L182" s="964"/>
      <c r="M182" s="285"/>
      <c r="N182" s="285"/>
      <c r="O182" s="285"/>
      <c r="P182" s="285"/>
      <c r="Q182" s="285"/>
      <c r="R182" s="285"/>
      <c r="S182" s="964"/>
      <c r="T182" s="964"/>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row>
    <row r="183" spans="1:44" ht="14.25" customHeight="1">
      <c r="A183" s="285"/>
      <c r="B183" s="285"/>
      <c r="C183" s="733"/>
      <c r="D183" s="285"/>
      <c r="E183" s="285"/>
      <c r="F183" s="285"/>
      <c r="G183" s="285"/>
      <c r="H183" s="285"/>
      <c r="I183" s="285"/>
      <c r="J183" s="285"/>
      <c r="K183" s="285"/>
      <c r="L183" s="964"/>
      <c r="M183" s="285"/>
      <c r="N183" s="285"/>
      <c r="O183" s="285"/>
      <c r="P183" s="285"/>
      <c r="Q183" s="285"/>
      <c r="R183" s="285"/>
      <c r="S183" s="964"/>
      <c r="T183" s="964"/>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row>
    <row r="184" spans="1:44" ht="14.25" customHeight="1">
      <c r="A184" s="285"/>
      <c r="B184" s="285"/>
      <c r="C184" s="733"/>
      <c r="D184" s="285"/>
      <c r="E184" s="285"/>
      <c r="F184" s="285"/>
      <c r="G184" s="285"/>
      <c r="H184" s="285"/>
      <c r="I184" s="285"/>
      <c r="J184" s="285"/>
      <c r="K184" s="285"/>
      <c r="L184" s="964"/>
      <c r="M184" s="285"/>
      <c r="N184" s="285"/>
      <c r="O184" s="285"/>
      <c r="P184" s="285"/>
      <c r="Q184" s="285"/>
      <c r="R184" s="285"/>
      <c r="S184" s="964"/>
      <c r="T184" s="964"/>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row>
    <row r="185" spans="1:44" ht="14.25" customHeight="1">
      <c r="A185" s="285"/>
      <c r="B185" s="285"/>
      <c r="C185" s="733"/>
      <c r="D185" s="285"/>
      <c r="E185" s="285"/>
      <c r="F185" s="285"/>
      <c r="G185" s="285"/>
      <c r="H185" s="285"/>
      <c r="I185" s="285"/>
      <c r="J185" s="285"/>
      <c r="K185" s="285"/>
      <c r="L185" s="964"/>
      <c r="M185" s="285"/>
      <c r="N185" s="285"/>
      <c r="O185" s="285"/>
      <c r="P185" s="285"/>
      <c r="Q185" s="285"/>
      <c r="R185" s="285"/>
      <c r="S185" s="964"/>
      <c r="T185" s="964"/>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row>
    <row r="186" spans="1:44" ht="14.25" customHeight="1">
      <c r="A186" s="285"/>
      <c r="B186" s="285"/>
      <c r="C186" s="733"/>
      <c r="D186" s="285"/>
      <c r="E186" s="285"/>
      <c r="F186" s="285"/>
      <c r="G186" s="285"/>
      <c r="H186" s="285"/>
      <c r="I186" s="285"/>
      <c r="J186" s="285"/>
      <c r="K186" s="285"/>
      <c r="L186" s="964"/>
      <c r="M186" s="285"/>
      <c r="N186" s="285"/>
      <c r="O186" s="285"/>
      <c r="P186" s="285"/>
      <c r="Q186" s="285"/>
      <c r="R186" s="285"/>
      <c r="S186" s="964"/>
      <c r="T186" s="964"/>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row>
    <row r="187" spans="1:44" ht="14.25" customHeight="1">
      <c r="A187" s="285"/>
      <c r="B187" s="285"/>
      <c r="C187" s="733"/>
      <c r="D187" s="285"/>
      <c r="E187" s="285"/>
      <c r="F187" s="285"/>
      <c r="G187" s="285"/>
      <c r="H187" s="285"/>
      <c r="I187" s="285"/>
      <c r="J187" s="285"/>
      <c r="K187" s="285"/>
      <c r="L187" s="964"/>
      <c r="M187" s="285"/>
      <c r="N187" s="285"/>
      <c r="O187" s="285"/>
      <c r="P187" s="285"/>
      <c r="Q187" s="285"/>
      <c r="R187" s="285"/>
      <c r="S187" s="964"/>
      <c r="T187" s="964"/>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c r="AR187" s="285"/>
    </row>
    <row r="188" spans="1:44" ht="14.25" customHeight="1">
      <c r="A188" s="285"/>
      <c r="B188" s="285"/>
      <c r="C188" s="733"/>
      <c r="D188" s="285"/>
      <c r="E188" s="285"/>
      <c r="F188" s="285"/>
      <c r="G188" s="285"/>
      <c r="H188" s="285"/>
      <c r="I188" s="285"/>
      <c r="J188" s="285"/>
      <c r="K188" s="285"/>
      <c r="L188" s="964"/>
      <c r="M188" s="285"/>
      <c r="N188" s="285"/>
      <c r="O188" s="285"/>
      <c r="P188" s="285"/>
      <c r="Q188" s="285"/>
      <c r="R188" s="285"/>
      <c r="S188" s="964"/>
      <c r="T188" s="964"/>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c r="AR188" s="285"/>
    </row>
    <row r="189" spans="1:44" ht="14.25" customHeight="1">
      <c r="A189" s="285"/>
      <c r="B189" s="285"/>
      <c r="C189" s="733"/>
      <c r="D189" s="285"/>
      <c r="E189" s="285"/>
      <c r="F189" s="285"/>
      <c r="G189" s="285"/>
      <c r="H189" s="285"/>
      <c r="I189" s="285"/>
      <c r="J189" s="285"/>
      <c r="K189" s="285"/>
      <c r="L189" s="964"/>
      <c r="M189" s="285"/>
      <c r="N189" s="285"/>
      <c r="O189" s="285"/>
      <c r="P189" s="285"/>
      <c r="Q189" s="285"/>
      <c r="R189" s="285"/>
      <c r="S189" s="964"/>
      <c r="T189" s="964"/>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row>
    <row r="190" spans="1:44" ht="14.25" customHeight="1">
      <c r="A190" s="285"/>
      <c r="B190" s="285"/>
      <c r="C190" s="733"/>
      <c r="D190" s="285"/>
      <c r="E190" s="285"/>
      <c r="F190" s="285"/>
      <c r="G190" s="285"/>
      <c r="H190" s="285"/>
      <c r="I190" s="285"/>
      <c r="J190" s="285"/>
      <c r="K190" s="285"/>
      <c r="L190" s="964"/>
      <c r="M190" s="285"/>
      <c r="N190" s="285"/>
      <c r="O190" s="285"/>
      <c r="P190" s="285"/>
      <c r="Q190" s="285"/>
      <c r="R190" s="285"/>
      <c r="S190" s="964"/>
      <c r="T190" s="964"/>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c r="AR190" s="285"/>
    </row>
    <row r="191" spans="1:44" ht="14.25" customHeight="1">
      <c r="A191" s="285"/>
      <c r="B191" s="285"/>
      <c r="C191" s="733"/>
      <c r="D191" s="285"/>
      <c r="E191" s="285"/>
      <c r="F191" s="285"/>
      <c r="G191" s="285"/>
      <c r="H191" s="285"/>
      <c r="I191" s="285"/>
      <c r="J191" s="285"/>
      <c r="K191" s="285"/>
      <c r="L191" s="964"/>
      <c r="M191" s="285"/>
      <c r="N191" s="285"/>
      <c r="O191" s="285"/>
      <c r="P191" s="285"/>
      <c r="Q191" s="285"/>
      <c r="R191" s="285"/>
      <c r="S191" s="964"/>
      <c r="T191" s="964"/>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row>
    <row r="192" spans="1:44" ht="14.25" customHeight="1">
      <c r="A192" s="285"/>
      <c r="B192" s="285"/>
      <c r="C192" s="733"/>
      <c r="D192" s="285"/>
      <c r="E192" s="285"/>
      <c r="F192" s="285"/>
      <c r="G192" s="285"/>
      <c r="H192" s="285"/>
      <c r="I192" s="285"/>
      <c r="J192" s="285"/>
      <c r="K192" s="285"/>
      <c r="L192" s="964"/>
      <c r="M192" s="285"/>
      <c r="N192" s="285"/>
      <c r="O192" s="285"/>
      <c r="P192" s="285"/>
      <c r="Q192" s="285"/>
      <c r="R192" s="285"/>
      <c r="S192" s="964"/>
      <c r="T192" s="964"/>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c r="AR192" s="285"/>
    </row>
    <row r="193" spans="1:44" ht="14.25" customHeight="1">
      <c r="A193" s="285"/>
      <c r="B193" s="285"/>
      <c r="C193" s="733"/>
      <c r="D193" s="285"/>
      <c r="E193" s="285"/>
      <c r="F193" s="285"/>
      <c r="G193" s="285"/>
      <c r="H193" s="285"/>
      <c r="I193" s="285"/>
      <c r="J193" s="285"/>
      <c r="K193" s="285"/>
      <c r="L193" s="964"/>
      <c r="M193" s="285"/>
      <c r="N193" s="285"/>
      <c r="O193" s="285"/>
      <c r="P193" s="285"/>
      <c r="Q193" s="285"/>
      <c r="R193" s="285"/>
      <c r="S193" s="964"/>
      <c r="T193" s="964"/>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row>
    <row r="194" spans="1:44" ht="14.25" customHeight="1">
      <c r="A194" s="285"/>
      <c r="B194" s="285"/>
      <c r="C194" s="733"/>
      <c r="D194" s="285"/>
      <c r="E194" s="285"/>
      <c r="F194" s="285"/>
      <c r="G194" s="285"/>
      <c r="H194" s="285"/>
      <c r="I194" s="285"/>
      <c r="J194" s="285"/>
      <c r="K194" s="285"/>
      <c r="L194" s="964"/>
      <c r="M194" s="285"/>
      <c r="N194" s="285"/>
      <c r="O194" s="285"/>
      <c r="P194" s="285"/>
      <c r="Q194" s="285"/>
      <c r="R194" s="285"/>
      <c r="S194" s="964"/>
      <c r="T194" s="964"/>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row>
    <row r="195" spans="1:44" ht="14.25" customHeight="1">
      <c r="A195" s="285"/>
      <c r="B195" s="285"/>
      <c r="C195" s="733"/>
      <c r="D195" s="285"/>
      <c r="E195" s="285"/>
      <c r="F195" s="285"/>
      <c r="G195" s="285"/>
      <c r="H195" s="285"/>
      <c r="I195" s="285"/>
      <c r="J195" s="285"/>
      <c r="K195" s="285"/>
      <c r="L195" s="964"/>
      <c r="M195" s="285"/>
      <c r="N195" s="285"/>
      <c r="O195" s="285"/>
      <c r="P195" s="285"/>
      <c r="Q195" s="285"/>
      <c r="R195" s="285"/>
      <c r="S195" s="964"/>
      <c r="T195" s="964"/>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row>
    <row r="196" spans="1:44" ht="14.25" customHeight="1">
      <c r="A196" s="285"/>
      <c r="B196" s="285"/>
      <c r="C196" s="733"/>
      <c r="D196" s="285"/>
      <c r="E196" s="285"/>
      <c r="F196" s="285"/>
      <c r="G196" s="285"/>
      <c r="H196" s="285"/>
      <c r="I196" s="285"/>
      <c r="J196" s="285"/>
      <c r="K196" s="285"/>
      <c r="L196" s="964"/>
      <c r="M196" s="285"/>
      <c r="N196" s="285"/>
      <c r="O196" s="285"/>
      <c r="P196" s="285"/>
      <c r="Q196" s="285"/>
      <c r="R196" s="285"/>
      <c r="S196" s="964"/>
      <c r="T196" s="964"/>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row>
    <row r="197" spans="1:44" ht="14.25" customHeight="1">
      <c r="A197" s="285"/>
      <c r="B197" s="285"/>
      <c r="C197" s="733"/>
      <c r="D197" s="285"/>
      <c r="E197" s="285"/>
      <c r="F197" s="285"/>
      <c r="G197" s="285"/>
      <c r="H197" s="285"/>
      <c r="I197" s="285"/>
      <c r="J197" s="285"/>
      <c r="K197" s="285"/>
      <c r="L197" s="964"/>
      <c r="M197" s="285"/>
      <c r="N197" s="285"/>
      <c r="O197" s="285"/>
      <c r="P197" s="285"/>
      <c r="Q197" s="285"/>
      <c r="R197" s="285"/>
      <c r="S197" s="964"/>
      <c r="T197" s="964"/>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row>
    <row r="198" spans="1:44" ht="14.25" customHeight="1">
      <c r="A198" s="285"/>
      <c r="B198" s="285"/>
      <c r="C198" s="733"/>
      <c r="D198" s="285"/>
      <c r="E198" s="285"/>
      <c r="F198" s="285"/>
      <c r="G198" s="285"/>
      <c r="H198" s="285"/>
      <c r="I198" s="285"/>
      <c r="J198" s="285"/>
      <c r="K198" s="285"/>
      <c r="L198" s="964"/>
      <c r="M198" s="285"/>
      <c r="N198" s="285"/>
      <c r="O198" s="285"/>
      <c r="P198" s="285"/>
      <c r="Q198" s="285"/>
      <c r="R198" s="285"/>
      <c r="S198" s="964"/>
      <c r="T198" s="964"/>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row>
    <row r="199" spans="1:44" ht="14.25" customHeight="1">
      <c r="A199" s="285"/>
      <c r="B199" s="285"/>
      <c r="C199" s="733"/>
      <c r="D199" s="285"/>
      <c r="E199" s="285"/>
      <c r="F199" s="285"/>
      <c r="G199" s="285"/>
      <c r="H199" s="285"/>
      <c r="I199" s="285"/>
      <c r="J199" s="285"/>
      <c r="K199" s="285"/>
      <c r="L199" s="964"/>
      <c r="M199" s="285"/>
      <c r="N199" s="285"/>
      <c r="O199" s="285"/>
      <c r="P199" s="285"/>
      <c r="Q199" s="285"/>
      <c r="R199" s="285"/>
      <c r="S199" s="964"/>
      <c r="T199" s="964"/>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row>
    <row r="200" spans="1:44" ht="14.25" customHeight="1">
      <c r="A200" s="285"/>
      <c r="B200" s="285"/>
      <c r="C200" s="733"/>
      <c r="D200" s="285"/>
      <c r="E200" s="285"/>
      <c r="F200" s="285"/>
      <c r="G200" s="285"/>
      <c r="H200" s="285"/>
      <c r="I200" s="285"/>
      <c r="J200" s="285"/>
      <c r="K200" s="285"/>
      <c r="L200" s="964"/>
      <c r="M200" s="285"/>
      <c r="N200" s="285"/>
      <c r="O200" s="285"/>
      <c r="P200" s="285"/>
      <c r="Q200" s="285"/>
      <c r="R200" s="285"/>
      <c r="S200" s="964"/>
      <c r="T200" s="964"/>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row>
    <row r="201" spans="1:44" ht="14.25" customHeight="1">
      <c r="A201" s="285"/>
      <c r="B201" s="285"/>
      <c r="C201" s="733"/>
      <c r="D201" s="285"/>
      <c r="E201" s="285"/>
      <c r="F201" s="285"/>
      <c r="G201" s="285"/>
      <c r="H201" s="285"/>
      <c r="I201" s="285"/>
      <c r="J201" s="285"/>
      <c r="K201" s="285"/>
      <c r="L201" s="964"/>
      <c r="M201" s="285"/>
      <c r="N201" s="285"/>
      <c r="O201" s="285"/>
      <c r="P201" s="285"/>
      <c r="Q201" s="285"/>
      <c r="R201" s="285"/>
      <c r="S201" s="964"/>
      <c r="T201" s="964"/>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row>
    <row r="202" spans="1:44" ht="14.25" customHeight="1">
      <c r="A202" s="285"/>
      <c r="B202" s="285"/>
      <c r="C202" s="733"/>
      <c r="D202" s="285"/>
      <c r="E202" s="285"/>
      <c r="F202" s="285"/>
      <c r="G202" s="285"/>
      <c r="H202" s="285"/>
      <c r="I202" s="285"/>
      <c r="J202" s="285"/>
      <c r="K202" s="285"/>
      <c r="L202" s="964"/>
      <c r="M202" s="285"/>
      <c r="N202" s="285"/>
      <c r="O202" s="285"/>
      <c r="P202" s="285"/>
      <c r="Q202" s="285"/>
      <c r="R202" s="285"/>
      <c r="S202" s="964"/>
      <c r="T202" s="964"/>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c r="AR202" s="285"/>
    </row>
    <row r="203" spans="1:44" ht="14.25" customHeight="1">
      <c r="A203" s="285"/>
      <c r="B203" s="285"/>
      <c r="C203" s="733"/>
      <c r="D203" s="285"/>
      <c r="E203" s="285"/>
      <c r="F203" s="285"/>
      <c r="G203" s="285"/>
      <c r="H203" s="285"/>
      <c r="I203" s="285"/>
      <c r="J203" s="285"/>
      <c r="K203" s="285"/>
      <c r="L203" s="964"/>
      <c r="M203" s="285"/>
      <c r="N203" s="285"/>
      <c r="O203" s="285"/>
      <c r="P203" s="285"/>
      <c r="Q203" s="285"/>
      <c r="R203" s="285"/>
      <c r="S203" s="964"/>
      <c r="T203" s="964"/>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row>
    <row r="204" spans="1:44" ht="14.25" customHeight="1">
      <c r="A204" s="285"/>
      <c r="B204" s="285"/>
      <c r="C204" s="733"/>
      <c r="D204" s="285"/>
      <c r="E204" s="285"/>
      <c r="F204" s="285"/>
      <c r="G204" s="285"/>
      <c r="H204" s="285"/>
      <c r="I204" s="285"/>
      <c r="J204" s="285"/>
      <c r="K204" s="285"/>
      <c r="L204" s="964"/>
      <c r="M204" s="285"/>
      <c r="N204" s="285"/>
      <c r="O204" s="285"/>
      <c r="P204" s="285"/>
      <c r="Q204" s="285"/>
      <c r="R204" s="285"/>
      <c r="S204" s="964"/>
      <c r="T204" s="964"/>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c r="AR204" s="285"/>
    </row>
    <row r="205" spans="1:44" ht="14.25" customHeight="1">
      <c r="A205" s="285"/>
      <c r="B205" s="285"/>
      <c r="C205" s="733"/>
      <c r="D205" s="285"/>
      <c r="E205" s="285"/>
      <c r="F205" s="285"/>
      <c r="G205" s="285"/>
      <c r="H205" s="285"/>
      <c r="I205" s="285"/>
      <c r="J205" s="285"/>
      <c r="K205" s="285"/>
      <c r="L205" s="964"/>
      <c r="M205" s="285"/>
      <c r="N205" s="285"/>
      <c r="O205" s="285"/>
      <c r="P205" s="285"/>
      <c r="Q205" s="285"/>
      <c r="R205" s="285"/>
      <c r="S205" s="964"/>
      <c r="T205" s="964"/>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c r="AR205" s="285"/>
    </row>
    <row r="206" spans="1:44" ht="14.25" customHeight="1">
      <c r="A206" s="285"/>
      <c r="B206" s="285"/>
      <c r="C206" s="733"/>
      <c r="D206" s="285"/>
      <c r="E206" s="285"/>
      <c r="F206" s="285"/>
      <c r="G206" s="285"/>
      <c r="H206" s="285"/>
      <c r="I206" s="285"/>
      <c r="J206" s="285"/>
      <c r="K206" s="285"/>
      <c r="L206" s="964"/>
      <c r="M206" s="285"/>
      <c r="N206" s="285"/>
      <c r="O206" s="285"/>
      <c r="P206" s="285"/>
      <c r="Q206" s="285"/>
      <c r="R206" s="285"/>
      <c r="S206" s="964"/>
      <c r="T206" s="964"/>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row>
    <row r="207" spans="1:44" ht="14.25" customHeight="1">
      <c r="A207" s="285"/>
      <c r="B207" s="285"/>
      <c r="C207" s="733"/>
      <c r="D207" s="285"/>
      <c r="E207" s="285"/>
      <c r="F207" s="285"/>
      <c r="G207" s="285"/>
      <c r="H207" s="285"/>
      <c r="I207" s="285"/>
      <c r="J207" s="285"/>
      <c r="K207" s="285"/>
      <c r="L207" s="964"/>
      <c r="M207" s="285"/>
      <c r="N207" s="285"/>
      <c r="O207" s="285"/>
      <c r="P207" s="285"/>
      <c r="Q207" s="285"/>
      <c r="R207" s="285"/>
      <c r="S207" s="964"/>
      <c r="T207" s="964"/>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c r="AR207" s="285"/>
    </row>
    <row r="208" spans="1:44" ht="14.25" customHeight="1">
      <c r="A208" s="285"/>
      <c r="B208" s="285"/>
      <c r="C208" s="733"/>
      <c r="D208" s="285"/>
      <c r="E208" s="285"/>
      <c r="F208" s="285"/>
      <c r="G208" s="285"/>
      <c r="H208" s="285"/>
      <c r="I208" s="285"/>
      <c r="J208" s="285"/>
      <c r="K208" s="285"/>
      <c r="L208" s="964"/>
      <c r="M208" s="285"/>
      <c r="N208" s="285"/>
      <c r="O208" s="285"/>
      <c r="P208" s="285"/>
      <c r="Q208" s="285"/>
      <c r="R208" s="285"/>
      <c r="S208" s="964"/>
      <c r="T208" s="964"/>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85"/>
      <c r="AP208" s="285"/>
      <c r="AQ208" s="285"/>
      <c r="AR208" s="285"/>
    </row>
    <row r="209" spans="1:44" ht="14.25" customHeight="1">
      <c r="A209" s="285"/>
      <c r="B209" s="285"/>
      <c r="C209" s="733"/>
      <c r="D209" s="285"/>
      <c r="E209" s="285"/>
      <c r="F209" s="285"/>
      <c r="G209" s="285"/>
      <c r="H209" s="285"/>
      <c r="I209" s="285"/>
      <c r="J209" s="285"/>
      <c r="K209" s="285"/>
      <c r="L209" s="964"/>
      <c r="M209" s="285"/>
      <c r="N209" s="285"/>
      <c r="O209" s="285"/>
      <c r="P209" s="285"/>
      <c r="Q209" s="285"/>
      <c r="R209" s="285"/>
      <c r="S209" s="964"/>
      <c r="T209" s="964"/>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85"/>
      <c r="AP209" s="285"/>
      <c r="AQ209" s="285"/>
      <c r="AR209" s="285"/>
    </row>
    <row r="210" spans="1:44" ht="14.25" customHeight="1">
      <c r="A210" s="285"/>
      <c r="B210" s="285"/>
      <c r="C210" s="733"/>
      <c r="D210" s="285"/>
      <c r="E210" s="285"/>
      <c r="F210" s="285"/>
      <c r="G210" s="285"/>
      <c r="H210" s="285"/>
      <c r="I210" s="285"/>
      <c r="J210" s="285"/>
      <c r="K210" s="285"/>
      <c r="L210" s="964"/>
      <c r="M210" s="285"/>
      <c r="N210" s="285"/>
      <c r="O210" s="285"/>
      <c r="P210" s="285"/>
      <c r="Q210" s="285"/>
      <c r="R210" s="285"/>
      <c r="S210" s="964"/>
      <c r="T210" s="964"/>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c r="AR210" s="285"/>
    </row>
    <row r="211" spans="1:44" ht="14.25" customHeight="1">
      <c r="A211" s="285"/>
      <c r="B211" s="285"/>
      <c r="C211" s="733"/>
      <c r="D211" s="285"/>
      <c r="E211" s="285"/>
      <c r="F211" s="285"/>
      <c r="G211" s="285"/>
      <c r="H211" s="285"/>
      <c r="I211" s="285"/>
      <c r="J211" s="285"/>
      <c r="K211" s="285"/>
      <c r="L211" s="964"/>
      <c r="M211" s="285"/>
      <c r="N211" s="285"/>
      <c r="O211" s="285"/>
      <c r="P211" s="285"/>
      <c r="Q211" s="285"/>
      <c r="R211" s="285"/>
      <c r="S211" s="964"/>
      <c r="T211" s="964"/>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85"/>
      <c r="AP211" s="285"/>
      <c r="AQ211" s="285"/>
      <c r="AR211" s="285"/>
    </row>
    <row r="212" spans="1:44" ht="14.25" customHeight="1">
      <c r="A212" s="285"/>
      <c r="B212" s="285"/>
      <c r="C212" s="733"/>
      <c r="D212" s="285"/>
      <c r="E212" s="285"/>
      <c r="F212" s="285"/>
      <c r="G212" s="285"/>
      <c r="H212" s="285"/>
      <c r="I212" s="285"/>
      <c r="J212" s="285"/>
      <c r="K212" s="285"/>
      <c r="L212" s="964"/>
      <c r="M212" s="285"/>
      <c r="N212" s="285"/>
      <c r="O212" s="285"/>
      <c r="P212" s="285"/>
      <c r="Q212" s="285"/>
      <c r="R212" s="285"/>
      <c r="S212" s="964"/>
      <c r="T212" s="964"/>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c r="AR212" s="285"/>
    </row>
    <row r="213" spans="1:44" ht="14.25" customHeight="1">
      <c r="A213" s="285"/>
      <c r="B213" s="285"/>
      <c r="C213" s="733"/>
      <c r="D213" s="285"/>
      <c r="E213" s="285"/>
      <c r="F213" s="285"/>
      <c r="G213" s="285"/>
      <c r="H213" s="285"/>
      <c r="I213" s="285"/>
      <c r="J213" s="285"/>
      <c r="K213" s="285"/>
      <c r="L213" s="964"/>
      <c r="M213" s="285"/>
      <c r="N213" s="285"/>
      <c r="O213" s="285"/>
      <c r="P213" s="285"/>
      <c r="Q213" s="285"/>
      <c r="R213" s="285"/>
      <c r="S213" s="964"/>
      <c r="T213" s="964"/>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85"/>
      <c r="AP213" s="285"/>
      <c r="AQ213" s="285"/>
      <c r="AR213" s="285"/>
    </row>
    <row r="214" spans="1:44" ht="14.25" customHeight="1">
      <c r="A214" s="285"/>
      <c r="B214" s="285"/>
      <c r="C214" s="733"/>
      <c r="D214" s="285"/>
      <c r="E214" s="285"/>
      <c r="F214" s="285"/>
      <c r="G214" s="285"/>
      <c r="H214" s="285"/>
      <c r="I214" s="285"/>
      <c r="J214" s="285"/>
      <c r="K214" s="285"/>
      <c r="L214" s="964"/>
      <c r="M214" s="285"/>
      <c r="N214" s="285"/>
      <c r="O214" s="285"/>
      <c r="P214" s="285"/>
      <c r="Q214" s="285"/>
      <c r="R214" s="285"/>
      <c r="S214" s="964"/>
      <c r="T214" s="964"/>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c r="AR214" s="285"/>
    </row>
    <row r="215" spans="1:44" ht="14.25" customHeight="1">
      <c r="A215" s="285"/>
      <c r="B215" s="285"/>
      <c r="C215" s="733"/>
      <c r="D215" s="285"/>
      <c r="E215" s="285"/>
      <c r="F215" s="285"/>
      <c r="G215" s="285"/>
      <c r="H215" s="285"/>
      <c r="I215" s="285"/>
      <c r="J215" s="285"/>
      <c r="K215" s="285"/>
      <c r="L215" s="964"/>
      <c r="M215" s="285"/>
      <c r="N215" s="285"/>
      <c r="O215" s="285"/>
      <c r="P215" s="285"/>
      <c r="Q215" s="285"/>
      <c r="R215" s="285"/>
      <c r="S215" s="964"/>
      <c r="T215" s="964"/>
      <c r="U215" s="285"/>
      <c r="V215" s="285"/>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c r="AR215" s="285"/>
    </row>
    <row r="216" spans="1:44" ht="14.25" customHeight="1">
      <c r="A216" s="285"/>
      <c r="B216" s="285"/>
      <c r="C216" s="733"/>
      <c r="D216" s="285"/>
      <c r="E216" s="285"/>
      <c r="F216" s="285"/>
      <c r="G216" s="285"/>
      <c r="H216" s="285"/>
      <c r="I216" s="285"/>
      <c r="J216" s="285"/>
      <c r="K216" s="285"/>
      <c r="L216" s="964"/>
      <c r="M216" s="285"/>
      <c r="N216" s="285"/>
      <c r="O216" s="285"/>
      <c r="P216" s="285"/>
      <c r="Q216" s="285"/>
      <c r="R216" s="285"/>
      <c r="S216" s="964"/>
      <c r="T216" s="964"/>
      <c r="U216" s="285"/>
      <c r="V216" s="285"/>
      <c r="W216" s="285"/>
      <c r="X216" s="285"/>
      <c r="Y216" s="285"/>
      <c r="Z216" s="285"/>
      <c r="AA216" s="285"/>
      <c r="AB216" s="285"/>
      <c r="AC216" s="285"/>
      <c r="AD216" s="285"/>
      <c r="AE216" s="285"/>
      <c r="AF216" s="285"/>
      <c r="AG216" s="285"/>
      <c r="AH216" s="285"/>
      <c r="AI216" s="285"/>
      <c r="AJ216" s="285"/>
      <c r="AK216" s="285"/>
      <c r="AL216" s="285"/>
      <c r="AM216" s="285"/>
      <c r="AN216" s="285"/>
      <c r="AO216" s="285"/>
      <c r="AP216" s="285"/>
      <c r="AQ216" s="285"/>
      <c r="AR216" s="285"/>
    </row>
    <row r="217" spans="1:44" ht="14.25" customHeight="1">
      <c r="A217" s="285"/>
      <c r="B217" s="285"/>
      <c r="C217" s="733"/>
      <c r="D217" s="285"/>
      <c r="E217" s="285"/>
      <c r="F217" s="285"/>
      <c r="G217" s="285"/>
      <c r="H217" s="285"/>
      <c r="I217" s="285"/>
      <c r="J217" s="285"/>
      <c r="K217" s="285"/>
      <c r="L217" s="964"/>
      <c r="M217" s="285"/>
      <c r="N217" s="285"/>
      <c r="O217" s="285"/>
      <c r="P217" s="285"/>
      <c r="Q217" s="285"/>
      <c r="R217" s="285"/>
      <c r="S217" s="964"/>
      <c r="T217" s="964"/>
      <c r="U217" s="285"/>
      <c r="V217" s="285"/>
      <c r="W217" s="285"/>
      <c r="X217" s="285"/>
      <c r="Y217" s="285"/>
      <c r="Z217" s="285"/>
      <c r="AA217" s="285"/>
      <c r="AB217" s="285"/>
      <c r="AC217" s="285"/>
      <c r="AD217" s="285"/>
      <c r="AE217" s="285"/>
      <c r="AF217" s="285"/>
      <c r="AG217" s="285"/>
      <c r="AH217" s="285"/>
      <c r="AI217" s="285"/>
      <c r="AJ217" s="285"/>
      <c r="AK217" s="285"/>
      <c r="AL217" s="285"/>
      <c r="AM217" s="285"/>
      <c r="AN217" s="285"/>
      <c r="AO217" s="285"/>
      <c r="AP217" s="285"/>
      <c r="AQ217" s="285"/>
      <c r="AR217" s="285"/>
    </row>
    <row r="218" spans="1:44" ht="14.25" customHeight="1">
      <c r="A218" s="285"/>
      <c r="B218" s="285"/>
      <c r="C218" s="733"/>
      <c r="D218" s="285"/>
      <c r="E218" s="285"/>
      <c r="F218" s="285"/>
      <c r="G218" s="285"/>
      <c r="H218" s="285"/>
      <c r="I218" s="285"/>
      <c r="J218" s="285"/>
      <c r="K218" s="285"/>
      <c r="L218" s="964"/>
      <c r="M218" s="285"/>
      <c r="N218" s="285"/>
      <c r="O218" s="285"/>
      <c r="P218" s="285"/>
      <c r="Q218" s="285"/>
      <c r="R218" s="285"/>
      <c r="S218" s="964"/>
      <c r="T218" s="964"/>
      <c r="U218" s="285"/>
      <c r="V218" s="285"/>
      <c r="W218" s="285"/>
      <c r="X218" s="285"/>
      <c r="Y218" s="285"/>
      <c r="Z218" s="285"/>
      <c r="AA218" s="285"/>
      <c r="AB218" s="285"/>
      <c r="AC218" s="285"/>
      <c r="AD218" s="285"/>
      <c r="AE218" s="285"/>
      <c r="AF218" s="285"/>
      <c r="AG218" s="285"/>
      <c r="AH218" s="285"/>
      <c r="AI218" s="285"/>
      <c r="AJ218" s="285"/>
      <c r="AK218" s="285"/>
      <c r="AL218" s="285"/>
      <c r="AM218" s="285"/>
      <c r="AN218" s="285"/>
      <c r="AO218" s="285"/>
      <c r="AP218" s="285"/>
      <c r="AQ218" s="285"/>
      <c r="AR218" s="285"/>
    </row>
    <row r="219" spans="1:44" ht="14.25" customHeight="1">
      <c r="A219" s="285"/>
      <c r="B219" s="285"/>
      <c r="C219" s="733"/>
      <c r="D219" s="285"/>
      <c r="E219" s="285"/>
      <c r="F219" s="285"/>
      <c r="G219" s="285"/>
      <c r="H219" s="285"/>
      <c r="I219" s="285"/>
      <c r="J219" s="285"/>
      <c r="K219" s="285"/>
      <c r="L219" s="964"/>
      <c r="M219" s="285"/>
      <c r="N219" s="285"/>
      <c r="O219" s="285"/>
      <c r="P219" s="285"/>
      <c r="Q219" s="285"/>
      <c r="R219" s="285"/>
      <c r="S219" s="964"/>
      <c r="T219" s="964"/>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c r="AR219" s="285"/>
    </row>
    <row r="220" spans="1:44" ht="14.25" customHeight="1">
      <c r="A220" s="285"/>
      <c r="B220" s="285"/>
      <c r="C220" s="733"/>
      <c r="D220" s="285"/>
      <c r="E220" s="285"/>
      <c r="F220" s="285"/>
      <c r="G220" s="285"/>
      <c r="H220" s="285"/>
      <c r="I220" s="285"/>
      <c r="J220" s="285"/>
      <c r="K220" s="285"/>
      <c r="L220" s="964"/>
      <c r="M220" s="285"/>
      <c r="N220" s="285"/>
      <c r="O220" s="285"/>
      <c r="P220" s="285"/>
      <c r="Q220" s="285"/>
      <c r="R220" s="285"/>
      <c r="S220" s="964"/>
      <c r="T220" s="964"/>
      <c r="U220" s="285"/>
      <c r="V220" s="285"/>
      <c r="W220" s="285"/>
      <c r="X220" s="285"/>
      <c r="Y220" s="285"/>
      <c r="Z220" s="285"/>
      <c r="AA220" s="285"/>
      <c r="AB220" s="285"/>
      <c r="AC220" s="285"/>
      <c r="AD220" s="285"/>
      <c r="AE220" s="285"/>
      <c r="AF220" s="285"/>
      <c r="AG220" s="285"/>
      <c r="AH220" s="285"/>
      <c r="AI220" s="285"/>
      <c r="AJ220" s="285"/>
      <c r="AK220" s="285"/>
      <c r="AL220" s="285"/>
      <c r="AM220" s="285"/>
      <c r="AN220" s="285"/>
      <c r="AO220" s="285"/>
      <c r="AP220" s="285"/>
      <c r="AQ220" s="285"/>
      <c r="AR220" s="285"/>
    </row>
    <row r="221" spans="1:44" ht="14.25" customHeight="1">
      <c r="A221" s="285"/>
      <c r="B221" s="285"/>
      <c r="C221" s="733"/>
      <c r="D221" s="285"/>
      <c r="E221" s="285"/>
      <c r="F221" s="285"/>
      <c r="G221" s="285"/>
      <c r="H221" s="285"/>
      <c r="I221" s="285"/>
      <c r="J221" s="285"/>
      <c r="K221" s="285"/>
      <c r="L221" s="964"/>
      <c r="M221" s="285"/>
      <c r="N221" s="285"/>
      <c r="O221" s="285"/>
      <c r="P221" s="285"/>
      <c r="Q221" s="285"/>
      <c r="R221" s="285"/>
      <c r="S221" s="964"/>
      <c r="T221" s="964"/>
      <c r="U221" s="285"/>
      <c r="V221" s="285"/>
      <c r="W221" s="285"/>
      <c r="X221" s="285"/>
      <c r="Y221" s="285"/>
      <c r="Z221" s="285"/>
      <c r="AA221" s="285"/>
      <c r="AB221" s="285"/>
      <c r="AC221" s="285"/>
      <c r="AD221" s="285"/>
      <c r="AE221" s="285"/>
      <c r="AF221" s="285"/>
      <c r="AG221" s="285"/>
      <c r="AH221" s="285"/>
      <c r="AI221" s="285"/>
      <c r="AJ221" s="285"/>
      <c r="AK221" s="285"/>
      <c r="AL221" s="285"/>
      <c r="AM221" s="285"/>
      <c r="AN221" s="285"/>
      <c r="AO221" s="285"/>
      <c r="AP221" s="285"/>
      <c r="AQ221" s="285"/>
      <c r="AR221" s="285"/>
    </row>
    <row r="222" spans="1:44" ht="14.25" customHeight="1">
      <c r="A222" s="285"/>
      <c r="B222" s="285"/>
      <c r="C222" s="733"/>
      <c r="D222" s="285"/>
      <c r="E222" s="285"/>
      <c r="F222" s="285"/>
      <c r="G222" s="285"/>
      <c r="H222" s="285"/>
      <c r="I222" s="285"/>
      <c r="J222" s="285"/>
      <c r="K222" s="285"/>
      <c r="L222" s="964"/>
      <c r="M222" s="285"/>
      <c r="N222" s="285"/>
      <c r="O222" s="285"/>
      <c r="P222" s="285"/>
      <c r="Q222" s="285"/>
      <c r="R222" s="285"/>
      <c r="S222" s="964"/>
      <c r="T222" s="964"/>
      <c r="U222" s="285"/>
      <c r="V222" s="285"/>
      <c r="W222" s="285"/>
      <c r="X222" s="285"/>
      <c r="Y222" s="285"/>
      <c r="Z222" s="285"/>
      <c r="AA222" s="285"/>
      <c r="AB222" s="285"/>
      <c r="AC222" s="285"/>
      <c r="AD222" s="285"/>
      <c r="AE222" s="285"/>
      <c r="AF222" s="285"/>
      <c r="AG222" s="285"/>
      <c r="AH222" s="285"/>
      <c r="AI222" s="285"/>
      <c r="AJ222" s="285"/>
      <c r="AK222" s="285"/>
      <c r="AL222" s="285"/>
      <c r="AM222" s="285"/>
      <c r="AN222" s="285"/>
      <c r="AO222" s="285"/>
      <c r="AP222" s="285"/>
      <c r="AQ222" s="285"/>
      <c r="AR222" s="285"/>
    </row>
    <row r="223" spans="1:44" ht="14.25" customHeight="1">
      <c r="A223" s="285"/>
      <c r="B223" s="285"/>
      <c r="C223" s="733"/>
      <c r="D223" s="285"/>
      <c r="E223" s="285"/>
      <c r="F223" s="285"/>
      <c r="G223" s="285"/>
      <c r="H223" s="285"/>
      <c r="I223" s="285"/>
      <c r="J223" s="285"/>
      <c r="K223" s="285"/>
      <c r="L223" s="964"/>
      <c r="M223" s="285"/>
      <c r="N223" s="285"/>
      <c r="O223" s="285"/>
      <c r="P223" s="285"/>
      <c r="Q223" s="285"/>
      <c r="R223" s="285"/>
      <c r="S223" s="964"/>
      <c r="T223" s="964"/>
      <c r="U223" s="285"/>
      <c r="V223" s="285"/>
      <c r="W223" s="285"/>
      <c r="X223" s="285"/>
      <c r="Y223" s="285"/>
      <c r="Z223" s="285"/>
      <c r="AA223" s="285"/>
      <c r="AB223" s="285"/>
      <c r="AC223" s="285"/>
      <c r="AD223" s="285"/>
      <c r="AE223" s="285"/>
      <c r="AF223" s="285"/>
      <c r="AG223" s="285"/>
      <c r="AH223" s="285"/>
      <c r="AI223" s="285"/>
      <c r="AJ223" s="285"/>
      <c r="AK223" s="285"/>
      <c r="AL223" s="285"/>
      <c r="AM223" s="285"/>
      <c r="AN223" s="285"/>
      <c r="AO223" s="285"/>
      <c r="AP223" s="285"/>
      <c r="AQ223" s="285"/>
      <c r="AR223" s="285"/>
    </row>
    <row r="224" spans="1:44" ht="14.25" customHeight="1">
      <c r="A224" s="285"/>
      <c r="B224" s="285"/>
      <c r="C224" s="733"/>
      <c r="D224" s="285"/>
      <c r="E224" s="285"/>
      <c r="F224" s="285"/>
      <c r="G224" s="285"/>
      <c r="H224" s="285"/>
      <c r="I224" s="285"/>
      <c r="J224" s="285"/>
      <c r="K224" s="285"/>
      <c r="L224" s="964"/>
      <c r="M224" s="285"/>
      <c r="N224" s="285"/>
      <c r="O224" s="285"/>
      <c r="P224" s="285"/>
      <c r="Q224" s="285"/>
      <c r="R224" s="285"/>
      <c r="S224" s="964"/>
      <c r="T224" s="964"/>
      <c r="U224" s="285"/>
      <c r="V224" s="285"/>
      <c r="W224" s="285"/>
      <c r="X224" s="285"/>
      <c r="Y224" s="285"/>
      <c r="Z224" s="285"/>
      <c r="AA224" s="285"/>
      <c r="AB224" s="285"/>
      <c r="AC224" s="285"/>
      <c r="AD224" s="285"/>
      <c r="AE224" s="285"/>
      <c r="AF224" s="285"/>
      <c r="AG224" s="285"/>
      <c r="AH224" s="285"/>
      <c r="AI224" s="285"/>
      <c r="AJ224" s="285"/>
      <c r="AK224" s="285"/>
      <c r="AL224" s="285"/>
      <c r="AM224" s="285"/>
      <c r="AN224" s="285"/>
      <c r="AO224" s="285"/>
      <c r="AP224" s="285"/>
      <c r="AQ224" s="285"/>
      <c r="AR224" s="285"/>
    </row>
    <row r="225" spans="1:44" ht="14.25" customHeight="1">
      <c r="A225" s="285"/>
      <c r="B225" s="285"/>
      <c r="C225" s="733"/>
      <c r="D225" s="285"/>
      <c r="E225" s="285"/>
      <c r="F225" s="285"/>
      <c r="G225" s="285"/>
      <c r="H225" s="285"/>
      <c r="I225" s="285"/>
      <c r="J225" s="285"/>
      <c r="K225" s="285"/>
      <c r="L225" s="964"/>
      <c r="M225" s="285"/>
      <c r="N225" s="285"/>
      <c r="O225" s="285"/>
      <c r="P225" s="285"/>
      <c r="Q225" s="285"/>
      <c r="R225" s="285"/>
      <c r="S225" s="964"/>
      <c r="T225" s="964"/>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row>
    <row r="226" spans="1:44" ht="14.25" customHeight="1">
      <c r="A226" s="285"/>
      <c r="B226" s="285"/>
      <c r="C226" s="733"/>
      <c r="D226" s="285"/>
      <c r="E226" s="285"/>
      <c r="F226" s="285"/>
      <c r="G226" s="285"/>
      <c r="H226" s="285"/>
      <c r="I226" s="285"/>
      <c r="J226" s="285"/>
      <c r="K226" s="285"/>
      <c r="L226" s="964"/>
      <c r="M226" s="285"/>
      <c r="N226" s="285"/>
      <c r="O226" s="285"/>
      <c r="P226" s="285"/>
      <c r="Q226" s="285"/>
      <c r="R226" s="285"/>
      <c r="S226" s="964"/>
      <c r="T226" s="964"/>
      <c r="U226" s="285"/>
      <c r="V226" s="285"/>
      <c r="W226" s="285"/>
      <c r="X226" s="285"/>
      <c r="Y226" s="285"/>
      <c r="Z226" s="285"/>
      <c r="AA226" s="285"/>
      <c r="AB226" s="285"/>
      <c r="AC226" s="285"/>
      <c r="AD226" s="285"/>
      <c r="AE226" s="285"/>
      <c r="AF226" s="285"/>
      <c r="AG226" s="285"/>
      <c r="AH226" s="285"/>
      <c r="AI226" s="285"/>
      <c r="AJ226" s="285"/>
      <c r="AK226" s="285"/>
      <c r="AL226" s="285"/>
      <c r="AM226" s="285"/>
      <c r="AN226" s="285"/>
      <c r="AO226" s="285"/>
      <c r="AP226" s="285"/>
      <c r="AQ226" s="285"/>
      <c r="AR226" s="285"/>
    </row>
    <row r="227" spans="1:44" ht="14.25" customHeight="1">
      <c r="A227" s="285"/>
      <c r="B227" s="285"/>
      <c r="C227" s="733"/>
      <c r="D227" s="285"/>
      <c r="E227" s="285"/>
      <c r="F227" s="285"/>
      <c r="G227" s="285"/>
      <c r="H227" s="285"/>
      <c r="I227" s="285"/>
      <c r="J227" s="285"/>
      <c r="K227" s="285"/>
      <c r="L227" s="964"/>
      <c r="M227" s="285"/>
      <c r="N227" s="285"/>
      <c r="O227" s="285"/>
      <c r="P227" s="285"/>
      <c r="Q227" s="285"/>
      <c r="R227" s="285"/>
      <c r="S227" s="964"/>
      <c r="T227" s="964"/>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c r="AR227" s="285"/>
    </row>
    <row r="228" spans="1:44" ht="14.25" customHeight="1">
      <c r="A228" s="285"/>
      <c r="B228" s="285"/>
      <c r="C228" s="733"/>
      <c r="D228" s="285"/>
      <c r="E228" s="285"/>
      <c r="F228" s="285"/>
      <c r="G228" s="285"/>
      <c r="H228" s="285"/>
      <c r="I228" s="285"/>
      <c r="J228" s="285"/>
      <c r="K228" s="285"/>
      <c r="L228" s="964"/>
      <c r="M228" s="285"/>
      <c r="N228" s="285"/>
      <c r="O228" s="285"/>
      <c r="P228" s="285"/>
      <c r="Q228" s="285"/>
      <c r="R228" s="285"/>
      <c r="S228" s="964"/>
      <c r="T228" s="964"/>
      <c r="U228" s="285"/>
      <c r="V228" s="285"/>
      <c r="W228" s="285"/>
      <c r="X228" s="285"/>
      <c r="Y228" s="285"/>
      <c r="Z228" s="285"/>
      <c r="AA228" s="285"/>
      <c r="AB228" s="285"/>
      <c r="AC228" s="285"/>
      <c r="AD228" s="285"/>
      <c r="AE228" s="285"/>
      <c r="AF228" s="285"/>
      <c r="AG228" s="285"/>
      <c r="AH228" s="285"/>
      <c r="AI228" s="285"/>
      <c r="AJ228" s="285"/>
      <c r="AK228" s="285"/>
      <c r="AL228" s="285"/>
      <c r="AM228" s="285"/>
      <c r="AN228" s="285"/>
      <c r="AO228" s="285"/>
      <c r="AP228" s="285"/>
      <c r="AQ228" s="285"/>
      <c r="AR228" s="285"/>
    </row>
    <row r="229" spans="1:44" ht="14.25" customHeight="1">
      <c r="A229" s="285"/>
      <c r="B229" s="285"/>
      <c r="C229" s="733"/>
      <c r="D229" s="285"/>
      <c r="E229" s="285"/>
      <c r="F229" s="285"/>
      <c r="G229" s="285"/>
      <c r="H229" s="285"/>
      <c r="I229" s="285"/>
      <c r="J229" s="285"/>
      <c r="K229" s="285"/>
      <c r="L229" s="964"/>
      <c r="M229" s="285"/>
      <c r="N229" s="285"/>
      <c r="O229" s="285"/>
      <c r="P229" s="285"/>
      <c r="Q229" s="285"/>
      <c r="R229" s="285"/>
      <c r="S229" s="964"/>
      <c r="T229" s="964"/>
      <c r="U229" s="285"/>
      <c r="V229" s="285"/>
      <c r="W229" s="285"/>
      <c r="X229" s="285"/>
      <c r="Y229" s="285"/>
      <c r="Z229" s="285"/>
      <c r="AA229" s="285"/>
      <c r="AB229" s="285"/>
      <c r="AC229" s="285"/>
      <c r="AD229" s="285"/>
      <c r="AE229" s="285"/>
      <c r="AF229" s="285"/>
      <c r="AG229" s="285"/>
      <c r="AH229" s="285"/>
      <c r="AI229" s="285"/>
      <c r="AJ229" s="285"/>
      <c r="AK229" s="285"/>
      <c r="AL229" s="285"/>
      <c r="AM229" s="285"/>
      <c r="AN229" s="285"/>
      <c r="AO229" s="285"/>
      <c r="AP229" s="285"/>
      <c r="AQ229" s="285"/>
      <c r="AR229" s="285"/>
    </row>
    <row r="230" spans="1:44" ht="14.25" customHeight="1">
      <c r="A230" s="285"/>
      <c r="B230" s="285"/>
      <c r="C230" s="733"/>
      <c r="D230" s="285"/>
      <c r="E230" s="285"/>
      <c r="F230" s="285"/>
      <c r="G230" s="285"/>
      <c r="H230" s="285"/>
      <c r="I230" s="285"/>
      <c r="J230" s="285"/>
      <c r="K230" s="285"/>
      <c r="L230" s="964"/>
      <c r="M230" s="285"/>
      <c r="N230" s="285"/>
      <c r="O230" s="285"/>
      <c r="P230" s="285"/>
      <c r="Q230" s="285"/>
      <c r="R230" s="285"/>
      <c r="S230" s="964"/>
      <c r="T230" s="964"/>
      <c r="U230" s="285"/>
      <c r="V230" s="285"/>
      <c r="W230" s="285"/>
      <c r="X230" s="285"/>
      <c r="Y230" s="285"/>
      <c r="Z230" s="285"/>
      <c r="AA230" s="285"/>
      <c r="AB230" s="285"/>
      <c r="AC230" s="285"/>
      <c r="AD230" s="285"/>
      <c r="AE230" s="285"/>
      <c r="AF230" s="285"/>
      <c r="AG230" s="285"/>
      <c r="AH230" s="285"/>
      <c r="AI230" s="285"/>
      <c r="AJ230" s="285"/>
      <c r="AK230" s="285"/>
      <c r="AL230" s="285"/>
      <c r="AM230" s="285"/>
      <c r="AN230" s="285"/>
      <c r="AO230" s="285"/>
      <c r="AP230" s="285"/>
      <c r="AQ230" s="285"/>
      <c r="AR230" s="285"/>
    </row>
    <row r="231" spans="1:44" ht="14.25" customHeight="1">
      <c r="A231" s="285"/>
      <c r="B231" s="285"/>
      <c r="C231" s="733"/>
      <c r="D231" s="285"/>
      <c r="E231" s="285"/>
      <c r="F231" s="285"/>
      <c r="G231" s="285"/>
      <c r="H231" s="285"/>
      <c r="I231" s="285"/>
      <c r="J231" s="285"/>
      <c r="K231" s="285"/>
      <c r="L231" s="964"/>
      <c r="M231" s="285"/>
      <c r="N231" s="285"/>
      <c r="O231" s="285"/>
      <c r="P231" s="285"/>
      <c r="Q231" s="285"/>
      <c r="R231" s="285"/>
      <c r="S231" s="964"/>
      <c r="T231" s="964"/>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c r="AR231" s="285"/>
    </row>
    <row r="232" spans="1:44" ht="14.25" customHeight="1">
      <c r="A232" s="285"/>
      <c r="B232" s="285"/>
      <c r="C232" s="733"/>
      <c r="D232" s="285"/>
      <c r="E232" s="285"/>
      <c r="F232" s="285"/>
      <c r="G232" s="285"/>
      <c r="H232" s="285"/>
      <c r="I232" s="285"/>
      <c r="J232" s="285"/>
      <c r="K232" s="285"/>
      <c r="L232" s="964"/>
      <c r="M232" s="285"/>
      <c r="N232" s="285"/>
      <c r="O232" s="285"/>
      <c r="P232" s="285"/>
      <c r="Q232" s="285"/>
      <c r="R232" s="285"/>
      <c r="S232" s="964"/>
      <c r="T232" s="964"/>
      <c r="U232" s="285"/>
      <c r="V232" s="285"/>
      <c r="W232" s="285"/>
      <c r="X232" s="285"/>
      <c r="Y232" s="285"/>
      <c r="Z232" s="285"/>
      <c r="AA232" s="285"/>
      <c r="AB232" s="285"/>
      <c r="AC232" s="285"/>
      <c r="AD232" s="285"/>
      <c r="AE232" s="285"/>
      <c r="AF232" s="285"/>
      <c r="AG232" s="285"/>
      <c r="AH232" s="285"/>
      <c r="AI232" s="285"/>
      <c r="AJ232" s="285"/>
      <c r="AK232" s="285"/>
      <c r="AL232" s="285"/>
      <c r="AM232" s="285"/>
      <c r="AN232" s="285"/>
      <c r="AO232" s="285"/>
      <c r="AP232" s="285"/>
      <c r="AQ232" s="285"/>
      <c r="AR232" s="285"/>
    </row>
    <row r="233" spans="1:44" ht="14.25" customHeight="1">
      <c r="A233" s="285"/>
      <c r="B233" s="285"/>
      <c r="C233" s="733"/>
      <c r="D233" s="285"/>
      <c r="E233" s="285"/>
      <c r="F233" s="285"/>
      <c r="G233" s="285"/>
      <c r="H233" s="285"/>
      <c r="I233" s="285"/>
      <c r="J233" s="285"/>
      <c r="K233" s="285"/>
      <c r="L233" s="964"/>
      <c r="M233" s="285"/>
      <c r="N233" s="285"/>
      <c r="O233" s="285"/>
      <c r="P233" s="285"/>
      <c r="Q233" s="285"/>
      <c r="R233" s="285"/>
      <c r="S233" s="964"/>
      <c r="T233" s="964"/>
      <c r="U233" s="285"/>
      <c r="V233" s="285"/>
      <c r="W233" s="285"/>
      <c r="X233" s="285"/>
      <c r="Y233" s="285"/>
      <c r="Z233" s="285"/>
      <c r="AA233" s="285"/>
      <c r="AB233" s="285"/>
      <c r="AC233" s="285"/>
      <c r="AD233" s="285"/>
      <c r="AE233" s="285"/>
      <c r="AF233" s="285"/>
      <c r="AG233" s="285"/>
      <c r="AH233" s="285"/>
      <c r="AI233" s="285"/>
      <c r="AJ233" s="285"/>
      <c r="AK233" s="285"/>
      <c r="AL233" s="285"/>
      <c r="AM233" s="285"/>
      <c r="AN233" s="285"/>
      <c r="AO233" s="285"/>
      <c r="AP233" s="285"/>
      <c r="AQ233" s="285"/>
      <c r="AR233" s="285"/>
    </row>
    <row r="234" spans="1:44" ht="14.25" customHeight="1">
      <c r="A234" s="285"/>
      <c r="B234" s="285"/>
      <c r="C234" s="733"/>
      <c r="D234" s="285"/>
      <c r="E234" s="285"/>
      <c r="F234" s="285"/>
      <c r="G234" s="285"/>
      <c r="H234" s="285"/>
      <c r="I234" s="285"/>
      <c r="J234" s="285"/>
      <c r="K234" s="285"/>
      <c r="L234" s="964"/>
      <c r="M234" s="285"/>
      <c r="N234" s="285"/>
      <c r="O234" s="285"/>
      <c r="P234" s="285"/>
      <c r="Q234" s="285"/>
      <c r="R234" s="285"/>
      <c r="S234" s="964"/>
      <c r="T234" s="964"/>
      <c r="U234" s="285"/>
      <c r="V234" s="285"/>
      <c r="W234" s="285"/>
      <c r="X234" s="285"/>
      <c r="Y234" s="285"/>
      <c r="Z234" s="285"/>
      <c r="AA234" s="285"/>
      <c r="AB234" s="285"/>
      <c r="AC234" s="285"/>
      <c r="AD234" s="285"/>
      <c r="AE234" s="285"/>
      <c r="AF234" s="285"/>
      <c r="AG234" s="285"/>
      <c r="AH234" s="285"/>
      <c r="AI234" s="285"/>
      <c r="AJ234" s="285"/>
      <c r="AK234" s="285"/>
      <c r="AL234" s="285"/>
      <c r="AM234" s="285"/>
      <c r="AN234" s="285"/>
      <c r="AO234" s="285"/>
      <c r="AP234" s="285"/>
      <c r="AQ234" s="285"/>
      <c r="AR234" s="285"/>
    </row>
    <row r="235" spans="1:44" ht="14.25" customHeight="1">
      <c r="A235" s="285"/>
      <c r="B235" s="285"/>
      <c r="C235" s="733"/>
      <c r="D235" s="285"/>
      <c r="E235" s="285"/>
      <c r="F235" s="285"/>
      <c r="G235" s="285"/>
      <c r="H235" s="285"/>
      <c r="I235" s="285"/>
      <c r="J235" s="285"/>
      <c r="K235" s="285"/>
      <c r="L235" s="964"/>
      <c r="M235" s="285"/>
      <c r="N235" s="285"/>
      <c r="O235" s="285"/>
      <c r="P235" s="285"/>
      <c r="Q235" s="285"/>
      <c r="R235" s="285"/>
      <c r="S235" s="964"/>
      <c r="T235" s="964"/>
      <c r="U235" s="285"/>
      <c r="V235" s="285"/>
      <c r="W235" s="285"/>
      <c r="X235" s="285"/>
      <c r="Y235" s="285"/>
      <c r="Z235" s="285"/>
      <c r="AA235" s="285"/>
      <c r="AB235" s="285"/>
      <c r="AC235" s="285"/>
      <c r="AD235" s="285"/>
      <c r="AE235" s="285"/>
      <c r="AF235" s="285"/>
      <c r="AG235" s="285"/>
      <c r="AH235" s="285"/>
      <c r="AI235" s="285"/>
      <c r="AJ235" s="285"/>
      <c r="AK235" s="285"/>
      <c r="AL235" s="285"/>
      <c r="AM235" s="285"/>
      <c r="AN235" s="285"/>
      <c r="AO235" s="285"/>
      <c r="AP235" s="285"/>
      <c r="AQ235" s="285"/>
      <c r="AR235" s="285"/>
    </row>
    <row r="236" spans="1:44" ht="14.25" customHeight="1">
      <c r="A236" s="285"/>
      <c r="B236" s="285"/>
      <c r="C236" s="733"/>
      <c r="D236" s="285"/>
      <c r="E236" s="285"/>
      <c r="F236" s="285"/>
      <c r="G236" s="285"/>
      <c r="H236" s="285"/>
      <c r="I236" s="285"/>
      <c r="J236" s="285"/>
      <c r="K236" s="285"/>
      <c r="L236" s="964"/>
      <c r="M236" s="285"/>
      <c r="N236" s="285"/>
      <c r="O236" s="285"/>
      <c r="P236" s="285"/>
      <c r="Q236" s="285"/>
      <c r="R236" s="285"/>
      <c r="S236" s="964"/>
      <c r="T236" s="964"/>
      <c r="U236" s="285"/>
      <c r="V236" s="285"/>
      <c r="W236" s="285"/>
      <c r="X236" s="285"/>
      <c r="Y236" s="285"/>
      <c r="Z236" s="285"/>
      <c r="AA236" s="285"/>
      <c r="AB236" s="285"/>
      <c r="AC236" s="285"/>
      <c r="AD236" s="285"/>
      <c r="AE236" s="285"/>
      <c r="AF236" s="285"/>
      <c r="AG236" s="285"/>
      <c r="AH236" s="285"/>
      <c r="AI236" s="285"/>
      <c r="AJ236" s="285"/>
      <c r="AK236" s="285"/>
      <c r="AL236" s="285"/>
      <c r="AM236" s="285"/>
      <c r="AN236" s="285"/>
      <c r="AO236" s="285"/>
      <c r="AP236" s="285"/>
      <c r="AQ236" s="285"/>
      <c r="AR236" s="285"/>
    </row>
    <row r="237" spans="1:44" ht="14.25" customHeight="1">
      <c r="A237" s="285"/>
      <c r="B237" s="285"/>
      <c r="C237" s="733"/>
      <c r="D237" s="285"/>
      <c r="E237" s="285"/>
      <c r="F237" s="285"/>
      <c r="G237" s="285"/>
      <c r="H237" s="285"/>
      <c r="I237" s="285"/>
      <c r="J237" s="285"/>
      <c r="K237" s="285"/>
      <c r="L237" s="964"/>
      <c r="M237" s="285"/>
      <c r="N237" s="285"/>
      <c r="O237" s="285"/>
      <c r="P237" s="285"/>
      <c r="Q237" s="285"/>
      <c r="R237" s="285"/>
      <c r="S237" s="964"/>
      <c r="T237" s="964"/>
      <c r="U237" s="285"/>
      <c r="V237" s="285"/>
      <c r="W237" s="285"/>
      <c r="X237" s="285"/>
      <c r="Y237" s="285"/>
      <c r="Z237" s="285"/>
      <c r="AA237" s="285"/>
      <c r="AB237" s="285"/>
      <c r="AC237" s="285"/>
      <c r="AD237" s="285"/>
      <c r="AE237" s="285"/>
      <c r="AF237" s="285"/>
      <c r="AG237" s="285"/>
      <c r="AH237" s="285"/>
      <c r="AI237" s="285"/>
      <c r="AJ237" s="285"/>
      <c r="AK237" s="285"/>
      <c r="AL237" s="285"/>
      <c r="AM237" s="285"/>
      <c r="AN237" s="285"/>
      <c r="AO237" s="285"/>
      <c r="AP237" s="285"/>
      <c r="AQ237" s="285"/>
      <c r="AR237" s="285"/>
    </row>
    <row r="238" spans="1:44" ht="14.25" customHeight="1">
      <c r="A238" s="285"/>
      <c r="B238" s="285"/>
      <c r="C238" s="733"/>
      <c r="D238" s="285"/>
      <c r="E238" s="285"/>
      <c r="F238" s="285"/>
      <c r="G238" s="285"/>
      <c r="H238" s="285"/>
      <c r="I238" s="285"/>
      <c r="J238" s="285"/>
      <c r="K238" s="285"/>
      <c r="L238" s="964"/>
      <c r="M238" s="285"/>
      <c r="N238" s="285"/>
      <c r="O238" s="285"/>
      <c r="P238" s="285"/>
      <c r="Q238" s="285"/>
      <c r="R238" s="285"/>
      <c r="S238" s="964"/>
      <c r="T238" s="964"/>
      <c r="U238" s="285"/>
      <c r="V238" s="285"/>
      <c r="W238" s="285"/>
      <c r="X238" s="285"/>
      <c r="Y238" s="285"/>
      <c r="Z238" s="285"/>
      <c r="AA238" s="285"/>
      <c r="AB238" s="285"/>
      <c r="AC238" s="285"/>
      <c r="AD238" s="285"/>
      <c r="AE238" s="285"/>
      <c r="AF238" s="285"/>
      <c r="AG238" s="285"/>
      <c r="AH238" s="285"/>
      <c r="AI238" s="285"/>
      <c r="AJ238" s="285"/>
      <c r="AK238" s="285"/>
      <c r="AL238" s="285"/>
      <c r="AM238" s="285"/>
      <c r="AN238" s="285"/>
      <c r="AO238" s="285"/>
      <c r="AP238" s="285"/>
      <c r="AQ238" s="285"/>
      <c r="AR238" s="285"/>
    </row>
    <row r="239" spans="1:44" ht="14.25" customHeight="1">
      <c r="A239" s="285"/>
      <c r="B239" s="285"/>
      <c r="C239" s="733"/>
      <c r="D239" s="285"/>
      <c r="E239" s="285"/>
      <c r="F239" s="285"/>
      <c r="G239" s="285"/>
      <c r="H239" s="285"/>
      <c r="I239" s="285"/>
      <c r="J239" s="285"/>
      <c r="K239" s="285"/>
      <c r="L239" s="964"/>
      <c r="M239" s="285"/>
      <c r="N239" s="285"/>
      <c r="O239" s="285"/>
      <c r="P239" s="285"/>
      <c r="Q239" s="285"/>
      <c r="R239" s="285"/>
      <c r="S239" s="964"/>
      <c r="T239" s="964"/>
      <c r="U239" s="285"/>
      <c r="V239" s="285"/>
      <c r="W239" s="285"/>
      <c r="X239" s="285"/>
      <c r="Y239" s="285"/>
      <c r="Z239" s="285"/>
      <c r="AA239" s="285"/>
      <c r="AB239" s="285"/>
      <c r="AC239" s="285"/>
      <c r="AD239" s="285"/>
      <c r="AE239" s="285"/>
      <c r="AF239" s="285"/>
      <c r="AG239" s="285"/>
      <c r="AH239" s="285"/>
      <c r="AI239" s="285"/>
      <c r="AJ239" s="285"/>
      <c r="AK239" s="285"/>
      <c r="AL239" s="285"/>
      <c r="AM239" s="285"/>
      <c r="AN239" s="285"/>
      <c r="AO239" s="285"/>
      <c r="AP239" s="285"/>
      <c r="AQ239" s="285"/>
      <c r="AR239" s="285"/>
    </row>
    <row r="240" spans="1:44" ht="14.25" customHeight="1">
      <c r="A240" s="285"/>
      <c r="B240" s="285"/>
      <c r="C240" s="733"/>
      <c r="D240" s="285"/>
      <c r="E240" s="285"/>
      <c r="F240" s="285"/>
      <c r="G240" s="285"/>
      <c r="H240" s="285"/>
      <c r="I240" s="285"/>
      <c r="J240" s="285"/>
      <c r="K240" s="285"/>
      <c r="L240" s="964"/>
      <c r="M240" s="285"/>
      <c r="N240" s="285"/>
      <c r="O240" s="285"/>
      <c r="P240" s="285"/>
      <c r="Q240" s="285"/>
      <c r="R240" s="285"/>
      <c r="S240" s="964"/>
      <c r="T240" s="964"/>
      <c r="U240" s="285"/>
      <c r="V240" s="285"/>
      <c r="W240" s="285"/>
      <c r="X240" s="285"/>
      <c r="Y240" s="285"/>
      <c r="Z240" s="285"/>
      <c r="AA240" s="285"/>
      <c r="AB240" s="285"/>
      <c r="AC240" s="285"/>
      <c r="AD240" s="285"/>
      <c r="AE240" s="285"/>
      <c r="AF240" s="285"/>
      <c r="AG240" s="285"/>
      <c r="AH240" s="285"/>
      <c r="AI240" s="285"/>
      <c r="AJ240" s="285"/>
      <c r="AK240" s="285"/>
      <c r="AL240" s="285"/>
      <c r="AM240" s="285"/>
      <c r="AN240" s="285"/>
      <c r="AO240" s="285"/>
      <c r="AP240" s="285"/>
      <c r="AQ240" s="285"/>
      <c r="AR240" s="285"/>
    </row>
    <row r="241" spans="1:44" ht="14.25" customHeight="1">
      <c r="A241" s="285"/>
      <c r="B241" s="285"/>
      <c r="C241" s="733"/>
      <c r="D241" s="285"/>
      <c r="E241" s="285"/>
      <c r="F241" s="285"/>
      <c r="G241" s="285"/>
      <c r="H241" s="285"/>
      <c r="I241" s="285"/>
      <c r="J241" s="285"/>
      <c r="K241" s="285"/>
      <c r="L241" s="964"/>
      <c r="M241" s="285"/>
      <c r="N241" s="285"/>
      <c r="O241" s="285"/>
      <c r="P241" s="285"/>
      <c r="Q241" s="285"/>
      <c r="R241" s="285"/>
      <c r="S241" s="964"/>
      <c r="T241" s="964"/>
      <c r="U241" s="285"/>
      <c r="V241" s="285"/>
      <c r="W241" s="285"/>
      <c r="X241" s="285"/>
      <c r="Y241" s="285"/>
      <c r="Z241" s="285"/>
      <c r="AA241" s="285"/>
      <c r="AB241" s="285"/>
      <c r="AC241" s="285"/>
      <c r="AD241" s="285"/>
      <c r="AE241" s="285"/>
      <c r="AF241" s="285"/>
      <c r="AG241" s="285"/>
      <c r="AH241" s="285"/>
      <c r="AI241" s="285"/>
      <c r="AJ241" s="285"/>
      <c r="AK241" s="285"/>
      <c r="AL241" s="285"/>
      <c r="AM241" s="285"/>
      <c r="AN241" s="285"/>
      <c r="AO241" s="285"/>
      <c r="AP241" s="285"/>
      <c r="AQ241" s="285"/>
      <c r="AR241" s="285"/>
    </row>
    <row r="242" spans="1:44" ht="14.25" customHeight="1">
      <c r="A242" s="285"/>
      <c r="B242" s="285"/>
      <c r="C242" s="733"/>
      <c r="D242" s="285"/>
      <c r="E242" s="285"/>
      <c r="F242" s="285"/>
      <c r="G242" s="285"/>
      <c r="H242" s="285"/>
      <c r="I242" s="285"/>
      <c r="J242" s="285"/>
      <c r="K242" s="285"/>
      <c r="L242" s="964"/>
      <c r="M242" s="285"/>
      <c r="N242" s="285"/>
      <c r="O242" s="285"/>
      <c r="P242" s="285"/>
      <c r="Q242" s="285"/>
      <c r="R242" s="285"/>
      <c r="S242" s="964"/>
      <c r="T242" s="964"/>
      <c r="U242" s="285"/>
      <c r="V242" s="285"/>
      <c r="W242" s="285"/>
      <c r="X242" s="285"/>
      <c r="Y242" s="285"/>
      <c r="Z242" s="285"/>
      <c r="AA242" s="285"/>
      <c r="AB242" s="285"/>
      <c r="AC242" s="285"/>
      <c r="AD242" s="285"/>
      <c r="AE242" s="285"/>
      <c r="AF242" s="285"/>
      <c r="AG242" s="285"/>
      <c r="AH242" s="285"/>
      <c r="AI242" s="285"/>
      <c r="AJ242" s="285"/>
      <c r="AK242" s="285"/>
      <c r="AL242" s="285"/>
      <c r="AM242" s="285"/>
      <c r="AN242" s="285"/>
      <c r="AO242" s="285"/>
      <c r="AP242" s="285"/>
      <c r="AQ242" s="285"/>
      <c r="AR242" s="285"/>
    </row>
    <row r="243" spans="1:44" ht="14.25" customHeight="1">
      <c r="A243" s="285"/>
      <c r="B243" s="285"/>
      <c r="C243" s="733"/>
      <c r="D243" s="285"/>
      <c r="E243" s="285"/>
      <c r="F243" s="285"/>
      <c r="G243" s="285"/>
      <c r="H243" s="285"/>
      <c r="I243" s="285"/>
      <c r="J243" s="285"/>
      <c r="K243" s="285"/>
      <c r="L243" s="964"/>
      <c r="M243" s="285"/>
      <c r="N243" s="285"/>
      <c r="O243" s="285"/>
      <c r="P243" s="285"/>
      <c r="Q243" s="285"/>
      <c r="R243" s="285"/>
      <c r="S243" s="964"/>
      <c r="T243" s="964"/>
      <c r="U243" s="285"/>
      <c r="V243" s="285"/>
      <c r="W243" s="285"/>
      <c r="X243" s="285"/>
      <c r="Y243" s="285"/>
      <c r="Z243" s="285"/>
      <c r="AA243" s="285"/>
      <c r="AB243" s="285"/>
      <c r="AC243" s="285"/>
      <c r="AD243" s="285"/>
      <c r="AE243" s="285"/>
      <c r="AF243" s="285"/>
      <c r="AG243" s="285"/>
      <c r="AH243" s="285"/>
      <c r="AI243" s="285"/>
      <c r="AJ243" s="285"/>
      <c r="AK243" s="285"/>
      <c r="AL243" s="285"/>
      <c r="AM243" s="285"/>
      <c r="AN243" s="285"/>
      <c r="AO243" s="285"/>
      <c r="AP243" s="285"/>
      <c r="AQ243" s="285"/>
      <c r="AR243" s="285"/>
    </row>
    <row r="244" spans="1:44" ht="14.25" customHeight="1">
      <c r="A244" s="285"/>
      <c r="B244" s="285"/>
      <c r="C244" s="733"/>
      <c r="D244" s="285"/>
      <c r="E244" s="285"/>
      <c r="F244" s="285"/>
      <c r="G244" s="285"/>
      <c r="H244" s="285"/>
      <c r="I244" s="285"/>
      <c r="J244" s="285"/>
      <c r="K244" s="285"/>
      <c r="L244" s="964"/>
      <c r="M244" s="285"/>
      <c r="N244" s="285"/>
      <c r="O244" s="285"/>
      <c r="P244" s="285"/>
      <c r="Q244" s="285"/>
      <c r="R244" s="285"/>
      <c r="S244" s="964"/>
      <c r="T244" s="964"/>
      <c r="U244" s="285"/>
      <c r="V244" s="285"/>
      <c r="W244" s="285"/>
      <c r="X244" s="285"/>
      <c r="Y244" s="285"/>
      <c r="Z244" s="285"/>
      <c r="AA244" s="285"/>
      <c r="AB244" s="285"/>
      <c r="AC244" s="285"/>
      <c r="AD244" s="285"/>
      <c r="AE244" s="285"/>
      <c r="AF244" s="285"/>
      <c r="AG244" s="285"/>
      <c r="AH244" s="285"/>
      <c r="AI244" s="285"/>
      <c r="AJ244" s="285"/>
      <c r="AK244" s="285"/>
      <c r="AL244" s="285"/>
      <c r="AM244" s="285"/>
      <c r="AN244" s="285"/>
      <c r="AO244" s="285"/>
      <c r="AP244" s="285"/>
      <c r="AQ244" s="285"/>
      <c r="AR244" s="285"/>
    </row>
    <row r="245" spans="1:44" ht="14.25" customHeight="1">
      <c r="A245" s="285"/>
      <c r="B245" s="285"/>
      <c r="C245" s="733"/>
      <c r="D245" s="285"/>
      <c r="E245" s="285"/>
      <c r="F245" s="285"/>
      <c r="G245" s="285"/>
      <c r="H245" s="285"/>
      <c r="I245" s="285"/>
      <c r="J245" s="285"/>
      <c r="K245" s="285"/>
      <c r="L245" s="964"/>
      <c r="M245" s="285"/>
      <c r="N245" s="285"/>
      <c r="O245" s="285"/>
      <c r="P245" s="285"/>
      <c r="Q245" s="285"/>
      <c r="R245" s="285"/>
      <c r="S245" s="964"/>
      <c r="T245" s="964"/>
      <c r="U245" s="285"/>
      <c r="V245" s="285"/>
      <c r="W245" s="285"/>
      <c r="X245" s="285"/>
      <c r="Y245" s="285"/>
      <c r="Z245" s="285"/>
      <c r="AA245" s="285"/>
      <c r="AB245" s="285"/>
      <c r="AC245" s="285"/>
      <c r="AD245" s="285"/>
      <c r="AE245" s="285"/>
      <c r="AF245" s="285"/>
      <c r="AG245" s="285"/>
      <c r="AH245" s="285"/>
      <c r="AI245" s="285"/>
      <c r="AJ245" s="285"/>
      <c r="AK245" s="285"/>
      <c r="AL245" s="285"/>
      <c r="AM245" s="285"/>
      <c r="AN245" s="285"/>
      <c r="AO245" s="285"/>
      <c r="AP245" s="285"/>
      <c r="AQ245" s="285"/>
      <c r="AR245" s="285"/>
    </row>
    <row r="246" spans="1:44" ht="14.25" customHeight="1">
      <c r="A246" s="285"/>
      <c r="B246" s="285"/>
      <c r="C246" s="733"/>
      <c r="D246" s="285"/>
      <c r="E246" s="285"/>
      <c r="F246" s="285"/>
      <c r="G246" s="285"/>
      <c r="H246" s="285"/>
      <c r="I246" s="285"/>
      <c r="J246" s="285"/>
      <c r="K246" s="285"/>
      <c r="L246" s="964"/>
      <c r="M246" s="285"/>
      <c r="N246" s="285"/>
      <c r="O246" s="285"/>
      <c r="P246" s="285"/>
      <c r="Q246" s="285"/>
      <c r="R246" s="285"/>
      <c r="S246" s="964"/>
      <c r="T246" s="964"/>
      <c r="U246" s="285"/>
      <c r="V246" s="285"/>
      <c r="W246" s="285"/>
      <c r="X246" s="285"/>
      <c r="Y246" s="285"/>
      <c r="Z246" s="285"/>
      <c r="AA246" s="285"/>
      <c r="AB246" s="285"/>
      <c r="AC246" s="285"/>
      <c r="AD246" s="285"/>
      <c r="AE246" s="285"/>
      <c r="AF246" s="285"/>
      <c r="AG246" s="285"/>
      <c r="AH246" s="285"/>
      <c r="AI246" s="285"/>
      <c r="AJ246" s="285"/>
      <c r="AK246" s="285"/>
      <c r="AL246" s="285"/>
      <c r="AM246" s="285"/>
      <c r="AN246" s="285"/>
      <c r="AO246" s="285"/>
      <c r="AP246" s="285"/>
      <c r="AQ246" s="285"/>
      <c r="AR246" s="285"/>
    </row>
    <row r="247" spans="1:44" ht="14.25" customHeight="1">
      <c r="A247" s="285"/>
      <c r="B247" s="285"/>
      <c r="C247" s="733"/>
      <c r="D247" s="285"/>
      <c r="E247" s="285"/>
      <c r="F247" s="285"/>
      <c r="G247" s="285"/>
      <c r="H247" s="285"/>
      <c r="I247" s="285"/>
      <c r="J247" s="285"/>
      <c r="K247" s="285"/>
      <c r="L247" s="964"/>
      <c r="M247" s="285"/>
      <c r="N247" s="285"/>
      <c r="O247" s="285"/>
      <c r="P247" s="285"/>
      <c r="Q247" s="285"/>
      <c r="R247" s="285"/>
      <c r="S247" s="964"/>
      <c r="T247" s="964"/>
      <c r="U247" s="285"/>
      <c r="V247" s="285"/>
      <c r="W247" s="285"/>
      <c r="X247" s="285"/>
      <c r="Y247" s="285"/>
      <c r="Z247" s="285"/>
      <c r="AA247" s="285"/>
      <c r="AB247" s="285"/>
      <c r="AC247" s="285"/>
      <c r="AD247" s="285"/>
      <c r="AE247" s="285"/>
      <c r="AF247" s="285"/>
      <c r="AG247" s="285"/>
      <c r="AH247" s="285"/>
      <c r="AI247" s="285"/>
      <c r="AJ247" s="285"/>
      <c r="AK247" s="285"/>
      <c r="AL247" s="285"/>
      <c r="AM247" s="285"/>
      <c r="AN247" s="285"/>
      <c r="AO247" s="285"/>
      <c r="AP247" s="285"/>
      <c r="AQ247" s="285"/>
      <c r="AR247" s="285"/>
    </row>
    <row r="248" spans="1:44" ht="14.25" customHeight="1">
      <c r="A248" s="285"/>
      <c r="B248" s="285"/>
      <c r="C248" s="733"/>
      <c r="D248" s="285"/>
      <c r="E248" s="285"/>
      <c r="F248" s="285"/>
      <c r="G248" s="285"/>
      <c r="H248" s="285"/>
      <c r="I248" s="285"/>
      <c r="J248" s="285"/>
      <c r="K248" s="285"/>
      <c r="L248" s="964"/>
      <c r="M248" s="285"/>
      <c r="N248" s="285"/>
      <c r="O248" s="285"/>
      <c r="P248" s="285"/>
      <c r="Q248" s="285"/>
      <c r="R248" s="285"/>
      <c r="S248" s="964"/>
      <c r="T248" s="964"/>
      <c r="U248" s="285"/>
      <c r="V248" s="285"/>
      <c r="W248" s="285"/>
      <c r="X248" s="285"/>
      <c r="Y248" s="285"/>
      <c r="Z248" s="285"/>
      <c r="AA248" s="285"/>
      <c r="AB248" s="285"/>
      <c r="AC248" s="285"/>
      <c r="AD248" s="285"/>
      <c r="AE248" s="285"/>
      <c r="AF248" s="285"/>
      <c r="AG248" s="285"/>
      <c r="AH248" s="285"/>
      <c r="AI248" s="285"/>
      <c r="AJ248" s="285"/>
      <c r="AK248" s="285"/>
      <c r="AL248" s="285"/>
      <c r="AM248" s="285"/>
      <c r="AN248" s="285"/>
      <c r="AO248" s="285"/>
      <c r="AP248" s="285"/>
      <c r="AQ248" s="285"/>
      <c r="AR248" s="285"/>
    </row>
    <row r="249" spans="1:44" ht="14.25" customHeight="1">
      <c r="A249" s="285"/>
      <c r="B249" s="285"/>
      <c r="C249" s="733"/>
      <c r="D249" s="285"/>
      <c r="E249" s="285"/>
      <c r="F249" s="285"/>
      <c r="G249" s="285"/>
      <c r="H249" s="285"/>
      <c r="I249" s="285"/>
      <c r="J249" s="285"/>
      <c r="K249" s="285"/>
      <c r="L249" s="964"/>
      <c r="M249" s="285"/>
      <c r="N249" s="285"/>
      <c r="O249" s="285"/>
      <c r="P249" s="285"/>
      <c r="Q249" s="285"/>
      <c r="R249" s="285"/>
      <c r="S249" s="964"/>
      <c r="T249" s="964"/>
      <c r="U249" s="285"/>
      <c r="V249" s="285"/>
      <c r="W249" s="285"/>
      <c r="X249" s="285"/>
      <c r="Y249" s="285"/>
      <c r="Z249" s="285"/>
      <c r="AA249" s="285"/>
      <c r="AB249" s="285"/>
      <c r="AC249" s="285"/>
      <c r="AD249" s="285"/>
      <c r="AE249" s="285"/>
      <c r="AF249" s="285"/>
      <c r="AG249" s="285"/>
      <c r="AH249" s="285"/>
      <c r="AI249" s="285"/>
      <c r="AJ249" s="285"/>
      <c r="AK249" s="285"/>
      <c r="AL249" s="285"/>
      <c r="AM249" s="285"/>
      <c r="AN249" s="285"/>
      <c r="AO249" s="285"/>
      <c r="AP249" s="285"/>
      <c r="AQ249" s="285"/>
      <c r="AR249" s="285"/>
    </row>
    <row r="250" spans="1:44" ht="14.25" customHeight="1">
      <c r="A250" s="285"/>
      <c r="B250" s="285"/>
      <c r="C250" s="733"/>
      <c r="D250" s="285"/>
      <c r="E250" s="285"/>
      <c r="F250" s="285"/>
      <c r="G250" s="285"/>
      <c r="H250" s="285"/>
      <c r="I250" s="285"/>
      <c r="J250" s="285"/>
      <c r="K250" s="285"/>
      <c r="L250" s="964"/>
      <c r="M250" s="285"/>
      <c r="N250" s="285"/>
      <c r="O250" s="285"/>
      <c r="P250" s="285"/>
      <c r="Q250" s="285"/>
      <c r="R250" s="285"/>
      <c r="S250" s="964"/>
      <c r="T250" s="964"/>
      <c r="U250" s="285"/>
      <c r="V250" s="285"/>
      <c r="W250" s="285"/>
      <c r="X250" s="285"/>
      <c r="Y250" s="285"/>
      <c r="Z250" s="285"/>
      <c r="AA250" s="285"/>
      <c r="AB250" s="285"/>
      <c r="AC250" s="285"/>
      <c r="AD250" s="285"/>
      <c r="AE250" s="285"/>
      <c r="AF250" s="285"/>
      <c r="AG250" s="285"/>
      <c r="AH250" s="285"/>
      <c r="AI250" s="285"/>
      <c r="AJ250" s="285"/>
      <c r="AK250" s="285"/>
      <c r="AL250" s="285"/>
      <c r="AM250" s="285"/>
      <c r="AN250" s="285"/>
      <c r="AO250" s="285"/>
      <c r="AP250" s="285"/>
      <c r="AQ250" s="285"/>
      <c r="AR250" s="285"/>
    </row>
    <row r="251" spans="1:44" ht="14.25" customHeight="1">
      <c r="A251" s="285"/>
      <c r="B251" s="285"/>
      <c r="C251" s="733"/>
      <c r="D251" s="285"/>
      <c r="E251" s="285"/>
      <c r="F251" s="285"/>
      <c r="G251" s="285"/>
      <c r="H251" s="285"/>
      <c r="I251" s="285"/>
      <c r="J251" s="285"/>
      <c r="K251" s="285"/>
      <c r="L251" s="964"/>
      <c r="M251" s="285"/>
      <c r="N251" s="285"/>
      <c r="O251" s="285"/>
      <c r="P251" s="285"/>
      <c r="Q251" s="285"/>
      <c r="R251" s="285"/>
      <c r="S251" s="964"/>
      <c r="T251" s="964"/>
      <c r="U251" s="285"/>
      <c r="V251" s="285"/>
      <c r="W251" s="285"/>
      <c r="X251" s="285"/>
      <c r="Y251" s="285"/>
      <c r="Z251" s="285"/>
      <c r="AA251" s="285"/>
      <c r="AB251" s="285"/>
      <c r="AC251" s="285"/>
      <c r="AD251" s="285"/>
      <c r="AE251" s="285"/>
      <c r="AF251" s="285"/>
      <c r="AG251" s="285"/>
      <c r="AH251" s="285"/>
      <c r="AI251" s="285"/>
      <c r="AJ251" s="285"/>
      <c r="AK251" s="285"/>
      <c r="AL251" s="285"/>
      <c r="AM251" s="285"/>
      <c r="AN251" s="285"/>
      <c r="AO251" s="285"/>
      <c r="AP251" s="285"/>
      <c r="AQ251" s="285"/>
      <c r="AR251" s="285"/>
    </row>
    <row r="252" spans="1:44" ht="14.25" customHeight="1">
      <c r="A252" s="285"/>
      <c r="B252" s="285"/>
      <c r="C252" s="733"/>
      <c r="D252" s="285"/>
      <c r="E252" s="285"/>
      <c r="F252" s="285"/>
      <c r="G252" s="285"/>
      <c r="H252" s="285"/>
      <c r="I252" s="285"/>
      <c r="J252" s="285"/>
      <c r="K252" s="285"/>
      <c r="L252" s="964"/>
      <c r="M252" s="285"/>
      <c r="N252" s="285"/>
      <c r="O252" s="285"/>
      <c r="P252" s="285"/>
      <c r="Q252" s="285"/>
      <c r="R252" s="285"/>
      <c r="S252" s="964"/>
      <c r="T252" s="964"/>
      <c r="U252" s="285"/>
      <c r="V252" s="285"/>
      <c r="W252" s="285"/>
      <c r="X252" s="285"/>
      <c r="Y252" s="285"/>
      <c r="Z252" s="285"/>
      <c r="AA252" s="285"/>
      <c r="AB252" s="285"/>
      <c r="AC252" s="285"/>
      <c r="AD252" s="285"/>
      <c r="AE252" s="285"/>
      <c r="AF252" s="285"/>
      <c r="AG252" s="285"/>
      <c r="AH252" s="285"/>
      <c r="AI252" s="285"/>
      <c r="AJ252" s="285"/>
      <c r="AK252" s="285"/>
      <c r="AL252" s="285"/>
      <c r="AM252" s="285"/>
      <c r="AN252" s="285"/>
      <c r="AO252" s="285"/>
      <c r="AP252" s="285"/>
      <c r="AQ252" s="285"/>
      <c r="AR252" s="285"/>
    </row>
    <row r="253" spans="1:44" ht="14.25" customHeight="1">
      <c r="A253" s="285"/>
      <c r="B253" s="285"/>
      <c r="C253" s="733"/>
      <c r="D253" s="285"/>
      <c r="E253" s="285"/>
      <c r="F253" s="285"/>
      <c r="G253" s="285"/>
      <c r="H253" s="285"/>
      <c r="I253" s="285"/>
      <c r="J253" s="285"/>
      <c r="K253" s="285"/>
      <c r="L253" s="964"/>
      <c r="M253" s="285"/>
      <c r="N253" s="285"/>
      <c r="O253" s="285"/>
      <c r="P253" s="285"/>
      <c r="Q253" s="285"/>
      <c r="R253" s="285"/>
      <c r="S253" s="964"/>
      <c r="T253" s="964"/>
      <c r="U253" s="285"/>
      <c r="V253" s="285"/>
      <c r="W253" s="285"/>
      <c r="X253" s="285"/>
      <c r="Y253" s="285"/>
      <c r="Z253" s="285"/>
      <c r="AA253" s="285"/>
      <c r="AB253" s="285"/>
      <c r="AC253" s="285"/>
      <c r="AD253" s="285"/>
      <c r="AE253" s="285"/>
      <c r="AF253" s="285"/>
      <c r="AG253" s="285"/>
      <c r="AH253" s="285"/>
      <c r="AI253" s="285"/>
      <c r="AJ253" s="285"/>
      <c r="AK253" s="285"/>
      <c r="AL253" s="285"/>
      <c r="AM253" s="285"/>
      <c r="AN253" s="285"/>
      <c r="AO253" s="285"/>
      <c r="AP253" s="285"/>
      <c r="AQ253" s="285"/>
      <c r="AR253" s="285"/>
    </row>
    <row r="254" spans="1:44" ht="14.25" customHeight="1">
      <c r="A254" s="285"/>
      <c r="B254" s="285"/>
      <c r="C254" s="733"/>
      <c r="D254" s="285"/>
      <c r="E254" s="285"/>
      <c r="F254" s="285"/>
      <c r="G254" s="285"/>
      <c r="H254" s="285"/>
      <c r="I254" s="285"/>
      <c r="J254" s="285"/>
      <c r="K254" s="285"/>
      <c r="L254" s="964"/>
      <c r="M254" s="285"/>
      <c r="N254" s="285"/>
      <c r="O254" s="285"/>
      <c r="P254" s="285"/>
      <c r="Q254" s="285"/>
      <c r="R254" s="285"/>
      <c r="S254" s="964"/>
      <c r="T254" s="964"/>
      <c r="U254" s="285"/>
      <c r="V254" s="285"/>
      <c r="W254" s="285"/>
      <c r="X254" s="285"/>
      <c r="Y254" s="285"/>
      <c r="Z254" s="285"/>
      <c r="AA254" s="285"/>
      <c r="AB254" s="285"/>
      <c r="AC254" s="285"/>
      <c r="AD254" s="285"/>
      <c r="AE254" s="285"/>
      <c r="AF254" s="285"/>
      <c r="AG254" s="285"/>
      <c r="AH254" s="285"/>
      <c r="AI254" s="285"/>
      <c r="AJ254" s="285"/>
      <c r="AK254" s="285"/>
      <c r="AL254" s="285"/>
      <c r="AM254" s="285"/>
      <c r="AN254" s="285"/>
      <c r="AO254" s="285"/>
      <c r="AP254" s="285"/>
      <c r="AQ254" s="285"/>
      <c r="AR254" s="285"/>
    </row>
    <row r="255" spans="1:44" ht="14.25" customHeight="1">
      <c r="A255" s="1395"/>
      <c r="B255" s="1395"/>
      <c r="C255" s="416"/>
      <c r="D255" s="1395"/>
      <c r="E255" s="1395"/>
      <c r="F255" s="1395"/>
      <c r="G255" s="1395"/>
      <c r="H255" s="1395"/>
      <c r="I255" s="1395"/>
      <c r="J255" s="1395"/>
      <c r="K255" s="1395"/>
      <c r="L255" s="1396"/>
      <c r="M255" s="1395"/>
      <c r="N255" s="1395"/>
      <c r="O255" s="1395"/>
      <c r="P255" s="1395"/>
      <c r="Q255" s="1395"/>
      <c r="R255" s="1395"/>
      <c r="S255" s="1396"/>
      <c r="T255" s="1396"/>
      <c r="U255" s="1395"/>
      <c r="V255" s="1395"/>
      <c r="W255" s="1395"/>
      <c r="X255" s="1395"/>
      <c r="Y255" s="1395"/>
      <c r="Z255" s="1395"/>
      <c r="AA255" s="1395"/>
      <c r="AB255" s="1395"/>
      <c r="AC255" s="1395"/>
      <c r="AD255" s="1395"/>
      <c r="AE255" s="1395"/>
      <c r="AF255" s="1395"/>
      <c r="AG255" s="1395"/>
      <c r="AH255" s="1395"/>
      <c r="AI255" s="1395"/>
      <c r="AJ255" s="1395"/>
      <c r="AK255" s="1395"/>
      <c r="AL255" s="1395"/>
      <c r="AM255" s="1395"/>
      <c r="AN255" s="1395"/>
      <c r="AO255" s="1395"/>
      <c r="AP255" s="1395"/>
      <c r="AQ255" s="1395"/>
      <c r="AR255" s="1395"/>
    </row>
    <row r="256" spans="1:44" ht="14.25" customHeight="1">
      <c r="C256" s="786"/>
      <c r="L256" s="1397"/>
      <c r="S256" s="1397"/>
      <c r="T256" s="1397"/>
    </row>
    <row r="257" spans="3:20" ht="14.25" customHeight="1">
      <c r="C257" s="786"/>
      <c r="L257" s="1397"/>
      <c r="S257" s="1397"/>
      <c r="T257" s="1397"/>
    </row>
    <row r="258" spans="3:20" ht="14.25" customHeight="1">
      <c r="C258" s="786"/>
      <c r="L258" s="1397"/>
      <c r="S258" s="1397"/>
      <c r="T258" s="1397"/>
    </row>
    <row r="259" spans="3:20" ht="14.25" customHeight="1">
      <c r="C259" s="786"/>
      <c r="L259" s="1397"/>
      <c r="S259" s="1397"/>
      <c r="T259" s="1397"/>
    </row>
    <row r="260" spans="3:20" ht="14.25" customHeight="1">
      <c r="C260" s="786"/>
      <c r="L260" s="1397"/>
      <c r="S260" s="1397"/>
      <c r="T260" s="1397"/>
    </row>
    <row r="261" spans="3:20" ht="14.25" customHeight="1">
      <c r="C261" s="786"/>
      <c r="L261" s="1397"/>
      <c r="S261" s="1397"/>
      <c r="T261" s="1397"/>
    </row>
    <row r="262" spans="3:20" ht="14.25" customHeight="1">
      <c r="C262" s="786"/>
      <c r="L262" s="1397"/>
      <c r="S262" s="1397"/>
      <c r="T262" s="1397"/>
    </row>
    <row r="263" spans="3:20" ht="14.25" customHeight="1">
      <c r="C263" s="786"/>
      <c r="L263" s="1397"/>
      <c r="S263" s="1397"/>
      <c r="T263" s="1397"/>
    </row>
    <row r="264" spans="3:20" ht="14.25" customHeight="1">
      <c r="C264" s="786"/>
      <c r="L264" s="1397"/>
      <c r="S264" s="1397"/>
      <c r="T264" s="1397"/>
    </row>
    <row r="265" spans="3:20" ht="14.25" customHeight="1">
      <c r="C265" s="786"/>
      <c r="L265" s="1397"/>
      <c r="S265" s="1397"/>
      <c r="T265" s="1397"/>
    </row>
    <row r="266" spans="3:20" ht="14.25" customHeight="1">
      <c r="C266" s="786"/>
      <c r="L266" s="1397"/>
      <c r="S266" s="1397"/>
      <c r="T266" s="1397"/>
    </row>
    <row r="267" spans="3:20" ht="14.25" customHeight="1">
      <c r="C267" s="786"/>
      <c r="L267" s="1397"/>
      <c r="S267" s="1397"/>
      <c r="T267" s="1397"/>
    </row>
    <row r="268" spans="3:20" ht="14.25" customHeight="1">
      <c r="C268" s="786"/>
      <c r="L268" s="1397"/>
      <c r="S268" s="1397"/>
      <c r="T268" s="1397"/>
    </row>
    <row r="269" spans="3:20" ht="14.25" customHeight="1">
      <c r="C269" s="786"/>
      <c r="L269" s="1397"/>
      <c r="S269" s="1397"/>
      <c r="T269" s="1397"/>
    </row>
    <row r="270" spans="3:20" ht="14.25" customHeight="1">
      <c r="C270" s="786"/>
      <c r="L270" s="1397"/>
      <c r="S270" s="1397"/>
      <c r="T270" s="1397"/>
    </row>
    <row r="271" spans="3:20" ht="14.25" customHeight="1">
      <c r="C271" s="786"/>
      <c r="L271" s="1397"/>
      <c r="S271" s="1397"/>
      <c r="T271" s="1397"/>
    </row>
    <row r="272" spans="3:20" ht="14.25" customHeight="1">
      <c r="C272" s="786"/>
      <c r="L272" s="1397"/>
      <c r="S272" s="1397"/>
      <c r="T272" s="1397"/>
    </row>
    <row r="273" spans="3:20" ht="14.25" customHeight="1">
      <c r="C273" s="786"/>
      <c r="L273" s="1397"/>
      <c r="S273" s="1397"/>
      <c r="T273" s="1397"/>
    </row>
    <row r="274" spans="3:20" ht="14.25" customHeight="1">
      <c r="C274" s="786"/>
      <c r="L274" s="1397"/>
      <c r="S274" s="1397"/>
      <c r="T274" s="1397"/>
    </row>
    <row r="275" spans="3:20" ht="14.25" customHeight="1">
      <c r="C275" s="786"/>
      <c r="L275" s="1397"/>
      <c r="S275" s="1397"/>
      <c r="T275" s="1397"/>
    </row>
    <row r="276" spans="3:20" ht="14.25" customHeight="1">
      <c r="C276" s="786"/>
      <c r="L276" s="1397"/>
      <c r="S276" s="1397"/>
      <c r="T276" s="1397"/>
    </row>
    <row r="277" spans="3:20" ht="14.25" customHeight="1">
      <c r="C277" s="786"/>
      <c r="L277" s="1397"/>
      <c r="S277" s="1397"/>
      <c r="T277" s="1397"/>
    </row>
    <row r="278" spans="3:20" ht="14.25" customHeight="1">
      <c r="C278" s="786"/>
      <c r="L278" s="1397"/>
      <c r="S278" s="1397"/>
      <c r="T278" s="1397"/>
    </row>
    <row r="279" spans="3:20" ht="14.25" customHeight="1">
      <c r="C279" s="786"/>
      <c r="L279" s="1397"/>
      <c r="S279" s="1397"/>
      <c r="T279" s="1397"/>
    </row>
    <row r="280" spans="3:20" ht="14.25" customHeight="1">
      <c r="C280" s="786"/>
      <c r="L280" s="1397"/>
      <c r="S280" s="1397"/>
      <c r="T280" s="1397"/>
    </row>
    <row r="281" spans="3:20" ht="14.25" customHeight="1">
      <c r="C281" s="786"/>
      <c r="L281" s="1397"/>
      <c r="S281" s="1397"/>
      <c r="T281" s="1397"/>
    </row>
    <row r="282" spans="3:20" ht="14.25" customHeight="1">
      <c r="C282" s="786"/>
      <c r="L282" s="1397"/>
      <c r="S282" s="1397"/>
      <c r="T282" s="1397"/>
    </row>
    <row r="283" spans="3:20" ht="14.25" customHeight="1">
      <c r="C283" s="786"/>
      <c r="L283" s="1397"/>
      <c r="S283" s="1397"/>
      <c r="T283" s="1397"/>
    </row>
    <row r="284" spans="3:20" ht="14.25" customHeight="1">
      <c r="C284" s="786"/>
      <c r="L284" s="1397"/>
      <c r="S284" s="1397"/>
      <c r="T284" s="1397"/>
    </row>
    <row r="285" spans="3:20" ht="14.25" customHeight="1">
      <c r="C285" s="786"/>
      <c r="L285" s="1397"/>
      <c r="S285" s="1397"/>
      <c r="T285" s="1397"/>
    </row>
    <row r="286" spans="3:20" ht="14.25" customHeight="1">
      <c r="C286" s="786"/>
      <c r="L286" s="1397"/>
      <c r="S286" s="1397"/>
      <c r="T286" s="1397"/>
    </row>
    <row r="287" spans="3:20" ht="14.25" customHeight="1">
      <c r="C287" s="786"/>
      <c r="L287" s="1397"/>
      <c r="S287" s="1397"/>
      <c r="T287" s="1397"/>
    </row>
    <row r="288" spans="3:20" ht="14.25" customHeight="1">
      <c r="C288" s="786"/>
      <c r="L288" s="1397"/>
      <c r="S288" s="1397"/>
      <c r="T288" s="1397"/>
    </row>
    <row r="289" spans="3:20" ht="14.25" customHeight="1">
      <c r="C289" s="786"/>
      <c r="L289" s="1397"/>
      <c r="S289" s="1397"/>
      <c r="T289" s="1397"/>
    </row>
    <row r="290" spans="3:20" ht="14.25" customHeight="1">
      <c r="C290" s="786"/>
      <c r="L290" s="1397"/>
      <c r="S290" s="1397"/>
      <c r="T290" s="1397"/>
    </row>
    <row r="291" spans="3:20" ht="14.25" customHeight="1">
      <c r="C291" s="786"/>
      <c r="L291" s="1397"/>
      <c r="S291" s="1397"/>
      <c r="T291" s="1397"/>
    </row>
    <row r="292" spans="3:20" ht="14.25" customHeight="1">
      <c r="C292" s="786"/>
      <c r="L292" s="1397"/>
      <c r="S292" s="1397"/>
      <c r="T292" s="1397"/>
    </row>
    <row r="293" spans="3:20" ht="14.25" customHeight="1">
      <c r="C293" s="786"/>
      <c r="L293" s="1397"/>
      <c r="S293" s="1397"/>
      <c r="T293" s="1397"/>
    </row>
    <row r="294" spans="3:20" ht="14.25" customHeight="1">
      <c r="C294" s="786"/>
      <c r="L294" s="1397"/>
      <c r="S294" s="1397"/>
      <c r="T294" s="1397"/>
    </row>
    <row r="295" spans="3:20" ht="14.25" customHeight="1">
      <c r="C295" s="786"/>
      <c r="L295" s="1397"/>
      <c r="S295" s="1397"/>
      <c r="T295" s="1397"/>
    </row>
    <row r="296" spans="3:20" ht="14.25" customHeight="1">
      <c r="C296" s="786"/>
      <c r="L296" s="1397"/>
      <c r="S296" s="1397"/>
      <c r="T296" s="1397"/>
    </row>
    <row r="297" spans="3:20" ht="14.25" customHeight="1">
      <c r="C297" s="786"/>
      <c r="L297" s="1397"/>
      <c r="S297" s="1397"/>
      <c r="T297" s="1397"/>
    </row>
    <row r="298" spans="3:20" ht="14.25" customHeight="1">
      <c r="C298" s="786"/>
      <c r="L298" s="1397"/>
      <c r="S298" s="1397"/>
      <c r="T298" s="1397"/>
    </row>
    <row r="299" spans="3:20" ht="14.25" customHeight="1">
      <c r="C299" s="786"/>
      <c r="L299" s="1397"/>
      <c r="S299" s="1397"/>
      <c r="T299" s="1397"/>
    </row>
    <row r="300" spans="3:20" ht="14.25" customHeight="1">
      <c r="C300" s="786"/>
      <c r="L300" s="1397"/>
      <c r="S300" s="1397"/>
      <c r="T300" s="1397"/>
    </row>
    <row r="301" spans="3:20" ht="14.25" customHeight="1">
      <c r="C301" s="786"/>
      <c r="L301" s="1397"/>
      <c r="S301" s="1397"/>
      <c r="T301" s="1397"/>
    </row>
    <row r="302" spans="3:20" ht="14.25" customHeight="1">
      <c r="C302" s="786"/>
      <c r="L302" s="1397"/>
      <c r="S302" s="1397"/>
      <c r="T302" s="1397"/>
    </row>
    <row r="303" spans="3:20" ht="14.25" customHeight="1">
      <c r="C303" s="786"/>
      <c r="L303" s="1397"/>
      <c r="S303" s="1397"/>
      <c r="T303" s="1397"/>
    </row>
    <row r="304" spans="3:20" ht="14.25" customHeight="1">
      <c r="C304" s="786"/>
      <c r="L304" s="1397"/>
      <c r="S304" s="1397"/>
      <c r="T304" s="1397"/>
    </row>
    <row r="305" spans="3:20" ht="14.25" customHeight="1">
      <c r="C305" s="786"/>
      <c r="L305" s="1397"/>
      <c r="S305" s="1397"/>
      <c r="T305" s="1397"/>
    </row>
    <row r="306" spans="3:20" ht="14.25" customHeight="1">
      <c r="C306" s="786"/>
      <c r="L306" s="1397"/>
      <c r="S306" s="1397"/>
      <c r="T306" s="1397"/>
    </row>
    <row r="307" spans="3:20" ht="14.25" customHeight="1">
      <c r="C307" s="786"/>
      <c r="L307" s="1397"/>
      <c r="S307" s="1397"/>
      <c r="T307" s="1397"/>
    </row>
    <row r="308" spans="3:20" ht="14.25" customHeight="1">
      <c r="C308" s="786"/>
      <c r="L308" s="1397"/>
      <c r="S308" s="1397"/>
      <c r="T308" s="1397"/>
    </row>
    <row r="309" spans="3:20" ht="14.25" customHeight="1">
      <c r="C309" s="786"/>
      <c r="L309" s="1397"/>
      <c r="S309" s="1397"/>
      <c r="T309" s="1397"/>
    </row>
    <row r="310" spans="3:20" ht="14.25" customHeight="1">
      <c r="C310" s="786"/>
      <c r="L310" s="1397"/>
      <c r="S310" s="1397"/>
      <c r="T310" s="1397"/>
    </row>
    <row r="311" spans="3:20" ht="14.25" customHeight="1">
      <c r="C311" s="786"/>
      <c r="L311" s="1397"/>
      <c r="S311" s="1397"/>
      <c r="T311" s="1397"/>
    </row>
    <row r="312" spans="3:20" ht="14.25" customHeight="1">
      <c r="C312" s="786"/>
      <c r="L312" s="1397"/>
      <c r="S312" s="1397"/>
      <c r="T312" s="1397"/>
    </row>
    <row r="313" spans="3:20" ht="14.25" customHeight="1">
      <c r="C313" s="786"/>
      <c r="L313" s="1397"/>
      <c r="S313" s="1397"/>
      <c r="T313" s="1397"/>
    </row>
    <row r="314" spans="3:20" ht="14.25" customHeight="1">
      <c r="C314" s="786"/>
      <c r="L314" s="1397"/>
      <c r="S314" s="1397"/>
      <c r="T314" s="1397"/>
    </row>
    <row r="315" spans="3:20" ht="14.25" customHeight="1">
      <c r="C315" s="786"/>
      <c r="L315" s="1397"/>
      <c r="S315" s="1397"/>
      <c r="T315" s="1397"/>
    </row>
    <row r="316" spans="3:20" ht="14.25" customHeight="1">
      <c r="C316" s="786"/>
      <c r="L316" s="1397"/>
      <c r="S316" s="1397"/>
      <c r="T316" s="1397"/>
    </row>
    <row r="317" spans="3:20" ht="14.25" customHeight="1">
      <c r="C317" s="786"/>
      <c r="L317" s="1397"/>
      <c r="S317" s="1397"/>
      <c r="T317" s="1397"/>
    </row>
    <row r="318" spans="3:20" ht="14.25" customHeight="1">
      <c r="C318" s="786"/>
      <c r="L318" s="1397"/>
      <c r="S318" s="1397"/>
      <c r="T318" s="1397"/>
    </row>
    <row r="319" spans="3:20" ht="14.25" customHeight="1">
      <c r="C319" s="786"/>
      <c r="L319" s="1397"/>
      <c r="S319" s="1397"/>
      <c r="T319" s="1397"/>
    </row>
    <row r="320" spans="3:20" ht="14.25" customHeight="1">
      <c r="C320" s="786"/>
      <c r="L320" s="1397"/>
      <c r="S320" s="1397"/>
      <c r="T320" s="1397"/>
    </row>
    <row r="321" spans="3:20" ht="14.25" customHeight="1">
      <c r="C321" s="786"/>
      <c r="L321" s="1397"/>
      <c r="S321" s="1397"/>
      <c r="T321" s="1397"/>
    </row>
    <row r="322" spans="3:20" ht="14.25" customHeight="1">
      <c r="C322" s="786"/>
      <c r="L322" s="1397"/>
      <c r="S322" s="1397"/>
      <c r="T322" s="1397"/>
    </row>
    <row r="323" spans="3:20" ht="14.25" customHeight="1">
      <c r="C323" s="786"/>
      <c r="L323" s="1397"/>
      <c r="S323" s="1397"/>
      <c r="T323" s="1397"/>
    </row>
    <row r="324" spans="3:20" ht="14.25" customHeight="1">
      <c r="C324" s="786"/>
      <c r="L324" s="1397"/>
      <c r="S324" s="1397"/>
      <c r="T324" s="1397"/>
    </row>
    <row r="325" spans="3:20" ht="14.25" customHeight="1">
      <c r="C325" s="786"/>
      <c r="L325" s="1397"/>
      <c r="S325" s="1397"/>
      <c r="T325" s="1397"/>
    </row>
    <row r="326" spans="3:20" ht="14.25" customHeight="1">
      <c r="C326" s="786"/>
      <c r="L326" s="1397"/>
      <c r="S326" s="1397"/>
      <c r="T326" s="1397"/>
    </row>
    <row r="327" spans="3:20" ht="14.25" customHeight="1">
      <c r="C327" s="786"/>
      <c r="L327" s="1397"/>
      <c r="S327" s="1397"/>
      <c r="T327" s="1397"/>
    </row>
    <row r="328" spans="3:20" ht="14.25" customHeight="1">
      <c r="C328" s="786"/>
      <c r="L328" s="1397"/>
      <c r="S328" s="1397"/>
      <c r="T328" s="1397"/>
    </row>
    <row r="329" spans="3:20" ht="14.25" customHeight="1">
      <c r="C329" s="786"/>
      <c r="L329" s="1397"/>
      <c r="S329" s="1397"/>
      <c r="T329" s="1397"/>
    </row>
    <row r="330" spans="3:20" ht="14.25" customHeight="1">
      <c r="C330" s="786"/>
      <c r="L330" s="1397"/>
      <c r="S330" s="1397"/>
      <c r="T330" s="1397"/>
    </row>
    <row r="331" spans="3:20" ht="14.25" customHeight="1">
      <c r="C331" s="786"/>
      <c r="L331" s="1397"/>
      <c r="S331" s="1397"/>
      <c r="T331" s="1397"/>
    </row>
    <row r="332" spans="3:20" ht="14.25" customHeight="1">
      <c r="C332" s="786"/>
      <c r="L332" s="1397"/>
      <c r="S332" s="1397"/>
      <c r="T332" s="1397"/>
    </row>
    <row r="333" spans="3:20" ht="14.25" customHeight="1">
      <c r="C333" s="786"/>
      <c r="L333" s="1397"/>
      <c r="S333" s="1397"/>
      <c r="T333" s="1397"/>
    </row>
    <row r="334" spans="3:20" ht="14.25" customHeight="1">
      <c r="C334" s="786"/>
      <c r="L334" s="1397"/>
      <c r="S334" s="1397"/>
      <c r="T334" s="1397"/>
    </row>
    <row r="335" spans="3:20" ht="14.25" customHeight="1">
      <c r="C335" s="786"/>
      <c r="L335" s="1397"/>
      <c r="S335" s="1397"/>
      <c r="T335" s="1397"/>
    </row>
    <row r="336" spans="3:20" ht="14.25" customHeight="1">
      <c r="C336" s="786"/>
      <c r="L336" s="1397"/>
      <c r="S336" s="1397"/>
      <c r="T336" s="1397"/>
    </row>
    <row r="337" spans="3:20" ht="14.25" customHeight="1">
      <c r="C337" s="786"/>
      <c r="L337" s="1397"/>
      <c r="S337" s="1397"/>
      <c r="T337" s="1397"/>
    </row>
    <row r="338" spans="3:20" ht="14.25" customHeight="1">
      <c r="C338" s="786"/>
      <c r="L338" s="1397"/>
      <c r="S338" s="1397"/>
      <c r="T338" s="1397"/>
    </row>
    <row r="339" spans="3:20" ht="14.25" customHeight="1">
      <c r="C339" s="786"/>
      <c r="L339" s="1397"/>
      <c r="S339" s="1397"/>
      <c r="T339" s="1397"/>
    </row>
    <row r="340" spans="3:20" ht="14.25" customHeight="1">
      <c r="C340" s="786"/>
      <c r="L340" s="1397"/>
      <c r="S340" s="1397"/>
      <c r="T340" s="1397"/>
    </row>
    <row r="341" spans="3:20" ht="14.25" customHeight="1">
      <c r="C341" s="786"/>
      <c r="L341" s="1397"/>
      <c r="S341" s="1397"/>
      <c r="T341" s="1397"/>
    </row>
    <row r="342" spans="3:20" ht="14.25" customHeight="1">
      <c r="C342" s="786"/>
      <c r="L342" s="1397"/>
      <c r="S342" s="1397"/>
      <c r="T342" s="1397"/>
    </row>
    <row r="343" spans="3:20" ht="14.25" customHeight="1">
      <c r="C343" s="786"/>
      <c r="L343" s="1397"/>
      <c r="S343" s="1397"/>
      <c r="T343" s="1397"/>
    </row>
    <row r="344" spans="3:20" ht="14.25" customHeight="1">
      <c r="C344" s="786"/>
      <c r="L344" s="1397"/>
      <c r="S344" s="1397"/>
      <c r="T344" s="1397"/>
    </row>
    <row r="345" spans="3:20" ht="14.25" customHeight="1">
      <c r="C345" s="786"/>
      <c r="L345" s="1397"/>
      <c r="S345" s="1397"/>
      <c r="T345" s="1397"/>
    </row>
    <row r="346" spans="3:20" ht="14.25" customHeight="1">
      <c r="C346" s="786"/>
      <c r="L346" s="1397"/>
      <c r="S346" s="1397"/>
      <c r="T346" s="1397"/>
    </row>
    <row r="347" spans="3:20" ht="14.25" customHeight="1">
      <c r="C347" s="786"/>
      <c r="L347" s="1397"/>
      <c r="S347" s="1397"/>
      <c r="T347" s="1397"/>
    </row>
    <row r="348" spans="3:20" ht="14.25" customHeight="1">
      <c r="C348" s="786"/>
      <c r="L348" s="1397"/>
      <c r="S348" s="1397"/>
      <c r="T348" s="1397"/>
    </row>
    <row r="349" spans="3:20" ht="14.25" customHeight="1">
      <c r="C349" s="786"/>
      <c r="L349" s="1397"/>
      <c r="S349" s="1397"/>
      <c r="T349" s="1397"/>
    </row>
    <row r="350" spans="3:20" ht="14.25" customHeight="1">
      <c r="C350" s="786"/>
      <c r="L350" s="1397"/>
      <c r="S350" s="1397"/>
      <c r="T350" s="1397"/>
    </row>
    <row r="351" spans="3:20" ht="14.25" customHeight="1">
      <c r="C351" s="786"/>
      <c r="L351" s="1397"/>
      <c r="S351" s="1397"/>
      <c r="T351" s="1397"/>
    </row>
    <row r="352" spans="3:20" ht="14.25" customHeight="1">
      <c r="C352" s="786"/>
      <c r="L352" s="1397"/>
      <c r="S352" s="1397"/>
      <c r="T352" s="1397"/>
    </row>
    <row r="353" spans="3:20" ht="14.25" customHeight="1">
      <c r="C353" s="786"/>
      <c r="L353" s="1397"/>
      <c r="S353" s="1397"/>
      <c r="T353" s="1397"/>
    </row>
    <row r="354" spans="3:20" ht="14.25" customHeight="1">
      <c r="C354" s="786"/>
      <c r="L354" s="1397"/>
      <c r="S354" s="1397"/>
      <c r="T354" s="1397"/>
    </row>
    <row r="355" spans="3:20" ht="14.25" customHeight="1">
      <c r="C355" s="786"/>
      <c r="L355" s="1397"/>
      <c r="S355" s="1397"/>
      <c r="T355" s="1397"/>
    </row>
    <row r="356" spans="3:20" ht="14.25" customHeight="1">
      <c r="C356" s="786"/>
      <c r="L356" s="1397"/>
      <c r="S356" s="1397"/>
      <c r="T356" s="1397"/>
    </row>
    <row r="357" spans="3:20" ht="14.25" customHeight="1">
      <c r="C357" s="786"/>
      <c r="L357" s="1397"/>
      <c r="S357" s="1397"/>
      <c r="T357" s="1397"/>
    </row>
    <row r="358" spans="3:20" ht="14.25" customHeight="1">
      <c r="C358" s="786"/>
      <c r="L358" s="1397"/>
      <c r="S358" s="1397"/>
      <c r="T358" s="1397"/>
    </row>
    <row r="359" spans="3:20" ht="14.25" customHeight="1">
      <c r="C359" s="786"/>
      <c r="L359" s="1397"/>
      <c r="S359" s="1397"/>
      <c r="T359" s="1397"/>
    </row>
    <row r="360" spans="3:20" ht="14.25" customHeight="1">
      <c r="C360" s="786"/>
      <c r="L360" s="1397"/>
      <c r="S360" s="1397"/>
      <c r="T360" s="1397"/>
    </row>
    <row r="361" spans="3:20" ht="14.25" customHeight="1">
      <c r="C361" s="786"/>
      <c r="L361" s="1397"/>
      <c r="S361" s="1397"/>
      <c r="T361" s="1397"/>
    </row>
    <row r="362" spans="3:20" ht="14.25" customHeight="1">
      <c r="C362" s="786"/>
      <c r="L362" s="1397"/>
      <c r="S362" s="1397"/>
      <c r="T362" s="1397"/>
    </row>
    <row r="363" spans="3:20" ht="14.25" customHeight="1">
      <c r="C363" s="786"/>
      <c r="L363" s="1397"/>
      <c r="S363" s="1397"/>
      <c r="T363" s="1397"/>
    </row>
    <row r="364" spans="3:20" ht="14.25" customHeight="1">
      <c r="C364" s="786"/>
      <c r="L364" s="1397"/>
      <c r="S364" s="1397"/>
      <c r="T364" s="1397"/>
    </row>
    <row r="365" spans="3:20" ht="14.25" customHeight="1">
      <c r="C365" s="786"/>
      <c r="L365" s="1397"/>
      <c r="S365" s="1397"/>
      <c r="T365" s="1397"/>
    </row>
    <row r="366" spans="3:20" ht="14.25" customHeight="1">
      <c r="C366" s="786"/>
      <c r="L366" s="1397"/>
      <c r="S366" s="1397"/>
      <c r="T366" s="1397"/>
    </row>
    <row r="367" spans="3:20" ht="14.25" customHeight="1">
      <c r="C367" s="786"/>
      <c r="L367" s="1397"/>
      <c r="S367" s="1397"/>
      <c r="T367" s="1397"/>
    </row>
    <row r="368" spans="3:20" ht="14.25" customHeight="1">
      <c r="C368" s="786"/>
      <c r="L368" s="1397"/>
      <c r="S368" s="1397"/>
      <c r="T368" s="1397"/>
    </row>
    <row r="369" spans="3:20" ht="14.25" customHeight="1">
      <c r="C369" s="786"/>
      <c r="L369" s="1397"/>
      <c r="S369" s="1397"/>
      <c r="T369" s="1397"/>
    </row>
    <row r="370" spans="3:20" ht="14.25" customHeight="1">
      <c r="C370" s="786"/>
      <c r="L370" s="1397"/>
      <c r="S370" s="1397"/>
      <c r="T370" s="1397"/>
    </row>
    <row r="371" spans="3:20" ht="14.25" customHeight="1">
      <c r="C371" s="786"/>
      <c r="L371" s="1397"/>
      <c r="S371" s="1397"/>
      <c r="T371" s="1397"/>
    </row>
    <row r="372" spans="3:20" ht="14.25" customHeight="1">
      <c r="C372" s="786"/>
      <c r="L372" s="1397"/>
      <c r="S372" s="1397"/>
      <c r="T372" s="1397"/>
    </row>
    <row r="373" spans="3:20" ht="14.25" customHeight="1">
      <c r="C373" s="786"/>
      <c r="L373" s="1397"/>
      <c r="S373" s="1397"/>
      <c r="T373" s="1397"/>
    </row>
    <row r="374" spans="3:20" ht="14.25" customHeight="1">
      <c r="C374" s="786"/>
      <c r="L374" s="1397"/>
      <c r="S374" s="1397"/>
      <c r="T374" s="1397"/>
    </row>
    <row r="375" spans="3:20" ht="14.25" customHeight="1">
      <c r="C375" s="786"/>
      <c r="L375" s="1397"/>
      <c r="S375" s="1397"/>
      <c r="T375" s="1397"/>
    </row>
    <row r="376" spans="3:20" ht="14.25" customHeight="1">
      <c r="C376" s="786"/>
      <c r="L376" s="1397"/>
      <c r="S376" s="1397"/>
      <c r="T376" s="1397"/>
    </row>
    <row r="377" spans="3:20" ht="14.25" customHeight="1">
      <c r="C377" s="786"/>
      <c r="L377" s="1397"/>
      <c r="S377" s="1397"/>
      <c r="T377" s="1397"/>
    </row>
    <row r="378" spans="3:20" ht="14.25" customHeight="1">
      <c r="C378" s="786"/>
      <c r="L378" s="1397"/>
      <c r="S378" s="1397"/>
      <c r="T378" s="1397"/>
    </row>
    <row r="379" spans="3:20" ht="14.25" customHeight="1">
      <c r="C379" s="786"/>
      <c r="L379" s="1397"/>
      <c r="S379" s="1397"/>
      <c r="T379" s="1397"/>
    </row>
    <row r="380" spans="3:20" ht="14.25" customHeight="1">
      <c r="C380" s="786"/>
      <c r="L380" s="1397"/>
      <c r="S380" s="1397"/>
      <c r="T380" s="1397"/>
    </row>
    <row r="381" spans="3:20" ht="14.25" customHeight="1">
      <c r="C381" s="786"/>
      <c r="L381" s="1397"/>
      <c r="S381" s="1397"/>
      <c r="T381" s="1397"/>
    </row>
    <row r="382" spans="3:20" ht="14.25" customHeight="1">
      <c r="C382" s="786"/>
      <c r="L382" s="1397"/>
      <c r="S382" s="1397"/>
      <c r="T382" s="1397"/>
    </row>
    <row r="383" spans="3:20" ht="14.25" customHeight="1">
      <c r="C383" s="786"/>
      <c r="L383" s="1397"/>
      <c r="S383" s="1397"/>
      <c r="T383" s="1397"/>
    </row>
    <row r="384" spans="3:20" ht="14.25" customHeight="1">
      <c r="C384" s="786"/>
      <c r="L384" s="1397"/>
      <c r="S384" s="1397"/>
      <c r="T384" s="1397"/>
    </row>
    <row r="385" spans="3:20" ht="14.25" customHeight="1">
      <c r="C385" s="786"/>
      <c r="L385" s="1397"/>
      <c r="S385" s="1397"/>
      <c r="T385" s="1397"/>
    </row>
    <row r="386" spans="3:20" ht="14.25" customHeight="1">
      <c r="C386" s="786"/>
      <c r="L386" s="1397"/>
      <c r="S386" s="1397"/>
      <c r="T386" s="1397"/>
    </row>
    <row r="387" spans="3:20" ht="14.25" customHeight="1">
      <c r="C387" s="786"/>
      <c r="L387" s="1397"/>
      <c r="S387" s="1397"/>
      <c r="T387" s="1397"/>
    </row>
    <row r="388" spans="3:20" ht="14.25" customHeight="1">
      <c r="C388" s="786"/>
      <c r="L388" s="1397"/>
      <c r="S388" s="1397"/>
      <c r="T388" s="1397"/>
    </row>
    <row r="389" spans="3:20" ht="14.25" customHeight="1">
      <c r="C389" s="786"/>
      <c r="L389" s="1397"/>
      <c r="S389" s="1397"/>
      <c r="T389" s="1397"/>
    </row>
    <row r="390" spans="3:20" ht="14.25" customHeight="1">
      <c r="C390" s="786"/>
      <c r="L390" s="1397"/>
      <c r="S390" s="1397"/>
      <c r="T390" s="1397"/>
    </row>
    <row r="391" spans="3:20" ht="14.25" customHeight="1">
      <c r="C391" s="786"/>
      <c r="L391" s="1397"/>
      <c r="S391" s="1397"/>
      <c r="T391" s="1397"/>
    </row>
    <row r="392" spans="3:20" ht="14.25" customHeight="1">
      <c r="C392" s="786"/>
      <c r="L392" s="1397"/>
      <c r="S392" s="1397"/>
      <c r="T392" s="1397"/>
    </row>
    <row r="393" spans="3:20" ht="14.25" customHeight="1">
      <c r="C393" s="786"/>
      <c r="L393" s="1397"/>
      <c r="S393" s="1397"/>
      <c r="T393" s="1397"/>
    </row>
    <row r="394" spans="3:20" ht="14.25" customHeight="1">
      <c r="C394" s="786"/>
      <c r="L394" s="1397"/>
      <c r="S394" s="1397"/>
      <c r="T394" s="1397"/>
    </row>
    <row r="395" spans="3:20" ht="14.25" customHeight="1">
      <c r="C395" s="786"/>
      <c r="L395" s="1397"/>
      <c r="S395" s="1397"/>
      <c r="T395" s="1397"/>
    </row>
    <row r="396" spans="3:20" ht="14.25" customHeight="1">
      <c r="C396" s="786"/>
      <c r="L396" s="1397"/>
      <c r="S396" s="1397"/>
      <c r="T396" s="1397"/>
    </row>
    <row r="397" spans="3:20" ht="14.25" customHeight="1">
      <c r="C397" s="786"/>
      <c r="L397" s="1397"/>
      <c r="S397" s="1397"/>
      <c r="T397" s="1397"/>
    </row>
    <row r="398" spans="3:20" ht="14.25" customHeight="1">
      <c r="C398" s="786"/>
      <c r="L398" s="1397"/>
      <c r="S398" s="1397"/>
      <c r="T398" s="1397"/>
    </row>
    <row r="399" spans="3:20" ht="14.25" customHeight="1">
      <c r="C399" s="786"/>
      <c r="L399" s="1397"/>
      <c r="S399" s="1397"/>
      <c r="T399" s="1397"/>
    </row>
    <row r="400" spans="3:20" ht="14.25" customHeight="1">
      <c r="C400" s="786"/>
      <c r="L400" s="1397"/>
      <c r="S400" s="1397"/>
      <c r="T400" s="1397"/>
    </row>
    <row r="401" spans="3:20" ht="14.25" customHeight="1">
      <c r="C401" s="786"/>
      <c r="L401" s="1397"/>
      <c r="S401" s="1397"/>
      <c r="T401" s="1397"/>
    </row>
    <row r="402" spans="3:20" ht="14.25" customHeight="1">
      <c r="C402" s="786"/>
      <c r="L402" s="1397"/>
      <c r="S402" s="1397"/>
      <c r="T402" s="1397"/>
    </row>
    <row r="403" spans="3:20" ht="14.25" customHeight="1">
      <c r="C403" s="786"/>
      <c r="L403" s="1397"/>
      <c r="S403" s="1397"/>
      <c r="T403" s="1397"/>
    </row>
    <row r="404" spans="3:20" ht="14.25" customHeight="1">
      <c r="C404" s="786"/>
      <c r="L404" s="1397"/>
      <c r="S404" s="1397"/>
      <c r="T404" s="1397"/>
    </row>
    <row r="405" spans="3:20" ht="14.25" customHeight="1">
      <c r="C405" s="786"/>
      <c r="L405" s="1397"/>
      <c r="S405" s="1397"/>
      <c r="T405" s="1397"/>
    </row>
    <row r="406" spans="3:20" ht="14.25" customHeight="1">
      <c r="C406" s="786"/>
      <c r="L406" s="1397"/>
      <c r="S406" s="1397"/>
      <c r="T406" s="1397"/>
    </row>
    <row r="407" spans="3:20" ht="14.25" customHeight="1">
      <c r="C407" s="786"/>
      <c r="L407" s="1397"/>
      <c r="S407" s="1397"/>
      <c r="T407" s="1397"/>
    </row>
    <row r="408" spans="3:20" ht="14.25" customHeight="1">
      <c r="C408" s="786"/>
      <c r="L408" s="1397"/>
      <c r="S408" s="1397"/>
      <c r="T408" s="1397"/>
    </row>
    <row r="409" spans="3:20" ht="14.25" customHeight="1">
      <c r="C409" s="786"/>
      <c r="L409" s="1397"/>
      <c r="S409" s="1397"/>
      <c r="T409" s="1397"/>
    </row>
    <row r="410" spans="3:20" ht="14.25" customHeight="1">
      <c r="C410" s="786"/>
      <c r="L410" s="1397"/>
      <c r="S410" s="1397"/>
      <c r="T410" s="1397"/>
    </row>
    <row r="411" spans="3:20" ht="14.25" customHeight="1">
      <c r="C411" s="786"/>
      <c r="L411" s="1397"/>
      <c r="S411" s="1397"/>
      <c r="T411" s="1397"/>
    </row>
    <row r="412" spans="3:20" ht="14.25" customHeight="1">
      <c r="C412" s="786"/>
      <c r="L412" s="1397"/>
      <c r="S412" s="1397"/>
      <c r="T412" s="1397"/>
    </row>
    <row r="413" spans="3:20" ht="14.25" customHeight="1">
      <c r="C413" s="786"/>
      <c r="L413" s="1397"/>
      <c r="S413" s="1397"/>
      <c r="T413" s="1397"/>
    </row>
    <row r="414" spans="3:20" ht="14.25" customHeight="1">
      <c r="C414" s="786"/>
      <c r="L414" s="1397"/>
      <c r="S414" s="1397"/>
      <c r="T414" s="1397"/>
    </row>
    <row r="415" spans="3:20" ht="14.25" customHeight="1">
      <c r="C415" s="786"/>
      <c r="L415" s="1397"/>
      <c r="S415" s="1397"/>
      <c r="T415" s="1397"/>
    </row>
    <row r="416" spans="3:20" ht="14.25" customHeight="1">
      <c r="C416" s="786"/>
      <c r="L416" s="1397"/>
      <c r="S416" s="1397"/>
      <c r="T416" s="1397"/>
    </row>
    <row r="417" spans="3:20" ht="14.25" customHeight="1">
      <c r="C417" s="786"/>
      <c r="L417" s="1397"/>
      <c r="S417" s="1397"/>
      <c r="T417" s="1397"/>
    </row>
    <row r="418" spans="3:20" ht="14.25" customHeight="1">
      <c r="C418" s="786"/>
      <c r="L418" s="1397"/>
      <c r="S418" s="1397"/>
      <c r="T418" s="1397"/>
    </row>
    <row r="419" spans="3:20" ht="14.25" customHeight="1">
      <c r="C419" s="786"/>
      <c r="L419" s="1397"/>
      <c r="S419" s="1397"/>
      <c r="T419" s="1397"/>
    </row>
    <row r="420" spans="3:20" ht="14.25" customHeight="1">
      <c r="C420" s="786"/>
      <c r="L420" s="1397"/>
      <c r="S420" s="1397"/>
      <c r="T420" s="1397"/>
    </row>
    <row r="421" spans="3:20" ht="14.25" customHeight="1">
      <c r="C421" s="786"/>
      <c r="L421" s="1397"/>
      <c r="S421" s="1397"/>
      <c r="T421" s="1397"/>
    </row>
    <row r="422" spans="3:20" ht="14.25" customHeight="1">
      <c r="C422" s="786"/>
      <c r="L422" s="1397"/>
      <c r="S422" s="1397"/>
      <c r="T422" s="1397"/>
    </row>
    <row r="423" spans="3:20" ht="14.25" customHeight="1">
      <c r="C423" s="786"/>
      <c r="L423" s="1397"/>
      <c r="S423" s="1397"/>
      <c r="T423" s="1397"/>
    </row>
    <row r="424" spans="3:20" ht="14.25" customHeight="1">
      <c r="C424" s="786"/>
      <c r="L424" s="1397"/>
      <c r="S424" s="1397"/>
      <c r="T424" s="1397"/>
    </row>
    <row r="425" spans="3:20" ht="14.25" customHeight="1">
      <c r="C425" s="786"/>
      <c r="L425" s="1397"/>
      <c r="S425" s="1397"/>
      <c r="T425" s="1397"/>
    </row>
    <row r="426" spans="3:20" ht="14.25" customHeight="1">
      <c r="C426" s="786"/>
      <c r="L426" s="1397"/>
      <c r="S426" s="1397"/>
      <c r="T426" s="1397"/>
    </row>
    <row r="427" spans="3:20" ht="14.25" customHeight="1">
      <c r="C427" s="786"/>
      <c r="L427" s="1397"/>
      <c r="S427" s="1397"/>
      <c r="T427" s="1397"/>
    </row>
    <row r="428" spans="3:20" ht="14.25" customHeight="1">
      <c r="C428" s="786"/>
      <c r="L428" s="1397"/>
      <c r="S428" s="1397"/>
      <c r="T428" s="1397"/>
    </row>
    <row r="429" spans="3:20" ht="14.25" customHeight="1">
      <c r="C429" s="786"/>
      <c r="L429" s="1397"/>
      <c r="S429" s="1397"/>
      <c r="T429" s="1397"/>
    </row>
    <row r="430" spans="3:20" ht="14.25" customHeight="1">
      <c r="C430" s="786"/>
      <c r="L430" s="1397"/>
      <c r="S430" s="1397"/>
      <c r="T430" s="1397"/>
    </row>
    <row r="431" spans="3:20" ht="14.25" customHeight="1">
      <c r="C431" s="786"/>
      <c r="L431" s="1397"/>
      <c r="S431" s="1397"/>
      <c r="T431" s="1397"/>
    </row>
    <row r="432" spans="3:20" ht="14.25" customHeight="1">
      <c r="C432" s="786"/>
      <c r="L432" s="1397"/>
      <c r="S432" s="1397"/>
      <c r="T432" s="1397"/>
    </row>
    <row r="433" spans="3:20" ht="14.25" customHeight="1">
      <c r="C433" s="786"/>
      <c r="L433" s="1397"/>
      <c r="S433" s="1397"/>
      <c r="T433" s="1397"/>
    </row>
    <row r="434" spans="3:20" ht="14.25" customHeight="1">
      <c r="C434" s="786"/>
      <c r="L434" s="1397"/>
      <c r="S434" s="1397"/>
      <c r="T434" s="1397"/>
    </row>
    <row r="435" spans="3:20" ht="14.25" customHeight="1">
      <c r="C435" s="786"/>
      <c r="L435" s="1397"/>
      <c r="S435" s="1397"/>
      <c r="T435" s="1397"/>
    </row>
    <row r="436" spans="3:20" ht="14.25" customHeight="1">
      <c r="C436" s="786"/>
      <c r="L436" s="1397"/>
      <c r="S436" s="1397"/>
      <c r="T436" s="1397"/>
    </row>
    <row r="437" spans="3:20" ht="14.25" customHeight="1">
      <c r="C437" s="786"/>
      <c r="L437" s="1397"/>
      <c r="S437" s="1397"/>
      <c r="T437" s="1397"/>
    </row>
    <row r="438" spans="3:20" ht="14.25" customHeight="1">
      <c r="C438" s="786"/>
      <c r="L438" s="1397"/>
      <c r="S438" s="1397"/>
      <c r="T438" s="1397"/>
    </row>
    <row r="439" spans="3:20" ht="14.25" customHeight="1">
      <c r="C439" s="786"/>
      <c r="L439" s="1397"/>
      <c r="S439" s="1397"/>
      <c r="T439" s="1397"/>
    </row>
    <row r="440" spans="3:20" ht="14.25" customHeight="1">
      <c r="C440" s="786"/>
      <c r="L440" s="1397"/>
      <c r="S440" s="1397"/>
      <c r="T440" s="1397"/>
    </row>
    <row r="441" spans="3:20" ht="14.25" customHeight="1">
      <c r="C441" s="786"/>
      <c r="L441" s="1397"/>
      <c r="S441" s="1397"/>
      <c r="T441" s="1397"/>
    </row>
    <row r="442" spans="3:20" ht="14.25" customHeight="1">
      <c r="C442" s="786"/>
      <c r="L442" s="1397"/>
      <c r="S442" s="1397"/>
      <c r="T442" s="1397"/>
    </row>
    <row r="443" spans="3:20" ht="14.25" customHeight="1">
      <c r="C443" s="786"/>
      <c r="L443" s="1397"/>
      <c r="S443" s="1397"/>
      <c r="T443" s="1397"/>
    </row>
    <row r="444" spans="3:20" ht="14.25" customHeight="1">
      <c r="C444" s="786"/>
      <c r="L444" s="1397"/>
      <c r="S444" s="1397"/>
      <c r="T444" s="1397"/>
    </row>
    <row r="445" spans="3:20" ht="14.25" customHeight="1">
      <c r="C445" s="786"/>
      <c r="L445" s="1397"/>
      <c r="S445" s="1397"/>
      <c r="T445" s="1397"/>
    </row>
    <row r="446" spans="3:20" ht="14.25" customHeight="1">
      <c r="C446" s="786"/>
      <c r="L446" s="1397"/>
      <c r="S446" s="1397"/>
      <c r="T446" s="1397"/>
    </row>
    <row r="447" spans="3:20" ht="14.25" customHeight="1">
      <c r="C447" s="786"/>
      <c r="L447" s="1397"/>
      <c r="S447" s="1397"/>
      <c r="T447" s="1397"/>
    </row>
    <row r="448" spans="3:20" ht="14.25" customHeight="1">
      <c r="C448" s="786"/>
      <c r="L448" s="1397"/>
      <c r="S448" s="1397"/>
      <c r="T448" s="1397"/>
    </row>
    <row r="449" spans="3:20" ht="14.25" customHeight="1">
      <c r="C449" s="786"/>
      <c r="L449" s="1397"/>
      <c r="S449" s="1397"/>
      <c r="T449" s="1397"/>
    </row>
    <row r="450" spans="3:20" ht="14.25" customHeight="1">
      <c r="C450" s="786"/>
      <c r="L450" s="1397"/>
      <c r="S450" s="1397"/>
      <c r="T450" s="1397"/>
    </row>
    <row r="451" spans="3:20" ht="14.25" customHeight="1">
      <c r="C451" s="786"/>
      <c r="L451" s="1397"/>
      <c r="S451" s="1397"/>
      <c r="T451" s="1397"/>
    </row>
    <row r="452" spans="3:20" ht="14.25" customHeight="1">
      <c r="C452" s="786"/>
      <c r="L452" s="1397"/>
      <c r="S452" s="1397"/>
      <c r="T452" s="1397"/>
    </row>
    <row r="453" spans="3:20" ht="14.25" customHeight="1">
      <c r="C453" s="786"/>
      <c r="L453" s="1397"/>
      <c r="S453" s="1397"/>
      <c r="T453" s="1397"/>
    </row>
    <row r="454" spans="3:20" ht="14.25" customHeight="1">
      <c r="C454" s="786"/>
      <c r="L454" s="1397"/>
      <c r="S454" s="1397"/>
      <c r="T454" s="1397"/>
    </row>
    <row r="455" spans="3:20" ht="14.25" customHeight="1">
      <c r="C455" s="786"/>
      <c r="L455" s="1397"/>
      <c r="S455" s="1397"/>
      <c r="T455" s="1397"/>
    </row>
    <row r="456" spans="3:20" ht="14.25" customHeight="1">
      <c r="C456" s="786"/>
      <c r="L456" s="1397"/>
      <c r="S456" s="1397"/>
      <c r="T456" s="1397"/>
    </row>
    <row r="457" spans="3:20" ht="14.25" customHeight="1">
      <c r="C457" s="786"/>
      <c r="L457" s="1397"/>
      <c r="S457" s="1397"/>
      <c r="T457" s="1397"/>
    </row>
    <row r="458" spans="3:20" ht="14.25" customHeight="1">
      <c r="C458" s="786"/>
      <c r="L458" s="1397"/>
      <c r="S458" s="1397"/>
      <c r="T458" s="1397"/>
    </row>
    <row r="459" spans="3:20" ht="14.25" customHeight="1">
      <c r="C459" s="786"/>
      <c r="L459" s="1397"/>
      <c r="S459" s="1397"/>
      <c r="T459" s="1397"/>
    </row>
    <row r="460" spans="3:20" ht="14.25" customHeight="1">
      <c r="C460" s="786"/>
      <c r="L460" s="1397"/>
      <c r="S460" s="1397"/>
      <c r="T460" s="1397"/>
    </row>
    <row r="461" spans="3:20" ht="14.25" customHeight="1">
      <c r="C461" s="786"/>
      <c r="L461" s="1397"/>
      <c r="S461" s="1397"/>
      <c r="T461" s="1397"/>
    </row>
    <row r="462" spans="3:20" ht="14.25" customHeight="1">
      <c r="C462" s="786"/>
      <c r="L462" s="1397"/>
      <c r="S462" s="1397"/>
      <c r="T462" s="1397"/>
    </row>
    <row r="463" spans="3:20" ht="14.25" customHeight="1">
      <c r="C463" s="786"/>
      <c r="L463" s="1397"/>
      <c r="S463" s="1397"/>
      <c r="T463" s="1397"/>
    </row>
    <row r="464" spans="3:20" ht="14.25" customHeight="1">
      <c r="C464" s="786"/>
      <c r="L464" s="1397"/>
      <c r="S464" s="1397"/>
      <c r="T464" s="1397"/>
    </row>
    <row r="465" spans="3:20" ht="14.25" customHeight="1">
      <c r="C465" s="786"/>
      <c r="L465" s="1397"/>
      <c r="S465" s="1397"/>
      <c r="T465" s="1397"/>
    </row>
    <row r="466" spans="3:20" ht="14.25" customHeight="1">
      <c r="C466" s="786"/>
      <c r="L466" s="1397"/>
      <c r="S466" s="1397"/>
      <c r="T466" s="1397"/>
    </row>
    <row r="467" spans="3:20" ht="14.25" customHeight="1">
      <c r="C467" s="786"/>
      <c r="L467" s="1397"/>
      <c r="S467" s="1397"/>
      <c r="T467" s="1397"/>
    </row>
    <row r="468" spans="3:20" ht="14.25" customHeight="1">
      <c r="C468" s="786"/>
      <c r="L468" s="1397"/>
      <c r="S468" s="1397"/>
      <c r="T468" s="1397"/>
    </row>
    <row r="469" spans="3:20" ht="14.25" customHeight="1">
      <c r="C469" s="786"/>
      <c r="L469" s="1397"/>
      <c r="S469" s="1397"/>
      <c r="T469" s="1397"/>
    </row>
    <row r="470" spans="3:20" ht="14.25" customHeight="1">
      <c r="C470" s="786"/>
      <c r="L470" s="1397"/>
      <c r="S470" s="1397"/>
      <c r="T470" s="1397"/>
    </row>
    <row r="471" spans="3:20" ht="14.25" customHeight="1">
      <c r="C471" s="786"/>
      <c r="L471" s="1397"/>
      <c r="S471" s="1397"/>
      <c r="T471" s="1397"/>
    </row>
    <row r="472" spans="3:20" ht="14.25" customHeight="1">
      <c r="C472" s="786"/>
      <c r="L472" s="1397"/>
      <c r="S472" s="1397"/>
      <c r="T472" s="1397"/>
    </row>
    <row r="473" spans="3:20" ht="14.25" customHeight="1">
      <c r="C473" s="786"/>
      <c r="L473" s="1397"/>
      <c r="S473" s="1397"/>
      <c r="T473" s="1397"/>
    </row>
    <row r="474" spans="3:20" ht="14.25" customHeight="1">
      <c r="C474" s="786"/>
      <c r="L474" s="1397"/>
      <c r="S474" s="1397"/>
      <c r="T474" s="1397"/>
    </row>
    <row r="475" spans="3:20" ht="14.25" customHeight="1">
      <c r="C475" s="786"/>
      <c r="L475" s="1397"/>
      <c r="S475" s="1397"/>
      <c r="T475" s="1397"/>
    </row>
    <row r="476" spans="3:20" ht="14.25" customHeight="1">
      <c r="C476" s="786"/>
      <c r="L476" s="1397"/>
      <c r="S476" s="1397"/>
      <c r="T476" s="1397"/>
    </row>
    <row r="477" spans="3:20" ht="14.25" customHeight="1">
      <c r="C477" s="786"/>
      <c r="L477" s="1397"/>
      <c r="S477" s="1397"/>
      <c r="T477" s="1397"/>
    </row>
    <row r="478" spans="3:20" ht="14.25" customHeight="1">
      <c r="C478" s="786"/>
      <c r="L478" s="1397"/>
      <c r="S478" s="1397"/>
      <c r="T478" s="1397"/>
    </row>
    <row r="479" spans="3:20" ht="14.25" customHeight="1">
      <c r="C479" s="786"/>
      <c r="L479" s="1397"/>
      <c r="S479" s="1397"/>
      <c r="T479" s="1397"/>
    </row>
    <row r="480" spans="3:20" ht="14.25" customHeight="1">
      <c r="C480" s="786"/>
      <c r="L480" s="1397"/>
      <c r="S480" s="1397"/>
      <c r="T480" s="1397"/>
    </row>
    <row r="481" spans="3:20" ht="14.25" customHeight="1">
      <c r="C481" s="786"/>
      <c r="L481" s="1397"/>
      <c r="S481" s="1397"/>
      <c r="T481" s="1397"/>
    </row>
    <row r="482" spans="3:20" ht="14.25" customHeight="1">
      <c r="C482" s="786"/>
      <c r="L482" s="1397"/>
      <c r="S482" s="1397"/>
      <c r="T482" s="1397"/>
    </row>
    <row r="483" spans="3:20" ht="14.25" customHeight="1">
      <c r="C483" s="786"/>
      <c r="L483" s="1397"/>
      <c r="S483" s="1397"/>
      <c r="T483" s="1397"/>
    </row>
    <row r="484" spans="3:20" ht="14.25" customHeight="1">
      <c r="C484" s="786"/>
      <c r="L484" s="1397"/>
      <c r="S484" s="1397"/>
      <c r="T484" s="1397"/>
    </row>
    <row r="485" spans="3:20" ht="14.25" customHeight="1">
      <c r="C485" s="786"/>
      <c r="L485" s="1397"/>
      <c r="S485" s="1397"/>
      <c r="T485" s="1397"/>
    </row>
    <row r="486" spans="3:20" ht="14.25" customHeight="1">
      <c r="C486" s="786"/>
      <c r="L486" s="1397"/>
      <c r="S486" s="1397"/>
      <c r="T486" s="1397"/>
    </row>
    <row r="487" spans="3:20" ht="14.25" customHeight="1">
      <c r="C487" s="786"/>
      <c r="L487" s="1397"/>
      <c r="S487" s="1397"/>
      <c r="T487" s="1397"/>
    </row>
    <row r="488" spans="3:20" ht="14.25" customHeight="1">
      <c r="C488" s="786"/>
      <c r="L488" s="1397"/>
      <c r="S488" s="1397"/>
      <c r="T488" s="1397"/>
    </row>
    <row r="489" spans="3:20" ht="14.25" customHeight="1">
      <c r="C489" s="786"/>
      <c r="L489" s="1397"/>
      <c r="S489" s="1397"/>
      <c r="T489" s="1397"/>
    </row>
    <row r="490" spans="3:20" ht="14.25" customHeight="1">
      <c r="C490" s="786"/>
      <c r="L490" s="1397"/>
      <c r="S490" s="1397"/>
      <c r="T490" s="1397"/>
    </row>
    <row r="491" spans="3:20" ht="14.25" customHeight="1">
      <c r="C491" s="786"/>
      <c r="L491" s="1397"/>
      <c r="S491" s="1397"/>
      <c r="T491" s="1397"/>
    </row>
    <row r="492" spans="3:20" ht="14.25" customHeight="1">
      <c r="C492" s="786"/>
      <c r="L492" s="1397"/>
      <c r="S492" s="1397"/>
      <c r="T492" s="1397"/>
    </row>
    <row r="493" spans="3:20" ht="14.25" customHeight="1">
      <c r="C493" s="786"/>
      <c r="L493" s="1397"/>
      <c r="S493" s="1397"/>
      <c r="T493" s="1397"/>
    </row>
    <row r="494" spans="3:20" ht="14.25" customHeight="1">
      <c r="C494" s="786"/>
      <c r="L494" s="1397"/>
      <c r="S494" s="1397"/>
      <c r="T494" s="1397"/>
    </row>
    <row r="495" spans="3:20" ht="14.25" customHeight="1">
      <c r="C495" s="786"/>
      <c r="L495" s="1397"/>
      <c r="S495" s="1397"/>
      <c r="T495" s="1397"/>
    </row>
    <row r="496" spans="3:20" ht="14.25" customHeight="1">
      <c r="C496" s="786"/>
      <c r="L496" s="1397"/>
      <c r="S496" s="1397"/>
      <c r="T496" s="1397"/>
    </row>
    <row r="497" spans="3:20" ht="14.25" customHeight="1">
      <c r="C497" s="786"/>
      <c r="L497" s="1397"/>
      <c r="S497" s="1397"/>
      <c r="T497" s="1397"/>
    </row>
    <row r="498" spans="3:20" ht="14.25" customHeight="1">
      <c r="C498" s="786"/>
      <c r="L498" s="1397"/>
      <c r="S498" s="1397"/>
      <c r="T498" s="1397"/>
    </row>
    <row r="499" spans="3:20" ht="14.25" customHeight="1">
      <c r="C499" s="786"/>
      <c r="L499" s="1397"/>
      <c r="S499" s="1397"/>
      <c r="T499" s="1397"/>
    </row>
    <row r="500" spans="3:20" ht="14.25" customHeight="1">
      <c r="C500" s="786"/>
      <c r="L500" s="1397"/>
      <c r="S500" s="1397"/>
      <c r="T500" s="1397"/>
    </row>
    <row r="501" spans="3:20" ht="14.25" customHeight="1">
      <c r="C501" s="786"/>
      <c r="L501" s="1397"/>
      <c r="S501" s="1397"/>
      <c r="T501" s="1397"/>
    </row>
    <row r="502" spans="3:20" ht="14.25" customHeight="1">
      <c r="C502" s="786"/>
      <c r="L502" s="1397"/>
      <c r="S502" s="1397"/>
      <c r="T502" s="1397"/>
    </row>
    <row r="503" spans="3:20" ht="14.25" customHeight="1">
      <c r="C503" s="786"/>
      <c r="L503" s="1397"/>
      <c r="S503" s="1397"/>
      <c r="T503" s="1397"/>
    </row>
    <row r="504" spans="3:20" ht="14.25" customHeight="1">
      <c r="C504" s="786"/>
      <c r="L504" s="1397"/>
      <c r="S504" s="1397"/>
      <c r="T504" s="1397"/>
    </row>
    <row r="505" spans="3:20" ht="14.25" customHeight="1">
      <c r="C505" s="786"/>
      <c r="L505" s="1397"/>
      <c r="S505" s="1397"/>
      <c r="T505" s="1397"/>
    </row>
    <row r="506" spans="3:20" ht="14.25" customHeight="1">
      <c r="C506" s="786"/>
      <c r="L506" s="1397"/>
      <c r="S506" s="1397"/>
      <c r="T506" s="1397"/>
    </row>
    <row r="507" spans="3:20" ht="14.25" customHeight="1">
      <c r="C507" s="786"/>
      <c r="L507" s="1397"/>
      <c r="S507" s="1397"/>
      <c r="T507" s="1397"/>
    </row>
    <row r="508" spans="3:20" ht="14.25" customHeight="1">
      <c r="C508" s="786"/>
      <c r="L508" s="1397"/>
      <c r="S508" s="1397"/>
      <c r="T508" s="1397"/>
    </row>
    <row r="509" spans="3:20" ht="14.25" customHeight="1">
      <c r="C509" s="786"/>
      <c r="L509" s="1397"/>
      <c r="S509" s="1397"/>
      <c r="T509" s="1397"/>
    </row>
    <row r="510" spans="3:20" ht="14.25" customHeight="1">
      <c r="C510" s="786"/>
      <c r="L510" s="1397"/>
      <c r="S510" s="1397"/>
      <c r="T510" s="1397"/>
    </row>
    <row r="511" spans="3:20" ht="14.25" customHeight="1">
      <c r="C511" s="786"/>
      <c r="L511" s="1397"/>
      <c r="S511" s="1397"/>
      <c r="T511" s="1397"/>
    </row>
    <row r="512" spans="3:20" ht="14.25" customHeight="1">
      <c r="C512" s="786"/>
      <c r="L512" s="1397"/>
      <c r="S512" s="1397"/>
      <c r="T512" s="1397"/>
    </row>
    <row r="513" spans="3:20" ht="14.25" customHeight="1">
      <c r="C513" s="786"/>
      <c r="L513" s="1397"/>
      <c r="S513" s="1397"/>
      <c r="T513" s="1397"/>
    </row>
    <row r="514" spans="3:20" ht="14.25" customHeight="1">
      <c r="C514" s="786"/>
      <c r="L514" s="1397"/>
      <c r="S514" s="1397"/>
      <c r="T514" s="1397"/>
    </row>
    <row r="515" spans="3:20" ht="14.25" customHeight="1">
      <c r="C515" s="786"/>
      <c r="L515" s="1397"/>
      <c r="S515" s="1397"/>
      <c r="T515" s="1397"/>
    </row>
    <row r="516" spans="3:20" ht="14.25" customHeight="1">
      <c r="C516" s="786"/>
      <c r="L516" s="1397"/>
      <c r="S516" s="1397"/>
      <c r="T516" s="1397"/>
    </row>
    <row r="517" spans="3:20" ht="14.25" customHeight="1">
      <c r="C517" s="786"/>
      <c r="L517" s="1397"/>
      <c r="S517" s="1397"/>
      <c r="T517" s="1397"/>
    </row>
    <row r="518" spans="3:20" ht="14.25" customHeight="1">
      <c r="C518" s="786"/>
      <c r="L518" s="1397"/>
      <c r="S518" s="1397"/>
      <c r="T518" s="1397"/>
    </row>
    <row r="519" spans="3:20" ht="14.25" customHeight="1">
      <c r="C519" s="786"/>
      <c r="L519" s="1397"/>
      <c r="S519" s="1397"/>
      <c r="T519" s="1397"/>
    </row>
    <row r="520" spans="3:20" ht="14.25" customHeight="1">
      <c r="C520" s="786"/>
      <c r="L520" s="1397"/>
      <c r="S520" s="1397"/>
      <c r="T520" s="1397"/>
    </row>
    <row r="521" spans="3:20" ht="14.25" customHeight="1">
      <c r="C521" s="786"/>
      <c r="L521" s="1397"/>
      <c r="S521" s="1397"/>
      <c r="T521" s="1397"/>
    </row>
    <row r="522" spans="3:20" ht="14.25" customHeight="1">
      <c r="C522" s="786"/>
      <c r="L522" s="1397"/>
      <c r="S522" s="1397"/>
      <c r="T522" s="1397"/>
    </row>
    <row r="523" spans="3:20" ht="14.25" customHeight="1">
      <c r="C523" s="786"/>
      <c r="L523" s="1397"/>
      <c r="S523" s="1397"/>
      <c r="T523" s="1397"/>
    </row>
    <row r="524" spans="3:20" ht="14.25" customHeight="1">
      <c r="C524" s="786"/>
      <c r="L524" s="1397"/>
      <c r="S524" s="1397"/>
      <c r="T524" s="1397"/>
    </row>
    <row r="525" spans="3:20" ht="14.25" customHeight="1">
      <c r="C525" s="786"/>
      <c r="L525" s="1397"/>
      <c r="S525" s="1397"/>
      <c r="T525" s="1397"/>
    </row>
    <row r="526" spans="3:20" ht="14.25" customHeight="1">
      <c r="C526" s="786"/>
      <c r="L526" s="1397"/>
      <c r="S526" s="1397"/>
      <c r="T526" s="1397"/>
    </row>
    <row r="527" spans="3:20" ht="14.25" customHeight="1">
      <c r="C527" s="786"/>
      <c r="L527" s="1397"/>
      <c r="S527" s="1397"/>
      <c r="T527" s="1397"/>
    </row>
    <row r="528" spans="3:20" ht="14.25" customHeight="1">
      <c r="C528" s="786"/>
      <c r="L528" s="1397"/>
      <c r="S528" s="1397"/>
      <c r="T528" s="1397"/>
    </row>
    <row r="529" spans="3:20" ht="14.25" customHeight="1">
      <c r="C529" s="786"/>
      <c r="L529" s="1397"/>
      <c r="S529" s="1397"/>
      <c r="T529" s="1397"/>
    </row>
    <row r="530" spans="3:20" ht="14.25" customHeight="1">
      <c r="C530" s="786"/>
      <c r="L530" s="1397"/>
      <c r="S530" s="1397"/>
      <c r="T530" s="1397"/>
    </row>
    <row r="531" spans="3:20" ht="14.25" customHeight="1">
      <c r="C531" s="786"/>
      <c r="L531" s="1397"/>
      <c r="S531" s="1397"/>
      <c r="T531" s="1397"/>
    </row>
    <row r="532" spans="3:20" ht="14.25" customHeight="1">
      <c r="C532" s="786"/>
      <c r="L532" s="1397"/>
      <c r="S532" s="1397"/>
      <c r="T532" s="1397"/>
    </row>
    <row r="533" spans="3:20" ht="14.25" customHeight="1">
      <c r="C533" s="786"/>
      <c r="L533" s="1397"/>
      <c r="S533" s="1397"/>
      <c r="T533" s="1397"/>
    </row>
    <row r="534" spans="3:20" ht="14.25" customHeight="1">
      <c r="C534" s="786"/>
      <c r="L534" s="1397"/>
      <c r="S534" s="1397"/>
      <c r="T534" s="1397"/>
    </row>
    <row r="535" spans="3:20" ht="14.25" customHeight="1">
      <c r="C535" s="786"/>
      <c r="L535" s="1397"/>
      <c r="S535" s="1397"/>
      <c r="T535" s="1397"/>
    </row>
    <row r="536" spans="3:20" ht="14.25" customHeight="1">
      <c r="C536" s="786"/>
      <c r="L536" s="1397"/>
      <c r="S536" s="1397"/>
      <c r="T536" s="1397"/>
    </row>
    <row r="537" spans="3:20" ht="14.25" customHeight="1">
      <c r="C537" s="786"/>
      <c r="L537" s="1397"/>
      <c r="S537" s="1397"/>
      <c r="T537" s="1397"/>
    </row>
    <row r="538" spans="3:20" ht="14.25" customHeight="1">
      <c r="C538" s="786"/>
      <c r="L538" s="1397"/>
      <c r="S538" s="1397"/>
      <c r="T538" s="1397"/>
    </row>
    <row r="539" spans="3:20" ht="14.25" customHeight="1">
      <c r="C539" s="786"/>
      <c r="L539" s="1397"/>
      <c r="S539" s="1397"/>
      <c r="T539" s="1397"/>
    </row>
    <row r="540" spans="3:20" ht="14.25" customHeight="1">
      <c r="C540" s="786"/>
      <c r="L540" s="1397"/>
      <c r="S540" s="1397"/>
      <c r="T540" s="1397"/>
    </row>
    <row r="541" spans="3:20" ht="14.25" customHeight="1">
      <c r="C541" s="786"/>
      <c r="L541" s="1397"/>
      <c r="S541" s="1397"/>
      <c r="T541" s="1397"/>
    </row>
    <row r="542" spans="3:20" ht="14.25" customHeight="1">
      <c r="C542" s="786"/>
      <c r="L542" s="1397"/>
      <c r="S542" s="1397"/>
      <c r="T542" s="1397"/>
    </row>
    <row r="543" spans="3:20" ht="14.25" customHeight="1">
      <c r="C543" s="786"/>
      <c r="L543" s="1397"/>
      <c r="S543" s="1397"/>
      <c r="T543" s="1397"/>
    </row>
    <row r="544" spans="3:20" ht="14.25" customHeight="1">
      <c r="C544" s="786"/>
      <c r="L544" s="1397"/>
      <c r="S544" s="1397"/>
      <c r="T544" s="1397"/>
    </row>
    <row r="545" spans="3:20" ht="14.25" customHeight="1">
      <c r="C545" s="786"/>
      <c r="L545" s="1397"/>
      <c r="S545" s="1397"/>
      <c r="T545" s="1397"/>
    </row>
    <row r="546" spans="3:20" ht="14.25" customHeight="1">
      <c r="C546" s="786"/>
      <c r="L546" s="1397"/>
      <c r="S546" s="1397"/>
      <c r="T546" s="1397"/>
    </row>
    <row r="547" spans="3:20" ht="14.25" customHeight="1">
      <c r="C547" s="786"/>
      <c r="L547" s="1397"/>
      <c r="S547" s="1397"/>
      <c r="T547" s="1397"/>
    </row>
    <row r="548" spans="3:20" ht="14.25" customHeight="1">
      <c r="C548" s="786"/>
      <c r="L548" s="1397"/>
      <c r="S548" s="1397"/>
      <c r="T548" s="1397"/>
    </row>
    <row r="549" spans="3:20" ht="14.25" customHeight="1">
      <c r="C549" s="786"/>
      <c r="L549" s="1397"/>
      <c r="S549" s="1397"/>
      <c r="T549" s="1397"/>
    </row>
    <row r="550" spans="3:20" ht="14.25" customHeight="1">
      <c r="C550" s="786"/>
      <c r="L550" s="1397"/>
      <c r="S550" s="1397"/>
      <c r="T550" s="1397"/>
    </row>
    <row r="551" spans="3:20" ht="14.25" customHeight="1">
      <c r="C551" s="786"/>
      <c r="L551" s="1397"/>
      <c r="S551" s="1397"/>
      <c r="T551" s="1397"/>
    </row>
    <row r="552" spans="3:20" ht="14.25" customHeight="1">
      <c r="C552" s="786"/>
      <c r="L552" s="1397"/>
      <c r="S552" s="1397"/>
      <c r="T552" s="1397"/>
    </row>
    <row r="553" spans="3:20" ht="14.25" customHeight="1">
      <c r="C553" s="786"/>
      <c r="L553" s="1397"/>
      <c r="S553" s="1397"/>
      <c r="T553" s="1397"/>
    </row>
    <row r="554" spans="3:20" ht="14.25" customHeight="1">
      <c r="C554" s="786"/>
      <c r="L554" s="1397"/>
      <c r="S554" s="1397"/>
      <c r="T554" s="1397"/>
    </row>
    <row r="555" spans="3:20" ht="14.25" customHeight="1">
      <c r="C555" s="786"/>
      <c r="L555" s="1397"/>
      <c r="S555" s="1397"/>
      <c r="T555" s="1397"/>
    </row>
    <row r="556" spans="3:20" ht="14.25" customHeight="1">
      <c r="C556" s="786"/>
      <c r="L556" s="1397"/>
      <c r="S556" s="1397"/>
      <c r="T556" s="1397"/>
    </row>
    <row r="557" spans="3:20" ht="14.25" customHeight="1">
      <c r="C557" s="786"/>
      <c r="L557" s="1397"/>
      <c r="S557" s="1397"/>
      <c r="T557" s="1397"/>
    </row>
    <row r="558" spans="3:20" ht="14.25" customHeight="1">
      <c r="C558" s="786"/>
      <c r="L558" s="1397"/>
      <c r="S558" s="1397"/>
      <c r="T558" s="1397"/>
    </row>
    <row r="559" spans="3:20" ht="14.25" customHeight="1">
      <c r="C559" s="786"/>
      <c r="L559" s="1397"/>
      <c r="S559" s="1397"/>
      <c r="T559" s="1397"/>
    </row>
    <row r="560" spans="3:20" ht="14.25" customHeight="1">
      <c r="C560" s="786"/>
      <c r="L560" s="1397"/>
      <c r="S560" s="1397"/>
      <c r="T560" s="1397"/>
    </row>
    <row r="561" spans="3:20" ht="14.25" customHeight="1">
      <c r="C561" s="786"/>
      <c r="L561" s="1397"/>
      <c r="S561" s="1397"/>
      <c r="T561" s="1397"/>
    </row>
    <row r="562" spans="3:20" ht="14.25" customHeight="1">
      <c r="C562" s="786"/>
      <c r="L562" s="1397"/>
      <c r="S562" s="1397"/>
      <c r="T562" s="1397"/>
    </row>
    <row r="563" spans="3:20" ht="14.25" customHeight="1">
      <c r="C563" s="786"/>
      <c r="L563" s="1397"/>
      <c r="S563" s="1397"/>
      <c r="T563" s="1397"/>
    </row>
    <row r="564" spans="3:20" ht="14.25" customHeight="1">
      <c r="C564" s="786"/>
      <c r="L564" s="1397"/>
      <c r="S564" s="1397"/>
      <c r="T564" s="1397"/>
    </row>
    <row r="565" spans="3:20" ht="14.25" customHeight="1">
      <c r="C565" s="786"/>
      <c r="L565" s="1397"/>
      <c r="S565" s="1397"/>
      <c r="T565" s="1397"/>
    </row>
    <row r="566" spans="3:20" ht="14.25" customHeight="1">
      <c r="C566" s="786"/>
      <c r="L566" s="1397"/>
      <c r="S566" s="1397"/>
      <c r="T566" s="1397"/>
    </row>
    <row r="567" spans="3:20" ht="14.25" customHeight="1">
      <c r="C567" s="786"/>
      <c r="L567" s="1397"/>
      <c r="S567" s="1397"/>
      <c r="T567" s="1397"/>
    </row>
    <row r="568" spans="3:20" ht="14.25" customHeight="1">
      <c r="C568" s="786"/>
      <c r="L568" s="1397"/>
      <c r="S568" s="1397"/>
      <c r="T568" s="1397"/>
    </row>
    <row r="569" spans="3:20" ht="14.25" customHeight="1">
      <c r="C569" s="786"/>
      <c r="L569" s="1397"/>
      <c r="S569" s="1397"/>
      <c r="T569" s="1397"/>
    </row>
    <row r="570" spans="3:20" ht="14.25" customHeight="1">
      <c r="C570" s="786"/>
      <c r="L570" s="1397"/>
      <c r="S570" s="1397"/>
      <c r="T570" s="1397"/>
    </row>
    <row r="571" spans="3:20" ht="14.25" customHeight="1">
      <c r="C571" s="786"/>
      <c r="L571" s="1397"/>
      <c r="S571" s="1397"/>
      <c r="T571" s="1397"/>
    </row>
    <row r="572" spans="3:20" ht="14.25" customHeight="1">
      <c r="C572" s="786"/>
      <c r="L572" s="1397"/>
      <c r="S572" s="1397"/>
      <c r="T572" s="1397"/>
    </row>
    <row r="573" spans="3:20" ht="14.25" customHeight="1">
      <c r="C573" s="786"/>
      <c r="L573" s="1397"/>
      <c r="S573" s="1397"/>
      <c r="T573" s="1397"/>
    </row>
    <row r="574" spans="3:20" ht="14.25" customHeight="1">
      <c r="C574" s="786"/>
      <c r="L574" s="1397"/>
      <c r="S574" s="1397"/>
      <c r="T574" s="1397"/>
    </row>
    <row r="575" spans="3:20" ht="14.25" customHeight="1">
      <c r="C575" s="786"/>
      <c r="L575" s="1397"/>
      <c r="S575" s="1397"/>
      <c r="T575" s="1397"/>
    </row>
    <row r="576" spans="3:20" ht="14.25" customHeight="1">
      <c r="C576" s="786"/>
      <c r="L576" s="1397"/>
      <c r="S576" s="1397"/>
      <c r="T576" s="1397"/>
    </row>
    <row r="577" spans="3:20" ht="14.25" customHeight="1">
      <c r="C577" s="786"/>
      <c r="L577" s="1397"/>
      <c r="S577" s="1397"/>
      <c r="T577" s="1397"/>
    </row>
    <row r="578" spans="3:20" ht="14.25" customHeight="1">
      <c r="C578" s="786"/>
      <c r="L578" s="1397"/>
      <c r="S578" s="1397"/>
      <c r="T578" s="1397"/>
    </row>
    <row r="579" spans="3:20" ht="14.25" customHeight="1">
      <c r="C579" s="786"/>
      <c r="L579" s="1397"/>
      <c r="S579" s="1397"/>
      <c r="T579" s="1397"/>
    </row>
    <row r="580" spans="3:20" ht="14.25" customHeight="1">
      <c r="C580" s="786"/>
      <c r="L580" s="1397"/>
      <c r="S580" s="1397"/>
      <c r="T580" s="1397"/>
    </row>
    <row r="581" spans="3:20" ht="14.25" customHeight="1">
      <c r="C581" s="786"/>
      <c r="L581" s="1397"/>
      <c r="S581" s="1397"/>
      <c r="T581" s="1397"/>
    </row>
    <row r="582" spans="3:20" ht="14.25" customHeight="1">
      <c r="C582" s="786"/>
      <c r="L582" s="1397"/>
      <c r="S582" s="1397"/>
      <c r="T582" s="1397"/>
    </row>
    <row r="583" spans="3:20" ht="14.25" customHeight="1">
      <c r="C583" s="786"/>
      <c r="L583" s="1397"/>
      <c r="S583" s="1397"/>
      <c r="T583" s="1397"/>
    </row>
    <row r="584" spans="3:20" ht="14.25" customHeight="1">
      <c r="C584" s="786"/>
      <c r="L584" s="1397"/>
      <c r="S584" s="1397"/>
      <c r="T584" s="1397"/>
    </row>
    <row r="585" spans="3:20" ht="14.25" customHeight="1">
      <c r="C585" s="786"/>
      <c r="L585" s="1397"/>
      <c r="S585" s="1397"/>
      <c r="T585" s="1397"/>
    </row>
    <row r="586" spans="3:20" ht="14.25" customHeight="1">
      <c r="C586" s="786"/>
      <c r="L586" s="1397"/>
      <c r="S586" s="1397"/>
      <c r="T586" s="1397"/>
    </row>
    <row r="587" spans="3:20" ht="14.25" customHeight="1">
      <c r="C587" s="786"/>
      <c r="L587" s="1397"/>
      <c r="S587" s="1397"/>
      <c r="T587" s="1397"/>
    </row>
    <row r="588" spans="3:20" ht="14.25" customHeight="1">
      <c r="C588" s="786"/>
      <c r="L588" s="1397"/>
      <c r="S588" s="1397"/>
      <c r="T588" s="1397"/>
    </row>
    <row r="589" spans="3:20" ht="14.25" customHeight="1">
      <c r="C589" s="786"/>
      <c r="L589" s="1397"/>
      <c r="S589" s="1397"/>
      <c r="T589" s="1397"/>
    </row>
    <row r="590" spans="3:20" ht="14.25" customHeight="1">
      <c r="C590" s="786"/>
      <c r="L590" s="1397"/>
      <c r="S590" s="1397"/>
      <c r="T590" s="1397"/>
    </row>
    <row r="591" spans="3:20" ht="14.25" customHeight="1">
      <c r="C591" s="786"/>
      <c r="L591" s="1397"/>
      <c r="S591" s="1397"/>
      <c r="T591" s="1397"/>
    </row>
    <row r="592" spans="3:20" ht="14.25" customHeight="1">
      <c r="C592" s="786"/>
      <c r="L592" s="1397"/>
      <c r="S592" s="1397"/>
      <c r="T592" s="1397"/>
    </row>
    <row r="593" spans="3:20" ht="14.25" customHeight="1">
      <c r="C593" s="786"/>
      <c r="L593" s="1397"/>
      <c r="S593" s="1397"/>
      <c r="T593" s="1397"/>
    </row>
    <row r="594" spans="3:20" ht="14.25" customHeight="1">
      <c r="C594" s="786"/>
      <c r="L594" s="1397"/>
      <c r="S594" s="1397"/>
      <c r="T594" s="1397"/>
    </row>
    <row r="595" spans="3:20" ht="14.25" customHeight="1">
      <c r="C595" s="786"/>
      <c r="L595" s="1397"/>
      <c r="S595" s="1397"/>
      <c r="T595" s="1397"/>
    </row>
    <row r="596" spans="3:20" ht="14.25" customHeight="1">
      <c r="C596" s="786"/>
      <c r="L596" s="1397"/>
      <c r="S596" s="1397"/>
      <c r="T596" s="1397"/>
    </row>
    <row r="597" spans="3:20" ht="14.25" customHeight="1">
      <c r="C597" s="786"/>
      <c r="L597" s="1397"/>
      <c r="S597" s="1397"/>
      <c r="T597" s="1397"/>
    </row>
    <row r="598" spans="3:20" ht="14.25" customHeight="1">
      <c r="C598" s="786"/>
      <c r="L598" s="1397"/>
      <c r="S598" s="1397"/>
      <c r="T598" s="1397"/>
    </row>
    <row r="599" spans="3:20" ht="14.25" customHeight="1">
      <c r="C599" s="786"/>
      <c r="L599" s="1397"/>
      <c r="S599" s="1397"/>
      <c r="T599" s="1397"/>
    </row>
    <row r="600" spans="3:20" ht="14.25" customHeight="1">
      <c r="C600" s="786"/>
      <c r="L600" s="1397"/>
      <c r="S600" s="1397"/>
      <c r="T600" s="1397"/>
    </row>
    <row r="601" spans="3:20" ht="14.25" customHeight="1">
      <c r="C601" s="786"/>
      <c r="L601" s="1397"/>
      <c r="S601" s="1397"/>
      <c r="T601" s="1397"/>
    </row>
    <row r="602" spans="3:20" ht="14.25" customHeight="1">
      <c r="C602" s="786"/>
      <c r="L602" s="1397"/>
      <c r="S602" s="1397"/>
      <c r="T602" s="1397"/>
    </row>
    <row r="603" spans="3:20" ht="14.25" customHeight="1">
      <c r="C603" s="786"/>
      <c r="L603" s="1397"/>
      <c r="S603" s="1397"/>
      <c r="T603" s="1397"/>
    </row>
    <row r="604" spans="3:20" ht="14.25" customHeight="1">
      <c r="C604" s="786"/>
      <c r="L604" s="1397"/>
      <c r="S604" s="1397"/>
      <c r="T604" s="1397"/>
    </row>
    <row r="605" spans="3:20" ht="14.25" customHeight="1">
      <c r="C605" s="786"/>
      <c r="L605" s="1397"/>
      <c r="S605" s="1397"/>
      <c r="T605" s="1397"/>
    </row>
    <row r="606" spans="3:20" ht="14.25" customHeight="1">
      <c r="C606" s="786"/>
      <c r="L606" s="1397"/>
      <c r="S606" s="1397"/>
      <c r="T606" s="1397"/>
    </row>
    <row r="607" spans="3:20" ht="14.25" customHeight="1">
      <c r="C607" s="786"/>
      <c r="L607" s="1397"/>
      <c r="S607" s="1397"/>
      <c r="T607" s="1397"/>
    </row>
    <row r="608" spans="3:20" ht="14.25" customHeight="1">
      <c r="C608" s="786"/>
      <c r="L608" s="1397"/>
      <c r="S608" s="1397"/>
      <c r="T608" s="1397"/>
    </row>
    <row r="609" spans="3:20" ht="14.25" customHeight="1">
      <c r="C609" s="786"/>
      <c r="L609" s="1397"/>
      <c r="S609" s="1397"/>
      <c r="T609" s="1397"/>
    </row>
    <row r="610" spans="3:20" ht="14.25" customHeight="1">
      <c r="C610" s="786"/>
      <c r="L610" s="1397"/>
      <c r="S610" s="1397"/>
      <c r="T610" s="1397"/>
    </row>
    <row r="611" spans="3:20" ht="14.25" customHeight="1">
      <c r="C611" s="786"/>
      <c r="L611" s="1397"/>
      <c r="S611" s="1397"/>
      <c r="T611" s="1397"/>
    </row>
    <row r="612" spans="3:20" ht="14.25" customHeight="1">
      <c r="C612" s="786"/>
      <c r="L612" s="1397"/>
      <c r="S612" s="1397"/>
      <c r="T612" s="1397"/>
    </row>
    <row r="613" spans="3:20" ht="14.25" customHeight="1">
      <c r="C613" s="786"/>
      <c r="L613" s="1397"/>
      <c r="S613" s="1397"/>
      <c r="T613" s="1397"/>
    </row>
    <row r="614" spans="3:20" ht="14.25" customHeight="1">
      <c r="C614" s="786"/>
      <c r="L614" s="1397"/>
      <c r="S614" s="1397"/>
      <c r="T614" s="1397"/>
    </row>
    <row r="615" spans="3:20" ht="14.25" customHeight="1">
      <c r="C615" s="786"/>
      <c r="L615" s="1397"/>
      <c r="S615" s="1397"/>
      <c r="T615" s="1397"/>
    </row>
    <row r="616" spans="3:20" ht="14.25" customHeight="1">
      <c r="C616" s="786"/>
      <c r="L616" s="1397"/>
      <c r="S616" s="1397"/>
      <c r="T616" s="1397"/>
    </row>
    <row r="617" spans="3:20" ht="14.25" customHeight="1">
      <c r="C617" s="786"/>
      <c r="L617" s="1397"/>
      <c r="S617" s="1397"/>
      <c r="T617" s="1397"/>
    </row>
    <row r="618" spans="3:20" ht="14.25" customHeight="1">
      <c r="C618" s="786"/>
      <c r="L618" s="1397"/>
      <c r="S618" s="1397"/>
      <c r="T618" s="1397"/>
    </row>
    <row r="619" spans="3:20" ht="14.25" customHeight="1">
      <c r="C619" s="786"/>
      <c r="L619" s="1397"/>
      <c r="S619" s="1397"/>
      <c r="T619" s="1397"/>
    </row>
    <row r="620" spans="3:20" ht="14.25" customHeight="1">
      <c r="C620" s="786"/>
      <c r="L620" s="1397"/>
      <c r="S620" s="1397"/>
      <c r="T620" s="1397"/>
    </row>
    <row r="621" spans="3:20" ht="14.25" customHeight="1">
      <c r="C621" s="786"/>
      <c r="L621" s="1397"/>
      <c r="S621" s="1397"/>
      <c r="T621" s="1397"/>
    </row>
    <row r="622" spans="3:20" ht="14.25" customHeight="1">
      <c r="C622" s="786"/>
      <c r="L622" s="1397"/>
      <c r="S622" s="1397"/>
      <c r="T622" s="1397"/>
    </row>
    <row r="623" spans="3:20" ht="14.25" customHeight="1">
      <c r="C623" s="786"/>
      <c r="L623" s="1397"/>
      <c r="S623" s="1397"/>
      <c r="T623" s="1397"/>
    </row>
    <row r="624" spans="3:20" ht="14.25" customHeight="1">
      <c r="C624" s="786"/>
      <c r="L624" s="1397"/>
      <c r="S624" s="1397"/>
      <c r="T624" s="1397"/>
    </row>
    <row r="625" spans="3:20" ht="14.25" customHeight="1">
      <c r="C625" s="786"/>
      <c r="L625" s="1397"/>
      <c r="S625" s="1397"/>
      <c r="T625" s="1397"/>
    </row>
    <row r="626" spans="3:20" ht="14.25" customHeight="1">
      <c r="C626" s="786"/>
      <c r="L626" s="1397"/>
      <c r="S626" s="1397"/>
      <c r="T626" s="1397"/>
    </row>
    <row r="627" spans="3:20" ht="14.25" customHeight="1">
      <c r="C627" s="786"/>
      <c r="L627" s="1397"/>
      <c r="S627" s="1397"/>
      <c r="T627" s="1397"/>
    </row>
    <row r="628" spans="3:20" ht="14.25" customHeight="1">
      <c r="C628" s="786"/>
      <c r="L628" s="1397"/>
      <c r="S628" s="1397"/>
      <c r="T628" s="1397"/>
    </row>
    <row r="629" spans="3:20" ht="14.25" customHeight="1">
      <c r="C629" s="786"/>
      <c r="L629" s="1397"/>
      <c r="S629" s="1397"/>
      <c r="T629" s="1397"/>
    </row>
    <row r="630" spans="3:20" ht="14.25" customHeight="1">
      <c r="C630" s="786"/>
      <c r="L630" s="1397"/>
      <c r="S630" s="1397"/>
      <c r="T630" s="1397"/>
    </row>
    <row r="631" spans="3:20" ht="14.25" customHeight="1">
      <c r="C631" s="786"/>
      <c r="L631" s="1397"/>
      <c r="S631" s="1397"/>
      <c r="T631" s="1397"/>
    </row>
    <row r="632" spans="3:20" ht="14.25" customHeight="1">
      <c r="C632" s="786"/>
      <c r="L632" s="1397"/>
      <c r="S632" s="1397"/>
      <c r="T632" s="1397"/>
    </row>
    <row r="633" spans="3:20" ht="14.25" customHeight="1">
      <c r="C633" s="786"/>
      <c r="L633" s="1397"/>
      <c r="S633" s="1397"/>
      <c r="T633" s="1397"/>
    </row>
    <row r="634" spans="3:20" ht="14.25" customHeight="1">
      <c r="C634" s="786"/>
      <c r="L634" s="1397"/>
      <c r="S634" s="1397"/>
      <c r="T634" s="1397"/>
    </row>
    <row r="635" spans="3:20" ht="14.25" customHeight="1">
      <c r="C635" s="786"/>
      <c r="L635" s="1397"/>
      <c r="S635" s="1397"/>
      <c r="T635" s="1397"/>
    </row>
    <row r="636" spans="3:20" ht="14.25" customHeight="1">
      <c r="C636" s="786"/>
      <c r="L636" s="1397"/>
      <c r="S636" s="1397"/>
      <c r="T636" s="1397"/>
    </row>
    <row r="637" spans="3:20" ht="14.25" customHeight="1">
      <c r="C637" s="786"/>
      <c r="L637" s="1397"/>
      <c r="S637" s="1397"/>
      <c r="T637" s="1397"/>
    </row>
    <row r="638" spans="3:20" ht="14.25" customHeight="1">
      <c r="C638" s="786"/>
      <c r="L638" s="1397"/>
      <c r="S638" s="1397"/>
      <c r="T638" s="1397"/>
    </row>
    <row r="639" spans="3:20" ht="14.25" customHeight="1">
      <c r="C639" s="786"/>
      <c r="L639" s="1397"/>
      <c r="S639" s="1397"/>
      <c r="T639" s="1397"/>
    </row>
    <row r="640" spans="3:20" ht="14.25" customHeight="1">
      <c r="C640" s="786"/>
      <c r="L640" s="1397"/>
      <c r="S640" s="1397"/>
      <c r="T640" s="1397"/>
    </row>
    <row r="641" spans="3:20" ht="14.25" customHeight="1">
      <c r="C641" s="786"/>
      <c r="L641" s="1397"/>
      <c r="S641" s="1397"/>
      <c r="T641" s="1397"/>
    </row>
    <row r="642" spans="3:20" ht="14.25" customHeight="1">
      <c r="C642" s="786"/>
      <c r="L642" s="1397"/>
      <c r="S642" s="1397"/>
      <c r="T642" s="1397"/>
    </row>
    <row r="643" spans="3:20" ht="14.25" customHeight="1">
      <c r="C643" s="786"/>
      <c r="L643" s="1397"/>
      <c r="S643" s="1397"/>
      <c r="T643" s="1397"/>
    </row>
    <row r="644" spans="3:20" ht="14.25" customHeight="1">
      <c r="C644" s="786"/>
      <c r="L644" s="1397"/>
      <c r="S644" s="1397"/>
      <c r="T644" s="1397"/>
    </row>
    <row r="645" spans="3:20" ht="14.25" customHeight="1">
      <c r="C645" s="786"/>
      <c r="L645" s="1397"/>
      <c r="S645" s="1397"/>
      <c r="T645" s="1397"/>
    </row>
    <row r="646" spans="3:20" ht="14.25" customHeight="1">
      <c r="C646" s="786"/>
      <c r="L646" s="1397"/>
      <c r="S646" s="1397"/>
      <c r="T646" s="1397"/>
    </row>
    <row r="647" spans="3:20" ht="14.25" customHeight="1">
      <c r="C647" s="786"/>
      <c r="L647" s="1397"/>
      <c r="S647" s="1397"/>
      <c r="T647" s="1397"/>
    </row>
    <row r="648" spans="3:20" ht="14.25" customHeight="1">
      <c r="C648" s="786"/>
      <c r="L648" s="1397"/>
      <c r="S648" s="1397"/>
      <c r="T648" s="1397"/>
    </row>
    <row r="649" spans="3:20" ht="14.25" customHeight="1">
      <c r="C649" s="786"/>
      <c r="L649" s="1397"/>
      <c r="S649" s="1397"/>
      <c r="T649" s="1397"/>
    </row>
    <row r="650" spans="3:20" ht="14.25" customHeight="1">
      <c r="C650" s="786"/>
      <c r="L650" s="1397"/>
      <c r="S650" s="1397"/>
      <c r="T650" s="1397"/>
    </row>
    <row r="651" spans="3:20" ht="14.25" customHeight="1">
      <c r="C651" s="786"/>
      <c r="L651" s="1397"/>
      <c r="S651" s="1397"/>
      <c r="T651" s="1397"/>
    </row>
    <row r="652" spans="3:20" ht="14.25" customHeight="1">
      <c r="C652" s="786"/>
      <c r="L652" s="1397"/>
      <c r="S652" s="1397"/>
      <c r="T652" s="1397"/>
    </row>
    <row r="653" spans="3:20" ht="14.25" customHeight="1">
      <c r="C653" s="786"/>
      <c r="L653" s="1397"/>
      <c r="S653" s="1397"/>
      <c r="T653" s="1397"/>
    </row>
    <row r="654" spans="3:20" ht="14.25" customHeight="1">
      <c r="C654" s="786"/>
      <c r="L654" s="1397"/>
      <c r="S654" s="1397"/>
      <c r="T654" s="1397"/>
    </row>
    <row r="655" spans="3:20" ht="14.25" customHeight="1">
      <c r="C655" s="786"/>
      <c r="L655" s="1397"/>
      <c r="S655" s="1397"/>
      <c r="T655" s="1397"/>
    </row>
    <row r="656" spans="3:20" ht="14.25" customHeight="1">
      <c r="C656" s="786"/>
      <c r="L656" s="1397"/>
      <c r="S656" s="1397"/>
      <c r="T656" s="1397"/>
    </row>
    <row r="657" spans="3:20" ht="14.25" customHeight="1">
      <c r="C657" s="786"/>
      <c r="L657" s="1397"/>
      <c r="S657" s="1397"/>
      <c r="T657" s="1397"/>
    </row>
    <row r="658" spans="3:20" ht="14.25" customHeight="1">
      <c r="C658" s="786"/>
      <c r="L658" s="1397"/>
      <c r="S658" s="1397"/>
      <c r="T658" s="1397"/>
    </row>
    <row r="659" spans="3:20" ht="14.25" customHeight="1">
      <c r="C659" s="786"/>
      <c r="L659" s="1397"/>
      <c r="S659" s="1397"/>
      <c r="T659" s="1397"/>
    </row>
    <row r="660" spans="3:20" ht="14.25" customHeight="1">
      <c r="C660" s="786"/>
      <c r="L660" s="1397"/>
      <c r="S660" s="1397"/>
      <c r="T660" s="1397"/>
    </row>
    <row r="661" spans="3:20" ht="14.25" customHeight="1">
      <c r="C661" s="786"/>
      <c r="L661" s="1397"/>
      <c r="S661" s="1397"/>
      <c r="T661" s="1397"/>
    </row>
    <row r="662" spans="3:20" ht="14.25" customHeight="1">
      <c r="C662" s="786"/>
      <c r="L662" s="1397"/>
      <c r="S662" s="1397"/>
      <c r="T662" s="1397"/>
    </row>
    <row r="663" spans="3:20" ht="14.25" customHeight="1">
      <c r="C663" s="786"/>
      <c r="L663" s="1397"/>
      <c r="S663" s="1397"/>
      <c r="T663" s="1397"/>
    </row>
    <row r="664" spans="3:20" ht="14.25" customHeight="1">
      <c r="C664" s="786"/>
      <c r="L664" s="1397"/>
      <c r="S664" s="1397"/>
      <c r="T664" s="1397"/>
    </row>
    <row r="665" spans="3:20" ht="14.25" customHeight="1">
      <c r="C665" s="786"/>
      <c r="L665" s="1397"/>
      <c r="S665" s="1397"/>
      <c r="T665" s="1397"/>
    </row>
    <row r="666" spans="3:20" ht="14.25" customHeight="1">
      <c r="C666" s="786"/>
      <c r="L666" s="1397"/>
      <c r="S666" s="1397"/>
      <c r="T666" s="1397"/>
    </row>
    <row r="667" spans="3:20" ht="14.25" customHeight="1">
      <c r="C667" s="786"/>
      <c r="L667" s="1397"/>
      <c r="S667" s="1397"/>
      <c r="T667" s="1397"/>
    </row>
    <row r="668" spans="3:20" ht="14.25" customHeight="1">
      <c r="C668" s="786"/>
      <c r="L668" s="1397"/>
      <c r="S668" s="1397"/>
      <c r="T668" s="1397"/>
    </row>
    <row r="669" spans="3:20" ht="14.25" customHeight="1">
      <c r="C669" s="786"/>
      <c r="L669" s="1397"/>
      <c r="S669" s="1397"/>
      <c r="T669" s="1397"/>
    </row>
    <row r="670" spans="3:20" ht="14.25" customHeight="1">
      <c r="C670" s="786"/>
      <c r="L670" s="1397"/>
      <c r="S670" s="1397"/>
      <c r="T670" s="1397"/>
    </row>
    <row r="671" spans="3:20" ht="14.25" customHeight="1">
      <c r="C671" s="786"/>
      <c r="L671" s="1397"/>
      <c r="S671" s="1397"/>
      <c r="T671" s="1397"/>
    </row>
    <row r="672" spans="3:20" ht="14.25" customHeight="1">
      <c r="C672" s="786"/>
      <c r="L672" s="1397"/>
      <c r="S672" s="1397"/>
      <c r="T672" s="1397"/>
    </row>
    <row r="673" spans="3:20" ht="14.25" customHeight="1">
      <c r="C673" s="786"/>
      <c r="L673" s="1397"/>
      <c r="S673" s="1397"/>
      <c r="T673" s="1397"/>
    </row>
    <row r="674" spans="3:20" ht="14.25" customHeight="1">
      <c r="C674" s="786"/>
      <c r="L674" s="1397"/>
      <c r="S674" s="1397"/>
      <c r="T674" s="1397"/>
    </row>
    <row r="675" spans="3:20" ht="14.25" customHeight="1">
      <c r="C675" s="786"/>
      <c r="L675" s="1397"/>
      <c r="S675" s="1397"/>
      <c r="T675" s="1397"/>
    </row>
    <row r="676" spans="3:20" ht="14.25" customHeight="1">
      <c r="C676" s="786"/>
      <c r="L676" s="1397"/>
      <c r="S676" s="1397"/>
      <c r="T676" s="1397"/>
    </row>
    <row r="677" spans="3:20" ht="14.25" customHeight="1">
      <c r="C677" s="786"/>
      <c r="L677" s="1397"/>
      <c r="S677" s="1397"/>
      <c r="T677" s="1397"/>
    </row>
    <row r="678" spans="3:20" ht="14.25" customHeight="1">
      <c r="C678" s="786"/>
      <c r="L678" s="1397"/>
      <c r="S678" s="1397"/>
      <c r="T678" s="1397"/>
    </row>
    <row r="679" spans="3:20" ht="14.25" customHeight="1">
      <c r="C679" s="786"/>
      <c r="L679" s="1397"/>
      <c r="S679" s="1397"/>
      <c r="T679" s="1397"/>
    </row>
    <row r="680" spans="3:20" ht="14.25" customHeight="1">
      <c r="C680" s="786"/>
      <c r="L680" s="1397"/>
      <c r="S680" s="1397"/>
      <c r="T680" s="1397"/>
    </row>
    <row r="681" spans="3:20" ht="14.25" customHeight="1">
      <c r="C681" s="786"/>
      <c r="L681" s="1397"/>
      <c r="S681" s="1397"/>
      <c r="T681" s="1397"/>
    </row>
    <row r="682" spans="3:20" ht="14.25" customHeight="1">
      <c r="C682" s="786"/>
      <c r="L682" s="1397"/>
      <c r="S682" s="1397"/>
      <c r="T682" s="1397"/>
    </row>
    <row r="683" spans="3:20" ht="14.25" customHeight="1">
      <c r="C683" s="786"/>
      <c r="L683" s="1397"/>
      <c r="S683" s="1397"/>
      <c r="T683" s="1397"/>
    </row>
    <row r="684" spans="3:20" ht="14.25" customHeight="1">
      <c r="C684" s="786"/>
      <c r="L684" s="1397"/>
      <c r="S684" s="1397"/>
      <c r="T684" s="1397"/>
    </row>
    <row r="685" spans="3:20" ht="14.25" customHeight="1">
      <c r="C685" s="786"/>
      <c r="L685" s="1397"/>
      <c r="S685" s="1397"/>
      <c r="T685" s="1397"/>
    </row>
    <row r="686" spans="3:20" ht="14.25" customHeight="1">
      <c r="C686" s="786"/>
      <c r="L686" s="1397"/>
      <c r="S686" s="1397"/>
      <c r="T686" s="1397"/>
    </row>
    <row r="687" spans="3:20" ht="14.25" customHeight="1">
      <c r="C687" s="786"/>
      <c r="L687" s="1397"/>
      <c r="S687" s="1397"/>
      <c r="T687" s="1397"/>
    </row>
    <row r="688" spans="3:20" ht="14.25" customHeight="1">
      <c r="C688" s="786"/>
      <c r="L688" s="1397"/>
      <c r="S688" s="1397"/>
      <c r="T688" s="1397"/>
    </row>
    <row r="689" spans="3:20" ht="14.25" customHeight="1">
      <c r="C689" s="786"/>
      <c r="L689" s="1397"/>
      <c r="S689" s="1397"/>
      <c r="T689" s="1397"/>
    </row>
    <row r="690" spans="3:20" ht="14.25" customHeight="1">
      <c r="C690" s="786"/>
      <c r="L690" s="1397"/>
      <c r="S690" s="1397"/>
      <c r="T690" s="1397"/>
    </row>
    <row r="691" spans="3:20" ht="14.25" customHeight="1">
      <c r="C691" s="786"/>
      <c r="L691" s="1397"/>
      <c r="S691" s="1397"/>
      <c r="T691" s="1397"/>
    </row>
    <row r="692" spans="3:20" ht="14.25" customHeight="1">
      <c r="C692" s="786"/>
      <c r="L692" s="1397"/>
      <c r="S692" s="1397"/>
      <c r="T692" s="1397"/>
    </row>
    <row r="693" spans="3:20" ht="14.25" customHeight="1">
      <c r="C693" s="786"/>
      <c r="L693" s="1397"/>
      <c r="S693" s="1397"/>
      <c r="T693" s="1397"/>
    </row>
    <row r="694" spans="3:20" ht="14.25" customHeight="1">
      <c r="C694" s="786"/>
      <c r="L694" s="1397"/>
      <c r="S694" s="1397"/>
      <c r="T694" s="1397"/>
    </row>
    <row r="695" spans="3:20" ht="14.25" customHeight="1">
      <c r="C695" s="786"/>
      <c r="L695" s="1397"/>
      <c r="S695" s="1397"/>
      <c r="T695" s="1397"/>
    </row>
    <row r="696" spans="3:20" ht="14.25" customHeight="1">
      <c r="C696" s="786"/>
      <c r="L696" s="1397"/>
      <c r="S696" s="1397"/>
      <c r="T696" s="1397"/>
    </row>
    <row r="697" spans="3:20" ht="14.25" customHeight="1">
      <c r="C697" s="786"/>
      <c r="L697" s="1397"/>
      <c r="S697" s="1397"/>
      <c r="T697" s="1397"/>
    </row>
    <row r="698" spans="3:20" ht="14.25" customHeight="1">
      <c r="C698" s="786"/>
      <c r="L698" s="1397"/>
      <c r="S698" s="1397"/>
      <c r="T698" s="1397"/>
    </row>
    <row r="699" spans="3:20" ht="14.25" customHeight="1">
      <c r="C699" s="786"/>
      <c r="L699" s="1397"/>
      <c r="S699" s="1397"/>
      <c r="T699" s="1397"/>
    </row>
    <row r="700" spans="3:20" ht="14.25" customHeight="1">
      <c r="C700" s="786"/>
      <c r="L700" s="1397"/>
      <c r="S700" s="1397"/>
      <c r="T700" s="1397"/>
    </row>
    <row r="701" spans="3:20" ht="14.25" customHeight="1">
      <c r="C701" s="786"/>
      <c r="L701" s="1397"/>
      <c r="S701" s="1397"/>
      <c r="T701" s="1397"/>
    </row>
    <row r="702" spans="3:20" ht="14.25" customHeight="1">
      <c r="C702" s="786"/>
      <c r="L702" s="1397"/>
      <c r="S702" s="1397"/>
      <c r="T702" s="1397"/>
    </row>
    <row r="703" spans="3:20" ht="14.25" customHeight="1">
      <c r="C703" s="786"/>
      <c r="L703" s="1397"/>
      <c r="S703" s="1397"/>
      <c r="T703" s="1397"/>
    </row>
    <row r="704" spans="3:20" ht="14.25" customHeight="1">
      <c r="C704" s="786"/>
      <c r="L704" s="1397"/>
      <c r="S704" s="1397"/>
      <c r="T704" s="1397"/>
    </row>
    <row r="705" spans="3:20" ht="14.25" customHeight="1">
      <c r="C705" s="786"/>
      <c r="L705" s="1397"/>
      <c r="S705" s="1397"/>
      <c r="T705" s="1397"/>
    </row>
    <row r="706" spans="3:20" ht="14.25" customHeight="1">
      <c r="C706" s="786"/>
      <c r="L706" s="1397"/>
      <c r="S706" s="1397"/>
      <c r="T706" s="1397"/>
    </row>
    <row r="707" spans="3:20" ht="14.25" customHeight="1">
      <c r="C707" s="786"/>
      <c r="L707" s="1397"/>
      <c r="S707" s="1397"/>
      <c r="T707" s="1397"/>
    </row>
    <row r="708" spans="3:20" ht="14.25" customHeight="1">
      <c r="C708" s="786"/>
      <c r="L708" s="1397"/>
      <c r="S708" s="1397"/>
      <c r="T708" s="1397"/>
    </row>
    <row r="709" spans="3:20" ht="14.25" customHeight="1">
      <c r="C709" s="786"/>
      <c r="L709" s="1397"/>
      <c r="S709" s="1397"/>
      <c r="T709" s="1397"/>
    </row>
    <row r="710" spans="3:20" ht="14.25" customHeight="1">
      <c r="C710" s="786"/>
      <c r="L710" s="1397"/>
      <c r="S710" s="1397"/>
      <c r="T710" s="1397"/>
    </row>
    <row r="711" spans="3:20" ht="14.25" customHeight="1">
      <c r="C711" s="786"/>
      <c r="L711" s="1397"/>
      <c r="S711" s="1397"/>
      <c r="T711" s="1397"/>
    </row>
    <row r="712" spans="3:20" ht="14.25" customHeight="1">
      <c r="C712" s="786"/>
      <c r="L712" s="1397"/>
      <c r="S712" s="1397"/>
      <c r="T712" s="1397"/>
    </row>
    <row r="713" spans="3:20" ht="14.25" customHeight="1">
      <c r="C713" s="786"/>
      <c r="L713" s="1397"/>
      <c r="S713" s="1397"/>
      <c r="T713" s="1397"/>
    </row>
    <row r="714" spans="3:20" ht="14.25" customHeight="1">
      <c r="C714" s="786"/>
      <c r="L714" s="1397"/>
      <c r="S714" s="1397"/>
      <c r="T714" s="1397"/>
    </row>
    <row r="715" spans="3:20" ht="14.25" customHeight="1">
      <c r="C715" s="786"/>
      <c r="L715" s="1397"/>
      <c r="S715" s="1397"/>
      <c r="T715" s="1397"/>
    </row>
    <row r="716" spans="3:20" ht="14.25" customHeight="1">
      <c r="C716" s="786"/>
      <c r="L716" s="1397"/>
      <c r="S716" s="1397"/>
      <c r="T716" s="1397"/>
    </row>
    <row r="717" spans="3:20" ht="14.25" customHeight="1">
      <c r="C717" s="786"/>
      <c r="L717" s="1397"/>
      <c r="S717" s="1397"/>
      <c r="T717" s="1397"/>
    </row>
    <row r="718" spans="3:20" ht="14.25" customHeight="1">
      <c r="C718" s="786"/>
      <c r="L718" s="1397"/>
      <c r="S718" s="1397"/>
      <c r="T718" s="1397"/>
    </row>
    <row r="719" spans="3:20" ht="14.25" customHeight="1">
      <c r="C719" s="786"/>
      <c r="L719" s="1397"/>
      <c r="S719" s="1397"/>
      <c r="T719" s="1397"/>
    </row>
    <row r="720" spans="3:20" ht="14.25" customHeight="1">
      <c r="C720" s="786"/>
      <c r="L720" s="1397"/>
      <c r="S720" s="1397"/>
      <c r="T720" s="1397"/>
    </row>
    <row r="721" spans="3:20" ht="14.25" customHeight="1">
      <c r="C721" s="786"/>
      <c r="L721" s="1397"/>
      <c r="S721" s="1397"/>
      <c r="T721" s="1397"/>
    </row>
    <row r="722" spans="3:20" ht="14.25" customHeight="1">
      <c r="C722" s="786"/>
      <c r="L722" s="1397"/>
      <c r="S722" s="1397"/>
      <c r="T722" s="1397"/>
    </row>
    <row r="723" spans="3:20" ht="14.25" customHeight="1">
      <c r="C723" s="786"/>
      <c r="L723" s="1397"/>
      <c r="S723" s="1397"/>
      <c r="T723" s="1397"/>
    </row>
    <row r="724" spans="3:20" ht="14.25" customHeight="1">
      <c r="C724" s="786"/>
      <c r="L724" s="1397"/>
      <c r="S724" s="1397"/>
      <c r="T724" s="1397"/>
    </row>
    <row r="725" spans="3:20" ht="14.25" customHeight="1">
      <c r="C725" s="786"/>
      <c r="L725" s="1397"/>
      <c r="S725" s="1397"/>
      <c r="T725" s="1397"/>
    </row>
    <row r="726" spans="3:20" ht="14.25" customHeight="1">
      <c r="C726" s="786"/>
      <c r="L726" s="1397"/>
      <c r="S726" s="1397"/>
      <c r="T726" s="1397"/>
    </row>
    <row r="727" spans="3:20" ht="14.25" customHeight="1">
      <c r="C727" s="786"/>
      <c r="L727" s="1397"/>
      <c r="S727" s="1397"/>
      <c r="T727" s="1397"/>
    </row>
    <row r="728" spans="3:20" ht="14.25" customHeight="1">
      <c r="C728" s="786"/>
      <c r="L728" s="1397"/>
      <c r="S728" s="1397"/>
      <c r="T728" s="1397"/>
    </row>
    <row r="729" spans="3:20" ht="14.25" customHeight="1">
      <c r="C729" s="786"/>
      <c r="L729" s="1397"/>
      <c r="S729" s="1397"/>
      <c r="T729" s="1397"/>
    </row>
    <row r="730" spans="3:20" ht="14.25" customHeight="1">
      <c r="C730" s="786"/>
      <c r="L730" s="1397"/>
      <c r="S730" s="1397"/>
      <c r="T730" s="1397"/>
    </row>
    <row r="731" spans="3:20" ht="14.25" customHeight="1">
      <c r="C731" s="786"/>
      <c r="L731" s="1397"/>
      <c r="S731" s="1397"/>
      <c r="T731" s="1397"/>
    </row>
    <row r="732" spans="3:20" ht="14.25" customHeight="1">
      <c r="C732" s="786"/>
      <c r="L732" s="1397"/>
      <c r="S732" s="1397"/>
      <c r="T732" s="1397"/>
    </row>
    <row r="733" spans="3:20" ht="14.25" customHeight="1">
      <c r="C733" s="786"/>
      <c r="L733" s="1397"/>
      <c r="S733" s="1397"/>
      <c r="T733" s="1397"/>
    </row>
    <row r="734" spans="3:20" ht="14.25" customHeight="1">
      <c r="C734" s="786"/>
      <c r="L734" s="1397"/>
      <c r="S734" s="1397"/>
      <c r="T734" s="1397"/>
    </row>
    <row r="735" spans="3:20" ht="14.25" customHeight="1">
      <c r="C735" s="786"/>
      <c r="L735" s="1397"/>
      <c r="S735" s="1397"/>
      <c r="T735" s="1397"/>
    </row>
    <row r="736" spans="3:20" ht="14.25" customHeight="1">
      <c r="C736" s="786"/>
      <c r="L736" s="1397"/>
      <c r="S736" s="1397"/>
      <c r="T736" s="1397"/>
    </row>
    <row r="737" spans="3:20" ht="14.25" customHeight="1">
      <c r="C737" s="786"/>
      <c r="L737" s="1397"/>
      <c r="S737" s="1397"/>
      <c r="T737" s="1397"/>
    </row>
    <row r="738" spans="3:20" ht="14.25" customHeight="1">
      <c r="C738" s="786"/>
      <c r="L738" s="1397"/>
      <c r="S738" s="1397"/>
      <c r="T738" s="1397"/>
    </row>
    <row r="739" spans="3:20" ht="14.25" customHeight="1">
      <c r="C739" s="786"/>
      <c r="L739" s="1397"/>
      <c r="S739" s="1397"/>
      <c r="T739" s="1397"/>
    </row>
    <row r="740" spans="3:20" ht="14.25" customHeight="1">
      <c r="C740" s="786"/>
      <c r="L740" s="1397"/>
      <c r="S740" s="1397"/>
      <c r="T740" s="1397"/>
    </row>
    <row r="741" spans="3:20" ht="14.25" customHeight="1">
      <c r="C741" s="786"/>
      <c r="L741" s="1397"/>
      <c r="S741" s="1397"/>
      <c r="T741" s="1397"/>
    </row>
    <row r="742" spans="3:20" ht="14.25" customHeight="1">
      <c r="C742" s="786"/>
      <c r="L742" s="1397"/>
      <c r="S742" s="1397"/>
      <c r="T742" s="1397"/>
    </row>
    <row r="743" spans="3:20" ht="14.25" customHeight="1">
      <c r="C743" s="786"/>
      <c r="L743" s="1397"/>
      <c r="S743" s="1397"/>
      <c r="T743" s="1397"/>
    </row>
    <row r="744" spans="3:20" ht="14.25" customHeight="1">
      <c r="C744" s="786"/>
      <c r="L744" s="1397"/>
      <c r="S744" s="1397"/>
      <c r="T744" s="1397"/>
    </row>
    <row r="745" spans="3:20" ht="14.25" customHeight="1">
      <c r="C745" s="786"/>
      <c r="L745" s="1397"/>
      <c r="S745" s="1397"/>
      <c r="T745" s="1397"/>
    </row>
    <row r="746" spans="3:20" ht="14.25" customHeight="1">
      <c r="C746" s="786"/>
      <c r="L746" s="1397"/>
      <c r="S746" s="1397"/>
      <c r="T746" s="1397"/>
    </row>
    <row r="747" spans="3:20" ht="14.25" customHeight="1">
      <c r="C747" s="786"/>
      <c r="L747" s="1397"/>
      <c r="S747" s="1397"/>
      <c r="T747" s="1397"/>
    </row>
    <row r="748" spans="3:20" ht="14.25" customHeight="1">
      <c r="C748" s="786"/>
      <c r="L748" s="1397"/>
      <c r="S748" s="1397"/>
      <c r="T748" s="1397"/>
    </row>
    <row r="749" spans="3:20" ht="14.25" customHeight="1">
      <c r="C749" s="786"/>
      <c r="L749" s="1397"/>
      <c r="S749" s="1397"/>
      <c r="T749" s="1397"/>
    </row>
    <row r="750" spans="3:20" ht="14.25" customHeight="1">
      <c r="C750" s="786"/>
      <c r="L750" s="1397"/>
      <c r="S750" s="1397"/>
      <c r="T750" s="1397"/>
    </row>
    <row r="751" spans="3:20" ht="14.25" customHeight="1">
      <c r="C751" s="786"/>
      <c r="L751" s="1397"/>
      <c r="S751" s="1397"/>
      <c r="T751" s="1397"/>
    </row>
    <row r="752" spans="3:20" ht="14.25" customHeight="1">
      <c r="C752" s="786"/>
      <c r="L752" s="1397"/>
      <c r="S752" s="1397"/>
      <c r="T752" s="1397"/>
    </row>
    <row r="753" spans="3:20" ht="14.25" customHeight="1">
      <c r="C753" s="786"/>
      <c r="L753" s="1397"/>
      <c r="S753" s="1397"/>
      <c r="T753" s="1397"/>
    </row>
    <row r="754" spans="3:20" ht="14.25" customHeight="1">
      <c r="C754" s="786"/>
      <c r="L754" s="1397"/>
      <c r="S754" s="1397"/>
      <c r="T754" s="1397"/>
    </row>
    <row r="755" spans="3:20" ht="14.25" customHeight="1">
      <c r="C755" s="786"/>
      <c r="L755" s="1397"/>
      <c r="S755" s="1397"/>
      <c r="T755" s="1397"/>
    </row>
    <row r="756" spans="3:20" ht="14.25" customHeight="1">
      <c r="C756" s="786"/>
      <c r="L756" s="1397"/>
      <c r="S756" s="1397"/>
      <c r="T756" s="1397"/>
    </row>
    <row r="757" spans="3:20" ht="14.25" customHeight="1">
      <c r="C757" s="786"/>
      <c r="L757" s="1397"/>
      <c r="S757" s="1397"/>
      <c r="T757" s="1397"/>
    </row>
    <row r="758" spans="3:20" ht="14.25" customHeight="1">
      <c r="C758" s="786"/>
      <c r="L758" s="1397"/>
      <c r="S758" s="1397"/>
      <c r="T758" s="1397"/>
    </row>
    <row r="759" spans="3:20" ht="14.25" customHeight="1">
      <c r="C759" s="786"/>
      <c r="L759" s="1397"/>
      <c r="S759" s="1397"/>
      <c r="T759" s="1397"/>
    </row>
    <row r="760" spans="3:20" ht="14.25" customHeight="1">
      <c r="C760" s="786"/>
      <c r="L760" s="1397"/>
      <c r="S760" s="1397"/>
      <c r="T760" s="1397"/>
    </row>
    <row r="761" spans="3:20" ht="14.25" customHeight="1">
      <c r="C761" s="786"/>
      <c r="L761" s="1397"/>
      <c r="S761" s="1397"/>
      <c r="T761" s="1397"/>
    </row>
    <row r="762" spans="3:20" ht="14.25" customHeight="1">
      <c r="C762" s="786"/>
      <c r="L762" s="1397"/>
      <c r="S762" s="1397"/>
      <c r="T762" s="1397"/>
    </row>
    <row r="763" spans="3:20" ht="14.25" customHeight="1">
      <c r="C763" s="786"/>
      <c r="L763" s="1397"/>
      <c r="S763" s="1397"/>
      <c r="T763" s="1397"/>
    </row>
    <row r="764" spans="3:20" ht="14.25" customHeight="1">
      <c r="C764" s="786"/>
      <c r="L764" s="1397"/>
      <c r="S764" s="1397"/>
      <c r="T764" s="1397"/>
    </row>
    <row r="765" spans="3:20" ht="14.25" customHeight="1">
      <c r="C765" s="786"/>
      <c r="L765" s="1397"/>
      <c r="S765" s="1397"/>
      <c r="T765" s="1397"/>
    </row>
    <row r="766" spans="3:20" ht="14.25" customHeight="1">
      <c r="C766" s="786"/>
      <c r="L766" s="1397"/>
      <c r="S766" s="1397"/>
      <c r="T766" s="1397"/>
    </row>
    <row r="767" spans="3:20" ht="14.25" customHeight="1">
      <c r="C767" s="786"/>
      <c r="L767" s="1397"/>
      <c r="S767" s="1397"/>
      <c r="T767" s="1397"/>
    </row>
    <row r="768" spans="3:20" ht="14.25" customHeight="1">
      <c r="C768" s="786"/>
      <c r="L768" s="1397"/>
      <c r="S768" s="1397"/>
      <c r="T768" s="1397"/>
    </row>
    <row r="769" spans="3:20" ht="14.25" customHeight="1">
      <c r="C769" s="786"/>
      <c r="L769" s="1397"/>
      <c r="S769" s="1397"/>
      <c r="T769" s="1397"/>
    </row>
    <row r="770" spans="3:20" ht="14.25" customHeight="1">
      <c r="C770" s="786"/>
      <c r="L770" s="1397"/>
      <c r="S770" s="1397"/>
      <c r="T770" s="1397"/>
    </row>
    <row r="771" spans="3:20" ht="14.25" customHeight="1">
      <c r="C771" s="786"/>
      <c r="L771" s="1397"/>
      <c r="S771" s="1397"/>
      <c r="T771" s="1397"/>
    </row>
    <row r="772" spans="3:20" ht="14.25" customHeight="1">
      <c r="C772" s="786"/>
      <c r="L772" s="1397"/>
      <c r="S772" s="1397"/>
      <c r="T772" s="1397"/>
    </row>
    <row r="773" spans="3:20" ht="14.25" customHeight="1">
      <c r="C773" s="786"/>
      <c r="L773" s="1397"/>
      <c r="S773" s="1397"/>
      <c r="T773" s="1397"/>
    </row>
    <row r="774" spans="3:20" ht="14.25" customHeight="1">
      <c r="C774" s="786"/>
      <c r="L774" s="1397"/>
      <c r="S774" s="1397"/>
      <c r="T774" s="1397"/>
    </row>
    <row r="775" spans="3:20" ht="14.25" customHeight="1">
      <c r="C775" s="786"/>
      <c r="L775" s="1397"/>
      <c r="S775" s="1397"/>
      <c r="T775" s="1397"/>
    </row>
    <row r="776" spans="3:20" ht="14.25" customHeight="1">
      <c r="C776" s="786"/>
      <c r="L776" s="1397"/>
      <c r="S776" s="1397"/>
      <c r="T776" s="1397"/>
    </row>
    <row r="777" spans="3:20" ht="14.25" customHeight="1">
      <c r="C777" s="786"/>
      <c r="L777" s="1397"/>
      <c r="S777" s="1397"/>
      <c r="T777" s="1397"/>
    </row>
    <row r="778" spans="3:20" ht="14.25" customHeight="1">
      <c r="C778" s="786"/>
      <c r="L778" s="1397"/>
      <c r="S778" s="1397"/>
      <c r="T778" s="1397"/>
    </row>
    <row r="779" spans="3:20" ht="14.25" customHeight="1">
      <c r="C779" s="786"/>
      <c r="L779" s="1397"/>
      <c r="S779" s="1397"/>
      <c r="T779" s="1397"/>
    </row>
    <row r="780" spans="3:20" ht="14.25" customHeight="1">
      <c r="C780" s="786"/>
      <c r="L780" s="1397"/>
      <c r="S780" s="1397"/>
      <c r="T780" s="1397"/>
    </row>
    <row r="781" spans="3:20" ht="14.25" customHeight="1">
      <c r="C781" s="786"/>
      <c r="L781" s="1397"/>
      <c r="S781" s="1397"/>
      <c r="T781" s="1397"/>
    </row>
    <row r="782" spans="3:20" ht="14.25" customHeight="1">
      <c r="C782" s="786"/>
      <c r="L782" s="1397"/>
      <c r="S782" s="1397"/>
      <c r="T782" s="1397"/>
    </row>
    <row r="783" spans="3:20" ht="14.25" customHeight="1">
      <c r="C783" s="786"/>
      <c r="L783" s="1397"/>
      <c r="S783" s="1397"/>
      <c r="T783" s="1397"/>
    </row>
    <row r="784" spans="3:20" ht="14.25" customHeight="1">
      <c r="C784" s="786"/>
      <c r="L784" s="1397"/>
      <c r="S784" s="1397"/>
      <c r="T784" s="1397"/>
    </row>
    <row r="785" spans="3:20" ht="14.25" customHeight="1">
      <c r="C785" s="786"/>
      <c r="L785" s="1397"/>
      <c r="S785" s="1397"/>
      <c r="T785" s="1397"/>
    </row>
    <row r="786" spans="3:20" ht="14.25" customHeight="1">
      <c r="C786" s="786"/>
      <c r="L786" s="1397"/>
      <c r="S786" s="1397"/>
      <c r="T786" s="1397"/>
    </row>
    <row r="787" spans="3:20" ht="14.25" customHeight="1">
      <c r="C787" s="786"/>
      <c r="L787" s="1397"/>
      <c r="S787" s="1397"/>
      <c r="T787" s="1397"/>
    </row>
    <row r="788" spans="3:20" ht="14.25" customHeight="1">
      <c r="C788" s="786"/>
      <c r="L788" s="1397"/>
      <c r="S788" s="1397"/>
      <c r="T788" s="1397"/>
    </row>
    <row r="789" spans="3:20" ht="14.25" customHeight="1">
      <c r="C789" s="786"/>
      <c r="L789" s="1397"/>
      <c r="S789" s="1397"/>
      <c r="T789" s="1397"/>
    </row>
    <row r="790" spans="3:20" ht="14.25" customHeight="1">
      <c r="C790" s="786"/>
      <c r="L790" s="1397"/>
      <c r="S790" s="1397"/>
      <c r="T790" s="1397"/>
    </row>
    <row r="791" spans="3:20" ht="14.25" customHeight="1">
      <c r="C791" s="786"/>
      <c r="L791" s="1397"/>
      <c r="S791" s="1397"/>
      <c r="T791" s="1397"/>
    </row>
    <row r="792" spans="3:20" ht="14.25" customHeight="1">
      <c r="C792" s="786"/>
      <c r="L792" s="1397"/>
      <c r="S792" s="1397"/>
      <c r="T792" s="1397"/>
    </row>
    <row r="793" spans="3:20" ht="14.25" customHeight="1">
      <c r="C793" s="786"/>
      <c r="L793" s="1397"/>
      <c r="S793" s="1397"/>
      <c r="T793" s="1397"/>
    </row>
    <row r="794" spans="3:20" ht="14.25" customHeight="1">
      <c r="C794" s="786"/>
      <c r="L794" s="1397"/>
      <c r="S794" s="1397"/>
      <c r="T794" s="1397"/>
    </row>
    <row r="795" spans="3:20" ht="14.25" customHeight="1">
      <c r="C795" s="786"/>
      <c r="L795" s="1397"/>
      <c r="S795" s="1397"/>
      <c r="T795" s="1397"/>
    </row>
    <row r="796" spans="3:20" ht="14.25" customHeight="1">
      <c r="C796" s="786"/>
      <c r="L796" s="1397"/>
      <c r="S796" s="1397"/>
      <c r="T796" s="1397"/>
    </row>
    <row r="797" spans="3:20" ht="14.25" customHeight="1">
      <c r="C797" s="786"/>
      <c r="L797" s="1397"/>
      <c r="S797" s="1397"/>
      <c r="T797" s="1397"/>
    </row>
    <row r="798" spans="3:20" ht="14.25" customHeight="1">
      <c r="C798" s="786"/>
      <c r="L798" s="1397"/>
      <c r="S798" s="1397"/>
      <c r="T798" s="1397"/>
    </row>
    <row r="799" spans="3:20" ht="14.25" customHeight="1">
      <c r="C799" s="786"/>
      <c r="L799" s="1397"/>
      <c r="S799" s="1397"/>
      <c r="T799" s="1397"/>
    </row>
    <row r="800" spans="3:20" ht="14.25" customHeight="1">
      <c r="C800" s="786"/>
      <c r="L800" s="1397"/>
      <c r="S800" s="1397"/>
      <c r="T800" s="1397"/>
    </row>
    <row r="801" spans="3:20" ht="14.25" customHeight="1">
      <c r="C801" s="786"/>
      <c r="L801" s="1397"/>
      <c r="S801" s="1397"/>
      <c r="T801" s="1397"/>
    </row>
    <row r="802" spans="3:20" ht="14.25" customHeight="1">
      <c r="C802" s="786"/>
      <c r="L802" s="1397"/>
      <c r="S802" s="1397"/>
      <c r="T802" s="1397"/>
    </row>
    <row r="803" spans="3:20" ht="14.25" customHeight="1">
      <c r="C803" s="786"/>
      <c r="L803" s="1397"/>
      <c r="S803" s="1397"/>
      <c r="T803" s="1397"/>
    </row>
    <row r="804" spans="3:20" ht="14.25" customHeight="1">
      <c r="C804" s="786"/>
      <c r="L804" s="1397"/>
      <c r="S804" s="1397"/>
      <c r="T804" s="1397"/>
    </row>
    <row r="805" spans="3:20" ht="14.25" customHeight="1">
      <c r="C805" s="786"/>
      <c r="L805" s="1397"/>
      <c r="S805" s="1397"/>
      <c r="T805" s="1397"/>
    </row>
    <row r="806" spans="3:20" ht="14.25" customHeight="1">
      <c r="C806" s="786"/>
      <c r="L806" s="1397"/>
      <c r="S806" s="1397"/>
      <c r="T806" s="1397"/>
    </row>
    <row r="807" spans="3:20" ht="14.25" customHeight="1">
      <c r="C807" s="786"/>
      <c r="L807" s="1397"/>
      <c r="S807" s="1397"/>
      <c r="T807" s="1397"/>
    </row>
    <row r="808" spans="3:20" ht="14.25" customHeight="1">
      <c r="C808" s="786"/>
      <c r="L808" s="1397"/>
      <c r="S808" s="1397"/>
      <c r="T808" s="1397"/>
    </row>
    <row r="809" spans="3:20" ht="14.25" customHeight="1">
      <c r="C809" s="786"/>
      <c r="L809" s="1397"/>
      <c r="S809" s="1397"/>
      <c r="T809" s="1397"/>
    </row>
    <row r="810" spans="3:20" ht="14.25" customHeight="1">
      <c r="C810" s="786"/>
      <c r="L810" s="1397"/>
      <c r="S810" s="1397"/>
      <c r="T810" s="1397"/>
    </row>
    <row r="811" spans="3:20" ht="14.25" customHeight="1">
      <c r="C811" s="786"/>
      <c r="L811" s="1397"/>
      <c r="S811" s="1397"/>
      <c r="T811" s="1397"/>
    </row>
    <row r="812" spans="3:20" ht="14.25" customHeight="1">
      <c r="C812" s="786"/>
      <c r="L812" s="1397"/>
      <c r="S812" s="1397"/>
      <c r="T812" s="1397"/>
    </row>
    <row r="813" spans="3:20" ht="14.25" customHeight="1">
      <c r="C813" s="786"/>
      <c r="L813" s="1397"/>
      <c r="S813" s="1397"/>
      <c r="T813" s="1397"/>
    </row>
    <row r="814" spans="3:20" ht="14.25" customHeight="1">
      <c r="C814" s="786"/>
      <c r="L814" s="1397"/>
      <c r="S814" s="1397"/>
      <c r="T814" s="1397"/>
    </row>
    <row r="815" spans="3:20" ht="14.25" customHeight="1">
      <c r="C815" s="786"/>
      <c r="L815" s="1397"/>
      <c r="S815" s="1397"/>
      <c r="T815" s="1397"/>
    </row>
    <row r="816" spans="3:20" ht="14.25" customHeight="1">
      <c r="C816" s="786"/>
      <c r="L816" s="1397"/>
      <c r="S816" s="1397"/>
      <c r="T816" s="1397"/>
    </row>
    <row r="817" spans="3:20" ht="14.25" customHeight="1">
      <c r="C817" s="786"/>
      <c r="L817" s="1397"/>
      <c r="S817" s="1397"/>
      <c r="T817" s="1397"/>
    </row>
    <row r="818" spans="3:20" ht="14.25" customHeight="1">
      <c r="C818" s="786"/>
      <c r="L818" s="1397"/>
      <c r="S818" s="1397"/>
      <c r="T818" s="1397"/>
    </row>
    <row r="819" spans="3:20" ht="14.25" customHeight="1">
      <c r="C819" s="786"/>
      <c r="L819" s="1397"/>
      <c r="S819" s="1397"/>
      <c r="T819" s="1397"/>
    </row>
    <row r="820" spans="3:20" ht="14.25" customHeight="1">
      <c r="C820" s="786"/>
      <c r="L820" s="1397"/>
      <c r="S820" s="1397"/>
      <c r="T820" s="1397"/>
    </row>
    <row r="821" spans="3:20" ht="14.25" customHeight="1">
      <c r="C821" s="786"/>
      <c r="L821" s="1397"/>
      <c r="S821" s="1397"/>
      <c r="T821" s="1397"/>
    </row>
    <row r="822" spans="3:20" ht="14.25" customHeight="1">
      <c r="C822" s="786"/>
      <c r="L822" s="1397"/>
      <c r="S822" s="1397"/>
      <c r="T822" s="1397"/>
    </row>
    <row r="823" spans="3:20" ht="14.25" customHeight="1">
      <c r="C823" s="786"/>
      <c r="L823" s="1397"/>
      <c r="S823" s="1397"/>
      <c r="T823" s="1397"/>
    </row>
    <row r="824" spans="3:20" ht="14.25" customHeight="1">
      <c r="C824" s="786"/>
      <c r="L824" s="1397"/>
      <c r="S824" s="1397"/>
      <c r="T824" s="1397"/>
    </row>
    <row r="825" spans="3:20" ht="14.25" customHeight="1">
      <c r="C825" s="786"/>
      <c r="L825" s="1397"/>
      <c r="S825" s="1397"/>
      <c r="T825" s="1397"/>
    </row>
    <row r="826" spans="3:20" ht="14.25" customHeight="1">
      <c r="C826" s="786"/>
      <c r="L826" s="1397"/>
      <c r="S826" s="1397"/>
      <c r="T826" s="1397"/>
    </row>
    <row r="827" spans="3:20" ht="14.25" customHeight="1">
      <c r="C827" s="786"/>
      <c r="L827" s="1397"/>
      <c r="S827" s="1397"/>
      <c r="T827" s="1397"/>
    </row>
    <row r="828" spans="3:20" ht="14.25" customHeight="1">
      <c r="C828" s="786"/>
      <c r="L828" s="1397"/>
      <c r="S828" s="1397"/>
      <c r="T828" s="1397"/>
    </row>
    <row r="829" spans="3:20" ht="14.25" customHeight="1">
      <c r="C829" s="786"/>
      <c r="L829" s="1397"/>
      <c r="S829" s="1397"/>
      <c r="T829" s="1397"/>
    </row>
    <row r="830" spans="3:20" ht="14.25" customHeight="1">
      <c r="C830" s="786"/>
      <c r="L830" s="1397"/>
      <c r="S830" s="1397"/>
      <c r="T830" s="1397"/>
    </row>
    <row r="831" spans="3:20" ht="14.25" customHeight="1">
      <c r="C831" s="786"/>
      <c r="L831" s="1397"/>
      <c r="S831" s="1397"/>
      <c r="T831" s="1397"/>
    </row>
    <row r="832" spans="3:20" ht="14.25" customHeight="1">
      <c r="C832" s="786"/>
      <c r="L832" s="1397"/>
      <c r="S832" s="1397"/>
      <c r="T832" s="1397"/>
    </row>
    <row r="833" spans="3:20" ht="14.25" customHeight="1">
      <c r="C833" s="786"/>
      <c r="L833" s="1397"/>
      <c r="S833" s="1397"/>
      <c r="T833" s="1397"/>
    </row>
    <row r="834" spans="3:20" ht="14.25" customHeight="1">
      <c r="C834" s="786"/>
      <c r="L834" s="1397"/>
      <c r="S834" s="1397"/>
      <c r="T834" s="1397"/>
    </row>
    <row r="835" spans="3:20" ht="14.25" customHeight="1">
      <c r="C835" s="786"/>
      <c r="L835" s="1397"/>
      <c r="S835" s="1397"/>
      <c r="T835" s="1397"/>
    </row>
    <row r="836" spans="3:20" ht="14.25" customHeight="1">
      <c r="C836" s="786"/>
      <c r="L836" s="1397"/>
      <c r="S836" s="1397"/>
      <c r="T836" s="1397"/>
    </row>
    <row r="837" spans="3:20" ht="14.25" customHeight="1">
      <c r="C837" s="786"/>
      <c r="L837" s="1397"/>
      <c r="S837" s="1397"/>
      <c r="T837" s="1397"/>
    </row>
    <row r="838" spans="3:20" ht="14.25" customHeight="1">
      <c r="C838" s="786"/>
      <c r="L838" s="1397"/>
      <c r="S838" s="1397"/>
      <c r="T838" s="1397"/>
    </row>
    <row r="839" spans="3:20" ht="14.25" customHeight="1">
      <c r="C839" s="786"/>
      <c r="L839" s="1397"/>
      <c r="S839" s="1397"/>
      <c r="T839" s="1397"/>
    </row>
    <row r="840" spans="3:20" ht="14.25" customHeight="1">
      <c r="C840" s="786"/>
      <c r="L840" s="1397"/>
      <c r="S840" s="1397"/>
      <c r="T840" s="1397"/>
    </row>
    <row r="841" spans="3:20" ht="14.25" customHeight="1">
      <c r="C841" s="786"/>
      <c r="L841" s="1397"/>
      <c r="S841" s="1397"/>
      <c r="T841" s="1397"/>
    </row>
    <row r="842" spans="3:20" ht="14.25" customHeight="1">
      <c r="C842" s="786"/>
      <c r="L842" s="1397"/>
      <c r="S842" s="1397"/>
      <c r="T842" s="1397"/>
    </row>
    <row r="843" spans="3:20" ht="14.25" customHeight="1">
      <c r="C843" s="786"/>
      <c r="L843" s="1397"/>
      <c r="S843" s="1397"/>
      <c r="T843" s="1397"/>
    </row>
    <row r="844" spans="3:20" ht="14.25" customHeight="1">
      <c r="C844" s="786"/>
      <c r="L844" s="1397"/>
      <c r="S844" s="1397"/>
      <c r="T844" s="1397"/>
    </row>
    <row r="845" spans="3:20" ht="14.25" customHeight="1">
      <c r="C845" s="786"/>
      <c r="L845" s="1397"/>
      <c r="S845" s="1397"/>
      <c r="T845" s="1397"/>
    </row>
    <row r="846" spans="3:20" ht="14.25" customHeight="1">
      <c r="C846" s="786"/>
      <c r="L846" s="1397"/>
      <c r="S846" s="1397"/>
      <c r="T846" s="1397"/>
    </row>
    <row r="847" spans="3:20" ht="14.25" customHeight="1">
      <c r="C847" s="786"/>
      <c r="L847" s="1397"/>
      <c r="S847" s="1397"/>
      <c r="T847" s="1397"/>
    </row>
    <row r="848" spans="3:20" ht="14.25" customHeight="1">
      <c r="C848" s="786"/>
      <c r="L848" s="1397"/>
      <c r="S848" s="1397"/>
      <c r="T848" s="1397"/>
    </row>
    <row r="849" spans="3:20" ht="14.25" customHeight="1">
      <c r="C849" s="786"/>
      <c r="L849" s="1397"/>
      <c r="S849" s="1397"/>
      <c r="T849" s="1397"/>
    </row>
    <row r="850" spans="3:20" ht="14.25" customHeight="1">
      <c r="C850" s="786"/>
      <c r="L850" s="1397"/>
      <c r="S850" s="1397"/>
      <c r="T850" s="1397"/>
    </row>
    <row r="851" spans="3:20" ht="14.25" customHeight="1">
      <c r="C851" s="786"/>
      <c r="L851" s="1397"/>
      <c r="S851" s="1397"/>
      <c r="T851" s="1397"/>
    </row>
    <row r="852" spans="3:20" ht="14.25" customHeight="1">
      <c r="C852" s="786"/>
      <c r="L852" s="1397"/>
      <c r="S852" s="1397"/>
      <c r="T852" s="1397"/>
    </row>
    <row r="853" spans="3:20" ht="14.25" customHeight="1">
      <c r="C853" s="786"/>
      <c r="L853" s="1397"/>
      <c r="S853" s="1397"/>
      <c r="T853" s="1397"/>
    </row>
    <row r="854" spans="3:20" ht="14.25" customHeight="1">
      <c r="C854" s="786"/>
      <c r="L854" s="1397"/>
      <c r="S854" s="1397"/>
      <c r="T854" s="1397"/>
    </row>
    <row r="855" spans="3:20" ht="14.25" customHeight="1">
      <c r="C855" s="786"/>
      <c r="L855" s="1397"/>
      <c r="S855" s="1397"/>
      <c r="T855" s="1397"/>
    </row>
    <row r="856" spans="3:20" ht="14.25" customHeight="1">
      <c r="C856" s="786"/>
      <c r="L856" s="1397"/>
      <c r="S856" s="1397"/>
      <c r="T856" s="1397"/>
    </row>
    <row r="857" spans="3:20" ht="14.25" customHeight="1">
      <c r="C857" s="786"/>
      <c r="L857" s="1397"/>
      <c r="S857" s="1397"/>
      <c r="T857" s="1397"/>
    </row>
    <row r="858" spans="3:20" ht="14.25" customHeight="1">
      <c r="C858" s="786"/>
      <c r="L858" s="1397"/>
      <c r="S858" s="1397"/>
      <c r="T858" s="1397"/>
    </row>
    <row r="859" spans="3:20" ht="14.25" customHeight="1">
      <c r="C859" s="786"/>
      <c r="L859" s="1397"/>
      <c r="S859" s="1397"/>
      <c r="T859" s="1397"/>
    </row>
    <row r="860" spans="3:20" ht="14.25" customHeight="1">
      <c r="C860" s="786"/>
      <c r="L860" s="1397"/>
      <c r="S860" s="1397"/>
      <c r="T860" s="1397"/>
    </row>
    <row r="861" spans="3:20" ht="14.25" customHeight="1">
      <c r="C861" s="786"/>
      <c r="L861" s="1397"/>
      <c r="S861" s="1397"/>
      <c r="T861" s="1397"/>
    </row>
    <row r="862" spans="3:20" ht="14.25" customHeight="1">
      <c r="C862" s="786"/>
      <c r="L862" s="1397"/>
      <c r="S862" s="1397"/>
      <c r="T862" s="1397"/>
    </row>
    <row r="863" spans="3:20" ht="14.25" customHeight="1">
      <c r="C863" s="786"/>
      <c r="L863" s="1397"/>
      <c r="S863" s="1397"/>
      <c r="T863" s="1397"/>
    </row>
    <row r="864" spans="3:20" ht="14.25" customHeight="1">
      <c r="C864" s="786"/>
      <c r="L864" s="1397"/>
      <c r="S864" s="1397"/>
      <c r="T864" s="1397"/>
    </row>
    <row r="865" spans="3:20" ht="14.25" customHeight="1">
      <c r="C865" s="786"/>
      <c r="L865" s="1397"/>
      <c r="S865" s="1397"/>
      <c r="T865" s="1397"/>
    </row>
    <row r="866" spans="3:20" ht="14.25" customHeight="1">
      <c r="C866" s="786"/>
      <c r="L866" s="1397"/>
      <c r="S866" s="1397"/>
      <c r="T866" s="1397"/>
    </row>
    <row r="867" spans="3:20" ht="14.25" customHeight="1">
      <c r="C867" s="786"/>
      <c r="L867" s="1397"/>
      <c r="S867" s="1397"/>
      <c r="T867" s="1397"/>
    </row>
    <row r="868" spans="3:20" ht="14.25" customHeight="1">
      <c r="C868" s="786"/>
      <c r="L868" s="1397"/>
      <c r="S868" s="1397"/>
      <c r="T868" s="1397"/>
    </row>
    <row r="869" spans="3:20" ht="14.25" customHeight="1">
      <c r="C869" s="786"/>
      <c r="L869" s="1397"/>
      <c r="S869" s="1397"/>
      <c r="T869" s="1397"/>
    </row>
    <row r="870" spans="3:20" ht="14.25" customHeight="1">
      <c r="C870" s="786"/>
      <c r="L870" s="1397"/>
      <c r="S870" s="1397"/>
      <c r="T870" s="1397"/>
    </row>
    <row r="871" spans="3:20" ht="14.25" customHeight="1">
      <c r="C871" s="786"/>
      <c r="L871" s="1397"/>
      <c r="S871" s="1397"/>
      <c r="T871" s="1397"/>
    </row>
    <row r="872" spans="3:20" ht="14.25" customHeight="1">
      <c r="C872" s="786"/>
      <c r="L872" s="1397"/>
      <c r="S872" s="1397"/>
      <c r="T872" s="1397"/>
    </row>
    <row r="873" spans="3:20" ht="14.25" customHeight="1">
      <c r="C873" s="786"/>
      <c r="L873" s="1397"/>
      <c r="S873" s="1397"/>
      <c r="T873" s="1397"/>
    </row>
    <row r="874" spans="3:20" ht="14.25" customHeight="1">
      <c r="C874" s="786"/>
      <c r="L874" s="1397"/>
      <c r="S874" s="1397"/>
      <c r="T874" s="1397"/>
    </row>
    <row r="875" spans="3:20" ht="14.25" customHeight="1">
      <c r="C875" s="786"/>
      <c r="L875" s="1397"/>
      <c r="S875" s="1397"/>
      <c r="T875" s="1397"/>
    </row>
    <row r="876" spans="3:20" ht="14.25" customHeight="1">
      <c r="C876" s="786"/>
      <c r="L876" s="1397"/>
      <c r="S876" s="1397"/>
      <c r="T876" s="1397"/>
    </row>
    <row r="877" spans="3:20" ht="14.25" customHeight="1">
      <c r="C877" s="786"/>
      <c r="L877" s="1397"/>
      <c r="S877" s="1397"/>
      <c r="T877" s="1397"/>
    </row>
    <row r="878" spans="3:20" ht="14.25" customHeight="1">
      <c r="C878" s="786"/>
      <c r="L878" s="1397"/>
      <c r="S878" s="1397"/>
      <c r="T878" s="1397"/>
    </row>
    <row r="879" spans="3:20" ht="14.25" customHeight="1">
      <c r="C879" s="786"/>
      <c r="L879" s="1397"/>
      <c r="S879" s="1397"/>
      <c r="T879" s="1397"/>
    </row>
    <row r="880" spans="3:20" ht="14.25" customHeight="1">
      <c r="C880" s="786"/>
      <c r="L880" s="1397"/>
      <c r="S880" s="1397"/>
      <c r="T880" s="1397"/>
    </row>
    <row r="881" spans="3:20" ht="14.25" customHeight="1">
      <c r="C881" s="786"/>
      <c r="L881" s="1397"/>
      <c r="S881" s="1397"/>
      <c r="T881" s="1397"/>
    </row>
    <row r="882" spans="3:20" ht="14.25" customHeight="1">
      <c r="C882" s="786"/>
      <c r="L882" s="1397"/>
      <c r="S882" s="1397"/>
      <c r="T882" s="1397"/>
    </row>
    <row r="883" spans="3:20" ht="14.25" customHeight="1">
      <c r="C883" s="786"/>
      <c r="L883" s="1397"/>
      <c r="S883" s="1397"/>
      <c r="T883" s="1397"/>
    </row>
    <row r="884" spans="3:20" ht="14.25" customHeight="1">
      <c r="C884" s="786"/>
      <c r="L884" s="1397"/>
      <c r="S884" s="1397"/>
      <c r="T884" s="1397"/>
    </row>
    <row r="885" spans="3:20" ht="14.25" customHeight="1">
      <c r="C885" s="786"/>
      <c r="L885" s="1397"/>
      <c r="S885" s="1397"/>
      <c r="T885" s="1397"/>
    </row>
    <row r="886" spans="3:20" ht="14.25" customHeight="1">
      <c r="C886" s="786"/>
      <c r="L886" s="1397"/>
      <c r="S886" s="1397"/>
      <c r="T886" s="1397"/>
    </row>
    <row r="887" spans="3:20" ht="14.25" customHeight="1">
      <c r="C887" s="786"/>
      <c r="L887" s="1397"/>
      <c r="S887" s="1397"/>
      <c r="T887" s="1397"/>
    </row>
    <row r="888" spans="3:20" ht="14.25" customHeight="1">
      <c r="C888" s="786"/>
      <c r="L888" s="1397"/>
      <c r="S888" s="1397"/>
      <c r="T888" s="1397"/>
    </row>
    <row r="889" spans="3:20" ht="14.25" customHeight="1">
      <c r="C889" s="786"/>
      <c r="L889" s="1397"/>
      <c r="S889" s="1397"/>
      <c r="T889" s="1397"/>
    </row>
    <row r="890" spans="3:20" ht="14.25" customHeight="1">
      <c r="C890" s="786"/>
      <c r="L890" s="1397"/>
      <c r="S890" s="1397"/>
      <c r="T890" s="1397"/>
    </row>
    <row r="891" spans="3:20" ht="14.25" customHeight="1">
      <c r="C891" s="786"/>
      <c r="L891" s="1397"/>
      <c r="S891" s="1397"/>
      <c r="T891" s="1397"/>
    </row>
    <row r="892" spans="3:20" ht="14.25" customHeight="1">
      <c r="C892" s="786"/>
      <c r="L892" s="1397"/>
      <c r="S892" s="1397"/>
      <c r="T892" s="1397"/>
    </row>
    <row r="893" spans="3:20" ht="14.25" customHeight="1">
      <c r="C893" s="786"/>
      <c r="L893" s="1397"/>
      <c r="S893" s="1397"/>
      <c r="T893" s="1397"/>
    </row>
    <row r="894" spans="3:20" ht="14.25" customHeight="1">
      <c r="C894" s="786"/>
      <c r="L894" s="1397"/>
      <c r="S894" s="1397"/>
      <c r="T894" s="1397"/>
    </row>
    <row r="895" spans="3:20" ht="14.25" customHeight="1">
      <c r="C895" s="786"/>
      <c r="L895" s="1397"/>
      <c r="S895" s="1397"/>
      <c r="T895" s="1397"/>
    </row>
    <row r="896" spans="3:20" ht="14.25" customHeight="1">
      <c r="C896" s="786"/>
      <c r="L896" s="1397"/>
      <c r="S896" s="1397"/>
      <c r="T896" s="1397"/>
    </row>
    <row r="897" spans="3:20" ht="14.25" customHeight="1">
      <c r="C897" s="786"/>
      <c r="L897" s="1397"/>
      <c r="S897" s="1397"/>
      <c r="T897" s="1397"/>
    </row>
    <row r="898" spans="3:20" ht="14.25" customHeight="1">
      <c r="C898" s="786"/>
      <c r="L898" s="1397"/>
      <c r="S898" s="1397"/>
      <c r="T898" s="1397"/>
    </row>
    <row r="899" spans="3:20" ht="14.25" customHeight="1">
      <c r="C899" s="786"/>
      <c r="L899" s="1397"/>
      <c r="S899" s="1397"/>
      <c r="T899" s="1397"/>
    </row>
    <row r="900" spans="3:20" ht="14.25" customHeight="1">
      <c r="C900" s="786"/>
      <c r="L900" s="1397"/>
      <c r="S900" s="1397"/>
      <c r="T900" s="1397"/>
    </row>
    <row r="901" spans="3:20" ht="14.25" customHeight="1">
      <c r="C901" s="786"/>
      <c r="L901" s="1397"/>
      <c r="S901" s="1397"/>
      <c r="T901" s="1397"/>
    </row>
    <row r="902" spans="3:20" ht="14.25" customHeight="1">
      <c r="C902" s="786"/>
      <c r="L902" s="1397"/>
      <c r="S902" s="1397"/>
      <c r="T902" s="1397"/>
    </row>
    <row r="903" spans="3:20" ht="14.25" customHeight="1">
      <c r="C903" s="786"/>
      <c r="L903" s="1397"/>
      <c r="S903" s="1397"/>
      <c r="T903" s="1397"/>
    </row>
    <row r="904" spans="3:20" ht="14.25" customHeight="1">
      <c r="C904" s="786"/>
      <c r="L904" s="1397"/>
      <c r="S904" s="1397"/>
      <c r="T904" s="1397"/>
    </row>
    <row r="905" spans="3:20" ht="14.25" customHeight="1">
      <c r="C905" s="786"/>
      <c r="L905" s="1397"/>
      <c r="S905" s="1397"/>
      <c r="T905" s="1397"/>
    </row>
    <row r="906" spans="3:20" ht="14.25" customHeight="1">
      <c r="C906" s="786"/>
      <c r="L906" s="1397"/>
      <c r="S906" s="1397"/>
      <c r="T906" s="1397"/>
    </row>
    <row r="907" spans="3:20" ht="14.25" customHeight="1">
      <c r="C907" s="786"/>
      <c r="L907" s="1397"/>
      <c r="S907" s="1397"/>
      <c r="T907" s="1397"/>
    </row>
    <row r="908" spans="3:20" ht="14.25" customHeight="1">
      <c r="C908" s="786"/>
      <c r="L908" s="1397"/>
      <c r="S908" s="1397"/>
      <c r="T908" s="1397"/>
    </row>
    <row r="909" spans="3:20" ht="14.25" customHeight="1">
      <c r="C909" s="786"/>
      <c r="L909" s="1397"/>
      <c r="S909" s="1397"/>
      <c r="T909" s="1397"/>
    </row>
    <row r="910" spans="3:20" ht="14.25" customHeight="1">
      <c r="C910" s="786"/>
      <c r="L910" s="1397"/>
      <c r="S910" s="1397"/>
      <c r="T910" s="1397"/>
    </row>
    <row r="911" spans="3:20" ht="14.25" customHeight="1">
      <c r="C911" s="786"/>
      <c r="L911" s="1397"/>
      <c r="S911" s="1397"/>
      <c r="T911" s="1397"/>
    </row>
    <row r="912" spans="3:20" ht="14.25" customHeight="1">
      <c r="C912" s="786"/>
      <c r="L912" s="1397"/>
      <c r="S912" s="1397"/>
      <c r="T912" s="1397"/>
    </row>
    <row r="913" spans="3:20" ht="14.25" customHeight="1">
      <c r="C913" s="786"/>
      <c r="L913" s="1397"/>
      <c r="S913" s="1397"/>
      <c r="T913" s="1397"/>
    </row>
    <row r="914" spans="3:20" ht="14.25" customHeight="1">
      <c r="C914" s="786"/>
      <c r="L914" s="1397"/>
      <c r="S914" s="1397"/>
      <c r="T914" s="1397"/>
    </row>
    <row r="915" spans="3:20" ht="14.25" customHeight="1">
      <c r="C915" s="786"/>
      <c r="L915" s="1397"/>
      <c r="S915" s="1397"/>
      <c r="T915" s="1397"/>
    </row>
    <row r="916" spans="3:20" ht="14.25" customHeight="1">
      <c r="C916" s="786"/>
      <c r="L916" s="1397"/>
      <c r="S916" s="1397"/>
      <c r="T916" s="1397"/>
    </row>
    <row r="917" spans="3:20" ht="14.25" customHeight="1">
      <c r="C917" s="786"/>
      <c r="L917" s="1397"/>
      <c r="S917" s="1397"/>
      <c r="T917" s="1397"/>
    </row>
    <row r="918" spans="3:20" ht="14.25" customHeight="1">
      <c r="C918" s="786"/>
      <c r="L918" s="1397"/>
      <c r="S918" s="1397"/>
      <c r="T918" s="1397"/>
    </row>
    <row r="919" spans="3:20" ht="14.25" customHeight="1">
      <c r="C919" s="786"/>
      <c r="L919" s="1397"/>
      <c r="S919" s="1397"/>
      <c r="T919" s="1397"/>
    </row>
    <row r="920" spans="3:20" ht="14.25" customHeight="1">
      <c r="C920" s="786"/>
      <c r="L920" s="1397"/>
      <c r="S920" s="1397"/>
      <c r="T920" s="1397"/>
    </row>
    <row r="921" spans="3:20" ht="14.25" customHeight="1">
      <c r="C921" s="786"/>
      <c r="L921" s="1397"/>
      <c r="S921" s="1397"/>
      <c r="T921" s="1397"/>
    </row>
    <row r="922" spans="3:20" ht="14.25" customHeight="1">
      <c r="C922" s="786"/>
      <c r="L922" s="1397"/>
      <c r="S922" s="1397"/>
      <c r="T922" s="1397"/>
    </row>
    <row r="923" spans="3:20" ht="14.25" customHeight="1">
      <c r="C923" s="786"/>
      <c r="L923" s="1397"/>
      <c r="S923" s="1397"/>
      <c r="T923" s="1397"/>
    </row>
    <row r="924" spans="3:20" ht="14.25" customHeight="1">
      <c r="C924" s="786"/>
      <c r="L924" s="1397"/>
      <c r="S924" s="1397"/>
      <c r="T924" s="1397"/>
    </row>
    <row r="925" spans="3:20" ht="14.25" customHeight="1">
      <c r="C925" s="786"/>
      <c r="L925" s="1397"/>
      <c r="S925" s="1397"/>
      <c r="T925" s="1397"/>
    </row>
    <row r="926" spans="3:20" ht="14.25" customHeight="1">
      <c r="C926" s="786"/>
      <c r="L926" s="1397"/>
      <c r="S926" s="1397"/>
      <c r="T926" s="1397"/>
    </row>
    <row r="927" spans="3:20" ht="14.25" customHeight="1">
      <c r="C927" s="786"/>
      <c r="L927" s="1397"/>
      <c r="S927" s="1397"/>
      <c r="T927" s="1397"/>
    </row>
    <row r="928" spans="3:20" ht="14.25" customHeight="1">
      <c r="C928" s="786"/>
      <c r="L928" s="1397"/>
      <c r="S928" s="1397"/>
      <c r="T928" s="1397"/>
    </row>
    <row r="929" spans="3:20" ht="14.25" customHeight="1">
      <c r="C929" s="786"/>
      <c r="L929" s="1397"/>
      <c r="S929" s="1397"/>
      <c r="T929" s="1397"/>
    </row>
    <row r="930" spans="3:20" ht="14.25" customHeight="1">
      <c r="C930" s="786"/>
      <c r="L930" s="1397"/>
      <c r="S930" s="1397"/>
      <c r="T930" s="1397"/>
    </row>
    <row r="931" spans="3:20" ht="14.25" customHeight="1">
      <c r="C931" s="786"/>
      <c r="L931" s="1397"/>
      <c r="S931" s="1397"/>
      <c r="T931" s="1397"/>
    </row>
    <row r="932" spans="3:20" ht="14.25" customHeight="1">
      <c r="C932" s="786"/>
      <c r="L932" s="1397"/>
      <c r="S932" s="1397"/>
      <c r="T932" s="1397"/>
    </row>
    <row r="933" spans="3:20" ht="14.25" customHeight="1">
      <c r="C933" s="786"/>
      <c r="L933" s="1397"/>
      <c r="S933" s="1397"/>
      <c r="T933" s="1397"/>
    </row>
    <row r="934" spans="3:20" ht="14.25" customHeight="1">
      <c r="C934" s="786"/>
      <c r="L934" s="1397"/>
      <c r="S934" s="1397"/>
      <c r="T934" s="1397"/>
    </row>
    <row r="935" spans="3:20" ht="14.25" customHeight="1">
      <c r="C935" s="786"/>
      <c r="L935" s="1397"/>
      <c r="S935" s="1397"/>
      <c r="T935" s="1397"/>
    </row>
    <row r="936" spans="3:20" ht="14.25" customHeight="1">
      <c r="C936" s="786"/>
      <c r="L936" s="1397"/>
      <c r="S936" s="1397"/>
      <c r="T936" s="1397"/>
    </row>
    <row r="937" spans="3:20" ht="14.25" customHeight="1">
      <c r="C937" s="786"/>
      <c r="L937" s="1397"/>
      <c r="S937" s="1397"/>
      <c r="T937" s="1397"/>
    </row>
    <row r="938" spans="3:20" ht="14.25" customHeight="1">
      <c r="C938" s="786"/>
      <c r="L938" s="1397"/>
      <c r="S938" s="1397"/>
      <c r="T938" s="1397"/>
    </row>
    <row r="939" spans="3:20" ht="14.25" customHeight="1">
      <c r="C939" s="786"/>
      <c r="L939" s="1397"/>
      <c r="S939" s="1397"/>
      <c r="T939" s="1397"/>
    </row>
    <row r="940" spans="3:20" ht="14.25" customHeight="1">
      <c r="C940" s="786"/>
      <c r="L940" s="1397"/>
      <c r="S940" s="1397"/>
      <c r="T940" s="1397"/>
    </row>
    <row r="941" spans="3:20" ht="14.25" customHeight="1">
      <c r="C941" s="786"/>
      <c r="L941" s="1397"/>
      <c r="S941" s="1397"/>
      <c r="T941" s="1397"/>
    </row>
    <row r="942" spans="3:20" ht="14.25" customHeight="1">
      <c r="C942" s="786"/>
      <c r="L942" s="1397"/>
      <c r="S942" s="1397"/>
      <c r="T942" s="1397"/>
    </row>
    <row r="943" spans="3:20" ht="14.25" customHeight="1">
      <c r="C943" s="786"/>
      <c r="L943" s="1397"/>
      <c r="S943" s="1397"/>
      <c r="T943" s="1397"/>
    </row>
    <row r="944" spans="3:20" ht="14.25" customHeight="1">
      <c r="C944" s="786"/>
      <c r="L944" s="1397"/>
      <c r="S944" s="1397"/>
      <c r="T944" s="1397"/>
    </row>
    <row r="945" spans="3:20" ht="14.25" customHeight="1">
      <c r="C945" s="786"/>
      <c r="L945" s="1397"/>
      <c r="S945" s="1397"/>
      <c r="T945" s="1397"/>
    </row>
    <row r="946" spans="3:20" ht="14.25" customHeight="1">
      <c r="C946" s="786"/>
      <c r="L946" s="1397"/>
      <c r="S946" s="1397"/>
      <c r="T946" s="1397"/>
    </row>
    <row r="947" spans="3:20" ht="14.25" customHeight="1">
      <c r="C947" s="786"/>
      <c r="L947" s="1397"/>
      <c r="S947" s="1397"/>
      <c r="T947" s="1397"/>
    </row>
    <row r="948" spans="3:20" ht="14.25" customHeight="1">
      <c r="C948" s="786"/>
      <c r="L948" s="1397"/>
      <c r="S948" s="1397"/>
      <c r="T948" s="1397"/>
    </row>
    <row r="949" spans="3:20" ht="14.25" customHeight="1">
      <c r="C949" s="786"/>
      <c r="L949" s="1397"/>
      <c r="S949" s="1397"/>
      <c r="T949" s="1397"/>
    </row>
    <row r="950" spans="3:20" ht="14.25" customHeight="1">
      <c r="C950" s="786"/>
      <c r="L950" s="1397"/>
      <c r="S950" s="1397"/>
      <c r="T950" s="1397"/>
    </row>
    <row r="951" spans="3:20" ht="14.25" customHeight="1">
      <c r="C951" s="786"/>
      <c r="L951" s="1397"/>
      <c r="S951" s="1397"/>
      <c r="T951" s="1397"/>
    </row>
    <row r="952" spans="3:20" ht="14.25" customHeight="1">
      <c r="C952" s="786"/>
      <c r="L952" s="1397"/>
      <c r="S952" s="1397"/>
      <c r="T952" s="1397"/>
    </row>
    <row r="953" spans="3:20" ht="14.25" customHeight="1">
      <c r="C953" s="786"/>
      <c r="L953" s="1397"/>
      <c r="S953" s="1397"/>
      <c r="T953" s="1397"/>
    </row>
    <row r="954" spans="3:20" ht="14.25" customHeight="1">
      <c r="C954" s="786"/>
      <c r="L954" s="1397"/>
      <c r="S954" s="1397"/>
      <c r="T954" s="1397"/>
    </row>
    <row r="955" spans="3:20" ht="14.25" customHeight="1">
      <c r="C955" s="786"/>
      <c r="L955" s="1397"/>
      <c r="S955" s="1397"/>
      <c r="T955" s="1397"/>
    </row>
    <row r="956" spans="3:20" ht="14.25" customHeight="1">
      <c r="C956" s="786"/>
      <c r="L956" s="1397"/>
      <c r="S956" s="1397"/>
      <c r="T956" s="1397"/>
    </row>
    <row r="957" spans="3:20" ht="14.25" customHeight="1">
      <c r="C957" s="786"/>
      <c r="L957" s="1397"/>
      <c r="S957" s="1397"/>
      <c r="T957" s="1397"/>
    </row>
    <row r="958" spans="3:20" ht="14.25" customHeight="1">
      <c r="C958" s="786"/>
      <c r="L958" s="1397"/>
      <c r="S958" s="1397"/>
      <c r="T958" s="1397"/>
    </row>
    <row r="959" spans="3:20" ht="14.25" customHeight="1">
      <c r="C959" s="786"/>
      <c r="L959" s="1397"/>
      <c r="S959" s="1397"/>
      <c r="T959" s="1397"/>
    </row>
    <row r="960" spans="3:20" ht="14.25" customHeight="1">
      <c r="C960" s="786"/>
      <c r="L960" s="1397"/>
      <c r="S960" s="1397"/>
      <c r="T960" s="1397"/>
    </row>
    <row r="961" spans="3:20" ht="14.25" customHeight="1">
      <c r="C961" s="786"/>
      <c r="L961" s="1397"/>
      <c r="S961" s="1397"/>
      <c r="T961" s="1397"/>
    </row>
    <row r="962" spans="3:20" ht="14.25" customHeight="1">
      <c r="C962" s="786"/>
      <c r="L962" s="1397"/>
      <c r="S962" s="1397"/>
      <c r="T962" s="1397"/>
    </row>
    <row r="963" spans="3:20" ht="14.25" customHeight="1">
      <c r="C963" s="786"/>
      <c r="L963" s="1397"/>
      <c r="S963" s="1397"/>
      <c r="T963" s="1397"/>
    </row>
    <row r="964" spans="3:20" ht="14.25" customHeight="1">
      <c r="C964" s="786"/>
      <c r="L964" s="1397"/>
      <c r="S964" s="1397"/>
      <c r="T964" s="1397"/>
    </row>
    <row r="965" spans="3:20" ht="14.25" customHeight="1">
      <c r="C965" s="786"/>
      <c r="L965" s="1397"/>
      <c r="S965" s="1397"/>
      <c r="T965" s="1397"/>
    </row>
    <row r="966" spans="3:20" ht="14.25" customHeight="1">
      <c r="C966" s="786"/>
      <c r="L966" s="1397"/>
      <c r="S966" s="1397"/>
      <c r="T966" s="1397"/>
    </row>
    <row r="967" spans="3:20" ht="14.25" customHeight="1">
      <c r="C967" s="786"/>
      <c r="L967" s="1397"/>
      <c r="S967" s="1397"/>
      <c r="T967" s="1397"/>
    </row>
    <row r="968" spans="3:20" ht="14.25" customHeight="1">
      <c r="C968" s="786"/>
      <c r="L968" s="1397"/>
      <c r="S968" s="1397"/>
      <c r="T968" s="1397"/>
    </row>
    <row r="969" spans="3:20" ht="14.25" customHeight="1">
      <c r="C969" s="786"/>
      <c r="L969" s="1397"/>
      <c r="S969" s="1397"/>
      <c r="T969" s="1397"/>
    </row>
    <row r="970" spans="3:20" ht="14.25" customHeight="1">
      <c r="C970" s="786"/>
      <c r="L970" s="1397"/>
      <c r="S970" s="1397"/>
      <c r="T970" s="1397"/>
    </row>
    <row r="971" spans="3:20" ht="14.25" customHeight="1">
      <c r="C971" s="786"/>
      <c r="L971" s="1397"/>
      <c r="S971" s="1397"/>
      <c r="T971" s="1397"/>
    </row>
    <row r="972" spans="3:20" ht="14.25" customHeight="1">
      <c r="C972" s="786"/>
      <c r="L972" s="1397"/>
      <c r="S972" s="1397"/>
      <c r="T972" s="1397"/>
    </row>
    <row r="973" spans="3:20" ht="14.25" customHeight="1">
      <c r="C973" s="786"/>
      <c r="L973" s="1397"/>
      <c r="S973" s="1397"/>
      <c r="T973" s="1397"/>
    </row>
    <row r="974" spans="3:20" ht="14.25" customHeight="1">
      <c r="C974" s="786"/>
      <c r="L974" s="1397"/>
      <c r="S974" s="1397"/>
      <c r="T974" s="1397"/>
    </row>
    <row r="975" spans="3:20" ht="14.25" customHeight="1">
      <c r="C975" s="786"/>
      <c r="L975" s="1397"/>
      <c r="S975" s="1397"/>
      <c r="T975" s="1397"/>
    </row>
    <row r="976" spans="3:20" ht="14.25" customHeight="1">
      <c r="C976" s="786"/>
      <c r="L976" s="1397"/>
      <c r="S976" s="1397"/>
      <c r="T976" s="1397"/>
    </row>
    <row r="977" spans="3:20" ht="14.25" customHeight="1">
      <c r="C977" s="786"/>
      <c r="L977" s="1397"/>
      <c r="S977" s="1397"/>
      <c r="T977" s="1397"/>
    </row>
    <row r="978" spans="3:20" ht="14.25" customHeight="1">
      <c r="C978" s="786"/>
      <c r="L978" s="1397"/>
      <c r="S978" s="1397"/>
      <c r="T978" s="1397"/>
    </row>
    <row r="979" spans="3:20" ht="14.25" customHeight="1">
      <c r="C979" s="786"/>
      <c r="L979" s="1397"/>
      <c r="S979" s="1397"/>
      <c r="T979" s="1397"/>
    </row>
    <row r="980" spans="3:20" ht="14.25" customHeight="1">
      <c r="C980" s="786"/>
      <c r="L980" s="1397"/>
      <c r="S980" s="1397"/>
      <c r="T980" s="1397"/>
    </row>
    <row r="981" spans="3:20" ht="14.25" customHeight="1">
      <c r="C981" s="786"/>
      <c r="L981" s="1397"/>
      <c r="S981" s="1397"/>
      <c r="T981" s="1397"/>
    </row>
    <row r="982" spans="3:20" ht="14.25" customHeight="1">
      <c r="C982" s="786"/>
      <c r="L982" s="1397"/>
      <c r="S982" s="1397"/>
      <c r="T982" s="1397"/>
    </row>
    <row r="983" spans="3:20" ht="14.25" customHeight="1">
      <c r="C983" s="786"/>
      <c r="L983" s="1397"/>
      <c r="S983" s="1397"/>
      <c r="T983" s="1397"/>
    </row>
    <row r="984" spans="3:20" ht="14.25" customHeight="1">
      <c r="C984" s="786"/>
      <c r="L984" s="1397"/>
      <c r="S984" s="1397"/>
      <c r="T984" s="1397"/>
    </row>
    <row r="985" spans="3:20" ht="14.25" customHeight="1">
      <c r="C985" s="786"/>
      <c r="L985" s="1397"/>
      <c r="S985" s="1397"/>
      <c r="T985" s="1397"/>
    </row>
    <row r="986" spans="3:20" ht="14.25" customHeight="1">
      <c r="C986" s="786"/>
      <c r="L986" s="1397"/>
      <c r="S986" s="1397"/>
      <c r="T986" s="1397"/>
    </row>
    <row r="987" spans="3:20" ht="14.25" customHeight="1">
      <c r="C987" s="786"/>
      <c r="L987" s="1397"/>
      <c r="S987" s="1397"/>
      <c r="T987" s="1397"/>
    </row>
    <row r="988" spans="3:20" ht="14.25" customHeight="1">
      <c r="C988" s="786"/>
      <c r="L988" s="1397"/>
      <c r="S988" s="1397"/>
      <c r="T988" s="1397"/>
    </row>
    <row r="989" spans="3:20" ht="14.25" customHeight="1">
      <c r="C989" s="786"/>
      <c r="L989" s="1397"/>
      <c r="S989" s="1397"/>
      <c r="T989" s="1397"/>
    </row>
    <row r="990" spans="3:20" ht="14.25" customHeight="1">
      <c r="C990" s="786"/>
      <c r="L990" s="1397"/>
      <c r="S990" s="1397"/>
      <c r="T990" s="1397"/>
    </row>
    <row r="991" spans="3:20" ht="14.25" customHeight="1">
      <c r="C991" s="786"/>
      <c r="L991" s="1397"/>
      <c r="S991" s="1397"/>
      <c r="T991" s="1397"/>
    </row>
    <row r="992" spans="3:20" ht="14.25" customHeight="1">
      <c r="C992" s="786"/>
      <c r="L992" s="1397"/>
      <c r="S992" s="1397"/>
      <c r="T992" s="1397"/>
    </row>
    <row r="993" spans="3:20" ht="14.25" customHeight="1">
      <c r="C993" s="786"/>
      <c r="L993" s="1397"/>
      <c r="S993" s="1397"/>
      <c r="T993" s="1397"/>
    </row>
    <row r="994" spans="3:20" ht="14.25" customHeight="1">
      <c r="C994" s="786"/>
      <c r="L994" s="1397"/>
      <c r="S994" s="1397"/>
      <c r="T994" s="1397"/>
    </row>
    <row r="995" spans="3:20" ht="14.25" customHeight="1">
      <c r="C995" s="786"/>
      <c r="L995" s="1397"/>
      <c r="S995" s="1397"/>
      <c r="T995" s="1397"/>
    </row>
    <row r="996" spans="3:20" ht="14.25" customHeight="1">
      <c r="C996" s="786"/>
      <c r="L996" s="1397"/>
      <c r="S996" s="1397"/>
      <c r="T996" s="1397"/>
    </row>
    <row r="997" spans="3:20" ht="14.25" customHeight="1">
      <c r="C997" s="786"/>
      <c r="L997" s="1397"/>
      <c r="S997" s="1397"/>
      <c r="T997" s="1397"/>
    </row>
    <row r="998" spans="3:20" ht="14.25" customHeight="1">
      <c r="C998" s="786"/>
      <c r="L998" s="1397"/>
      <c r="S998" s="1397"/>
      <c r="T998" s="1397"/>
    </row>
    <row r="999" spans="3:20" ht="14.25" customHeight="1">
      <c r="C999" s="786"/>
      <c r="L999" s="1397"/>
      <c r="S999" s="1397"/>
      <c r="T999" s="1397"/>
    </row>
    <row r="1000" spans="3:20" ht="14.25" customHeight="1">
      <c r="C1000" s="786"/>
      <c r="L1000" s="1397"/>
      <c r="S1000" s="1397"/>
      <c r="T1000" s="1397"/>
    </row>
    <row r="1001" spans="3:20" ht="14.25" customHeight="1">
      <c r="C1001" s="786"/>
      <c r="L1001" s="1397"/>
      <c r="S1001" s="1397"/>
      <c r="T1001" s="1397"/>
    </row>
    <row r="1002" spans="3:20" ht="14.25" customHeight="1">
      <c r="C1002" s="786"/>
      <c r="L1002" s="1397"/>
      <c r="S1002" s="1397"/>
      <c r="T1002" s="1397"/>
    </row>
    <row r="1003" spans="3:20" ht="14.25" customHeight="1">
      <c r="C1003" s="786"/>
      <c r="L1003" s="1397"/>
      <c r="S1003" s="1397"/>
      <c r="T1003" s="1397"/>
    </row>
    <row r="1004" spans="3:20" ht="14.25" customHeight="1">
      <c r="C1004" s="786"/>
      <c r="L1004" s="1397"/>
      <c r="S1004" s="1397"/>
      <c r="T1004" s="1397"/>
    </row>
    <row r="1005" spans="3:20" ht="14.25" customHeight="1">
      <c r="C1005" s="786"/>
      <c r="L1005" s="1397"/>
      <c r="S1005" s="1397"/>
      <c r="T1005" s="1397"/>
    </row>
    <row r="1006" spans="3:20" ht="14.25" customHeight="1">
      <c r="C1006" s="786"/>
      <c r="L1006" s="1397"/>
      <c r="S1006" s="1397"/>
      <c r="T1006" s="1397"/>
    </row>
    <row r="1007" spans="3:20" ht="14.25" customHeight="1">
      <c r="C1007" s="786"/>
      <c r="L1007" s="1397"/>
      <c r="S1007" s="1397"/>
      <c r="T1007" s="1397"/>
    </row>
    <row r="1008" spans="3:20" ht="14.25" customHeight="1">
      <c r="C1008" s="786"/>
      <c r="L1008" s="1397"/>
      <c r="S1008" s="1397"/>
      <c r="T1008" s="1397"/>
    </row>
    <row r="1009" ht="15" customHeight="1"/>
  </sheetData>
  <mergeCells count="35">
    <mergeCell ref="U55:V55"/>
    <mergeCell ref="B22:B54"/>
    <mergeCell ref="C42:C43"/>
    <mergeCell ref="C44:C45"/>
    <mergeCell ref="C46:C48"/>
    <mergeCell ref="C49:C50"/>
    <mergeCell ref="C52:C54"/>
    <mergeCell ref="C38:C39"/>
    <mergeCell ref="D55:F55"/>
    <mergeCell ref="H55:J55"/>
    <mergeCell ref="K55:M55"/>
    <mergeCell ref="P55:R55"/>
    <mergeCell ref="C27:C28"/>
    <mergeCell ref="C29:C30"/>
    <mergeCell ref="C31:C32"/>
    <mergeCell ref="C34:C37"/>
    <mergeCell ref="AN5:AO5"/>
    <mergeCell ref="B7:B10"/>
    <mergeCell ref="B11:B14"/>
    <mergeCell ref="B15:B21"/>
    <mergeCell ref="C25:C26"/>
    <mergeCell ref="A5:B5"/>
    <mergeCell ref="C5:K5"/>
    <mergeCell ref="L5:O5"/>
    <mergeCell ref="P5:R5"/>
    <mergeCell ref="S5:T5"/>
    <mergeCell ref="U5:AL5"/>
    <mergeCell ref="A2:AQ2"/>
    <mergeCell ref="A3:J3"/>
    <mergeCell ref="L3:V3"/>
    <mergeCell ref="AG3:AN3"/>
    <mergeCell ref="AO3:AQ4"/>
    <mergeCell ref="A4:J4"/>
    <mergeCell ref="L4:V4"/>
    <mergeCell ref="AM4:AN4"/>
  </mergeCells>
  <conditionalFormatting sqref="E8:E10">
    <cfRule type="colorScale" priority="1">
      <colorScale>
        <cfvo type="min"/>
        <cfvo type="max"/>
        <color rgb="FF57BB8A"/>
        <color rgb="FFFFFFFF"/>
      </colorScale>
    </cfRule>
  </conditionalFormatting>
  <conditionalFormatting sqref="N7:N10 N41:N45">
    <cfRule type="colorScale" priority="2">
      <colorScale>
        <cfvo type="formula" val="0%"/>
        <cfvo type="formula" val="50%"/>
        <cfvo type="formula" val="100%"/>
        <color rgb="FFF3F3F3"/>
        <color rgb="FF6AA84F"/>
        <color rgb="FF38761D"/>
      </colorScale>
    </cfRule>
  </conditionalFormatting>
  <conditionalFormatting sqref="M7:M10 M41:M45">
    <cfRule type="containsText" dxfId="494" priority="3" operator="containsText" text="En Progreso">
      <formula>NOT(ISERROR(SEARCH(("En Progreso"),(M7))))</formula>
    </cfRule>
  </conditionalFormatting>
  <conditionalFormatting sqref="M7:M10 M41:M45">
    <cfRule type="containsText" dxfId="493" priority="4" operator="containsText" text="Completo">
      <formula>NOT(ISERROR(SEARCH(("Completo"),(M7))))</formula>
    </cfRule>
  </conditionalFormatting>
  <conditionalFormatting sqref="M7:M10 M41:M45">
    <cfRule type="containsText" dxfId="492" priority="5" operator="containsText" text="En espera">
      <formula>NOT(ISERROR(SEARCH(("En espera"),(M7))))</formula>
    </cfRule>
  </conditionalFormatting>
  <conditionalFormatting sqref="M7:M10 M41:M45">
    <cfRule type="containsText" dxfId="491" priority="6" operator="containsText" text="Vencido">
      <formula>NOT(ISERROR(SEARCH(("Vencido"),(M7))))</formula>
    </cfRule>
  </conditionalFormatting>
  <conditionalFormatting sqref="O7:O10 O41:O45">
    <cfRule type="containsText" dxfId="490" priority="7" operator="containsText" text="Bajo">
      <formula>NOT(ISERROR(SEARCH(("Bajo"),(O7))))</formula>
    </cfRule>
  </conditionalFormatting>
  <conditionalFormatting sqref="O7:O10 O41:O45">
    <cfRule type="containsText" dxfId="489" priority="8" operator="containsText" text="Medio">
      <formula>NOT(ISERROR(SEARCH(("Medio"),(O7))))</formula>
    </cfRule>
  </conditionalFormatting>
  <conditionalFormatting sqref="O7:O10 O41:O45">
    <cfRule type="containsText" dxfId="488" priority="9" operator="containsText" text="Alto">
      <formula>NOT(ISERROR(SEARCH(("Alto"),(O7))))</formula>
    </cfRule>
  </conditionalFormatting>
  <conditionalFormatting sqref="N11:N12">
    <cfRule type="colorScale" priority="10">
      <colorScale>
        <cfvo type="formula" val="0%"/>
        <cfvo type="formula" val="50%"/>
        <cfvo type="formula" val="100%"/>
        <color rgb="FFF3F3F3"/>
        <color rgb="FF6AA84F"/>
        <color rgb="FF38761D"/>
      </colorScale>
    </cfRule>
  </conditionalFormatting>
  <conditionalFormatting sqref="M11:M12">
    <cfRule type="containsText" dxfId="487" priority="11" operator="containsText" text="En Progreso">
      <formula>NOT(ISERROR(SEARCH(("En Progreso"),(M11))))</formula>
    </cfRule>
  </conditionalFormatting>
  <conditionalFormatting sqref="M11:M12">
    <cfRule type="containsText" dxfId="486" priority="12" operator="containsText" text="Completo">
      <formula>NOT(ISERROR(SEARCH(("Completo"),(M11))))</formula>
    </cfRule>
  </conditionalFormatting>
  <conditionalFormatting sqref="M11:M12">
    <cfRule type="containsText" dxfId="485" priority="13" operator="containsText" text="En espera">
      <formula>NOT(ISERROR(SEARCH(("En espera"),(M11))))</formula>
    </cfRule>
  </conditionalFormatting>
  <conditionalFormatting sqref="M11:M12">
    <cfRule type="containsText" dxfId="484" priority="14" operator="containsText" text="Vencido">
      <formula>NOT(ISERROR(SEARCH(("Vencido"),(M11))))</formula>
    </cfRule>
  </conditionalFormatting>
  <conditionalFormatting sqref="O11:O14">
    <cfRule type="containsText" dxfId="483" priority="15" operator="containsText" text="Bajo">
      <formula>NOT(ISERROR(SEARCH(("Bajo"),(O11))))</formula>
    </cfRule>
  </conditionalFormatting>
  <conditionalFormatting sqref="O11:O14">
    <cfRule type="containsText" dxfId="482" priority="16" operator="containsText" text="Medio">
      <formula>NOT(ISERROR(SEARCH(("Medio"),(O11))))</formula>
    </cfRule>
  </conditionalFormatting>
  <conditionalFormatting sqref="O11:O14">
    <cfRule type="containsText" dxfId="481" priority="17" operator="containsText" text="Alto">
      <formula>NOT(ISERROR(SEARCH(("Alto"),(O11))))</formula>
    </cfRule>
  </conditionalFormatting>
  <conditionalFormatting sqref="E11:E12">
    <cfRule type="colorScale" priority="18">
      <colorScale>
        <cfvo type="min"/>
        <cfvo type="max"/>
        <color rgb="FF57BB8A"/>
        <color rgb="FFFFFFFF"/>
      </colorScale>
    </cfRule>
  </conditionalFormatting>
  <conditionalFormatting sqref="N13:N15">
    <cfRule type="colorScale" priority="19">
      <colorScale>
        <cfvo type="formula" val="0%"/>
        <cfvo type="formula" val="50%"/>
        <cfvo type="formula" val="100%"/>
        <color rgb="FFF3F3F3"/>
        <color rgb="FF6AA84F"/>
        <color rgb="FF38761D"/>
      </colorScale>
    </cfRule>
  </conditionalFormatting>
  <conditionalFormatting sqref="M13:M15 M17">
    <cfRule type="containsText" dxfId="480" priority="20" operator="containsText" text="En Progreso">
      <formula>NOT(ISERROR(SEARCH(("En Progreso"),(M13))))</formula>
    </cfRule>
  </conditionalFormatting>
  <conditionalFormatting sqref="M13:M15 M17">
    <cfRule type="containsText" dxfId="479" priority="21" operator="containsText" text="Completo">
      <formula>NOT(ISERROR(SEARCH(("Completo"),(M13))))</formula>
    </cfRule>
  </conditionalFormatting>
  <conditionalFormatting sqref="M13:M15 M17">
    <cfRule type="containsText" dxfId="478" priority="22" operator="containsText" text="En espera">
      <formula>NOT(ISERROR(SEARCH(("En espera"),(M13))))</formula>
    </cfRule>
  </conditionalFormatting>
  <conditionalFormatting sqref="M13:M15 M17">
    <cfRule type="containsText" dxfId="477" priority="23" operator="containsText" text="Vencido">
      <formula>NOT(ISERROR(SEARCH(("Vencido"),(M13))))</formula>
    </cfRule>
  </conditionalFormatting>
  <conditionalFormatting sqref="O13:O15">
    <cfRule type="containsText" dxfId="476" priority="24" operator="containsText" text="Bajo">
      <formula>NOT(ISERROR(SEARCH(("Bajo"),(O13))))</formula>
    </cfRule>
  </conditionalFormatting>
  <conditionalFormatting sqref="O13:O15">
    <cfRule type="containsText" dxfId="475" priority="25" operator="containsText" text="Medio">
      <formula>NOT(ISERROR(SEARCH(("Medio"),(O13))))</formula>
    </cfRule>
  </conditionalFormatting>
  <conditionalFormatting sqref="O13:O15">
    <cfRule type="containsText" dxfId="474" priority="26" operator="containsText" text="Alto">
      <formula>NOT(ISERROR(SEARCH(("Alto"),(O13))))</formula>
    </cfRule>
  </conditionalFormatting>
  <conditionalFormatting sqref="N16">
    <cfRule type="colorScale" priority="27">
      <colorScale>
        <cfvo type="formula" val="0%"/>
        <cfvo type="formula" val="50%"/>
        <cfvo type="formula" val="100%"/>
        <color rgb="FFF3F3F3"/>
        <color rgb="FF6AA84F"/>
        <color rgb="FF38761D"/>
      </colorScale>
    </cfRule>
  </conditionalFormatting>
  <conditionalFormatting sqref="O16">
    <cfRule type="containsText" dxfId="473" priority="28" operator="containsText" text="Bajo">
      <formula>NOT(ISERROR(SEARCH(("Bajo"),(O16))))</formula>
    </cfRule>
  </conditionalFormatting>
  <conditionalFormatting sqref="O16">
    <cfRule type="containsText" dxfId="472" priority="29" operator="containsText" text="Medio">
      <formula>NOT(ISERROR(SEARCH(("Medio"),(O16))))</formula>
    </cfRule>
  </conditionalFormatting>
  <conditionalFormatting sqref="O16">
    <cfRule type="containsText" dxfId="471" priority="30" operator="containsText" text="Alto">
      <formula>NOT(ISERROR(SEARCH(("Alto"),(O16))))</formula>
    </cfRule>
  </conditionalFormatting>
  <conditionalFormatting sqref="N17">
    <cfRule type="colorScale" priority="31">
      <colorScale>
        <cfvo type="formula" val="0%"/>
        <cfvo type="formula" val="50%"/>
        <cfvo type="formula" val="100%"/>
        <color rgb="FFF3F3F3"/>
        <color rgb="FF6AA84F"/>
        <color rgb="FF38761D"/>
      </colorScale>
    </cfRule>
  </conditionalFormatting>
  <conditionalFormatting sqref="O17">
    <cfRule type="containsText" dxfId="470" priority="32" operator="containsText" text="Bajo">
      <formula>NOT(ISERROR(SEARCH(("Bajo"),(O17))))</formula>
    </cfRule>
  </conditionalFormatting>
  <conditionalFormatting sqref="O17">
    <cfRule type="containsText" dxfId="469" priority="33" operator="containsText" text="Medio">
      <formula>NOT(ISERROR(SEARCH(("Medio"),(O17))))</formula>
    </cfRule>
  </conditionalFormatting>
  <conditionalFormatting sqref="O17">
    <cfRule type="containsText" dxfId="468" priority="34" operator="containsText" text="Alto">
      <formula>NOT(ISERROR(SEARCH(("Alto"),(O17))))</formula>
    </cfRule>
  </conditionalFormatting>
  <conditionalFormatting sqref="M18">
    <cfRule type="containsText" dxfId="467" priority="35" operator="containsText" text="En Progreso">
      <formula>NOT(ISERROR(SEARCH(("En Progreso"),(M18))))</formula>
    </cfRule>
  </conditionalFormatting>
  <conditionalFormatting sqref="M18">
    <cfRule type="containsText" dxfId="466" priority="36" operator="containsText" text="Completo">
      <formula>NOT(ISERROR(SEARCH(("Completo"),(M18))))</formula>
    </cfRule>
  </conditionalFormatting>
  <conditionalFormatting sqref="M18">
    <cfRule type="containsText" dxfId="465" priority="37" operator="containsText" text="En espera">
      <formula>NOT(ISERROR(SEARCH(("En espera"),(M18))))</formula>
    </cfRule>
  </conditionalFormatting>
  <conditionalFormatting sqref="M18">
    <cfRule type="containsText" dxfId="464" priority="38" operator="containsText" text="Vencido">
      <formula>NOT(ISERROR(SEARCH(("Vencido"),(M18))))</formula>
    </cfRule>
  </conditionalFormatting>
  <conditionalFormatting sqref="N18">
    <cfRule type="colorScale" priority="39">
      <colorScale>
        <cfvo type="formula" val="0%"/>
        <cfvo type="formula" val="50%"/>
        <cfvo type="formula" val="100%"/>
        <color rgb="FFF3F3F3"/>
        <color rgb="FF6AA84F"/>
        <color rgb="FF38761D"/>
      </colorScale>
    </cfRule>
  </conditionalFormatting>
  <conditionalFormatting sqref="O18">
    <cfRule type="containsText" dxfId="463" priority="40" operator="containsText" text="Bajo">
      <formula>NOT(ISERROR(SEARCH(("Bajo"),(O18))))</formula>
    </cfRule>
  </conditionalFormatting>
  <conditionalFormatting sqref="O18">
    <cfRule type="containsText" dxfId="462" priority="41" operator="containsText" text="Medio">
      <formula>NOT(ISERROR(SEARCH(("Medio"),(O18))))</formula>
    </cfRule>
  </conditionalFormatting>
  <conditionalFormatting sqref="O18">
    <cfRule type="containsText" dxfId="461" priority="42" operator="containsText" text="Alto">
      <formula>NOT(ISERROR(SEARCH(("Alto"),(O18))))</formula>
    </cfRule>
  </conditionalFormatting>
  <conditionalFormatting sqref="E19">
    <cfRule type="colorScale" priority="43">
      <colorScale>
        <cfvo type="min"/>
        <cfvo type="max"/>
        <color rgb="FF57BB8A"/>
        <color rgb="FFFFFFFF"/>
      </colorScale>
    </cfRule>
  </conditionalFormatting>
  <conditionalFormatting sqref="N19">
    <cfRule type="colorScale" priority="44">
      <colorScale>
        <cfvo type="formula" val="0%"/>
        <cfvo type="formula" val="50%"/>
        <cfvo type="formula" val="100%"/>
        <color rgb="FFF3F3F3"/>
        <color rgb="FF6AA84F"/>
        <color rgb="FF38761D"/>
      </colorScale>
    </cfRule>
  </conditionalFormatting>
  <conditionalFormatting sqref="O19">
    <cfRule type="containsText" dxfId="460" priority="45" operator="containsText" text="Bajo">
      <formula>NOT(ISERROR(SEARCH(("Bajo"),(O19))))</formula>
    </cfRule>
  </conditionalFormatting>
  <conditionalFormatting sqref="O19">
    <cfRule type="containsText" dxfId="459" priority="46" operator="containsText" text="Medio">
      <formula>NOT(ISERROR(SEARCH(("Medio"),(O19))))</formula>
    </cfRule>
  </conditionalFormatting>
  <conditionalFormatting sqref="O19">
    <cfRule type="containsText" dxfId="458" priority="47" operator="containsText" text="Alto">
      <formula>NOT(ISERROR(SEARCH(("Alto"),(O19))))</formula>
    </cfRule>
  </conditionalFormatting>
  <conditionalFormatting sqref="E20">
    <cfRule type="colorScale" priority="48">
      <colorScale>
        <cfvo type="min"/>
        <cfvo type="max"/>
        <color rgb="FF57BB8A"/>
        <color rgb="FFFFFFFF"/>
      </colorScale>
    </cfRule>
  </conditionalFormatting>
  <conditionalFormatting sqref="M20">
    <cfRule type="containsText" dxfId="457" priority="49" operator="containsText" text="En Progreso">
      <formula>NOT(ISERROR(SEARCH(("En Progreso"),(M20))))</formula>
    </cfRule>
  </conditionalFormatting>
  <conditionalFormatting sqref="M20">
    <cfRule type="containsText" dxfId="456" priority="50" operator="containsText" text="Completo">
      <formula>NOT(ISERROR(SEARCH(("Completo"),(M20))))</formula>
    </cfRule>
  </conditionalFormatting>
  <conditionalFormatting sqref="M20">
    <cfRule type="containsText" dxfId="455" priority="51" operator="containsText" text="En espera">
      <formula>NOT(ISERROR(SEARCH(("En espera"),(M20))))</formula>
    </cfRule>
  </conditionalFormatting>
  <conditionalFormatting sqref="M20">
    <cfRule type="containsText" dxfId="454" priority="52" operator="containsText" text="Vencido">
      <formula>NOT(ISERROR(SEARCH(("Vencido"),(M20))))</formula>
    </cfRule>
  </conditionalFormatting>
  <conditionalFormatting sqref="N20">
    <cfRule type="colorScale" priority="53">
      <colorScale>
        <cfvo type="formula" val="0%"/>
        <cfvo type="formula" val="50%"/>
        <cfvo type="formula" val="100%"/>
        <color rgb="FFF3F3F3"/>
        <color rgb="FF6AA84F"/>
        <color rgb="FF38761D"/>
      </colorScale>
    </cfRule>
  </conditionalFormatting>
  <conditionalFormatting sqref="O20">
    <cfRule type="containsText" dxfId="453" priority="54" operator="containsText" text="Bajo">
      <formula>NOT(ISERROR(SEARCH(("Bajo"),(O20))))</formula>
    </cfRule>
  </conditionalFormatting>
  <conditionalFormatting sqref="O20">
    <cfRule type="containsText" dxfId="452" priority="55" operator="containsText" text="Medio">
      <formula>NOT(ISERROR(SEARCH(("Medio"),(O20))))</formula>
    </cfRule>
  </conditionalFormatting>
  <conditionalFormatting sqref="O20">
    <cfRule type="containsText" dxfId="451" priority="56" operator="containsText" text="Alto">
      <formula>NOT(ISERROR(SEARCH(("Alto"),(O20))))</formula>
    </cfRule>
  </conditionalFormatting>
  <conditionalFormatting sqref="E21">
    <cfRule type="colorScale" priority="57">
      <colorScale>
        <cfvo type="min"/>
        <cfvo type="max"/>
        <color rgb="FF57BB8A"/>
        <color rgb="FFFFFFFF"/>
      </colorScale>
    </cfRule>
  </conditionalFormatting>
  <conditionalFormatting sqref="N21">
    <cfRule type="colorScale" priority="58">
      <colorScale>
        <cfvo type="formula" val="0%"/>
        <cfvo type="formula" val="50%"/>
        <cfvo type="formula" val="100%"/>
        <color rgb="FFF3F3F3"/>
        <color rgb="FF6AA84F"/>
        <color rgb="FF38761D"/>
      </colorScale>
    </cfRule>
  </conditionalFormatting>
  <conditionalFormatting sqref="O21">
    <cfRule type="containsText" dxfId="450" priority="59" operator="containsText" text="Bajo">
      <formula>NOT(ISERROR(SEARCH(("Bajo"),(O21))))</formula>
    </cfRule>
  </conditionalFormatting>
  <conditionalFormatting sqref="O21">
    <cfRule type="containsText" dxfId="449" priority="60" operator="containsText" text="Medio">
      <formula>NOT(ISERROR(SEARCH(("Medio"),(O21))))</formula>
    </cfRule>
  </conditionalFormatting>
  <conditionalFormatting sqref="O21">
    <cfRule type="containsText" dxfId="448" priority="61" operator="containsText" text="Alto">
      <formula>NOT(ISERROR(SEARCH(("Alto"),(O21))))</formula>
    </cfRule>
  </conditionalFormatting>
  <conditionalFormatting sqref="E13:E18">
    <cfRule type="colorScale" priority="62">
      <colorScale>
        <cfvo type="min"/>
        <cfvo type="max"/>
        <color rgb="FF57BB8A"/>
        <color rgb="FFFFFFFF"/>
      </colorScale>
    </cfRule>
  </conditionalFormatting>
  <conditionalFormatting sqref="N22:N25">
    <cfRule type="colorScale" priority="63">
      <colorScale>
        <cfvo type="formula" val="0%"/>
        <cfvo type="formula" val="50%"/>
        <cfvo type="formula" val="100%"/>
        <color rgb="FFF3F3F3"/>
        <color rgb="FF6AA84F"/>
        <color rgb="FF38761D"/>
      </colorScale>
    </cfRule>
  </conditionalFormatting>
  <conditionalFormatting sqref="M22:M24">
    <cfRule type="containsText" dxfId="447" priority="64" operator="containsText" text="En Progreso">
      <formula>NOT(ISERROR(SEARCH(("En Progreso"),(M22))))</formula>
    </cfRule>
  </conditionalFormatting>
  <conditionalFormatting sqref="M22:M24">
    <cfRule type="containsText" dxfId="446" priority="65" operator="containsText" text="Completo">
      <formula>NOT(ISERROR(SEARCH(("Completo"),(M22))))</formula>
    </cfRule>
  </conditionalFormatting>
  <conditionalFormatting sqref="M22:M24">
    <cfRule type="containsText" dxfId="445" priority="66" operator="containsText" text="En espera">
      <formula>NOT(ISERROR(SEARCH(("En espera"),(M22))))</formula>
    </cfRule>
  </conditionalFormatting>
  <conditionalFormatting sqref="M22:M24">
    <cfRule type="containsText" dxfId="444" priority="67" operator="containsText" text="Vencido">
      <formula>NOT(ISERROR(SEARCH(("Vencido"),(M22))))</formula>
    </cfRule>
  </conditionalFormatting>
  <conditionalFormatting sqref="O22:O25">
    <cfRule type="containsText" dxfId="443" priority="68" operator="containsText" text="Bajo">
      <formula>NOT(ISERROR(SEARCH(("Bajo"),(O22))))</formula>
    </cfRule>
  </conditionalFormatting>
  <conditionalFormatting sqref="O22:O25">
    <cfRule type="containsText" dxfId="442" priority="69" operator="containsText" text="Medio">
      <formula>NOT(ISERROR(SEARCH(("Medio"),(O22))))</formula>
    </cfRule>
  </conditionalFormatting>
  <conditionalFormatting sqref="O22:O25">
    <cfRule type="containsText" dxfId="441" priority="70" operator="containsText" text="Alto">
      <formula>NOT(ISERROR(SEARCH(("Alto"),(O22))))</formula>
    </cfRule>
  </conditionalFormatting>
  <conditionalFormatting sqref="E26">
    <cfRule type="colorScale" priority="71">
      <colorScale>
        <cfvo type="min"/>
        <cfvo type="max"/>
        <color rgb="FF57BB8A"/>
        <color rgb="FFFFFFFF"/>
      </colorScale>
    </cfRule>
  </conditionalFormatting>
  <conditionalFormatting sqref="N26">
    <cfRule type="colorScale" priority="72">
      <colorScale>
        <cfvo type="formula" val="0%"/>
        <cfvo type="formula" val="50%"/>
        <cfvo type="formula" val="100%"/>
        <color rgb="FFF3F3F3"/>
        <color rgb="FF6AA84F"/>
        <color rgb="FF38761D"/>
      </colorScale>
    </cfRule>
  </conditionalFormatting>
  <conditionalFormatting sqref="M26">
    <cfRule type="containsText" dxfId="440" priority="73" operator="containsText" text="En Progreso">
      <formula>NOT(ISERROR(SEARCH(("En Progreso"),(M26))))</formula>
    </cfRule>
  </conditionalFormatting>
  <conditionalFormatting sqref="M26">
    <cfRule type="containsText" dxfId="439" priority="74" operator="containsText" text="Completo">
      <formula>NOT(ISERROR(SEARCH(("Completo"),(M26))))</formula>
    </cfRule>
  </conditionalFormatting>
  <conditionalFormatting sqref="M26">
    <cfRule type="containsText" dxfId="438" priority="75" operator="containsText" text="En espera">
      <formula>NOT(ISERROR(SEARCH(("En espera"),(M26))))</formula>
    </cfRule>
  </conditionalFormatting>
  <conditionalFormatting sqref="M26">
    <cfRule type="containsText" dxfId="437" priority="76" operator="containsText" text="Vencido">
      <formula>NOT(ISERROR(SEARCH(("Vencido"),(M26))))</formula>
    </cfRule>
  </conditionalFormatting>
  <conditionalFormatting sqref="O26">
    <cfRule type="containsText" dxfId="436" priority="77" operator="containsText" text="Bajo">
      <formula>NOT(ISERROR(SEARCH(("Bajo"),(O26))))</formula>
    </cfRule>
  </conditionalFormatting>
  <conditionalFormatting sqref="O26">
    <cfRule type="containsText" dxfId="435" priority="78" operator="containsText" text="Medio">
      <formula>NOT(ISERROR(SEARCH(("Medio"),(O26))))</formula>
    </cfRule>
  </conditionalFormatting>
  <conditionalFormatting sqref="O26">
    <cfRule type="containsText" dxfId="434" priority="79" operator="containsText" text="Alto">
      <formula>NOT(ISERROR(SEARCH(("Alto"),(O26))))</formula>
    </cfRule>
  </conditionalFormatting>
  <conditionalFormatting sqref="N27">
    <cfRule type="colorScale" priority="80">
      <colorScale>
        <cfvo type="formula" val="0%"/>
        <cfvo type="formula" val="50%"/>
        <cfvo type="formula" val="100%"/>
        <color rgb="FFF3F3F3"/>
        <color rgb="FF6AA84F"/>
        <color rgb="FF38761D"/>
      </colorScale>
    </cfRule>
  </conditionalFormatting>
  <conditionalFormatting sqref="O27">
    <cfRule type="containsText" dxfId="433" priority="81" operator="containsText" text="Bajo">
      <formula>NOT(ISERROR(SEARCH(("Bajo"),(O27))))</formula>
    </cfRule>
  </conditionalFormatting>
  <conditionalFormatting sqref="O27">
    <cfRule type="containsText" dxfId="432" priority="82" operator="containsText" text="Medio">
      <formula>NOT(ISERROR(SEARCH(("Medio"),(O27))))</formula>
    </cfRule>
  </conditionalFormatting>
  <conditionalFormatting sqref="O27">
    <cfRule type="containsText" dxfId="431" priority="83" operator="containsText" text="Alto">
      <formula>NOT(ISERROR(SEARCH(("Alto"),(O27))))</formula>
    </cfRule>
  </conditionalFormatting>
  <conditionalFormatting sqref="N28">
    <cfRule type="colorScale" priority="84">
      <colorScale>
        <cfvo type="formula" val="0%"/>
        <cfvo type="formula" val="50%"/>
        <cfvo type="formula" val="100%"/>
        <color rgb="FFF3F3F3"/>
        <color rgb="FF6AA84F"/>
        <color rgb="FF38761D"/>
      </colorScale>
    </cfRule>
  </conditionalFormatting>
  <conditionalFormatting sqref="O28">
    <cfRule type="containsText" dxfId="430" priority="85" operator="containsText" text="Bajo">
      <formula>NOT(ISERROR(SEARCH(("Bajo"),(O28))))</formula>
    </cfRule>
  </conditionalFormatting>
  <conditionalFormatting sqref="O28">
    <cfRule type="containsText" dxfId="429" priority="86" operator="containsText" text="Medio">
      <formula>NOT(ISERROR(SEARCH(("Medio"),(O28))))</formula>
    </cfRule>
  </conditionalFormatting>
  <conditionalFormatting sqref="O28">
    <cfRule type="containsText" dxfId="428" priority="87" operator="containsText" text="Alto">
      <formula>NOT(ISERROR(SEARCH(("Alto"),(O28))))</formula>
    </cfRule>
  </conditionalFormatting>
  <conditionalFormatting sqref="N29">
    <cfRule type="colorScale" priority="88">
      <colorScale>
        <cfvo type="formula" val="0%"/>
        <cfvo type="formula" val="50%"/>
        <cfvo type="formula" val="100%"/>
        <color rgb="FFF3F3F3"/>
        <color rgb="FF6AA84F"/>
        <color rgb="FF38761D"/>
      </colorScale>
    </cfRule>
  </conditionalFormatting>
  <conditionalFormatting sqref="M29">
    <cfRule type="containsText" dxfId="427" priority="89" operator="containsText" text="En Progreso">
      <formula>NOT(ISERROR(SEARCH(("En Progreso"),(M29))))</formula>
    </cfRule>
  </conditionalFormatting>
  <conditionalFormatting sqref="M29">
    <cfRule type="containsText" dxfId="426" priority="90" operator="containsText" text="Completo">
      <formula>NOT(ISERROR(SEARCH(("Completo"),(M29))))</formula>
    </cfRule>
  </conditionalFormatting>
  <conditionalFormatting sqref="M29">
    <cfRule type="containsText" dxfId="425" priority="91" operator="containsText" text="En espera">
      <formula>NOT(ISERROR(SEARCH(("En espera"),(M29))))</formula>
    </cfRule>
  </conditionalFormatting>
  <conditionalFormatting sqref="M29">
    <cfRule type="containsText" dxfId="424" priority="92" operator="containsText" text="Vencido">
      <formula>NOT(ISERROR(SEARCH(("Vencido"),(M29))))</formula>
    </cfRule>
  </conditionalFormatting>
  <conditionalFormatting sqref="O29">
    <cfRule type="containsText" dxfId="423" priority="93" operator="containsText" text="Bajo">
      <formula>NOT(ISERROR(SEARCH(("Bajo"),(O29))))</formula>
    </cfRule>
  </conditionalFormatting>
  <conditionalFormatting sqref="O29">
    <cfRule type="containsText" dxfId="422" priority="94" operator="containsText" text="Medio">
      <formula>NOT(ISERROR(SEARCH(("Medio"),(O29))))</formula>
    </cfRule>
  </conditionalFormatting>
  <conditionalFormatting sqref="O29">
    <cfRule type="containsText" dxfId="421" priority="95" operator="containsText" text="Alto">
      <formula>NOT(ISERROR(SEARCH(("Alto"),(O29))))</formula>
    </cfRule>
  </conditionalFormatting>
  <conditionalFormatting sqref="M30 M32">
    <cfRule type="containsText" dxfId="420" priority="96" operator="containsText" text="En Progreso">
      <formula>NOT(ISERROR(SEARCH(("En Progreso"),(M30))))</formula>
    </cfRule>
  </conditionalFormatting>
  <conditionalFormatting sqref="M30 M32">
    <cfRule type="containsText" dxfId="419" priority="97" operator="containsText" text="Completo">
      <formula>NOT(ISERROR(SEARCH(("Completo"),(M30))))</formula>
    </cfRule>
  </conditionalFormatting>
  <conditionalFormatting sqref="M30 M32">
    <cfRule type="containsText" dxfId="418" priority="98" operator="containsText" text="En espera">
      <formula>NOT(ISERROR(SEARCH(("En espera"),(M30))))</formula>
    </cfRule>
  </conditionalFormatting>
  <conditionalFormatting sqref="M30 M32">
    <cfRule type="containsText" dxfId="417" priority="99" operator="containsText" text="Vencido">
      <formula>NOT(ISERROR(SEARCH(("Vencido"),(M30))))</formula>
    </cfRule>
  </conditionalFormatting>
  <conditionalFormatting sqref="N32 N30">
    <cfRule type="colorScale" priority="100">
      <colorScale>
        <cfvo type="formula" val="0%"/>
        <cfvo type="formula" val="50%"/>
        <cfvo type="formula" val="100%"/>
        <color rgb="FFF3F3F3"/>
        <color rgb="FF6AA84F"/>
        <color rgb="FF38761D"/>
      </colorScale>
    </cfRule>
  </conditionalFormatting>
  <conditionalFormatting sqref="O30 O32">
    <cfRule type="containsText" dxfId="416" priority="101" operator="containsText" text="Bajo">
      <formula>NOT(ISERROR(SEARCH(("Bajo"),(O30))))</formula>
    </cfRule>
  </conditionalFormatting>
  <conditionalFormatting sqref="O30 O32">
    <cfRule type="containsText" dxfId="415" priority="102" operator="containsText" text="Medio">
      <formula>NOT(ISERROR(SEARCH(("Medio"),(O30))))</formula>
    </cfRule>
  </conditionalFormatting>
  <conditionalFormatting sqref="O30 O32">
    <cfRule type="containsText" dxfId="414" priority="103" operator="containsText" text="Alto">
      <formula>NOT(ISERROR(SEARCH(("Alto"),(O30))))</formula>
    </cfRule>
  </conditionalFormatting>
  <conditionalFormatting sqref="N34:N37">
    <cfRule type="colorScale" priority="104">
      <colorScale>
        <cfvo type="formula" val="0%"/>
        <cfvo type="formula" val="50%"/>
        <cfvo type="formula" val="100%"/>
        <color rgb="FFF3F3F3"/>
        <color rgb="FF6AA84F"/>
        <color rgb="FF38761D"/>
      </colorScale>
    </cfRule>
  </conditionalFormatting>
  <conditionalFormatting sqref="M33:M35">
    <cfRule type="containsText" dxfId="413" priority="105" operator="containsText" text="En Progreso">
      <formula>NOT(ISERROR(SEARCH(("En Progreso"),(M33))))</formula>
    </cfRule>
  </conditionalFormatting>
  <conditionalFormatting sqref="M33:M35">
    <cfRule type="containsText" dxfId="412" priority="106" operator="containsText" text="Completo">
      <formula>NOT(ISERROR(SEARCH(("Completo"),(M33))))</formula>
    </cfRule>
  </conditionalFormatting>
  <conditionalFormatting sqref="M33:M35">
    <cfRule type="containsText" dxfId="411" priority="107" operator="containsText" text="En espera">
      <formula>NOT(ISERROR(SEARCH(("En espera"),(M33))))</formula>
    </cfRule>
  </conditionalFormatting>
  <conditionalFormatting sqref="M33:M35">
    <cfRule type="containsText" dxfId="410" priority="108" operator="containsText" text="Vencido">
      <formula>NOT(ISERROR(SEARCH(("Vencido"),(M33))))</formula>
    </cfRule>
  </conditionalFormatting>
  <conditionalFormatting sqref="O34:O37">
    <cfRule type="containsText" dxfId="409" priority="109" operator="containsText" text="Bajo">
      <formula>NOT(ISERROR(SEARCH(("Bajo"),(O34))))</formula>
    </cfRule>
  </conditionalFormatting>
  <conditionalFormatting sqref="O34:O37">
    <cfRule type="containsText" dxfId="408" priority="110" operator="containsText" text="Medio">
      <formula>NOT(ISERROR(SEARCH(("Medio"),(O34))))</formula>
    </cfRule>
  </conditionalFormatting>
  <conditionalFormatting sqref="O34:O37">
    <cfRule type="containsText" dxfId="407" priority="111" operator="containsText" text="Alto">
      <formula>NOT(ISERROR(SEARCH(("Alto"),(O34))))</formula>
    </cfRule>
  </conditionalFormatting>
  <conditionalFormatting sqref="E34:E37">
    <cfRule type="colorScale" priority="112">
      <colorScale>
        <cfvo type="min"/>
        <cfvo type="max"/>
        <color rgb="FF57BB8A"/>
        <color rgb="FFFFFFFF"/>
      </colorScale>
    </cfRule>
  </conditionalFormatting>
  <conditionalFormatting sqref="N38">
    <cfRule type="colorScale" priority="113">
      <colorScale>
        <cfvo type="formula" val="0%"/>
        <cfvo type="formula" val="50%"/>
        <cfvo type="formula" val="100%"/>
        <color rgb="FFF3F3F3"/>
        <color rgb="FF6AA84F"/>
        <color rgb="FF38761D"/>
      </colorScale>
    </cfRule>
  </conditionalFormatting>
  <conditionalFormatting sqref="O38">
    <cfRule type="containsText" dxfId="406" priority="114" operator="containsText" text="Bajo">
      <formula>NOT(ISERROR(SEARCH(("Bajo"),(O38))))</formula>
    </cfRule>
  </conditionalFormatting>
  <conditionalFormatting sqref="O38">
    <cfRule type="containsText" dxfId="405" priority="115" operator="containsText" text="Medio">
      <formula>NOT(ISERROR(SEARCH(("Medio"),(O38))))</formula>
    </cfRule>
  </conditionalFormatting>
  <conditionalFormatting sqref="O38">
    <cfRule type="containsText" dxfId="404" priority="116" operator="containsText" text="Alto">
      <formula>NOT(ISERROR(SEARCH(("Alto"),(O38))))</formula>
    </cfRule>
  </conditionalFormatting>
  <conditionalFormatting sqref="N39">
    <cfRule type="colorScale" priority="117">
      <colorScale>
        <cfvo type="formula" val="0%"/>
        <cfvo type="formula" val="50%"/>
        <cfvo type="formula" val="100%"/>
        <color rgb="FFF3F3F3"/>
        <color rgb="FF6AA84F"/>
        <color rgb="FF38761D"/>
      </colorScale>
    </cfRule>
  </conditionalFormatting>
  <conditionalFormatting sqref="M39">
    <cfRule type="containsText" dxfId="403" priority="118" operator="containsText" text="En Progreso">
      <formula>NOT(ISERROR(SEARCH(("En Progreso"),(M39))))</formula>
    </cfRule>
  </conditionalFormatting>
  <conditionalFormatting sqref="M39">
    <cfRule type="containsText" dxfId="402" priority="119" operator="containsText" text="Completo">
      <formula>NOT(ISERROR(SEARCH(("Completo"),(M39))))</formula>
    </cfRule>
  </conditionalFormatting>
  <conditionalFormatting sqref="M39">
    <cfRule type="containsText" dxfId="401" priority="120" operator="containsText" text="En espera">
      <formula>NOT(ISERROR(SEARCH(("En espera"),(M39))))</formula>
    </cfRule>
  </conditionalFormatting>
  <conditionalFormatting sqref="M39">
    <cfRule type="containsText" dxfId="400" priority="121" operator="containsText" text="Vencido">
      <formula>NOT(ISERROR(SEARCH(("Vencido"),(M39))))</formula>
    </cfRule>
  </conditionalFormatting>
  <conditionalFormatting sqref="O39">
    <cfRule type="containsText" dxfId="399" priority="122" operator="containsText" text="Bajo">
      <formula>NOT(ISERROR(SEARCH(("Bajo"),(O39))))</formula>
    </cfRule>
  </conditionalFormatting>
  <conditionalFormatting sqref="O39">
    <cfRule type="containsText" dxfId="398" priority="123" operator="containsText" text="Medio">
      <formula>NOT(ISERROR(SEARCH(("Medio"),(O39))))</formula>
    </cfRule>
  </conditionalFormatting>
  <conditionalFormatting sqref="O39">
    <cfRule type="containsText" dxfId="397" priority="124" operator="containsText" text="Alto">
      <formula>NOT(ISERROR(SEARCH(("Alto"),(O39))))</formula>
    </cfRule>
  </conditionalFormatting>
  <conditionalFormatting sqref="E38:E39">
    <cfRule type="colorScale" priority="125">
      <colorScale>
        <cfvo type="min"/>
        <cfvo type="max"/>
        <color rgb="FF57BB8A"/>
        <color rgb="FFFFFFFF"/>
      </colorScale>
    </cfRule>
  </conditionalFormatting>
  <conditionalFormatting sqref="N40">
    <cfRule type="colorScale" priority="126">
      <colorScale>
        <cfvo type="formula" val="0%"/>
        <cfvo type="formula" val="50%"/>
        <cfvo type="formula" val="100%"/>
        <color rgb="FFF3F3F3"/>
        <color rgb="FF6AA84F"/>
        <color rgb="FF38761D"/>
      </colorScale>
    </cfRule>
  </conditionalFormatting>
  <conditionalFormatting sqref="O40">
    <cfRule type="containsText" dxfId="396" priority="127" operator="containsText" text="Bajo">
      <formula>NOT(ISERROR(SEARCH(("Bajo"),(O40))))</formula>
    </cfRule>
  </conditionalFormatting>
  <conditionalFormatting sqref="O40">
    <cfRule type="containsText" dxfId="395" priority="128" operator="containsText" text="Medio">
      <formula>NOT(ISERROR(SEARCH(("Medio"),(O40))))</formula>
    </cfRule>
  </conditionalFormatting>
  <conditionalFormatting sqref="O40">
    <cfRule type="containsText" dxfId="394" priority="129" operator="containsText" text="Alto">
      <formula>NOT(ISERROR(SEARCH(("Alto"),(O40))))</formula>
    </cfRule>
  </conditionalFormatting>
  <conditionalFormatting sqref="E40">
    <cfRule type="colorScale" priority="130">
      <colorScale>
        <cfvo type="min"/>
        <cfvo type="max"/>
        <color rgb="FF57BB8A"/>
        <color rgb="FFFFFFFF"/>
      </colorScale>
    </cfRule>
  </conditionalFormatting>
  <conditionalFormatting sqref="E44:E48">
    <cfRule type="colorScale" priority="131">
      <colorScale>
        <cfvo type="min"/>
        <cfvo type="max"/>
        <color rgb="FF57BB8A"/>
        <color rgb="FFFFFFFF"/>
      </colorScale>
    </cfRule>
  </conditionalFormatting>
  <conditionalFormatting sqref="N44:N48">
    <cfRule type="colorScale" priority="132">
      <colorScale>
        <cfvo type="formula" val="0%"/>
        <cfvo type="formula" val="50%"/>
        <cfvo type="formula" val="100%"/>
        <color rgb="FFF3F3F3"/>
        <color rgb="FF6AA84F"/>
        <color rgb="FF38761D"/>
      </colorScale>
    </cfRule>
  </conditionalFormatting>
  <conditionalFormatting sqref="O44:O48">
    <cfRule type="containsText" dxfId="393" priority="133" operator="containsText" text="Bajo">
      <formula>NOT(ISERROR(SEARCH(("Bajo"),(O44))))</formula>
    </cfRule>
  </conditionalFormatting>
  <conditionalFormatting sqref="O44:O48">
    <cfRule type="containsText" dxfId="392" priority="134" operator="containsText" text="Medio">
      <formula>NOT(ISERROR(SEARCH(("Medio"),(O44))))</formula>
    </cfRule>
  </conditionalFormatting>
  <conditionalFormatting sqref="O44:O48">
    <cfRule type="containsText" dxfId="391" priority="135" operator="containsText" text="Alto">
      <formula>NOT(ISERROR(SEARCH(("Alto"),(O44))))</formula>
    </cfRule>
  </conditionalFormatting>
  <conditionalFormatting sqref="E49:E50">
    <cfRule type="colorScale" priority="136">
      <colorScale>
        <cfvo type="min"/>
        <cfvo type="max"/>
        <color rgb="FF57BB8A"/>
        <color rgb="FFFFFFFF"/>
      </colorScale>
    </cfRule>
  </conditionalFormatting>
  <conditionalFormatting sqref="N49:N50">
    <cfRule type="colorScale" priority="137">
      <colorScale>
        <cfvo type="formula" val="0%"/>
        <cfvo type="formula" val="50%"/>
        <cfvo type="formula" val="100%"/>
        <color rgb="FFF3F3F3"/>
        <color rgb="FF6AA84F"/>
        <color rgb="FF38761D"/>
      </colorScale>
    </cfRule>
  </conditionalFormatting>
  <conditionalFormatting sqref="M49:M50">
    <cfRule type="containsText" dxfId="390" priority="138" operator="containsText" text="En Progreso">
      <formula>NOT(ISERROR(SEARCH(("En Progreso"),(M49))))</formula>
    </cfRule>
  </conditionalFormatting>
  <conditionalFormatting sqref="M49:M50">
    <cfRule type="containsText" dxfId="389" priority="139" operator="containsText" text="Completo">
      <formula>NOT(ISERROR(SEARCH(("Completo"),(M49))))</formula>
    </cfRule>
  </conditionalFormatting>
  <conditionalFormatting sqref="M49:M50">
    <cfRule type="containsText" dxfId="388" priority="140" operator="containsText" text="En espera">
      <formula>NOT(ISERROR(SEARCH(("En espera"),(M49))))</formula>
    </cfRule>
  </conditionalFormatting>
  <conditionalFormatting sqref="M49:M50">
    <cfRule type="containsText" dxfId="387" priority="141" operator="containsText" text="Vencido">
      <formula>NOT(ISERROR(SEARCH(("Vencido"),(M49))))</formula>
    </cfRule>
  </conditionalFormatting>
  <conditionalFormatting sqref="O49:O50">
    <cfRule type="containsText" dxfId="386" priority="142" operator="containsText" text="Bajo">
      <formula>NOT(ISERROR(SEARCH(("Bajo"),(O49))))</formula>
    </cfRule>
  </conditionalFormatting>
  <conditionalFormatting sqref="O49:O50">
    <cfRule type="containsText" dxfId="385" priority="143" operator="containsText" text="Medio">
      <formula>NOT(ISERROR(SEARCH(("Medio"),(O49))))</formula>
    </cfRule>
  </conditionalFormatting>
  <conditionalFormatting sqref="O49:O50">
    <cfRule type="containsText" dxfId="384" priority="144" operator="containsText" text="Alto">
      <formula>NOT(ISERROR(SEARCH(("Alto"),(O49))))</formula>
    </cfRule>
  </conditionalFormatting>
  <conditionalFormatting sqref="E51:E54">
    <cfRule type="colorScale" priority="145">
      <colorScale>
        <cfvo type="min"/>
        <cfvo type="max"/>
        <color rgb="FF57BB8A"/>
        <color rgb="FFFFFFFF"/>
      </colorScale>
    </cfRule>
  </conditionalFormatting>
  <conditionalFormatting sqref="N51:N54">
    <cfRule type="colorScale" priority="146">
      <colorScale>
        <cfvo type="formula" val="0%"/>
        <cfvo type="formula" val="50%"/>
        <cfvo type="formula" val="100%"/>
        <color rgb="FFF3F3F3"/>
        <color rgb="FF6AA84F"/>
        <color rgb="FF38761D"/>
      </colorScale>
    </cfRule>
  </conditionalFormatting>
  <conditionalFormatting sqref="O51:O54">
    <cfRule type="containsText" dxfId="383" priority="147" operator="containsText" text="Bajo">
      <formula>NOT(ISERROR(SEARCH(("Bajo"),(O51))))</formula>
    </cfRule>
  </conditionalFormatting>
  <conditionalFormatting sqref="O51:O54">
    <cfRule type="containsText" dxfId="382" priority="148" operator="containsText" text="Medio">
      <formula>NOT(ISERROR(SEARCH(("Medio"),(O51))))</formula>
    </cfRule>
  </conditionalFormatting>
  <conditionalFormatting sqref="O51:O54">
    <cfRule type="containsText" dxfId="381" priority="149" operator="containsText" text="Alto">
      <formula>NOT(ISERROR(SEARCH(("Alto"),(O51))))</formula>
    </cfRule>
  </conditionalFormatting>
  <conditionalFormatting sqref="M33">
    <cfRule type="containsText" dxfId="380" priority="150" operator="containsText" text="En Progreso">
      <formula>NOT(ISERROR(SEARCH(("En Progreso"),(M33))))</formula>
    </cfRule>
  </conditionalFormatting>
  <conditionalFormatting sqref="M33">
    <cfRule type="containsText" dxfId="379" priority="151" operator="containsText" text="Completo">
      <formula>NOT(ISERROR(SEARCH(("Completo"),(M33))))</formula>
    </cfRule>
  </conditionalFormatting>
  <conditionalFormatting sqref="M33">
    <cfRule type="containsText" dxfId="378" priority="152" operator="containsText" text="En espera">
      <formula>NOT(ISERROR(SEARCH(("En espera"),(M33))))</formula>
    </cfRule>
  </conditionalFormatting>
  <conditionalFormatting sqref="M33">
    <cfRule type="containsText" dxfId="377" priority="153" operator="containsText" text="Vencido">
      <formula>NOT(ISERROR(SEARCH(("Vencido"),(M33))))</formula>
    </cfRule>
  </conditionalFormatting>
  <conditionalFormatting sqref="N33">
    <cfRule type="colorScale" priority="154">
      <colorScale>
        <cfvo type="formula" val="0%"/>
        <cfvo type="formula" val="50%"/>
        <cfvo type="formula" val="100%"/>
        <color rgb="FFF3F3F3"/>
        <color rgb="FF6AA84F"/>
        <color rgb="FF38761D"/>
      </colorScale>
    </cfRule>
  </conditionalFormatting>
  <conditionalFormatting sqref="O33">
    <cfRule type="containsText" dxfId="376" priority="155" operator="containsText" text="Bajo">
      <formula>NOT(ISERROR(SEARCH(("Bajo"),(O33))))</formula>
    </cfRule>
  </conditionalFormatting>
  <conditionalFormatting sqref="O33">
    <cfRule type="containsText" dxfId="375" priority="156" operator="containsText" text="Medio">
      <formula>NOT(ISERROR(SEARCH(("Medio"),(O33))))</formula>
    </cfRule>
  </conditionalFormatting>
  <conditionalFormatting sqref="O33">
    <cfRule type="containsText" dxfId="374" priority="157" operator="containsText" text="Alto">
      <formula>NOT(ISERROR(SEARCH(("Alto"),(O33))))</formula>
    </cfRule>
  </conditionalFormatting>
  <conditionalFormatting sqref="E22:E25 E27:E33">
    <cfRule type="colorScale" priority="158">
      <colorScale>
        <cfvo type="min"/>
        <cfvo type="max"/>
        <color rgb="FF57BB8A"/>
        <color rgb="FFFFFFFF"/>
      </colorScale>
    </cfRule>
  </conditionalFormatting>
  <conditionalFormatting sqref="N31">
    <cfRule type="colorScale" priority="159">
      <colorScale>
        <cfvo type="formula" val="0%"/>
        <cfvo type="formula" val="50%"/>
        <cfvo type="formula" val="100%"/>
        <color rgb="FFF3F3F3"/>
        <color rgb="FF6AA84F"/>
        <color rgb="FF38761D"/>
      </colorScale>
    </cfRule>
  </conditionalFormatting>
  <conditionalFormatting sqref="M31">
    <cfRule type="containsText" dxfId="373" priority="160" operator="containsText" text="En Progreso">
      <formula>NOT(ISERROR(SEARCH(("En Progreso"),(M31))))</formula>
    </cfRule>
  </conditionalFormatting>
  <conditionalFormatting sqref="M31">
    <cfRule type="containsText" dxfId="372" priority="161" operator="containsText" text="Completo">
      <formula>NOT(ISERROR(SEARCH(("Completo"),(M31))))</formula>
    </cfRule>
  </conditionalFormatting>
  <conditionalFormatting sqref="M31">
    <cfRule type="containsText" dxfId="371" priority="162" operator="containsText" text="En espera">
      <formula>NOT(ISERROR(SEARCH(("En espera"),(M31))))</formula>
    </cfRule>
  </conditionalFormatting>
  <conditionalFormatting sqref="M31">
    <cfRule type="containsText" dxfId="370" priority="163" operator="containsText" text="Vencido">
      <formula>NOT(ISERROR(SEARCH(("Vencido"),(M31))))</formula>
    </cfRule>
  </conditionalFormatting>
  <conditionalFormatting sqref="O31">
    <cfRule type="containsText" dxfId="369" priority="164" operator="containsText" text="Bajo">
      <formula>NOT(ISERROR(SEARCH(("Bajo"),(O31))))</formula>
    </cfRule>
  </conditionalFormatting>
  <conditionalFormatting sqref="O31">
    <cfRule type="containsText" dxfId="368" priority="165" operator="containsText" text="Medio">
      <formula>NOT(ISERROR(SEARCH(("Medio"),(O31))))</formula>
    </cfRule>
  </conditionalFormatting>
  <conditionalFormatting sqref="O31">
    <cfRule type="containsText" dxfId="367" priority="166" operator="containsText" text="Alto">
      <formula>NOT(ISERROR(SEARCH(("Alto"),(O31))))</formula>
    </cfRule>
  </conditionalFormatting>
  <conditionalFormatting sqref="M16">
    <cfRule type="containsText" dxfId="366" priority="167" operator="containsText" text="En Progreso">
      <formula>NOT(ISERROR(SEARCH(("En Progreso"),(M16))))</formula>
    </cfRule>
  </conditionalFormatting>
  <conditionalFormatting sqref="M16">
    <cfRule type="containsText" dxfId="365" priority="168" operator="containsText" text="Completo">
      <formula>NOT(ISERROR(SEARCH(("Completo"),(M16))))</formula>
    </cfRule>
  </conditionalFormatting>
  <conditionalFormatting sqref="M16">
    <cfRule type="containsText" dxfId="364" priority="169" operator="containsText" text="En espera">
      <formula>NOT(ISERROR(SEARCH(("En espera"),(M16))))</formula>
    </cfRule>
  </conditionalFormatting>
  <conditionalFormatting sqref="M16">
    <cfRule type="containsText" dxfId="363" priority="170" operator="containsText" text="Vencido">
      <formula>NOT(ISERROR(SEARCH(("Vencido"),(M16))))</formula>
    </cfRule>
  </conditionalFormatting>
  <conditionalFormatting sqref="M19">
    <cfRule type="containsText" dxfId="362" priority="171" operator="containsText" text="En Progreso">
      <formula>NOT(ISERROR(SEARCH(("En Progreso"),(M19))))</formula>
    </cfRule>
  </conditionalFormatting>
  <conditionalFormatting sqref="M19">
    <cfRule type="containsText" dxfId="361" priority="172" operator="containsText" text="Completo">
      <formula>NOT(ISERROR(SEARCH(("Completo"),(M19))))</formula>
    </cfRule>
  </conditionalFormatting>
  <conditionalFormatting sqref="M19">
    <cfRule type="containsText" dxfId="360" priority="173" operator="containsText" text="En espera">
      <formula>NOT(ISERROR(SEARCH(("En espera"),(M19))))</formula>
    </cfRule>
  </conditionalFormatting>
  <conditionalFormatting sqref="M19">
    <cfRule type="containsText" dxfId="359" priority="174" operator="containsText" text="Vencido">
      <formula>NOT(ISERROR(SEARCH(("Vencido"),(M19))))</formula>
    </cfRule>
  </conditionalFormatting>
  <conditionalFormatting sqref="M21">
    <cfRule type="containsText" dxfId="358" priority="175" operator="containsText" text="En Progreso">
      <formula>NOT(ISERROR(SEARCH(("En Progreso"),(M21))))</formula>
    </cfRule>
  </conditionalFormatting>
  <conditionalFormatting sqref="M21">
    <cfRule type="containsText" dxfId="357" priority="176" operator="containsText" text="Completo">
      <formula>NOT(ISERROR(SEARCH(("Completo"),(M21))))</formula>
    </cfRule>
  </conditionalFormatting>
  <conditionalFormatting sqref="M21">
    <cfRule type="containsText" dxfId="356" priority="177" operator="containsText" text="En espera">
      <formula>NOT(ISERROR(SEARCH(("En espera"),(M21))))</formula>
    </cfRule>
  </conditionalFormatting>
  <conditionalFormatting sqref="M21">
    <cfRule type="containsText" dxfId="355" priority="178" operator="containsText" text="Vencido">
      <formula>NOT(ISERROR(SEARCH(("Vencido"),(M21))))</formula>
    </cfRule>
  </conditionalFormatting>
  <conditionalFormatting sqref="M25">
    <cfRule type="containsText" dxfId="354" priority="179" operator="containsText" text="En Progreso">
      <formula>NOT(ISERROR(SEARCH(("En Progreso"),(M25))))</formula>
    </cfRule>
  </conditionalFormatting>
  <conditionalFormatting sqref="M25">
    <cfRule type="containsText" dxfId="353" priority="180" operator="containsText" text="Completo">
      <formula>NOT(ISERROR(SEARCH(("Completo"),(M25))))</formula>
    </cfRule>
  </conditionalFormatting>
  <conditionalFormatting sqref="M25">
    <cfRule type="containsText" dxfId="352" priority="181" operator="containsText" text="En espera">
      <formula>NOT(ISERROR(SEARCH(("En espera"),(M25))))</formula>
    </cfRule>
  </conditionalFormatting>
  <conditionalFormatting sqref="M25">
    <cfRule type="containsText" dxfId="351" priority="182" operator="containsText" text="Vencido">
      <formula>NOT(ISERROR(SEARCH(("Vencido"),(M25))))</formula>
    </cfRule>
  </conditionalFormatting>
  <conditionalFormatting sqref="M27">
    <cfRule type="containsText" dxfId="350" priority="183" operator="containsText" text="En Progreso">
      <formula>NOT(ISERROR(SEARCH(("En Progreso"),(M27))))</formula>
    </cfRule>
  </conditionalFormatting>
  <conditionalFormatting sqref="M27">
    <cfRule type="containsText" dxfId="349" priority="184" operator="containsText" text="Completo">
      <formula>NOT(ISERROR(SEARCH(("Completo"),(M27))))</formula>
    </cfRule>
  </conditionalFormatting>
  <conditionalFormatting sqref="M27">
    <cfRule type="containsText" dxfId="348" priority="185" operator="containsText" text="En espera">
      <formula>NOT(ISERROR(SEARCH(("En espera"),(M27))))</formula>
    </cfRule>
  </conditionalFormatting>
  <conditionalFormatting sqref="M27">
    <cfRule type="containsText" dxfId="347" priority="186" operator="containsText" text="Vencido">
      <formula>NOT(ISERROR(SEARCH(("Vencido"),(M27))))</formula>
    </cfRule>
  </conditionalFormatting>
  <conditionalFormatting sqref="M28">
    <cfRule type="containsText" dxfId="346" priority="187" operator="containsText" text="En Progreso">
      <formula>NOT(ISERROR(SEARCH(("En Progreso"),(M28))))</formula>
    </cfRule>
  </conditionalFormatting>
  <conditionalFormatting sqref="M28">
    <cfRule type="containsText" dxfId="345" priority="188" operator="containsText" text="Completo">
      <formula>NOT(ISERROR(SEARCH(("Completo"),(M28))))</formula>
    </cfRule>
  </conditionalFormatting>
  <conditionalFormatting sqref="M28">
    <cfRule type="containsText" dxfId="344" priority="189" operator="containsText" text="En espera">
      <formula>NOT(ISERROR(SEARCH(("En espera"),(M28))))</formula>
    </cfRule>
  </conditionalFormatting>
  <conditionalFormatting sqref="M28">
    <cfRule type="containsText" dxfId="343" priority="190" operator="containsText" text="Vencido">
      <formula>NOT(ISERROR(SEARCH(("Vencido"),(M28))))</formula>
    </cfRule>
  </conditionalFormatting>
  <conditionalFormatting sqref="M36:M37">
    <cfRule type="containsText" dxfId="342" priority="191" operator="containsText" text="En Progreso">
      <formula>NOT(ISERROR(SEARCH(("En Progreso"),(M36))))</formula>
    </cfRule>
  </conditionalFormatting>
  <conditionalFormatting sqref="M36:M37">
    <cfRule type="containsText" dxfId="341" priority="192" operator="containsText" text="Completo">
      <formula>NOT(ISERROR(SEARCH(("Completo"),(M36))))</formula>
    </cfRule>
  </conditionalFormatting>
  <conditionalFormatting sqref="M36:M37">
    <cfRule type="containsText" dxfId="340" priority="193" operator="containsText" text="En espera">
      <formula>NOT(ISERROR(SEARCH(("En espera"),(M36))))</formula>
    </cfRule>
  </conditionalFormatting>
  <conditionalFormatting sqref="M36:M37">
    <cfRule type="containsText" dxfId="339" priority="194" operator="containsText" text="Vencido">
      <formula>NOT(ISERROR(SEARCH(("Vencido"),(M36))))</formula>
    </cfRule>
  </conditionalFormatting>
  <conditionalFormatting sqref="M38">
    <cfRule type="containsText" dxfId="338" priority="195" operator="containsText" text="En Progreso">
      <formula>NOT(ISERROR(SEARCH(("En Progreso"),(M38))))</formula>
    </cfRule>
  </conditionalFormatting>
  <conditionalFormatting sqref="M38">
    <cfRule type="containsText" dxfId="337" priority="196" operator="containsText" text="Completo">
      <formula>NOT(ISERROR(SEARCH(("Completo"),(M38))))</formula>
    </cfRule>
  </conditionalFormatting>
  <conditionalFormatting sqref="M38">
    <cfRule type="containsText" dxfId="336" priority="197" operator="containsText" text="En espera">
      <formula>NOT(ISERROR(SEARCH(("En espera"),(M38))))</formula>
    </cfRule>
  </conditionalFormatting>
  <conditionalFormatting sqref="M38">
    <cfRule type="containsText" dxfId="335" priority="198" operator="containsText" text="Vencido">
      <formula>NOT(ISERROR(SEARCH(("Vencido"),(M38))))</formula>
    </cfRule>
  </conditionalFormatting>
  <conditionalFormatting sqref="M37">
    <cfRule type="containsText" dxfId="334" priority="199" operator="containsText" text="En Progreso">
      <formula>NOT(ISERROR(SEARCH(("En Progreso"),(M37))))</formula>
    </cfRule>
  </conditionalFormatting>
  <conditionalFormatting sqref="M37">
    <cfRule type="containsText" dxfId="333" priority="200" operator="containsText" text="Completo">
      <formula>NOT(ISERROR(SEARCH(("Completo"),(M37))))</formula>
    </cfRule>
  </conditionalFormatting>
  <conditionalFormatting sqref="M37">
    <cfRule type="containsText" dxfId="332" priority="201" operator="containsText" text="En espera">
      <formula>NOT(ISERROR(SEARCH(("En espera"),(M37))))</formula>
    </cfRule>
  </conditionalFormatting>
  <conditionalFormatting sqref="M37">
    <cfRule type="containsText" dxfId="331" priority="202" operator="containsText" text="Vencido">
      <formula>NOT(ISERROR(SEARCH(("Vencido"),(M37))))</formula>
    </cfRule>
  </conditionalFormatting>
  <conditionalFormatting sqref="M40">
    <cfRule type="containsText" dxfId="330" priority="203" operator="containsText" text="En Progreso">
      <formula>NOT(ISERROR(SEARCH(("En Progreso"),(M40))))</formula>
    </cfRule>
  </conditionalFormatting>
  <conditionalFormatting sqref="M40">
    <cfRule type="containsText" dxfId="329" priority="204" operator="containsText" text="Completo">
      <formula>NOT(ISERROR(SEARCH(("Completo"),(M40))))</formula>
    </cfRule>
  </conditionalFormatting>
  <conditionalFormatting sqref="M40">
    <cfRule type="containsText" dxfId="328" priority="205" operator="containsText" text="En espera">
      <formula>NOT(ISERROR(SEARCH(("En espera"),(M40))))</formula>
    </cfRule>
  </conditionalFormatting>
  <conditionalFormatting sqref="M40">
    <cfRule type="containsText" dxfId="327" priority="206" operator="containsText" text="Vencido">
      <formula>NOT(ISERROR(SEARCH(("Vencido"),(M40))))</formula>
    </cfRule>
  </conditionalFormatting>
  <conditionalFormatting sqref="M44:M46">
    <cfRule type="containsText" dxfId="326" priority="207" operator="containsText" text="En Progreso">
      <formula>NOT(ISERROR(SEARCH(("En Progreso"),(M44))))</formula>
    </cfRule>
  </conditionalFormatting>
  <conditionalFormatting sqref="M44:M46">
    <cfRule type="containsText" dxfId="325" priority="208" operator="containsText" text="Completo">
      <formula>NOT(ISERROR(SEARCH(("Completo"),(M44))))</formula>
    </cfRule>
  </conditionalFormatting>
  <conditionalFormatting sqref="M44:M46">
    <cfRule type="containsText" dxfId="324" priority="209" operator="containsText" text="En espera">
      <formula>NOT(ISERROR(SEARCH(("En espera"),(M44))))</formula>
    </cfRule>
  </conditionalFormatting>
  <conditionalFormatting sqref="M44:M46">
    <cfRule type="containsText" dxfId="323" priority="210" operator="containsText" text="Vencido">
      <formula>NOT(ISERROR(SEARCH(("Vencido"),(M44))))</formula>
    </cfRule>
  </conditionalFormatting>
  <conditionalFormatting sqref="M47">
    <cfRule type="containsText" dxfId="322" priority="211" operator="containsText" text="En Progreso">
      <formula>NOT(ISERROR(SEARCH(("En Progreso"),(M47))))</formula>
    </cfRule>
  </conditionalFormatting>
  <conditionalFormatting sqref="M47">
    <cfRule type="containsText" dxfId="321" priority="212" operator="containsText" text="Completo">
      <formula>NOT(ISERROR(SEARCH(("Completo"),(M47))))</formula>
    </cfRule>
  </conditionalFormatting>
  <conditionalFormatting sqref="M47">
    <cfRule type="containsText" dxfId="320" priority="213" operator="containsText" text="En espera">
      <formula>NOT(ISERROR(SEARCH(("En espera"),(M47))))</formula>
    </cfRule>
  </conditionalFormatting>
  <conditionalFormatting sqref="M47">
    <cfRule type="containsText" dxfId="319" priority="214" operator="containsText" text="Vencido">
      <formula>NOT(ISERROR(SEARCH(("Vencido"),(M47))))</formula>
    </cfRule>
  </conditionalFormatting>
  <conditionalFormatting sqref="M48">
    <cfRule type="containsText" dxfId="318" priority="215" operator="containsText" text="En Progreso">
      <formula>NOT(ISERROR(SEARCH(("En Progreso"),(M48))))</formula>
    </cfRule>
  </conditionalFormatting>
  <conditionalFormatting sqref="M48">
    <cfRule type="containsText" dxfId="317" priority="216" operator="containsText" text="Completo">
      <formula>NOT(ISERROR(SEARCH(("Completo"),(M48))))</formula>
    </cfRule>
  </conditionalFormatting>
  <conditionalFormatting sqref="M48">
    <cfRule type="containsText" dxfId="316" priority="217" operator="containsText" text="En espera">
      <formula>NOT(ISERROR(SEARCH(("En espera"),(M48))))</formula>
    </cfRule>
  </conditionalFormatting>
  <conditionalFormatting sqref="M48">
    <cfRule type="containsText" dxfId="315" priority="218" operator="containsText" text="Vencido">
      <formula>NOT(ISERROR(SEARCH(("Vencido"),(M48))))</formula>
    </cfRule>
  </conditionalFormatting>
  <conditionalFormatting sqref="M51:M54">
    <cfRule type="containsText" dxfId="314" priority="219" operator="containsText" text="En Progreso">
      <formula>NOT(ISERROR(SEARCH(("En Progreso"),(M51))))</formula>
    </cfRule>
  </conditionalFormatting>
  <conditionalFormatting sqref="M51:M54">
    <cfRule type="containsText" dxfId="313" priority="220" operator="containsText" text="Completo">
      <formula>NOT(ISERROR(SEARCH(("Completo"),(M51))))</formula>
    </cfRule>
  </conditionalFormatting>
  <conditionalFormatting sqref="M51:M54">
    <cfRule type="containsText" dxfId="312" priority="221" operator="containsText" text="En espera">
      <formula>NOT(ISERROR(SEARCH(("En espera"),(M51))))</formula>
    </cfRule>
  </conditionalFormatting>
  <conditionalFormatting sqref="M51:M54">
    <cfRule type="containsText" dxfId="311" priority="222" operator="containsText" text="Vencido">
      <formula>NOT(ISERROR(SEARCH(("Vencido"),(M51))))</formula>
    </cfRule>
  </conditionalFormatting>
  <conditionalFormatting sqref="E41:E43">
    <cfRule type="colorScale" priority="223">
      <colorScale>
        <cfvo type="min"/>
        <cfvo type="max"/>
        <color rgb="FF57BB8A"/>
        <color rgb="FFFFFFFF"/>
      </colorScale>
    </cfRule>
  </conditionalFormatting>
  <dataValidations count="3">
    <dataValidation type="list" allowBlank="1" sqref="E8:E54">
      <formula1>"Acción de gestión,Acción derivada de un proyecto de inversión"</formula1>
    </dataValidation>
    <dataValidation type="list" allowBlank="1" sqref="O7:O54">
      <formula1>"Medio,Alto"</formula1>
    </dataValidation>
    <dataValidation type="list" allowBlank="1" sqref="M7:M54">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19" r:id="rId13"/>
    <hyperlink ref="R20" r:id="rId14"/>
    <hyperlink ref="R21" r:id="rId15"/>
    <hyperlink ref="R22" r:id="rId16"/>
    <hyperlink ref="R23" r:id="rId17"/>
    <hyperlink ref="R24" r:id="rId18"/>
    <hyperlink ref="R25" r:id="rId19"/>
    <hyperlink ref="R26" r:id="rId20"/>
    <hyperlink ref="R27" r:id="rId21"/>
    <hyperlink ref="R28" r:id="rId22"/>
    <hyperlink ref="R29" r:id="rId23"/>
    <hyperlink ref="R30" r:id="rId24"/>
    <hyperlink ref="R31" r:id="rId25"/>
    <hyperlink ref="R32" r:id="rId26"/>
    <hyperlink ref="R33" r:id="rId27"/>
    <hyperlink ref="R34" r:id="rId28"/>
    <hyperlink ref="R35" r:id="rId29"/>
    <hyperlink ref="R36" r:id="rId30"/>
    <hyperlink ref="R37" r:id="rId31"/>
    <hyperlink ref="R38" r:id="rId32"/>
    <hyperlink ref="R39" r:id="rId33"/>
    <hyperlink ref="R40" r:id="rId34"/>
    <hyperlink ref="R41" r:id="rId35"/>
    <hyperlink ref="R42" r:id="rId36"/>
    <hyperlink ref="R43" r:id="rId37"/>
    <hyperlink ref="R44" r:id="rId38"/>
    <hyperlink ref="R45" r:id="rId39"/>
    <hyperlink ref="R46" r:id="rId40"/>
    <hyperlink ref="R47" r:id="rId41"/>
    <hyperlink ref="R48" r:id="rId42"/>
    <hyperlink ref="R49" r:id="rId43"/>
    <hyperlink ref="R50" r:id="rId44"/>
    <hyperlink ref="R51" r:id="rId45"/>
    <hyperlink ref="R52" r:id="rId46"/>
    <hyperlink ref="R53" r:id="rId47"/>
    <hyperlink ref="R54" r:id="rId4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64"/>
  <sheetViews>
    <sheetView workbookViewId="0">
      <selection activeCell="D7" sqref="D7"/>
    </sheetView>
  </sheetViews>
  <sheetFormatPr baseColWidth="10" defaultColWidth="12.42578125" defaultRowHeight="15" customHeight="1" outlineLevelCol="1"/>
  <cols>
    <col min="1" max="1" width="6" style="788" customWidth="1"/>
    <col min="2" max="2" width="25.140625" style="788" customWidth="1"/>
    <col min="3" max="3" width="40.42578125" style="788" customWidth="1"/>
    <col min="4" max="4" width="37.42578125" style="788" customWidth="1" outlineLevel="1"/>
    <col min="5" max="5" width="30" style="788" hidden="1" customWidth="1" outlineLevel="1"/>
    <col min="6" max="6" width="32.42578125" style="788" hidden="1" customWidth="1" collapsed="1"/>
    <col min="7" max="7" width="23" style="788" hidden="1" customWidth="1" outlineLevel="1"/>
    <col min="8" max="8" width="24.85546875" style="788" hidden="1" customWidth="1" outlineLevel="1"/>
    <col min="9" max="10" width="24.42578125" style="788" hidden="1" customWidth="1" outlineLevel="1"/>
    <col min="11" max="11" width="27.42578125" style="788" hidden="1" customWidth="1"/>
    <col min="12" max="12" width="33" style="788" hidden="1" customWidth="1"/>
    <col min="13" max="13" width="20.42578125" style="788" hidden="1" customWidth="1" outlineLevel="1"/>
    <col min="14" max="14" width="19.28515625" style="788" customWidth="1" outlineLevel="1"/>
    <col min="15" max="15" width="14.42578125" style="788" customWidth="1" outlineLevel="1"/>
    <col min="16" max="16" width="16.28515625" style="788" customWidth="1"/>
    <col min="17" max="17" width="17.140625" style="1016" customWidth="1" outlineLevel="1"/>
    <col min="18" max="18" width="23.140625" style="788" customWidth="1" outlineLevel="1"/>
    <col min="19" max="19" width="21.42578125" style="788" customWidth="1"/>
    <col min="20" max="20" width="27.28515625" style="788" customWidth="1" outlineLevel="1"/>
    <col min="21" max="21" width="20.140625" style="788" hidden="1" customWidth="1"/>
    <col min="22" max="22" width="22.42578125" style="788" hidden="1" customWidth="1"/>
    <col min="23" max="23" width="16.85546875" style="788" hidden="1" customWidth="1" outlineLevel="1"/>
    <col min="24" max="24" width="15" style="788" hidden="1" customWidth="1" outlineLevel="1"/>
    <col min="25" max="25" width="12.85546875" style="788" hidden="1" customWidth="1" outlineLevel="1"/>
    <col min="26" max="26" width="11.140625" style="788" hidden="1" customWidth="1" outlineLevel="1"/>
    <col min="27" max="27" width="10.42578125" style="788" hidden="1" customWidth="1" outlineLevel="1"/>
    <col min="28" max="28" width="9.42578125" style="788" hidden="1" customWidth="1" outlineLevel="1"/>
    <col min="29" max="29" width="13.85546875" style="788" hidden="1" customWidth="1" outlineLevel="1"/>
    <col min="30" max="30" width="14" style="788" hidden="1" customWidth="1" outlineLevel="1"/>
    <col min="31" max="31" width="11.42578125" style="788" hidden="1" customWidth="1" outlineLevel="1"/>
    <col min="32" max="32" width="13.42578125" style="788" hidden="1" customWidth="1" outlineLevel="1"/>
    <col min="33" max="33" width="19.85546875" style="788" customWidth="1" outlineLevel="1"/>
    <col min="34" max="34" width="19.7109375" style="788" customWidth="1" outlineLevel="1"/>
    <col min="35" max="35" width="19.42578125" style="788" customWidth="1" outlineLevel="1"/>
    <col min="36" max="36" width="18.42578125" style="788" customWidth="1" outlineLevel="1"/>
    <col min="37" max="37" width="17.85546875" style="788" customWidth="1" outlineLevel="1"/>
    <col min="38" max="38" width="23.85546875" style="788" customWidth="1" outlineLevel="1"/>
    <col min="39" max="39" width="21.85546875" style="788" customWidth="1"/>
    <col min="40" max="40" width="21.42578125" style="788" customWidth="1" collapsed="1"/>
    <col min="41" max="41" width="21" style="788" hidden="1" customWidth="1" outlineLevel="1"/>
    <col min="42" max="42" width="23.42578125" style="788" customWidth="1"/>
    <col min="43" max="43" width="32.42578125" style="788" bestFit="1" customWidth="1"/>
    <col min="44" max="16384" width="12.42578125" style="788"/>
  </cols>
  <sheetData>
    <row r="1" spans="1:43" ht="4.5" customHeight="1">
      <c r="A1" s="967"/>
      <c r="B1" s="967"/>
      <c r="C1" s="967"/>
      <c r="D1" s="967"/>
      <c r="E1" s="967"/>
      <c r="F1" s="968"/>
      <c r="G1" s="968"/>
      <c r="H1" s="968"/>
      <c r="I1" s="967"/>
      <c r="J1" s="968"/>
      <c r="K1" s="968"/>
      <c r="L1" s="969" t="s">
        <v>414</v>
      </c>
      <c r="M1" s="968"/>
      <c r="N1" s="968"/>
      <c r="O1" s="968"/>
      <c r="P1" s="970"/>
      <c r="Q1" s="362"/>
      <c r="R1" s="968"/>
      <c r="S1" s="968"/>
      <c r="T1" s="971"/>
      <c r="U1" s="968"/>
      <c r="V1" s="968"/>
      <c r="W1" s="968"/>
      <c r="X1" s="968"/>
      <c r="Y1" s="968"/>
      <c r="Z1" s="968"/>
      <c r="AA1" s="968"/>
      <c r="AB1" s="968"/>
      <c r="AC1" s="968"/>
      <c r="AD1" s="968"/>
      <c r="AE1" s="968"/>
      <c r="AF1" s="968"/>
      <c r="AG1" s="968"/>
      <c r="AH1" s="968"/>
      <c r="AI1" s="968"/>
      <c r="AJ1" s="968"/>
      <c r="AK1" s="968"/>
      <c r="AL1" s="968"/>
      <c r="AM1" s="968"/>
      <c r="AN1" s="967"/>
      <c r="AO1" s="968"/>
      <c r="AP1" s="968"/>
      <c r="AQ1" s="968"/>
    </row>
    <row r="2" spans="1:43" ht="73.5" customHeight="1">
      <c r="A2" s="1963" t="s">
        <v>2932</v>
      </c>
      <c r="B2" s="1957"/>
      <c r="C2" s="1957"/>
      <c r="D2" s="1957"/>
      <c r="E2" s="1957"/>
      <c r="F2" s="1957"/>
      <c r="G2" s="1957"/>
      <c r="H2" s="1957"/>
      <c r="I2" s="1957"/>
      <c r="J2" s="1957"/>
      <c r="K2" s="1957"/>
      <c r="L2" s="1957"/>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1957"/>
      <c r="AO2" s="1957"/>
      <c r="AP2" s="1957"/>
      <c r="AQ2" s="1631"/>
    </row>
    <row r="3" spans="1:43" ht="15" customHeight="1">
      <c r="A3" s="1964" t="s">
        <v>2</v>
      </c>
      <c r="B3" s="1957"/>
      <c r="C3" s="1957"/>
      <c r="D3" s="1957"/>
      <c r="E3" s="1957"/>
      <c r="F3" s="1957"/>
      <c r="G3" s="1957"/>
      <c r="H3" s="1957"/>
      <c r="I3" s="1957"/>
      <c r="J3" s="1631"/>
      <c r="K3" s="972"/>
      <c r="L3" s="1965" t="s">
        <v>3</v>
      </c>
      <c r="M3" s="1957"/>
      <c r="N3" s="1957"/>
      <c r="O3" s="1957"/>
      <c r="P3" s="1957"/>
      <c r="Q3" s="1957"/>
      <c r="R3" s="1957"/>
      <c r="S3" s="1957"/>
      <c r="T3" s="1957"/>
      <c r="U3" s="1957"/>
      <c r="V3" s="1631"/>
      <c r="W3" s="973"/>
      <c r="X3" s="973"/>
      <c r="Y3" s="973"/>
      <c r="Z3" s="973"/>
      <c r="AA3" s="973"/>
      <c r="AB3" s="973"/>
      <c r="AC3" s="973"/>
      <c r="AD3" s="973"/>
      <c r="AE3" s="973"/>
      <c r="AF3" s="973"/>
      <c r="AG3" s="973"/>
      <c r="AH3" s="973"/>
      <c r="AI3" s="973"/>
      <c r="AJ3" s="973"/>
      <c r="AK3" s="973"/>
      <c r="AL3" s="973"/>
      <c r="AM3" s="1965" t="s">
        <v>4</v>
      </c>
      <c r="AN3" s="1631"/>
      <c r="AO3" s="974"/>
      <c r="AP3" s="1966" t="s">
        <v>5</v>
      </c>
      <c r="AQ3" s="1967"/>
    </row>
    <row r="4" spans="1:43" ht="12.75" customHeight="1">
      <c r="A4" s="1969" t="s">
        <v>6</v>
      </c>
      <c r="B4" s="1957"/>
      <c r="C4" s="1957"/>
      <c r="D4" s="1957"/>
      <c r="E4" s="1957"/>
      <c r="F4" s="1957"/>
      <c r="G4" s="1957"/>
      <c r="H4" s="1957"/>
      <c r="I4" s="1957"/>
      <c r="J4" s="1631"/>
      <c r="K4" s="975"/>
      <c r="L4" s="1970"/>
      <c r="M4" s="1957"/>
      <c r="N4" s="1957"/>
      <c r="O4" s="1957"/>
      <c r="P4" s="1957"/>
      <c r="Q4" s="1957"/>
      <c r="R4" s="1957"/>
      <c r="S4" s="1957"/>
      <c r="T4" s="1957"/>
      <c r="U4" s="1957"/>
      <c r="V4" s="1631"/>
      <c r="W4" s="976"/>
      <c r="X4" s="976"/>
      <c r="Y4" s="976"/>
      <c r="Z4" s="976"/>
      <c r="AA4" s="976"/>
      <c r="AB4" s="976"/>
      <c r="AC4" s="976"/>
      <c r="AD4" s="976"/>
      <c r="AE4" s="976"/>
      <c r="AF4" s="976"/>
      <c r="AG4" s="976"/>
      <c r="AH4" s="976"/>
      <c r="AI4" s="976"/>
      <c r="AJ4" s="976"/>
      <c r="AK4" s="976"/>
      <c r="AL4" s="976"/>
      <c r="AM4" s="1969" t="s">
        <v>7</v>
      </c>
      <c r="AN4" s="1631"/>
      <c r="AO4" s="976"/>
      <c r="AP4" s="1968"/>
      <c r="AQ4" s="1942"/>
    </row>
    <row r="5" spans="1:43" ht="15.75" customHeight="1">
      <c r="A5" s="1961" t="s">
        <v>8</v>
      </c>
      <c r="B5" s="1631"/>
      <c r="C5" s="1962" t="s">
        <v>9</v>
      </c>
      <c r="D5" s="1957"/>
      <c r="E5" s="1957"/>
      <c r="F5" s="1957"/>
      <c r="G5" s="1957"/>
      <c r="H5" s="1957"/>
      <c r="I5" s="1957"/>
      <c r="J5" s="1957"/>
      <c r="K5" s="1631"/>
      <c r="L5" s="1956" t="s">
        <v>10</v>
      </c>
      <c r="M5" s="1957"/>
      <c r="N5" s="1957"/>
      <c r="O5" s="1631"/>
      <c r="P5" s="1958" t="s">
        <v>11</v>
      </c>
      <c r="Q5" s="1957"/>
      <c r="R5" s="1631"/>
      <c r="S5" s="1959" t="s">
        <v>12</v>
      </c>
      <c r="T5" s="1631"/>
      <c r="U5" s="1960" t="s">
        <v>13</v>
      </c>
      <c r="V5" s="1957"/>
      <c r="W5" s="1957"/>
      <c r="X5" s="1957"/>
      <c r="Y5" s="1957"/>
      <c r="Z5" s="1957"/>
      <c r="AA5" s="1957"/>
      <c r="AB5" s="1957"/>
      <c r="AC5" s="1957"/>
      <c r="AD5" s="1957"/>
      <c r="AE5" s="1957"/>
      <c r="AF5" s="1957"/>
      <c r="AG5" s="1957"/>
      <c r="AH5" s="1957"/>
      <c r="AI5" s="1957"/>
      <c r="AJ5" s="1957"/>
      <c r="AK5" s="1957"/>
      <c r="AL5" s="1631"/>
      <c r="AM5" s="977" t="s">
        <v>14</v>
      </c>
      <c r="AN5" s="1955" t="s">
        <v>15</v>
      </c>
      <c r="AO5" s="1631"/>
      <c r="AP5" s="978" t="s">
        <v>16</v>
      </c>
      <c r="AQ5" s="979" t="s">
        <v>17</v>
      </c>
    </row>
    <row r="6" spans="1:43" ht="23.25" customHeight="1">
      <c r="A6" s="980" t="s">
        <v>18</v>
      </c>
      <c r="B6" s="980" t="s">
        <v>19</v>
      </c>
      <c r="C6" s="980" t="s">
        <v>20</v>
      </c>
      <c r="D6" s="980" t="s">
        <v>21</v>
      </c>
      <c r="E6" s="980" t="s">
        <v>22</v>
      </c>
      <c r="F6" s="980" t="s">
        <v>23</v>
      </c>
      <c r="G6" s="980" t="s">
        <v>24</v>
      </c>
      <c r="H6" s="980" t="s">
        <v>25</v>
      </c>
      <c r="I6" s="980" t="s">
        <v>26</v>
      </c>
      <c r="J6" s="980" t="s">
        <v>27</v>
      </c>
      <c r="K6" s="980" t="s">
        <v>28</v>
      </c>
      <c r="L6" s="980" t="s">
        <v>29</v>
      </c>
      <c r="M6" s="980" t="s">
        <v>30</v>
      </c>
      <c r="N6" s="980" t="s">
        <v>31</v>
      </c>
      <c r="O6" s="980" t="s">
        <v>32</v>
      </c>
      <c r="P6" s="980" t="s">
        <v>33</v>
      </c>
      <c r="Q6" s="980" t="s">
        <v>34</v>
      </c>
      <c r="R6" s="980" t="s">
        <v>35</v>
      </c>
      <c r="S6" s="980" t="s">
        <v>36</v>
      </c>
      <c r="T6" s="980" t="s">
        <v>37</v>
      </c>
      <c r="U6" s="980" t="s">
        <v>38</v>
      </c>
      <c r="V6" s="980" t="s">
        <v>39</v>
      </c>
      <c r="W6" s="981" t="s">
        <v>417</v>
      </c>
      <c r="X6" s="981" t="s">
        <v>418</v>
      </c>
      <c r="Y6" s="981" t="s">
        <v>419</v>
      </c>
      <c r="Z6" s="981" t="s">
        <v>420</v>
      </c>
      <c r="AA6" s="981" t="s">
        <v>421</v>
      </c>
      <c r="AB6" s="981" t="s">
        <v>422</v>
      </c>
      <c r="AC6" s="981" t="s">
        <v>423</v>
      </c>
      <c r="AD6" s="981" t="s">
        <v>424</v>
      </c>
      <c r="AE6" s="981" t="s">
        <v>425</v>
      </c>
      <c r="AF6" s="981" t="s">
        <v>426</v>
      </c>
      <c r="AG6" s="981" t="s">
        <v>427</v>
      </c>
      <c r="AH6" s="981" t="s">
        <v>428</v>
      </c>
      <c r="AI6" s="981" t="s">
        <v>429</v>
      </c>
      <c r="AJ6" s="981" t="s">
        <v>430</v>
      </c>
      <c r="AK6" s="981" t="s">
        <v>431</v>
      </c>
      <c r="AL6" s="981" t="s">
        <v>432</v>
      </c>
      <c r="AM6" s="981" t="s">
        <v>40</v>
      </c>
      <c r="AN6" s="981" t="s">
        <v>41</v>
      </c>
      <c r="AO6" s="981" t="s">
        <v>42</v>
      </c>
      <c r="AP6" s="981" t="s">
        <v>43</v>
      </c>
      <c r="AQ6" s="980" t="s">
        <v>44</v>
      </c>
    </row>
    <row r="7" spans="1:43" ht="54.75" customHeight="1">
      <c r="A7" s="351">
        <v>1</v>
      </c>
      <c r="B7" s="1946" t="s">
        <v>433</v>
      </c>
      <c r="C7" s="1946" t="s">
        <v>2933</v>
      </c>
      <c r="D7" s="982" t="s">
        <v>2934</v>
      </c>
      <c r="E7" s="355" t="s">
        <v>48</v>
      </c>
      <c r="F7" s="355" t="s">
        <v>1437</v>
      </c>
      <c r="G7" s="355" t="s">
        <v>1398</v>
      </c>
      <c r="H7" s="355" t="s">
        <v>1399</v>
      </c>
      <c r="I7" s="355" t="s">
        <v>49</v>
      </c>
      <c r="J7" s="355" t="s">
        <v>49</v>
      </c>
      <c r="K7" s="355" t="s">
        <v>436</v>
      </c>
      <c r="L7" s="355" t="s">
        <v>2935</v>
      </c>
      <c r="M7" s="303" t="s">
        <v>52</v>
      </c>
      <c r="N7" s="983">
        <v>1</v>
      </c>
      <c r="O7" s="303" t="s">
        <v>172</v>
      </c>
      <c r="P7" s="984">
        <v>1</v>
      </c>
      <c r="Q7" s="355" t="s">
        <v>2875</v>
      </c>
      <c r="R7" s="985" t="s">
        <v>2936</v>
      </c>
      <c r="S7" s="355" t="s">
        <v>440</v>
      </c>
      <c r="T7" s="355" t="s">
        <v>446</v>
      </c>
      <c r="U7" s="351"/>
      <c r="V7" s="351"/>
      <c r="W7" s="351"/>
      <c r="X7" s="351"/>
      <c r="Y7" s="351"/>
      <c r="Z7" s="351"/>
      <c r="AA7" s="351"/>
      <c r="AB7" s="351"/>
      <c r="AC7" s="351"/>
      <c r="AD7" s="351"/>
      <c r="AE7" s="351"/>
      <c r="AF7" s="351"/>
      <c r="AG7" s="351"/>
      <c r="AH7" s="351"/>
      <c r="AI7" s="351"/>
      <c r="AJ7" s="351"/>
      <c r="AK7" s="351"/>
      <c r="AL7" s="351"/>
      <c r="AM7" s="351"/>
      <c r="AN7" s="351"/>
      <c r="AO7" s="351"/>
      <c r="AP7" s="351"/>
      <c r="AQ7" s="322" t="s">
        <v>2937</v>
      </c>
    </row>
    <row r="8" spans="1:43" ht="51">
      <c r="A8" s="351">
        <v>2</v>
      </c>
      <c r="B8" s="1621"/>
      <c r="C8" s="1622"/>
      <c r="D8" s="982" t="s">
        <v>2938</v>
      </c>
      <c r="E8" s="355" t="s">
        <v>48</v>
      </c>
      <c r="F8" s="355" t="s">
        <v>1437</v>
      </c>
      <c r="G8" s="355" t="s">
        <v>1398</v>
      </c>
      <c r="H8" s="355" t="s">
        <v>1399</v>
      </c>
      <c r="I8" s="355" t="s">
        <v>49</v>
      </c>
      <c r="J8" s="355" t="s">
        <v>49</v>
      </c>
      <c r="K8" s="355" t="s">
        <v>436</v>
      </c>
      <c r="L8" s="355" t="s">
        <v>2935</v>
      </c>
      <c r="M8" s="303" t="s">
        <v>67</v>
      </c>
      <c r="N8" s="983">
        <v>0.75</v>
      </c>
      <c r="O8" s="303" t="s">
        <v>53</v>
      </c>
      <c r="P8" s="984">
        <v>1</v>
      </c>
      <c r="Q8" s="355" t="s">
        <v>2939</v>
      </c>
      <c r="R8" s="985" t="s">
        <v>2940</v>
      </c>
      <c r="S8" s="355" t="s">
        <v>446</v>
      </c>
      <c r="T8" s="355" t="s">
        <v>447</v>
      </c>
      <c r="U8" s="351"/>
      <c r="V8" s="351"/>
      <c r="W8" s="351"/>
      <c r="X8" s="351"/>
      <c r="Y8" s="351"/>
      <c r="Z8" s="351"/>
      <c r="AA8" s="351"/>
      <c r="AB8" s="351"/>
      <c r="AC8" s="351"/>
      <c r="AD8" s="351"/>
      <c r="AE8" s="351"/>
      <c r="AF8" s="351"/>
      <c r="AG8" s="351"/>
      <c r="AH8" s="351"/>
      <c r="AI8" s="351"/>
      <c r="AJ8" s="351"/>
      <c r="AK8" s="351"/>
      <c r="AL8" s="351"/>
      <c r="AM8" s="351"/>
      <c r="AN8" s="351"/>
      <c r="AO8" s="351"/>
      <c r="AP8" s="351"/>
      <c r="AQ8" s="351"/>
    </row>
    <row r="9" spans="1:43" ht="74.25" customHeight="1">
      <c r="A9" s="351">
        <v>3</v>
      </c>
      <c r="B9" s="1621"/>
      <c r="C9" s="1946" t="s">
        <v>2941</v>
      </c>
      <c r="D9" s="982" t="s">
        <v>449</v>
      </c>
      <c r="E9" s="355" t="s">
        <v>48</v>
      </c>
      <c r="F9" s="355" t="s">
        <v>1437</v>
      </c>
      <c r="G9" s="355" t="s">
        <v>1398</v>
      </c>
      <c r="H9" s="355" t="s">
        <v>1399</v>
      </c>
      <c r="I9" s="355" t="s">
        <v>49</v>
      </c>
      <c r="J9" s="355" t="s">
        <v>49</v>
      </c>
      <c r="K9" s="355" t="s">
        <v>436</v>
      </c>
      <c r="L9" s="355" t="s">
        <v>2935</v>
      </c>
      <c r="M9" s="303" t="s">
        <v>52</v>
      </c>
      <c r="N9" s="983">
        <v>1</v>
      </c>
      <c r="O9" s="303" t="s">
        <v>53</v>
      </c>
      <c r="P9" s="984">
        <v>1</v>
      </c>
      <c r="Q9" s="355" t="s">
        <v>2875</v>
      </c>
      <c r="R9" s="985" t="s">
        <v>2942</v>
      </c>
      <c r="S9" s="355" t="s">
        <v>440</v>
      </c>
      <c r="T9" s="355" t="s">
        <v>446</v>
      </c>
      <c r="U9" s="351"/>
      <c r="V9" s="351"/>
      <c r="W9" s="351"/>
      <c r="X9" s="351"/>
      <c r="Y9" s="351"/>
      <c r="Z9" s="351"/>
      <c r="AA9" s="351"/>
      <c r="AB9" s="351"/>
      <c r="AC9" s="351"/>
      <c r="AD9" s="351"/>
      <c r="AE9" s="351"/>
      <c r="AF9" s="351"/>
      <c r="AG9" s="351"/>
      <c r="AH9" s="351"/>
      <c r="AI9" s="351"/>
      <c r="AJ9" s="351"/>
      <c r="AK9" s="351"/>
      <c r="AL9" s="351"/>
      <c r="AM9" s="351"/>
      <c r="AN9" s="351"/>
      <c r="AO9" s="351"/>
      <c r="AP9" s="351"/>
      <c r="AQ9" s="322" t="s">
        <v>2943</v>
      </c>
    </row>
    <row r="10" spans="1:43" ht="51">
      <c r="A10" s="351">
        <v>4</v>
      </c>
      <c r="B10" s="1621"/>
      <c r="C10" s="1622"/>
      <c r="D10" s="982" t="s">
        <v>2944</v>
      </c>
      <c r="E10" s="355" t="s">
        <v>48</v>
      </c>
      <c r="F10" s="355" t="s">
        <v>1437</v>
      </c>
      <c r="G10" s="355" t="s">
        <v>1398</v>
      </c>
      <c r="H10" s="355" t="s">
        <v>1399</v>
      </c>
      <c r="I10" s="355" t="s">
        <v>49</v>
      </c>
      <c r="J10" s="355" t="s">
        <v>49</v>
      </c>
      <c r="K10" s="355" t="s">
        <v>436</v>
      </c>
      <c r="L10" s="355" t="s">
        <v>2935</v>
      </c>
      <c r="M10" s="303" t="s">
        <v>67</v>
      </c>
      <c r="N10" s="983">
        <v>0.75</v>
      </c>
      <c r="O10" s="303" t="s">
        <v>53</v>
      </c>
      <c r="P10" s="984">
        <v>1</v>
      </c>
      <c r="Q10" s="355" t="s">
        <v>2939</v>
      </c>
      <c r="R10" s="985" t="s">
        <v>2942</v>
      </c>
      <c r="S10" s="355" t="s">
        <v>446</v>
      </c>
      <c r="T10" s="355" t="s">
        <v>447</v>
      </c>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row>
    <row r="11" spans="1:43" ht="87" customHeight="1">
      <c r="A11" s="351">
        <v>5</v>
      </c>
      <c r="B11" s="1621"/>
      <c r="C11" s="1946" t="s">
        <v>2945</v>
      </c>
      <c r="D11" s="982" t="s">
        <v>2946</v>
      </c>
      <c r="E11" s="355" t="s">
        <v>48</v>
      </c>
      <c r="F11" s="355" t="s">
        <v>1437</v>
      </c>
      <c r="G11" s="355" t="s">
        <v>1398</v>
      </c>
      <c r="H11" s="355" t="s">
        <v>1399</v>
      </c>
      <c r="I11" s="355" t="s">
        <v>49</v>
      </c>
      <c r="J11" s="355" t="s">
        <v>49</v>
      </c>
      <c r="K11" s="355" t="s">
        <v>436</v>
      </c>
      <c r="L11" s="355" t="s">
        <v>2935</v>
      </c>
      <c r="M11" s="303" t="s">
        <v>67</v>
      </c>
      <c r="N11" s="983">
        <v>0.75</v>
      </c>
      <c r="O11" s="303" t="s">
        <v>172</v>
      </c>
      <c r="P11" s="984" t="s">
        <v>2947</v>
      </c>
      <c r="Q11" s="355" t="s">
        <v>2948</v>
      </c>
      <c r="R11" s="985" t="s">
        <v>2949</v>
      </c>
      <c r="S11" s="355" t="s">
        <v>440</v>
      </c>
      <c r="T11" s="355" t="s">
        <v>447</v>
      </c>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row>
    <row r="12" spans="1:43" ht="78.75" customHeight="1">
      <c r="A12" s="351">
        <v>6</v>
      </c>
      <c r="B12" s="1621"/>
      <c r="C12" s="1621"/>
      <c r="D12" s="982" t="s">
        <v>2950</v>
      </c>
      <c r="E12" s="355" t="s">
        <v>48</v>
      </c>
      <c r="F12" s="355" t="s">
        <v>1437</v>
      </c>
      <c r="G12" s="355" t="s">
        <v>1398</v>
      </c>
      <c r="H12" s="355" t="s">
        <v>1399</v>
      </c>
      <c r="I12" s="355" t="s">
        <v>49</v>
      </c>
      <c r="J12" s="355" t="s">
        <v>49</v>
      </c>
      <c r="K12" s="355" t="s">
        <v>436</v>
      </c>
      <c r="L12" s="355" t="s">
        <v>2935</v>
      </c>
      <c r="M12" s="303" t="s">
        <v>67</v>
      </c>
      <c r="N12" s="983">
        <v>0.75</v>
      </c>
      <c r="O12" s="303" t="s">
        <v>172</v>
      </c>
      <c r="P12" s="984">
        <v>5</v>
      </c>
      <c r="Q12" s="355" t="s">
        <v>2951</v>
      </c>
      <c r="R12" s="985" t="s">
        <v>2952</v>
      </c>
      <c r="S12" s="355" t="s">
        <v>440</v>
      </c>
      <c r="T12" s="355" t="s">
        <v>447</v>
      </c>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row>
    <row r="13" spans="1:43" ht="63.75">
      <c r="A13" s="351">
        <v>7</v>
      </c>
      <c r="B13" s="1946" t="s">
        <v>89</v>
      </c>
      <c r="C13" s="1946" t="s">
        <v>2953</v>
      </c>
      <c r="D13" s="982" t="s">
        <v>2954</v>
      </c>
      <c r="E13" s="355" t="s">
        <v>48</v>
      </c>
      <c r="F13" s="355" t="s">
        <v>1437</v>
      </c>
      <c r="G13" s="355" t="s">
        <v>879</v>
      </c>
      <c r="H13" s="355" t="s">
        <v>1616</v>
      </c>
      <c r="I13" s="355" t="s">
        <v>49</v>
      </c>
      <c r="J13" s="355" t="s">
        <v>49</v>
      </c>
      <c r="K13" s="354" t="s">
        <v>2955</v>
      </c>
      <c r="L13" s="355" t="s">
        <v>2935</v>
      </c>
      <c r="M13" s="303" t="s">
        <v>67</v>
      </c>
      <c r="N13" s="983">
        <v>0.75</v>
      </c>
      <c r="O13" s="303" t="s">
        <v>53</v>
      </c>
      <c r="P13" s="984">
        <v>1</v>
      </c>
      <c r="Q13" s="355" t="s">
        <v>2956</v>
      </c>
      <c r="R13" s="985" t="s">
        <v>2957</v>
      </c>
      <c r="S13" s="355" t="s">
        <v>2958</v>
      </c>
      <c r="T13" s="355" t="s">
        <v>447</v>
      </c>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row>
    <row r="14" spans="1:43" ht="60" customHeight="1">
      <c r="A14" s="351">
        <v>8</v>
      </c>
      <c r="B14" s="1621"/>
      <c r="C14" s="1621"/>
      <c r="D14" s="986" t="s">
        <v>2959</v>
      </c>
      <c r="E14" s="355" t="s">
        <v>48</v>
      </c>
      <c r="F14" s="355" t="s">
        <v>1437</v>
      </c>
      <c r="G14" s="355" t="s">
        <v>879</v>
      </c>
      <c r="H14" s="355" t="s">
        <v>1616</v>
      </c>
      <c r="I14" s="355" t="s">
        <v>49</v>
      </c>
      <c r="J14" s="355" t="s">
        <v>49</v>
      </c>
      <c r="K14" s="354" t="s">
        <v>2960</v>
      </c>
      <c r="L14" s="355" t="s">
        <v>2935</v>
      </c>
      <c r="M14" s="303" t="s">
        <v>67</v>
      </c>
      <c r="N14" s="983">
        <v>0.75</v>
      </c>
      <c r="O14" s="303" t="s">
        <v>53</v>
      </c>
      <c r="P14" s="984">
        <v>1</v>
      </c>
      <c r="Q14" s="355" t="s">
        <v>2961</v>
      </c>
      <c r="R14" s="985" t="s">
        <v>2962</v>
      </c>
      <c r="S14" s="355" t="s">
        <v>2958</v>
      </c>
      <c r="T14" s="355" t="s">
        <v>447</v>
      </c>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t="s">
        <v>2963</v>
      </c>
    </row>
    <row r="15" spans="1:43" ht="60" customHeight="1">
      <c r="A15" s="351">
        <v>9</v>
      </c>
      <c r="B15" s="1621"/>
      <c r="C15" s="1622"/>
      <c r="D15" s="986" t="s">
        <v>499</v>
      </c>
      <c r="E15" s="355" t="s">
        <v>48</v>
      </c>
      <c r="F15" s="355" t="s">
        <v>1437</v>
      </c>
      <c r="G15" s="355" t="s">
        <v>879</v>
      </c>
      <c r="H15" s="355" t="s">
        <v>1616</v>
      </c>
      <c r="I15" s="355" t="s">
        <v>49</v>
      </c>
      <c r="J15" s="355" t="s">
        <v>49</v>
      </c>
      <c r="K15" s="354" t="s">
        <v>2960</v>
      </c>
      <c r="L15" s="355" t="s">
        <v>2935</v>
      </c>
      <c r="M15" s="303" t="s">
        <v>67</v>
      </c>
      <c r="N15" s="983">
        <v>0.75</v>
      </c>
      <c r="O15" s="303" t="s">
        <v>172</v>
      </c>
      <c r="P15" s="984">
        <v>1</v>
      </c>
      <c r="Q15" s="355" t="s">
        <v>2964</v>
      </c>
      <c r="R15" s="985" t="s">
        <v>2957</v>
      </c>
      <c r="S15" s="355" t="s">
        <v>2958</v>
      </c>
      <c r="T15" s="355" t="s">
        <v>447</v>
      </c>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row>
    <row r="16" spans="1:43" ht="60" customHeight="1">
      <c r="A16" s="351">
        <v>10</v>
      </c>
      <c r="B16" s="1621"/>
      <c r="C16" s="1946" t="s">
        <v>2965</v>
      </c>
      <c r="D16" s="982" t="s">
        <v>505</v>
      </c>
      <c r="E16" s="355" t="s">
        <v>48</v>
      </c>
      <c r="F16" s="355" t="s">
        <v>1437</v>
      </c>
      <c r="G16" s="355" t="s">
        <v>1398</v>
      </c>
      <c r="H16" s="355" t="s">
        <v>1399</v>
      </c>
      <c r="I16" s="355" t="s">
        <v>49</v>
      </c>
      <c r="J16" s="355" t="s">
        <v>49</v>
      </c>
      <c r="K16" s="354" t="s">
        <v>436</v>
      </c>
      <c r="L16" s="355" t="s">
        <v>2935</v>
      </c>
      <c r="M16" s="303" t="s">
        <v>52</v>
      </c>
      <c r="N16" s="983">
        <v>1</v>
      </c>
      <c r="O16" s="303" t="s">
        <v>53</v>
      </c>
      <c r="P16" s="984">
        <v>1</v>
      </c>
      <c r="Q16" s="355" t="s">
        <v>2966</v>
      </c>
      <c r="R16" s="985" t="s">
        <v>2967</v>
      </c>
      <c r="S16" s="355" t="s">
        <v>440</v>
      </c>
      <c r="T16" s="355" t="s">
        <v>446</v>
      </c>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row>
    <row r="17" spans="1:43" ht="60" customHeight="1">
      <c r="A17" s="351">
        <v>11</v>
      </c>
      <c r="B17" s="1621"/>
      <c r="C17" s="1622"/>
      <c r="D17" s="982" t="s">
        <v>2968</v>
      </c>
      <c r="E17" s="355" t="s">
        <v>48</v>
      </c>
      <c r="F17" s="355" t="s">
        <v>1437</v>
      </c>
      <c r="G17" s="355" t="s">
        <v>1398</v>
      </c>
      <c r="H17" s="355" t="s">
        <v>1399</v>
      </c>
      <c r="I17" s="355" t="s">
        <v>49</v>
      </c>
      <c r="J17" s="355" t="s">
        <v>49</v>
      </c>
      <c r="K17" s="354" t="s">
        <v>2969</v>
      </c>
      <c r="L17" s="355" t="s">
        <v>2935</v>
      </c>
      <c r="M17" s="303" t="s">
        <v>67</v>
      </c>
      <c r="N17" s="983">
        <v>0.75</v>
      </c>
      <c r="O17" s="303" t="s">
        <v>53</v>
      </c>
      <c r="P17" s="984">
        <v>4</v>
      </c>
      <c r="Q17" s="355" t="s">
        <v>2970</v>
      </c>
      <c r="R17" s="985" t="s">
        <v>2967</v>
      </c>
      <c r="S17" s="355" t="s">
        <v>2958</v>
      </c>
      <c r="T17" s="355" t="s">
        <v>447</v>
      </c>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row>
    <row r="18" spans="1:43" ht="60" customHeight="1">
      <c r="A18" s="351">
        <v>12</v>
      </c>
      <c r="B18" s="1621"/>
      <c r="C18" s="1946" t="s">
        <v>2971</v>
      </c>
      <c r="D18" s="982" t="s">
        <v>2972</v>
      </c>
      <c r="E18" s="355" t="s">
        <v>48</v>
      </c>
      <c r="F18" s="355" t="s">
        <v>1437</v>
      </c>
      <c r="G18" s="355" t="s">
        <v>1398</v>
      </c>
      <c r="H18" s="355" t="s">
        <v>1399</v>
      </c>
      <c r="I18" s="355" t="s">
        <v>49</v>
      </c>
      <c r="J18" s="355" t="s">
        <v>49</v>
      </c>
      <c r="K18" s="354" t="s">
        <v>2973</v>
      </c>
      <c r="L18" s="355" t="s">
        <v>2935</v>
      </c>
      <c r="M18" s="303" t="s">
        <v>67</v>
      </c>
      <c r="N18" s="983">
        <v>0.75</v>
      </c>
      <c r="O18" s="303" t="s">
        <v>53</v>
      </c>
      <c r="P18" s="984">
        <v>1</v>
      </c>
      <c r="Q18" s="355" t="s">
        <v>2974</v>
      </c>
      <c r="R18" s="985" t="s">
        <v>2975</v>
      </c>
      <c r="S18" s="355" t="s">
        <v>440</v>
      </c>
      <c r="T18" s="355" t="s">
        <v>447</v>
      </c>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row>
    <row r="19" spans="1:43" ht="60" customHeight="1">
      <c r="A19" s="351">
        <v>13</v>
      </c>
      <c r="B19" s="1621"/>
      <c r="C19" s="1621"/>
      <c r="D19" s="982" t="s">
        <v>2976</v>
      </c>
      <c r="E19" s="355" t="s">
        <v>48</v>
      </c>
      <c r="F19" s="355" t="s">
        <v>1437</v>
      </c>
      <c r="G19" s="355" t="s">
        <v>1398</v>
      </c>
      <c r="H19" s="355" t="s">
        <v>1399</v>
      </c>
      <c r="I19" s="355" t="s">
        <v>49</v>
      </c>
      <c r="J19" s="355" t="s">
        <v>49</v>
      </c>
      <c r="K19" s="354" t="s">
        <v>2973</v>
      </c>
      <c r="L19" s="355" t="s">
        <v>2935</v>
      </c>
      <c r="M19" s="303" t="s">
        <v>67</v>
      </c>
      <c r="N19" s="983">
        <v>0.75</v>
      </c>
      <c r="O19" s="303" t="s">
        <v>53</v>
      </c>
      <c r="P19" s="984">
        <v>1</v>
      </c>
      <c r="Q19" s="355" t="s">
        <v>2974</v>
      </c>
      <c r="R19" s="985" t="s">
        <v>2975</v>
      </c>
      <c r="S19" s="355" t="s">
        <v>440</v>
      </c>
      <c r="T19" s="355" t="s">
        <v>447</v>
      </c>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row>
    <row r="20" spans="1:43" ht="60" customHeight="1">
      <c r="A20" s="351">
        <v>14</v>
      </c>
      <c r="B20" s="1621"/>
      <c r="C20" s="987" t="s">
        <v>2977</v>
      </c>
      <c r="D20" s="982" t="s">
        <v>2978</v>
      </c>
      <c r="E20" s="355" t="s">
        <v>48</v>
      </c>
      <c r="F20" s="355" t="s">
        <v>1437</v>
      </c>
      <c r="G20" s="355" t="s">
        <v>1398</v>
      </c>
      <c r="H20" s="355" t="s">
        <v>1399</v>
      </c>
      <c r="I20" s="355" t="s">
        <v>49</v>
      </c>
      <c r="J20" s="355" t="s">
        <v>49</v>
      </c>
      <c r="K20" s="354" t="s">
        <v>2973</v>
      </c>
      <c r="L20" s="355" t="s">
        <v>2935</v>
      </c>
      <c r="M20" s="303" t="s">
        <v>67</v>
      </c>
      <c r="N20" s="983">
        <v>0.75</v>
      </c>
      <c r="O20" s="303" t="s">
        <v>53</v>
      </c>
      <c r="P20" s="984">
        <v>1</v>
      </c>
      <c r="Q20" s="355" t="s">
        <v>665</v>
      </c>
      <c r="R20" s="985" t="s">
        <v>2979</v>
      </c>
      <c r="S20" s="355" t="s">
        <v>440</v>
      </c>
      <c r="T20" s="355" t="s">
        <v>447</v>
      </c>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5" t="s">
        <v>2980</v>
      </c>
    </row>
    <row r="21" spans="1:43" ht="60" customHeight="1">
      <c r="A21" s="351">
        <v>15</v>
      </c>
      <c r="B21" s="1622"/>
      <c r="C21" s="355" t="s">
        <v>2981</v>
      </c>
      <c r="D21" s="982" t="s">
        <v>2982</v>
      </c>
      <c r="E21" s="355" t="s">
        <v>48</v>
      </c>
      <c r="F21" s="355" t="s">
        <v>1437</v>
      </c>
      <c r="G21" s="355" t="s">
        <v>1398</v>
      </c>
      <c r="H21" s="355" t="s">
        <v>1399</v>
      </c>
      <c r="I21" s="355" t="s">
        <v>49</v>
      </c>
      <c r="J21" s="355" t="s">
        <v>49</v>
      </c>
      <c r="K21" s="354" t="s">
        <v>2983</v>
      </c>
      <c r="L21" s="355" t="s">
        <v>2935</v>
      </c>
      <c r="M21" s="303" t="s">
        <v>67</v>
      </c>
      <c r="N21" s="983">
        <v>0.75</v>
      </c>
      <c r="O21" s="303" t="s">
        <v>53</v>
      </c>
      <c r="P21" s="984">
        <v>1</v>
      </c>
      <c r="Q21" s="355" t="s">
        <v>2984</v>
      </c>
      <c r="R21" s="985" t="s">
        <v>2985</v>
      </c>
      <c r="S21" s="355" t="s">
        <v>440</v>
      </c>
      <c r="T21" s="355" t="s">
        <v>447</v>
      </c>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5" t="s">
        <v>2986</v>
      </c>
    </row>
    <row r="22" spans="1:43" ht="57" customHeight="1">
      <c r="A22" s="351">
        <v>16</v>
      </c>
      <c r="B22" s="1943" t="s">
        <v>2987</v>
      </c>
      <c r="C22" s="1945" t="s">
        <v>2988</v>
      </c>
      <c r="D22" s="982" t="s">
        <v>2989</v>
      </c>
      <c r="E22" s="354" t="s">
        <v>127</v>
      </c>
      <c r="F22" s="355" t="s">
        <v>2990</v>
      </c>
      <c r="G22" s="322" t="s">
        <v>2991</v>
      </c>
      <c r="H22" s="1946" t="s">
        <v>2992</v>
      </c>
      <c r="I22" s="322" t="s">
        <v>2993</v>
      </c>
      <c r="J22" s="355" t="s">
        <v>2994</v>
      </c>
      <c r="K22" s="354" t="s">
        <v>2995</v>
      </c>
      <c r="L22" s="355" t="s">
        <v>2935</v>
      </c>
      <c r="M22" s="303" t="s">
        <v>67</v>
      </c>
      <c r="N22" s="983">
        <v>0.5</v>
      </c>
      <c r="O22" s="303" t="s">
        <v>53</v>
      </c>
      <c r="P22" s="984">
        <v>1</v>
      </c>
      <c r="Q22" s="355" t="s">
        <v>2498</v>
      </c>
      <c r="R22" s="985" t="s">
        <v>2996</v>
      </c>
      <c r="S22" s="355" t="s">
        <v>2997</v>
      </c>
      <c r="T22" s="355" t="s">
        <v>2998</v>
      </c>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1950" t="s">
        <v>2999</v>
      </c>
    </row>
    <row r="23" spans="1:43" ht="60" customHeight="1">
      <c r="A23" s="351">
        <v>17</v>
      </c>
      <c r="B23" s="1944"/>
      <c r="C23" s="1621"/>
      <c r="D23" s="982" t="s">
        <v>3000</v>
      </c>
      <c r="E23" s="354" t="s">
        <v>127</v>
      </c>
      <c r="F23" s="355" t="s">
        <v>2990</v>
      </c>
      <c r="G23" s="322" t="s">
        <v>2991</v>
      </c>
      <c r="H23" s="1947"/>
      <c r="I23" s="322" t="s">
        <v>2993</v>
      </c>
      <c r="J23" s="988" t="s">
        <v>2994</v>
      </c>
      <c r="K23" s="354" t="s">
        <v>2995</v>
      </c>
      <c r="L23" s="355" t="s">
        <v>2935</v>
      </c>
      <c r="M23" s="303" t="s">
        <v>67</v>
      </c>
      <c r="N23" s="983">
        <v>0.5</v>
      </c>
      <c r="O23" s="303" t="s">
        <v>172</v>
      </c>
      <c r="P23" s="984">
        <v>1</v>
      </c>
      <c r="Q23" s="355" t="s">
        <v>3001</v>
      </c>
      <c r="R23" s="985" t="s">
        <v>3002</v>
      </c>
      <c r="S23" s="355" t="s">
        <v>467</v>
      </c>
      <c r="T23" s="355" t="s">
        <v>3003</v>
      </c>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1951"/>
    </row>
    <row r="24" spans="1:43" ht="60" customHeight="1">
      <c r="A24" s="351">
        <v>18</v>
      </c>
      <c r="B24" s="1944"/>
      <c r="C24" s="1622"/>
      <c r="D24" s="982" t="s">
        <v>3004</v>
      </c>
      <c r="E24" s="354" t="s">
        <v>127</v>
      </c>
      <c r="F24" s="355" t="s">
        <v>2990</v>
      </c>
      <c r="G24" s="322" t="s">
        <v>2991</v>
      </c>
      <c r="H24" s="1947"/>
      <c r="I24" s="322" t="s">
        <v>2993</v>
      </c>
      <c r="J24" s="988" t="s">
        <v>2994</v>
      </c>
      <c r="K24" s="354" t="s">
        <v>2995</v>
      </c>
      <c r="L24" s="355" t="s">
        <v>2935</v>
      </c>
      <c r="M24" s="303" t="s">
        <v>67</v>
      </c>
      <c r="N24" s="983">
        <v>0.5</v>
      </c>
      <c r="O24" s="303" t="s">
        <v>53</v>
      </c>
      <c r="P24" s="984">
        <v>1</v>
      </c>
      <c r="Q24" s="355" t="s">
        <v>3005</v>
      </c>
      <c r="R24" s="985" t="s">
        <v>3006</v>
      </c>
      <c r="S24" s="355" t="s">
        <v>3007</v>
      </c>
      <c r="T24" s="355" t="s">
        <v>447</v>
      </c>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1952"/>
    </row>
    <row r="25" spans="1:43" ht="60" customHeight="1">
      <c r="A25" s="351">
        <v>19</v>
      </c>
      <c r="B25" s="1953" t="s">
        <v>3008</v>
      </c>
      <c r="C25" s="1954" t="s">
        <v>3009</v>
      </c>
      <c r="D25" s="982" t="s">
        <v>3010</v>
      </c>
      <c r="E25" s="355" t="s">
        <v>48</v>
      </c>
      <c r="F25" s="355" t="s">
        <v>2990</v>
      </c>
      <c r="G25" s="322" t="s">
        <v>2991</v>
      </c>
      <c r="H25" s="1947"/>
      <c r="I25" s="322" t="s">
        <v>2993</v>
      </c>
      <c r="J25" s="355" t="s">
        <v>49</v>
      </c>
      <c r="K25" s="354" t="s">
        <v>3011</v>
      </c>
      <c r="L25" s="355" t="s">
        <v>2935</v>
      </c>
      <c r="M25" s="303" t="s">
        <v>67</v>
      </c>
      <c r="N25" s="983">
        <v>0.75</v>
      </c>
      <c r="O25" s="303" t="s">
        <v>172</v>
      </c>
      <c r="P25" s="984">
        <v>12</v>
      </c>
      <c r="Q25" s="355" t="s">
        <v>3012</v>
      </c>
      <c r="R25" s="985" t="s">
        <v>3013</v>
      </c>
      <c r="S25" s="355" t="s">
        <v>440</v>
      </c>
      <c r="T25" s="355" t="s">
        <v>447</v>
      </c>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row>
    <row r="26" spans="1:43" ht="60" customHeight="1">
      <c r="A26" s="351">
        <v>20</v>
      </c>
      <c r="B26" s="1621"/>
      <c r="C26" s="1622"/>
      <c r="D26" s="982" t="s">
        <v>3014</v>
      </c>
      <c r="E26" s="355" t="s">
        <v>48</v>
      </c>
      <c r="F26" s="355" t="s">
        <v>2990</v>
      </c>
      <c r="G26" s="322" t="s">
        <v>2991</v>
      </c>
      <c r="H26" s="1947"/>
      <c r="I26" s="322" t="s">
        <v>2993</v>
      </c>
      <c r="J26" s="355" t="s">
        <v>49</v>
      </c>
      <c r="K26" s="354" t="s">
        <v>3011</v>
      </c>
      <c r="L26" s="355" t="s">
        <v>2935</v>
      </c>
      <c r="M26" s="303" t="s">
        <v>67</v>
      </c>
      <c r="N26" s="983">
        <v>0.75</v>
      </c>
      <c r="O26" s="303" t="s">
        <v>53</v>
      </c>
      <c r="P26" s="984">
        <v>2</v>
      </c>
      <c r="Q26" s="355" t="s">
        <v>3015</v>
      </c>
      <c r="R26" s="985" t="s">
        <v>3016</v>
      </c>
      <c r="S26" s="355" t="s">
        <v>440</v>
      </c>
      <c r="T26" s="355" t="s">
        <v>447</v>
      </c>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row>
    <row r="27" spans="1:43" ht="60" customHeight="1">
      <c r="A27" s="351">
        <v>21</v>
      </c>
      <c r="B27" s="1621"/>
      <c r="C27" s="1953" t="s">
        <v>3017</v>
      </c>
      <c r="D27" s="982" t="s">
        <v>3018</v>
      </c>
      <c r="E27" s="354" t="s">
        <v>127</v>
      </c>
      <c r="F27" s="355" t="s">
        <v>2990</v>
      </c>
      <c r="G27" s="322" t="s">
        <v>2991</v>
      </c>
      <c r="H27" s="1947"/>
      <c r="I27" s="322" t="s">
        <v>2993</v>
      </c>
      <c r="J27" s="355" t="s">
        <v>3019</v>
      </c>
      <c r="K27" s="354" t="s">
        <v>2955</v>
      </c>
      <c r="L27" s="355" t="s">
        <v>2935</v>
      </c>
      <c r="M27" s="303" t="s">
        <v>67</v>
      </c>
      <c r="N27" s="983">
        <v>0.75</v>
      </c>
      <c r="O27" s="303" t="s">
        <v>53</v>
      </c>
      <c r="P27" s="984">
        <v>3</v>
      </c>
      <c r="Q27" s="355" t="s">
        <v>3020</v>
      </c>
      <c r="R27" s="985" t="s">
        <v>3021</v>
      </c>
      <c r="S27" s="355" t="s">
        <v>2958</v>
      </c>
      <c r="T27" s="355" t="s">
        <v>447</v>
      </c>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row>
    <row r="28" spans="1:43" ht="60" customHeight="1">
      <c r="A28" s="351">
        <v>22</v>
      </c>
      <c r="B28" s="1621"/>
      <c r="C28" s="1621"/>
      <c r="D28" s="982" t="s">
        <v>3022</v>
      </c>
      <c r="E28" s="354" t="s">
        <v>127</v>
      </c>
      <c r="F28" s="355" t="s">
        <v>2990</v>
      </c>
      <c r="G28" s="322" t="s">
        <v>2991</v>
      </c>
      <c r="H28" s="1947"/>
      <c r="I28" s="322" t="s">
        <v>2993</v>
      </c>
      <c r="J28" s="355" t="s">
        <v>3019</v>
      </c>
      <c r="K28" s="354" t="s">
        <v>2955</v>
      </c>
      <c r="L28" s="355" t="s">
        <v>2935</v>
      </c>
      <c r="M28" s="303" t="s">
        <v>67</v>
      </c>
      <c r="N28" s="983">
        <v>1</v>
      </c>
      <c r="O28" s="303" t="s">
        <v>53</v>
      </c>
      <c r="P28" s="984">
        <v>5</v>
      </c>
      <c r="Q28" s="355" t="s">
        <v>3023</v>
      </c>
      <c r="R28" s="985" t="s">
        <v>3024</v>
      </c>
      <c r="S28" s="355" t="s">
        <v>2958</v>
      </c>
      <c r="T28" s="355" t="s">
        <v>447</v>
      </c>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t="s">
        <v>3025</v>
      </c>
    </row>
    <row r="29" spans="1:43" ht="60" customHeight="1">
      <c r="A29" s="351">
        <v>23</v>
      </c>
      <c r="B29" s="1621"/>
      <c r="C29" s="1953" t="s">
        <v>3026</v>
      </c>
      <c r="D29" s="989" t="s">
        <v>3027</v>
      </c>
      <c r="E29" s="354" t="s">
        <v>127</v>
      </c>
      <c r="F29" s="355" t="s">
        <v>2990</v>
      </c>
      <c r="G29" s="990" t="s">
        <v>3028</v>
      </c>
      <c r="H29" s="1947"/>
      <c r="I29" s="322" t="s">
        <v>3029</v>
      </c>
      <c r="J29" s="990" t="s">
        <v>3030</v>
      </c>
      <c r="K29" s="354" t="s">
        <v>2955</v>
      </c>
      <c r="L29" s="355" t="s">
        <v>2935</v>
      </c>
      <c r="M29" s="303" t="s">
        <v>67</v>
      </c>
      <c r="N29" s="983">
        <v>0.75</v>
      </c>
      <c r="O29" s="303" t="s">
        <v>53</v>
      </c>
      <c r="P29" s="991">
        <v>1</v>
      </c>
      <c r="Q29" s="990" t="s">
        <v>2498</v>
      </c>
      <c r="R29" s="992" t="s">
        <v>3031</v>
      </c>
      <c r="S29" s="355" t="s">
        <v>2958</v>
      </c>
      <c r="T29" s="355" t="s">
        <v>447</v>
      </c>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row>
    <row r="30" spans="1:43" ht="60" customHeight="1">
      <c r="A30" s="351">
        <v>24</v>
      </c>
      <c r="B30" s="1621"/>
      <c r="C30" s="1621"/>
      <c r="D30" s="989" t="s">
        <v>3032</v>
      </c>
      <c r="E30" s="354" t="s">
        <v>127</v>
      </c>
      <c r="F30" s="355" t="s">
        <v>2990</v>
      </c>
      <c r="G30" s="990" t="s">
        <v>3028</v>
      </c>
      <c r="H30" s="1947"/>
      <c r="I30" s="322" t="s">
        <v>3029</v>
      </c>
      <c r="J30" s="990" t="s">
        <v>3030</v>
      </c>
      <c r="K30" s="354" t="s">
        <v>2955</v>
      </c>
      <c r="L30" s="355" t="s">
        <v>2935</v>
      </c>
      <c r="M30" s="303" t="s">
        <v>67</v>
      </c>
      <c r="N30" s="983">
        <v>0.75</v>
      </c>
      <c r="O30" s="303" t="s">
        <v>53</v>
      </c>
      <c r="P30" s="991">
        <v>7</v>
      </c>
      <c r="Q30" s="990" t="s">
        <v>3033</v>
      </c>
      <c r="R30" s="992" t="s">
        <v>3034</v>
      </c>
      <c r="S30" s="355" t="s">
        <v>2958</v>
      </c>
      <c r="T30" s="355" t="s">
        <v>447</v>
      </c>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row>
    <row r="31" spans="1:43" ht="60" customHeight="1">
      <c r="A31" s="351">
        <v>25</v>
      </c>
      <c r="B31" s="1949" t="s">
        <v>3035</v>
      </c>
      <c r="C31" s="1940" t="s">
        <v>3036</v>
      </c>
      <c r="D31" s="994" t="s">
        <v>3037</v>
      </c>
      <c r="E31" s="354" t="s">
        <v>127</v>
      </c>
      <c r="F31" s="355" t="s">
        <v>2990</v>
      </c>
      <c r="G31" s="322" t="s">
        <v>2991</v>
      </c>
      <c r="H31" s="1947"/>
      <c r="I31" s="322" t="s">
        <v>2993</v>
      </c>
      <c r="J31" s="322" t="s">
        <v>3038</v>
      </c>
      <c r="K31" s="354" t="s">
        <v>2955</v>
      </c>
      <c r="L31" s="355" t="s">
        <v>2935</v>
      </c>
      <c r="M31" s="303" t="s">
        <v>67</v>
      </c>
      <c r="N31" s="983">
        <v>1</v>
      </c>
      <c r="O31" s="303" t="s">
        <v>53</v>
      </c>
      <c r="P31" s="995">
        <v>1</v>
      </c>
      <c r="Q31" s="322" t="s">
        <v>3039</v>
      </c>
      <c r="R31" s="992" t="s">
        <v>3040</v>
      </c>
      <c r="S31" s="355" t="s">
        <v>2958</v>
      </c>
      <c r="T31" s="355" t="s">
        <v>447</v>
      </c>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2" t="s">
        <v>3041</v>
      </c>
    </row>
    <row r="32" spans="1:43" ht="60" customHeight="1">
      <c r="A32" s="351">
        <v>26</v>
      </c>
      <c r="B32" s="1949"/>
      <c r="C32" s="1941"/>
      <c r="D32" s="994" t="s">
        <v>3042</v>
      </c>
      <c r="E32" s="354" t="s">
        <v>127</v>
      </c>
      <c r="F32" s="355" t="s">
        <v>2990</v>
      </c>
      <c r="G32" s="322" t="s">
        <v>2991</v>
      </c>
      <c r="H32" s="1947"/>
      <c r="I32" s="322" t="s">
        <v>2993</v>
      </c>
      <c r="J32" s="322" t="s">
        <v>3038</v>
      </c>
      <c r="K32" s="354" t="s">
        <v>2955</v>
      </c>
      <c r="L32" s="355" t="s">
        <v>2935</v>
      </c>
      <c r="M32" s="303" t="s">
        <v>67</v>
      </c>
      <c r="N32" s="983">
        <v>0.75</v>
      </c>
      <c r="O32" s="303" t="s">
        <v>53</v>
      </c>
      <c r="P32" s="995">
        <v>2</v>
      </c>
      <c r="Q32" s="322" t="s">
        <v>3043</v>
      </c>
      <c r="R32" s="992" t="s">
        <v>3044</v>
      </c>
      <c r="S32" s="355" t="s">
        <v>2958</v>
      </c>
      <c r="T32" s="355" t="s">
        <v>447</v>
      </c>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row>
    <row r="33" spans="1:43" ht="60" customHeight="1">
      <c r="A33" s="351">
        <v>27</v>
      </c>
      <c r="B33" s="1949"/>
      <c r="C33" s="1941"/>
      <c r="D33" s="994" t="s">
        <v>3045</v>
      </c>
      <c r="E33" s="354" t="s">
        <v>127</v>
      </c>
      <c r="F33" s="355" t="s">
        <v>2990</v>
      </c>
      <c r="G33" s="322" t="s">
        <v>2991</v>
      </c>
      <c r="H33" s="1947"/>
      <c r="I33" s="322" t="s">
        <v>2993</v>
      </c>
      <c r="J33" s="322" t="s">
        <v>3038</v>
      </c>
      <c r="K33" s="354" t="s">
        <v>2955</v>
      </c>
      <c r="L33" s="355" t="s">
        <v>2935</v>
      </c>
      <c r="M33" s="303" t="s">
        <v>67</v>
      </c>
      <c r="N33" s="983">
        <v>0.75</v>
      </c>
      <c r="O33" s="303" t="s">
        <v>172</v>
      </c>
      <c r="P33" s="995">
        <v>3</v>
      </c>
      <c r="Q33" s="322" t="s">
        <v>3046</v>
      </c>
      <c r="R33" s="996" t="s">
        <v>3047</v>
      </c>
      <c r="S33" s="355" t="s">
        <v>2958</v>
      </c>
      <c r="T33" s="355" t="s">
        <v>447</v>
      </c>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row>
    <row r="34" spans="1:43" ht="60" customHeight="1">
      <c r="A34" s="351">
        <v>28</v>
      </c>
      <c r="B34" s="1949"/>
      <c r="C34" s="1940" t="s">
        <v>3048</v>
      </c>
      <c r="D34" s="994" t="s">
        <v>3049</v>
      </c>
      <c r="E34" s="354" t="s">
        <v>127</v>
      </c>
      <c r="F34" s="355" t="s">
        <v>2990</v>
      </c>
      <c r="G34" s="322" t="s">
        <v>2991</v>
      </c>
      <c r="H34" s="1947"/>
      <c r="I34" s="322" t="s">
        <v>2993</v>
      </c>
      <c r="J34" s="322" t="s">
        <v>3050</v>
      </c>
      <c r="K34" s="354" t="s">
        <v>2955</v>
      </c>
      <c r="L34" s="355" t="s">
        <v>2935</v>
      </c>
      <c r="M34" s="303" t="s">
        <v>67</v>
      </c>
      <c r="N34" s="983">
        <v>1</v>
      </c>
      <c r="O34" s="303" t="s">
        <v>172</v>
      </c>
      <c r="P34" s="995">
        <v>1</v>
      </c>
      <c r="Q34" s="322" t="s">
        <v>3051</v>
      </c>
      <c r="R34" s="992" t="s">
        <v>3052</v>
      </c>
      <c r="S34" s="355" t="s">
        <v>2958</v>
      </c>
      <c r="T34" s="355" t="s">
        <v>447</v>
      </c>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2" t="s">
        <v>3053</v>
      </c>
    </row>
    <row r="35" spans="1:43" ht="60" customHeight="1">
      <c r="A35" s="351">
        <v>29</v>
      </c>
      <c r="B35" s="1949"/>
      <c r="C35" s="1941"/>
      <c r="D35" s="994" t="s">
        <v>3054</v>
      </c>
      <c r="E35" s="354" t="s">
        <v>127</v>
      </c>
      <c r="F35" s="355" t="s">
        <v>2990</v>
      </c>
      <c r="G35" s="322" t="s">
        <v>2991</v>
      </c>
      <c r="H35" s="1947"/>
      <c r="I35" s="322" t="s">
        <v>2993</v>
      </c>
      <c r="J35" s="322" t="s">
        <v>3050</v>
      </c>
      <c r="K35" s="354" t="s">
        <v>2955</v>
      </c>
      <c r="L35" s="355" t="s">
        <v>2935</v>
      </c>
      <c r="M35" s="303" t="s">
        <v>67</v>
      </c>
      <c r="N35" s="983">
        <v>0.75</v>
      </c>
      <c r="O35" s="303" t="s">
        <v>53</v>
      </c>
      <c r="P35" s="995">
        <v>12</v>
      </c>
      <c r="Q35" s="322" t="s">
        <v>3055</v>
      </c>
      <c r="R35" s="992" t="s">
        <v>3056</v>
      </c>
      <c r="S35" s="355" t="s">
        <v>2958</v>
      </c>
      <c r="T35" s="355" t="s">
        <v>447</v>
      </c>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row>
    <row r="36" spans="1:43" ht="82.5" customHeight="1">
      <c r="A36" s="351">
        <v>30</v>
      </c>
      <c r="B36" s="1949"/>
      <c r="C36" s="1942"/>
      <c r="D36" s="994" t="s">
        <v>3057</v>
      </c>
      <c r="E36" s="354" t="s">
        <v>127</v>
      </c>
      <c r="F36" s="355" t="s">
        <v>2990</v>
      </c>
      <c r="G36" s="355" t="s">
        <v>2990</v>
      </c>
      <c r="H36" s="1947"/>
      <c r="I36" s="322" t="s">
        <v>2993</v>
      </c>
      <c r="J36" s="322" t="s">
        <v>3050</v>
      </c>
      <c r="K36" s="354" t="s">
        <v>2955</v>
      </c>
      <c r="L36" s="355" t="s">
        <v>2935</v>
      </c>
      <c r="M36" s="303" t="s">
        <v>67</v>
      </c>
      <c r="N36" s="983">
        <v>0.75</v>
      </c>
      <c r="O36" s="303" t="s">
        <v>172</v>
      </c>
      <c r="P36" s="995">
        <v>12</v>
      </c>
      <c r="Q36" s="322" t="s">
        <v>3055</v>
      </c>
      <c r="R36" s="992" t="s">
        <v>3058</v>
      </c>
      <c r="S36" s="355" t="s">
        <v>2958</v>
      </c>
      <c r="T36" s="355" t="s">
        <v>447</v>
      </c>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row>
    <row r="37" spans="1:43" ht="82.5" customHeight="1">
      <c r="A37" s="351">
        <v>31</v>
      </c>
      <c r="B37" s="1949"/>
      <c r="C37" s="997" t="s">
        <v>3059</v>
      </c>
      <c r="D37" s="998" t="s">
        <v>3060</v>
      </c>
      <c r="E37" s="999" t="s">
        <v>48</v>
      </c>
      <c r="F37" s="355" t="s">
        <v>2990</v>
      </c>
      <c r="G37" s="355" t="s">
        <v>2990</v>
      </c>
      <c r="H37" s="1947"/>
      <c r="I37" s="322" t="s">
        <v>2993</v>
      </c>
      <c r="J37" s="1000" t="s">
        <v>3061</v>
      </c>
      <c r="K37" s="354" t="s">
        <v>2955</v>
      </c>
      <c r="L37" s="355" t="s">
        <v>2935</v>
      </c>
      <c r="M37" s="1001" t="s">
        <v>67</v>
      </c>
      <c r="N37" s="983">
        <v>0.75</v>
      </c>
      <c r="O37" s="1001" t="s">
        <v>53</v>
      </c>
      <c r="P37" s="1002">
        <v>4</v>
      </c>
      <c r="Q37" s="1000" t="s">
        <v>3062</v>
      </c>
      <c r="R37" s="1003" t="s">
        <v>3063</v>
      </c>
      <c r="S37" s="355" t="s">
        <v>2958</v>
      </c>
      <c r="T37" s="355" t="s">
        <v>447</v>
      </c>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row>
    <row r="38" spans="1:43" ht="82.5" customHeight="1">
      <c r="A38" s="351">
        <v>32</v>
      </c>
      <c r="B38" s="1949"/>
      <c r="C38" s="1005" t="s">
        <v>3064</v>
      </c>
      <c r="D38" s="1006" t="s">
        <v>3065</v>
      </c>
      <c r="E38" s="999" t="s">
        <v>48</v>
      </c>
      <c r="F38" s="355" t="s">
        <v>2990</v>
      </c>
      <c r="G38" s="355" t="s">
        <v>2990</v>
      </c>
      <c r="H38" s="1948"/>
      <c r="I38" s="322" t="s">
        <v>3066</v>
      </c>
      <c r="J38" s="1000" t="s">
        <v>3067</v>
      </c>
      <c r="K38" s="354" t="s">
        <v>2955</v>
      </c>
      <c r="L38" s="355" t="s">
        <v>2935</v>
      </c>
      <c r="M38" s="1001" t="s">
        <v>67</v>
      </c>
      <c r="N38" s="983">
        <v>1</v>
      </c>
      <c r="O38" s="1001" t="s">
        <v>53</v>
      </c>
      <c r="P38" s="1002">
        <v>1</v>
      </c>
      <c r="Q38" s="1000" t="s">
        <v>3068</v>
      </c>
      <c r="R38" s="1003" t="s">
        <v>3069</v>
      </c>
      <c r="S38" s="355" t="s">
        <v>2958</v>
      </c>
      <c r="T38" s="355" t="s">
        <v>447</v>
      </c>
      <c r="U38" s="1004"/>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322" t="s">
        <v>3070</v>
      </c>
    </row>
    <row r="39" spans="1:43" ht="55.5" customHeight="1">
      <c r="A39" s="1007"/>
      <c r="B39" s="1008"/>
      <c r="C39" s="1008"/>
      <c r="D39" s="1007"/>
      <c r="E39" s="1007"/>
      <c r="F39" s="1007"/>
      <c r="G39" s="1007"/>
      <c r="H39" s="1007"/>
      <c r="I39" s="1007"/>
      <c r="J39" s="1007"/>
      <c r="K39" s="1007"/>
      <c r="L39" s="1009"/>
      <c r="M39" s="1007"/>
      <c r="N39" s="1007"/>
      <c r="O39" s="1007"/>
      <c r="P39" s="1010"/>
      <c r="Q39" s="1011"/>
      <c r="R39" s="1007"/>
      <c r="S39" s="1007"/>
      <c r="T39" s="1007"/>
      <c r="U39" s="1007"/>
      <c r="V39" s="1007"/>
      <c r="W39" s="1007"/>
      <c r="X39" s="1007"/>
      <c r="Y39" s="1007"/>
      <c r="Z39" s="1007"/>
      <c r="AA39" s="1007"/>
      <c r="AB39" s="1007"/>
      <c r="AC39" s="1007"/>
      <c r="AD39" s="1007"/>
      <c r="AE39" s="1007"/>
      <c r="AF39" s="1007"/>
      <c r="AG39" s="1007"/>
      <c r="AH39" s="1007"/>
      <c r="AI39" s="1007"/>
      <c r="AJ39" s="1007"/>
      <c r="AK39" s="1007"/>
      <c r="AL39" s="1007"/>
      <c r="AM39" s="1007"/>
      <c r="AN39" s="1007"/>
      <c r="AO39" s="1007"/>
      <c r="AP39" s="1007"/>
      <c r="AQ39" s="1007"/>
    </row>
    <row r="40" spans="1:43" ht="15.75" customHeight="1">
      <c r="A40" s="332"/>
      <c r="B40" s="332"/>
      <c r="C40" s="332"/>
      <c r="D40" s="332"/>
      <c r="E40" s="332"/>
      <c r="F40" s="332"/>
      <c r="G40" s="332"/>
      <c r="H40" s="332"/>
      <c r="I40" s="332"/>
      <c r="J40" s="332"/>
      <c r="K40" s="332"/>
      <c r="L40" s="1012"/>
      <c r="M40" s="332"/>
      <c r="N40" s="332"/>
      <c r="O40" s="332"/>
      <c r="P40" s="1013"/>
      <c r="Q40" s="965"/>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row>
    <row r="41" spans="1:43" ht="15.75" customHeight="1">
      <c r="A41" s="332"/>
      <c r="B41" s="332"/>
      <c r="C41" s="332"/>
      <c r="D41" s="332"/>
      <c r="E41" s="332"/>
      <c r="F41" s="332"/>
      <c r="G41" s="332"/>
      <c r="H41" s="332"/>
      <c r="I41" s="332"/>
      <c r="J41" s="332"/>
      <c r="K41" s="332"/>
      <c r="L41" s="1012"/>
      <c r="M41" s="332"/>
      <c r="N41" s="332"/>
      <c r="O41" s="332"/>
      <c r="P41" s="1013"/>
      <c r="Q41" s="965"/>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row>
    <row r="42" spans="1:43" ht="15" customHeight="1">
      <c r="A42" s="332"/>
      <c r="B42" s="332"/>
      <c r="C42" s="332"/>
      <c r="D42" s="332"/>
      <c r="E42" s="332"/>
      <c r="F42" s="332"/>
      <c r="G42" s="332"/>
      <c r="H42" s="332"/>
      <c r="I42" s="332"/>
      <c r="J42" s="332"/>
      <c r="K42" s="332"/>
      <c r="L42" s="1012"/>
      <c r="M42" s="332"/>
      <c r="N42" s="332"/>
      <c r="O42" s="332"/>
      <c r="P42" s="1013"/>
      <c r="Q42" s="965"/>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row>
    <row r="43" spans="1:43" ht="15" customHeight="1">
      <c r="A43" s="332"/>
      <c r="B43" s="332"/>
      <c r="C43" s="332"/>
      <c r="D43" s="332"/>
      <c r="E43" s="332"/>
      <c r="F43" s="332"/>
      <c r="G43" s="332"/>
      <c r="H43" s="332"/>
      <c r="I43" s="332"/>
      <c r="J43" s="332"/>
      <c r="K43" s="332"/>
      <c r="L43" s="1012"/>
      <c r="M43" s="332"/>
      <c r="N43" s="332"/>
      <c r="O43" s="332"/>
      <c r="P43" s="1013"/>
      <c r="Q43" s="965"/>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row>
    <row r="44" spans="1:43" ht="15" customHeight="1">
      <c r="A44" s="332"/>
      <c r="B44" s="332"/>
      <c r="C44" s="332"/>
      <c r="D44" s="332"/>
      <c r="E44" s="332"/>
      <c r="F44" s="332"/>
      <c r="G44" s="332"/>
      <c r="H44" s="332"/>
      <c r="I44" s="332"/>
      <c r="J44" s="332"/>
      <c r="K44" s="332"/>
      <c r="L44" s="1012" t="s">
        <v>1769</v>
      </c>
      <c r="M44" s="332"/>
      <c r="N44" s="332"/>
      <c r="O44" s="332"/>
      <c r="P44" s="1013"/>
      <c r="Q44" s="965"/>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row>
    <row r="45" spans="1:43" ht="15" customHeight="1">
      <c r="A45" s="332"/>
      <c r="B45" s="332"/>
      <c r="C45" s="332"/>
      <c r="D45" s="332"/>
      <c r="E45" s="332"/>
      <c r="F45" s="332"/>
      <c r="G45" s="332"/>
      <c r="H45" s="332"/>
      <c r="I45" s="332"/>
      <c r="J45" s="332"/>
      <c r="K45" s="332"/>
      <c r="L45" s="1012"/>
      <c r="M45" s="332"/>
      <c r="N45" s="332"/>
      <c r="O45" s="332"/>
      <c r="P45" s="1013"/>
      <c r="Q45" s="965"/>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row>
    <row r="46" spans="1:43" ht="15" customHeight="1">
      <c r="A46" s="332"/>
      <c r="B46" s="332"/>
      <c r="C46" s="332"/>
      <c r="D46" s="332"/>
      <c r="E46" s="332"/>
      <c r="F46" s="332"/>
      <c r="G46" s="332"/>
      <c r="H46" s="332"/>
      <c r="I46" s="332"/>
      <c r="J46" s="332"/>
      <c r="K46" s="332"/>
      <c r="L46" s="1012"/>
      <c r="M46" s="332"/>
      <c r="N46" s="332"/>
      <c r="O46" s="332"/>
      <c r="P46" s="1013"/>
      <c r="Q46" s="965"/>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row>
    <row r="47" spans="1:43" ht="15" customHeight="1">
      <c r="A47" s="332"/>
      <c r="B47" s="332"/>
      <c r="C47" s="332"/>
      <c r="D47" s="332"/>
      <c r="E47" s="332"/>
      <c r="F47" s="332"/>
      <c r="G47" s="332"/>
      <c r="H47" s="332"/>
      <c r="I47" s="332"/>
      <c r="J47" s="332"/>
      <c r="K47" s="332"/>
      <c r="L47" s="1012"/>
      <c r="M47" s="332"/>
      <c r="N47" s="332"/>
      <c r="O47" s="332"/>
      <c r="P47" s="1013"/>
      <c r="Q47" s="965"/>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row>
    <row r="48" spans="1:43" ht="15" customHeight="1">
      <c r="A48" s="332"/>
      <c r="B48" s="332"/>
      <c r="C48" s="332"/>
      <c r="D48" s="332"/>
      <c r="E48" s="332"/>
      <c r="F48" s="332"/>
      <c r="G48" s="332"/>
      <c r="H48" s="332"/>
      <c r="I48" s="332"/>
      <c r="J48" s="332"/>
      <c r="K48" s="332"/>
      <c r="L48" s="1012"/>
      <c r="M48" s="332"/>
      <c r="N48" s="332"/>
      <c r="O48" s="332"/>
      <c r="P48" s="1013"/>
      <c r="Q48" s="965"/>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row>
    <row r="49" spans="1:43" ht="15" customHeight="1">
      <c r="A49" s="332"/>
      <c r="B49" s="332"/>
      <c r="C49" s="332"/>
      <c r="D49" s="332"/>
      <c r="E49" s="332"/>
      <c r="F49" s="332"/>
      <c r="G49" s="332"/>
      <c r="H49" s="332"/>
      <c r="I49" s="332"/>
      <c r="J49" s="332"/>
      <c r="K49" s="332"/>
      <c r="L49" s="1012"/>
      <c r="M49" s="332"/>
      <c r="N49" s="332"/>
      <c r="O49" s="332"/>
      <c r="P49" s="1013"/>
      <c r="Q49" s="965"/>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row>
    <row r="50" spans="1:43" ht="15" customHeight="1">
      <c r="A50" s="332"/>
      <c r="B50" s="332"/>
      <c r="C50" s="332"/>
      <c r="D50" s="332"/>
      <c r="E50" s="332"/>
      <c r="F50" s="332"/>
      <c r="G50" s="332"/>
      <c r="H50" s="332"/>
      <c r="I50" s="332"/>
      <c r="J50" s="332"/>
      <c r="K50" s="332"/>
      <c r="L50" s="1012"/>
      <c r="M50" s="332"/>
      <c r="N50" s="332"/>
      <c r="O50" s="332"/>
      <c r="P50" s="1013"/>
      <c r="Q50" s="965"/>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row>
    <row r="51" spans="1:43" ht="15" customHeight="1">
      <c r="A51" s="332"/>
      <c r="B51" s="332"/>
      <c r="C51" s="332"/>
      <c r="D51" s="332"/>
      <c r="E51" s="332"/>
      <c r="F51" s="332"/>
      <c r="G51" s="332"/>
      <c r="H51" s="332"/>
      <c r="I51" s="332"/>
      <c r="J51" s="332"/>
      <c r="K51" s="332"/>
      <c r="L51" s="1012"/>
      <c r="M51" s="332"/>
      <c r="N51" s="332"/>
      <c r="O51" s="332"/>
      <c r="P51" s="1013"/>
      <c r="Q51" s="965"/>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row>
    <row r="52" spans="1:43" ht="15" customHeight="1">
      <c r="A52" s="332"/>
      <c r="B52" s="332"/>
      <c r="C52" s="332"/>
      <c r="D52" s="332"/>
      <c r="E52" s="332"/>
      <c r="F52" s="332"/>
      <c r="G52" s="332"/>
      <c r="H52" s="332"/>
      <c r="I52" s="332"/>
      <c r="J52" s="332"/>
      <c r="K52" s="332"/>
      <c r="L52" s="1012"/>
      <c r="M52" s="332"/>
      <c r="N52" s="332"/>
      <c r="O52" s="332"/>
      <c r="P52" s="1013"/>
      <c r="Q52" s="965"/>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row>
    <row r="53" spans="1:43" ht="15" customHeight="1">
      <c r="A53" s="332"/>
      <c r="B53" s="332"/>
      <c r="C53" s="332"/>
      <c r="D53" s="332"/>
      <c r="E53" s="332"/>
      <c r="F53" s="332"/>
      <c r="G53" s="332"/>
      <c r="H53" s="332"/>
      <c r="I53" s="332"/>
      <c r="J53" s="332"/>
      <c r="K53" s="332"/>
      <c r="L53" s="1012"/>
      <c r="M53" s="332"/>
      <c r="N53" s="332"/>
      <c r="O53" s="332"/>
      <c r="P53" s="1013"/>
      <c r="Q53" s="965"/>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row>
    <row r="54" spans="1:43" ht="15" customHeight="1">
      <c r="A54" s="332"/>
      <c r="B54" s="332"/>
      <c r="C54" s="332"/>
      <c r="D54" s="332"/>
      <c r="E54" s="332"/>
      <c r="F54" s="332"/>
      <c r="G54" s="332"/>
      <c r="H54" s="332"/>
      <c r="I54" s="332"/>
      <c r="J54" s="332"/>
      <c r="K54" s="332"/>
      <c r="L54" s="1012"/>
      <c r="M54" s="332"/>
      <c r="N54" s="332"/>
      <c r="O54" s="332"/>
      <c r="P54" s="1013"/>
      <c r="Q54" s="965"/>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row>
    <row r="55" spans="1:43" ht="15" customHeight="1">
      <c r="A55" s="332"/>
      <c r="B55" s="332"/>
      <c r="C55" s="332"/>
      <c r="D55" s="332"/>
      <c r="E55" s="332"/>
      <c r="F55" s="332"/>
      <c r="G55" s="332"/>
      <c r="H55" s="332"/>
      <c r="I55" s="332"/>
      <c r="J55" s="332"/>
      <c r="K55" s="332"/>
      <c r="L55" s="1012"/>
      <c r="M55" s="332"/>
      <c r="N55" s="332"/>
      <c r="O55" s="332"/>
      <c r="P55" s="1013"/>
      <c r="Q55" s="965"/>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row>
    <row r="56" spans="1:43" ht="15" customHeight="1">
      <c r="A56" s="332"/>
      <c r="B56" s="332"/>
      <c r="C56" s="332"/>
      <c r="D56" s="332"/>
      <c r="E56" s="332"/>
      <c r="F56" s="332"/>
      <c r="G56" s="332"/>
      <c r="H56" s="332"/>
      <c r="I56" s="332"/>
      <c r="J56" s="332"/>
      <c r="K56" s="332"/>
      <c r="L56" s="1012"/>
      <c r="M56" s="332"/>
      <c r="N56" s="332"/>
      <c r="O56" s="332"/>
      <c r="P56" s="1013"/>
      <c r="Q56" s="965"/>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row>
    <row r="57" spans="1:43" ht="15" customHeight="1">
      <c r="A57" s="332"/>
      <c r="B57" s="332"/>
      <c r="C57" s="332"/>
      <c r="D57" s="332"/>
      <c r="E57" s="332"/>
      <c r="F57" s="332"/>
      <c r="G57" s="332"/>
      <c r="H57" s="332"/>
      <c r="I57" s="332"/>
      <c r="J57" s="332"/>
      <c r="K57" s="332"/>
      <c r="L57" s="1012"/>
      <c r="M57" s="332"/>
      <c r="N57" s="332"/>
      <c r="O57" s="332"/>
      <c r="P57" s="1013"/>
      <c r="Q57" s="965"/>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row>
    <row r="58" spans="1:43" ht="15" customHeight="1">
      <c r="A58" s="332"/>
      <c r="B58" s="332"/>
      <c r="C58" s="332"/>
      <c r="D58" s="332"/>
      <c r="E58" s="332"/>
      <c r="F58" s="332"/>
      <c r="G58" s="332"/>
      <c r="H58" s="332"/>
      <c r="I58" s="332"/>
      <c r="J58" s="332"/>
      <c r="K58" s="332"/>
      <c r="L58" s="1012"/>
      <c r="M58" s="332"/>
      <c r="N58" s="332"/>
      <c r="O58" s="332"/>
      <c r="P58" s="1013"/>
      <c r="Q58" s="965"/>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row>
    <row r="59" spans="1:43" ht="15" customHeight="1">
      <c r="A59" s="332"/>
      <c r="B59" s="332"/>
      <c r="C59" s="332"/>
      <c r="D59" s="332"/>
      <c r="E59" s="332"/>
      <c r="F59" s="332"/>
      <c r="G59" s="332"/>
      <c r="H59" s="332"/>
      <c r="I59" s="332"/>
      <c r="J59" s="332"/>
      <c r="K59" s="332"/>
      <c r="L59" s="1012"/>
      <c r="M59" s="332"/>
      <c r="N59" s="332"/>
      <c r="O59" s="332"/>
      <c r="P59" s="1013"/>
      <c r="Q59" s="965"/>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row>
    <row r="60" spans="1:43" ht="15" customHeight="1">
      <c r="A60" s="332"/>
      <c r="B60" s="332"/>
      <c r="C60" s="332"/>
      <c r="D60" s="332"/>
      <c r="E60" s="332"/>
      <c r="F60" s="332"/>
      <c r="G60" s="332"/>
      <c r="H60" s="332"/>
      <c r="I60" s="332"/>
      <c r="J60" s="332"/>
      <c r="K60" s="332"/>
      <c r="L60" s="1012"/>
      <c r="M60" s="332"/>
      <c r="N60" s="332"/>
      <c r="O60" s="332"/>
      <c r="P60" s="1013"/>
      <c r="Q60" s="965"/>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row>
    <row r="61" spans="1:43" ht="15" customHeight="1">
      <c r="A61" s="332"/>
      <c r="B61" s="332"/>
      <c r="C61" s="332"/>
      <c r="D61" s="332"/>
      <c r="E61" s="332"/>
      <c r="F61" s="332"/>
      <c r="G61" s="332"/>
      <c r="H61" s="332"/>
      <c r="I61" s="332"/>
      <c r="J61" s="332"/>
      <c r="K61" s="332"/>
      <c r="L61" s="1012"/>
      <c r="M61" s="332"/>
      <c r="N61" s="332"/>
      <c r="O61" s="332"/>
      <c r="P61" s="1013"/>
      <c r="Q61" s="965"/>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row>
    <row r="62" spans="1:43" ht="15" customHeight="1">
      <c r="A62" s="332"/>
      <c r="B62" s="332"/>
      <c r="C62" s="332"/>
      <c r="D62" s="332"/>
      <c r="E62" s="332"/>
      <c r="F62" s="332"/>
      <c r="G62" s="332"/>
      <c r="H62" s="332"/>
      <c r="I62" s="332"/>
      <c r="J62" s="332"/>
      <c r="K62" s="332"/>
      <c r="L62" s="1012"/>
      <c r="M62" s="332"/>
      <c r="N62" s="332"/>
      <c r="O62" s="332"/>
      <c r="P62" s="1013"/>
      <c r="Q62" s="965"/>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row>
    <row r="63" spans="1:43" ht="15" customHeight="1">
      <c r="A63" s="332"/>
      <c r="B63" s="332"/>
      <c r="C63" s="332"/>
      <c r="D63" s="332"/>
      <c r="E63" s="332"/>
      <c r="F63" s="332"/>
      <c r="G63" s="332"/>
      <c r="H63" s="332"/>
      <c r="I63" s="332"/>
      <c r="J63" s="332"/>
      <c r="K63" s="332"/>
      <c r="L63" s="1012"/>
      <c r="M63" s="332"/>
      <c r="N63" s="332"/>
      <c r="O63" s="332"/>
      <c r="P63" s="1013"/>
      <c r="Q63" s="965"/>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row>
    <row r="64" spans="1:43" ht="15" customHeight="1">
      <c r="A64" s="332"/>
      <c r="B64" s="332"/>
      <c r="C64" s="332"/>
      <c r="D64" s="332"/>
      <c r="E64" s="332"/>
      <c r="F64" s="332"/>
      <c r="G64" s="332"/>
      <c r="H64" s="332"/>
      <c r="I64" s="332"/>
      <c r="J64" s="332"/>
      <c r="K64" s="332"/>
      <c r="L64" s="1012"/>
      <c r="M64" s="332"/>
      <c r="N64" s="332"/>
      <c r="O64" s="332"/>
      <c r="P64" s="1013"/>
      <c r="Q64" s="965"/>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row>
    <row r="65" spans="1:43" ht="15" customHeight="1">
      <c r="A65" s="332"/>
      <c r="B65" s="332"/>
      <c r="C65" s="332"/>
      <c r="D65" s="332"/>
      <c r="E65" s="332"/>
      <c r="F65" s="332"/>
      <c r="G65" s="332"/>
      <c r="H65" s="332"/>
      <c r="I65" s="332"/>
      <c r="J65" s="332"/>
      <c r="K65" s="332"/>
      <c r="L65" s="1012"/>
      <c r="M65" s="332"/>
      <c r="N65" s="332"/>
      <c r="O65" s="332"/>
      <c r="P65" s="1013"/>
      <c r="Q65" s="965"/>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row>
    <row r="66" spans="1:43" ht="15" customHeight="1">
      <c r="A66" s="332"/>
      <c r="B66" s="332"/>
      <c r="C66" s="332"/>
      <c r="D66" s="332"/>
      <c r="E66" s="332"/>
      <c r="F66" s="332"/>
      <c r="G66" s="332"/>
      <c r="H66" s="332"/>
      <c r="I66" s="332"/>
      <c r="J66" s="332"/>
      <c r="K66" s="332"/>
      <c r="L66" s="1012"/>
      <c r="M66" s="332"/>
      <c r="N66" s="332"/>
      <c r="O66" s="332"/>
      <c r="P66" s="1013"/>
      <c r="Q66" s="965"/>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row>
    <row r="67" spans="1:43" ht="15" customHeight="1">
      <c r="A67" s="332"/>
      <c r="B67" s="332"/>
      <c r="C67" s="332"/>
      <c r="D67" s="332"/>
      <c r="E67" s="332"/>
      <c r="F67" s="332"/>
      <c r="G67" s="332"/>
      <c r="H67" s="332"/>
      <c r="I67" s="332"/>
      <c r="J67" s="332"/>
      <c r="K67" s="332"/>
      <c r="L67" s="1012"/>
      <c r="M67" s="332"/>
      <c r="N67" s="332"/>
      <c r="O67" s="332"/>
      <c r="P67" s="1013"/>
      <c r="Q67" s="965"/>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row>
    <row r="68" spans="1:43" ht="15" customHeight="1">
      <c r="A68" s="332"/>
      <c r="B68" s="332"/>
      <c r="C68" s="332"/>
      <c r="D68" s="332"/>
      <c r="E68" s="332"/>
      <c r="F68" s="332"/>
      <c r="G68" s="332"/>
      <c r="H68" s="332"/>
      <c r="I68" s="332"/>
      <c r="J68" s="332"/>
      <c r="K68" s="332"/>
      <c r="L68" s="1012"/>
      <c r="M68" s="332"/>
      <c r="N68" s="332"/>
      <c r="O68" s="332"/>
      <c r="P68" s="1013"/>
      <c r="Q68" s="965"/>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row>
    <row r="69" spans="1:43" ht="15" customHeight="1">
      <c r="A69" s="332"/>
      <c r="B69" s="332"/>
      <c r="C69" s="332"/>
      <c r="D69" s="332"/>
      <c r="E69" s="332"/>
      <c r="F69" s="332"/>
      <c r="G69" s="332"/>
      <c r="H69" s="332"/>
      <c r="I69" s="332"/>
      <c r="J69" s="332"/>
      <c r="K69" s="332"/>
      <c r="L69" s="1012"/>
      <c r="M69" s="332"/>
      <c r="N69" s="332"/>
      <c r="O69" s="332"/>
      <c r="P69" s="1013"/>
      <c r="Q69" s="965"/>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row>
    <row r="70" spans="1:43" ht="15" customHeight="1">
      <c r="A70" s="332"/>
      <c r="B70" s="332"/>
      <c r="C70" s="332"/>
      <c r="D70" s="332"/>
      <c r="E70" s="332"/>
      <c r="F70" s="332"/>
      <c r="G70" s="332"/>
      <c r="H70" s="332"/>
      <c r="I70" s="332"/>
      <c r="J70" s="332"/>
      <c r="K70" s="332"/>
      <c r="L70" s="1012"/>
      <c r="M70" s="332"/>
      <c r="N70" s="332"/>
      <c r="O70" s="332"/>
      <c r="P70" s="1013"/>
      <c r="Q70" s="965"/>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row>
    <row r="71" spans="1:43" ht="15" customHeight="1">
      <c r="A71" s="332"/>
      <c r="B71" s="332"/>
      <c r="C71" s="332"/>
      <c r="D71" s="332"/>
      <c r="E71" s="332"/>
      <c r="F71" s="332"/>
      <c r="G71" s="332"/>
      <c r="H71" s="332"/>
      <c r="I71" s="332"/>
      <c r="J71" s="332"/>
      <c r="K71" s="332"/>
      <c r="L71" s="1012"/>
      <c r="M71" s="332"/>
      <c r="N71" s="332"/>
      <c r="O71" s="332"/>
      <c r="P71" s="1013"/>
      <c r="Q71" s="965"/>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row>
    <row r="72" spans="1:43" ht="15" customHeight="1">
      <c r="A72" s="332"/>
      <c r="B72" s="332"/>
      <c r="C72" s="332"/>
      <c r="D72" s="332"/>
      <c r="E72" s="332"/>
      <c r="F72" s="332"/>
      <c r="G72" s="332"/>
      <c r="H72" s="332"/>
      <c r="I72" s="332"/>
      <c r="J72" s="332"/>
      <c r="K72" s="332"/>
      <c r="L72" s="1012"/>
      <c r="M72" s="332"/>
      <c r="N72" s="332"/>
      <c r="O72" s="332"/>
      <c r="P72" s="1013"/>
      <c r="Q72" s="965"/>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332"/>
      <c r="AQ72" s="332"/>
    </row>
    <row r="73" spans="1:43" ht="15" customHeight="1">
      <c r="A73" s="332"/>
      <c r="B73" s="332"/>
      <c r="C73" s="332"/>
      <c r="D73" s="332"/>
      <c r="E73" s="332"/>
      <c r="F73" s="332"/>
      <c r="G73" s="332"/>
      <c r="H73" s="332"/>
      <c r="I73" s="332"/>
      <c r="J73" s="332"/>
      <c r="K73" s="332"/>
      <c r="L73" s="1012"/>
      <c r="M73" s="332"/>
      <c r="N73" s="332"/>
      <c r="O73" s="332"/>
      <c r="P73" s="1013"/>
      <c r="Q73" s="965"/>
      <c r="R73" s="332"/>
      <c r="S73" s="332"/>
      <c r="T73" s="332"/>
      <c r="U73" s="332"/>
      <c r="V73" s="332"/>
      <c r="W73" s="332"/>
      <c r="X73" s="332"/>
      <c r="Y73" s="332"/>
      <c r="Z73" s="332"/>
      <c r="AA73" s="332"/>
      <c r="AB73" s="332"/>
      <c r="AC73" s="332"/>
      <c r="AD73" s="332"/>
      <c r="AE73" s="332"/>
      <c r="AF73" s="332"/>
      <c r="AG73" s="332"/>
      <c r="AH73" s="332"/>
      <c r="AI73" s="332"/>
      <c r="AJ73" s="332"/>
      <c r="AK73" s="332"/>
      <c r="AL73" s="332"/>
      <c r="AM73" s="332"/>
      <c r="AN73" s="332"/>
      <c r="AO73" s="332"/>
      <c r="AP73" s="332"/>
      <c r="AQ73" s="332"/>
    </row>
    <row r="74" spans="1:43" ht="15" customHeight="1">
      <c r="A74" s="332"/>
      <c r="B74" s="332"/>
      <c r="C74" s="332"/>
      <c r="D74" s="332"/>
      <c r="E74" s="332"/>
      <c r="F74" s="332"/>
      <c r="G74" s="332"/>
      <c r="H74" s="332"/>
      <c r="I74" s="332"/>
      <c r="J74" s="332"/>
      <c r="K74" s="332"/>
      <c r="L74" s="1012"/>
      <c r="M74" s="332"/>
      <c r="N74" s="332"/>
      <c r="O74" s="332"/>
      <c r="P74" s="1013"/>
      <c r="Q74" s="965"/>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row>
    <row r="75" spans="1:43" ht="15" customHeight="1">
      <c r="A75" s="332"/>
      <c r="B75" s="332"/>
      <c r="C75" s="332"/>
      <c r="D75" s="332"/>
      <c r="E75" s="332"/>
      <c r="F75" s="332"/>
      <c r="G75" s="332"/>
      <c r="H75" s="332"/>
      <c r="I75" s="332"/>
      <c r="J75" s="332"/>
      <c r="K75" s="332"/>
      <c r="L75" s="1012"/>
      <c r="M75" s="332"/>
      <c r="N75" s="332"/>
      <c r="O75" s="332"/>
      <c r="P75" s="1013"/>
      <c r="Q75" s="965"/>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row>
    <row r="76" spans="1:43" ht="15" customHeight="1">
      <c r="A76" s="332"/>
      <c r="B76" s="332"/>
      <c r="C76" s="332"/>
      <c r="D76" s="332"/>
      <c r="E76" s="332"/>
      <c r="F76" s="332"/>
      <c r="G76" s="332"/>
      <c r="H76" s="332"/>
      <c r="I76" s="332"/>
      <c r="J76" s="332"/>
      <c r="K76" s="332"/>
      <c r="L76" s="1012"/>
      <c r="M76" s="332"/>
      <c r="N76" s="332"/>
      <c r="O76" s="332"/>
      <c r="P76" s="1013"/>
      <c r="Q76" s="965"/>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row>
    <row r="77" spans="1:43" ht="15" customHeight="1">
      <c r="A77" s="332"/>
      <c r="B77" s="332"/>
      <c r="C77" s="332"/>
      <c r="D77" s="332"/>
      <c r="E77" s="332"/>
      <c r="F77" s="332"/>
      <c r="G77" s="332"/>
      <c r="H77" s="332"/>
      <c r="I77" s="332"/>
      <c r="J77" s="332"/>
      <c r="K77" s="332"/>
      <c r="L77" s="1012"/>
      <c r="M77" s="332"/>
      <c r="N77" s="332"/>
      <c r="O77" s="332"/>
      <c r="P77" s="1013"/>
      <c r="Q77" s="965"/>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row>
    <row r="78" spans="1:43" ht="15" customHeight="1">
      <c r="A78" s="332"/>
      <c r="B78" s="332"/>
      <c r="C78" s="332"/>
      <c r="D78" s="332"/>
      <c r="E78" s="332"/>
      <c r="F78" s="332"/>
      <c r="G78" s="332"/>
      <c r="H78" s="332"/>
      <c r="I78" s="332"/>
      <c r="J78" s="332"/>
      <c r="K78" s="332"/>
      <c r="L78" s="1012"/>
      <c r="M78" s="332"/>
      <c r="N78" s="332"/>
      <c r="O78" s="332"/>
      <c r="P78" s="1013"/>
      <c r="Q78" s="965"/>
      <c r="R78" s="332"/>
      <c r="S78" s="332"/>
      <c r="T78" s="332"/>
      <c r="U78" s="332"/>
      <c r="V78" s="332"/>
      <c r="W78" s="332"/>
      <c r="X78" s="332"/>
      <c r="Y78" s="332"/>
      <c r="Z78" s="332"/>
      <c r="AA78" s="332"/>
      <c r="AB78" s="332"/>
      <c r="AC78" s="332"/>
      <c r="AD78" s="332"/>
      <c r="AE78" s="332"/>
      <c r="AF78" s="332"/>
      <c r="AG78" s="332"/>
      <c r="AH78" s="332"/>
      <c r="AI78" s="332"/>
      <c r="AJ78" s="332"/>
      <c r="AK78" s="332"/>
      <c r="AL78" s="332"/>
      <c r="AM78" s="332"/>
      <c r="AN78" s="332"/>
      <c r="AO78" s="332"/>
      <c r="AP78" s="332"/>
      <c r="AQ78" s="332"/>
    </row>
    <row r="79" spans="1:43" ht="15" customHeight="1">
      <c r="A79" s="332"/>
      <c r="B79" s="332"/>
      <c r="C79" s="332"/>
      <c r="D79" s="332"/>
      <c r="E79" s="332"/>
      <c r="F79" s="332"/>
      <c r="G79" s="332"/>
      <c r="H79" s="332"/>
      <c r="I79" s="332"/>
      <c r="J79" s="332"/>
      <c r="K79" s="332"/>
      <c r="L79" s="1012"/>
      <c r="M79" s="332"/>
      <c r="N79" s="332"/>
      <c r="O79" s="332"/>
      <c r="P79" s="1013"/>
      <c r="Q79" s="965"/>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row>
    <row r="80" spans="1:43" ht="15" customHeight="1">
      <c r="A80" s="332"/>
      <c r="B80" s="332"/>
      <c r="C80" s="332"/>
      <c r="D80" s="332"/>
      <c r="E80" s="332"/>
      <c r="F80" s="332"/>
      <c r="G80" s="332"/>
      <c r="H80" s="332"/>
      <c r="I80" s="332"/>
      <c r="J80" s="332"/>
      <c r="K80" s="332"/>
      <c r="L80" s="1012"/>
      <c r="M80" s="332"/>
      <c r="N80" s="332"/>
      <c r="O80" s="332"/>
      <c r="P80" s="1013"/>
      <c r="Q80" s="965"/>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row>
    <row r="81" spans="1:43" ht="15" customHeight="1">
      <c r="A81" s="332"/>
      <c r="B81" s="332"/>
      <c r="C81" s="332"/>
      <c r="D81" s="332"/>
      <c r="E81" s="332"/>
      <c r="F81" s="332"/>
      <c r="G81" s="332"/>
      <c r="H81" s="332"/>
      <c r="I81" s="332"/>
      <c r="J81" s="332"/>
      <c r="K81" s="332"/>
      <c r="L81" s="1012"/>
      <c r="M81" s="332"/>
      <c r="N81" s="332"/>
      <c r="O81" s="332"/>
      <c r="P81" s="1013"/>
      <c r="Q81" s="965"/>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row>
    <row r="82" spans="1:43" ht="15" customHeight="1">
      <c r="A82" s="332"/>
      <c r="B82" s="332"/>
      <c r="C82" s="332"/>
      <c r="D82" s="332"/>
      <c r="E82" s="332"/>
      <c r="F82" s="332"/>
      <c r="G82" s="332"/>
      <c r="H82" s="332"/>
      <c r="I82" s="332"/>
      <c r="J82" s="332"/>
      <c r="K82" s="332"/>
      <c r="L82" s="1012"/>
      <c r="M82" s="332"/>
      <c r="N82" s="332"/>
      <c r="O82" s="332"/>
      <c r="P82" s="1013"/>
      <c r="Q82" s="965"/>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row>
    <row r="83" spans="1:43" ht="15" customHeight="1">
      <c r="A83" s="332"/>
      <c r="B83" s="332"/>
      <c r="C83" s="332"/>
      <c r="D83" s="332"/>
      <c r="E83" s="332"/>
      <c r="F83" s="332"/>
      <c r="G83" s="332"/>
      <c r="H83" s="332"/>
      <c r="I83" s="332"/>
      <c r="J83" s="332"/>
      <c r="K83" s="332"/>
      <c r="L83" s="1012"/>
      <c r="M83" s="332"/>
      <c r="N83" s="332"/>
      <c r="O83" s="332"/>
      <c r="P83" s="1013"/>
      <c r="Q83" s="965"/>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row>
    <row r="84" spans="1:43" ht="15" customHeight="1">
      <c r="A84" s="332"/>
      <c r="B84" s="332"/>
      <c r="C84" s="332"/>
      <c r="D84" s="332"/>
      <c r="E84" s="332"/>
      <c r="F84" s="332"/>
      <c r="G84" s="332"/>
      <c r="H84" s="332"/>
      <c r="I84" s="332"/>
      <c r="J84" s="332"/>
      <c r="K84" s="332"/>
      <c r="L84" s="1012"/>
      <c r="M84" s="332"/>
      <c r="N84" s="332"/>
      <c r="O84" s="332"/>
      <c r="P84" s="1013"/>
      <c r="Q84" s="965"/>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row>
    <row r="85" spans="1:43" ht="15" customHeight="1">
      <c r="A85" s="332"/>
      <c r="B85" s="332"/>
      <c r="C85" s="332"/>
      <c r="D85" s="332"/>
      <c r="E85" s="332"/>
      <c r="F85" s="332"/>
      <c r="G85" s="332"/>
      <c r="H85" s="332"/>
      <c r="I85" s="332"/>
      <c r="J85" s="332"/>
      <c r="K85" s="332"/>
      <c r="L85" s="1012"/>
      <c r="M85" s="332"/>
      <c r="N85" s="332"/>
      <c r="O85" s="332"/>
      <c r="P85" s="1013"/>
      <c r="Q85" s="965"/>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row>
    <row r="86" spans="1:43" ht="15" customHeight="1">
      <c r="A86" s="332"/>
      <c r="B86" s="332"/>
      <c r="C86" s="332"/>
      <c r="D86" s="332"/>
      <c r="E86" s="332"/>
      <c r="F86" s="332"/>
      <c r="G86" s="332"/>
      <c r="H86" s="332"/>
      <c r="I86" s="332"/>
      <c r="J86" s="332"/>
      <c r="K86" s="332"/>
      <c r="L86" s="1012"/>
      <c r="M86" s="332"/>
      <c r="N86" s="332"/>
      <c r="O86" s="332"/>
      <c r="P86" s="1013"/>
      <c r="Q86" s="965"/>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row>
    <row r="87" spans="1:43" ht="15" customHeight="1">
      <c r="A87" s="332"/>
      <c r="B87" s="332"/>
      <c r="C87" s="332"/>
      <c r="D87" s="332"/>
      <c r="E87" s="332"/>
      <c r="F87" s="332"/>
      <c r="G87" s="332"/>
      <c r="H87" s="332"/>
      <c r="I87" s="332"/>
      <c r="J87" s="332"/>
      <c r="K87" s="332"/>
      <c r="L87" s="1012"/>
      <c r="M87" s="332"/>
      <c r="N87" s="332"/>
      <c r="O87" s="332"/>
      <c r="P87" s="1013"/>
      <c r="Q87" s="965"/>
      <c r="R87" s="332"/>
      <c r="S87" s="332"/>
      <c r="T87" s="332"/>
      <c r="U87" s="332"/>
      <c r="V87" s="332"/>
      <c r="W87" s="332"/>
      <c r="X87" s="332"/>
      <c r="Y87" s="332"/>
      <c r="Z87" s="332"/>
      <c r="AA87" s="332"/>
      <c r="AB87" s="332"/>
      <c r="AC87" s="332"/>
      <c r="AD87" s="332"/>
      <c r="AE87" s="332"/>
      <c r="AF87" s="332"/>
      <c r="AG87" s="332"/>
      <c r="AH87" s="332"/>
      <c r="AI87" s="332"/>
      <c r="AJ87" s="332"/>
      <c r="AK87" s="332"/>
      <c r="AL87" s="332"/>
      <c r="AM87" s="332"/>
      <c r="AN87" s="332"/>
      <c r="AO87" s="332"/>
      <c r="AP87" s="332"/>
      <c r="AQ87" s="332"/>
    </row>
    <row r="88" spans="1:43" ht="15" customHeight="1">
      <c r="A88" s="332"/>
      <c r="B88" s="332"/>
      <c r="C88" s="332"/>
      <c r="D88" s="332"/>
      <c r="E88" s="332"/>
      <c r="F88" s="332"/>
      <c r="G88" s="332"/>
      <c r="H88" s="332"/>
      <c r="I88" s="332"/>
      <c r="J88" s="332"/>
      <c r="K88" s="332"/>
      <c r="L88" s="1012"/>
      <c r="M88" s="332"/>
      <c r="N88" s="332"/>
      <c r="O88" s="332"/>
      <c r="P88" s="1013"/>
      <c r="Q88" s="965"/>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row>
    <row r="89" spans="1:43" ht="15" customHeight="1">
      <c r="A89" s="332"/>
      <c r="B89" s="332"/>
      <c r="C89" s="332"/>
      <c r="D89" s="332"/>
      <c r="E89" s="332"/>
      <c r="F89" s="332"/>
      <c r="G89" s="332"/>
      <c r="H89" s="332"/>
      <c r="I89" s="332"/>
      <c r="J89" s="332"/>
      <c r="K89" s="332"/>
      <c r="L89" s="1012"/>
      <c r="M89" s="332"/>
      <c r="N89" s="332"/>
      <c r="O89" s="332"/>
      <c r="P89" s="1013"/>
      <c r="Q89" s="965"/>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row>
    <row r="90" spans="1:43" ht="15" customHeight="1">
      <c r="A90" s="332"/>
      <c r="B90" s="332"/>
      <c r="C90" s="332"/>
      <c r="D90" s="332"/>
      <c r="E90" s="332"/>
      <c r="F90" s="332"/>
      <c r="G90" s="332"/>
      <c r="H90" s="332"/>
      <c r="I90" s="332"/>
      <c r="J90" s="332"/>
      <c r="K90" s="332"/>
      <c r="L90" s="1012"/>
      <c r="M90" s="332"/>
      <c r="N90" s="332"/>
      <c r="O90" s="332"/>
      <c r="P90" s="1013"/>
      <c r="Q90" s="965"/>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32"/>
      <c r="AQ90" s="332"/>
    </row>
    <row r="91" spans="1:43" ht="15" customHeight="1">
      <c r="A91" s="332"/>
      <c r="B91" s="332"/>
      <c r="C91" s="332"/>
      <c r="D91" s="332"/>
      <c r="E91" s="332"/>
      <c r="F91" s="332"/>
      <c r="G91" s="332"/>
      <c r="H91" s="332"/>
      <c r="I91" s="332"/>
      <c r="J91" s="332"/>
      <c r="K91" s="332"/>
      <c r="L91" s="1012"/>
      <c r="M91" s="332"/>
      <c r="N91" s="332"/>
      <c r="O91" s="332"/>
      <c r="P91" s="1013"/>
      <c r="Q91" s="965"/>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32"/>
      <c r="AQ91" s="332"/>
    </row>
    <row r="92" spans="1:43" ht="15" customHeight="1">
      <c r="A92" s="332"/>
      <c r="B92" s="332"/>
      <c r="C92" s="332"/>
      <c r="D92" s="332"/>
      <c r="E92" s="332"/>
      <c r="F92" s="332"/>
      <c r="G92" s="332"/>
      <c r="H92" s="332"/>
      <c r="I92" s="332"/>
      <c r="J92" s="332"/>
      <c r="K92" s="332"/>
      <c r="L92" s="1012"/>
      <c r="M92" s="332"/>
      <c r="N92" s="332"/>
      <c r="O92" s="332"/>
      <c r="P92" s="1013"/>
      <c r="Q92" s="965"/>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32"/>
      <c r="AQ92" s="332"/>
    </row>
    <row r="93" spans="1:43" ht="15" customHeight="1">
      <c r="A93" s="332"/>
      <c r="B93" s="332"/>
      <c r="C93" s="332"/>
      <c r="D93" s="332"/>
      <c r="E93" s="332"/>
      <c r="F93" s="332"/>
      <c r="G93" s="332"/>
      <c r="H93" s="332"/>
      <c r="I93" s="332"/>
      <c r="J93" s="332"/>
      <c r="K93" s="332"/>
      <c r="L93" s="1012"/>
      <c r="M93" s="332"/>
      <c r="N93" s="332"/>
      <c r="O93" s="332"/>
      <c r="P93" s="1013"/>
      <c r="Q93" s="965"/>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row>
    <row r="94" spans="1:43" ht="15" customHeight="1">
      <c r="A94" s="332"/>
      <c r="B94" s="332"/>
      <c r="C94" s="332"/>
      <c r="D94" s="332"/>
      <c r="E94" s="332"/>
      <c r="F94" s="332"/>
      <c r="G94" s="332"/>
      <c r="H94" s="332"/>
      <c r="I94" s="332"/>
      <c r="J94" s="332"/>
      <c r="K94" s="332"/>
      <c r="L94" s="1012"/>
      <c r="M94" s="332"/>
      <c r="N94" s="332"/>
      <c r="O94" s="332"/>
      <c r="P94" s="1013"/>
      <c r="Q94" s="965"/>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row>
    <row r="95" spans="1:43" ht="15" customHeight="1">
      <c r="A95" s="332"/>
      <c r="B95" s="332"/>
      <c r="C95" s="332"/>
      <c r="D95" s="332"/>
      <c r="E95" s="332"/>
      <c r="F95" s="332"/>
      <c r="G95" s="332"/>
      <c r="H95" s="332"/>
      <c r="I95" s="332"/>
      <c r="J95" s="332"/>
      <c r="K95" s="332"/>
      <c r="L95" s="1012"/>
      <c r="M95" s="332"/>
      <c r="N95" s="332"/>
      <c r="O95" s="332"/>
      <c r="P95" s="1013"/>
      <c r="Q95" s="965"/>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row>
    <row r="96" spans="1:43" ht="15" customHeight="1">
      <c r="A96" s="332"/>
      <c r="B96" s="332"/>
      <c r="C96" s="332"/>
      <c r="D96" s="332"/>
      <c r="E96" s="332"/>
      <c r="F96" s="332"/>
      <c r="G96" s="332"/>
      <c r="H96" s="332"/>
      <c r="I96" s="332"/>
      <c r="J96" s="332"/>
      <c r="K96" s="332"/>
      <c r="L96" s="1012"/>
      <c r="M96" s="332"/>
      <c r="N96" s="332"/>
      <c r="O96" s="332"/>
      <c r="P96" s="1013"/>
      <c r="Q96" s="965"/>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row>
    <row r="97" spans="1:43" ht="15" customHeight="1">
      <c r="A97" s="332"/>
      <c r="B97" s="332"/>
      <c r="C97" s="332"/>
      <c r="D97" s="332"/>
      <c r="E97" s="332"/>
      <c r="F97" s="332"/>
      <c r="G97" s="332"/>
      <c r="H97" s="332"/>
      <c r="I97" s="332"/>
      <c r="J97" s="332"/>
      <c r="K97" s="332"/>
      <c r="L97" s="1012"/>
      <c r="M97" s="332"/>
      <c r="N97" s="332"/>
      <c r="O97" s="332"/>
      <c r="P97" s="1013"/>
      <c r="Q97" s="965"/>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row>
    <row r="98" spans="1:43" ht="15" customHeight="1">
      <c r="A98" s="332"/>
      <c r="B98" s="332"/>
      <c r="C98" s="332"/>
      <c r="D98" s="332"/>
      <c r="E98" s="332"/>
      <c r="F98" s="332"/>
      <c r="G98" s="332"/>
      <c r="H98" s="332"/>
      <c r="I98" s="332"/>
      <c r="J98" s="332"/>
      <c r="K98" s="332"/>
      <c r="L98" s="1012"/>
      <c r="M98" s="332"/>
      <c r="N98" s="332"/>
      <c r="O98" s="332"/>
      <c r="P98" s="1013"/>
      <c r="Q98" s="965"/>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row>
    <row r="99" spans="1:43" ht="15" customHeight="1">
      <c r="A99" s="332"/>
      <c r="B99" s="332"/>
      <c r="C99" s="332"/>
      <c r="D99" s="332"/>
      <c r="E99" s="332"/>
      <c r="F99" s="332"/>
      <c r="G99" s="332"/>
      <c r="H99" s="332"/>
      <c r="I99" s="332"/>
      <c r="J99" s="332"/>
      <c r="K99" s="332"/>
      <c r="L99" s="1012"/>
      <c r="M99" s="332"/>
      <c r="N99" s="332"/>
      <c r="O99" s="332"/>
      <c r="P99" s="1013"/>
      <c r="Q99" s="965"/>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row>
    <row r="100" spans="1:43" ht="15" customHeight="1">
      <c r="A100" s="332"/>
      <c r="B100" s="332"/>
      <c r="C100" s="332"/>
      <c r="D100" s="332"/>
      <c r="E100" s="332"/>
      <c r="F100" s="332"/>
      <c r="G100" s="332"/>
      <c r="H100" s="332"/>
      <c r="I100" s="332"/>
      <c r="J100" s="332"/>
      <c r="K100" s="332"/>
      <c r="L100" s="1012"/>
      <c r="M100" s="332"/>
      <c r="N100" s="332"/>
      <c r="O100" s="332"/>
      <c r="P100" s="1013"/>
      <c r="Q100" s="965"/>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row>
    <row r="101" spans="1:43" ht="15" customHeight="1">
      <c r="A101" s="332"/>
      <c r="B101" s="332"/>
      <c r="C101" s="332"/>
      <c r="D101" s="332"/>
      <c r="E101" s="332"/>
      <c r="F101" s="332"/>
      <c r="G101" s="332"/>
      <c r="H101" s="332"/>
      <c r="I101" s="332"/>
      <c r="J101" s="332"/>
      <c r="K101" s="332"/>
      <c r="L101" s="1012"/>
      <c r="M101" s="332"/>
      <c r="N101" s="332"/>
      <c r="O101" s="332"/>
      <c r="P101" s="1013"/>
      <c r="Q101" s="965"/>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row>
    <row r="102" spans="1:43" ht="15" customHeight="1">
      <c r="A102" s="332"/>
      <c r="B102" s="332"/>
      <c r="C102" s="332"/>
      <c r="D102" s="332"/>
      <c r="E102" s="332"/>
      <c r="F102" s="332"/>
      <c r="G102" s="332"/>
      <c r="H102" s="332"/>
      <c r="I102" s="332"/>
      <c r="J102" s="332"/>
      <c r="K102" s="332"/>
      <c r="L102" s="1012"/>
      <c r="M102" s="332"/>
      <c r="N102" s="332"/>
      <c r="O102" s="332"/>
      <c r="P102" s="1013"/>
      <c r="Q102" s="965"/>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32"/>
      <c r="AQ102" s="332"/>
    </row>
    <row r="103" spans="1:43" ht="15" customHeight="1">
      <c r="A103" s="332"/>
      <c r="B103" s="332"/>
      <c r="C103" s="332"/>
      <c r="D103" s="332"/>
      <c r="E103" s="332"/>
      <c r="F103" s="332"/>
      <c r="G103" s="332"/>
      <c r="H103" s="332"/>
      <c r="I103" s="332"/>
      <c r="J103" s="332"/>
      <c r="K103" s="332"/>
      <c r="L103" s="1012"/>
      <c r="M103" s="332"/>
      <c r="N103" s="332"/>
      <c r="O103" s="332"/>
      <c r="P103" s="1013"/>
      <c r="Q103" s="965"/>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2"/>
      <c r="AQ103" s="332"/>
    </row>
    <row r="104" spans="1:43" ht="15" customHeight="1">
      <c r="A104" s="332"/>
      <c r="B104" s="332"/>
      <c r="C104" s="332"/>
      <c r="D104" s="332"/>
      <c r="E104" s="332"/>
      <c r="F104" s="332"/>
      <c r="G104" s="332"/>
      <c r="H104" s="332"/>
      <c r="I104" s="332"/>
      <c r="J104" s="332"/>
      <c r="K104" s="332"/>
      <c r="L104" s="1012"/>
      <c r="M104" s="332"/>
      <c r="N104" s="332"/>
      <c r="O104" s="332"/>
      <c r="P104" s="1013"/>
      <c r="Q104" s="965"/>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row>
    <row r="105" spans="1:43" ht="15" customHeight="1">
      <c r="A105" s="332"/>
      <c r="B105" s="332"/>
      <c r="C105" s="332"/>
      <c r="D105" s="332"/>
      <c r="E105" s="332"/>
      <c r="F105" s="332"/>
      <c r="G105" s="332"/>
      <c r="H105" s="332"/>
      <c r="I105" s="332"/>
      <c r="J105" s="332"/>
      <c r="K105" s="332"/>
      <c r="L105" s="1012"/>
      <c r="M105" s="332"/>
      <c r="N105" s="332"/>
      <c r="O105" s="332"/>
      <c r="P105" s="1013"/>
      <c r="Q105" s="965"/>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row>
    <row r="106" spans="1:43" ht="15" customHeight="1">
      <c r="A106" s="332"/>
      <c r="B106" s="332"/>
      <c r="C106" s="332"/>
      <c r="D106" s="332"/>
      <c r="E106" s="332"/>
      <c r="F106" s="332"/>
      <c r="G106" s="332"/>
      <c r="H106" s="332"/>
      <c r="I106" s="332"/>
      <c r="J106" s="332"/>
      <c r="K106" s="332"/>
      <c r="L106" s="1012"/>
      <c r="M106" s="332"/>
      <c r="N106" s="332"/>
      <c r="O106" s="332"/>
      <c r="P106" s="1013"/>
      <c r="Q106" s="965"/>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row>
    <row r="107" spans="1:43" ht="15" customHeight="1">
      <c r="A107" s="332"/>
      <c r="B107" s="332"/>
      <c r="C107" s="332"/>
      <c r="D107" s="332"/>
      <c r="E107" s="332"/>
      <c r="F107" s="332"/>
      <c r="G107" s="332"/>
      <c r="H107" s="332"/>
      <c r="I107" s="332"/>
      <c r="J107" s="332"/>
      <c r="K107" s="332"/>
      <c r="L107" s="1012"/>
      <c r="M107" s="332"/>
      <c r="N107" s="332"/>
      <c r="O107" s="332"/>
      <c r="P107" s="1013"/>
      <c r="Q107" s="965"/>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row>
    <row r="108" spans="1:43" ht="15" customHeight="1">
      <c r="A108" s="332"/>
      <c r="B108" s="332"/>
      <c r="C108" s="332"/>
      <c r="D108" s="332"/>
      <c r="E108" s="332"/>
      <c r="F108" s="332"/>
      <c r="G108" s="332"/>
      <c r="H108" s="332"/>
      <c r="I108" s="332"/>
      <c r="J108" s="332"/>
      <c r="K108" s="332"/>
      <c r="L108" s="1012"/>
      <c r="M108" s="332"/>
      <c r="N108" s="332"/>
      <c r="O108" s="332"/>
      <c r="P108" s="1013"/>
      <c r="Q108" s="965"/>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row>
    <row r="109" spans="1:43" ht="15" customHeight="1">
      <c r="A109" s="332"/>
      <c r="B109" s="332"/>
      <c r="C109" s="332"/>
      <c r="D109" s="332"/>
      <c r="E109" s="332"/>
      <c r="F109" s="332"/>
      <c r="G109" s="332"/>
      <c r="H109" s="332"/>
      <c r="I109" s="332"/>
      <c r="J109" s="332"/>
      <c r="K109" s="332"/>
      <c r="L109" s="1012"/>
      <c r="M109" s="332"/>
      <c r="N109" s="332"/>
      <c r="O109" s="332"/>
      <c r="P109" s="1013"/>
      <c r="Q109" s="965"/>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row>
    <row r="110" spans="1:43" ht="15" customHeight="1">
      <c r="A110" s="332"/>
      <c r="B110" s="332"/>
      <c r="C110" s="332"/>
      <c r="D110" s="332"/>
      <c r="E110" s="332"/>
      <c r="F110" s="332"/>
      <c r="G110" s="332"/>
      <c r="H110" s="332"/>
      <c r="I110" s="332"/>
      <c r="J110" s="332"/>
      <c r="K110" s="332"/>
      <c r="L110" s="1012"/>
      <c r="M110" s="332"/>
      <c r="N110" s="332"/>
      <c r="O110" s="332"/>
      <c r="P110" s="1013"/>
      <c r="Q110" s="965"/>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row>
    <row r="111" spans="1:43" ht="15" customHeight="1">
      <c r="A111" s="332"/>
      <c r="B111" s="332"/>
      <c r="C111" s="332"/>
      <c r="D111" s="332"/>
      <c r="E111" s="332"/>
      <c r="F111" s="332"/>
      <c r="G111" s="332"/>
      <c r="H111" s="332"/>
      <c r="I111" s="332"/>
      <c r="J111" s="332"/>
      <c r="K111" s="332"/>
      <c r="L111" s="1012"/>
      <c r="M111" s="332"/>
      <c r="N111" s="332"/>
      <c r="O111" s="332"/>
      <c r="P111" s="1013"/>
      <c r="Q111" s="965"/>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row>
    <row r="112" spans="1:43" ht="15" customHeight="1">
      <c r="A112" s="332"/>
      <c r="B112" s="332"/>
      <c r="C112" s="332"/>
      <c r="D112" s="332"/>
      <c r="E112" s="332"/>
      <c r="F112" s="332"/>
      <c r="G112" s="332"/>
      <c r="H112" s="332"/>
      <c r="I112" s="332"/>
      <c r="J112" s="332"/>
      <c r="K112" s="332"/>
      <c r="L112" s="1012"/>
      <c r="M112" s="332"/>
      <c r="N112" s="332"/>
      <c r="O112" s="332"/>
      <c r="P112" s="1013"/>
      <c r="Q112" s="965"/>
      <c r="R112" s="332"/>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row>
    <row r="113" spans="1:43" ht="15" customHeight="1">
      <c r="A113" s="332"/>
      <c r="B113" s="332"/>
      <c r="C113" s="332"/>
      <c r="D113" s="332"/>
      <c r="E113" s="332"/>
      <c r="F113" s="332"/>
      <c r="G113" s="332"/>
      <c r="H113" s="332"/>
      <c r="I113" s="332"/>
      <c r="J113" s="332"/>
      <c r="K113" s="332"/>
      <c r="L113" s="1012"/>
      <c r="M113" s="332"/>
      <c r="N113" s="332"/>
      <c r="O113" s="332"/>
      <c r="P113" s="1013"/>
      <c r="Q113" s="965"/>
      <c r="R113" s="332"/>
      <c r="S113" s="332"/>
      <c r="T113" s="332"/>
      <c r="U113" s="332"/>
      <c r="V113" s="332"/>
      <c r="W113" s="332"/>
      <c r="X113" s="332"/>
      <c r="Y113" s="332"/>
      <c r="Z113" s="332"/>
      <c r="AA113" s="332"/>
      <c r="AB113" s="332"/>
      <c r="AC113" s="332"/>
      <c r="AD113" s="332"/>
      <c r="AE113" s="332"/>
      <c r="AF113" s="332"/>
      <c r="AG113" s="332"/>
      <c r="AH113" s="332"/>
      <c r="AI113" s="332"/>
      <c r="AJ113" s="332"/>
      <c r="AK113" s="332"/>
      <c r="AL113" s="332"/>
      <c r="AM113" s="332"/>
      <c r="AN113" s="332"/>
      <c r="AO113" s="332"/>
      <c r="AP113" s="332"/>
      <c r="AQ113" s="332"/>
    </row>
    <row r="114" spans="1:43" ht="15" customHeight="1">
      <c r="A114" s="332"/>
      <c r="B114" s="332"/>
      <c r="C114" s="332"/>
      <c r="D114" s="332"/>
      <c r="E114" s="332"/>
      <c r="F114" s="332"/>
      <c r="G114" s="332"/>
      <c r="H114" s="332"/>
      <c r="I114" s="332"/>
      <c r="J114" s="332"/>
      <c r="K114" s="332"/>
      <c r="L114" s="1012"/>
      <c r="M114" s="332"/>
      <c r="N114" s="332"/>
      <c r="O114" s="332"/>
      <c r="P114" s="1013"/>
      <c r="Q114" s="965"/>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row>
    <row r="115" spans="1:43" ht="15" customHeight="1">
      <c r="A115" s="332"/>
      <c r="B115" s="332"/>
      <c r="C115" s="332"/>
      <c r="D115" s="332"/>
      <c r="E115" s="332"/>
      <c r="F115" s="332"/>
      <c r="G115" s="332"/>
      <c r="H115" s="332"/>
      <c r="I115" s="332"/>
      <c r="J115" s="332"/>
      <c r="K115" s="332"/>
      <c r="L115" s="1012"/>
      <c r="M115" s="332"/>
      <c r="N115" s="332"/>
      <c r="O115" s="332"/>
      <c r="P115" s="1013"/>
      <c r="Q115" s="965"/>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row>
    <row r="116" spans="1:43" ht="15" customHeight="1">
      <c r="A116" s="332"/>
      <c r="B116" s="332"/>
      <c r="C116" s="332"/>
      <c r="D116" s="332"/>
      <c r="E116" s="332"/>
      <c r="F116" s="332"/>
      <c r="G116" s="332"/>
      <c r="H116" s="332"/>
      <c r="I116" s="332"/>
      <c r="J116" s="332"/>
      <c r="K116" s="332"/>
      <c r="L116" s="1012"/>
      <c r="M116" s="332"/>
      <c r="N116" s="332"/>
      <c r="O116" s="332"/>
      <c r="P116" s="1013"/>
      <c r="Q116" s="965"/>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row>
    <row r="117" spans="1:43" ht="15" customHeight="1">
      <c r="A117" s="332"/>
      <c r="B117" s="332"/>
      <c r="C117" s="332"/>
      <c r="D117" s="332"/>
      <c r="E117" s="332"/>
      <c r="F117" s="332"/>
      <c r="G117" s="332"/>
      <c r="H117" s="332"/>
      <c r="I117" s="332"/>
      <c r="J117" s="332"/>
      <c r="K117" s="332"/>
      <c r="L117" s="1012"/>
      <c r="M117" s="332"/>
      <c r="N117" s="332"/>
      <c r="O117" s="332"/>
      <c r="P117" s="1013"/>
      <c r="Q117" s="965"/>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row>
    <row r="118" spans="1:43" ht="15" customHeight="1">
      <c r="A118" s="332"/>
      <c r="B118" s="332"/>
      <c r="C118" s="332"/>
      <c r="D118" s="332"/>
      <c r="E118" s="332"/>
      <c r="F118" s="332"/>
      <c r="G118" s="332"/>
      <c r="H118" s="332"/>
      <c r="I118" s="332"/>
      <c r="J118" s="332"/>
      <c r="K118" s="332"/>
      <c r="L118" s="1012"/>
      <c r="M118" s="332"/>
      <c r="N118" s="332"/>
      <c r="O118" s="332"/>
      <c r="P118" s="1013"/>
      <c r="Q118" s="965"/>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row>
    <row r="119" spans="1:43" ht="15" customHeight="1">
      <c r="A119" s="332"/>
      <c r="B119" s="332"/>
      <c r="C119" s="332"/>
      <c r="D119" s="332"/>
      <c r="E119" s="332"/>
      <c r="F119" s="332"/>
      <c r="G119" s="332"/>
      <c r="H119" s="332"/>
      <c r="I119" s="332"/>
      <c r="J119" s="332"/>
      <c r="K119" s="332"/>
      <c r="L119" s="1012"/>
      <c r="M119" s="332"/>
      <c r="N119" s="332"/>
      <c r="O119" s="332"/>
      <c r="P119" s="1013"/>
      <c r="Q119" s="965"/>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row>
    <row r="120" spans="1:43" ht="15" customHeight="1">
      <c r="A120" s="332"/>
      <c r="B120" s="332"/>
      <c r="C120" s="332"/>
      <c r="D120" s="332"/>
      <c r="E120" s="332"/>
      <c r="F120" s="332"/>
      <c r="G120" s="332"/>
      <c r="H120" s="332"/>
      <c r="I120" s="332"/>
      <c r="J120" s="332"/>
      <c r="K120" s="332"/>
      <c r="L120" s="1012"/>
      <c r="M120" s="332"/>
      <c r="N120" s="332"/>
      <c r="O120" s="332"/>
      <c r="P120" s="1013"/>
      <c r="Q120" s="965"/>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2"/>
      <c r="AO120" s="332"/>
      <c r="AP120" s="332"/>
      <c r="AQ120" s="332"/>
    </row>
    <row r="121" spans="1:43" ht="15" customHeight="1">
      <c r="A121" s="332"/>
      <c r="B121" s="332"/>
      <c r="C121" s="332"/>
      <c r="D121" s="332"/>
      <c r="E121" s="332"/>
      <c r="F121" s="332"/>
      <c r="G121" s="332"/>
      <c r="H121" s="332"/>
      <c r="I121" s="332"/>
      <c r="J121" s="332"/>
      <c r="K121" s="332"/>
      <c r="L121" s="1012"/>
      <c r="M121" s="332"/>
      <c r="N121" s="332"/>
      <c r="O121" s="332"/>
      <c r="P121" s="1013"/>
      <c r="Q121" s="965"/>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row>
    <row r="122" spans="1:43" ht="15" customHeight="1">
      <c r="A122" s="332"/>
      <c r="B122" s="332"/>
      <c r="C122" s="332"/>
      <c r="D122" s="332"/>
      <c r="E122" s="332"/>
      <c r="F122" s="332"/>
      <c r="G122" s="332"/>
      <c r="H122" s="332"/>
      <c r="I122" s="332"/>
      <c r="J122" s="332"/>
      <c r="K122" s="332"/>
      <c r="L122" s="1012"/>
      <c r="M122" s="332"/>
      <c r="N122" s="332"/>
      <c r="O122" s="332"/>
      <c r="P122" s="1013"/>
      <c r="Q122" s="965"/>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row>
    <row r="123" spans="1:43" ht="15" customHeight="1">
      <c r="A123" s="332"/>
      <c r="B123" s="332"/>
      <c r="C123" s="332"/>
      <c r="D123" s="332"/>
      <c r="E123" s="332"/>
      <c r="F123" s="332"/>
      <c r="G123" s="332"/>
      <c r="H123" s="332"/>
      <c r="I123" s="332"/>
      <c r="J123" s="332"/>
      <c r="K123" s="332"/>
      <c r="L123" s="1012"/>
      <c r="M123" s="332"/>
      <c r="N123" s="332"/>
      <c r="O123" s="332"/>
      <c r="P123" s="1013"/>
      <c r="Q123" s="965"/>
      <c r="R123" s="332"/>
      <c r="S123" s="332"/>
      <c r="T123" s="332"/>
      <c r="U123" s="332"/>
      <c r="V123" s="332"/>
      <c r="W123" s="332"/>
      <c r="X123" s="332"/>
      <c r="Y123" s="332"/>
      <c r="Z123" s="332"/>
      <c r="AA123" s="332"/>
      <c r="AB123" s="332"/>
      <c r="AC123" s="332"/>
      <c r="AD123" s="332"/>
      <c r="AE123" s="332"/>
      <c r="AF123" s="332"/>
      <c r="AG123" s="332"/>
      <c r="AH123" s="332"/>
      <c r="AI123" s="332"/>
      <c r="AJ123" s="332"/>
      <c r="AK123" s="332"/>
      <c r="AL123" s="332"/>
      <c r="AM123" s="332"/>
      <c r="AN123" s="332"/>
      <c r="AO123" s="332"/>
      <c r="AP123" s="332"/>
      <c r="AQ123" s="332"/>
    </row>
    <row r="124" spans="1:43" ht="15" customHeight="1">
      <c r="A124" s="332"/>
      <c r="B124" s="332"/>
      <c r="C124" s="332"/>
      <c r="D124" s="332"/>
      <c r="E124" s="332"/>
      <c r="F124" s="332"/>
      <c r="G124" s="332"/>
      <c r="H124" s="332"/>
      <c r="I124" s="332"/>
      <c r="J124" s="332"/>
      <c r="K124" s="332"/>
      <c r="L124" s="1012"/>
      <c r="M124" s="332"/>
      <c r="N124" s="332"/>
      <c r="O124" s="332"/>
      <c r="P124" s="1013"/>
      <c r="Q124" s="965"/>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row>
    <row r="125" spans="1:43" ht="15" customHeight="1">
      <c r="A125" s="332"/>
      <c r="B125" s="332"/>
      <c r="C125" s="332"/>
      <c r="D125" s="332"/>
      <c r="E125" s="332"/>
      <c r="F125" s="332"/>
      <c r="G125" s="332"/>
      <c r="H125" s="332"/>
      <c r="I125" s="332"/>
      <c r="J125" s="332"/>
      <c r="K125" s="332"/>
      <c r="L125" s="1012"/>
      <c r="M125" s="332"/>
      <c r="N125" s="332"/>
      <c r="O125" s="332"/>
      <c r="P125" s="1013"/>
      <c r="Q125" s="965"/>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row>
    <row r="126" spans="1:43" ht="15" customHeight="1">
      <c r="A126" s="332"/>
      <c r="B126" s="332"/>
      <c r="C126" s="332"/>
      <c r="D126" s="332"/>
      <c r="E126" s="332"/>
      <c r="F126" s="332"/>
      <c r="G126" s="332"/>
      <c r="H126" s="332"/>
      <c r="I126" s="332"/>
      <c r="J126" s="332"/>
      <c r="K126" s="332"/>
      <c r="L126" s="1012"/>
      <c r="M126" s="332"/>
      <c r="N126" s="332"/>
      <c r="O126" s="332"/>
      <c r="P126" s="1013"/>
      <c r="Q126" s="965"/>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row>
    <row r="127" spans="1:43" ht="15" customHeight="1">
      <c r="A127" s="332"/>
      <c r="B127" s="332"/>
      <c r="C127" s="332"/>
      <c r="D127" s="332"/>
      <c r="E127" s="332"/>
      <c r="F127" s="332"/>
      <c r="G127" s="332"/>
      <c r="H127" s="332"/>
      <c r="I127" s="332"/>
      <c r="J127" s="332"/>
      <c r="K127" s="332"/>
      <c r="L127" s="1012"/>
      <c r="M127" s="332"/>
      <c r="N127" s="332"/>
      <c r="O127" s="332"/>
      <c r="P127" s="1013"/>
      <c r="Q127" s="965"/>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row>
    <row r="128" spans="1:43" ht="15" customHeight="1">
      <c r="A128" s="332"/>
      <c r="B128" s="332"/>
      <c r="C128" s="332"/>
      <c r="D128" s="332"/>
      <c r="E128" s="332"/>
      <c r="F128" s="332"/>
      <c r="G128" s="332"/>
      <c r="H128" s="332"/>
      <c r="I128" s="332"/>
      <c r="J128" s="332"/>
      <c r="K128" s="332"/>
      <c r="L128" s="1012"/>
      <c r="M128" s="332"/>
      <c r="N128" s="332"/>
      <c r="O128" s="332"/>
      <c r="P128" s="1013"/>
      <c r="Q128" s="965"/>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row>
    <row r="129" spans="1:43" ht="15" customHeight="1">
      <c r="A129" s="332"/>
      <c r="B129" s="332"/>
      <c r="C129" s="332"/>
      <c r="D129" s="332"/>
      <c r="E129" s="332"/>
      <c r="F129" s="332"/>
      <c r="G129" s="332"/>
      <c r="H129" s="332"/>
      <c r="I129" s="332"/>
      <c r="J129" s="332"/>
      <c r="K129" s="332"/>
      <c r="L129" s="1012"/>
      <c r="M129" s="332"/>
      <c r="N129" s="332"/>
      <c r="O129" s="332"/>
      <c r="P129" s="1013"/>
      <c r="Q129" s="965"/>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row>
    <row r="130" spans="1:43" ht="15" customHeight="1">
      <c r="A130" s="332"/>
      <c r="B130" s="332"/>
      <c r="C130" s="332"/>
      <c r="D130" s="332"/>
      <c r="E130" s="332"/>
      <c r="F130" s="332"/>
      <c r="G130" s="332"/>
      <c r="H130" s="332"/>
      <c r="I130" s="332"/>
      <c r="J130" s="332"/>
      <c r="K130" s="332"/>
      <c r="L130" s="1012"/>
      <c r="M130" s="332"/>
      <c r="N130" s="332"/>
      <c r="O130" s="332"/>
      <c r="P130" s="1013"/>
      <c r="Q130" s="965"/>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row>
    <row r="131" spans="1:43" ht="15" customHeight="1">
      <c r="A131" s="332"/>
      <c r="B131" s="332"/>
      <c r="C131" s="332"/>
      <c r="D131" s="332"/>
      <c r="E131" s="332"/>
      <c r="F131" s="332"/>
      <c r="G131" s="332"/>
      <c r="H131" s="332"/>
      <c r="I131" s="332"/>
      <c r="J131" s="332"/>
      <c r="K131" s="332"/>
      <c r="L131" s="1012"/>
      <c r="M131" s="332"/>
      <c r="N131" s="332"/>
      <c r="O131" s="332"/>
      <c r="P131" s="1013"/>
      <c r="Q131" s="965"/>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row>
    <row r="132" spans="1:43" ht="15" customHeight="1">
      <c r="A132" s="332"/>
      <c r="B132" s="332"/>
      <c r="C132" s="332"/>
      <c r="D132" s="332"/>
      <c r="E132" s="332"/>
      <c r="F132" s="332"/>
      <c r="G132" s="332"/>
      <c r="H132" s="332"/>
      <c r="I132" s="332"/>
      <c r="J132" s="332"/>
      <c r="K132" s="332"/>
      <c r="L132" s="1012"/>
      <c r="M132" s="332"/>
      <c r="N132" s="332"/>
      <c r="O132" s="332"/>
      <c r="P132" s="1013"/>
      <c r="Q132" s="965"/>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row>
    <row r="133" spans="1:43" ht="15" customHeight="1">
      <c r="A133" s="332"/>
      <c r="B133" s="332"/>
      <c r="C133" s="332"/>
      <c r="D133" s="332"/>
      <c r="E133" s="332"/>
      <c r="F133" s="332"/>
      <c r="G133" s="332"/>
      <c r="H133" s="332"/>
      <c r="I133" s="332"/>
      <c r="J133" s="332"/>
      <c r="K133" s="332"/>
      <c r="L133" s="1012"/>
      <c r="M133" s="332"/>
      <c r="N133" s="332"/>
      <c r="O133" s="332"/>
      <c r="P133" s="1013"/>
      <c r="Q133" s="965"/>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row>
    <row r="134" spans="1:43" ht="15" customHeight="1">
      <c r="A134" s="332"/>
      <c r="B134" s="332"/>
      <c r="C134" s="332"/>
      <c r="D134" s="332"/>
      <c r="E134" s="332"/>
      <c r="F134" s="332"/>
      <c r="G134" s="332"/>
      <c r="H134" s="332"/>
      <c r="I134" s="332"/>
      <c r="J134" s="332"/>
      <c r="K134" s="332"/>
      <c r="L134" s="1012"/>
      <c r="M134" s="332"/>
      <c r="N134" s="332"/>
      <c r="O134" s="332"/>
      <c r="P134" s="1013"/>
      <c r="Q134" s="965"/>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row>
    <row r="135" spans="1:43" ht="15" customHeight="1">
      <c r="A135" s="332"/>
      <c r="B135" s="332"/>
      <c r="C135" s="332"/>
      <c r="D135" s="332"/>
      <c r="E135" s="332"/>
      <c r="F135" s="332"/>
      <c r="G135" s="332"/>
      <c r="H135" s="332"/>
      <c r="I135" s="332"/>
      <c r="J135" s="332"/>
      <c r="K135" s="332"/>
      <c r="L135" s="1012"/>
      <c r="M135" s="332"/>
      <c r="N135" s="332"/>
      <c r="O135" s="332"/>
      <c r="P135" s="1013"/>
      <c r="Q135" s="965"/>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row>
    <row r="136" spans="1:43" ht="15" customHeight="1">
      <c r="A136" s="332"/>
      <c r="B136" s="332"/>
      <c r="C136" s="332"/>
      <c r="D136" s="332"/>
      <c r="E136" s="332"/>
      <c r="F136" s="332"/>
      <c r="G136" s="332"/>
      <c r="H136" s="332"/>
      <c r="I136" s="332"/>
      <c r="J136" s="332"/>
      <c r="K136" s="332"/>
      <c r="L136" s="1012"/>
      <c r="M136" s="332"/>
      <c r="N136" s="332"/>
      <c r="O136" s="332"/>
      <c r="P136" s="1013"/>
      <c r="Q136" s="965"/>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row>
    <row r="137" spans="1:43" ht="15" customHeight="1">
      <c r="A137" s="332"/>
      <c r="B137" s="332"/>
      <c r="C137" s="332"/>
      <c r="D137" s="332"/>
      <c r="E137" s="332"/>
      <c r="F137" s="332"/>
      <c r="G137" s="332"/>
      <c r="H137" s="332"/>
      <c r="I137" s="332"/>
      <c r="J137" s="332"/>
      <c r="K137" s="332"/>
      <c r="L137" s="1012"/>
      <c r="M137" s="332"/>
      <c r="N137" s="332"/>
      <c r="O137" s="332"/>
      <c r="P137" s="1013"/>
      <c r="Q137" s="965"/>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row>
    <row r="138" spans="1:43" ht="15" customHeight="1">
      <c r="A138" s="332"/>
      <c r="B138" s="332"/>
      <c r="C138" s="332"/>
      <c r="D138" s="332"/>
      <c r="E138" s="332"/>
      <c r="F138" s="332"/>
      <c r="G138" s="332"/>
      <c r="H138" s="332"/>
      <c r="I138" s="332"/>
      <c r="J138" s="332"/>
      <c r="K138" s="332"/>
      <c r="L138" s="1012"/>
      <c r="M138" s="332"/>
      <c r="N138" s="332"/>
      <c r="O138" s="332"/>
      <c r="P138" s="1013"/>
      <c r="Q138" s="965"/>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row>
    <row r="139" spans="1:43" ht="15" customHeight="1">
      <c r="A139" s="332"/>
      <c r="B139" s="332"/>
      <c r="C139" s="332"/>
      <c r="D139" s="332"/>
      <c r="E139" s="332"/>
      <c r="F139" s="332"/>
      <c r="G139" s="332"/>
      <c r="H139" s="332"/>
      <c r="I139" s="332"/>
      <c r="J139" s="332"/>
      <c r="K139" s="332"/>
      <c r="L139" s="1012"/>
      <c r="M139" s="332"/>
      <c r="N139" s="332"/>
      <c r="O139" s="332"/>
      <c r="P139" s="1013"/>
      <c r="Q139" s="965"/>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row>
    <row r="140" spans="1:43" ht="15" customHeight="1">
      <c r="A140" s="332"/>
      <c r="B140" s="332"/>
      <c r="C140" s="332"/>
      <c r="D140" s="332"/>
      <c r="E140" s="332"/>
      <c r="F140" s="332"/>
      <c r="G140" s="332"/>
      <c r="H140" s="332"/>
      <c r="I140" s="332"/>
      <c r="J140" s="332"/>
      <c r="K140" s="332"/>
      <c r="L140" s="1012"/>
      <c r="M140" s="332"/>
      <c r="N140" s="332"/>
      <c r="O140" s="332"/>
      <c r="P140" s="1013"/>
      <c r="Q140" s="965"/>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c r="AN140" s="332"/>
      <c r="AO140" s="332"/>
      <c r="AP140" s="332"/>
      <c r="AQ140" s="332"/>
    </row>
    <row r="141" spans="1:43" ht="15" customHeight="1">
      <c r="A141" s="332"/>
      <c r="B141" s="332"/>
      <c r="C141" s="332"/>
      <c r="D141" s="332"/>
      <c r="E141" s="332"/>
      <c r="F141" s="332"/>
      <c r="G141" s="332"/>
      <c r="H141" s="332"/>
      <c r="I141" s="332"/>
      <c r="J141" s="332"/>
      <c r="K141" s="332"/>
      <c r="L141" s="1012"/>
      <c r="M141" s="332"/>
      <c r="N141" s="332"/>
      <c r="O141" s="332"/>
      <c r="P141" s="1013"/>
      <c r="Q141" s="965"/>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c r="AN141" s="332"/>
      <c r="AO141" s="332"/>
      <c r="AP141" s="332"/>
      <c r="AQ141" s="332"/>
    </row>
    <row r="142" spans="1:43" ht="15" customHeight="1">
      <c r="A142" s="332"/>
      <c r="B142" s="332"/>
      <c r="C142" s="332"/>
      <c r="D142" s="332"/>
      <c r="E142" s="332"/>
      <c r="F142" s="332"/>
      <c r="G142" s="332"/>
      <c r="H142" s="332"/>
      <c r="I142" s="332"/>
      <c r="J142" s="332"/>
      <c r="K142" s="332"/>
      <c r="L142" s="1012"/>
      <c r="M142" s="332"/>
      <c r="N142" s="332"/>
      <c r="O142" s="332"/>
      <c r="P142" s="1013"/>
      <c r="Q142" s="965"/>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row>
    <row r="143" spans="1:43" ht="15" customHeight="1">
      <c r="A143" s="332"/>
      <c r="B143" s="332"/>
      <c r="C143" s="332"/>
      <c r="D143" s="332"/>
      <c r="E143" s="332"/>
      <c r="F143" s="332"/>
      <c r="G143" s="332"/>
      <c r="H143" s="332"/>
      <c r="I143" s="332"/>
      <c r="J143" s="332"/>
      <c r="K143" s="332"/>
      <c r="L143" s="1012"/>
      <c r="M143" s="332"/>
      <c r="N143" s="332"/>
      <c r="O143" s="332"/>
      <c r="P143" s="1013"/>
      <c r="Q143" s="965"/>
      <c r="R143" s="332"/>
      <c r="S143" s="332"/>
      <c r="T143" s="332"/>
      <c r="U143" s="332"/>
      <c r="V143" s="332"/>
      <c r="W143" s="332"/>
      <c r="X143" s="332"/>
      <c r="Y143" s="332"/>
      <c r="Z143" s="332"/>
      <c r="AA143" s="332"/>
      <c r="AB143" s="332"/>
      <c r="AC143" s="332"/>
      <c r="AD143" s="332"/>
      <c r="AE143" s="332"/>
      <c r="AF143" s="332"/>
      <c r="AG143" s="332"/>
      <c r="AH143" s="332"/>
      <c r="AI143" s="332"/>
      <c r="AJ143" s="332"/>
      <c r="AK143" s="332"/>
      <c r="AL143" s="332"/>
      <c r="AM143" s="332"/>
      <c r="AN143" s="332"/>
      <c r="AO143" s="332"/>
      <c r="AP143" s="332"/>
      <c r="AQ143" s="332"/>
    </row>
    <row r="144" spans="1:43" ht="15" customHeight="1">
      <c r="A144" s="332"/>
      <c r="B144" s="332"/>
      <c r="C144" s="332"/>
      <c r="D144" s="332"/>
      <c r="E144" s="332"/>
      <c r="F144" s="332"/>
      <c r="G144" s="332"/>
      <c r="H144" s="332"/>
      <c r="I144" s="332"/>
      <c r="J144" s="332"/>
      <c r="K144" s="332"/>
      <c r="L144" s="1012"/>
      <c r="M144" s="332"/>
      <c r="N144" s="332"/>
      <c r="O144" s="332"/>
      <c r="P144" s="1013"/>
      <c r="Q144" s="965"/>
      <c r="R144" s="332"/>
      <c r="S144" s="332"/>
      <c r="T144" s="332"/>
      <c r="U144" s="332"/>
      <c r="V144" s="332"/>
      <c r="W144" s="332"/>
      <c r="X144" s="332"/>
      <c r="Y144" s="332"/>
      <c r="Z144" s="332"/>
      <c r="AA144" s="332"/>
      <c r="AB144" s="332"/>
      <c r="AC144" s="332"/>
      <c r="AD144" s="332"/>
      <c r="AE144" s="332"/>
      <c r="AF144" s="332"/>
      <c r="AG144" s="332"/>
      <c r="AH144" s="332"/>
      <c r="AI144" s="332"/>
      <c r="AJ144" s="332"/>
      <c r="AK144" s="332"/>
      <c r="AL144" s="332"/>
      <c r="AM144" s="332"/>
      <c r="AN144" s="332"/>
      <c r="AO144" s="332"/>
      <c r="AP144" s="332"/>
      <c r="AQ144" s="332"/>
    </row>
    <row r="145" spans="1:43" ht="15" customHeight="1">
      <c r="A145" s="332"/>
      <c r="B145" s="332"/>
      <c r="C145" s="332"/>
      <c r="D145" s="332"/>
      <c r="E145" s="332"/>
      <c r="F145" s="332"/>
      <c r="G145" s="332"/>
      <c r="H145" s="332"/>
      <c r="I145" s="332"/>
      <c r="J145" s="332"/>
      <c r="K145" s="332"/>
      <c r="L145" s="1012"/>
      <c r="M145" s="332"/>
      <c r="N145" s="332"/>
      <c r="O145" s="332"/>
      <c r="P145" s="1013"/>
      <c r="Q145" s="965"/>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row>
    <row r="146" spans="1:43" ht="15" customHeight="1">
      <c r="A146" s="332"/>
      <c r="B146" s="332"/>
      <c r="C146" s="332"/>
      <c r="D146" s="332"/>
      <c r="E146" s="332"/>
      <c r="F146" s="332"/>
      <c r="G146" s="332"/>
      <c r="H146" s="332"/>
      <c r="I146" s="332"/>
      <c r="J146" s="332"/>
      <c r="K146" s="332"/>
      <c r="L146" s="1012"/>
      <c r="M146" s="332"/>
      <c r="N146" s="332"/>
      <c r="O146" s="332"/>
      <c r="P146" s="1013"/>
      <c r="Q146" s="965"/>
      <c r="R146" s="332"/>
      <c r="S146" s="332"/>
      <c r="T146" s="332"/>
      <c r="U146" s="332"/>
      <c r="V146" s="332"/>
      <c r="W146" s="332"/>
      <c r="X146" s="332"/>
      <c r="Y146" s="332"/>
      <c r="Z146" s="332"/>
      <c r="AA146" s="332"/>
      <c r="AB146" s="332"/>
      <c r="AC146" s="332"/>
      <c r="AD146" s="332"/>
      <c r="AE146" s="332"/>
      <c r="AF146" s="332"/>
      <c r="AG146" s="332"/>
      <c r="AH146" s="332"/>
      <c r="AI146" s="332"/>
      <c r="AJ146" s="332"/>
      <c r="AK146" s="332"/>
      <c r="AL146" s="332"/>
      <c r="AM146" s="332"/>
      <c r="AN146" s="332"/>
      <c r="AO146" s="332"/>
      <c r="AP146" s="332"/>
      <c r="AQ146" s="332"/>
    </row>
    <row r="147" spans="1:43" ht="15" customHeight="1">
      <c r="A147" s="332"/>
      <c r="B147" s="332"/>
      <c r="C147" s="332"/>
      <c r="D147" s="332"/>
      <c r="E147" s="332"/>
      <c r="F147" s="332"/>
      <c r="G147" s="332"/>
      <c r="H147" s="332"/>
      <c r="I147" s="332"/>
      <c r="J147" s="332"/>
      <c r="K147" s="332"/>
      <c r="L147" s="1012"/>
      <c r="M147" s="332"/>
      <c r="N147" s="332"/>
      <c r="O147" s="332"/>
      <c r="P147" s="1013"/>
      <c r="Q147" s="965"/>
      <c r="R147" s="332"/>
      <c r="S147" s="332"/>
      <c r="T147" s="332"/>
      <c r="U147" s="332"/>
      <c r="V147" s="332"/>
      <c r="W147" s="332"/>
      <c r="X147" s="332"/>
      <c r="Y147" s="332"/>
      <c r="Z147" s="332"/>
      <c r="AA147" s="332"/>
      <c r="AB147" s="332"/>
      <c r="AC147" s="332"/>
      <c r="AD147" s="332"/>
      <c r="AE147" s="332"/>
      <c r="AF147" s="332"/>
      <c r="AG147" s="332"/>
      <c r="AH147" s="332"/>
      <c r="AI147" s="332"/>
      <c r="AJ147" s="332"/>
      <c r="AK147" s="332"/>
      <c r="AL147" s="332"/>
      <c r="AM147" s="332"/>
      <c r="AN147" s="332"/>
      <c r="AO147" s="332"/>
      <c r="AP147" s="332"/>
      <c r="AQ147" s="332"/>
    </row>
    <row r="148" spans="1:43" ht="15" customHeight="1">
      <c r="A148" s="332"/>
      <c r="B148" s="332"/>
      <c r="C148" s="332"/>
      <c r="D148" s="332"/>
      <c r="E148" s="332"/>
      <c r="F148" s="332"/>
      <c r="G148" s="332"/>
      <c r="H148" s="332"/>
      <c r="I148" s="332"/>
      <c r="J148" s="332"/>
      <c r="K148" s="332"/>
      <c r="L148" s="1012"/>
      <c r="M148" s="332"/>
      <c r="N148" s="332"/>
      <c r="O148" s="332"/>
      <c r="P148" s="1013"/>
      <c r="Q148" s="965"/>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row>
    <row r="149" spans="1:43" ht="15" customHeight="1">
      <c r="A149" s="332"/>
      <c r="B149" s="332"/>
      <c r="C149" s="332"/>
      <c r="D149" s="332"/>
      <c r="E149" s="332"/>
      <c r="F149" s="332"/>
      <c r="G149" s="332"/>
      <c r="H149" s="332"/>
      <c r="I149" s="332"/>
      <c r="J149" s="332"/>
      <c r="K149" s="332"/>
      <c r="L149" s="1012"/>
      <c r="M149" s="332"/>
      <c r="N149" s="332"/>
      <c r="O149" s="332"/>
      <c r="P149" s="1013"/>
      <c r="Q149" s="965"/>
      <c r="R149" s="332"/>
      <c r="S149" s="332"/>
      <c r="T149" s="332"/>
      <c r="U149" s="332"/>
      <c r="V149" s="332"/>
      <c r="W149" s="332"/>
      <c r="X149" s="332"/>
      <c r="Y149" s="332"/>
      <c r="Z149" s="332"/>
      <c r="AA149" s="332"/>
      <c r="AB149" s="332"/>
      <c r="AC149" s="332"/>
      <c r="AD149" s="332"/>
      <c r="AE149" s="332"/>
      <c r="AF149" s="332"/>
      <c r="AG149" s="332"/>
      <c r="AH149" s="332"/>
      <c r="AI149" s="332"/>
      <c r="AJ149" s="332"/>
      <c r="AK149" s="332"/>
      <c r="AL149" s="332"/>
      <c r="AM149" s="332"/>
      <c r="AN149" s="332"/>
      <c r="AO149" s="332"/>
      <c r="AP149" s="332"/>
      <c r="AQ149" s="332"/>
    </row>
    <row r="150" spans="1:43" ht="15" customHeight="1">
      <c r="A150" s="332"/>
      <c r="B150" s="332"/>
      <c r="C150" s="332"/>
      <c r="D150" s="332"/>
      <c r="E150" s="332"/>
      <c r="F150" s="332"/>
      <c r="G150" s="332"/>
      <c r="H150" s="332"/>
      <c r="I150" s="332"/>
      <c r="J150" s="332"/>
      <c r="K150" s="332"/>
      <c r="L150" s="1012"/>
      <c r="M150" s="332"/>
      <c r="N150" s="332"/>
      <c r="O150" s="332"/>
      <c r="P150" s="1013"/>
      <c r="Q150" s="965"/>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2"/>
      <c r="AQ150" s="332"/>
    </row>
    <row r="151" spans="1:43" ht="15" customHeight="1">
      <c r="A151" s="332"/>
      <c r="B151" s="332"/>
      <c r="C151" s="332"/>
      <c r="D151" s="332"/>
      <c r="E151" s="332"/>
      <c r="F151" s="332"/>
      <c r="G151" s="332"/>
      <c r="H151" s="332"/>
      <c r="I151" s="332"/>
      <c r="J151" s="332"/>
      <c r="K151" s="332"/>
      <c r="L151" s="1012"/>
      <c r="M151" s="332"/>
      <c r="N151" s="332"/>
      <c r="O151" s="332"/>
      <c r="P151" s="1013"/>
      <c r="Q151" s="965"/>
      <c r="R151" s="332"/>
      <c r="S151" s="332"/>
      <c r="T151" s="332"/>
      <c r="U151" s="332"/>
      <c r="V151" s="332"/>
      <c r="W151" s="332"/>
      <c r="X151" s="332"/>
      <c r="Y151" s="332"/>
      <c r="Z151" s="332"/>
      <c r="AA151" s="332"/>
      <c r="AB151" s="332"/>
      <c r="AC151" s="332"/>
      <c r="AD151" s="332"/>
      <c r="AE151" s="332"/>
      <c r="AF151" s="332"/>
      <c r="AG151" s="332"/>
      <c r="AH151" s="332"/>
      <c r="AI151" s="332"/>
      <c r="AJ151" s="332"/>
      <c r="AK151" s="332"/>
      <c r="AL151" s="332"/>
      <c r="AM151" s="332"/>
      <c r="AN151" s="332"/>
      <c r="AO151" s="332"/>
      <c r="AP151" s="332"/>
      <c r="AQ151" s="332"/>
    </row>
    <row r="152" spans="1:43" ht="15" customHeight="1">
      <c r="A152" s="332"/>
      <c r="B152" s="332"/>
      <c r="C152" s="332"/>
      <c r="D152" s="332"/>
      <c r="E152" s="332"/>
      <c r="F152" s="332"/>
      <c r="G152" s="332"/>
      <c r="H152" s="332"/>
      <c r="I152" s="332"/>
      <c r="J152" s="332"/>
      <c r="K152" s="332"/>
      <c r="L152" s="1012"/>
      <c r="M152" s="332"/>
      <c r="N152" s="332"/>
      <c r="O152" s="332"/>
      <c r="P152" s="1013"/>
      <c r="Q152" s="965"/>
      <c r="R152" s="332"/>
      <c r="S152" s="332"/>
      <c r="T152" s="332"/>
      <c r="U152" s="332"/>
      <c r="V152" s="332"/>
      <c r="W152" s="332"/>
      <c r="X152" s="332"/>
      <c r="Y152" s="332"/>
      <c r="Z152" s="332"/>
      <c r="AA152" s="332"/>
      <c r="AB152" s="332"/>
      <c r="AC152" s="332"/>
      <c r="AD152" s="332"/>
      <c r="AE152" s="332"/>
      <c r="AF152" s="332"/>
      <c r="AG152" s="332"/>
      <c r="AH152" s="332"/>
      <c r="AI152" s="332"/>
      <c r="AJ152" s="332"/>
      <c r="AK152" s="332"/>
      <c r="AL152" s="332"/>
      <c r="AM152" s="332"/>
      <c r="AN152" s="332"/>
      <c r="AO152" s="332"/>
      <c r="AP152" s="332"/>
      <c r="AQ152" s="332"/>
    </row>
    <row r="153" spans="1:43" ht="15" customHeight="1">
      <c r="A153" s="332"/>
      <c r="B153" s="332"/>
      <c r="C153" s="332"/>
      <c r="D153" s="332"/>
      <c r="E153" s="332"/>
      <c r="F153" s="332"/>
      <c r="G153" s="332"/>
      <c r="H153" s="332"/>
      <c r="I153" s="332"/>
      <c r="J153" s="332"/>
      <c r="K153" s="332"/>
      <c r="L153" s="1012"/>
      <c r="M153" s="332"/>
      <c r="N153" s="332"/>
      <c r="O153" s="332"/>
      <c r="P153" s="1013"/>
      <c r="Q153" s="965"/>
      <c r="R153" s="332"/>
      <c r="S153" s="332"/>
      <c r="T153" s="332"/>
      <c r="U153" s="332"/>
      <c r="V153" s="332"/>
      <c r="W153" s="332"/>
      <c r="X153" s="332"/>
      <c r="Y153" s="332"/>
      <c r="Z153" s="332"/>
      <c r="AA153" s="332"/>
      <c r="AB153" s="332"/>
      <c r="AC153" s="332"/>
      <c r="AD153" s="332"/>
      <c r="AE153" s="332"/>
      <c r="AF153" s="332"/>
      <c r="AG153" s="332"/>
      <c r="AH153" s="332"/>
      <c r="AI153" s="332"/>
      <c r="AJ153" s="332"/>
      <c r="AK153" s="332"/>
      <c r="AL153" s="332"/>
      <c r="AM153" s="332"/>
      <c r="AN153" s="332"/>
      <c r="AO153" s="332"/>
      <c r="AP153" s="332"/>
      <c r="AQ153" s="332"/>
    </row>
    <row r="154" spans="1:43" ht="15" customHeight="1">
      <c r="A154" s="332"/>
      <c r="B154" s="332"/>
      <c r="C154" s="332"/>
      <c r="D154" s="332"/>
      <c r="E154" s="332"/>
      <c r="F154" s="332"/>
      <c r="G154" s="332"/>
      <c r="H154" s="332"/>
      <c r="I154" s="332"/>
      <c r="J154" s="332"/>
      <c r="K154" s="332"/>
      <c r="L154" s="1012"/>
      <c r="M154" s="332"/>
      <c r="N154" s="332"/>
      <c r="O154" s="332"/>
      <c r="P154" s="1013"/>
      <c r="Q154" s="965"/>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row>
    <row r="155" spans="1:43" ht="15" customHeight="1">
      <c r="A155" s="332"/>
      <c r="B155" s="332"/>
      <c r="C155" s="332"/>
      <c r="D155" s="332"/>
      <c r="E155" s="332"/>
      <c r="F155" s="332"/>
      <c r="G155" s="332"/>
      <c r="H155" s="332"/>
      <c r="I155" s="332"/>
      <c r="J155" s="332"/>
      <c r="K155" s="332"/>
      <c r="L155" s="1012"/>
      <c r="M155" s="332"/>
      <c r="N155" s="332"/>
      <c r="O155" s="332"/>
      <c r="P155" s="1013"/>
      <c r="Q155" s="965"/>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row>
    <row r="156" spans="1:43" ht="15" customHeight="1">
      <c r="A156" s="332"/>
      <c r="B156" s="332"/>
      <c r="C156" s="332"/>
      <c r="D156" s="332"/>
      <c r="E156" s="332"/>
      <c r="F156" s="332"/>
      <c r="G156" s="332"/>
      <c r="H156" s="332"/>
      <c r="I156" s="332"/>
      <c r="J156" s="332"/>
      <c r="K156" s="332"/>
      <c r="L156" s="1012"/>
      <c r="M156" s="332"/>
      <c r="N156" s="332"/>
      <c r="O156" s="332"/>
      <c r="P156" s="1013"/>
      <c r="Q156" s="965"/>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row>
    <row r="157" spans="1:43" ht="15" customHeight="1">
      <c r="A157" s="332"/>
      <c r="B157" s="332"/>
      <c r="C157" s="332"/>
      <c r="D157" s="332"/>
      <c r="E157" s="332"/>
      <c r="F157" s="332"/>
      <c r="G157" s="332"/>
      <c r="H157" s="332"/>
      <c r="I157" s="332"/>
      <c r="J157" s="332"/>
      <c r="K157" s="332"/>
      <c r="L157" s="1012"/>
      <c r="M157" s="332"/>
      <c r="N157" s="332"/>
      <c r="O157" s="332"/>
      <c r="P157" s="1013"/>
      <c r="Q157" s="965"/>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row>
    <row r="158" spans="1:43" ht="15" customHeight="1">
      <c r="A158" s="332"/>
      <c r="B158" s="332"/>
      <c r="C158" s="332"/>
      <c r="D158" s="332"/>
      <c r="E158" s="332"/>
      <c r="F158" s="332"/>
      <c r="G158" s="332"/>
      <c r="H158" s="332"/>
      <c r="I158" s="332"/>
      <c r="J158" s="332"/>
      <c r="K158" s="332"/>
      <c r="L158" s="1012"/>
      <c r="M158" s="332"/>
      <c r="N158" s="332"/>
      <c r="O158" s="332"/>
      <c r="P158" s="1013"/>
      <c r="Q158" s="965"/>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row>
    <row r="159" spans="1:43" ht="15" customHeight="1">
      <c r="A159" s="332"/>
      <c r="B159" s="332"/>
      <c r="C159" s="332"/>
      <c r="D159" s="332"/>
      <c r="E159" s="332"/>
      <c r="F159" s="332"/>
      <c r="G159" s="332"/>
      <c r="H159" s="332"/>
      <c r="I159" s="332"/>
      <c r="J159" s="332"/>
      <c r="K159" s="332"/>
      <c r="L159" s="1012"/>
      <c r="M159" s="332"/>
      <c r="N159" s="332"/>
      <c r="O159" s="332"/>
      <c r="P159" s="1013"/>
      <c r="Q159" s="965"/>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row>
    <row r="160" spans="1:43" ht="15" customHeight="1">
      <c r="A160" s="332"/>
      <c r="B160" s="332"/>
      <c r="C160" s="332"/>
      <c r="D160" s="332"/>
      <c r="E160" s="332"/>
      <c r="F160" s="332"/>
      <c r="G160" s="332"/>
      <c r="H160" s="332"/>
      <c r="I160" s="332"/>
      <c r="J160" s="332"/>
      <c r="K160" s="332"/>
      <c r="L160" s="1012"/>
      <c r="M160" s="332"/>
      <c r="N160" s="332"/>
      <c r="O160" s="332"/>
      <c r="P160" s="1013"/>
      <c r="Q160" s="965"/>
      <c r="R160" s="332"/>
      <c r="S160" s="332"/>
      <c r="T160" s="332"/>
      <c r="U160" s="332"/>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row>
    <row r="161" spans="1:43" ht="15" customHeight="1">
      <c r="A161" s="332"/>
      <c r="B161" s="332"/>
      <c r="C161" s="332"/>
      <c r="D161" s="332"/>
      <c r="E161" s="332"/>
      <c r="F161" s="332"/>
      <c r="G161" s="332"/>
      <c r="H161" s="332"/>
      <c r="I161" s="332"/>
      <c r="J161" s="332"/>
      <c r="K161" s="332"/>
      <c r="L161" s="1012"/>
      <c r="M161" s="332"/>
      <c r="N161" s="332"/>
      <c r="O161" s="332"/>
      <c r="P161" s="1013"/>
      <c r="Q161" s="965"/>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332"/>
      <c r="AO161" s="332"/>
      <c r="AP161" s="332"/>
      <c r="AQ161" s="332"/>
    </row>
    <row r="162" spans="1:43" ht="15" customHeight="1">
      <c r="A162" s="332"/>
      <c r="B162" s="332"/>
      <c r="C162" s="332"/>
      <c r="D162" s="332"/>
      <c r="E162" s="332"/>
      <c r="F162" s="332"/>
      <c r="G162" s="332"/>
      <c r="H162" s="332"/>
      <c r="I162" s="332"/>
      <c r="J162" s="332"/>
      <c r="K162" s="332"/>
      <c r="L162" s="1012"/>
      <c r="M162" s="332"/>
      <c r="N162" s="332"/>
      <c r="O162" s="332"/>
      <c r="P162" s="1013"/>
      <c r="Q162" s="965"/>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row>
    <row r="163" spans="1:43" ht="15" customHeight="1">
      <c r="A163" s="332"/>
      <c r="B163" s="332"/>
      <c r="C163" s="332"/>
      <c r="D163" s="332"/>
      <c r="E163" s="332"/>
      <c r="F163" s="332"/>
      <c r="G163" s="332"/>
      <c r="H163" s="332"/>
      <c r="I163" s="332"/>
      <c r="J163" s="332"/>
      <c r="K163" s="332"/>
      <c r="L163" s="1012"/>
      <c r="M163" s="332"/>
      <c r="N163" s="332"/>
      <c r="O163" s="332"/>
      <c r="P163" s="1013"/>
      <c r="Q163" s="965"/>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row>
    <row r="164" spans="1:43" ht="15" customHeight="1">
      <c r="A164" s="332"/>
      <c r="B164" s="332"/>
      <c r="C164" s="332"/>
      <c r="D164" s="332"/>
      <c r="E164" s="332"/>
      <c r="F164" s="332"/>
      <c r="G164" s="332"/>
      <c r="H164" s="332"/>
      <c r="I164" s="332"/>
      <c r="J164" s="332"/>
      <c r="K164" s="332"/>
      <c r="L164" s="1012"/>
      <c r="M164" s="332"/>
      <c r="N164" s="332"/>
      <c r="O164" s="332"/>
      <c r="P164" s="1013"/>
      <c r="Q164" s="965"/>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row>
    <row r="165" spans="1:43" ht="15" customHeight="1">
      <c r="A165" s="332"/>
      <c r="B165" s="332"/>
      <c r="C165" s="332"/>
      <c r="D165" s="332"/>
      <c r="E165" s="332"/>
      <c r="F165" s="332"/>
      <c r="G165" s="332"/>
      <c r="H165" s="332"/>
      <c r="I165" s="332"/>
      <c r="J165" s="332"/>
      <c r="K165" s="332"/>
      <c r="L165" s="1012"/>
      <c r="M165" s="332"/>
      <c r="N165" s="332"/>
      <c r="O165" s="332"/>
      <c r="P165" s="1013"/>
      <c r="Q165" s="965"/>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row>
    <row r="166" spans="1:43" ht="15" customHeight="1">
      <c r="A166" s="332"/>
      <c r="B166" s="332"/>
      <c r="C166" s="332"/>
      <c r="D166" s="332"/>
      <c r="E166" s="332"/>
      <c r="F166" s="332"/>
      <c r="G166" s="332"/>
      <c r="H166" s="332"/>
      <c r="I166" s="332"/>
      <c r="J166" s="332"/>
      <c r="K166" s="332"/>
      <c r="L166" s="1012"/>
      <c r="M166" s="332"/>
      <c r="N166" s="332"/>
      <c r="O166" s="332"/>
      <c r="P166" s="1013"/>
      <c r="Q166" s="965"/>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row>
    <row r="167" spans="1:43" ht="15" customHeight="1">
      <c r="A167" s="332"/>
      <c r="B167" s="332"/>
      <c r="C167" s="332"/>
      <c r="D167" s="332"/>
      <c r="E167" s="332"/>
      <c r="F167" s="332"/>
      <c r="G167" s="332"/>
      <c r="H167" s="332"/>
      <c r="I167" s="332"/>
      <c r="J167" s="332"/>
      <c r="K167" s="332"/>
      <c r="L167" s="1012"/>
      <c r="M167" s="332"/>
      <c r="N167" s="332"/>
      <c r="O167" s="332"/>
      <c r="P167" s="1013"/>
      <c r="Q167" s="965"/>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row>
    <row r="168" spans="1:43" ht="15" customHeight="1">
      <c r="A168" s="332"/>
      <c r="B168" s="332"/>
      <c r="C168" s="332"/>
      <c r="D168" s="332"/>
      <c r="E168" s="332"/>
      <c r="F168" s="332"/>
      <c r="G168" s="332"/>
      <c r="H168" s="332"/>
      <c r="I168" s="332"/>
      <c r="J168" s="332"/>
      <c r="K168" s="332"/>
      <c r="L168" s="1012"/>
      <c r="M168" s="332"/>
      <c r="N168" s="332"/>
      <c r="O168" s="332"/>
      <c r="P168" s="1013"/>
      <c r="Q168" s="965"/>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row>
    <row r="169" spans="1:43" ht="15" customHeight="1">
      <c r="A169" s="332"/>
      <c r="B169" s="332"/>
      <c r="C169" s="332"/>
      <c r="D169" s="332"/>
      <c r="E169" s="332"/>
      <c r="F169" s="332"/>
      <c r="G169" s="332"/>
      <c r="H169" s="332"/>
      <c r="I169" s="332"/>
      <c r="J169" s="332"/>
      <c r="K169" s="332"/>
      <c r="L169" s="1012"/>
      <c r="M169" s="332"/>
      <c r="N169" s="332"/>
      <c r="O169" s="332"/>
      <c r="P169" s="1013"/>
      <c r="Q169" s="965"/>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row>
    <row r="170" spans="1:43" ht="15" customHeight="1">
      <c r="A170" s="332"/>
      <c r="B170" s="332"/>
      <c r="C170" s="332"/>
      <c r="D170" s="332"/>
      <c r="E170" s="332"/>
      <c r="F170" s="332"/>
      <c r="G170" s="332"/>
      <c r="H170" s="332"/>
      <c r="I170" s="332"/>
      <c r="J170" s="332"/>
      <c r="K170" s="332"/>
      <c r="L170" s="1012"/>
      <c r="M170" s="332"/>
      <c r="N170" s="332"/>
      <c r="O170" s="332"/>
      <c r="P170" s="1013"/>
      <c r="Q170" s="965"/>
      <c r="R170" s="332"/>
      <c r="S170" s="332"/>
      <c r="T170" s="332"/>
      <c r="U170" s="332"/>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row>
    <row r="171" spans="1:43" ht="15" customHeight="1">
      <c r="A171" s="332"/>
      <c r="B171" s="332"/>
      <c r="C171" s="332"/>
      <c r="D171" s="332"/>
      <c r="E171" s="332"/>
      <c r="F171" s="332"/>
      <c r="G171" s="332"/>
      <c r="H171" s="332"/>
      <c r="I171" s="332"/>
      <c r="J171" s="332"/>
      <c r="K171" s="332"/>
      <c r="L171" s="1012"/>
      <c r="M171" s="332"/>
      <c r="N171" s="332"/>
      <c r="O171" s="332"/>
      <c r="P171" s="1013"/>
      <c r="Q171" s="965"/>
      <c r="R171" s="332"/>
      <c r="S171" s="332"/>
      <c r="T171" s="332"/>
      <c r="U171" s="332"/>
      <c r="V171" s="332"/>
      <c r="W171" s="332"/>
      <c r="X171" s="332"/>
      <c r="Y171" s="332"/>
      <c r="Z171" s="332"/>
      <c r="AA171" s="332"/>
      <c r="AB171" s="332"/>
      <c r="AC171" s="332"/>
      <c r="AD171" s="332"/>
      <c r="AE171" s="332"/>
      <c r="AF171" s="332"/>
      <c r="AG171" s="332"/>
      <c r="AH171" s="332"/>
      <c r="AI171" s="332"/>
      <c r="AJ171" s="332"/>
      <c r="AK171" s="332"/>
      <c r="AL171" s="332"/>
      <c r="AM171" s="332"/>
      <c r="AN171" s="332"/>
      <c r="AO171" s="332"/>
      <c r="AP171" s="332"/>
      <c r="AQ171" s="332"/>
    </row>
    <row r="172" spans="1:43" ht="15" customHeight="1">
      <c r="A172" s="332"/>
      <c r="B172" s="332"/>
      <c r="C172" s="332"/>
      <c r="D172" s="332"/>
      <c r="E172" s="332"/>
      <c r="F172" s="332"/>
      <c r="G172" s="332"/>
      <c r="H172" s="332"/>
      <c r="I172" s="332"/>
      <c r="J172" s="332"/>
      <c r="K172" s="332"/>
      <c r="L172" s="1012"/>
      <c r="M172" s="332"/>
      <c r="N172" s="332"/>
      <c r="O172" s="332"/>
      <c r="P172" s="1013"/>
      <c r="Q172" s="965"/>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row>
    <row r="173" spans="1:43" ht="15" customHeight="1">
      <c r="A173" s="332"/>
      <c r="B173" s="332"/>
      <c r="C173" s="332"/>
      <c r="D173" s="332"/>
      <c r="E173" s="332"/>
      <c r="F173" s="332"/>
      <c r="G173" s="332"/>
      <c r="H173" s="332"/>
      <c r="I173" s="332"/>
      <c r="J173" s="332"/>
      <c r="K173" s="332"/>
      <c r="L173" s="1012"/>
      <c r="M173" s="332"/>
      <c r="N173" s="332"/>
      <c r="O173" s="332"/>
      <c r="P173" s="1013"/>
      <c r="Q173" s="965"/>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row>
    <row r="174" spans="1:43" ht="15" customHeight="1">
      <c r="A174" s="332"/>
      <c r="B174" s="332"/>
      <c r="C174" s="332"/>
      <c r="D174" s="332"/>
      <c r="E174" s="332"/>
      <c r="F174" s="332"/>
      <c r="G174" s="332"/>
      <c r="H174" s="332"/>
      <c r="I174" s="332"/>
      <c r="J174" s="332"/>
      <c r="K174" s="332"/>
      <c r="L174" s="1012"/>
      <c r="M174" s="332"/>
      <c r="N174" s="332"/>
      <c r="O174" s="332"/>
      <c r="P174" s="1013"/>
      <c r="Q174" s="965"/>
      <c r="R174" s="332"/>
      <c r="S174" s="332"/>
      <c r="T174" s="332"/>
      <c r="U174" s="332"/>
      <c r="V174" s="332"/>
      <c r="W174" s="332"/>
      <c r="X174" s="332"/>
      <c r="Y174" s="332"/>
      <c r="Z174" s="332"/>
      <c r="AA174" s="332"/>
      <c r="AB174" s="332"/>
      <c r="AC174" s="332"/>
      <c r="AD174" s="332"/>
      <c r="AE174" s="332"/>
      <c r="AF174" s="332"/>
      <c r="AG174" s="332"/>
      <c r="AH174" s="332"/>
      <c r="AI174" s="332"/>
      <c r="AJ174" s="332"/>
      <c r="AK174" s="332"/>
      <c r="AL174" s="332"/>
      <c r="AM174" s="332"/>
      <c r="AN174" s="332"/>
      <c r="AO174" s="332"/>
      <c r="AP174" s="332"/>
      <c r="AQ174" s="332"/>
    </row>
    <row r="175" spans="1:43" ht="15" customHeight="1">
      <c r="A175" s="332"/>
      <c r="B175" s="332"/>
      <c r="C175" s="332"/>
      <c r="D175" s="332"/>
      <c r="E175" s="332"/>
      <c r="F175" s="332"/>
      <c r="G175" s="332"/>
      <c r="H175" s="332"/>
      <c r="I175" s="332"/>
      <c r="J175" s="332"/>
      <c r="K175" s="332"/>
      <c r="L175" s="1012"/>
      <c r="M175" s="332"/>
      <c r="N175" s="332"/>
      <c r="O175" s="332"/>
      <c r="P175" s="1013"/>
      <c r="Q175" s="965"/>
      <c r="R175" s="332"/>
      <c r="S175" s="332"/>
      <c r="T175" s="332"/>
      <c r="U175" s="332"/>
      <c r="V175" s="332"/>
      <c r="W175" s="332"/>
      <c r="X175" s="332"/>
      <c r="Y175" s="332"/>
      <c r="Z175" s="332"/>
      <c r="AA175" s="332"/>
      <c r="AB175" s="332"/>
      <c r="AC175" s="332"/>
      <c r="AD175" s="332"/>
      <c r="AE175" s="332"/>
      <c r="AF175" s="332"/>
      <c r="AG175" s="332"/>
      <c r="AH175" s="332"/>
      <c r="AI175" s="332"/>
      <c r="AJ175" s="332"/>
      <c r="AK175" s="332"/>
      <c r="AL175" s="332"/>
      <c r="AM175" s="332"/>
      <c r="AN175" s="332"/>
      <c r="AO175" s="332"/>
      <c r="AP175" s="332"/>
      <c r="AQ175" s="332"/>
    </row>
    <row r="176" spans="1:43" ht="15" customHeight="1">
      <c r="A176" s="332"/>
      <c r="B176" s="332"/>
      <c r="C176" s="332"/>
      <c r="D176" s="332"/>
      <c r="E176" s="332"/>
      <c r="F176" s="332"/>
      <c r="G176" s="332"/>
      <c r="H176" s="332"/>
      <c r="I176" s="332"/>
      <c r="J176" s="332"/>
      <c r="K176" s="332"/>
      <c r="L176" s="1012"/>
      <c r="M176" s="332"/>
      <c r="N176" s="332"/>
      <c r="O176" s="332"/>
      <c r="P176" s="1013"/>
      <c r="Q176" s="965"/>
      <c r="R176" s="332"/>
      <c r="S176" s="332"/>
      <c r="T176" s="332"/>
      <c r="U176" s="332"/>
      <c r="V176" s="332"/>
      <c r="W176" s="332"/>
      <c r="X176" s="332"/>
      <c r="Y176" s="332"/>
      <c r="Z176" s="332"/>
      <c r="AA176" s="332"/>
      <c r="AB176" s="332"/>
      <c r="AC176" s="332"/>
      <c r="AD176" s="332"/>
      <c r="AE176" s="332"/>
      <c r="AF176" s="332"/>
      <c r="AG176" s="332"/>
      <c r="AH176" s="332"/>
      <c r="AI176" s="332"/>
      <c r="AJ176" s="332"/>
      <c r="AK176" s="332"/>
      <c r="AL176" s="332"/>
      <c r="AM176" s="332"/>
      <c r="AN176" s="332"/>
      <c r="AO176" s="332"/>
      <c r="AP176" s="332"/>
      <c r="AQ176" s="332"/>
    </row>
    <row r="177" spans="1:43" ht="15" customHeight="1">
      <c r="A177" s="332"/>
      <c r="B177" s="332"/>
      <c r="C177" s="332"/>
      <c r="D177" s="332"/>
      <c r="E177" s="332"/>
      <c r="F177" s="332"/>
      <c r="G177" s="332"/>
      <c r="H177" s="332"/>
      <c r="I177" s="332"/>
      <c r="J177" s="332"/>
      <c r="K177" s="332"/>
      <c r="L177" s="1012"/>
      <c r="M177" s="332"/>
      <c r="N177" s="332"/>
      <c r="O177" s="332"/>
      <c r="P177" s="1013"/>
      <c r="Q177" s="965"/>
      <c r="R177" s="332"/>
      <c r="S177" s="332"/>
      <c r="T177" s="332"/>
      <c r="U177" s="332"/>
      <c r="V177" s="332"/>
      <c r="W177" s="332"/>
      <c r="X177" s="332"/>
      <c r="Y177" s="332"/>
      <c r="Z177" s="332"/>
      <c r="AA177" s="332"/>
      <c r="AB177" s="332"/>
      <c r="AC177" s="332"/>
      <c r="AD177" s="332"/>
      <c r="AE177" s="332"/>
      <c r="AF177" s="332"/>
      <c r="AG177" s="332"/>
      <c r="AH177" s="332"/>
      <c r="AI177" s="332"/>
      <c r="AJ177" s="332"/>
      <c r="AK177" s="332"/>
      <c r="AL177" s="332"/>
      <c r="AM177" s="332"/>
      <c r="AN177" s="332"/>
      <c r="AO177" s="332"/>
      <c r="AP177" s="332"/>
      <c r="AQ177" s="332"/>
    </row>
    <row r="178" spans="1:43" ht="15" customHeight="1">
      <c r="A178" s="332"/>
      <c r="B178" s="332"/>
      <c r="C178" s="332"/>
      <c r="D178" s="332"/>
      <c r="E178" s="332"/>
      <c r="F178" s="332"/>
      <c r="G178" s="332"/>
      <c r="H178" s="332"/>
      <c r="I178" s="332"/>
      <c r="J178" s="332"/>
      <c r="K178" s="332"/>
      <c r="L178" s="1012"/>
      <c r="M178" s="332"/>
      <c r="N178" s="332"/>
      <c r="O178" s="332"/>
      <c r="P178" s="1013"/>
      <c r="Q178" s="965"/>
      <c r="R178" s="332"/>
      <c r="S178" s="332"/>
      <c r="T178" s="332"/>
      <c r="U178" s="332"/>
      <c r="V178" s="332"/>
      <c r="W178" s="332"/>
      <c r="X178" s="332"/>
      <c r="Y178" s="332"/>
      <c r="Z178" s="332"/>
      <c r="AA178" s="332"/>
      <c r="AB178" s="332"/>
      <c r="AC178" s="332"/>
      <c r="AD178" s="332"/>
      <c r="AE178" s="332"/>
      <c r="AF178" s="332"/>
      <c r="AG178" s="332"/>
      <c r="AH178" s="332"/>
      <c r="AI178" s="332"/>
      <c r="AJ178" s="332"/>
      <c r="AK178" s="332"/>
      <c r="AL178" s="332"/>
      <c r="AM178" s="332"/>
      <c r="AN178" s="332"/>
      <c r="AO178" s="332"/>
      <c r="AP178" s="332"/>
      <c r="AQ178" s="332"/>
    </row>
    <row r="179" spans="1:43" ht="15" customHeight="1">
      <c r="A179" s="332"/>
      <c r="B179" s="332"/>
      <c r="C179" s="332"/>
      <c r="D179" s="332"/>
      <c r="E179" s="332"/>
      <c r="F179" s="332"/>
      <c r="G179" s="332"/>
      <c r="H179" s="332"/>
      <c r="I179" s="332"/>
      <c r="J179" s="332"/>
      <c r="K179" s="332"/>
      <c r="L179" s="1012"/>
      <c r="M179" s="332"/>
      <c r="N179" s="332"/>
      <c r="O179" s="332"/>
      <c r="P179" s="1013"/>
      <c r="Q179" s="965"/>
      <c r="R179" s="332"/>
      <c r="S179" s="332"/>
      <c r="T179" s="332"/>
      <c r="U179" s="332"/>
      <c r="V179" s="332"/>
      <c r="W179" s="332"/>
      <c r="X179" s="332"/>
      <c r="Y179" s="332"/>
      <c r="Z179" s="332"/>
      <c r="AA179" s="332"/>
      <c r="AB179" s="332"/>
      <c r="AC179" s="332"/>
      <c r="AD179" s="332"/>
      <c r="AE179" s="332"/>
      <c r="AF179" s="332"/>
      <c r="AG179" s="332"/>
      <c r="AH179" s="332"/>
      <c r="AI179" s="332"/>
      <c r="AJ179" s="332"/>
      <c r="AK179" s="332"/>
      <c r="AL179" s="332"/>
      <c r="AM179" s="332"/>
      <c r="AN179" s="332"/>
      <c r="AO179" s="332"/>
      <c r="AP179" s="332"/>
      <c r="AQ179" s="332"/>
    </row>
    <row r="180" spans="1:43" ht="15" customHeight="1">
      <c r="A180" s="332"/>
      <c r="B180" s="332"/>
      <c r="C180" s="332"/>
      <c r="D180" s="332"/>
      <c r="E180" s="332"/>
      <c r="F180" s="332"/>
      <c r="G180" s="332"/>
      <c r="H180" s="332"/>
      <c r="I180" s="332"/>
      <c r="J180" s="332"/>
      <c r="K180" s="332"/>
      <c r="L180" s="1012"/>
      <c r="M180" s="332"/>
      <c r="N180" s="332"/>
      <c r="O180" s="332"/>
      <c r="P180" s="1013"/>
      <c r="Q180" s="965"/>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row>
    <row r="181" spans="1:43" ht="15" customHeight="1">
      <c r="A181" s="332"/>
      <c r="B181" s="332"/>
      <c r="C181" s="332"/>
      <c r="D181" s="332"/>
      <c r="E181" s="332"/>
      <c r="F181" s="332"/>
      <c r="G181" s="332"/>
      <c r="H181" s="332"/>
      <c r="I181" s="332"/>
      <c r="J181" s="332"/>
      <c r="K181" s="332"/>
      <c r="L181" s="1012"/>
      <c r="M181" s="332"/>
      <c r="N181" s="332"/>
      <c r="O181" s="332"/>
      <c r="P181" s="1013"/>
      <c r="Q181" s="965"/>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row>
    <row r="182" spans="1:43" ht="15" customHeight="1">
      <c r="A182" s="332"/>
      <c r="B182" s="332"/>
      <c r="C182" s="332"/>
      <c r="D182" s="332"/>
      <c r="E182" s="332"/>
      <c r="F182" s="332"/>
      <c r="G182" s="332"/>
      <c r="H182" s="332"/>
      <c r="I182" s="332"/>
      <c r="J182" s="332"/>
      <c r="K182" s="332"/>
      <c r="L182" s="1012"/>
      <c r="M182" s="332"/>
      <c r="N182" s="332"/>
      <c r="O182" s="332"/>
      <c r="P182" s="1013"/>
      <c r="Q182" s="965"/>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row>
    <row r="183" spans="1:43" ht="15" customHeight="1">
      <c r="A183" s="332"/>
      <c r="B183" s="332"/>
      <c r="C183" s="332"/>
      <c r="D183" s="332"/>
      <c r="E183" s="332"/>
      <c r="F183" s="332"/>
      <c r="G183" s="332"/>
      <c r="H183" s="332"/>
      <c r="I183" s="332"/>
      <c r="J183" s="332"/>
      <c r="K183" s="332"/>
      <c r="L183" s="1012"/>
      <c r="M183" s="332"/>
      <c r="N183" s="332"/>
      <c r="O183" s="332"/>
      <c r="P183" s="1013"/>
      <c r="Q183" s="965"/>
      <c r="R183" s="332"/>
      <c r="S183" s="332"/>
      <c r="T183" s="332"/>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row>
    <row r="184" spans="1:43" ht="15" customHeight="1">
      <c r="A184" s="332"/>
      <c r="B184" s="332"/>
      <c r="C184" s="332"/>
      <c r="D184" s="332"/>
      <c r="E184" s="332"/>
      <c r="F184" s="332"/>
      <c r="G184" s="332"/>
      <c r="H184" s="332"/>
      <c r="I184" s="332"/>
      <c r="J184" s="332"/>
      <c r="K184" s="332"/>
      <c r="L184" s="1012"/>
      <c r="M184" s="332"/>
      <c r="N184" s="332"/>
      <c r="O184" s="332"/>
      <c r="P184" s="1013"/>
      <c r="Q184" s="965"/>
      <c r="R184" s="332"/>
      <c r="S184" s="332"/>
      <c r="T184" s="332"/>
      <c r="U184" s="332"/>
      <c r="V184" s="332"/>
      <c r="W184" s="332"/>
      <c r="X184" s="332"/>
      <c r="Y184" s="332"/>
      <c r="Z184" s="332"/>
      <c r="AA184" s="332"/>
      <c r="AB184" s="332"/>
      <c r="AC184" s="332"/>
      <c r="AD184" s="332"/>
      <c r="AE184" s="332"/>
      <c r="AF184" s="332"/>
      <c r="AG184" s="332"/>
      <c r="AH184" s="332"/>
      <c r="AI184" s="332"/>
      <c r="AJ184" s="332"/>
      <c r="AK184" s="332"/>
      <c r="AL184" s="332"/>
      <c r="AM184" s="332"/>
      <c r="AN184" s="332"/>
      <c r="AO184" s="332"/>
      <c r="AP184" s="332"/>
      <c r="AQ184" s="332"/>
    </row>
    <row r="185" spans="1:43" ht="15" customHeight="1">
      <c r="A185" s="332"/>
      <c r="B185" s="332"/>
      <c r="C185" s="332"/>
      <c r="D185" s="332"/>
      <c r="E185" s="332"/>
      <c r="F185" s="332"/>
      <c r="G185" s="332"/>
      <c r="H185" s="332"/>
      <c r="I185" s="332"/>
      <c r="J185" s="332"/>
      <c r="K185" s="332"/>
      <c r="L185" s="1012"/>
      <c r="M185" s="332"/>
      <c r="N185" s="332"/>
      <c r="O185" s="332"/>
      <c r="P185" s="1013"/>
      <c r="Q185" s="965"/>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row>
    <row r="186" spans="1:43" ht="15" customHeight="1">
      <c r="A186" s="332"/>
      <c r="B186" s="332"/>
      <c r="C186" s="332"/>
      <c r="D186" s="332"/>
      <c r="E186" s="332"/>
      <c r="F186" s="332"/>
      <c r="G186" s="332"/>
      <c r="H186" s="332"/>
      <c r="I186" s="332"/>
      <c r="J186" s="332"/>
      <c r="K186" s="332"/>
      <c r="L186" s="1012"/>
      <c r="M186" s="332"/>
      <c r="N186" s="332"/>
      <c r="O186" s="332"/>
      <c r="P186" s="1013"/>
      <c r="Q186" s="965"/>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row>
    <row r="187" spans="1:43" ht="15" customHeight="1">
      <c r="A187" s="332"/>
      <c r="B187" s="332"/>
      <c r="C187" s="332"/>
      <c r="D187" s="332"/>
      <c r="E187" s="332"/>
      <c r="F187" s="332"/>
      <c r="G187" s="332"/>
      <c r="H187" s="332"/>
      <c r="I187" s="332"/>
      <c r="J187" s="332"/>
      <c r="K187" s="332"/>
      <c r="L187" s="1012"/>
      <c r="M187" s="332"/>
      <c r="N187" s="332"/>
      <c r="O187" s="332"/>
      <c r="P187" s="1013"/>
      <c r="Q187" s="965"/>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row>
    <row r="188" spans="1:43" ht="15" customHeight="1">
      <c r="A188" s="332"/>
      <c r="B188" s="332"/>
      <c r="C188" s="332"/>
      <c r="D188" s="332"/>
      <c r="E188" s="332"/>
      <c r="F188" s="332"/>
      <c r="G188" s="332"/>
      <c r="H188" s="332"/>
      <c r="I188" s="332"/>
      <c r="J188" s="332"/>
      <c r="K188" s="332"/>
      <c r="L188" s="1012"/>
      <c r="M188" s="332"/>
      <c r="N188" s="332"/>
      <c r="O188" s="332"/>
      <c r="P188" s="1013"/>
      <c r="Q188" s="965"/>
      <c r="R188" s="332"/>
      <c r="S188" s="332"/>
      <c r="T188" s="332"/>
      <c r="U188" s="332"/>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row>
    <row r="189" spans="1:43" ht="15" customHeight="1">
      <c r="A189" s="332"/>
      <c r="B189" s="332"/>
      <c r="C189" s="332"/>
      <c r="D189" s="332"/>
      <c r="E189" s="332"/>
      <c r="F189" s="332"/>
      <c r="G189" s="332"/>
      <c r="H189" s="332"/>
      <c r="I189" s="332"/>
      <c r="J189" s="332"/>
      <c r="K189" s="332"/>
      <c r="L189" s="1012"/>
      <c r="M189" s="332"/>
      <c r="N189" s="332"/>
      <c r="O189" s="332"/>
      <c r="P189" s="1013"/>
      <c r="Q189" s="965"/>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row>
    <row r="190" spans="1:43" ht="15" customHeight="1">
      <c r="A190" s="332"/>
      <c r="B190" s="332"/>
      <c r="C190" s="332"/>
      <c r="D190" s="332"/>
      <c r="E190" s="332"/>
      <c r="F190" s="332"/>
      <c r="G190" s="332"/>
      <c r="H190" s="332"/>
      <c r="I190" s="332"/>
      <c r="J190" s="332"/>
      <c r="K190" s="332"/>
      <c r="L190" s="1012"/>
      <c r="M190" s="332"/>
      <c r="N190" s="332"/>
      <c r="O190" s="332"/>
      <c r="P190" s="1013"/>
      <c r="Q190" s="965"/>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row>
    <row r="191" spans="1:43" ht="15" customHeight="1">
      <c r="A191" s="332"/>
      <c r="B191" s="332"/>
      <c r="C191" s="332"/>
      <c r="D191" s="332"/>
      <c r="E191" s="332"/>
      <c r="F191" s="332"/>
      <c r="G191" s="332"/>
      <c r="H191" s="332"/>
      <c r="I191" s="332"/>
      <c r="J191" s="332"/>
      <c r="K191" s="332"/>
      <c r="L191" s="1012"/>
      <c r="M191" s="332"/>
      <c r="N191" s="332"/>
      <c r="O191" s="332"/>
      <c r="P191" s="1013"/>
      <c r="Q191" s="965"/>
      <c r="R191" s="332"/>
      <c r="S191" s="332"/>
      <c r="T191" s="332"/>
      <c r="U191" s="332"/>
      <c r="V191" s="332"/>
      <c r="W191" s="332"/>
      <c r="X191" s="332"/>
      <c r="Y191" s="332"/>
      <c r="Z191" s="332"/>
      <c r="AA191" s="332"/>
      <c r="AB191" s="332"/>
      <c r="AC191" s="332"/>
      <c r="AD191" s="332"/>
      <c r="AE191" s="332"/>
      <c r="AF191" s="332"/>
      <c r="AG191" s="332"/>
      <c r="AH191" s="332"/>
      <c r="AI191" s="332"/>
      <c r="AJ191" s="332"/>
      <c r="AK191" s="332"/>
      <c r="AL191" s="332"/>
      <c r="AM191" s="332"/>
      <c r="AN191" s="332"/>
      <c r="AO191" s="332"/>
      <c r="AP191" s="332"/>
      <c r="AQ191" s="332"/>
    </row>
    <row r="192" spans="1:43" ht="15" customHeight="1">
      <c r="A192" s="332"/>
      <c r="B192" s="332"/>
      <c r="C192" s="332"/>
      <c r="D192" s="332"/>
      <c r="E192" s="332"/>
      <c r="F192" s="332"/>
      <c r="G192" s="332"/>
      <c r="H192" s="332"/>
      <c r="I192" s="332"/>
      <c r="J192" s="332"/>
      <c r="K192" s="332"/>
      <c r="L192" s="1012"/>
      <c r="M192" s="332"/>
      <c r="N192" s="332"/>
      <c r="O192" s="332"/>
      <c r="P192" s="1013"/>
      <c r="Q192" s="965"/>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row>
    <row r="193" spans="1:43" ht="15" customHeight="1">
      <c r="A193" s="332"/>
      <c r="B193" s="332"/>
      <c r="C193" s="332"/>
      <c r="D193" s="332"/>
      <c r="E193" s="332"/>
      <c r="F193" s="332"/>
      <c r="G193" s="332"/>
      <c r="H193" s="332"/>
      <c r="I193" s="332"/>
      <c r="J193" s="332"/>
      <c r="K193" s="332"/>
      <c r="L193" s="1012"/>
      <c r="M193" s="332"/>
      <c r="N193" s="332"/>
      <c r="O193" s="332"/>
      <c r="P193" s="1013"/>
      <c r="Q193" s="965"/>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row>
    <row r="194" spans="1:43" ht="15" customHeight="1">
      <c r="A194" s="332"/>
      <c r="B194" s="332"/>
      <c r="C194" s="332"/>
      <c r="D194" s="332"/>
      <c r="E194" s="332"/>
      <c r="F194" s="332"/>
      <c r="G194" s="332"/>
      <c r="H194" s="332"/>
      <c r="I194" s="332"/>
      <c r="J194" s="332"/>
      <c r="K194" s="332"/>
      <c r="L194" s="1012"/>
      <c r="M194" s="332"/>
      <c r="N194" s="332"/>
      <c r="O194" s="332"/>
      <c r="P194" s="1013"/>
      <c r="Q194" s="965"/>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row>
    <row r="195" spans="1:43" ht="15" customHeight="1">
      <c r="A195" s="332"/>
      <c r="B195" s="332"/>
      <c r="C195" s="332"/>
      <c r="D195" s="332"/>
      <c r="E195" s="332"/>
      <c r="F195" s="332"/>
      <c r="G195" s="332"/>
      <c r="H195" s="332"/>
      <c r="I195" s="332"/>
      <c r="J195" s="332"/>
      <c r="K195" s="332"/>
      <c r="L195" s="1012"/>
      <c r="M195" s="332"/>
      <c r="N195" s="332"/>
      <c r="O195" s="332"/>
      <c r="P195" s="1013"/>
      <c r="Q195" s="965"/>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row>
    <row r="196" spans="1:43" ht="15" customHeight="1">
      <c r="A196" s="332"/>
      <c r="B196" s="332"/>
      <c r="C196" s="332"/>
      <c r="D196" s="332"/>
      <c r="E196" s="332"/>
      <c r="F196" s="332"/>
      <c r="G196" s="332"/>
      <c r="H196" s="332"/>
      <c r="I196" s="332"/>
      <c r="J196" s="332"/>
      <c r="K196" s="332"/>
      <c r="L196" s="1012"/>
      <c r="M196" s="332"/>
      <c r="N196" s="332"/>
      <c r="O196" s="332"/>
      <c r="P196" s="1013"/>
      <c r="Q196" s="965"/>
      <c r="R196" s="332"/>
      <c r="S196" s="332"/>
      <c r="T196" s="332"/>
      <c r="U196" s="332"/>
      <c r="V196" s="332"/>
      <c r="W196" s="332"/>
      <c r="X196" s="332"/>
      <c r="Y196" s="332"/>
      <c r="Z196" s="332"/>
      <c r="AA196" s="332"/>
      <c r="AB196" s="332"/>
      <c r="AC196" s="332"/>
      <c r="AD196" s="332"/>
      <c r="AE196" s="332"/>
      <c r="AF196" s="332"/>
      <c r="AG196" s="332"/>
      <c r="AH196" s="332"/>
      <c r="AI196" s="332"/>
      <c r="AJ196" s="332"/>
      <c r="AK196" s="332"/>
      <c r="AL196" s="332"/>
      <c r="AM196" s="332"/>
      <c r="AN196" s="332"/>
      <c r="AO196" s="332"/>
      <c r="AP196" s="332"/>
      <c r="AQ196" s="332"/>
    </row>
    <row r="197" spans="1:43" ht="15" customHeight="1">
      <c r="A197" s="332"/>
      <c r="B197" s="332"/>
      <c r="C197" s="332"/>
      <c r="D197" s="332"/>
      <c r="E197" s="332"/>
      <c r="F197" s="332"/>
      <c r="G197" s="332"/>
      <c r="H197" s="332"/>
      <c r="I197" s="332"/>
      <c r="J197" s="332"/>
      <c r="K197" s="332"/>
      <c r="L197" s="1012"/>
      <c r="M197" s="332"/>
      <c r="N197" s="332"/>
      <c r="O197" s="332"/>
      <c r="P197" s="1013"/>
      <c r="Q197" s="965"/>
      <c r="R197" s="332"/>
      <c r="S197" s="332"/>
      <c r="T197" s="332"/>
      <c r="U197" s="332"/>
      <c r="V197" s="332"/>
      <c r="W197" s="332"/>
      <c r="X197" s="332"/>
      <c r="Y197" s="332"/>
      <c r="Z197" s="332"/>
      <c r="AA197" s="332"/>
      <c r="AB197" s="332"/>
      <c r="AC197" s="332"/>
      <c r="AD197" s="332"/>
      <c r="AE197" s="332"/>
      <c r="AF197" s="332"/>
      <c r="AG197" s="332"/>
      <c r="AH197" s="332"/>
      <c r="AI197" s="332"/>
      <c r="AJ197" s="332"/>
      <c r="AK197" s="332"/>
      <c r="AL197" s="332"/>
      <c r="AM197" s="332"/>
      <c r="AN197" s="332"/>
      <c r="AO197" s="332"/>
      <c r="AP197" s="332"/>
      <c r="AQ197" s="332"/>
    </row>
    <row r="198" spans="1:43" ht="15" customHeight="1">
      <c r="A198" s="332"/>
      <c r="B198" s="332"/>
      <c r="C198" s="332"/>
      <c r="D198" s="332"/>
      <c r="E198" s="332"/>
      <c r="F198" s="332"/>
      <c r="G198" s="332"/>
      <c r="H198" s="332"/>
      <c r="I198" s="332"/>
      <c r="J198" s="332"/>
      <c r="K198" s="332"/>
      <c r="L198" s="1012"/>
      <c r="M198" s="332"/>
      <c r="N198" s="332"/>
      <c r="O198" s="332"/>
      <c r="P198" s="1013"/>
      <c r="Q198" s="965"/>
      <c r="R198" s="332"/>
      <c r="S198" s="332"/>
      <c r="T198" s="332"/>
      <c r="U198" s="332"/>
      <c r="V198" s="332"/>
      <c r="W198" s="332"/>
      <c r="X198" s="332"/>
      <c r="Y198" s="332"/>
      <c r="Z198" s="332"/>
      <c r="AA198" s="332"/>
      <c r="AB198" s="332"/>
      <c r="AC198" s="332"/>
      <c r="AD198" s="332"/>
      <c r="AE198" s="332"/>
      <c r="AF198" s="332"/>
      <c r="AG198" s="332"/>
      <c r="AH198" s="332"/>
      <c r="AI198" s="332"/>
      <c r="AJ198" s="332"/>
      <c r="AK198" s="332"/>
      <c r="AL198" s="332"/>
      <c r="AM198" s="332"/>
      <c r="AN198" s="332"/>
      <c r="AO198" s="332"/>
      <c r="AP198" s="332"/>
      <c r="AQ198" s="332"/>
    </row>
    <row r="199" spans="1:43" ht="15" customHeight="1">
      <c r="A199" s="332"/>
      <c r="B199" s="332"/>
      <c r="C199" s="332"/>
      <c r="D199" s="332"/>
      <c r="E199" s="332"/>
      <c r="F199" s="332"/>
      <c r="G199" s="332"/>
      <c r="H199" s="332"/>
      <c r="I199" s="332"/>
      <c r="J199" s="332"/>
      <c r="K199" s="332"/>
      <c r="L199" s="1012"/>
      <c r="M199" s="332"/>
      <c r="N199" s="332"/>
      <c r="O199" s="332"/>
      <c r="P199" s="1013"/>
      <c r="Q199" s="965"/>
      <c r="R199" s="332"/>
      <c r="S199" s="332"/>
      <c r="T199" s="332"/>
      <c r="U199" s="332"/>
      <c r="V199" s="332"/>
      <c r="W199" s="332"/>
      <c r="X199" s="332"/>
      <c r="Y199" s="332"/>
      <c r="Z199" s="332"/>
      <c r="AA199" s="332"/>
      <c r="AB199" s="332"/>
      <c r="AC199" s="332"/>
      <c r="AD199" s="332"/>
      <c r="AE199" s="332"/>
      <c r="AF199" s="332"/>
      <c r="AG199" s="332"/>
      <c r="AH199" s="332"/>
      <c r="AI199" s="332"/>
      <c r="AJ199" s="332"/>
      <c r="AK199" s="332"/>
      <c r="AL199" s="332"/>
      <c r="AM199" s="332"/>
      <c r="AN199" s="332"/>
      <c r="AO199" s="332"/>
      <c r="AP199" s="332"/>
      <c r="AQ199" s="332"/>
    </row>
    <row r="200" spans="1:43" ht="15" customHeight="1">
      <c r="A200" s="332"/>
      <c r="B200" s="332"/>
      <c r="C200" s="332"/>
      <c r="D200" s="332"/>
      <c r="E200" s="332"/>
      <c r="F200" s="332"/>
      <c r="G200" s="332"/>
      <c r="H200" s="332"/>
      <c r="I200" s="332"/>
      <c r="J200" s="332"/>
      <c r="K200" s="332"/>
      <c r="L200" s="1012"/>
      <c r="M200" s="332"/>
      <c r="N200" s="332"/>
      <c r="O200" s="332"/>
      <c r="P200" s="1013"/>
      <c r="Q200" s="965"/>
      <c r="R200" s="332"/>
      <c r="S200" s="332"/>
      <c r="T200" s="332"/>
      <c r="U200" s="332"/>
      <c r="V200" s="332"/>
      <c r="W200" s="332"/>
      <c r="X200" s="332"/>
      <c r="Y200" s="332"/>
      <c r="Z200" s="332"/>
      <c r="AA200" s="332"/>
      <c r="AB200" s="332"/>
      <c r="AC200" s="332"/>
      <c r="AD200" s="332"/>
      <c r="AE200" s="332"/>
      <c r="AF200" s="332"/>
      <c r="AG200" s="332"/>
      <c r="AH200" s="332"/>
      <c r="AI200" s="332"/>
      <c r="AJ200" s="332"/>
      <c r="AK200" s="332"/>
      <c r="AL200" s="332"/>
      <c r="AM200" s="332"/>
      <c r="AN200" s="332"/>
      <c r="AO200" s="332"/>
      <c r="AP200" s="332"/>
      <c r="AQ200" s="332"/>
    </row>
    <row r="201" spans="1:43" ht="15" customHeight="1">
      <c r="A201" s="332"/>
      <c r="B201" s="332"/>
      <c r="C201" s="332"/>
      <c r="D201" s="332"/>
      <c r="E201" s="332"/>
      <c r="F201" s="332"/>
      <c r="G201" s="332"/>
      <c r="H201" s="332"/>
      <c r="I201" s="332"/>
      <c r="J201" s="332"/>
      <c r="K201" s="332"/>
      <c r="L201" s="1012"/>
      <c r="M201" s="332"/>
      <c r="N201" s="332"/>
      <c r="O201" s="332"/>
      <c r="P201" s="1013"/>
      <c r="Q201" s="965"/>
      <c r="R201" s="332"/>
      <c r="S201" s="332"/>
      <c r="T201" s="332"/>
      <c r="U201" s="332"/>
      <c r="V201" s="332"/>
      <c r="W201" s="332"/>
      <c r="X201" s="332"/>
      <c r="Y201" s="332"/>
      <c r="Z201" s="332"/>
      <c r="AA201" s="332"/>
      <c r="AB201" s="332"/>
      <c r="AC201" s="332"/>
      <c r="AD201" s="332"/>
      <c r="AE201" s="332"/>
      <c r="AF201" s="332"/>
      <c r="AG201" s="332"/>
      <c r="AH201" s="332"/>
      <c r="AI201" s="332"/>
      <c r="AJ201" s="332"/>
      <c r="AK201" s="332"/>
      <c r="AL201" s="332"/>
      <c r="AM201" s="332"/>
      <c r="AN201" s="332"/>
      <c r="AO201" s="332"/>
      <c r="AP201" s="332"/>
      <c r="AQ201" s="332"/>
    </row>
    <row r="202" spans="1:43" ht="15" customHeight="1">
      <c r="A202" s="332"/>
      <c r="B202" s="332"/>
      <c r="C202" s="332"/>
      <c r="D202" s="332"/>
      <c r="E202" s="332"/>
      <c r="F202" s="332"/>
      <c r="G202" s="332"/>
      <c r="H202" s="332"/>
      <c r="I202" s="332"/>
      <c r="J202" s="332"/>
      <c r="K202" s="332"/>
      <c r="L202" s="1012"/>
      <c r="M202" s="332"/>
      <c r="N202" s="332"/>
      <c r="O202" s="332"/>
      <c r="P202" s="1013"/>
      <c r="Q202" s="965"/>
      <c r="R202" s="332"/>
      <c r="S202" s="332"/>
      <c r="T202" s="332"/>
      <c r="U202" s="332"/>
      <c r="V202" s="332"/>
      <c r="W202" s="332"/>
      <c r="X202" s="332"/>
      <c r="Y202" s="332"/>
      <c r="Z202" s="332"/>
      <c r="AA202" s="332"/>
      <c r="AB202" s="332"/>
      <c r="AC202" s="332"/>
      <c r="AD202" s="332"/>
      <c r="AE202" s="332"/>
      <c r="AF202" s="332"/>
      <c r="AG202" s="332"/>
      <c r="AH202" s="332"/>
      <c r="AI202" s="332"/>
      <c r="AJ202" s="332"/>
      <c r="AK202" s="332"/>
      <c r="AL202" s="332"/>
      <c r="AM202" s="332"/>
      <c r="AN202" s="332"/>
      <c r="AO202" s="332"/>
      <c r="AP202" s="332"/>
      <c r="AQ202" s="332"/>
    </row>
    <row r="203" spans="1:43" ht="15" customHeight="1">
      <c r="A203" s="332"/>
      <c r="B203" s="332"/>
      <c r="C203" s="332"/>
      <c r="D203" s="332"/>
      <c r="E203" s="332"/>
      <c r="F203" s="332"/>
      <c r="G203" s="332"/>
      <c r="H203" s="332"/>
      <c r="I203" s="332"/>
      <c r="J203" s="332"/>
      <c r="K203" s="332"/>
      <c r="L203" s="1012"/>
      <c r="M203" s="332"/>
      <c r="N203" s="332"/>
      <c r="O203" s="332"/>
      <c r="P203" s="1013"/>
      <c r="Q203" s="965"/>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row>
    <row r="204" spans="1:43" ht="15" customHeight="1">
      <c r="A204" s="332"/>
      <c r="B204" s="332"/>
      <c r="C204" s="332"/>
      <c r="D204" s="332"/>
      <c r="E204" s="332"/>
      <c r="F204" s="332"/>
      <c r="G204" s="332"/>
      <c r="H204" s="332"/>
      <c r="I204" s="332"/>
      <c r="J204" s="332"/>
      <c r="K204" s="332"/>
      <c r="L204" s="1012"/>
      <c r="M204" s="332"/>
      <c r="N204" s="332"/>
      <c r="O204" s="332"/>
      <c r="P204" s="1013"/>
      <c r="Q204" s="965"/>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row>
    <row r="205" spans="1:43" ht="15" customHeight="1">
      <c r="A205" s="332"/>
      <c r="B205" s="332"/>
      <c r="C205" s="332"/>
      <c r="D205" s="332"/>
      <c r="E205" s="332"/>
      <c r="F205" s="332"/>
      <c r="G205" s="332"/>
      <c r="H205" s="332"/>
      <c r="I205" s="332"/>
      <c r="J205" s="332"/>
      <c r="K205" s="332"/>
      <c r="L205" s="1012"/>
      <c r="M205" s="332"/>
      <c r="N205" s="332"/>
      <c r="O205" s="332"/>
      <c r="P205" s="1013"/>
      <c r="Q205" s="965"/>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row>
    <row r="206" spans="1:43" ht="15" customHeight="1">
      <c r="A206" s="332"/>
      <c r="B206" s="332"/>
      <c r="C206" s="332"/>
      <c r="D206" s="332"/>
      <c r="E206" s="332"/>
      <c r="F206" s="332"/>
      <c r="G206" s="332"/>
      <c r="H206" s="332"/>
      <c r="I206" s="332"/>
      <c r="J206" s="332"/>
      <c r="K206" s="332"/>
      <c r="L206" s="1012"/>
      <c r="M206" s="332"/>
      <c r="N206" s="332"/>
      <c r="O206" s="332"/>
      <c r="P206" s="1013"/>
      <c r="Q206" s="965"/>
      <c r="R206" s="332"/>
      <c r="S206" s="332"/>
      <c r="T206" s="332"/>
      <c r="U206" s="332"/>
      <c r="V206" s="332"/>
      <c r="W206" s="332"/>
      <c r="X206" s="332"/>
      <c r="Y206" s="332"/>
      <c r="Z206" s="332"/>
      <c r="AA206" s="332"/>
      <c r="AB206" s="332"/>
      <c r="AC206" s="332"/>
      <c r="AD206" s="332"/>
      <c r="AE206" s="332"/>
      <c r="AF206" s="332"/>
      <c r="AG206" s="332"/>
      <c r="AH206" s="332"/>
      <c r="AI206" s="332"/>
      <c r="AJ206" s="332"/>
      <c r="AK206" s="332"/>
      <c r="AL206" s="332"/>
      <c r="AM206" s="332"/>
      <c r="AN206" s="332"/>
      <c r="AO206" s="332"/>
      <c r="AP206" s="332"/>
      <c r="AQ206" s="332"/>
    </row>
    <row r="207" spans="1:43" ht="15" customHeight="1">
      <c r="A207" s="332"/>
      <c r="B207" s="332"/>
      <c r="C207" s="332"/>
      <c r="D207" s="332"/>
      <c r="E207" s="332"/>
      <c r="F207" s="332"/>
      <c r="G207" s="332"/>
      <c r="H207" s="332"/>
      <c r="I207" s="332"/>
      <c r="J207" s="332"/>
      <c r="K207" s="332"/>
      <c r="L207" s="1012"/>
      <c r="M207" s="332"/>
      <c r="N207" s="332"/>
      <c r="O207" s="332"/>
      <c r="P207" s="1013"/>
      <c r="Q207" s="965"/>
      <c r="R207" s="332"/>
      <c r="S207" s="332"/>
      <c r="T207" s="332"/>
      <c r="U207" s="332"/>
      <c r="V207" s="332"/>
      <c r="W207" s="332"/>
      <c r="X207" s="332"/>
      <c r="Y207" s="332"/>
      <c r="Z207" s="332"/>
      <c r="AA207" s="332"/>
      <c r="AB207" s="332"/>
      <c r="AC207" s="332"/>
      <c r="AD207" s="332"/>
      <c r="AE207" s="332"/>
      <c r="AF207" s="332"/>
      <c r="AG207" s="332"/>
      <c r="AH207" s="332"/>
      <c r="AI207" s="332"/>
      <c r="AJ207" s="332"/>
      <c r="AK207" s="332"/>
      <c r="AL207" s="332"/>
      <c r="AM207" s="332"/>
      <c r="AN207" s="332"/>
      <c r="AO207" s="332"/>
      <c r="AP207" s="332"/>
      <c r="AQ207" s="332"/>
    </row>
    <row r="208" spans="1:43" ht="15" customHeight="1">
      <c r="A208" s="332"/>
      <c r="B208" s="332"/>
      <c r="C208" s="332"/>
      <c r="D208" s="332"/>
      <c r="E208" s="332"/>
      <c r="F208" s="332"/>
      <c r="G208" s="332"/>
      <c r="H208" s="332"/>
      <c r="I208" s="332"/>
      <c r="J208" s="332"/>
      <c r="K208" s="332"/>
      <c r="L208" s="1012"/>
      <c r="M208" s="332"/>
      <c r="N208" s="332"/>
      <c r="O208" s="332"/>
      <c r="P208" s="1013"/>
      <c r="Q208" s="965"/>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row>
    <row r="209" spans="1:43" ht="15" customHeight="1">
      <c r="A209" s="332"/>
      <c r="B209" s="332"/>
      <c r="C209" s="332"/>
      <c r="D209" s="332"/>
      <c r="E209" s="332"/>
      <c r="F209" s="332"/>
      <c r="G209" s="332"/>
      <c r="H209" s="332"/>
      <c r="I209" s="332"/>
      <c r="J209" s="332"/>
      <c r="K209" s="332"/>
      <c r="L209" s="1012"/>
      <c r="M209" s="332"/>
      <c r="N209" s="332"/>
      <c r="O209" s="332"/>
      <c r="P209" s="1013"/>
      <c r="Q209" s="965"/>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row>
    <row r="210" spans="1:43" ht="15" customHeight="1">
      <c r="A210" s="332"/>
      <c r="B210" s="332"/>
      <c r="C210" s="332"/>
      <c r="D210" s="332"/>
      <c r="E210" s="332"/>
      <c r="F210" s="332"/>
      <c r="G210" s="332"/>
      <c r="H210" s="332"/>
      <c r="I210" s="332"/>
      <c r="J210" s="332"/>
      <c r="K210" s="332"/>
      <c r="L210" s="1012"/>
      <c r="M210" s="332"/>
      <c r="N210" s="332"/>
      <c r="O210" s="332"/>
      <c r="P210" s="1013"/>
      <c r="Q210" s="965"/>
      <c r="R210" s="332"/>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row>
    <row r="211" spans="1:43" ht="15" customHeight="1">
      <c r="A211" s="332"/>
      <c r="B211" s="332"/>
      <c r="C211" s="332"/>
      <c r="D211" s="332"/>
      <c r="E211" s="332"/>
      <c r="F211" s="332"/>
      <c r="G211" s="332"/>
      <c r="H211" s="332"/>
      <c r="I211" s="332"/>
      <c r="J211" s="332"/>
      <c r="K211" s="332"/>
      <c r="L211" s="1012"/>
      <c r="M211" s="332"/>
      <c r="N211" s="332"/>
      <c r="O211" s="332"/>
      <c r="P211" s="1013"/>
      <c r="Q211" s="965"/>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row>
    <row r="212" spans="1:43" ht="15" customHeight="1">
      <c r="A212" s="332"/>
      <c r="B212" s="332"/>
      <c r="C212" s="332"/>
      <c r="D212" s="332"/>
      <c r="E212" s="332"/>
      <c r="F212" s="332"/>
      <c r="G212" s="332"/>
      <c r="H212" s="332"/>
      <c r="I212" s="332"/>
      <c r="J212" s="332"/>
      <c r="K212" s="332"/>
      <c r="L212" s="1012"/>
      <c r="M212" s="332"/>
      <c r="N212" s="332"/>
      <c r="O212" s="332"/>
      <c r="P212" s="1013"/>
      <c r="Q212" s="965"/>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row>
    <row r="213" spans="1:43" ht="15" customHeight="1">
      <c r="A213" s="332"/>
      <c r="B213" s="332"/>
      <c r="C213" s="332"/>
      <c r="D213" s="332"/>
      <c r="E213" s="332"/>
      <c r="F213" s="332"/>
      <c r="G213" s="332"/>
      <c r="H213" s="332"/>
      <c r="I213" s="332"/>
      <c r="J213" s="332"/>
      <c r="K213" s="332"/>
      <c r="L213" s="1012"/>
      <c r="M213" s="332"/>
      <c r="N213" s="332"/>
      <c r="O213" s="332"/>
      <c r="P213" s="1013"/>
      <c r="Q213" s="965"/>
      <c r="R213" s="332"/>
      <c r="S213" s="332"/>
      <c r="T213" s="332"/>
      <c r="U213" s="332"/>
      <c r="V213" s="332"/>
      <c r="W213" s="332"/>
      <c r="X213" s="332"/>
      <c r="Y213" s="332"/>
      <c r="Z213" s="332"/>
      <c r="AA213" s="332"/>
      <c r="AB213" s="332"/>
      <c r="AC213" s="332"/>
      <c r="AD213" s="332"/>
      <c r="AE213" s="332"/>
      <c r="AF213" s="332"/>
      <c r="AG213" s="332"/>
      <c r="AH213" s="332"/>
      <c r="AI213" s="332"/>
      <c r="AJ213" s="332"/>
      <c r="AK213" s="332"/>
      <c r="AL213" s="332"/>
      <c r="AM213" s="332"/>
      <c r="AN213" s="332"/>
      <c r="AO213" s="332"/>
      <c r="AP213" s="332"/>
      <c r="AQ213" s="332"/>
    </row>
    <row r="214" spans="1:43" ht="15" customHeight="1">
      <c r="A214" s="332"/>
      <c r="B214" s="332"/>
      <c r="C214" s="332"/>
      <c r="D214" s="332"/>
      <c r="E214" s="332"/>
      <c r="F214" s="332"/>
      <c r="G214" s="332"/>
      <c r="H214" s="332"/>
      <c r="I214" s="332"/>
      <c r="J214" s="332"/>
      <c r="K214" s="332"/>
      <c r="L214" s="1012"/>
      <c r="M214" s="332"/>
      <c r="N214" s="332"/>
      <c r="O214" s="332"/>
      <c r="P214" s="1013"/>
      <c r="Q214" s="965"/>
      <c r="R214" s="332"/>
      <c r="S214" s="332"/>
      <c r="T214" s="332"/>
      <c r="U214" s="332"/>
      <c r="V214" s="332"/>
      <c r="W214" s="332"/>
      <c r="X214" s="332"/>
      <c r="Y214" s="332"/>
      <c r="Z214" s="332"/>
      <c r="AA214" s="332"/>
      <c r="AB214" s="332"/>
      <c r="AC214" s="332"/>
      <c r="AD214" s="332"/>
      <c r="AE214" s="332"/>
      <c r="AF214" s="332"/>
      <c r="AG214" s="332"/>
      <c r="AH214" s="332"/>
      <c r="AI214" s="332"/>
      <c r="AJ214" s="332"/>
      <c r="AK214" s="332"/>
      <c r="AL214" s="332"/>
      <c r="AM214" s="332"/>
      <c r="AN214" s="332"/>
      <c r="AO214" s="332"/>
      <c r="AP214" s="332"/>
      <c r="AQ214" s="332"/>
    </row>
    <row r="215" spans="1:43" ht="15" customHeight="1">
      <c r="A215" s="332"/>
      <c r="B215" s="332"/>
      <c r="C215" s="332"/>
      <c r="D215" s="332"/>
      <c r="E215" s="332"/>
      <c r="F215" s="332"/>
      <c r="G215" s="332"/>
      <c r="H215" s="332"/>
      <c r="I215" s="332"/>
      <c r="J215" s="332"/>
      <c r="K215" s="332"/>
      <c r="L215" s="1012"/>
      <c r="M215" s="332"/>
      <c r="N215" s="332"/>
      <c r="O215" s="332"/>
      <c r="P215" s="1013"/>
      <c r="Q215" s="965"/>
      <c r="R215" s="332"/>
      <c r="S215" s="332"/>
      <c r="T215" s="332"/>
      <c r="U215" s="332"/>
      <c r="V215" s="332"/>
      <c r="W215" s="332"/>
      <c r="X215" s="332"/>
      <c r="Y215" s="332"/>
      <c r="Z215" s="332"/>
      <c r="AA215" s="332"/>
      <c r="AB215" s="332"/>
      <c r="AC215" s="332"/>
      <c r="AD215" s="332"/>
      <c r="AE215" s="332"/>
      <c r="AF215" s="332"/>
      <c r="AG215" s="332"/>
      <c r="AH215" s="332"/>
      <c r="AI215" s="332"/>
      <c r="AJ215" s="332"/>
      <c r="AK215" s="332"/>
      <c r="AL215" s="332"/>
      <c r="AM215" s="332"/>
      <c r="AN215" s="332"/>
      <c r="AO215" s="332"/>
      <c r="AP215" s="332"/>
      <c r="AQ215" s="332"/>
    </row>
    <row r="216" spans="1:43" ht="15" customHeight="1">
      <c r="A216" s="332"/>
      <c r="B216" s="332"/>
      <c r="C216" s="332"/>
      <c r="D216" s="332"/>
      <c r="E216" s="332"/>
      <c r="F216" s="332"/>
      <c r="G216" s="332"/>
      <c r="H216" s="332"/>
      <c r="I216" s="332"/>
      <c r="J216" s="332"/>
      <c r="K216" s="332"/>
      <c r="L216" s="1012"/>
      <c r="M216" s="332"/>
      <c r="N216" s="332"/>
      <c r="O216" s="332"/>
      <c r="P216" s="1013"/>
      <c r="Q216" s="965"/>
      <c r="R216" s="332"/>
      <c r="S216" s="332"/>
      <c r="T216" s="332"/>
      <c r="U216" s="332"/>
      <c r="V216" s="332"/>
      <c r="W216" s="332"/>
      <c r="X216" s="332"/>
      <c r="Y216" s="332"/>
      <c r="Z216" s="332"/>
      <c r="AA216" s="332"/>
      <c r="AB216" s="332"/>
      <c r="AC216" s="332"/>
      <c r="AD216" s="332"/>
      <c r="AE216" s="332"/>
      <c r="AF216" s="332"/>
      <c r="AG216" s="332"/>
      <c r="AH216" s="332"/>
      <c r="AI216" s="332"/>
      <c r="AJ216" s="332"/>
      <c r="AK216" s="332"/>
      <c r="AL216" s="332"/>
      <c r="AM216" s="332"/>
      <c r="AN216" s="332"/>
      <c r="AO216" s="332"/>
      <c r="AP216" s="332"/>
      <c r="AQ216" s="332"/>
    </row>
    <row r="217" spans="1:43" ht="15" customHeight="1">
      <c r="A217" s="332"/>
      <c r="B217" s="332"/>
      <c r="C217" s="332"/>
      <c r="D217" s="332"/>
      <c r="E217" s="332"/>
      <c r="F217" s="332"/>
      <c r="G217" s="332"/>
      <c r="H217" s="332"/>
      <c r="I217" s="332"/>
      <c r="J217" s="332"/>
      <c r="K217" s="332"/>
      <c r="L217" s="1012"/>
      <c r="M217" s="332"/>
      <c r="N217" s="332"/>
      <c r="O217" s="332"/>
      <c r="P217" s="1013"/>
      <c r="Q217" s="965"/>
      <c r="R217" s="332"/>
      <c r="S217" s="332"/>
      <c r="T217" s="332"/>
      <c r="U217" s="332"/>
      <c r="V217" s="332"/>
      <c r="W217" s="332"/>
      <c r="X217" s="332"/>
      <c r="Y217" s="332"/>
      <c r="Z217" s="332"/>
      <c r="AA217" s="332"/>
      <c r="AB217" s="332"/>
      <c r="AC217" s="332"/>
      <c r="AD217" s="332"/>
      <c r="AE217" s="332"/>
      <c r="AF217" s="332"/>
      <c r="AG217" s="332"/>
      <c r="AH217" s="332"/>
      <c r="AI217" s="332"/>
      <c r="AJ217" s="332"/>
      <c r="AK217" s="332"/>
      <c r="AL217" s="332"/>
      <c r="AM217" s="332"/>
      <c r="AN217" s="332"/>
      <c r="AO217" s="332"/>
      <c r="AP217" s="332"/>
      <c r="AQ217" s="332"/>
    </row>
    <row r="218" spans="1:43" ht="15" customHeight="1">
      <c r="A218" s="332"/>
      <c r="B218" s="332"/>
      <c r="C218" s="332"/>
      <c r="D218" s="332"/>
      <c r="E218" s="332"/>
      <c r="F218" s="332"/>
      <c r="G218" s="332"/>
      <c r="H218" s="332"/>
      <c r="I218" s="332"/>
      <c r="J218" s="332"/>
      <c r="K218" s="332"/>
      <c r="L218" s="1012"/>
      <c r="M218" s="332"/>
      <c r="N218" s="332"/>
      <c r="O218" s="332"/>
      <c r="P218" s="1013"/>
      <c r="Q218" s="965"/>
      <c r="R218" s="332"/>
      <c r="S218" s="332"/>
      <c r="T218" s="332"/>
      <c r="U218" s="332"/>
      <c r="V218" s="332"/>
      <c r="W218" s="332"/>
      <c r="X218" s="332"/>
      <c r="Y218" s="332"/>
      <c r="Z218" s="332"/>
      <c r="AA218" s="332"/>
      <c r="AB218" s="332"/>
      <c r="AC218" s="332"/>
      <c r="AD218" s="332"/>
      <c r="AE218" s="332"/>
      <c r="AF218" s="332"/>
      <c r="AG218" s="332"/>
      <c r="AH218" s="332"/>
      <c r="AI218" s="332"/>
      <c r="AJ218" s="332"/>
      <c r="AK218" s="332"/>
      <c r="AL218" s="332"/>
      <c r="AM218" s="332"/>
      <c r="AN218" s="332"/>
      <c r="AO218" s="332"/>
      <c r="AP218" s="332"/>
      <c r="AQ218" s="332"/>
    </row>
    <row r="219" spans="1:43" ht="15" customHeight="1">
      <c r="A219" s="332"/>
      <c r="B219" s="332"/>
      <c r="C219" s="332"/>
      <c r="D219" s="332"/>
      <c r="E219" s="332"/>
      <c r="F219" s="332"/>
      <c r="G219" s="332"/>
      <c r="H219" s="332"/>
      <c r="I219" s="332"/>
      <c r="J219" s="332"/>
      <c r="K219" s="332"/>
      <c r="L219" s="1012"/>
      <c r="M219" s="332"/>
      <c r="N219" s="332"/>
      <c r="O219" s="332"/>
      <c r="P219" s="1013"/>
      <c r="Q219" s="965"/>
      <c r="R219" s="332"/>
      <c r="S219" s="332"/>
      <c r="T219" s="332"/>
      <c r="U219" s="332"/>
      <c r="V219" s="332"/>
      <c r="W219" s="332"/>
      <c r="X219" s="332"/>
      <c r="Y219" s="332"/>
      <c r="Z219" s="332"/>
      <c r="AA219" s="332"/>
      <c r="AB219" s="332"/>
      <c r="AC219" s="332"/>
      <c r="AD219" s="332"/>
      <c r="AE219" s="332"/>
      <c r="AF219" s="332"/>
      <c r="AG219" s="332"/>
      <c r="AH219" s="332"/>
      <c r="AI219" s="332"/>
      <c r="AJ219" s="332"/>
      <c r="AK219" s="332"/>
      <c r="AL219" s="332"/>
      <c r="AM219" s="332"/>
      <c r="AN219" s="332"/>
      <c r="AO219" s="332"/>
      <c r="AP219" s="332"/>
      <c r="AQ219" s="332"/>
    </row>
    <row r="220" spans="1:43" ht="15" customHeight="1">
      <c r="A220" s="332"/>
      <c r="B220" s="332"/>
      <c r="C220" s="332"/>
      <c r="D220" s="332"/>
      <c r="E220" s="332"/>
      <c r="F220" s="332"/>
      <c r="G220" s="332"/>
      <c r="H220" s="332"/>
      <c r="I220" s="332"/>
      <c r="J220" s="332"/>
      <c r="K220" s="332"/>
      <c r="L220" s="1012"/>
      <c r="M220" s="332"/>
      <c r="N220" s="332"/>
      <c r="O220" s="332"/>
      <c r="P220" s="1013"/>
      <c r="Q220" s="965"/>
      <c r="R220" s="332"/>
      <c r="S220" s="332"/>
      <c r="T220" s="332"/>
      <c r="U220" s="332"/>
      <c r="V220" s="332"/>
      <c r="W220" s="332"/>
      <c r="X220" s="332"/>
      <c r="Y220" s="332"/>
      <c r="Z220" s="332"/>
      <c r="AA220" s="332"/>
      <c r="AB220" s="332"/>
      <c r="AC220" s="332"/>
      <c r="AD220" s="332"/>
      <c r="AE220" s="332"/>
      <c r="AF220" s="332"/>
      <c r="AG220" s="332"/>
      <c r="AH220" s="332"/>
      <c r="AI220" s="332"/>
      <c r="AJ220" s="332"/>
      <c r="AK220" s="332"/>
      <c r="AL220" s="332"/>
      <c r="AM220" s="332"/>
      <c r="AN220" s="332"/>
      <c r="AO220" s="332"/>
      <c r="AP220" s="332"/>
      <c r="AQ220" s="332"/>
    </row>
    <row r="221" spans="1:43" ht="15" customHeight="1">
      <c r="A221" s="332"/>
      <c r="B221" s="332"/>
      <c r="C221" s="332"/>
      <c r="D221" s="332"/>
      <c r="E221" s="332"/>
      <c r="F221" s="332"/>
      <c r="G221" s="332"/>
      <c r="H221" s="332"/>
      <c r="I221" s="332"/>
      <c r="J221" s="332"/>
      <c r="K221" s="332"/>
      <c r="L221" s="1012"/>
      <c r="M221" s="332"/>
      <c r="N221" s="332"/>
      <c r="O221" s="332"/>
      <c r="P221" s="1013"/>
      <c r="Q221" s="965"/>
      <c r="R221" s="332"/>
      <c r="S221" s="332"/>
      <c r="T221" s="332"/>
      <c r="U221" s="332"/>
      <c r="V221" s="332"/>
      <c r="W221" s="332"/>
      <c r="X221" s="332"/>
      <c r="Y221" s="332"/>
      <c r="Z221" s="332"/>
      <c r="AA221" s="332"/>
      <c r="AB221" s="332"/>
      <c r="AC221" s="332"/>
      <c r="AD221" s="332"/>
      <c r="AE221" s="332"/>
      <c r="AF221" s="332"/>
      <c r="AG221" s="332"/>
      <c r="AH221" s="332"/>
      <c r="AI221" s="332"/>
      <c r="AJ221" s="332"/>
      <c r="AK221" s="332"/>
      <c r="AL221" s="332"/>
      <c r="AM221" s="332"/>
      <c r="AN221" s="332"/>
      <c r="AO221" s="332"/>
      <c r="AP221" s="332"/>
      <c r="AQ221" s="332"/>
    </row>
    <row r="222" spans="1:43" ht="15" customHeight="1">
      <c r="A222" s="332"/>
      <c r="B222" s="332"/>
      <c r="C222" s="332"/>
      <c r="D222" s="332"/>
      <c r="E222" s="332"/>
      <c r="F222" s="332"/>
      <c r="G222" s="332"/>
      <c r="H222" s="332"/>
      <c r="I222" s="332"/>
      <c r="J222" s="332"/>
      <c r="K222" s="332"/>
      <c r="L222" s="1012"/>
      <c r="M222" s="332"/>
      <c r="N222" s="332"/>
      <c r="O222" s="332"/>
      <c r="P222" s="1013"/>
      <c r="Q222" s="965"/>
      <c r="R222" s="332"/>
      <c r="S222" s="332"/>
      <c r="T222" s="332"/>
      <c r="U222" s="332"/>
      <c r="V222" s="332"/>
      <c r="W222" s="332"/>
      <c r="X222" s="332"/>
      <c r="Y222" s="332"/>
      <c r="Z222" s="332"/>
      <c r="AA222" s="332"/>
      <c r="AB222" s="332"/>
      <c r="AC222" s="332"/>
      <c r="AD222" s="332"/>
      <c r="AE222" s="332"/>
      <c r="AF222" s="332"/>
      <c r="AG222" s="332"/>
      <c r="AH222" s="332"/>
      <c r="AI222" s="332"/>
      <c r="AJ222" s="332"/>
      <c r="AK222" s="332"/>
      <c r="AL222" s="332"/>
      <c r="AM222" s="332"/>
      <c r="AN222" s="332"/>
      <c r="AO222" s="332"/>
      <c r="AP222" s="332"/>
      <c r="AQ222" s="332"/>
    </row>
    <row r="223" spans="1:43" ht="15" customHeight="1">
      <c r="A223" s="332"/>
      <c r="B223" s="332"/>
      <c r="C223" s="332"/>
      <c r="D223" s="332"/>
      <c r="E223" s="332"/>
      <c r="F223" s="332"/>
      <c r="G223" s="332"/>
      <c r="H223" s="332"/>
      <c r="I223" s="332"/>
      <c r="J223" s="332"/>
      <c r="K223" s="332"/>
      <c r="L223" s="1012"/>
      <c r="M223" s="332"/>
      <c r="N223" s="332"/>
      <c r="O223" s="332"/>
      <c r="P223" s="1013"/>
      <c r="Q223" s="965"/>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332"/>
      <c r="AP223" s="332"/>
      <c r="AQ223" s="332"/>
    </row>
    <row r="224" spans="1:43" ht="15" customHeight="1">
      <c r="A224" s="332"/>
      <c r="B224" s="332"/>
      <c r="C224" s="332"/>
      <c r="D224" s="332"/>
      <c r="E224" s="332"/>
      <c r="F224" s="332"/>
      <c r="G224" s="332"/>
      <c r="H224" s="332"/>
      <c r="I224" s="332"/>
      <c r="J224" s="332"/>
      <c r="K224" s="332"/>
      <c r="L224" s="1012"/>
      <c r="M224" s="332"/>
      <c r="N224" s="332"/>
      <c r="O224" s="332"/>
      <c r="P224" s="1013"/>
      <c r="Q224" s="965"/>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row>
    <row r="225" spans="1:43" ht="15" customHeight="1">
      <c r="A225" s="332"/>
      <c r="B225" s="332"/>
      <c r="C225" s="332"/>
      <c r="D225" s="332"/>
      <c r="E225" s="332"/>
      <c r="F225" s="332"/>
      <c r="G225" s="332"/>
      <c r="H225" s="332"/>
      <c r="I225" s="332"/>
      <c r="J225" s="332"/>
      <c r="K225" s="332"/>
      <c r="L225" s="1012"/>
      <c r="M225" s="332"/>
      <c r="N225" s="332"/>
      <c r="O225" s="332"/>
      <c r="P225" s="1013"/>
      <c r="Q225" s="965"/>
      <c r="R225" s="332"/>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332"/>
      <c r="AP225" s="332"/>
      <c r="AQ225" s="332"/>
    </row>
    <row r="226" spans="1:43" ht="15" customHeight="1">
      <c r="A226" s="332"/>
      <c r="B226" s="332"/>
      <c r="C226" s="332"/>
      <c r="D226" s="332"/>
      <c r="E226" s="332"/>
      <c r="F226" s="332"/>
      <c r="G226" s="332"/>
      <c r="H226" s="332"/>
      <c r="I226" s="332"/>
      <c r="J226" s="332"/>
      <c r="K226" s="332"/>
      <c r="L226" s="1012"/>
      <c r="M226" s="332"/>
      <c r="N226" s="332"/>
      <c r="O226" s="332"/>
      <c r="P226" s="1013"/>
      <c r="Q226" s="965"/>
      <c r="R226" s="332"/>
      <c r="S226" s="332"/>
      <c r="T226" s="332"/>
      <c r="U226" s="332"/>
      <c r="V226" s="332"/>
      <c r="W226" s="332"/>
      <c r="X226" s="332"/>
      <c r="Y226" s="332"/>
      <c r="Z226" s="332"/>
      <c r="AA226" s="332"/>
      <c r="AB226" s="332"/>
      <c r="AC226" s="332"/>
      <c r="AD226" s="332"/>
      <c r="AE226" s="332"/>
      <c r="AF226" s="332"/>
      <c r="AG226" s="332"/>
      <c r="AH226" s="332"/>
      <c r="AI226" s="332"/>
      <c r="AJ226" s="332"/>
      <c r="AK226" s="332"/>
      <c r="AL226" s="332"/>
      <c r="AM226" s="332"/>
      <c r="AN226" s="332"/>
      <c r="AO226" s="332"/>
      <c r="AP226" s="332"/>
      <c r="AQ226" s="332"/>
    </row>
    <row r="227" spans="1:43" ht="15" customHeight="1">
      <c r="A227" s="332"/>
      <c r="B227" s="332"/>
      <c r="C227" s="332"/>
      <c r="D227" s="332"/>
      <c r="E227" s="332"/>
      <c r="F227" s="332"/>
      <c r="G227" s="332"/>
      <c r="H227" s="332"/>
      <c r="I227" s="332"/>
      <c r="J227" s="332"/>
      <c r="K227" s="332"/>
      <c r="L227" s="1012"/>
      <c r="M227" s="332"/>
      <c r="N227" s="332"/>
      <c r="O227" s="332"/>
      <c r="P227" s="1013"/>
      <c r="Q227" s="965"/>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332"/>
      <c r="AP227" s="332"/>
      <c r="AQ227" s="332"/>
    </row>
    <row r="228" spans="1:43" ht="15" customHeight="1">
      <c r="A228" s="332"/>
      <c r="B228" s="332"/>
      <c r="C228" s="332"/>
      <c r="D228" s="332"/>
      <c r="E228" s="332"/>
      <c r="F228" s="332"/>
      <c r="G228" s="332"/>
      <c r="H228" s="332"/>
      <c r="I228" s="332"/>
      <c r="J228" s="332"/>
      <c r="K228" s="332"/>
      <c r="L228" s="1012"/>
      <c r="M228" s="332"/>
      <c r="N228" s="332"/>
      <c r="O228" s="332"/>
      <c r="P228" s="1013"/>
      <c r="Q228" s="965"/>
      <c r="R228" s="332"/>
      <c r="S228" s="332"/>
      <c r="T228" s="332"/>
      <c r="U228" s="332"/>
      <c r="V228" s="332"/>
      <c r="W228" s="332"/>
      <c r="X228" s="332"/>
      <c r="Y228" s="332"/>
      <c r="Z228" s="332"/>
      <c r="AA228" s="332"/>
      <c r="AB228" s="332"/>
      <c r="AC228" s="332"/>
      <c r="AD228" s="332"/>
      <c r="AE228" s="332"/>
      <c r="AF228" s="332"/>
      <c r="AG228" s="332"/>
      <c r="AH228" s="332"/>
      <c r="AI228" s="332"/>
      <c r="AJ228" s="332"/>
      <c r="AK228" s="332"/>
      <c r="AL228" s="332"/>
      <c r="AM228" s="332"/>
      <c r="AN228" s="332"/>
      <c r="AO228" s="332"/>
      <c r="AP228" s="332"/>
      <c r="AQ228" s="332"/>
    </row>
    <row r="229" spans="1:43" ht="15" customHeight="1">
      <c r="A229" s="332"/>
      <c r="B229" s="332"/>
      <c r="C229" s="332"/>
      <c r="D229" s="332"/>
      <c r="E229" s="332"/>
      <c r="F229" s="332"/>
      <c r="G229" s="332"/>
      <c r="H229" s="332"/>
      <c r="I229" s="332"/>
      <c r="J229" s="332"/>
      <c r="K229" s="332"/>
      <c r="L229" s="1012"/>
      <c r="M229" s="332"/>
      <c r="N229" s="332"/>
      <c r="O229" s="332"/>
      <c r="P229" s="1013"/>
      <c r="Q229" s="965"/>
      <c r="R229" s="332"/>
      <c r="S229" s="332"/>
      <c r="T229" s="332"/>
      <c r="U229" s="332"/>
      <c r="V229" s="332"/>
      <c r="W229" s="332"/>
      <c r="X229" s="332"/>
      <c r="Y229" s="332"/>
      <c r="Z229" s="332"/>
      <c r="AA229" s="332"/>
      <c r="AB229" s="332"/>
      <c r="AC229" s="332"/>
      <c r="AD229" s="332"/>
      <c r="AE229" s="332"/>
      <c r="AF229" s="332"/>
      <c r="AG229" s="332"/>
      <c r="AH229" s="332"/>
      <c r="AI229" s="332"/>
      <c r="AJ229" s="332"/>
      <c r="AK229" s="332"/>
      <c r="AL229" s="332"/>
      <c r="AM229" s="332"/>
      <c r="AN229" s="332"/>
      <c r="AO229" s="332"/>
      <c r="AP229" s="332"/>
      <c r="AQ229" s="332"/>
    </row>
    <row r="230" spans="1:43" ht="15" customHeight="1">
      <c r="A230" s="332"/>
      <c r="B230" s="332"/>
      <c r="C230" s="332"/>
      <c r="D230" s="332"/>
      <c r="E230" s="332"/>
      <c r="F230" s="332"/>
      <c r="G230" s="332"/>
      <c r="H230" s="332"/>
      <c r="I230" s="332"/>
      <c r="J230" s="332"/>
      <c r="K230" s="332"/>
      <c r="L230" s="1012"/>
      <c r="M230" s="332"/>
      <c r="N230" s="332"/>
      <c r="O230" s="332"/>
      <c r="P230" s="1013"/>
      <c r="Q230" s="965"/>
      <c r="R230" s="332"/>
      <c r="S230" s="332"/>
      <c r="T230" s="332"/>
      <c r="U230" s="332"/>
      <c r="V230" s="332"/>
      <c r="W230" s="332"/>
      <c r="X230" s="332"/>
      <c r="Y230" s="332"/>
      <c r="Z230" s="332"/>
      <c r="AA230" s="332"/>
      <c r="AB230" s="332"/>
      <c r="AC230" s="332"/>
      <c r="AD230" s="332"/>
      <c r="AE230" s="332"/>
      <c r="AF230" s="332"/>
      <c r="AG230" s="332"/>
      <c r="AH230" s="332"/>
      <c r="AI230" s="332"/>
      <c r="AJ230" s="332"/>
      <c r="AK230" s="332"/>
      <c r="AL230" s="332"/>
      <c r="AM230" s="332"/>
      <c r="AN230" s="332"/>
      <c r="AO230" s="332"/>
      <c r="AP230" s="332"/>
      <c r="AQ230" s="332"/>
    </row>
    <row r="231" spans="1:43" ht="15" customHeight="1">
      <c r="A231" s="332"/>
      <c r="B231" s="332"/>
      <c r="C231" s="332"/>
      <c r="D231" s="332"/>
      <c r="E231" s="332"/>
      <c r="F231" s="332"/>
      <c r="G231" s="332"/>
      <c r="H231" s="332"/>
      <c r="I231" s="332"/>
      <c r="J231" s="332"/>
      <c r="K231" s="332"/>
      <c r="L231" s="1012"/>
      <c r="M231" s="332"/>
      <c r="N231" s="332"/>
      <c r="O231" s="332"/>
      <c r="P231" s="1013"/>
      <c r="Q231" s="965"/>
      <c r="R231" s="332"/>
      <c r="S231" s="332"/>
      <c r="T231" s="332"/>
      <c r="U231" s="332"/>
      <c r="V231" s="332"/>
      <c r="W231" s="332"/>
      <c r="X231" s="332"/>
      <c r="Y231" s="332"/>
      <c r="Z231" s="332"/>
      <c r="AA231" s="332"/>
      <c r="AB231" s="332"/>
      <c r="AC231" s="332"/>
      <c r="AD231" s="332"/>
      <c r="AE231" s="332"/>
      <c r="AF231" s="332"/>
      <c r="AG231" s="332"/>
      <c r="AH231" s="332"/>
      <c r="AI231" s="332"/>
      <c r="AJ231" s="332"/>
      <c r="AK231" s="332"/>
      <c r="AL231" s="332"/>
      <c r="AM231" s="332"/>
      <c r="AN231" s="332"/>
      <c r="AO231" s="332"/>
      <c r="AP231" s="332"/>
      <c r="AQ231" s="332"/>
    </row>
    <row r="232" spans="1:43" ht="15" customHeight="1">
      <c r="A232" s="332"/>
      <c r="B232" s="332"/>
      <c r="C232" s="332"/>
      <c r="D232" s="332"/>
      <c r="E232" s="332"/>
      <c r="F232" s="332"/>
      <c r="G232" s="332"/>
      <c r="H232" s="332"/>
      <c r="I232" s="332"/>
      <c r="J232" s="332"/>
      <c r="K232" s="332"/>
      <c r="L232" s="1012"/>
      <c r="M232" s="332"/>
      <c r="N232" s="332"/>
      <c r="O232" s="332"/>
      <c r="P232" s="1013"/>
      <c r="Q232" s="965"/>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332"/>
      <c r="AP232" s="332"/>
      <c r="AQ232" s="332"/>
    </row>
    <row r="233" spans="1:43" ht="15" customHeight="1">
      <c r="A233" s="332"/>
      <c r="B233" s="332"/>
      <c r="C233" s="332"/>
      <c r="D233" s="332"/>
      <c r="E233" s="332"/>
      <c r="F233" s="332"/>
      <c r="G233" s="332"/>
      <c r="H233" s="332"/>
      <c r="I233" s="332"/>
      <c r="J233" s="332"/>
      <c r="K233" s="332"/>
      <c r="L233" s="1012"/>
      <c r="M233" s="332"/>
      <c r="N233" s="332"/>
      <c r="O233" s="332"/>
      <c r="P233" s="1013"/>
      <c r="Q233" s="965"/>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2"/>
      <c r="AN233" s="332"/>
      <c r="AO233" s="332"/>
      <c r="AP233" s="332"/>
      <c r="AQ233" s="332"/>
    </row>
    <row r="234" spans="1:43" ht="15" customHeight="1">
      <c r="A234" s="332"/>
      <c r="B234" s="332"/>
      <c r="C234" s="332"/>
      <c r="D234" s="332"/>
      <c r="E234" s="332"/>
      <c r="F234" s="332"/>
      <c r="G234" s="332"/>
      <c r="H234" s="332"/>
      <c r="I234" s="332"/>
      <c r="J234" s="332"/>
      <c r="K234" s="332"/>
      <c r="L234" s="1012"/>
      <c r="M234" s="332"/>
      <c r="N234" s="332"/>
      <c r="O234" s="332"/>
      <c r="P234" s="1013"/>
      <c r="Q234" s="965"/>
      <c r="R234" s="332"/>
      <c r="S234" s="332"/>
      <c r="T234" s="332"/>
      <c r="U234" s="332"/>
      <c r="V234" s="332"/>
      <c r="W234" s="332"/>
      <c r="X234" s="332"/>
      <c r="Y234" s="332"/>
      <c r="Z234" s="332"/>
      <c r="AA234" s="332"/>
      <c r="AB234" s="332"/>
      <c r="AC234" s="332"/>
      <c r="AD234" s="332"/>
      <c r="AE234" s="332"/>
      <c r="AF234" s="332"/>
      <c r="AG234" s="332"/>
      <c r="AH234" s="332"/>
      <c r="AI234" s="332"/>
      <c r="AJ234" s="332"/>
      <c r="AK234" s="332"/>
      <c r="AL234" s="332"/>
      <c r="AM234" s="332"/>
      <c r="AN234" s="332"/>
      <c r="AO234" s="332"/>
      <c r="AP234" s="332"/>
      <c r="AQ234" s="332"/>
    </row>
    <row r="235" spans="1:43" ht="15" customHeight="1">
      <c r="A235" s="332"/>
      <c r="B235" s="332"/>
      <c r="C235" s="332"/>
      <c r="D235" s="332"/>
      <c r="E235" s="332"/>
      <c r="F235" s="332"/>
      <c r="G235" s="332"/>
      <c r="H235" s="332"/>
      <c r="I235" s="332"/>
      <c r="J235" s="332"/>
      <c r="K235" s="332"/>
      <c r="L235" s="1012"/>
      <c r="M235" s="332"/>
      <c r="N235" s="332"/>
      <c r="O235" s="332"/>
      <c r="P235" s="1013"/>
      <c r="Q235" s="965"/>
      <c r="R235" s="332"/>
      <c r="S235" s="332"/>
      <c r="T235" s="332"/>
      <c r="U235" s="332"/>
      <c r="V235" s="332"/>
      <c r="W235" s="332"/>
      <c r="X235" s="332"/>
      <c r="Y235" s="332"/>
      <c r="Z235" s="332"/>
      <c r="AA235" s="332"/>
      <c r="AB235" s="332"/>
      <c r="AC235" s="332"/>
      <c r="AD235" s="332"/>
      <c r="AE235" s="332"/>
      <c r="AF235" s="332"/>
      <c r="AG235" s="332"/>
      <c r="AH235" s="332"/>
      <c r="AI235" s="332"/>
      <c r="AJ235" s="332"/>
      <c r="AK235" s="332"/>
      <c r="AL235" s="332"/>
      <c r="AM235" s="332"/>
      <c r="AN235" s="332"/>
      <c r="AO235" s="332"/>
      <c r="AP235" s="332"/>
      <c r="AQ235" s="332"/>
    </row>
    <row r="236" spans="1:43" ht="15" customHeight="1">
      <c r="A236" s="332"/>
      <c r="B236" s="332"/>
      <c r="C236" s="332"/>
      <c r="D236" s="332"/>
      <c r="E236" s="332"/>
      <c r="F236" s="332"/>
      <c r="G236" s="332"/>
      <c r="H236" s="332"/>
      <c r="I236" s="332"/>
      <c r="J236" s="332"/>
      <c r="K236" s="332"/>
      <c r="L236" s="1012"/>
      <c r="M236" s="332"/>
      <c r="N236" s="332"/>
      <c r="O236" s="332"/>
      <c r="P236" s="1013"/>
      <c r="Q236" s="965"/>
      <c r="R236" s="332"/>
      <c r="S236" s="332"/>
      <c r="T236" s="332"/>
      <c r="U236" s="332"/>
      <c r="V236" s="332"/>
      <c r="W236" s="332"/>
      <c r="X236" s="332"/>
      <c r="Y236" s="332"/>
      <c r="Z236" s="332"/>
      <c r="AA236" s="332"/>
      <c r="AB236" s="332"/>
      <c r="AC236" s="332"/>
      <c r="AD236" s="332"/>
      <c r="AE236" s="332"/>
      <c r="AF236" s="332"/>
      <c r="AG236" s="332"/>
      <c r="AH236" s="332"/>
      <c r="AI236" s="332"/>
      <c r="AJ236" s="332"/>
      <c r="AK236" s="332"/>
      <c r="AL236" s="332"/>
      <c r="AM236" s="332"/>
      <c r="AN236" s="332"/>
      <c r="AO236" s="332"/>
      <c r="AP236" s="332"/>
      <c r="AQ236" s="332"/>
    </row>
    <row r="237" spans="1:43" ht="15" customHeight="1">
      <c r="A237" s="332"/>
      <c r="B237" s="332"/>
      <c r="C237" s="332"/>
      <c r="D237" s="332"/>
      <c r="E237" s="332"/>
      <c r="F237" s="332"/>
      <c r="G237" s="332"/>
      <c r="H237" s="332"/>
      <c r="I237" s="332"/>
      <c r="J237" s="332"/>
      <c r="K237" s="332"/>
      <c r="L237" s="1012"/>
      <c r="M237" s="332"/>
      <c r="N237" s="332"/>
      <c r="O237" s="332"/>
      <c r="P237" s="1013"/>
      <c r="Q237" s="965"/>
      <c r="R237" s="332"/>
      <c r="S237" s="332"/>
      <c r="T237" s="332"/>
      <c r="U237" s="332"/>
      <c r="V237" s="332"/>
      <c r="W237" s="332"/>
      <c r="X237" s="332"/>
      <c r="Y237" s="332"/>
      <c r="Z237" s="332"/>
      <c r="AA237" s="332"/>
      <c r="AB237" s="332"/>
      <c r="AC237" s="332"/>
      <c r="AD237" s="332"/>
      <c r="AE237" s="332"/>
      <c r="AF237" s="332"/>
      <c r="AG237" s="332"/>
      <c r="AH237" s="332"/>
      <c r="AI237" s="332"/>
      <c r="AJ237" s="332"/>
      <c r="AK237" s="332"/>
      <c r="AL237" s="332"/>
      <c r="AM237" s="332"/>
      <c r="AN237" s="332"/>
      <c r="AO237" s="332"/>
      <c r="AP237" s="332"/>
      <c r="AQ237" s="332"/>
    </row>
    <row r="238" spans="1:43" ht="15" customHeight="1">
      <c r="A238" s="332"/>
      <c r="B238" s="332"/>
      <c r="C238" s="332"/>
      <c r="D238" s="332"/>
      <c r="E238" s="332"/>
      <c r="F238" s="332"/>
      <c r="G238" s="332"/>
      <c r="H238" s="332"/>
      <c r="I238" s="332"/>
      <c r="J238" s="332"/>
      <c r="K238" s="332"/>
      <c r="L238" s="1012"/>
      <c r="M238" s="332"/>
      <c r="N238" s="332"/>
      <c r="O238" s="332"/>
      <c r="P238" s="1013"/>
      <c r="Q238" s="965"/>
      <c r="R238" s="332"/>
      <c r="S238" s="332"/>
      <c r="T238" s="332"/>
      <c r="U238" s="332"/>
      <c r="V238" s="332"/>
      <c r="W238" s="332"/>
      <c r="X238" s="332"/>
      <c r="Y238" s="332"/>
      <c r="Z238" s="332"/>
      <c r="AA238" s="332"/>
      <c r="AB238" s="332"/>
      <c r="AC238" s="332"/>
      <c r="AD238" s="332"/>
      <c r="AE238" s="332"/>
      <c r="AF238" s="332"/>
      <c r="AG238" s="332"/>
      <c r="AH238" s="332"/>
      <c r="AI238" s="332"/>
      <c r="AJ238" s="332"/>
      <c r="AK238" s="332"/>
      <c r="AL238" s="332"/>
      <c r="AM238" s="332"/>
      <c r="AN238" s="332"/>
      <c r="AO238" s="332"/>
      <c r="AP238" s="332"/>
      <c r="AQ238" s="332"/>
    </row>
    <row r="239" spans="1:43" ht="15.75" customHeight="1">
      <c r="A239" s="332"/>
      <c r="B239" s="332"/>
      <c r="C239" s="332"/>
      <c r="D239" s="332"/>
      <c r="E239" s="332"/>
      <c r="F239" s="332"/>
      <c r="G239" s="332"/>
      <c r="H239" s="332"/>
      <c r="I239" s="332"/>
      <c r="J239" s="332"/>
      <c r="K239" s="332"/>
      <c r="L239" s="332"/>
      <c r="M239" s="332"/>
      <c r="N239" s="332"/>
      <c r="O239" s="332"/>
      <c r="P239" s="1013"/>
      <c r="Q239" s="965"/>
      <c r="R239" s="332"/>
      <c r="S239" s="332"/>
      <c r="T239" s="332"/>
      <c r="U239" s="332"/>
      <c r="V239" s="332"/>
      <c r="W239" s="332"/>
      <c r="X239" s="332"/>
      <c r="Y239" s="332"/>
      <c r="Z239" s="332"/>
      <c r="AA239" s="332"/>
      <c r="AB239" s="332"/>
      <c r="AC239" s="332"/>
      <c r="AD239" s="332"/>
      <c r="AE239" s="332"/>
      <c r="AF239" s="332"/>
      <c r="AG239" s="332"/>
      <c r="AH239" s="332"/>
      <c r="AI239" s="332"/>
      <c r="AJ239" s="332"/>
      <c r="AK239" s="332"/>
      <c r="AL239" s="332"/>
      <c r="AM239" s="332"/>
      <c r="AN239" s="332"/>
      <c r="AO239" s="332"/>
      <c r="AP239" s="332"/>
      <c r="AQ239" s="332"/>
    </row>
    <row r="240" spans="1:43" ht="15.75" customHeight="1">
      <c r="A240" s="332"/>
      <c r="B240" s="332"/>
      <c r="C240" s="332"/>
      <c r="D240" s="332"/>
      <c r="E240" s="332"/>
      <c r="F240" s="332"/>
      <c r="G240" s="332"/>
      <c r="H240" s="332"/>
      <c r="I240" s="332"/>
      <c r="J240" s="332"/>
      <c r="K240" s="332"/>
      <c r="L240" s="332"/>
      <c r="M240" s="332"/>
      <c r="N240" s="332"/>
      <c r="O240" s="332"/>
      <c r="P240" s="1013"/>
      <c r="Q240" s="965"/>
      <c r="R240" s="332"/>
      <c r="S240" s="332"/>
      <c r="T240" s="332"/>
      <c r="U240" s="332"/>
      <c r="V240" s="332"/>
      <c r="W240" s="332"/>
      <c r="X240" s="332"/>
      <c r="Y240" s="332"/>
      <c r="Z240" s="332"/>
      <c r="AA240" s="332"/>
      <c r="AB240" s="332"/>
      <c r="AC240" s="332"/>
      <c r="AD240" s="332"/>
      <c r="AE240" s="332"/>
      <c r="AF240" s="332"/>
      <c r="AG240" s="332"/>
      <c r="AH240" s="332"/>
      <c r="AI240" s="332"/>
      <c r="AJ240" s="332"/>
      <c r="AK240" s="332"/>
      <c r="AL240" s="332"/>
      <c r="AM240" s="332"/>
      <c r="AN240" s="332"/>
      <c r="AO240" s="332"/>
      <c r="AP240" s="332"/>
      <c r="AQ240" s="332"/>
    </row>
    <row r="241" spans="1:43" ht="15.75" customHeight="1">
      <c r="A241" s="332"/>
      <c r="B241" s="332"/>
      <c r="C241" s="332"/>
      <c r="D241" s="332"/>
      <c r="E241" s="332"/>
      <c r="F241" s="332"/>
      <c r="G241" s="332"/>
      <c r="H241" s="332"/>
      <c r="I241" s="332"/>
      <c r="J241" s="332"/>
      <c r="K241" s="332"/>
      <c r="L241" s="332"/>
      <c r="M241" s="332"/>
      <c r="N241" s="332"/>
      <c r="O241" s="332"/>
      <c r="P241" s="1013"/>
      <c r="Q241" s="965"/>
      <c r="R241" s="332"/>
      <c r="S241" s="332"/>
      <c r="T241" s="332"/>
      <c r="U241" s="332"/>
      <c r="V241" s="332"/>
      <c r="W241" s="332"/>
      <c r="X241" s="332"/>
      <c r="Y241" s="332"/>
      <c r="Z241" s="332"/>
      <c r="AA241" s="332"/>
      <c r="AB241" s="332"/>
      <c r="AC241" s="332"/>
      <c r="AD241" s="332"/>
      <c r="AE241" s="332"/>
      <c r="AF241" s="332"/>
      <c r="AG241" s="332"/>
      <c r="AH241" s="332"/>
      <c r="AI241" s="332"/>
      <c r="AJ241" s="332"/>
      <c r="AK241" s="332"/>
      <c r="AL241" s="332"/>
      <c r="AM241" s="332"/>
      <c r="AN241" s="332"/>
      <c r="AO241" s="332"/>
      <c r="AP241" s="332"/>
      <c r="AQ241" s="332"/>
    </row>
    <row r="242" spans="1:43" ht="15.75" customHeight="1">
      <c r="A242" s="332"/>
      <c r="B242" s="332"/>
      <c r="C242" s="332"/>
      <c r="D242" s="332"/>
      <c r="E242" s="332"/>
      <c r="F242" s="332"/>
      <c r="G242" s="332"/>
      <c r="H242" s="332"/>
      <c r="I242" s="332"/>
      <c r="J242" s="332"/>
      <c r="K242" s="332"/>
      <c r="L242" s="332"/>
      <c r="M242" s="332"/>
      <c r="N242" s="332"/>
      <c r="O242" s="332"/>
      <c r="P242" s="1013"/>
      <c r="Q242" s="965"/>
      <c r="R242" s="332"/>
      <c r="S242" s="332"/>
      <c r="T242" s="332"/>
      <c r="U242" s="332"/>
      <c r="V242" s="332"/>
      <c r="W242" s="332"/>
      <c r="X242" s="332"/>
      <c r="Y242" s="332"/>
      <c r="Z242" s="332"/>
      <c r="AA242" s="332"/>
      <c r="AB242" s="332"/>
      <c r="AC242" s="332"/>
      <c r="AD242" s="332"/>
      <c r="AE242" s="332"/>
      <c r="AF242" s="332"/>
      <c r="AG242" s="332"/>
      <c r="AH242" s="332"/>
      <c r="AI242" s="332"/>
      <c r="AJ242" s="332"/>
      <c r="AK242" s="332"/>
      <c r="AL242" s="332"/>
      <c r="AM242" s="332"/>
      <c r="AN242" s="332"/>
      <c r="AO242" s="332"/>
      <c r="AP242" s="332"/>
      <c r="AQ242" s="332"/>
    </row>
    <row r="243" spans="1:43" ht="15.75" customHeight="1">
      <c r="A243" s="332"/>
      <c r="B243" s="332"/>
      <c r="C243" s="332"/>
      <c r="D243" s="332"/>
      <c r="E243" s="332"/>
      <c r="F243" s="332"/>
      <c r="G243" s="332"/>
      <c r="H243" s="332"/>
      <c r="I243" s="332"/>
      <c r="J243" s="332"/>
      <c r="K243" s="332"/>
      <c r="L243" s="332"/>
      <c r="M243" s="332"/>
      <c r="N243" s="332"/>
      <c r="O243" s="332"/>
      <c r="P243" s="1013"/>
      <c r="Q243" s="965"/>
      <c r="R243" s="332"/>
      <c r="S243" s="332"/>
      <c r="T243" s="332"/>
      <c r="U243" s="332"/>
      <c r="V243" s="332"/>
      <c r="W243" s="332"/>
      <c r="X243" s="332"/>
      <c r="Y243" s="332"/>
      <c r="Z243" s="332"/>
      <c r="AA243" s="332"/>
      <c r="AB243" s="332"/>
      <c r="AC243" s="332"/>
      <c r="AD243" s="332"/>
      <c r="AE243" s="332"/>
      <c r="AF243" s="332"/>
      <c r="AG243" s="332"/>
      <c r="AH243" s="332"/>
      <c r="AI243" s="332"/>
      <c r="AJ243" s="332"/>
      <c r="AK243" s="332"/>
      <c r="AL243" s="332"/>
      <c r="AM243" s="332"/>
      <c r="AN243" s="332"/>
      <c r="AO243" s="332"/>
      <c r="AP243" s="332"/>
      <c r="AQ243" s="332"/>
    </row>
    <row r="244" spans="1:43" ht="15.75" customHeight="1">
      <c r="A244" s="332"/>
      <c r="B244" s="332"/>
      <c r="C244" s="332"/>
      <c r="D244" s="332"/>
      <c r="E244" s="332"/>
      <c r="F244" s="332"/>
      <c r="G244" s="332"/>
      <c r="H244" s="332"/>
      <c r="I244" s="332"/>
      <c r="J244" s="332"/>
      <c r="K244" s="332"/>
      <c r="L244" s="332"/>
      <c r="M244" s="332"/>
      <c r="N244" s="332"/>
      <c r="O244" s="332"/>
      <c r="P244" s="1013"/>
      <c r="Q244" s="965"/>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332"/>
      <c r="AP244" s="332"/>
      <c r="AQ244" s="332"/>
    </row>
    <row r="245" spans="1:43" ht="15.75" customHeight="1">
      <c r="A245" s="332"/>
      <c r="B245" s="332"/>
      <c r="C245" s="332"/>
      <c r="D245" s="332"/>
      <c r="E245" s="332"/>
      <c r="F245" s="332"/>
      <c r="G245" s="332"/>
      <c r="H245" s="332"/>
      <c r="I245" s="332"/>
      <c r="J245" s="332"/>
      <c r="K245" s="332"/>
      <c r="L245" s="332"/>
      <c r="M245" s="332"/>
      <c r="N245" s="332"/>
      <c r="O245" s="332"/>
      <c r="P245" s="1013"/>
      <c r="Q245" s="965"/>
      <c r="R245" s="332"/>
      <c r="S245" s="332"/>
      <c r="T245" s="332"/>
      <c r="U245" s="332"/>
      <c r="V245" s="332"/>
      <c r="W245" s="332"/>
      <c r="X245" s="332"/>
      <c r="Y245" s="332"/>
      <c r="Z245" s="332"/>
      <c r="AA245" s="332"/>
      <c r="AB245" s="332"/>
      <c r="AC245" s="332"/>
      <c r="AD245" s="332"/>
      <c r="AE245" s="332"/>
      <c r="AF245" s="332"/>
      <c r="AG245" s="332"/>
      <c r="AH245" s="332"/>
      <c r="AI245" s="332"/>
      <c r="AJ245" s="332"/>
      <c r="AK245" s="332"/>
      <c r="AL245" s="332"/>
      <c r="AM245" s="332"/>
      <c r="AN245" s="332"/>
      <c r="AO245" s="332"/>
      <c r="AP245" s="332"/>
      <c r="AQ245" s="332"/>
    </row>
    <row r="246" spans="1:43" ht="15.75" customHeight="1">
      <c r="A246" s="332"/>
      <c r="B246" s="332"/>
      <c r="C246" s="332"/>
      <c r="D246" s="332"/>
      <c r="E246" s="332"/>
      <c r="F246" s="332"/>
      <c r="G246" s="332"/>
      <c r="H246" s="332"/>
      <c r="I246" s="332"/>
      <c r="J246" s="332"/>
      <c r="K246" s="332"/>
      <c r="L246" s="332"/>
      <c r="M246" s="332"/>
      <c r="N246" s="332"/>
      <c r="O246" s="332"/>
      <c r="P246" s="1013"/>
      <c r="Q246" s="965"/>
      <c r="R246" s="332"/>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332"/>
      <c r="AP246" s="332"/>
      <c r="AQ246" s="332"/>
    </row>
    <row r="247" spans="1:43" ht="15.75" customHeight="1">
      <c r="A247" s="332"/>
      <c r="B247" s="332"/>
      <c r="C247" s="332"/>
      <c r="D247" s="332"/>
      <c r="E247" s="332"/>
      <c r="F247" s="332"/>
      <c r="G247" s="332"/>
      <c r="H247" s="332"/>
      <c r="I247" s="332"/>
      <c r="J247" s="332"/>
      <c r="K247" s="332"/>
      <c r="L247" s="332"/>
      <c r="M247" s="332"/>
      <c r="N247" s="332"/>
      <c r="O247" s="332"/>
      <c r="P247" s="1013"/>
      <c r="Q247" s="965"/>
      <c r="R247" s="332"/>
      <c r="S247" s="332"/>
      <c r="T247" s="332"/>
      <c r="U247" s="332"/>
      <c r="V247" s="332"/>
      <c r="W247" s="332"/>
      <c r="X247" s="332"/>
      <c r="Y247" s="332"/>
      <c r="Z247" s="332"/>
      <c r="AA247" s="332"/>
      <c r="AB247" s="332"/>
      <c r="AC247" s="332"/>
      <c r="AD247" s="332"/>
      <c r="AE247" s="332"/>
      <c r="AF247" s="332"/>
      <c r="AG247" s="332"/>
      <c r="AH247" s="332"/>
      <c r="AI247" s="332"/>
      <c r="AJ247" s="332"/>
      <c r="AK247" s="332"/>
      <c r="AL247" s="332"/>
      <c r="AM247" s="332"/>
      <c r="AN247" s="332"/>
      <c r="AO247" s="332"/>
      <c r="AP247" s="332"/>
      <c r="AQ247" s="332"/>
    </row>
    <row r="248" spans="1:43" ht="15.75" customHeight="1">
      <c r="A248" s="332"/>
      <c r="B248" s="332"/>
      <c r="C248" s="332"/>
      <c r="D248" s="332"/>
      <c r="E248" s="332"/>
      <c r="F248" s="332"/>
      <c r="G248" s="332"/>
      <c r="H248" s="332"/>
      <c r="I248" s="332"/>
      <c r="J248" s="332"/>
      <c r="K248" s="332"/>
      <c r="L248" s="332"/>
      <c r="M248" s="332"/>
      <c r="N248" s="332"/>
      <c r="O248" s="332"/>
      <c r="P248" s="1013"/>
      <c r="Q248" s="965"/>
      <c r="R248" s="332"/>
      <c r="S248" s="332"/>
      <c r="T248" s="332"/>
      <c r="U248" s="332"/>
      <c r="V248" s="332"/>
      <c r="W248" s="332"/>
      <c r="X248" s="332"/>
      <c r="Y248" s="332"/>
      <c r="Z248" s="332"/>
      <c r="AA248" s="332"/>
      <c r="AB248" s="332"/>
      <c r="AC248" s="332"/>
      <c r="AD248" s="332"/>
      <c r="AE248" s="332"/>
      <c r="AF248" s="332"/>
      <c r="AG248" s="332"/>
      <c r="AH248" s="332"/>
      <c r="AI248" s="332"/>
      <c r="AJ248" s="332"/>
      <c r="AK248" s="332"/>
      <c r="AL248" s="332"/>
      <c r="AM248" s="332"/>
      <c r="AN248" s="332"/>
      <c r="AO248" s="332"/>
      <c r="AP248" s="332"/>
      <c r="AQ248" s="332"/>
    </row>
    <row r="249" spans="1:43" ht="15.75" customHeight="1">
      <c r="A249" s="332"/>
      <c r="B249" s="332"/>
      <c r="C249" s="332"/>
      <c r="D249" s="332"/>
      <c r="E249" s="332"/>
      <c r="F249" s="332"/>
      <c r="G249" s="332"/>
      <c r="H249" s="332"/>
      <c r="I249" s="332"/>
      <c r="J249" s="332"/>
      <c r="K249" s="332"/>
      <c r="L249" s="332"/>
      <c r="M249" s="332"/>
      <c r="N249" s="332"/>
      <c r="O249" s="332"/>
      <c r="P249" s="1013"/>
      <c r="Q249" s="965"/>
      <c r="R249" s="332"/>
      <c r="S249" s="332"/>
      <c r="T249" s="332"/>
      <c r="U249" s="332"/>
      <c r="V249" s="332"/>
      <c r="W249" s="332"/>
      <c r="X249" s="332"/>
      <c r="Y249" s="332"/>
      <c r="Z249" s="332"/>
      <c r="AA249" s="332"/>
      <c r="AB249" s="332"/>
      <c r="AC249" s="332"/>
      <c r="AD249" s="332"/>
      <c r="AE249" s="332"/>
      <c r="AF249" s="332"/>
      <c r="AG249" s="332"/>
      <c r="AH249" s="332"/>
      <c r="AI249" s="332"/>
      <c r="AJ249" s="332"/>
      <c r="AK249" s="332"/>
      <c r="AL249" s="332"/>
      <c r="AM249" s="332"/>
      <c r="AN249" s="332"/>
      <c r="AO249" s="332"/>
      <c r="AP249" s="332"/>
      <c r="AQ249" s="332"/>
    </row>
    <row r="250" spans="1:43" ht="15.75" customHeight="1">
      <c r="A250" s="332"/>
      <c r="B250" s="332"/>
      <c r="C250" s="332"/>
      <c r="D250" s="332"/>
      <c r="E250" s="332"/>
      <c r="F250" s="332"/>
      <c r="G250" s="332"/>
      <c r="H250" s="332"/>
      <c r="I250" s="332"/>
      <c r="J250" s="332"/>
      <c r="K250" s="332"/>
      <c r="L250" s="332"/>
      <c r="M250" s="332"/>
      <c r="N250" s="332"/>
      <c r="O250" s="332"/>
      <c r="P250" s="1013"/>
      <c r="Q250" s="965"/>
      <c r="R250" s="332"/>
      <c r="S250" s="332"/>
      <c r="T250" s="332"/>
      <c r="U250" s="332"/>
      <c r="V250" s="332"/>
      <c r="W250" s="332"/>
      <c r="X250" s="332"/>
      <c r="Y250" s="332"/>
      <c r="Z250" s="332"/>
      <c r="AA250" s="332"/>
      <c r="AB250" s="332"/>
      <c r="AC250" s="332"/>
      <c r="AD250" s="332"/>
      <c r="AE250" s="332"/>
      <c r="AF250" s="332"/>
      <c r="AG250" s="332"/>
      <c r="AH250" s="332"/>
      <c r="AI250" s="332"/>
      <c r="AJ250" s="332"/>
      <c r="AK250" s="332"/>
      <c r="AL250" s="332"/>
      <c r="AM250" s="332"/>
      <c r="AN250" s="332"/>
      <c r="AO250" s="332"/>
      <c r="AP250" s="332"/>
      <c r="AQ250" s="332"/>
    </row>
    <row r="251" spans="1:43" ht="15.75" customHeight="1">
      <c r="A251" s="332"/>
      <c r="B251" s="332"/>
      <c r="C251" s="332"/>
      <c r="D251" s="332"/>
      <c r="E251" s="332"/>
      <c r="F251" s="332"/>
      <c r="G251" s="332"/>
      <c r="H251" s="332"/>
      <c r="I251" s="332"/>
      <c r="J251" s="332"/>
      <c r="K251" s="332"/>
      <c r="L251" s="332"/>
      <c r="M251" s="332"/>
      <c r="N251" s="332"/>
      <c r="O251" s="332"/>
      <c r="P251" s="1013"/>
      <c r="Q251" s="965"/>
      <c r="R251" s="332"/>
      <c r="S251" s="332"/>
      <c r="T251" s="332"/>
      <c r="U251" s="332"/>
      <c r="V251" s="332"/>
      <c r="W251" s="332"/>
      <c r="X251" s="332"/>
      <c r="Y251" s="332"/>
      <c r="Z251" s="332"/>
      <c r="AA251" s="332"/>
      <c r="AB251" s="332"/>
      <c r="AC251" s="332"/>
      <c r="AD251" s="332"/>
      <c r="AE251" s="332"/>
      <c r="AF251" s="332"/>
      <c r="AG251" s="332"/>
      <c r="AH251" s="332"/>
      <c r="AI251" s="332"/>
      <c r="AJ251" s="332"/>
      <c r="AK251" s="332"/>
      <c r="AL251" s="332"/>
      <c r="AM251" s="332"/>
      <c r="AN251" s="332"/>
      <c r="AO251" s="332"/>
      <c r="AP251" s="332"/>
      <c r="AQ251" s="332"/>
    </row>
    <row r="252" spans="1:43" ht="15.75" customHeight="1">
      <c r="A252" s="332"/>
      <c r="B252" s="332"/>
      <c r="C252" s="332"/>
      <c r="D252" s="332"/>
      <c r="E252" s="332"/>
      <c r="F252" s="332"/>
      <c r="G252" s="332"/>
      <c r="H252" s="332"/>
      <c r="I252" s="332"/>
      <c r="J252" s="332"/>
      <c r="K252" s="332"/>
      <c r="L252" s="332"/>
      <c r="M252" s="332"/>
      <c r="N252" s="332"/>
      <c r="O252" s="332"/>
      <c r="P252" s="1013"/>
      <c r="Q252" s="965"/>
      <c r="R252" s="332"/>
      <c r="S252" s="332"/>
      <c r="T252" s="332"/>
      <c r="U252" s="332"/>
      <c r="V252" s="332"/>
      <c r="W252" s="332"/>
      <c r="X252" s="332"/>
      <c r="Y252" s="332"/>
      <c r="Z252" s="332"/>
      <c r="AA252" s="332"/>
      <c r="AB252" s="332"/>
      <c r="AC252" s="332"/>
      <c r="AD252" s="332"/>
      <c r="AE252" s="332"/>
      <c r="AF252" s="332"/>
      <c r="AG252" s="332"/>
      <c r="AH252" s="332"/>
      <c r="AI252" s="332"/>
      <c r="AJ252" s="332"/>
      <c r="AK252" s="332"/>
      <c r="AL252" s="332"/>
      <c r="AM252" s="332"/>
      <c r="AN252" s="332"/>
      <c r="AO252" s="332"/>
      <c r="AP252" s="332"/>
      <c r="AQ252" s="332"/>
    </row>
    <row r="253" spans="1:43" ht="15.75" customHeight="1">
      <c r="A253" s="332"/>
      <c r="B253" s="332"/>
      <c r="C253" s="332"/>
      <c r="D253" s="332"/>
      <c r="E253" s="332"/>
      <c r="F253" s="332"/>
      <c r="G253" s="332"/>
      <c r="H253" s="332"/>
      <c r="I253" s="332"/>
      <c r="J253" s="332"/>
      <c r="K253" s="332"/>
      <c r="L253" s="332"/>
      <c r="M253" s="332"/>
      <c r="N253" s="332"/>
      <c r="O253" s="332"/>
      <c r="P253" s="1013"/>
      <c r="Q253" s="965"/>
      <c r="R253" s="332"/>
      <c r="S253" s="332"/>
      <c r="T253" s="332"/>
      <c r="U253" s="332"/>
      <c r="V253" s="332"/>
      <c r="W253" s="332"/>
      <c r="X253" s="332"/>
      <c r="Y253" s="332"/>
      <c r="Z253" s="332"/>
      <c r="AA253" s="332"/>
      <c r="AB253" s="332"/>
      <c r="AC253" s="332"/>
      <c r="AD253" s="332"/>
      <c r="AE253" s="332"/>
      <c r="AF253" s="332"/>
      <c r="AG253" s="332"/>
      <c r="AH253" s="332"/>
      <c r="AI253" s="332"/>
      <c r="AJ253" s="332"/>
      <c r="AK253" s="332"/>
      <c r="AL253" s="332"/>
      <c r="AM253" s="332"/>
      <c r="AN253" s="332"/>
      <c r="AO253" s="332"/>
      <c r="AP253" s="332"/>
      <c r="AQ253" s="332"/>
    </row>
    <row r="254" spans="1:43" ht="15.75" customHeight="1">
      <c r="A254" s="332"/>
      <c r="B254" s="332"/>
      <c r="C254" s="332"/>
      <c r="D254" s="332"/>
      <c r="E254" s="332"/>
      <c r="F254" s="332"/>
      <c r="G254" s="332"/>
      <c r="H254" s="332"/>
      <c r="I254" s="332"/>
      <c r="J254" s="332"/>
      <c r="K254" s="332"/>
      <c r="L254" s="332"/>
      <c r="M254" s="332"/>
      <c r="N254" s="332"/>
      <c r="O254" s="332"/>
      <c r="P254" s="1013"/>
      <c r="Q254" s="965"/>
      <c r="R254" s="332"/>
      <c r="S254" s="332"/>
      <c r="T254" s="332"/>
      <c r="U254" s="332"/>
      <c r="V254" s="332"/>
      <c r="W254" s="332"/>
      <c r="X254" s="332"/>
      <c r="Y254" s="332"/>
      <c r="Z254" s="332"/>
      <c r="AA254" s="332"/>
      <c r="AB254" s="332"/>
      <c r="AC254" s="332"/>
      <c r="AD254" s="332"/>
      <c r="AE254" s="332"/>
      <c r="AF254" s="332"/>
      <c r="AG254" s="332"/>
      <c r="AH254" s="332"/>
      <c r="AI254" s="332"/>
      <c r="AJ254" s="332"/>
      <c r="AK254" s="332"/>
      <c r="AL254" s="332"/>
      <c r="AM254" s="332"/>
      <c r="AN254" s="332"/>
      <c r="AO254" s="332"/>
      <c r="AP254" s="332"/>
      <c r="AQ254" s="332"/>
    </row>
    <row r="255" spans="1:43" ht="15.75" customHeight="1">
      <c r="A255" s="332"/>
      <c r="B255" s="332"/>
      <c r="C255" s="332"/>
      <c r="D255" s="332"/>
      <c r="E255" s="332"/>
      <c r="F255" s="332"/>
      <c r="G255" s="332"/>
      <c r="H255" s="332"/>
      <c r="I255" s="332"/>
      <c r="J255" s="332"/>
      <c r="K255" s="332"/>
      <c r="L255" s="332"/>
      <c r="M255" s="332"/>
      <c r="N255" s="332"/>
      <c r="O255" s="332"/>
      <c r="P255" s="1013"/>
      <c r="Q255" s="965"/>
      <c r="R255" s="332"/>
      <c r="S255" s="332"/>
      <c r="T255" s="332"/>
      <c r="U255" s="332"/>
      <c r="V255" s="332"/>
      <c r="W255" s="332"/>
      <c r="X255" s="332"/>
      <c r="Y255" s="332"/>
      <c r="Z255" s="332"/>
      <c r="AA255" s="332"/>
      <c r="AB255" s="332"/>
      <c r="AC255" s="332"/>
      <c r="AD255" s="332"/>
      <c r="AE255" s="332"/>
      <c r="AF255" s="332"/>
      <c r="AG255" s="332"/>
      <c r="AH255" s="332"/>
      <c r="AI255" s="332"/>
      <c r="AJ255" s="332"/>
      <c r="AK255" s="332"/>
      <c r="AL255" s="332"/>
      <c r="AM255" s="332"/>
      <c r="AN255" s="332"/>
      <c r="AO255" s="332"/>
      <c r="AP255" s="332"/>
      <c r="AQ255" s="332"/>
    </row>
    <row r="256" spans="1:43" ht="15.75" customHeight="1">
      <c r="A256" s="332"/>
      <c r="B256" s="332"/>
      <c r="C256" s="332"/>
      <c r="D256" s="332"/>
      <c r="E256" s="332"/>
      <c r="F256" s="332"/>
      <c r="G256" s="332"/>
      <c r="H256" s="332"/>
      <c r="I256" s="332"/>
      <c r="J256" s="332"/>
      <c r="K256" s="332"/>
      <c r="L256" s="332"/>
      <c r="M256" s="332"/>
      <c r="N256" s="332"/>
      <c r="O256" s="332"/>
      <c r="P256" s="1013"/>
      <c r="Q256" s="965"/>
      <c r="R256" s="332"/>
      <c r="S256" s="332"/>
      <c r="T256" s="332"/>
      <c r="U256" s="332"/>
      <c r="V256" s="332"/>
      <c r="W256" s="332"/>
      <c r="X256" s="332"/>
      <c r="Y256" s="332"/>
      <c r="Z256" s="332"/>
      <c r="AA256" s="332"/>
      <c r="AB256" s="332"/>
      <c r="AC256" s="332"/>
      <c r="AD256" s="332"/>
      <c r="AE256" s="332"/>
      <c r="AF256" s="332"/>
      <c r="AG256" s="332"/>
      <c r="AH256" s="332"/>
      <c r="AI256" s="332"/>
      <c r="AJ256" s="332"/>
      <c r="AK256" s="332"/>
      <c r="AL256" s="332"/>
      <c r="AM256" s="332"/>
      <c r="AN256" s="332"/>
      <c r="AO256" s="332"/>
      <c r="AP256" s="332"/>
      <c r="AQ256" s="332"/>
    </row>
    <row r="257" spans="1:43" ht="15.75" customHeight="1">
      <c r="A257" s="332"/>
      <c r="B257" s="332"/>
      <c r="C257" s="332"/>
      <c r="D257" s="332"/>
      <c r="E257" s="332"/>
      <c r="F257" s="332"/>
      <c r="G257" s="332"/>
      <c r="H257" s="332"/>
      <c r="I257" s="332"/>
      <c r="J257" s="332"/>
      <c r="K257" s="332"/>
      <c r="L257" s="332"/>
      <c r="M257" s="332"/>
      <c r="N257" s="332"/>
      <c r="O257" s="332"/>
      <c r="P257" s="1013"/>
      <c r="Q257" s="965"/>
      <c r="R257" s="332"/>
      <c r="S257" s="332"/>
      <c r="T257" s="332"/>
      <c r="U257" s="332"/>
      <c r="V257" s="332"/>
      <c r="W257" s="332"/>
      <c r="X257" s="332"/>
      <c r="Y257" s="332"/>
      <c r="Z257" s="332"/>
      <c r="AA257" s="332"/>
      <c r="AB257" s="332"/>
      <c r="AC257" s="332"/>
      <c r="AD257" s="332"/>
      <c r="AE257" s="332"/>
      <c r="AF257" s="332"/>
      <c r="AG257" s="332"/>
      <c r="AH257" s="332"/>
      <c r="AI257" s="332"/>
      <c r="AJ257" s="332"/>
      <c r="AK257" s="332"/>
      <c r="AL257" s="332"/>
      <c r="AM257" s="332"/>
      <c r="AN257" s="332"/>
      <c r="AO257" s="332"/>
      <c r="AP257" s="332"/>
      <c r="AQ257" s="332"/>
    </row>
    <row r="258" spans="1:43" ht="15.75" customHeight="1">
      <c r="A258" s="332"/>
      <c r="B258" s="332"/>
      <c r="C258" s="332"/>
      <c r="D258" s="332"/>
      <c r="E258" s="332"/>
      <c r="F258" s="332"/>
      <c r="G258" s="332"/>
      <c r="H258" s="332"/>
      <c r="I258" s="332"/>
      <c r="J258" s="332"/>
      <c r="K258" s="332"/>
      <c r="L258" s="332"/>
      <c r="M258" s="332"/>
      <c r="N258" s="332"/>
      <c r="O258" s="332"/>
      <c r="P258" s="1013"/>
      <c r="Q258" s="965"/>
      <c r="R258" s="332"/>
      <c r="S258" s="332"/>
      <c r="T258" s="332"/>
      <c r="U258" s="332"/>
      <c r="V258" s="332"/>
      <c r="W258" s="332"/>
      <c r="X258" s="332"/>
      <c r="Y258" s="332"/>
      <c r="Z258" s="332"/>
      <c r="AA258" s="332"/>
      <c r="AB258" s="332"/>
      <c r="AC258" s="332"/>
      <c r="AD258" s="332"/>
      <c r="AE258" s="332"/>
      <c r="AF258" s="332"/>
      <c r="AG258" s="332"/>
      <c r="AH258" s="332"/>
      <c r="AI258" s="332"/>
      <c r="AJ258" s="332"/>
      <c r="AK258" s="332"/>
      <c r="AL258" s="332"/>
      <c r="AM258" s="332"/>
      <c r="AN258" s="332"/>
      <c r="AO258" s="332"/>
      <c r="AP258" s="332"/>
      <c r="AQ258" s="332"/>
    </row>
    <row r="259" spans="1:43" ht="15.75" customHeight="1">
      <c r="A259" s="332"/>
      <c r="B259" s="332"/>
      <c r="C259" s="332"/>
      <c r="D259" s="332"/>
      <c r="E259" s="332"/>
      <c r="F259" s="332"/>
      <c r="G259" s="332"/>
      <c r="H259" s="332"/>
      <c r="I259" s="332"/>
      <c r="J259" s="332"/>
      <c r="K259" s="332"/>
      <c r="L259" s="332"/>
      <c r="M259" s="332"/>
      <c r="N259" s="332"/>
      <c r="O259" s="332"/>
      <c r="P259" s="1013"/>
      <c r="Q259" s="965"/>
      <c r="R259" s="332"/>
      <c r="S259" s="332"/>
      <c r="T259" s="332"/>
      <c r="U259" s="332"/>
      <c r="V259" s="332"/>
      <c r="W259" s="332"/>
      <c r="X259" s="332"/>
      <c r="Y259" s="332"/>
      <c r="Z259" s="332"/>
      <c r="AA259" s="332"/>
      <c r="AB259" s="332"/>
      <c r="AC259" s="332"/>
      <c r="AD259" s="332"/>
      <c r="AE259" s="332"/>
      <c r="AF259" s="332"/>
      <c r="AG259" s="332"/>
      <c r="AH259" s="332"/>
      <c r="AI259" s="332"/>
      <c r="AJ259" s="332"/>
      <c r="AK259" s="332"/>
      <c r="AL259" s="332"/>
      <c r="AM259" s="332"/>
      <c r="AN259" s="332"/>
      <c r="AO259" s="332"/>
      <c r="AP259" s="332"/>
      <c r="AQ259" s="332"/>
    </row>
    <row r="260" spans="1:43" ht="15.75" customHeight="1">
      <c r="A260" s="332"/>
      <c r="B260" s="332"/>
      <c r="C260" s="332"/>
      <c r="D260" s="332"/>
      <c r="E260" s="332"/>
      <c r="F260" s="332"/>
      <c r="G260" s="332"/>
      <c r="H260" s="332"/>
      <c r="I260" s="332"/>
      <c r="J260" s="332"/>
      <c r="K260" s="332"/>
      <c r="L260" s="332"/>
      <c r="M260" s="332"/>
      <c r="N260" s="332"/>
      <c r="O260" s="332"/>
      <c r="P260" s="1013"/>
      <c r="Q260" s="965"/>
      <c r="R260" s="332"/>
      <c r="S260" s="332"/>
      <c r="T260" s="332"/>
      <c r="U260" s="332"/>
      <c r="V260" s="332"/>
      <c r="W260" s="332"/>
      <c r="X260" s="332"/>
      <c r="Y260" s="332"/>
      <c r="Z260" s="332"/>
      <c r="AA260" s="332"/>
      <c r="AB260" s="332"/>
      <c r="AC260" s="332"/>
      <c r="AD260" s="332"/>
      <c r="AE260" s="332"/>
      <c r="AF260" s="332"/>
      <c r="AG260" s="332"/>
      <c r="AH260" s="332"/>
      <c r="AI260" s="332"/>
      <c r="AJ260" s="332"/>
      <c r="AK260" s="332"/>
      <c r="AL260" s="332"/>
      <c r="AM260" s="332"/>
      <c r="AN260" s="332"/>
      <c r="AO260" s="332"/>
      <c r="AP260" s="332"/>
      <c r="AQ260" s="332"/>
    </row>
    <row r="261" spans="1:43" ht="15.75" customHeight="1">
      <c r="A261" s="332"/>
      <c r="B261" s="332"/>
      <c r="C261" s="332"/>
      <c r="D261" s="332"/>
      <c r="E261" s="332"/>
      <c r="F261" s="332"/>
      <c r="G261" s="332"/>
      <c r="H261" s="332"/>
      <c r="I261" s="332"/>
      <c r="J261" s="332"/>
      <c r="K261" s="332"/>
      <c r="L261" s="332"/>
      <c r="M261" s="332"/>
      <c r="N261" s="332"/>
      <c r="O261" s="332"/>
      <c r="P261" s="1013"/>
      <c r="Q261" s="965"/>
      <c r="R261" s="332"/>
      <c r="S261" s="332"/>
      <c r="T261" s="332"/>
      <c r="U261" s="332"/>
      <c r="V261" s="332"/>
      <c r="W261" s="332"/>
      <c r="X261" s="332"/>
      <c r="Y261" s="332"/>
      <c r="Z261" s="332"/>
      <c r="AA261" s="332"/>
      <c r="AB261" s="332"/>
      <c r="AC261" s="332"/>
      <c r="AD261" s="332"/>
      <c r="AE261" s="332"/>
      <c r="AF261" s="332"/>
      <c r="AG261" s="332"/>
      <c r="AH261" s="332"/>
      <c r="AI261" s="332"/>
      <c r="AJ261" s="332"/>
      <c r="AK261" s="332"/>
      <c r="AL261" s="332"/>
      <c r="AM261" s="332"/>
      <c r="AN261" s="332"/>
      <c r="AO261" s="332"/>
      <c r="AP261" s="332"/>
      <c r="AQ261" s="332"/>
    </row>
    <row r="262" spans="1:43" ht="15.75" customHeight="1">
      <c r="A262" s="332"/>
      <c r="B262" s="332"/>
      <c r="C262" s="332"/>
      <c r="D262" s="332"/>
      <c r="E262" s="332"/>
      <c r="F262" s="332"/>
      <c r="G262" s="332"/>
      <c r="H262" s="332"/>
      <c r="I262" s="332"/>
      <c r="J262" s="332"/>
      <c r="K262" s="332"/>
      <c r="L262" s="332"/>
      <c r="M262" s="332"/>
      <c r="N262" s="332"/>
      <c r="O262" s="332"/>
      <c r="P262" s="1013"/>
      <c r="Q262" s="965"/>
      <c r="R262" s="332"/>
      <c r="S262" s="332"/>
      <c r="T262" s="332"/>
      <c r="U262" s="332"/>
      <c r="V262" s="332"/>
      <c r="W262" s="332"/>
      <c r="X262" s="332"/>
      <c r="Y262" s="332"/>
      <c r="Z262" s="332"/>
      <c r="AA262" s="332"/>
      <c r="AB262" s="332"/>
      <c r="AC262" s="332"/>
      <c r="AD262" s="332"/>
      <c r="AE262" s="332"/>
      <c r="AF262" s="332"/>
      <c r="AG262" s="332"/>
      <c r="AH262" s="332"/>
      <c r="AI262" s="332"/>
      <c r="AJ262" s="332"/>
      <c r="AK262" s="332"/>
      <c r="AL262" s="332"/>
      <c r="AM262" s="332"/>
      <c r="AN262" s="332"/>
      <c r="AO262" s="332"/>
      <c r="AP262" s="332"/>
      <c r="AQ262" s="332"/>
    </row>
    <row r="263" spans="1:43" ht="15.75" customHeight="1">
      <c r="A263" s="332"/>
      <c r="B263" s="332"/>
      <c r="C263" s="332"/>
      <c r="D263" s="332"/>
      <c r="E263" s="332"/>
      <c r="F263" s="332"/>
      <c r="G263" s="332"/>
      <c r="H263" s="332"/>
      <c r="I263" s="332"/>
      <c r="J263" s="332"/>
      <c r="K263" s="332"/>
      <c r="L263" s="332"/>
      <c r="M263" s="332"/>
      <c r="N263" s="332"/>
      <c r="O263" s="332"/>
      <c r="P263" s="1013"/>
      <c r="Q263" s="965"/>
      <c r="R263" s="332"/>
      <c r="S263" s="332"/>
      <c r="T263" s="332"/>
      <c r="U263" s="332"/>
      <c r="V263" s="332"/>
      <c r="W263" s="332"/>
      <c r="X263" s="332"/>
      <c r="Y263" s="332"/>
      <c r="Z263" s="332"/>
      <c r="AA263" s="332"/>
      <c r="AB263" s="332"/>
      <c r="AC263" s="332"/>
      <c r="AD263" s="332"/>
      <c r="AE263" s="332"/>
      <c r="AF263" s="332"/>
      <c r="AG263" s="332"/>
      <c r="AH263" s="332"/>
      <c r="AI263" s="332"/>
      <c r="AJ263" s="332"/>
      <c r="AK263" s="332"/>
      <c r="AL263" s="332"/>
      <c r="AM263" s="332"/>
      <c r="AN263" s="332"/>
      <c r="AO263" s="332"/>
      <c r="AP263" s="332"/>
      <c r="AQ263" s="332"/>
    </row>
    <row r="264" spans="1:43" ht="15.75" customHeight="1">
      <c r="A264" s="332"/>
      <c r="B264" s="332"/>
      <c r="C264" s="332"/>
      <c r="D264" s="332"/>
      <c r="E264" s="332"/>
      <c r="F264" s="332"/>
      <c r="G264" s="332"/>
      <c r="H264" s="332"/>
      <c r="I264" s="332"/>
      <c r="J264" s="332"/>
      <c r="K264" s="332"/>
      <c r="L264" s="332"/>
      <c r="M264" s="332"/>
      <c r="N264" s="332"/>
      <c r="O264" s="332"/>
      <c r="P264" s="1013"/>
      <c r="Q264" s="965"/>
      <c r="R264" s="332"/>
      <c r="S264" s="332"/>
      <c r="T264" s="332"/>
      <c r="U264" s="332"/>
      <c r="V264" s="332"/>
      <c r="W264" s="332"/>
      <c r="X264" s="332"/>
      <c r="Y264" s="332"/>
      <c r="Z264" s="332"/>
      <c r="AA264" s="332"/>
      <c r="AB264" s="332"/>
      <c r="AC264" s="332"/>
      <c r="AD264" s="332"/>
      <c r="AE264" s="332"/>
      <c r="AF264" s="332"/>
      <c r="AG264" s="332"/>
      <c r="AH264" s="332"/>
      <c r="AI264" s="332"/>
      <c r="AJ264" s="332"/>
      <c r="AK264" s="332"/>
      <c r="AL264" s="332"/>
      <c r="AM264" s="332"/>
      <c r="AN264" s="332"/>
      <c r="AO264" s="332"/>
      <c r="AP264" s="332"/>
      <c r="AQ264" s="332"/>
    </row>
    <row r="265" spans="1:43" ht="15.75" customHeight="1">
      <c r="A265" s="332"/>
      <c r="B265" s="332"/>
      <c r="C265" s="332"/>
      <c r="D265" s="332"/>
      <c r="E265" s="332"/>
      <c r="F265" s="332"/>
      <c r="G265" s="332"/>
      <c r="H265" s="332"/>
      <c r="I265" s="332"/>
      <c r="J265" s="332"/>
      <c r="K265" s="332"/>
      <c r="L265" s="332"/>
      <c r="M265" s="332"/>
      <c r="N265" s="332"/>
      <c r="O265" s="332"/>
      <c r="P265" s="1013"/>
      <c r="Q265" s="965"/>
      <c r="R265" s="332"/>
      <c r="S265" s="332"/>
      <c r="T265" s="332"/>
      <c r="U265" s="332"/>
      <c r="V265" s="332"/>
      <c r="W265" s="332"/>
      <c r="X265" s="332"/>
      <c r="Y265" s="332"/>
      <c r="Z265" s="332"/>
      <c r="AA265" s="332"/>
      <c r="AB265" s="332"/>
      <c r="AC265" s="332"/>
      <c r="AD265" s="332"/>
      <c r="AE265" s="332"/>
      <c r="AF265" s="332"/>
      <c r="AG265" s="332"/>
      <c r="AH265" s="332"/>
      <c r="AI265" s="332"/>
      <c r="AJ265" s="332"/>
      <c r="AK265" s="332"/>
      <c r="AL265" s="332"/>
      <c r="AM265" s="332"/>
      <c r="AN265" s="332"/>
      <c r="AO265" s="332"/>
      <c r="AP265" s="332"/>
      <c r="AQ265" s="332"/>
    </row>
    <row r="266" spans="1:43" ht="15.75" customHeight="1">
      <c r="A266" s="332"/>
      <c r="B266" s="332"/>
      <c r="C266" s="332"/>
      <c r="D266" s="332"/>
      <c r="E266" s="332"/>
      <c r="F266" s="332"/>
      <c r="G266" s="332"/>
      <c r="H266" s="332"/>
      <c r="I266" s="332"/>
      <c r="J266" s="332"/>
      <c r="K266" s="332"/>
      <c r="L266" s="332"/>
      <c r="M266" s="332"/>
      <c r="N266" s="332"/>
      <c r="O266" s="332"/>
      <c r="P266" s="1013"/>
      <c r="Q266" s="965"/>
      <c r="R266" s="332"/>
      <c r="S266" s="332"/>
      <c r="T266" s="332"/>
      <c r="U266" s="332"/>
      <c r="V266" s="332"/>
      <c r="W266" s="332"/>
      <c r="X266" s="332"/>
      <c r="Y266" s="332"/>
      <c r="Z266" s="332"/>
      <c r="AA266" s="332"/>
      <c r="AB266" s="332"/>
      <c r="AC266" s="332"/>
      <c r="AD266" s="332"/>
      <c r="AE266" s="332"/>
      <c r="AF266" s="332"/>
      <c r="AG266" s="332"/>
      <c r="AH266" s="332"/>
      <c r="AI266" s="332"/>
      <c r="AJ266" s="332"/>
      <c r="AK266" s="332"/>
      <c r="AL266" s="332"/>
      <c r="AM266" s="332"/>
      <c r="AN266" s="332"/>
      <c r="AO266" s="332"/>
      <c r="AP266" s="332"/>
      <c r="AQ266" s="332"/>
    </row>
    <row r="267" spans="1:43" ht="15.75" customHeight="1">
      <c r="A267" s="332"/>
      <c r="B267" s="332"/>
      <c r="C267" s="332"/>
      <c r="D267" s="332"/>
      <c r="E267" s="332"/>
      <c r="F267" s="332"/>
      <c r="G267" s="332"/>
      <c r="H267" s="332"/>
      <c r="I267" s="332"/>
      <c r="J267" s="332"/>
      <c r="K267" s="332"/>
      <c r="L267" s="332"/>
      <c r="M267" s="332"/>
      <c r="N267" s="332"/>
      <c r="O267" s="332"/>
      <c r="P267" s="1013"/>
      <c r="Q267" s="965"/>
      <c r="R267" s="332"/>
      <c r="S267" s="332"/>
      <c r="T267" s="332"/>
      <c r="U267" s="332"/>
      <c r="V267" s="332"/>
      <c r="W267" s="332"/>
      <c r="X267" s="332"/>
      <c r="Y267" s="332"/>
      <c r="Z267" s="332"/>
      <c r="AA267" s="332"/>
      <c r="AB267" s="332"/>
      <c r="AC267" s="332"/>
      <c r="AD267" s="332"/>
      <c r="AE267" s="332"/>
      <c r="AF267" s="332"/>
      <c r="AG267" s="332"/>
      <c r="AH267" s="332"/>
      <c r="AI267" s="332"/>
      <c r="AJ267" s="332"/>
      <c r="AK267" s="332"/>
      <c r="AL267" s="332"/>
      <c r="AM267" s="332"/>
      <c r="AN267" s="332"/>
      <c r="AO267" s="332"/>
      <c r="AP267" s="332"/>
      <c r="AQ267" s="332"/>
    </row>
    <row r="268" spans="1:43" ht="15.75" customHeight="1">
      <c r="A268" s="332"/>
      <c r="B268" s="332"/>
      <c r="C268" s="332"/>
      <c r="D268" s="332"/>
      <c r="E268" s="332"/>
      <c r="F268" s="332"/>
      <c r="G268" s="332"/>
      <c r="H268" s="332"/>
      <c r="I268" s="332"/>
      <c r="J268" s="332"/>
      <c r="K268" s="332"/>
      <c r="L268" s="332"/>
      <c r="M268" s="332"/>
      <c r="N268" s="332"/>
      <c r="O268" s="332"/>
      <c r="P268" s="1013"/>
      <c r="Q268" s="965"/>
      <c r="R268" s="332"/>
      <c r="S268" s="332"/>
      <c r="T268" s="332"/>
      <c r="U268" s="332"/>
      <c r="V268" s="332"/>
      <c r="W268" s="332"/>
      <c r="X268" s="332"/>
      <c r="Y268" s="332"/>
      <c r="Z268" s="332"/>
      <c r="AA268" s="332"/>
      <c r="AB268" s="332"/>
      <c r="AC268" s="332"/>
      <c r="AD268" s="332"/>
      <c r="AE268" s="332"/>
      <c r="AF268" s="332"/>
      <c r="AG268" s="332"/>
      <c r="AH268" s="332"/>
      <c r="AI268" s="332"/>
      <c r="AJ268" s="332"/>
      <c r="AK268" s="332"/>
      <c r="AL268" s="332"/>
      <c r="AM268" s="332"/>
      <c r="AN268" s="332"/>
      <c r="AO268" s="332"/>
      <c r="AP268" s="332"/>
      <c r="AQ268" s="332"/>
    </row>
    <row r="269" spans="1:43" ht="15.75" customHeight="1">
      <c r="A269" s="332"/>
      <c r="B269" s="332"/>
      <c r="C269" s="332"/>
      <c r="D269" s="332"/>
      <c r="E269" s="332"/>
      <c r="F269" s="332"/>
      <c r="G269" s="332"/>
      <c r="H269" s="332"/>
      <c r="I269" s="332"/>
      <c r="J269" s="332"/>
      <c r="K269" s="332"/>
      <c r="L269" s="332"/>
      <c r="M269" s="332"/>
      <c r="N269" s="332"/>
      <c r="O269" s="332"/>
      <c r="P269" s="1013"/>
      <c r="Q269" s="965"/>
      <c r="R269" s="332"/>
      <c r="S269" s="332"/>
      <c r="T269" s="332"/>
      <c r="U269" s="332"/>
      <c r="V269" s="332"/>
      <c r="W269" s="332"/>
      <c r="X269" s="332"/>
      <c r="Y269" s="332"/>
      <c r="Z269" s="332"/>
      <c r="AA269" s="332"/>
      <c r="AB269" s="332"/>
      <c r="AC269" s="332"/>
      <c r="AD269" s="332"/>
      <c r="AE269" s="332"/>
      <c r="AF269" s="332"/>
      <c r="AG269" s="332"/>
      <c r="AH269" s="332"/>
      <c r="AI269" s="332"/>
      <c r="AJ269" s="332"/>
      <c r="AK269" s="332"/>
      <c r="AL269" s="332"/>
      <c r="AM269" s="332"/>
      <c r="AN269" s="332"/>
      <c r="AO269" s="332"/>
      <c r="AP269" s="332"/>
      <c r="AQ269" s="332"/>
    </row>
    <row r="270" spans="1:43" ht="15.75" customHeight="1">
      <c r="A270" s="332"/>
      <c r="B270" s="332"/>
      <c r="C270" s="332"/>
      <c r="D270" s="332"/>
      <c r="E270" s="332"/>
      <c r="F270" s="332"/>
      <c r="G270" s="332"/>
      <c r="H270" s="332"/>
      <c r="I270" s="332"/>
      <c r="J270" s="332"/>
      <c r="K270" s="332"/>
      <c r="L270" s="332"/>
      <c r="M270" s="332"/>
      <c r="N270" s="332"/>
      <c r="O270" s="332"/>
      <c r="P270" s="1013"/>
      <c r="Q270" s="965"/>
      <c r="R270" s="332"/>
      <c r="S270" s="332"/>
      <c r="T270" s="332"/>
      <c r="U270" s="332"/>
      <c r="V270" s="332"/>
      <c r="W270" s="332"/>
      <c r="X270" s="332"/>
      <c r="Y270" s="332"/>
      <c r="Z270" s="332"/>
      <c r="AA270" s="332"/>
      <c r="AB270" s="332"/>
      <c r="AC270" s="332"/>
      <c r="AD270" s="332"/>
      <c r="AE270" s="332"/>
      <c r="AF270" s="332"/>
      <c r="AG270" s="332"/>
      <c r="AH270" s="332"/>
      <c r="AI270" s="332"/>
      <c r="AJ270" s="332"/>
      <c r="AK270" s="332"/>
      <c r="AL270" s="332"/>
      <c r="AM270" s="332"/>
      <c r="AN270" s="332"/>
      <c r="AO270" s="332"/>
      <c r="AP270" s="332"/>
      <c r="AQ270" s="332"/>
    </row>
    <row r="271" spans="1:43" ht="15.75" customHeight="1">
      <c r="A271" s="332"/>
      <c r="B271" s="332"/>
      <c r="C271" s="332"/>
      <c r="D271" s="332"/>
      <c r="E271" s="332"/>
      <c r="F271" s="332"/>
      <c r="G271" s="332"/>
      <c r="H271" s="332"/>
      <c r="I271" s="332"/>
      <c r="J271" s="332"/>
      <c r="K271" s="332"/>
      <c r="L271" s="332"/>
      <c r="M271" s="332"/>
      <c r="N271" s="332"/>
      <c r="O271" s="332"/>
      <c r="P271" s="1013"/>
      <c r="Q271" s="965"/>
      <c r="R271" s="332"/>
      <c r="S271" s="332"/>
      <c r="T271" s="332"/>
      <c r="U271" s="332"/>
      <c r="V271" s="332"/>
      <c r="W271" s="332"/>
      <c r="X271" s="332"/>
      <c r="Y271" s="332"/>
      <c r="Z271" s="332"/>
      <c r="AA271" s="332"/>
      <c r="AB271" s="332"/>
      <c r="AC271" s="332"/>
      <c r="AD271" s="332"/>
      <c r="AE271" s="332"/>
      <c r="AF271" s="332"/>
      <c r="AG271" s="332"/>
      <c r="AH271" s="332"/>
      <c r="AI271" s="332"/>
      <c r="AJ271" s="332"/>
      <c r="AK271" s="332"/>
      <c r="AL271" s="332"/>
      <c r="AM271" s="332"/>
      <c r="AN271" s="332"/>
      <c r="AO271" s="332"/>
      <c r="AP271" s="332"/>
      <c r="AQ271" s="332"/>
    </row>
    <row r="272" spans="1:43" ht="15.75" customHeight="1">
      <c r="A272" s="332"/>
      <c r="B272" s="332"/>
      <c r="C272" s="332"/>
      <c r="D272" s="332"/>
      <c r="E272" s="332"/>
      <c r="F272" s="332"/>
      <c r="G272" s="332"/>
      <c r="H272" s="332"/>
      <c r="I272" s="332"/>
      <c r="J272" s="332"/>
      <c r="K272" s="332"/>
      <c r="L272" s="332"/>
      <c r="M272" s="332"/>
      <c r="N272" s="332"/>
      <c r="O272" s="332"/>
      <c r="P272" s="1013"/>
      <c r="Q272" s="965"/>
      <c r="R272" s="332"/>
      <c r="S272" s="332"/>
      <c r="T272" s="332"/>
      <c r="U272" s="332"/>
      <c r="V272" s="332"/>
      <c r="W272" s="332"/>
      <c r="X272" s="332"/>
      <c r="Y272" s="332"/>
      <c r="Z272" s="332"/>
      <c r="AA272" s="332"/>
      <c r="AB272" s="332"/>
      <c r="AC272" s="332"/>
      <c r="AD272" s="332"/>
      <c r="AE272" s="332"/>
      <c r="AF272" s="332"/>
      <c r="AG272" s="332"/>
      <c r="AH272" s="332"/>
      <c r="AI272" s="332"/>
      <c r="AJ272" s="332"/>
      <c r="AK272" s="332"/>
      <c r="AL272" s="332"/>
      <c r="AM272" s="332"/>
      <c r="AN272" s="332"/>
      <c r="AO272" s="332"/>
      <c r="AP272" s="332"/>
      <c r="AQ272" s="332"/>
    </row>
    <row r="273" spans="1:43" ht="15.75" customHeight="1">
      <c r="A273" s="332"/>
      <c r="B273" s="332"/>
      <c r="C273" s="332"/>
      <c r="D273" s="332"/>
      <c r="E273" s="332"/>
      <c r="F273" s="332"/>
      <c r="G273" s="332"/>
      <c r="H273" s="332"/>
      <c r="I273" s="332"/>
      <c r="J273" s="332"/>
      <c r="K273" s="332"/>
      <c r="L273" s="332"/>
      <c r="M273" s="332"/>
      <c r="N273" s="332"/>
      <c r="O273" s="332"/>
      <c r="P273" s="1013"/>
      <c r="Q273" s="965"/>
      <c r="R273" s="332"/>
      <c r="S273" s="332"/>
      <c r="T273" s="332"/>
      <c r="U273" s="332"/>
      <c r="V273" s="332"/>
      <c r="W273" s="332"/>
      <c r="X273" s="332"/>
      <c r="Y273" s="332"/>
      <c r="Z273" s="332"/>
      <c r="AA273" s="332"/>
      <c r="AB273" s="332"/>
      <c r="AC273" s="332"/>
      <c r="AD273" s="332"/>
      <c r="AE273" s="332"/>
      <c r="AF273" s="332"/>
      <c r="AG273" s="332"/>
      <c r="AH273" s="332"/>
      <c r="AI273" s="332"/>
      <c r="AJ273" s="332"/>
      <c r="AK273" s="332"/>
      <c r="AL273" s="332"/>
      <c r="AM273" s="332"/>
      <c r="AN273" s="332"/>
      <c r="AO273" s="332"/>
      <c r="AP273" s="332"/>
      <c r="AQ273" s="332"/>
    </row>
    <row r="274" spans="1:43" ht="15.75" customHeight="1">
      <c r="A274" s="332"/>
      <c r="B274" s="332"/>
      <c r="C274" s="332"/>
      <c r="D274" s="332"/>
      <c r="E274" s="332"/>
      <c r="F274" s="332"/>
      <c r="G274" s="332"/>
      <c r="H274" s="332"/>
      <c r="I274" s="332"/>
      <c r="J274" s="332"/>
      <c r="K274" s="332"/>
      <c r="L274" s="332"/>
      <c r="M274" s="332"/>
      <c r="N274" s="332"/>
      <c r="O274" s="332"/>
      <c r="P274" s="1013"/>
      <c r="Q274" s="965"/>
      <c r="R274" s="332"/>
      <c r="S274" s="332"/>
      <c r="T274" s="332"/>
      <c r="U274" s="332"/>
      <c r="V274" s="332"/>
      <c r="W274" s="332"/>
      <c r="X274" s="332"/>
      <c r="Y274" s="332"/>
      <c r="Z274" s="332"/>
      <c r="AA274" s="332"/>
      <c r="AB274" s="332"/>
      <c r="AC274" s="332"/>
      <c r="AD274" s="332"/>
      <c r="AE274" s="332"/>
      <c r="AF274" s="332"/>
      <c r="AG274" s="332"/>
      <c r="AH274" s="332"/>
      <c r="AI274" s="332"/>
      <c r="AJ274" s="332"/>
      <c r="AK274" s="332"/>
      <c r="AL274" s="332"/>
      <c r="AM274" s="332"/>
      <c r="AN274" s="332"/>
      <c r="AO274" s="332"/>
      <c r="AP274" s="332"/>
      <c r="AQ274" s="332"/>
    </row>
    <row r="275" spans="1:43" ht="15.75" customHeight="1">
      <c r="A275" s="332"/>
      <c r="B275" s="332"/>
      <c r="C275" s="332"/>
      <c r="D275" s="332"/>
      <c r="E275" s="332"/>
      <c r="F275" s="332"/>
      <c r="G275" s="332"/>
      <c r="H275" s="332"/>
      <c r="I275" s="332"/>
      <c r="J275" s="332"/>
      <c r="K275" s="332"/>
      <c r="L275" s="332"/>
      <c r="M275" s="332"/>
      <c r="N275" s="332"/>
      <c r="O275" s="332"/>
      <c r="P275" s="1013"/>
      <c r="Q275" s="965"/>
      <c r="R275" s="332"/>
      <c r="S275" s="332"/>
      <c r="T275" s="332"/>
      <c r="U275" s="332"/>
      <c r="V275" s="332"/>
      <c r="W275" s="332"/>
      <c r="X275" s="332"/>
      <c r="Y275" s="332"/>
      <c r="Z275" s="332"/>
      <c r="AA275" s="332"/>
      <c r="AB275" s="332"/>
      <c r="AC275" s="332"/>
      <c r="AD275" s="332"/>
      <c r="AE275" s="332"/>
      <c r="AF275" s="332"/>
      <c r="AG275" s="332"/>
      <c r="AH275" s="332"/>
      <c r="AI275" s="332"/>
      <c r="AJ275" s="332"/>
      <c r="AK275" s="332"/>
      <c r="AL275" s="332"/>
      <c r="AM275" s="332"/>
      <c r="AN275" s="332"/>
      <c r="AO275" s="332"/>
      <c r="AP275" s="332"/>
      <c r="AQ275" s="332"/>
    </row>
    <row r="276" spans="1:43" ht="15.75" customHeight="1">
      <c r="A276" s="332"/>
      <c r="B276" s="332"/>
      <c r="C276" s="332"/>
      <c r="D276" s="332"/>
      <c r="E276" s="332"/>
      <c r="F276" s="332"/>
      <c r="G276" s="332"/>
      <c r="H276" s="332"/>
      <c r="I276" s="332"/>
      <c r="J276" s="332"/>
      <c r="K276" s="332"/>
      <c r="L276" s="332"/>
      <c r="M276" s="332"/>
      <c r="N276" s="332"/>
      <c r="O276" s="332"/>
      <c r="P276" s="1013"/>
      <c r="Q276" s="965"/>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row>
    <row r="277" spans="1:43" ht="15.75" customHeight="1">
      <c r="A277" s="332"/>
      <c r="B277" s="332"/>
      <c r="C277" s="332"/>
      <c r="D277" s="332"/>
      <c r="E277" s="332"/>
      <c r="F277" s="332"/>
      <c r="G277" s="332"/>
      <c r="H277" s="332"/>
      <c r="I277" s="332"/>
      <c r="J277" s="332"/>
      <c r="K277" s="332"/>
      <c r="L277" s="332"/>
      <c r="M277" s="332"/>
      <c r="N277" s="332"/>
      <c r="O277" s="332"/>
      <c r="P277" s="1013"/>
      <c r="Q277" s="965"/>
      <c r="R277" s="332"/>
      <c r="S277" s="332"/>
      <c r="T277" s="332"/>
      <c r="U277" s="332"/>
      <c r="V277" s="332"/>
      <c r="W277" s="332"/>
      <c r="X277" s="332"/>
      <c r="Y277" s="332"/>
      <c r="Z277" s="332"/>
      <c r="AA277" s="332"/>
      <c r="AB277" s="332"/>
      <c r="AC277" s="332"/>
      <c r="AD277" s="332"/>
      <c r="AE277" s="332"/>
      <c r="AF277" s="332"/>
      <c r="AG277" s="332"/>
      <c r="AH277" s="332"/>
      <c r="AI277" s="332"/>
      <c r="AJ277" s="332"/>
      <c r="AK277" s="332"/>
      <c r="AL277" s="332"/>
      <c r="AM277" s="332"/>
      <c r="AN277" s="332"/>
      <c r="AO277" s="332"/>
      <c r="AP277" s="332"/>
      <c r="AQ277" s="332"/>
    </row>
    <row r="278" spans="1:43" ht="15.75" customHeight="1">
      <c r="A278" s="332"/>
      <c r="B278" s="332"/>
      <c r="C278" s="332"/>
      <c r="D278" s="332"/>
      <c r="E278" s="332"/>
      <c r="F278" s="332"/>
      <c r="G278" s="332"/>
      <c r="H278" s="332"/>
      <c r="I278" s="332"/>
      <c r="J278" s="332"/>
      <c r="K278" s="332"/>
      <c r="L278" s="332"/>
      <c r="M278" s="332"/>
      <c r="N278" s="332"/>
      <c r="O278" s="332"/>
      <c r="P278" s="1013"/>
      <c r="Q278" s="965"/>
      <c r="R278" s="332"/>
      <c r="S278" s="332"/>
      <c r="T278" s="332"/>
      <c r="U278" s="332"/>
      <c r="V278" s="332"/>
      <c r="W278" s="332"/>
      <c r="X278" s="332"/>
      <c r="Y278" s="332"/>
      <c r="Z278" s="332"/>
      <c r="AA278" s="332"/>
      <c r="AB278" s="332"/>
      <c r="AC278" s="332"/>
      <c r="AD278" s="332"/>
      <c r="AE278" s="332"/>
      <c r="AF278" s="332"/>
      <c r="AG278" s="332"/>
      <c r="AH278" s="332"/>
      <c r="AI278" s="332"/>
      <c r="AJ278" s="332"/>
      <c r="AK278" s="332"/>
      <c r="AL278" s="332"/>
      <c r="AM278" s="332"/>
      <c r="AN278" s="332"/>
      <c r="AO278" s="332"/>
      <c r="AP278" s="332"/>
      <c r="AQ278" s="332"/>
    </row>
    <row r="279" spans="1:43" ht="15.75" customHeight="1">
      <c r="A279" s="332"/>
      <c r="B279" s="332"/>
      <c r="C279" s="332"/>
      <c r="D279" s="332"/>
      <c r="E279" s="332"/>
      <c r="F279" s="332"/>
      <c r="G279" s="332"/>
      <c r="H279" s="332"/>
      <c r="I279" s="332"/>
      <c r="J279" s="332"/>
      <c r="K279" s="332"/>
      <c r="L279" s="332"/>
      <c r="M279" s="332"/>
      <c r="N279" s="332"/>
      <c r="O279" s="332"/>
      <c r="P279" s="1013"/>
      <c r="Q279" s="965"/>
      <c r="R279" s="332"/>
      <c r="S279" s="332"/>
      <c r="T279" s="332"/>
      <c r="U279" s="332"/>
      <c r="V279" s="332"/>
      <c r="W279" s="332"/>
      <c r="X279" s="332"/>
      <c r="Y279" s="332"/>
      <c r="Z279" s="332"/>
      <c r="AA279" s="332"/>
      <c r="AB279" s="332"/>
      <c r="AC279" s="332"/>
      <c r="AD279" s="332"/>
      <c r="AE279" s="332"/>
      <c r="AF279" s="332"/>
      <c r="AG279" s="332"/>
      <c r="AH279" s="332"/>
      <c r="AI279" s="332"/>
      <c r="AJ279" s="332"/>
      <c r="AK279" s="332"/>
      <c r="AL279" s="332"/>
      <c r="AM279" s="332"/>
      <c r="AN279" s="332"/>
      <c r="AO279" s="332"/>
      <c r="AP279" s="332"/>
      <c r="AQ279" s="332"/>
    </row>
    <row r="280" spans="1:43" ht="15.75" customHeight="1">
      <c r="A280" s="332"/>
      <c r="B280" s="332"/>
      <c r="C280" s="332"/>
      <c r="D280" s="332"/>
      <c r="E280" s="332"/>
      <c r="F280" s="332"/>
      <c r="G280" s="332"/>
      <c r="H280" s="332"/>
      <c r="I280" s="332"/>
      <c r="J280" s="332"/>
      <c r="K280" s="332"/>
      <c r="L280" s="332"/>
      <c r="M280" s="332"/>
      <c r="N280" s="332"/>
      <c r="O280" s="332"/>
      <c r="P280" s="1013"/>
      <c r="Q280" s="965"/>
      <c r="R280" s="332"/>
      <c r="S280" s="332"/>
      <c r="T280" s="332"/>
      <c r="U280" s="332"/>
      <c r="V280" s="332"/>
      <c r="W280" s="332"/>
      <c r="X280" s="332"/>
      <c r="Y280" s="332"/>
      <c r="Z280" s="332"/>
      <c r="AA280" s="332"/>
      <c r="AB280" s="332"/>
      <c r="AC280" s="332"/>
      <c r="AD280" s="332"/>
      <c r="AE280" s="332"/>
      <c r="AF280" s="332"/>
      <c r="AG280" s="332"/>
      <c r="AH280" s="332"/>
      <c r="AI280" s="332"/>
      <c r="AJ280" s="332"/>
      <c r="AK280" s="332"/>
      <c r="AL280" s="332"/>
      <c r="AM280" s="332"/>
      <c r="AN280" s="332"/>
      <c r="AO280" s="332"/>
      <c r="AP280" s="332"/>
      <c r="AQ280" s="332"/>
    </row>
    <row r="281" spans="1:43" ht="15.75" customHeight="1">
      <c r="A281" s="332"/>
      <c r="B281" s="332"/>
      <c r="C281" s="332"/>
      <c r="D281" s="332"/>
      <c r="E281" s="332"/>
      <c r="F281" s="332"/>
      <c r="G281" s="332"/>
      <c r="H281" s="332"/>
      <c r="I281" s="332"/>
      <c r="J281" s="332"/>
      <c r="K281" s="332"/>
      <c r="L281" s="332"/>
      <c r="M281" s="332"/>
      <c r="N281" s="332"/>
      <c r="O281" s="332"/>
      <c r="P281" s="1013"/>
      <c r="Q281" s="965"/>
      <c r="R281" s="332"/>
      <c r="S281" s="332"/>
      <c r="T281" s="332"/>
      <c r="U281" s="332"/>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row>
    <row r="282" spans="1:43" ht="15.75" customHeight="1">
      <c r="A282" s="332"/>
      <c r="B282" s="332"/>
      <c r="C282" s="332"/>
      <c r="D282" s="332"/>
      <c r="E282" s="332"/>
      <c r="F282" s="332"/>
      <c r="G282" s="332"/>
      <c r="H282" s="332"/>
      <c r="I282" s="332"/>
      <c r="J282" s="332"/>
      <c r="K282" s="332"/>
      <c r="L282" s="332"/>
      <c r="M282" s="332"/>
      <c r="N282" s="332"/>
      <c r="O282" s="332"/>
      <c r="P282" s="1013"/>
      <c r="Q282" s="965"/>
      <c r="R282" s="332"/>
      <c r="S282" s="332"/>
      <c r="T282" s="332"/>
      <c r="U282" s="332"/>
      <c r="V282" s="332"/>
      <c r="W282" s="332"/>
      <c r="X282" s="332"/>
      <c r="Y282" s="332"/>
      <c r="Z282" s="332"/>
      <c r="AA282" s="332"/>
      <c r="AB282" s="332"/>
      <c r="AC282" s="332"/>
      <c r="AD282" s="332"/>
      <c r="AE282" s="332"/>
      <c r="AF282" s="332"/>
      <c r="AG282" s="332"/>
      <c r="AH282" s="332"/>
      <c r="AI282" s="332"/>
      <c r="AJ282" s="332"/>
      <c r="AK282" s="332"/>
      <c r="AL282" s="332"/>
      <c r="AM282" s="332"/>
      <c r="AN282" s="332"/>
      <c r="AO282" s="332"/>
      <c r="AP282" s="332"/>
      <c r="AQ282" s="332"/>
    </row>
    <row r="283" spans="1:43" ht="15.75" customHeight="1">
      <c r="A283" s="332"/>
      <c r="B283" s="332"/>
      <c r="C283" s="332"/>
      <c r="D283" s="332"/>
      <c r="E283" s="332"/>
      <c r="F283" s="332"/>
      <c r="G283" s="332"/>
      <c r="H283" s="332"/>
      <c r="I283" s="332"/>
      <c r="J283" s="332"/>
      <c r="K283" s="332"/>
      <c r="L283" s="332"/>
      <c r="M283" s="332"/>
      <c r="N283" s="332"/>
      <c r="O283" s="332"/>
      <c r="P283" s="1013"/>
      <c r="Q283" s="965"/>
      <c r="R283" s="332"/>
      <c r="S283" s="332"/>
      <c r="T283" s="332"/>
      <c r="U283" s="332"/>
      <c r="V283" s="332"/>
      <c r="W283" s="332"/>
      <c r="X283" s="332"/>
      <c r="Y283" s="332"/>
      <c r="Z283" s="332"/>
      <c r="AA283" s="332"/>
      <c r="AB283" s="332"/>
      <c r="AC283" s="332"/>
      <c r="AD283" s="332"/>
      <c r="AE283" s="332"/>
      <c r="AF283" s="332"/>
      <c r="AG283" s="332"/>
      <c r="AH283" s="332"/>
      <c r="AI283" s="332"/>
      <c r="AJ283" s="332"/>
      <c r="AK283" s="332"/>
      <c r="AL283" s="332"/>
      <c r="AM283" s="332"/>
      <c r="AN283" s="332"/>
      <c r="AO283" s="332"/>
      <c r="AP283" s="332"/>
      <c r="AQ283" s="332"/>
    </row>
    <row r="284" spans="1:43" ht="15.75" customHeight="1">
      <c r="A284" s="332"/>
      <c r="B284" s="332"/>
      <c r="C284" s="332"/>
      <c r="D284" s="332"/>
      <c r="E284" s="332"/>
      <c r="F284" s="332"/>
      <c r="G284" s="332"/>
      <c r="H284" s="332"/>
      <c r="I284" s="332"/>
      <c r="J284" s="332"/>
      <c r="K284" s="332"/>
      <c r="L284" s="332"/>
      <c r="M284" s="332"/>
      <c r="N284" s="332"/>
      <c r="O284" s="332"/>
      <c r="P284" s="1013"/>
      <c r="Q284" s="965"/>
      <c r="R284" s="332"/>
      <c r="S284" s="332"/>
      <c r="T284" s="332"/>
      <c r="U284" s="332"/>
      <c r="V284" s="332"/>
      <c r="W284" s="332"/>
      <c r="X284" s="332"/>
      <c r="Y284" s="332"/>
      <c r="Z284" s="332"/>
      <c r="AA284" s="332"/>
      <c r="AB284" s="332"/>
      <c r="AC284" s="332"/>
      <c r="AD284" s="332"/>
      <c r="AE284" s="332"/>
      <c r="AF284" s="332"/>
      <c r="AG284" s="332"/>
      <c r="AH284" s="332"/>
      <c r="AI284" s="332"/>
      <c r="AJ284" s="332"/>
      <c r="AK284" s="332"/>
      <c r="AL284" s="332"/>
      <c r="AM284" s="332"/>
      <c r="AN284" s="332"/>
      <c r="AO284" s="332"/>
      <c r="AP284" s="332"/>
      <c r="AQ284" s="332"/>
    </row>
    <row r="285" spans="1:43" ht="15.75" customHeight="1">
      <c r="A285" s="332"/>
      <c r="B285" s="332"/>
      <c r="C285" s="332"/>
      <c r="D285" s="332"/>
      <c r="E285" s="332"/>
      <c r="F285" s="332"/>
      <c r="G285" s="332"/>
      <c r="H285" s="332"/>
      <c r="I285" s="332"/>
      <c r="J285" s="332"/>
      <c r="K285" s="332"/>
      <c r="L285" s="332"/>
      <c r="M285" s="332"/>
      <c r="N285" s="332"/>
      <c r="O285" s="332"/>
      <c r="P285" s="1013"/>
      <c r="Q285" s="965"/>
      <c r="R285" s="332"/>
      <c r="S285" s="332"/>
      <c r="T285" s="332"/>
      <c r="U285" s="332"/>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row>
    <row r="286" spans="1:43" ht="15.75" customHeight="1">
      <c r="A286" s="332"/>
      <c r="B286" s="332"/>
      <c r="C286" s="332"/>
      <c r="D286" s="332"/>
      <c r="E286" s="332"/>
      <c r="F286" s="332"/>
      <c r="G286" s="332"/>
      <c r="H286" s="332"/>
      <c r="I286" s="332"/>
      <c r="J286" s="332"/>
      <c r="K286" s="332"/>
      <c r="L286" s="332"/>
      <c r="M286" s="332"/>
      <c r="N286" s="332"/>
      <c r="O286" s="332"/>
      <c r="P286" s="1013"/>
      <c r="Q286" s="965"/>
      <c r="R286" s="332"/>
      <c r="S286" s="332"/>
      <c r="T286" s="332"/>
      <c r="U286" s="332"/>
      <c r="V286" s="332"/>
      <c r="W286" s="332"/>
      <c r="X286" s="332"/>
      <c r="Y286" s="332"/>
      <c r="Z286" s="332"/>
      <c r="AA286" s="332"/>
      <c r="AB286" s="332"/>
      <c r="AC286" s="332"/>
      <c r="AD286" s="332"/>
      <c r="AE286" s="332"/>
      <c r="AF286" s="332"/>
      <c r="AG286" s="332"/>
      <c r="AH286" s="332"/>
      <c r="AI286" s="332"/>
      <c r="AJ286" s="332"/>
      <c r="AK286" s="332"/>
      <c r="AL286" s="332"/>
      <c r="AM286" s="332"/>
      <c r="AN286" s="332"/>
      <c r="AO286" s="332"/>
      <c r="AP286" s="332"/>
      <c r="AQ286" s="332"/>
    </row>
    <row r="287" spans="1:43" ht="15.75" customHeight="1">
      <c r="A287" s="332"/>
      <c r="B287" s="332"/>
      <c r="C287" s="332"/>
      <c r="D287" s="332"/>
      <c r="E287" s="332"/>
      <c r="F287" s="332"/>
      <c r="G287" s="332"/>
      <c r="H287" s="332"/>
      <c r="I287" s="332"/>
      <c r="J287" s="332"/>
      <c r="K287" s="332"/>
      <c r="L287" s="332"/>
      <c r="M287" s="332"/>
      <c r="N287" s="332"/>
      <c r="O287" s="332"/>
      <c r="P287" s="1013"/>
      <c r="Q287" s="965"/>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row>
    <row r="288" spans="1:43" ht="15.75" customHeight="1">
      <c r="A288" s="332"/>
      <c r="B288" s="332"/>
      <c r="C288" s="332"/>
      <c r="D288" s="332"/>
      <c r="E288" s="332"/>
      <c r="F288" s="332"/>
      <c r="G288" s="332"/>
      <c r="H288" s="332"/>
      <c r="I288" s="332"/>
      <c r="J288" s="332"/>
      <c r="K288" s="332"/>
      <c r="L288" s="332"/>
      <c r="M288" s="332"/>
      <c r="N288" s="332"/>
      <c r="O288" s="332"/>
      <c r="P288" s="1013"/>
      <c r="Q288" s="965"/>
      <c r="R288" s="332"/>
      <c r="S288" s="332"/>
      <c r="T288" s="332"/>
      <c r="U288" s="332"/>
      <c r="V288" s="332"/>
      <c r="W288" s="332"/>
      <c r="X288" s="332"/>
      <c r="Y288" s="332"/>
      <c r="Z288" s="332"/>
      <c r="AA288" s="332"/>
      <c r="AB288" s="332"/>
      <c r="AC288" s="332"/>
      <c r="AD288" s="332"/>
      <c r="AE288" s="332"/>
      <c r="AF288" s="332"/>
      <c r="AG288" s="332"/>
      <c r="AH288" s="332"/>
      <c r="AI288" s="332"/>
      <c r="AJ288" s="332"/>
      <c r="AK288" s="332"/>
      <c r="AL288" s="332"/>
      <c r="AM288" s="332"/>
      <c r="AN288" s="332"/>
      <c r="AO288" s="332"/>
      <c r="AP288" s="332"/>
      <c r="AQ288" s="332"/>
    </row>
    <row r="289" spans="1:43" ht="15.75" customHeight="1">
      <c r="A289" s="332"/>
      <c r="B289" s="332"/>
      <c r="C289" s="332"/>
      <c r="D289" s="332"/>
      <c r="E289" s="332"/>
      <c r="F289" s="332"/>
      <c r="G289" s="332"/>
      <c r="H289" s="332"/>
      <c r="I289" s="332"/>
      <c r="J289" s="332"/>
      <c r="K289" s="332"/>
      <c r="L289" s="332"/>
      <c r="M289" s="332"/>
      <c r="N289" s="332"/>
      <c r="O289" s="332"/>
      <c r="P289" s="1013"/>
      <c r="Q289" s="965"/>
      <c r="R289" s="332"/>
      <c r="S289" s="332"/>
      <c r="T289" s="332"/>
      <c r="U289" s="332"/>
      <c r="V289" s="332"/>
      <c r="W289" s="332"/>
      <c r="X289" s="332"/>
      <c r="Y289" s="332"/>
      <c r="Z289" s="332"/>
      <c r="AA289" s="332"/>
      <c r="AB289" s="332"/>
      <c r="AC289" s="332"/>
      <c r="AD289" s="332"/>
      <c r="AE289" s="332"/>
      <c r="AF289" s="332"/>
      <c r="AG289" s="332"/>
      <c r="AH289" s="332"/>
      <c r="AI289" s="332"/>
      <c r="AJ289" s="332"/>
      <c r="AK289" s="332"/>
      <c r="AL289" s="332"/>
      <c r="AM289" s="332"/>
      <c r="AN289" s="332"/>
      <c r="AO289" s="332"/>
      <c r="AP289" s="332"/>
      <c r="AQ289" s="332"/>
    </row>
    <row r="290" spans="1:43" ht="15.75" customHeight="1">
      <c r="A290" s="332"/>
      <c r="B290" s="332"/>
      <c r="C290" s="332"/>
      <c r="D290" s="332"/>
      <c r="E290" s="332"/>
      <c r="F290" s="332"/>
      <c r="G290" s="332"/>
      <c r="H290" s="332"/>
      <c r="I290" s="332"/>
      <c r="J290" s="332"/>
      <c r="K290" s="332"/>
      <c r="L290" s="332"/>
      <c r="M290" s="332"/>
      <c r="N290" s="332"/>
      <c r="O290" s="332"/>
      <c r="P290" s="1013"/>
      <c r="Q290" s="965"/>
      <c r="R290" s="332"/>
      <c r="S290" s="332"/>
      <c r="T290" s="332"/>
      <c r="U290" s="332"/>
      <c r="V290" s="332"/>
      <c r="W290" s="332"/>
      <c r="X290" s="332"/>
      <c r="Y290" s="332"/>
      <c r="Z290" s="332"/>
      <c r="AA290" s="332"/>
      <c r="AB290" s="332"/>
      <c r="AC290" s="332"/>
      <c r="AD290" s="332"/>
      <c r="AE290" s="332"/>
      <c r="AF290" s="332"/>
      <c r="AG290" s="332"/>
      <c r="AH290" s="332"/>
      <c r="AI290" s="332"/>
      <c r="AJ290" s="332"/>
      <c r="AK290" s="332"/>
      <c r="AL290" s="332"/>
      <c r="AM290" s="332"/>
      <c r="AN290" s="332"/>
      <c r="AO290" s="332"/>
      <c r="AP290" s="332"/>
      <c r="AQ290" s="332"/>
    </row>
    <row r="291" spans="1:43" ht="15.75" customHeight="1">
      <c r="A291" s="332"/>
      <c r="B291" s="332"/>
      <c r="C291" s="332"/>
      <c r="D291" s="332"/>
      <c r="E291" s="332"/>
      <c r="F291" s="332"/>
      <c r="G291" s="332"/>
      <c r="H291" s="332"/>
      <c r="I291" s="332"/>
      <c r="J291" s="332"/>
      <c r="K291" s="332"/>
      <c r="L291" s="332"/>
      <c r="M291" s="332"/>
      <c r="N291" s="332"/>
      <c r="O291" s="332"/>
      <c r="P291" s="1013"/>
      <c r="Q291" s="965"/>
      <c r="R291" s="332"/>
      <c r="S291" s="332"/>
      <c r="T291" s="332"/>
      <c r="U291" s="332"/>
      <c r="V291" s="332"/>
      <c r="W291" s="332"/>
      <c r="X291" s="332"/>
      <c r="Y291" s="332"/>
      <c r="Z291" s="332"/>
      <c r="AA291" s="332"/>
      <c r="AB291" s="332"/>
      <c r="AC291" s="332"/>
      <c r="AD291" s="332"/>
      <c r="AE291" s="332"/>
      <c r="AF291" s="332"/>
      <c r="AG291" s="332"/>
      <c r="AH291" s="332"/>
      <c r="AI291" s="332"/>
      <c r="AJ291" s="332"/>
      <c r="AK291" s="332"/>
      <c r="AL291" s="332"/>
      <c r="AM291" s="332"/>
      <c r="AN291" s="332"/>
      <c r="AO291" s="332"/>
      <c r="AP291" s="332"/>
      <c r="AQ291" s="332"/>
    </row>
    <row r="292" spans="1:43" ht="15.75" customHeight="1">
      <c r="A292" s="332"/>
      <c r="B292" s="332"/>
      <c r="C292" s="332"/>
      <c r="D292" s="332"/>
      <c r="E292" s="332"/>
      <c r="F292" s="332"/>
      <c r="G292" s="332"/>
      <c r="H292" s="332"/>
      <c r="I292" s="332"/>
      <c r="J292" s="332"/>
      <c r="K292" s="332"/>
      <c r="L292" s="332"/>
      <c r="M292" s="332"/>
      <c r="N292" s="332"/>
      <c r="O292" s="332"/>
      <c r="P292" s="1013"/>
      <c r="Q292" s="965"/>
      <c r="R292" s="332"/>
      <c r="S292" s="332"/>
      <c r="T292" s="332"/>
      <c r="U292" s="332"/>
      <c r="V292" s="332"/>
      <c r="W292" s="332"/>
      <c r="X292" s="332"/>
      <c r="Y292" s="332"/>
      <c r="Z292" s="332"/>
      <c r="AA292" s="332"/>
      <c r="AB292" s="332"/>
      <c r="AC292" s="332"/>
      <c r="AD292" s="332"/>
      <c r="AE292" s="332"/>
      <c r="AF292" s="332"/>
      <c r="AG292" s="332"/>
      <c r="AH292" s="332"/>
      <c r="AI292" s="332"/>
      <c r="AJ292" s="332"/>
      <c r="AK292" s="332"/>
      <c r="AL292" s="332"/>
      <c r="AM292" s="332"/>
      <c r="AN292" s="332"/>
      <c r="AO292" s="332"/>
      <c r="AP292" s="332"/>
      <c r="AQ292" s="332"/>
    </row>
    <row r="293" spans="1:43" ht="15.75" customHeight="1">
      <c r="A293" s="332"/>
      <c r="B293" s="332"/>
      <c r="C293" s="332"/>
      <c r="D293" s="332"/>
      <c r="E293" s="332"/>
      <c r="F293" s="332"/>
      <c r="G293" s="332"/>
      <c r="H293" s="332"/>
      <c r="I293" s="332"/>
      <c r="J293" s="332"/>
      <c r="K293" s="332"/>
      <c r="L293" s="332"/>
      <c r="M293" s="332"/>
      <c r="N293" s="332"/>
      <c r="O293" s="332"/>
      <c r="P293" s="1013"/>
      <c r="Q293" s="965"/>
      <c r="R293" s="332"/>
      <c r="S293" s="332"/>
      <c r="T293" s="332"/>
      <c r="U293" s="332"/>
      <c r="V293" s="332"/>
      <c r="W293" s="332"/>
      <c r="X293" s="332"/>
      <c r="Y293" s="332"/>
      <c r="Z293" s="332"/>
      <c r="AA293" s="332"/>
      <c r="AB293" s="332"/>
      <c r="AC293" s="332"/>
      <c r="AD293" s="332"/>
      <c r="AE293" s="332"/>
      <c r="AF293" s="332"/>
      <c r="AG293" s="332"/>
      <c r="AH293" s="332"/>
      <c r="AI293" s="332"/>
      <c r="AJ293" s="332"/>
      <c r="AK293" s="332"/>
      <c r="AL293" s="332"/>
      <c r="AM293" s="332"/>
      <c r="AN293" s="332"/>
      <c r="AO293" s="332"/>
      <c r="AP293" s="332"/>
      <c r="AQ293" s="332"/>
    </row>
    <row r="294" spans="1:43" ht="15.75" customHeight="1">
      <c r="A294" s="332"/>
      <c r="B294" s="332"/>
      <c r="C294" s="332"/>
      <c r="D294" s="332"/>
      <c r="E294" s="332"/>
      <c r="F294" s="332"/>
      <c r="G294" s="332"/>
      <c r="H294" s="332"/>
      <c r="I294" s="332"/>
      <c r="J294" s="332"/>
      <c r="K294" s="332"/>
      <c r="L294" s="332"/>
      <c r="M294" s="332"/>
      <c r="N294" s="332"/>
      <c r="O294" s="332"/>
      <c r="P294" s="1013"/>
      <c r="Q294" s="965"/>
      <c r="R294" s="332"/>
      <c r="S294" s="332"/>
      <c r="T294" s="332"/>
      <c r="U294" s="332"/>
      <c r="V294" s="332"/>
      <c r="W294" s="332"/>
      <c r="X294" s="332"/>
      <c r="Y294" s="332"/>
      <c r="Z294" s="332"/>
      <c r="AA294" s="332"/>
      <c r="AB294" s="332"/>
      <c r="AC294" s="332"/>
      <c r="AD294" s="332"/>
      <c r="AE294" s="332"/>
      <c r="AF294" s="332"/>
      <c r="AG294" s="332"/>
      <c r="AH294" s="332"/>
      <c r="AI294" s="332"/>
      <c r="AJ294" s="332"/>
      <c r="AK294" s="332"/>
      <c r="AL294" s="332"/>
      <c r="AM294" s="332"/>
      <c r="AN294" s="332"/>
      <c r="AO294" s="332"/>
      <c r="AP294" s="332"/>
      <c r="AQ294" s="332"/>
    </row>
    <row r="295" spans="1:43" ht="15.75" customHeight="1">
      <c r="A295" s="332"/>
      <c r="B295" s="332"/>
      <c r="C295" s="332"/>
      <c r="D295" s="332"/>
      <c r="E295" s="332"/>
      <c r="F295" s="332"/>
      <c r="G295" s="332"/>
      <c r="H295" s="332"/>
      <c r="I295" s="332"/>
      <c r="J295" s="332"/>
      <c r="K295" s="332"/>
      <c r="L295" s="332"/>
      <c r="M295" s="332"/>
      <c r="N295" s="332"/>
      <c r="O295" s="332"/>
      <c r="P295" s="1013"/>
      <c r="Q295" s="965"/>
      <c r="R295" s="332"/>
      <c r="S295" s="332"/>
      <c r="T295" s="332"/>
      <c r="U295" s="332"/>
      <c r="V295" s="332"/>
      <c r="W295" s="332"/>
      <c r="X295" s="332"/>
      <c r="Y295" s="332"/>
      <c r="Z295" s="332"/>
      <c r="AA295" s="332"/>
      <c r="AB295" s="332"/>
      <c r="AC295" s="332"/>
      <c r="AD295" s="332"/>
      <c r="AE295" s="332"/>
      <c r="AF295" s="332"/>
      <c r="AG295" s="332"/>
      <c r="AH295" s="332"/>
      <c r="AI295" s="332"/>
      <c r="AJ295" s="332"/>
      <c r="AK295" s="332"/>
      <c r="AL295" s="332"/>
      <c r="AM295" s="332"/>
      <c r="AN295" s="332"/>
      <c r="AO295" s="332"/>
      <c r="AP295" s="332"/>
      <c r="AQ295" s="332"/>
    </row>
    <row r="296" spans="1:43" ht="15.75" customHeight="1">
      <c r="A296" s="332"/>
      <c r="B296" s="332"/>
      <c r="C296" s="332"/>
      <c r="D296" s="332"/>
      <c r="E296" s="332"/>
      <c r="F296" s="332"/>
      <c r="G296" s="332"/>
      <c r="H296" s="332"/>
      <c r="I296" s="332"/>
      <c r="J296" s="332"/>
      <c r="K296" s="332"/>
      <c r="L296" s="332"/>
      <c r="M296" s="332"/>
      <c r="N296" s="332"/>
      <c r="O296" s="332"/>
      <c r="P296" s="1013"/>
      <c r="Q296" s="965"/>
      <c r="R296" s="332"/>
      <c r="S296" s="332"/>
      <c r="T296" s="332"/>
      <c r="U296" s="332"/>
      <c r="V296" s="332"/>
      <c r="W296" s="332"/>
      <c r="X296" s="332"/>
      <c r="Y296" s="332"/>
      <c r="Z296" s="332"/>
      <c r="AA296" s="332"/>
      <c r="AB296" s="332"/>
      <c r="AC296" s="332"/>
      <c r="AD296" s="332"/>
      <c r="AE296" s="332"/>
      <c r="AF296" s="332"/>
      <c r="AG296" s="332"/>
      <c r="AH296" s="332"/>
      <c r="AI296" s="332"/>
      <c r="AJ296" s="332"/>
      <c r="AK296" s="332"/>
      <c r="AL296" s="332"/>
      <c r="AM296" s="332"/>
      <c r="AN296" s="332"/>
      <c r="AO296" s="332"/>
      <c r="AP296" s="332"/>
      <c r="AQ296" s="332"/>
    </row>
    <row r="297" spans="1:43" ht="15.75" customHeight="1">
      <c r="A297" s="332"/>
      <c r="B297" s="332"/>
      <c r="C297" s="332"/>
      <c r="D297" s="332"/>
      <c r="E297" s="332"/>
      <c r="F297" s="332"/>
      <c r="G297" s="332"/>
      <c r="H297" s="332"/>
      <c r="I297" s="332"/>
      <c r="J297" s="332"/>
      <c r="K297" s="332"/>
      <c r="L297" s="332"/>
      <c r="M297" s="332"/>
      <c r="N297" s="332"/>
      <c r="O297" s="332"/>
      <c r="P297" s="1013"/>
      <c r="Q297" s="965"/>
      <c r="R297" s="332"/>
      <c r="S297" s="332"/>
      <c r="T297" s="332"/>
      <c r="U297" s="332"/>
      <c r="V297" s="332"/>
      <c r="W297" s="332"/>
      <c r="X297" s="332"/>
      <c r="Y297" s="332"/>
      <c r="Z297" s="332"/>
      <c r="AA297" s="332"/>
      <c r="AB297" s="332"/>
      <c r="AC297" s="332"/>
      <c r="AD297" s="332"/>
      <c r="AE297" s="332"/>
      <c r="AF297" s="332"/>
      <c r="AG297" s="332"/>
      <c r="AH297" s="332"/>
      <c r="AI297" s="332"/>
      <c r="AJ297" s="332"/>
      <c r="AK297" s="332"/>
      <c r="AL297" s="332"/>
      <c r="AM297" s="332"/>
      <c r="AN297" s="332"/>
      <c r="AO297" s="332"/>
      <c r="AP297" s="332"/>
      <c r="AQ297" s="332"/>
    </row>
    <row r="298" spans="1:43" ht="15.75" customHeight="1">
      <c r="A298" s="332"/>
      <c r="B298" s="332"/>
      <c r="C298" s="332"/>
      <c r="D298" s="332"/>
      <c r="E298" s="332"/>
      <c r="F298" s="332"/>
      <c r="G298" s="332"/>
      <c r="H298" s="332"/>
      <c r="I298" s="332"/>
      <c r="J298" s="332"/>
      <c r="K298" s="332"/>
      <c r="L298" s="332"/>
      <c r="M298" s="332"/>
      <c r="N298" s="332"/>
      <c r="O298" s="332"/>
      <c r="P298" s="1013"/>
      <c r="Q298" s="965"/>
      <c r="R298" s="332"/>
      <c r="S298" s="332"/>
      <c r="T298" s="332"/>
      <c r="U298" s="332"/>
      <c r="V298" s="332"/>
      <c r="W298" s="332"/>
      <c r="X298" s="332"/>
      <c r="Y298" s="332"/>
      <c r="Z298" s="332"/>
      <c r="AA298" s="332"/>
      <c r="AB298" s="332"/>
      <c r="AC298" s="332"/>
      <c r="AD298" s="332"/>
      <c r="AE298" s="332"/>
      <c r="AF298" s="332"/>
      <c r="AG298" s="332"/>
      <c r="AH298" s="332"/>
      <c r="AI298" s="332"/>
      <c r="AJ298" s="332"/>
      <c r="AK298" s="332"/>
      <c r="AL298" s="332"/>
      <c r="AM298" s="332"/>
      <c r="AN298" s="332"/>
      <c r="AO298" s="332"/>
      <c r="AP298" s="332"/>
      <c r="AQ298" s="332"/>
    </row>
    <row r="299" spans="1:43" ht="15.75" customHeight="1">
      <c r="A299" s="332"/>
      <c r="B299" s="332"/>
      <c r="C299" s="332"/>
      <c r="D299" s="332"/>
      <c r="E299" s="332"/>
      <c r="F299" s="332"/>
      <c r="G299" s="332"/>
      <c r="H299" s="332"/>
      <c r="I299" s="332"/>
      <c r="J299" s="332"/>
      <c r="K299" s="332"/>
      <c r="L299" s="332"/>
      <c r="M299" s="332"/>
      <c r="N299" s="332"/>
      <c r="O299" s="332"/>
      <c r="P299" s="1013"/>
      <c r="Q299" s="965"/>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row>
    <row r="300" spans="1:43" ht="15.75" customHeight="1">
      <c r="A300" s="332"/>
      <c r="B300" s="332"/>
      <c r="C300" s="332"/>
      <c r="D300" s="332"/>
      <c r="E300" s="332"/>
      <c r="F300" s="332"/>
      <c r="G300" s="332"/>
      <c r="H300" s="332"/>
      <c r="I300" s="332"/>
      <c r="J300" s="332"/>
      <c r="K300" s="332"/>
      <c r="L300" s="332"/>
      <c r="M300" s="332"/>
      <c r="N300" s="332"/>
      <c r="O300" s="332"/>
      <c r="P300" s="1013"/>
      <c r="Q300" s="965"/>
      <c r="R300" s="332"/>
      <c r="S300" s="332"/>
      <c r="T300" s="332"/>
      <c r="U300" s="332"/>
      <c r="V300" s="332"/>
      <c r="W300" s="332"/>
      <c r="X300" s="332"/>
      <c r="Y300" s="332"/>
      <c r="Z300" s="332"/>
      <c r="AA300" s="332"/>
      <c r="AB300" s="332"/>
      <c r="AC300" s="332"/>
      <c r="AD300" s="332"/>
      <c r="AE300" s="332"/>
      <c r="AF300" s="332"/>
      <c r="AG300" s="332"/>
      <c r="AH300" s="332"/>
      <c r="AI300" s="332"/>
      <c r="AJ300" s="332"/>
      <c r="AK300" s="332"/>
      <c r="AL300" s="332"/>
      <c r="AM300" s="332"/>
      <c r="AN300" s="332"/>
      <c r="AO300" s="332"/>
      <c r="AP300" s="332"/>
      <c r="AQ300" s="332"/>
    </row>
    <row r="301" spans="1:43" ht="15.75" customHeight="1">
      <c r="A301" s="332"/>
      <c r="B301" s="332"/>
      <c r="C301" s="332"/>
      <c r="D301" s="332"/>
      <c r="E301" s="332"/>
      <c r="F301" s="332"/>
      <c r="G301" s="332"/>
      <c r="H301" s="332"/>
      <c r="I301" s="332"/>
      <c r="J301" s="332"/>
      <c r="K301" s="332"/>
      <c r="L301" s="332"/>
      <c r="M301" s="332"/>
      <c r="N301" s="332"/>
      <c r="O301" s="332"/>
      <c r="P301" s="1013"/>
      <c r="Q301" s="965"/>
      <c r="R301" s="332"/>
      <c r="S301" s="332"/>
      <c r="T301" s="332"/>
      <c r="U301" s="332"/>
      <c r="V301" s="332"/>
      <c r="W301" s="332"/>
      <c r="X301" s="332"/>
      <c r="Y301" s="332"/>
      <c r="Z301" s="332"/>
      <c r="AA301" s="332"/>
      <c r="AB301" s="332"/>
      <c r="AC301" s="332"/>
      <c r="AD301" s="332"/>
      <c r="AE301" s="332"/>
      <c r="AF301" s="332"/>
      <c r="AG301" s="332"/>
      <c r="AH301" s="332"/>
      <c r="AI301" s="332"/>
      <c r="AJ301" s="332"/>
      <c r="AK301" s="332"/>
      <c r="AL301" s="332"/>
      <c r="AM301" s="332"/>
      <c r="AN301" s="332"/>
      <c r="AO301" s="332"/>
      <c r="AP301" s="332"/>
      <c r="AQ301" s="332"/>
    </row>
    <row r="302" spans="1:43" ht="15.75" customHeight="1">
      <c r="A302" s="332"/>
      <c r="B302" s="332"/>
      <c r="C302" s="332"/>
      <c r="D302" s="332"/>
      <c r="E302" s="332"/>
      <c r="F302" s="332"/>
      <c r="G302" s="332"/>
      <c r="H302" s="332"/>
      <c r="I302" s="332"/>
      <c r="J302" s="332"/>
      <c r="K302" s="332"/>
      <c r="L302" s="332"/>
      <c r="M302" s="332"/>
      <c r="N302" s="332"/>
      <c r="O302" s="332"/>
      <c r="P302" s="1013"/>
      <c r="Q302" s="965"/>
      <c r="R302" s="332"/>
      <c r="S302" s="332"/>
      <c r="T302" s="332"/>
      <c r="U302" s="332"/>
      <c r="V302" s="332"/>
      <c r="W302" s="332"/>
      <c r="X302" s="332"/>
      <c r="Y302" s="332"/>
      <c r="Z302" s="332"/>
      <c r="AA302" s="332"/>
      <c r="AB302" s="332"/>
      <c r="AC302" s="332"/>
      <c r="AD302" s="332"/>
      <c r="AE302" s="332"/>
      <c r="AF302" s="332"/>
      <c r="AG302" s="332"/>
      <c r="AH302" s="332"/>
      <c r="AI302" s="332"/>
      <c r="AJ302" s="332"/>
      <c r="AK302" s="332"/>
      <c r="AL302" s="332"/>
      <c r="AM302" s="332"/>
      <c r="AN302" s="332"/>
      <c r="AO302" s="332"/>
      <c r="AP302" s="332"/>
      <c r="AQ302" s="332"/>
    </row>
    <row r="303" spans="1:43" ht="15.75" customHeight="1">
      <c r="A303" s="332"/>
      <c r="B303" s="332"/>
      <c r="C303" s="332"/>
      <c r="D303" s="332"/>
      <c r="E303" s="332"/>
      <c r="F303" s="332"/>
      <c r="G303" s="332"/>
      <c r="H303" s="332"/>
      <c r="I303" s="332"/>
      <c r="J303" s="332"/>
      <c r="K303" s="332"/>
      <c r="L303" s="332"/>
      <c r="M303" s="332"/>
      <c r="N303" s="332"/>
      <c r="O303" s="332"/>
      <c r="P303" s="1013"/>
      <c r="Q303" s="965"/>
      <c r="R303" s="332"/>
      <c r="S303" s="332"/>
      <c r="T303" s="332"/>
      <c r="U303" s="332"/>
      <c r="V303" s="332"/>
      <c r="W303" s="332"/>
      <c r="X303" s="332"/>
      <c r="Y303" s="332"/>
      <c r="Z303" s="332"/>
      <c r="AA303" s="332"/>
      <c r="AB303" s="332"/>
      <c r="AC303" s="332"/>
      <c r="AD303" s="332"/>
      <c r="AE303" s="332"/>
      <c r="AF303" s="332"/>
      <c r="AG303" s="332"/>
      <c r="AH303" s="332"/>
      <c r="AI303" s="332"/>
      <c r="AJ303" s="332"/>
      <c r="AK303" s="332"/>
      <c r="AL303" s="332"/>
      <c r="AM303" s="332"/>
      <c r="AN303" s="332"/>
      <c r="AO303" s="332"/>
      <c r="AP303" s="332"/>
      <c r="AQ303" s="332"/>
    </row>
    <row r="304" spans="1:43" ht="15.75" customHeight="1">
      <c r="A304" s="332"/>
      <c r="B304" s="332"/>
      <c r="C304" s="332"/>
      <c r="D304" s="332"/>
      <c r="E304" s="332"/>
      <c r="F304" s="332"/>
      <c r="G304" s="332"/>
      <c r="H304" s="332"/>
      <c r="I304" s="332"/>
      <c r="J304" s="332"/>
      <c r="K304" s="332"/>
      <c r="L304" s="332"/>
      <c r="M304" s="332"/>
      <c r="N304" s="332"/>
      <c r="O304" s="332"/>
      <c r="P304" s="1013"/>
      <c r="Q304" s="965"/>
      <c r="R304" s="332"/>
      <c r="S304" s="332"/>
      <c r="T304" s="332"/>
      <c r="U304" s="332"/>
      <c r="V304" s="332"/>
      <c r="W304" s="332"/>
      <c r="X304" s="332"/>
      <c r="Y304" s="332"/>
      <c r="Z304" s="332"/>
      <c r="AA304" s="332"/>
      <c r="AB304" s="332"/>
      <c r="AC304" s="332"/>
      <c r="AD304" s="332"/>
      <c r="AE304" s="332"/>
      <c r="AF304" s="332"/>
      <c r="AG304" s="332"/>
      <c r="AH304" s="332"/>
      <c r="AI304" s="332"/>
      <c r="AJ304" s="332"/>
      <c r="AK304" s="332"/>
      <c r="AL304" s="332"/>
      <c r="AM304" s="332"/>
      <c r="AN304" s="332"/>
      <c r="AO304" s="332"/>
      <c r="AP304" s="332"/>
      <c r="AQ304" s="332"/>
    </row>
    <row r="305" spans="1:43" ht="15.75" customHeight="1">
      <c r="A305" s="332"/>
      <c r="B305" s="332"/>
      <c r="C305" s="332"/>
      <c r="D305" s="332"/>
      <c r="E305" s="332"/>
      <c r="F305" s="332"/>
      <c r="G305" s="332"/>
      <c r="H305" s="332"/>
      <c r="I305" s="332"/>
      <c r="J305" s="332"/>
      <c r="K305" s="332"/>
      <c r="L305" s="332"/>
      <c r="M305" s="332"/>
      <c r="N305" s="332"/>
      <c r="O305" s="332"/>
      <c r="P305" s="1013"/>
      <c r="Q305" s="965"/>
      <c r="R305" s="332"/>
      <c r="S305" s="332"/>
      <c r="T305" s="332"/>
      <c r="U305" s="332"/>
      <c r="V305" s="332"/>
      <c r="W305" s="332"/>
      <c r="X305" s="332"/>
      <c r="Y305" s="332"/>
      <c r="Z305" s="332"/>
      <c r="AA305" s="332"/>
      <c r="AB305" s="332"/>
      <c r="AC305" s="332"/>
      <c r="AD305" s="332"/>
      <c r="AE305" s="332"/>
      <c r="AF305" s="332"/>
      <c r="AG305" s="332"/>
      <c r="AH305" s="332"/>
      <c r="AI305" s="332"/>
      <c r="AJ305" s="332"/>
      <c r="AK305" s="332"/>
      <c r="AL305" s="332"/>
      <c r="AM305" s="332"/>
      <c r="AN305" s="332"/>
      <c r="AO305" s="332"/>
      <c r="AP305" s="332"/>
      <c r="AQ305" s="332"/>
    </row>
    <row r="306" spans="1:43" ht="15.75" customHeight="1">
      <c r="A306" s="332"/>
      <c r="B306" s="332"/>
      <c r="C306" s="332"/>
      <c r="D306" s="332"/>
      <c r="E306" s="332"/>
      <c r="F306" s="332"/>
      <c r="G306" s="332"/>
      <c r="H306" s="332"/>
      <c r="I306" s="332"/>
      <c r="J306" s="332"/>
      <c r="K306" s="332"/>
      <c r="L306" s="332"/>
      <c r="M306" s="332"/>
      <c r="N306" s="332"/>
      <c r="O306" s="332"/>
      <c r="P306" s="1013"/>
      <c r="Q306" s="965"/>
      <c r="R306" s="332"/>
      <c r="S306" s="332"/>
      <c r="T306" s="332"/>
      <c r="U306" s="332"/>
      <c r="V306" s="332"/>
      <c r="W306" s="332"/>
      <c r="X306" s="332"/>
      <c r="Y306" s="332"/>
      <c r="Z306" s="332"/>
      <c r="AA306" s="332"/>
      <c r="AB306" s="332"/>
      <c r="AC306" s="332"/>
      <c r="AD306" s="332"/>
      <c r="AE306" s="332"/>
      <c r="AF306" s="332"/>
      <c r="AG306" s="332"/>
      <c r="AH306" s="332"/>
      <c r="AI306" s="332"/>
      <c r="AJ306" s="332"/>
      <c r="AK306" s="332"/>
      <c r="AL306" s="332"/>
      <c r="AM306" s="332"/>
      <c r="AN306" s="332"/>
      <c r="AO306" s="332"/>
      <c r="AP306" s="332"/>
      <c r="AQ306" s="332"/>
    </row>
    <row r="307" spans="1:43" ht="15.75" customHeight="1">
      <c r="A307" s="332"/>
      <c r="B307" s="332"/>
      <c r="C307" s="332"/>
      <c r="D307" s="332"/>
      <c r="E307" s="332"/>
      <c r="F307" s="332"/>
      <c r="G307" s="332"/>
      <c r="H307" s="332"/>
      <c r="I307" s="332"/>
      <c r="J307" s="332"/>
      <c r="K307" s="332"/>
      <c r="L307" s="332"/>
      <c r="M307" s="332"/>
      <c r="N307" s="332"/>
      <c r="O307" s="332"/>
      <c r="P307" s="1013"/>
      <c r="Q307" s="965"/>
      <c r="R307" s="332"/>
      <c r="S307" s="332"/>
      <c r="T307" s="332"/>
      <c r="U307" s="332"/>
      <c r="V307" s="332"/>
      <c r="W307" s="332"/>
      <c r="X307" s="332"/>
      <c r="Y307" s="332"/>
      <c r="Z307" s="332"/>
      <c r="AA307" s="332"/>
      <c r="AB307" s="332"/>
      <c r="AC307" s="332"/>
      <c r="AD307" s="332"/>
      <c r="AE307" s="332"/>
      <c r="AF307" s="332"/>
      <c r="AG307" s="332"/>
      <c r="AH307" s="332"/>
      <c r="AI307" s="332"/>
      <c r="AJ307" s="332"/>
      <c r="AK307" s="332"/>
      <c r="AL307" s="332"/>
      <c r="AM307" s="332"/>
      <c r="AN307" s="332"/>
      <c r="AO307" s="332"/>
      <c r="AP307" s="332"/>
      <c r="AQ307" s="332"/>
    </row>
    <row r="308" spans="1:43" ht="15.75" customHeight="1">
      <c r="A308" s="332"/>
      <c r="B308" s="332"/>
      <c r="C308" s="332"/>
      <c r="D308" s="332"/>
      <c r="E308" s="332"/>
      <c r="F308" s="332"/>
      <c r="G308" s="332"/>
      <c r="H308" s="332"/>
      <c r="I308" s="332"/>
      <c r="J308" s="332"/>
      <c r="K308" s="332"/>
      <c r="L308" s="332"/>
      <c r="M308" s="332"/>
      <c r="N308" s="332"/>
      <c r="O308" s="332"/>
      <c r="P308" s="1013"/>
      <c r="Q308" s="965"/>
      <c r="R308" s="332"/>
      <c r="S308" s="332"/>
      <c r="T308" s="332"/>
      <c r="U308" s="332"/>
      <c r="V308" s="332"/>
      <c r="W308" s="332"/>
      <c r="X308" s="332"/>
      <c r="Y308" s="332"/>
      <c r="Z308" s="332"/>
      <c r="AA308" s="332"/>
      <c r="AB308" s="332"/>
      <c r="AC308" s="332"/>
      <c r="AD308" s="332"/>
      <c r="AE308" s="332"/>
      <c r="AF308" s="332"/>
      <c r="AG308" s="332"/>
      <c r="AH308" s="332"/>
      <c r="AI308" s="332"/>
      <c r="AJ308" s="332"/>
      <c r="AK308" s="332"/>
      <c r="AL308" s="332"/>
      <c r="AM308" s="332"/>
      <c r="AN308" s="332"/>
      <c r="AO308" s="332"/>
      <c r="AP308" s="332"/>
      <c r="AQ308" s="332"/>
    </row>
    <row r="309" spans="1:43" ht="15.75" customHeight="1">
      <c r="A309" s="332"/>
      <c r="B309" s="332"/>
      <c r="C309" s="332"/>
      <c r="D309" s="332"/>
      <c r="E309" s="332"/>
      <c r="F309" s="332"/>
      <c r="G309" s="332"/>
      <c r="H309" s="332"/>
      <c r="I309" s="332"/>
      <c r="J309" s="332"/>
      <c r="K309" s="332"/>
      <c r="L309" s="332"/>
      <c r="M309" s="332"/>
      <c r="N309" s="332"/>
      <c r="O309" s="332"/>
      <c r="P309" s="1013"/>
      <c r="Q309" s="965"/>
      <c r="R309" s="332"/>
      <c r="S309" s="332"/>
      <c r="T309" s="332"/>
      <c r="U309" s="332"/>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row>
    <row r="310" spans="1:43" ht="15.75" customHeight="1">
      <c r="A310" s="332"/>
      <c r="B310" s="332"/>
      <c r="C310" s="332"/>
      <c r="D310" s="332"/>
      <c r="E310" s="332"/>
      <c r="F310" s="332"/>
      <c r="G310" s="332"/>
      <c r="H310" s="332"/>
      <c r="I310" s="332"/>
      <c r="J310" s="332"/>
      <c r="K310" s="332"/>
      <c r="L310" s="332"/>
      <c r="M310" s="332"/>
      <c r="N310" s="332"/>
      <c r="O310" s="332"/>
      <c r="P310" s="1013"/>
      <c r="Q310" s="965"/>
      <c r="R310" s="332"/>
      <c r="S310" s="332"/>
      <c r="T310" s="332"/>
      <c r="U310" s="332"/>
      <c r="V310" s="332"/>
      <c r="W310" s="332"/>
      <c r="X310" s="332"/>
      <c r="Y310" s="332"/>
      <c r="Z310" s="332"/>
      <c r="AA310" s="332"/>
      <c r="AB310" s="332"/>
      <c r="AC310" s="332"/>
      <c r="AD310" s="332"/>
      <c r="AE310" s="332"/>
      <c r="AF310" s="332"/>
      <c r="AG310" s="332"/>
      <c r="AH310" s="332"/>
      <c r="AI310" s="332"/>
      <c r="AJ310" s="332"/>
      <c r="AK310" s="332"/>
      <c r="AL310" s="332"/>
      <c r="AM310" s="332"/>
      <c r="AN310" s="332"/>
      <c r="AO310" s="332"/>
      <c r="AP310" s="332"/>
      <c r="AQ310" s="332"/>
    </row>
    <row r="311" spans="1:43" ht="15.75" customHeight="1">
      <c r="A311" s="332"/>
      <c r="B311" s="332"/>
      <c r="C311" s="332"/>
      <c r="D311" s="332"/>
      <c r="E311" s="332"/>
      <c r="F311" s="332"/>
      <c r="G311" s="332"/>
      <c r="H311" s="332"/>
      <c r="I311" s="332"/>
      <c r="J311" s="332"/>
      <c r="K311" s="332"/>
      <c r="L311" s="332"/>
      <c r="M311" s="332"/>
      <c r="N311" s="332"/>
      <c r="O311" s="332"/>
      <c r="P311" s="1013"/>
      <c r="Q311" s="965"/>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row>
    <row r="312" spans="1:43" ht="15.75" customHeight="1">
      <c r="A312" s="332"/>
      <c r="B312" s="332"/>
      <c r="C312" s="332"/>
      <c r="D312" s="332"/>
      <c r="E312" s="332"/>
      <c r="F312" s="332"/>
      <c r="G312" s="332"/>
      <c r="H312" s="332"/>
      <c r="I312" s="332"/>
      <c r="J312" s="332"/>
      <c r="K312" s="332"/>
      <c r="L312" s="332"/>
      <c r="M312" s="332"/>
      <c r="N312" s="332"/>
      <c r="O312" s="332"/>
      <c r="P312" s="1013"/>
      <c r="Q312" s="965"/>
      <c r="R312" s="332"/>
      <c r="S312" s="332"/>
      <c r="T312" s="332"/>
      <c r="U312" s="332"/>
      <c r="V312" s="332"/>
      <c r="W312" s="332"/>
      <c r="X312" s="332"/>
      <c r="Y312" s="332"/>
      <c r="Z312" s="332"/>
      <c r="AA312" s="332"/>
      <c r="AB312" s="332"/>
      <c r="AC312" s="332"/>
      <c r="AD312" s="332"/>
      <c r="AE312" s="332"/>
      <c r="AF312" s="332"/>
      <c r="AG312" s="332"/>
      <c r="AH312" s="332"/>
      <c r="AI312" s="332"/>
      <c r="AJ312" s="332"/>
      <c r="AK312" s="332"/>
      <c r="AL312" s="332"/>
      <c r="AM312" s="332"/>
      <c r="AN312" s="332"/>
      <c r="AO312" s="332"/>
      <c r="AP312" s="332"/>
      <c r="AQ312" s="332"/>
    </row>
    <row r="313" spans="1:43" ht="15.75" customHeight="1">
      <c r="A313" s="332"/>
      <c r="B313" s="332"/>
      <c r="C313" s="332"/>
      <c r="D313" s="332"/>
      <c r="E313" s="332"/>
      <c r="F313" s="332"/>
      <c r="G313" s="332"/>
      <c r="H313" s="332"/>
      <c r="I313" s="332"/>
      <c r="J313" s="332"/>
      <c r="K313" s="332"/>
      <c r="L313" s="332"/>
      <c r="M313" s="332"/>
      <c r="N313" s="332"/>
      <c r="O313" s="332"/>
      <c r="P313" s="1013"/>
      <c r="Q313" s="965"/>
      <c r="R313" s="332"/>
      <c r="S313" s="332"/>
      <c r="T313" s="332"/>
      <c r="U313" s="332"/>
      <c r="V313" s="332"/>
      <c r="W313" s="332"/>
      <c r="X313" s="332"/>
      <c r="Y313" s="332"/>
      <c r="Z313" s="332"/>
      <c r="AA313" s="332"/>
      <c r="AB313" s="332"/>
      <c r="AC313" s="332"/>
      <c r="AD313" s="332"/>
      <c r="AE313" s="332"/>
      <c r="AF313" s="332"/>
      <c r="AG313" s="332"/>
      <c r="AH313" s="332"/>
      <c r="AI313" s="332"/>
      <c r="AJ313" s="332"/>
      <c r="AK313" s="332"/>
      <c r="AL313" s="332"/>
      <c r="AM313" s="332"/>
      <c r="AN313" s="332"/>
      <c r="AO313" s="332"/>
      <c r="AP313" s="332"/>
      <c r="AQ313" s="332"/>
    </row>
    <row r="314" spans="1:43" ht="15.75" customHeight="1">
      <c r="A314" s="332"/>
      <c r="B314" s="332"/>
      <c r="C314" s="332"/>
      <c r="D314" s="332"/>
      <c r="E314" s="332"/>
      <c r="F314" s="332"/>
      <c r="G314" s="332"/>
      <c r="H314" s="332"/>
      <c r="I314" s="332"/>
      <c r="J314" s="332"/>
      <c r="K314" s="332"/>
      <c r="L314" s="332"/>
      <c r="M314" s="332"/>
      <c r="N314" s="332"/>
      <c r="O314" s="332"/>
      <c r="P314" s="1013"/>
      <c r="Q314" s="965"/>
      <c r="R314" s="332"/>
      <c r="S314" s="332"/>
      <c r="T314" s="332"/>
      <c r="U314" s="332"/>
      <c r="V314" s="332"/>
      <c r="W314" s="332"/>
      <c r="X314" s="332"/>
      <c r="Y314" s="332"/>
      <c r="Z314" s="332"/>
      <c r="AA314" s="332"/>
      <c r="AB314" s="332"/>
      <c r="AC314" s="332"/>
      <c r="AD314" s="332"/>
      <c r="AE314" s="332"/>
      <c r="AF314" s="332"/>
      <c r="AG314" s="332"/>
      <c r="AH314" s="332"/>
      <c r="AI314" s="332"/>
      <c r="AJ314" s="332"/>
      <c r="AK314" s="332"/>
      <c r="AL314" s="332"/>
      <c r="AM314" s="332"/>
      <c r="AN314" s="332"/>
      <c r="AO314" s="332"/>
      <c r="AP314" s="332"/>
      <c r="AQ314" s="332"/>
    </row>
    <row r="315" spans="1:43" ht="15.75" customHeight="1">
      <c r="A315" s="332"/>
      <c r="B315" s="332"/>
      <c r="C315" s="332"/>
      <c r="D315" s="332"/>
      <c r="E315" s="332"/>
      <c r="F315" s="332"/>
      <c r="G315" s="332"/>
      <c r="H315" s="332"/>
      <c r="I315" s="332"/>
      <c r="J315" s="332"/>
      <c r="K315" s="332"/>
      <c r="L315" s="332"/>
      <c r="M315" s="332"/>
      <c r="N315" s="332"/>
      <c r="O315" s="332"/>
      <c r="P315" s="1013"/>
      <c r="Q315" s="965"/>
      <c r="R315" s="332"/>
      <c r="S315" s="332"/>
      <c r="T315" s="332"/>
      <c r="U315" s="332"/>
      <c r="V315" s="332"/>
      <c r="W315" s="332"/>
      <c r="X315" s="332"/>
      <c r="Y315" s="332"/>
      <c r="Z315" s="332"/>
      <c r="AA315" s="332"/>
      <c r="AB315" s="332"/>
      <c r="AC315" s="332"/>
      <c r="AD315" s="332"/>
      <c r="AE315" s="332"/>
      <c r="AF315" s="332"/>
      <c r="AG315" s="332"/>
      <c r="AH315" s="332"/>
      <c r="AI315" s="332"/>
      <c r="AJ315" s="332"/>
      <c r="AK315" s="332"/>
      <c r="AL315" s="332"/>
      <c r="AM315" s="332"/>
      <c r="AN315" s="332"/>
      <c r="AO315" s="332"/>
      <c r="AP315" s="332"/>
      <c r="AQ315" s="332"/>
    </row>
    <row r="316" spans="1:43" ht="15.75" customHeight="1">
      <c r="A316" s="332"/>
      <c r="B316" s="332"/>
      <c r="C316" s="332"/>
      <c r="D316" s="332"/>
      <c r="E316" s="332"/>
      <c r="F316" s="332"/>
      <c r="G316" s="332"/>
      <c r="H316" s="332"/>
      <c r="I316" s="332"/>
      <c r="J316" s="332"/>
      <c r="K316" s="332"/>
      <c r="L316" s="332"/>
      <c r="M316" s="332"/>
      <c r="N316" s="332"/>
      <c r="O316" s="332"/>
      <c r="P316" s="1013"/>
      <c r="Q316" s="965"/>
      <c r="R316" s="332"/>
      <c r="S316" s="332"/>
      <c r="T316" s="332"/>
      <c r="U316" s="332"/>
      <c r="V316" s="332"/>
      <c r="W316" s="332"/>
      <c r="X316" s="332"/>
      <c r="Y316" s="332"/>
      <c r="Z316" s="332"/>
      <c r="AA316" s="332"/>
      <c r="AB316" s="332"/>
      <c r="AC316" s="332"/>
      <c r="AD316" s="332"/>
      <c r="AE316" s="332"/>
      <c r="AF316" s="332"/>
      <c r="AG316" s="332"/>
      <c r="AH316" s="332"/>
      <c r="AI316" s="332"/>
      <c r="AJ316" s="332"/>
      <c r="AK316" s="332"/>
      <c r="AL316" s="332"/>
      <c r="AM316" s="332"/>
      <c r="AN316" s="332"/>
      <c r="AO316" s="332"/>
      <c r="AP316" s="332"/>
      <c r="AQ316" s="332"/>
    </row>
    <row r="317" spans="1:43" ht="15.75" customHeight="1">
      <c r="A317" s="332"/>
      <c r="B317" s="332"/>
      <c r="C317" s="332"/>
      <c r="D317" s="332"/>
      <c r="E317" s="332"/>
      <c r="F317" s="332"/>
      <c r="G317" s="332"/>
      <c r="H317" s="332"/>
      <c r="I317" s="332"/>
      <c r="J317" s="332"/>
      <c r="K317" s="332"/>
      <c r="L317" s="332"/>
      <c r="M317" s="332"/>
      <c r="N317" s="332"/>
      <c r="O317" s="332"/>
      <c r="P317" s="1013"/>
      <c r="Q317" s="965"/>
      <c r="R317" s="332"/>
      <c r="S317" s="332"/>
      <c r="T317" s="332"/>
      <c r="U317" s="332"/>
      <c r="V317" s="332"/>
      <c r="W317" s="332"/>
      <c r="X317" s="332"/>
      <c r="Y317" s="332"/>
      <c r="Z317" s="332"/>
      <c r="AA317" s="332"/>
      <c r="AB317" s="332"/>
      <c r="AC317" s="332"/>
      <c r="AD317" s="332"/>
      <c r="AE317" s="332"/>
      <c r="AF317" s="332"/>
      <c r="AG317" s="332"/>
      <c r="AH317" s="332"/>
      <c r="AI317" s="332"/>
      <c r="AJ317" s="332"/>
      <c r="AK317" s="332"/>
      <c r="AL317" s="332"/>
      <c r="AM317" s="332"/>
      <c r="AN317" s="332"/>
      <c r="AO317" s="332"/>
      <c r="AP317" s="332"/>
      <c r="AQ317" s="332"/>
    </row>
    <row r="318" spans="1:43" ht="15.75" customHeight="1">
      <c r="A318" s="332"/>
      <c r="B318" s="332"/>
      <c r="C318" s="332"/>
      <c r="D318" s="332"/>
      <c r="E318" s="332"/>
      <c r="F318" s="332"/>
      <c r="G318" s="332"/>
      <c r="H318" s="332"/>
      <c r="I318" s="332"/>
      <c r="J318" s="332"/>
      <c r="K318" s="332"/>
      <c r="L318" s="332"/>
      <c r="M318" s="332"/>
      <c r="N318" s="332"/>
      <c r="O318" s="332"/>
      <c r="P318" s="1013"/>
      <c r="Q318" s="965"/>
      <c r="R318" s="332"/>
      <c r="S318" s="332"/>
      <c r="T318" s="332"/>
      <c r="U318" s="332"/>
      <c r="V318" s="332"/>
      <c r="W318" s="332"/>
      <c r="X318" s="332"/>
      <c r="Y318" s="332"/>
      <c r="Z318" s="332"/>
      <c r="AA318" s="332"/>
      <c r="AB318" s="332"/>
      <c r="AC318" s="332"/>
      <c r="AD318" s="332"/>
      <c r="AE318" s="332"/>
      <c r="AF318" s="332"/>
      <c r="AG318" s="332"/>
      <c r="AH318" s="332"/>
      <c r="AI318" s="332"/>
      <c r="AJ318" s="332"/>
      <c r="AK318" s="332"/>
      <c r="AL318" s="332"/>
      <c r="AM318" s="332"/>
      <c r="AN318" s="332"/>
      <c r="AO318" s="332"/>
      <c r="AP318" s="332"/>
      <c r="AQ318" s="332"/>
    </row>
    <row r="319" spans="1:43" ht="15.75" customHeight="1">
      <c r="A319" s="332"/>
      <c r="B319" s="332"/>
      <c r="C319" s="332"/>
      <c r="D319" s="332"/>
      <c r="E319" s="332"/>
      <c r="F319" s="332"/>
      <c r="G319" s="332"/>
      <c r="H319" s="332"/>
      <c r="I319" s="332"/>
      <c r="J319" s="332"/>
      <c r="K319" s="332"/>
      <c r="L319" s="332"/>
      <c r="M319" s="332"/>
      <c r="N319" s="332"/>
      <c r="O319" s="332"/>
      <c r="P319" s="1013"/>
      <c r="Q319" s="965"/>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row>
    <row r="320" spans="1:43" ht="15.75" customHeight="1">
      <c r="A320" s="332"/>
      <c r="B320" s="332"/>
      <c r="C320" s="332"/>
      <c r="D320" s="332"/>
      <c r="E320" s="332"/>
      <c r="F320" s="332"/>
      <c r="G320" s="332"/>
      <c r="H320" s="332"/>
      <c r="I320" s="332"/>
      <c r="J320" s="332"/>
      <c r="K320" s="332"/>
      <c r="L320" s="332"/>
      <c r="M320" s="332"/>
      <c r="N320" s="332"/>
      <c r="O320" s="332"/>
      <c r="P320" s="1013"/>
      <c r="Q320" s="965"/>
      <c r="R320" s="332"/>
      <c r="S320" s="332"/>
      <c r="T320" s="332"/>
      <c r="U320" s="332"/>
      <c r="V320" s="332"/>
      <c r="W320" s="332"/>
      <c r="X320" s="332"/>
      <c r="Y320" s="332"/>
      <c r="Z320" s="332"/>
      <c r="AA320" s="332"/>
      <c r="AB320" s="332"/>
      <c r="AC320" s="332"/>
      <c r="AD320" s="332"/>
      <c r="AE320" s="332"/>
      <c r="AF320" s="332"/>
      <c r="AG320" s="332"/>
      <c r="AH320" s="332"/>
      <c r="AI320" s="332"/>
      <c r="AJ320" s="332"/>
      <c r="AK320" s="332"/>
      <c r="AL320" s="332"/>
      <c r="AM320" s="332"/>
      <c r="AN320" s="332"/>
      <c r="AO320" s="332"/>
      <c r="AP320" s="332"/>
      <c r="AQ320" s="332"/>
    </row>
    <row r="321" spans="1:43" ht="15.75" customHeight="1">
      <c r="A321" s="332"/>
      <c r="B321" s="332"/>
      <c r="C321" s="332"/>
      <c r="D321" s="332"/>
      <c r="E321" s="332"/>
      <c r="F321" s="332"/>
      <c r="G321" s="332"/>
      <c r="H321" s="332"/>
      <c r="I321" s="332"/>
      <c r="J321" s="332"/>
      <c r="K321" s="332"/>
      <c r="L321" s="332"/>
      <c r="M321" s="332"/>
      <c r="N321" s="332"/>
      <c r="O321" s="332"/>
      <c r="P321" s="1013"/>
      <c r="Q321" s="965"/>
      <c r="R321" s="332"/>
      <c r="S321" s="332"/>
      <c r="T321" s="332"/>
      <c r="U321" s="332"/>
      <c r="V321" s="332"/>
      <c r="W321" s="332"/>
      <c r="X321" s="332"/>
      <c r="Y321" s="332"/>
      <c r="Z321" s="332"/>
      <c r="AA321" s="332"/>
      <c r="AB321" s="332"/>
      <c r="AC321" s="332"/>
      <c r="AD321" s="332"/>
      <c r="AE321" s="332"/>
      <c r="AF321" s="332"/>
      <c r="AG321" s="332"/>
      <c r="AH321" s="332"/>
      <c r="AI321" s="332"/>
      <c r="AJ321" s="332"/>
      <c r="AK321" s="332"/>
      <c r="AL321" s="332"/>
      <c r="AM321" s="332"/>
      <c r="AN321" s="332"/>
      <c r="AO321" s="332"/>
      <c r="AP321" s="332"/>
      <c r="AQ321" s="332"/>
    </row>
    <row r="322" spans="1:43" ht="15.75" customHeight="1">
      <c r="A322" s="332"/>
      <c r="B322" s="332"/>
      <c r="C322" s="332"/>
      <c r="D322" s="332"/>
      <c r="E322" s="332"/>
      <c r="F322" s="332"/>
      <c r="G322" s="332"/>
      <c r="H322" s="332"/>
      <c r="I322" s="332"/>
      <c r="J322" s="332"/>
      <c r="K322" s="332"/>
      <c r="L322" s="332"/>
      <c r="M322" s="332"/>
      <c r="N322" s="332"/>
      <c r="O322" s="332"/>
      <c r="P322" s="1013"/>
      <c r="Q322" s="965"/>
      <c r="R322" s="332"/>
      <c r="S322" s="332"/>
      <c r="T322" s="332"/>
      <c r="U322" s="332"/>
      <c r="V322" s="332"/>
      <c r="W322" s="332"/>
      <c r="X322" s="332"/>
      <c r="Y322" s="332"/>
      <c r="Z322" s="332"/>
      <c r="AA322" s="332"/>
      <c r="AB322" s="332"/>
      <c r="AC322" s="332"/>
      <c r="AD322" s="332"/>
      <c r="AE322" s="332"/>
      <c r="AF322" s="332"/>
      <c r="AG322" s="332"/>
      <c r="AH322" s="332"/>
      <c r="AI322" s="332"/>
      <c r="AJ322" s="332"/>
      <c r="AK322" s="332"/>
      <c r="AL322" s="332"/>
      <c r="AM322" s="332"/>
      <c r="AN322" s="332"/>
      <c r="AO322" s="332"/>
      <c r="AP322" s="332"/>
      <c r="AQ322" s="332"/>
    </row>
    <row r="323" spans="1:43" ht="15.75" customHeight="1">
      <c r="A323" s="332"/>
      <c r="B323" s="332"/>
      <c r="C323" s="332"/>
      <c r="D323" s="332"/>
      <c r="E323" s="332"/>
      <c r="F323" s="332"/>
      <c r="G323" s="332"/>
      <c r="H323" s="332"/>
      <c r="I323" s="332"/>
      <c r="J323" s="332"/>
      <c r="K323" s="332"/>
      <c r="L323" s="332"/>
      <c r="M323" s="332"/>
      <c r="N323" s="332"/>
      <c r="O323" s="332"/>
      <c r="P323" s="1013"/>
      <c r="Q323" s="965"/>
      <c r="R323" s="332"/>
      <c r="S323" s="332"/>
      <c r="T323" s="332"/>
      <c r="U323" s="332"/>
      <c r="V323" s="332"/>
      <c r="W323" s="332"/>
      <c r="X323" s="332"/>
      <c r="Y323" s="332"/>
      <c r="Z323" s="332"/>
      <c r="AA323" s="332"/>
      <c r="AB323" s="332"/>
      <c r="AC323" s="332"/>
      <c r="AD323" s="332"/>
      <c r="AE323" s="332"/>
      <c r="AF323" s="332"/>
      <c r="AG323" s="332"/>
      <c r="AH323" s="332"/>
      <c r="AI323" s="332"/>
      <c r="AJ323" s="332"/>
      <c r="AK323" s="332"/>
      <c r="AL323" s="332"/>
      <c r="AM323" s="332"/>
      <c r="AN323" s="332"/>
      <c r="AO323" s="332"/>
      <c r="AP323" s="332"/>
      <c r="AQ323" s="332"/>
    </row>
    <row r="324" spans="1:43" ht="15.75" customHeight="1">
      <c r="A324" s="332"/>
      <c r="B324" s="332"/>
      <c r="C324" s="332"/>
      <c r="D324" s="332"/>
      <c r="E324" s="332"/>
      <c r="F324" s="332"/>
      <c r="G324" s="332"/>
      <c r="H324" s="332"/>
      <c r="I324" s="332"/>
      <c r="J324" s="332"/>
      <c r="K324" s="332"/>
      <c r="L324" s="332"/>
      <c r="M324" s="332"/>
      <c r="N324" s="332"/>
      <c r="O324" s="332"/>
      <c r="P324" s="1013"/>
      <c r="Q324" s="965"/>
      <c r="R324" s="332"/>
      <c r="S324" s="332"/>
      <c r="T324" s="332"/>
      <c r="U324" s="332"/>
      <c r="V324" s="332"/>
      <c r="W324" s="332"/>
      <c r="X324" s="332"/>
      <c r="Y324" s="332"/>
      <c r="Z324" s="332"/>
      <c r="AA324" s="332"/>
      <c r="AB324" s="332"/>
      <c r="AC324" s="332"/>
      <c r="AD324" s="332"/>
      <c r="AE324" s="332"/>
      <c r="AF324" s="332"/>
      <c r="AG324" s="332"/>
      <c r="AH324" s="332"/>
      <c r="AI324" s="332"/>
      <c r="AJ324" s="332"/>
      <c r="AK324" s="332"/>
      <c r="AL324" s="332"/>
      <c r="AM324" s="332"/>
      <c r="AN324" s="332"/>
      <c r="AO324" s="332"/>
      <c r="AP324" s="332"/>
      <c r="AQ324" s="332"/>
    </row>
    <row r="325" spans="1:43" ht="15.75" customHeight="1">
      <c r="A325" s="332"/>
      <c r="B325" s="332"/>
      <c r="C325" s="332"/>
      <c r="D325" s="332"/>
      <c r="E325" s="332"/>
      <c r="F325" s="332"/>
      <c r="G325" s="332"/>
      <c r="H325" s="332"/>
      <c r="I325" s="332"/>
      <c r="J325" s="332"/>
      <c r="K325" s="332"/>
      <c r="L325" s="332"/>
      <c r="M325" s="332"/>
      <c r="N325" s="332"/>
      <c r="O325" s="332"/>
      <c r="P325" s="1013"/>
      <c r="Q325" s="965"/>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2"/>
      <c r="AN325" s="332"/>
      <c r="AO325" s="332"/>
      <c r="AP325" s="332"/>
      <c r="AQ325" s="332"/>
    </row>
    <row r="326" spans="1:43" ht="15.75" customHeight="1">
      <c r="A326" s="332"/>
      <c r="B326" s="332"/>
      <c r="C326" s="332"/>
      <c r="D326" s="332"/>
      <c r="E326" s="332"/>
      <c r="F326" s="332"/>
      <c r="G326" s="332"/>
      <c r="H326" s="332"/>
      <c r="I326" s="332"/>
      <c r="J326" s="332"/>
      <c r="K326" s="332"/>
      <c r="L326" s="332"/>
      <c r="M326" s="332"/>
      <c r="N326" s="332"/>
      <c r="O326" s="332"/>
      <c r="P326" s="1013"/>
      <c r="Q326" s="965"/>
      <c r="R326" s="332"/>
      <c r="S326" s="332"/>
      <c r="T326" s="332"/>
      <c r="U326" s="332"/>
      <c r="V326" s="332"/>
      <c r="W326" s="332"/>
      <c r="X326" s="332"/>
      <c r="Y326" s="332"/>
      <c r="Z326" s="332"/>
      <c r="AA326" s="332"/>
      <c r="AB326" s="332"/>
      <c r="AC326" s="332"/>
      <c r="AD326" s="332"/>
      <c r="AE326" s="332"/>
      <c r="AF326" s="332"/>
      <c r="AG326" s="332"/>
      <c r="AH326" s="332"/>
      <c r="AI326" s="332"/>
      <c r="AJ326" s="332"/>
      <c r="AK326" s="332"/>
      <c r="AL326" s="332"/>
      <c r="AM326" s="332"/>
      <c r="AN326" s="332"/>
      <c r="AO326" s="332"/>
      <c r="AP326" s="332"/>
      <c r="AQ326" s="332"/>
    </row>
    <row r="327" spans="1:43" ht="15.75" customHeight="1">
      <c r="A327" s="332"/>
      <c r="B327" s="332"/>
      <c r="C327" s="332"/>
      <c r="D327" s="332"/>
      <c r="E327" s="332"/>
      <c r="F327" s="332"/>
      <c r="G327" s="332"/>
      <c r="H327" s="332"/>
      <c r="I327" s="332"/>
      <c r="J327" s="332"/>
      <c r="K327" s="332"/>
      <c r="L327" s="332"/>
      <c r="M327" s="332"/>
      <c r="N327" s="332"/>
      <c r="O327" s="332"/>
      <c r="P327" s="1013"/>
      <c r="Q327" s="965"/>
      <c r="R327" s="332"/>
      <c r="S327" s="332"/>
      <c r="T327" s="332"/>
      <c r="U327" s="332"/>
      <c r="V327" s="332"/>
      <c r="W327" s="332"/>
      <c r="X327" s="332"/>
      <c r="Y327" s="332"/>
      <c r="Z327" s="332"/>
      <c r="AA327" s="332"/>
      <c r="AB327" s="332"/>
      <c r="AC327" s="332"/>
      <c r="AD327" s="332"/>
      <c r="AE327" s="332"/>
      <c r="AF327" s="332"/>
      <c r="AG327" s="332"/>
      <c r="AH327" s="332"/>
      <c r="AI327" s="332"/>
      <c r="AJ327" s="332"/>
      <c r="AK327" s="332"/>
      <c r="AL327" s="332"/>
      <c r="AM327" s="332"/>
      <c r="AN327" s="332"/>
      <c r="AO327" s="332"/>
      <c r="AP327" s="332"/>
      <c r="AQ327" s="332"/>
    </row>
    <row r="328" spans="1:43" ht="15.75" customHeight="1">
      <c r="A328" s="332"/>
      <c r="B328" s="332"/>
      <c r="C328" s="332"/>
      <c r="D328" s="332"/>
      <c r="E328" s="332"/>
      <c r="F328" s="332"/>
      <c r="G328" s="332"/>
      <c r="H328" s="332"/>
      <c r="I328" s="332"/>
      <c r="J328" s="332"/>
      <c r="K328" s="332"/>
      <c r="L328" s="332"/>
      <c r="M328" s="332"/>
      <c r="N328" s="332"/>
      <c r="O328" s="332"/>
      <c r="P328" s="1013"/>
      <c r="Q328" s="965"/>
      <c r="R328" s="332"/>
      <c r="S328" s="332"/>
      <c r="T328" s="332"/>
      <c r="U328" s="332"/>
      <c r="V328" s="332"/>
      <c r="W328" s="332"/>
      <c r="X328" s="332"/>
      <c r="Y328" s="332"/>
      <c r="Z328" s="332"/>
      <c r="AA328" s="332"/>
      <c r="AB328" s="332"/>
      <c r="AC328" s="332"/>
      <c r="AD328" s="332"/>
      <c r="AE328" s="332"/>
      <c r="AF328" s="332"/>
      <c r="AG328" s="332"/>
      <c r="AH328" s="332"/>
      <c r="AI328" s="332"/>
      <c r="AJ328" s="332"/>
      <c r="AK328" s="332"/>
      <c r="AL328" s="332"/>
      <c r="AM328" s="332"/>
      <c r="AN328" s="332"/>
      <c r="AO328" s="332"/>
      <c r="AP328" s="332"/>
      <c r="AQ328" s="332"/>
    </row>
    <row r="329" spans="1:43" ht="15.75" customHeight="1">
      <c r="A329" s="332"/>
      <c r="B329" s="332"/>
      <c r="C329" s="332"/>
      <c r="D329" s="332"/>
      <c r="E329" s="332"/>
      <c r="F329" s="332"/>
      <c r="G329" s="332"/>
      <c r="H329" s="332"/>
      <c r="I329" s="332"/>
      <c r="J329" s="332"/>
      <c r="K329" s="332"/>
      <c r="L329" s="332"/>
      <c r="M329" s="332"/>
      <c r="N329" s="332"/>
      <c r="O329" s="332"/>
      <c r="P329" s="1013"/>
      <c r="Q329" s="965"/>
      <c r="R329" s="332"/>
      <c r="S329" s="332"/>
      <c r="T329" s="332"/>
      <c r="U329" s="332"/>
      <c r="V329" s="332"/>
      <c r="W329" s="332"/>
      <c r="X329" s="332"/>
      <c r="Y329" s="332"/>
      <c r="Z329" s="332"/>
      <c r="AA329" s="332"/>
      <c r="AB329" s="332"/>
      <c r="AC329" s="332"/>
      <c r="AD329" s="332"/>
      <c r="AE329" s="332"/>
      <c r="AF329" s="332"/>
      <c r="AG329" s="332"/>
      <c r="AH329" s="332"/>
      <c r="AI329" s="332"/>
      <c r="AJ329" s="332"/>
      <c r="AK329" s="332"/>
      <c r="AL329" s="332"/>
      <c r="AM329" s="332"/>
      <c r="AN329" s="332"/>
      <c r="AO329" s="332"/>
      <c r="AP329" s="332"/>
      <c r="AQ329" s="332"/>
    </row>
    <row r="330" spans="1:43" ht="15.75" customHeight="1">
      <c r="A330" s="332"/>
      <c r="B330" s="332"/>
      <c r="C330" s="332"/>
      <c r="D330" s="332"/>
      <c r="E330" s="332"/>
      <c r="F330" s="332"/>
      <c r="G330" s="332"/>
      <c r="H330" s="332"/>
      <c r="I330" s="332"/>
      <c r="J330" s="332"/>
      <c r="K330" s="332"/>
      <c r="L330" s="332"/>
      <c r="M330" s="332"/>
      <c r="N330" s="332"/>
      <c r="O330" s="332"/>
      <c r="P330" s="1013"/>
      <c r="Q330" s="965"/>
      <c r="R330" s="332"/>
      <c r="S330" s="332"/>
      <c r="T330" s="332"/>
      <c r="U330" s="332"/>
      <c r="V330" s="332"/>
      <c r="W330" s="332"/>
      <c r="X330" s="332"/>
      <c r="Y330" s="332"/>
      <c r="Z330" s="332"/>
      <c r="AA330" s="332"/>
      <c r="AB330" s="332"/>
      <c r="AC330" s="332"/>
      <c r="AD330" s="332"/>
      <c r="AE330" s="332"/>
      <c r="AF330" s="332"/>
      <c r="AG330" s="332"/>
      <c r="AH330" s="332"/>
      <c r="AI330" s="332"/>
      <c r="AJ330" s="332"/>
      <c r="AK330" s="332"/>
      <c r="AL330" s="332"/>
      <c r="AM330" s="332"/>
      <c r="AN330" s="332"/>
      <c r="AO330" s="332"/>
      <c r="AP330" s="332"/>
      <c r="AQ330" s="332"/>
    </row>
    <row r="331" spans="1:43" ht="15.75" customHeight="1">
      <c r="A331" s="332"/>
      <c r="B331" s="332"/>
      <c r="C331" s="332"/>
      <c r="D331" s="332"/>
      <c r="E331" s="332"/>
      <c r="F331" s="332"/>
      <c r="G331" s="332"/>
      <c r="H331" s="332"/>
      <c r="I331" s="332"/>
      <c r="J331" s="332"/>
      <c r="K331" s="332"/>
      <c r="L331" s="332"/>
      <c r="M331" s="332"/>
      <c r="N331" s="332"/>
      <c r="O331" s="332"/>
      <c r="P331" s="1013"/>
      <c r="Q331" s="965"/>
      <c r="R331" s="332"/>
      <c r="S331" s="332"/>
      <c r="T331" s="332"/>
      <c r="U331" s="332"/>
      <c r="V331" s="332"/>
      <c r="W331" s="332"/>
      <c r="X331" s="332"/>
      <c r="Y331" s="332"/>
      <c r="Z331" s="332"/>
      <c r="AA331" s="332"/>
      <c r="AB331" s="332"/>
      <c r="AC331" s="332"/>
      <c r="AD331" s="332"/>
      <c r="AE331" s="332"/>
      <c r="AF331" s="332"/>
      <c r="AG331" s="332"/>
      <c r="AH331" s="332"/>
      <c r="AI331" s="332"/>
      <c r="AJ331" s="332"/>
      <c r="AK331" s="332"/>
      <c r="AL331" s="332"/>
      <c r="AM331" s="332"/>
      <c r="AN331" s="332"/>
      <c r="AO331" s="332"/>
      <c r="AP331" s="332"/>
      <c r="AQ331" s="332"/>
    </row>
    <row r="332" spans="1:43" ht="15.75" customHeight="1">
      <c r="A332" s="332"/>
      <c r="B332" s="332"/>
      <c r="C332" s="332"/>
      <c r="D332" s="332"/>
      <c r="E332" s="332"/>
      <c r="F332" s="332"/>
      <c r="G332" s="332"/>
      <c r="H332" s="332"/>
      <c r="I332" s="332"/>
      <c r="J332" s="332"/>
      <c r="K332" s="332"/>
      <c r="L332" s="332"/>
      <c r="M332" s="332"/>
      <c r="N332" s="332"/>
      <c r="O332" s="332"/>
      <c r="P332" s="1013"/>
      <c r="Q332" s="965"/>
      <c r="R332" s="332"/>
      <c r="S332" s="332"/>
      <c r="T332" s="332"/>
      <c r="U332" s="332"/>
      <c r="V332" s="332"/>
      <c r="W332" s="332"/>
      <c r="X332" s="332"/>
      <c r="Y332" s="332"/>
      <c r="Z332" s="332"/>
      <c r="AA332" s="332"/>
      <c r="AB332" s="332"/>
      <c r="AC332" s="332"/>
      <c r="AD332" s="332"/>
      <c r="AE332" s="332"/>
      <c r="AF332" s="332"/>
      <c r="AG332" s="332"/>
      <c r="AH332" s="332"/>
      <c r="AI332" s="332"/>
      <c r="AJ332" s="332"/>
      <c r="AK332" s="332"/>
      <c r="AL332" s="332"/>
      <c r="AM332" s="332"/>
      <c r="AN332" s="332"/>
      <c r="AO332" s="332"/>
      <c r="AP332" s="332"/>
      <c r="AQ332" s="332"/>
    </row>
    <row r="333" spans="1:43" ht="15.75" customHeight="1">
      <c r="A333" s="332"/>
      <c r="B333" s="332"/>
      <c r="C333" s="332"/>
      <c r="D333" s="332"/>
      <c r="E333" s="332"/>
      <c r="F333" s="332"/>
      <c r="G333" s="332"/>
      <c r="H333" s="332"/>
      <c r="I333" s="332"/>
      <c r="J333" s="332"/>
      <c r="K333" s="332"/>
      <c r="L333" s="332"/>
      <c r="M333" s="332"/>
      <c r="N333" s="332"/>
      <c r="O333" s="332"/>
      <c r="P333" s="1013"/>
      <c r="Q333" s="965"/>
      <c r="R333" s="332"/>
      <c r="S333" s="332"/>
      <c r="T333" s="332"/>
      <c r="U333" s="332"/>
      <c r="V333" s="332"/>
      <c r="W333" s="332"/>
      <c r="X333" s="332"/>
      <c r="Y333" s="332"/>
      <c r="Z333" s="332"/>
      <c r="AA333" s="332"/>
      <c r="AB333" s="332"/>
      <c r="AC333" s="332"/>
      <c r="AD333" s="332"/>
      <c r="AE333" s="332"/>
      <c r="AF333" s="332"/>
      <c r="AG333" s="332"/>
      <c r="AH333" s="332"/>
      <c r="AI333" s="332"/>
      <c r="AJ333" s="332"/>
      <c r="AK333" s="332"/>
      <c r="AL333" s="332"/>
      <c r="AM333" s="332"/>
      <c r="AN333" s="332"/>
      <c r="AO333" s="332"/>
      <c r="AP333" s="332"/>
      <c r="AQ333" s="332"/>
    </row>
    <row r="334" spans="1:43" ht="15.75" customHeight="1">
      <c r="A334" s="332"/>
      <c r="B334" s="332"/>
      <c r="C334" s="332"/>
      <c r="D334" s="332"/>
      <c r="E334" s="332"/>
      <c r="F334" s="332"/>
      <c r="G334" s="332"/>
      <c r="H334" s="332"/>
      <c r="I334" s="332"/>
      <c r="J334" s="332"/>
      <c r="K334" s="332"/>
      <c r="L334" s="332"/>
      <c r="M334" s="332"/>
      <c r="N334" s="332"/>
      <c r="O334" s="332"/>
      <c r="P334" s="1013"/>
      <c r="Q334" s="965"/>
      <c r="R334" s="332"/>
      <c r="S334" s="332"/>
      <c r="T334" s="332"/>
      <c r="U334" s="332"/>
      <c r="V334" s="332"/>
      <c r="W334" s="332"/>
      <c r="X334" s="332"/>
      <c r="Y334" s="332"/>
      <c r="Z334" s="332"/>
      <c r="AA334" s="332"/>
      <c r="AB334" s="332"/>
      <c r="AC334" s="332"/>
      <c r="AD334" s="332"/>
      <c r="AE334" s="332"/>
      <c r="AF334" s="332"/>
      <c r="AG334" s="332"/>
      <c r="AH334" s="332"/>
      <c r="AI334" s="332"/>
      <c r="AJ334" s="332"/>
      <c r="AK334" s="332"/>
      <c r="AL334" s="332"/>
      <c r="AM334" s="332"/>
      <c r="AN334" s="332"/>
      <c r="AO334" s="332"/>
      <c r="AP334" s="332"/>
      <c r="AQ334" s="332"/>
    </row>
    <row r="335" spans="1:43" ht="15.75" customHeight="1">
      <c r="A335" s="332"/>
      <c r="B335" s="332"/>
      <c r="C335" s="332"/>
      <c r="D335" s="332"/>
      <c r="E335" s="332"/>
      <c r="F335" s="332"/>
      <c r="G335" s="332"/>
      <c r="H335" s="332"/>
      <c r="I335" s="332"/>
      <c r="J335" s="332"/>
      <c r="K335" s="332"/>
      <c r="L335" s="332"/>
      <c r="M335" s="332"/>
      <c r="N335" s="332"/>
      <c r="O335" s="332"/>
      <c r="P335" s="1013"/>
      <c r="Q335" s="965"/>
      <c r="R335" s="332"/>
      <c r="S335" s="332"/>
      <c r="T335" s="332"/>
      <c r="U335" s="332"/>
      <c r="V335" s="332"/>
      <c r="W335" s="332"/>
      <c r="X335" s="332"/>
      <c r="Y335" s="332"/>
      <c r="Z335" s="332"/>
      <c r="AA335" s="332"/>
      <c r="AB335" s="332"/>
      <c r="AC335" s="332"/>
      <c r="AD335" s="332"/>
      <c r="AE335" s="332"/>
      <c r="AF335" s="332"/>
      <c r="AG335" s="332"/>
      <c r="AH335" s="332"/>
      <c r="AI335" s="332"/>
      <c r="AJ335" s="332"/>
      <c r="AK335" s="332"/>
      <c r="AL335" s="332"/>
      <c r="AM335" s="332"/>
      <c r="AN335" s="332"/>
      <c r="AO335" s="332"/>
      <c r="AP335" s="332"/>
      <c r="AQ335" s="332"/>
    </row>
    <row r="336" spans="1:43" ht="15.75" customHeight="1">
      <c r="A336" s="332"/>
      <c r="B336" s="332"/>
      <c r="C336" s="332"/>
      <c r="D336" s="332"/>
      <c r="E336" s="332"/>
      <c r="F336" s="332"/>
      <c r="G336" s="332"/>
      <c r="H336" s="332"/>
      <c r="I336" s="332"/>
      <c r="J336" s="332"/>
      <c r="K336" s="332"/>
      <c r="L336" s="332"/>
      <c r="M336" s="332"/>
      <c r="N336" s="332"/>
      <c r="O336" s="332"/>
      <c r="P336" s="1013"/>
      <c r="Q336" s="965"/>
      <c r="R336" s="332"/>
      <c r="S336" s="332"/>
      <c r="T336" s="332"/>
      <c r="U336" s="332"/>
      <c r="V336" s="332"/>
      <c r="W336" s="332"/>
      <c r="X336" s="332"/>
      <c r="Y336" s="332"/>
      <c r="Z336" s="332"/>
      <c r="AA336" s="332"/>
      <c r="AB336" s="332"/>
      <c r="AC336" s="332"/>
      <c r="AD336" s="332"/>
      <c r="AE336" s="332"/>
      <c r="AF336" s="332"/>
      <c r="AG336" s="332"/>
      <c r="AH336" s="332"/>
      <c r="AI336" s="332"/>
      <c r="AJ336" s="332"/>
      <c r="AK336" s="332"/>
      <c r="AL336" s="332"/>
      <c r="AM336" s="332"/>
      <c r="AN336" s="332"/>
      <c r="AO336" s="332"/>
      <c r="AP336" s="332"/>
      <c r="AQ336" s="332"/>
    </row>
    <row r="337" spans="1:43" ht="15.75" customHeight="1">
      <c r="A337" s="332"/>
      <c r="B337" s="332"/>
      <c r="C337" s="332"/>
      <c r="D337" s="332"/>
      <c r="E337" s="332"/>
      <c r="F337" s="332"/>
      <c r="G337" s="332"/>
      <c r="H337" s="332"/>
      <c r="I337" s="332"/>
      <c r="J337" s="332"/>
      <c r="K337" s="332"/>
      <c r="L337" s="332"/>
      <c r="M337" s="332"/>
      <c r="N337" s="332"/>
      <c r="O337" s="332"/>
      <c r="P337" s="1013"/>
      <c r="Q337" s="965"/>
      <c r="R337" s="332"/>
      <c r="S337" s="332"/>
      <c r="T337" s="332"/>
      <c r="U337" s="332"/>
      <c r="V337" s="332"/>
      <c r="W337" s="332"/>
      <c r="X337" s="332"/>
      <c r="Y337" s="332"/>
      <c r="Z337" s="332"/>
      <c r="AA337" s="332"/>
      <c r="AB337" s="332"/>
      <c r="AC337" s="332"/>
      <c r="AD337" s="332"/>
      <c r="AE337" s="332"/>
      <c r="AF337" s="332"/>
      <c r="AG337" s="332"/>
      <c r="AH337" s="332"/>
      <c r="AI337" s="332"/>
      <c r="AJ337" s="332"/>
      <c r="AK337" s="332"/>
      <c r="AL337" s="332"/>
      <c r="AM337" s="332"/>
      <c r="AN337" s="332"/>
      <c r="AO337" s="332"/>
      <c r="AP337" s="332"/>
      <c r="AQ337" s="332"/>
    </row>
    <row r="338" spans="1:43" ht="15.75" customHeight="1">
      <c r="A338" s="332"/>
      <c r="B338" s="332"/>
      <c r="C338" s="332"/>
      <c r="D338" s="332"/>
      <c r="E338" s="332"/>
      <c r="F338" s="332"/>
      <c r="G338" s="332"/>
      <c r="H338" s="332"/>
      <c r="I338" s="332"/>
      <c r="J338" s="332"/>
      <c r="K338" s="332"/>
      <c r="L338" s="332"/>
      <c r="M338" s="332"/>
      <c r="N338" s="332"/>
      <c r="O338" s="332"/>
      <c r="P338" s="1013"/>
      <c r="Q338" s="965"/>
      <c r="R338" s="332"/>
      <c r="S338" s="332"/>
      <c r="T338" s="332"/>
      <c r="U338" s="332"/>
      <c r="V338" s="332"/>
      <c r="W338" s="332"/>
      <c r="X338" s="332"/>
      <c r="Y338" s="332"/>
      <c r="Z338" s="332"/>
      <c r="AA338" s="332"/>
      <c r="AB338" s="332"/>
      <c r="AC338" s="332"/>
      <c r="AD338" s="332"/>
      <c r="AE338" s="332"/>
      <c r="AF338" s="332"/>
      <c r="AG338" s="332"/>
      <c r="AH338" s="332"/>
      <c r="AI338" s="332"/>
      <c r="AJ338" s="332"/>
      <c r="AK338" s="332"/>
      <c r="AL338" s="332"/>
      <c r="AM338" s="332"/>
      <c r="AN338" s="332"/>
      <c r="AO338" s="332"/>
      <c r="AP338" s="332"/>
      <c r="AQ338" s="332"/>
    </row>
    <row r="339" spans="1:43" ht="15.75" customHeight="1">
      <c r="A339" s="332"/>
      <c r="B339" s="332"/>
      <c r="C339" s="332"/>
      <c r="D339" s="332"/>
      <c r="E339" s="332"/>
      <c r="F339" s="332"/>
      <c r="G339" s="332"/>
      <c r="H339" s="332"/>
      <c r="I339" s="332"/>
      <c r="J339" s="332"/>
      <c r="K339" s="332"/>
      <c r="L339" s="332"/>
      <c r="M339" s="332"/>
      <c r="N339" s="332"/>
      <c r="O339" s="332"/>
      <c r="P339" s="1013"/>
      <c r="Q339" s="965"/>
      <c r="R339" s="332"/>
      <c r="S339" s="332"/>
      <c r="T339" s="332"/>
      <c r="U339" s="332"/>
      <c r="V339" s="332"/>
      <c r="W339" s="332"/>
      <c r="X339" s="332"/>
      <c r="Y339" s="332"/>
      <c r="Z339" s="332"/>
      <c r="AA339" s="332"/>
      <c r="AB339" s="332"/>
      <c r="AC339" s="332"/>
      <c r="AD339" s="332"/>
      <c r="AE339" s="332"/>
      <c r="AF339" s="332"/>
      <c r="AG339" s="332"/>
      <c r="AH339" s="332"/>
      <c r="AI339" s="332"/>
      <c r="AJ339" s="332"/>
      <c r="AK339" s="332"/>
      <c r="AL339" s="332"/>
      <c r="AM339" s="332"/>
      <c r="AN339" s="332"/>
      <c r="AO339" s="332"/>
      <c r="AP339" s="332"/>
      <c r="AQ339" s="332"/>
    </row>
    <row r="340" spans="1:43" ht="15.75" customHeight="1">
      <c r="A340" s="332"/>
      <c r="B340" s="332"/>
      <c r="C340" s="332"/>
      <c r="D340" s="332"/>
      <c r="E340" s="332"/>
      <c r="F340" s="332"/>
      <c r="G340" s="332"/>
      <c r="H340" s="332"/>
      <c r="I340" s="332"/>
      <c r="J340" s="332"/>
      <c r="K340" s="332"/>
      <c r="L340" s="332"/>
      <c r="M340" s="332"/>
      <c r="N340" s="332"/>
      <c r="O340" s="332"/>
      <c r="P340" s="1013"/>
      <c r="Q340" s="965"/>
      <c r="R340" s="332"/>
      <c r="S340" s="332"/>
      <c r="T340" s="332"/>
      <c r="U340" s="332"/>
      <c r="V340" s="332"/>
      <c r="W340" s="332"/>
      <c r="X340" s="332"/>
      <c r="Y340" s="332"/>
      <c r="Z340" s="332"/>
      <c r="AA340" s="332"/>
      <c r="AB340" s="332"/>
      <c r="AC340" s="332"/>
      <c r="AD340" s="332"/>
      <c r="AE340" s="332"/>
      <c r="AF340" s="332"/>
      <c r="AG340" s="332"/>
      <c r="AH340" s="332"/>
      <c r="AI340" s="332"/>
      <c r="AJ340" s="332"/>
      <c r="AK340" s="332"/>
      <c r="AL340" s="332"/>
      <c r="AM340" s="332"/>
      <c r="AN340" s="332"/>
      <c r="AO340" s="332"/>
      <c r="AP340" s="332"/>
      <c r="AQ340" s="332"/>
    </row>
    <row r="341" spans="1:43" ht="15.75" customHeight="1">
      <c r="A341" s="332"/>
      <c r="B341" s="332"/>
      <c r="C341" s="332"/>
      <c r="D341" s="332"/>
      <c r="E341" s="332"/>
      <c r="F341" s="332"/>
      <c r="G341" s="332"/>
      <c r="H341" s="332"/>
      <c r="I341" s="332"/>
      <c r="J341" s="332"/>
      <c r="K341" s="332"/>
      <c r="L341" s="332"/>
      <c r="M341" s="332"/>
      <c r="N341" s="332"/>
      <c r="O341" s="332"/>
      <c r="P341" s="1013"/>
      <c r="Q341" s="965"/>
      <c r="R341" s="332"/>
      <c r="S341" s="332"/>
      <c r="T341" s="332"/>
      <c r="U341" s="332"/>
      <c r="V341" s="332"/>
      <c r="W341" s="332"/>
      <c r="X341" s="332"/>
      <c r="Y341" s="332"/>
      <c r="Z341" s="332"/>
      <c r="AA341" s="332"/>
      <c r="AB341" s="332"/>
      <c r="AC341" s="332"/>
      <c r="AD341" s="332"/>
      <c r="AE341" s="332"/>
      <c r="AF341" s="332"/>
      <c r="AG341" s="332"/>
      <c r="AH341" s="332"/>
      <c r="AI341" s="332"/>
      <c r="AJ341" s="332"/>
      <c r="AK341" s="332"/>
      <c r="AL341" s="332"/>
      <c r="AM341" s="332"/>
      <c r="AN341" s="332"/>
      <c r="AO341" s="332"/>
      <c r="AP341" s="332"/>
      <c r="AQ341" s="332"/>
    </row>
    <row r="342" spans="1:43" ht="15.75" customHeight="1">
      <c r="A342" s="332"/>
      <c r="B342" s="332"/>
      <c r="C342" s="332"/>
      <c r="D342" s="332"/>
      <c r="E342" s="332"/>
      <c r="F342" s="332"/>
      <c r="G342" s="332"/>
      <c r="H342" s="332"/>
      <c r="I342" s="332"/>
      <c r="J342" s="332"/>
      <c r="K342" s="332"/>
      <c r="L342" s="332"/>
      <c r="M342" s="332"/>
      <c r="N342" s="332"/>
      <c r="O342" s="332"/>
      <c r="P342" s="1013"/>
      <c r="Q342" s="965"/>
      <c r="R342" s="332"/>
      <c r="S342" s="332"/>
      <c r="T342" s="332"/>
      <c r="U342" s="332"/>
      <c r="V342" s="332"/>
      <c r="W342" s="332"/>
      <c r="X342" s="332"/>
      <c r="Y342" s="332"/>
      <c r="Z342" s="332"/>
      <c r="AA342" s="332"/>
      <c r="AB342" s="332"/>
      <c r="AC342" s="332"/>
      <c r="AD342" s="332"/>
      <c r="AE342" s="332"/>
      <c r="AF342" s="332"/>
      <c r="AG342" s="332"/>
      <c r="AH342" s="332"/>
      <c r="AI342" s="332"/>
      <c r="AJ342" s="332"/>
      <c r="AK342" s="332"/>
      <c r="AL342" s="332"/>
      <c r="AM342" s="332"/>
      <c r="AN342" s="332"/>
      <c r="AO342" s="332"/>
      <c r="AP342" s="332"/>
      <c r="AQ342" s="332"/>
    </row>
    <row r="343" spans="1:43" ht="15.75" customHeight="1">
      <c r="A343" s="332"/>
      <c r="B343" s="332"/>
      <c r="C343" s="332"/>
      <c r="D343" s="332"/>
      <c r="E343" s="332"/>
      <c r="F343" s="332"/>
      <c r="G343" s="332"/>
      <c r="H343" s="332"/>
      <c r="I343" s="332"/>
      <c r="J343" s="332"/>
      <c r="K343" s="332"/>
      <c r="L343" s="332"/>
      <c r="M343" s="332"/>
      <c r="N343" s="332"/>
      <c r="O343" s="332"/>
      <c r="P343" s="1013"/>
      <c r="Q343" s="965"/>
      <c r="R343" s="332"/>
      <c r="S343" s="332"/>
      <c r="T343" s="332"/>
      <c r="U343" s="332"/>
      <c r="V343" s="332"/>
      <c r="W343" s="332"/>
      <c r="X343" s="332"/>
      <c r="Y343" s="332"/>
      <c r="Z343" s="332"/>
      <c r="AA343" s="332"/>
      <c r="AB343" s="332"/>
      <c r="AC343" s="332"/>
      <c r="AD343" s="332"/>
      <c r="AE343" s="332"/>
      <c r="AF343" s="332"/>
      <c r="AG343" s="332"/>
      <c r="AH343" s="332"/>
      <c r="AI343" s="332"/>
      <c r="AJ343" s="332"/>
      <c r="AK343" s="332"/>
      <c r="AL343" s="332"/>
      <c r="AM343" s="332"/>
      <c r="AN343" s="332"/>
      <c r="AO343" s="332"/>
      <c r="AP343" s="332"/>
      <c r="AQ343" s="332"/>
    </row>
    <row r="344" spans="1:43" ht="15.75" customHeight="1">
      <c r="A344" s="332"/>
      <c r="B344" s="332"/>
      <c r="C344" s="332"/>
      <c r="D344" s="332"/>
      <c r="E344" s="332"/>
      <c r="F344" s="332"/>
      <c r="G344" s="332"/>
      <c r="H344" s="332"/>
      <c r="I344" s="332"/>
      <c r="J344" s="332"/>
      <c r="K344" s="332"/>
      <c r="L344" s="332"/>
      <c r="M344" s="332"/>
      <c r="N344" s="332"/>
      <c r="O344" s="332"/>
      <c r="P344" s="1013"/>
      <c r="Q344" s="965"/>
      <c r="R344" s="332"/>
      <c r="S344" s="332"/>
      <c r="T344" s="332"/>
      <c r="U344" s="332"/>
      <c r="V344" s="332"/>
      <c r="W344" s="332"/>
      <c r="X344" s="332"/>
      <c r="Y344" s="332"/>
      <c r="Z344" s="332"/>
      <c r="AA344" s="332"/>
      <c r="AB344" s="332"/>
      <c r="AC344" s="332"/>
      <c r="AD344" s="332"/>
      <c r="AE344" s="332"/>
      <c r="AF344" s="332"/>
      <c r="AG344" s="332"/>
      <c r="AH344" s="332"/>
      <c r="AI344" s="332"/>
      <c r="AJ344" s="332"/>
      <c r="AK344" s="332"/>
      <c r="AL344" s="332"/>
      <c r="AM344" s="332"/>
      <c r="AN344" s="332"/>
      <c r="AO344" s="332"/>
      <c r="AP344" s="332"/>
      <c r="AQ344" s="332"/>
    </row>
    <row r="345" spans="1:43" ht="15.75" customHeight="1">
      <c r="A345" s="332"/>
      <c r="B345" s="332"/>
      <c r="C345" s="332"/>
      <c r="D345" s="332"/>
      <c r="E345" s="332"/>
      <c r="F345" s="332"/>
      <c r="G345" s="332"/>
      <c r="H345" s="332"/>
      <c r="I345" s="332"/>
      <c r="J345" s="332"/>
      <c r="K345" s="332"/>
      <c r="L345" s="332"/>
      <c r="M345" s="332"/>
      <c r="N345" s="332"/>
      <c r="O345" s="332"/>
      <c r="P345" s="1013"/>
      <c r="Q345" s="965"/>
      <c r="R345" s="332"/>
      <c r="S345" s="332"/>
      <c r="T345" s="332"/>
      <c r="U345" s="332"/>
      <c r="V345" s="332"/>
      <c r="W345" s="332"/>
      <c r="X345" s="332"/>
      <c r="Y345" s="332"/>
      <c r="Z345" s="332"/>
      <c r="AA345" s="332"/>
      <c r="AB345" s="332"/>
      <c r="AC345" s="332"/>
      <c r="AD345" s="332"/>
      <c r="AE345" s="332"/>
      <c r="AF345" s="332"/>
      <c r="AG345" s="332"/>
      <c r="AH345" s="332"/>
      <c r="AI345" s="332"/>
      <c r="AJ345" s="332"/>
      <c r="AK345" s="332"/>
      <c r="AL345" s="332"/>
      <c r="AM345" s="332"/>
      <c r="AN345" s="332"/>
      <c r="AO345" s="332"/>
      <c r="AP345" s="332"/>
      <c r="AQ345" s="332"/>
    </row>
    <row r="346" spans="1:43" ht="15.75" customHeight="1">
      <c r="A346" s="332"/>
      <c r="B346" s="332"/>
      <c r="C346" s="332"/>
      <c r="D346" s="332"/>
      <c r="E346" s="332"/>
      <c r="F346" s="332"/>
      <c r="G346" s="332"/>
      <c r="H346" s="332"/>
      <c r="I346" s="332"/>
      <c r="J346" s="332"/>
      <c r="K346" s="332"/>
      <c r="L346" s="332"/>
      <c r="M346" s="332"/>
      <c r="N346" s="332"/>
      <c r="O346" s="332"/>
      <c r="P346" s="1013"/>
      <c r="Q346" s="965"/>
      <c r="R346" s="332"/>
      <c r="S346" s="332"/>
      <c r="T346" s="332"/>
      <c r="U346" s="332"/>
      <c r="V346" s="332"/>
      <c r="W346" s="332"/>
      <c r="X346" s="332"/>
      <c r="Y346" s="332"/>
      <c r="Z346" s="332"/>
      <c r="AA346" s="332"/>
      <c r="AB346" s="332"/>
      <c r="AC346" s="332"/>
      <c r="AD346" s="332"/>
      <c r="AE346" s="332"/>
      <c r="AF346" s="332"/>
      <c r="AG346" s="332"/>
      <c r="AH346" s="332"/>
      <c r="AI346" s="332"/>
      <c r="AJ346" s="332"/>
      <c r="AK346" s="332"/>
      <c r="AL346" s="332"/>
      <c r="AM346" s="332"/>
      <c r="AN346" s="332"/>
      <c r="AO346" s="332"/>
      <c r="AP346" s="332"/>
      <c r="AQ346" s="332"/>
    </row>
    <row r="347" spans="1:43" ht="15.75" customHeight="1">
      <c r="A347" s="332"/>
      <c r="B347" s="332"/>
      <c r="C347" s="332"/>
      <c r="D347" s="332"/>
      <c r="E347" s="332"/>
      <c r="F347" s="332"/>
      <c r="G347" s="332"/>
      <c r="H347" s="332"/>
      <c r="I347" s="332"/>
      <c r="J347" s="332"/>
      <c r="K347" s="332"/>
      <c r="L347" s="332"/>
      <c r="M347" s="332"/>
      <c r="N347" s="332"/>
      <c r="O347" s="332"/>
      <c r="P347" s="1013"/>
      <c r="Q347" s="965"/>
      <c r="R347" s="332"/>
      <c r="S347" s="332"/>
      <c r="T347" s="332"/>
      <c r="U347" s="332"/>
      <c r="V347" s="332"/>
      <c r="W347" s="332"/>
      <c r="X347" s="332"/>
      <c r="Y347" s="332"/>
      <c r="Z347" s="332"/>
      <c r="AA347" s="332"/>
      <c r="AB347" s="332"/>
      <c r="AC347" s="332"/>
      <c r="AD347" s="332"/>
      <c r="AE347" s="332"/>
      <c r="AF347" s="332"/>
      <c r="AG347" s="332"/>
      <c r="AH347" s="332"/>
      <c r="AI347" s="332"/>
      <c r="AJ347" s="332"/>
      <c r="AK347" s="332"/>
      <c r="AL347" s="332"/>
      <c r="AM347" s="332"/>
      <c r="AN347" s="332"/>
      <c r="AO347" s="332"/>
      <c r="AP347" s="332"/>
      <c r="AQ347" s="332"/>
    </row>
    <row r="348" spans="1:43" ht="15.75" customHeight="1">
      <c r="A348" s="332"/>
      <c r="B348" s="332"/>
      <c r="C348" s="332"/>
      <c r="D348" s="332"/>
      <c r="E348" s="332"/>
      <c r="F348" s="332"/>
      <c r="G348" s="332"/>
      <c r="H348" s="332"/>
      <c r="I348" s="332"/>
      <c r="J348" s="332"/>
      <c r="K348" s="332"/>
      <c r="L348" s="332"/>
      <c r="M348" s="332"/>
      <c r="N348" s="332"/>
      <c r="O348" s="332"/>
      <c r="P348" s="1013"/>
      <c r="Q348" s="965"/>
      <c r="R348" s="332"/>
      <c r="S348" s="332"/>
      <c r="T348" s="332"/>
      <c r="U348" s="332"/>
      <c r="V348" s="332"/>
      <c r="W348" s="332"/>
      <c r="X348" s="332"/>
      <c r="Y348" s="332"/>
      <c r="Z348" s="332"/>
      <c r="AA348" s="332"/>
      <c r="AB348" s="332"/>
      <c r="AC348" s="332"/>
      <c r="AD348" s="332"/>
      <c r="AE348" s="332"/>
      <c r="AF348" s="332"/>
      <c r="AG348" s="332"/>
      <c r="AH348" s="332"/>
      <c r="AI348" s="332"/>
      <c r="AJ348" s="332"/>
      <c r="AK348" s="332"/>
      <c r="AL348" s="332"/>
      <c r="AM348" s="332"/>
      <c r="AN348" s="332"/>
      <c r="AO348" s="332"/>
      <c r="AP348" s="332"/>
      <c r="AQ348" s="332"/>
    </row>
    <row r="349" spans="1:43" ht="15.75" customHeight="1">
      <c r="A349" s="332"/>
      <c r="B349" s="332"/>
      <c r="C349" s="332"/>
      <c r="D349" s="332"/>
      <c r="E349" s="332"/>
      <c r="F349" s="332"/>
      <c r="G349" s="332"/>
      <c r="H349" s="332"/>
      <c r="I349" s="332"/>
      <c r="J349" s="332"/>
      <c r="K349" s="332"/>
      <c r="L349" s="332"/>
      <c r="M349" s="332"/>
      <c r="N349" s="332"/>
      <c r="O349" s="332"/>
      <c r="P349" s="1013"/>
      <c r="Q349" s="965"/>
      <c r="R349" s="332"/>
      <c r="S349" s="332"/>
      <c r="T349" s="332"/>
      <c r="U349" s="332"/>
      <c r="V349" s="332"/>
      <c r="W349" s="332"/>
      <c r="X349" s="332"/>
      <c r="Y349" s="332"/>
      <c r="Z349" s="332"/>
      <c r="AA349" s="332"/>
      <c r="AB349" s="332"/>
      <c r="AC349" s="332"/>
      <c r="AD349" s="332"/>
      <c r="AE349" s="332"/>
      <c r="AF349" s="332"/>
      <c r="AG349" s="332"/>
      <c r="AH349" s="332"/>
      <c r="AI349" s="332"/>
      <c r="AJ349" s="332"/>
      <c r="AK349" s="332"/>
      <c r="AL349" s="332"/>
      <c r="AM349" s="332"/>
      <c r="AN349" s="332"/>
      <c r="AO349" s="332"/>
      <c r="AP349" s="332"/>
      <c r="AQ349" s="332"/>
    </row>
    <row r="350" spans="1:43" ht="15.75" customHeight="1">
      <c r="A350" s="332"/>
      <c r="B350" s="332"/>
      <c r="C350" s="332"/>
      <c r="D350" s="332"/>
      <c r="E350" s="332"/>
      <c r="F350" s="332"/>
      <c r="G350" s="332"/>
      <c r="H350" s="332"/>
      <c r="I350" s="332"/>
      <c r="J350" s="332"/>
      <c r="K350" s="332"/>
      <c r="L350" s="332"/>
      <c r="M350" s="332"/>
      <c r="N350" s="332"/>
      <c r="O350" s="332"/>
      <c r="P350" s="1013"/>
      <c r="Q350" s="965"/>
      <c r="R350" s="332"/>
      <c r="S350" s="332"/>
      <c r="T350" s="332"/>
      <c r="U350" s="332"/>
      <c r="V350" s="332"/>
      <c r="W350" s="332"/>
      <c r="X350" s="332"/>
      <c r="Y350" s="332"/>
      <c r="Z350" s="332"/>
      <c r="AA350" s="332"/>
      <c r="AB350" s="332"/>
      <c r="AC350" s="332"/>
      <c r="AD350" s="332"/>
      <c r="AE350" s="332"/>
      <c r="AF350" s="332"/>
      <c r="AG350" s="332"/>
      <c r="AH350" s="332"/>
      <c r="AI350" s="332"/>
      <c r="AJ350" s="332"/>
      <c r="AK350" s="332"/>
      <c r="AL350" s="332"/>
      <c r="AM350" s="332"/>
      <c r="AN350" s="332"/>
      <c r="AO350" s="332"/>
      <c r="AP350" s="332"/>
      <c r="AQ350" s="332"/>
    </row>
    <row r="351" spans="1:43" ht="15.75" customHeight="1">
      <c r="A351" s="332"/>
      <c r="B351" s="332"/>
      <c r="C351" s="332"/>
      <c r="D351" s="332"/>
      <c r="E351" s="332"/>
      <c r="F351" s="332"/>
      <c r="G351" s="332"/>
      <c r="H351" s="332"/>
      <c r="I351" s="332"/>
      <c r="J351" s="332"/>
      <c r="K351" s="332"/>
      <c r="L351" s="332"/>
      <c r="M351" s="332"/>
      <c r="N351" s="332"/>
      <c r="O351" s="332"/>
      <c r="P351" s="1013"/>
      <c r="Q351" s="965"/>
      <c r="R351" s="332"/>
      <c r="S351" s="332"/>
      <c r="T351" s="332"/>
      <c r="U351" s="332"/>
      <c r="V351" s="332"/>
      <c r="W351" s="332"/>
      <c r="X351" s="332"/>
      <c r="Y351" s="332"/>
      <c r="Z351" s="332"/>
      <c r="AA351" s="332"/>
      <c r="AB351" s="332"/>
      <c r="AC351" s="332"/>
      <c r="AD351" s="332"/>
      <c r="AE351" s="332"/>
      <c r="AF351" s="332"/>
      <c r="AG351" s="332"/>
      <c r="AH351" s="332"/>
      <c r="AI351" s="332"/>
      <c r="AJ351" s="332"/>
      <c r="AK351" s="332"/>
      <c r="AL351" s="332"/>
      <c r="AM351" s="332"/>
      <c r="AN351" s="332"/>
      <c r="AO351" s="332"/>
      <c r="AP351" s="332"/>
      <c r="AQ351" s="332"/>
    </row>
    <row r="352" spans="1:43" ht="15.75" customHeight="1">
      <c r="A352" s="332"/>
      <c r="B352" s="332"/>
      <c r="C352" s="332"/>
      <c r="D352" s="332"/>
      <c r="E352" s="332"/>
      <c r="F352" s="332"/>
      <c r="G352" s="332"/>
      <c r="H352" s="332"/>
      <c r="I352" s="332"/>
      <c r="J352" s="332"/>
      <c r="K352" s="332"/>
      <c r="L352" s="332"/>
      <c r="M352" s="332"/>
      <c r="N352" s="332"/>
      <c r="O352" s="332"/>
      <c r="P352" s="1013"/>
      <c r="Q352" s="965"/>
      <c r="R352" s="332"/>
      <c r="S352" s="332"/>
      <c r="T352" s="332"/>
      <c r="U352" s="332"/>
      <c r="V352" s="332"/>
      <c r="W352" s="332"/>
      <c r="X352" s="332"/>
      <c r="Y352" s="332"/>
      <c r="Z352" s="332"/>
      <c r="AA352" s="332"/>
      <c r="AB352" s="332"/>
      <c r="AC352" s="332"/>
      <c r="AD352" s="332"/>
      <c r="AE352" s="332"/>
      <c r="AF352" s="332"/>
      <c r="AG352" s="332"/>
      <c r="AH352" s="332"/>
      <c r="AI352" s="332"/>
      <c r="AJ352" s="332"/>
      <c r="AK352" s="332"/>
      <c r="AL352" s="332"/>
      <c r="AM352" s="332"/>
      <c r="AN352" s="332"/>
      <c r="AO352" s="332"/>
      <c r="AP352" s="332"/>
      <c r="AQ352" s="332"/>
    </row>
    <row r="353" spans="1:43" ht="15.75" customHeight="1">
      <c r="A353" s="332"/>
      <c r="B353" s="332"/>
      <c r="C353" s="332"/>
      <c r="D353" s="332"/>
      <c r="E353" s="332"/>
      <c r="F353" s="332"/>
      <c r="G353" s="332"/>
      <c r="H353" s="332"/>
      <c r="I353" s="332"/>
      <c r="J353" s="332"/>
      <c r="K353" s="332"/>
      <c r="L353" s="332"/>
      <c r="M353" s="332"/>
      <c r="N353" s="332"/>
      <c r="O353" s="332"/>
      <c r="P353" s="1013"/>
      <c r="Q353" s="965"/>
      <c r="R353" s="332"/>
      <c r="S353" s="332"/>
      <c r="T353" s="332"/>
      <c r="U353" s="332"/>
      <c r="V353" s="332"/>
      <c r="W353" s="332"/>
      <c r="X353" s="332"/>
      <c r="Y353" s="332"/>
      <c r="Z353" s="332"/>
      <c r="AA353" s="332"/>
      <c r="AB353" s="332"/>
      <c r="AC353" s="332"/>
      <c r="AD353" s="332"/>
      <c r="AE353" s="332"/>
      <c r="AF353" s="332"/>
      <c r="AG353" s="332"/>
      <c r="AH353" s="332"/>
      <c r="AI353" s="332"/>
      <c r="AJ353" s="332"/>
      <c r="AK353" s="332"/>
      <c r="AL353" s="332"/>
      <c r="AM353" s="332"/>
      <c r="AN353" s="332"/>
      <c r="AO353" s="332"/>
      <c r="AP353" s="332"/>
      <c r="AQ353" s="332"/>
    </row>
    <row r="354" spans="1:43" ht="15.75" customHeight="1">
      <c r="A354" s="332"/>
      <c r="B354" s="332"/>
      <c r="C354" s="332"/>
      <c r="D354" s="332"/>
      <c r="E354" s="332"/>
      <c r="F354" s="332"/>
      <c r="G354" s="332"/>
      <c r="H354" s="332"/>
      <c r="I354" s="332"/>
      <c r="J354" s="332"/>
      <c r="K354" s="332"/>
      <c r="L354" s="332"/>
      <c r="M354" s="332"/>
      <c r="N354" s="332"/>
      <c r="O354" s="332"/>
      <c r="P354" s="1013"/>
      <c r="Q354" s="965"/>
      <c r="R354" s="332"/>
      <c r="S354" s="332"/>
      <c r="T354" s="332"/>
      <c r="U354" s="332"/>
      <c r="V354" s="332"/>
      <c r="W354" s="332"/>
      <c r="X354" s="332"/>
      <c r="Y354" s="332"/>
      <c r="Z354" s="332"/>
      <c r="AA354" s="332"/>
      <c r="AB354" s="332"/>
      <c r="AC354" s="332"/>
      <c r="AD354" s="332"/>
      <c r="AE354" s="332"/>
      <c r="AF354" s="332"/>
      <c r="AG354" s="332"/>
      <c r="AH354" s="332"/>
      <c r="AI354" s="332"/>
      <c r="AJ354" s="332"/>
      <c r="AK354" s="332"/>
      <c r="AL354" s="332"/>
      <c r="AM354" s="332"/>
      <c r="AN354" s="332"/>
      <c r="AO354" s="332"/>
      <c r="AP354" s="332"/>
      <c r="AQ354" s="332"/>
    </row>
    <row r="355" spans="1:43" ht="15.75" customHeight="1">
      <c r="A355" s="332"/>
      <c r="B355" s="332"/>
      <c r="C355" s="332"/>
      <c r="D355" s="332"/>
      <c r="E355" s="332"/>
      <c r="F355" s="332"/>
      <c r="G355" s="332"/>
      <c r="H355" s="332"/>
      <c r="I355" s="332"/>
      <c r="J355" s="332"/>
      <c r="K355" s="332"/>
      <c r="L355" s="332"/>
      <c r="M355" s="332"/>
      <c r="N355" s="332"/>
      <c r="O355" s="332"/>
      <c r="P355" s="1013"/>
      <c r="Q355" s="965"/>
      <c r="R355" s="332"/>
      <c r="S355" s="332"/>
      <c r="T355" s="332"/>
      <c r="U355" s="332"/>
      <c r="V355" s="332"/>
      <c r="W355" s="332"/>
      <c r="X355" s="332"/>
      <c r="Y355" s="332"/>
      <c r="Z355" s="332"/>
      <c r="AA355" s="332"/>
      <c r="AB355" s="332"/>
      <c r="AC355" s="332"/>
      <c r="AD355" s="332"/>
      <c r="AE355" s="332"/>
      <c r="AF355" s="332"/>
      <c r="AG355" s="332"/>
      <c r="AH355" s="332"/>
      <c r="AI355" s="332"/>
      <c r="AJ355" s="332"/>
      <c r="AK355" s="332"/>
      <c r="AL355" s="332"/>
      <c r="AM355" s="332"/>
      <c r="AN355" s="332"/>
      <c r="AO355" s="332"/>
      <c r="AP355" s="332"/>
      <c r="AQ355" s="332"/>
    </row>
    <row r="356" spans="1:43" ht="15.75" customHeight="1">
      <c r="A356" s="332"/>
      <c r="B356" s="332"/>
      <c r="C356" s="332"/>
      <c r="D356" s="332"/>
      <c r="E356" s="332"/>
      <c r="F356" s="332"/>
      <c r="G356" s="332"/>
      <c r="H356" s="332"/>
      <c r="I356" s="332"/>
      <c r="J356" s="332"/>
      <c r="K356" s="332"/>
      <c r="L356" s="332"/>
      <c r="M356" s="332"/>
      <c r="N356" s="332"/>
      <c r="O356" s="332"/>
      <c r="P356" s="1013"/>
      <c r="Q356" s="965"/>
      <c r="R356" s="332"/>
      <c r="S356" s="332"/>
      <c r="T356" s="332"/>
      <c r="U356" s="332"/>
      <c r="V356" s="332"/>
      <c r="W356" s="332"/>
      <c r="X356" s="332"/>
      <c r="Y356" s="332"/>
      <c r="Z356" s="332"/>
      <c r="AA356" s="332"/>
      <c r="AB356" s="332"/>
      <c r="AC356" s="332"/>
      <c r="AD356" s="332"/>
      <c r="AE356" s="332"/>
      <c r="AF356" s="332"/>
      <c r="AG356" s="332"/>
      <c r="AH356" s="332"/>
      <c r="AI356" s="332"/>
      <c r="AJ356" s="332"/>
      <c r="AK356" s="332"/>
      <c r="AL356" s="332"/>
      <c r="AM356" s="332"/>
      <c r="AN356" s="332"/>
      <c r="AO356" s="332"/>
      <c r="AP356" s="332"/>
      <c r="AQ356" s="332"/>
    </row>
    <row r="357" spans="1:43" ht="15.75" customHeight="1">
      <c r="A357" s="332"/>
      <c r="B357" s="332"/>
      <c r="C357" s="332"/>
      <c r="D357" s="332"/>
      <c r="E357" s="332"/>
      <c r="F357" s="332"/>
      <c r="G357" s="332"/>
      <c r="H357" s="332"/>
      <c r="I357" s="332"/>
      <c r="J357" s="332"/>
      <c r="K357" s="332"/>
      <c r="L357" s="332"/>
      <c r="M357" s="332"/>
      <c r="N357" s="332"/>
      <c r="O357" s="332"/>
      <c r="P357" s="1013"/>
      <c r="Q357" s="965"/>
      <c r="R357" s="332"/>
      <c r="S357" s="332"/>
      <c r="T357" s="332"/>
      <c r="U357" s="332"/>
      <c r="V357" s="332"/>
      <c r="W357" s="332"/>
      <c r="X357" s="332"/>
      <c r="Y357" s="332"/>
      <c r="Z357" s="332"/>
      <c r="AA357" s="332"/>
      <c r="AB357" s="332"/>
      <c r="AC357" s="332"/>
      <c r="AD357" s="332"/>
      <c r="AE357" s="332"/>
      <c r="AF357" s="332"/>
      <c r="AG357" s="332"/>
      <c r="AH357" s="332"/>
      <c r="AI357" s="332"/>
      <c r="AJ357" s="332"/>
      <c r="AK357" s="332"/>
      <c r="AL357" s="332"/>
      <c r="AM357" s="332"/>
      <c r="AN357" s="332"/>
      <c r="AO357" s="332"/>
      <c r="AP357" s="332"/>
      <c r="AQ357" s="332"/>
    </row>
    <row r="358" spans="1:43" ht="15.75" customHeight="1">
      <c r="A358" s="332"/>
      <c r="B358" s="332"/>
      <c r="C358" s="332"/>
      <c r="D358" s="332"/>
      <c r="E358" s="332"/>
      <c r="F358" s="332"/>
      <c r="G358" s="332"/>
      <c r="H358" s="332"/>
      <c r="I358" s="332"/>
      <c r="J358" s="332"/>
      <c r="K358" s="332"/>
      <c r="L358" s="332"/>
      <c r="M358" s="332"/>
      <c r="N358" s="332"/>
      <c r="O358" s="332"/>
      <c r="P358" s="1013"/>
      <c r="Q358" s="965"/>
      <c r="R358" s="332"/>
      <c r="S358" s="332"/>
      <c r="T358" s="332"/>
      <c r="U358" s="332"/>
      <c r="V358" s="332"/>
      <c r="W358" s="332"/>
      <c r="X358" s="332"/>
      <c r="Y358" s="332"/>
      <c r="Z358" s="332"/>
      <c r="AA358" s="332"/>
      <c r="AB358" s="332"/>
      <c r="AC358" s="332"/>
      <c r="AD358" s="332"/>
      <c r="AE358" s="332"/>
      <c r="AF358" s="332"/>
      <c r="AG358" s="332"/>
      <c r="AH358" s="332"/>
      <c r="AI358" s="332"/>
      <c r="AJ358" s="332"/>
      <c r="AK358" s="332"/>
      <c r="AL358" s="332"/>
      <c r="AM358" s="332"/>
      <c r="AN358" s="332"/>
      <c r="AO358" s="332"/>
      <c r="AP358" s="332"/>
      <c r="AQ358" s="332"/>
    </row>
    <row r="359" spans="1:43" ht="15.75" customHeight="1">
      <c r="A359" s="332"/>
      <c r="B359" s="332"/>
      <c r="C359" s="332"/>
      <c r="D359" s="332"/>
      <c r="E359" s="332"/>
      <c r="F359" s="332"/>
      <c r="G359" s="332"/>
      <c r="H359" s="332"/>
      <c r="I359" s="332"/>
      <c r="J359" s="332"/>
      <c r="K359" s="332"/>
      <c r="L359" s="332"/>
      <c r="M359" s="332"/>
      <c r="N359" s="332"/>
      <c r="O359" s="332"/>
      <c r="P359" s="1013"/>
      <c r="Q359" s="965"/>
      <c r="R359" s="332"/>
      <c r="S359" s="332"/>
      <c r="T359" s="332"/>
      <c r="U359" s="332"/>
      <c r="V359" s="332"/>
      <c r="W359" s="332"/>
      <c r="X359" s="332"/>
      <c r="Y359" s="332"/>
      <c r="Z359" s="332"/>
      <c r="AA359" s="332"/>
      <c r="AB359" s="332"/>
      <c r="AC359" s="332"/>
      <c r="AD359" s="332"/>
      <c r="AE359" s="332"/>
      <c r="AF359" s="332"/>
      <c r="AG359" s="332"/>
      <c r="AH359" s="332"/>
      <c r="AI359" s="332"/>
      <c r="AJ359" s="332"/>
      <c r="AK359" s="332"/>
      <c r="AL359" s="332"/>
      <c r="AM359" s="332"/>
      <c r="AN359" s="332"/>
      <c r="AO359" s="332"/>
      <c r="AP359" s="332"/>
      <c r="AQ359" s="332"/>
    </row>
    <row r="360" spans="1:43" ht="15.75" customHeight="1">
      <c r="A360" s="332"/>
      <c r="B360" s="332"/>
      <c r="C360" s="332"/>
      <c r="D360" s="332"/>
      <c r="E360" s="332"/>
      <c r="F360" s="332"/>
      <c r="G360" s="332"/>
      <c r="H360" s="332"/>
      <c r="I360" s="332"/>
      <c r="J360" s="332"/>
      <c r="K360" s="332"/>
      <c r="L360" s="332"/>
      <c r="M360" s="332"/>
      <c r="N360" s="332"/>
      <c r="O360" s="332"/>
      <c r="P360" s="1013"/>
      <c r="Q360" s="965"/>
      <c r="R360" s="332"/>
      <c r="S360" s="332"/>
      <c r="T360" s="332"/>
      <c r="U360" s="332"/>
      <c r="V360" s="332"/>
      <c r="W360" s="332"/>
      <c r="X360" s="332"/>
      <c r="Y360" s="332"/>
      <c r="Z360" s="332"/>
      <c r="AA360" s="332"/>
      <c r="AB360" s="332"/>
      <c r="AC360" s="332"/>
      <c r="AD360" s="332"/>
      <c r="AE360" s="332"/>
      <c r="AF360" s="332"/>
      <c r="AG360" s="332"/>
      <c r="AH360" s="332"/>
      <c r="AI360" s="332"/>
      <c r="AJ360" s="332"/>
      <c r="AK360" s="332"/>
      <c r="AL360" s="332"/>
      <c r="AM360" s="332"/>
      <c r="AN360" s="332"/>
      <c r="AO360" s="332"/>
      <c r="AP360" s="332"/>
      <c r="AQ360" s="332"/>
    </row>
    <row r="361" spans="1:43" ht="15.75" customHeight="1">
      <c r="A361" s="332"/>
      <c r="B361" s="332"/>
      <c r="C361" s="332"/>
      <c r="D361" s="332"/>
      <c r="E361" s="332"/>
      <c r="F361" s="332"/>
      <c r="G361" s="332"/>
      <c r="H361" s="332"/>
      <c r="I361" s="332"/>
      <c r="J361" s="332"/>
      <c r="K361" s="332"/>
      <c r="L361" s="332"/>
      <c r="M361" s="332"/>
      <c r="N361" s="332"/>
      <c r="O361" s="332"/>
      <c r="P361" s="1013"/>
      <c r="Q361" s="965"/>
      <c r="R361" s="332"/>
      <c r="S361" s="332"/>
      <c r="T361" s="332"/>
      <c r="U361" s="332"/>
      <c r="V361" s="332"/>
      <c r="W361" s="332"/>
      <c r="X361" s="332"/>
      <c r="Y361" s="332"/>
      <c r="Z361" s="332"/>
      <c r="AA361" s="332"/>
      <c r="AB361" s="332"/>
      <c r="AC361" s="332"/>
      <c r="AD361" s="332"/>
      <c r="AE361" s="332"/>
      <c r="AF361" s="332"/>
      <c r="AG361" s="332"/>
      <c r="AH361" s="332"/>
      <c r="AI361" s="332"/>
      <c r="AJ361" s="332"/>
      <c r="AK361" s="332"/>
      <c r="AL361" s="332"/>
      <c r="AM361" s="332"/>
      <c r="AN361" s="332"/>
      <c r="AO361" s="332"/>
      <c r="AP361" s="332"/>
      <c r="AQ361" s="332"/>
    </row>
    <row r="362" spans="1:43" ht="15.75" customHeight="1">
      <c r="A362" s="332"/>
      <c r="B362" s="332"/>
      <c r="C362" s="332"/>
      <c r="D362" s="332"/>
      <c r="E362" s="332"/>
      <c r="F362" s="332"/>
      <c r="G362" s="332"/>
      <c r="H362" s="332"/>
      <c r="I362" s="332"/>
      <c r="J362" s="332"/>
      <c r="K362" s="332"/>
      <c r="L362" s="332"/>
      <c r="M362" s="332"/>
      <c r="N362" s="332"/>
      <c r="O362" s="332"/>
      <c r="P362" s="1013"/>
      <c r="Q362" s="965"/>
      <c r="R362" s="332"/>
      <c r="S362" s="332"/>
      <c r="T362" s="332"/>
      <c r="U362" s="332"/>
      <c r="V362" s="332"/>
      <c r="W362" s="332"/>
      <c r="X362" s="332"/>
      <c r="Y362" s="332"/>
      <c r="Z362" s="332"/>
      <c r="AA362" s="332"/>
      <c r="AB362" s="332"/>
      <c r="AC362" s="332"/>
      <c r="AD362" s="332"/>
      <c r="AE362" s="332"/>
      <c r="AF362" s="332"/>
      <c r="AG362" s="332"/>
      <c r="AH362" s="332"/>
      <c r="AI362" s="332"/>
      <c r="AJ362" s="332"/>
      <c r="AK362" s="332"/>
      <c r="AL362" s="332"/>
      <c r="AM362" s="332"/>
      <c r="AN362" s="332"/>
      <c r="AO362" s="332"/>
      <c r="AP362" s="332"/>
      <c r="AQ362" s="332"/>
    </row>
    <row r="363" spans="1:43" ht="15.75" customHeight="1">
      <c r="A363" s="332"/>
      <c r="B363" s="332"/>
      <c r="C363" s="332"/>
      <c r="D363" s="332"/>
      <c r="E363" s="332"/>
      <c r="F363" s="332"/>
      <c r="G363" s="332"/>
      <c r="H363" s="332"/>
      <c r="I363" s="332"/>
      <c r="J363" s="332"/>
      <c r="K363" s="332"/>
      <c r="L363" s="332"/>
      <c r="M363" s="332"/>
      <c r="N363" s="332"/>
      <c r="O363" s="332"/>
      <c r="P363" s="1013"/>
      <c r="Q363" s="965"/>
      <c r="R363" s="332"/>
      <c r="S363" s="332"/>
      <c r="T363" s="332"/>
      <c r="U363" s="332"/>
      <c r="V363" s="332"/>
      <c r="W363" s="332"/>
      <c r="X363" s="332"/>
      <c r="Y363" s="332"/>
      <c r="Z363" s="332"/>
      <c r="AA363" s="332"/>
      <c r="AB363" s="332"/>
      <c r="AC363" s="332"/>
      <c r="AD363" s="332"/>
      <c r="AE363" s="332"/>
      <c r="AF363" s="332"/>
      <c r="AG363" s="332"/>
      <c r="AH363" s="332"/>
      <c r="AI363" s="332"/>
      <c r="AJ363" s="332"/>
      <c r="AK363" s="332"/>
      <c r="AL363" s="332"/>
      <c r="AM363" s="332"/>
      <c r="AN363" s="332"/>
      <c r="AO363" s="332"/>
      <c r="AP363" s="332"/>
      <c r="AQ363" s="332"/>
    </row>
    <row r="364" spans="1:43" ht="15.75" customHeight="1">
      <c r="A364" s="332"/>
      <c r="B364" s="332"/>
      <c r="C364" s="332"/>
      <c r="D364" s="332"/>
      <c r="E364" s="332"/>
      <c r="F364" s="332"/>
      <c r="G364" s="332"/>
      <c r="H364" s="332"/>
      <c r="I364" s="332"/>
      <c r="J364" s="332"/>
      <c r="K364" s="332"/>
      <c r="L364" s="332"/>
      <c r="M364" s="332"/>
      <c r="N364" s="332"/>
      <c r="O364" s="332"/>
      <c r="P364" s="1013"/>
      <c r="Q364" s="965"/>
      <c r="R364" s="332"/>
      <c r="S364" s="332"/>
      <c r="T364" s="332"/>
      <c r="U364" s="332"/>
      <c r="V364" s="332"/>
      <c r="W364" s="332"/>
      <c r="X364" s="332"/>
      <c r="Y364" s="332"/>
      <c r="Z364" s="332"/>
      <c r="AA364" s="332"/>
      <c r="AB364" s="332"/>
      <c r="AC364" s="332"/>
      <c r="AD364" s="332"/>
      <c r="AE364" s="332"/>
      <c r="AF364" s="332"/>
      <c r="AG364" s="332"/>
      <c r="AH364" s="332"/>
      <c r="AI364" s="332"/>
      <c r="AJ364" s="332"/>
      <c r="AK364" s="332"/>
      <c r="AL364" s="332"/>
      <c r="AM364" s="332"/>
      <c r="AN364" s="332"/>
      <c r="AO364" s="332"/>
      <c r="AP364" s="332"/>
      <c r="AQ364" s="332"/>
    </row>
    <row r="365" spans="1:43" ht="15.75" customHeight="1">
      <c r="A365" s="332"/>
      <c r="B365" s="332"/>
      <c r="C365" s="332"/>
      <c r="D365" s="332"/>
      <c r="E365" s="332"/>
      <c r="F365" s="332"/>
      <c r="G365" s="332"/>
      <c r="H365" s="332"/>
      <c r="I365" s="332"/>
      <c r="J365" s="332"/>
      <c r="K365" s="332"/>
      <c r="L365" s="332"/>
      <c r="M365" s="332"/>
      <c r="N365" s="332"/>
      <c r="O365" s="332"/>
      <c r="P365" s="1013"/>
      <c r="Q365" s="965"/>
      <c r="R365" s="332"/>
      <c r="S365" s="332"/>
      <c r="T365" s="332"/>
      <c r="U365" s="332"/>
      <c r="V365" s="332"/>
      <c r="W365" s="332"/>
      <c r="X365" s="332"/>
      <c r="Y365" s="332"/>
      <c r="Z365" s="332"/>
      <c r="AA365" s="332"/>
      <c r="AB365" s="332"/>
      <c r="AC365" s="332"/>
      <c r="AD365" s="332"/>
      <c r="AE365" s="332"/>
      <c r="AF365" s="332"/>
      <c r="AG365" s="332"/>
      <c r="AH365" s="332"/>
      <c r="AI365" s="332"/>
      <c r="AJ365" s="332"/>
      <c r="AK365" s="332"/>
      <c r="AL365" s="332"/>
      <c r="AM365" s="332"/>
      <c r="AN365" s="332"/>
      <c r="AO365" s="332"/>
      <c r="AP365" s="332"/>
      <c r="AQ365" s="332"/>
    </row>
    <row r="366" spans="1:43" ht="15.75" customHeight="1">
      <c r="A366" s="332"/>
      <c r="B366" s="332"/>
      <c r="C366" s="332"/>
      <c r="D366" s="332"/>
      <c r="E366" s="332"/>
      <c r="F366" s="332"/>
      <c r="G366" s="332"/>
      <c r="H366" s="332"/>
      <c r="I366" s="332"/>
      <c r="J366" s="332"/>
      <c r="K366" s="332"/>
      <c r="L366" s="332"/>
      <c r="M366" s="332"/>
      <c r="N366" s="332"/>
      <c r="O366" s="332"/>
      <c r="P366" s="1013"/>
      <c r="Q366" s="965"/>
      <c r="R366" s="332"/>
      <c r="S366" s="332"/>
      <c r="T366" s="332"/>
      <c r="U366" s="332"/>
      <c r="V366" s="332"/>
      <c r="W366" s="332"/>
      <c r="X366" s="332"/>
      <c r="Y366" s="332"/>
      <c r="Z366" s="332"/>
      <c r="AA366" s="332"/>
      <c r="AB366" s="332"/>
      <c r="AC366" s="332"/>
      <c r="AD366" s="332"/>
      <c r="AE366" s="332"/>
      <c r="AF366" s="332"/>
      <c r="AG366" s="332"/>
      <c r="AH366" s="332"/>
      <c r="AI366" s="332"/>
      <c r="AJ366" s="332"/>
      <c r="AK366" s="332"/>
      <c r="AL366" s="332"/>
      <c r="AM366" s="332"/>
      <c r="AN366" s="332"/>
      <c r="AO366" s="332"/>
      <c r="AP366" s="332"/>
      <c r="AQ366" s="332"/>
    </row>
    <row r="367" spans="1:43" ht="15.75" customHeight="1">
      <c r="A367" s="332"/>
      <c r="B367" s="332"/>
      <c r="C367" s="332"/>
      <c r="D367" s="332"/>
      <c r="E367" s="332"/>
      <c r="F367" s="332"/>
      <c r="G367" s="332"/>
      <c r="H367" s="332"/>
      <c r="I367" s="332"/>
      <c r="J367" s="332"/>
      <c r="K367" s="332"/>
      <c r="L367" s="332"/>
      <c r="M367" s="332"/>
      <c r="N367" s="332"/>
      <c r="O367" s="332"/>
      <c r="P367" s="1013"/>
      <c r="Q367" s="965"/>
      <c r="R367" s="332"/>
      <c r="S367" s="332"/>
      <c r="T367" s="332"/>
      <c r="U367" s="332"/>
      <c r="V367" s="332"/>
      <c r="W367" s="332"/>
      <c r="X367" s="332"/>
      <c r="Y367" s="332"/>
      <c r="Z367" s="332"/>
      <c r="AA367" s="332"/>
      <c r="AB367" s="332"/>
      <c r="AC367" s="332"/>
      <c r="AD367" s="332"/>
      <c r="AE367" s="332"/>
      <c r="AF367" s="332"/>
      <c r="AG367" s="332"/>
      <c r="AH367" s="332"/>
      <c r="AI367" s="332"/>
      <c r="AJ367" s="332"/>
      <c r="AK367" s="332"/>
      <c r="AL367" s="332"/>
      <c r="AM367" s="332"/>
      <c r="AN367" s="332"/>
      <c r="AO367" s="332"/>
      <c r="AP367" s="332"/>
      <c r="AQ367" s="332"/>
    </row>
    <row r="368" spans="1:43" ht="15.75" customHeight="1">
      <c r="A368" s="332"/>
      <c r="B368" s="332"/>
      <c r="C368" s="332"/>
      <c r="D368" s="332"/>
      <c r="E368" s="332"/>
      <c r="F368" s="332"/>
      <c r="G368" s="332"/>
      <c r="H368" s="332"/>
      <c r="I368" s="332"/>
      <c r="J368" s="332"/>
      <c r="K368" s="332"/>
      <c r="L368" s="332"/>
      <c r="M368" s="332"/>
      <c r="N368" s="332"/>
      <c r="O368" s="332"/>
      <c r="P368" s="1013"/>
      <c r="Q368" s="965"/>
      <c r="R368" s="332"/>
      <c r="S368" s="332"/>
      <c r="T368" s="332"/>
      <c r="U368" s="332"/>
      <c r="V368" s="332"/>
      <c r="W368" s="332"/>
      <c r="X368" s="332"/>
      <c r="Y368" s="332"/>
      <c r="Z368" s="332"/>
      <c r="AA368" s="332"/>
      <c r="AB368" s="332"/>
      <c r="AC368" s="332"/>
      <c r="AD368" s="332"/>
      <c r="AE368" s="332"/>
      <c r="AF368" s="332"/>
      <c r="AG368" s="332"/>
      <c r="AH368" s="332"/>
      <c r="AI368" s="332"/>
      <c r="AJ368" s="332"/>
      <c r="AK368" s="332"/>
      <c r="AL368" s="332"/>
      <c r="AM368" s="332"/>
      <c r="AN368" s="332"/>
      <c r="AO368" s="332"/>
      <c r="AP368" s="332"/>
      <c r="AQ368" s="332"/>
    </row>
    <row r="369" spans="1:43" ht="15.75" customHeight="1">
      <c r="A369" s="332"/>
      <c r="B369" s="332"/>
      <c r="C369" s="332"/>
      <c r="D369" s="332"/>
      <c r="E369" s="332"/>
      <c r="F369" s="332"/>
      <c r="G369" s="332"/>
      <c r="H369" s="332"/>
      <c r="I369" s="332"/>
      <c r="J369" s="332"/>
      <c r="K369" s="332"/>
      <c r="L369" s="332"/>
      <c r="M369" s="332"/>
      <c r="N369" s="332"/>
      <c r="O369" s="332"/>
      <c r="P369" s="1013"/>
      <c r="Q369" s="965"/>
      <c r="R369" s="332"/>
      <c r="S369" s="332"/>
      <c r="T369" s="332"/>
      <c r="U369" s="332"/>
      <c r="V369" s="332"/>
      <c r="W369" s="332"/>
      <c r="X369" s="332"/>
      <c r="Y369" s="332"/>
      <c r="Z369" s="332"/>
      <c r="AA369" s="332"/>
      <c r="AB369" s="332"/>
      <c r="AC369" s="332"/>
      <c r="AD369" s="332"/>
      <c r="AE369" s="332"/>
      <c r="AF369" s="332"/>
      <c r="AG369" s="332"/>
      <c r="AH369" s="332"/>
      <c r="AI369" s="332"/>
      <c r="AJ369" s="332"/>
      <c r="AK369" s="332"/>
      <c r="AL369" s="332"/>
      <c r="AM369" s="332"/>
      <c r="AN369" s="332"/>
      <c r="AO369" s="332"/>
      <c r="AP369" s="332"/>
      <c r="AQ369" s="332"/>
    </row>
    <row r="370" spans="1:43" ht="15.75" customHeight="1">
      <c r="A370" s="332"/>
      <c r="B370" s="332"/>
      <c r="C370" s="332"/>
      <c r="D370" s="332"/>
      <c r="E370" s="332"/>
      <c r="F370" s="332"/>
      <c r="G370" s="332"/>
      <c r="H370" s="332"/>
      <c r="I370" s="332"/>
      <c r="J370" s="332"/>
      <c r="K370" s="332"/>
      <c r="L370" s="332"/>
      <c r="M370" s="332"/>
      <c r="N370" s="332"/>
      <c r="O370" s="332"/>
      <c r="P370" s="1013"/>
      <c r="Q370" s="965"/>
      <c r="R370" s="332"/>
      <c r="S370" s="332"/>
      <c r="T370" s="332"/>
      <c r="U370" s="332"/>
      <c r="V370" s="332"/>
      <c r="W370" s="332"/>
      <c r="X370" s="332"/>
      <c r="Y370" s="332"/>
      <c r="Z370" s="332"/>
      <c r="AA370" s="332"/>
      <c r="AB370" s="332"/>
      <c r="AC370" s="332"/>
      <c r="AD370" s="332"/>
      <c r="AE370" s="332"/>
      <c r="AF370" s="332"/>
      <c r="AG370" s="332"/>
      <c r="AH370" s="332"/>
      <c r="AI370" s="332"/>
      <c r="AJ370" s="332"/>
      <c r="AK370" s="332"/>
      <c r="AL370" s="332"/>
      <c r="AM370" s="332"/>
      <c r="AN370" s="332"/>
      <c r="AO370" s="332"/>
      <c r="AP370" s="332"/>
      <c r="AQ370" s="332"/>
    </row>
    <row r="371" spans="1:43" ht="15.75" customHeight="1">
      <c r="A371" s="332"/>
      <c r="B371" s="332"/>
      <c r="C371" s="332"/>
      <c r="D371" s="332"/>
      <c r="E371" s="332"/>
      <c r="F371" s="332"/>
      <c r="G371" s="332"/>
      <c r="H371" s="332"/>
      <c r="I371" s="332"/>
      <c r="J371" s="332"/>
      <c r="K371" s="332"/>
      <c r="L371" s="332"/>
      <c r="M371" s="332"/>
      <c r="N371" s="332"/>
      <c r="O371" s="332"/>
      <c r="P371" s="1013"/>
      <c r="Q371" s="965"/>
      <c r="R371" s="332"/>
      <c r="S371" s="332"/>
      <c r="T371" s="332"/>
      <c r="U371" s="332"/>
      <c r="V371" s="332"/>
      <c r="W371" s="332"/>
      <c r="X371" s="332"/>
      <c r="Y371" s="332"/>
      <c r="Z371" s="332"/>
      <c r="AA371" s="332"/>
      <c r="AB371" s="332"/>
      <c r="AC371" s="332"/>
      <c r="AD371" s="332"/>
      <c r="AE371" s="332"/>
      <c r="AF371" s="332"/>
      <c r="AG371" s="332"/>
      <c r="AH371" s="332"/>
      <c r="AI371" s="332"/>
      <c r="AJ371" s="332"/>
      <c r="AK371" s="332"/>
      <c r="AL371" s="332"/>
      <c r="AM371" s="332"/>
      <c r="AN371" s="332"/>
      <c r="AO371" s="332"/>
      <c r="AP371" s="332"/>
      <c r="AQ371" s="332"/>
    </row>
    <row r="372" spans="1:43" ht="15.75" customHeight="1">
      <c r="A372" s="332"/>
      <c r="B372" s="332"/>
      <c r="C372" s="332"/>
      <c r="D372" s="332"/>
      <c r="E372" s="332"/>
      <c r="F372" s="332"/>
      <c r="G372" s="332"/>
      <c r="H372" s="332"/>
      <c r="I372" s="332"/>
      <c r="J372" s="332"/>
      <c r="K372" s="332"/>
      <c r="L372" s="332"/>
      <c r="M372" s="332"/>
      <c r="N372" s="332"/>
      <c r="O372" s="332"/>
      <c r="P372" s="1013"/>
      <c r="Q372" s="965"/>
      <c r="R372" s="332"/>
      <c r="S372" s="332"/>
      <c r="T372" s="332"/>
      <c r="U372" s="332"/>
      <c r="V372" s="332"/>
      <c r="W372" s="332"/>
      <c r="X372" s="332"/>
      <c r="Y372" s="332"/>
      <c r="Z372" s="332"/>
      <c r="AA372" s="332"/>
      <c r="AB372" s="332"/>
      <c r="AC372" s="332"/>
      <c r="AD372" s="332"/>
      <c r="AE372" s="332"/>
      <c r="AF372" s="332"/>
      <c r="AG372" s="332"/>
      <c r="AH372" s="332"/>
      <c r="AI372" s="332"/>
      <c r="AJ372" s="332"/>
      <c r="AK372" s="332"/>
      <c r="AL372" s="332"/>
      <c r="AM372" s="332"/>
      <c r="AN372" s="332"/>
      <c r="AO372" s="332"/>
      <c r="AP372" s="332"/>
      <c r="AQ372" s="332"/>
    </row>
    <row r="373" spans="1:43" ht="15.75" customHeight="1">
      <c r="A373" s="332"/>
      <c r="B373" s="332"/>
      <c r="C373" s="332"/>
      <c r="D373" s="332"/>
      <c r="E373" s="332"/>
      <c r="F373" s="332"/>
      <c r="G373" s="332"/>
      <c r="H373" s="332"/>
      <c r="I373" s="332"/>
      <c r="J373" s="332"/>
      <c r="K373" s="332"/>
      <c r="L373" s="332"/>
      <c r="M373" s="332"/>
      <c r="N373" s="332"/>
      <c r="O373" s="332"/>
      <c r="P373" s="1013"/>
      <c r="Q373" s="965"/>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2"/>
      <c r="AN373" s="332"/>
      <c r="AO373" s="332"/>
      <c r="AP373" s="332"/>
      <c r="AQ373" s="332"/>
    </row>
    <row r="374" spans="1:43" ht="15.75" customHeight="1">
      <c r="A374" s="332"/>
      <c r="B374" s="332"/>
      <c r="C374" s="332"/>
      <c r="D374" s="332"/>
      <c r="E374" s="332"/>
      <c r="F374" s="332"/>
      <c r="G374" s="332"/>
      <c r="H374" s="332"/>
      <c r="I374" s="332"/>
      <c r="J374" s="332"/>
      <c r="K374" s="332"/>
      <c r="L374" s="332"/>
      <c r="M374" s="332"/>
      <c r="N374" s="332"/>
      <c r="O374" s="332"/>
      <c r="P374" s="1013"/>
      <c r="Q374" s="965"/>
      <c r="R374" s="332"/>
      <c r="S374" s="332"/>
      <c r="T374" s="332"/>
      <c r="U374" s="332"/>
      <c r="V374" s="332"/>
      <c r="W374" s="332"/>
      <c r="X374" s="332"/>
      <c r="Y374" s="332"/>
      <c r="Z374" s="332"/>
      <c r="AA374" s="332"/>
      <c r="AB374" s="332"/>
      <c r="AC374" s="332"/>
      <c r="AD374" s="332"/>
      <c r="AE374" s="332"/>
      <c r="AF374" s="332"/>
      <c r="AG374" s="332"/>
      <c r="AH374" s="332"/>
      <c r="AI374" s="332"/>
      <c r="AJ374" s="332"/>
      <c r="AK374" s="332"/>
      <c r="AL374" s="332"/>
      <c r="AM374" s="332"/>
      <c r="AN374" s="332"/>
      <c r="AO374" s="332"/>
      <c r="AP374" s="332"/>
      <c r="AQ374" s="332"/>
    </row>
    <row r="375" spans="1:43" ht="15.75" customHeight="1">
      <c r="A375" s="332"/>
      <c r="B375" s="332"/>
      <c r="C375" s="332"/>
      <c r="D375" s="332"/>
      <c r="E375" s="332"/>
      <c r="F375" s="332"/>
      <c r="G375" s="332"/>
      <c r="H375" s="332"/>
      <c r="I375" s="332"/>
      <c r="J375" s="332"/>
      <c r="K375" s="332"/>
      <c r="L375" s="332"/>
      <c r="M375" s="332"/>
      <c r="N375" s="332"/>
      <c r="O375" s="332"/>
      <c r="P375" s="1013"/>
      <c r="Q375" s="965"/>
      <c r="R375" s="332"/>
      <c r="S375" s="332"/>
      <c r="T375" s="332"/>
      <c r="U375" s="332"/>
      <c r="V375" s="332"/>
      <c r="W375" s="332"/>
      <c r="X375" s="332"/>
      <c r="Y375" s="332"/>
      <c r="Z375" s="332"/>
      <c r="AA375" s="332"/>
      <c r="AB375" s="332"/>
      <c r="AC375" s="332"/>
      <c r="AD375" s="332"/>
      <c r="AE375" s="332"/>
      <c r="AF375" s="332"/>
      <c r="AG375" s="332"/>
      <c r="AH375" s="332"/>
      <c r="AI375" s="332"/>
      <c r="AJ375" s="332"/>
      <c r="AK375" s="332"/>
      <c r="AL375" s="332"/>
      <c r="AM375" s="332"/>
      <c r="AN375" s="332"/>
      <c r="AO375" s="332"/>
      <c r="AP375" s="332"/>
      <c r="AQ375" s="332"/>
    </row>
    <row r="376" spans="1:43" ht="15.75" customHeight="1">
      <c r="A376" s="332"/>
      <c r="B376" s="332"/>
      <c r="C376" s="332"/>
      <c r="D376" s="332"/>
      <c r="E376" s="332"/>
      <c r="F376" s="332"/>
      <c r="G376" s="332"/>
      <c r="H376" s="332"/>
      <c r="I376" s="332"/>
      <c r="J376" s="332"/>
      <c r="K376" s="332"/>
      <c r="L376" s="332"/>
      <c r="M376" s="332"/>
      <c r="N376" s="332"/>
      <c r="O376" s="332"/>
      <c r="P376" s="1013"/>
      <c r="Q376" s="965"/>
      <c r="R376" s="332"/>
      <c r="S376" s="332"/>
      <c r="T376" s="332"/>
      <c r="U376" s="332"/>
      <c r="V376" s="332"/>
      <c r="W376" s="332"/>
      <c r="X376" s="332"/>
      <c r="Y376" s="332"/>
      <c r="Z376" s="332"/>
      <c r="AA376" s="332"/>
      <c r="AB376" s="332"/>
      <c r="AC376" s="332"/>
      <c r="AD376" s="332"/>
      <c r="AE376" s="332"/>
      <c r="AF376" s="332"/>
      <c r="AG376" s="332"/>
      <c r="AH376" s="332"/>
      <c r="AI376" s="332"/>
      <c r="AJ376" s="332"/>
      <c r="AK376" s="332"/>
      <c r="AL376" s="332"/>
      <c r="AM376" s="332"/>
      <c r="AN376" s="332"/>
      <c r="AO376" s="332"/>
      <c r="AP376" s="332"/>
      <c r="AQ376" s="332"/>
    </row>
    <row r="377" spans="1:43" ht="15.75" customHeight="1">
      <c r="A377" s="332"/>
      <c r="B377" s="332"/>
      <c r="C377" s="332"/>
      <c r="D377" s="332"/>
      <c r="E377" s="332"/>
      <c r="F377" s="332"/>
      <c r="G377" s="332"/>
      <c r="H377" s="332"/>
      <c r="I377" s="332"/>
      <c r="J377" s="332"/>
      <c r="K377" s="332"/>
      <c r="L377" s="332"/>
      <c r="M377" s="332"/>
      <c r="N377" s="332"/>
      <c r="O377" s="332"/>
      <c r="P377" s="1013"/>
      <c r="Q377" s="965"/>
      <c r="R377" s="332"/>
      <c r="S377" s="332"/>
      <c r="T377" s="332"/>
      <c r="U377" s="332"/>
      <c r="V377" s="332"/>
      <c r="W377" s="332"/>
      <c r="X377" s="332"/>
      <c r="Y377" s="332"/>
      <c r="Z377" s="332"/>
      <c r="AA377" s="332"/>
      <c r="AB377" s="332"/>
      <c r="AC377" s="332"/>
      <c r="AD377" s="332"/>
      <c r="AE377" s="332"/>
      <c r="AF377" s="332"/>
      <c r="AG377" s="332"/>
      <c r="AH377" s="332"/>
      <c r="AI377" s="332"/>
      <c r="AJ377" s="332"/>
      <c r="AK377" s="332"/>
      <c r="AL377" s="332"/>
      <c r="AM377" s="332"/>
      <c r="AN377" s="332"/>
      <c r="AO377" s="332"/>
      <c r="AP377" s="332"/>
      <c r="AQ377" s="332"/>
    </row>
    <row r="378" spans="1:43" ht="15.75" customHeight="1">
      <c r="A378" s="332"/>
      <c r="B378" s="332"/>
      <c r="C378" s="332"/>
      <c r="D378" s="332"/>
      <c r="E378" s="332"/>
      <c r="F378" s="332"/>
      <c r="G378" s="332"/>
      <c r="H378" s="332"/>
      <c r="I378" s="332"/>
      <c r="J378" s="332"/>
      <c r="K378" s="332"/>
      <c r="L378" s="332"/>
      <c r="M378" s="332"/>
      <c r="N378" s="332"/>
      <c r="O378" s="332"/>
      <c r="P378" s="1013"/>
      <c r="Q378" s="965"/>
      <c r="R378" s="332"/>
      <c r="S378" s="332"/>
      <c r="T378" s="332"/>
      <c r="U378" s="332"/>
      <c r="V378" s="332"/>
      <c r="W378" s="332"/>
      <c r="X378" s="332"/>
      <c r="Y378" s="332"/>
      <c r="Z378" s="332"/>
      <c r="AA378" s="332"/>
      <c r="AB378" s="332"/>
      <c r="AC378" s="332"/>
      <c r="AD378" s="332"/>
      <c r="AE378" s="332"/>
      <c r="AF378" s="332"/>
      <c r="AG378" s="332"/>
      <c r="AH378" s="332"/>
      <c r="AI378" s="332"/>
      <c r="AJ378" s="332"/>
      <c r="AK378" s="332"/>
      <c r="AL378" s="332"/>
      <c r="AM378" s="332"/>
      <c r="AN378" s="332"/>
      <c r="AO378" s="332"/>
      <c r="AP378" s="332"/>
      <c r="AQ378" s="332"/>
    </row>
    <row r="379" spans="1:43" ht="15.75" customHeight="1">
      <c r="A379" s="332"/>
      <c r="B379" s="332"/>
      <c r="C379" s="332"/>
      <c r="D379" s="332"/>
      <c r="E379" s="332"/>
      <c r="F379" s="332"/>
      <c r="G379" s="332"/>
      <c r="H379" s="332"/>
      <c r="I379" s="332"/>
      <c r="J379" s="332"/>
      <c r="K379" s="332"/>
      <c r="L379" s="332"/>
      <c r="M379" s="332"/>
      <c r="N379" s="332"/>
      <c r="O379" s="332"/>
      <c r="P379" s="1013"/>
      <c r="Q379" s="965"/>
      <c r="R379" s="332"/>
      <c r="S379" s="332"/>
      <c r="T379" s="332"/>
      <c r="U379" s="332"/>
      <c r="V379" s="332"/>
      <c r="W379" s="332"/>
      <c r="X379" s="332"/>
      <c r="Y379" s="332"/>
      <c r="Z379" s="332"/>
      <c r="AA379" s="332"/>
      <c r="AB379" s="332"/>
      <c r="AC379" s="332"/>
      <c r="AD379" s="332"/>
      <c r="AE379" s="332"/>
      <c r="AF379" s="332"/>
      <c r="AG379" s="332"/>
      <c r="AH379" s="332"/>
      <c r="AI379" s="332"/>
      <c r="AJ379" s="332"/>
      <c r="AK379" s="332"/>
      <c r="AL379" s="332"/>
      <c r="AM379" s="332"/>
      <c r="AN379" s="332"/>
      <c r="AO379" s="332"/>
      <c r="AP379" s="332"/>
      <c r="AQ379" s="332"/>
    </row>
    <row r="380" spans="1:43" ht="15.75" customHeight="1">
      <c r="A380" s="332"/>
      <c r="B380" s="332"/>
      <c r="C380" s="332"/>
      <c r="D380" s="332"/>
      <c r="E380" s="332"/>
      <c r="F380" s="332"/>
      <c r="G380" s="332"/>
      <c r="H380" s="332"/>
      <c r="I380" s="332"/>
      <c r="J380" s="332"/>
      <c r="K380" s="332"/>
      <c r="L380" s="332"/>
      <c r="M380" s="332"/>
      <c r="N380" s="332"/>
      <c r="O380" s="332"/>
      <c r="P380" s="1013"/>
      <c r="Q380" s="965"/>
      <c r="R380" s="332"/>
      <c r="S380" s="332"/>
      <c r="T380" s="332"/>
      <c r="U380" s="332"/>
      <c r="V380" s="332"/>
      <c r="W380" s="332"/>
      <c r="X380" s="332"/>
      <c r="Y380" s="332"/>
      <c r="Z380" s="332"/>
      <c r="AA380" s="332"/>
      <c r="AB380" s="332"/>
      <c r="AC380" s="332"/>
      <c r="AD380" s="332"/>
      <c r="AE380" s="332"/>
      <c r="AF380" s="332"/>
      <c r="AG380" s="332"/>
      <c r="AH380" s="332"/>
      <c r="AI380" s="332"/>
      <c r="AJ380" s="332"/>
      <c r="AK380" s="332"/>
      <c r="AL380" s="332"/>
      <c r="AM380" s="332"/>
      <c r="AN380" s="332"/>
      <c r="AO380" s="332"/>
      <c r="AP380" s="332"/>
      <c r="AQ380" s="332"/>
    </row>
    <row r="381" spans="1:43" ht="15.75" customHeight="1">
      <c r="A381" s="332"/>
      <c r="B381" s="332"/>
      <c r="C381" s="332"/>
      <c r="D381" s="332"/>
      <c r="E381" s="332"/>
      <c r="F381" s="332"/>
      <c r="G381" s="332"/>
      <c r="H381" s="332"/>
      <c r="I381" s="332"/>
      <c r="J381" s="332"/>
      <c r="K381" s="332"/>
      <c r="L381" s="332"/>
      <c r="M381" s="332"/>
      <c r="N381" s="332"/>
      <c r="O381" s="332"/>
      <c r="P381" s="1013"/>
      <c r="Q381" s="965"/>
      <c r="R381" s="332"/>
      <c r="S381" s="332"/>
      <c r="T381" s="332"/>
      <c r="U381" s="332"/>
      <c r="V381" s="332"/>
      <c r="W381" s="332"/>
      <c r="X381" s="332"/>
      <c r="Y381" s="332"/>
      <c r="Z381" s="332"/>
      <c r="AA381" s="332"/>
      <c r="AB381" s="332"/>
      <c r="AC381" s="332"/>
      <c r="AD381" s="332"/>
      <c r="AE381" s="332"/>
      <c r="AF381" s="332"/>
      <c r="AG381" s="332"/>
      <c r="AH381" s="332"/>
      <c r="AI381" s="332"/>
      <c r="AJ381" s="332"/>
      <c r="AK381" s="332"/>
      <c r="AL381" s="332"/>
      <c r="AM381" s="332"/>
      <c r="AN381" s="332"/>
      <c r="AO381" s="332"/>
      <c r="AP381" s="332"/>
      <c r="AQ381" s="332"/>
    </row>
    <row r="382" spans="1:43" ht="15.75" customHeight="1">
      <c r="A382" s="332"/>
      <c r="B382" s="332"/>
      <c r="C382" s="332"/>
      <c r="D382" s="332"/>
      <c r="E382" s="332"/>
      <c r="F382" s="332"/>
      <c r="G382" s="332"/>
      <c r="H382" s="332"/>
      <c r="I382" s="332"/>
      <c r="J382" s="332"/>
      <c r="K382" s="332"/>
      <c r="L382" s="332"/>
      <c r="M382" s="332"/>
      <c r="N382" s="332"/>
      <c r="O382" s="332"/>
      <c r="P382" s="1013"/>
      <c r="Q382" s="965"/>
      <c r="R382" s="332"/>
      <c r="S382" s="332"/>
      <c r="T382" s="332"/>
      <c r="U382" s="332"/>
      <c r="V382" s="332"/>
      <c r="W382" s="332"/>
      <c r="X382" s="332"/>
      <c r="Y382" s="332"/>
      <c r="Z382" s="332"/>
      <c r="AA382" s="332"/>
      <c r="AB382" s="332"/>
      <c r="AC382" s="332"/>
      <c r="AD382" s="332"/>
      <c r="AE382" s="332"/>
      <c r="AF382" s="332"/>
      <c r="AG382" s="332"/>
      <c r="AH382" s="332"/>
      <c r="AI382" s="332"/>
      <c r="AJ382" s="332"/>
      <c r="AK382" s="332"/>
      <c r="AL382" s="332"/>
      <c r="AM382" s="332"/>
      <c r="AN382" s="332"/>
      <c r="AO382" s="332"/>
      <c r="AP382" s="332"/>
      <c r="AQ382" s="332"/>
    </row>
    <row r="383" spans="1:43" ht="15.75" customHeight="1">
      <c r="A383" s="332"/>
      <c r="B383" s="332"/>
      <c r="C383" s="332"/>
      <c r="D383" s="332"/>
      <c r="E383" s="332"/>
      <c r="F383" s="332"/>
      <c r="G383" s="332"/>
      <c r="H383" s="332"/>
      <c r="I383" s="332"/>
      <c r="J383" s="332"/>
      <c r="K383" s="332"/>
      <c r="L383" s="332"/>
      <c r="M383" s="332"/>
      <c r="N383" s="332"/>
      <c r="O383" s="332"/>
      <c r="P383" s="1013"/>
      <c r="Q383" s="965"/>
      <c r="R383" s="332"/>
      <c r="S383" s="332"/>
      <c r="T383" s="332"/>
      <c r="U383" s="332"/>
      <c r="V383" s="332"/>
      <c r="W383" s="332"/>
      <c r="X383" s="332"/>
      <c r="Y383" s="332"/>
      <c r="Z383" s="332"/>
      <c r="AA383" s="332"/>
      <c r="AB383" s="332"/>
      <c r="AC383" s="332"/>
      <c r="AD383" s="332"/>
      <c r="AE383" s="332"/>
      <c r="AF383" s="332"/>
      <c r="AG383" s="332"/>
      <c r="AH383" s="332"/>
      <c r="AI383" s="332"/>
      <c r="AJ383" s="332"/>
      <c r="AK383" s="332"/>
      <c r="AL383" s="332"/>
      <c r="AM383" s="332"/>
      <c r="AN383" s="332"/>
      <c r="AO383" s="332"/>
      <c r="AP383" s="332"/>
      <c r="AQ383" s="332"/>
    </row>
    <row r="384" spans="1:43" ht="15.75" customHeight="1">
      <c r="A384" s="332"/>
      <c r="B384" s="332"/>
      <c r="C384" s="332"/>
      <c r="D384" s="332"/>
      <c r="E384" s="332"/>
      <c r="F384" s="332"/>
      <c r="G384" s="332"/>
      <c r="H384" s="332"/>
      <c r="I384" s="332"/>
      <c r="J384" s="332"/>
      <c r="K384" s="332"/>
      <c r="L384" s="332"/>
      <c r="M384" s="332"/>
      <c r="N384" s="332"/>
      <c r="O384" s="332"/>
      <c r="P384" s="1013"/>
      <c r="Q384" s="965"/>
      <c r="R384" s="332"/>
      <c r="S384" s="332"/>
      <c r="T384" s="332"/>
      <c r="U384" s="332"/>
      <c r="V384" s="332"/>
      <c r="W384" s="332"/>
      <c r="X384" s="332"/>
      <c r="Y384" s="332"/>
      <c r="Z384" s="332"/>
      <c r="AA384" s="332"/>
      <c r="AB384" s="332"/>
      <c r="AC384" s="332"/>
      <c r="AD384" s="332"/>
      <c r="AE384" s="332"/>
      <c r="AF384" s="332"/>
      <c r="AG384" s="332"/>
      <c r="AH384" s="332"/>
      <c r="AI384" s="332"/>
      <c r="AJ384" s="332"/>
      <c r="AK384" s="332"/>
      <c r="AL384" s="332"/>
      <c r="AM384" s="332"/>
      <c r="AN384" s="332"/>
      <c r="AO384" s="332"/>
      <c r="AP384" s="332"/>
      <c r="AQ384" s="332"/>
    </row>
    <row r="385" spans="1:43" ht="15.75" customHeight="1">
      <c r="A385" s="332"/>
      <c r="B385" s="332"/>
      <c r="C385" s="332"/>
      <c r="D385" s="332"/>
      <c r="E385" s="332"/>
      <c r="F385" s="332"/>
      <c r="G385" s="332"/>
      <c r="H385" s="332"/>
      <c r="I385" s="332"/>
      <c r="J385" s="332"/>
      <c r="K385" s="332"/>
      <c r="L385" s="332"/>
      <c r="M385" s="332"/>
      <c r="N385" s="332"/>
      <c r="O385" s="332"/>
      <c r="P385" s="1013"/>
      <c r="Q385" s="965"/>
      <c r="R385" s="332"/>
      <c r="S385" s="332"/>
      <c r="T385" s="332"/>
      <c r="U385" s="332"/>
      <c r="V385" s="332"/>
      <c r="W385" s="332"/>
      <c r="X385" s="332"/>
      <c r="Y385" s="332"/>
      <c r="Z385" s="332"/>
      <c r="AA385" s="332"/>
      <c r="AB385" s="332"/>
      <c r="AC385" s="332"/>
      <c r="AD385" s="332"/>
      <c r="AE385" s="332"/>
      <c r="AF385" s="332"/>
      <c r="AG385" s="332"/>
      <c r="AH385" s="332"/>
      <c r="AI385" s="332"/>
      <c r="AJ385" s="332"/>
      <c r="AK385" s="332"/>
      <c r="AL385" s="332"/>
      <c r="AM385" s="332"/>
      <c r="AN385" s="332"/>
      <c r="AO385" s="332"/>
      <c r="AP385" s="332"/>
      <c r="AQ385" s="332"/>
    </row>
    <row r="386" spans="1:43" ht="15.75" customHeight="1">
      <c r="A386" s="332"/>
      <c r="B386" s="332"/>
      <c r="C386" s="332"/>
      <c r="D386" s="332"/>
      <c r="E386" s="332"/>
      <c r="F386" s="332"/>
      <c r="G386" s="332"/>
      <c r="H386" s="332"/>
      <c r="I386" s="332"/>
      <c r="J386" s="332"/>
      <c r="K386" s="332"/>
      <c r="L386" s="332"/>
      <c r="M386" s="332"/>
      <c r="N386" s="332"/>
      <c r="O386" s="332"/>
      <c r="P386" s="1013"/>
      <c r="Q386" s="965"/>
      <c r="R386" s="332"/>
      <c r="S386" s="332"/>
      <c r="T386" s="332"/>
      <c r="U386" s="332"/>
      <c r="V386" s="332"/>
      <c r="W386" s="332"/>
      <c r="X386" s="332"/>
      <c r="Y386" s="332"/>
      <c r="Z386" s="332"/>
      <c r="AA386" s="332"/>
      <c r="AB386" s="332"/>
      <c r="AC386" s="332"/>
      <c r="AD386" s="332"/>
      <c r="AE386" s="332"/>
      <c r="AF386" s="332"/>
      <c r="AG386" s="332"/>
      <c r="AH386" s="332"/>
      <c r="AI386" s="332"/>
      <c r="AJ386" s="332"/>
      <c r="AK386" s="332"/>
      <c r="AL386" s="332"/>
      <c r="AM386" s="332"/>
      <c r="AN386" s="332"/>
      <c r="AO386" s="332"/>
      <c r="AP386" s="332"/>
      <c r="AQ386" s="332"/>
    </row>
    <row r="387" spans="1:43" ht="15.75" customHeight="1">
      <c r="A387" s="332"/>
      <c r="B387" s="332"/>
      <c r="C387" s="332"/>
      <c r="D387" s="332"/>
      <c r="E387" s="332"/>
      <c r="F387" s="332"/>
      <c r="G387" s="332"/>
      <c r="H387" s="332"/>
      <c r="I387" s="332"/>
      <c r="J387" s="332"/>
      <c r="K387" s="332"/>
      <c r="L387" s="332"/>
      <c r="M387" s="332"/>
      <c r="N387" s="332"/>
      <c r="O387" s="332"/>
      <c r="P387" s="1013"/>
      <c r="Q387" s="965"/>
      <c r="R387" s="332"/>
      <c r="S387" s="332"/>
      <c r="T387" s="332"/>
      <c r="U387" s="332"/>
      <c r="V387" s="332"/>
      <c r="W387" s="332"/>
      <c r="X387" s="332"/>
      <c r="Y387" s="332"/>
      <c r="Z387" s="332"/>
      <c r="AA387" s="332"/>
      <c r="AB387" s="332"/>
      <c r="AC387" s="332"/>
      <c r="AD387" s="332"/>
      <c r="AE387" s="332"/>
      <c r="AF387" s="332"/>
      <c r="AG387" s="332"/>
      <c r="AH387" s="332"/>
      <c r="AI387" s="332"/>
      <c r="AJ387" s="332"/>
      <c r="AK387" s="332"/>
      <c r="AL387" s="332"/>
      <c r="AM387" s="332"/>
      <c r="AN387" s="332"/>
      <c r="AO387" s="332"/>
      <c r="AP387" s="332"/>
      <c r="AQ387" s="332"/>
    </row>
    <row r="388" spans="1:43" ht="15.75" customHeight="1">
      <c r="A388" s="332"/>
      <c r="B388" s="332"/>
      <c r="C388" s="332"/>
      <c r="D388" s="332"/>
      <c r="E388" s="332"/>
      <c r="F388" s="332"/>
      <c r="G388" s="332"/>
      <c r="H388" s="332"/>
      <c r="I388" s="332"/>
      <c r="J388" s="332"/>
      <c r="K388" s="332"/>
      <c r="L388" s="332"/>
      <c r="M388" s="332"/>
      <c r="N388" s="332"/>
      <c r="O388" s="332"/>
      <c r="P388" s="1013"/>
      <c r="Q388" s="965"/>
      <c r="R388" s="332"/>
      <c r="S388" s="332"/>
      <c r="T388" s="332"/>
      <c r="U388" s="332"/>
      <c r="V388" s="332"/>
      <c r="W388" s="332"/>
      <c r="X388" s="332"/>
      <c r="Y388" s="332"/>
      <c r="Z388" s="332"/>
      <c r="AA388" s="332"/>
      <c r="AB388" s="332"/>
      <c r="AC388" s="332"/>
      <c r="AD388" s="332"/>
      <c r="AE388" s="332"/>
      <c r="AF388" s="332"/>
      <c r="AG388" s="332"/>
      <c r="AH388" s="332"/>
      <c r="AI388" s="332"/>
      <c r="AJ388" s="332"/>
      <c r="AK388" s="332"/>
      <c r="AL388" s="332"/>
      <c r="AM388" s="332"/>
      <c r="AN388" s="332"/>
      <c r="AO388" s="332"/>
      <c r="AP388" s="332"/>
      <c r="AQ388" s="332"/>
    </row>
    <row r="389" spans="1:43" ht="15.75" customHeight="1">
      <c r="A389" s="332"/>
      <c r="B389" s="332"/>
      <c r="C389" s="332"/>
      <c r="D389" s="332"/>
      <c r="E389" s="332"/>
      <c r="F389" s="332"/>
      <c r="G389" s="332"/>
      <c r="H389" s="332"/>
      <c r="I389" s="332"/>
      <c r="J389" s="332"/>
      <c r="K389" s="332"/>
      <c r="L389" s="332"/>
      <c r="M389" s="332"/>
      <c r="N389" s="332"/>
      <c r="O389" s="332"/>
      <c r="P389" s="1013"/>
      <c r="Q389" s="965"/>
      <c r="R389" s="332"/>
      <c r="S389" s="332"/>
      <c r="T389" s="332"/>
      <c r="U389" s="332"/>
      <c r="V389" s="332"/>
      <c r="W389" s="332"/>
      <c r="X389" s="332"/>
      <c r="Y389" s="332"/>
      <c r="Z389" s="332"/>
      <c r="AA389" s="332"/>
      <c r="AB389" s="332"/>
      <c r="AC389" s="332"/>
      <c r="AD389" s="332"/>
      <c r="AE389" s="332"/>
      <c r="AF389" s="332"/>
      <c r="AG389" s="332"/>
      <c r="AH389" s="332"/>
      <c r="AI389" s="332"/>
      <c r="AJ389" s="332"/>
      <c r="AK389" s="332"/>
      <c r="AL389" s="332"/>
      <c r="AM389" s="332"/>
      <c r="AN389" s="332"/>
      <c r="AO389" s="332"/>
      <c r="AP389" s="332"/>
      <c r="AQ389" s="332"/>
    </row>
    <row r="390" spans="1:43" ht="15.75" customHeight="1">
      <c r="A390" s="332"/>
      <c r="B390" s="332"/>
      <c r="C390" s="332"/>
      <c r="D390" s="332"/>
      <c r="E390" s="332"/>
      <c r="F390" s="332"/>
      <c r="G390" s="332"/>
      <c r="H390" s="332"/>
      <c r="I390" s="332"/>
      <c r="J390" s="332"/>
      <c r="K390" s="332"/>
      <c r="L390" s="332"/>
      <c r="M390" s="332"/>
      <c r="N390" s="332"/>
      <c r="O390" s="332"/>
      <c r="P390" s="1013"/>
      <c r="Q390" s="965"/>
      <c r="R390" s="332"/>
      <c r="S390" s="332"/>
      <c r="T390" s="332"/>
      <c r="U390" s="332"/>
      <c r="V390" s="332"/>
      <c r="W390" s="332"/>
      <c r="X390" s="332"/>
      <c r="Y390" s="332"/>
      <c r="Z390" s="332"/>
      <c r="AA390" s="332"/>
      <c r="AB390" s="332"/>
      <c r="AC390" s="332"/>
      <c r="AD390" s="332"/>
      <c r="AE390" s="332"/>
      <c r="AF390" s="332"/>
      <c r="AG390" s="332"/>
      <c r="AH390" s="332"/>
      <c r="AI390" s="332"/>
      <c r="AJ390" s="332"/>
      <c r="AK390" s="332"/>
      <c r="AL390" s="332"/>
      <c r="AM390" s="332"/>
      <c r="AN390" s="332"/>
      <c r="AO390" s="332"/>
      <c r="AP390" s="332"/>
      <c r="AQ390" s="332"/>
    </row>
    <row r="391" spans="1:43" ht="15.75" customHeight="1">
      <c r="A391" s="332"/>
      <c r="B391" s="332"/>
      <c r="C391" s="332"/>
      <c r="D391" s="332"/>
      <c r="E391" s="332"/>
      <c r="F391" s="332"/>
      <c r="G391" s="332"/>
      <c r="H391" s="332"/>
      <c r="I391" s="332"/>
      <c r="J391" s="332"/>
      <c r="K391" s="332"/>
      <c r="L391" s="332"/>
      <c r="M391" s="332"/>
      <c r="N391" s="332"/>
      <c r="O391" s="332"/>
      <c r="P391" s="1013"/>
      <c r="Q391" s="965"/>
      <c r="R391" s="332"/>
      <c r="S391" s="332"/>
      <c r="T391" s="332"/>
      <c r="U391" s="332"/>
      <c r="V391" s="332"/>
      <c r="W391" s="332"/>
      <c r="X391" s="332"/>
      <c r="Y391" s="332"/>
      <c r="Z391" s="332"/>
      <c r="AA391" s="332"/>
      <c r="AB391" s="332"/>
      <c r="AC391" s="332"/>
      <c r="AD391" s="332"/>
      <c r="AE391" s="332"/>
      <c r="AF391" s="332"/>
      <c r="AG391" s="332"/>
      <c r="AH391" s="332"/>
      <c r="AI391" s="332"/>
      <c r="AJ391" s="332"/>
      <c r="AK391" s="332"/>
      <c r="AL391" s="332"/>
      <c r="AM391" s="332"/>
      <c r="AN391" s="332"/>
      <c r="AO391" s="332"/>
      <c r="AP391" s="332"/>
      <c r="AQ391" s="332"/>
    </row>
    <row r="392" spans="1:43" ht="15.75" customHeight="1">
      <c r="A392" s="332"/>
      <c r="B392" s="332"/>
      <c r="C392" s="332"/>
      <c r="D392" s="332"/>
      <c r="E392" s="332"/>
      <c r="F392" s="332"/>
      <c r="G392" s="332"/>
      <c r="H392" s="332"/>
      <c r="I392" s="332"/>
      <c r="J392" s="332"/>
      <c r="K392" s="332"/>
      <c r="L392" s="332"/>
      <c r="M392" s="332"/>
      <c r="N392" s="332"/>
      <c r="O392" s="332"/>
      <c r="P392" s="1013"/>
      <c r="Q392" s="965"/>
      <c r="R392" s="332"/>
      <c r="S392" s="332"/>
      <c r="T392" s="332"/>
      <c r="U392" s="332"/>
      <c r="V392" s="332"/>
      <c r="W392" s="332"/>
      <c r="X392" s="332"/>
      <c r="Y392" s="332"/>
      <c r="Z392" s="332"/>
      <c r="AA392" s="332"/>
      <c r="AB392" s="332"/>
      <c r="AC392" s="332"/>
      <c r="AD392" s="332"/>
      <c r="AE392" s="332"/>
      <c r="AF392" s="332"/>
      <c r="AG392" s="332"/>
      <c r="AH392" s="332"/>
      <c r="AI392" s="332"/>
      <c r="AJ392" s="332"/>
      <c r="AK392" s="332"/>
      <c r="AL392" s="332"/>
      <c r="AM392" s="332"/>
      <c r="AN392" s="332"/>
      <c r="AO392" s="332"/>
      <c r="AP392" s="332"/>
      <c r="AQ392" s="332"/>
    </row>
    <row r="393" spans="1:43" ht="15.75" customHeight="1">
      <c r="A393" s="332"/>
      <c r="B393" s="332"/>
      <c r="C393" s="332"/>
      <c r="D393" s="332"/>
      <c r="E393" s="332"/>
      <c r="F393" s="332"/>
      <c r="G393" s="332"/>
      <c r="H393" s="332"/>
      <c r="I393" s="332"/>
      <c r="J393" s="332"/>
      <c r="K393" s="332"/>
      <c r="L393" s="332"/>
      <c r="M393" s="332"/>
      <c r="N393" s="332"/>
      <c r="O393" s="332"/>
      <c r="P393" s="1013"/>
      <c r="Q393" s="965"/>
      <c r="R393" s="332"/>
      <c r="S393" s="332"/>
      <c r="T393" s="332"/>
      <c r="U393" s="332"/>
      <c r="V393" s="332"/>
      <c r="W393" s="332"/>
      <c r="X393" s="332"/>
      <c r="Y393" s="332"/>
      <c r="Z393" s="332"/>
      <c r="AA393" s="332"/>
      <c r="AB393" s="332"/>
      <c r="AC393" s="332"/>
      <c r="AD393" s="332"/>
      <c r="AE393" s="332"/>
      <c r="AF393" s="332"/>
      <c r="AG393" s="332"/>
      <c r="AH393" s="332"/>
      <c r="AI393" s="332"/>
      <c r="AJ393" s="332"/>
      <c r="AK393" s="332"/>
      <c r="AL393" s="332"/>
      <c r="AM393" s="332"/>
      <c r="AN393" s="332"/>
      <c r="AO393" s="332"/>
      <c r="AP393" s="332"/>
      <c r="AQ393" s="332"/>
    </row>
    <row r="394" spans="1:43" ht="15.75" customHeight="1">
      <c r="A394" s="332"/>
      <c r="B394" s="332"/>
      <c r="C394" s="332"/>
      <c r="D394" s="332"/>
      <c r="E394" s="332"/>
      <c r="F394" s="332"/>
      <c r="G394" s="332"/>
      <c r="H394" s="332"/>
      <c r="I394" s="332"/>
      <c r="J394" s="332"/>
      <c r="K394" s="332"/>
      <c r="L394" s="332"/>
      <c r="M394" s="332"/>
      <c r="N394" s="332"/>
      <c r="O394" s="332"/>
      <c r="P394" s="1013"/>
      <c r="Q394" s="965"/>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c r="AM394" s="332"/>
      <c r="AN394" s="332"/>
      <c r="AO394" s="332"/>
      <c r="AP394" s="332"/>
      <c r="AQ394" s="332"/>
    </row>
    <row r="395" spans="1:43" ht="15.75" customHeight="1">
      <c r="A395" s="332"/>
      <c r="B395" s="332"/>
      <c r="C395" s="332"/>
      <c r="D395" s="332"/>
      <c r="E395" s="332"/>
      <c r="F395" s="332"/>
      <c r="G395" s="332"/>
      <c r="H395" s="332"/>
      <c r="I395" s="332"/>
      <c r="J395" s="332"/>
      <c r="K395" s="332"/>
      <c r="L395" s="332"/>
      <c r="M395" s="332"/>
      <c r="N395" s="332"/>
      <c r="O395" s="332"/>
      <c r="P395" s="1013"/>
      <c r="Q395" s="965"/>
      <c r="R395" s="332"/>
      <c r="S395" s="332"/>
      <c r="T395" s="332"/>
      <c r="U395" s="332"/>
      <c r="V395" s="332"/>
      <c r="W395" s="332"/>
      <c r="X395" s="332"/>
      <c r="Y395" s="332"/>
      <c r="Z395" s="332"/>
      <c r="AA395" s="332"/>
      <c r="AB395" s="332"/>
      <c r="AC395" s="332"/>
      <c r="AD395" s="332"/>
      <c r="AE395" s="332"/>
      <c r="AF395" s="332"/>
      <c r="AG395" s="332"/>
      <c r="AH395" s="332"/>
      <c r="AI395" s="332"/>
      <c r="AJ395" s="332"/>
      <c r="AK395" s="332"/>
      <c r="AL395" s="332"/>
      <c r="AM395" s="332"/>
      <c r="AN395" s="332"/>
      <c r="AO395" s="332"/>
      <c r="AP395" s="332"/>
      <c r="AQ395" s="332"/>
    </row>
    <row r="396" spans="1:43" ht="15.75" customHeight="1">
      <c r="A396" s="332"/>
      <c r="B396" s="332"/>
      <c r="C396" s="332"/>
      <c r="D396" s="332"/>
      <c r="E396" s="332"/>
      <c r="F396" s="332"/>
      <c r="G396" s="332"/>
      <c r="H396" s="332"/>
      <c r="I396" s="332"/>
      <c r="J396" s="332"/>
      <c r="K396" s="332"/>
      <c r="L396" s="332"/>
      <c r="M396" s="332"/>
      <c r="N396" s="332"/>
      <c r="O396" s="332"/>
      <c r="P396" s="1013"/>
      <c r="Q396" s="965"/>
      <c r="R396" s="332"/>
      <c r="S396" s="332"/>
      <c r="T396" s="332"/>
      <c r="U396" s="332"/>
      <c r="V396" s="332"/>
      <c r="W396" s="332"/>
      <c r="X396" s="332"/>
      <c r="Y396" s="332"/>
      <c r="Z396" s="332"/>
      <c r="AA396" s="332"/>
      <c r="AB396" s="332"/>
      <c r="AC396" s="332"/>
      <c r="AD396" s="332"/>
      <c r="AE396" s="332"/>
      <c r="AF396" s="332"/>
      <c r="AG396" s="332"/>
      <c r="AH396" s="332"/>
      <c r="AI396" s="332"/>
      <c r="AJ396" s="332"/>
      <c r="AK396" s="332"/>
      <c r="AL396" s="332"/>
      <c r="AM396" s="332"/>
      <c r="AN396" s="332"/>
      <c r="AO396" s="332"/>
      <c r="AP396" s="332"/>
      <c r="AQ396" s="332"/>
    </row>
    <row r="397" spans="1:43" ht="15.75" customHeight="1">
      <c r="A397" s="332"/>
      <c r="B397" s="332"/>
      <c r="C397" s="332"/>
      <c r="D397" s="332"/>
      <c r="E397" s="332"/>
      <c r="F397" s="332"/>
      <c r="G397" s="332"/>
      <c r="H397" s="332"/>
      <c r="I397" s="332"/>
      <c r="J397" s="332"/>
      <c r="K397" s="332"/>
      <c r="L397" s="332"/>
      <c r="M397" s="332"/>
      <c r="N397" s="332"/>
      <c r="O397" s="332"/>
      <c r="P397" s="1013"/>
      <c r="Q397" s="965"/>
      <c r="R397" s="332"/>
      <c r="S397" s="332"/>
      <c r="T397" s="332"/>
      <c r="U397" s="332"/>
      <c r="V397" s="332"/>
      <c r="W397" s="332"/>
      <c r="X397" s="332"/>
      <c r="Y397" s="332"/>
      <c r="Z397" s="332"/>
      <c r="AA397" s="332"/>
      <c r="AB397" s="332"/>
      <c r="AC397" s="332"/>
      <c r="AD397" s="332"/>
      <c r="AE397" s="332"/>
      <c r="AF397" s="332"/>
      <c r="AG397" s="332"/>
      <c r="AH397" s="332"/>
      <c r="AI397" s="332"/>
      <c r="AJ397" s="332"/>
      <c r="AK397" s="332"/>
      <c r="AL397" s="332"/>
      <c r="AM397" s="332"/>
      <c r="AN397" s="332"/>
      <c r="AO397" s="332"/>
      <c r="AP397" s="332"/>
      <c r="AQ397" s="332"/>
    </row>
    <row r="398" spans="1:43" ht="15.75" customHeight="1">
      <c r="A398" s="332"/>
      <c r="B398" s="332"/>
      <c r="C398" s="332"/>
      <c r="D398" s="332"/>
      <c r="E398" s="332"/>
      <c r="F398" s="332"/>
      <c r="G398" s="332"/>
      <c r="H398" s="332"/>
      <c r="I398" s="332"/>
      <c r="J398" s="332"/>
      <c r="K398" s="332"/>
      <c r="L398" s="332"/>
      <c r="M398" s="332"/>
      <c r="N398" s="332"/>
      <c r="O398" s="332"/>
      <c r="P398" s="1013"/>
      <c r="Q398" s="965"/>
      <c r="R398" s="332"/>
      <c r="S398" s="332"/>
      <c r="T398" s="332"/>
      <c r="U398" s="332"/>
      <c r="V398" s="332"/>
      <c r="W398" s="332"/>
      <c r="X398" s="332"/>
      <c r="Y398" s="332"/>
      <c r="Z398" s="332"/>
      <c r="AA398" s="332"/>
      <c r="AB398" s="332"/>
      <c r="AC398" s="332"/>
      <c r="AD398" s="332"/>
      <c r="AE398" s="332"/>
      <c r="AF398" s="332"/>
      <c r="AG398" s="332"/>
      <c r="AH398" s="332"/>
      <c r="AI398" s="332"/>
      <c r="AJ398" s="332"/>
      <c r="AK398" s="332"/>
      <c r="AL398" s="332"/>
      <c r="AM398" s="332"/>
      <c r="AN398" s="332"/>
      <c r="AO398" s="332"/>
      <c r="AP398" s="332"/>
      <c r="AQ398" s="332"/>
    </row>
    <row r="399" spans="1:43" ht="15.75" customHeight="1">
      <c r="A399" s="332"/>
      <c r="B399" s="332"/>
      <c r="C399" s="332"/>
      <c r="D399" s="332"/>
      <c r="E399" s="332"/>
      <c r="F399" s="332"/>
      <c r="G399" s="332"/>
      <c r="H399" s="332"/>
      <c r="I399" s="332"/>
      <c r="J399" s="332"/>
      <c r="K399" s="332"/>
      <c r="L399" s="332"/>
      <c r="M399" s="332"/>
      <c r="N399" s="332"/>
      <c r="O399" s="332"/>
      <c r="P399" s="1013"/>
      <c r="Q399" s="965"/>
      <c r="R399" s="332"/>
      <c r="S399" s="332"/>
      <c r="T399" s="332"/>
      <c r="U399" s="332"/>
      <c r="V399" s="332"/>
      <c r="W399" s="332"/>
      <c r="X399" s="332"/>
      <c r="Y399" s="332"/>
      <c r="Z399" s="332"/>
      <c r="AA399" s="332"/>
      <c r="AB399" s="332"/>
      <c r="AC399" s="332"/>
      <c r="AD399" s="332"/>
      <c r="AE399" s="332"/>
      <c r="AF399" s="332"/>
      <c r="AG399" s="332"/>
      <c r="AH399" s="332"/>
      <c r="AI399" s="332"/>
      <c r="AJ399" s="332"/>
      <c r="AK399" s="332"/>
      <c r="AL399" s="332"/>
      <c r="AM399" s="332"/>
      <c r="AN399" s="332"/>
      <c r="AO399" s="332"/>
      <c r="AP399" s="332"/>
      <c r="AQ399" s="332"/>
    </row>
    <row r="400" spans="1:43" ht="15.75" customHeight="1">
      <c r="A400" s="332"/>
      <c r="B400" s="332"/>
      <c r="C400" s="332"/>
      <c r="D400" s="332"/>
      <c r="E400" s="332"/>
      <c r="F400" s="332"/>
      <c r="G400" s="332"/>
      <c r="H400" s="332"/>
      <c r="I400" s="332"/>
      <c r="J400" s="332"/>
      <c r="K400" s="332"/>
      <c r="L400" s="332"/>
      <c r="M400" s="332"/>
      <c r="N400" s="332"/>
      <c r="O400" s="332"/>
      <c r="P400" s="1013"/>
      <c r="Q400" s="965"/>
      <c r="R400" s="332"/>
      <c r="S400" s="332"/>
      <c r="T400" s="332"/>
      <c r="U400" s="332"/>
      <c r="V400" s="332"/>
      <c r="W400" s="332"/>
      <c r="X400" s="332"/>
      <c r="Y400" s="332"/>
      <c r="Z400" s="332"/>
      <c r="AA400" s="332"/>
      <c r="AB400" s="332"/>
      <c r="AC400" s="332"/>
      <c r="AD400" s="332"/>
      <c r="AE400" s="332"/>
      <c r="AF400" s="332"/>
      <c r="AG400" s="332"/>
      <c r="AH400" s="332"/>
      <c r="AI400" s="332"/>
      <c r="AJ400" s="332"/>
      <c r="AK400" s="332"/>
      <c r="AL400" s="332"/>
      <c r="AM400" s="332"/>
      <c r="AN400" s="332"/>
      <c r="AO400" s="332"/>
      <c r="AP400" s="332"/>
      <c r="AQ400" s="332"/>
    </row>
    <row r="401" spans="1:43" ht="15.75" customHeight="1">
      <c r="A401" s="332"/>
      <c r="B401" s="332"/>
      <c r="C401" s="332"/>
      <c r="D401" s="332"/>
      <c r="E401" s="332"/>
      <c r="F401" s="332"/>
      <c r="G401" s="332"/>
      <c r="H401" s="332"/>
      <c r="I401" s="332"/>
      <c r="J401" s="332"/>
      <c r="K401" s="332"/>
      <c r="L401" s="332"/>
      <c r="M401" s="332"/>
      <c r="N401" s="332"/>
      <c r="O401" s="332"/>
      <c r="P401" s="1013"/>
      <c r="Q401" s="965"/>
      <c r="R401" s="332"/>
      <c r="S401" s="332"/>
      <c r="T401" s="332"/>
      <c r="U401" s="332"/>
      <c r="V401" s="332"/>
      <c r="W401" s="332"/>
      <c r="X401" s="332"/>
      <c r="Y401" s="332"/>
      <c r="Z401" s="332"/>
      <c r="AA401" s="332"/>
      <c r="AB401" s="332"/>
      <c r="AC401" s="332"/>
      <c r="AD401" s="332"/>
      <c r="AE401" s="332"/>
      <c r="AF401" s="332"/>
      <c r="AG401" s="332"/>
      <c r="AH401" s="332"/>
      <c r="AI401" s="332"/>
      <c r="AJ401" s="332"/>
      <c r="AK401" s="332"/>
      <c r="AL401" s="332"/>
      <c r="AM401" s="332"/>
      <c r="AN401" s="332"/>
      <c r="AO401" s="332"/>
      <c r="AP401" s="332"/>
      <c r="AQ401" s="332"/>
    </row>
    <row r="402" spans="1:43" ht="15.75" customHeight="1">
      <c r="A402" s="332"/>
      <c r="B402" s="332"/>
      <c r="C402" s="332"/>
      <c r="D402" s="332"/>
      <c r="E402" s="332"/>
      <c r="F402" s="332"/>
      <c r="G402" s="332"/>
      <c r="H402" s="332"/>
      <c r="I402" s="332"/>
      <c r="J402" s="332"/>
      <c r="K402" s="332"/>
      <c r="L402" s="332"/>
      <c r="M402" s="332"/>
      <c r="N402" s="332"/>
      <c r="O402" s="332"/>
      <c r="P402" s="1013"/>
      <c r="Q402" s="965"/>
      <c r="R402" s="332"/>
      <c r="S402" s="332"/>
      <c r="T402" s="332"/>
      <c r="U402" s="332"/>
      <c r="V402" s="332"/>
      <c r="W402" s="332"/>
      <c r="X402" s="332"/>
      <c r="Y402" s="332"/>
      <c r="Z402" s="332"/>
      <c r="AA402" s="332"/>
      <c r="AB402" s="332"/>
      <c r="AC402" s="332"/>
      <c r="AD402" s="332"/>
      <c r="AE402" s="332"/>
      <c r="AF402" s="332"/>
      <c r="AG402" s="332"/>
      <c r="AH402" s="332"/>
      <c r="AI402" s="332"/>
      <c r="AJ402" s="332"/>
      <c r="AK402" s="332"/>
      <c r="AL402" s="332"/>
      <c r="AM402" s="332"/>
      <c r="AN402" s="332"/>
      <c r="AO402" s="332"/>
      <c r="AP402" s="332"/>
      <c r="AQ402" s="332"/>
    </row>
    <row r="403" spans="1:43" ht="15.75" customHeight="1">
      <c r="A403" s="332"/>
      <c r="B403" s="332"/>
      <c r="C403" s="332"/>
      <c r="D403" s="332"/>
      <c r="E403" s="332"/>
      <c r="F403" s="332"/>
      <c r="G403" s="332"/>
      <c r="H403" s="332"/>
      <c r="I403" s="332"/>
      <c r="J403" s="332"/>
      <c r="K403" s="332"/>
      <c r="L403" s="332"/>
      <c r="M403" s="332"/>
      <c r="N403" s="332"/>
      <c r="O403" s="332"/>
      <c r="P403" s="1013"/>
      <c r="Q403" s="965"/>
      <c r="R403" s="332"/>
      <c r="S403" s="332"/>
      <c r="T403" s="332"/>
      <c r="U403" s="332"/>
      <c r="V403" s="332"/>
      <c r="W403" s="332"/>
      <c r="X403" s="332"/>
      <c r="Y403" s="332"/>
      <c r="Z403" s="332"/>
      <c r="AA403" s="332"/>
      <c r="AB403" s="332"/>
      <c r="AC403" s="332"/>
      <c r="AD403" s="332"/>
      <c r="AE403" s="332"/>
      <c r="AF403" s="332"/>
      <c r="AG403" s="332"/>
      <c r="AH403" s="332"/>
      <c r="AI403" s="332"/>
      <c r="AJ403" s="332"/>
      <c r="AK403" s="332"/>
      <c r="AL403" s="332"/>
      <c r="AM403" s="332"/>
      <c r="AN403" s="332"/>
      <c r="AO403" s="332"/>
      <c r="AP403" s="332"/>
      <c r="AQ403" s="332"/>
    </row>
    <row r="404" spans="1:43" ht="15.75" customHeight="1">
      <c r="A404" s="332"/>
      <c r="B404" s="332"/>
      <c r="C404" s="332"/>
      <c r="D404" s="332"/>
      <c r="E404" s="332"/>
      <c r="F404" s="332"/>
      <c r="G404" s="332"/>
      <c r="H404" s="332"/>
      <c r="I404" s="332"/>
      <c r="J404" s="332"/>
      <c r="K404" s="332"/>
      <c r="L404" s="332"/>
      <c r="M404" s="332"/>
      <c r="N404" s="332"/>
      <c r="O404" s="332"/>
      <c r="P404" s="1013"/>
      <c r="Q404" s="965"/>
      <c r="R404" s="332"/>
      <c r="S404" s="332"/>
      <c r="T404" s="332"/>
      <c r="U404" s="332"/>
      <c r="V404" s="332"/>
      <c r="W404" s="332"/>
      <c r="X404" s="332"/>
      <c r="Y404" s="332"/>
      <c r="Z404" s="332"/>
      <c r="AA404" s="332"/>
      <c r="AB404" s="332"/>
      <c r="AC404" s="332"/>
      <c r="AD404" s="332"/>
      <c r="AE404" s="332"/>
      <c r="AF404" s="332"/>
      <c r="AG404" s="332"/>
      <c r="AH404" s="332"/>
      <c r="AI404" s="332"/>
      <c r="AJ404" s="332"/>
      <c r="AK404" s="332"/>
      <c r="AL404" s="332"/>
      <c r="AM404" s="332"/>
      <c r="AN404" s="332"/>
      <c r="AO404" s="332"/>
      <c r="AP404" s="332"/>
      <c r="AQ404" s="332"/>
    </row>
    <row r="405" spans="1:43" ht="15.75" customHeight="1">
      <c r="A405" s="332"/>
      <c r="B405" s="332"/>
      <c r="C405" s="332"/>
      <c r="D405" s="332"/>
      <c r="E405" s="332"/>
      <c r="F405" s="332"/>
      <c r="G405" s="332"/>
      <c r="H405" s="332"/>
      <c r="I405" s="332"/>
      <c r="J405" s="332"/>
      <c r="K405" s="332"/>
      <c r="L405" s="332"/>
      <c r="M405" s="332"/>
      <c r="N405" s="332"/>
      <c r="O405" s="332"/>
      <c r="P405" s="1013"/>
      <c r="Q405" s="965"/>
      <c r="R405" s="332"/>
      <c r="S405" s="332"/>
      <c r="T405" s="332"/>
      <c r="U405" s="332"/>
      <c r="V405" s="332"/>
      <c r="W405" s="332"/>
      <c r="X405" s="332"/>
      <c r="Y405" s="332"/>
      <c r="Z405" s="332"/>
      <c r="AA405" s="332"/>
      <c r="AB405" s="332"/>
      <c r="AC405" s="332"/>
      <c r="AD405" s="332"/>
      <c r="AE405" s="332"/>
      <c r="AF405" s="332"/>
      <c r="AG405" s="332"/>
      <c r="AH405" s="332"/>
      <c r="AI405" s="332"/>
      <c r="AJ405" s="332"/>
      <c r="AK405" s="332"/>
      <c r="AL405" s="332"/>
      <c r="AM405" s="332"/>
      <c r="AN405" s="332"/>
      <c r="AO405" s="332"/>
      <c r="AP405" s="332"/>
      <c r="AQ405" s="332"/>
    </row>
    <row r="406" spans="1:43" ht="15.75" customHeight="1">
      <c r="A406" s="332"/>
      <c r="B406" s="332"/>
      <c r="C406" s="332"/>
      <c r="D406" s="332"/>
      <c r="E406" s="332"/>
      <c r="F406" s="332"/>
      <c r="G406" s="332"/>
      <c r="H406" s="332"/>
      <c r="I406" s="332"/>
      <c r="J406" s="332"/>
      <c r="K406" s="332"/>
      <c r="L406" s="332"/>
      <c r="M406" s="332"/>
      <c r="N406" s="332"/>
      <c r="O406" s="332"/>
      <c r="P406" s="1013"/>
      <c r="Q406" s="965"/>
      <c r="R406" s="332"/>
      <c r="S406" s="332"/>
      <c r="T406" s="332"/>
      <c r="U406" s="332"/>
      <c r="V406" s="332"/>
      <c r="W406" s="332"/>
      <c r="X406" s="332"/>
      <c r="Y406" s="332"/>
      <c r="Z406" s="332"/>
      <c r="AA406" s="332"/>
      <c r="AB406" s="332"/>
      <c r="AC406" s="332"/>
      <c r="AD406" s="332"/>
      <c r="AE406" s="332"/>
      <c r="AF406" s="332"/>
      <c r="AG406" s="332"/>
      <c r="AH406" s="332"/>
      <c r="AI406" s="332"/>
      <c r="AJ406" s="332"/>
      <c r="AK406" s="332"/>
      <c r="AL406" s="332"/>
      <c r="AM406" s="332"/>
      <c r="AN406" s="332"/>
      <c r="AO406" s="332"/>
      <c r="AP406" s="332"/>
      <c r="AQ406" s="332"/>
    </row>
    <row r="407" spans="1:43" ht="15.75" customHeight="1">
      <c r="A407" s="332"/>
      <c r="B407" s="332"/>
      <c r="C407" s="332"/>
      <c r="D407" s="332"/>
      <c r="E407" s="332"/>
      <c r="F407" s="332"/>
      <c r="G407" s="332"/>
      <c r="H407" s="332"/>
      <c r="I407" s="332"/>
      <c r="J407" s="332"/>
      <c r="K407" s="332"/>
      <c r="L407" s="332"/>
      <c r="M407" s="332"/>
      <c r="N407" s="332"/>
      <c r="O407" s="332"/>
      <c r="P407" s="1013"/>
      <c r="Q407" s="965"/>
      <c r="R407" s="332"/>
      <c r="S407" s="332"/>
      <c r="T407" s="332"/>
      <c r="U407" s="332"/>
      <c r="V407" s="332"/>
      <c r="W407" s="332"/>
      <c r="X407" s="332"/>
      <c r="Y407" s="332"/>
      <c r="Z407" s="332"/>
      <c r="AA407" s="332"/>
      <c r="AB407" s="332"/>
      <c r="AC407" s="332"/>
      <c r="AD407" s="332"/>
      <c r="AE407" s="332"/>
      <c r="AF407" s="332"/>
      <c r="AG407" s="332"/>
      <c r="AH407" s="332"/>
      <c r="AI407" s="332"/>
      <c r="AJ407" s="332"/>
      <c r="AK407" s="332"/>
      <c r="AL407" s="332"/>
      <c r="AM407" s="332"/>
      <c r="AN407" s="332"/>
      <c r="AO407" s="332"/>
      <c r="AP407" s="332"/>
      <c r="AQ407" s="332"/>
    </row>
    <row r="408" spans="1:43" ht="15.75" customHeight="1">
      <c r="A408" s="332"/>
      <c r="B408" s="332"/>
      <c r="C408" s="332"/>
      <c r="D408" s="332"/>
      <c r="E408" s="332"/>
      <c r="F408" s="332"/>
      <c r="G408" s="332"/>
      <c r="H408" s="332"/>
      <c r="I408" s="332"/>
      <c r="J408" s="332"/>
      <c r="K408" s="332"/>
      <c r="L408" s="332"/>
      <c r="M408" s="332"/>
      <c r="N408" s="332"/>
      <c r="O408" s="332"/>
      <c r="P408" s="1013"/>
      <c r="Q408" s="965"/>
      <c r="R408" s="332"/>
      <c r="S408" s="332"/>
      <c r="T408" s="332"/>
      <c r="U408" s="332"/>
      <c r="V408" s="332"/>
      <c r="W408" s="332"/>
      <c r="X408" s="332"/>
      <c r="Y408" s="332"/>
      <c r="Z408" s="332"/>
      <c r="AA408" s="332"/>
      <c r="AB408" s="332"/>
      <c r="AC408" s="332"/>
      <c r="AD408" s="332"/>
      <c r="AE408" s="332"/>
      <c r="AF408" s="332"/>
      <c r="AG408" s="332"/>
      <c r="AH408" s="332"/>
      <c r="AI408" s="332"/>
      <c r="AJ408" s="332"/>
      <c r="AK408" s="332"/>
      <c r="AL408" s="332"/>
      <c r="AM408" s="332"/>
      <c r="AN408" s="332"/>
      <c r="AO408" s="332"/>
      <c r="AP408" s="332"/>
      <c r="AQ408" s="332"/>
    </row>
    <row r="409" spans="1:43" ht="15.75" customHeight="1">
      <c r="A409" s="332"/>
      <c r="B409" s="332"/>
      <c r="C409" s="332"/>
      <c r="D409" s="332"/>
      <c r="E409" s="332"/>
      <c r="F409" s="332"/>
      <c r="G409" s="332"/>
      <c r="H409" s="332"/>
      <c r="I409" s="332"/>
      <c r="J409" s="332"/>
      <c r="K409" s="332"/>
      <c r="L409" s="332"/>
      <c r="M409" s="332"/>
      <c r="N409" s="332"/>
      <c r="O409" s="332"/>
      <c r="P409" s="1013"/>
      <c r="Q409" s="965"/>
      <c r="R409" s="332"/>
      <c r="S409" s="332"/>
      <c r="T409" s="332"/>
      <c r="U409" s="332"/>
      <c r="V409" s="332"/>
      <c r="W409" s="332"/>
      <c r="X409" s="332"/>
      <c r="Y409" s="332"/>
      <c r="Z409" s="332"/>
      <c r="AA409" s="332"/>
      <c r="AB409" s="332"/>
      <c r="AC409" s="332"/>
      <c r="AD409" s="332"/>
      <c r="AE409" s="332"/>
      <c r="AF409" s="332"/>
      <c r="AG409" s="332"/>
      <c r="AH409" s="332"/>
      <c r="AI409" s="332"/>
      <c r="AJ409" s="332"/>
      <c r="AK409" s="332"/>
      <c r="AL409" s="332"/>
      <c r="AM409" s="332"/>
      <c r="AN409" s="332"/>
      <c r="AO409" s="332"/>
      <c r="AP409" s="332"/>
      <c r="AQ409" s="332"/>
    </row>
    <row r="410" spans="1:43" ht="15.75" customHeight="1">
      <c r="A410" s="332"/>
      <c r="B410" s="332"/>
      <c r="C410" s="332"/>
      <c r="D410" s="332"/>
      <c r="E410" s="332"/>
      <c r="F410" s="332"/>
      <c r="G410" s="332"/>
      <c r="H410" s="332"/>
      <c r="I410" s="332"/>
      <c r="J410" s="332"/>
      <c r="K410" s="332"/>
      <c r="L410" s="332"/>
      <c r="M410" s="332"/>
      <c r="N410" s="332"/>
      <c r="O410" s="332"/>
      <c r="P410" s="1013"/>
      <c r="Q410" s="965"/>
      <c r="R410" s="332"/>
      <c r="S410" s="332"/>
      <c r="T410" s="332"/>
      <c r="U410" s="332"/>
      <c r="V410" s="332"/>
      <c r="W410" s="332"/>
      <c r="X410" s="332"/>
      <c r="Y410" s="332"/>
      <c r="Z410" s="332"/>
      <c r="AA410" s="332"/>
      <c r="AB410" s="332"/>
      <c r="AC410" s="332"/>
      <c r="AD410" s="332"/>
      <c r="AE410" s="332"/>
      <c r="AF410" s="332"/>
      <c r="AG410" s="332"/>
      <c r="AH410" s="332"/>
      <c r="AI410" s="332"/>
      <c r="AJ410" s="332"/>
      <c r="AK410" s="332"/>
      <c r="AL410" s="332"/>
      <c r="AM410" s="332"/>
      <c r="AN410" s="332"/>
      <c r="AO410" s="332"/>
      <c r="AP410" s="332"/>
      <c r="AQ410" s="332"/>
    </row>
    <row r="411" spans="1:43" ht="15.75" customHeight="1">
      <c r="A411" s="332"/>
      <c r="B411" s="332"/>
      <c r="C411" s="332"/>
      <c r="D411" s="332"/>
      <c r="E411" s="332"/>
      <c r="F411" s="332"/>
      <c r="G411" s="332"/>
      <c r="H411" s="332"/>
      <c r="I411" s="332"/>
      <c r="J411" s="332"/>
      <c r="K411" s="332"/>
      <c r="L411" s="332"/>
      <c r="M411" s="332"/>
      <c r="N411" s="332"/>
      <c r="O411" s="332"/>
      <c r="P411" s="1013"/>
      <c r="Q411" s="965"/>
      <c r="R411" s="332"/>
      <c r="S411" s="332"/>
      <c r="T411" s="332"/>
      <c r="U411" s="332"/>
      <c r="V411" s="332"/>
      <c r="W411" s="332"/>
      <c r="X411" s="332"/>
      <c r="Y411" s="332"/>
      <c r="Z411" s="332"/>
      <c r="AA411" s="332"/>
      <c r="AB411" s="332"/>
      <c r="AC411" s="332"/>
      <c r="AD411" s="332"/>
      <c r="AE411" s="332"/>
      <c r="AF411" s="332"/>
      <c r="AG411" s="332"/>
      <c r="AH411" s="332"/>
      <c r="AI411" s="332"/>
      <c r="AJ411" s="332"/>
      <c r="AK411" s="332"/>
      <c r="AL411" s="332"/>
      <c r="AM411" s="332"/>
      <c r="AN411" s="332"/>
      <c r="AO411" s="332"/>
      <c r="AP411" s="332"/>
      <c r="AQ411" s="332"/>
    </row>
    <row r="412" spans="1:43" ht="15.75" customHeight="1">
      <c r="A412" s="332"/>
      <c r="B412" s="332"/>
      <c r="C412" s="332"/>
      <c r="D412" s="332"/>
      <c r="E412" s="332"/>
      <c r="F412" s="332"/>
      <c r="G412" s="332"/>
      <c r="H412" s="332"/>
      <c r="I412" s="332"/>
      <c r="J412" s="332"/>
      <c r="K412" s="332"/>
      <c r="L412" s="332"/>
      <c r="M412" s="332"/>
      <c r="N412" s="332"/>
      <c r="O412" s="332"/>
      <c r="P412" s="1013"/>
      <c r="Q412" s="965"/>
      <c r="R412" s="332"/>
      <c r="S412" s="332"/>
      <c r="T412" s="332"/>
      <c r="U412" s="332"/>
      <c r="V412" s="332"/>
      <c r="W412" s="332"/>
      <c r="X412" s="332"/>
      <c r="Y412" s="332"/>
      <c r="Z412" s="332"/>
      <c r="AA412" s="332"/>
      <c r="AB412" s="332"/>
      <c r="AC412" s="332"/>
      <c r="AD412" s="332"/>
      <c r="AE412" s="332"/>
      <c r="AF412" s="332"/>
      <c r="AG412" s="332"/>
      <c r="AH412" s="332"/>
      <c r="AI412" s="332"/>
      <c r="AJ412" s="332"/>
      <c r="AK412" s="332"/>
      <c r="AL412" s="332"/>
      <c r="AM412" s="332"/>
      <c r="AN412" s="332"/>
      <c r="AO412" s="332"/>
      <c r="AP412" s="332"/>
      <c r="AQ412" s="332"/>
    </row>
    <row r="413" spans="1:43" ht="15.75" customHeight="1">
      <c r="A413" s="332"/>
      <c r="B413" s="332"/>
      <c r="C413" s="332"/>
      <c r="D413" s="332"/>
      <c r="E413" s="332"/>
      <c r="F413" s="332"/>
      <c r="G413" s="332"/>
      <c r="H413" s="332"/>
      <c r="I413" s="332"/>
      <c r="J413" s="332"/>
      <c r="K413" s="332"/>
      <c r="L413" s="332"/>
      <c r="M413" s="332"/>
      <c r="N413" s="332"/>
      <c r="O413" s="332"/>
      <c r="P413" s="1013"/>
      <c r="Q413" s="965"/>
      <c r="R413" s="332"/>
      <c r="S413" s="332"/>
      <c r="T413" s="332"/>
      <c r="U413" s="332"/>
      <c r="V413" s="332"/>
      <c r="W413" s="332"/>
      <c r="X413" s="332"/>
      <c r="Y413" s="332"/>
      <c r="Z413" s="332"/>
      <c r="AA413" s="332"/>
      <c r="AB413" s="332"/>
      <c r="AC413" s="332"/>
      <c r="AD413" s="332"/>
      <c r="AE413" s="332"/>
      <c r="AF413" s="332"/>
      <c r="AG413" s="332"/>
      <c r="AH413" s="332"/>
      <c r="AI413" s="332"/>
      <c r="AJ413" s="332"/>
      <c r="AK413" s="332"/>
      <c r="AL413" s="332"/>
      <c r="AM413" s="332"/>
      <c r="AN413" s="332"/>
      <c r="AO413" s="332"/>
      <c r="AP413" s="332"/>
      <c r="AQ413" s="332"/>
    </row>
    <row r="414" spans="1:43" ht="15.75" customHeight="1">
      <c r="A414" s="332"/>
      <c r="B414" s="332"/>
      <c r="C414" s="332"/>
      <c r="D414" s="332"/>
      <c r="E414" s="332"/>
      <c r="F414" s="332"/>
      <c r="G414" s="332"/>
      <c r="H414" s="332"/>
      <c r="I414" s="332"/>
      <c r="J414" s="332"/>
      <c r="K414" s="332"/>
      <c r="L414" s="332"/>
      <c r="M414" s="332"/>
      <c r="N414" s="332"/>
      <c r="O414" s="332"/>
      <c r="P414" s="1013"/>
      <c r="Q414" s="965"/>
      <c r="R414" s="332"/>
      <c r="S414" s="332"/>
      <c r="T414" s="332"/>
      <c r="U414" s="332"/>
      <c r="V414" s="332"/>
      <c r="W414" s="332"/>
      <c r="X414" s="332"/>
      <c r="Y414" s="332"/>
      <c r="Z414" s="332"/>
      <c r="AA414" s="332"/>
      <c r="AB414" s="332"/>
      <c r="AC414" s="332"/>
      <c r="AD414" s="332"/>
      <c r="AE414" s="332"/>
      <c r="AF414" s="332"/>
      <c r="AG414" s="332"/>
      <c r="AH414" s="332"/>
      <c r="AI414" s="332"/>
      <c r="AJ414" s="332"/>
      <c r="AK414" s="332"/>
      <c r="AL414" s="332"/>
      <c r="AM414" s="332"/>
      <c r="AN414" s="332"/>
      <c r="AO414" s="332"/>
      <c r="AP414" s="332"/>
      <c r="AQ414" s="332"/>
    </row>
    <row r="415" spans="1:43" ht="15.75" customHeight="1">
      <c r="A415" s="332"/>
      <c r="B415" s="332"/>
      <c r="C415" s="332"/>
      <c r="D415" s="332"/>
      <c r="E415" s="332"/>
      <c r="F415" s="332"/>
      <c r="G415" s="332"/>
      <c r="H415" s="332"/>
      <c r="I415" s="332"/>
      <c r="J415" s="332"/>
      <c r="K415" s="332"/>
      <c r="L415" s="332"/>
      <c r="M415" s="332"/>
      <c r="N415" s="332"/>
      <c r="O415" s="332"/>
      <c r="P415" s="1013"/>
      <c r="Q415" s="965"/>
      <c r="R415" s="332"/>
      <c r="S415" s="332"/>
      <c r="T415" s="332"/>
      <c r="U415" s="332"/>
      <c r="V415" s="332"/>
      <c r="W415" s="332"/>
      <c r="X415" s="332"/>
      <c r="Y415" s="332"/>
      <c r="Z415" s="332"/>
      <c r="AA415" s="332"/>
      <c r="AB415" s="332"/>
      <c r="AC415" s="332"/>
      <c r="AD415" s="332"/>
      <c r="AE415" s="332"/>
      <c r="AF415" s="332"/>
      <c r="AG415" s="332"/>
      <c r="AH415" s="332"/>
      <c r="AI415" s="332"/>
      <c r="AJ415" s="332"/>
      <c r="AK415" s="332"/>
      <c r="AL415" s="332"/>
      <c r="AM415" s="332"/>
      <c r="AN415" s="332"/>
      <c r="AO415" s="332"/>
      <c r="AP415" s="332"/>
      <c r="AQ415" s="332"/>
    </row>
    <row r="416" spans="1:43" ht="15.75" customHeight="1">
      <c r="A416" s="332"/>
      <c r="B416" s="332"/>
      <c r="C416" s="332"/>
      <c r="D416" s="332"/>
      <c r="E416" s="332"/>
      <c r="F416" s="332"/>
      <c r="G416" s="332"/>
      <c r="H416" s="332"/>
      <c r="I416" s="332"/>
      <c r="J416" s="332"/>
      <c r="K416" s="332"/>
      <c r="L416" s="332"/>
      <c r="M416" s="332"/>
      <c r="N416" s="332"/>
      <c r="O416" s="332"/>
      <c r="P416" s="1013"/>
      <c r="Q416" s="965"/>
      <c r="R416" s="332"/>
      <c r="S416" s="332"/>
      <c r="T416" s="332"/>
      <c r="U416" s="332"/>
      <c r="V416" s="332"/>
      <c r="W416" s="332"/>
      <c r="X416" s="332"/>
      <c r="Y416" s="332"/>
      <c r="Z416" s="332"/>
      <c r="AA416" s="332"/>
      <c r="AB416" s="332"/>
      <c r="AC416" s="332"/>
      <c r="AD416" s="332"/>
      <c r="AE416" s="332"/>
      <c r="AF416" s="332"/>
      <c r="AG416" s="332"/>
      <c r="AH416" s="332"/>
      <c r="AI416" s="332"/>
      <c r="AJ416" s="332"/>
      <c r="AK416" s="332"/>
      <c r="AL416" s="332"/>
      <c r="AM416" s="332"/>
      <c r="AN416" s="332"/>
      <c r="AO416" s="332"/>
      <c r="AP416" s="332"/>
      <c r="AQ416" s="332"/>
    </row>
    <row r="417" spans="1:43" ht="15.75" customHeight="1">
      <c r="A417" s="332"/>
      <c r="B417" s="332"/>
      <c r="C417" s="332"/>
      <c r="D417" s="332"/>
      <c r="E417" s="332"/>
      <c r="F417" s="332"/>
      <c r="G417" s="332"/>
      <c r="H417" s="332"/>
      <c r="I417" s="332"/>
      <c r="J417" s="332"/>
      <c r="K417" s="332"/>
      <c r="L417" s="332"/>
      <c r="M417" s="332"/>
      <c r="N417" s="332"/>
      <c r="O417" s="332"/>
      <c r="P417" s="1013"/>
      <c r="Q417" s="965"/>
      <c r="R417" s="332"/>
      <c r="S417" s="332"/>
      <c r="T417" s="332"/>
      <c r="U417" s="332"/>
      <c r="V417" s="332"/>
      <c r="W417" s="332"/>
      <c r="X417" s="332"/>
      <c r="Y417" s="332"/>
      <c r="Z417" s="332"/>
      <c r="AA417" s="332"/>
      <c r="AB417" s="332"/>
      <c r="AC417" s="332"/>
      <c r="AD417" s="332"/>
      <c r="AE417" s="332"/>
      <c r="AF417" s="332"/>
      <c r="AG417" s="332"/>
      <c r="AH417" s="332"/>
      <c r="AI417" s="332"/>
      <c r="AJ417" s="332"/>
      <c r="AK417" s="332"/>
      <c r="AL417" s="332"/>
      <c r="AM417" s="332"/>
      <c r="AN417" s="332"/>
      <c r="AO417" s="332"/>
      <c r="AP417" s="332"/>
      <c r="AQ417" s="332"/>
    </row>
    <row r="418" spans="1:43" ht="15.75" customHeight="1">
      <c r="A418" s="332"/>
      <c r="B418" s="332"/>
      <c r="C418" s="332"/>
      <c r="D418" s="332"/>
      <c r="E418" s="332"/>
      <c r="F418" s="332"/>
      <c r="G418" s="332"/>
      <c r="H418" s="332"/>
      <c r="I418" s="332"/>
      <c r="J418" s="332"/>
      <c r="K418" s="332"/>
      <c r="L418" s="332"/>
      <c r="M418" s="332"/>
      <c r="N418" s="332"/>
      <c r="O418" s="332"/>
      <c r="P418" s="1013"/>
      <c r="Q418" s="965"/>
      <c r="R418" s="332"/>
      <c r="S418" s="332"/>
      <c r="T418" s="332"/>
      <c r="U418" s="332"/>
      <c r="V418" s="332"/>
      <c r="W418" s="332"/>
      <c r="X418" s="332"/>
      <c r="Y418" s="332"/>
      <c r="Z418" s="332"/>
      <c r="AA418" s="332"/>
      <c r="AB418" s="332"/>
      <c r="AC418" s="332"/>
      <c r="AD418" s="332"/>
      <c r="AE418" s="332"/>
      <c r="AF418" s="332"/>
      <c r="AG418" s="332"/>
      <c r="AH418" s="332"/>
      <c r="AI418" s="332"/>
      <c r="AJ418" s="332"/>
      <c r="AK418" s="332"/>
      <c r="AL418" s="332"/>
      <c r="AM418" s="332"/>
      <c r="AN418" s="332"/>
      <c r="AO418" s="332"/>
      <c r="AP418" s="332"/>
      <c r="AQ418" s="332"/>
    </row>
    <row r="419" spans="1:43" ht="15.75" customHeight="1">
      <c r="A419" s="332"/>
      <c r="B419" s="332"/>
      <c r="C419" s="332"/>
      <c r="D419" s="332"/>
      <c r="E419" s="332"/>
      <c r="F419" s="332"/>
      <c r="G419" s="332"/>
      <c r="H419" s="332"/>
      <c r="I419" s="332"/>
      <c r="J419" s="332"/>
      <c r="K419" s="332"/>
      <c r="L419" s="332"/>
      <c r="M419" s="332"/>
      <c r="N419" s="332"/>
      <c r="O419" s="332"/>
      <c r="P419" s="1013"/>
      <c r="Q419" s="965"/>
      <c r="R419" s="332"/>
      <c r="S419" s="332"/>
      <c r="T419" s="332"/>
      <c r="U419" s="332"/>
      <c r="V419" s="332"/>
      <c r="W419" s="332"/>
      <c r="X419" s="332"/>
      <c r="Y419" s="332"/>
      <c r="Z419" s="332"/>
      <c r="AA419" s="332"/>
      <c r="AB419" s="332"/>
      <c r="AC419" s="332"/>
      <c r="AD419" s="332"/>
      <c r="AE419" s="332"/>
      <c r="AF419" s="332"/>
      <c r="AG419" s="332"/>
      <c r="AH419" s="332"/>
      <c r="AI419" s="332"/>
      <c r="AJ419" s="332"/>
      <c r="AK419" s="332"/>
      <c r="AL419" s="332"/>
      <c r="AM419" s="332"/>
      <c r="AN419" s="332"/>
      <c r="AO419" s="332"/>
      <c r="AP419" s="332"/>
      <c r="AQ419" s="332"/>
    </row>
    <row r="420" spans="1:43" ht="15.75" customHeight="1">
      <c r="A420" s="332"/>
      <c r="B420" s="332"/>
      <c r="C420" s="332"/>
      <c r="D420" s="332"/>
      <c r="E420" s="332"/>
      <c r="F420" s="332"/>
      <c r="G420" s="332"/>
      <c r="H420" s="332"/>
      <c r="I420" s="332"/>
      <c r="J420" s="332"/>
      <c r="K420" s="332"/>
      <c r="L420" s="332"/>
      <c r="M420" s="332"/>
      <c r="N420" s="332"/>
      <c r="O420" s="332"/>
      <c r="P420" s="1013"/>
      <c r="Q420" s="965"/>
      <c r="R420" s="332"/>
      <c r="S420" s="332"/>
      <c r="T420" s="332"/>
      <c r="U420" s="332"/>
      <c r="V420" s="332"/>
      <c r="W420" s="332"/>
      <c r="X420" s="332"/>
      <c r="Y420" s="332"/>
      <c r="Z420" s="332"/>
      <c r="AA420" s="332"/>
      <c r="AB420" s="332"/>
      <c r="AC420" s="332"/>
      <c r="AD420" s="332"/>
      <c r="AE420" s="332"/>
      <c r="AF420" s="332"/>
      <c r="AG420" s="332"/>
      <c r="AH420" s="332"/>
      <c r="AI420" s="332"/>
      <c r="AJ420" s="332"/>
      <c r="AK420" s="332"/>
      <c r="AL420" s="332"/>
      <c r="AM420" s="332"/>
      <c r="AN420" s="332"/>
      <c r="AO420" s="332"/>
      <c r="AP420" s="332"/>
      <c r="AQ420" s="332"/>
    </row>
    <row r="421" spans="1:43" ht="15.75" customHeight="1">
      <c r="A421" s="332"/>
      <c r="B421" s="332"/>
      <c r="C421" s="332"/>
      <c r="D421" s="332"/>
      <c r="E421" s="332"/>
      <c r="F421" s="332"/>
      <c r="G421" s="332"/>
      <c r="H421" s="332"/>
      <c r="I421" s="332"/>
      <c r="J421" s="332"/>
      <c r="K421" s="332"/>
      <c r="L421" s="332"/>
      <c r="M421" s="332"/>
      <c r="N421" s="332"/>
      <c r="O421" s="332"/>
      <c r="P421" s="1013"/>
      <c r="Q421" s="965"/>
      <c r="R421" s="332"/>
      <c r="S421" s="332"/>
      <c r="T421" s="332"/>
      <c r="U421" s="332"/>
      <c r="V421" s="332"/>
      <c r="W421" s="332"/>
      <c r="X421" s="332"/>
      <c r="Y421" s="332"/>
      <c r="Z421" s="332"/>
      <c r="AA421" s="332"/>
      <c r="AB421" s="332"/>
      <c r="AC421" s="332"/>
      <c r="AD421" s="332"/>
      <c r="AE421" s="332"/>
      <c r="AF421" s="332"/>
      <c r="AG421" s="332"/>
      <c r="AH421" s="332"/>
      <c r="AI421" s="332"/>
      <c r="AJ421" s="332"/>
      <c r="AK421" s="332"/>
      <c r="AL421" s="332"/>
      <c r="AM421" s="332"/>
      <c r="AN421" s="332"/>
      <c r="AO421" s="332"/>
      <c r="AP421" s="332"/>
      <c r="AQ421" s="332"/>
    </row>
    <row r="422" spans="1:43" ht="15.75" customHeight="1">
      <c r="A422" s="332"/>
      <c r="B422" s="332"/>
      <c r="C422" s="332"/>
      <c r="D422" s="332"/>
      <c r="E422" s="332"/>
      <c r="F422" s="332"/>
      <c r="G422" s="332"/>
      <c r="H422" s="332"/>
      <c r="I422" s="332"/>
      <c r="J422" s="332"/>
      <c r="K422" s="332"/>
      <c r="L422" s="332"/>
      <c r="M422" s="332"/>
      <c r="N422" s="332"/>
      <c r="O422" s="332"/>
      <c r="P422" s="1013"/>
      <c r="Q422" s="965"/>
      <c r="R422" s="332"/>
      <c r="S422" s="332"/>
      <c r="T422" s="332"/>
      <c r="U422" s="332"/>
      <c r="V422" s="332"/>
      <c r="W422" s="332"/>
      <c r="X422" s="332"/>
      <c r="Y422" s="332"/>
      <c r="Z422" s="332"/>
      <c r="AA422" s="332"/>
      <c r="AB422" s="332"/>
      <c r="AC422" s="332"/>
      <c r="AD422" s="332"/>
      <c r="AE422" s="332"/>
      <c r="AF422" s="332"/>
      <c r="AG422" s="332"/>
      <c r="AH422" s="332"/>
      <c r="AI422" s="332"/>
      <c r="AJ422" s="332"/>
      <c r="AK422" s="332"/>
      <c r="AL422" s="332"/>
      <c r="AM422" s="332"/>
      <c r="AN422" s="332"/>
      <c r="AO422" s="332"/>
      <c r="AP422" s="332"/>
      <c r="AQ422" s="332"/>
    </row>
    <row r="423" spans="1:43" ht="15.75" customHeight="1">
      <c r="A423" s="332"/>
      <c r="B423" s="332"/>
      <c r="C423" s="332"/>
      <c r="D423" s="332"/>
      <c r="E423" s="332"/>
      <c r="F423" s="332"/>
      <c r="G423" s="332"/>
      <c r="H423" s="332"/>
      <c r="I423" s="332"/>
      <c r="J423" s="332"/>
      <c r="K423" s="332"/>
      <c r="L423" s="332"/>
      <c r="M423" s="332"/>
      <c r="N423" s="332"/>
      <c r="O423" s="332"/>
      <c r="P423" s="1013"/>
      <c r="Q423" s="965"/>
      <c r="R423" s="332"/>
      <c r="S423" s="332"/>
      <c r="T423" s="332"/>
      <c r="U423" s="332"/>
      <c r="V423" s="332"/>
      <c r="W423" s="332"/>
      <c r="X423" s="332"/>
      <c r="Y423" s="332"/>
      <c r="Z423" s="332"/>
      <c r="AA423" s="332"/>
      <c r="AB423" s="332"/>
      <c r="AC423" s="332"/>
      <c r="AD423" s="332"/>
      <c r="AE423" s="332"/>
      <c r="AF423" s="332"/>
      <c r="AG423" s="332"/>
      <c r="AH423" s="332"/>
      <c r="AI423" s="332"/>
      <c r="AJ423" s="332"/>
      <c r="AK423" s="332"/>
      <c r="AL423" s="332"/>
      <c r="AM423" s="332"/>
      <c r="AN423" s="332"/>
      <c r="AO423" s="332"/>
      <c r="AP423" s="332"/>
      <c r="AQ423" s="332"/>
    </row>
    <row r="424" spans="1:43" ht="15.75" customHeight="1">
      <c r="A424" s="332"/>
      <c r="B424" s="332"/>
      <c r="C424" s="332"/>
      <c r="D424" s="332"/>
      <c r="E424" s="332"/>
      <c r="F424" s="332"/>
      <c r="G424" s="332"/>
      <c r="H424" s="332"/>
      <c r="I424" s="332"/>
      <c r="J424" s="332"/>
      <c r="K424" s="332"/>
      <c r="L424" s="332"/>
      <c r="M424" s="332"/>
      <c r="N424" s="332"/>
      <c r="O424" s="332"/>
      <c r="P424" s="1013"/>
      <c r="Q424" s="965"/>
      <c r="R424" s="332"/>
      <c r="S424" s="332"/>
      <c r="T424" s="332"/>
      <c r="U424" s="332"/>
      <c r="V424" s="332"/>
      <c r="W424" s="332"/>
      <c r="X424" s="332"/>
      <c r="Y424" s="332"/>
      <c r="Z424" s="332"/>
      <c r="AA424" s="332"/>
      <c r="AB424" s="332"/>
      <c r="AC424" s="332"/>
      <c r="AD424" s="332"/>
      <c r="AE424" s="332"/>
      <c r="AF424" s="332"/>
      <c r="AG424" s="332"/>
      <c r="AH424" s="332"/>
      <c r="AI424" s="332"/>
      <c r="AJ424" s="332"/>
      <c r="AK424" s="332"/>
      <c r="AL424" s="332"/>
      <c r="AM424" s="332"/>
      <c r="AN424" s="332"/>
      <c r="AO424" s="332"/>
      <c r="AP424" s="332"/>
      <c r="AQ424" s="332"/>
    </row>
    <row r="425" spans="1:43" ht="15.75" customHeight="1">
      <c r="A425" s="332"/>
      <c r="B425" s="332"/>
      <c r="C425" s="332"/>
      <c r="D425" s="332"/>
      <c r="E425" s="332"/>
      <c r="F425" s="332"/>
      <c r="G425" s="332"/>
      <c r="H425" s="332"/>
      <c r="I425" s="332"/>
      <c r="J425" s="332"/>
      <c r="K425" s="332"/>
      <c r="L425" s="332"/>
      <c r="M425" s="332"/>
      <c r="N425" s="332"/>
      <c r="O425" s="332"/>
      <c r="P425" s="1013"/>
      <c r="Q425" s="965"/>
      <c r="R425" s="332"/>
      <c r="S425" s="332"/>
      <c r="T425" s="332"/>
      <c r="U425" s="332"/>
      <c r="V425" s="332"/>
      <c r="W425" s="332"/>
      <c r="X425" s="332"/>
      <c r="Y425" s="332"/>
      <c r="Z425" s="332"/>
      <c r="AA425" s="332"/>
      <c r="AB425" s="332"/>
      <c r="AC425" s="332"/>
      <c r="AD425" s="332"/>
      <c r="AE425" s="332"/>
      <c r="AF425" s="332"/>
      <c r="AG425" s="332"/>
      <c r="AH425" s="332"/>
      <c r="AI425" s="332"/>
      <c r="AJ425" s="332"/>
      <c r="AK425" s="332"/>
      <c r="AL425" s="332"/>
      <c r="AM425" s="332"/>
      <c r="AN425" s="332"/>
      <c r="AO425" s="332"/>
      <c r="AP425" s="332"/>
      <c r="AQ425" s="332"/>
    </row>
    <row r="426" spans="1:43" ht="15.75" customHeight="1">
      <c r="A426" s="332"/>
      <c r="B426" s="332"/>
      <c r="C426" s="332"/>
      <c r="D426" s="332"/>
      <c r="E426" s="332"/>
      <c r="F426" s="332"/>
      <c r="G426" s="332"/>
      <c r="H426" s="332"/>
      <c r="I426" s="332"/>
      <c r="J426" s="332"/>
      <c r="K426" s="332"/>
      <c r="L426" s="332"/>
      <c r="M426" s="332"/>
      <c r="N426" s="332"/>
      <c r="O426" s="332"/>
      <c r="P426" s="1013"/>
      <c r="Q426" s="965"/>
      <c r="R426" s="332"/>
      <c r="S426" s="332"/>
      <c r="T426" s="332"/>
      <c r="U426" s="332"/>
      <c r="V426" s="332"/>
      <c r="W426" s="332"/>
      <c r="X426" s="332"/>
      <c r="Y426" s="332"/>
      <c r="Z426" s="332"/>
      <c r="AA426" s="332"/>
      <c r="AB426" s="332"/>
      <c r="AC426" s="332"/>
      <c r="AD426" s="332"/>
      <c r="AE426" s="332"/>
      <c r="AF426" s="332"/>
      <c r="AG426" s="332"/>
      <c r="AH426" s="332"/>
      <c r="AI426" s="332"/>
      <c r="AJ426" s="332"/>
      <c r="AK426" s="332"/>
      <c r="AL426" s="332"/>
      <c r="AM426" s="332"/>
      <c r="AN426" s="332"/>
      <c r="AO426" s="332"/>
      <c r="AP426" s="332"/>
      <c r="AQ426" s="332"/>
    </row>
    <row r="427" spans="1:43" ht="15.75" customHeight="1">
      <c r="A427" s="332"/>
      <c r="B427" s="332"/>
      <c r="C427" s="332"/>
      <c r="D427" s="332"/>
      <c r="E427" s="332"/>
      <c r="F427" s="332"/>
      <c r="G427" s="332"/>
      <c r="H427" s="332"/>
      <c r="I427" s="332"/>
      <c r="J427" s="332"/>
      <c r="K427" s="332"/>
      <c r="L427" s="332"/>
      <c r="M427" s="332"/>
      <c r="N427" s="332"/>
      <c r="O427" s="332"/>
      <c r="P427" s="1013"/>
      <c r="Q427" s="965"/>
      <c r="R427" s="332"/>
      <c r="S427" s="332"/>
      <c r="T427" s="332"/>
      <c r="U427" s="332"/>
      <c r="V427" s="332"/>
      <c r="W427" s="332"/>
      <c r="X427" s="332"/>
      <c r="Y427" s="332"/>
      <c r="Z427" s="332"/>
      <c r="AA427" s="332"/>
      <c r="AB427" s="332"/>
      <c r="AC427" s="332"/>
      <c r="AD427" s="332"/>
      <c r="AE427" s="332"/>
      <c r="AF427" s="332"/>
      <c r="AG427" s="332"/>
      <c r="AH427" s="332"/>
      <c r="AI427" s="332"/>
      <c r="AJ427" s="332"/>
      <c r="AK427" s="332"/>
      <c r="AL427" s="332"/>
      <c r="AM427" s="332"/>
      <c r="AN427" s="332"/>
      <c r="AO427" s="332"/>
      <c r="AP427" s="332"/>
      <c r="AQ427" s="332"/>
    </row>
    <row r="428" spans="1:43" ht="15.75" customHeight="1">
      <c r="A428" s="332"/>
      <c r="B428" s="332"/>
      <c r="C428" s="332"/>
      <c r="D428" s="332"/>
      <c r="E428" s="332"/>
      <c r="F428" s="332"/>
      <c r="G428" s="332"/>
      <c r="H428" s="332"/>
      <c r="I428" s="332"/>
      <c r="J428" s="332"/>
      <c r="K428" s="332"/>
      <c r="L428" s="332"/>
      <c r="M428" s="332"/>
      <c r="N428" s="332"/>
      <c r="O428" s="332"/>
      <c r="P428" s="1013"/>
      <c r="Q428" s="965"/>
      <c r="R428" s="332"/>
      <c r="S428" s="332"/>
      <c r="T428" s="332"/>
      <c r="U428" s="332"/>
      <c r="V428" s="332"/>
      <c r="W428" s="332"/>
      <c r="X428" s="332"/>
      <c r="Y428" s="332"/>
      <c r="Z428" s="332"/>
      <c r="AA428" s="332"/>
      <c r="AB428" s="332"/>
      <c r="AC428" s="332"/>
      <c r="AD428" s="332"/>
      <c r="AE428" s="332"/>
      <c r="AF428" s="332"/>
      <c r="AG428" s="332"/>
      <c r="AH428" s="332"/>
      <c r="AI428" s="332"/>
      <c r="AJ428" s="332"/>
      <c r="AK428" s="332"/>
      <c r="AL428" s="332"/>
      <c r="AM428" s="332"/>
      <c r="AN428" s="332"/>
      <c r="AO428" s="332"/>
      <c r="AP428" s="332"/>
      <c r="AQ428" s="332"/>
    </row>
    <row r="429" spans="1:43" ht="15.75" customHeight="1">
      <c r="A429" s="332"/>
      <c r="B429" s="332"/>
      <c r="C429" s="332"/>
      <c r="D429" s="332"/>
      <c r="E429" s="332"/>
      <c r="F429" s="332"/>
      <c r="G429" s="332"/>
      <c r="H429" s="332"/>
      <c r="I429" s="332"/>
      <c r="J429" s="332"/>
      <c r="K429" s="332"/>
      <c r="L429" s="332"/>
      <c r="M429" s="332"/>
      <c r="N429" s="332"/>
      <c r="O429" s="332"/>
      <c r="P429" s="1013"/>
      <c r="Q429" s="965"/>
      <c r="R429" s="332"/>
      <c r="S429" s="332"/>
      <c r="T429" s="332"/>
      <c r="U429" s="332"/>
      <c r="V429" s="332"/>
      <c r="W429" s="332"/>
      <c r="X429" s="332"/>
      <c r="Y429" s="332"/>
      <c r="Z429" s="332"/>
      <c r="AA429" s="332"/>
      <c r="AB429" s="332"/>
      <c r="AC429" s="332"/>
      <c r="AD429" s="332"/>
      <c r="AE429" s="332"/>
      <c r="AF429" s="332"/>
      <c r="AG429" s="332"/>
      <c r="AH429" s="332"/>
      <c r="AI429" s="332"/>
      <c r="AJ429" s="332"/>
      <c r="AK429" s="332"/>
      <c r="AL429" s="332"/>
      <c r="AM429" s="332"/>
      <c r="AN429" s="332"/>
      <c r="AO429" s="332"/>
      <c r="AP429" s="332"/>
      <c r="AQ429" s="332"/>
    </row>
    <row r="430" spans="1:43" ht="15.75" customHeight="1">
      <c r="A430" s="332"/>
      <c r="B430" s="332"/>
      <c r="C430" s="332"/>
      <c r="D430" s="332"/>
      <c r="E430" s="332"/>
      <c r="F430" s="332"/>
      <c r="G430" s="332"/>
      <c r="H430" s="332"/>
      <c r="I430" s="332"/>
      <c r="J430" s="332"/>
      <c r="K430" s="332"/>
      <c r="L430" s="332"/>
      <c r="M430" s="332"/>
      <c r="N430" s="332"/>
      <c r="O430" s="332"/>
      <c r="P430" s="1013"/>
      <c r="Q430" s="965"/>
      <c r="R430" s="332"/>
      <c r="S430" s="332"/>
      <c r="T430" s="332"/>
      <c r="U430" s="332"/>
      <c r="V430" s="332"/>
      <c r="W430" s="332"/>
      <c r="X430" s="332"/>
      <c r="Y430" s="332"/>
      <c r="Z430" s="332"/>
      <c r="AA430" s="332"/>
      <c r="AB430" s="332"/>
      <c r="AC430" s="332"/>
      <c r="AD430" s="332"/>
      <c r="AE430" s="332"/>
      <c r="AF430" s="332"/>
      <c r="AG430" s="332"/>
      <c r="AH430" s="332"/>
      <c r="AI430" s="332"/>
      <c r="AJ430" s="332"/>
      <c r="AK430" s="332"/>
      <c r="AL430" s="332"/>
      <c r="AM430" s="332"/>
      <c r="AN430" s="332"/>
      <c r="AO430" s="332"/>
      <c r="AP430" s="332"/>
      <c r="AQ430" s="332"/>
    </row>
    <row r="431" spans="1:43" ht="15.75" customHeight="1">
      <c r="A431" s="332"/>
      <c r="B431" s="332"/>
      <c r="C431" s="332"/>
      <c r="D431" s="332"/>
      <c r="E431" s="332"/>
      <c r="F431" s="332"/>
      <c r="G431" s="332"/>
      <c r="H431" s="332"/>
      <c r="I431" s="332"/>
      <c r="J431" s="332"/>
      <c r="K431" s="332"/>
      <c r="L431" s="332"/>
      <c r="M431" s="332"/>
      <c r="N431" s="332"/>
      <c r="O431" s="332"/>
      <c r="P431" s="1013"/>
      <c r="Q431" s="965"/>
      <c r="R431" s="332"/>
      <c r="S431" s="332"/>
      <c r="T431" s="332"/>
      <c r="U431" s="332"/>
      <c r="V431" s="332"/>
      <c r="W431" s="332"/>
      <c r="X431" s="332"/>
      <c r="Y431" s="332"/>
      <c r="Z431" s="332"/>
      <c r="AA431" s="332"/>
      <c r="AB431" s="332"/>
      <c r="AC431" s="332"/>
      <c r="AD431" s="332"/>
      <c r="AE431" s="332"/>
      <c r="AF431" s="332"/>
      <c r="AG431" s="332"/>
      <c r="AH431" s="332"/>
      <c r="AI431" s="332"/>
      <c r="AJ431" s="332"/>
      <c r="AK431" s="332"/>
      <c r="AL431" s="332"/>
      <c r="AM431" s="332"/>
      <c r="AN431" s="332"/>
      <c r="AO431" s="332"/>
      <c r="AP431" s="332"/>
      <c r="AQ431" s="332"/>
    </row>
    <row r="432" spans="1:43" ht="15.75" customHeight="1">
      <c r="A432" s="332"/>
      <c r="B432" s="332"/>
      <c r="C432" s="332"/>
      <c r="D432" s="332"/>
      <c r="E432" s="332"/>
      <c r="F432" s="332"/>
      <c r="G432" s="332"/>
      <c r="H432" s="332"/>
      <c r="I432" s="332"/>
      <c r="J432" s="332"/>
      <c r="K432" s="332"/>
      <c r="L432" s="332"/>
      <c r="M432" s="332"/>
      <c r="N432" s="332"/>
      <c r="O432" s="332"/>
      <c r="P432" s="1013"/>
      <c r="Q432" s="965"/>
      <c r="R432" s="332"/>
      <c r="S432" s="332"/>
      <c r="T432" s="332"/>
      <c r="U432" s="332"/>
      <c r="V432" s="332"/>
      <c r="W432" s="332"/>
      <c r="X432" s="332"/>
      <c r="Y432" s="332"/>
      <c r="Z432" s="332"/>
      <c r="AA432" s="332"/>
      <c r="AB432" s="332"/>
      <c r="AC432" s="332"/>
      <c r="AD432" s="332"/>
      <c r="AE432" s="332"/>
      <c r="AF432" s="332"/>
      <c r="AG432" s="332"/>
      <c r="AH432" s="332"/>
      <c r="AI432" s="332"/>
      <c r="AJ432" s="332"/>
      <c r="AK432" s="332"/>
      <c r="AL432" s="332"/>
      <c r="AM432" s="332"/>
      <c r="AN432" s="332"/>
      <c r="AO432" s="332"/>
      <c r="AP432" s="332"/>
      <c r="AQ432" s="332"/>
    </row>
    <row r="433" spans="1:43" ht="15.75" customHeight="1">
      <c r="A433" s="332"/>
      <c r="B433" s="332"/>
      <c r="C433" s="332"/>
      <c r="D433" s="332"/>
      <c r="E433" s="332"/>
      <c r="F433" s="332"/>
      <c r="G433" s="332"/>
      <c r="H433" s="332"/>
      <c r="I433" s="332"/>
      <c r="J433" s="332"/>
      <c r="K433" s="332"/>
      <c r="L433" s="332"/>
      <c r="M433" s="332"/>
      <c r="N433" s="332"/>
      <c r="O433" s="332"/>
      <c r="P433" s="1013"/>
      <c r="Q433" s="965"/>
      <c r="R433" s="332"/>
      <c r="S433" s="332"/>
      <c r="T433" s="332"/>
      <c r="U433" s="332"/>
      <c r="V433" s="332"/>
      <c r="W433" s="332"/>
      <c r="X433" s="332"/>
      <c r="Y433" s="332"/>
      <c r="Z433" s="332"/>
      <c r="AA433" s="332"/>
      <c r="AB433" s="332"/>
      <c r="AC433" s="332"/>
      <c r="AD433" s="332"/>
      <c r="AE433" s="332"/>
      <c r="AF433" s="332"/>
      <c r="AG433" s="332"/>
      <c r="AH433" s="332"/>
      <c r="AI433" s="332"/>
      <c r="AJ433" s="332"/>
      <c r="AK433" s="332"/>
      <c r="AL433" s="332"/>
      <c r="AM433" s="332"/>
      <c r="AN433" s="332"/>
      <c r="AO433" s="332"/>
      <c r="AP433" s="332"/>
      <c r="AQ433" s="332"/>
    </row>
    <row r="434" spans="1:43" ht="15.75" customHeight="1">
      <c r="A434" s="332"/>
      <c r="B434" s="332"/>
      <c r="C434" s="332"/>
      <c r="D434" s="332"/>
      <c r="E434" s="332"/>
      <c r="F434" s="332"/>
      <c r="G434" s="332"/>
      <c r="H434" s="332"/>
      <c r="I434" s="332"/>
      <c r="J434" s="332"/>
      <c r="K434" s="332"/>
      <c r="L434" s="332"/>
      <c r="M434" s="332"/>
      <c r="N434" s="332"/>
      <c r="O434" s="332"/>
      <c r="P434" s="1013"/>
      <c r="Q434" s="965"/>
      <c r="R434" s="332"/>
      <c r="S434" s="332"/>
      <c r="T434" s="332"/>
      <c r="U434" s="332"/>
      <c r="V434" s="332"/>
      <c r="W434" s="332"/>
      <c r="X434" s="332"/>
      <c r="Y434" s="332"/>
      <c r="Z434" s="332"/>
      <c r="AA434" s="332"/>
      <c r="AB434" s="332"/>
      <c r="AC434" s="332"/>
      <c r="AD434" s="332"/>
      <c r="AE434" s="332"/>
      <c r="AF434" s="332"/>
      <c r="AG434" s="332"/>
      <c r="AH434" s="332"/>
      <c r="AI434" s="332"/>
      <c r="AJ434" s="332"/>
      <c r="AK434" s="332"/>
      <c r="AL434" s="332"/>
      <c r="AM434" s="332"/>
      <c r="AN434" s="332"/>
      <c r="AO434" s="332"/>
      <c r="AP434" s="332"/>
      <c r="AQ434" s="332"/>
    </row>
    <row r="435" spans="1:43" ht="15.75" customHeight="1">
      <c r="A435" s="332"/>
      <c r="B435" s="332"/>
      <c r="C435" s="332"/>
      <c r="D435" s="332"/>
      <c r="E435" s="332"/>
      <c r="F435" s="332"/>
      <c r="G435" s="332"/>
      <c r="H435" s="332"/>
      <c r="I435" s="332"/>
      <c r="J435" s="332"/>
      <c r="K435" s="332"/>
      <c r="L435" s="332"/>
      <c r="M435" s="332"/>
      <c r="N435" s="332"/>
      <c r="O435" s="332"/>
      <c r="P435" s="1013"/>
      <c r="Q435" s="965"/>
      <c r="R435" s="332"/>
      <c r="S435" s="332"/>
      <c r="T435" s="332"/>
      <c r="U435" s="332"/>
      <c r="V435" s="332"/>
      <c r="W435" s="332"/>
      <c r="X435" s="332"/>
      <c r="Y435" s="332"/>
      <c r="Z435" s="332"/>
      <c r="AA435" s="332"/>
      <c r="AB435" s="332"/>
      <c r="AC435" s="332"/>
      <c r="AD435" s="332"/>
      <c r="AE435" s="332"/>
      <c r="AF435" s="332"/>
      <c r="AG435" s="332"/>
      <c r="AH435" s="332"/>
      <c r="AI435" s="332"/>
      <c r="AJ435" s="332"/>
      <c r="AK435" s="332"/>
      <c r="AL435" s="332"/>
      <c r="AM435" s="332"/>
      <c r="AN435" s="332"/>
      <c r="AO435" s="332"/>
      <c r="AP435" s="332"/>
      <c r="AQ435" s="332"/>
    </row>
    <row r="436" spans="1:43" ht="15.75" customHeight="1">
      <c r="A436" s="332"/>
      <c r="B436" s="332"/>
      <c r="C436" s="332"/>
      <c r="D436" s="332"/>
      <c r="E436" s="332"/>
      <c r="F436" s="332"/>
      <c r="G436" s="332"/>
      <c r="H436" s="332"/>
      <c r="I436" s="332"/>
      <c r="J436" s="332"/>
      <c r="K436" s="332"/>
      <c r="L436" s="332"/>
      <c r="M436" s="332"/>
      <c r="N436" s="332"/>
      <c r="O436" s="332"/>
      <c r="P436" s="1013"/>
      <c r="Q436" s="965"/>
      <c r="R436" s="332"/>
      <c r="S436" s="332"/>
      <c r="T436" s="332"/>
      <c r="U436" s="332"/>
      <c r="V436" s="332"/>
      <c r="W436" s="332"/>
      <c r="X436" s="332"/>
      <c r="Y436" s="332"/>
      <c r="Z436" s="332"/>
      <c r="AA436" s="332"/>
      <c r="AB436" s="332"/>
      <c r="AC436" s="332"/>
      <c r="AD436" s="332"/>
      <c r="AE436" s="332"/>
      <c r="AF436" s="332"/>
      <c r="AG436" s="332"/>
      <c r="AH436" s="332"/>
      <c r="AI436" s="332"/>
      <c r="AJ436" s="332"/>
      <c r="AK436" s="332"/>
      <c r="AL436" s="332"/>
      <c r="AM436" s="332"/>
      <c r="AN436" s="332"/>
      <c r="AO436" s="332"/>
      <c r="AP436" s="332"/>
      <c r="AQ436" s="332"/>
    </row>
    <row r="437" spans="1:43" ht="15.75" customHeight="1">
      <c r="A437" s="332"/>
      <c r="B437" s="332"/>
      <c r="C437" s="332"/>
      <c r="D437" s="332"/>
      <c r="E437" s="332"/>
      <c r="F437" s="332"/>
      <c r="G437" s="332"/>
      <c r="H437" s="332"/>
      <c r="I437" s="332"/>
      <c r="J437" s="332"/>
      <c r="K437" s="332"/>
      <c r="L437" s="332"/>
      <c r="M437" s="332"/>
      <c r="N437" s="332"/>
      <c r="O437" s="332"/>
      <c r="P437" s="1013"/>
      <c r="Q437" s="965"/>
      <c r="R437" s="332"/>
      <c r="S437" s="332"/>
      <c r="T437" s="332"/>
      <c r="U437" s="332"/>
      <c r="V437" s="332"/>
      <c r="W437" s="332"/>
      <c r="X437" s="332"/>
      <c r="Y437" s="332"/>
      <c r="Z437" s="332"/>
      <c r="AA437" s="332"/>
      <c r="AB437" s="332"/>
      <c r="AC437" s="332"/>
      <c r="AD437" s="332"/>
      <c r="AE437" s="332"/>
      <c r="AF437" s="332"/>
      <c r="AG437" s="332"/>
      <c r="AH437" s="332"/>
      <c r="AI437" s="332"/>
      <c r="AJ437" s="332"/>
      <c r="AK437" s="332"/>
      <c r="AL437" s="332"/>
      <c r="AM437" s="332"/>
      <c r="AN437" s="332"/>
      <c r="AO437" s="332"/>
      <c r="AP437" s="332"/>
      <c r="AQ437" s="332"/>
    </row>
    <row r="438" spans="1:43" ht="15.75" customHeight="1">
      <c r="A438" s="332"/>
      <c r="B438" s="332"/>
      <c r="C438" s="332"/>
      <c r="D438" s="332"/>
      <c r="E438" s="332"/>
      <c r="F438" s="332"/>
      <c r="G438" s="332"/>
      <c r="H438" s="332"/>
      <c r="I438" s="332"/>
      <c r="J438" s="332"/>
      <c r="K438" s="332"/>
      <c r="L438" s="332"/>
      <c r="M438" s="332"/>
      <c r="N438" s="332"/>
      <c r="O438" s="332"/>
      <c r="P438" s="1013"/>
      <c r="Q438" s="965"/>
      <c r="R438" s="332"/>
      <c r="S438" s="332"/>
      <c r="T438" s="332"/>
      <c r="U438" s="332"/>
      <c r="V438" s="332"/>
      <c r="W438" s="332"/>
      <c r="X438" s="332"/>
      <c r="Y438" s="332"/>
      <c r="Z438" s="332"/>
      <c r="AA438" s="332"/>
      <c r="AB438" s="332"/>
      <c r="AC438" s="332"/>
      <c r="AD438" s="332"/>
      <c r="AE438" s="332"/>
      <c r="AF438" s="332"/>
      <c r="AG438" s="332"/>
      <c r="AH438" s="332"/>
      <c r="AI438" s="332"/>
      <c r="AJ438" s="332"/>
      <c r="AK438" s="332"/>
      <c r="AL438" s="332"/>
      <c r="AM438" s="332"/>
      <c r="AN438" s="332"/>
      <c r="AO438" s="332"/>
      <c r="AP438" s="332"/>
      <c r="AQ438" s="332"/>
    </row>
    <row r="439" spans="1:43" ht="15.75" customHeight="1">
      <c r="A439" s="332"/>
      <c r="B439" s="332"/>
      <c r="C439" s="332"/>
      <c r="D439" s="332"/>
      <c r="E439" s="332"/>
      <c r="F439" s="332"/>
      <c r="G439" s="332"/>
      <c r="H439" s="332"/>
      <c r="I439" s="332"/>
      <c r="J439" s="332"/>
      <c r="K439" s="332"/>
      <c r="L439" s="332"/>
      <c r="M439" s="332"/>
      <c r="N439" s="332"/>
      <c r="O439" s="332"/>
      <c r="P439" s="1013"/>
      <c r="Q439" s="965"/>
      <c r="R439" s="332"/>
      <c r="S439" s="332"/>
      <c r="T439" s="332"/>
      <c r="U439" s="332"/>
      <c r="V439" s="332"/>
      <c r="W439" s="332"/>
      <c r="X439" s="332"/>
      <c r="Y439" s="332"/>
      <c r="Z439" s="332"/>
      <c r="AA439" s="332"/>
      <c r="AB439" s="332"/>
      <c r="AC439" s="332"/>
      <c r="AD439" s="332"/>
      <c r="AE439" s="332"/>
      <c r="AF439" s="332"/>
      <c r="AG439" s="332"/>
      <c r="AH439" s="332"/>
      <c r="AI439" s="332"/>
      <c r="AJ439" s="332"/>
      <c r="AK439" s="332"/>
      <c r="AL439" s="332"/>
      <c r="AM439" s="332"/>
      <c r="AN439" s="332"/>
      <c r="AO439" s="332"/>
      <c r="AP439" s="332"/>
      <c r="AQ439" s="332"/>
    </row>
    <row r="440" spans="1:43" ht="15.75" customHeight="1">
      <c r="A440" s="332"/>
      <c r="B440" s="332"/>
      <c r="C440" s="332"/>
      <c r="D440" s="332"/>
      <c r="E440" s="332"/>
      <c r="F440" s="332"/>
      <c r="G440" s="332"/>
      <c r="H440" s="332"/>
      <c r="I440" s="332"/>
      <c r="J440" s="332"/>
      <c r="K440" s="332"/>
      <c r="L440" s="332"/>
      <c r="M440" s="332"/>
      <c r="N440" s="332"/>
      <c r="O440" s="332"/>
      <c r="P440" s="1013"/>
      <c r="Q440" s="965"/>
      <c r="R440" s="332"/>
      <c r="S440" s="332"/>
      <c r="T440" s="332"/>
      <c r="U440" s="332"/>
      <c r="V440" s="332"/>
      <c r="W440" s="332"/>
      <c r="X440" s="332"/>
      <c r="Y440" s="332"/>
      <c r="Z440" s="332"/>
      <c r="AA440" s="332"/>
      <c r="AB440" s="332"/>
      <c r="AC440" s="332"/>
      <c r="AD440" s="332"/>
      <c r="AE440" s="332"/>
      <c r="AF440" s="332"/>
      <c r="AG440" s="332"/>
      <c r="AH440" s="332"/>
      <c r="AI440" s="332"/>
      <c r="AJ440" s="332"/>
      <c r="AK440" s="332"/>
      <c r="AL440" s="332"/>
      <c r="AM440" s="332"/>
      <c r="AN440" s="332"/>
      <c r="AO440" s="332"/>
      <c r="AP440" s="332"/>
      <c r="AQ440" s="332"/>
    </row>
    <row r="441" spans="1:43" ht="15.75" customHeight="1">
      <c r="A441" s="332"/>
      <c r="B441" s="332"/>
      <c r="C441" s="332"/>
      <c r="D441" s="332"/>
      <c r="E441" s="332"/>
      <c r="F441" s="332"/>
      <c r="G441" s="332"/>
      <c r="H441" s="332"/>
      <c r="I441" s="332"/>
      <c r="J441" s="332"/>
      <c r="K441" s="332"/>
      <c r="L441" s="332"/>
      <c r="M441" s="332"/>
      <c r="N441" s="332"/>
      <c r="O441" s="332"/>
      <c r="P441" s="1013"/>
      <c r="Q441" s="965"/>
      <c r="R441" s="332"/>
      <c r="S441" s="332"/>
      <c r="T441" s="332"/>
      <c r="U441" s="332"/>
      <c r="V441" s="332"/>
      <c r="W441" s="332"/>
      <c r="X441" s="332"/>
      <c r="Y441" s="332"/>
      <c r="Z441" s="332"/>
      <c r="AA441" s="332"/>
      <c r="AB441" s="332"/>
      <c r="AC441" s="332"/>
      <c r="AD441" s="332"/>
      <c r="AE441" s="332"/>
      <c r="AF441" s="332"/>
      <c r="AG441" s="332"/>
      <c r="AH441" s="332"/>
      <c r="AI441" s="332"/>
      <c r="AJ441" s="332"/>
      <c r="AK441" s="332"/>
      <c r="AL441" s="332"/>
      <c r="AM441" s="332"/>
      <c r="AN441" s="332"/>
      <c r="AO441" s="332"/>
      <c r="AP441" s="332"/>
      <c r="AQ441" s="332"/>
    </row>
    <row r="442" spans="1:43" ht="15.75" customHeight="1">
      <c r="A442" s="332"/>
      <c r="B442" s="332"/>
      <c r="C442" s="332"/>
      <c r="D442" s="332"/>
      <c r="E442" s="332"/>
      <c r="F442" s="332"/>
      <c r="G442" s="332"/>
      <c r="H442" s="332"/>
      <c r="I442" s="332"/>
      <c r="J442" s="332"/>
      <c r="K442" s="332"/>
      <c r="L442" s="332"/>
      <c r="M442" s="332"/>
      <c r="N442" s="332"/>
      <c r="O442" s="332"/>
      <c r="P442" s="1013"/>
      <c r="Q442" s="965"/>
      <c r="R442" s="332"/>
      <c r="S442" s="332"/>
      <c r="T442" s="332"/>
      <c r="U442" s="332"/>
      <c r="V442" s="332"/>
      <c r="W442" s="332"/>
      <c r="X442" s="332"/>
      <c r="Y442" s="332"/>
      <c r="Z442" s="332"/>
      <c r="AA442" s="332"/>
      <c r="AB442" s="332"/>
      <c r="AC442" s="332"/>
      <c r="AD442" s="332"/>
      <c r="AE442" s="332"/>
      <c r="AF442" s="332"/>
      <c r="AG442" s="332"/>
      <c r="AH442" s="332"/>
      <c r="AI442" s="332"/>
      <c r="AJ442" s="332"/>
      <c r="AK442" s="332"/>
      <c r="AL442" s="332"/>
      <c r="AM442" s="332"/>
      <c r="AN442" s="332"/>
      <c r="AO442" s="332"/>
      <c r="AP442" s="332"/>
      <c r="AQ442" s="332"/>
    </row>
    <row r="443" spans="1:43" ht="15.75" customHeight="1">
      <c r="A443" s="332"/>
      <c r="B443" s="332"/>
      <c r="C443" s="332"/>
      <c r="D443" s="332"/>
      <c r="E443" s="332"/>
      <c r="F443" s="332"/>
      <c r="G443" s="332"/>
      <c r="H443" s="332"/>
      <c r="I443" s="332"/>
      <c r="J443" s="332"/>
      <c r="K443" s="332"/>
      <c r="L443" s="332"/>
      <c r="M443" s="332"/>
      <c r="N443" s="332"/>
      <c r="O443" s="332"/>
      <c r="P443" s="1013"/>
      <c r="Q443" s="965"/>
      <c r="R443" s="332"/>
      <c r="S443" s="332"/>
      <c r="T443" s="332"/>
      <c r="U443" s="332"/>
      <c r="V443" s="332"/>
      <c r="W443" s="332"/>
      <c r="X443" s="332"/>
      <c r="Y443" s="332"/>
      <c r="Z443" s="332"/>
      <c r="AA443" s="332"/>
      <c r="AB443" s="332"/>
      <c r="AC443" s="332"/>
      <c r="AD443" s="332"/>
      <c r="AE443" s="332"/>
      <c r="AF443" s="332"/>
      <c r="AG443" s="332"/>
      <c r="AH443" s="332"/>
      <c r="AI443" s="332"/>
      <c r="AJ443" s="332"/>
      <c r="AK443" s="332"/>
      <c r="AL443" s="332"/>
      <c r="AM443" s="332"/>
      <c r="AN443" s="332"/>
      <c r="AO443" s="332"/>
      <c r="AP443" s="332"/>
      <c r="AQ443" s="332"/>
    </row>
    <row r="444" spans="1:43" ht="15.75" customHeight="1">
      <c r="A444" s="332"/>
      <c r="B444" s="332"/>
      <c r="C444" s="332"/>
      <c r="D444" s="332"/>
      <c r="E444" s="332"/>
      <c r="F444" s="332"/>
      <c r="G444" s="332"/>
      <c r="H444" s="332"/>
      <c r="I444" s="332"/>
      <c r="J444" s="332"/>
      <c r="K444" s="332"/>
      <c r="L444" s="332"/>
      <c r="M444" s="332"/>
      <c r="N444" s="332"/>
      <c r="O444" s="332"/>
      <c r="P444" s="1013"/>
      <c r="Q444" s="965"/>
      <c r="R444" s="332"/>
      <c r="S444" s="332"/>
      <c r="T444" s="332"/>
      <c r="U444" s="332"/>
      <c r="V444" s="332"/>
      <c r="W444" s="332"/>
      <c r="X444" s="332"/>
      <c r="Y444" s="332"/>
      <c r="Z444" s="332"/>
      <c r="AA444" s="332"/>
      <c r="AB444" s="332"/>
      <c r="AC444" s="332"/>
      <c r="AD444" s="332"/>
      <c r="AE444" s="332"/>
      <c r="AF444" s="332"/>
      <c r="AG444" s="332"/>
      <c r="AH444" s="332"/>
      <c r="AI444" s="332"/>
      <c r="AJ444" s="332"/>
      <c r="AK444" s="332"/>
      <c r="AL444" s="332"/>
      <c r="AM444" s="332"/>
      <c r="AN444" s="332"/>
      <c r="AO444" s="332"/>
      <c r="AP444" s="332"/>
      <c r="AQ444" s="332"/>
    </row>
    <row r="445" spans="1:43" ht="15.75" customHeight="1">
      <c r="A445" s="332"/>
      <c r="B445" s="332"/>
      <c r="C445" s="332"/>
      <c r="D445" s="332"/>
      <c r="E445" s="332"/>
      <c r="F445" s="332"/>
      <c r="G445" s="332"/>
      <c r="H445" s="332"/>
      <c r="I445" s="332"/>
      <c r="J445" s="332"/>
      <c r="K445" s="332"/>
      <c r="L445" s="332"/>
      <c r="M445" s="332"/>
      <c r="N445" s="332"/>
      <c r="O445" s="332"/>
      <c r="P445" s="1013"/>
      <c r="Q445" s="965"/>
      <c r="R445" s="332"/>
      <c r="S445" s="332"/>
      <c r="T445" s="332"/>
      <c r="U445" s="332"/>
      <c r="V445" s="332"/>
      <c r="W445" s="332"/>
      <c r="X445" s="332"/>
      <c r="Y445" s="332"/>
      <c r="Z445" s="332"/>
      <c r="AA445" s="332"/>
      <c r="AB445" s="332"/>
      <c r="AC445" s="332"/>
      <c r="AD445" s="332"/>
      <c r="AE445" s="332"/>
      <c r="AF445" s="332"/>
      <c r="AG445" s="332"/>
      <c r="AH445" s="332"/>
      <c r="AI445" s="332"/>
      <c r="AJ445" s="332"/>
      <c r="AK445" s="332"/>
      <c r="AL445" s="332"/>
      <c r="AM445" s="332"/>
      <c r="AN445" s="332"/>
      <c r="AO445" s="332"/>
      <c r="AP445" s="332"/>
      <c r="AQ445" s="332"/>
    </row>
    <row r="446" spans="1:43" ht="15.75" customHeight="1">
      <c r="A446" s="332"/>
      <c r="B446" s="332"/>
      <c r="C446" s="332"/>
      <c r="D446" s="332"/>
      <c r="E446" s="332"/>
      <c r="F446" s="332"/>
      <c r="G446" s="332"/>
      <c r="H446" s="332"/>
      <c r="I446" s="332"/>
      <c r="J446" s="332"/>
      <c r="K446" s="332"/>
      <c r="L446" s="332"/>
      <c r="M446" s="332"/>
      <c r="N446" s="332"/>
      <c r="O446" s="332"/>
      <c r="P446" s="1013"/>
      <c r="Q446" s="965"/>
      <c r="R446" s="332"/>
      <c r="S446" s="332"/>
      <c r="T446" s="332"/>
      <c r="U446" s="332"/>
      <c r="V446" s="332"/>
      <c r="W446" s="332"/>
      <c r="X446" s="332"/>
      <c r="Y446" s="332"/>
      <c r="Z446" s="332"/>
      <c r="AA446" s="332"/>
      <c r="AB446" s="332"/>
      <c r="AC446" s="332"/>
      <c r="AD446" s="332"/>
      <c r="AE446" s="332"/>
      <c r="AF446" s="332"/>
      <c r="AG446" s="332"/>
      <c r="AH446" s="332"/>
      <c r="AI446" s="332"/>
      <c r="AJ446" s="332"/>
      <c r="AK446" s="332"/>
      <c r="AL446" s="332"/>
      <c r="AM446" s="332"/>
      <c r="AN446" s="332"/>
      <c r="AO446" s="332"/>
      <c r="AP446" s="332"/>
      <c r="AQ446" s="332"/>
    </row>
    <row r="447" spans="1:43" ht="15.75" customHeight="1">
      <c r="A447" s="332"/>
      <c r="B447" s="332"/>
      <c r="C447" s="332"/>
      <c r="D447" s="332"/>
      <c r="E447" s="332"/>
      <c r="F447" s="332"/>
      <c r="G447" s="332"/>
      <c r="H447" s="332"/>
      <c r="I447" s="332"/>
      <c r="J447" s="332"/>
      <c r="K447" s="332"/>
      <c r="L447" s="332"/>
      <c r="M447" s="332"/>
      <c r="N447" s="332"/>
      <c r="O447" s="332"/>
      <c r="P447" s="1013"/>
      <c r="Q447" s="965"/>
      <c r="R447" s="332"/>
      <c r="S447" s="332"/>
      <c r="T447" s="332"/>
      <c r="U447" s="332"/>
      <c r="V447" s="332"/>
      <c r="W447" s="332"/>
      <c r="X447" s="332"/>
      <c r="Y447" s="332"/>
      <c r="Z447" s="332"/>
      <c r="AA447" s="332"/>
      <c r="AB447" s="332"/>
      <c r="AC447" s="332"/>
      <c r="AD447" s="332"/>
      <c r="AE447" s="332"/>
      <c r="AF447" s="332"/>
      <c r="AG447" s="332"/>
      <c r="AH447" s="332"/>
      <c r="AI447" s="332"/>
      <c r="AJ447" s="332"/>
      <c r="AK447" s="332"/>
      <c r="AL447" s="332"/>
      <c r="AM447" s="332"/>
      <c r="AN447" s="332"/>
      <c r="AO447" s="332"/>
      <c r="AP447" s="332"/>
      <c r="AQ447" s="332"/>
    </row>
    <row r="448" spans="1:43" ht="15.75" customHeight="1">
      <c r="A448" s="332"/>
      <c r="B448" s="332"/>
      <c r="C448" s="332"/>
      <c r="D448" s="332"/>
      <c r="E448" s="332"/>
      <c r="F448" s="332"/>
      <c r="G448" s="332"/>
      <c r="H448" s="332"/>
      <c r="I448" s="332"/>
      <c r="J448" s="332"/>
      <c r="K448" s="332"/>
      <c r="L448" s="332"/>
      <c r="M448" s="332"/>
      <c r="N448" s="332"/>
      <c r="O448" s="332"/>
      <c r="P448" s="1013"/>
      <c r="Q448" s="965"/>
      <c r="R448" s="332"/>
      <c r="S448" s="332"/>
      <c r="T448" s="332"/>
      <c r="U448" s="332"/>
      <c r="V448" s="332"/>
      <c r="W448" s="332"/>
      <c r="X448" s="332"/>
      <c r="Y448" s="332"/>
      <c r="Z448" s="332"/>
      <c r="AA448" s="332"/>
      <c r="AB448" s="332"/>
      <c r="AC448" s="332"/>
      <c r="AD448" s="332"/>
      <c r="AE448" s="332"/>
      <c r="AF448" s="332"/>
      <c r="AG448" s="332"/>
      <c r="AH448" s="332"/>
      <c r="AI448" s="332"/>
      <c r="AJ448" s="332"/>
      <c r="AK448" s="332"/>
      <c r="AL448" s="332"/>
      <c r="AM448" s="332"/>
      <c r="AN448" s="332"/>
      <c r="AO448" s="332"/>
      <c r="AP448" s="332"/>
      <c r="AQ448" s="332"/>
    </row>
    <row r="449" spans="1:43" ht="15.75" customHeight="1">
      <c r="A449" s="332"/>
      <c r="B449" s="332"/>
      <c r="C449" s="332"/>
      <c r="D449" s="332"/>
      <c r="E449" s="332"/>
      <c r="F449" s="332"/>
      <c r="G449" s="332"/>
      <c r="H449" s="332"/>
      <c r="I449" s="332"/>
      <c r="J449" s="332"/>
      <c r="K449" s="332"/>
      <c r="L449" s="332"/>
      <c r="M449" s="332"/>
      <c r="N449" s="332"/>
      <c r="O449" s="332"/>
      <c r="P449" s="1013"/>
      <c r="Q449" s="965"/>
      <c r="R449" s="332"/>
      <c r="S449" s="332"/>
      <c r="T449" s="332"/>
      <c r="U449" s="332"/>
      <c r="V449" s="332"/>
      <c r="W449" s="332"/>
      <c r="X449" s="332"/>
      <c r="Y449" s="332"/>
      <c r="Z449" s="332"/>
      <c r="AA449" s="332"/>
      <c r="AB449" s="332"/>
      <c r="AC449" s="332"/>
      <c r="AD449" s="332"/>
      <c r="AE449" s="332"/>
      <c r="AF449" s="332"/>
      <c r="AG449" s="332"/>
      <c r="AH449" s="332"/>
      <c r="AI449" s="332"/>
      <c r="AJ449" s="332"/>
      <c r="AK449" s="332"/>
      <c r="AL449" s="332"/>
      <c r="AM449" s="332"/>
      <c r="AN449" s="332"/>
      <c r="AO449" s="332"/>
      <c r="AP449" s="332"/>
      <c r="AQ449" s="332"/>
    </row>
    <row r="450" spans="1:43" ht="15.75" customHeight="1">
      <c r="A450" s="332"/>
      <c r="B450" s="332"/>
      <c r="C450" s="332"/>
      <c r="D450" s="332"/>
      <c r="E450" s="332"/>
      <c r="F450" s="332"/>
      <c r="G450" s="332"/>
      <c r="H450" s="332"/>
      <c r="I450" s="332"/>
      <c r="J450" s="332"/>
      <c r="K450" s="332"/>
      <c r="L450" s="332"/>
      <c r="M450" s="332"/>
      <c r="N450" s="332"/>
      <c r="O450" s="332"/>
      <c r="P450" s="1013"/>
      <c r="Q450" s="965"/>
      <c r="R450" s="332"/>
      <c r="S450" s="332"/>
      <c r="T450" s="332"/>
      <c r="U450" s="332"/>
      <c r="V450" s="332"/>
      <c r="W450" s="332"/>
      <c r="X450" s="332"/>
      <c r="Y450" s="332"/>
      <c r="Z450" s="332"/>
      <c r="AA450" s="332"/>
      <c r="AB450" s="332"/>
      <c r="AC450" s="332"/>
      <c r="AD450" s="332"/>
      <c r="AE450" s="332"/>
      <c r="AF450" s="332"/>
      <c r="AG450" s="332"/>
      <c r="AH450" s="332"/>
      <c r="AI450" s="332"/>
      <c r="AJ450" s="332"/>
      <c r="AK450" s="332"/>
      <c r="AL450" s="332"/>
      <c r="AM450" s="332"/>
      <c r="AN450" s="332"/>
      <c r="AO450" s="332"/>
      <c r="AP450" s="332"/>
      <c r="AQ450" s="332"/>
    </row>
    <row r="451" spans="1:43" ht="15.75" customHeight="1">
      <c r="A451" s="332"/>
      <c r="B451" s="332"/>
      <c r="C451" s="332"/>
      <c r="D451" s="332"/>
      <c r="E451" s="332"/>
      <c r="F451" s="332"/>
      <c r="G451" s="332"/>
      <c r="H451" s="332"/>
      <c r="I451" s="332"/>
      <c r="J451" s="332"/>
      <c r="K451" s="332"/>
      <c r="L451" s="332"/>
      <c r="M451" s="332"/>
      <c r="N451" s="332"/>
      <c r="O451" s="332"/>
      <c r="P451" s="1013"/>
      <c r="Q451" s="965"/>
      <c r="R451" s="332"/>
      <c r="S451" s="332"/>
      <c r="T451" s="332"/>
      <c r="U451" s="332"/>
      <c r="V451" s="332"/>
      <c r="W451" s="332"/>
      <c r="X451" s="332"/>
      <c r="Y451" s="332"/>
      <c r="Z451" s="332"/>
      <c r="AA451" s="332"/>
      <c r="AB451" s="332"/>
      <c r="AC451" s="332"/>
      <c r="AD451" s="332"/>
      <c r="AE451" s="332"/>
      <c r="AF451" s="332"/>
      <c r="AG451" s="332"/>
      <c r="AH451" s="332"/>
      <c r="AI451" s="332"/>
      <c r="AJ451" s="332"/>
      <c r="AK451" s="332"/>
      <c r="AL451" s="332"/>
      <c r="AM451" s="332"/>
      <c r="AN451" s="332"/>
      <c r="AO451" s="332"/>
      <c r="AP451" s="332"/>
      <c r="AQ451" s="332"/>
    </row>
    <row r="452" spans="1:43" ht="15.75" customHeight="1">
      <c r="A452" s="332"/>
      <c r="B452" s="332"/>
      <c r="C452" s="332"/>
      <c r="D452" s="332"/>
      <c r="E452" s="332"/>
      <c r="F452" s="332"/>
      <c r="G452" s="332"/>
      <c r="H452" s="332"/>
      <c r="I452" s="332"/>
      <c r="J452" s="332"/>
      <c r="K452" s="332"/>
      <c r="L452" s="332"/>
      <c r="M452" s="332"/>
      <c r="N452" s="332"/>
      <c r="O452" s="332"/>
      <c r="P452" s="1013"/>
      <c r="Q452" s="965"/>
      <c r="R452" s="332"/>
      <c r="S452" s="332"/>
      <c r="T452" s="332"/>
      <c r="U452" s="332"/>
      <c r="V452" s="332"/>
      <c r="W452" s="332"/>
      <c r="X452" s="332"/>
      <c r="Y452" s="332"/>
      <c r="Z452" s="332"/>
      <c r="AA452" s="332"/>
      <c r="AB452" s="332"/>
      <c r="AC452" s="332"/>
      <c r="AD452" s="332"/>
      <c r="AE452" s="332"/>
      <c r="AF452" s="332"/>
      <c r="AG452" s="332"/>
      <c r="AH452" s="332"/>
      <c r="AI452" s="332"/>
      <c r="AJ452" s="332"/>
      <c r="AK452" s="332"/>
      <c r="AL452" s="332"/>
      <c r="AM452" s="332"/>
      <c r="AN452" s="332"/>
      <c r="AO452" s="332"/>
      <c r="AP452" s="332"/>
      <c r="AQ452" s="332"/>
    </row>
    <row r="453" spans="1:43" ht="15.75" customHeight="1">
      <c r="A453" s="332"/>
      <c r="B453" s="332"/>
      <c r="C453" s="332"/>
      <c r="D453" s="332"/>
      <c r="E453" s="332"/>
      <c r="F453" s="332"/>
      <c r="G453" s="332"/>
      <c r="H453" s="332"/>
      <c r="I453" s="332"/>
      <c r="J453" s="332"/>
      <c r="K453" s="332"/>
      <c r="L453" s="332"/>
      <c r="M453" s="332"/>
      <c r="N453" s="332"/>
      <c r="O453" s="332"/>
      <c r="P453" s="1013"/>
      <c r="Q453" s="965"/>
      <c r="R453" s="332"/>
      <c r="S453" s="332"/>
      <c r="T453" s="332"/>
      <c r="U453" s="332"/>
      <c r="V453" s="332"/>
      <c r="W453" s="332"/>
      <c r="X453" s="332"/>
      <c r="Y453" s="332"/>
      <c r="Z453" s="332"/>
      <c r="AA453" s="332"/>
      <c r="AB453" s="332"/>
      <c r="AC453" s="332"/>
      <c r="AD453" s="332"/>
      <c r="AE453" s="332"/>
      <c r="AF453" s="332"/>
      <c r="AG453" s="332"/>
      <c r="AH453" s="332"/>
      <c r="AI453" s="332"/>
      <c r="AJ453" s="332"/>
      <c r="AK453" s="332"/>
      <c r="AL453" s="332"/>
      <c r="AM453" s="332"/>
      <c r="AN453" s="332"/>
      <c r="AO453" s="332"/>
      <c r="AP453" s="332"/>
      <c r="AQ453" s="332"/>
    </row>
    <row r="454" spans="1:43" ht="15.75" customHeight="1">
      <c r="A454" s="332"/>
      <c r="B454" s="332"/>
      <c r="C454" s="332"/>
      <c r="D454" s="332"/>
      <c r="E454" s="332"/>
      <c r="F454" s="332"/>
      <c r="G454" s="332"/>
      <c r="H454" s="332"/>
      <c r="I454" s="332"/>
      <c r="J454" s="332"/>
      <c r="K454" s="332"/>
      <c r="L454" s="332"/>
      <c r="M454" s="332"/>
      <c r="N454" s="332"/>
      <c r="O454" s="332"/>
      <c r="P454" s="1013"/>
      <c r="Q454" s="965"/>
      <c r="R454" s="332"/>
      <c r="S454" s="332"/>
      <c r="T454" s="332"/>
      <c r="U454" s="332"/>
      <c r="V454" s="332"/>
      <c r="W454" s="332"/>
      <c r="X454" s="332"/>
      <c r="Y454" s="332"/>
      <c r="Z454" s="332"/>
      <c r="AA454" s="332"/>
      <c r="AB454" s="332"/>
      <c r="AC454" s="332"/>
      <c r="AD454" s="332"/>
      <c r="AE454" s="332"/>
      <c r="AF454" s="332"/>
      <c r="AG454" s="332"/>
      <c r="AH454" s="332"/>
      <c r="AI454" s="332"/>
      <c r="AJ454" s="332"/>
      <c r="AK454" s="332"/>
      <c r="AL454" s="332"/>
      <c r="AM454" s="332"/>
      <c r="AN454" s="332"/>
      <c r="AO454" s="332"/>
      <c r="AP454" s="332"/>
      <c r="AQ454" s="332"/>
    </row>
    <row r="455" spans="1:43" ht="15.75" customHeight="1">
      <c r="A455" s="332"/>
      <c r="B455" s="332"/>
      <c r="C455" s="332"/>
      <c r="D455" s="332"/>
      <c r="E455" s="332"/>
      <c r="F455" s="332"/>
      <c r="G455" s="332"/>
      <c r="H455" s="332"/>
      <c r="I455" s="332"/>
      <c r="J455" s="332"/>
      <c r="K455" s="332"/>
      <c r="L455" s="332"/>
      <c r="M455" s="332"/>
      <c r="N455" s="332"/>
      <c r="O455" s="332"/>
      <c r="P455" s="1013"/>
      <c r="Q455" s="965"/>
      <c r="R455" s="332"/>
      <c r="S455" s="332"/>
      <c r="T455" s="332"/>
      <c r="U455" s="332"/>
      <c r="V455" s="332"/>
      <c r="W455" s="332"/>
      <c r="X455" s="332"/>
      <c r="Y455" s="332"/>
      <c r="Z455" s="332"/>
      <c r="AA455" s="332"/>
      <c r="AB455" s="332"/>
      <c r="AC455" s="332"/>
      <c r="AD455" s="332"/>
      <c r="AE455" s="332"/>
      <c r="AF455" s="332"/>
      <c r="AG455" s="332"/>
      <c r="AH455" s="332"/>
      <c r="AI455" s="332"/>
      <c r="AJ455" s="332"/>
      <c r="AK455" s="332"/>
      <c r="AL455" s="332"/>
      <c r="AM455" s="332"/>
      <c r="AN455" s="332"/>
      <c r="AO455" s="332"/>
      <c r="AP455" s="332"/>
      <c r="AQ455" s="332"/>
    </row>
    <row r="456" spans="1:43" ht="15.75" customHeight="1">
      <c r="A456" s="332"/>
      <c r="B456" s="332"/>
      <c r="C456" s="332"/>
      <c r="D456" s="332"/>
      <c r="E456" s="332"/>
      <c r="F456" s="332"/>
      <c r="G456" s="332"/>
      <c r="H456" s="332"/>
      <c r="I456" s="332"/>
      <c r="J456" s="332"/>
      <c r="K456" s="332"/>
      <c r="L456" s="332"/>
      <c r="M456" s="332"/>
      <c r="N456" s="332"/>
      <c r="O456" s="332"/>
      <c r="P456" s="1013"/>
      <c r="Q456" s="965"/>
      <c r="R456" s="332"/>
      <c r="S456" s="332"/>
      <c r="T456" s="332"/>
      <c r="U456" s="332"/>
      <c r="V456" s="332"/>
      <c r="W456" s="332"/>
      <c r="X456" s="332"/>
      <c r="Y456" s="332"/>
      <c r="Z456" s="332"/>
      <c r="AA456" s="332"/>
      <c r="AB456" s="332"/>
      <c r="AC456" s="332"/>
      <c r="AD456" s="332"/>
      <c r="AE456" s="332"/>
      <c r="AF456" s="332"/>
      <c r="AG456" s="332"/>
      <c r="AH456" s="332"/>
      <c r="AI456" s="332"/>
      <c r="AJ456" s="332"/>
      <c r="AK456" s="332"/>
      <c r="AL456" s="332"/>
      <c r="AM456" s="332"/>
      <c r="AN456" s="332"/>
      <c r="AO456" s="332"/>
      <c r="AP456" s="332"/>
      <c r="AQ456" s="332"/>
    </row>
    <row r="457" spans="1:43" ht="15.75" customHeight="1">
      <c r="A457" s="332"/>
      <c r="B457" s="332"/>
      <c r="C457" s="332"/>
      <c r="D457" s="332"/>
      <c r="E457" s="332"/>
      <c r="F457" s="332"/>
      <c r="G457" s="332"/>
      <c r="H457" s="332"/>
      <c r="I457" s="332"/>
      <c r="J457" s="332"/>
      <c r="K457" s="332"/>
      <c r="L457" s="332"/>
      <c r="M457" s="332"/>
      <c r="N457" s="332"/>
      <c r="O457" s="332"/>
      <c r="P457" s="1013"/>
      <c r="Q457" s="965"/>
      <c r="R457" s="332"/>
      <c r="S457" s="332"/>
      <c r="T457" s="332"/>
      <c r="U457" s="332"/>
      <c r="V457" s="332"/>
      <c r="W457" s="332"/>
      <c r="X457" s="332"/>
      <c r="Y457" s="332"/>
      <c r="Z457" s="332"/>
      <c r="AA457" s="332"/>
      <c r="AB457" s="332"/>
      <c r="AC457" s="332"/>
      <c r="AD457" s="332"/>
      <c r="AE457" s="332"/>
      <c r="AF457" s="332"/>
      <c r="AG457" s="332"/>
      <c r="AH457" s="332"/>
      <c r="AI457" s="332"/>
      <c r="AJ457" s="332"/>
      <c r="AK457" s="332"/>
      <c r="AL457" s="332"/>
      <c r="AM457" s="332"/>
      <c r="AN457" s="332"/>
      <c r="AO457" s="332"/>
      <c r="AP457" s="332"/>
      <c r="AQ457" s="332"/>
    </row>
    <row r="458" spans="1:43" ht="15.75" customHeight="1">
      <c r="A458" s="332"/>
      <c r="B458" s="332"/>
      <c r="C458" s="332"/>
      <c r="D458" s="332"/>
      <c r="E458" s="332"/>
      <c r="F458" s="332"/>
      <c r="G458" s="332"/>
      <c r="H458" s="332"/>
      <c r="I458" s="332"/>
      <c r="J458" s="332"/>
      <c r="K458" s="332"/>
      <c r="L458" s="332"/>
      <c r="M458" s="332"/>
      <c r="N458" s="332"/>
      <c r="O458" s="332"/>
      <c r="P458" s="1013"/>
      <c r="Q458" s="965"/>
      <c r="R458" s="332"/>
      <c r="S458" s="332"/>
      <c r="T458" s="332"/>
      <c r="U458" s="332"/>
      <c r="V458" s="332"/>
      <c r="W458" s="332"/>
      <c r="X458" s="332"/>
      <c r="Y458" s="332"/>
      <c r="Z458" s="332"/>
      <c r="AA458" s="332"/>
      <c r="AB458" s="332"/>
      <c r="AC458" s="332"/>
      <c r="AD458" s="332"/>
      <c r="AE458" s="332"/>
      <c r="AF458" s="332"/>
      <c r="AG458" s="332"/>
      <c r="AH458" s="332"/>
      <c r="AI458" s="332"/>
      <c r="AJ458" s="332"/>
      <c r="AK458" s="332"/>
      <c r="AL458" s="332"/>
      <c r="AM458" s="332"/>
      <c r="AN458" s="332"/>
      <c r="AO458" s="332"/>
      <c r="AP458" s="332"/>
      <c r="AQ458" s="332"/>
    </row>
    <row r="459" spans="1:43" ht="15.75" customHeight="1">
      <c r="A459" s="332"/>
      <c r="B459" s="332"/>
      <c r="C459" s="332"/>
      <c r="D459" s="332"/>
      <c r="E459" s="332"/>
      <c r="F459" s="332"/>
      <c r="G459" s="332"/>
      <c r="H459" s="332"/>
      <c r="I459" s="332"/>
      <c r="J459" s="332"/>
      <c r="K459" s="332"/>
      <c r="L459" s="332"/>
      <c r="M459" s="332"/>
      <c r="N459" s="332"/>
      <c r="O459" s="332"/>
      <c r="P459" s="1013"/>
      <c r="Q459" s="965"/>
      <c r="R459" s="332"/>
      <c r="S459" s="332"/>
      <c r="T459" s="332"/>
      <c r="U459" s="332"/>
      <c r="V459" s="332"/>
      <c r="W459" s="332"/>
      <c r="X459" s="332"/>
      <c r="Y459" s="332"/>
      <c r="Z459" s="332"/>
      <c r="AA459" s="332"/>
      <c r="AB459" s="332"/>
      <c r="AC459" s="332"/>
      <c r="AD459" s="332"/>
      <c r="AE459" s="332"/>
      <c r="AF459" s="332"/>
      <c r="AG459" s="332"/>
      <c r="AH459" s="332"/>
      <c r="AI459" s="332"/>
      <c r="AJ459" s="332"/>
      <c r="AK459" s="332"/>
      <c r="AL459" s="332"/>
      <c r="AM459" s="332"/>
      <c r="AN459" s="332"/>
      <c r="AO459" s="332"/>
      <c r="AP459" s="332"/>
      <c r="AQ459" s="332"/>
    </row>
    <row r="460" spans="1:43" ht="15.75" customHeight="1">
      <c r="A460" s="332"/>
      <c r="B460" s="332"/>
      <c r="C460" s="332"/>
      <c r="D460" s="332"/>
      <c r="E460" s="332"/>
      <c r="F460" s="332"/>
      <c r="G460" s="332"/>
      <c r="H460" s="332"/>
      <c r="I460" s="332"/>
      <c r="J460" s="332"/>
      <c r="K460" s="332"/>
      <c r="L460" s="332"/>
      <c r="M460" s="332"/>
      <c r="N460" s="332"/>
      <c r="O460" s="332"/>
      <c r="P460" s="1013"/>
      <c r="Q460" s="965"/>
      <c r="R460" s="332"/>
      <c r="S460" s="332"/>
      <c r="T460" s="332"/>
      <c r="U460" s="332"/>
      <c r="V460" s="332"/>
      <c r="W460" s="332"/>
      <c r="X460" s="332"/>
      <c r="Y460" s="332"/>
      <c r="Z460" s="332"/>
      <c r="AA460" s="332"/>
      <c r="AB460" s="332"/>
      <c r="AC460" s="332"/>
      <c r="AD460" s="332"/>
      <c r="AE460" s="332"/>
      <c r="AF460" s="332"/>
      <c r="AG460" s="332"/>
      <c r="AH460" s="332"/>
      <c r="AI460" s="332"/>
      <c r="AJ460" s="332"/>
      <c r="AK460" s="332"/>
      <c r="AL460" s="332"/>
      <c r="AM460" s="332"/>
      <c r="AN460" s="332"/>
      <c r="AO460" s="332"/>
      <c r="AP460" s="332"/>
      <c r="AQ460" s="332"/>
    </row>
    <row r="461" spans="1:43" ht="15.75" customHeight="1">
      <c r="A461" s="332"/>
      <c r="B461" s="332"/>
      <c r="C461" s="332"/>
      <c r="D461" s="332"/>
      <c r="E461" s="332"/>
      <c r="F461" s="332"/>
      <c r="G461" s="332"/>
      <c r="H461" s="332"/>
      <c r="I461" s="332"/>
      <c r="J461" s="332"/>
      <c r="K461" s="332"/>
      <c r="L461" s="332"/>
      <c r="M461" s="332"/>
      <c r="N461" s="332"/>
      <c r="O461" s="332"/>
      <c r="P461" s="1013"/>
      <c r="Q461" s="965"/>
      <c r="R461" s="332"/>
      <c r="S461" s="332"/>
      <c r="T461" s="332"/>
      <c r="U461" s="332"/>
      <c r="V461" s="332"/>
      <c r="W461" s="332"/>
      <c r="X461" s="332"/>
      <c r="Y461" s="332"/>
      <c r="Z461" s="332"/>
      <c r="AA461" s="332"/>
      <c r="AB461" s="332"/>
      <c r="AC461" s="332"/>
      <c r="AD461" s="332"/>
      <c r="AE461" s="332"/>
      <c r="AF461" s="332"/>
      <c r="AG461" s="332"/>
      <c r="AH461" s="332"/>
      <c r="AI461" s="332"/>
      <c r="AJ461" s="332"/>
      <c r="AK461" s="332"/>
      <c r="AL461" s="332"/>
      <c r="AM461" s="332"/>
      <c r="AN461" s="332"/>
      <c r="AO461" s="332"/>
      <c r="AP461" s="332"/>
      <c r="AQ461" s="332"/>
    </row>
    <row r="462" spans="1:43" ht="15.75" customHeight="1">
      <c r="A462" s="332"/>
      <c r="B462" s="332"/>
      <c r="C462" s="332"/>
      <c r="D462" s="332"/>
      <c r="E462" s="332"/>
      <c r="F462" s="332"/>
      <c r="G462" s="332"/>
      <c r="H462" s="332"/>
      <c r="I462" s="332"/>
      <c r="J462" s="332"/>
      <c r="K462" s="332"/>
      <c r="L462" s="332"/>
      <c r="M462" s="332"/>
      <c r="N462" s="332"/>
      <c r="O462" s="332"/>
      <c r="P462" s="1013"/>
      <c r="Q462" s="965"/>
      <c r="R462" s="332"/>
      <c r="S462" s="332"/>
      <c r="T462" s="332"/>
      <c r="U462" s="332"/>
      <c r="V462" s="332"/>
      <c r="W462" s="332"/>
      <c r="X462" s="332"/>
      <c r="Y462" s="332"/>
      <c r="Z462" s="332"/>
      <c r="AA462" s="332"/>
      <c r="AB462" s="332"/>
      <c r="AC462" s="332"/>
      <c r="AD462" s="332"/>
      <c r="AE462" s="332"/>
      <c r="AF462" s="332"/>
      <c r="AG462" s="332"/>
      <c r="AH462" s="332"/>
      <c r="AI462" s="332"/>
      <c r="AJ462" s="332"/>
      <c r="AK462" s="332"/>
      <c r="AL462" s="332"/>
      <c r="AM462" s="332"/>
      <c r="AN462" s="332"/>
      <c r="AO462" s="332"/>
      <c r="AP462" s="332"/>
      <c r="AQ462" s="332"/>
    </row>
    <row r="463" spans="1:43" ht="15.75" customHeight="1">
      <c r="A463" s="332"/>
      <c r="B463" s="332"/>
      <c r="C463" s="332"/>
      <c r="D463" s="332"/>
      <c r="E463" s="332"/>
      <c r="F463" s="332"/>
      <c r="G463" s="332"/>
      <c r="H463" s="332"/>
      <c r="I463" s="332"/>
      <c r="J463" s="332"/>
      <c r="K463" s="332"/>
      <c r="L463" s="332"/>
      <c r="M463" s="332"/>
      <c r="N463" s="332"/>
      <c r="O463" s="332"/>
      <c r="P463" s="1013"/>
      <c r="Q463" s="965"/>
      <c r="R463" s="332"/>
      <c r="S463" s="332"/>
      <c r="T463" s="332"/>
      <c r="U463" s="332"/>
      <c r="V463" s="332"/>
      <c r="W463" s="332"/>
      <c r="X463" s="332"/>
      <c r="Y463" s="332"/>
      <c r="Z463" s="332"/>
      <c r="AA463" s="332"/>
      <c r="AB463" s="332"/>
      <c r="AC463" s="332"/>
      <c r="AD463" s="332"/>
      <c r="AE463" s="332"/>
      <c r="AF463" s="332"/>
      <c r="AG463" s="332"/>
      <c r="AH463" s="332"/>
      <c r="AI463" s="332"/>
      <c r="AJ463" s="332"/>
      <c r="AK463" s="332"/>
      <c r="AL463" s="332"/>
      <c r="AM463" s="332"/>
      <c r="AN463" s="332"/>
      <c r="AO463" s="332"/>
      <c r="AP463" s="332"/>
      <c r="AQ463" s="332"/>
    </row>
    <row r="464" spans="1:43" ht="15.75" customHeight="1">
      <c r="A464" s="332"/>
      <c r="B464" s="332"/>
      <c r="C464" s="332"/>
      <c r="D464" s="332"/>
      <c r="E464" s="332"/>
      <c r="F464" s="332"/>
      <c r="G464" s="332"/>
      <c r="H464" s="332"/>
      <c r="I464" s="332"/>
      <c r="J464" s="332"/>
      <c r="K464" s="332"/>
      <c r="L464" s="332"/>
      <c r="M464" s="332"/>
      <c r="N464" s="332"/>
      <c r="O464" s="332"/>
      <c r="P464" s="1013"/>
      <c r="Q464" s="965"/>
      <c r="R464" s="332"/>
      <c r="S464" s="332"/>
      <c r="T464" s="332"/>
      <c r="U464" s="332"/>
      <c r="V464" s="332"/>
      <c r="W464" s="332"/>
      <c r="X464" s="332"/>
      <c r="Y464" s="332"/>
      <c r="Z464" s="332"/>
      <c r="AA464" s="332"/>
      <c r="AB464" s="332"/>
      <c r="AC464" s="332"/>
      <c r="AD464" s="332"/>
      <c r="AE464" s="332"/>
      <c r="AF464" s="332"/>
      <c r="AG464" s="332"/>
      <c r="AH464" s="332"/>
      <c r="AI464" s="332"/>
      <c r="AJ464" s="332"/>
      <c r="AK464" s="332"/>
      <c r="AL464" s="332"/>
      <c r="AM464" s="332"/>
      <c r="AN464" s="332"/>
      <c r="AO464" s="332"/>
      <c r="AP464" s="332"/>
      <c r="AQ464" s="332"/>
    </row>
    <row r="465" spans="1:43" ht="15.75" customHeight="1">
      <c r="A465" s="332"/>
      <c r="B465" s="332"/>
      <c r="C465" s="332"/>
      <c r="D465" s="332"/>
      <c r="E465" s="332"/>
      <c r="F465" s="332"/>
      <c r="G465" s="332"/>
      <c r="H465" s="332"/>
      <c r="I465" s="332"/>
      <c r="J465" s="332"/>
      <c r="K465" s="332"/>
      <c r="L465" s="332"/>
      <c r="M465" s="332"/>
      <c r="N465" s="332"/>
      <c r="O465" s="332"/>
      <c r="P465" s="1013"/>
      <c r="Q465" s="965"/>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2"/>
      <c r="AN465" s="332"/>
      <c r="AO465" s="332"/>
      <c r="AP465" s="332"/>
      <c r="AQ465" s="332"/>
    </row>
    <row r="466" spans="1:43" ht="15.75" customHeight="1">
      <c r="A466" s="332"/>
      <c r="B466" s="332"/>
      <c r="C466" s="332"/>
      <c r="D466" s="332"/>
      <c r="E466" s="332"/>
      <c r="F466" s="332"/>
      <c r="G466" s="332"/>
      <c r="H466" s="332"/>
      <c r="I466" s="332"/>
      <c r="J466" s="332"/>
      <c r="K466" s="332"/>
      <c r="L466" s="332"/>
      <c r="M466" s="332"/>
      <c r="N466" s="332"/>
      <c r="O466" s="332"/>
      <c r="P466" s="1013"/>
      <c r="Q466" s="965"/>
      <c r="R466" s="332"/>
      <c r="S466" s="332"/>
      <c r="T466" s="332"/>
      <c r="U466" s="332"/>
      <c r="V466" s="332"/>
      <c r="W466" s="332"/>
      <c r="X466" s="332"/>
      <c r="Y466" s="332"/>
      <c r="Z466" s="332"/>
      <c r="AA466" s="332"/>
      <c r="AB466" s="332"/>
      <c r="AC466" s="332"/>
      <c r="AD466" s="332"/>
      <c r="AE466" s="332"/>
      <c r="AF466" s="332"/>
      <c r="AG466" s="332"/>
      <c r="AH466" s="332"/>
      <c r="AI466" s="332"/>
      <c r="AJ466" s="332"/>
      <c r="AK466" s="332"/>
      <c r="AL466" s="332"/>
      <c r="AM466" s="332"/>
      <c r="AN466" s="332"/>
      <c r="AO466" s="332"/>
      <c r="AP466" s="332"/>
      <c r="AQ466" s="332"/>
    </row>
    <row r="467" spans="1:43" ht="15.75" customHeight="1">
      <c r="A467" s="332"/>
      <c r="B467" s="332"/>
      <c r="C467" s="332"/>
      <c r="D467" s="332"/>
      <c r="E467" s="332"/>
      <c r="F467" s="332"/>
      <c r="G467" s="332"/>
      <c r="H467" s="332"/>
      <c r="I467" s="332"/>
      <c r="J467" s="332"/>
      <c r="K467" s="332"/>
      <c r="L467" s="332"/>
      <c r="M467" s="332"/>
      <c r="N467" s="332"/>
      <c r="O467" s="332"/>
      <c r="P467" s="1013"/>
      <c r="Q467" s="965"/>
      <c r="R467" s="332"/>
      <c r="S467" s="332"/>
      <c r="T467" s="332"/>
      <c r="U467" s="332"/>
      <c r="V467" s="332"/>
      <c r="W467" s="332"/>
      <c r="X467" s="332"/>
      <c r="Y467" s="332"/>
      <c r="Z467" s="332"/>
      <c r="AA467" s="332"/>
      <c r="AB467" s="332"/>
      <c r="AC467" s="332"/>
      <c r="AD467" s="332"/>
      <c r="AE467" s="332"/>
      <c r="AF467" s="332"/>
      <c r="AG467" s="332"/>
      <c r="AH467" s="332"/>
      <c r="AI467" s="332"/>
      <c r="AJ467" s="332"/>
      <c r="AK467" s="332"/>
      <c r="AL467" s="332"/>
      <c r="AM467" s="332"/>
      <c r="AN467" s="332"/>
      <c r="AO467" s="332"/>
      <c r="AP467" s="332"/>
      <c r="AQ467" s="332"/>
    </row>
    <row r="468" spans="1:43" ht="15.75" customHeight="1">
      <c r="A468" s="332"/>
      <c r="B468" s="332"/>
      <c r="C468" s="332"/>
      <c r="D468" s="332"/>
      <c r="E468" s="332"/>
      <c r="F468" s="332"/>
      <c r="G468" s="332"/>
      <c r="H468" s="332"/>
      <c r="I468" s="332"/>
      <c r="J468" s="332"/>
      <c r="K468" s="332"/>
      <c r="L468" s="332"/>
      <c r="M468" s="332"/>
      <c r="N468" s="332"/>
      <c r="O468" s="332"/>
      <c r="P468" s="1013"/>
      <c r="Q468" s="965"/>
      <c r="R468" s="332"/>
      <c r="S468" s="332"/>
      <c r="T468" s="332"/>
      <c r="U468" s="332"/>
      <c r="V468" s="332"/>
      <c r="W468" s="332"/>
      <c r="X468" s="332"/>
      <c r="Y468" s="332"/>
      <c r="Z468" s="332"/>
      <c r="AA468" s="332"/>
      <c r="AB468" s="332"/>
      <c r="AC468" s="332"/>
      <c r="AD468" s="332"/>
      <c r="AE468" s="332"/>
      <c r="AF468" s="332"/>
      <c r="AG468" s="332"/>
      <c r="AH468" s="332"/>
      <c r="AI468" s="332"/>
      <c r="AJ468" s="332"/>
      <c r="AK468" s="332"/>
      <c r="AL468" s="332"/>
      <c r="AM468" s="332"/>
      <c r="AN468" s="332"/>
      <c r="AO468" s="332"/>
      <c r="AP468" s="332"/>
      <c r="AQ468" s="332"/>
    </row>
    <row r="469" spans="1:43" ht="15.75" customHeight="1">
      <c r="A469" s="332"/>
      <c r="B469" s="332"/>
      <c r="C469" s="332"/>
      <c r="D469" s="332"/>
      <c r="E469" s="332"/>
      <c r="F469" s="332"/>
      <c r="G469" s="332"/>
      <c r="H469" s="332"/>
      <c r="I469" s="332"/>
      <c r="J469" s="332"/>
      <c r="K469" s="332"/>
      <c r="L469" s="332"/>
      <c r="M469" s="332"/>
      <c r="N469" s="332"/>
      <c r="O469" s="332"/>
      <c r="P469" s="1013"/>
      <c r="Q469" s="965"/>
      <c r="R469" s="332"/>
      <c r="S469" s="332"/>
      <c r="T469" s="332"/>
      <c r="U469" s="332"/>
      <c r="V469" s="332"/>
      <c r="W469" s="332"/>
      <c r="X469" s="332"/>
      <c r="Y469" s="332"/>
      <c r="Z469" s="332"/>
      <c r="AA469" s="332"/>
      <c r="AB469" s="332"/>
      <c r="AC469" s="332"/>
      <c r="AD469" s="332"/>
      <c r="AE469" s="332"/>
      <c r="AF469" s="332"/>
      <c r="AG469" s="332"/>
      <c r="AH469" s="332"/>
      <c r="AI469" s="332"/>
      <c r="AJ469" s="332"/>
      <c r="AK469" s="332"/>
      <c r="AL469" s="332"/>
      <c r="AM469" s="332"/>
      <c r="AN469" s="332"/>
      <c r="AO469" s="332"/>
      <c r="AP469" s="332"/>
      <c r="AQ469" s="332"/>
    </row>
    <row r="470" spans="1:43" ht="15.75" customHeight="1">
      <c r="A470" s="332"/>
      <c r="B470" s="332"/>
      <c r="C470" s="332"/>
      <c r="D470" s="332"/>
      <c r="E470" s="332"/>
      <c r="F470" s="332"/>
      <c r="G470" s="332"/>
      <c r="H470" s="332"/>
      <c r="I470" s="332"/>
      <c r="J470" s="332"/>
      <c r="K470" s="332"/>
      <c r="L470" s="332"/>
      <c r="M470" s="332"/>
      <c r="N470" s="332"/>
      <c r="O470" s="332"/>
      <c r="P470" s="1013"/>
      <c r="Q470" s="965"/>
      <c r="R470" s="332"/>
      <c r="S470" s="332"/>
      <c r="T470" s="332"/>
      <c r="U470" s="332"/>
      <c r="V470" s="332"/>
      <c r="W470" s="332"/>
      <c r="X470" s="332"/>
      <c r="Y470" s="332"/>
      <c r="Z470" s="332"/>
      <c r="AA470" s="332"/>
      <c r="AB470" s="332"/>
      <c r="AC470" s="332"/>
      <c r="AD470" s="332"/>
      <c r="AE470" s="332"/>
      <c r="AF470" s="332"/>
      <c r="AG470" s="332"/>
      <c r="AH470" s="332"/>
      <c r="AI470" s="332"/>
      <c r="AJ470" s="332"/>
      <c r="AK470" s="332"/>
      <c r="AL470" s="332"/>
      <c r="AM470" s="332"/>
      <c r="AN470" s="332"/>
      <c r="AO470" s="332"/>
      <c r="AP470" s="332"/>
      <c r="AQ470" s="332"/>
    </row>
    <row r="471" spans="1:43" ht="15.75" customHeight="1">
      <c r="A471" s="332"/>
      <c r="B471" s="332"/>
      <c r="C471" s="332"/>
      <c r="D471" s="332"/>
      <c r="E471" s="332"/>
      <c r="F471" s="332"/>
      <c r="G471" s="332"/>
      <c r="H471" s="332"/>
      <c r="I471" s="332"/>
      <c r="J471" s="332"/>
      <c r="K471" s="332"/>
      <c r="L471" s="332"/>
      <c r="M471" s="332"/>
      <c r="N471" s="332"/>
      <c r="O471" s="332"/>
      <c r="P471" s="1013"/>
      <c r="Q471" s="965"/>
      <c r="R471" s="332"/>
      <c r="S471" s="332"/>
      <c r="T471" s="332"/>
      <c r="U471" s="332"/>
      <c r="V471" s="332"/>
      <c r="W471" s="332"/>
      <c r="X471" s="332"/>
      <c r="Y471" s="332"/>
      <c r="Z471" s="332"/>
      <c r="AA471" s="332"/>
      <c r="AB471" s="332"/>
      <c r="AC471" s="332"/>
      <c r="AD471" s="332"/>
      <c r="AE471" s="332"/>
      <c r="AF471" s="332"/>
      <c r="AG471" s="332"/>
      <c r="AH471" s="332"/>
      <c r="AI471" s="332"/>
      <c r="AJ471" s="332"/>
      <c r="AK471" s="332"/>
      <c r="AL471" s="332"/>
      <c r="AM471" s="332"/>
      <c r="AN471" s="332"/>
      <c r="AO471" s="332"/>
      <c r="AP471" s="332"/>
      <c r="AQ471" s="332"/>
    </row>
    <row r="472" spans="1:43" ht="15.75" customHeight="1">
      <c r="A472" s="332"/>
      <c r="B472" s="332"/>
      <c r="C472" s="332"/>
      <c r="D472" s="332"/>
      <c r="E472" s="332"/>
      <c r="F472" s="332"/>
      <c r="G472" s="332"/>
      <c r="H472" s="332"/>
      <c r="I472" s="332"/>
      <c r="J472" s="332"/>
      <c r="K472" s="332"/>
      <c r="L472" s="332"/>
      <c r="M472" s="332"/>
      <c r="N472" s="332"/>
      <c r="O472" s="332"/>
      <c r="P472" s="1013"/>
      <c r="Q472" s="965"/>
      <c r="R472" s="332"/>
      <c r="S472" s="332"/>
      <c r="T472" s="332"/>
      <c r="U472" s="332"/>
      <c r="V472" s="332"/>
      <c r="W472" s="332"/>
      <c r="X472" s="332"/>
      <c r="Y472" s="332"/>
      <c r="Z472" s="332"/>
      <c r="AA472" s="332"/>
      <c r="AB472" s="332"/>
      <c r="AC472" s="332"/>
      <c r="AD472" s="332"/>
      <c r="AE472" s="332"/>
      <c r="AF472" s="332"/>
      <c r="AG472" s="332"/>
      <c r="AH472" s="332"/>
      <c r="AI472" s="332"/>
      <c r="AJ472" s="332"/>
      <c r="AK472" s="332"/>
      <c r="AL472" s="332"/>
      <c r="AM472" s="332"/>
      <c r="AN472" s="332"/>
      <c r="AO472" s="332"/>
      <c r="AP472" s="332"/>
      <c r="AQ472" s="332"/>
    </row>
    <row r="473" spans="1:43" ht="15.75" customHeight="1">
      <c r="A473" s="332"/>
      <c r="B473" s="332"/>
      <c r="C473" s="332"/>
      <c r="D473" s="332"/>
      <c r="E473" s="332"/>
      <c r="F473" s="332"/>
      <c r="G473" s="332"/>
      <c r="H473" s="332"/>
      <c r="I473" s="332"/>
      <c r="J473" s="332"/>
      <c r="K473" s="332"/>
      <c r="L473" s="332"/>
      <c r="M473" s="332"/>
      <c r="N473" s="332"/>
      <c r="O473" s="332"/>
      <c r="P473" s="1013"/>
      <c r="Q473" s="965"/>
      <c r="R473" s="332"/>
      <c r="S473" s="332"/>
      <c r="T473" s="332"/>
      <c r="U473" s="332"/>
      <c r="V473" s="332"/>
      <c r="W473" s="332"/>
      <c r="X473" s="332"/>
      <c r="Y473" s="332"/>
      <c r="Z473" s="332"/>
      <c r="AA473" s="332"/>
      <c r="AB473" s="332"/>
      <c r="AC473" s="332"/>
      <c r="AD473" s="332"/>
      <c r="AE473" s="332"/>
      <c r="AF473" s="332"/>
      <c r="AG473" s="332"/>
      <c r="AH473" s="332"/>
      <c r="AI473" s="332"/>
      <c r="AJ473" s="332"/>
      <c r="AK473" s="332"/>
      <c r="AL473" s="332"/>
      <c r="AM473" s="332"/>
      <c r="AN473" s="332"/>
      <c r="AO473" s="332"/>
      <c r="AP473" s="332"/>
      <c r="AQ473" s="332"/>
    </row>
    <row r="474" spans="1:43" ht="15.75" customHeight="1">
      <c r="A474" s="332"/>
      <c r="B474" s="332"/>
      <c r="C474" s="332"/>
      <c r="D474" s="332"/>
      <c r="E474" s="332"/>
      <c r="F474" s="332"/>
      <c r="G474" s="332"/>
      <c r="H474" s="332"/>
      <c r="I474" s="332"/>
      <c r="J474" s="332"/>
      <c r="K474" s="332"/>
      <c r="L474" s="332"/>
      <c r="M474" s="332"/>
      <c r="N474" s="332"/>
      <c r="O474" s="332"/>
      <c r="P474" s="1013"/>
      <c r="Q474" s="965"/>
      <c r="R474" s="332"/>
      <c r="S474" s="332"/>
      <c r="T474" s="332"/>
      <c r="U474" s="332"/>
      <c r="V474" s="332"/>
      <c r="W474" s="332"/>
      <c r="X474" s="332"/>
      <c r="Y474" s="332"/>
      <c r="Z474" s="332"/>
      <c r="AA474" s="332"/>
      <c r="AB474" s="332"/>
      <c r="AC474" s="332"/>
      <c r="AD474" s="332"/>
      <c r="AE474" s="332"/>
      <c r="AF474" s="332"/>
      <c r="AG474" s="332"/>
      <c r="AH474" s="332"/>
      <c r="AI474" s="332"/>
      <c r="AJ474" s="332"/>
      <c r="AK474" s="332"/>
      <c r="AL474" s="332"/>
      <c r="AM474" s="332"/>
      <c r="AN474" s="332"/>
      <c r="AO474" s="332"/>
      <c r="AP474" s="332"/>
      <c r="AQ474" s="332"/>
    </row>
    <row r="475" spans="1:43" ht="15.75" customHeight="1">
      <c r="A475" s="332"/>
      <c r="B475" s="332"/>
      <c r="C475" s="332"/>
      <c r="D475" s="332"/>
      <c r="E475" s="332"/>
      <c r="F475" s="332"/>
      <c r="G475" s="332"/>
      <c r="H475" s="332"/>
      <c r="I475" s="332"/>
      <c r="J475" s="332"/>
      <c r="K475" s="332"/>
      <c r="L475" s="332"/>
      <c r="M475" s="332"/>
      <c r="N475" s="332"/>
      <c r="O475" s="332"/>
      <c r="P475" s="1013"/>
      <c r="Q475" s="965"/>
      <c r="R475" s="332"/>
      <c r="S475" s="332"/>
      <c r="T475" s="332"/>
      <c r="U475" s="332"/>
      <c r="V475" s="332"/>
      <c r="W475" s="332"/>
      <c r="X475" s="332"/>
      <c r="Y475" s="332"/>
      <c r="Z475" s="332"/>
      <c r="AA475" s="332"/>
      <c r="AB475" s="332"/>
      <c r="AC475" s="332"/>
      <c r="AD475" s="332"/>
      <c r="AE475" s="332"/>
      <c r="AF475" s="332"/>
      <c r="AG475" s="332"/>
      <c r="AH475" s="332"/>
      <c r="AI475" s="332"/>
      <c r="AJ475" s="332"/>
      <c r="AK475" s="332"/>
      <c r="AL475" s="332"/>
      <c r="AM475" s="332"/>
      <c r="AN475" s="332"/>
      <c r="AO475" s="332"/>
      <c r="AP475" s="332"/>
      <c r="AQ475" s="332"/>
    </row>
    <row r="476" spans="1:43" ht="15.75" customHeight="1">
      <c r="A476" s="332"/>
      <c r="B476" s="332"/>
      <c r="C476" s="332"/>
      <c r="D476" s="332"/>
      <c r="E476" s="332"/>
      <c r="F476" s="332"/>
      <c r="G476" s="332"/>
      <c r="H476" s="332"/>
      <c r="I476" s="332"/>
      <c r="J476" s="332"/>
      <c r="K476" s="332"/>
      <c r="L476" s="332"/>
      <c r="M476" s="332"/>
      <c r="N476" s="332"/>
      <c r="O476" s="332"/>
      <c r="P476" s="1013"/>
      <c r="Q476" s="965"/>
      <c r="R476" s="332"/>
      <c r="S476" s="332"/>
      <c r="T476" s="332"/>
      <c r="U476" s="332"/>
      <c r="V476" s="332"/>
      <c r="W476" s="332"/>
      <c r="X476" s="332"/>
      <c r="Y476" s="332"/>
      <c r="Z476" s="332"/>
      <c r="AA476" s="332"/>
      <c r="AB476" s="332"/>
      <c r="AC476" s="332"/>
      <c r="AD476" s="332"/>
      <c r="AE476" s="332"/>
      <c r="AF476" s="332"/>
      <c r="AG476" s="332"/>
      <c r="AH476" s="332"/>
      <c r="AI476" s="332"/>
      <c r="AJ476" s="332"/>
      <c r="AK476" s="332"/>
      <c r="AL476" s="332"/>
      <c r="AM476" s="332"/>
      <c r="AN476" s="332"/>
      <c r="AO476" s="332"/>
      <c r="AP476" s="332"/>
      <c r="AQ476" s="332"/>
    </row>
    <row r="477" spans="1:43" ht="15.75" customHeight="1">
      <c r="A477" s="332"/>
      <c r="B477" s="332"/>
      <c r="C477" s="332"/>
      <c r="D477" s="332"/>
      <c r="E477" s="332"/>
      <c r="F477" s="332"/>
      <c r="G477" s="332"/>
      <c r="H477" s="332"/>
      <c r="I477" s="332"/>
      <c r="J477" s="332"/>
      <c r="K477" s="332"/>
      <c r="L477" s="332"/>
      <c r="M477" s="332"/>
      <c r="N477" s="332"/>
      <c r="O477" s="332"/>
      <c r="P477" s="1013"/>
      <c r="Q477" s="965"/>
      <c r="R477" s="332"/>
      <c r="S477" s="332"/>
      <c r="T477" s="332"/>
      <c r="U477" s="332"/>
      <c r="V477" s="332"/>
      <c r="W477" s="332"/>
      <c r="X477" s="332"/>
      <c r="Y477" s="332"/>
      <c r="Z477" s="332"/>
      <c r="AA477" s="332"/>
      <c r="AB477" s="332"/>
      <c r="AC477" s="332"/>
      <c r="AD477" s="332"/>
      <c r="AE477" s="332"/>
      <c r="AF477" s="332"/>
      <c r="AG477" s="332"/>
      <c r="AH477" s="332"/>
      <c r="AI477" s="332"/>
      <c r="AJ477" s="332"/>
      <c r="AK477" s="332"/>
      <c r="AL477" s="332"/>
      <c r="AM477" s="332"/>
      <c r="AN477" s="332"/>
      <c r="AO477" s="332"/>
      <c r="AP477" s="332"/>
      <c r="AQ477" s="332"/>
    </row>
    <row r="478" spans="1:43" ht="15.75" customHeight="1">
      <c r="A478" s="332"/>
      <c r="B478" s="332"/>
      <c r="C478" s="332"/>
      <c r="D478" s="332"/>
      <c r="E478" s="332"/>
      <c r="F478" s="332"/>
      <c r="G478" s="332"/>
      <c r="H478" s="332"/>
      <c r="I478" s="332"/>
      <c r="J478" s="332"/>
      <c r="K478" s="332"/>
      <c r="L478" s="332"/>
      <c r="M478" s="332"/>
      <c r="N478" s="332"/>
      <c r="O478" s="332"/>
      <c r="P478" s="1013"/>
      <c r="Q478" s="965"/>
      <c r="R478" s="332"/>
      <c r="S478" s="332"/>
      <c r="T478" s="332"/>
      <c r="U478" s="332"/>
      <c r="V478" s="332"/>
      <c r="W478" s="332"/>
      <c r="X478" s="332"/>
      <c r="Y478" s="332"/>
      <c r="Z478" s="332"/>
      <c r="AA478" s="332"/>
      <c r="AB478" s="332"/>
      <c r="AC478" s="332"/>
      <c r="AD478" s="332"/>
      <c r="AE478" s="332"/>
      <c r="AF478" s="332"/>
      <c r="AG478" s="332"/>
      <c r="AH478" s="332"/>
      <c r="AI478" s="332"/>
      <c r="AJ478" s="332"/>
      <c r="AK478" s="332"/>
      <c r="AL478" s="332"/>
      <c r="AM478" s="332"/>
      <c r="AN478" s="332"/>
      <c r="AO478" s="332"/>
      <c r="AP478" s="332"/>
      <c r="AQ478" s="332"/>
    </row>
    <row r="479" spans="1:43" ht="15.75" customHeight="1">
      <c r="A479" s="332"/>
      <c r="B479" s="332"/>
      <c r="C479" s="332"/>
      <c r="D479" s="332"/>
      <c r="E479" s="332"/>
      <c r="F479" s="332"/>
      <c r="G479" s="332"/>
      <c r="H479" s="332"/>
      <c r="I479" s="332"/>
      <c r="J479" s="332"/>
      <c r="K479" s="332"/>
      <c r="L479" s="332"/>
      <c r="M479" s="332"/>
      <c r="N479" s="332"/>
      <c r="O479" s="332"/>
      <c r="P479" s="1013"/>
      <c r="Q479" s="965"/>
      <c r="R479" s="332"/>
      <c r="S479" s="332"/>
      <c r="T479" s="332"/>
      <c r="U479" s="332"/>
      <c r="V479" s="332"/>
      <c r="W479" s="332"/>
      <c r="X479" s="332"/>
      <c r="Y479" s="332"/>
      <c r="Z479" s="332"/>
      <c r="AA479" s="332"/>
      <c r="AB479" s="332"/>
      <c r="AC479" s="332"/>
      <c r="AD479" s="332"/>
      <c r="AE479" s="332"/>
      <c r="AF479" s="332"/>
      <c r="AG479" s="332"/>
      <c r="AH479" s="332"/>
      <c r="AI479" s="332"/>
      <c r="AJ479" s="332"/>
      <c r="AK479" s="332"/>
      <c r="AL479" s="332"/>
      <c r="AM479" s="332"/>
      <c r="AN479" s="332"/>
      <c r="AO479" s="332"/>
      <c r="AP479" s="332"/>
      <c r="AQ479" s="332"/>
    </row>
    <row r="480" spans="1:43" ht="15.75" customHeight="1">
      <c r="A480" s="332"/>
      <c r="B480" s="332"/>
      <c r="C480" s="332"/>
      <c r="D480" s="332"/>
      <c r="E480" s="332"/>
      <c r="F480" s="332"/>
      <c r="G480" s="332"/>
      <c r="H480" s="332"/>
      <c r="I480" s="332"/>
      <c r="J480" s="332"/>
      <c r="K480" s="332"/>
      <c r="L480" s="332"/>
      <c r="M480" s="332"/>
      <c r="N480" s="332"/>
      <c r="O480" s="332"/>
      <c r="P480" s="1013"/>
      <c r="Q480" s="965"/>
      <c r="R480" s="332"/>
      <c r="S480" s="332"/>
      <c r="T480" s="332"/>
      <c r="U480" s="332"/>
      <c r="V480" s="332"/>
      <c r="W480" s="332"/>
      <c r="X480" s="332"/>
      <c r="Y480" s="332"/>
      <c r="Z480" s="332"/>
      <c r="AA480" s="332"/>
      <c r="AB480" s="332"/>
      <c r="AC480" s="332"/>
      <c r="AD480" s="332"/>
      <c r="AE480" s="332"/>
      <c r="AF480" s="332"/>
      <c r="AG480" s="332"/>
      <c r="AH480" s="332"/>
      <c r="AI480" s="332"/>
      <c r="AJ480" s="332"/>
      <c r="AK480" s="332"/>
      <c r="AL480" s="332"/>
      <c r="AM480" s="332"/>
      <c r="AN480" s="332"/>
      <c r="AO480" s="332"/>
      <c r="AP480" s="332"/>
      <c r="AQ480" s="332"/>
    </row>
    <row r="481" spans="1:43" ht="15.75" customHeight="1">
      <c r="A481" s="332"/>
      <c r="B481" s="332"/>
      <c r="C481" s="332"/>
      <c r="D481" s="332"/>
      <c r="E481" s="332"/>
      <c r="F481" s="332"/>
      <c r="G481" s="332"/>
      <c r="H481" s="332"/>
      <c r="I481" s="332"/>
      <c r="J481" s="332"/>
      <c r="K481" s="332"/>
      <c r="L481" s="332"/>
      <c r="M481" s="332"/>
      <c r="N481" s="332"/>
      <c r="O481" s="332"/>
      <c r="P481" s="1013"/>
      <c r="Q481" s="965"/>
      <c r="R481" s="332"/>
      <c r="S481" s="332"/>
      <c r="T481" s="332"/>
      <c r="U481" s="332"/>
      <c r="V481" s="332"/>
      <c r="W481" s="332"/>
      <c r="X481" s="332"/>
      <c r="Y481" s="332"/>
      <c r="Z481" s="332"/>
      <c r="AA481" s="332"/>
      <c r="AB481" s="332"/>
      <c r="AC481" s="332"/>
      <c r="AD481" s="332"/>
      <c r="AE481" s="332"/>
      <c r="AF481" s="332"/>
      <c r="AG481" s="332"/>
      <c r="AH481" s="332"/>
      <c r="AI481" s="332"/>
      <c r="AJ481" s="332"/>
      <c r="AK481" s="332"/>
      <c r="AL481" s="332"/>
      <c r="AM481" s="332"/>
      <c r="AN481" s="332"/>
      <c r="AO481" s="332"/>
      <c r="AP481" s="332"/>
      <c r="AQ481" s="332"/>
    </row>
    <row r="482" spans="1:43" ht="15.75" customHeight="1">
      <c r="A482" s="332"/>
      <c r="B482" s="332"/>
      <c r="C482" s="332"/>
      <c r="D482" s="332"/>
      <c r="E482" s="332"/>
      <c r="F482" s="332"/>
      <c r="G482" s="332"/>
      <c r="H482" s="332"/>
      <c r="I482" s="332"/>
      <c r="J482" s="332"/>
      <c r="K482" s="332"/>
      <c r="L482" s="332"/>
      <c r="M482" s="332"/>
      <c r="N482" s="332"/>
      <c r="O482" s="332"/>
      <c r="P482" s="1013"/>
      <c r="Q482" s="965"/>
      <c r="R482" s="332"/>
      <c r="S482" s="332"/>
      <c r="T482" s="332"/>
      <c r="U482" s="332"/>
      <c r="V482" s="332"/>
      <c r="W482" s="332"/>
      <c r="X482" s="332"/>
      <c r="Y482" s="332"/>
      <c r="Z482" s="332"/>
      <c r="AA482" s="332"/>
      <c r="AB482" s="332"/>
      <c r="AC482" s="332"/>
      <c r="AD482" s="332"/>
      <c r="AE482" s="332"/>
      <c r="AF482" s="332"/>
      <c r="AG482" s="332"/>
      <c r="AH482" s="332"/>
      <c r="AI482" s="332"/>
      <c r="AJ482" s="332"/>
      <c r="AK482" s="332"/>
      <c r="AL482" s="332"/>
      <c r="AM482" s="332"/>
      <c r="AN482" s="332"/>
      <c r="AO482" s="332"/>
      <c r="AP482" s="332"/>
      <c r="AQ482" s="332"/>
    </row>
    <row r="483" spans="1:43" ht="15.75" customHeight="1">
      <c r="A483" s="332"/>
      <c r="B483" s="332"/>
      <c r="C483" s="332"/>
      <c r="D483" s="332"/>
      <c r="E483" s="332"/>
      <c r="F483" s="332"/>
      <c r="G483" s="332"/>
      <c r="H483" s="332"/>
      <c r="I483" s="332"/>
      <c r="J483" s="332"/>
      <c r="K483" s="332"/>
      <c r="L483" s="332"/>
      <c r="M483" s="332"/>
      <c r="N483" s="332"/>
      <c r="O483" s="332"/>
      <c r="P483" s="1013"/>
      <c r="Q483" s="965"/>
      <c r="R483" s="332"/>
      <c r="S483" s="332"/>
      <c r="T483" s="332"/>
      <c r="U483" s="332"/>
      <c r="V483" s="332"/>
      <c r="W483" s="332"/>
      <c r="X483" s="332"/>
      <c r="Y483" s="332"/>
      <c r="Z483" s="332"/>
      <c r="AA483" s="332"/>
      <c r="AB483" s="332"/>
      <c r="AC483" s="332"/>
      <c r="AD483" s="332"/>
      <c r="AE483" s="332"/>
      <c r="AF483" s="332"/>
      <c r="AG483" s="332"/>
      <c r="AH483" s="332"/>
      <c r="AI483" s="332"/>
      <c r="AJ483" s="332"/>
      <c r="AK483" s="332"/>
      <c r="AL483" s="332"/>
      <c r="AM483" s="332"/>
      <c r="AN483" s="332"/>
      <c r="AO483" s="332"/>
      <c r="AP483" s="332"/>
      <c r="AQ483" s="332"/>
    </row>
    <row r="484" spans="1:43" ht="15.75" customHeight="1">
      <c r="A484" s="332"/>
      <c r="B484" s="332"/>
      <c r="C484" s="332"/>
      <c r="D484" s="332"/>
      <c r="E484" s="332"/>
      <c r="F484" s="332"/>
      <c r="G484" s="332"/>
      <c r="H484" s="332"/>
      <c r="I484" s="332"/>
      <c r="J484" s="332"/>
      <c r="K484" s="332"/>
      <c r="L484" s="332"/>
      <c r="M484" s="332"/>
      <c r="N484" s="332"/>
      <c r="O484" s="332"/>
      <c r="P484" s="1013"/>
      <c r="Q484" s="965"/>
      <c r="R484" s="332"/>
      <c r="S484" s="332"/>
      <c r="T484" s="332"/>
      <c r="U484" s="332"/>
      <c r="V484" s="332"/>
      <c r="W484" s="332"/>
      <c r="X484" s="332"/>
      <c r="Y484" s="332"/>
      <c r="Z484" s="332"/>
      <c r="AA484" s="332"/>
      <c r="AB484" s="332"/>
      <c r="AC484" s="332"/>
      <c r="AD484" s="332"/>
      <c r="AE484" s="332"/>
      <c r="AF484" s="332"/>
      <c r="AG484" s="332"/>
      <c r="AH484" s="332"/>
      <c r="AI484" s="332"/>
      <c r="AJ484" s="332"/>
      <c r="AK484" s="332"/>
      <c r="AL484" s="332"/>
      <c r="AM484" s="332"/>
      <c r="AN484" s="332"/>
      <c r="AO484" s="332"/>
      <c r="AP484" s="332"/>
      <c r="AQ484" s="332"/>
    </row>
    <row r="485" spans="1:43" ht="15.75" customHeight="1">
      <c r="A485" s="332"/>
      <c r="B485" s="332"/>
      <c r="C485" s="332"/>
      <c r="D485" s="332"/>
      <c r="E485" s="332"/>
      <c r="F485" s="332"/>
      <c r="G485" s="332"/>
      <c r="H485" s="332"/>
      <c r="I485" s="332"/>
      <c r="J485" s="332"/>
      <c r="K485" s="332"/>
      <c r="L485" s="332"/>
      <c r="M485" s="332"/>
      <c r="N485" s="332"/>
      <c r="O485" s="332"/>
      <c r="P485" s="1013"/>
      <c r="Q485" s="965"/>
      <c r="R485" s="332"/>
      <c r="S485" s="332"/>
      <c r="T485" s="332"/>
      <c r="U485" s="332"/>
      <c r="V485" s="332"/>
      <c r="W485" s="332"/>
      <c r="X485" s="332"/>
      <c r="Y485" s="332"/>
      <c r="Z485" s="332"/>
      <c r="AA485" s="332"/>
      <c r="AB485" s="332"/>
      <c r="AC485" s="332"/>
      <c r="AD485" s="332"/>
      <c r="AE485" s="332"/>
      <c r="AF485" s="332"/>
      <c r="AG485" s="332"/>
      <c r="AH485" s="332"/>
      <c r="AI485" s="332"/>
      <c r="AJ485" s="332"/>
      <c r="AK485" s="332"/>
      <c r="AL485" s="332"/>
      <c r="AM485" s="332"/>
      <c r="AN485" s="332"/>
      <c r="AO485" s="332"/>
      <c r="AP485" s="332"/>
      <c r="AQ485" s="332"/>
    </row>
    <row r="486" spans="1:43" ht="15.75" customHeight="1">
      <c r="A486" s="332"/>
      <c r="B486" s="332"/>
      <c r="C486" s="332"/>
      <c r="D486" s="332"/>
      <c r="E486" s="332"/>
      <c r="F486" s="332"/>
      <c r="G486" s="332"/>
      <c r="H486" s="332"/>
      <c r="I486" s="332"/>
      <c r="J486" s="332"/>
      <c r="K486" s="332"/>
      <c r="L486" s="332"/>
      <c r="M486" s="332"/>
      <c r="N486" s="332"/>
      <c r="O486" s="332"/>
      <c r="P486" s="1013"/>
      <c r="Q486" s="965"/>
      <c r="R486" s="332"/>
      <c r="S486" s="332"/>
      <c r="T486" s="332"/>
      <c r="U486" s="332"/>
      <c r="V486" s="332"/>
      <c r="W486" s="332"/>
      <c r="X486" s="332"/>
      <c r="Y486" s="332"/>
      <c r="Z486" s="332"/>
      <c r="AA486" s="332"/>
      <c r="AB486" s="332"/>
      <c r="AC486" s="332"/>
      <c r="AD486" s="332"/>
      <c r="AE486" s="332"/>
      <c r="AF486" s="332"/>
      <c r="AG486" s="332"/>
      <c r="AH486" s="332"/>
      <c r="AI486" s="332"/>
      <c r="AJ486" s="332"/>
      <c r="AK486" s="332"/>
      <c r="AL486" s="332"/>
      <c r="AM486" s="332"/>
      <c r="AN486" s="332"/>
      <c r="AO486" s="332"/>
      <c r="AP486" s="332"/>
      <c r="AQ486" s="332"/>
    </row>
    <row r="487" spans="1:43" ht="15.75" customHeight="1">
      <c r="A487" s="332"/>
      <c r="B487" s="332"/>
      <c r="C487" s="332"/>
      <c r="D487" s="332"/>
      <c r="E487" s="332"/>
      <c r="F487" s="332"/>
      <c r="G487" s="332"/>
      <c r="H487" s="332"/>
      <c r="I487" s="332"/>
      <c r="J487" s="332"/>
      <c r="K487" s="332"/>
      <c r="L487" s="332"/>
      <c r="M487" s="332"/>
      <c r="N487" s="332"/>
      <c r="O487" s="332"/>
      <c r="P487" s="1013"/>
      <c r="Q487" s="965"/>
      <c r="R487" s="332"/>
      <c r="S487" s="332"/>
      <c r="T487" s="332"/>
      <c r="U487" s="332"/>
      <c r="V487" s="332"/>
      <c r="W487" s="332"/>
      <c r="X487" s="332"/>
      <c r="Y487" s="332"/>
      <c r="Z487" s="332"/>
      <c r="AA487" s="332"/>
      <c r="AB487" s="332"/>
      <c r="AC487" s="332"/>
      <c r="AD487" s="332"/>
      <c r="AE487" s="332"/>
      <c r="AF487" s="332"/>
      <c r="AG487" s="332"/>
      <c r="AH487" s="332"/>
      <c r="AI487" s="332"/>
      <c r="AJ487" s="332"/>
      <c r="AK487" s="332"/>
      <c r="AL487" s="332"/>
      <c r="AM487" s="332"/>
      <c r="AN487" s="332"/>
      <c r="AO487" s="332"/>
      <c r="AP487" s="332"/>
      <c r="AQ487" s="332"/>
    </row>
    <row r="488" spans="1:43" ht="15.75" customHeight="1">
      <c r="A488" s="332"/>
      <c r="B488" s="332"/>
      <c r="C488" s="332"/>
      <c r="D488" s="332"/>
      <c r="E488" s="332"/>
      <c r="F488" s="332"/>
      <c r="G488" s="332"/>
      <c r="H488" s="332"/>
      <c r="I488" s="332"/>
      <c r="J488" s="332"/>
      <c r="K488" s="332"/>
      <c r="L488" s="332"/>
      <c r="M488" s="332"/>
      <c r="N488" s="332"/>
      <c r="O488" s="332"/>
      <c r="P488" s="1013"/>
      <c r="Q488" s="965"/>
      <c r="R488" s="332"/>
      <c r="S488" s="332"/>
      <c r="T488" s="332"/>
      <c r="U488" s="332"/>
      <c r="V488" s="332"/>
      <c r="W488" s="332"/>
      <c r="X488" s="332"/>
      <c r="Y488" s="332"/>
      <c r="Z488" s="332"/>
      <c r="AA488" s="332"/>
      <c r="AB488" s="332"/>
      <c r="AC488" s="332"/>
      <c r="AD488" s="332"/>
      <c r="AE488" s="332"/>
      <c r="AF488" s="332"/>
      <c r="AG488" s="332"/>
      <c r="AH488" s="332"/>
      <c r="AI488" s="332"/>
      <c r="AJ488" s="332"/>
      <c r="AK488" s="332"/>
      <c r="AL488" s="332"/>
      <c r="AM488" s="332"/>
      <c r="AN488" s="332"/>
      <c r="AO488" s="332"/>
      <c r="AP488" s="332"/>
      <c r="AQ488" s="332"/>
    </row>
    <row r="489" spans="1:43" ht="15.75" customHeight="1">
      <c r="A489" s="332"/>
      <c r="B489" s="332"/>
      <c r="C489" s="332"/>
      <c r="D489" s="332"/>
      <c r="E489" s="332"/>
      <c r="F489" s="332"/>
      <c r="G489" s="332"/>
      <c r="H489" s="332"/>
      <c r="I489" s="332"/>
      <c r="J489" s="332"/>
      <c r="K489" s="332"/>
      <c r="L489" s="332"/>
      <c r="M489" s="332"/>
      <c r="N489" s="332"/>
      <c r="O489" s="332"/>
      <c r="P489" s="1013"/>
      <c r="Q489" s="965"/>
      <c r="R489" s="332"/>
      <c r="S489" s="332"/>
      <c r="T489" s="332"/>
      <c r="U489" s="332"/>
      <c r="V489" s="332"/>
      <c r="W489" s="332"/>
      <c r="X489" s="332"/>
      <c r="Y489" s="332"/>
      <c r="Z489" s="332"/>
      <c r="AA489" s="332"/>
      <c r="AB489" s="332"/>
      <c r="AC489" s="332"/>
      <c r="AD489" s="332"/>
      <c r="AE489" s="332"/>
      <c r="AF489" s="332"/>
      <c r="AG489" s="332"/>
      <c r="AH489" s="332"/>
      <c r="AI489" s="332"/>
      <c r="AJ489" s="332"/>
      <c r="AK489" s="332"/>
      <c r="AL489" s="332"/>
      <c r="AM489" s="332"/>
      <c r="AN489" s="332"/>
      <c r="AO489" s="332"/>
      <c r="AP489" s="332"/>
      <c r="AQ489" s="332"/>
    </row>
    <row r="490" spans="1:43" ht="15.75" customHeight="1">
      <c r="A490" s="332"/>
      <c r="B490" s="332"/>
      <c r="C490" s="332"/>
      <c r="D490" s="332"/>
      <c r="E490" s="332"/>
      <c r="F490" s="332"/>
      <c r="G490" s="332"/>
      <c r="H490" s="332"/>
      <c r="I490" s="332"/>
      <c r="J490" s="332"/>
      <c r="K490" s="332"/>
      <c r="L490" s="332"/>
      <c r="M490" s="332"/>
      <c r="N490" s="332"/>
      <c r="O490" s="332"/>
      <c r="P490" s="1013"/>
      <c r="Q490" s="965"/>
      <c r="R490" s="332"/>
      <c r="S490" s="332"/>
      <c r="T490" s="332"/>
      <c r="U490" s="332"/>
      <c r="V490" s="332"/>
      <c r="W490" s="332"/>
      <c r="X490" s="332"/>
      <c r="Y490" s="332"/>
      <c r="Z490" s="332"/>
      <c r="AA490" s="332"/>
      <c r="AB490" s="332"/>
      <c r="AC490" s="332"/>
      <c r="AD490" s="332"/>
      <c r="AE490" s="332"/>
      <c r="AF490" s="332"/>
      <c r="AG490" s="332"/>
      <c r="AH490" s="332"/>
      <c r="AI490" s="332"/>
      <c r="AJ490" s="332"/>
      <c r="AK490" s="332"/>
      <c r="AL490" s="332"/>
      <c r="AM490" s="332"/>
      <c r="AN490" s="332"/>
      <c r="AO490" s="332"/>
      <c r="AP490" s="332"/>
      <c r="AQ490" s="332"/>
    </row>
    <row r="491" spans="1:43" ht="15.75" customHeight="1">
      <c r="A491" s="332"/>
      <c r="B491" s="332"/>
      <c r="C491" s="332"/>
      <c r="D491" s="332"/>
      <c r="E491" s="332"/>
      <c r="F491" s="332"/>
      <c r="G491" s="332"/>
      <c r="H491" s="332"/>
      <c r="I491" s="332"/>
      <c r="J491" s="332"/>
      <c r="K491" s="332"/>
      <c r="L491" s="332"/>
      <c r="M491" s="332"/>
      <c r="N491" s="332"/>
      <c r="O491" s="332"/>
      <c r="P491" s="1013"/>
      <c r="Q491" s="965"/>
      <c r="R491" s="332"/>
      <c r="S491" s="332"/>
      <c r="T491" s="332"/>
      <c r="U491" s="332"/>
      <c r="V491" s="332"/>
      <c r="W491" s="332"/>
      <c r="X491" s="332"/>
      <c r="Y491" s="332"/>
      <c r="Z491" s="332"/>
      <c r="AA491" s="332"/>
      <c r="AB491" s="332"/>
      <c r="AC491" s="332"/>
      <c r="AD491" s="332"/>
      <c r="AE491" s="332"/>
      <c r="AF491" s="332"/>
      <c r="AG491" s="332"/>
      <c r="AH491" s="332"/>
      <c r="AI491" s="332"/>
      <c r="AJ491" s="332"/>
      <c r="AK491" s="332"/>
      <c r="AL491" s="332"/>
      <c r="AM491" s="332"/>
      <c r="AN491" s="332"/>
      <c r="AO491" s="332"/>
      <c r="AP491" s="332"/>
      <c r="AQ491" s="332"/>
    </row>
    <row r="492" spans="1:43" ht="15.75" customHeight="1">
      <c r="A492" s="332"/>
      <c r="B492" s="332"/>
      <c r="C492" s="332"/>
      <c r="D492" s="332"/>
      <c r="E492" s="332"/>
      <c r="F492" s="332"/>
      <c r="G492" s="332"/>
      <c r="H492" s="332"/>
      <c r="I492" s="332"/>
      <c r="J492" s="332"/>
      <c r="K492" s="332"/>
      <c r="L492" s="332"/>
      <c r="M492" s="332"/>
      <c r="N492" s="332"/>
      <c r="O492" s="332"/>
      <c r="P492" s="1013"/>
      <c r="Q492" s="965"/>
      <c r="R492" s="332"/>
      <c r="S492" s="332"/>
      <c r="T492" s="332"/>
      <c r="U492" s="332"/>
      <c r="V492" s="332"/>
      <c r="W492" s="332"/>
      <c r="X492" s="332"/>
      <c r="Y492" s="332"/>
      <c r="Z492" s="332"/>
      <c r="AA492" s="332"/>
      <c r="AB492" s="332"/>
      <c r="AC492" s="332"/>
      <c r="AD492" s="332"/>
      <c r="AE492" s="332"/>
      <c r="AF492" s="332"/>
      <c r="AG492" s="332"/>
      <c r="AH492" s="332"/>
      <c r="AI492" s="332"/>
      <c r="AJ492" s="332"/>
      <c r="AK492" s="332"/>
      <c r="AL492" s="332"/>
      <c r="AM492" s="332"/>
      <c r="AN492" s="332"/>
      <c r="AO492" s="332"/>
      <c r="AP492" s="332"/>
      <c r="AQ492" s="332"/>
    </row>
    <row r="493" spans="1:43" ht="15.75" customHeight="1">
      <c r="A493" s="332"/>
      <c r="B493" s="332"/>
      <c r="C493" s="332"/>
      <c r="D493" s="332"/>
      <c r="E493" s="332"/>
      <c r="F493" s="332"/>
      <c r="G493" s="332"/>
      <c r="H493" s="332"/>
      <c r="I493" s="332"/>
      <c r="J493" s="332"/>
      <c r="K493" s="332"/>
      <c r="L493" s="332"/>
      <c r="M493" s="332"/>
      <c r="N493" s="332"/>
      <c r="O493" s="332"/>
      <c r="P493" s="1013"/>
      <c r="Q493" s="965"/>
      <c r="R493" s="332"/>
      <c r="S493" s="332"/>
      <c r="T493" s="332"/>
      <c r="U493" s="332"/>
      <c r="V493" s="332"/>
      <c r="W493" s="332"/>
      <c r="X493" s="332"/>
      <c r="Y493" s="332"/>
      <c r="Z493" s="332"/>
      <c r="AA493" s="332"/>
      <c r="AB493" s="332"/>
      <c r="AC493" s="332"/>
      <c r="AD493" s="332"/>
      <c r="AE493" s="332"/>
      <c r="AF493" s="332"/>
      <c r="AG493" s="332"/>
      <c r="AH493" s="332"/>
      <c r="AI493" s="332"/>
      <c r="AJ493" s="332"/>
      <c r="AK493" s="332"/>
      <c r="AL493" s="332"/>
      <c r="AM493" s="332"/>
      <c r="AN493" s="332"/>
      <c r="AO493" s="332"/>
      <c r="AP493" s="332"/>
      <c r="AQ493" s="332"/>
    </row>
    <row r="494" spans="1:43" ht="15.75" customHeight="1">
      <c r="A494" s="332"/>
      <c r="B494" s="332"/>
      <c r="C494" s="332"/>
      <c r="D494" s="332"/>
      <c r="E494" s="332"/>
      <c r="F494" s="332"/>
      <c r="G494" s="332"/>
      <c r="H494" s="332"/>
      <c r="I494" s="332"/>
      <c r="J494" s="332"/>
      <c r="K494" s="332"/>
      <c r="L494" s="332"/>
      <c r="M494" s="332"/>
      <c r="N494" s="332"/>
      <c r="O494" s="332"/>
      <c r="P494" s="1013"/>
      <c r="Q494" s="965"/>
      <c r="R494" s="332"/>
      <c r="S494" s="332"/>
      <c r="T494" s="332"/>
      <c r="U494" s="332"/>
      <c r="V494" s="332"/>
      <c r="W494" s="332"/>
      <c r="X494" s="332"/>
      <c r="Y494" s="332"/>
      <c r="Z494" s="332"/>
      <c r="AA494" s="332"/>
      <c r="AB494" s="332"/>
      <c r="AC494" s="332"/>
      <c r="AD494" s="332"/>
      <c r="AE494" s="332"/>
      <c r="AF494" s="332"/>
      <c r="AG494" s="332"/>
      <c r="AH494" s="332"/>
      <c r="AI494" s="332"/>
      <c r="AJ494" s="332"/>
      <c r="AK494" s="332"/>
      <c r="AL494" s="332"/>
      <c r="AM494" s="332"/>
      <c r="AN494" s="332"/>
      <c r="AO494" s="332"/>
      <c r="AP494" s="332"/>
      <c r="AQ494" s="332"/>
    </row>
    <row r="495" spans="1:43" ht="15.75" customHeight="1">
      <c r="A495" s="332"/>
      <c r="B495" s="332"/>
      <c r="C495" s="332"/>
      <c r="D495" s="332"/>
      <c r="E495" s="332"/>
      <c r="F495" s="332"/>
      <c r="G495" s="332"/>
      <c r="H495" s="332"/>
      <c r="I495" s="332"/>
      <c r="J495" s="332"/>
      <c r="K495" s="332"/>
      <c r="L495" s="332"/>
      <c r="M495" s="332"/>
      <c r="N495" s="332"/>
      <c r="O495" s="332"/>
      <c r="P495" s="1013"/>
      <c r="Q495" s="965"/>
      <c r="R495" s="332"/>
      <c r="S495" s="332"/>
      <c r="T495" s="332"/>
      <c r="U495" s="332"/>
      <c r="V495" s="332"/>
      <c r="W495" s="332"/>
      <c r="X495" s="332"/>
      <c r="Y495" s="332"/>
      <c r="Z495" s="332"/>
      <c r="AA495" s="332"/>
      <c r="AB495" s="332"/>
      <c r="AC495" s="332"/>
      <c r="AD495" s="332"/>
      <c r="AE495" s="332"/>
      <c r="AF495" s="332"/>
      <c r="AG495" s="332"/>
      <c r="AH495" s="332"/>
      <c r="AI495" s="332"/>
      <c r="AJ495" s="332"/>
      <c r="AK495" s="332"/>
      <c r="AL495" s="332"/>
      <c r="AM495" s="332"/>
      <c r="AN495" s="332"/>
      <c r="AO495" s="332"/>
      <c r="AP495" s="332"/>
      <c r="AQ495" s="332"/>
    </row>
    <row r="496" spans="1:43" ht="15.75" customHeight="1">
      <c r="A496" s="332"/>
      <c r="B496" s="332"/>
      <c r="C496" s="332"/>
      <c r="D496" s="332"/>
      <c r="E496" s="332"/>
      <c r="F496" s="332"/>
      <c r="G496" s="332"/>
      <c r="H496" s="332"/>
      <c r="I496" s="332"/>
      <c r="J496" s="332"/>
      <c r="K496" s="332"/>
      <c r="L496" s="332"/>
      <c r="M496" s="332"/>
      <c r="N496" s="332"/>
      <c r="O496" s="332"/>
      <c r="P496" s="1013"/>
      <c r="Q496" s="965"/>
      <c r="R496" s="332"/>
      <c r="S496" s="332"/>
      <c r="T496" s="332"/>
      <c r="U496" s="332"/>
      <c r="V496" s="332"/>
      <c r="W496" s="332"/>
      <c r="X496" s="332"/>
      <c r="Y496" s="332"/>
      <c r="Z496" s="332"/>
      <c r="AA496" s="332"/>
      <c r="AB496" s="332"/>
      <c r="AC496" s="332"/>
      <c r="AD496" s="332"/>
      <c r="AE496" s="332"/>
      <c r="AF496" s="332"/>
      <c r="AG496" s="332"/>
      <c r="AH496" s="332"/>
      <c r="AI496" s="332"/>
      <c r="AJ496" s="332"/>
      <c r="AK496" s="332"/>
      <c r="AL496" s="332"/>
      <c r="AM496" s="332"/>
      <c r="AN496" s="332"/>
      <c r="AO496" s="332"/>
      <c r="AP496" s="332"/>
      <c r="AQ496" s="332"/>
    </row>
    <row r="497" spans="1:43" ht="15.75" customHeight="1">
      <c r="A497" s="332"/>
      <c r="B497" s="332"/>
      <c r="C497" s="332"/>
      <c r="D497" s="332"/>
      <c r="E497" s="332"/>
      <c r="F497" s="332"/>
      <c r="G497" s="332"/>
      <c r="H497" s="332"/>
      <c r="I497" s="332"/>
      <c r="J497" s="332"/>
      <c r="K497" s="332"/>
      <c r="L497" s="332"/>
      <c r="M497" s="332"/>
      <c r="N497" s="332"/>
      <c r="O497" s="332"/>
      <c r="P497" s="1013"/>
      <c r="Q497" s="965"/>
      <c r="R497" s="332"/>
      <c r="S497" s="332"/>
      <c r="T497" s="332"/>
      <c r="U497" s="332"/>
      <c r="V497" s="332"/>
      <c r="W497" s="332"/>
      <c r="X497" s="332"/>
      <c r="Y497" s="332"/>
      <c r="Z497" s="332"/>
      <c r="AA497" s="332"/>
      <c r="AB497" s="332"/>
      <c r="AC497" s="332"/>
      <c r="AD497" s="332"/>
      <c r="AE497" s="332"/>
      <c r="AF497" s="332"/>
      <c r="AG497" s="332"/>
      <c r="AH497" s="332"/>
      <c r="AI497" s="332"/>
      <c r="AJ497" s="332"/>
      <c r="AK497" s="332"/>
      <c r="AL497" s="332"/>
      <c r="AM497" s="332"/>
      <c r="AN497" s="332"/>
      <c r="AO497" s="332"/>
      <c r="AP497" s="332"/>
      <c r="AQ497" s="332"/>
    </row>
    <row r="498" spans="1:43" ht="15.75" customHeight="1">
      <c r="A498" s="332"/>
      <c r="B498" s="332"/>
      <c r="C498" s="332"/>
      <c r="D498" s="332"/>
      <c r="E498" s="332"/>
      <c r="F498" s="332"/>
      <c r="G498" s="332"/>
      <c r="H498" s="332"/>
      <c r="I498" s="332"/>
      <c r="J498" s="332"/>
      <c r="K498" s="332"/>
      <c r="L498" s="332"/>
      <c r="M498" s="332"/>
      <c r="N498" s="332"/>
      <c r="O498" s="332"/>
      <c r="P498" s="1013"/>
      <c r="Q498" s="965"/>
      <c r="R498" s="332"/>
      <c r="S498" s="332"/>
      <c r="T498" s="332"/>
      <c r="U498" s="332"/>
      <c r="V498" s="332"/>
      <c r="W498" s="332"/>
      <c r="X498" s="332"/>
      <c r="Y498" s="332"/>
      <c r="Z498" s="332"/>
      <c r="AA498" s="332"/>
      <c r="AB498" s="332"/>
      <c r="AC498" s="332"/>
      <c r="AD498" s="332"/>
      <c r="AE498" s="332"/>
      <c r="AF498" s="332"/>
      <c r="AG498" s="332"/>
      <c r="AH498" s="332"/>
      <c r="AI498" s="332"/>
      <c r="AJ498" s="332"/>
      <c r="AK498" s="332"/>
      <c r="AL498" s="332"/>
      <c r="AM498" s="332"/>
      <c r="AN498" s="332"/>
      <c r="AO498" s="332"/>
      <c r="AP498" s="332"/>
      <c r="AQ498" s="332"/>
    </row>
    <row r="499" spans="1:43" ht="15.75" customHeight="1">
      <c r="A499" s="332"/>
      <c r="B499" s="332"/>
      <c r="C499" s="332"/>
      <c r="D499" s="332"/>
      <c r="E499" s="332"/>
      <c r="F499" s="332"/>
      <c r="G499" s="332"/>
      <c r="H499" s="332"/>
      <c r="I499" s="332"/>
      <c r="J499" s="332"/>
      <c r="K499" s="332"/>
      <c r="L499" s="332"/>
      <c r="M499" s="332"/>
      <c r="N499" s="332"/>
      <c r="O499" s="332"/>
      <c r="P499" s="1013"/>
      <c r="Q499" s="965"/>
      <c r="R499" s="332"/>
      <c r="S499" s="332"/>
      <c r="T499" s="332"/>
      <c r="U499" s="332"/>
      <c r="V499" s="332"/>
      <c r="W499" s="332"/>
      <c r="X499" s="332"/>
      <c r="Y499" s="332"/>
      <c r="Z499" s="332"/>
      <c r="AA499" s="332"/>
      <c r="AB499" s="332"/>
      <c r="AC499" s="332"/>
      <c r="AD499" s="332"/>
      <c r="AE499" s="332"/>
      <c r="AF499" s="332"/>
      <c r="AG499" s="332"/>
      <c r="AH499" s="332"/>
      <c r="AI499" s="332"/>
      <c r="AJ499" s="332"/>
      <c r="AK499" s="332"/>
      <c r="AL499" s="332"/>
      <c r="AM499" s="332"/>
      <c r="AN499" s="332"/>
      <c r="AO499" s="332"/>
      <c r="AP499" s="332"/>
      <c r="AQ499" s="332"/>
    </row>
    <row r="500" spans="1:43" ht="15.75" customHeight="1">
      <c r="A500" s="332"/>
      <c r="B500" s="332"/>
      <c r="C500" s="332"/>
      <c r="D500" s="332"/>
      <c r="E500" s="332"/>
      <c r="F500" s="332"/>
      <c r="G500" s="332"/>
      <c r="H500" s="332"/>
      <c r="I500" s="332"/>
      <c r="J500" s="332"/>
      <c r="K500" s="332"/>
      <c r="L500" s="332"/>
      <c r="M500" s="332"/>
      <c r="N500" s="332"/>
      <c r="O500" s="332"/>
      <c r="P500" s="1013"/>
      <c r="Q500" s="965"/>
      <c r="R500" s="332"/>
      <c r="S500" s="332"/>
      <c r="T500" s="332"/>
      <c r="U500" s="332"/>
      <c r="V500" s="332"/>
      <c r="W500" s="332"/>
      <c r="X500" s="332"/>
      <c r="Y500" s="332"/>
      <c r="Z500" s="332"/>
      <c r="AA500" s="332"/>
      <c r="AB500" s="332"/>
      <c r="AC500" s="332"/>
      <c r="AD500" s="332"/>
      <c r="AE500" s="332"/>
      <c r="AF500" s="332"/>
      <c r="AG500" s="332"/>
      <c r="AH500" s="332"/>
      <c r="AI500" s="332"/>
      <c r="AJ500" s="332"/>
      <c r="AK500" s="332"/>
      <c r="AL500" s="332"/>
      <c r="AM500" s="332"/>
      <c r="AN500" s="332"/>
      <c r="AO500" s="332"/>
      <c r="AP500" s="332"/>
      <c r="AQ500" s="332"/>
    </row>
    <row r="501" spans="1:43" ht="15.75" customHeight="1">
      <c r="A501" s="332"/>
      <c r="B501" s="332"/>
      <c r="C501" s="332"/>
      <c r="D501" s="332"/>
      <c r="E501" s="332"/>
      <c r="F501" s="332"/>
      <c r="G501" s="332"/>
      <c r="H501" s="332"/>
      <c r="I501" s="332"/>
      <c r="J501" s="332"/>
      <c r="K501" s="332"/>
      <c r="L501" s="332"/>
      <c r="M501" s="332"/>
      <c r="N501" s="332"/>
      <c r="O501" s="332"/>
      <c r="P501" s="1013"/>
      <c r="Q501" s="965"/>
      <c r="R501" s="332"/>
      <c r="S501" s="332"/>
      <c r="T501" s="332"/>
      <c r="U501" s="332"/>
      <c r="V501" s="332"/>
      <c r="W501" s="332"/>
      <c r="X501" s="332"/>
      <c r="Y501" s="332"/>
      <c r="Z501" s="332"/>
      <c r="AA501" s="332"/>
      <c r="AB501" s="332"/>
      <c r="AC501" s="332"/>
      <c r="AD501" s="332"/>
      <c r="AE501" s="332"/>
      <c r="AF501" s="332"/>
      <c r="AG501" s="332"/>
      <c r="AH501" s="332"/>
      <c r="AI501" s="332"/>
      <c r="AJ501" s="332"/>
      <c r="AK501" s="332"/>
      <c r="AL501" s="332"/>
      <c r="AM501" s="332"/>
      <c r="AN501" s="332"/>
      <c r="AO501" s="332"/>
      <c r="AP501" s="332"/>
      <c r="AQ501" s="332"/>
    </row>
    <row r="502" spans="1:43" ht="15.75" customHeight="1">
      <c r="A502" s="332"/>
      <c r="B502" s="332"/>
      <c r="C502" s="332"/>
      <c r="D502" s="332"/>
      <c r="E502" s="332"/>
      <c r="F502" s="332"/>
      <c r="G502" s="332"/>
      <c r="H502" s="332"/>
      <c r="I502" s="332"/>
      <c r="J502" s="332"/>
      <c r="K502" s="332"/>
      <c r="L502" s="332"/>
      <c r="M502" s="332"/>
      <c r="N502" s="332"/>
      <c r="O502" s="332"/>
      <c r="P502" s="1013"/>
      <c r="Q502" s="965"/>
      <c r="R502" s="332"/>
      <c r="S502" s="332"/>
      <c r="T502" s="332"/>
      <c r="U502" s="332"/>
      <c r="V502" s="332"/>
      <c r="W502" s="332"/>
      <c r="X502" s="332"/>
      <c r="Y502" s="332"/>
      <c r="Z502" s="332"/>
      <c r="AA502" s="332"/>
      <c r="AB502" s="332"/>
      <c r="AC502" s="332"/>
      <c r="AD502" s="332"/>
      <c r="AE502" s="332"/>
      <c r="AF502" s="332"/>
      <c r="AG502" s="332"/>
      <c r="AH502" s="332"/>
      <c r="AI502" s="332"/>
      <c r="AJ502" s="332"/>
      <c r="AK502" s="332"/>
      <c r="AL502" s="332"/>
      <c r="AM502" s="332"/>
      <c r="AN502" s="332"/>
      <c r="AO502" s="332"/>
      <c r="AP502" s="332"/>
      <c r="AQ502" s="332"/>
    </row>
    <row r="503" spans="1:43" ht="15.75" customHeight="1">
      <c r="A503" s="332"/>
      <c r="B503" s="332"/>
      <c r="C503" s="332"/>
      <c r="D503" s="332"/>
      <c r="E503" s="332"/>
      <c r="F503" s="332"/>
      <c r="G503" s="332"/>
      <c r="H503" s="332"/>
      <c r="I503" s="332"/>
      <c r="J503" s="332"/>
      <c r="K503" s="332"/>
      <c r="L503" s="332"/>
      <c r="M503" s="332"/>
      <c r="N503" s="332"/>
      <c r="O503" s="332"/>
      <c r="P503" s="1013"/>
      <c r="Q503" s="965"/>
      <c r="R503" s="332"/>
      <c r="S503" s="332"/>
      <c r="T503" s="332"/>
      <c r="U503" s="332"/>
      <c r="V503" s="332"/>
      <c r="W503" s="332"/>
      <c r="X503" s="332"/>
      <c r="Y503" s="332"/>
      <c r="Z503" s="332"/>
      <c r="AA503" s="332"/>
      <c r="AB503" s="332"/>
      <c r="AC503" s="332"/>
      <c r="AD503" s="332"/>
      <c r="AE503" s="332"/>
      <c r="AF503" s="332"/>
      <c r="AG503" s="332"/>
      <c r="AH503" s="332"/>
      <c r="AI503" s="332"/>
      <c r="AJ503" s="332"/>
      <c r="AK503" s="332"/>
      <c r="AL503" s="332"/>
      <c r="AM503" s="332"/>
      <c r="AN503" s="332"/>
      <c r="AO503" s="332"/>
      <c r="AP503" s="332"/>
      <c r="AQ503" s="332"/>
    </row>
    <row r="504" spans="1:43" ht="15.75" customHeight="1">
      <c r="A504" s="332"/>
      <c r="B504" s="332"/>
      <c r="C504" s="332"/>
      <c r="D504" s="332"/>
      <c r="E504" s="332"/>
      <c r="F504" s="332"/>
      <c r="G504" s="332"/>
      <c r="H504" s="332"/>
      <c r="I504" s="332"/>
      <c r="J504" s="332"/>
      <c r="K504" s="332"/>
      <c r="L504" s="332"/>
      <c r="M504" s="332"/>
      <c r="N504" s="332"/>
      <c r="O504" s="332"/>
      <c r="P504" s="1013"/>
      <c r="Q504" s="965"/>
      <c r="R504" s="332"/>
      <c r="S504" s="332"/>
      <c r="T504" s="332"/>
      <c r="U504" s="332"/>
      <c r="V504" s="332"/>
      <c r="W504" s="332"/>
      <c r="X504" s="332"/>
      <c r="Y504" s="332"/>
      <c r="Z504" s="332"/>
      <c r="AA504" s="332"/>
      <c r="AB504" s="332"/>
      <c r="AC504" s="332"/>
      <c r="AD504" s="332"/>
      <c r="AE504" s="332"/>
      <c r="AF504" s="332"/>
      <c r="AG504" s="332"/>
      <c r="AH504" s="332"/>
      <c r="AI504" s="332"/>
      <c r="AJ504" s="332"/>
      <c r="AK504" s="332"/>
      <c r="AL504" s="332"/>
      <c r="AM504" s="332"/>
      <c r="AN504" s="332"/>
      <c r="AO504" s="332"/>
      <c r="AP504" s="332"/>
      <c r="AQ504" s="332"/>
    </row>
    <row r="505" spans="1:43" ht="15.75" customHeight="1">
      <c r="A505" s="332"/>
      <c r="B505" s="332"/>
      <c r="C505" s="332"/>
      <c r="D505" s="332"/>
      <c r="E505" s="332"/>
      <c r="F505" s="332"/>
      <c r="G505" s="332"/>
      <c r="H505" s="332"/>
      <c r="I505" s="332"/>
      <c r="J505" s="332"/>
      <c r="K505" s="332"/>
      <c r="L505" s="332"/>
      <c r="M505" s="332"/>
      <c r="N505" s="332"/>
      <c r="O505" s="332"/>
      <c r="P505" s="1013"/>
      <c r="Q505" s="965"/>
      <c r="R505" s="332"/>
      <c r="S505" s="332"/>
      <c r="T505" s="332"/>
      <c r="U505" s="332"/>
      <c r="V505" s="332"/>
      <c r="W505" s="332"/>
      <c r="X505" s="332"/>
      <c r="Y505" s="332"/>
      <c r="Z505" s="332"/>
      <c r="AA505" s="332"/>
      <c r="AB505" s="332"/>
      <c r="AC505" s="332"/>
      <c r="AD505" s="332"/>
      <c r="AE505" s="332"/>
      <c r="AF505" s="332"/>
      <c r="AG505" s="332"/>
      <c r="AH505" s="332"/>
      <c r="AI505" s="332"/>
      <c r="AJ505" s="332"/>
      <c r="AK505" s="332"/>
      <c r="AL505" s="332"/>
      <c r="AM505" s="332"/>
      <c r="AN505" s="332"/>
      <c r="AO505" s="332"/>
      <c r="AP505" s="332"/>
      <c r="AQ505" s="332"/>
    </row>
    <row r="506" spans="1:43" ht="15.75" customHeight="1">
      <c r="A506" s="332"/>
      <c r="B506" s="332"/>
      <c r="C506" s="332"/>
      <c r="D506" s="332"/>
      <c r="E506" s="332"/>
      <c r="F506" s="332"/>
      <c r="G506" s="332"/>
      <c r="H506" s="332"/>
      <c r="I506" s="332"/>
      <c r="J506" s="332"/>
      <c r="K506" s="332"/>
      <c r="L506" s="332"/>
      <c r="M506" s="332"/>
      <c r="N506" s="332"/>
      <c r="O506" s="332"/>
      <c r="P506" s="1013"/>
      <c r="Q506" s="965"/>
      <c r="R506" s="332"/>
      <c r="S506" s="332"/>
      <c r="T506" s="332"/>
      <c r="U506" s="332"/>
      <c r="V506" s="332"/>
      <c r="W506" s="332"/>
      <c r="X506" s="332"/>
      <c r="Y506" s="332"/>
      <c r="Z506" s="332"/>
      <c r="AA506" s="332"/>
      <c r="AB506" s="332"/>
      <c r="AC506" s="332"/>
      <c r="AD506" s="332"/>
      <c r="AE506" s="332"/>
      <c r="AF506" s="332"/>
      <c r="AG506" s="332"/>
      <c r="AH506" s="332"/>
      <c r="AI506" s="332"/>
      <c r="AJ506" s="332"/>
      <c r="AK506" s="332"/>
      <c r="AL506" s="332"/>
      <c r="AM506" s="332"/>
      <c r="AN506" s="332"/>
      <c r="AO506" s="332"/>
      <c r="AP506" s="332"/>
      <c r="AQ506" s="332"/>
    </row>
    <row r="507" spans="1:43" ht="15.75" customHeight="1">
      <c r="A507" s="332"/>
      <c r="B507" s="332"/>
      <c r="C507" s="332"/>
      <c r="D507" s="332"/>
      <c r="E507" s="332"/>
      <c r="F507" s="332"/>
      <c r="G507" s="332"/>
      <c r="H507" s="332"/>
      <c r="I507" s="332"/>
      <c r="J507" s="332"/>
      <c r="K507" s="332"/>
      <c r="L507" s="332"/>
      <c r="M507" s="332"/>
      <c r="N507" s="332"/>
      <c r="O507" s="332"/>
      <c r="P507" s="1013"/>
      <c r="Q507" s="965"/>
      <c r="R507" s="332"/>
      <c r="S507" s="332"/>
      <c r="T507" s="332"/>
      <c r="U507" s="332"/>
      <c r="V507" s="332"/>
      <c r="W507" s="332"/>
      <c r="X507" s="332"/>
      <c r="Y507" s="332"/>
      <c r="Z507" s="332"/>
      <c r="AA507" s="332"/>
      <c r="AB507" s="332"/>
      <c r="AC507" s="332"/>
      <c r="AD507" s="332"/>
      <c r="AE507" s="332"/>
      <c r="AF507" s="332"/>
      <c r="AG507" s="332"/>
      <c r="AH507" s="332"/>
      <c r="AI507" s="332"/>
      <c r="AJ507" s="332"/>
      <c r="AK507" s="332"/>
      <c r="AL507" s="332"/>
      <c r="AM507" s="332"/>
      <c r="AN507" s="332"/>
      <c r="AO507" s="332"/>
      <c r="AP507" s="332"/>
      <c r="AQ507" s="332"/>
    </row>
    <row r="508" spans="1:43" ht="15.75" customHeight="1">
      <c r="A508" s="332"/>
      <c r="B508" s="332"/>
      <c r="C508" s="332"/>
      <c r="D508" s="332"/>
      <c r="E508" s="332"/>
      <c r="F508" s="332"/>
      <c r="G508" s="332"/>
      <c r="H508" s="332"/>
      <c r="I508" s="332"/>
      <c r="J508" s="332"/>
      <c r="K508" s="332"/>
      <c r="L508" s="332"/>
      <c r="M508" s="332"/>
      <c r="N508" s="332"/>
      <c r="O508" s="332"/>
      <c r="P508" s="1013"/>
      <c r="Q508" s="965"/>
      <c r="R508" s="332"/>
      <c r="S508" s="332"/>
      <c r="T508" s="332"/>
      <c r="U508" s="332"/>
      <c r="V508" s="332"/>
      <c r="W508" s="332"/>
      <c r="X508" s="332"/>
      <c r="Y508" s="332"/>
      <c r="Z508" s="332"/>
      <c r="AA508" s="332"/>
      <c r="AB508" s="332"/>
      <c r="AC508" s="332"/>
      <c r="AD508" s="332"/>
      <c r="AE508" s="332"/>
      <c r="AF508" s="332"/>
      <c r="AG508" s="332"/>
      <c r="AH508" s="332"/>
      <c r="AI508" s="332"/>
      <c r="AJ508" s="332"/>
      <c r="AK508" s="332"/>
      <c r="AL508" s="332"/>
      <c r="AM508" s="332"/>
      <c r="AN508" s="332"/>
      <c r="AO508" s="332"/>
      <c r="AP508" s="332"/>
      <c r="AQ508" s="332"/>
    </row>
    <row r="509" spans="1:43" ht="15.75" customHeight="1">
      <c r="A509" s="332"/>
      <c r="B509" s="332"/>
      <c r="C509" s="332"/>
      <c r="D509" s="332"/>
      <c r="E509" s="332"/>
      <c r="F509" s="332"/>
      <c r="G509" s="332"/>
      <c r="H509" s="332"/>
      <c r="I509" s="332"/>
      <c r="J509" s="332"/>
      <c r="K509" s="332"/>
      <c r="L509" s="332"/>
      <c r="M509" s="332"/>
      <c r="N509" s="332"/>
      <c r="O509" s="332"/>
      <c r="P509" s="1013"/>
      <c r="Q509" s="965"/>
      <c r="R509" s="332"/>
      <c r="S509" s="332"/>
      <c r="T509" s="332"/>
      <c r="U509" s="332"/>
      <c r="V509" s="332"/>
      <c r="W509" s="332"/>
      <c r="X509" s="332"/>
      <c r="Y509" s="332"/>
      <c r="Z509" s="332"/>
      <c r="AA509" s="332"/>
      <c r="AB509" s="332"/>
      <c r="AC509" s="332"/>
      <c r="AD509" s="332"/>
      <c r="AE509" s="332"/>
      <c r="AF509" s="332"/>
      <c r="AG509" s="332"/>
      <c r="AH509" s="332"/>
      <c r="AI509" s="332"/>
      <c r="AJ509" s="332"/>
      <c r="AK509" s="332"/>
      <c r="AL509" s="332"/>
      <c r="AM509" s="332"/>
      <c r="AN509" s="332"/>
      <c r="AO509" s="332"/>
      <c r="AP509" s="332"/>
      <c r="AQ509" s="332"/>
    </row>
    <row r="510" spans="1:43" ht="15.75" customHeight="1">
      <c r="A510" s="332"/>
      <c r="B510" s="332"/>
      <c r="C510" s="332"/>
      <c r="D510" s="332"/>
      <c r="E510" s="332"/>
      <c r="F510" s="332"/>
      <c r="G510" s="332"/>
      <c r="H510" s="332"/>
      <c r="I510" s="332"/>
      <c r="J510" s="332"/>
      <c r="K510" s="332"/>
      <c r="L510" s="332"/>
      <c r="M510" s="332"/>
      <c r="N510" s="332"/>
      <c r="O510" s="332"/>
      <c r="P510" s="1013"/>
      <c r="Q510" s="965"/>
      <c r="R510" s="332"/>
      <c r="S510" s="332"/>
      <c r="T510" s="332"/>
      <c r="U510" s="332"/>
      <c r="V510" s="332"/>
      <c r="W510" s="332"/>
      <c r="X510" s="332"/>
      <c r="Y510" s="332"/>
      <c r="Z510" s="332"/>
      <c r="AA510" s="332"/>
      <c r="AB510" s="332"/>
      <c r="AC510" s="332"/>
      <c r="AD510" s="332"/>
      <c r="AE510" s="332"/>
      <c r="AF510" s="332"/>
      <c r="AG510" s="332"/>
      <c r="AH510" s="332"/>
      <c r="AI510" s="332"/>
      <c r="AJ510" s="332"/>
      <c r="AK510" s="332"/>
      <c r="AL510" s="332"/>
      <c r="AM510" s="332"/>
      <c r="AN510" s="332"/>
      <c r="AO510" s="332"/>
      <c r="AP510" s="332"/>
      <c r="AQ510" s="332"/>
    </row>
    <row r="511" spans="1:43" ht="15.75" customHeight="1">
      <c r="A511" s="332"/>
      <c r="B511" s="332"/>
      <c r="C511" s="332"/>
      <c r="D511" s="332"/>
      <c r="E511" s="332"/>
      <c r="F511" s="332"/>
      <c r="G511" s="332"/>
      <c r="H511" s="332"/>
      <c r="I511" s="332"/>
      <c r="J511" s="332"/>
      <c r="K511" s="332"/>
      <c r="L511" s="332"/>
      <c r="M511" s="332"/>
      <c r="N511" s="332"/>
      <c r="O511" s="332"/>
      <c r="P511" s="1013"/>
      <c r="Q511" s="965"/>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2"/>
      <c r="AN511" s="332"/>
      <c r="AO511" s="332"/>
      <c r="AP511" s="332"/>
      <c r="AQ511" s="332"/>
    </row>
    <row r="512" spans="1:43" ht="15.75" customHeight="1">
      <c r="A512" s="332"/>
      <c r="B512" s="332"/>
      <c r="C512" s="332"/>
      <c r="D512" s="332"/>
      <c r="E512" s="332"/>
      <c r="F512" s="332"/>
      <c r="G512" s="332"/>
      <c r="H512" s="332"/>
      <c r="I512" s="332"/>
      <c r="J512" s="332"/>
      <c r="K512" s="332"/>
      <c r="L512" s="332"/>
      <c r="M512" s="332"/>
      <c r="N512" s="332"/>
      <c r="O512" s="332"/>
      <c r="P512" s="1013"/>
      <c r="Q512" s="965"/>
      <c r="R512" s="332"/>
      <c r="S512" s="332"/>
      <c r="T512" s="332"/>
      <c r="U512" s="332"/>
      <c r="V512" s="332"/>
      <c r="W512" s="332"/>
      <c r="X512" s="332"/>
      <c r="Y512" s="332"/>
      <c r="Z512" s="332"/>
      <c r="AA512" s="332"/>
      <c r="AB512" s="332"/>
      <c r="AC512" s="332"/>
      <c r="AD512" s="332"/>
      <c r="AE512" s="332"/>
      <c r="AF512" s="332"/>
      <c r="AG512" s="332"/>
      <c r="AH512" s="332"/>
      <c r="AI512" s="332"/>
      <c r="AJ512" s="332"/>
      <c r="AK512" s="332"/>
      <c r="AL512" s="332"/>
      <c r="AM512" s="332"/>
      <c r="AN512" s="332"/>
      <c r="AO512" s="332"/>
      <c r="AP512" s="332"/>
      <c r="AQ512" s="332"/>
    </row>
    <row r="513" spans="1:43" ht="15.75" customHeight="1">
      <c r="A513" s="332"/>
      <c r="B513" s="332"/>
      <c r="C513" s="332"/>
      <c r="D513" s="332"/>
      <c r="E513" s="332"/>
      <c r="F513" s="332"/>
      <c r="G513" s="332"/>
      <c r="H513" s="332"/>
      <c r="I513" s="332"/>
      <c r="J513" s="332"/>
      <c r="K513" s="332"/>
      <c r="L513" s="332"/>
      <c r="M513" s="332"/>
      <c r="N513" s="332"/>
      <c r="O513" s="332"/>
      <c r="P513" s="1013"/>
      <c r="Q513" s="965"/>
      <c r="R513" s="332"/>
      <c r="S513" s="332"/>
      <c r="T513" s="332"/>
      <c r="U513" s="332"/>
      <c r="V513" s="332"/>
      <c r="W513" s="332"/>
      <c r="X513" s="332"/>
      <c r="Y513" s="332"/>
      <c r="Z513" s="332"/>
      <c r="AA513" s="332"/>
      <c r="AB513" s="332"/>
      <c r="AC513" s="332"/>
      <c r="AD513" s="332"/>
      <c r="AE513" s="332"/>
      <c r="AF513" s="332"/>
      <c r="AG513" s="332"/>
      <c r="AH513" s="332"/>
      <c r="AI513" s="332"/>
      <c r="AJ513" s="332"/>
      <c r="AK513" s="332"/>
      <c r="AL513" s="332"/>
      <c r="AM513" s="332"/>
      <c r="AN513" s="332"/>
      <c r="AO513" s="332"/>
      <c r="AP513" s="332"/>
      <c r="AQ513" s="332"/>
    </row>
    <row r="514" spans="1:43" ht="15.75" customHeight="1">
      <c r="A514" s="332"/>
      <c r="B514" s="332"/>
      <c r="C514" s="332"/>
      <c r="D514" s="332"/>
      <c r="E514" s="332"/>
      <c r="F514" s="332"/>
      <c r="G514" s="332"/>
      <c r="H514" s="332"/>
      <c r="I514" s="332"/>
      <c r="J514" s="332"/>
      <c r="K514" s="332"/>
      <c r="L514" s="332"/>
      <c r="M514" s="332"/>
      <c r="N514" s="332"/>
      <c r="O514" s="332"/>
      <c r="P514" s="1013"/>
      <c r="Q514" s="965"/>
      <c r="R514" s="332"/>
      <c r="S514" s="332"/>
      <c r="T514" s="332"/>
      <c r="U514" s="332"/>
      <c r="V514" s="332"/>
      <c r="W514" s="332"/>
      <c r="X514" s="332"/>
      <c r="Y514" s="332"/>
      <c r="Z514" s="332"/>
      <c r="AA514" s="332"/>
      <c r="AB514" s="332"/>
      <c r="AC514" s="332"/>
      <c r="AD514" s="332"/>
      <c r="AE514" s="332"/>
      <c r="AF514" s="332"/>
      <c r="AG514" s="332"/>
      <c r="AH514" s="332"/>
      <c r="AI514" s="332"/>
      <c r="AJ514" s="332"/>
      <c r="AK514" s="332"/>
      <c r="AL514" s="332"/>
      <c r="AM514" s="332"/>
      <c r="AN514" s="332"/>
      <c r="AO514" s="332"/>
      <c r="AP514" s="332"/>
      <c r="AQ514" s="332"/>
    </row>
    <row r="515" spans="1:43" ht="15.75" customHeight="1">
      <c r="A515" s="332"/>
      <c r="B515" s="332"/>
      <c r="C515" s="332"/>
      <c r="D515" s="332"/>
      <c r="E515" s="332"/>
      <c r="F515" s="332"/>
      <c r="G515" s="332"/>
      <c r="H515" s="332"/>
      <c r="I515" s="332"/>
      <c r="J515" s="332"/>
      <c r="K515" s="332"/>
      <c r="L515" s="332"/>
      <c r="M515" s="332"/>
      <c r="N515" s="332"/>
      <c r="O515" s="332"/>
      <c r="P515" s="1013"/>
      <c r="Q515" s="965"/>
      <c r="R515" s="332"/>
      <c r="S515" s="332"/>
      <c r="T515" s="332"/>
      <c r="U515" s="332"/>
      <c r="V515" s="332"/>
      <c r="W515" s="332"/>
      <c r="X515" s="332"/>
      <c r="Y515" s="332"/>
      <c r="Z515" s="332"/>
      <c r="AA515" s="332"/>
      <c r="AB515" s="332"/>
      <c r="AC515" s="332"/>
      <c r="AD515" s="332"/>
      <c r="AE515" s="332"/>
      <c r="AF515" s="332"/>
      <c r="AG515" s="332"/>
      <c r="AH515" s="332"/>
      <c r="AI515" s="332"/>
      <c r="AJ515" s="332"/>
      <c r="AK515" s="332"/>
      <c r="AL515" s="332"/>
      <c r="AM515" s="332"/>
      <c r="AN515" s="332"/>
      <c r="AO515" s="332"/>
      <c r="AP515" s="332"/>
      <c r="AQ515" s="332"/>
    </row>
    <row r="516" spans="1:43" ht="15.75" customHeight="1">
      <c r="A516" s="332"/>
      <c r="B516" s="332"/>
      <c r="C516" s="332"/>
      <c r="D516" s="332"/>
      <c r="E516" s="332"/>
      <c r="F516" s="332"/>
      <c r="G516" s="332"/>
      <c r="H516" s="332"/>
      <c r="I516" s="332"/>
      <c r="J516" s="332"/>
      <c r="K516" s="332"/>
      <c r="L516" s="332"/>
      <c r="M516" s="332"/>
      <c r="N516" s="332"/>
      <c r="O516" s="332"/>
      <c r="P516" s="1013"/>
      <c r="Q516" s="965"/>
      <c r="R516" s="332"/>
      <c r="S516" s="332"/>
      <c r="T516" s="332"/>
      <c r="U516" s="332"/>
      <c r="V516" s="332"/>
      <c r="W516" s="332"/>
      <c r="X516" s="332"/>
      <c r="Y516" s="332"/>
      <c r="Z516" s="332"/>
      <c r="AA516" s="332"/>
      <c r="AB516" s="332"/>
      <c r="AC516" s="332"/>
      <c r="AD516" s="332"/>
      <c r="AE516" s="332"/>
      <c r="AF516" s="332"/>
      <c r="AG516" s="332"/>
      <c r="AH516" s="332"/>
      <c r="AI516" s="332"/>
      <c r="AJ516" s="332"/>
      <c r="AK516" s="332"/>
      <c r="AL516" s="332"/>
      <c r="AM516" s="332"/>
      <c r="AN516" s="332"/>
      <c r="AO516" s="332"/>
      <c r="AP516" s="332"/>
      <c r="AQ516" s="332"/>
    </row>
    <row r="517" spans="1:43" ht="15.75" customHeight="1">
      <c r="A517" s="332"/>
      <c r="B517" s="332"/>
      <c r="C517" s="332"/>
      <c r="D517" s="332"/>
      <c r="E517" s="332"/>
      <c r="F517" s="332"/>
      <c r="G517" s="332"/>
      <c r="H517" s="332"/>
      <c r="I517" s="332"/>
      <c r="J517" s="332"/>
      <c r="K517" s="332"/>
      <c r="L517" s="332"/>
      <c r="M517" s="332"/>
      <c r="N517" s="332"/>
      <c r="O517" s="332"/>
      <c r="P517" s="1013"/>
      <c r="Q517" s="965"/>
      <c r="R517" s="332"/>
      <c r="S517" s="332"/>
      <c r="T517" s="332"/>
      <c r="U517" s="332"/>
      <c r="V517" s="332"/>
      <c r="W517" s="332"/>
      <c r="X517" s="332"/>
      <c r="Y517" s="332"/>
      <c r="Z517" s="332"/>
      <c r="AA517" s="332"/>
      <c r="AB517" s="332"/>
      <c r="AC517" s="332"/>
      <c r="AD517" s="332"/>
      <c r="AE517" s="332"/>
      <c r="AF517" s="332"/>
      <c r="AG517" s="332"/>
      <c r="AH517" s="332"/>
      <c r="AI517" s="332"/>
      <c r="AJ517" s="332"/>
      <c r="AK517" s="332"/>
      <c r="AL517" s="332"/>
      <c r="AM517" s="332"/>
      <c r="AN517" s="332"/>
      <c r="AO517" s="332"/>
      <c r="AP517" s="332"/>
      <c r="AQ517" s="332"/>
    </row>
    <row r="518" spans="1:43" ht="15.75" customHeight="1">
      <c r="A518" s="332"/>
      <c r="B518" s="332"/>
      <c r="C518" s="332"/>
      <c r="D518" s="332"/>
      <c r="E518" s="332"/>
      <c r="F518" s="332"/>
      <c r="G518" s="332"/>
      <c r="H518" s="332"/>
      <c r="I518" s="332"/>
      <c r="J518" s="332"/>
      <c r="K518" s="332"/>
      <c r="L518" s="332"/>
      <c r="M518" s="332"/>
      <c r="N518" s="332"/>
      <c r="O518" s="332"/>
      <c r="P518" s="1013"/>
      <c r="Q518" s="965"/>
      <c r="R518" s="332"/>
      <c r="S518" s="332"/>
      <c r="T518" s="332"/>
      <c r="U518" s="332"/>
      <c r="V518" s="332"/>
      <c r="W518" s="332"/>
      <c r="X518" s="332"/>
      <c r="Y518" s="332"/>
      <c r="Z518" s="332"/>
      <c r="AA518" s="332"/>
      <c r="AB518" s="332"/>
      <c r="AC518" s="332"/>
      <c r="AD518" s="332"/>
      <c r="AE518" s="332"/>
      <c r="AF518" s="332"/>
      <c r="AG518" s="332"/>
      <c r="AH518" s="332"/>
      <c r="AI518" s="332"/>
      <c r="AJ518" s="332"/>
      <c r="AK518" s="332"/>
      <c r="AL518" s="332"/>
      <c r="AM518" s="332"/>
      <c r="AN518" s="332"/>
      <c r="AO518" s="332"/>
      <c r="AP518" s="332"/>
      <c r="AQ518" s="332"/>
    </row>
    <row r="519" spans="1:43" ht="15.75" customHeight="1">
      <c r="A519" s="332"/>
      <c r="B519" s="332"/>
      <c r="C519" s="332"/>
      <c r="D519" s="332"/>
      <c r="E519" s="332"/>
      <c r="F519" s="332"/>
      <c r="G519" s="332"/>
      <c r="H519" s="332"/>
      <c r="I519" s="332"/>
      <c r="J519" s="332"/>
      <c r="K519" s="332"/>
      <c r="L519" s="332"/>
      <c r="M519" s="332"/>
      <c r="N519" s="332"/>
      <c r="O519" s="332"/>
      <c r="P519" s="1013"/>
      <c r="Q519" s="965"/>
      <c r="R519" s="332"/>
      <c r="S519" s="332"/>
      <c r="T519" s="332"/>
      <c r="U519" s="332"/>
      <c r="V519" s="332"/>
      <c r="W519" s="332"/>
      <c r="X519" s="332"/>
      <c r="Y519" s="332"/>
      <c r="Z519" s="332"/>
      <c r="AA519" s="332"/>
      <c r="AB519" s="332"/>
      <c r="AC519" s="332"/>
      <c r="AD519" s="332"/>
      <c r="AE519" s="332"/>
      <c r="AF519" s="332"/>
      <c r="AG519" s="332"/>
      <c r="AH519" s="332"/>
      <c r="AI519" s="332"/>
      <c r="AJ519" s="332"/>
      <c r="AK519" s="332"/>
      <c r="AL519" s="332"/>
      <c r="AM519" s="332"/>
      <c r="AN519" s="332"/>
      <c r="AO519" s="332"/>
      <c r="AP519" s="332"/>
      <c r="AQ519" s="332"/>
    </row>
    <row r="520" spans="1:43" ht="15.75" customHeight="1">
      <c r="A520" s="332"/>
      <c r="B520" s="332"/>
      <c r="C520" s="332"/>
      <c r="D520" s="332"/>
      <c r="E520" s="332"/>
      <c r="F520" s="332"/>
      <c r="G520" s="332"/>
      <c r="H520" s="332"/>
      <c r="I520" s="332"/>
      <c r="J520" s="332"/>
      <c r="K520" s="332"/>
      <c r="L520" s="332"/>
      <c r="M520" s="332"/>
      <c r="N520" s="332"/>
      <c r="O520" s="332"/>
      <c r="P520" s="1013"/>
      <c r="Q520" s="965"/>
      <c r="R520" s="332"/>
      <c r="S520" s="332"/>
      <c r="T520" s="332"/>
      <c r="U520" s="332"/>
      <c r="V520" s="332"/>
      <c r="W520" s="332"/>
      <c r="X520" s="332"/>
      <c r="Y520" s="332"/>
      <c r="Z520" s="332"/>
      <c r="AA520" s="332"/>
      <c r="AB520" s="332"/>
      <c r="AC520" s="332"/>
      <c r="AD520" s="332"/>
      <c r="AE520" s="332"/>
      <c r="AF520" s="332"/>
      <c r="AG520" s="332"/>
      <c r="AH520" s="332"/>
      <c r="AI520" s="332"/>
      <c r="AJ520" s="332"/>
      <c r="AK520" s="332"/>
      <c r="AL520" s="332"/>
      <c r="AM520" s="332"/>
      <c r="AN520" s="332"/>
      <c r="AO520" s="332"/>
      <c r="AP520" s="332"/>
      <c r="AQ520" s="332"/>
    </row>
    <row r="521" spans="1:43" ht="15.75" customHeight="1">
      <c r="A521" s="332"/>
      <c r="B521" s="332"/>
      <c r="C521" s="332"/>
      <c r="D521" s="332"/>
      <c r="E521" s="332"/>
      <c r="F521" s="332"/>
      <c r="G521" s="332"/>
      <c r="H521" s="332"/>
      <c r="I521" s="332"/>
      <c r="J521" s="332"/>
      <c r="K521" s="332"/>
      <c r="L521" s="332"/>
      <c r="M521" s="332"/>
      <c r="N521" s="332"/>
      <c r="O521" s="332"/>
      <c r="P521" s="1013"/>
      <c r="Q521" s="965"/>
      <c r="R521" s="332"/>
      <c r="S521" s="332"/>
      <c r="T521" s="332"/>
      <c r="U521" s="332"/>
      <c r="V521" s="332"/>
      <c r="W521" s="332"/>
      <c r="X521" s="332"/>
      <c r="Y521" s="332"/>
      <c r="Z521" s="332"/>
      <c r="AA521" s="332"/>
      <c r="AB521" s="332"/>
      <c r="AC521" s="332"/>
      <c r="AD521" s="332"/>
      <c r="AE521" s="332"/>
      <c r="AF521" s="332"/>
      <c r="AG521" s="332"/>
      <c r="AH521" s="332"/>
      <c r="AI521" s="332"/>
      <c r="AJ521" s="332"/>
      <c r="AK521" s="332"/>
      <c r="AL521" s="332"/>
      <c r="AM521" s="332"/>
      <c r="AN521" s="332"/>
      <c r="AO521" s="332"/>
      <c r="AP521" s="332"/>
      <c r="AQ521" s="332"/>
    </row>
    <row r="522" spans="1:43" ht="15.75" customHeight="1">
      <c r="A522" s="332"/>
      <c r="B522" s="332"/>
      <c r="C522" s="332"/>
      <c r="D522" s="332"/>
      <c r="E522" s="332"/>
      <c r="F522" s="332"/>
      <c r="G522" s="332"/>
      <c r="H522" s="332"/>
      <c r="I522" s="332"/>
      <c r="J522" s="332"/>
      <c r="K522" s="332"/>
      <c r="L522" s="332"/>
      <c r="M522" s="332"/>
      <c r="N522" s="332"/>
      <c r="O522" s="332"/>
      <c r="P522" s="1013"/>
      <c r="Q522" s="965"/>
      <c r="R522" s="332"/>
      <c r="S522" s="332"/>
      <c r="T522" s="332"/>
      <c r="U522" s="332"/>
      <c r="V522" s="332"/>
      <c r="W522" s="332"/>
      <c r="X522" s="332"/>
      <c r="Y522" s="332"/>
      <c r="Z522" s="332"/>
      <c r="AA522" s="332"/>
      <c r="AB522" s="332"/>
      <c r="AC522" s="332"/>
      <c r="AD522" s="332"/>
      <c r="AE522" s="332"/>
      <c r="AF522" s="332"/>
      <c r="AG522" s="332"/>
      <c r="AH522" s="332"/>
      <c r="AI522" s="332"/>
      <c r="AJ522" s="332"/>
      <c r="AK522" s="332"/>
      <c r="AL522" s="332"/>
      <c r="AM522" s="332"/>
      <c r="AN522" s="332"/>
      <c r="AO522" s="332"/>
      <c r="AP522" s="332"/>
      <c r="AQ522" s="332"/>
    </row>
    <row r="523" spans="1:43" ht="15.75" customHeight="1">
      <c r="A523" s="332"/>
      <c r="B523" s="332"/>
      <c r="C523" s="332"/>
      <c r="D523" s="332"/>
      <c r="E523" s="332"/>
      <c r="F523" s="332"/>
      <c r="G523" s="332"/>
      <c r="H523" s="332"/>
      <c r="I523" s="332"/>
      <c r="J523" s="332"/>
      <c r="K523" s="332"/>
      <c r="L523" s="332"/>
      <c r="M523" s="332"/>
      <c r="N523" s="332"/>
      <c r="O523" s="332"/>
      <c r="P523" s="1013"/>
      <c r="Q523" s="965"/>
      <c r="R523" s="332"/>
      <c r="S523" s="332"/>
      <c r="T523" s="332"/>
      <c r="U523" s="332"/>
      <c r="V523" s="332"/>
      <c r="W523" s="332"/>
      <c r="X523" s="332"/>
      <c r="Y523" s="332"/>
      <c r="Z523" s="332"/>
      <c r="AA523" s="332"/>
      <c r="AB523" s="332"/>
      <c r="AC523" s="332"/>
      <c r="AD523" s="332"/>
      <c r="AE523" s="332"/>
      <c r="AF523" s="332"/>
      <c r="AG523" s="332"/>
      <c r="AH523" s="332"/>
      <c r="AI523" s="332"/>
      <c r="AJ523" s="332"/>
      <c r="AK523" s="332"/>
      <c r="AL523" s="332"/>
      <c r="AM523" s="332"/>
      <c r="AN523" s="332"/>
      <c r="AO523" s="332"/>
      <c r="AP523" s="332"/>
      <c r="AQ523" s="332"/>
    </row>
    <row r="524" spans="1:43" ht="15.75" customHeight="1">
      <c r="A524" s="332"/>
      <c r="B524" s="332"/>
      <c r="C524" s="332"/>
      <c r="D524" s="332"/>
      <c r="E524" s="332"/>
      <c r="F524" s="332"/>
      <c r="G524" s="332"/>
      <c r="H524" s="332"/>
      <c r="I524" s="332"/>
      <c r="J524" s="332"/>
      <c r="K524" s="332"/>
      <c r="L524" s="332"/>
      <c r="M524" s="332"/>
      <c r="N524" s="332"/>
      <c r="O524" s="332"/>
      <c r="P524" s="1013"/>
      <c r="Q524" s="965"/>
      <c r="R524" s="332"/>
      <c r="S524" s="332"/>
      <c r="T524" s="332"/>
      <c r="U524" s="332"/>
      <c r="V524" s="332"/>
      <c r="W524" s="332"/>
      <c r="X524" s="332"/>
      <c r="Y524" s="332"/>
      <c r="Z524" s="332"/>
      <c r="AA524" s="332"/>
      <c r="AB524" s="332"/>
      <c r="AC524" s="332"/>
      <c r="AD524" s="332"/>
      <c r="AE524" s="332"/>
      <c r="AF524" s="332"/>
      <c r="AG524" s="332"/>
      <c r="AH524" s="332"/>
      <c r="AI524" s="332"/>
      <c r="AJ524" s="332"/>
      <c r="AK524" s="332"/>
      <c r="AL524" s="332"/>
      <c r="AM524" s="332"/>
      <c r="AN524" s="332"/>
      <c r="AO524" s="332"/>
      <c r="AP524" s="332"/>
      <c r="AQ524" s="332"/>
    </row>
    <row r="525" spans="1:43" ht="15.75" customHeight="1">
      <c r="A525" s="332"/>
      <c r="B525" s="332"/>
      <c r="C525" s="332"/>
      <c r="D525" s="332"/>
      <c r="E525" s="332"/>
      <c r="F525" s="332"/>
      <c r="G525" s="332"/>
      <c r="H525" s="332"/>
      <c r="I525" s="332"/>
      <c r="J525" s="332"/>
      <c r="K525" s="332"/>
      <c r="L525" s="332"/>
      <c r="M525" s="332"/>
      <c r="N525" s="332"/>
      <c r="O525" s="332"/>
      <c r="P525" s="1013"/>
      <c r="Q525" s="965"/>
      <c r="R525" s="332"/>
      <c r="S525" s="332"/>
      <c r="T525" s="332"/>
      <c r="U525" s="332"/>
      <c r="V525" s="332"/>
      <c r="W525" s="332"/>
      <c r="X525" s="332"/>
      <c r="Y525" s="332"/>
      <c r="Z525" s="332"/>
      <c r="AA525" s="332"/>
      <c r="AB525" s="332"/>
      <c r="AC525" s="332"/>
      <c r="AD525" s="332"/>
      <c r="AE525" s="332"/>
      <c r="AF525" s="332"/>
      <c r="AG525" s="332"/>
      <c r="AH525" s="332"/>
      <c r="AI525" s="332"/>
      <c r="AJ525" s="332"/>
      <c r="AK525" s="332"/>
      <c r="AL525" s="332"/>
      <c r="AM525" s="332"/>
      <c r="AN525" s="332"/>
      <c r="AO525" s="332"/>
      <c r="AP525" s="332"/>
      <c r="AQ525" s="332"/>
    </row>
    <row r="526" spans="1:43" ht="15.75" customHeight="1">
      <c r="A526" s="332"/>
      <c r="B526" s="332"/>
      <c r="C526" s="332"/>
      <c r="D526" s="332"/>
      <c r="E526" s="332"/>
      <c r="F526" s="332"/>
      <c r="G526" s="332"/>
      <c r="H526" s="332"/>
      <c r="I526" s="332"/>
      <c r="J526" s="332"/>
      <c r="K526" s="332"/>
      <c r="L526" s="332"/>
      <c r="M526" s="332"/>
      <c r="N526" s="332"/>
      <c r="O526" s="332"/>
      <c r="P526" s="1013"/>
      <c r="Q526" s="965"/>
      <c r="R526" s="332"/>
      <c r="S526" s="332"/>
      <c r="T526" s="332"/>
      <c r="U526" s="332"/>
      <c r="V526" s="332"/>
      <c r="W526" s="332"/>
      <c r="X526" s="332"/>
      <c r="Y526" s="332"/>
      <c r="Z526" s="332"/>
      <c r="AA526" s="332"/>
      <c r="AB526" s="332"/>
      <c r="AC526" s="332"/>
      <c r="AD526" s="332"/>
      <c r="AE526" s="332"/>
      <c r="AF526" s="332"/>
      <c r="AG526" s="332"/>
      <c r="AH526" s="332"/>
      <c r="AI526" s="332"/>
      <c r="AJ526" s="332"/>
      <c r="AK526" s="332"/>
      <c r="AL526" s="332"/>
      <c r="AM526" s="332"/>
      <c r="AN526" s="332"/>
      <c r="AO526" s="332"/>
      <c r="AP526" s="332"/>
      <c r="AQ526" s="332"/>
    </row>
    <row r="527" spans="1:43" ht="15.75" customHeight="1">
      <c r="A527" s="332"/>
      <c r="B527" s="332"/>
      <c r="C527" s="332"/>
      <c r="D527" s="332"/>
      <c r="E527" s="332"/>
      <c r="F527" s="332"/>
      <c r="G527" s="332"/>
      <c r="H527" s="332"/>
      <c r="I527" s="332"/>
      <c r="J527" s="332"/>
      <c r="K527" s="332"/>
      <c r="L527" s="332"/>
      <c r="M527" s="332"/>
      <c r="N527" s="332"/>
      <c r="O527" s="332"/>
      <c r="P527" s="1013"/>
      <c r="Q527" s="965"/>
      <c r="R527" s="332"/>
      <c r="S527" s="332"/>
      <c r="T527" s="332"/>
      <c r="U527" s="332"/>
      <c r="V527" s="332"/>
      <c r="W527" s="332"/>
      <c r="X527" s="332"/>
      <c r="Y527" s="332"/>
      <c r="Z527" s="332"/>
      <c r="AA527" s="332"/>
      <c r="AB527" s="332"/>
      <c r="AC527" s="332"/>
      <c r="AD527" s="332"/>
      <c r="AE527" s="332"/>
      <c r="AF527" s="332"/>
      <c r="AG527" s="332"/>
      <c r="AH527" s="332"/>
      <c r="AI527" s="332"/>
      <c r="AJ527" s="332"/>
      <c r="AK527" s="332"/>
      <c r="AL527" s="332"/>
      <c r="AM527" s="332"/>
      <c r="AN527" s="332"/>
      <c r="AO527" s="332"/>
      <c r="AP527" s="332"/>
      <c r="AQ527" s="332"/>
    </row>
    <row r="528" spans="1:43" ht="15.75" customHeight="1">
      <c r="A528" s="332"/>
      <c r="B528" s="332"/>
      <c r="C528" s="332"/>
      <c r="D528" s="332"/>
      <c r="E528" s="332"/>
      <c r="F528" s="332"/>
      <c r="G528" s="332"/>
      <c r="H528" s="332"/>
      <c r="I528" s="332"/>
      <c r="J528" s="332"/>
      <c r="K528" s="332"/>
      <c r="L528" s="332"/>
      <c r="M528" s="332"/>
      <c r="N528" s="332"/>
      <c r="O528" s="332"/>
      <c r="P528" s="1013"/>
      <c r="Q528" s="965"/>
      <c r="R528" s="332"/>
      <c r="S528" s="332"/>
      <c r="T528" s="332"/>
      <c r="U528" s="332"/>
      <c r="V528" s="332"/>
      <c r="W528" s="332"/>
      <c r="X528" s="332"/>
      <c r="Y528" s="332"/>
      <c r="Z528" s="332"/>
      <c r="AA528" s="332"/>
      <c r="AB528" s="332"/>
      <c r="AC528" s="332"/>
      <c r="AD528" s="332"/>
      <c r="AE528" s="332"/>
      <c r="AF528" s="332"/>
      <c r="AG528" s="332"/>
      <c r="AH528" s="332"/>
      <c r="AI528" s="332"/>
      <c r="AJ528" s="332"/>
      <c r="AK528" s="332"/>
      <c r="AL528" s="332"/>
      <c r="AM528" s="332"/>
      <c r="AN528" s="332"/>
      <c r="AO528" s="332"/>
      <c r="AP528" s="332"/>
      <c r="AQ528" s="332"/>
    </row>
    <row r="529" spans="1:43" ht="15.75" customHeight="1">
      <c r="A529" s="332"/>
      <c r="B529" s="332"/>
      <c r="C529" s="332"/>
      <c r="D529" s="332"/>
      <c r="E529" s="332"/>
      <c r="F529" s="332"/>
      <c r="G529" s="332"/>
      <c r="H529" s="332"/>
      <c r="I529" s="332"/>
      <c r="J529" s="332"/>
      <c r="K529" s="332"/>
      <c r="L529" s="332"/>
      <c r="M529" s="332"/>
      <c r="N529" s="332"/>
      <c r="O529" s="332"/>
      <c r="P529" s="1013"/>
      <c r="Q529" s="965"/>
      <c r="R529" s="332"/>
      <c r="S529" s="332"/>
      <c r="T529" s="332"/>
      <c r="U529" s="332"/>
      <c r="V529" s="332"/>
      <c r="W529" s="332"/>
      <c r="X529" s="332"/>
      <c r="Y529" s="332"/>
      <c r="Z529" s="332"/>
      <c r="AA529" s="332"/>
      <c r="AB529" s="332"/>
      <c r="AC529" s="332"/>
      <c r="AD529" s="332"/>
      <c r="AE529" s="332"/>
      <c r="AF529" s="332"/>
      <c r="AG529" s="332"/>
      <c r="AH529" s="332"/>
      <c r="AI529" s="332"/>
      <c r="AJ529" s="332"/>
      <c r="AK529" s="332"/>
      <c r="AL529" s="332"/>
      <c r="AM529" s="332"/>
      <c r="AN529" s="332"/>
      <c r="AO529" s="332"/>
      <c r="AP529" s="332"/>
      <c r="AQ529" s="332"/>
    </row>
    <row r="530" spans="1:43" ht="15.75" customHeight="1">
      <c r="A530" s="332"/>
      <c r="B530" s="332"/>
      <c r="C530" s="332"/>
      <c r="D530" s="332"/>
      <c r="E530" s="332"/>
      <c r="F530" s="332"/>
      <c r="G530" s="332"/>
      <c r="H530" s="332"/>
      <c r="I530" s="332"/>
      <c r="J530" s="332"/>
      <c r="K530" s="332"/>
      <c r="L530" s="332"/>
      <c r="M530" s="332"/>
      <c r="N530" s="332"/>
      <c r="O530" s="332"/>
      <c r="P530" s="1013"/>
      <c r="Q530" s="965"/>
      <c r="R530" s="332"/>
      <c r="S530" s="332"/>
      <c r="T530" s="332"/>
      <c r="U530" s="332"/>
      <c r="V530" s="332"/>
      <c r="W530" s="332"/>
      <c r="X530" s="332"/>
      <c r="Y530" s="332"/>
      <c r="Z530" s="332"/>
      <c r="AA530" s="332"/>
      <c r="AB530" s="332"/>
      <c r="AC530" s="332"/>
      <c r="AD530" s="332"/>
      <c r="AE530" s="332"/>
      <c r="AF530" s="332"/>
      <c r="AG530" s="332"/>
      <c r="AH530" s="332"/>
      <c r="AI530" s="332"/>
      <c r="AJ530" s="332"/>
      <c r="AK530" s="332"/>
      <c r="AL530" s="332"/>
      <c r="AM530" s="332"/>
      <c r="AN530" s="332"/>
      <c r="AO530" s="332"/>
      <c r="AP530" s="332"/>
      <c r="AQ530" s="332"/>
    </row>
    <row r="531" spans="1:43" ht="15.75" customHeight="1">
      <c r="A531" s="332"/>
      <c r="B531" s="332"/>
      <c r="C531" s="332"/>
      <c r="D531" s="332"/>
      <c r="E531" s="332"/>
      <c r="F531" s="332"/>
      <c r="G531" s="332"/>
      <c r="H531" s="332"/>
      <c r="I531" s="332"/>
      <c r="J531" s="332"/>
      <c r="K531" s="332"/>
      <c r="L531" s="332"/>
      <c r="M531" s="332"/>
      <c r="N531" s="332"/>
      <c r="O531" s="332"/>
      <c r="P531" s="1013"/>
      <c r="Q531" s="965"/>
      <c r="R531" s="332"/>
      <c r="S531" s="332"/>
      <c r="T531" s="332"/>
      <c r="U531" s="332"/>
      <c r="V531" s="332"/>
      <c r="W531" s="332"/>
      <c r="X531" s="332"/>
      <c r="Y531" s="332"/>
      <c r="Z531" s="332"/>
      <c r="AA531" s="332"/>
      <c r="AB531" s="332"/>
      <c r="AC531" s="332"/>
      <c r="AD531" s="332"/>
      <c r="AE531" s="332"/>
      <c r="AF531" s="332"/>
      <c r="AG531" s="332"/>
      <c r="AH531" s="332"/>
      <c r="AI531" s="332"/>
      <c r="AJ531" s="332"/>
      <c r="AK531" s="332"/>
      <c r="AL531" s="332"/>
      <c r="AM531" s="332"/>
      <c r="AN531" s="332"/>
      <c r="AO531" s="332"/>
      <c r="AP531" s="332"/>
      <c r="AQ531" s="332"/>
    </row>
    <row r="532" spans="1:43" ht="15.75" customHeight="1">
      <c r="A532" s="332"/>
      <c r="B532" s="332"/>
      <c r="C532" s="332"/>
      <c r="D532" s="332"/>
      <c r="E532" s="332"/>
      <c r="F532" s="332"/>
      <c r="G532" s="332"/>
      <c r="H532" s="332"/>
      <c r="I532" s="332"/>
      <c r="J532" s="332"/>
      <c r="K532" s="332"/>
      <c r="L532" s="332"/>
      <c r="M532" s="332"/>
      <c r="N532" s="332"/>
      <c r="O532" s="332"/>
      <c r="P532" s="1013"/>
      <c r="Q532" s="965"/>
      <c r="R532" s="332"/>
      <c r="S532" s="332"/>
      <c r="T532" s="332"/>
      <c r="U532" s="332"/>
      <c r="V532" s="332"/>
      <c r="W532" s="332"/>
      <c r="X532" s="332"/>
      <c r="Y532" s="332"/>
      <c r="Z532" s="332"/>
      <c r="AA532" s="332"/>
      <c r="AB532" s="332"/>
      <c r="AC532" s="332"/>
      <c r="AD532" s="332"/>
      <c r="AE532" s="332"/>
      <c r="AF532" s="332"/>
      <c r="AG532" s="332"/>
      <c r="AH532" s="332"/>
      <c r="AI532" s="332"/>
      <c r="AJ532" s="332"/>
      <c r="AK532" s="332"/>
      <c r="AL532" s="332"/>
      <c r="AM532" s="332"/>
      <c r="AN532" s="332"/>
      <c r="AO532" s="332"/>
      <c r="AP532" s="332"/>
      <c r="AQ532" s="332"/>
    </row>
    <row r="533" spans="1:43" ht="15.75" customHeight="1">
      <c r="A533" s="332"/>
      <c r="B533" s="332"/>
      <c r="C533" s="332"/>
      <c r="D533" s="332"/>
      <c r="E533" s="332"/>
      <c r="F533" s="332"/>
      <c r="G533" s="332"/>
      <c r="H533" s="332"/>
      <c r="I533" s="332"/>
      <c r="J533" s="332"/>
      <c r="K533" s="332"/>
      <c r="L533" s="332"/>
      <c r="M533" s="332"/>
      <c r="N533" s="332"/>
      <c r="O533" s="332"/>
      <c r="P533" s="1013"/>
      <c r="Q533" s="965"/>
      <c r="R533" s="332"/>
      <c r="S533" s="332"/>
      <c r="T533" s="332"/>
      <c r="U533" s="332"/>
      <c r="V533" s="332"/>
      <c r="W533" s="332"/>
      <c r="X533" s="332"/>
      <c r="Y533" s="332"/>
      <c r="Z533" s="332"/>
      <c r="AA533" s="332"/>
      <c r="AB533" s="332"/>
      <c r="AC533" s="332"/>
      <c r="AD533" s="332"/>
      <c r="AE533" s="332"/>
      <c r="AF533" s="332"/>
      <c r="AG533" s="332"/>
      <c r="AH533" s="332"/>
      <c r="AI533" s="332"/>
      <c r="AJ533" s="332"/>
      <c r="AK533" s="332"/>
      <c r="AL533" s="332"/>
      <c r="AM533" s="332"/>
      <c r="AN533" s="332"/>
      <c r="AO533" s="332"/>
      <c r="AP533" s="332"/>
      <c r="AQ533" s="332"/>
    </row>
    <row r="534" spans="1:43" ht="15.75" customHeight="1">
      <c r="A534" s="332"/>
      <c r="B534" s="332"/>
      <c r="C534" s="332"/>
      <c r="D534" s="332"/>
      <c r="E534" s="332"/>
      <c r="F534" s="332"/>
      <c r="G534" s="332"/>
      <c r="H534" s="332"/>
      <c r="I534" s="332"/>
      <c r="J534" s="332"/>
      <c r="K534" s="332"/>
      <c r="L534" s="332"/>
      <c r="M534" s="332"/>
      <c r="N534" s="332"/>
      <c r="O534" s="332"/>
      <c r="P534" s="1013"/>
      <c r="Q534" s="965"/>
      <c r="R534" s="332"/>
      <c r="S534" s="332"/>
      <c r="T534" s="332"/>
      <c r="U534" s="332"/>
      <c r="V534" s="332"/>
      <c r="W534" s="332"/>
      <c r="X534" s="332"/>
      <c r="Y534" s="332"/>
      <c r="Z534" s="332"/>
      <c r="AA534" s="332"/>
      <c r="AB534" s="332"/>
      <c r="AC534" s="332"/>
      <c r="AD534" s="332"/>
      <c r="AE534" s="332"/>
      <c r="AF534" s="332"/>
      <c r="AG534" s="332"/>
      <c r="AH534" s="332"/>
      <c r="AI534" s="332"/>
      <c r="AJ534" s="332"/>
      <c r="AK534" s="332"/>
      <c r="AL534" s="332"/>
      <c r="AM534" s="332"/>
      <c r="AN534" s="332"/>
      <c r="AO534" s="332"/>
      <c r="AP534" s="332"/>
      <c r="AQ534" s="332"/>
    </row>
    <row r="535" spans="1:43" ht="15.75" customHeight="1">
      <c r="A535" s="332"/>
      <c r="B535" s="332"/>
      <c r="C535" s="332"/>
      <c r="D535" s="332"/>
      <c r="E535" s="332"/>
      <c r="F535" s="332"/>
      <c r="G535" s="332"/>
      <c r="H535" s="332"/>
      <c r="I535" s="332"/>
      <c r="J535" s="332"/>
      <c r="K535" s="332"/>
      <c r="L535" s="332"/>
      <c r="M535" s="332"/>
      <c r="N535" s="332"/>
      <c r="O535" s="332"/>
      <c r="P535" s="1013"/>
      <c r="Q535" s="965"/>
      <c r="R535" s="332"/>
      <c r="S535" s="332"/>
      <c r="T535" s="332"/>
      <c r="U535" s="332"/>
      <c r="V535" s="332"/>
      <c r="W535" s="332"/>
      <c r="X535" s="332"/>
      <c r="Y535" s="332"/>
      <c r="Z535" s="332"/>
      <c r="AA535" s="332"/>
      <c r="AB535" s="332"/>
      <c r="AC535" s="332"/>
      <c r="AD535" s="332"/>
      <c r="AE535" s="332"/>
      <c r="AF535" s="332"/>
      <c r="AG535" s="332"/>
      <c r="AH535" s="332"/>
      <c r="AI535" s="332"/>
      <c r="AJ535" s="332"/>
      <c r="AK535" s="332"/>
      <c r="AL535" s="332"/>
      <c r="AM535" s="332"/>
      <c r="AN535" s="332"/>
      <c r="AO535" s="332"/>
      <c r="AP535" s="332"/>
      <c r="AQ535" s="332"/>
    </row>
    <row r="536" spans="1:43" ht="15.75" customHeight="1">
      <c r="A536" s="332"/>
      <c r="B536" s="332"/>
      <c r="C536" s="332"/>
      <c r="D536" s="332"/>
      <c r="E536" s="332"/>
      <c r="F536" s="332"/>
      <c r="G536" s="332"/>
      <c r="H536" s="332"/>
      <c r="I536" s="332"/>
      <c r="J536" s="332"/>
      <c r="K536" s="332"/>
      <c r="L536" s="332"/>
      <c r="M536" s="332"/>
      <c r="N536" s="332"/>
      <c r="O536" s="332"/>
      <c r="P536" s="1013"/>
      <c r="Q536" s="965"/>
      <c r="R536" s="332"/>
      <c r="S536" s="332"/>
      <c r="T536" s="332"/>
      <c r="U536" s="332"/>
      <c r="V536" s="332"/>
      <c r="W536" s="332"/>
      <c r="X536" s="332"/>
      <c r="Y536" s="332"/>
      <c r="Z536" s="332"/>
      <c r="AA536" s="332"/>
      <c r="AB536" s="332"/>
      <c r="AC536" s="332"/>
      <c r="AD536" s="332"/>
      <c r="AE536" s="332"/>
      <c r="AF536" s="332"/>
      <c r="AG536" s="332"/>
      <c r="AH536" s="332"/>
      <c r="AI536" s="332"/>
      <c r="AJ536" s="332"/>
      <c r="AK536" s="332"/>
      <c r="AL536" s="332"/>
      <c r="AM536" s="332"/>
      <c r="AN536" s="332"/>
      <c r="AO536" s="332"/>
      <c r="AP536" s="332"/>
      <c r="AQ536" s="332"/>
    </row>
    <row r="537" spans="1:43" ht="15.75" customHeight="1">
      <c r="A537" s="332"/>
      <c r="B537" s="332"/>
      <c r="C537" s="332"/>
      <c r="D537" s="332"/>
      <c r="E537" s="332"/>
      <c r="F537" s="332"/>
      <c r="G537" s="332"/>
      <c r="H537" s="332"/>
      <c r="I537" s="332"/>
      <c r="J537" s="332"/>
      <c r="K537" s="332"/>
      <c r="L537" s="332"/>
      <c r="M537" s="332"/>
      <c r="N537" s="332"/>
      <c r="O537" s="332"/>
      <c r="P537" s="1013"/>
      <c r="Q537" s="965"/>
      <c r="R537" s="332"/>
      <c r="S537" s="332"/>
      <c r="T537" s="332"/>
      <c r="U537" s="332"/>
      <c r="V537" s="332"/>
      <c r="W537" s="332"/>
      <c r="X537" s="332"/>
      <c r="Y537" s="332"/>
      <c r="Z537" s="332"/>
      <c r="AA537" s="332"/>
      <c r="AB537" s="332"/>
      <c r="AC537" s="332"/>
      <c r="AD537" s="332"/>
      <c r="AE537" s="332"/>
      <c r="AF537" s="332"/>
      <c r="AG537" s="332"/>
      <c r="AH537" s="332"/>
      <c r="AI537" s="332"/>
      <c r="AJ537" s="332"/>
      <c r="AK537" s="332"/>
      <c r="AL537" s="332"/>
      <c r="AM537" s="332"/>
      <c r="AN537" s="332"/>
      <c r="AO537" s="332"/>
      <c r="AP537" s="332"/>
      <c r="AQ537" s="332"/>
    </row>
    <row r="538" spans="1:43" ht="15.75" customHeight="1">
      <c r="A538" s="332"/>
      <c r="B538" s="332"/>
      <c r="C538" s="332"/>
      <c r="D538" s="332"/>
      <c r="E538" s="332"/>
      <c r="F538" s="332"/>
      <c r="G538" s="332"/>
      <c r="H538" s="332"/>
      <c r="I538" s="332"/>
      <c r="J538" s="332"/>
      <c r="K538" s="332"/>
      <c r="L538" s="332"/>
      <c r="M538" s="332"/>
      <c r="N538" s="332"/>
      <c r="O538" s="332"/>
      <c r="P538" s="1013"/>
      <c r="Q538" s="965"/>
      <c r="R538" s="332"/>
      <c r="S538" s="332"/>
      <c r="T538" s="332"/>
      <c r="U538" s="332"/>
      <c r="V538" s="332"/>
      <c r="W538" s="332"/>
      <c r="X538" s="332"/>
      <c r="Y538" s="332"/>
      <c r="Z538" s="332"/>
      <c r="AA538" s="332"/>
      <c r="AB538" s="332"/>
      <c r="AC538" s="332"/>
      <c r="AD538" s="332"/>
      <c r="AE538" s="332"/>
      <c r="AF538" s="332"/>
      <c r="AG538" s="332"/>
      <c r="AH538" s="332"/>
      <c r="AI538" s="332"/>
      <c r="AJ538" s="332"/>
      <c r="AK538" s="332"/>
      <c r="AL538" s="332"/>
      <c r="AM538" s="332"/>
      <c r="AN538" s="332"/>
      <c r="AO538" s="332"/>
      <c r="AP538" s="332"/>
      <c r="AQ538" s="332"/>
    </row>
    <row r="539" spans="1:43" ht="15.75" customHeight="1">
      <c r="A539" s="332"/>
      <c r="B539" s="332"/>
      <c r="C539" s="332"/>
      <c r="D539" s="332"/>
      <c r="E539" s="332"/>
      <c r="F539" s="332"/>
      <c r="G539" s="332"/>
      <c r="H539" s="332"/>
      <c r="I539" s="332"/>
      <c r="J539" s="332"/>
      <c r="K539" s="332"/>
      <c r="L539" s="332"/>
      <c r="M539" s="332"/>
      <c r="N539" s="332"/>
      <c r="O539" s="332"/>
      <c r="P539" s="1013"/>
      <c r="Q539" s="965"/>
      <c r="R539" s="332"/>
      <c r="S539" s="332"/>
      <c r="T539" s="332"/>
      <c r="U539" s="332"/>
      <c r="V539" s="332"/>
      <c r="W539" s="332"/>
      <c r="X539" s="332"/>
      <c r="Y539" s="332"/>
      <c r="Z539" s="332"/>
      <c r="AA539" s="332"/>
      <c r="AB539" s="332"/>
      <c r="AC539" s="332"/>
      <c r="AD539" s="332"/>
      <c r="AE539" s="332"/>
      <c r="AF539" s="332"/>
      <c r="AG539" s="332"/>
      <c r="AH539" s="332"/>
      <c r="AI539" s="332"/>
      <c r="AJ539" s="332"/>
      <c r="AK539" s="332"/>
      <c r="AL539" s="332"/>
      <c r="AM539" s="332"/>
      <c r="AN539" s="332"/>
      <c r="AO539" s="332"/>
      <c r="AP539" s="332"/>
      <c r="AQ539" s="332"/>
    </row>
    <row r="540" spans="1:43" ht="15.75" customHeight="1">
      <c r="A540" s="332"/>
      <c r="B540" s="332"/>
      <c r="C540" s="332"/>
      <c r="D540" s="332"/>
      <c r="E540" s="332"/>
      <c r="F540" s="332"/>
      <c r="G540" s="332"/>
      <c r="H540" s="332"/>
      <c r="I540" s="332"/>
      <c r="J540" s="332"/>
      <c r="K540" s="332"/>
      <c r="L540" s="332"/>
      <c r="M540" s="332"/>
      <c r="N540" s="332"/>
      <c r="O540" s="332"/>
      <c r="P540" s="1013"/>
      <c r="Q540" s="965"/>
      <c r="R540" s="332"/>
      <c r="S540" s="332"/>
      <c r="T540" s="332"/>
      <c r="U540" s="332"/>
      <c r="V540" s="332"/>
      <c r="W540" s="332"/>
      <c r="X540" s="332"/>
      <c r="Y540" s="332"/>
      <c r="Z540" s="332"/>
      <c r="AA540" s="332"/>
      <c r="AB540" s="332"/>
      <c r="AC540" s="332"/>
      <c r="AD540" s="332"/>
      <c r="AE540" s="332"/>
      <c r="AF540" s="332"/>
      <c r="AG540" s="332"/>
      <c r="AH540" s="332"/>
      <c r="AI540" s="332"/>
      <c r="AJ540" s="332"/>
      <c r="AK540" s="332"/>
      <c r="AL540" s="332"/>
      <c r="AM540" s="332"/>
      <c r="AN540" s="332"/>
      <c r="AO540" s="332"/>
      <c r="AP540" s="332"/>
      <c r="AQ540" s="332"/>
    </row>
    <row r="541" spans="1:43" ht="15.75" customHeight="1">
      <c r="A541" s="332"/>
      <c r="B541" s="332"/>
      <c r="C541" s="332"/>
      <c r="D541" s="332"/>
      <c r="E541" s="332"/>
      <c r="F541" s="332"/>
      <c r="G541" s="332"/>
      <c r="H541" s="332"/>
      <c r="I541" s="332"/>
      <c r="J541" s="332"/>
      <c r="K541" s="332"/>
      <c r="L541" s="332"/>
      <c r="M541" s="332"/>
      <c r="N541" s="332"/>
      <c r="O541" s="332"/>
      <c r="P541" s="1013"/>
      <c r="Q541" s="965"/>
      <c r="R541" s="332"/>
      <c r="S541" s="332"/>
      <c r="T541" s="332"/>
      <c r="U541" s="332"/>
      <c r="V541" s="332"/>
      <c r="W541" s="332"/>
      <c r="X541" s="332"/>
      <c r="Y541" s="332"/>
      <c r="Z541" s="332"/>
      <c r="AA541" s="332"/>
      <c r="AB541" s="332"/>
      <c r="AC541" s="332"/>
      <c r="AD541" s="332"/>
      <c r="AE541" s="332"/>
      <c r="AF541" s="332"/>
      <c r="AG541" s="332"/>
      <c r="AH541" s="332"/>
      <c r="AI541" s="332"/>
      <c r="AJ541" s="332"/>
      <c r="AK541" s="332"/>
      <c r="AL541" s="332"/>
      <c r="AM541" s="332"/>
      <c r="AN541" s="332"/>
      <c r="AO541" s="332"/>
      <c r="AP541" s="332"/>
      <c r="AQ541" s="332"/>
    </row>
    <row r="542" spans="1:43" ht="15.75" customHeight="1">
      <c r="A542" s="332"/>
      <c r="B542" s="332"/>
      <c r="C542" s="332"/>
      <c r="D542" s="332"/>
      <c r="E542" s="332"/>
      <c r="F542" s="332"/>
      <c r="G542" s="332"/>
      <c r="H542" s="332"/>
      <c r="I542" s="332"/>
      <c r="J542" s="332"/>
      <c r="K542" s="332"/>
      <c r="L542" s="332"/>
      <c r="M542" s="332"/>
      <c r="N542" s="332"/>
      <c r="O542" s="332"/>
      <c r="P542" s="1013"/>
      <c r="Q542" s="965"/>
      <c r="R542" s="332"/>
      <c r="S542" s="332"/>
      <c r="T542" s="332"/>
      <c r="U542" s="332"/>
      <c r="V542" s="332"/>
      <c r="W542" s="332"/>
      <c r="X542" s="332"/>
      <c r="Y542" s="332"/>
      <c r="Z542" s="332"/>
      <c r="AA542" s="332"/>
      <c r="AB542" s="332"/>
      <c r="AC542" s="332"/>
      <c r="AD542" s="332"/>
      <c r="AE542" s="332"/>
      <c r="AF542" s="332"/>
      <c r="AG542" s="332"/>
      <c r="AH542" s="332"/>
      <c r="AI542" s="332"/>
      <c r="AJ542" s="332"/>
      <c r="AK542" s="332"/>
      <c r="AL542" s="332"/>
      <c r="AM542" s="332"/>
      <c r="AN542" s="332"/>
      <c r="AO542" s="332"/>
      <c r="AP542" s="332"/>
      <c r="AQ542" s="332"/>
    </row>
    <row r="543" spans="1:43" ht="15.75" customHeight="1">
      <c r="A543" s="332"/>
      <c r="B543" s="332"/>
      <c r="C543" s="332"/>
      <c r="D543" s="332"/>
      <c r="E543" s="332"/>
      <c r="F543" s="332"/>
      <c r="G543" s="332"/>
      <c r="H543" s="332"/>
      <c r="I543" s="332"/>
      <c r="J543" s="332"/>
      <c r="K543" s="332"/>
      <c r="L543" s="332"/>
      <c r="M543" s="332"/>
      <c r="N543" s="332"/>
      <c r="O543" s="332"/>
      <c r="P543" s="1013"/>
      <c r="Q543" s="965"/>
      <c r="R543" s="332"/>
      <c r="S543" s="332"/>
      <c r="T543" s="332"/>
      <c r="U543" s="332"/>
      <c r="V543" s="332"/>
      <c r="W543" s="332"/>
      <c r="X543" s="332"/>
      <c r="Y543" s="332"/>
      <c r="Z543" s="332"/>
      <c r="AA543" s="332"/>
      <c r="AB543" s="332"/>
      <c r="AC543" s="332"/>
      <c r="AD543" s="332"/>
      <c r="AE543" s="332"/>
      <c r="AF543" s="332"/>
      <c r="AG543" s="332"/>
      <c r="AH543" s="332"/>
      <c r="AI543" s="332"/>
      <c r="AJ543" s="332"/>
      <c r="AK543" s="332"/>
      <c r="AL543" s="332"/>
      <c r="AM543" s="332"/>
      <c r="AN543" s="332"/>
      <c r="AO543" s="332"/>
      <c r="AP543" s="332"/>
      <c r="AQ543" s="332"/>
    </row>
    <row r="544" spans="1:43" ht="15.75" customHeight="1">
      <c r="A544" s="332"/>
      <c r="B544" s="332"/>
      <c r="C544" s="332"/>
      <c r="D544" s="332"/>
      <c r="E544" s="332"/>
      <c r="F544" s="332"/>
      <c r="G544" s="332"/>
      <c r="H544" s="332"/>
      <c r="I544" s="332"/>
      <c r="J544" s="332"/>
      <c r="K544" s="332"/>
      <c r="L544" s="332"/>
      <c r="M544" s="332"/>
      <c r="N544" s="332"/>
      <c r="O544" s="332"/>
      <c r="P544" s="1013"/>
      <c r="Q544" s="965"/>
      <c r="R544" s="332"/>
      <c r="S544" s="332"/>
      <c r="T544" s="332"/>
      <c r="U544" s="332"/>
      <c r="V544" s="332"/>
      <c r="W544" s="332"/>
      <c r="X544" s="332"/>
      <c r="Y544" s="332"/>
      <c r="Z544" s="332"/>
      <c r="AA544" s="332"/>
      <c r="AB544" s="332"/>
      <c r="AC544" s="332"/>
      <c r="AD544" s="332"/>
      <c r="AE544" s="332"/>
      <c r="AF544" s="332"/>
      <c r="AG544" s="332"/>
      <c r="AH544" s="332"/>
      <c r="AI544" s="332"/>
      <c r="AJ544" s="332"/>
      <c r="AK544" s="332"/>
      <c r="AL544" s="332"/>
      <c r="AM544" s="332"/>
      <c r="AN544" s="332"/>
      <c r="AO544" s="332"/>
      <c r="AP544" s="332"/>
      <c r="AQ544" s="332"/>
    </row>
    <row r="545" spans="1:43" ht="15.75" customHeight="1">
      <c r="A545" s="332"/>
      <c r="B545" s="332"/>
      <c r="C545" s="332"/>
      <c r="D545" s="332"/>
      <c r="E545" s="332"/>
      <c r="F545" s="332"/>
      <c r="G545" s="332"/>
      <c r="H545" s="332"/>
      <c r="I545" s="332"/>
      <c r="J545" s="332"/>
      <c r="K545" s="332"/>
      <c r="L545" s="332"/>
      <c r="M545" s="332"/>
      <c r="N545" s="332"/>
      <c r="O545" s="332"/>
      <c r="P545" s="1013"/>
      <c r="Q545" s="965"/>
      <c r="R545" s="332"/>
      <c r="S545" s="332"/>
      <c r="T545" s="332"/>
      <c r="U545" s="332"/>
      <c r="V545" s="332"/>
      <c r="W545" s="332"/>
      <c r="X545" s="332"/>
      <c r="Y545" s="332"/>
      <c r="Z545" s="332"/>
      <c r="AA545" s="332"/>
      <c r="AB545" s="332"/>
      <c r="AC545" s="332"/>
      <c r="AD545" s="332"/>
      <c r="AE545" s="332"/>
      <c r="AF545" s="332"/>
      <c r="AG545" s="332"/>
      <c r="AH545" s="332"/>
      <c r="AI545" s="332"/>
      <c r="AJ545" s="332"/>
      <c r="AK545" s="332"/>
      <c r="AL545" s="332"/>
      <c r="AM545" s="332"/>
      <c r="AN545" s="332"/>
      <c r="AO545" s="332"/>
      <c r="AP545" s="332"/>
      <c r="AQ545" s="332"/>
    </row>
    <row r="546" spans="1:43" ht="15.75" customHeight="1">
      <c r="A546" s="321"/>
      <c r="B546" s="321"/>
      <c r="C546" s="321"/>
      <c r="D546" s="321"/>
      <c r="E546" s="321"/>
      <c r="F546" s="321"/>
      <c r="G546" s="321"/>
      <c r="H546" s="321"/>
      <c r="I546" s="321"/>
      <c r="J546" s="321"/>
      <c r="K546" s="321"/>
      <c r="L546" s="1014"/>
      <c r="M546" s="321"/>
      <c r="N546" s="321"/>
      <c r="O546" s="321"/>
      <c r="P546" s="1015"/>
      <c r="Q546" s="322"/>
      <c r="R546" s="321"/>
      <c r="S546" s="321"/>
      <c r="T546" s="321"/>
      <c r="U546" s="321"/>
      <c r="V546" s="321"/>
      <c r="W546" s="321"/>
      <c r="X546" s="321"/>
      <c r="Y546" s="321"/>
      <c r="Z546" s="321"/>
      <c r="AA546" s="321"/>
      <c r="AB546" s="321"/>
      <c r="AC546" s="321"/>
      <c r="AD546" s="321"/>
      <c r="AE546" s="321"/>
      <c r="AF546" s="321"/>
      <c r="AG546" s="321"/>
      <c r="AH546" s="321"/>
      <c r="AI546" s="321"/>
      <c r="AJ546" s="321"/>
      <c r="AK546" s="321"/>
      <c r="AL546" s="321"/>
      <c r="AM546" s="321"/>
      <c r="AN546" s="321"/>
      <c r="AO546" s="321"/>
      <c r="AP546" s="321"/>
      <c r="AQ546" s="321"/>
    </row>
    <row r="547" spans="1:43" ht="15.75" customHeight="1">
      <c r="A547" s="321"/>
      <c r="B547" s="321"/>
      <c r="C547" s="321"/>
      <c r="D547" s="321"/>
      <c r="E547" s="321"/>
      <c r="F547" s="321"/>
      <c r="G547" s="321"/>
      <c r="H547" s="321"/>
      <c r="I547" s="321"/>
      <c r="J547" s="321"/>
      <c r="K547" s="321"/>
      <c r="L547" s="1014"/>
      <c r="M547" s="321"/>
      <c r="N547" s="321"/>
      <c r="O547" s="321"/>
      <c r="P547" s="1015"/>
      <c r="Q547" s="322"/>
      <c r="R547" s="321"/>
      <c r="S547" s="321"/>
      <c r="T547" s="321"/>
      <c r="U547" s="321"/>
      <c r="V547" s="321"/>
      <c r="W547" s="321"/>
      <c r="X547" s="321"/>
      <c r="Y547" s="321"/>
      <c r="Z547" s="321"/>
      <c r="AA547" s="321"/>
      <c r="AB547" s="321"/>
      <c r="AC547" s="321"/>
      <c r="AD547" s="321"/>
      <c r="AE547" s="321"/>
      <c r="AF547" s="321"/>
      <c r="AG547" s="321"/>
      <c r="AH547" s="321"/>
      <c r="AI547" s="321"/>
      <c r="AJ547" s="321"/>
      <c r="AK547" s="321"/>
      <c r="AL547" s="321"/>
      <c r="AM547" s="321"/>
      <c r="AN547" s="321"/>
      <c r="AO547" s="321"/>
      <c r="AP547" s="321"/>
      <c r="AQ547" s="321"/>
    </row>
    <row r="548" spans="1:43" ht="15.75" customHeight="1">
      <c r="A548" s="321"/>
      <c r="B548" s="321"/>
      <c r="C548" s="321"/>
      <c r="D548" s="321"/>
      <c r="E548" s="321"/>
      <c r="F548" s="321"/>
      <c r="G548" s="321"/>
      <c r="H548" s="321"/>
      <c r="I548" s="321"/>
      <c r="J548" s="321"/>
      <c r="K548" s="321"/>
      <c r="L548" s="1014"/>
      <c r="M548" s="321"/>
      <c r="N548" s="321"/>
      <c r="O548" s="321"/>
      <c r="P548" s="1015"/>
      <c r="Q548" s="322"/>
      <c r="R548" s="321"/>
      <c r="S548" s="321"/>
      <c r="T548" s="321"/>
      <c r="U548" s="321"/>
      <c r="V548" s="321"/>
      <c r="W548" s="321"/>
      <c r="X548" s="321"/>
      <c r="Y548" s="321"/>
      <c r="Z548" s="321"/>
      <c r="AA548" s="321"/>
      <c r="AB548" s="321"/>
      <c r="AC548" s="321"/>
      <c r="AD548" s="321"/>
      <c r="AE548" s="321"/>
      <c r="AF548" s="321"/>
      <c r="AG548" s="321"/>
      <c r="AH548" s="321"/>
      <c r="AI548" s="321"/>
      <c r="AJ548" s="321"/>
      <c r="AK548" s="321"/>
      <c r="AL548" s="321"/>
      <c r="AM548" s="321"/>
      <c r="AN548" s="321"/>
      <c r="AO548" s="321"/>
      <c r="AP548" s="321"/>
      <c r="AQ548" s="321"/>
    </row>
    <row r="549" spans="1:43" ht="15.75" customHeight="1">
      <c r="A549" s="321"/>
      <c r="B549" s="321"/>
      <c r="C549" s="321"/>
      <c r="D549" s="321"/>
      <c r="E549" s="321"/>
      <c r="F549" s="321"/>
      <c r="G549" s="321"/>
      <c r="H549" s="321"/>
      <c r="I549" s="321"/>
      <c r="J549" s="321"/>
      <c r="K549" s="321"/>
      <c r="L549" s="1014"/>
      <c r="M549" s="321"/>
      <c r="N549" s="321"/>
      <c r="O549" s="321"/>
      <c r="P549" s="1015"/>
      <c r="Q549" s="322"/>
      <c r="R549" s="321"/>
      <c r="S549" s="321"/>
      <c r="T549" s="321"/>
      <c r="U549" s="321"/>
      <c r="V549" s="321"/>
      <c r="W549" s="321"/>
      <c r="X549" s="321"/>
      <c r="Y549" s="321"/>
      <c r="Z549" s="321"/>
      <c r="AA549" s="321"/>
      <c r="AB549" s="321"/>
      <c r="AC549" s="321"/>
      <c r="AD549" s="321"/>
      <c r="AE549" s="321"/>
      <c r="AF549" s="321"/>
      <c r="AG549" s="321"/>
      <c r="AH549" s="321"/>
      <c r="AI549" s="321"/>
      <c r="AJ549" s="321"/>
      <c r="AK549" s="321"/>
      <c r="AL549" s="321"/>
      <c r="AM549" s="321"/>
      <c r="AN549" s="321"/>
      <c r="AO549" s="321"/>
      <c r="AP549" s="321"/>
      <c r="AQ549" s="321"/>
    </row>
    <row r="550" spans="1:43" ht="15.75" customHeight="1">
      <c r="A550" s="321"/>
      <c r="B550" s="321"/>
      <c r="C550" s="321"/>
      <c r="D550" s="321"/>
      <c r="E550" s="321"/>
      <c r="F550" s="321"/>
      <c r="G550" s="321"/>
      <c r="H550" s="321"/>
      <c r="I550" s="321"/>
      <c r="J550" s="321"/>
      <c r="K550" s="321"/>
      <c r="L550" s="1014"/>
      <c r="M550" s="321"/>
      <c r="N550" s="321"/>
      <c r="O550" s="321"/>
      <c r="P550" s="1015"/>
      <c r="Q550" s="322"/>
      <c r="R550" s="321"/>
      <c r="S550" s="321"/>
      <c r="T550" s="321"/>
      <c r="U550" s="321"/>
      <c r="V550" s="321"/>
      <c r="W550" s="321"/>
      <c r="X550" s="321"/>
      <c r="Y550" s="321"/>
      <c r="Z550" s="321"/>
      <c r="AA550" s="321"/>
      <c r="AB550" s="321"/>
      <c r="AC550" s="321"/>
      <c r="AD550" s="321"/>
      <c r="AE550" s="321"/>
      <c r="AF550" s="321"/>
      <c r="AG550" s="321"/>
      <c r="AH550" s="321"/>
      <c r="AI550" s="321"/>
      <c r="AJ550" s="321"/>
      <c r="AK550" s="321"/>
      <c r="AL550" s="321"/>
      <c r="AM550" s="321"/>
      <c r="AN550" s="321"/>
      <c r="AO550" s="321"/>
      <c r="AP550" s="321"/>
      <c r="AQ550" s="321"/>
    </row>
    <row r="551" spans="1:43" ht="15.75" customHeight="1">
      <c r="A551" s="321"/>
      <c r="B551" s="321"/>
      <c r="C551" s="321"/>
      <c r="D551" s="321"/>
      <c r="E551" s="321"/>
      <c r="F551" s="321"/>
      <c r="G551" s="321"/>
      <c r="H551" s="321"/>
      <c r="I551" s="321"/>
      <c r="J551" s="321"/>
      <c r="K551" s="321"/>
      <c r="L551" s="1014"/>
      <c r="M551" s="321"/>
      <c r="N551" s="321"/>
      <c r="O551" s="321"/>
      <c r="P551" s="1015"/>
      <c r="Q551" s="322"/>
      <c r="R551" s="321"/>
      <c r="S551" s="321"/>
      <c r="T551" s="321"/>
      <c r="U551" s="321"/>
      <c r="V551" s="321"/>
      <c r="W551" s="321"/>
      <c r="X551" s="321"/>
      <c r="Y551" s="321"/>
      <c r="Z551" s="321"/>
      <c r="AA551" s="321"/>
      <c r="AB551" s="321"/>
      <c r="AC551" s="321"/>
      <c r="AD551" s="321"/>
      <c r="AE551" s="321"/>
      <c r="AF551" s="321"/>
      <c r="AG551" s="321"/>
      <c r="AH551" s="321"/>
      <c r="AI551" s="321"/>
      <c r="AJ551" s="321"/>
      <c r="AK551" s="321"/>
      <c r="AL551" s="321"/>
      <c r="AM551" s="321"/>
      <c r="AN551" s="321"/>
      <c r="AO551" s="321"/>
      <c r="AP551" s="321"/>
      <c r="AQ551" s="321"/>
    </row>
    <row r="552" spans="1:43" ht="15.75" customHeight="1">
      <c r="A552" s="321"/>
      <c r="B552" s="321"/>
      <c r="C552" s="321"/>
      <c r="D552" s="321"/>
      <c r="E552" s="321"/>
      <c r="F552" s="321"/>
      <c r="G552" s="321"/>
      <c r="H552" s="321"/>
      <c r="I552" s="321"/>
      <c r="J552" s="321"/>
      <c r="K552" s="321"/>
      <c r="L552" s="1014"/>
      <c r="M552" s="321"/>
      <c r="N552" s="321"/>
      <c r="O552" s="321"/>
      <c r="P552" s="1015"/>
      <c r="Q552" s="322"/>
      <c r="R552" s="321"/>
      <c r="S552" s="321"/>
      <c r="T552" s="321"/>
      <c r="U552" s="321"/>
      <c r="V552" s="321"/>
      <c r="W552" s="321"/>
      <c r="X552" s="321"/>
      <c r="Y552" s="321"/>
      <c r="Z552" s="321"/>
      <c r="AA552" s="321"/>
      <c r="AB552" s="321"/>
      <c r="AC552" s="321"/>
      <c r="AD552" s="321"/>
      <c r="AE552" s="321"/>
      <c r="AF552" s="321"/>
      <c r="AG552" s="321"/>
      <c r="AH552" s="321"/>
      <c r="AI552" s="321"/>
      <c r="AJ552" s="321"/>
      <c r="AK552" s="321"/>
      <c r="AL552" s="321"/>
      <c r="AM552" s="321"/>
      <c r="AN552" s="321"/>
      <c r="AO552" s="321"/>
      <c r="AP552" s="321"/>
      <c r="AQ552" s="321"/>
    </row>
    <row r="553" spans="1:43" ht="15.75" customHeight="1">
      <c r="A553" s="321"/>
      <c r="B553" s="321"/>
      <c r="C553" s="321"/>
      <c r="D553" s="321"/>
      <c r="E553" s="321"/>
      <c r="F553" s="321"/>
      <c r="G553" s="321"/>
      <c r="H553" s="321"/>
      <c r="I553" s="321"/>
      <c r="J553" s="321"/>
      <c r="K553" s="321"/>
      <c r="L553" s="1014"/>
      <c r="M553" s="321"/>
      <c r="N553" s="321"/>
      <c r="O553" s="321"/>
      <c r="P553" s="1015"/>
      <c r="Q553" s="322"/>
      <c r="R553" s="321"/>
      <c r="S553" s="321"/>
      <c r="T553" s="321"/>
      <c r="U553" s="321"/>
      <c r="V553" s="321"/>
      <c r="W553" s="321"/>
      <c r="X553" s="321"/>
      <c r="Y553" s="321"/>
      <c r="Z553" s="321"/>
      <c r="AA553" s="321"/>
      <c r="AB553" s="321"/>
      <c r="AC553" s="321"/>
      <c r="AD553" s="321"/>
      <c r="AE553" s="321"/>
      <c r="AF553" s="321"/>
      <c r="AG553" s="321"/>
      <c r="AH553" s="321"/>
      <c r="AI553" s="321"/>
      <c r="AJ553" s="321"/>
      <c r="AK553" s="321"/>
      <c r="AL553" s="321"/>
      <c r="AM553" s="321"/>
      <c r="AN553" s="321"/>
      <c r="AO553" s="321"/>
      <c r="AP553" s="321"/>
      <c r="AQ553" s="321"/>
    </row>
    <row r="554" spans="1:43" ht="15.75" customHeight="1">
      <c r="A554" s="321"/>
      <c r="B554" s="321"/>
      <c r="C554" s="321"/>
      <c r="D554" s="321"/>
      <c r="E554" s="321"/>
      <c r="F554" s="321"/>
      <c r="G554" s="321"/>
      <c r="H554" s="321"/>
      <c r="I554" s="321"/>
      <c r="J554" s="321"/>
      <c r="K554" s="321"/>
      <c r="L554" s="1014"/>
      <c r="M554" s="321"/>
      <c r="N554" s="321"/>
      <c r="O554" s="321"/>
      <c r="P554" s="1015"/>
      <c r="Q554" s="322"/>
      <c r="R554" s="321"/>
      <c r="S554" s="321"/>
      <c r="T554" s="321"/>
      <c r="U554" s="321"/>
      <c r="V554" s="321"/>
      <c r="W554" s="321"/>
      <c r="X554" s="321"/>
      <c r="Y554" s="321"/>
      <c r="Z554" s="321"/>
      <c r="AA554" s="321"/>
      <c r="AB554" s="321"/>
      <c r="AC554" s="321"/>
      <c r="AD554" s="321"/>
      <c r="AE554" s="321"/>
      <c r="AF554" s="321"/>
      <c r="AG554" s="321"/>
      <c r="AH554" s="321"/>
      <c r="AI554" s="321"/>
      <c r="AJ554" s="321"/>
      <c r="AK554" s="321"/>
      <c r="AL554" s="321"/>
      <c r="AM554" s="321"/>
      <c r="AN554" s="321"/>
      <c r="AO554" s="321"/>
      <c r="AP554" s="321"/>
      <c r="AQ554" s="321"/>
    </row>
    <row r="555" spans="1:43" ht="15.75" customHeight="1">
      <c r="A555" s="321"/>
      <c r="B555" s="321"/>
      <c r="C555" s="321"/>
      <c r="D555" s="321"/>
      <c r="E555" s="321"/>
      <c r="F555" s="321"/>
      <c r="G555" s="321"/>
      <c r="H555" s="321"/>
      <c r="I555" s="321"/>
      <c r="J555" s="321"/>
      <c r="K555" s="321"/>
      <c r="L555" s="1014"/>
      <c r="M555" s="321"/>
      <c r="N555" s="321"/>
      <c r="O555" s="321"/>
      <c r="P555" s="1015"/>
      <c r="Q555" s="322"/>
      <c r="R555" s="321"/>
      <c r="S555" s="321"/>
      <c r="T555" s="321"/>
      <c r="U555" s="321"/>
      <c r="V555" s="321"/>
      <c r="W555" s="321"/>
      <c r="X555" s="321"/>
      <c r="Y555" s="321"/>
      <c r="Z555" s="321"/>
      <c r="AA555" s="321"/>
      <c r="AB555" s="321"/>
      <c r="AC555" s="321"/>
      <c r="AD555" s="321"/>
      <c r="AE555" s="321"/>
      <c r="AF555" s="321"/>
      <c r="AG555" s="321"/>
      <c r="AH555" s="321"/>
      <c r="AI555" s="321"/>
      <c r="AJ555" s="321"/>
      <c r="AK555" s="321"/>
      <c r="AL555" s="321"/>
      <c r="AM555" s="321"/>
      <c r="AN555" s="321"/>
      <c r="AO555" s="321"/>
      <c r="AP555" s="321"/>
      <c r="AQ555" s="321"/>
    </row>
    <row r="556" spans="1:43" ht="15.75" customHeight="1">
      <c r="A556" s="321"/>
      <c r="B556" s="321"/>
      <c r="C556" s="321"/>
      <c r="D556" s="321"/>
      <c r="E556" s="321"/>
      <c r="F556" s="321"/>
      <c r="G556" s="321"/>
      <c r="H556" s="321"/>
      <c r="I556" s="321"/>
      <c r="J556" s="321"/>
      <c r="K556" s="321"/>
      <c r="L556" s="1014"/>
      <c r="M556" s="321"/>
      <c r="N556" s="321"/>
      <c r="O556" s="321"/>
      <c r="P556" s="1015"/>
      <c r="Q556" s="322"/>
      <c r="R556" s="321"/>
      <c r="S556" s="321"/>
      <c r="T556" s="321"/>
      <c r="U556" s="321"/>
      <c r="V556" s="321"/>
      <c r="W556" s="321"/>
      <c r="X556" s="321"/>
      <c r="Y556" s="321"/>
      <c r="Z556" s="321"/>
      <c r="AA556" s="321"/>
      <c r="AB556" s="321"/>
      <c r="AC556" s="321"/>
      <c r="AD556" s="321"/>
      <c r="AE556" s="321"/>
      <c r="AF556" s="321"/>
      <c r="AG556" s="321"/>
      <c r="AH556" s="321"/>
      <c r="AI556" s="321"/>
      <c r="AJ556" s="321"/>
      <c r="AK556" s="321"/>
      <c r="AL556" s="321"/>
      <c r="AM556" s="321"/>
      <c r="AN556" s="321"/>
      <c r="AO556" s="321"/>
      <c r="AP556" s="321"/>
      <c r="AQ556" s="321"/>
    </row>
    <row r="557" spans="1:43" ht="15.75" customHeight="1">
      <c r="A557" s="321"/>
      <c r="B557" s="321"/>
      <c r="C557" s="321"/>
      <c r="D557" s="321"/>
      <c r="E557" s="321"/>
      <c r="F557" s="321"/>
      <c r="G557" s="321"/>
      <c r="H557" s="321"/>
      <c r="I557" s="321"/>
      <c r="J557" s="321"/>
      <c r="K557" s="321"/>
      <c r="L557" s="1014"/>
      <c r="M557" s="321"/>
      <c r="N557" s="321"/>
      <c r="O557" s="321"/>
      <c r="P557" s="1015"/>
      <c r="Q557" s="322"/>
      <c r="R557" s="321"/>
      <c r="S557" s="321"/>
      <c r="T557" s="321"/>
      <c r="U557" s="321"/>
      <c r="V557" s="321"/>
      <c r="W557" s="321"/>
      <c r="X557" s="321"/>
      <c r="Y557" s="321"/>
      <c r="Z557" s="321"/>
      <c r="AA557" s="321"/>
      <c r="AB557" s="321"/>
      <c r="AC557" s="321"/>
      <c r="AD557" s="321"/>
      <c r="AE557" s="321"/>
      <c r="AF557" s="321"/>
      <c r="AG557" s="321"/>
      <c r="AH557" s="321"/>
      <c r="AI557" s="321"/>
      <c r="AJ557" s="321"/>
      <c r="AK557" s="321"/>
      <c r="AL557" s="321"/>
      <c r="AM557" s="321"/>
      <c r="AN557" s="321"/>
      <c r="AO557" s="321"/>
      <c r="AP557" s="321"/>
      <c r="AQ557" s="321"/>
    </row>
    <row r="558" spans="1:43" ht="15.75" customHeight="1">
      <c r="A558" s="321"/>
      <c r="B558" s="321"/>
      <c r="C558" s="321"/>
      <c r="D558" s="321"/>
      <c r="E558" s="321"/>
      <c r="F558" s="321"/>
      <c r="G558" s="321"/>
      <c r="H558" s="321"/>
      <c r="I558" s="321"/>
      <c r="J558" s="321"/>
      <c r="K558" s="321"/>
      <c r="L558" s="1014"/>
      <c r="M558" s="321"/>
      <c r="N558" s="321"/>
      <c r="O558" s="321"/>
      <c r="P558" s="1015"/>
      <c r="Q558" s="322"/>
      <c r="R558" s="321"/>
      <c r="S558" s="321"/>
      <c r="T558" s="321"/>
      <c r="U558" s="321"/>
      <c r="V558" s="321"/>
      <c r="W558" s="321"/>
      <c r="X558" s="321"/>
      <c r="Y558" s="321"/>
      <c r="Z558" s="321"/>
      <c r="AA558" s="321"/>
      <c r="AB558" s="321"/>
      <c r="AC558" s="321"/>
      <c r="AD558" s="321"/>
      <c r="AE558" s="321"/>
      <c r="AF558" s="321"/>
      <c r="AG558" s="321"/>
      <c r="AH558" s="321"/>
      <c r="AI558" s="321"/>
      <c r="AJ558" s="321"/>
      <c r="AK558" s="321"/>
      <c r="AL558" s="321"/>
      <c r="AM558" s="321"/>
      <c r="AN558" s="321"/>
      <c r="AO558" s="321"/>
      <c r="AP558" s="321"/>
      <c r="AQ558" s="321"/>
    </row>
    <row r="559" spans="1:43" ht="15.75" customHeight="1">
      <c r="A559" s="321"/>
      <c r="B559" s="321"/>
      <c r="C559" s="321"/>
      <c r="D559" s="321"/>
      <c r="E559" s="321"/>
      <c r="F559" s="321"/>
      <c r="G559" s="321"/>
      <c r="H559" s="321"/>
      <c r="I559" s="321"/>
      <c r="J559" s="321"/>
      <c r="K559" s="321"/>
      <c r="L559" s="1014"/>
      <c r="M559" s="321"/>
      <c r="N559" s="321"/>
      <c r="O559" s="321"/>
      <c r="P559" s="1015"/>
      <c r="Q559" s="322"/>
      <c r="R559" s="321"/>
      <c r="S559" s="321"/>
      <c r="T559" s="321"/>
      <c r="U559" s="321"/>
      <c r="V559" s="321"/>
      <c r="W559" s="321"/>
      <c r="X559" s="321"/>
      <c r="Y559" s="321"/>
      <c r="Z559" s="321"/>
      <c r="AA559" s="321"/>
      <c r="AB559" s="321"/>
      <c r="AC559" s="321"/>
      <c r="AD559" s="321"/>
      <c r="AE559" s="321"/>
      <c r="AF559" s="321"/>
      <c r="AG559" s="321"/>
      <c r="AH559" s="321"/>
      <c r="AI559" s="321"/>
      <c r="AJ559" s="321"/>
      <c r="AK559" s="321"/>
      <c r="AL559" s="321"/>
      <c r="AM559" s="321"/>
      <c r="AN559" s="321"/>
      <c r="AO559" s="321"/>
      <c r="AP559" s="321"/>
      <c r="AQ559" s="321"/>
    </row>
    <row r="560" spans="1:43" ht="15.75" customHeight="1">
      <c r="A560" s="321"/>
      <c r="B560" s="321"/>
      <c r="C560" s="321"/>
      <c r="D560" s="321"/>
      <c r="E560" s="321"/>
      <c r="F560" s="321"/>
      <c r="G560" s="321"/>
      <c r="H560" s="321"/>
      <c r="I560" s="321"/>
      <c r="J560" s="321"/>
      <c r="K560" s="321"/>
      <c r="L560" s="1014"/>
      <c r="M560" s="321"/>
      <c r="N560" s="321"/>
      <c r="O560" s="321"/>
      <c r="P560" s="1015"/>
      <c r="Q560" s="322"/>
      <c r="R560" s="321"/>
      <c r="S560" s="321"/>
      <c r="T560" s="321"/>
      <c r="U560" s="321"/>
      <c r="V560" s="321"/>
      <c r="W560" s="321"/>
      <c r="X560" s="321"/>
      <c r="Y560" s="321"/>
      <c r="Z560" s="321"/>
      <c r="AA560" s="321"/>
      <c r="AB560" s="321"/>
      <c r="AC560" s="321"/>
      <c r="AD560" s="321"/>
      <c r="AE560" s="321"/>
      <c r="AF560" s="321"/>
      <c r="AG560" s="321"/>
      <c r="AH560" s="321"/>
      <c r="AI560" s="321"/>
      <c r="AJ560" s="321"/>
      <c r="AK560" s="321"/>
      <c r="AL560" s="321"/>
      <c r="AM560" s="321"/>
      <c r="AN560" s="321"/>
      <c r="AO560" s="321"/>
      <c r="AP560" s="321"/>
      <c r="AQ560" s="321"/>
    </row>
    <row r="561" spans="1:43" ht="15.75" customHeight="1">
      <c r="A561" s="321"/>
      <c r="B561" s="321"/>
      <c r="C561" s="321"/>
      <c r="D561" s="321"/>
      <c r="E561" s="321"/>
      <c r="F561" s="321"/>
      <c r="G561" s="321"/>
      <c r="H561" s="321"/>
      <c r="I561" s="321"/>
      <c r="J561" s="321"/>
      <c r="K561" s="321"/>
      <c r="L561" s="1014"/>
      <c r="M561" s="321"/>
      <c r="N561" s="321"/>
      <c r="O561" s="321"/>
      <c r="P561" s="1015"/>
      <c r="Q561" s="322"/>
      <c r="R561" s="321"/>
      <c r="S561" s="321"/>
      <c r="T561" s="321"/>
      <c r="U561" s="321"/>
      <c r="V561" s="321"/>
      <c r="W561" s="321"/>
      <c r="X561" s="321"/>
      <c r="Y561" s="321"/>
      <c r="Z561" s="321"/>
      <c r="AA561" s="321"/>
      <c r="AB561" s="321"/>
      <c r="AC561" s="321"/>
      <c r="AD561" s="321"/>
      <c r="AE561" s="321"/>
      <c r="AF561" s="321"/>
      <c r="AG561" s="321"/>
      <c r="AH561" s="321"/>
      <c r="AI561" s="321"/>
      <c r="AJ561" s="321"/>
      <c r="AK561" s="321"/>
      <c r="AL561" s="321"/>
      <c r="AM561" s="321"/>
      <c r="AN561" s="321"/>
      <c r="AO561" s="321"/>
      <c r="AP561" s="321"/>
      <c r="AQ561" s="321"/>
    </row>
    <row r="562" spans="1:43" ht="15.75" customHeight="1">
      <c r="A562" s="321"/>
      <c r="B562" s="321"/>
      <c r="C562" s="321"/>
      <c r="D562" s="321"/>
      <c r="E562" s="321"/>
      <c r="F562" s="321"/>
      <c r="G562" s="321"/>
      <c r="H562" s="321"/>
      <c r="I562" s="321"/>
      <c r="J562" s="321"/>
      <c r="K562" s="321"/>
      <c r="L562" s="1014"/>
      <c r="M562" s="321"/>
      <c r="N562" s="321"/>
      <c r="O562" s="321"/>
      <c r="P562" s="1015"/>
      <c r="Q562" s="322"/>
      <c r="R562" s="321"/>
      <c r="S562" s="321"/>
      <c r="T562" s="321"/>
      <c r="U562" s="321"/>
      <c r="V562" s="321"/>
      <c r="W562" s="321"/>
      <c r="X562" s="321"/>
      <c r="Y562" s="321"/>
      <c r="Z562" s="321"/>
      <c r="AA562" s="321"/>
      <c r="AB562" s="321"/>
      <c r="AC562" s="321"/>
      <c r="AD562" s="321"/>
      <c r="AE562" s="321"/>
      <c r="AF562" s="321"/>
      <c r="AG562" s="321"/>
      <c r="AH562" s="321"/>
      <c r="AI562" s="321"/>
      <c r="AJ562" s="321"/>
      <c r="AK562" s="321"/>
      <c r="AL562" s="321"/>
      <c r="AM562" s="321"/>
      <c r="AN562" s="321"/>
      <c r="AO562" s="321"/>
      <c r="AP562" s="321"/>
      <c r="AQ562" s="321"/>
    </row>
    <row r="563" spans="1:43" ht="15.75" customHeight="1">
      <c r="A563" s="321"/>
      <c r="B563" s="321"/>
      <c r="C563" s="321"/>
      <c r="D563" s="321"/>
      <c r="E563" s="321"/>
      <c r="F563" s="321"/>
      <c r="G563" s="321"/>
      <c r="H563" s="321"/>
      <c r="I563" s="321"/>
      <c r="J563" s="321"/>
      <c r="K563" s="321"/>
      <c r="L563" s="1014"/>
      <c r="M563" s="321"/>
      <c r="N563" s="321"/>
      <c r="O563" s="321"/>
      <c r="P563" s="1015"/>
      <c r="Q563" s="322"/>
      <c r="R563" s="321"/>
      <c r="S563" s="321"/>
      <c r="T563" s="321"/>
      <c r="U563" s="321"/>
      <c r="V563" s="321"/>
      <c r="W563" s="321"/>
      <c r="X563" s="321"/>
      <c r="Y563" s="321"/>
      <c r="Z563" s="321"/>
      <c r="AA563" s="321"/>
      <c r="AB563" s="321"/>
      <c r="AC563" s="321"/>
      <c r="AD563" s="321"/>
      <c r="AE563" s="321"/>
      <c r="AF563" s="321"/>
      <c r="AG563" s="321"/>
      <c r="AH563" s="321"/>
      <c r="AI563" s="321"/>
      <c r="AJ563" s="321"/>
      <c r="AK563" s="321"/>
      <c r="AL563" s="321"/>
      <c r="AM563" s="321"/>
      <c r="AN563" s="321"/>
      <c r="AO563" s="321"/>
      <c r="AP563" s="321"/>
      <c r="AQ563" s="321"/>
    </row>
    <row r="564" spans="1:43" ht="15.75" customHeight="1">
      <c r="A564" s="321"/>
      <c r="B564" s="321"/>
      <c r="C564" s="321"/>
      <c r="D564" s="321"/>
      <c r="E564" s="321"/>
      <c r="F564" s="321"/>
      <c r="G564" s="321"/>
      <c r="H564" s="321"/>
      <c r="I564" s="321"/>
      <c r="J564" s="321"/>
      <c r="K564" s="321"/>
      <c r="L564" s="1014"/>
      <c r="M564" s="321"/>
      <c r="N564" s="321"/>
      <c r="O564" s="321"/>
      <c r="P564" s="1015"/>
      <c r="Q564" s="322"/>
      <c r="R564" s="321"/>
      <c r="S564" s="321"/>
      <c r="T564" s="321"/>
      <c r="U564" s="321"/>
      <c r="V564" s="321"/>
      <c r="W564" s="321"/>
      <c r="X564" s="321"/>
      <c r="Y564" s="321"/>
      <c r="Z564" s="321"/>
      <c r="AA564" s="321"/>
      <c r="AB564" s="321"/>
      <c r="AC564" s="321"/>
      <c r="AD564" s="321"/>
      <c r="AE564" s="321"/>
      <c r="AF564" s="321"/>
      <c r="AG564" s="321"/>
      <c r="AH564" s="321"/>
      <c r="AI564" s="321"/>
      <c r="AJ564" s="321"/>
      <c r="AK564" s="321"/>
      <c r="AL564" s="321"/>
      <c r="AM564" s="321"/>
      <c r="AN564" s="321"/>
      <c r="AO564" s="321"/>
      <c r="AP564" s="321"/>
      <c r="AQ564" s="321"/>
    </row>
    <row r="565" spans="1:43" ht="15.75" customHeight="1">
      <c r="A565" s="321"/>
      <c r="B565" s="321"/>
      <c r="C565" s="321"/>
      <c r="D565" s="321"/>
      <c r="E565" s="321"/>
      <c r="F565" s="321"/>
      <c r="G565" s="321"/>
      <c r="H565" s="321"/>
      <c r="I565" s="321"/>
      <c r="J565" s="321"/>
      <c r="K565" s="321"/>
      <c r="L565" s="1014"/>
      <c r="M565" s="321"/>
      <c r="N565" s="321"/>
      <c r="O565" s="321"/>
      <c r="P565" s="1015"/>
      <c r="Q565" s="322"/>
      <c r="R565" s="321"/>
      <c r="S565" s="321"/>
      <c r="T565" s="321"/>
      <c r="U565" s="321"/>
      <c r="V565" s="321"/>
      <c r="W565" s="321"/>
      <c r="X565" s="321"/>
      <c r="Y565" s="321"/>
      <c r="Z565" s="321"/>
      <c r="AA565" s="321"/>
      <c r="AB565" s="321"/>
      <c r="AC565" s="321"/>
      <c r="AD565" s="321"/>
      <c r="AE565" s="321"/>
      <c r="AF565" s="321"/>
      <c r="AG565" s="321"/>
      <c r="AH565" s="321"/>
      <c r="AI565" s="321"/>
      <c r="AJ565" s="321"/>
      <c r="AK565" s="321"/>
      <c r="AL565" s="321"/>
      <c r="AM565" s="321"/>
      <c r="AN565" s="321"/>
      <c r="AO565" s="321"/>
      <c r="AP565" s="321"/>
      <c r="AQ565" s="321"/>
    </row>
    <row r="566" spans="1:43" ht="15.75" customHeight="1">
      <c r="A566" s="321"/>
      <c r="B566" s="321"/>
      <c r="C566" s="321"/>
      <c r="D566" s="321"/>
      <c r="E566" s="321"/>
      <c r="F566" s="321"/>
      <c r="G566" s="321"/>
      <c r="H566" s="321"/>
      <c r="I566" s="321"/>
      <c r="J566" s="321"/>
      <c r="K566" s="321"/>
      <c r="L566" s="1014"/>
      <c r="M566" s="321"/>
      <c r="N566" s="321"/>
      <c r="O566" s="321"/>
      <c r="P566" s="1015"/>
      <c r="Q566" s="322"/>
      <c r="R566" s="321"/>
      <c r="S566" s="321"/>
      <c r="T566" s="321"/>
      <c r="U566" s="321"/>
      <c r="V566" s="321"/>
      <c r="W566" s="321"/>
      <c r="X566" s="321"/>
      <c r="Y566" s="321"/>
      <c r="Z566" s="321"/>
      <c r="AA566" s="321"/>
      <c r="AB566" s="321"/>
      <c r="AC566" s="321"/>
      <c r="AD566" s="321"/>
      <c r="AE566" s="321"/>
      <c r="AF566" s="321"/>
      <c r="AG566" s="321"/>
      <c r="AH566" s="321"/>
      <c r="AI566" s="321"/>
      <c r="AJ566" s="321"/>
      <c r="AK566" s="321"/>
      <c r="AL566" s="321"/>
      <c r="AM566" s="321"/>
      <c r="AN566" s="321"/>
      <c r="AO566" s="321"/>
      <c r="AP566" s="321"/>
      <c r="AQ566" s="321"/>
    </row>
    <row r="567" spans="1:43" ht="15.75" customHeight="1">
      <c r="A567" s="321"/>
      <c r="B567" s="321"/>
      <c r="C567" s="321"/>
      <c r="D567" s="321"/>
      <c r="E567" s="321"/>
      <c r="F567" s="321"/>
      <c r="G567" s="321"/>
      <c r="H567" s="321"/>
      <c r="I567" s="321"/>
      <c r="J567" s="321"/>
      <c r="K567" s="321"/>
      <c r="L567" s="1014"/>
      <c r="M567" s="321"/>
      <c r="N567" s="321"/>
      <c r="O567" s="321"/>
      <c r="P567" s="1015"/>
      <c r="Q567" s="322"/>
      <c r="R567" s="321"/>
      <c r="S567" s="321"/>
      <c r="T567" s="321"/>
      <c r="U567" s="321"/>
      <c r="V567" s="321"/>
      <c r="W567" s="321"/>
      <c r="X567" s="321"/>
      <c r="Y567" s="321"/>
      <c r="Z567" s="321"/>
      <c r="AA567" s="321"/>
      <c r="AB567" s="321"/>
      <c r="AC567" s="321"/>
      <c r="AD567" s="321"/>
      <c r="AE567" s="321"/>
      <c r="AF567" s="321"/>
      <c r="AG567" s="321"/>
      <c r="AH567" s="321"/>
      <c r="AI567" s="321"/>
      <c r="AJ567" s="321"/>
      <c r="AK567" s="321"/>
      <c r="AL567" s="321"/>
      <c r="AM567" s="321"/>
      <c r="AN567" s="321"/>
      <c r="AO567" s="321"/>
      <c r="AP567" s="321"/>
      <c r="AQ567" s="321"/>
    </row>
    <row r="568" spans="1:43" ht="15.75" customHeight="1">
      <c r="A568" s="321"/>
      <c r="B568" s="321"/>
      <c r="C568" s="321"/>
      <c r="D568" s="321"/>
      <c r="E568" s="321"/>
      <c r="F568" s="321"/>
      <c r="G568" s="321"/>
      <c r="H568" s="321"/>
      <c r="I568" s="321"/>
      <c r="J568" s="321"/>
      <c r="K568" s="321"/>
      <c r="L568" s="1014"/>
      <c r="M568" s="321"/>
      <c r="N568" s="321"/>
      <c r="O568" s="321"/>
      <c r="P568" s="1015"/>
      <c r="Q568" s="322"/>
      <c r="R568" s="321"/>
      <c r="S568" s="321"/>
      <c r="T568" s="321"/>
      <c r="U568" s="321"/>
      <c r="V568" s="321"/>
      <c r="W568" s="321"/>
      <c r="X568" s="321"/>
      <c r="Y568" s="321"/>
      <c r="Z568" s="321"/>
      <c r="AA568" s="321"/>
      <c r="AB568" s="321"/>
      <c r="AC568" s="321"/>
      <c r="AD568" s="321"/>
      <c r="AE568" s="321"/>
      <c r="AF568" s="321"/>
      <c r="AG568" s="321"/>
      <c r="AH568" s="321"/>
      <c r="AI568" s="321"/>
      <c r="AJ568" s="321"/>
      <c r="AK568" s="321"/>
      <c r="AL568" s="321"/>
      <c r="AM568" s="321"/>
      <c r="AN568" s="321"/>
      <c r="AO568" s="321"/>
      <c r="AP568" s="321"/>
      <c r="AQ568" s="321"/>
    </row>
    <row r="569" spans="1:43" ht="15.75" customHeight="1">
      <c r="A569" s="321"/>
      <c r="B569" s="321"/>
      <c r="C569" s="321"/>
      <c r="D569" s="321"/>
      <c r="E569" s="321"/>
      <c r="F569" s="321"/>
      <c r="G569" s="321"/>
      <c r="H569" s="321"/>
      <c r="I569" s="321"/>
      <c r="J569" s="321"/>
      <c r="K569" s="321"/>
      <c r="L569" s="1014"/>
      <c r="M569" s="321"/>
      <c r="N569" s="321"/>
      <c r="O569" s="321"/>
      <c r="P569" s="1015"/>
      <c r="Q569" s="322"/>
      <c r="R569" s="321"/>
      <c r="S569" s="321"/>
      <c r="T569" s="321"/>
      <c r="U569" s="321"/>
      <c r="V569" s="321"/>
      <c r="W569" s="321"/>
      <c r="X569" s="321"/>
      <c r="Y569" s="321"/>
      <c r="Z569" s="321"/>
      <c r="AA569" s="321"/>
      <c r="AB569" s="321"/>
      <c r="AC569" s="321"/>
      <c r="AD569" s="321"/>
      <c r="AE569" s="321"/>
      <c r="AF569" s="321"/>
      <c r="AG569" s="321"/>
      <c r="AH569" s="321"/>
      <c r="AI569" s="321"/>
      <c r="AJ569" s="321"/>
      <c r="AK569" s="321"/>
      <c r="AL569" s="321"/>
      <c r="AM569" s="321"/>
      <c r="AN569" s="321"/>
      <c r="AO569" s="321"/>
      <c r="AP569" s="321"/>
      <c r="AQ569" s="321"/>
    </row>
    <row r="570" spans="1:43" ht="15.75" customHeight="1">
      <c r="A570" s="321"/>
      <c r="B570" s="321"/>
      <c r="C570" s="321"/>
      <c r="D570" s="321"/>
      <c r="E570" s="321"/>
      <c r="F570" s="321"/>
      <c r="G570" s="321"/>
      <c r="H570" s="321"/>
      <c r="I570" s="321"/>
      <c r="J570" s="321"/>
      <c r="K570" s="321"/>
      <c r="L570" s="1014"/>
      <c r="M570" s="321"/>
      <c r="N570" s="321"/>
      <c r="O570" s="321"/>
      <c r="P570" s="1015"/>
      <c r="Q570" s="322"/>
      <c r="R570" s="321"/>
      <c r="S570" s="321"/>
      <c r="T570" s="321"/>
      <c r="U570" s="321"/>
      <c r="V570" s="321"/>
      <c r="W570" s="321"/>
      <c r="X570" s="321"/>
      <c r="Y570" s="321"/>
      <c r="Z570" s="321"/>
      <c r="AA570" s="321"/>
      <c r="AB570" s="321"/>
      <c r="AC570" s="321"/>
      <c r="AD570" s="321"/>
      <c r="AE570" s="321"/>
      <c r="AF570" s="321"/>
      <c r="AG570" s="321"/>
      <c r="AH570" s="321"/>
      <c r="AI570" s="321"/>
      <c r="AJ570" s="321"/>
      <c r="AK570" s="321"/>
      <c r="AL570" s="321"/>
      <c r="AM570" s="321"/>
      <c r="AN570" s="321"/>
      <c r="AO570" s="321"/>
      <c r="AP570" s="321"/>
      <c r="AQ570" s="321"/>
    </row>
    <row r="571" spans="1:43" ht="15.75" customHeight="1">
      <c r="A571" s="321"/>
      <c r="B571" s="321"/>
      <c r="C571" s="321"/>
      <c r="D571" s="321"/>
      <c r="E571" s="321"/>
      <c r="F571" s="321"/>
      <c r="G571" s="321"/>
      <c r="H571" s="321"/>
      <c r="I571" s="321"/>
      <c r="J571" s="321"/>
      <c r="K571" s="321"/>
      <c r="L571" s="1014"/>
      <c r="M571" s="321"/>
      <c r="N571" s="321"/>
      <c r="O571" s="321"/>
      <c r="P571" s="1015"/>
      <c r="Q571" s="322"/>
      <c r="R571" s="321"/>
      <c r="S571" s="321"/>
      <c r="T571" s="321"/>
      <c r="U571" s="321"/>
      <c r="V571" s="321"/>
      <c r="W571" s="321"/>
      <c r="X571" s="321"/>
      <c r="Y571" s="321"/>
      <c r="Z571" s="321"/>
      <c r="AA571" s="321"/>
      <c r="AB571" s="321"/>
      <c r="AC571" s="321"/>
      <c r="AD571" s="321"/>
      <c r="AE571" s="321"/>
      <c r="AF571" s="321"/>
      <c r="AG571" s="321"/>
      <c r="AH571" s="321"/>
      <c r="AI571" s="321"/>
      <c r="AJ571" s="321"/>
      <c r="AK571" s="321"/>
      <c r="AL571" s="321"/>
      <c r="AM571" s="321"/>
      <c r="AN571" s="321"/>
      <c r="AO571" s="321"/>
      <c r="AP571" s="321"/>
      <c r="AQ571" s="321"/>
    </row>
    <row r="572" spans="1:43" ht="15.75" customHeight="1">
      <c r="A572" s="321"/>
      <c r="B572" s="321"/>
      <c r="C572" s="321"/>
      <c r="D572" s="321"/>
      <c r="E572" s="321"/>
      <c r="F572" s="321"/>
      <c r="G572" s="321"/>
      <c r="H572" s="321"/>
      <c r="I572" s="321"/>
      <c r="J572" s="321"/>
      <c r="K572" s="321"/>
      <c r="L572" s="1014"/>
      <c r="M572" s="321"/>
      <c r="N572" s="321"/>
      <c r="O572" s="321"/>
      <c r="P572" s="1015"/>
      <c r="Q572" s="322"/>
      <c r="R572" s="321"/>
      <c r="S572" s="321"/>
      <c r="T572" s="321"/>
      <c r="U572" s="321"/>
      <c r="V572" s="321"/>
      <c r="W572" s="321"/>
      <c r="X572" s="321"/>
      <c r="Y572" s="321"/>
      <c r="Z572" s="321"/>
      <c r="AA572" s="321"/>
      <c r="AB572" s="321"/>
      <c r="AC572" s="321"/>
      <c r="AD572" s="321"/>
      <c r="AE572" s="321"/>
      <c r="AF572" s="321"/>
      <c r="AG572" s="321"/>
      <c r="AH572" s="321"/>
      <c r="AI572" s="321"/>
      <c r="AJ572" s="321"/>
      <c r="AK572" s="321"/>
      <c r="AL572" s="321"/>
      <c r="AM572" s="321"/>
      <c r="AN572" s="321"/>
      <c r="AO572" s="321"/>
      <c r="AP572" s="321"/>
      <c r="AQ572" s="321"/>
    </row>
    <row r="573" spans="1:43" ht="15.75" customHeight="1">
      <c r="A573" s="321"/>
      <c r="B573" s="321"/>
      <c r="C573" s="321"/>
      <c r="D573" s="321"/>
      <c r="E573" s="321"/>
      <c r="F573" s="321"/>
      <c r="G573" s="321"/>
      <c r="H573" s="321"/>
      <c r="I573" s="321"/>
      <c r="J573" s="321"/>
      <c r="K573" s="321"/>
      <c r="L573" s="1014"/>
      <c r="M573" s="321"/>
      <c r="N573" s="321"/>
      <c r="O573" s="321"/>
      <c r="P573" s="1015"/>
      <c r="Q573" s="322"/>
      <c r="R573" s="321"/>
      <c r="S573" s="321"/>
      <c r="T573" s="321"/>
      <c r="U573" s="321"/>
      <c r="V573" s="321"/>
      <c r="W573" s="321"/>
      <c r="X573" s="321"/>
      <c r="Y573" s="321"/>
      <c r="Z573" s="321"/>
      <c r="AA573" s="321"/>
      <c r="AB573" s="321"/>
      <c r="AC573" s="321"/>
      <c r="AD573" s="321"/>
      <c r="AE573" s="321"/>
      <c r="AF573" s="321"/>
      <c r="AG573" s="321"/>
      <c r="AH573" s="321"/>
      <c r="AI573" s="321"/>
      <c r="AJ573" s="321"/>
      <c r="AK573" s="321"/>
      <c r="AL573" s="321"/>
      <c r="AM573" s="321"/>
      <c r="AN573" s="321"/>
      <c r="AO573" s="321"/>
      <c r="AP573" s="321"/>
      <c r="AQ573" s="321"/>
    </row>
    <row r="574" spans="1:43" ht="15.75" customHeight="1">
      <c r="A574" s="321"/>
      <c r="B574" s="321"/>
      <c r="C574" s="321"/>
      <c r="D574" s="321"/>
      <c r="E574" s="321"/>
      <c r="F574" s="321"/>
      <c r="G574" s="321"/>
      <c r="H574" s="321"/>
      <c r="I574" s="321"/>
      <c r="J574" s="321"/>
      <c r="K574" s="321"/>
      <c r="L574" s="1014"/>
      <c r="M574" s="321"/>
      <c r="N574" s="321"/>
      <c r="O574" s="321"/>
      <c r="P574" s="1015"/>
      <c r="Q574" s="322"/>
      <c r="R574" s="321"/>
      <c r="S574" s="321"/>
      <c r="T574" s="321"/>
      <c r="U574" s="321"/>
      <c r="V574" s="321"/>
      <c r="W574" s="321"/>
      <c r="X574" s="321"/>
      <c r="Y574" s="321"/>
      <c r="Z574" s="321"/>
      <c r="AA574" s="321"/>
      <c r="AB574" s="321"/>
      <c r="AC574" s="321"/>
      <c r="AD574" s="321"/>
      <c r="AE574" s="321"/>
      <c r="AF574" s="321"/>
      <c r="AG574" s="321"/>
      <c r="AH574" s="321"/>
      <c r="AI574" s="321"/>
      <c r="AJ574" s="321"/>
      <c r="AK574" s="321"/>
      <c r="AL574" s="321"/>
      <c r="AM574" s="321"/>
      <c r="AN574" s="321"/>
      <c r="AO574" s="321"/>
      <c r="AP574" s="321"/>
      <c r="AQ574" s="321"/>
    </row>
    <row r="575" spans="1:43" ht="15.75" customHeight="1">
      <c r="A575" s="321"/>
      <c r="B575" s="321"/>
      <c r="C575" s="321"/>
      <c r="D575" s="321"/>
      <c r="E575" s="321"/>
      <c r="F575" s="321"/>
      <c r="G575" s="321"/>
      <c r="H575" s="321"/>
      <c r="I575" s="321"/>
      <c r="J575" s="321"/>
      <c r="K575" s="321"/>
      <c r="L575" s="1014"/>
      <c r="M575" s="321"/>
      <c r="N575" s="321"/>
      <c r="O575" s="321"/>
      <c r="P575" s="1015"/>
      <c r="Q575" s="322"/>
      <c r="R575" s="321"/>
      <c r="S575" s="321"/>
      <c r="T575" s="321"/>
      <c r="U575" s="321"/>
      <c r="V575" s="321"/>
      <c r="W575" s="321"/>
      <c r="X575" s="321"/>
      <c r="Y575" s="321"/>
      <c r="Z575" s="321"/>
      <c r="AA575" s="321"/>
      <c r="AB575" s="321"/>
      <c r="AC575" s="321"/>
      <c r="AD575" s="321"/>
      <c r="AE575" s="321"/>
      <c r="AF575" s="321"/>
      <c r="AG575" s="321"/>
      <c r="AH575" s="321"/>
      <c r="AI575" s="321"/>
      <c r="AJ575" s="321"/>
      <c r="AK575" s="321"/>
      <c r="AL575" s="321"/>
      <c r="AM575" s="321"/>
      <c r="AN575" s="321"/>
      <c r="AO575" s="321"/>
      <c r="AP575" s="321"/>
      <c r="AQ575" s="321"/>
    </row>
    <row r="576" spans="1:43" ht="15.75" customHeight="1">
      <c r="A576" s="321"/>
      <c r="B576" s="321"/>
      <c r="C576" s="321"/>
      <c r="D576" s="321"/>
      <c r="E576" s="321"/>
      <c r="F576" s="321"/>
      <c r="G576" s="321"/>
      <c r="H576" s="321"/>
      <c r="I576" s="321"/>
      <c r="J576" s="321"/>
      <c r="K576" s="321"/>
      <c r="L576" s="1014"/>
      <c r="M576" s="321"/>
      <c r="N576" s="321"/>
      <c r="O576" s="321"/>
      <c r="P576" s="1015"/>
      <c r="Q576" s="322"/>
      <c r="R576" s="321"/>
      <c r="S576" s="321"/>
      <c r="T576" s="321"/>
      <c r="U576" s="321"/>
      <c r="V576" s="321"/>
      <c r="W576" s="321"/>
      <c r="X576" s="321"/>
      <c r="Y576" s="321"/>
      <c r="Z576" s="321"/>
      <c r="AA576" s="321"/>
      <c r="AB576" s="321"/>
      <c r="AC576" s="321"/>
      <c r="AD576" s="321"/>
      <c r="AE576" s="321"/>
      <c r="AF576" s="321"/>
      <c r="AG576" s="321"/>
      <c r="AH576" s="321"/>
      <c r="AI576" s="321"/>
      <c r="AJ576" s="321"/>
      <c r="AK576" s="321"/>
      <c r="AL576" s="321"/>
      <c r="AM576" s="321"/>
      <c r="AN576" s="321"/>
      <c r="AO576" s="321"/>
      <c r="AP576" s="321"/>
      <c r="AQ576" s="321"/>
    </row>
    <row r="577" spans="1:43" ht="15.75" customHeight="1">
      <c r="A577" s="321"/>
      <c r="B577" s="321"/>
      <c r="C577" s="321"/>
      <c r="D577" s="321"/>
      <c r="E577" s="321"/>
      <c r="F577" s="321"/>
      <c r="G577" s="321"/>
      <c r="H577" s="321"/>
      <c r="I577" s="321"/>
      <c r="J577" s="321"/>
      <c r="K577" s="321"/>
      <c r="L577" s="1014"/>
      <c r="M577" s="321"/>
      <c r="N577" s="321"/>
      <c r="O577" s="321"/>
      <c r="P577" s="1015"/>
      <c r="Q577" s="322"/>
      <c r="R577" s="321"/>
      <c r="S577" s="321"/>
      <c r="T577" s="321"/>
      <c r="U577" s="321"/>
      <c r="V577" s="321"/>
      <c r="W577" s="321"/>
      <c r="X577" s="321"/>
      <c r="Y577" s="321"/>
      <c r="Z577" s="321"/>
      <c r="AA577" s="321"/>
      <c r="AB577" s="321"/>
      <c r="AC577" s="321"/>
      <c r="AD577" s="321"/>
      <c r="AE577" s="321"/>
      <c r="AF577" s="321"/>
      <c r="AG577" s="321"/>
      <c r="AH577" s="321"/>
      <c r="AI577" s="321"/>
      <c r="AJ577" s="321"/>
      <c r="AK577" s="321"/>
      <c r="AL577" s="321"/>
      <c r="AM577" s="321"/>
      <c r="AN577" s="321"/>
      <c r="AO577" s="321"/>
      <c r="AP577" s="321"/>
      <c r="AQ577" s="321"/>
    </row>
    <row r="578" spans="1:43" ht="15.75" customHeight="1">
      <c r="A578" s="321"/>
      <c r="B578" s="321"/>
      <c r="C578" s="321"/>
      <c r="D578" s="321"/>
      <c r="E578" s="321"/>
      <c r="F578" s="321"/>
      <c r="G578" s="321"/>
      <c r="H578" s="321"/>
      <c r="I578" s="321"/>
      <c r="J578" s="321"/>
      <c r="K578" s="321"/>
      <c r="L578" s="1014"/>
      <c r="M578" s="321"/>
      <c r="N578" s="321"/>
      <c r="O578" s="321"/>
      <c r="P578" s="1015"/>
      <c r="Q578" s="322"/>
      <c r="R578" s="321"/>
      <c r="S578" s="321"/>
      <c r="T578" s="321"/>
      <c r="U578" s="321"/>
      <c r="V578" s="321"/>
      <c r="W578" s="321"/>
      <c r="X578" s="321"/>
      <c r="Y578" s="321"/>
      <c r="Z578" s="321"/>
      <c r="AA578" s="321"/>
      <c r="AB578" s="321"/>
      <c r="AC578" s="321"/>
      <c r="AD578" s="321"/>
      <c r="AE578" s="321"/>
      <c r="AF578" s="321"/>
      <c r="AG578" s="321"/>
      <c r="AH578" s="321"/>
      <c r="AI578" s="321"/>
      <c r="AJ578" s="321"/>
      <c r="AK578" s="321"/>
      <c r="AL578" s="321"/>
      <c r="AM578" s="321"/>
      <c r="AN578" s="321"/>
      <c r="AO578" s="321"/>
      <c r="AP578" s="321"/>
      <c r="AQ578" s="321"/>
    </row>
    <row r="579" spans="1:43" ht="15.75" customHeight="1">
      <c r="A579" s="321"/>
      <c r="B579" s="321"/>
      <c r="C579" s="321"/>
      <c r="D579" s="321"/>
      <c r="E579" s="321"/>
      <c r="F579" s="321"/>
      <c r="G579" s="321"/>
      <c r="H579" s="321"/>
      <c r="I579" s="321"/>
      <c r="J579" s="321"/>
      <c r="K579" s="321"/>
      <c r="L579" s="1014"/>
      <c r="M579" s="321"/>
      <c r="N579" s="321"/>
      <c r="O579" s="321"/>
      <c r="P579" s="1015"/>
      <c r="Q579" s="322"/>
      <c r="R579" s="321"/>
      <c r="S579" s="321"/>
      <c r="T579" s="321"/>
      <c r="U579" s="321"/>
      <c r="V579" s="321"/>
      <c r="W579" s="321"/>
      <c r="X579" s="321"/>
      <c r="Y579" s="321"/>
      <c r="Z579" s="321"/>
      <c r="AA579" s="321"/>
      <c r="AB579" s="321"/>
      <c r="AC579" s="321"/>
      <c r="AD579" s="321"/>
      <c r="AE579" s="321"/>
      <c r="AF579" s="321"/>
      <c r="AG579" s="321"/>
      <c r="AH579" s="321"/>
      <c r="AI579" s="321"/>
      <c r="AJ579" s="321"/>
      <c r="AK579" s="321"/>
      <c r="AL579" s="321"/>
      <c r="AM579" s="321"/>
      <c r="AN579" s="321"/>
      <c r="AO579" s="321"/>
      <c r="AP579" s="321"/>
      <c r="AQ579" s="321"/>
    </row>
    <row r="580" spans="1:43" ht="15.75" customHeight="1">
      <c r="A580" s="321"/>
      <c r="B580" s="321"/>
      <c r="C580" s="321"/>
      <c r="D580" s="321"/>
      <c r="E580" s="321"/>
      <c r="F580" s="321"/>
      <c r="G580" s="321"/>
      <c r="H580" s="321"/>
      <c r="I580" s="321"/>
      <c r="J580" s="321"/>
      <c r="K580" s="321"/>
      <c r="L580" s="1014"/>
      <c r="M580" s="321"/>
      <c r="N580" s="321"/>
      <c r="O580" s="321"/>
      <c r="P580" s="1015"/>
      <c r="Q580" s="322"/>
      <c r="R580" s="321"/>
      <c r="S580" s="321"/>
      <c r="T580" s="321"/>
      <c r="U580" s="321"/>
      <c r="V580" s="321"/>
      <c r="W580" s="321"/>
      <c r="X580" s="321"/>
      <c r="Y580" s="321"/>
      <c r="Z580" s="321"/>
      <c r="AA580" s="321"/>
      <c r="AB580" s="321"/>
      <c r="AC580" s="321"/>
      <c r="AD580" s="321"/>
      <c r="AE580" s="321"/>
      <c r="AF580" s="321"/>
      <c r="AG580" s="321"/>
      <c r="AH580" s="321"/>
      <c r="AI580" s="321"/>
      <c r="AJ580" s="321"/>
      <c r="AK580" s="321"/>
      <c r="AL580" s="321"/>
      <c r="AM580" s="321"/>
      <c r="AN580" s="321"/>
      <c r="AO580" s="321"/>
      <c r="AP580" s="321"/>
      <c r="AQ580" s="321"/>
    </row>
    <row r="581" spans="1:43" ht="15.75" customHeight="1">
      <c r="A581" s="321"/>
      <c r="B581" s="321"/>
      <c r="C581" s="321"/>
      <c r="D581" s="321"/>
      <c r="E581" s="321"/>
      <c r="F581" s="321"/>
      <c r="G581" s="321"/>
      <c r="H581" s="321"/>
      <c r="I581" s="321"/>
      <c r="J581" s="321"/>
      <c r="K581" s="321"/>
      <c r="L581" s="1014"/>
      <c r="M581" s="321"/>
      <c r="N581" s="321"/>
      <c r="O581" s="321"/>
      <c r="P581" s="1015"/>
      <c r="Q581" s="322"/>
      <c r="R581" s="321"/>
      <c r="S581" s="321"/>
      <c r="T581" s="321"/>
      <c r="U581" s="321"/>
      <c r="V581" s="321"/>
      <c r="W581" s="321"/>
      <c r="X581" s="321"/>
      <c r="Y581" s="321"/>
      <c r="Z581" s="321"/>
      <c r="AA581" s="321"/>
      <c r="AB581" s="321"/>
      <c r="AC581" s="321"/>
      <c r="AD581" s="321"/>
      <c r="AE581" s="321"/>
      <c r="AF581" s="321"/>
      <c r="AG581" s="321"/>
      <c r="AH581" s="321"/>
      <c r="AI581" s="321"/>
      <c r="AJ581" s="321"/>
      <c r="AK581" s="321"/>
      <c r="AL581" s="321"/>
      <c r="AM581" s="321"/>
      <c r="AN581" s="321"/>
      <c r="AO581" s="321"/>
      <c r="AP581" s="321"/>
      <c r="AQ581" s="321"/>
    </row>
    <row r="582" spans="1:43" ht="15.75" customHeight="1">
      <c r="A582" s="321"/>
      <c r="B582" s="321"/>
      <c r="C582" s="321"/>
      <c r="D582" s="321"/>
      <c r="E582" s="321"/>
      <c r="F582" s="321"/>
      <c r="G582" s="321"/>
      <c r="H582" s="321"/>
      <c r="I582" s="321"/>
      <c r="J582" s="321"/>
      <c r="K582" s="321"/>
      <c r="L582" s="1014"/>
      <c r="M582" s="321"/>
      <c r="N582" s="321"/>
      <c r="O582" s="321"/>
      <c r="P582" s="1015"/>
      <c r="Q582" s="322"/>
      <c r="R582" s="321"/>
      <c r="S582" s="321"/>
      <c r="T582" s="321"/>
      <c r="U582" s="321"/>
      <c r="V582" s="321"/>
      <c r="W582" s="321"/>
      <c r="X582" s="321"/>
      <c r="Y582" s="321"/>
      <c r="Z582" s="321"/>
      <c r="AA582" s="321"/>
      <c r="AB582" s="321"/>
      <c r="AC582" s="321"/>
      <c r="AD582" s="321"/>
      <c r="AE582" s="321"/>
      <c r="AF582" s="321"/>
      <c r="AG582" s="321"/>
      <c r="AH582" s="321"/>
      <c r="AI582" s="321"/>
      <c r="AJ582" s="321"/>
      <c r="AK582" s="321"/>
      <c r="AL582" s="321"/>
      <c r="AM582" s="321"/>
      <c r="AN582" s="321"/>
      <c r="AO582" s="321"/>
      <c r="AP582" s="321"/>
      <c r="AQ582" s="321"/>
    </row>
    <row r="583" spans="1:43" ht="15.75" customHeight="1">
      <c r="A583" s="321"/>
      <c r="B583" s="321"/>
      <c r="C583" s="321"/>
      <c r="D583" s="321"/>
      <c r="E583" s="321"/>
      <c r="F583" s="321"/>
      <c r="G583" s="321"/>
      <c r="H583" s="321"/>
      <c r="I583" s="321"/>
      <c r="J583" s="321"/>
      <c r="K583" s="321"/>
      <c r="L583" s="1014"/>
      <c r="M583" s="321"/>
      <c r="N583" s="321"/>
      <c r="O583" s="321"/>
      <c r="P583" s="1015"/>
      <c r="Q583" s="322"/>
      <c r="R583" s="321"/>
      <c r="S583" s="321"/>
      <c r="T583" s="321"/>
      <c r="U583" s="321"/>
      <c r="V583" s="321"/>
      <c r="W583" s="321"/>
      <c r="X583" s="321"/>
      <c r="Y583" s="321"/>
      <c r="Z583" s="321"/>
      <c r="AA583" s="321"/>
      <c r="AB583" s="321"/>
      <c r="AC583" s="321"/>
      <c r="AD583" s="321"/>
      <c r="AE583" s="321"/>
      <c r="AF583" s="321"/>
      <c r="AG583" s="321"/>
      <c r="AH583" s="321"/>
      <c r="AI583" s="321"/>
      <c r="AJ583" s="321"/>
      <c r="AK583" s="321"/>
      <c r="AL583" s="321"/>
      <c r="AM583" s="321"/>
      <c r="AN583" s="321"/>
      <c r="AO583" s="321"/>
      <c r="AP583" s="321"/>
      <c r="AQ583" s="321"/>
    </row>
    <row r="584" spans="1:43" ht="15.75" customHeight="1">
      <c r="A584" s="321"/>
      <c r="B584" s="321"/>
      <c r="C584" s="321"/>
      <c r="D584" s="321"/>
      <c r="E584" s="321"/>
      <c r="F584" s="321"/>
      <c r="G584" s="321"/>
      <c r="H584" s="321"/>
      <c r="I584" s="321"/>
      <c r="J584" s="321"/>
      <c r="K584" s="321"/>
      <c r="L584" s="1014"/>
      <c r="M584" s="321"/>
      <c r="N584" s="321"/>
      <c r="O584" s="321"/>
      <c r="P584" s="1015"/>
      <c r="Q584" s="322"/>
      <c r="R584" s="321"/>
      <c r="S584" s="321"/>
      <c r="T584" s="321"/>
      <c r="U584" s="321"/>
      <c r="V584" s="321"/>
      <c r="W584" s="321"/>
      <c r="X584" s="321"/>
      <c r="Y584" s="321"/>
      <c r="Z584" s="321"/>
      <c r="AA584" s="321"/>
      <c r="AB584" s="321"/>
      <c r="AC584" s="321"/>
      <c r="AD584" s="321"/>
      <c r="AE584" s="321"/>
      <c r="AF584" s="321"/>
      <c r="AG584" s="321"/>
      <c r="AH584" s="321"/>
      <c r="AI584" s="321"/>
      <c r="AJ584" s="321"/>
      <c r="AK584" s="321"/>
      <c r="AL584" s="321"/>
      <c r="AM584" s="321"/>
      <c r="AN584" s="321"/>
      <c r="AO584" s="321"/>
      <c r="AP584" s="321"/>
      <c r="AQ584" s="321"/>
    </row>
    <row r="585" spans="1:43" ht="15.75" customHeight="1">
      <c r="A585" s="321"/>
      <c r="B585" s="321"/>
      <c r="C585" s="321"/>
      <c r="D585" s="321"/>
      <c r="E585" s="321"/>
      <c r="F585" s="321"/>
      <c r="G585" s="321"/>
      <c r="H585" s="321"/>
      <c r="I585" s="321"/>
      <c r="J585" s="321"/>
      <c r="K585" s="321"/>
      <c r="L585" s="1014"/>
      <c r="M585" s="321"/>
      <c r="N585" s="321"/>
      <c r="O585" s="321"/>
      <c r="P585" s="1015"/>
      <c r="Q585" s="322"/>
      <c r="R585" s="321"/>
      <c r="S585" s="321"/>
      <c r="T585" s="321"/>
      <c r="U585" s="321"/>
      <c r="V585" s="321"/>
      <c r="W585" s="321"/>
      <c r="X585" s="321"/>
      <c r="Y585" s="321"/>
      <c r="Z585" s="321"/>
      <c r="AA585" s="321"/>
      <c r="AB585" s="321"/>
      <c r="AC585" s="321"/>
      <c r="AD585" s="321"/>
      <c r="AE585" s="321"/>
      <c r="AF585" s="321"/>
      <c r="AG585" s="321"/>
      <c r="AH585" s="321"/>
      <c r="AI585" s="321"/>
      <c r="AJ585" s="321"/>
      <c r="AK585" s="321"/>
      <c r="AL585" s="321"/>
      <c r="AM585" s="321"/>
      <c r="AN585" s="321"/>
      <c r="AO585" s="321"/>
      <c r="AP585" s="321"/>
      <c r="AQ585" s="321"/>
    </row>
    <row r="586" spans="1:43" ht="15.75" customHeight="1">
      <c r="A586" s="321"/>
      <c r="B586" s="321"/>
      <c r="C586" s="321"/>
      <c r="D586" s="321"/>
      <c r="E586" s="321"/>
      <c r="F586" s="321"/>
      <c r="G586" s="321"/>
      <c r="H586" s="321"/>
      <c r="I586" s="321"/>
      <c r="J586" s="321"/>
      <c r="K586" s="321"/>
      <c r="L586" s="1014"/>
      <c r="M586" s="321"/>
      <c r="N586" s="321"/>
      <c r="O586" s="321"/>
      <c r="P586" s="1015"/>
      <c r="Q586" s="322"/>
      <c r="R586" s="321"/>
      <c r="S586" s="321"/>
      <c r="T586" s="321"/>
      <c r="U586" s="321"/>
      <c r="V586" s="321"/>
      <c r="W586" s="321"/>
      <c r="X586" s="321"/>
      <c r="Y586" s="321"/>
      <c r="Z586" s="321"/>
      <c r="AA586" s="321"/>
      <c r="AB586" s="321"/>
      <c r="AC586" s="321"/>
      <c r="AD586" s="321"/>
      <c r="AE586" s="321"/>
      <c r="AF586" s="321"/>
      <c r="AG586" s="321"/>
      <c r="AH586" s="321"/>
      <c r="AI586" s="321"/>
      <c r="AJ586" s="321"/>
      <c r="AK586" s="321"/>
      <c r="AL586" s="321"/>
      <c r="AM586" s="321"/>
      <c r="AN586" s="321"/>
      <c r="AO586" s="321"/>
      <c r="AP586" s="321"/>
      <c r="AQ586" s="321"/>
    </row>
    <row r="587" spans="1:43" ht="15.75" customHeight="1">
      <c r="A587" s="321"/>
      <c r="B587" s="321"/>
      <c r="C587" s="321"/>
      <c r="D587" s="321"/>
      <c r="E587" s="321"/>
      <c r="F587" s="321"/>
      <c r="G587" s="321"/>
      <c r="H587" s="321"/>
      <c r="I587" s="321"/>
      <c r="J587" s="321"/>
      <c r="K587" s="321"/>
      <c r="L587" s="1014"/>
      <c r="M587" s="321"/>
      <c r="N587" s="321"/>
      <c r="O587" s="321"/>
      <c r="P587" s="1015"/>
      <c r="Q587" s="322"/>
      <c r="R587" s="321"/>
      <c r="S587" s="321"/>
      <c r="T587" s="321"/>
      <c r="U587" s="321"/>
      <c r="V587" s="321"/>
      <c r="W587" s="321"/>
      <c r="X587" s="321"/>
      <c r="Y587" s="321"/>
      <c r="Z587" s="321"/>
      <c r="AA587" s="321"/>
      <c r="AB587" s="321"/>
      <c r="AC587" s="321"/>
      <c r="AD587" s="321"/>
      <c r="AE587" s="321"/>
      <c r="AF587" s="321"/>
      <c r="AG587" s="321"/>
      <c r="AH587" s="321"/>
      <c r="AI587" s="321"/>
      <c r="AJ587" s="321"/>
      <c r="AK587" s="321"/>
      <c r="AL587" s="321"/>
      <c r="AM587" s="321"/>
      <c r="AN587" s="321"/>
      <c r="AO587" s="321"/>
      <c r="AP587" s="321"/>
      <c r="AQ587" s="321"/>
    </row>
    <row r="588" spans="1:43" ht="15.75" customHeight="1">
      <c r="A588" s="321"/>
      <c r="B588" s="321"/>
      <c r="C588" s="321"/>
      <c r="D588" s="321"/>
      <c r="E588" s="321"/>
      <c r="F588" s="321"/>
      <c r="G588" s="321"/>
      <c r="H588" s="321"/>
      <c r="I588" s="321"/>
      <c r="J588" s="321"/>
      <c r="K588" s="321"/>
      <c r="L588" s="1014"/>
      <c r="M588" s="321"/>
      <c r="N588" s="321"/>
      <c r="O588" s="321"/>
      <c r="P588" s="1015"/>
      <c r="Q588" s="322"/>
      <c r="R588" s="321"/>
      <c r="S588" s="321"/>
      <c r="T588" s="321"/>
      <c r="U588" s="321"/>
      <c r="V588" s="321"/>
      <c r="W588" s="321"/>
      <c r="X588" s="321"/>
      <c r="Y588" s="321"/>
      <c r="Z588" s="321"/>
      <c r="AA588" s="321"/>
      <c r="AB588" s="321"/>
      <c r="AC588" s="321"/>
      <c r="AD588" s="321"/>
      <c r="AE588" s="321"/>
      <c r="AF588" s="321"/>
      <c r="AG588" s="321"/>
      <c r="AH588" s="321"/>
      <c r="AI588" s="321"/>
      <c r="AJ588" s="321"/>
      <c r="AK588" s="321"/>
      <c r="AL588" s="321"/>
      <c r="AM588" s="321"/>
      <c r="AN588" s="321"/>
      <c r="AO588" s="321"/>
      <c r="AP588" s="321"/>
      <c r="AQ588" s="321"/>
    </row>
    <row r="589" spans="1:43" ht="15.75" customHeight="1">
      <c r="A589" s="321"/>
      <c r="B589" s="321"/>
      <c r="C589" s="321"/>
      <c r="D589" s="321"/>
      <c r="E589" s="321"/>
      <c r="F589" s="321"/>
      <c r="G589" s="321"/>
      <c r="H589" s="321"/>
      <c r="I589" s="321"/>
      <c r="J589" s="321"/>
      <c r="K589" s="321"/>
      <c r="L589" s="1014"/>
      <c r="M589" s="321"/>
      <c r="N589" s="321"/>
      <c r="O589" s="321"/>
      <c r="P589" s="1015"/>
      <c r="Q589" s="322"/>
      <c r="R589" s="321"/>
      <c r="S589" s="321"/>
      <c r="T589" s="321"/>
      <c r="U589" s="321"/>
      <c r="V589" s="321"/>
      <c r="W589" s="321"/>
      <c r="X589" s="321"/>
      <c r="Y589" s="321"/>
      <c r="Z589" s="321"/>
      <c r="AA589" s="321"/>
      <c r="AB589" s="321"/>
      <c r="AC589" s="321"/>
      <c r="AD589" s="321"/>
      <c r="AE589" s="321"/>
      <c r="AF589" s="321"/>
      <c r="AG589" s="321"/>
      <c r="AH589" s="321"/>
      <c r="AI589" s="321"/>
      <c r="AJ589" s="321"/>
      <c r="AK589" s="321"/>
      <c r="AL589" s="321"/>
      <c r="AM589" s="321"/>
      <c r="AN589" s="321"/>
      <c r="AO589" s="321"/>
      <c r="AP589" s="321"/>
      <c r="AQ589" s="321"/>
    </row>
    <row r="590" spans="1:43" ht="15.75" customHeight="1">
      <c r="A590" s="321"/>
      <c r="B590" s="321"/>
      <c r="C590" s="321"/>
      <c r="D590" s="321"/>
      <c r="E590" s="321"/>
      <c r="F590" s="321"/>
      <c r="G590" s="321"/>
      <c r="H590" s="321"/>
      <c r="I590" s="321"/>
      <c r="J590" s="321"/>
      <c r="K590" s="321"/>
      <c r="L590" s="1014"/>
      <c r="M590" s="321"/>
      <c r="N590" s="321"/>
      <c r="O590" s="321"/>
      <c r="P590" s="1015"/>
      <c r="Q590" s="322"/>
      <c r="R590" s="321"/>
      <c r="S590" s="321"/>
      <c r="T590" s="321"/>
      <c r="U590" s="321"/>
      <c r="V590" s="321"/>
      <c r="W590" s="321"/>
      <c r="X590" s="321"/>
      <c r="Y590" s="321"/>
      <c r="Z590" s="321"/>
      <c r="AA590" s="321"/>
      <c r="AB590" s="321"/>
      <c r="AC590" s="321"/>
      <c r="AD590" s="321"/>
      <c r="AE590" s="321"/>
      <c r="AF590" s="321"/>
      <c r="AG590" s="321"/>
      <c r="AH590" s="321"/>
      <c r="AI590" s="321"/>
      <c r="AJ590" s="321"/>
      <c r="AK590" s="321"/>
      <c r="AL590" s="321"/>
      <c r="AM590" s="321"/>
      <c r="AN590" s="321"/>
      <c r="AO590" s="321"/>
      <c r="AP590" s="321"/>
      <c r="AQ590" s="321"/>
    </row>
    <row r="591" spans="1:43" ht="15.75" customHeight="1">
      <c r="A591" s="321"/>
      <c r="B591" s="321"/>
      <c r="C591" s="321"/>
      <c r="D591" s="321"/>
      <c r="E591" s="321"/>
      <c r="F591" s="321"/>
      <c r="G591" s="321"/>
      <c r="H591" s="321"/>
      <c r="I591" s="321"/>
      <c r="J591" s="321"/>
      <c r="K591" s="321"/>
      <c r="L591" s="1014"/>
      <c r="M591" s="321"/>
      <c r="N591" s="321"/>
      <c r="O591" s="321"/>
      <c r="P591" s="1015"/>
      <c r="Q591" s="322"/>
      <c r="R591" s="321"/>
      <c r="S591" s="321"/>
      <c r="T591" s="321"/>
      <c r="U591" s="321"/>
      <c r="V591" s="321"/>
      <c r="W591" s="321"/>
      <c r="X591" s="321"/>
      <c r="Y591" s="321"/>
      <c r="Z591" s="321"/>
      <c r="AA591" s="321"/>
      <c r="AB591" s="321"/>
      <c r="AC591" s="321"/>
      <c r="AD591" s="321"/>
      <c r="AE591" s="321"/>
      <c r="AF591" s="321"/>
      <c r="AG591" s="321"/>
      <c r="AH591" s="321"/>
      <c r="AI591" s="321"/>
      <c r="AJ591" s="321"/>
      <c r="AK591" s="321"/>
      <c r="AL591" s="321"/>
      <c r="AM591" s="321"/>
      <c r="AN591" s="321"/>
      <c r="AO591" s="321"/>
      <c r="AP591" s="321"/>
      <c r="AQ591" s="321"/>
    </row>
    <row r="592" spans="1:43" ht="15.75" customHeight="1">
      <c r="A592" s="321"/>
      <c r="B592" s="321"/>
      <c r="C592" s="321"/>
      <c r="D592" s="321"/>
      <c r="E592" s="321"/>
      <c r="F592" s="321"/>
      <c r="G592" s="321"/>
      <c r="H592" s="321"/>
      <c r="I592" s="321"/>
      <c r="J592" s="321"/>
      <c r="K592" s="321"/>
      <c r="L592" s="1014"/>
      <c r="M592" s="321"/>
      <c r="N592" s="321"/>
      <c r="O592" s="321"/>
      <c r="P592" s="1015"/>
      <c r="Q592" s="322"/>
      <c r="R592" s="321"/>
      <c r="S592" s="321"/>
      <c r="T592" s="321"/>
      <c r="U592" s="321"/>
      <c r="V592" s="321"/>
      <c r="W592" s="321"/>
      <c r="X592" s="321"/>
      <c r="Y592" s="321"/>
      <c r="Z592" s="321"/>
      <c r="AA592" s="321"/>
      <c r="AB592" s="321"/>
      <c r="AC592" s="321"/>
      <c r="AD592" s="321"/>
      <c r="AE592" s="321"/>
      <c r="AF592" s="321"/>
      <c r="AG592" s="321"/>
      <c r="AH592" s="321"/>
      <c r="AI592" s="321"/>
      <c r="AJ592" s="321"/>
      <c r="AK592" s="321"/>
      <c r="AL592" s="321"/>
      <c r="AM592" s="321"/>
      <c r="AN592" s="321"/>
      <c r="AO592" s="321"/>
      <c r="AP592" s="321"/>
      <c r="AQ592" s="321"/>
    </row>
    <row r="593" spans="1:43" ht="15.75" customHeight="1">
      <c r="A593" s="321"/>
      <c r="B593" s="321"/>
      <c r="C593" s="321"/>
      <c r="D593" s="321"/>
      <c r="E593" s="321"/>
      <c r="F593" s="321"/>
      <c r="G593" s="321"/>
      <c r="H593" s="321"/>
      <c r="I593" s="321"/>
      <c r="J593" s="321"/>
      <c r="K593" s="321"/>
      <c r="L593" s="1014"/>
      <c r="M593" s="321"/>
      <c r="N593" s="321"/>
      <c r="O593" s="321"/>
      <c r="P593" s="1015"/>
      <c r="Q593" s="322"/>
      <c r="R593" s="321"/>
      <c r="S593" s="321"/>
      <c r="T593" s="321"/>
      <c r="U593" s="321"/>
      <c r="V593" s="321"/>
      <c r="W593" s="321"/>
      <c r="X593" s="321"/>
      <c r="Y593" s="321"/>
      <c r="Z593" s="321"/>
      <c r="AA593" s="321"/>
      <c r="AB593" s="321"/>
      <c r="AC593" s="321"/>
      <c r="AD593" s="321"/>
      <c r="AE593" s="321"/>
      <c r="AF593" s="321"/>
      <c r="AG593" s="321"/>
      <c r="AH593" s="321"/>
      <c r="AI593" s="321"/>
      <c r="AJ593" s="321"/>
      <c r="AK593" s="321"/>
      <c r="AL593" s="321"/>
      <c r="AM593" s="321"/>
      <c r="AN593" s="321"/>
      <c r="AO593" s="321"/>
      <c r="AP593" s="321"/>
      <c r="AQ593" s="321"/>
    </row>
    <row r="594" spans="1:43" ht="15.75" customHeight="1">
      <c r="A594" s="321"/>
      <c r="B594" s="321"/>
      <c r="C594" s="321"/>
      <c r="D594" s="321"/>
      <c r="E594" s="321"/>
      <c r="F594" s="321"/>
      <c r="G594" s="321"/>
      <c r="H594" s="321"/>
      <c r="I594" s="321"/>
      <c r="J594" s="321"/>
      <c r="K594" s="321"/>
      <c r="L594" s="1014"/>
      <c r="M594" s="321"/>
      <c r="N594" s="321"/>
      <c r="O594" s="321"/>
      <c r="P594" s="1015"/>
      <c r="Q594" s="322"/>
      <c r="R594" s="321"/>
      <c r="S594" s="321"/>
      <c r="T594" s="321"/>
      <c r="U594" s="321"/>
      <c r="V594" s="321"/>
      <c r="W594" s="321"/>
      <c r="X594" s="321"/>
      <c r="Y594" s="321"/>
      <c r="Z594" s="321"/>
      <c r="AA594" s="321"/>
      <c r="AB594" s="321"/>
      <c r="AC594" s="321"/>
      <c r="AD594" s="321"/>
      <c r="AE594" s="321"/>
      <c r="AF594" s="321"/>
      <c r="AG594" s="321"/>
      <c r="AH594" s="321"/>
      <c r="AI594" s="321"/>
      <c r="AJ594" s="321"/>
      <c r="AK594" s="321"/>
      <c r="AL594" s="321"/>
      <c r="AM594" s="321"/>
      <c r="AN594" s="321"/>
      <c r="AO594" s="321"/>
      <c r="AP594" s="321"/>
      <c r="AQ594" s="321"/>
    </row>
    <row r="595" spans="1:43" ht="15.75" customHeight="1">
      <c r="A595" s="321"/>
      <c r="B595" s="321"/>
      <c r="C595" s="321"/>
      <c r="D595" s="321"/>
      <c r="E595" s="321"/>
      <c r="F595" s="321"/>
      <c r="G595" s="321"/>
      <c r="H595" s="321"/>
      <c r="I595" s="321"/>
      <c r="J595" s="321"/>
      <c r="K595" s="321"/>
      <c r="L595" s="1014"/>
      <c r="M595" s="321"/>
      <c r="N595" s="321"/>
      <c r="O595" s="321"/>
      <c r="P595" s="1015"/>
      <c r="Q595" s="322"/>
      <c r="R595" s="321"/>
      <c r="S595" s="321"/>
      <c r="T595" s="321"/>
      <c r="U595" s="321"/>
      <c r="V595" s="321"/>
      <c r="W595" s="321"/>
      <c r="X595" s="321"/>
      <c r="Y595" s="321"/>
      <c r="Z595" s="321"/>
      <c r="AA595" s="321"/>
      <c r="AB595" s="321"/>
      <c r="AC595" s="321"/>
      <c r="AD595" s="321"/>
      <c r="AE595" s="321"/>
      <c r="AF595" s="321"/>
      <c r="AG595" s="321"/>
      <c r="AH595" s="321"/>
      <c r="AI595" s="321"/>
      <c r="AJ595" s="321"/>
      <c r="AK595" s="321"/>
      <c r="AL595" s="321"/>
      <c r="AM595" s="321"/>
      <c r="AN595" s="321"/>
      <c r="AO595" s="321"/>
      <c r="AP595" s="321"/>
      <c r="AQ595" s="321"/>
    </row>
    <row r="596" spans="1:43" ht="15.75" customHeight="1">
      <c r="A596" s="321"/>
      <c r="B596" s="321"/>
      <c r="C596" s="321"/>
      <c r="D596" s="321"/>
      <c r="E596" s="321"/>
      <c r="F596" s="321"/>
      <c r="G596" s="321"/>
      <c r="H596" s="321"/>
      <c r="I596" s="321"/>
      <c r="J596" s="321"/>
      <c r="K596" s="321"/>
      <c r="L596" s="1014"/>
      <c r="M596" s="321"/>
      <c r="N596" s="321"/>
      <c r="O596" s="321"/>
      <c r="P596" s="1015"/>
      <c r="Q596" s="322"/>
      <c r="R596" s="321"/>
      <c r="S596" s="321"/>
      <c r="T596" s="321"/>
      <c r="U596" s="321"/>
      <c r="V596" s="321"/>
      <c r="W596" s="321"/>
      <c r="X596" s="321"/>
      <c r="Y596" s="321"/>
      <c r="Z596" s="321"/>
      <c r="AA596" s="321"/>
      <c r="AB596" s="321"/>
      <c r="AC596" s="321"/>
      <c r="AD596" s="321"/>
      <c r="AE596" s="321"/>
      <c r="AF596" s="321"/>
      <c r="AG596" s="321"/>
      <c r="AH596" s="321"/>
      <c r="AI596" s="321"/>
      <c r="AJ596" s="321"/>
      <c r="AK596" s="321"/>
      <c r="AL596" s="321"/>
      <c r="AM596" s="321"/>
      <c r="AN596" s="321"/>
      <c r="AO596" s="321"/>
      <c r="AP596" s="321"/>
      <c r="AQ596" s="321"/>
    </row>
    <row r="597" spans="1:43" ht="15.75" customHeight="1">
      <c r="A597" s="321"/>
      <c r="B597" s="321"/>
      <c r="C597" s="321"/>
      <c r="D597" s="321"/>
      <c r="E597" s="321"/>
      <c r="F597" s="321"/>
      <c r="G597" s="321"/>
      <c r="H597" s="321"/>
      <c r="I597" s="321"/>
      <c r="J597" s="321"/>
      <c r="K597" s="321"/>
      <c r="L597" s="1014"/>
      <c r="M597" s="321"/>
      <c r="N597" s="321"/>
      <c r="O597" s="321"/>
      <c r="P597" s="1015"/>
      <c r="Q597" s="322"/>
      <c r="R597" s="321"/>
      <c r="S597" s="321"/>
      <c r="T597" s="321"/>
      <c r="U597" s="321"/>
      <c r="V597" s="321"/>
      <c r="W597" s="321"/>
      <c r="X597" s="321"/>
      <c r="Y597" s="321"/>
      <c r="Z597" s="321"/>
      <c r="AA597" s="321"/>
      <c r="AB597" s="321"/>
      <c r="AC597" s="321"/>
      <c r="AD597" s="321"/>
      <c r="AE597" s="321"/>
      <c r="AF597" s="321"/>
      <c r="AG597" s="321"/>
      <c r="AH597" s="321"/>
      <c r="AI597" s="321"/>
      <c r="AJ597" s="321"/>
      <c r="AK597" s="321"/>
      <c r="AL597" s="321"/>
      <c r="AM597" s="321"/>
      <c r="AN597" s="321"/>
      <c r="AO597" s="321"/>
      <c r="AP597" s="321"/>
      <c r="AQ597" s="321"/>
    </row>
    <row r="598" spans="1:43" ht="15.75" customHeight="1">
      <c r="A598" s="321"/>
      <c r="B598" s="321"/>
      <c r="C598" s="321"/>
      <c r="D598" s="321"/>
      <c r="E598" s="321"/>
      <c r="F598" s="321"/>
      <c r="G598" s="321"/>
      <c r="H598" s="321"/>
      <c r="I598" s="321"/>
      <c r="J598" s="321"/>
      <c r="K598" s="321"/>
      <c r="L598" s="1014"/>
      <c r="M598" s="321"/>
      <c r="N598" s="321"/>
      <c r="O598" s="321"/>
      <c r="P598" s="1015"/>
      <c r="Q598" s="322"/>
      <c r="R598" s="321"/>
      <c r="S598" s="321"/>
      <c r="T598" s="321"/>
      <c r="U598" s="321"/>
      <c r="V598" s="321"/>
      <c r="W598" s="321"/>
      <c r="X598" s="321"/>
      <c r="Y598" s="321"/>
      <c r="Z598" s="321"/>
      <c r="AA598" s="321"/>
      <c r="AB598" s="321"/>
      <c r="AC598" s="321"/>
      <c r="AD598" s="321"/>
      <c r="AE598" s="321"/>
      <c r="AF598" s="321"/>
      <c r="AG598" s="321"/>
      <c r="AH598" s="321"/>
      <c r="AI598" s="321"/>
      <c r="AJ598" s="321"/>
      <c r="AK598" s="321"/>
      <c r="AL598" s="321"/>
      <c r="AM598" s="321"/>
      <c r="AN598" s="321"/>
      <c r="AO598" s="321"/>
      <c r="AP598" s="321"/>
      <c r="AQ598" s="321"/>
    </row>
    <row r="599" spans="1:43" ht="15.75" customHeight="1">
      <c r="A599" s="321"/>
      <c r="B599" s="321"/>
      <c r="C599" s="321"/>
      <c r="D599" s="321"/>
      <c r="E599" s="321"/>
      <c r="F599" s="321"/>
      <c r="G599" s="321"/>
      <c r="H599" s="321"/>
      <c r="I599" s="321"/>
      <c r="J599" s="321"/>
      <c r="K599" s="321"/>
      <c r="L599" s="1014"/>
      <c r="M599" s="321"/>
      <c r="N599" s="321"/>
      <c r="O599" s="321"/>
      <c r="P599" s="1015"/>
      <c r="Q599" s="322"/>
      <c r="R599" s="321"/>
      <c r="S599" s="321"/>
      <c r="T599" s="321"/>
      <c r="U599" s="321"/>
      <c r="V599" s="321"/>
      <c r="W599" s="321"/>
      <c r="X599" s="321"/>
      <c r="Y599" s="321"/>
      <c r="Z599" s="321"/>
      <c r="AA599" s="321"/>
      <c r="AB599" s="321"/>
      <c r="AC599" s="321"/>
      <c r="AD599" s="321"/>
      <c r="AE599" s="321"/>
      <c r="AF599" s="321"/>
      <c r="AG599" s="321"/>
      <c r="AH599" s="321"/>
      <c r="AI599" s="321"/>
      <c r="AJ599" s="321"/>
      <c r="AK599" s="321"/>
      <c r="AL599" s="321"/>
      <c r="AM599" s="321"/>
      <c r="AN599" s="321"/>
      <c r="AO599" s="321"/>
      <c r="AP599" s="321"/>
      <c r="AQ599" s="321"/>
    </row>
    <row r="600" spans="1:43" ht="15.75" customHeight="1">
      <c r="A600" s="321"/>
      <c r="B600" s="321"/>
      <c r="C600" s="321"/>
      <c r="D600" s="321"/>
      <c r="E600" s="321"/>
      <c r="F600" s="321"/>
      <c r="G600" s="321"/>
      <c r="H600" s="321"/>
      <c r="I600" s="321"/>
      <c r="J600" s="321"/>
      <c r="K600" s="321"/>
      <c r="L600" s="1014"/>
      <c r="M600" s="321"/>
      <c r="N600" s="321"/>
      <c r="O600" s="321"/>
      <c r="P600" s="1015"/>
      <c r="Q600" s="322"/>
      <c r="R600" s="321"/>
      <c r="S600" s="321"/>
      <c r="T600" s="321"/>
      <c r="U600" s="321"/>
      <c r="V600" s="321"/>
      <c r="W600" s="321"/>
      <c r="X600" s="321"/>
      <c r="Y600" s="321"/>
      <c r="Z600" s="321"/>
      <c r="AA600" s="321"/>
      <c r="AB600" s="321"/>
      <c r="AC600" s="321"/>
      <c r="AD600" s="321"/>
      <c r="AE600" s="321"/>
      <c r="AF600" s="321"/>
      <c r="AG600" s="321"/>
      <c r="AH600" s="321"/>
      <c r="AI600" s="321"/>
      <c r="AJ600" s="321"/>
      <c r="AK600" s="321"/>
      <c r="AL600" s="321"/>
      <c r="AM600" s="321"/>
      <c r="AN600" s="321"/>
      <c r="AO600" s="321"/>
      <c r="AP600" s="321"/>
      <c r="AQ600" s="321"/>
    </row>
    <row r="601" spans="1:43" ht="15.75" customHeight="1">
      <c r="A601" s="321"/>
      <c r="B601" s="321"/>
      <c r="C601" s="321"/>
      <c r="D601" s="321"/>
      <c r="E601" s="321"/>
      <c r="F601" s="321"/>
      <c r="G601" s="321"/>
      <c r="H601" s="321"/>
      <c r="I601" s="321"/>
      <c r="J601" s="321"/>
      <c r="K601" s="321"/>
      <c r="L601" s="1014"/>
      <c r="M601" s="321"/>
      <c r="N601" s="321"/>
      <c r="O601" s="321"/>
      <c r="P601" s="1015"/>
      <c r="Q601" s="322"/>
      <c r="R601" s="321"/>
      <c r="S601" s="321"/>
      <c r="T601" s="321"/>
      <c r="U601" s="321"/>
      <c r="V601" s="321"/>
      <c r="W601" s="321"/>
      <c r="X601" s="321"/>
      <c r="Y601" s="321"/>
      <c r="Z601" s="321"/>
      <c r="AA601" s="321"/>
      <c r="AB601" s="321"/>
      <c r="AC601" s="321"/>
      <c r="AD601" s="321"/>
      <c r="AE601" s="321"/>
      <c r="AF601" s="321"/>
      <c r="AG601" s="321"/>
      <c r="AH601" s="321"/>
      <c r="AI601" s="321"/>
      <c r="AJ601" s="321"/>
      <c r="AK601" s="321"/>
      <c r="AL601" s="321"/>
      <c r="AM601" s="321"/>
      <c r="AN601" s="321"/>
      <c r="AO601" s="321"/>
      <c r="AP601" s="321"/>
      <c r="AQ601" s="321"/>
    </row>
    <row r="602" spans="1:43" ht="15.75" customHeight="1">
      <c r="A602" s="321"/>
      <c r="B602" s="321"/>
      <c r="C602" s="321"/>
      <c r="D602" s="321"/>
      <c r="E602" s="321"/>
      <c r="F602" s="321"/>
      <c r="G602" s="321"/>
      <c r="H602" s="321"/>
      <c r="I602" s="321"/>
      <c r="J602" s="321"/>
      <c r="K602" s="321"/>
      <c r="L602" s="1014"/>
      <c r="M602" s="321"/>
      <c r="N602" s="321"/>
      <c r="O602" s="321"/>
      <c r="P602" s="1015"/>
      <c r="Q602" s="322"/>
      <c r="R602" s="321"/>
      <c r="S602" s="321"/>
      <c r="T602" s="321"/>
      <c r="U602" s="321"/>
      <c r="V602" s="321"/>
      <c r="W602" s="321"/>
      <c r="X602" s="321"/>
      <c r="Y602" s="321"/>
      <c r="Z602" s="321"/>
      <c r="AA602" s="321"/>
      <c r="AB602" s="321"/>
      <c r="AC602" s="321"/>
      <c r="AD602" s="321"/>
      <c r="AE602" s="321"/>
      <c r="AF602" s="321"/>
      <c r="AG602" s="321"/>
      <c r="AH602" s="321"/>
      <c r="AI602" s="321"/>
      <c r="AJ602" s="321"/>
      <c r="AK602" s="321"/>
      <c r="AL602" s="321"/>
      <c r="AM602" s="321"/>
      <c r="AN602" s="321"/>
      <c r="AO602" s="321"/>
      <c r="AP602" s="321"/>
      <c r="AQ602" s="321"/>
    </row>
    <row r="603" spans="1:43" ht="15.75" customHeight="1">
      <c r="A603" s="321"/>
      <c r="B603" s="321"/>
      <c r="C603" s="321"/>
      <c r="D603" s="321"/>
      <c r="E603" s="321"/>
      <c r="F603" s="321"/>
      <c r="G603" s="321"/>
      <c r="H603" s="321"/>
      <c r="I603" s="321"/>
      <c r="J603" s="321"/>
      <c r="K603" s="321"/>
      <c r="L603" s="1014"/>
      <c r="M603" s="321"/>
      <c r="N603" s="321"/>
      <c r="O603" s="321"/>
      <c r="P603" s="1015"/>
      <c r="Q603" s="322"/>
      <c r="R603" s="321"/>
      <c r="S603" s="321"/>
      <c r="T603" s="321"/>
      <c r="U603" s="321"/>
      <c r="V603" s="321"/>
      <c r="W603" s="321"/>
      <c r="X603" s="321"/>
      <c r="Y603" s="321"/>
      <c r="Z603" s="321"/>
      <c r="AA603" s="321"/>
      <c r="AB603" s="321"/>
      <c r="AC603" s="321"/>
      <c r="AD603" s="321"/>
      <c r="AE603" s="321"/>
      <c r="AF603" s="321"/>
      <c r="AG603" s="321"/>
      <c r="AH603" s="321"/>
      <c r="AI603" s="321"/>
      <c r="AJ603" s="321"/>
      <c r="AK603" s="321"/>
      <c r="AL603" s="321"/>
      <c r="AM603" s="321"/>
      <c r="AN603" s="321"/>
      <c r="AO603" s="321"/>
      <c r="AP603" s="321"/>
      <c r="AQ603" s="321"/>
    </row>
    <row r="604" spans="1:43" ht="15.75" customHeight="1">
      <c r="A604" s="321"/>
      <c r="B604" s="321"/>
      <c r="C604" s="321"/>
      <c r="D604" s="321"/>
      <c r="E604" s="321"/>
      <c r="F604" s="321"/>
      <c r="G604" s="321"/>
      <c r="H604" s="321"/>
      <c r="I604" s="321"/>
      <c r="J604" s="321"/>
      <c r="K604" s="321"/>
      <c r="L604" s="1014"/>
      <c r="M604" s="321"/>
      <c r="N604" s="321"/>
      <c r="O604" s="321"/>
      <c r="P604" s="1015"/>
      <c r="Q604" s="322"/>
      <c r="R604" s="321"/>
      <c r="S604" s="321"/>
      <c r="T604" s="321"/>
      <c r="U604" s="321"/>
      <c r="V604" s="321"/>
      <c r="W604" s="321"/>
      <c r="X604" s="321"/>
      <c r="Y604" s="321"/>
      <c r="Z604" s="321"/>
      <c r="AA604" s="321"/>
      <c r="AB604" s="321"/>
      <c r="AC604" s="321"/>
      <c r="AD604" s="321"/>
      <c r="AE604" s="321"/>
      <c r="AF604" s="321"/>
      <c r="AG604" s="321"/>
      <c r="AH604" s="321"/>
      <c r="AI604" s="321"/>
      <c r="AJ604" s="321"/>
      <c r="AK604" s="321"/>
      <c r="AL604" s="321"/>
      <c r="AM604" s="321"/>
      <c r="AN604" s="321"/>
      <c r="AO604" s="321"/>
      <c r="AP604" s="321"/>
      <c r="AQ604" s="321"/>
    </row>
    <row r="605" spans="1:43" ht="15.75" customHeight="1">
      <c r="A605" s="321"/>
      <c r="B605" s="321"/>
      <c r="C605" s="321"/>
      <c r="D605" s="321"/>
      <c r="E605" s="321"/>
      <c r="F605" s="321"/>
      <c r="G605" s="321"/>
      <c r="H605" s="321"/>
      <c r="I605" s="321"/>
      <c r="J605" s="321"/>
      <c r="K605" s="321"/>
      <c r="L605" s="1014"/>
      <c r="M605" s="321"/>
      <c r="N605" s="321"/>
      <c r="O605" s="321"/>
      <c r="P605" s="1015"/>
      <c r="Q605" s="322"/>
      <c r="R605" s="321"/>
      <c r="S605" s="321"/>
      <c r="T605" s="321"/>
      <c r="U605" s="321"/>
      <c r="V605" s="321"/>
      <c r="W605" s="321"/>
      <c r="X605" s="321"/>
      <c r="Y605" s="321"/>
      <c r="Z605" s="321"/>
      <c r="AA605" s="321"/>
      <c r="AB605" s="321"/>
      <c r="AC605" s="321"/>
      <c r="AD605" s="321"/>
      <c r="AE605" s="321"/>
      <c r="AF605" s="321"/>
      <c r="AG605" s="321"/>
      <c r="AH605" s="321"/>
      <c r="AI605" s="321"/>
      <c r="AJ605" s="321"/>
      <c r="AK605" s="321"/>
      <c r="AL605" s="321"/>
      <c r="AM605" s="321"/>
      <c r="AN605" s="321"/>
      <c r="AO605" s="321"/>
      <c r="AP605" s="321"/>
      <c r="AQ605" s="321"/>
    </row>
    <row r="606" spans="1:43" ht="15.75" customHeight="1">
      <c r="A606" s="321"/>
      <c r="B606" s="321"/>
      <c r="C606" s="321"/>
      <c r="D606" s="321"/>
      <c r="E606" s="321"/>
      <c r="F606" s="321"/>
      <c r="G606" s="321"/>
      <c r="H606" s="321"/>
      <c r="I606" s="321"/>
      <c r="J606" s="321"/>
      <c r="K606" s="321"/>
      <c r="L606" s="1014"/>
      <c r="M606" s="321"/>
      <c r="N606" s="321"/>
      <c r="O606" s="321"/>
      <c r="P606" s="1015"/>
      <c r="Q606" s="322"/>
      <c r="R606" s="321"/>
      <c r="S606" s="321"/>
      <c r="T606" s="321"/>
      <c r="U606" s="321"/>
      <c r="V606" s="321"/>
      <c r="W606" s="321"/>
      <c r="X606" s="321"/>
      <c r="Y606" s="321"/>
      <c r="Z606" s="321"/>
      <c r="AA606" s="321"/>
      <c r="AB606" s="321"/>
      <c r="AC606" s="321"/>
      <c r="AD606" s="321"/>
      <c r="AE606" s="321"/>
      <c r="AF606" s="321"/>
      <c r="AG606" s="321"/>
      <c r="AH606" s="321"/>
      <c r="AI606" s="321"/>
      <c r="AJ606" s="321"/>
      <c r="AK606" s="321"/>
      <c r="AL606" s="321"/>
      <c r="AM606" s="321"/>
      <c r="AN606" s="321"/>
      <c r="AO606" s="321"/>
      <c r="AP606" s="321"/>
      <c r="AQ606" s="321"/>
    </row>
    <row r="607" spans="1:43" ht="15.75" customHeight="1">
      <c r="A607" s="321"/>
      <c r="B607" s="321"/>
      <c r="C607" s="321"/>
      <c r="D607" s="321"/>
      <c r="E607" s="321"/>
      <c r="F607" s="321"/>
      <c r="G607" s="321"/>
      <c r="H607" s="321"/>
      <c r="I607" s="321"/>
      <c r="J607" s="321"/>
      <c r="K607" s="321"/>
      <c r="L607" s="1014"/>
      <c r="M607" s="321"/>
      <c r="N607" s="321"/>
      <c r="O607" s="321"/>
      <c r="P607" s="1015"/>
      <c r="Q607" s="322"/>
      <c r="R607" s="321"/>
      <c r="S607" s="321"/>
      <c r="T607" s="321"/>
      <c r="U607" s="321"/>
      <c r="V607" s="321"/>
      <c r="W607" s="321"/>
      <c r="X607" s="321"/>
      <c r="Y607" s="321"/>
      <c r="Z607" s="321"/>
      <c r="AA607" s="321"/>
      <c r="AB607" s="321"/>
      <c r="AC607" s="321"/>
      <c r="AD607" s="321"/>
      <c r="AE607" s="321"/>
      <c r="AF607" s="321"/>
      <c r="AG607" s="321"/>
      <c r="AH607" s="321"/>
      <c r="AI607" s="321"/>
      <c r="AJ607" s="321"/>
      <c r="AK607" s="321"/>
      <c r="AL607" s="321"/>
      <c r="AM607" s="321"/>
      <c r="AN607" s="321"/>
      <c r="AO607" s="321"/>
      <c r="AP607" s="321"/>
      <c r="AQ607" s="321"/>
    </row>
    <row r="608" spans="1:43" ht="15.75" customHeight="1">
      <c r="A608" s="321"/>
      <c r="B608" s="321"/>
      <c r="C608" s="321"/>
      <c r="D608" s="321"/>
      <c r="E608" s="321"/>
      <c r="F608" s="321"/>
      <c r="G608" s="321"/>
      <c r="H608" s="321"/>
      <c r="I608" s="321"/>
      <c r="J608" s="321"/>
      <c r="K608" s="321"/>
      <c r="L608" s="1014"/>
      <c r="M608" s="321"/>
      <c r="N608" s="321"/>
      <c r="O608" s="321"/>
      <c r="P608" s="1015"/>
      <c r="Q608" s="322"/>
      <c r="R608" s="321"/>
      <c r="S608" s="321"/>
      <c r="T608" s="321"/>
      <c r="U608" s="321"/>
      <c r="V608" s="321"/>
      <c r="W608" s="321"/>
      <c r="X608" s="321"/>
      <c r="Y608" s="321"/>
      <c r="Z608" s="321"/>
      <c r="AA608" s="321"/>
      <c r="AB608" s="321"/>
      <c r="AC608" s="321"/>
      <c r="AD608" s="321"/>
      <c r="AE608" s="321"/>
      <c r="AF608" s="321"/>
      <c r="AG608" s="321"/>
      <c r="AH608" s="321"/>
      <c r="AI608" s="321"/>
      <c r="AJ608" s="321"/>
      <c r="AK608" s="321"/>
      <c r="AL608" s="321"/>
      <c r="AM608" s="321"/>
      <c r="AN608" s="321"/>
      <c r="AO608" s="321"/>
      <c r="AP608" s="321"/>
      <c r="AQ608" s="321"/>
    </row>
    <row r="609" spans="1:43" ht="15.75" customHeight="1">
      <c r="A609" s="321"/>
      <c r="B609" s="321"/>
      <c r="C609" s="321"/>
      <c r="D609" s="321"/>
      <c r="E609" s="321"/>
      <c r="F609" s="321"/>
      <c r="G609" s="321"/>
      <c r="H609" s="321"/>
      <c r="I609" s="321"/>
      <c r="J609" s="321"/>
      <c r="K609" s="321"/>
      <c r="L609" s="1014"/>
      <c r="M609" s="321"/>
      <c r="N609" s="321"/>
      <c r="O609" s="321"/>
      <c r="P609" s="1015"/>
      <c r="Q609" s="322"/>
      <c r="R609" s="321"/>
      <c r="S609" s="321"/>
      <c r="T609" s="321"/>
      <c r="U609" s="321"/>
      <c r="V609" s="321"/>
      <c r="W609" s="321"/>
      <c r="X609" s="321"/>
      <c r="Y609" s="321"/>
      <c r="Z609" s="321"/>
      <c r="AA609" s="321"/>
      <c r="AB609" s="321"/>
      <c r="AC609" s="321"/>
      <c r="AD609" s="321"/>
      <c r="AE609" s="321"/>
      <c r="AF609" s="321"/>
      <c r="AG609" s="321"/>
      <c r="AH609" s="321"/>
      <c r="AI609" s="321"/>
      <c r="AJ609" s="321"/>
      <c r="AK609" s="321"/>
      <c r="AL609" s="321"/>
      <c r="AM609" s="321"/>
      <c r="AN609" s="321"/>
      <c r="AO609" s="321"/>
      <c r="AP609" s="321"/>
      <c r="AQ609" s="321"/>
    </row>
    <row r="610" spans="1:43" ht="15.75" customHeight="1">
      <c r="A610" s="321"/>
      <c r="B610" s="321"/>
      <c r="C610" s="321"/>
      <c r="D610" s="321"/>
      <c r="E610" s="321"/>
      <c r="F610" s="321"/>
      <c r="G610" s="321"/>
      <c r="H610" s="321"/>
      <c r="I610" s="321"/>
      <c r="J610" s="321"/>
      <c r="K610" s="321"/>
      <c r="L610" s="1014"/>
      <c r="M610" s="321"/>
      <c r="N610" s="321"/>
      <c r="O610" s="321"/>
      <c r="P610" s="1015"/>
      <c r="Q610" s="322"/>
      <c r="R610" s="321"/>
      <c r="S610" s="321"/>
      <c r="T610" s="321"/>
      <c r="U610" s="321"/>
      <c r="V610" s="321"/>
      <c r="W610" s="321"/>
      <c r="X610" s="321"/>
      <c r="Y610" s="321"/>
      <c r="Z610" s="321"/>
      <c r="AA610" s="321"/>
      <c r="AB610" s="321"/>
      <c r="AC610" s="321"/>
      <c r="AD610" s="321"/>
      <c r="AE610" s="321"/>
      <c r="AF610" s="321"/>
      <c r="AG610" s="321"/>
      <c r="AH610" s="321"/>
      <c r="AI610" s="321"/>
      <c r="AJ610" s="321"/>
      <c r="AK610" s="321"/>
      <c r="AL610" s="321"/>
      <c r="AM610" s="321"/>
      <c r="AN610" s="321"/>
      <c r="AO610" s="321"/>
      <c r="AP610" s="321"/>
      <c r="AQ610" s="321"/>
    </row>
    <row r="611" spans="1:43" ht="15.75" customHeight="1">
      <c r="A611" s="321"/>
      <c r="B611" s="321"/>
      <c r="C611" s="321"/>
      <c r="D611" s="321"/>
      <c r="E611" s="321"/>
      <c r="F611" s="321"/>
      <c r="G611" s="321"/>
      <c r="H611" s="321"/>
      <c r="I611" s="321"/>
      <c r="J611" s="321"/>
      <c r="K611" s="321"/>
      <c r="L611" s="1014"/>
      <c r="M611" s="321"/>
      <c r="N611" s="321"/>
      <c r="O611" s="321"/>
      <c r="P611" s="1015"/>
      <c r="Q611" s="322"/>
      <c r="R611" s="321"/>
      <c r="S611" s="321"/>
      <c r="T611" s="321"/>
      <c r="U611" s="321"/>
      <c r="V611" s="321"/>
      <c r="W611" s="321"/>
      <c r="X611" s="321"/>
      <c r="Y611" s="321"/>
      <c r="Z611" s="321"/>
      <c r="AA611" s="321"/>
      <c r="AB611" s="321"/>
      <c r="AC611" s="321"/>
      <c r="AD611" s="321"/>
      <c r="AE611" s="321"/>
      <c r="AF611" s="321"/>
      <c r="AG611" s="321"/>
      <c r="AH611" s="321"/>
      <c r="AI611" s="321"/>
      <c r="AJ611" s="321"/>
      <c r="AK611" s="321"/>
      <c r="AL611" s="321"/>
      <c r="AM611" s="321"/>
      <c r="AN611" s="321"/>
      <c r="AO611" s="321"/>
      <c r="AP611" s="321"/>
      <c r="AQ611" s="321"/>
    </row>
    <row r="612" spans="1:43" ht="15.75" customHeight="1">
      <c r="A612" s="321"/>
      <c r="B612" s="321"/>
      <c r="C612" s="321"/>
      <c r="D612" s="321"/>
      <c r="E612" s="321"/>
      <c r="F612" s="321"/>
      <c r="G612" s="321"/>
      <c r="H612" s="321"/>
      <c r="I612" s="321"/>
      <c r="J612" s="321"/>
      <c r="K612" s="321"/>
      <c r="L612" s="1014"/>
      <c r="M612" s="321"/>
      <c r="N612" s="321"/>
      <c r="O612" s="321"/>
      <c r="P612" s="1015"/>
      <c r="Q612" s="322"/>
      <c r="R612" s="321"/>
      <c r="S612" s="321"/>
      <c r="T612" s="321"/>
      <c r="U612" s="321"/>
      <c r="V612" s="321"/>
      <c r="W612" s="321"/>
      <c r="X612" s="321"/>
      <c r="Y612" s="321"/>
      <c r="Z612" s="321"/>
      <c r="AA612" s="321"/>
      <c r="AB612" s="321"/>
      <c r="AC612" s="321"/>
      <c r="AD612" s="321"/>
      <c r="AE612" s="321"/>
      <c r="AF612" s="321"/>
      <c r="AG612" s="321"/>
      <c r="AH612" s="321"/>
      <c r="AI612" s="321"/>
      <c r="AJ612" s="321"/>
      <c r="AK612" s="321"/>
      <c r="AL612" s="321"/>
      <c r="AM612" s="321"/>
      <c r="AN612" s="321"/>
      <c r="AO612" s="321"/>
      <c r="AP612" s="321"/>
      <c r="AQ612" s="321"/>
    </row>
    <row r="613" spans="1:43" ht="15.75" customHeight="1">
      <c r="A613" s="321"/>
      <c r="B613" s="321"/>
      <c r="C613" s="321"/>
      <c r="D613" s="321"/>
      <c r="E613" s="321"/>
      <c r="F613" s="321"/>
      <c r="G613" s="321"/>
      <c r="H613" s="321"/>
      <c r="I613" s="321"/>
      <c r="J613" s="321"/>
      <c r="K613" s="321"/>
      <c r="L613" s="1014"/>
      <c r="M613" s="321"/>
      <c r="N613" s="321"/>
      <c r="O613" s="321"/>
      <c r="P613" s="1015"/>
      <c r="Q613" s="322"/>
      <c r="R613" s="321"/>
      <c r="S613" s="321"/>
      <c r="T613" s="321"/>
      <c r="U613" s="321"/>
      <c r="V613" s="321"/>
      <c r="W613" s="321"/>
      <c r="X613" s="321"/>
      <c r="Y613" s="321"/>
      <c r="Z613" s="321"/>
      <c r="AA613" s="321"/>
      <c r="AB613" s="321"/>
      <c r="AC613" s="321"/>
      <c r="AD613" s="321"/>
      <c r="AE613" s="321"/>
      <c r="AF613" s="321"/>
      <c r="AG613" s="321"/>
      <c r="AH613" s="321"/>
      <c r="AI613" s="321"/>
      <c r="AJ613" s="321"/>
      <c r="AK613" s="321"/>
      <c r="AL613" s="321"/>
      <c r="AM613" s="321"/>
      <c r="AN613" s="321"/>
      <c r="AO613" s="321"/>
      <c r="AP613" s="321"/>
      <c r="AQ613" s="321"/>
    </row>
    <row r="614" spans="1:43" ht="15.75" customHeight="1">
      <c r="A614" s="321"/>
      <c r="B614" s="321"/>
      <c r="C614" s="321"/>
      <c r="D614" s="321"/>
      <c r="E614" s="321"/>
      <c r="F614" s="321"/>
      <c r="G614" s="321"/>
      <c r="H614" s="321"/>
      <c r="I614" s="321"/>
      <c r="J614" s="321"/>
      <c r="K614" s="321"/>
      <c r="L614" s="1014"/>
      <c r="M614" s="321"/>
      <c r="N614" s="321"/>
      <c r="O614" s="321"/>
      <c r="P614" s="1015"/>
      <c r="Q614" s="322"/>
      <c r="R614" s="321"/>
      <c r="S614" s="321"/>
      <c r="T614" s="321"/>
      <c r="U614" s="321"/>
      <c r="V614" s="321"/>
      <c r="W614" s="321"/>
      <c r="X614" s="321"/>
      <c r="Y614" s="321"/>
      <c r="Z614" s="321"/>
      <c r="AA614" s="321"/>
      <c r="AB614" s="321"/>
      <c r="AC614" s="321"/>
      <c r="AD614" s="321"/>
      <c r="AE614" s="321"/>
      <c r="AF614" s="321"/>
      <c r="AG614" s="321"/>
      <c r="AH614" s="321"/>
      <c r="AI614" s="321"/>
      <c r="AJ614" s="321"/>
      <c r="AK614" s="321"/>
      <c r="AL614" s="321"/>
      <c r="AM614" s="321"/>
      <c r="AN614" s="321"/>
      <c r="AO614" s="321"/>
      <c r="AP614" s="321"/>
      <c r="AQ614" s="321"/>
    </row>
    <row r="615" spans="1:43" ht="15.75" customHeight="1">
      <c r="A615" s="321"/>
      <c r="B615" s="321"/>
      <c r="C615" s="321"/>
      <c r="D615" s="321"/>
      <c r="E615" s="321"/>
      <c r="F615" s="321"/>
      <c r="G615" s="321"/>
      <c r="H615" s="321"/>
      <c r="I615" s="321"/>
      <c r="J615" s="321"/>
      <c r="K615" s="321"/>
      <c r="L615" s="1014"/>
      <c r="M615" s="321"/>
      <c r="N615" s="321"/>
      <c r="O615" s="321"/>
      <c r="P615" s="1015"/>
      <c r="Q615" s="322"/>
      <c r="R615" s="321"/>
      <c r="S615" s="321"/>
      <c r="T615" s="321"/>
      <c r="U615" s="321"/>
      <c r="V615" s="321"/>
      <c r="W615" s="321"/>
      <c r="X615" s="321"/>
      <c r="Y615" s="321"/>
      <c r="Z615" s="321"/>
      <c r="AA615" s="321"/>
      <c r="AB615" s="321"/>
      <c r="AC615" s="321"/>
      <c r="AD615" s="321"/>
      <c r="AE615" s="321"/>
      <c r="AF615" s="321"/>
      <c r="AG615" s="321"/>
      <c r="AH615" s="321"/>
      <c r="AI615" s="321"/>
      <c r="AJ615" s="321"/>
      <c r="AK615" s="321"/>
      <c r="AL615" s="321"/>
      <c r="AM615" s="321"/>
      <c r="AN615" s="321"/>
      <c r="AO615" s="321"/>
      <c r="AP615" s="321"/>
      <c r="AQ615" s="321"/>
    </row>
    <row r="616" spans="1:43" ht="15.75" customHeight="1">
      <c r="A616" s="321"/>
      <c r="B616" s="321"/>
      <c r="C616" s="321"/>
      <c r="D616" s="321"/>
      <c r="E616" s="321"/>
      <c r="F616" s="321"/>
      <c r="G616" s="321"/>
      <c r="H616" s="321"/>
      <c r="I616" s="321"/>
      <c r="J616" s="321"/>
      <c r="K616" s="321"/>
      <c r="L616" s="1014"/>
      <c r="M616" s="321"/>
      <c r="N616" s="321"/>
      <c r="O616" s="321"/>
      <c r="P616" s="1015"/>
      <c r="Q616" s="322"/>
      <c r="R616" s="321"/>
      <c r="S616" s="321"/>
      <c r="T616" s="321"/>
      <c r="U616" s="321"/>
      <c r="V616" s="321"/>
      <c r="W616" s="321"/>
      <c r="X616" s="321"/>
      <c r="Y616" s="321"/>
      <c r="Z616" s="321"/>
      <c r="AA616" s="321"/>
      <c r="AB616" s="321"/>
      <c r="AC616" s="321"/>
      <c r="AD616" s="321"/>
      <c r="AE616" s="321"/>
      <c r="AF616" s="321"/>
      <c r="AG616" s="321"/>
      <c r="AH616" s="321"/>
      <c r="AI616" s="321"/>
      <c r="AJ616" s="321"/>
      <c r="AK616" s="321"/>
      <c r="AL616" s="321"/>
      <c r="AM616" s="321"/>
      <c r="AN616" s="321"/>
      <c r="AO616" s="321"/>
      <c r="AP616" s="321"/>
      <c r="AQ616" s="321"/>
    </row>
    <row r="617" spans="1:43" ht="15.75" customHeight="1">
      <c r="A617" s="321"/>
      <c r="B617" s="321"/>
      <c r="C617" s="321"/>
      <c r="D617" s="321"/>
      <c r="E617" s="321"/>
      <c r="F617" s="321"/>
      <c r="G617" s="321"/>
      <c r="H617" s="321"/>
      <c r="I617" s="321"/>
      <c r="J617" s="321"/>
      <c r="K617" s="321"/>
      <c r="L617" s="1014"/>
      <c r="M617" s="321"/>
      <c r="N617" s="321"/>
      <c r="O617" s="321"/>
      <c r="P617" s="1015"/>
      <c r="Q617" s="322"/>
      <c r="R617" s="321"/>
      <c r="S617" s="321"/>
      <c r="T617" s="321"/>
      <c r="U617" s="321"/>
      <c r="V617" s="321"/>
      <c r="W617" s="321"/>
      <c r="X617" s="321"/>
      <c r="Y617" s="321"/>
      <c r="Z617" s="321"/>
      <c r="AA617" s="321"/>
      <c r="AB617" s="321"/>
      <c r="AC617" s="321"/>
      <c r="AD617" s="321"/>
      <c r="AE617" s="321"/>
      <c r="AF617" s="321"/>
      <c r="AG617" s="321"/>
      <c r="AH617" s="321"/>
      <c r="AI617" s="321"/>
      <c r="AJ617" s="321"/>
      <c r="AK617" s="321"/>
      <c r="AL617" s="321"/>
      <c r="AM617" s="321"/>
      <c r="AN617" s="321"/>
      <c r="AO617" s="321"/>
      <c r="AP617" s="321"/>
      <c r="AQ617" s="321"/>
    </row>
    <row r="618" spans="1:43" ht="15.75" customHeight="1">
      <c r="A618" s="321"/>
      <c r="B618" s="321"/>
      <c r="C618" s="321"/>
      <c r="D618" s="321"/>
      <c r="E618" s="321"/>
      <c r="F618" s="321"/>
      <c r="G618" s="321"/>
      <c r="H618" s="321"/>
      <c r="I618" s="321"/>
      <c r="J618" s="321"/>
      <c r="K618" s="321"/>
      <c r="L618" s="1014"/>
      <c r="M618" s="321"/>
      <c r="N618" s="321"/>
      <c r="O618" s="321"/>
      <c r="P618" s="1015"/>
      <c r="Q618" s="322"/>
      <c r="R618" s="321"/>
      <c r="S618" s="321"/>
      <c r="T618" s="321"/>
      <c r="U618" s="321"/>
      <c r="V618" s="321"/>
      <c r="W618" s="321"/>
      <c r="X618" s="321"/>
      <c r="Y618" s="321"/>
      <c r="Z618" s="321"/>
      <c r="AA618" s="321"/>
      <c r="AB618" s="321"/>
      <c r="AC618" s="321"/>
      <c r="AD618" s="321"/>
      <c r="AE618" s="321"/>
      <c r="AF618" s="321"/>
      <c r="AG618" s="321"/>
      <c r="AH618" s="321"/>
      <c r="AI618" s="321"/>
      <c r="AJ618" s="321"/>
      <c r="AK618" s="321"/>
      <c r="AL618" s="321"/>
      <c r="AM618" s="321"/>
      <c r="AN618" s="321"/>
      <c r="AO618" s="321"/>
      <c r="AP618" s="321"/>
      <c r="AQ618" s="321"/>
    </row>
    <row r="619" spans="1:43" ht="15.75" customHeight="1">
      <c r="A619" s="321"/>
      <c r="B619" s="321"/>
      <c r="C619" s="321"/>
      <c r="D619" s="321"/>
      <c r="E619" s="321"/>
      <c r="F619" s="321"/>
      <c r="G619" s="321"/>
      <c r="H619" s="321"/>
      <c r="I619" s="321"/>
      <c r="J619" s="321"/>
      <c r="K619" s="321"/>
      <c r="L619" s="1014"/>
      <c r="M619" s="321"/>
      <c r="N619" s="321"/>
      <c r="O619" s="321"/>
      <c r="P619" s="1015"/>
      <c r="Q619" s="322"/>
      <c r="R619" s="321"/>
      <c r="S619" s="321"/>
      <c r="T619" s="321"/>
      <c r="U619" s="321"/>
      <c r="V619" s="321"/>
      <c r="W619" s="321"/>
      <c r="X619" s="321"/>
      <c r="Y619" s="321"/>
      <c r="Z619" s="321"/>
      <c r="AA619" s="321"/>
      <c r="AB619" s="321"/>
      <c r="AC619" s="321"/>
      <c r="AD619" s="321"/>
      <c r="AE619" s="321"/>
      <c r="AF619" s="321"/>
      <c r="AG619" s="321"/>
      <c r="AH619" s="321"/>
      <c r="AI619" s="321"/>
      <c r="AJ619" s="321"/>
      <c r="AK619" s="321"/>
      <c r="AL619" s="321"/>
      <c r="AM619" s="321"/>
      <c r="AN619" s="321"/>
      <c r="AO619" s="321"/>
      <c r="AP619" s="321"/>
      <c r="AQ619" s="321"/>
    </row>
    <row r="620" spans="1:43" ht="15.75" customHeight="1">
      <c r="A620" s="321"/>
      <c r="B620" s="321"/>
      <c r="C620" s="321"/>
      <c r="D620" s="321"/>
      <c r="E620" s="321"/>
      <c r="F620" s="321"/>
      <c r="G620" s="321"/>
      <c r="H620" s="321"/>
      <c r="I620" s="321"/>
      <c r="J620" s="321"/>
      <c r="K620" s="321"/>
      <c r="L620" s="1014"/>
      <c r="M620" s="321"/>
      <c r="N620" s="321"/>
      <c r="O620" s="321"/>
      <c r="P620" s="1015"/>
      <c r="Q620" s="322"/>
      <c r="R620" s="321"/>
      <c r="S620" s="321"/>
      <c r="T620" s="321"/>
      <c r="U620" s="321"/>
      <c r="V620" s="321"/>
      <c r="W620" s="321"/>
      <c r="X620" s="321"/>
      <c r="Y620" s="321"/>
      <c r="Z620" s="321"/>
      <c r="AA620" s="321"/>
      <c r="AB620" s="321"/>
      <c r="AC620" s="321"/>
      <c r="AD620" s="321"/>
      <c r="AE620" s="321"/>
      <c r="AF620" s="321"/>
      <c r="AG620" s="321"/>
      <c r="AH620" s="321"/>
      <c r="AI620" s="321"/>
      <c r="AJ620" s="321"/>
      <c r="AK620" s="321"/>
      <c r="AL620" s="321"/>
      <c r="AM620" s="321"/>
      <c r="AN620" s="321"/>
      <c r="AO620" s="321"/>
      <c r="AP620" s="321"/>
      <c r="AQ620" s="321"/>
    </row>
    <row r="621" spans="1:43" ht="15.75" customHeight="1">
      <c r="A621" s="321"/>
      <c r="B621" s="321"/>
      <c r="C621" s="321"/>
      <c r="D621" s="321"/>
      <c r="E621" s="321"/>
      <c r="F621" s="321"/>
      <c r="G621" s="321"/>
      <c r="H621" s="321"/>
      <c r="I621" s="321"/>
      <c r="J621" s="321"/>
      <c r="K621" s="321"/>
      <c r="L621" s="1014"/>
      <c r="M621" s="321"/>
      <c r="N621" s="321"/>
      <c r="O621" s="321"/>
      <c r="P621" s="1015"/>
      <c r="Q621" s="322"/>
      <c r="R621" s="321"/>
      <c r="S621" s="321"/>
      <c r="T621" s="321"/>
      <c r="U621" s="321"/>
      <c r="V621" s="321"/>
      <c r="W621" s="321"/>
      <c r="X621" s="321"/>
      <c r="Y621" s="321"/>
      <c r="Z621" s="321"/>
      <c r="AA621" s="321"/>
      <c r="AB621" s="321"/>
      <c r="AC621" s="321"/>
      <c r="AD621" s="321"/>
      <c r="AE621" s="321"/>
      <c r="AF621" s="321"/>
      <c r="AG621" s="321"/>
      <c r="AH621" s="321"/>
      <c r="AI621" s="321"/>
      <c r="AJ621" s="321"/>
      <c r="AK621" s="321"/>
      <c r="AL621" s="321"/>
      <c r="AM621" s="321"/>
      <c r="AN621" s="321"/>
      <c r="AO621" s="321"/>
      <c r="AP621" s="321"/>
      <c r="AQ621" s="321"/>
    </row>
    <row r="622" spans="1:43" ht="15.75" customHeight="1">
      <c r="A622" s="321"/>
      <c r="B622" s="321"/>
      <c r="C622" s="321"/>
      <c r="D622" s="321"/>
      <c r="E622" s="321"/>
      <c r="F622" s="321"/>
      <c r="G622" s="321"/>
      <c r="H622" s="321"/>
      <c r="I622" s="321"/>
      <c r="J622" s="321"/>
      <c r="K622" s="321"/>
      <c r="L622" s="1014"/>
      <c r="M622" s="321"/>
      <c r="N622" s="321"/>
      <c r="O622" s="321"/>
      <c r="P622" s="1015"/>
      <c r="Q622" s="322"/>
      <c r="R622" s="321"/>
      <c r="S622" s="321"/>
      <c r="T622" s="321"/>
      <c r="U622" s="321"/>
      <c r="V622" s="321"/>
      <c r="W622" s="321"/>
      <c r="X622" s="321"/>
      <c r="Y622" s="321"/>
      <c r="Z622" s="321"/>
      <c r="AA622" s="321"/>
      <c r="AB622" s="321"/>
      <c r="AC622" s="321"/>
      <c r="AD622" s="321"/>
      <c r="AE622" s="321"/>
      <c r="AF622" s="321"/>
      <c r="AG622" s="321"/>
      <c r="AH622" s="321"/>
      <c r="AI622" s="321"/>
      <c r="AJ622" s="321"/>
      <c r="AK622" s="321"/>
      <c r="AL622" s="321"/>
      <c r="AM622" s="321"/>
      <c r="AN622" s="321"/>
      <c r="AO622" s="321"/>
      <c r="AP622" s="321"/>
      <c r="AQ622" s="321"/>
    </row>
    <row r="623" spans="1:43" ht="15.75" customHeight="1">
      <c r="A623" s="321"/>
      <c r="B623" s="321"/>
      <c r="C623" s="321"/>
      <c r="D623" s="321"/>
      <c r="E623" s="321"/>
      <c r="F623" s="321"/>
      <c r="G623" s="321"/>
      <c r="H623" s="321"/>
      <c r="I623" s="321"/>
      <c r="J623" s="321"/>
      <c r="K623" s="321"/>
      <c r="L623" s="1014"/>
      <c r="M623" s="321"/>
      <c r="N623" s="321"/>
      <c r="O623" s="321"/>
      <c r="P623" s="1015"/>
      <c r="Q623" s="322"/>
      <c r="R623" s="321"/>
      <c r="S623" s="321"/>
      <c r="T623" s="321"/>
      <c r="U623" s="321"/>
      <c r="V623" s="321"/>
      <c r="W623" s="321"/>
      <c r="X623" s="321"/>
      <c r="Y623" s="321"/>
      <c r="Z623" s="321"/>
      <c r="AA623" s="321"/>
      <c r="AB623" s="321"/>
      <c r="AC623" s="321"/>
      <c r="AD623" s="321"/>
      <c r="AE623" s="321"/>
      <c r="AF623" s="321"/>
      <c r="AG623" s="321"/>
      <c r="AH623" s="321"/>
      <c r="AI623" s="321"/>
      <c r="AJ623" s="321"/>
      <c r="AK623" s="321"/>
      <c r="AL623" s="321"/>
      <c r="AM623" s="321"/>
      <c r="AN623" s="321"/>
      <c r="AO623" s="321"/>
      <c r="AP623" s="321"/>
      <c r="AQ623" s="321"/>
    </row>
    <row r="624" spans="1:43" ht="15.75" customHeight="1">
      <c r="A624" s="321"/>
      <c r="B624" s="321"/>
      <c r="C624" s="321"/>
      <c r="D624" s="321"/>
      <c r="E624" s="321"/>
      <c r="F624" s="321"/>
      <c r="G624" s="321"/>
      <c r="H624" s="321"/>
      <c r="I624" s="321"/>
      <c r="J624" s="321"/>
      <c r="K624" s="321"/>
      <c r="L624" s="1014"/>
      <c r="M624" s="321"/>
      <c r="N624" s="321"/>
      <c r="O624" s="321"/>
      <c r="P624" s="1015"/>
      <c r="Q624" s="322"/>
      <c r="R624" s="321"/>
      <c r="S624" s="321"/>
      <c r="T624" s="321"/>
      <c r="U624" s="321"/>
      <c r="V624" s="321"/>
      <c r="W624" s="321"/>
      <c r="X624" s="321"/>
      <c r="Y624" s="321"/>
      <c r="Z624" s="321"/>
      <c r="AA624" s="321"/>
      <c r="AB624" s="321"/>
      <c r="AC624" s="321"/>
      <c r="AD624" s="321"/>
      <c r="AE624" s="321"/>
      <c r="AF624" s="321"/>
      <c r="AG624" s="321"/>
      <c r="AH624" s="321"/>
      <c r="AI624" s="321"/>
      <c r="AJ624" s="321"/>
      <c r="AK624" s="321"/>
      <c r="AL624" s="321"/>
      <c r="AM624" s="321"/>
      <c r="AN624" s="321"/>
      <c r="AO624" s="321"/>
      <c r="AP624" s="321"/>
      <c r="AQ624" s="321"/>
    </row>
    <row r="625" spans="1:43" ht="15.75" customHeight="1">
      <c r="A625" s="321"/>
      <c r="B625" s="321"/>
      <c r="C625" s="321"/>
      <c r="D625" s="321"/>
      <c r="E625" s="321"/>
      <c r="F625" s="321"/>
      <c r="G625" s="321"/>
      <c r="H625" s="321"/>
      <c r="I625" s="321"/>
      <c r="J625" s="321"/>
      <c r="K625" s="321"/>
      <c r="L625" s="1014"/>
      <c r="M625" s="321"/>
      <c r="N625" s="321"/>
      <c r="O625" s="321"/>
      <c r="P625" s="1015"/>
      <c r="Q625" s="322"/>
      <c r="R625" s="321"/>
      <c r="S625" s="321"/>
      <c r="T625" s="321"/>
      <c r="U625" s="321"/>
      <c r="V625" s="321"/>
      <c r="W625" s="321"/>
      <c r="X625" s="321"/>
      <c r="Y625" s="321"/>
      <c r="Z625" s="321"/>
      <c r="AA625" s="321"/>
      <c r="AB625" s="321"/>
      <c r="AC625" s="321"/>
      <c r="AD625" s="321"/>
      <c r="AE625" s="321"/>
      <c r="AF625" s="321"/>
      <c r="AG625" s="321"/>
      <c r="AH625" s="321"/>
      <c r="AI625" s="321"/>
      <c r="AJ625" s="321"/>
      <c r="AK625" s="321"/>
      <c r="AL625" s="321"/>
      <c r="AM625" s="321"/>
      <c r="AN625" s="321"/>
      <c r="AO625" s="321"/>
      <c r="AP625" s="321"/>
      <c r="AQ625" s="321"/>
    </row>
    <row r="626" spans="1:43" ht="15.75" customHeight="1">
      <c r="A626" s="321"/>
      <c r="B626" s="321"/>
      <c r="C626" s="321"/>
      <c r="D626" s="321"/>
      <c r="E626" s="321"/>
      <c r="F626" s="321"/>
      <c r="G626" s="321"/>
      <c r="H626" s="321"/>
      <c r="I626" s="321"/>
      <c r="J626" s="321"/>
      <c r="K626" s="321"/>
      <c r="L626" s="1014"/>
      <c r="M626" s="321"/>
      <c r="N626" s="321"/>
      <c r="O626" s="321"/>
      <c r="P626" s="1015"/>
      <c r="Q626" s="322"/>
      <c r="R626" s="321"/>
      <c r="S626" s="321"/>
      <c r="T626" s="321"/>
      <c r="U626" s="321"/>
      <c r="V626" s="321"/>
      <c r="W626" s="321"/>
      <c r="X626" s="321"/>
      <c r="Y626" s="321"/>
      <c r="Z626" s="321"/>
      <c r="AA626" s="321"/>
      <c r="AB626" s="321"/>
      <c r="AC626" s="321"/>
      <c r="AD626" s="321"/>
      <c r="AE626" s="321"/>
      <c r="AF626" s="321"/>
      <c r="AG626" s="321"/>
      <c r="AH626" s="321"/>
      <c r="AI626" s="321"/>
      <c r="AJ626" s="321"/>
      <c r="AK626" s="321"/>
      <c r="AL626" s="321"/>
      <c r="AM626" s="321"/>
      <c r="AN626" s="321"/>
      <c r="AO626" s="321"/>
      <c r="AP626" s="321"/>
      <c r="AQ626" s="321"/>
    </row>
    <row r="627" spans="1:43" ht="15.75" customHeight="1">
      <c r="A627" s="321"/>
      <c r="B627" s="321"/>
      <c r="C627" s="321"/>
      <c r="D627" s="321"/>
      <c r="E627" s="321"/>
      <c r="F627" s="321"/>
      <c r="G627" s="321"/>
      <c r="H627" s="321"/>
      <c r="I627" s="321"/>
      <c r="J627" s="321"/>
      <c r="K627" s="321"/>
      <c r="L627" s="1014"/>
      <c r="M627" s="321"/>
      <c r="N627" s="321"/>
      <c r="O627" s="321"/>
      <c r="P627" s="1015"/>
      <c r="Q627" s="322"/>
      <c r="R627" s="321"/>
      <c r="S627" s="321"/>
      <c r="T627" s="321"/>
      <c r="U627" s="321"/>
      <c r="V627" s="321"/>
      <c r="W627" s="321"/>
      <c r="X627" s="321"/>
      <c r="Y627" s="321"/>
      <c r="Z627" s="321"/>
      <c r="AA627" s="321"/>
      <c r="AB627" s="321"/>
      <c r="AC627" s="321"/>
      <c r="AD627" s="321"/>
      <c r="AE627" s="321"/>
      <c r="AF627" s="321"/>
      <c r="AG627" s="321"/>
      <c r="AH627" s="321"/>
      <c r="AI627" s="321"/>
      <c r="AJ627" s="321"/>
      <c r="AK627" s="321"/>
      <c r="AL627" s="321"/>
      <c r="AM627" s="321"/>
      <c r="AN627" s="321"/>
      <c r="AO627" s="321"/>
      <c r="AP627" s="321"/>
      <c r="AQ627" s="321"/>
    </row>
    <row r="628" spans="1:43" ht="15.75" customHeight="1">
      <c r="A628" s="321"/>
      <c r="B628" s="321"/>
      <c r="C628" s="321"/>
      <c r="D628" s="321"/>
      <c r="E628" s="321"/>
      <c r="F628" s="321"/>
      <c r="G628" s="321"/>
      <c r="H628" s="321"/>
      <c r="I628" s="321"/>
      <c r="J628" s="321"/>
      <c r="K628" s="321"/>
      <c r="L628" s="1014"/>
      <c r="M628" s="321"/>
      <c r="N628" s="321"/>
      <c r="O628" s="321"/>
      <c r="P628" s="1015"/>
      <c r="Q628" s="322"/>
      <c r="R628" s="321"/>
      <c r="S628" s="321"/>
      <c r="T628" s="321"/>
      <c r="U628" s="321"/>
      <c r="V628" s="321"/>
      <c r="W628" s="321"/>
      <c r="X628" s="321"/>
      <c r="Y628" s="321"/>
      <c r="Z628" s="321"/>
      <c r="AA628" s="321"/>
      <c r="AB628" s="321"/>
      <c r="AC628" s="321"/>
      <c r="AD628" s="321"/>
      <c r="AE628" s="321"/>
      <c r="AF628" s="321"/>
      <c r="AG628" s="321"/>
      <c r="AH628" s="321"/>
      <c r="AI628" s="321"/>
      <c r="AJ628" s="321"/>
      <c r="AK628" s="321"/>
      <c r="AL628" s="321"/>
      <c r="AM628" s="321"/>
      <c r="AN628" s="321"/>
      <c r="AO628" s="321"/>
      <c r="AP628" s="321"/>
      <c r="AQ628" s="321"/>
    </row>
    <row r="629" spans="1:43" ht="15.75" customHeight="1">
      <c r="A629" s="321"/>
      <c r="B629" s="321"/>
      <c r="C629" s="321"/>
      <c r="D629" s="321"/>
      <c r="E629" s="321"/>
      <c r="F629" s="321"/>
      <c r="G629" s="321"/>
      <c r="H629" s="321"/>
      <c r="I629" s="321"/>
      <c r="J629" s="321"/>
      <c r="K629" s="321"/>
      <c r="L629" s="1014"/>
      <c r="M629" s="321"/>
      <c r="N629" s="321"/>
      <c r="O629" s="321"/>
      <c r="P629" s="1015"/>
      <c r="Q629" s="322"/>
      <c r="R629" s="321"/>
      <c r="S629" s="321"/>
      <c r="T629" s="321"/>
      <c r="U629" s="321"/>
      <c r="V629" s="321"/>
      <c r="W629" s="321"/>
      <c r="X629" s="321"/>
      <c r="Y629" s="321"/>
      <c r="Z629" s="321"/>
      <c r="AA629" s="321"/>
      <c r="AB629" s="321"/>
      <c r="AC629" s="321"/>
      <c r="AD629" s="321"/>
      <c r="AE629" s="321"/>
      <c r="AF629" s="321"/>
      <c r="AG629" s="321"/>
      <c r="AH629" s="321"/>
      <c r="AI629" s="321"/>
      <c r="AJ629" s="321"/>
      <c r="AK629" s="321"/>
      <c r="AL629" s="321"/>
      <c r="AM629" s="321"/>
      <c r="AN629" s="321"/>
      <c r="AO629" s="321"/>
      <c r="AP629" s="321"/>
      <c r="AQ629" s="321"/>
    </row>
    <row r="630" spans="1:43" ht="15.75" customHeight="1">
      <c r="A630" s="321"/>
      <c r="B630" s="321"/>
      <c r="C630" s="321"/>
      <c r="D630" s="321"/>
      <c r="E630" s="321"/>
      <c r="F630" s="321"/>
      <c r="G630" s="321"/>
      <c r="H630" s="321"/>
      <c r="I630" s="321"/>
      <c r="J630" s="321"/>
      <c r="K630" s="321"/>
      <c r="L630" s="1014"/>
      <c r="M630" s="321"/>
      <c r="N630" s="321"/>
      <c r="O630" s="321"/>
      <c r="P630" s="1015"/>
      <c r="Q630" s="322"/>
      <c r="R630" s="321"/>
      <c r="S630" s="321"/>
      <c r="T630" s="321"/>
      <c r="U630" s="321"/>
      <c r="V630" s="321"/>
      <c r="W630" s="321"/>
      <c r="X630" s="321"/>
      <c r="Y630" s="321"/>
      <c r="Z630" s="321"/>
      <c r="AA630" s="321"/>
      <c r="AB630" s="321"/>
      <c r="AC630" s="321"/>
      <c r="AD630" s="321"/>
      <c r="AE630" s="321"/>
      <c r="AF630" s="321"/>
      <c r="AG630" s="321"/>
      <c r="AH630" s="321"/>
      <c r="AI630" s="321"/>
      <c r="AJ630" s="321"/>
      <c r="AK630" s="321"/>
      <c r="AL630" s="321"/>
      <c r="AM630" s="321"/>
      <c r="AN630" s="321"/>
      <c r="AO630" s="321"/>
      <c r="AP630" s="321"/>
      <c r="AQ630" s="321"/>
    </row>
    <row r="631" spans="1:43" ht="15.75" customHeight="1">
      <c r="A631" s="321"/>
      <c r="B631" s="321"/>
      <c r="C631" s="321"/>
      <c r="D631" s="321"/>
      <c r="E631" s="321"/>
      <c r="F631" s="321"/>
      <c r="G631" s="321"/>
      <c r="H631" s="321"/>
      <c r="I631" s="321"/>
      <c r="J631" s="321"/>
      <c r="K631" s="321"/>
      <c r="L631" s="1014"/>
      <c r="M631" s="321"/>
      <c r="N631" s="321"/>
      <c r="O631" s="321"/>
      <c r="P631" s="1015"/>
      <c r="Q631" s="322"/>
      <c r="R631" s="321"/>
      <c r="S631" s="321"/>
      <c r="T631" s="321"/>
      <c r="U631" s="321"/>
      <c r="V631" s="321"/>
      <c r="W631" s="321"/>
      <c r="X631" s="321"/>
      <c r="Y631" s="321"/>
      <c r="Z631" s="321"/>
      <c r="AA631" s="321"/>
      <c r="AB631" s="321"/>
      <c r="AC631" s="321"/>
      <c r="AD631" s="321"/>
      <c r="AE631" s="321"/>
      <c r="AF631" s="321"/>
      <c r="AG631" s="321"/>
      <c r="AH631" s="321"/>
      <c r="AI631" s="321"/>
      <c r="AJ631" s="321"/>
      <c r="AK631" s="321"/>
      <c r="AL631" s="321"/>
      <c r="AM631" s="321"/>
      <c r="AN631" s="321"/>
      <c r="AO631" s="321"/>
      <c r="AP631" s="321"/>
      <c r="AQ631" s="321"/>
    </row>
    <row r="632" spans="1:43" ht="15.75" customHeight="1">
      <c r="A632" s="321"/>
      <c r="B632" s="321"/>
      <c r="C632" s="321"/>
      <c r="D632" s="321"/>
      <c r="E632" s="321"/>
      <c r="F632" s="321"/>
      <c r="G632" s="321"/>
      <c r="H632" s="321"/>
      <c r="I632" s="321"/>
      <c r="J632" s="321"/>
      <c r="K632" s="321"/>
      <c r="L632" s="1014"/>
      <c r="M632" s="321"/>
      <c r="N632" s="321"/>
      <c r="O632" s="321"/>
      <c r="P632" s="1015"/>
      <c r="Q632" s="322"/>
      <c r="R632" s="321"/>
      <c r="S632" s="321"/>
      <c r="T632" s="321"/>
      <c r="U632" s="321"/>
      <c r="V632" s="321"/>
      <c r="W632" s="321"/>
      <c r="X632" s="321"/>
      <c r="Y632" s="321"/>
      <c r="Z632" s="321"/>
      <c r="AA632" s="321"/>
      <c r="AB632" s="321"/>
      <c r="AC632" s="321"/>
      <c r="AD632" s="321"/>
      <c r="AE632" s="321"/>
      <c r="AF632" s="321"/>
      <c r="AG632" s="321"/>
      <c r="AH632" s="321"/>
      <c r="AI632" s="321"/>
      <c r="AJ632" s="321"/>
      <c r="AK632" s="321"/>
      <c r="AL632" s="321"/>
      <c r="AM632" s="321"/>
      <c r="AN632" s="321"/>
      <c r="AO632" s="321"/>
      <c r="AP632" s="321"/>
      <c r="AQ632" s="321"/>
    </row>
    <row r="633" spans="1:43" ht="15.75" customHeight="1">
      <c r="A633" s="321"/>
      <c r="B633" s="321"/>
      <c r="C633" s="321"/>
      <c r="D633" s="321"/>
      <c r="E633" s="321"/>
      <c r="F633" s="321"/>
      <c r="G633" s="321"/>
      <c r="H633" s="321"/>
      <c r="I633" s="321"/>
      <c r="J633" s="321"/>
      <c r="K633" s="321"/>
      <c r="L633" s="1014"/>
      <c r="M633" s="321"/>
      <c r="N633" s="321"/>
      <c r="O633" s="321"/>
      <c r="P633" s="1015"/>
      <c r="Q633" s="322"/>
      <c r="R633" s="321"/>
      <c r="S633" s="321"/>
      <c r="T633" s="321"/>
      <c r="U633" s="321"/>
      <c r="V633" s="321"/>
      <c r="W633" s="321"/>
      <c r="X633" s="321"/>
      <c r="Y633" s="321"/>
      <c r="Z633" s="321"/>
      <c r="AA633" s="321"/>
      <c r="AB633" s="321"/>
      <c r="AC633" s="321"/>
      <c r="AD633" s="321"/>
      <c r="AE633" s="321"/>
      <c r="AF633" s="321"/>
      <c r="AG633" s="321"/>
      <c r="AH633" s="321"/>
      <c r="AI633" s="321"/>
      <c r="AJ633" s="321"/>
      <c r="AK633" s="321"/>
      <c r="AL633" s="321"/>
      <c r="AM633" s="321"/>
      <c r="AN633" s="321"/>
      <c r="AO633" s="321"/>
      <c r="AP633" s="321"/>
      <c r="AQ633" s="321"/>
    </row>
    <row r="634" spans="1:43" ht="15.75" customHeight="1">
      <c r="A634" s="321"/>
      <c r="B634" s="321"/>
      <c r="C634" s="321"/>
      <c r="D634" s="321"/>
      <c r="E634" s="321"/>
      <c r="F634" s="321"/>
      <c r="G634" s="321"/>
      <c r="H634" s="321"/>
      <c r="I634" s="321"/>
      <c r="J634" s="321"/>
      <c r="K634" s="321"/>
      <c r="L634" s="1014"/>
      <c r="M634" s="321"/>
      <c r="N634" s="321"/>
      <c r="O634" s="321"/>
      <c r="P634" s="1015"/>
      <c r="Q634" s="322"/>
      <c r="R634" s="321"/>
      <c r="S634" s="321"/>
      <c r="T634" s="321"/>
      <c r="U634" s="321"/>
      <c r="V634" s="321"/>
      <c r="W634" s="321"/>
      <c r="X634" s="321"/>
      <c r="Y634" s="321"/>
      <c r="Z634" s="321"/>
      <c r="AA634" s="321"/>
      <c r="AB634" s="321"/>
      <c r="AC634" s="321"/>
      <c r="AD634" s="321"/>
      <c r="AE634" s="321"/>
      <c r="AF634" s="321"/>
      <c r="AG634" s="321"/>
      <c r="AH634" s="321"/>
      <c r="AI634" s="321"/>
      <c r="AJ634" s="321"/>
      <c r="AK634" s="321"/>
      <c r="AL634" s="321"/>
      <c r="AM634" s="321"/>
      <c r="AN634" s="321"/>
      <c r="AO634" s="321"/>
      <c r="AP634" s="321"/>
      <c r="AQ634" s="321"/>
    </row>
    <row r="635" spans="1:43" ht="15.75" customHeight="1">
      <c r="A635" s="321"/>
      <c r="B635" s="321"/>
      <c r="C635" s="321"/>
      <c r="D635" s="321"/>
      <c r="E635" s="321"/>
      <c r="F635" s="321"/>
      <c r="G635" s="321"/>
      <c r="H635" s="321"/>
      <c r="I635" s="321"/>
      <c r="J635" s="321"/>
      <c r="K635" s="321"/>
      <c r="L635" s="1014"/>
      <c r="M635" s="321"/>
      <c r="N635" s="321"/>
      <c r="O635" s="321"/>
      <c r="P635" s="1015"/>
      <c r="Q635" s="322"/>
      <c r="R635" s="321"/>
      <c r="S635" s="321"/>
      <c r="T635" s="321"/>
      <c r="U635" s="321"/>
      <c r="V635" s="321"/>
      <c r="W635" s="321"/>
      <c r="X635" s="321"/>
      <c r="Y635" s="321"/>
      <c r="Z635" s="321"/>
      <c r="AA635" s="321"/>
      <c r="AB635" s="321"/>
      <c r="AC635" s="321"/>
      <c r="AD635" s="321"/>
      <c r="AE635" s="321"/>
      <c r="AF635" s="321"/>
      <c r="AG635" s="321"/>
      <c r="AH635" s="321"/>
      <c r="AI635" s="321"/>
      <c r="AJ635" s="321"/>
      <c r="AK635" s="321"/>
      <c r="AL635" s="321"/>
      <c r="AM635" s="321"/>
      <c r="AN635" s="321"/>
      <c r="AO635" s="321"/>
      <c r="AP635" s="321"/>
      <c r="AQ635" s="321"/>
    </row>
    <row r="636" spans="1:43" ht="15.75" customHeight="1">
      <c r="A636" s="321"/>
      <c r="B636" s="321"/>
      <c r="C636" s="321"/>
      <c r="D636" s="321"/>
      <c r="E636" s="321"/>
      <c r="F636" s="321"/>
      <c r="G636" s="321"/>
      <c r="H636" s="321"/>
      <c r="I636" s="321"/>
      <c r="J636" s="321"/>
      <c r="K636" s="321"/>
      <c r="L636" s="1014"/>
      <c r="M636" s="321"/>
      <c r="N636" s="321"/>
      <c r="O636" s="321"/>
      <c r="P636" s="1015"/>
      <c r="Q636" s="322"/>
      <c r="R636" s="321"/>
      <c r="S636" s="321"/>
      <c r="T636" s="321"/>
      <c r="U636" s="321"/>
      <c r="V636" s="321"/>
      <c r="W636" s="321"/>
      <c r="X636" s="321"/>
      <c r="Y636" s="321"/>
      <c r="Z636" s="321"/>
      <c r="AA636" s="321"/>
      <c r="AB636" s="321"/>
      <c r="AC636" s="321"/>
      <c r="AD636" s="321"/>
      <c r="AE636" s="321"/>
      <c r="AF636" s="321"/>
      <c r="AG636" s="321"/>
      <c r="AH636" s="321"/>
      <c r="AI636" s="321"/>
      <c r="AJ636" s="321"/>
      <c r="AK636" s="321"/>
      <c r="AL636" s="321"/>
      <c r="AM636" s="321"/>
      <c r="AN636" s="321"/>
      <c r="AO636" s="321"/>
      <c r="AP636" s="321"/>
      <c r="AQ636" s="321"/>
    </row>
    <row r="637" spans="1:43" ht="15.75" customHeight="1">
      <c r="A637" s="321"/>
      <c r="B637" s="321"/>
      <c r="C637" s="321"/>
      <c r="D637" s="321"/>
      <c r="E637" s="321"/>
      <c r="F637" s="321"/>
      <c r="G637" s="321"/>
      <c r="H637" s="321"/>
      <c r="I637" s="321"/>
      <c r="J637" s="321"/>
      <c r="K637" s="321"/>
      <c r="L637" s="1014"/>
      <c r="M637" s="321"/>
      <c r="N637" s="321"/>
      <c r="O637" s="321"/>
      <c r="P637" s="1015"/>
      <c r="Q637" s="322"/>
      <c r="R637" s="321"/>
      <c r="S637" s="321"/>
      <c r="T637" s="321"/>
      <c r="U637" s="321"/>
      <c r="V637" s="321"/>
      <c r="W637" s="321"/>
      <c r="X637" s="321"/>
      <c r="Y637" s="321"/>
      <c r="Z637" s="321"/>
      <c r="AA637" s="321"/>
      <c r="AB637" s="321"/>
      <c r="AC637" s="321"/>
      <c r="AD637" s="321"/>
      <c r="AE637" s="321"/>
      <c r="AF637" s="321"/>
      <c r="AG637" s="321"/>
      <c r="AH637" s="321"/>
      <c r="AI637" s="321"/>
      <c r="AJ637" s="321"/>
      <c r="AK637" s="321"/>
      <c r="AL637" s="321"/>
      <c r="AM637" s="321"/>
      <c r="AN637" s="321"/>
      <c r="AO637" s="321"/>
      <c r="AP637" s="321"/>
      <c r="AQ637" s="321"/>
    </row>
    <row r="638" spans="1:43" ht="15.75" customHeight="1">
      <c r="A638" s="321"/>
      <c r="B638" s="321"/>
      <c r="C638" s="321"/>
      <c r="D638" s="321"/>
      <c r="E638" s="321"/>
      <c r="F638" s="321"/>
      <c r="G638" s="321"/>
      <c r="H638" s="321"/>
      <c r="I638" s="321"/>
      <c r="J638" s="321"/>
      <c r="K638" s="321"/>
      <c r="L638" s="1014"/>
      <c r="M638" s="321"/>
      <c r="N638" s="321"/>
      <c r="O638" s="321"/>
      <c r="P638" s="1015"/>
      <c r="Q638" s="322"/>
      <c r="R638" s="321"/>
      <c r="S638" s="321"/>
      <c r="T638" s="321"/>
      <c r="U638" s="321"/>
      <c r="V638" s="321"/>
      <c r="W638" s="321"/>
      <c r="X638" s="321"/>
      <c r="Y638" s="321"/>
      <c r="Z638" s="321"/>
      <c r="AA638" s="321"/>
      <c r="AB638" s="321"/>
      <c r="AC638" s="321"/>
      <c r="AD638" s="321"/>
      <c r="AE638" s="321"/>
      <c r="AF638" s="321"/>
      <c r="AG638" s="321"/>
      <c r="AH638" s="321"/>
      <c r="AI638" s="321"/>
      <c r="AJ638" s="321"/>
      <c r="AK638" s="321"/>
      <c r="AL638" s="321"/>
      <c r="AM638" s="321"/>
      <c r="AN638" s="321"/>
      <c r="AO638" s="321"/>
      <c r="AP638" s="321"/>
      <c r="AQ638" s="321"/>
    </row>
    <row r="639" spans="1:43" ht="15.75" customHeight="1">
      <c r="A639" s="321"/>
      <c r="B639" s="321"/>
      <c r="C639" s="321"/>
      <c r="D639" s="321"/>
      <c r="E639" s="321"/>
      <c r="F639" s="321"/>
      <c r="G639" s="321"/>
      <c r="H639" s="321"/>
      <c r="I639" s="321"/>
      <c r="J639" s="321"/>
      <c r="K639" s="321"/>
      <c r="L639" s="1014"/>
      <c r="M639" s="321"/>
      <c r="N639" s="321"/>
      <c r="O639" s="321"/>
      <c r="P639" s="1015"/>
      <c r="Q639" s="322"/>
      <c r="R639" s="321"/>
      <c r="S639" s="321"/>
      <c r="T639" s="321"/>
      <c r="U639" s="321"/>
      <c r="V639" s="321"/>
      <c r="W639" s="321"/>
      <c r="X639" s="321"/>
      <c r="Y639" s="321"/>
      <c r="Z639" s="321"/>
      <c r="AA639" s="321"/>
      <c r="AB639" s="321"/>
      <c r="AC639" s="321"/>
      <c r="AD639" s="321"/>
      <c r="AE639" s="321"/>
      <c r="AF639" s="321"/>
      <c r="AG639" s="321"/>
      <c r="AH639" s="321"/>
      <c r="AI639" s="321"/>
      <c r="AJ639" s="321"/>
      <c r="AK639" s="321"/>
      <c r="AL639" s="321"/>
      <c r="AM639" s="321"/>
      <c r="AN639" s="321"/>
      <c r="AO639" s="321"/>
      <c r="AP639" s="321"/>
      <c r="AQ639" s="321"/>
    </row>
    <row r="640" spans="1:43" ht="15.75" customHeight="1">
      <c r="A640" s="321"/>
      <c r="B640" s="321"/>
      <c r="C640" s="321"/>
      <c r="D640" s="321"/>
      <c r="E640" s="321"/>
      <c r="F640" s="321"/>
      <c r="G640" s="321"/>
      <c r="H640" s="321"/>
      <c r="I640" s="321"/>
      <c r="J640" s="321"/>
      <c r="K640" s="321"/>
      <c r="L640" s="1014"/>
      <c r="M640" s="321"/>
      <c r="N640" s="321"/>
      <c r="O640" s="321"/>
      <c r="P640" s="1015"/>
      <c r="Q640" s="322"/>
      <c r="R640" s="321"/>
      <c r="S640" s="321"/>
      <c r="T640" s="321"/>
      <c r="U640" s="321"/>
      <c r="V640" s="321"/>
      <c r="W640" s="321"/>
      <c r="X640" s="321"/>
      <c r="Y640" s="321"/>
      <c r="Z640" s="321"/>
      <c r="AA640" s="321"/>
      <c r="AB640" s="321"/>
      <c r="AC640" s="321"/>
      <c r="AD640" s="321"/>
      <c r="AE640" s="321"/>
      <c r="AF640" s="321"/>
      <c r="AG640" s="321"/>
      <c r="AH640" s="321"/>
      <c r="AI640" s="321"/>
      <c r="AJ640" s="321"/>
      <c r="AK640" s="321"/>
      <c r="AL640" s="321"/>
      <c r="AM640" s="321"/>
      <c r="AN640" s="321"/>
      <c r="AO640" s="321"/>
      <c r="AP640" s="321"/>
      <c r="AQ640" s="321"/>
    </row>
    <row r="641" spans="1:43" ht="15.75" customHeight="1">
      <c r="A641" s="321"/>
      <c r="B641" s="321"/>
      <c r="C641" s="321"/>
      <c r="D641" s="321"/>
      <c r="E641" s="321"/>
      <c r="F641" s="321"/>
      <c r="G641" s="321"/>
      <c r="H641" s="321"/>
      <c r="I641" s="321"/>
      <c r="J641" s="321"/>
      <c r="K641" s="321"/>
      <c r="L641" s="1014"/>
      <c r="M641" s="321"/>
      <c r="N641" s="321"/>
      <c r="O641" s="321"/>
      <c r="P641" s="1015"/>
      <c r="Q641" s="322"/>
      <c r="R641" s="321"/>
      <c r="S641" s="321"/>
      <c r="T641" s="321"/>
      <c r="U641" s="321"/>
      <c r="V641" s="321"/>
      <c r="W641" s="321"/>
      <c r="X641" s="321"/>
      <c r="Y641" s="321"/>
      <c r="Z641" s="321"/>
      <c r="AA641" s="321"/>
      <c r="AB641" s="321"/>
      <c r="AC641" s="321"/>
      <c r="AD641" s="321"/>
      <c r="AE641" s="321"/>
      <c r="AF641" s="321"/>
      <c r="AG641" s="321"/>
      <c r="AH641" s="321"/>
      <c r="AI641" s="321"/>
      <c r="AJ641" s="321"/>
      <c r="AK641" s="321"/>
      <c r="AL641" s="321"/>
      <c r="AM641" s="321"/>
      <c r="AN641" s="321"/>
      <c r="AO641" s="321"/>
      <c r="AP641" s="321"/>
      <c r="AQ641" s="321"/>
    </row>
    <row r="642" spans="1:43" ht="15.75" customHeight="1">
      <c r="A642" s="321"/>
      <c r="B642" s="321"/>
      <c r="C642" s="321"/>
      <c r="D642" s="321"/>
      <c r="E642" s="321"/>
      <c r="F642" s="321"/>
      <c r="G642" s="321"/>
      <c r="H642" s="321"/>
      <c r="I642" s="321"/>
      <c r="J642" s="321"/>
      <c r="K642" s="321"/>
      <c r="L642" s="1014"/>
      <c r="M642" s="321"/>
      <c r="N642" s="321"/>
      <c r="O642" s="321"/>
      <c r="P642" s="1015"/>
      <c r="Q642" s="322"/>
      <c r="R642" s="321"/>
      <c r="S642" s="321"/>
      <c r="T642" s="321"/>
      <c r="U642" s="321"/>
      <c r="V642" s="321"/>
      <c r="W642" s="321"/>
      <c r="X642" s="321"/>
      <c r="Y642" s="321"/>
      <c r="Z642" s="321"/>
      <c r="AA642" s="321"/>
      <c r="AB642" s="321"/>
      <c r="AC642" s="321"/>
      <c r="AD642" s="321"/>
      <c r="AE642" s="321"/>
      <c r="AF642" s="321"/>
      <c r="AG642" s="321"/>
      <c r="AH642" s="321"/>
      <c r="AI642" s="321"/>
      <c r="AJ642" s="321"/>
      <c r="AK642" s="321"/>
      <c r="AL642" s="321"/>
      <c r="AM642" s="321"/>
      <c r="AN642" s="321"/>
      <c r="AO642" s="321"/>
      <c r="AP642" s="321"/>
      <c r="AQ642" s="321"/>
    </row>
    <row r="643" spans="1:43" ht="15.75" customHeight="1">
      <c r="A643" s="321"/>
      <c r="B643" s="321"/>
      <c r="C643" s="321"/>
      <c r="D643" s="321"/>
      <c r="E643" s="321"/>
      <c r="F643" s="321"/>
      <c r="G643" s="321"/>
      <c r="H643" s="321"/>
      <c r="I643" s="321"/>
      <c r="J643" s="321"/>
      <c r="K643" s="321"/>
      <c r="L643" s="1014"/>
      <c r="M643" s="321"/>
      <c r="N643" s="321"/>
      <c r="O643" s="321"/>
      <c r="P643" s="1015"/>
      <c r="Q643" s="322"/>
      <c r="R643" s="321"/>
      <c r="S643" s="321"/>
      <c r="T643" s="321"/>
      <c r="U643" s="321"/>
      <c r="V643" s="321"/>
      <c r="W643" s="321"/>
      <c r="X643" s="321"/>
      <c r="Y643" s="321"/>
      <c r="Z643" s="321"/>
      <c r="AA643" s="321"/>
      <c r="AB643" s="321"/>
      <c r="AC643" s="321"/>
      <c r="AD643" s="321"/>
      <c r="AE643" s="321"/>
      <c r="AF643" s="321"/>
      <c r="AG643" s="321"/>
      <c r="AH643" s="321"/>
      <c r="AI643" s="321"/>
      <c r="AJ643" s="321"/>
      <c r="AK643" s="321"/>
      <c r="AL643" s="321"/>
      <c r="AM643" s="321"/>
      <c r="AN643" s="321"/>
      <c r="AO643" s="321"/>
      <c r="AP643" s="321"/>
      <c r="AQ643" s="321"/>
    </row>
    <row r="644" spans="1:43" ht="15.75" customHeight="1">
      <c r="A644" s="321"/>
      <c r="B644" s="321"/>
      <c r="C644" s="321"/>
      <c r="D644" s="321"/>
      <c r="E644" s="321"/>
      <c r="F644" s="321"/>
      <c r="G644" s="321"/>
      <c r="H644" s="321"/>
      <c r="I644" s="321"/>
      <c r="J644" s="321"/>
      <c r="K644" s="321"/>
      <c r="L644" s="1014"/>
      <c r="M644" s="321"/>
      <c r="N644" s="321"/>
      <c r="O644" s="321"/>
      <c r="P644" s="1015"/>
      <c r="Q644" s="322"/>
      <c r="R644" s="321"/>
      <c r="S644" s="321"/>
      <c r="T644" s="321"/>
      <c r="U644" s="321"/>
      <c r="V644" s="321"/>
      <c r="W644" s="321"/>
      <c r="X644" s="321"/>
      <c r="Y644" s="321"/>
      <c r="Z644" s="321"/>
      <c r="AA644" s="321"/>
      <c r="AB644" s="321"/>
      <c r="AC644" s="321"/>
      <c r="AD644" s="321"/>
      <c r="AE644" s="321"/>
      <c r="AF644" s="321"/>
      <c r="AG644" s="321"/>
      <c r="AH644" s="321"/>
      <c r="AI644" s="321"/>
      <c r="AJ644" s="321"/>
      <c r="AK644" s="321"/>
      <c r="AL644" s="321"/>
      <c r="AM644" s="321"/>
      <c r="AN644" s="321"/>
      <c r="AO644" s="321"/>
      <c r="AP644" s="321"/>
      <c r="AQ644" s="321"/>
    </row>
    <row r="645" spans="1:43" ht="15.75" customHeight="1">
      <c r="A645" s="321"/>
      <c r="B645" s="321"/>
      <c r="C645" s="321"/>
      <c r="D645" s="321"/>
      <c r="E645" s="321"/>
      <c r="F645" s="321"/>
      <c r="G645" s="321"/>
      <c r="H645" s="321"/>
      <c r="I645" s="321"/>
      <c r="J645" s="321"/>
      <c r="K645" s="321"/>
      <c r="L645" s="1014"/>
      <c r="M645" s="321"/>
      <c r="N645" s="321"/>
      <c r="O645" s="321"/>
      <c r="P645" s="1015"/>
      <c r="Q645" s="322"/>
      <c r="R645" s="321"/>
      <c r="S645" s="321"/>
      <c r="T645" s="321"/>
      <c r="U645" s="321"/>
      <c r="V645" s="321"/>
      <c r="W645" s="321"/>
      <c r="X645" s="321"/>
      <c r="Y645" s="321"/>
      <c r="Z645" s="321"/>
      <c r="AA645" s="321"/>
      <c r="AB645" s="321"/>
      <c r="AC645" s="321"/>
      <c r="AD645" s="321"/>
      <c r="AE645" s="321"/>
      <c r="AF645" s="321"/>
      <c r="AG645" s="321"/>
      <c r="AH645" s="321"/>
      <c r="AI645" s="321"/>
      <c r="AJ645" s="321"/>
      <c r="AK645" s="321"/>
      <c r="AL645" s="321"/>
      <c r="AM645" s="321"/>
      <c r="AN645" s="321"/>
      <c r="AO645" s="321"/>
      <c r="AP645" s="321"/>
      <c r="AQ645" s="321"/>
    </row>
    <row r="646" spans="1:43" ht="15.75" customHeight="1">
      <c r="A646" s="321"/>
      <c r="B646" s="321"/>
      <c r="C646" s="321"/>
      <c r="D646" s="321"/>
      <c r="E646" s="321"/>
      <c r="F646" s="321"/>
      <c r="G646" s="321"/>
      <c r="H646" s="321"/>
      <c r="I646" s="321"/>
      <c r="J646" s="321"/>
      <c r="K646" s="321"/>
      <c r="L646" s="1014"/>
      <c r="M646" s="321"/>
      <c r="N646" s="321"/>
      <c r="O646" s="321"/>
      <c r="P646" s="1015"/>
      <c r="Q646" s="322"/>
      <c r="R646" s="321"/>
      <c r="S646" s="321"/>
      <c r="T646" s="321"/>
      <c r="U646" s="321"/>
      <c r="V646" s="321"/>
      <c r="W646" s="321"/>
      <c r="X646" s="321"/>
      <c r="Y646" s="321"/>
      <c r="Z646" s="321"/>
      <c r="AA646" s="321"/>
      <c r="AB646" s="321"/>
      <c r="AC646" s="321"/>
      <c r="AD646" s="321"/>
      <c r="AE646" s="321"/>
      <c r="AF646" s="321"/>
      <c r="AG646" s="321"/>
      <c r="AH646" s="321"/>
      <c r="AI646" s="321"/>
      <c r="AJ646" s="321"/>
      <c r="AK646" s="321"/>
      <c r="AL646" s="321"/>
      <c r="AM646" s="321"/>
      <c r="AN646" s="321"/>
      <c r="AO646" s="321"/>
      <c r="AP646" s="321"/>
      <c r="AQ646" s="321"/>
    </row>
    <row r="647" spans="1:43" ht="15.75" customHeight="1">
      <c r="A647" s="321"/>
      <c r="B647" s="321"/>
      <c r="C647" s="321"/>
      <c r="D647" s="321"/>
      <c r="E647" s="321"/>
      <c r="F647" s="321"/>
      <c r="G647" s="321"/>
      <c r="H647" s="321"/>
      <c r="I647" s="321"/>
      <c r="J647" s="321"/>
      <c r="K647" s="321"/>
      <c r="L647" s="1014"/>
      <c r="M647" s="321"/>
      <c r="N647" s="321"/>
      <c r="O647" s="321"/>
      <c r="P647" s="1015"/>
      <c r="Q647" s="322"/>
      <c r="R647" s="321"/>
      <c r="S647" s="321"/>
      <c r="T647" s="321"/>
      <c r="U647" s="321"/>
      <c r="V647" s="321"/>
      <c r="W647" s="321"/>
      <c r="X647" s="321"/>
      <c r="Y647" s="321"/>
      <c r="Z647" s="321"/>
      <c r="AA647" s="321"/>
      <c r="AB647" s="321"/>
      <c r="AC647" s="321"/>
      <c r="AD647" s="321"/>
      <c r="AE647" s="321"/>
      <c r="AF647" s="321"/>
      <c r="AG647" s="321"/>
      <c r="AH647" s="321"/>
      <c r="AI647" s="321"/>
      <c r="AJ647" s="321"/>
      <c r="AK647" s="321"/>
      <c r="AL647" s="321"/>
      <c r="AM647" s="321"/>
      <c r="AN647" s="321"/>
      <c r="AO647" s="321"/>
      <c r="AP647" s="321"/>
      <c r="AQ647" s="321"/>
    </row>
    <row r="648" spans="1:43" ht="15.75" customHeight="1">
      <c r="A648" s="321"/>
      <c r="B648" s="321"/>
      <c r="C648" s="321"/>
      <c r="D648" s="321"/>
      <c r="E648" s="321"/>
      <c r="F648" s="321"/>
      <c r="G648" s="321"/>
      <c r="H648" s="321"/>
      <c r="I648" s="321"/>
      <c r="J648" s="321"/>
      <c r="K648" s="321"/>
      <c r="L648" s="1014"/>
      <c r="M648" s="321"/>
      <c r="N648" s="321"/>
      <c r="O648" s="321"/>
      <c r="P648" s="1015"/>
      <c r="Q648" s="322"/>
      <c r="R648" s="321"/>
      <c r="S648" s="321"/>
      <c r="T648" s="321"/>
      <c r="U648" s="321"/>
      <c r="V648" s="321"/>
      <c r="W648" s="321"/>
      <c r="X648" s="321"/>
      <c r="Y648" s="321"/>
      <c r="Z648" s="321"/>
      <c r="AA648" s="321"/>
      <c r="AB648" s="321"/>
      <c r="AC648" s="321"/>
      <c r="AD648" s="321"/>
      <c r="AE648" s="321"/>
      <c r="AF648" s="321"/>
      <c r="AG648" s="321"/>
      <c r="AH648" s="321"/>
      <c r="AI648" s="321"/>
      <c r="AJ648" s="321"/>
      <c r="AK648" s="321"/>
      <c r="AL648" s="321"/>
      <c r="AM648" s="321"/>
      <c r="AN648" s="321"/>
      <c r="AO648" s="321"/>
      <c r="AP648" s="321"/>
      <c r="AQ648" s="321"/>
    </row>
    <row r="649" spans="1:43" ht="15.75" customHeight="1">
      <c r="A649" s="321"/>
      <c r="B649" s="321"/>
      <c r="C649" s="321"/>
      <c r="D649" s="321"/>
      <c r="E649" s="321"/>
      <c r="F649" s="321"/>
      <c r="G649" s="321"/>
      <c r="H649" s="321"/>
      <c r="I649" s="321"/>
      <c r="J649" s="321"/>
      <c r="K649" s="321"/>
      <c r="L649" s="1014"/>
      <c r="M649" s="321"/>
      <c r="N649" s="321"/>
      <c r="O649" s="321"/>
      <c r="P649" s="1015"/>
      <c r="Q649" s="322"/>
      <c r="R649" s="321"/>
      <c r="S649" s="321"/>
      <c r="T649" s="321"/>
      <c r="U649" s="321"/>
      <c r="V649" s="321"/>
      <c r="W649" s="321"/>
      <c r="X649" s="321"/>
      <c r="Y649" s="321"/>
      <c r="Z649" s="321"/>
      <c r="AA649" s="321"/>
      <c r="AB649" s="321"/>
      <c r="AC649" s="321"/>
      <c r="AD649" s="321"/>
      <c r="AE649" s="321"/>
      <c r="AF649" s="321"/>
      <c r="AG649" s="321"/>
      <c r="AH649" s="321"/>
      <c r="AI649" s="321"/>
      <c r="AJ649" s="321"/>
      <c r="AK649" s="321"/>
      <c r="AL649" s="321"/>
      <c r="AM649" s="321"/>
      <c r="AN649" s="321"/>
      <c r="AO649" s="321"/>
      <c r="AP649" s="321"/>
      <c r="AQ649" s="321"/>
    </row>
    <row r="650" spans="1:43" ht="15.75" customHeight="1">
      <c r="A650" s="321"/>
      <c r="B650" s="321"/>
      <c r="C650" s="321"/>
      <c r="D650" s="321"/>
      <c r="E650" s="321"/>
      <c r="F650" s="321"/>
      <c r="G650" s="321"/>
      <c r="H650" s="321"/>
      <c r="I650" s="321"/>
      <c r="J650" s="321"/>
      <c r="K650" s="321"/>
      <c r="L650" s="1014"/>
      <c r="M650" s="321"/>
      <c r="N650" s="321"/>
      <c r="O650" s="321"/>
      <c r="P650" s="1015"/>
      <c r="Q650" s="322"/>
      <c r="R650" s="321"/>
      <c r="S650" s="321"/>
      <c r="T650" s="321"/>
      <c r="U650" s="321"/>
      <c r="V650" s="321"/>
      <c r="W650" s="321"/>
      <c r="X650" s="321"/>
      <c r="Y650" s="321"/>
      <c r="Z650" s="321"/>
      <c r="AA650" s="321"/>
      <c r="AB650" s="321"/>
      <c r="AC650" s="321"/>
      <c r="AD650" s="321"/>
      <c r="AE650" s="321"/>
      <c r="AF650" s="321"/>
      <c r="AG650" s="321"/>
      <c r="AH650" s="321"/>
      <c r="AI650" s="321"/>
      <c r="AJ650" s="321"/>
      <c r="AK650" s="321"/>
      <c r="AL650" s="321"/>
      <c r="AM650" s="321"/>
      <c r="AN650" s="321"/>
      <c r="AO650" s="321"/>
      <c r="AP650" s="321"/>
      <c r="AQ650" s="321"/>
    </row>
    <row r="651" spans="1:43" ht="15.75" customHeight="1">
      <c r="A651" s="321"/>
      <c r="B651" s="321"/>
      <c r="C651" s="321"/>
      <c r="D651" s="321"/>
      <c r="E651" s="321"/>
      <c r="F651" s="321"/>
      <c r="G651" s="321"/>
      <c r="H651" s="321"/>
      <c r="I651" s="321"/>
      <c r="J651" s="321"/>
      <c r="K651" s="321"/>
      <c r="L651" s="1014"/>
      <c r="M651" s="321"/>
      <c r="N651" s="321"/>
      <c r="O651" s="321"/>
      <c r="P651" s="1015"/>
      <c r="Q651" s="322"/>
      <c r="R651" s="321"/>
      <c r="S651" s="321"/>
      <c r="T651" s="321"/>
      <c r="U651" s="321"/>
      <c r="V651" s="321"/>
      <c r="W651" s="321"/>
      <c r="X651" s="321"/>
      <c r="Y651" s="321"/>
      <c r="Z651" s="321"/>
      <c r="AA651" s="321"/>
      <c r="AB651" s="321"/>
      <c r="AC651" s="321"/>
      <c r="AD651" s="321"/>
      <c r="AE651" s="321"/>
      <c r="AF651" s="321"/>
      <c r="AG651" s="321"/>
      <c r="AH651" s="321"/>
      <c r="AI651" s="321"/>
      <c r="AJ651" s="321"/>
      <c r="AK651" s="321"/>
      <c r="AL651" s="321"/>
      <c r="AM651" s="321"/>
      <c r="AN651" s="321"/>
      <c r="AO651" s="321"/>
      <c r="AP651" s="321"/>
      <c r="AQ651" s="321"/>
    </row>
    <row r="652" spans="1:43" ht="15.75" customHeight="1">
      <c r="A652" s="321"/>
      <c r="B652" s="321"/>
      <c r="C652" s="321"/>
      <c r="D652" s="321"/>
      <c r="E652" s="321"/>
      <c r="F652" s="321"/>
      <c r="G652" s="321"/>
      <c r="H652" s="321"/>
      <c r="I652" s="321"/>
      <c r="J652" s="321"/>
      <c r="K652" s="321"/>
      <c r="L652" s="1014"/>
      <c r="M652" s="321"/>
      <c r="N652" s="321"/>
      <c r="O652" s="321"/>
      <c r="P652" s="1015"/>
      <c r="Q652" s="322"/>
      <c r="R652" s="321"/>
      <c r="S652" s="321"/>
      <c r="T652" s="321"/>
      <c r="U652" s="321"/>
      <c r="V652" s="321"/>
      <c r="W652" s="321"/>
      <c r="X652" s="321"/>
      <c r="Y652" s="321"/>
      <c r="Z652" s="321"/>
      <c r="AA652" s="321"/>
      <c r="AB652" s="321"/>
      <c r="AC652" s="321"/>
      <c r="AD652" s="321"/>
      <c r="AE652" s="321"/>
      <c r="AF652" s="321"/>
      <c r="AG652" s="321"/>
      <c r="AH652" s="321"/>
      <c r="AI652" s="321"/>
      <c r="AJ652" s="321"/>
      <c r="AK652" s="321"/>
      <c r="AL652" s="321"/>
      <c r="AM652" s="321"/>
      <c r="AN652" s="321"/>
      <c r="AO652" s="321"/>
      <c r="AP652" s="321"/>
      <c r="AQ652" s="321"/>
    </row>
    <row r="653" spans="1:43" ht="15.75" customHeight="1">
      <c r="A653" s="321"/>
      <c r="B653" s="321"/>
      <c r="C653" s="321"/>
      <c r="D653" s="321"/>
      <c r="E653" s="321"/>
      <c r="F653" s="321"/>
      <c r="G653" s="321"/>
      <c r="H653" s="321"/>
      <c r="I653" s="321"/>
      <c r="J653" s="321"/>
      <c r="K653" s="321"/>
      <c r="L653" s="1014"/>
      <c r="M653" s="321"/>
      <c r="N653" s="321"/>
      <c r="O653" s="321"/>
      <c r="P653" s="1015"/>
      <c r="Q653" s="322"/>
      <c r="R653" s="321"/>
      <c r="S653" s="321"/>
      <c r="T653" s="321"/>
      <c r="U653" s="321"/>
      <c r="V653" s="321"/>
      <c r="W653" s="321"/>
      <c r="X653" s="321"/>
      <c r="Y653" s="321"/>
      <c r="Z653" s="321"/>
      <c r="AA653" s="321"/>
      <c r="AB653" s="321"/>
      <c r="AC653" s="321"/>
      <c r="AD653" s="321"/>
      <c r="AE653" s="321"/>
      <c r="AF653" s="321"/>
      <c r="AG653" s="321"/>
      <c r="AH653" s="321"/>
      <c r="AI653" s="321"/>
      <c r="AJ653" s="321"/>
      <c r="AK653" s="321"/>
      <c r="AL653" s="321"/>
      <c r="AM653" s="321"/>
      <c r="AN653" s="321"/>
      <c r="AO653" s="321"/>
      <c r="AP653" s="321"/>
      <c r="AQ653" s="321"/>
    </row>
    <row r="654" spans="1:43" ht="15.75" customHeight="1">
      <c r="A654" s="321"/>
      <c r="B654" s="321"/>
      <c r="C654" s="321"/>
      <c r="D654" s="321"/>
      <c r="E654" s="321"/>
      <c r="F654" s="321"/>
      <c r="G654" s="321"/>
      <c r="H654" s="321"/>
      <c r="I654" s="321"/>
      <c r="J654" s="321"/>
      <c r="K654" s="321"/>
      <c r="L654" s="1014"/>
      <c r="M654" s="321"/>
      <c r="N654" s="321"/>
      <c r="O654" s="321"/>
      <c r="P654" s="1015"/>
      <c r="Q654" s="322"/>
      <c r="R654" s="321"/>
      <c r="S654" s="321"/>
      <c r="T654" s="321"/>
      <c r="U654" s="321"/>
      <c r="V654" s="321"/>
      <c r="W654" s="321"/>
      <c r="X654" s="321"/>
      <c r="Y654" s="321"/>
      <c r="Z654" s="321"/>
      <c r="AA654" s="321"/>
      <c r="AB654" s="321"/>
      <c r="AC654" s="321"/>
      <c r="AD654" s="321"/>
      <c r="AE654" s="321"/>
      <c r="AF654" s="321"/>
      <c r="AG654" s="321"/>
      <c r="AH654" s="321"/>
      <c r="AI654" s="321"/>
      <c r="AJ654" s="321"/>
      <c r="AK654" s="321"/>
      <c r="AL654" s="321"/>
      <c r="AM654" s="321"/>
      <c r="AN654" s="321"/>
      <c r="AO654" s="321"/>
      <c r="AP654" s="321"/>
      <c r="AQ654" s="321"/>
    </row>
    <row r="655" spans="1:43" ht="15.75" customHeight="1">
      <c r="A655" s="321"/>
      <c r="B655" s="321"/>
      <c r="C655" s="321"/>
      <c r="D655" s="321"/>
      <c r="E655" s="321"/>
      <c r="F655" s="321"/>
      <c r="G655" s="321"/>
      <c r="H655" s="321"/>
      <c r="I655" s="321"/>
      <c r="J655" s="321"/>
      <c r="K655" s="321"/>
      <c r="L655" s="1014"/>
      <c r="M655" s="321"/>
      <c r="N655" s="321"/>
      <c r="O655" s="321"/>
      <c r="P655" s="1015"/>
      <c r="Q655" s="322"/>
      <c r="R655" s="321"/>
      <c r="S655" s="321"/>
      <c r="T655" s="321"/>
      <c r="U655" s="321"/>
      <c r="V655" s="321"/>
      <c r="W655" s="321"/>
      <c r="X655" s="321"/>
      <c r="Y655" s="321"/>
      <c r="Z655" s="321"/>
      <c r="AA655" s="321"/>
      <c r="AB655" s="321"/>
      <c r="AC655" s="321"/>
      <c r="AD655" s="321"/>
      <c r="AE655" s="321"/>
      <c r="AF655" s="321"/>
      <c r="AG655" s="321"/>
      <c r="AH655" s="321"/>
      <c r="AI655" s="321"/>
      <c r="AJ655" s="321"/>
      <c r="AK655" s="321"/>
      <c r="AL655" s="321"/>
      <c r="AM655" s="321"/>
      <c r="AN655" s="321"/>
      <c r="AO655" s="321"/>
      <c r="AP655" s="321"/>
      <c r="AQ655" s="321"/>
    </row>
    <row r="656" spans="1:43" ht="15.75" customHeight="1">
      <c r="A656" s="321"/>
      <c r="B656" s="321"/>
      <c r="C656" s="321"/>
      <c r="D656" s="321"/>
      <c r="E656" s="321"/>
      <c r="F656" s="321"/>
      <c r="G656" s="321"/>
      <c r="H656" s="321"/>
      <c r="I656" s="321"/>
      <c r="J656" s="321"/>
      <c r="K656" s="321"/>
      <c r="L656" s="1014"/>
      <c r="M656" s="321"/>
      <c r="N656" s="321"/>
      <c r="O656" s="321"/>
      <c r="P656" s="1015"/>
      <c r="Q656" s="322"/>
      <c r="R656" s="321"/>
      <c r="S656" s="321"/>
      <c r="T656" s="321"/>
      <c r="U656" s="321"/>
      <c r="V656" s="321"/>
      <c r="W656" s="321"/>
      <c r="X656" s="321"/>
      <c r="Y656" s="321"/>
      <c r="Z656" s="321"/>
      <c r="AA656" s="321"/>
      <c r="AB656" s="321"/>
      <c r="AC656" s="321"/>
      <c r="AD656" s="321"/>
      <c r="AE656" s="321"/>
      <c r="AF656" s="321"/>
      <c r="AG656" s="321"/>
      <c r="AH656" s="321"/>
      <c r="AI656" s="321"/>
      <c r="AJ656" s="321"/>
      <c r="AK656" s="321"/>
      <c r="AL656" s="321"/>
      <c r="AM656" s="321"/>
      <c r="AN656" s="321"/>
      <c r="AO656" s="321"/>
      <c r="AP656" s="321"/>
      <c r="AQ656" s="321"/>
    </row>
    <row r="657" spans="1:43" ht="15.75" customHeight="1">
      <c r="A657" s="321"/>
      <c r="B657" s="321"/>
      <c r="C657" s="321"/>
      <c r="D657" s="321"/>
      <c r="E657" s="321"/>
      <c r="F657" s="321"/>
      <c r="G657" s="321"/>
      <c r="H657" s="321"/>
      <c r="I657" s="321"/>
      <c r="J657" s="321"/>
      <c r="K657" s="321"/>
      <c r="L657" s="1014"/>
      <c r="M657" s="321"/>
      <c r="N657" s="321"/>
      <c r="O657" s="321"/>
      <c r="P657" s="1015"/>
      <c r="Q657" s="322"/>
      <c r="R657" s="321"/>
      <c r="S657" s="321"/>
      <c r="T657" s="321"/>
      <c r="U657" s="321"/>
      <c r="V657" s="321"/>
      <c r="W657" s="321"/>
      <c r="X657" s="321"/>
      <c r="Y657" s="321"/>
      <c r="Z657" s="321"/>
      <c r="AA657" s="321"/>
      <c r="AB657" s="321"/>
      <c r="AC657" s="321"/>
      <c r="AD657" s="321"/>
      <c r="AE657" s="321"/>
      <c r="AF657" s="321"/>
      <c r="AG657" s="321"/>
      <c r="AH657" s="321"/>
      <c r="AI657" s="321"/>
      <c r="AJ657" s="321"/>
      <c r="AK657" s="321"/>
      <c r="AL657" s="321"/>
      <c r="AM657" s="321"/>
      <c r="AN657" s="321"/>
      <c r="AO657" s="321"/>
      <c r="AP657" s="321"/>
      <c r="AQ657" s="321"/>
    </row>
    <row r="658" spans="1:43" ht="15.75" customHeight="1">
      <c r="A658" s="321"/>
      <c r="B658" s="321"/>
      <c r="C658" s="321"/>
      <c r="D658" s="321"/>
      <c r="E658" s="321"/>
      <c r="F658" s="321"/>
      <c r="G658" s="321"/>
      <c r="H658" s="321"/>
      <c r="I658" s="321"/>
      <c r="J658" s="321"/>
      <c r="K658" s="321"/>
      <c r="L658" s="1014"/>
      <c r="M658" s="321"/>
      <c r="N658" s="321"/>
      <c r="O658" s="321"/>
      <c r="P658" s="1015"/>
      <c r="Q658" s="322"/>
      <c r="R658" s="321"/>
      <c r="S658" s="321"/>
      <c r="T658" s="321"/>
      <c r="U658" s="321"/>
      <c r="V658" s="321"/>
      <c r="W658" s="321"/>
      <c r="X658" s="321"/>
      <c r="Y658" s="321"/>
      <c r="Z658" s="321"/>
      <c r="AA658" s="321"/>
      <c r="AB658" s="321"/>
      <c r="AC658" s="321"/>
      <c r="AD658" s="321"/>
      <c r="AE658" s="321"/>
      <c r="AF658" s="321"/>
      <c r="AG658" s="321"/>
      <c r="AH658" s="321"/>
      <c r="AI658" s="321"/>
      <c r="AJ658" s="321"/>
      <c r="AK658" s="321"/>
      <c r="AL658" s="321"/>
      <c r="AM658" s="321"/>
      <c r="AN658" s="321"/>
      <c r="AO658" s="321"/>
      <c r="AP658" s="321"/>
      <c r="AQ658" s="321"/>
    </row>
    <row r="659" spans="1:43" ht="15.75" customHeight="1">
      <c r="A659" s="321"/>
      <c r="B659" s="321"/>
      <c r="C659" s="321"/>
      <c r="D659" s="321"/>
      <c r="E659" s="321"/>
      <c r="F659" s="321"/>
      <c r="G659" s="321"/>
      <c r="H659" s="321"/>
      <c r="I659" s="321"/>
      <c r="J659" s="321"/>
      <c r="K659" s="321"/>
      <c r="L659" s="1014"/>
      <c r="M659" s="321"/>
      <c r="N659" s="321"/>
      <c r="O659" s="321"/>
      <c r="P659" s="1015"/>
      <c r="Q659" s="322"/>
      <c r="R659" s="321"/>
      <c r="S659" s="321"/>
      <c r="T659" s="321"/>
      <c r="U659" s="321"/>
      <c r="V659" s="321"/>
      <c r="W659" s="321"/>
      <c r="X659" s="321"/>
      <c r="Y659" s="321"/>
      <c r="Z659" s="321"/>
      <c r="AA659" s="321"/>
      <c r="AB659" s="321"/>
      <c r="AC659" s="321"/>
      <c r="AD659" s="321"/>
      <c r="AE659" s="321"/>
      <c r="AF659" s="321"/>
      <c r="AG659" s="321"/>
      <c r="AH659" s="321"/>
      <c r="AI659" s="321"/>
      <c r="AJ659" s="321"/>
      <c r="AK659" s="321"/>
      <c r="AL659" s="321"/>
      <c r="AM659" s="321"/>
      <c r="AN659" s="321"/>
      <c r="AO659" s="321"/>
      <c r="AP659" s="321"/>
      <c r="AQ659" s="321"/>
    </row>
    <row r="660" spans="1:43" ht="15.75" customHeight="1">
      <c r="A660" s="321"/>
      <c r="B660" s="321"/>
      <c r="C660" s="321"/>
      <c r="D660" s="321"/>
      <c r="E660" s="321"/>
      <c r="F660" s="321"/>
      <c r="G660" s="321"/>
      <c r="H660" s="321"/>
      <c r="I660" s="321"/>
      <c r="J660" s="321"/>
      <c r="K660" s="321"/>
      <c r="L660" s="1014"/>
      <c r="M660" s="321"/>
      <c r="N660" s="321"/>
      <c r="O660" s="321"/>
      <c r="P660" s="1015"/>
      <c r="Q660" s="322"/>
      <c r="R660" s="321"/>
      <c r="S660" s="321"/>
      <c r="T660" s="321"/>
      <c r="U660" s="321"/>
      <c r="V660" s="321"/>
      <c r="W660" s="321"/>
      <c r="X660" s="321"/>
      <c r="Y660" s="321"/>
      <c r="Z660" s="321"/>
      <c r="AA660" s="321"/>
      <c r="AB660" s="321"/>
      <c r="AC660" s="321"/>
      <c r="AD660" s="321"/>
      <c r="AE660" s="321"/>
      <c r="AF660" s="321"/>
      <c r="AG660" s="321"/>
      <c r="AH660" s="321"/>
      <c r="AI660" s="321"/>
      <c r="AJ660" s="321"/>
      <c r="AK660" s="321"/>
      <c r="AL660" s="321"/>
      <c r="AM660" s="321"/>
      <c r="AN660" s="321"/>
      <c r="AO660" s="321"/>
      <c r="AP660" s="321"/>
      <c r="AQ660" s="321"/>
    </row>
    <row r="661" spans="1:43" ht="15.75" customHeight="1">
      <c r="A661" s="321"/>
      <c r="B661" s="321"/>
      <c r="C661" s="321"/>
      <c r="D661" s="321"/>
      <c r="E661" s="321"/>
      <c r="F661" s="321"/>
      <c r="G661" s="321"/>
      <c r="H661" s="321"/>
      <c r="I661" s="321"/>
      <c r="J661" s="321"/>
      <c r="K661" s="321"/>
      <c r="L661" s="1014"/>
      <c r="M661" s="321"/>
      <c r="N661" s="321"/>
      <c r="O661" s="321"/>
      <c r="P661" s="1015"/>
      <c r="Q661" s="322"/>
      <c r="R661" s="321"/>
      <c r="S661" s="321"/>
      <c r="T661" s="321"/>
      <c r="U661" s="321"/>
      <c r="V661" s="321"/>
      <c r="W661" s="321"/>
      <c r="X661" s="321"/>
      <c r="Y661" s="321"/>
      <c r="Z661" s="321"/>
      <c r="AA661" s="321"/>
      <c r="AB661" s="321"/>
      <c r="AC661" s="321"/>
      <c r="AD661" s="321"/>
      <c r="AE661" s="321"/>
      <c r="AF661" s="321"/>
      <c r="AG661" s="321"/>
      <c r="AH661" s="321"/>
      <c r="AI661" s="321"/>
      <c r="AJ661" s="321"/>
      <c r="AK661" s="321"/>
      <c r="AL661" s="321"/>
      <c r="AM661" s="321"/>
      <c r="AN661" s="321"/>
      <c r="AO661" s="321"/>
      <c r="AP661" s="321"/>
      <c r="AQ661" s="321"/>
    </row>
    <row r="662" spans="1:43" ht="15.75" customHeight="1">
      <c r="A662" s="321"/>
      <c r="B662" s="321"/>
      <c r="C662" s="321"/>
      <c r="D662" s="321"/>
      <c r="E662" s="321"/>
      <c r="F662" s="321"/>
      <c r="G662" s="321"/>
      <c r="H662" s="321"/>
      <c r="I662" s="321"/>
      <c r="J662" s="321"/>
      <c r="K662" s="321"/>
      <c r="L662" s="1014"/>
      <c r="M662" s="321"/>
      <c r="N662" s="321"/>
      <c r="O662" s="321"/>
      <c r="P662" s="1015"/>
      <c r="Q662" s="322"/>
      <c r="R662" s="321"/>
      <c r="S662" s="321"/>
      <c r="T662" s="321"/>
      <c r="U662" s="321"/>
      <c r="V662" s="321"/>
      <c r="W662" s="321"/>
      <c r="X662" s="321"/>
      <c r="Y662" s="321"/>
      <c r="Z662" s="321"/>
      <c r="AA662" s="321"/>
      <c r="AB662" s="321"/>
      <c r="AC662" s="321"/>
      <c r="AD662" s="321"/>
      <c r="AE662" s="321"/>
      <c r="AF662" s="321"/>
      <c r="AG662" s="321"/>
      <c r="AH662" s="321"/>
      <c r="AI662" s="321"/>
      <c r="AJ662" s="321"/>
      <c r="AK662" s="321"/>
      <c r="AL662" s="321"/>
      <c r="AM662" s="321"/>
      <c r="AN662" s="321"/>
      <c r="AO662" s="321"/>
      <c r="AP662" s="321"/>
      <c r="AQ662" s="321"/>
    </row>
    <row r="663" spans="1:43" ht="15.75" customHeight="1">
      <c r="A663" s="321"/>
      <c r="B663" s="321"/>
      <c r="C663" s="321"/>
      <c r="D663" s="321"/>
      <c r="E663" s="321"/>
      <c r="F663" s="321"/>
      <c r="G663" s="321"/>
      <c r="H663" s="321"/>
      <c r="I663" s="321"/>
      <c r="J663" s="321"/>
      <c r="K663" s="321"/>
      <c r="L663" s="1014"/>
      <c r="M663" s="321"/>
      <c r="N663" s="321"/>
      <c r="O663" s="321"/>
      <c r="P663" s="1015"/>
      <c r="Q663" s="322"/>
      <c r="R663" s="321"/>
      <c r="S663" s="321"/>
      <c r="T663" s="321"/>
      <c r="U663" s="321"/>
      <c r="V663" s="321"/>
      <c r="W663" s="321"/>
      <c r="X663" s="321"/>
      <c r="Y663" s="321"/>
      <c r="Z663" s="321"/>
      <c r="AA663" s="321"/>
      <c r="AB663" s="321"/>
      <c r="AC663" s="321"/>
      <c r="AD663" s="321"/>
      <c r="AE663" s="321"/>
      <c r="AF663" s="321"/>
      <c r="AG663" s="321"/>
      <c r="AH663" s="321"/>
      <c r="AI663" s="321"/>
      <c r="AJ663" s="321"/>
      <c r="AK663" s="321"/>
      <c r="AL663" s="321"/>
      <c r="AM663" s="321"/>
      <c r="AN663" s="321"/>
      <c r="AO663" s="321"/>
      <c r="AP663" s="321"/>
      <c r="AQ663" s="321"/>
    </row>
    <row r="664" spans="1:43" ht="15.75" customHeight="1">
      <c r="A664" s="321"/>
      <c r="B664" s="321"/>
      <c r="C664" s="321"/>
      <c r="D664" s="321"/>
      <c r="E664" s="321"/>
      <c r="F664" s="321"/>
      <c r="G664" s="321"/>
      <c r="H664" s="321"/>
      <c r="I664" s="321"/>
      <c r="J664" s="321"/>
      <c r="K664" s="321"/>
      <c r="L664" s="1014"/>
      <c r="M664" s="321"/>
      <c r="N664" s="321"/>
      <c r="O664" s="321"/>
      <c r="P664" s="1015"/>
      <c r="Q664" s="322"/>
      <c r="R664" s="321"/>
      <c r="S664" s="321"/>
      <c r="T664" s="321"/>
      <c r="U664" s="321"/>
      <c r="V664" s="321"/>
      <c r="W664" s="321"/>
      <c r="X664" s="321"/>
      <c r="Y664" s="321"/>
      <c r="Z664" s="321"/>
      <c r="AA664" s="321"/>
      <c r="AB664" s="321"/>
      <c r="AC664" s="321"/>
      <c r="AD664" s="321"/>
      <c r="AE664" s="321"/>
      <c r="AF664" s="321"/>
      <c r="AG664" s="321"/>
      <c r="AH664" s="321"/>
      <c r="AI664" s="321"/>
      <c r="AJ664" s="321"/>
      <c r="AK664" s="321"/>
      <c r="AL664" s="321"/>
      <c r="AM664" s="321"/>
      <c r="AN664" s="321"/>
      <c r="AO664" s="321"/>
      <c r="AP664" s="321"/>
      <c r="AQ664" s="321"/>
    </row>
    <row r="665" spans="1:43" ht="15.75" customHeight="1">
      <c r="A665" s="321"/>
      <c r="B665" s="321"/>
      <c r="C665" s="321"/>
      <c r="D665" s="321"/>
      <c r="E665" s="321"/>
      <c r="F665" s="321"/>
      <c r="G665" s="321"/>
      <c r="H665" s="321"/>
      <c r="I665" s="321"/>
      <c r="J665" s="321"/>
      <c r="K665" s="321"/>
      <c r="L665" s="1014"/>
      <c r="M665" s="321"/>
      <c r="N665" s="321"/>
      <c r="O665" s="321"/>
      <c r="P665" s="1015"/>
      <c r="Q665" s="322"/>
      <c r="R665" s="321"/>
      <c r="S665" s="321"/>
      <c r="T665" s="321"/>
      <c r="U665" s="321"/>
      <c r="V665" s="321"/>
      <c r="W665" s="321"/>
      <c r="X665" s="321"/>
      <c r="Y665" s="321"/>
      <c r="Z665" s="321"/>
      <c r="AA665" s="321"/>
      <c r="AB665" s="321"/>
      <c r="AC665" s="321"/>
      <c r="AD665" s="321"/>
      <c r="AE665" s="321"/>
      <c r="AF665" s="321"/>
      <c r="AG665" s="321"/>
      <c r="AH665" s="321"/>
      <c r="AI665" s="321"/>
      <c r="AJ665" s="321"/>
      <c r="AK665" s="321"/>
      <c r="AL665" s="321"/>
      <c r="AM665" s="321"/>
      <c r="AN665" s="321"/>
      <c r="AO665" s="321"/>
      <c r="AP665" s="321"/>
      <c r="AQ665" s="321"/>
    </row>
    <row r="666" spans="1:43" ht="15.75" customHeight="1">
      <c r="A666" s="321"/>
      <c r="B666" s="321"/>
      <c r="C666" s="321"/>
      <c r="D666" s="321"/>
      <c r="E666" s="321"/>
      <c r="F666" s="321"/>
      <c r="G666" s="321"/>
      <c r="H666" s="321"/>
      <c r="I666" s="321"/>
      <c r="J666" s="321"/>
      <c r="K666" s="321"/>
      <c r="L666" s="1014"/>
      <c r="M666" s="321"/>
      <c r="N666" s="321"/>
      <c r="O666" s="321"/>
      <c r="P666" s="1015"/>
      <c r="Q666" s="322"/>
      <c r="R666" s="321"/>
      <c r="S666" s="321"/>
      <c r="T666" s="321"/>
      <c r="U666" s="321"/>
      <c r="V666" s="321"/>
      <c r="W666" s="321"/>
      <c r="X666" s="321"/>
      <c r="Y666" s="321"/>
      <c r="Z666" s="321"/>
      <c r="AA666" s="321"/>
      <c r="AB666" s="321"/>
      <c r="AC666" s="321"/>
      <c r="AD666" s="321"/>
      <c r="AE666" s="321"/>
      <c r="AF666" s="321"/>
      <c r="AG666" s="321"/>
      <c r="AH666" s="321"/>
      <c r="AI666" s="321"/>
      <c r="AJ666" s="321"/>
      <c r="AK666" s="321"/>
      <c r="AL666" s="321"/>
      <c r="AM666" s="321"/>
      <c r="AN666" s="321"/>
      <c r="AO666" s="321"/>
      <c r="AP666" s="321"/>
      <c r="AQ666" s="321"/>
    </row>
    <row r="667" spans="1:43" ht="15.75" customHeight="1">
      <c r="A667" s="321"/>
      <c r="B667" s="321"/>
      <c r="C667" s="321"/>
      <c r="D667" s="321"/>
      <c r="E667" s="321"/>
      <c r="F667" s="321"/>
      <c r="G667" s="321"/>
      <c r="H667" s="321"/>
      <c r="I667" s="321"/>
      <c r="J667" s="321"/>
      <c r="K667" s="321"/>
      <c r="L667" s="1014"/>
      <c r="M667" s="321"/>
      <c r="N667" s="321"/>
      <c r="O667" s="321"/>
      <c r="P667" s="1015"/>
      <c r="Q667" s="322"/>
      <c r="R667" s="321"/>
      <c r="S667" s="321"/>
      <c r="T667" s="321"/>
      <c r="U667" s="321"/>
      <c r="V667" s="321"/>
      <c r="W667" s="321"/>
      <c r="X667" s="321"/>
      <c r="Y667" s="321"/>
      <c r="Z667" s="321"/>
      <c r="AA667" s="321"/>
      <c r="AB667" s="321"/>
      <c r="AC667" s="321"/>
      <c r="AD667" s="321"/>
      <c r="AE667" s="321"/>
      <c r="AF667" s="321"/>
      <c r="AG667" s="321"/>
      <c r="AH667" s="321"/>
      <c r="AI667" s="321"/>
      <c r="AJ667" s="321"/>
      <c r="AK667" s="321"/>
      <c r="AL667" s="321"/>
      <c r="AM667" s="321"/>
      <c r="AN667" s="321"/>
      <c r="AO667" s="321"/>
      <c r="AP667" s="321"/>
      <c r="AQ667" s="321"/>
    </row>
    <row r="668" spans="1:43" ht="15.75" customHeight="1">
      <c r="A668" s="321"/>
      <c r="B668" s="321"/>
      <c r="C668" s="321"/>
      <c r="D668" s="321"/>
      <c r="E668" s="321"/>
      <c r="F668" s="321"/>
      <c r="G668" s="321"/>
      <c r="H668" s="321"/>
      <c r="I668" s="321"/>
      <c r="J668" s="321"/>
      <c r="K668" s="321"/>
      <c r="L668" s="1014"/>
      <c r="M668" s="321"/>
      <c r="N668" s="321"/>
      <c r="O668" s="321"/>
      <c r="P668" s="1015"/>
      <c r="Q668" s="322"/>
      <c r="R668" s="321"/>
      <c r="S668" s="321"/>
      <c r="T668" s="321"/>
      <c r="U668" s="321"/>
      <c r="V668" s="321"/>
      <c r="W668" s="321"/>
      <c r="X668" s="321"/>
      <c r="Y668" s="321"/>
      <c r="Z668" s="321"/>
      <c r="AA668" s="321"/>
      <c r="AB668" s="321"/>
      <c r="AC668" s="321"/>
      <c r="AD668" s="321"/>
      <c r="AE668" s="321"/>
      <c r="AF668" s="321"/>
      <c r="AG668" s="321"/>
      <c r="AH668" s="321"/>
      <c r="AI668" s="321"/>
      <c r="AJ668" s="321"/>
      <c r="AK668" s="321"/>
      <c r="AL668" s="321"/>
      <c r="AM668" s="321"/>
      <c r="AN668" s="321"/>
      <c r="AO668" s="321"/>
      <c r="AP668" s="321"/>
      <c r="AQ668" s="321"/>
    </row>
    <row r="669" spans="1:43" ht="15.75" customHeight="1">
      <c r="A669" s="321"/>
      <c r="B669" s="321"/>
      <c r="C669" s="321"/>
      <c r="D669" s="321"/>
      <c r="E669" s="321"/>
      <c r="F669" s="321"/>
      <c r="G669" s="321"/>
      <c r="H669" s="321"/>
      <c r="I669" s="321"/>
      <c r="J669" s="321"/>
      <c r="K669" s="321"/>
      <c r="L669" s="1014"/>
      <c r="M669" s="321"/>
      <c r="N669" s="321"/>
      <c r="O669" s="321"/>
      <c r="P669" s="1015"/>
      <c r="Q669" s="322"/>
      <c r="R669" s="321"/>
      <c r="S669" s="321"/>
      <c r="T669" s="321"/>
      <c r="U669" s="321"/>
      <c r="V669" s="321"/>
      <c r="W669" s="321"/>
      <c r="X669" s="321"/>
      <c r="Y669" s="321"/>
      <c r="Z669" s="321"/>
      <c r="AA669" s="321"/>
      <c r="AB669" s="321"/>
      <c r="AC669" s="321"/>
      <c r="AD669" s="321"/>
      <c r="AE669" s="321"/>
      <c r="AF669" s="321"/>
      <c r="AG669" s="321"/>
      <c r="AH669" s="321"/>
      <c r="AI669" s="321"/>
      <c r="AJ669" s="321"/>
      <c r="AK669" s="321"/>
      <c r="AL669" s="321"/>
      <c r="AM669" s="321"/>
      <c r="AN669" s="321"/>
      <c r="AO669" s="321"/>
      <c r="AP669" s="321"/>
      <c r="AQ669" s="321"/>
    </row>
    <row r="670" spans="1:43" ht="15.75" customHeight="1">
      <c r="A670" s="321"/>
      <c r="B670" s="321"/>
      <c r="C670" s="321"/>
      <c r="D670" s="321"/>
      <c r="E670" s="321"/>
      <c r="F670" s="321"/>
      <c r="G670" s="321"/>
      <c r="H670" s="321"/>
      <c r="I670" s="321"/>
      <c r="J670" s="321"/>
      <c r="K670" s="321"/>
      <c r="L670" s="1014"/>
      <c r="M670" s="321"/>
      <c r="N670" s="321"/>
      <c r="O670" s="321"/>
      <c r="P670" s="1015"/>
      <c r="Q670" s="322"/>
      <c r="R670" s="321"/>
      <c r="S670" s="321"/>
      <c r="T670" s="321"/>
      <c r="U670" s="321"/>
      <c r="V670" s="321"/>
      <c r="W670" s="321"/>
      <c r="X670" s="321"/>
      <c r="Y670" s="321"/>
      <c r="Z670" s="321"/>
      <c r="AA670" s="321"/>
      <c r="AB670" s="321"/>
      <c r="AC670" s="321"/>
      <c r="AD670" s="321"/>
      <c r="AE670" s="321"/>
      <c r="AF670" s="321"/>
      <c r="AG670" s="321"/>
      <c r="AH670" s="321"/>
      <c r="AI670" s="321"/>
      <c r="AJ670" s="321"/>
      <c r="AK670" s="321"/>
      <c r="AL670" s="321"/>
      <c r="AM670" s="321"/>
      <c r="AN670" s="321"/>
      <c r="AO670" s="321"/>
      <c r="AP670" s="321"/>
      <c r="AQ670" s="321"/>
    </row>
    <row r="671" spans="1:43" ht="15.75" customHeight="1">
      <c r="A671" s="321"/>
      <c r="B671" s="321"/>
      <c r="C671" s="321"/>
      <c r="D671" s="321"/>
      <c r="E671" s="321"/>
      <c r="F671" s="321"/>
      <c r="G671" s="321"/>
      <c r="H671" s="321"/>
      <c r="I671" s="321"/>
      <c r="J671" s="321"/>
      <c r="K671" s="321"/>
      <c r="L671" s="1014"/>
      <c r="M671" s="321"/>
      <c r="N671" s="321"/>
      <c r="O671" s="321"/>
      <c r="P671" s="1015"/>
      <c r="Q671" s="322"/>
      <c r="R671" s="321"/>
      <c r="S671" s="321"/>
      <c r="T671" s="321"/>
      <c r="U671" s="321"/>
      <c r="V671" s="321"/>
      <c r="W671" s="321"/>
      <c r="X671" s="321"/>
      <c r="Y671" s="321"/>
      <c r="Z671" s="321"/>
      <c r="AA671" s="321"/>
      <c r="AB671" s="321"/>
      <c r="AC671" s="321"/>
      <c r="AD671" s="321"/>
      <c r="AE671" s="321"/>
      <c r="AF671" s="321"/>
      <c r="AG671" s="321"/>
      <c r="AH671" s="321"/>
      <c r="AI671" s="321"/>
      <c r="AJ671" s="321"/>
      <c r="AK671" s="321"/>
      <c r="AL671" s="321"/>
      <c r="AM671" s="321"/>
      <c r="AN671" s="321"/>
      <c r="AO671" s="321"/>
      <c r="AP671" s="321"/>
      <c r="AQ671" s="321"/>
    </row>
    <row r="672" spans="1:43" ht="15.75" customHeight="1">
      <c r="A672" s="321"/>
      <c r="B672" s="321"/>
      <c r="C672" s="321"/>
      <c r="D672" s="321"/>
      <c r="E672" s="321"/>
      <c r="F672" s="321"/>
      <c r="G672" s="321"/>
      <c r="H672" s="321"/>
      <c r="I672" s="321"/>
      <c r="J672" s="321"/>
      <c r="K672" s="321"/>
      <c r="L672" s="1014"/>
      <c r="M672" s="321"/>
      <c r="N672" s="321"/>
      <c r="O672" s="321"/>
      <c r="P672" s="1015"/>
      <c r="Q672" s="322"/>
      <c r="R672" s="321"/>
      <c r="S672" s="321"/>
      <c r="T672" s="321"/>
      <c r="U672" s="321"/>
      <c r="V672" s="321"/>
      <c r="W672" s="321"/>
      <c r="X672" s="321"/>
      <c r="Y672" s="321"/>
      <c r="Z672" s="321"/>
      <c r="AA672" s="321"/>
      <c r="AB672" s="321"/>
      <c r="AC672" s="321"/>
      <c r="AD672" s="321"/>
      <c r="AE672" s="321"/>
      <c r="AF672" s="321"/>
      <c r="AG672" s="321"/>
      <c r="AH672" s="321"/>
      <c r="AI672" s="321"/>
      <c r="AJ672" s="321"/>
      <c r="AK672" s="321"/>
      <c r="AL672" s="321"/>
      <c r="AM672" s="321"/>
      <c r="AN672" s="321"/>
      <c r="AO672" s="321"/>
      <c r="AP672" s="321"/>
      <c r="AQ672" s="321"/>
    </row>
    <row r="673" spans="1:43" ht="15.75" customHeight="1">
      <c r="A673" s="321"/>
      <c r="B673" s="321"/>
      <c r="C673" s="321"/>
      <c r="D673" s="321"/>
      <c r="E673" s="321"/>
      <c r="F673" s="321"/>
      <c r="G673" s="321"/>
      <c r="H673" s="321"/>
      <c r="I673" s="321"/>
      <c r="J673" s="321"/>
      <c r="K673" s="321"/>
      <c r="L673" s="1014"/>
      <c r="M673" s="321"/>
      <c r="N673" s="321"/>
      <c r="O673" s="321"/>
      <c r="P673" s="1015"/>
      <c r="Q673" s="322"/>
      <c r="R673" s="321"/>
      <c r="S673" s="321"/>
      <c r="T673" s="321"/>
      <c r="U673" s="321"/>
      <c r="V673" s="321"/>
      <c r="W673" s="321"/>
      <c r="X673" s="321"/>
      <c r="Y673" s="321"/>
      <c r="Z673" s="321"/>
      <c r="AA673" s="321"/>
      <c r="AB673" s="321"/>
      <c r="AC673" s="321"/>
      <c r="AD673" s="321"/>
      <c r="AE673" s="321"/>
      <c r="AF673" s="321"/>
      <c r="AG673" s="321"/>
      <c r="AH673" s="321"/>
      <c r="AI673" s="321"/>
      <c r="AJ673" s="321"/>
      <c r="AK673" s="321"/>
      <c r="AL673" s="321"/>
      <c r="AM673" s="321"/>
      <c r="AN673" s="321"/>
      <c r="AO673" s="321"/>
      <c r="AP673" s="321"/>
      <c r="AQ673" s="321"/>
    </row>
    <row r="674" spans="1:43" ht="15.75" customHeight="1">
      <c r="A674" s="321"/>
      <c r="B674" s="321"/>
      <c r="C674" s="321"/>
      <c r="D674" s="321"/>
      <c r="E674" s="321"/>
      <c r="F674" s="321"/>
      <c r="G674" s="321"/>
      <c r="H674" s="321"/>
      <c r="I674" s="321"/>
      <c r="J674" s="321"/>
      <c r="K674" s="321"/>
      <c r="L674" s="1014"/>
      <c r="M674" s="321"/>
      <c r="N674" s="321"/>
      <c r="O674" s="321"/>
      <c r="P674" s="1015"/>
      <c r="Q674" s="322"/>
      <c r="R674" s="321"/>
      <c r="S674" s="321"/>
      <c r="T674" s="321"/>
      <c r="U674" s="321"/>
      <c r="V674" s="321"/>
      <c r="W674" s="321"/>
      <c r="X674" s="321"/>
      <c r="Y674" s="321"/>
      <c r="Z674" s="321"/>
      <c r="AA674" s="321"/>
      <c r="AB674" s="321"/>
      <c r="AC674" s="321"/>
      <c r="AD674" s="321"/>
      <c r="AE674" s="321"/>
      <c r="AF674" s="321"/>
      <c r="AG674" s="321"/>
      <c r="AH674" s="321"/>
      <c r="AI674" s="321"/>
      <c r="AJ674" s="321"/>
      <c r="AK674" s="321"/>
      <c r="AL674" s="321"/>
      <c r="AM674" s="321"/>
      <c r="AN674" s="321"/>
      <c r="AO674" s="321"/>
      <c r="AP674" s="321"/>
      <c r="AQ674" s="321"/>
    </row>
    <row r="675" spans="1:43" ht="15.75" customHeight="1">
      <c r="A675" s="321"/>
      <c r="B675" s="321"/>
      <c r="C675" s="321"/>
      <c r="D675" s="321"/>
      <c r="E675" s="321"/>
      <c r="F675" s="321"/>
      <c r="G675" s="321"/>
      <c r="H675" s="321"/>
      <c r="I675" s="321"/>
      <c r="J675" s="321"/>
      <c r="K675" s="321"/>
      <c r="L675" s="1014"/>
      <c r="M675" s="321"/>
      <c r="N675" s="321"/>
      <c r="O675" s="321"/>
      <c r="P675" s="1015"/>
      <c r="Q675" s="322"/>
      <c r="R675" s="321"/>
      <c r="S675" s="321"/>
      <c r="T675" s="321"/>
      <c r="U675" s="321"/>
      <c r="V675" s="321"/>
      <c r="W675" s="321"/>
      <c r="X675" s="321"/>
      <c r="Y675" s="321"/>
      <c r="Z675" s="321"/>
      <c r="AA675" s="321"/>
      <c r="AB675" s="321"/>
      <c r="AC675" s="321"/>
      <c r="AD675" s="321"/>
      <c r="AE675" s="321"/>
      <c r="AF675" s="321"/>
      <c r="AG675" s="321"/>
      <c r="AH675" s="321"/>
      <c r="AI675" s="321"/>
      <c r="AJ675" s="321"/>
      <c r="AK675" s="321"/>
      <c r="AL675" s="321"/>
      <c r="AM675" s="321"/>
      <c r="AN675" s="321"/>
      <c r="AO675" s="321"/>
      <c r="AP675" s="321"/>
      <c r="AQ675" s="321"/>
    </row>
    <row r="676" spans="1:43" ht="15.75" customHeight="1">
      <c r="A676" s="321"/>
      <c r="B676" s="321"/>
      <c r="C676" s="321"/>
      <c r="D676" s="321"/>
      <c r="E676" s="321"/>
      <c r="F676" s="321"/>
      <c r="G676" s="321"/>
      <c r="H676" s="321"/>
      <c r="I676" s="321"/>
      <c r="J676" s="321"/>
      <c r="K676" s="321"/>
      <c r="L676" s="1014"/>
      <c r="M676" s="321"/>
      <c r="N676" s="321"/>
      <c r="O676" s="321"/>
      <c r="P676" s="1015"/>
      <c r="Q676" s="322"/>
      <c r="R676" s="321"/>
      <c r="S676" s="321"/>
      <c r="T676" s="321"/>
      <c r="U676" s="321"/>
      <c r="V676" s="321"/>
      <c r="W676" s="321"/>
      <c r="X676" s="321"/>
      <c r="Y676" s="321"/>
      <c r="Z676" s="321"/>
      <c r="AA676" s="321"/>
      <c r="AB676" s="321"/>
      <c r="AC676" s="321"/>
      <c r="AD676" s="321"/>
      <c r="AE676" s="321"/>
      <c r="AF676" s="321"/>
      <c r="AG676" s="321"/>
      <c r="AH676" s="321"/>
      <c r="AI676" s="321"/>
      <c r="AJ676" s="321"/>
      <c r="AK676" s="321"/>
      <c r="AL676" s="321"/>
      <c r="AM676" s="321"/>
      <c r="AN676" s="321"/>
      <c r="AO676" s="321"/>
      <c r="AP676" s="321"/>
      <c r="AQ676" s="321"/>
    </row>
    <row r="677" spans="1:43" ht="15.75" customHeight="1">
      <c r="A677" s="321"/>
      <c r="B677" s="321"/>
      <c r="C677" s="321"/>
      <c r="D677" s="321"/>
      <c r="E677" s="321"/>
      <c r="F677" s="321"/>
      <c r="G677" s="321"/>
      <c r="H677" s="321"/>
      <c r="I677" s="321"/>
      <c r="J677" s="321"/>
      <c r="K677" s="321"/>
      <c r="L677" s="1014"/>
      <c r="M677" s="321"/>
      <c r="N677" s="321"/>
      <c r="O677" s="321"/>
      <c r="P677" s="1015"/>
      <c r="Q677" s="322"/>
      <c r="R677" s="321"/>
      <c r="S677" s="321"/>
      <c r="T677" s="321"/>
      <c r="U677" s="321"/>
      <c r="V677" s="321"/>
      <c r="W677" s="321"/>
      <c r="X677" s="321"/>
      <c r="Y677" s="321"/>
      <c r="Z677" s="321"/>
      <c r="AA677" s="321"/>
      <c r="AB677" s="321"/>
      <c r="AC677" s="321"/>
      <c r="AD677" s="321"/>
      <c r="AE677" s="321"/>
      <c r="AF677" s="321"/>
      <c r="AG677" s="321"/>
      <c r="AH677" s="321"/>
      <c r="AI677" s="321"/>
      <c r="AJ677" s="321"/>
      <c r="AK677" s="321"/>
      <c r="AL677" s="321"/>
      <c r="AM677" s="321"/>
      <c r="AN677" s="321"/>
      <c r="AO677" s="321"/>
      <c r="AP677" s="321"/>
      <c r="AQ677" s="321"/>
    </row>
    <row r="678" spans="1:43" ht="15.75" customHeight="1">
      <c r="A678" s="321"/>
      <c r="B678" s="321"/>
      <c r="C678" s="321"/>
      <c r="D678" s="321"/>
      <c r="E678" s="321"/>
      <c r="F678" s="321"/>
      <c r="G678" s="321"/>
      <c r="H678" s="321"/>
      <c r="I678" s="321"/>
      <c r="J678" s="321"/>
      <c r="K678" s="321"/>
      <c r="L678" s="1014"/>
      <c r="M678" s="321"/>
      <c r="N678" s="321"/>
      <c r="O678" s="321"/>
      <c r="P678" s="1015"/>
      <c r="Q678" s="322"/>
      <c r="R678" s="321"/>
      <c r="S678" s="321"/>
      <c r="T678" s="321"/>
      <c r="U678" s="321"/>
      <c r="V678" s="321"/>
      <c r="W678" s="321"/>
      <c r="X678" s="321"/>
      <c r="Y678" s="321"/>
      <c r="Z678" s="321"/>
      <c r="AA678" s="321"/>
      <c r="AB678" s="321"/>
      <c r="AC678" s="321"/>
      <c r="AD678" s="321"/>
      <c r="AE678" s="321"/>
      <c r="AF678" s="321"/>
      <c r="AG678" s="321"/>
      <c r="AH678" s="321"/>
      <c r="AI678" s="321"/>
      <c r="AJ678" s="321"/>
      <c r="AK678" s="321"/>
      <c r="AL678" s="321"/>
      <c r="AM678" s="321"/>
      <c r="AN678" s="321"/>
      <c r="AO678" s="321"/>
      <c r="AP678" s="321"/>
      <c r="AQ678" s="321"/>
    </row>
    <row r="679" spans="1:43" ht="15.75" customHeight="1">
      <c r="A679" s="321"/>
      <c r="B679" s="321"/>
      <c r="C679" s="321"/>
      <c r="D679" s="321"/>
      <c r="E679" s="321"/>
      <c r="F679" s="321"/>
      <c r="G679" s="321"/>
      <c r="H679" s="321"/>
      <c r="I679" s="321"/>
      <c r="J679" s="321"/>
      <c r="K679" s="321"/>
      <c r="L679" s="1014"/>
      <c r="M679" s="321"/>
      <c r="N679" s="321"/>
      <c r="O679" s="321"/>
      <c r="P679" s="1015"/>
      <c r="Q679" s="322"/>
      <c r="R679" s="321"/>
      <c r="S679" s="321"/>
      <c r="T679" s="321"/>
      <c r="U679" s="321"/>
      <c r="V679" s="321"/>
      <c r="W679" s="321"/>
      <c r="X679" s="321"/>
      <c r="Y679" s="321"/>
      <c r="Z679" s="321"/>
      <c r="AA679" s="321"/>
      <c r="AB679" s="321"/>
      <c r="AC679" s="321"/>
      <c r="AD679" s="321"/>
      <c r="AE679" s="321"/>
      <c r="AF679" s="321"/>
      <c r="AG679" s="321"/>
      <c r="AH679" s="321"/>
      <c r="AI679" s="321"/>
      <c r="AJ679" s="321"/>
      <c r="AK679" s="321"/>
      <c r="AL679" s="321"/>
      <c r="AM679" s="321"/>
      <c r="AN679" s="321"/>
      <c r="AO679" s="321"/>
      <c r="AP679" s="321"/>
      <c r="AQ679" s="321"/>
    </row>
    <row r="680" spans="1:43" ht="15.75" customHeight="1">
      <c r="A680" s="321"/>
      <c r="B680" s="321"/>
      <c r="C680" s="321"/>
      <c r="D680" s="321"/>
      <c r="E680" s="321"/>
      <c r="F680" s="321"/>
      <c r="G680" s="321"/>
      <c r="H680" s="321"/>
      <c r="I680" s="321"/>
      <c r="J680" s="321"/>
      <c r="K680" s="321"/>
      <c r="L680" s="1014"/>
      <c r="M680" s="321"/>
      <c r="N680" s="321"/>
      <c r="O680" s="321"/>
      <c r="P680" s="1015"/>
      <c r="Q680" s="322"/>
      <c r="R680" s="321"/>
      <c r="S680" s="321"/>
      <c r="T680" s="321"/>
      <c r="U680" s="321"/>
      <c r="V680" s="321"/>
      <c r="W680" s="321"/>
      <c r="X680" s="321"/>
      <c r="Y680" s="321"/>
      <c r="Z680" s="321"/>
      <c r="AA680" s="321"/>
      <c r="AB680" s="321"/>
      <c r="AC680" s="321"/>
      <c r="AD680" s="321"/>
      <c r="AE680" s="321"/>
      <c r="AF680" s="321"/>
      <c r="AG680" s="321"/>
      <c r="AH680" s="321"/>
      <c r="AI680" s="321"/>
      <c r="AJ680" s="321"/>
      <c r="AK680" s="321"/>
      <c r="AL680" s="321"/>
      <c r="AM680" s="321"/>
      <c r="AN680" s="321"/>
      <c r="AO680" s="321"/>
      <c r="AP680" s="321"/>
      <c r="AQ680" s="321"/>
    </row>
    <row r="681" spans="1:43" ht="15.75" customHeight="1">
      <c r="A681" s="321"/>
      <c r="B681" s="321"/>
      <c r="C681" s="321"/>
      <c r="D681" s="321"/>
      <c r="E681" s="321"/>
      <c r="F681" s="321"/>
      <c r="G681" s="321"/>
      <c r="H681" s="321"/>
      <c r="I681" s="321"/>
      <c r="J681" s="321"/>
      <c r="K681" s="321"/>
      <c r="L681" s="1014"/>
      <c r="M681" s="321"/>
      <c r="N681" s="321"/>
      <c r="O681" s="321"/>
      <c r="P681" s="1015"/>
      <c r="Q681" s="322"/>
      <c r="R681" s="321"/>
      <c r="S681" s="321"/>
      <c r="T681" s="321"/>
      <c r="U681" s="321"/>
      <c r="V681" s="321"/>
      <c r="W681" s="321"/>
      <c r="X681" s="321"/>
      <c r="Y681" s="321"/>
      <c r="Z681" s="321"/>
      <c r="AA681" s="321"/>
      <c r="AB681" s="321"/>
      <c r="AC681" s="321"/>
      <c r="AD681" s="321"/>
      <c r="AE681" s="321"/>
      <c r="AF681" s="321"/>
      <c r="AG681" s="321"/>
      <c r="AH681" s="321"/>
      <c r="AI681" s="321"/>
      <c r="AJ681" s="321"/>
      <c r="AK681" s="321"/>
      <c r="AL681" s="321"/>
      <c r="AM681" s="321"/>
      <c r="AN681" s="321"/>
      <c r="AO681" s="321"/>
      <c r="AP681" s="321"/>
      <c r="AQ681" s="321"/>
    </row>
    <row r="682" spans="1:43" ht="15.75" customHeight="1">
      <c r="A682" s="321"/>
      <c r="B682" s="321"/>
      <c r="C682" s="321"/>
      <c r="D682" s="321"/>
      <c r="E682" s="321"/>
      <c r="F682" s="321"/>
      <c r="G682" s="321"/>
      <c r="H682" s="321"/>
      <c r="I682" s="321"/>
      <c r="J682" s="321"/>
      <c r="K682" s="321"/>
      <c r="L682" s="1014"/>
      <c r="M682" s="321"/>
      <c r="N682" s="321"/>
      <c r="O682" s="321"/>
      <c r="P682" s="1015"/>
      <c r="Q682" s="322"/>
      <c r="R682" s="321"/>
      <c r="S682" s="321"/>
      <c r="T682" s="321"/>
      <c r="U682" s="321"/>
      <c r="V682" s="321"/>
      <c r="W682" s="321"/>
      <c r="X682" s="321"/>
      <c r="Y682" s="321"/>
      <c r="Z682" s="321"/>
      <c r="AA682" s="321"/>
      <c r="AB682" s="321"/>
      <c r="AC682" s="321"/>
      <c r="AD682" s="321"/>
      <c r="AE682" s="321"/>
      <c r="AF682" s="321"/>
      <c r="AG682" s="321"/>
      <c r="AH682" s="321"/>
      <c r="AI682" s="321"/>
      <c r="AJ682" s="321"/>
      <c r="AK682" s="321"/>
      <c r="AL682" s="321"/>
      <c r="AM682" s="321"/>
      <c r="AN682" s="321"/>
      <c r="AO682" s="321"/>
      <c r="AP682" s="321"/>
      <c r="AQ682" s="321"/>
    </row>
    <row r="683" spans="1:43" ht="15.75" customHeight="1">
      <c r="A683" s="321"/>
      <c r="B683" s="321"/>
      <c r="C683" s="321"/>
      <c r="D683" s="321"/>
      <c r="E683" s="321"/>
      <c r="F683" s="321"/>
      <c r="G683" s="321"/>
      <c r="H683" s="321"/>
      <c r="I683" s="321"/>
      <c r="J683" s="321"/>
      <c r="K683" s="321"/>
      <c r="L683" s="1014"/>
      <c r="M683" s="321"/>
      <c r="N683" s="321"/>
      <c r="O683" s="321"/>
      <c r="P683" s="1015"/>
      <c r="Q683" s="322"/>
      <c r="R683" s="321"/>
      <c r="S683" s="321"/>
      <c r="T683" s="321"/>
      <c r="U683" s="321"/>
      <c r="V683" s="321"/>
      <c r="W683" s="321"/>
      <c r="X683" s="321"/>
      <c r="Y683" s="321"/>
      <c r="Z683" s="321"/>
      <c r="AA683" s="321"/>
      <c r="AB683" s="321"/>
      <c r="AC683" s="321"/>
      <c r="AD683" s="321"/>
      <c r="AE683" s="321"/>
      <c r="AF683" s="321"/>
      <c r="AG683" s="321"/>
      <c r="AH683" s="321"/>
      <c r="AI683" s="321"/>
      <c r="AJ683" s="321"/>
      <c r="AK683" s="321"/>
      <c r="AL683" s="321"/>
      <c r="AM683" s="321"/>
      <c r="AN683" s="321"/>
      <c r="AO683" s="321"/>
      <c r="AP683" s="321"/>
      <c r="AQ683" s="321"/>
    </row>
    <row r="684" spans="1:43" ht="15.75" customHeight="1">
      <c r="A684" s="321"/>
      <c r="B684" s="321"/>
      <c r="C684" s="321"/>
      <c r="D684" s="321"/>
      <c r="E684" s="321"/>
      <c r="F684" s="321"/>
      <c r="G684" s="321"/>
      <c r="H684" s="321"/>
      <c r="I684" s="321"/>
      <c r="J684" s="321"/>
      <c r="K684" s="321"/>
      <c r="L684" s="1014"/>
      <c r="M684" s="321"/>
      <c r="N684" s="321"/>
      <c r="O684" s="321"/>
      <c r="P684" s="1015"/>
      <c r="Q684" s="322"/>
      <c r="R684" s="321"/>
      <c r="S684" s="321"/>
      <c r="T684" s="321"/>
      <c r="U684" s="321"/>
      <c r="V684" s="321"/>
      <c r="W684" s="321"/>
      <c r="X684" s="321"/>
      <c r="Y684" s="321"/>
      <c r="Z684" s="321"/>
      <c r="AA684" s="321"/>
      <c r="AB684" s="321"/>
      <c r="AC684" s="321"/>
      <c r="AD684" s="321"/>
      <c r="AE684" s="321"/>
      <c r="AF684" s="321"/>
      <c r="AG684" s="321"/>
      <c r="AH684" s="321"/>
      <c r="AI684" s="321"/>
      <c r="AJ684" s="321"/>
      <c r="AK684" s="321"/>
      <c r="AL684" s="321"/>
      <c r="AM684" s="321"/>
      <c r="AN684" s="321"/>
      <c r="AO684" s="321"/>
      <c r="AP684" s="321"/>
      <c r="AQ684" s="321"/>
    </row>
    <row r="685" spans="1:43" ht="15.75" customHeight="1">
      <c r="A685" s="321"/>
      <c r="B685" s="321"/>
      <c r="C685" s="321"/>
      <c r="D685" s="321"/>
      <c r="E685" s="321"/>
      <c r="F685" s="321"/>
      <c r="G685" s="321"/>
      <c r="H685" s="321"/>
      <c r="I685" s="321"/>
      <c r="J685" s="321"/>
      <c r="K685" s="321"/>
      <c r="L685" s="1014"/>
      <c r="M685" s="321"/>
      <c r="N685" s="321"/>
      <c r="O685" s="321"/>
      <c r="P685" s="1015"/>
      <c r="Q685" s="322"/>
      <c r="R685" s="321"/>
      <c r="S685" s="321"/>
      <c r="T685" s="321"/>
      <c r="U685" s="321"/>
      <c r="V685" s="321"/>
      <c r="W685" s="321"/>
      <c r="X685" s="321"/>
      <c r="Y685" s="321"/>
      <c r="Z685" s="321"/>
      <c r="AA685" s="321"/>
      <c r="AB685" s="321"/>
      <c r="AC685" s="321"/>
      <c r="AD685" s="321"/>
      <c r="AE685" s="321"/>
      <c r="AF685" s="321"/>
      <c r="AG685" s="321"/>
      <c r="AH685" s="321"/>
      <c r="AI685" s="321"/>
      <c r="AJ685" s="321"/>
      <c r="AK685" s="321"/>
      <c r="AL685" s="321"/>
      <c r="AM685" s="321"/>
      <c r="AN685" s="321"/>
      <c r="AO685" s="321"/>
      <c r="AP685" s="321"/>
      <c r="AQ685" s="321"/>
    </row>
    <row r="686" spans="1:43" ht="15.75" customHeight="1">
      <c r="A686" s="321"/>
      <c r="B686" s="321"/>
      <c r="C686" s="321"/>
      <c r="D686" s="321"/>
      <c r="E686" s="321"/>
      <c r="F686" s="321"/>
      <c r="G686" s="321"/>
      <c r="H686" s="321"/>
      <c r="I686" s="321"/>
      <c r="J686" s="321"/>
      <c r="K686" s="321"/>
      <c r="L686" s="1014"/>
      <c r="M686" s="321"/>
      <c r="N686" s="321"/>
      <c r="O686" s="321"/>
      <c r="P686" s="1015"/>
      <c r="Q686" s="322"/>
      <c r="R686" s="321"/>
      <c r="S686" s="321"/>
      <c r="T686" s="321"/>
      <c r="U686" s="321"/>
      <c r="V686" s="321"/>
      <c r="W686" s="321"/>
      <c r="X686" s="321"/>
      <c r="Y686" s="321"/>
      <c r="Z686" s="321"/>
      <c r="AA686" s="321"/>
      <c r="AB686" s="321"/>
      <c r="AC686" s="321"/>
      <c r="AD686" s="321"/>
      <c r="AE686" s="321"/>
      <c r="AF686" s="321"/>
      <c r="AG686" s="321"/>
      <c r="AH686" s="321"/>
      <c r="AI686" s="321"/>
      <c r="AJ686" s="321"/>
      <c r="AK686" s="321"/>
      <c r="AL686" s="321"/>
      <c r="AM686" s="321"/>
      <c r="AN686" s="321"/>
      <c r="AO686" s="321"/>
      <c r="AP686" s="321"/>
      <c r="AQ686" s="321"/>
    </row>
    <row r="687" spans="1:43" ht="15.75" customHeight="1">
      <c r="A687" s="321"/>
      <c r="B687" s="321"/>
      <c r="C687" s="321"/>
      <c r="D687" s="321"/>
      <c r="E687" s="321"/>
      <c r="F687" s="321"/>
      <c r="G687" s="321"/>
      <c r="H687" s="321"/>
      <c r="I687" s="321"/>
      <c r="J687" s="321"/>
      <c r="K687" s="321"/>
      <c r="L687" s="1014"/>
      <c r="M687" s="321"/>
      <c r="N687" s="321"/>
      <c r="O687" s="321"/>
      <c r="P687" s="1015"/>
      <c r="Q687" s="322"/>
      <c r="R687" s="321"/>
      <c r="S687" s="321"/>
      <c r="T687" s="321"/>
      <c r="U687" s="321"/>
      <c r="V687" s="321"/>
      <c r="W687" s="321"/>
      <c r="X687" s="321"/>
      <c r="Y687" s="321"/>
      <c r="Z687" s="321"/>
      <c r="AA687" s="321"/>
      <c r="AB687" s="321"/>
      <c r="AC687" s="321"/>
      <c r="AD687" s="321"/>
      <c r="AE687" s="321"/>
      <c r="AF687" s="321"/>
      <c r="AG687" s="321"/>
      <c r="AH687" s="321"/>
      <c r="AI687" s="321"/>
      <c r="AJ687" s="321"/>
      <c r="AK687" s="321"/>
      <c r="AL687" s="321"/>
      <c r="AM687" s="321"/>
      <c r="AN687" s="321"/>
      <c r="AO687" s="321"/>
      <c r="AP687" s="321"/>
      <c r="AQ687" s="321"/>
    </row>
    <row r="688" spans="1:43" ht="15.75" customHeight="1">
      <c r="A688" s="321"/>
      <c r="B688" s="321"/>
      <c r="C688" s="321"/>
      <c r="D688" s="321"/>
      <c r="E688" s="321"/>
      <c r="F688" s="321"/>
      <c r="G688" s="321"/>
      <c r="H688" s="321"/>
      <c r="I688" s="321"/>
      <c r="J688" s="321"/>
      <c r="K688" s="321"/>
      <c r="L688" s="1014"/>
      <c r="M688" s="321"/>
      <c r="N688" s="321"/>
      <c r="O688" s="321"/>
      <c r="P688" s="1015"/>
      <c r="Q688" s="322"/>
      <c r="R688" s="321"/>
      <c r="S688" s="321"/>
      <c r="T688" s="321"/>
      <c r="U688" s="321"/>
      <c r="V688" s="321"/>
      <c r="W688" s="321"/>
      <c r="X688" s="321"/>
      <c r="Y688" s="321"/>
      <c r="Z688" s="321"/>
      <c r="AA688" s="321"/>
      <c r="AB688" s="321"/>
      <c r="AC688" s="321"/>
      <c r="AD688" s="321"/>
      <c r="AE688" s="321"/>
      <c r="AF688" s="321"/>
      <c r="AG688" s="321"/>
      <c r="AH688" s="321"/>
      <c r="AI688" s="321"/>
      <c r="AJ688" s="321"/>
      <c r="AK688" s="321"/>
      <c r="AL688" s="321"/>
      <c r="AM688" s="321"/>
      <c r="AN688" s="321"/>
      <c r="AO688" s="321"/>
      <c r="AP688" s="321"/>
      <c r="AQ688" s="321"/>
    </row>
    <row r="689" spans="1:43" ht="15.75" customHeight="1">
      <c r="A689" s="321"/>
      <c r="B689" s="321"/>
      <c r="C689" s="321"/>
      <c r="D689" s="321"/>
      <c r="E689" s="321"/>
      <c r="F689" s="321"/>
      <c r="G689" s="321"/>
      <c r="H689" s="321"/>
      <c r="I689" s="321"/>
      <c r="J689" s="321"/>
      <c r="K689" s="321"/>
      <c r="L689" s="1014"/>
      <c r="M689" s="321"/>
      <c r="N689" s="321"/>
      <c r="O689" s="321"/>
      <c r="P689" s="1015"/>
      <c r="Q689" s="322"/>
      <c r="R689" s="321"/>
      <c r="S689" s="321"/>
      <c r="T689" s="321"/>
      <c r="U689" s="321"/>
      <c r="V689" s="321"/>
      <c r="W689" s="321"/>
      <c r="X689" s="321"/>
      <c r="Y689" s="321"/>
      <c r="Z689" s="321"/>
      <c r="AA689" s="321"/>
      <c r="AB689" s="321"/>
      <c r="AC689" s="321"/>
      <c r="AD689" s="321"/>
      <c r="AE689" s="321"/>
      <c r="AF689" s="321"/>
      <c r="AG689" s="321"/>
      <c r="AH689" s="321"/>
      <c r="AI689" s="321"/>
      <c r="AJ689" s="321"/>
      <c r="AK689" s="321"/>
      <c r="AL689" s="321"/>
      <c r="AM689" s="321"/>
      <c r="AN689" s="321"/>
      <c r="AO689" s="321"/>
      <c r="AP689" s="321"/>
      <c r="AQ689" s="321"/>
    </row>
    <row r="690" spans="1:43" ht="15.75" customHeight="1">
      <c r="A690" s="321"/>
      <c r="B690" s="321"/>
      <c r="C690" s="321"/>
      <c r="D690" s="321"/>
      <c r="E690" s="321"/>
      <c r="F690" s="321"/>
      <c r="G690" s="321"/>
      <c r="H690" s="321"/>
      <c r="I690" s="321"/>
      <c r="J690" s="321"/>
      <c r="K690" s="321"/>
      <c r="L690" s="1014"/>
      <c r="M690" s="321"/>
      <c r="N690" s="321"/>
      <c r="O690" s="321"/>
      <c r="P690" s="1015"/>
      <c r="Q690" s="322"/>
      <c r="R690" s="321"/>
      <c r="S690" s="321"/>
      <c r="T690" s="321"/>
      <c r="U690" s="321"/>
      <c r="V690" s="321"/>
      <c r="W690" s="321"/>
      <c r="X690" s="321"/>
      <c r="Y690" s="321"/>
      <c r="Z690" s="321"/>
      <c r="AA690" s="321"/>
      <c r="AB690" s="321"/>
      <c r="AC690" s="321"/>
      <c r="AD690" s="321"/>
      <c r="AE690" s="321"/>
      <c r="AF690" s="321"/>
      <c r="AG690" s="321"/>
      <c r="AH690" s="321"/>
      <c r="AI690" s="321"/>
      <c r="AJ690" s="321"/>
      <c r="AK690" s="321"/>
      <c r="AL690" s="321"/>
      <c r="AM690" s="321"/>
      <c r="AN690" s="321"/>
      <c r="AO690" s="321"/>
      <c r="AP690" s="321"/>
      <c r="AQ690" s="321"/>
    </row>
    <row r="691" spans="1:43" ht="15.75" customHeight="1">
      <c r="A691" s="321"/>
      <c r="B691" s="321"/>
      <c r="C691" s="321"/>
      <c r="D691" s="321"/>
      <c r="E691" s="321"/>
      <c r="F691" s="321"/>
      <c r="G691" s="321"/>
      <c r="H691" s="321"/>
      <c r="I691" s="321"/>
      <c r="J691" s="321"/>
      <c r="K691" s="321"/>
      <c r="L691" s="1014"/>
      <c r="M691" s="321"/>
      <c r="N691" s="321"/>
      <c r="O691" s="321"/>
      <c r="P691" s="1015"/>
      <c r="Q691" s="322"/>
      <c r="R691" s="321"/>
      <c r="S691" s="321"/>
      <c r="T691" s="321"/>
      <c r="U691" s="321"/>
      <c r="V691" s="321"/>
      <c r="W691" s="321"/>
      <c r="X691" s="321"/>
      <c r="Y691" s="321"/>
      <c r="Z691" s="321"/>
      <c r="AA691" s="321"/>
      <c r="AB691" s="321"/>
      <c r="AC691" s="321"/>
      <c r="AD691" s="321"/>
      <c r="AE691" s="321"/>
      <c r="AF691" s="321"/>
      <c r="AG691" s="321"/>
      <c r="AH691" s="321"/>
      <c r="AI691" s="321"/>
      <c r="AJ691" s="321"/>
      <c r="AK691" s="321"/>
      <c r="AL691" s="321"/>
      <c r="AM691" s="321"/>
      <c r="AN691" s="321"/>
      <c r="AO691" s="321"/>
      <c r="AP691" s="321"/>
      <c r="AQ691" s="321"/>
    </row>
    <row r="692" spans="1:43" ht="15.75" customHeight="1">
      <c r="A692" s="321"/>
      <c r="B692" s="321"/>
      <c r="C692" s="321"/>
      <c r="D692" s="321"/>
      <c r="E692" s="321"/>
      <c r="F692" s="321"/>
      <c r="G692" s="321"/>
      <c r="H692" s="321"/>
      <c r="I692" s="321"/>
      <c r="J692" s="321"/>
      <c r="K692" s="321"/>
      <c r="L692" s="1014"/>
      <c r="M692" s="321"/>
      <c r="N692" s="321"/>
      <c r="O692" s="321"/>
      <c r="P692" s="1015"/>
      <c r="Q692" s="322"/>
      <c r="R692" s="321"/>
      <c r="S692" s="321"/>
      <c r="T692" s="321"/>
      <c r="U692" s="321"/>
      <c r="V692" s="321"/>
      <c r="W692" s="321"/>
      <c r="X692" s="321"/>
      <c r="Y692" s="321"/>
      <c r="Z692" s="321"/>
      <c r="AA692" s="321"/>
      <c r="AB692" s="321"/>
      <c r="AC692" s="321"/>
      <c r="AD692" s="321"/>
      <c r="AE692" s="321"/>
      <c r="AF692" s="321"/>
      <c r="AG692" s="321"/>
      <c r="AH692" s="321"/>
      <c r="AI692" s="321"/>
      <c r="AJ692" s="321"/>
      <c r="AK692" s="321"/>
      <c r="AL692" s="321"/>
      <c r="AM692" s="321"/>
      <c r="AN692" s="321"/>
      <c r="AO692" s="321"/>
      <c r="AP692" s="321"/>
      <c r="AQ692" s="321"/>
    </row>
    <row r="693" spans="1:43" ht="15.75" customHeight="1">
      <c r="A693" s="321"/>
      <c r="B693" s="321"/>
      <c r="C693" s="321"/>
      <c r="D693" s="321"/>
      <c r="E693" s="321"/>
      <c r="F693" s="321"/>
      <c r="G693" s="321"/>
      <c r="H693" s="321"/>
      <c r="I693" s="321"/>
      <c r="J693" s="321"/>
      <c r="K693" s="321"/>
      <c r="L693" s="1014"/>
      <c r="M693" s="321"/>
      <c r="N693" s="321"/>
      <c r="O693" s="321"/>
      <c r="P693" s="1015"/>
      <c r="Q693" s="322"/>
      <c r="R693" s="321"/>
      <c r="S693" s="321"/>
      <c r="T693" s="321"/>
      <c r="U693" s="321"/>
      <c r="V693" s="321"/>
      <c r="W693" s="321"/>
      <c r="X693" s="321"/>
      <c r="Y693" s="321"/>
      <c r="Z693" s="321"/>
      <c r="AA693" s="321"/>
      <c r="AB693" s="321"/>
      <c r="AC693" s="321"/>
      <c r="AD693" s="321"/>
      <c r="AE693" s="321"/>
      <c r="AF693" s="321"/>
      <c r="AG693" s="321"/>
      <c r="AH693" s="321"/>
      <c r="AI693" s="321"/>
      <c r="AJ693" s="321"/>
      <c r="AK693" s="321"/>
      <c r="AL693" s="321"/>
      <c r="AM693" s="321"/>
      <c r="AN693" s="321"/>
      <c r="AO693" s="321"/>
      <c r="AP693" s="321"/>
      <c r="AQ693" s="321"/>
    </row>
    <row r="694" spans="1:43" ht="15.75" customHeight="1">
      <c r="A694" s="321"/>
      <c r="B694" s="321"/>
      <c r="C694" s="321"/>
      <c r="D694" s="321"/>
      <c r="E694" s="321"/>
      <c r="F694" s="321"/>
      <c r="G694" s="321"/>
      <c r="H694" s="321"/>
      <c r="I694" s="321"/>
      <c r="J694" s="321"/>
      <c r="K694" s="321"/>
      <c r="L694" s="1014"/>
      <c r="M694" s="321"/>
      <c r="N694" s="321"/>
      <c r="O694" s="321"/>
      <c r="P694" s="1015"/>
      <c r="Q694" s="322"/>
      <c r="R694" s="321"/>
      <c r="S694" s="321"/>
      <c r="T694" s="321"/>
      <c r="U694" s="321"/>
      <c r="V694" s="321"/>
      <c r="W694" s="321"/>
      <c r="X694" s="321"/>
      <c r="Y694" s="321"/>
      <c r="Z694" s="321"/>
      <c r="AA694" s="321"/>
      <c r="AB694" s="321"/>
      <c r="AC694" s="321"/>
      <c r="AD694" s="321"/>
      <c r="AE694" s="321"/>
      <c r="AF694" s="321"/>
      <c r="AG694" s="321"/>
      <c r="AH694" s="321"/>
      <c r="AI694" s="321"/>
      <c r="AJ694" s="321"/>
      <c r="AK694" s="321"/>
      <c r="AL694" s="321"/>
      <c r="AM694" s="321"/>
      <c r="AN694" s="321"/>
      <c r="AO694" s="321"/>
      <c r="AP694" s="321"/>
      <c r="AQ694" s="321"/>
    </row>
    <row r="695" spans="1:43" ht="15.75" customHeight="1">
      <c r="A695" s="321"/>
      <c r="B695" s="321"/>
      <c r="C695" s="321"/>
      <c r="D695" s="321"/>
      <c r="E695" s="321"/>
      <c r="F695" s="321"/>
      <c r="G695" s="321"/>
      <c r="H695" s="321"/>
      <c r="I695" s="321"/>
      <c r="J695" s="321"/>
      <c r="K695" s="321"/>
      <c r="L695" s="1014"/>
      <c r="M695" s="321"/>
      <c r="N695" s="321"/>
      <c r="O695" s="321"/>
      <c r="P695" s="1015"/>
      <c r="Q695" s="322"/>
      <c r="R695" s="321"/>
      <c r="S695" s="321"/>
      <c r="T695" s="321"/>
      <c r="U695" s="321"/>
      <c r="V695" s="321"/>
      <c r="W695" s="321"/>
      <c r="X695" s="321"/>
      <c r="Y695" s="321"/>
      <c r="Z695" s="321"/>
      <c r="AA695" s="321"/>
      <c r="AB695" s="321"/>
      <c r="AC695" s="321"/>
      <c r="AD695" s="321"/>
      <c r="AE695" s="321"/>
      <c r="AF695" s="321"/>
      <c r="AG695" s="321"/>
      <c r="AH695" s="321"/>
      <c r="AI695" s="321"/>
      <c r="AJ695" s="321"/>
      <c r="AK695" s="321"/>
      <c r="AL695" s="321"/>
      <c r="AM695" s="321"/>
      <c r="AN695" s="321"/>
      <c r="AO695" s="321"/>
      <c r="AP695" s="321"/>
      <c r="AQ695" s="321"/>
    </row>
    <row r="696" spans="1:43" ht="15.75" customHeight="1">
      <c r="A696" s="321"/>
      <c r="B696" s="321"/>
      <c r="C696" s="321"/>
      <c r="D696" s="321"/>
      <c r="E696" s="321"/>
      <c r="F696" s="321"/>
      <c r="G696" s="321"/>
      <c r="H696" s="321"/>
      <c r="I696" s="321"/>
      <c r="J696" s="321"/>
      <c r="K696" s="321"/>
      <c r="L696" s="1014"/>
      <c r="M696" s="321"/>
      <c r="N696" s="321"/>
      <c r="O696" s="321"/>
      <c r="P696" s="1015"/>
      <c r="Q696" s="322"/>
      <c r="R696" s="321"/>
      <c r="S696" s="321"/>
      <c r="T696" s="321"/>
      <c r="U696" s="321"/>
      <c r="V696" s="321"/>
      <c r="W696" s="321"/>
      <c r="X696" s="321"/>
      <c r="Y696" s="321"/>
      <c r="Z696" s="321"/>
      <c r="AA696" s="321"/>
      <c r="AB696" s="321"/>
      <c r="AC696" s="321"/>
      <c r="AD696" s="321"/>
      <c r="AE696" s="321"/>
      <c r="AF696" s="321"/>
      <c r="AG696" s="321"/>
      <c r="AH696" s="321"/>
      <c r="AI696" s="321"/>
      <c r="AJ696" s="321"/>
      <c r="AK696" s="321"/>
      <c r="AL696" s="321"/>
      <c r="AM696" s="321"/>
      <c r="AN696" s="321"/>
      <c r="AO696" s="321"/>
      <c r="AP696" s="321"/>
      <c r="AQ696" s="321"/>
    </row>
    <row r="697" spans="1:43" ht="15.75" customHeight="1">
      <c r="A697" s="321"/>
      <c r="B697" s="321"/>
      <c r="C697" s="321"/>
      <c r="D697" s="321"/>
      <c r="E697" s="321"/>
      <c r="F697" s="321"/>
      <c r="G697" s="321"/>
      <c r="H697" s="321"/>
      <c r="I697" s="321"/>
      <c r="J697" s="321"/>
      <c r="K697" s="321"/>
      <c r="L697" s="1014"/>
      <c r="M697" s="321"/>
      <c r="N697" s="321"/>
      <c r="O697" s="321"/>
      <c r="P697" s="1015"/>
      <c r="Q697" s="322"/>
      <c r="R697" s="321"/>
      <c r="S697" s="321"/>
      <c r="T697" s="321"/>
      <c r="U697" s="321"/>
      <c r="V697" s="321"/>
      <c r="W697" s="321"/>
      <c r="X697" s="321"/>
      <c r="Y697" s="321"/>
      <c r="Z697" s="321"/>
      <c r="AA697" s="321"/>
      <c r="AB697" s="321"/>
      <c r="AC697" s="321"/>
      <c r="AD697" s="321"/>
      <c r="AE697" s="321"/>
      <c r="AF697" s="321"/>
      <c r="AG697" s="321"/>
      <c r="AH697" s="321"/>
      <c r="AI697" s="321"/>
      <c r="AJ697" s="321"/>
      <c r="AK697" s="321"/>
      <c r="AL697" s="321"/>
      <c r="AM697" s="321"/>
      <c r="AN697" s="321"/>
      <c r="AO697" s="321"/>
      <c r="AP697" s="321"/>
      <c r="AQ697" s="321"/>
    </row>
    <row r="698" spans="1:43" ht="15.75" customHeight="1">
      <c r="A698" s="321"/>
      <c r="B698" s="321"/>
      <c r="C698" s="321"/>
      <c r="D698" s="321"/>
      <c r="E698" s="321"/>
      <c r="F698" s="321"/>
      <c r="G698" s="321"/>
      <c r="H698" s="321"/>
      <c r="I698" s="321"/>
      <c r="J698" s="321"/>
      <c r="K698" s="321"/>
      <c r="L698" s="1014"/>
      <c r="M698" s="321"/>
      <c r="N698" s="321"/>
      <c r="O698" s="321"/>
      <c r="P698" s="1015"/>
      <c r="Q698" s="322"/>
      <c r="R698" s="321"/>
      <c r="S698" s="321"/>
      <c r="T698" s="321"/>
      <c r="U698" s="321"/>
      <c r="V698" s="321"/>
      <c r="W698" s="321"/>
      <c r="X698" s="321"/>
      <c r="Y698" s="321"/>
      <c r="Z698" s="321"/>
      <c r="AA698" s="321"/>
      <c r="AB698" s="321"/>
      <c r="AC698" s="321"/>
      <c r="AD698" s="321"/>
      <c r="AE698" s="321"/>
      <c r="AF698" s="321"/>
      <c r="AG698" s="321"/>
      <c r="AH698" s="321"/>
      <c r="AI698" s="321"/>
      <c r="AJ698" s="321"/>
      <c r="AK698" s="321"/>
      <c r="AL698" s="321"/>
      <c r="AM698" s="321"/>
      <c r="AN698" s="321"/>
      <c r="AO698" s="321"/>
      <c r="AP698" s="321"/>
      <c r="AQ698" s="321"/>
    </row>
    <row r="699" spans="1:43" ht="15.75" customHeight="1">
      <c r="A699" s="321"/>
      <c r="B699" s="321"/>
      <c r="C699" s="321"/>
      <c r="D699" s="321"/>
      <c r="E699" s="321"/>
      <c r="F699" s="321"/>
      <c r="G699" s="321"/>
      <c r="H699" s="321"/>
      <c r="I699" s="321"/>
      <c r="J699" s="321"/>
      <c r="K699" s="321"/>
      <c r="L699" s="1014"/>
      <c r="M699" s="321"/>
      <c r="N699" s="321"/>
      <c r="O699" s="321"/>
      <c r="P699" s="1015"/>
      <c r="Q699" s="322"/>
      <c r="R699" s="321"/>
      <c r="S699" s="321"/>
      <c r="T699" s="321"/>
      <c r="U699" s="321"/>
      <c r="V699" s="321"/>
      <c r="W699" s="321"/>
      <c r="X699" s="321"/>
      <c r="Y699" s="321"/>
      <c r="Z699" s="321"/>
      <c r="AA699" s="321"/>
      <c r="AB699" s="321"/>
      <c r="AC699" s="321"/>
      <c r="AD699" s="321"/>
      <c r="AE699" s="321"/>
      <c r="AF699" s="321"/>
      <c r="AG699" s="321"/>
      <c r="AH699" s="321"/>
      <c r="AI699" s="321"/>
      <c r="AJ699" s="321"/>
      <c r="AK699" s="321"/>
      <c r="AL699" s="321"/>
      <c r="AM699" s="321"/>
      <c r="AN699" s="321"/>
      <c r="AO699" s="321"/>
      <c r="AP699" s="321"/>
      <c r="AQ699" s="321"/>
    </row>
    <row r="700" spans="1:43" ht="15.75" customHeight="1">
      <c r="A700" s="321"/>
      <c r="B700" s="321"/>
      <c r="C700" s="321"/>
      <c r="D700" s="321"/>
      <c r="E700" s="321"/>
      <c r="F700" s="321"/>
      <c r="G700" s="321"/>
      <c r="H700" s="321"/>
      <c r="I700" s="321"/>
      <c r="J700" s="321"/>
      <c r="K700" s="321"/>
      <c r="L700" s="1014"/>
      <c r="M700" s="321"/>
      <c r="N700" s="321"/>
      <c r="O700" s="321"/>
      <c r="P700" s="1015"/>
      <c r="Q700" s="322"/>
      <c r="R700" s="321"/>
      <c r="S700" s="321"/>
      <c r="T700" s="321"/>
      <c r="U700" s="321"/>
      <c r="V700" s="321"/>
      <c r="W700" s="321"/>
      <c r="X700" s="321"/>
      <c r="Y700" s="321"/>
      <c r="Z700" s="321"/>
      <c r="AA700" s="321"/>
      <c r="AB700" s="321"/>
      <c r="AC700" s="321"/>
      <c r="AD700" s="321"/>
      <c r="AE700" s="321"/>
      <c r="AF700" s="321"/>
      <c r="AG700" s="321"/>
      <c r="AH700" s="321"/>
      <c r="AI700" s="321"/>
      <c r="AJ700" s="321"/>
      <c r="AK700" s="321"/>
      <c r="AL700" s="321"/>
      <c r="AM700" s="321"/>
      <c r="AN700" s="321"/>
      <c r="AO700" s="321"/>
      <c r="AP700" s="321"/>
      <c r="AQ700" s="321"/>
    </row>
    <row r="701" spans="1:43" ht="15.75" customHeight="1">
      <c r="A701" s="321"/>
      <c r="B701" s="321"/>
      <c r="C701" s="321"/>
      <c r="D701" s="321"/>
      <c r="E701" s="321"/>
      <c r="F701" s="321"/>
      <c r="G701" s="321"/>
      <c r="H701" s="321"/>
      <c r="I701" s="321"/>
      <c r="J701" s="321"/>
      <c r="K701" s="321"/>
      <c r="L701" s="1014"/>
      <c r="M701" s="321"/>
      <c r="N701" s="321"/>
      <c r="O701" s="321"/>
      <c r="P701" s="1015"/>
      <c r="Q701" s="322"/>
      <c r="R701" s="321"/>
      <c r="S701" s="321"/>
      <c r="T701" s="321"/>
      <c r="U701" s="321"/>
      <c r="V701" s="321"/>
      <c r="W701" s="321"/>
      <c r="X701" s="321"/>
      <c r="Y701" s="321"/>
      <c r="Z701" s="321"/>
      <c r="AA701" s="321"/>
      <c r="AB701" s="321"/>
      <c r="AC701" s="321"/>
      <c r="AD701" s="321"/>
      <c r="AE701" s="321"/>
      <c r="AF701" s="321"/>
      <c r="AG701" s="321"/>
      <c r="AH701" s="321"/>
      <c r="AI701" s="321"/>
      <c r="AJ701" s="321"/>
      <c r="AK701" s="321"/>
      <c r="AL701" s="321"/>
      <c r="AM701" s="321"/>
      <c r="AN701" s="321"/>
      <c r="AO701" s="321"/>
      <c r="AP701" s="321"/>
      <c r="AQ701" s="321"/>
    </row>
    <row r="702" spans="1:43" ht="15.75" customHeight="1">
      <c r="A702" s="321"/>
      <c r="B702" s="321"/>
      <c r="C702" s="321"/>
      <c r="D702" s="321"/>
      <c r="E702" s="321"/>
      <c r="F702" s="321"/>
      <c r="G702" s="321"/>
      <c r="H702" s="321"/>
      <c r="I702" s="321"/>
      <c r="J702" s="321"/>
      <c r="K702" s="321"/>
      <c r="L702" s="1014"/>
      <c r="M702" s="321"/>
      <c r="N702" s="321"/>
      <c r="O702" s="321"/>
      <c r="P702" s="1015"/>
      <c r="Q702" s="322"/>
      <c r="R702" s="321"/>
      <c r="S702" s="321"/>
      <c r="T702" s="321"/>
      <c r="U702" s="321"/>
      <c r="V702" s="321"/>
      <c r="W702" s="321"/>
      <c r="X702" s="321"/>
      <c r="Y702" s="321"/>
      <c r="Z702" s="321"/>
      <c r="AA702" s="321"/>
      <c r="AB702" s="321"/>
      <c r="AC702" s="321"/>
      <c r="AD702" s="321"/>
      <c r="AE702" s="321"/>
      <c r="AF702" s="321"/>
      <c r="AG702" s="321"/>
      <c r="AH702" s="321"/>
      <c r="AI702" s="321"/>
      <c r="AJ702" s="321"/>
      <c r="AK702" s="321"/>
      <c r="AL702" s="321"/>
      <c r="AM702" s="321"/>
      <c r="AN702" s="321"/>
      <c r="AO702" s="321"/>
      <c r="AP702" s="321"/>
      <c r="AQ702" s="321"/>
    </row>
    <row r="703" spans="1:43" ht="15.75" customHeight="1">
      <c r="A703" s="321"/>
      <c r="B703" s="321"/>
      <c r="C703" s="321"/>
      <c r="D703" s="321"/>
      <c r="E703" s="321"/>
      <c r="F703" s="321"/>
      <c r="G703" s="321"/>
      <c r="H703" s="321"/>
      <c r="I703" s="321"/>
      <c r="J703" s="321"/>
      <c r="K703" s="321"/>
      <c r="L703" s="1014"/>
      <c r="M703" s="321"/>
      <c r="N703" s="321"/>
      <c r="O703" s="321"/>
      <c r="P703" s="1015"/>
      <c r="Q703" s="322"/>
      <c r="R703" s="321"/>
      <c r="S703" s="321"/>
      <c r="T703" s="321"/>
      <c r="U703" s="321"/>
      <c r="V703" s="321"/>
      <c r="W703" s="321"/>
      <c r="X703" s="321"/>
      <c r="Y703" s="321"/>
      <c r="Z703" s="321"/>
      <c r="AA703" s="321"/>
      <c r="AB703" s="321"/>
      <c r="AC703" s="321"/>
      <c r="AD703" s="321"/>
      <c r="AE703" s="321"/>
      <c r="AF703" s="321"/>
      <c r="AG703" s="321"/>
      <c r="AH703" s="321"/>
      <c r="AI703" s="321"/>
      <c r="AJ703" s="321"/>
      <c r="AK703" s="321"/>
      <c r="AL703" s="321"/>
      <c r="AM703" s="321"/>
      <c r="AN703" s="321"/>
      <c r="AO703" s="321"/>
      <c r="AP703" s="321"/>
      <c r="AQ703" s="321"/>
    </row>
    <row r="704" spans="1:43" ht="15.75" customHeight="1">
      <c r="A704" s="321"/>
      <c r="B704" s="321"/>
      <c r="C704" s="321"/>
      <c r="D704" s="321"/>
      <c r="E704" s="321"/>
      <c r="F704" s="321"/>
      <c r="G704" s="321"/>
      <c r="H704" s="321"/>
      <c r="I704" s="321"/>
      <c r="J704" s="321"/>
      <c r="K704" s="321"/>
      <c r="L704" s="1014"/>
      <c r="M704" s="321"/>
      <c r="N704" s="321"/>
      <c r="O704" s="321"/>
      <c r="P704" s="1015"/>
      <c r="Q704" s="322"/>
      <c r="R704" s="321"/>
      <c r="S704" s="321"/>
      <c r="T704" s="321"/>
      <c r="U704" s="321"/>
      <c r="V704" s="321"/>
      <c r="W704" s="321"/>
      <c r="X704" s="321"/>
      <c r="Y704" s="321"/>
      <c r="Z704" s="321"/>
      <c r="AA704" s="321"/>
      <c r="AB704" s="321"/>
      <c r="AC704" s="321"/>
      <c r="AD704" s="321"/>
      <c r="AE704" s="321"/>
      <c r="AF704" s="321"/>
      <c r="AG704" s="321"/>
      <c r="AH704" s="321"/>
      <c r="AI704" s="321"/>
      <c r="AJ704" s="321"/>
      <c r="AK704" s="321"/>
      <c r="AL704" s="321"/>
      <c r="AM704" s="321"/>
      <c r="AN704" s="321"/>
      <c r="AO704" s="321"/>
      <c r="AP704" s="321"/>
      <c r="AQ704" s="321"/>
    </row>
    <row r="705" spans="1:43" ht="15.75" customHeight="1">
      <c r="A705" s="321"/>
      <c r="B705" s="321"/>
      <c r="C705" s="321"/>
      <c r="D705" s="321"/>
      <c r="E705" s="321"/>
      <c r="F705" s="321"/>
      <c r="G705" s="321"/>
      <c r="H705" s="321"/>
      <c r="I705" s="321"/>
      <c r="J705" s="321"/>
      <c r="K705" s="321"/>
      <c r="L705" s="1014"/>
      <c r="M705" s="321"/>
      <c r="N705" s="321"/>
      <c r="O705" s="321"/>
      <c r="P705" s="1015"/>
      <c r="Q705" s="322"/>
      <c r="R705" s="321"/>
      <c r="S705" s="321"/>
      <c r="T705" s="321"/>
      <c r="U705" s="321"/>
      <c r="V705" s="321"/>
      <c r="W705" s="321"/>
      <c r="X705" s="321"/>
      <c r="Y705" s="321"/>
      <c r="Z705" s="321"/>
      <c r="AA705" s="321"/>
      <c r="AB705" s="321"/>
      <c r="AC705" s="321"/>
      <c r="AD705" s="321"/>
      <c r="AE705" s="321"/>
      <c r="AF705" s="321"/>
      <c r="AG705" s="321"/>
      <c r="AH705" s="321"/>
      <c r="AI705" s="321"/>
      <c r="AJ705" s="321"/>
      <c r="AK705" s="321"/>
      <c r="AL705" s="321"/>
      <c r="AM705" s="321"/>
      <c r="AN705" s="321"/>
      <c r="AO705" s="321"/>
      <c r="AP705" s="321"/>
      <c r="AQ705" s="321"/>
    </row>
    <row r="706" spans="1:43" ht="15.75" customHeight="1">
      <c r="A706" s="321"/>
      <c r="B706" s="321"/>
      <c r="C706" s="321"/>
      <c r="D706" s="321"/>
      <c r="E706" s="321"/>
      <c r="F706" s="321"/>
      <c r="G706" s="321"/>
      <c r="H706" s="321"/>
      <c r="I706" s="321"/>
      <c r="J706" s="321"/>
      <c r="K706" s="321"/>
      <c r="L706" s="1014"/>
      <c r="M706" s="321"/>
      <c r="N706" s="321"/>
      <c r="O706" s="321"/>
      <c r="P706" s="1015"/>
      <c r="Q706" s="322"/>
      <c r="R706" s="321"/>
      <c r="S706" s="321"/>
      <c r="T706" s="321"/>
      <c r="U706" s="321"/>
      <c r="V706" s="321"/>
      <c r="W706" s="321"/>
      <c r="X706" s="321"/>
      <c r="Y706" s="321"/>
      <c r="Z706" s="321"/>
      <c r="AA706" s="321"/>
      <c r="AB706" s="321"/>
      <c r="AC706" s="321"/>
      <c r="AD706" s="321"/>
      <c r="AE706" s="321"/>
      <c r="AF706" s="321"/>
      <c r="AG706" s="321"/>
      <c r="AH706" s="321"/>
      <c r="AI706" s="321"/>
      <c r="AJ706" s="321"/>
      <c r="AK706" s="321"/>
      <c r="AL706" s="321"/>
      <c r="AM706" s="321"/>
      <c r="AN706" s="321"/>
      <c r="AO706" s="321"/>
      <c r="AP706" s="321"/>
      <c r="AQ706" s="321"/>
    </row>
    <row r="707" spans="1:43" ht="15.75" customHeight="1">
      <c r="A707" s="321"/>
      <c r="B707" s="321"/>
      <c r="C707" s="321"/>
      <c r="D707" s="321"/>
      <c r="E707" s="321"/>
      <c r="F707" s="321"/>
      <c r="G707" s="321"/>
      <c r="H707" s="321"/>
      <c r="I707" s="321"/>
      <c r="J707" s="321"/>
      <c r="K707" s="321"/>
      <c r="L707" s="1014"/>
      <c r="M707" s="321"/>
      <c r="N707" s="321"/>
      <c r="O707" s="321"/>
      <c r="P707" s="1015"/>
      <c r="Q707" s="322"/>
      <c r="R707" s="321"/>
      <c r="S707" s="321"/>
      <c r="T707" s="321"/>
      <c r="U707" s="321"/>
      <c r="V707" s="321"/>
      <c r="W707" s="321"/>
      <c r="X707" s="321"/>
      <c r="Y707" s="321"/>
      <c r="Z707" s="321"/>
      <c r="AA707" s="321"/>
      <c r="AB707" s="321"/>
      <c r="AC707" s="321"/>
      <c r="AD707" s="321"/>
      <c r="AE707" s="321"/>
      <c r="AF707" s="321"/>
      <c r="AG707" s="321"/>
      <c r="AH707" s="321"/>
      <c r="AI707" s="321"/>
      <c r="AJ707" s="321"/>
      <c r="AK707" s="321"/>
      <c r="AL707" s="321"/>
      <c r="AM707" s="321"/>
      <c r="AN707" s="321"/>
      <c r="AO707" s="321"/>
      <c r="AP707" s="321"/>
      <c r="AQ707" s="321"/>
    </row>
    <row r="708" spans="1:43" ht="15.75" customHeight="1">
      <c r="A708" s="321"/>
      <c r="B708" s="321"/>
      <c r="C708" s="321"/>
      <c r="D708" s="321"/>
      <c r="E708" s="321"/>
      <c r="F708" s="321"/>
      <c r="G708" s="321"/>
      <c r="H708" s="321"/>
      <c r="I708" s="321"/>
      <c r="J708" s="321"/>
      <c r="K708" s="321"/>
      <c r="L708" s="1014"/>
      <c r="M708" s="321"/>
      <c r="N708" s="321"/>
      <c r="O708" s="321"/>
      <c r="P708" s="1015"/>
      <c r="Q708" s="322"/>
      <c r="R708" s="321"/>
      <c r="S708" s="321"/>
      <c r="T708" s="321"/>
      <c r="U708" s="321"/>
      <c r="V708" s="321"/>
      <c r="W708" s="321"/>
      <c r="X708" s="321"/>
      <c r="Y708" s="321"/>
      <c r="Z708" s="321"/>
      <c r="AA708" s="321"/>
      <c r="AB708" s="321"/>
      <c r="AC708" s="321"/>
      <c r="AD708" s="321"/>
      <c r="AE708" s="321"/>
      <c r="AF708" s="321"/>
      <c r="AG708" s="321"/>
      <c r="AH708" s="321"/>
      <c r="AI708" s="321"/>
      <c r="AJ708" s="321"/>
      <c r="AK708" s="321"/>
      <c r="AL708" s="321"/>
      <c r="AM708" s="321"/>
      <c r="AN708" s="321"/>
      <c r="AO708" s="321"/>
      <c r="AP708" s="321"/>
      <c r="AQ708" s="321"/>
    </row>
    <row r="709" spans="1:43" ht="15.75" customHeight="1">
      <c r="A709" s="321"/>
      <c r="B709" s="321"/>
      <c r="C709" s="321"/>
      <c r="D709" s="321"/>
      <c r="E709" s="321"/>
      <c r="F709" s="321"/>
      <c r="G709" s="321"/>
      <c r="H709" s="321"/>
      <c r="I709" s="321"/>
      <c r="J709" s="321"/>
      <c r="K709" s="321"/>
      <c r="L709" s="1014"/>
      <c r="M709" s="321"/>
      <c r="N709" s="321"/>
      <c r="O709" s="321"/>
      <c r="P709" s="1015"/>
      <c r="Q709" s="322"/>
      <c r="R709" s="321"/>
      <c r="S709" s="321"/>
      <c r="T709" s="321"/>
      <c r="U709" s="321"/>
      <c r="V709" s="321"/>
      <c r="W709" s="321"/>
      <c r="X709" s="321"/>
      <c r="Y709" s="321"/>
      <c r="Z709" s="321"/>
      <c r="AA709" s="321"/>
      <c r="AB709" s="321"/>
      <c r="AC709" s="321"/>
      <c r="AD709" s="321"/>
      <c r="AE709" s="321"/>
      <c r="AF709" s="321"/>
      <c r="AG709" s="321"/>
      <c r="AH709" s="321"/>
      <c r="AI709" s="321"/>
      <c r="AJ709" s="321"/>
      <c r="AK709" s="321"/>
      <c r="AL709" s="321"/>
      <c r="AM709" s="321"/>
      <c r="AN709" s="321"/>
      <c r="AO709" s="321"/>
      <c r="AP709" s="321"/>
      <c r="AQ709" s="321"/>
    </row>
    <row r="710" spans="1:43" ht="15.75" customHeight="1">
      <c r="A710" s="321"/>
      <c r="B710" s="321"/>
      <c r="C710" s="321"/>
      <c r="D710" s="321"/>
      <c r="E710" s="321"/>
      <c r="F710" s="321"/>
      <c r="G710" s="321"/>
      <c r="H710" s="321"/>
      <c r="I710" s="321"/>
      <c r="J710" s="321"/>
      <c r="K710" s="321"/>
      <c r="L710" s="1014"/>
      <c r="M710" s="321"/>
      <c r="N710" s="321"/>
      <c r="O710" s="321"/>
      <c r="P710" s="1015"/>
      <c r="Q710" s="322"/>
      <c r="R710" s="321"/>
      <c r="S710" s="321"/>
      <c r="T710" s="321"/>
      <c r="U710" s="321"/>
      <c r="V710" s="321"/>
      <c r="W710" s="321"/>
      <c r="X710" s="321"/>
      <c r="Y710" s="321"/>
      <c r="Z710" s="321"/>
      <c r="AA710" s="321"/>
      <c r="AB710" s="321"/>
      <c r="AC710" s="321"/>
      <c r="AD710" s="321"/>
      <c r="AE710" s="321"/>
      <c r="AF710" s="321"/>
      <c r="AG710" s="321"/>
      <c r="AH710" s="321"/>
      <c r="AI710" s="321"/>
      <c r="AJ710" s="321"/>
      <c r="AK710" s="321"/>
      <c r="AL710" s="321"/>
      <c r="AM710" s="321"/>
      <c r="AN710" s="321"/>
      <c r="AO710" s="321"/>
      <c r="AP710" s="321"/>
      <c r="AQ710" s="321"/>
    </row>
    <row r="711" spans="1:43" ht="15.75" customHeight="1">
      <c r="A711" s="321"/>
      <c r="B711" s="321"/>
      <c r="C711" s="321"/>
      <c r="D711" s="321"/>
      <c r="E711" s="321"/>
      <c r="F711" s="321"/>
      <c r="G711" s="321"/>
      <c r="H711" s="321"/>
      <c r="I711" s="321"/>
      <c r="J711" s="321"/>
      <c r="K711" s="321"/>
      <c r="L711" s="1014"/>
      <c r="M711" s="321"/>
      <c r="N711" s="321"/>
      <c r="O711" s="321"/>
      <c r="P711" s="1015"/>
      <c r="Q711" s="322"/>
      <c r="R711" s="321"/>
      <c r="S711" s="321"/>
      <c r="T711" s="321"/>
      <c r="U711" s="321"/>
      <c r="V711" s="321"/>
      <c r="W711" s="321"/>
      <c r="X711" s="321"/>
      <c r="Y711" s="321"/>
      <c r="Z711" s="321"/>
      <c r="AA711" s="321"/>
      <c r="AB711" s="321"/>
      <c r="AC711" s="321"/>
      <c r="AD711" s="321"/>
      <c r="AE711" s="321"/>
      <c r="AF711" s="321"/>
      <c r="AG711" s="321"/>
      <c r="AH711" s="321"/>
      <c r="AI711" s="321"/>
      <c r="AJ711" s="321"/>
      <c r="AK711" s="321"/>
      <c r="AL711" s="321"/>
      <c r="AM711" s="321"/>
      <c r="AN711" s="321"/>
      <c r="AO711" s="321"/>
      <c r="AP711" s="321"/>
      <c r="AQ711" s="321"/>
    </row>
    <row r="712" spans="1:43" ht="15.75" customHeight="1">
      <c r="A712" s="321"/>
      <c r="B712" s="321"/>
      <c r="C712" s="321"/>
      <c r="D712" s="321"/>
      <c r="E712" s="321"/>
      <c r="F712" s="321"/>
      <c r="G712" s="321"/>
      <c r="H712" s="321"/>
      <c r="I712" s="321"/>
      <c r="J712" s="321"/>
      <c r="K712" s="321"/>
      <c r="L712" s="1014"/>
      <c r="M712" s="321"/>
      <c r="N712" s="321"/>
      <c r="O712" s="321"/>
      <c r="P712" s="1015"/>
      <c r="Q712" s="322"/>
      <c r="R712" s="321"/>
      <c r="S712" s="321"/>
      <c r="T712" s="321"/>
      <c r="U712" s="321"/>
      <c r="V712" s="321"/>
      <c r="W712" s="321"/>
      <c r="X712" s="321"/>
      <c r="Y712" s="321"/>
      <c r="Z712" s="321"/>
      <c r="AA712" s="321"/>
      <c r="AB712" s="321"/>
      <c r="AC712" s="321"/>
      <c r="AD712" s="321"/>
      <c r="AE712" s="321"/>
      <c r="AF712" s="321"/>
      <c r="AG712" s="321"/>
      <c r="AH712" s="321"/>
      <c r="AI712" s="321"/>
      <c r="AJ712" s="321"/>
      <c r="AK712" s="321"/>
      <c r="AL712" s="321"/>
      <c r="AM712" s="321"/>
      <c r="AN712" s="321"/>
      <c r="AO712" s="321"/>
      <c r="AP712" s="321"/>
      <c r="AQ712" s="321"/>
    </row>
    <row r="713" spans="1:43" ht="15.75" customHeight="1">
      <c r="A713" s="321"/>
      <c r="B713" s="321"/>
      <c r="C713" s="321"/>
      <c r="D713" s="321"/>
      <c r="E713" s="321"/>
      <c r="F713" s="321"/>
      <c r="G713" s="321"/>
      <c r="H713" s="321"/>
      <c r="I713" s="321"/>
      <c r="J713" s="321"/>
      <c r="K713" s="321"/>
      <c r="L713" s="1014"/>
      <c r="M713" s="321"/>
      <c r="N713" s="321"/>
      <c r="O713" s="321"/>
      <c r="P713" s="1015"/>
      <c r="Q713" s="322"/>
      <c r="R713" s="321"/>
      <c r="S713" s="321"/>
      <c r="T713" s="321"/>
      <c r="U713" s="321"/>
      <c r="V713" s="321"/>
      <c r="W713" s="321"/>
      <c r="X713" s="321"/>
      <c r="Y713" s="321"/>
      <c r="Z713" s="321"/>
      <c r="AA713" s="321"/>
      <c r="AB713" s="321"/>
      <c r="AC713" s="321"/>
      <c r="AD713" s="321"/>
      <c r="AE713" s="321"/>
      <c r="AF713" s="321"/>
      <c r="AG713" s="321"/>
      <c r="AH713" s="321"/>
      <c r="AI713" s="321"/>
      <c r="AJ713" s="321"/>
      <c r="AK713" s="321"/>
      <c r="AL713" s="321"/>
      <c r="AM713" s="321"/>
      <c r="AN713" s="321"/>
      <c r="AO713" s="321"/>
      <c r="AP713" s="321"/>
      <c r="AQ713" s="321"/>
    </row>
    <row r="714" spans="1:43" ht="15.75" customHeight="1">
      <c r="A714" s="321"/>
      <c r="B714" s="321"/>
      <c r="C714" s="321"/>
      <c r="D714" s="321"/>
      <c r="E714" s="321"/>
      <c r="F714" s="321"/>
      <c r="G714" s="321"/>
      <c r="H714" s="321"/>
      <c r="I714" s="321"/>
      <c r="J714" s="321"/>
      <c r="K714" s="321"/>
      <c r="L714" s="1014"/>
      <c r="M714" s="321"/>
      <c r="N714" s="321"/>
      <c r="O714" s="321"/>
      <c r="P714" s="1015"/>
      <c r="Q714" s="322"/>
      <c r="R714" s="321"/>
      <c r="S714" s="321"/>
      <c r="T714" s="321"/>
      <c r="U714" s="321"/>
      <c r="V714" s="321"/>
      <c r="W714" s="321"/>
      <c r="X714" s="321"/>
      <c r="Y714" s="321"/>
      <c r="Z714" s="321"/>
      <c r="AA714" s="321"/>
      <c r="AB714" s="321"/>
      <c r="AC714" s="321"/>
      <c r="AD714" s="321"/>
      <c r="AE714" s="321"/>
      <c r="AF714" s="321"/>
      <c r="AG714" s="321"/>
      <c r="AH714" s="321"/>
      <c r="AI714" s="321"/>
      <c r="AJ714" s="321"/>
      <c r="AK714" s="321"/>
      <c r="AL714" s="321"/>
      <c r="AM714" s="321"/>
      <c r="AN714" s="321"/>
      <c r="AO714" s="321"/>
      <c r="AP714" s="321"/>
      <c r="AQ714" s="321"/>
    </row>
    <row r="715" spans="1:43" ht="15.75" customHeight="1">
      <c r="A715" s="321"/>
      <c r="B715" s="321"/>
      <c r="C715" s="321"/>
      <c r="D715" s="321"/>
      <c r="E715" s="321"/>
      <c r="F715" s="321"/>
      <c r="G715" s="321"/>
      <c r="H715" s="321"/>
      <c r="I715" s="321"/>
      <c r="J715" s="321"/>
      <c r="K715" s="321"/>
      <c r="L715" s="1014"/>
      <c r="M715" s="321"/>
      <c r="N715" s="321"/>
      <c r="O715" s="321"/>
      <c r="P715" s="1015"/>
      <c r="Q715" s="322"/>
      <c r="R715" s="321"/>
      <c r="S715" s="321"/>
      <c r="T715" s="321"/>
      <c r="U715" s="321"/>
      <c r="V715" s="321"/>
      <c r="W715" s="321"/>
      <c r="X715" s="321"/>
      <c r="Y715" s="321"/>
      <c r="Z715" s="321"/>
      <c r="AA715" s="321"/>
      <c r="AB715" s="321"/>
      <c r="AC715" s="321"/>
      <c r="AD715" s="321"/>
      <c r="AE715" s="321"/>
      <c r="AF715" s="321"/>
      <c r="AG715" s="321"/>
      <c r="AH715" s="321"/>
      <c r="AI715" s="321"/>
      <c r="AJ715" s="321"/>
      <c r="AK715" s="321"/>
      <c r="AL715" s="321"/>
      <c r="AM715" s="321"/>
      <c r="AN715" s="321"/>
      <c r="AO715" s="321"/>
      <c r="AP715" s="321"/>
      <c r="AQ715" s="321"/>
    </row>
    <row r="716" spans="1:43" ht="15.75" customHeight="1">
      <c r="A716" s="321"/>
      <c r="B716" s="321"/>
      <c r="C716" s="321"/>
      <c r="D716" s="321"/>
      <c r="E716" s="321"/>
      <c r="F716" s="321"/>
      <c r="G716" s="321"/>
      <c r="H716" s="321"/>
      <c r="I716" s="321"/>
      <c r="J716" s="321"/>
      <c r="K716" s="321"/>
      <c r="L716" s="1014"/>
      <c r="M716" s="321"/>
      <c r="N716" s="321"/>
      <c r="O716" s="321"/>
      <c r="P716" s="1015"/>
      <c r="Q716" s="322"/>
      <c r="R716" s="321"/>
      <c r="S716" s="321"/>
      <c r="T716" s="321"/>
      <c r="U716" s="321"/>
      <c r="V716" s="321"/>
      <c r="W716" s="321"/>
      <c r="X716" s="321"/>
      <c r="Y716" s="321"/>
      <c r="Z716" s="321"/>
      <c r="AA716" s="321"/>
      <c r="AB716" s="321"/>
      <c r="AC716" s="321"/>
      <c r="AD716" s="321"/>
      <c r="AE716" s="321"/>
      <c r="AF716" s="321"/>
      <c r="AG716" s="321"/>
      <c r="AH716" s="321"/>
      <c r="AI716" s="321"/>
      <c r="AJ716" s="321"/>
      <c r="AK716" s="321"/>
      <c r="AL716" s="321"/>
      <c r="AM716" s="321"/>
      <c r="AN716" s="321"/>
      <c r="AO716" s="321"/>
      <c r="AP716" s="321"/>
      <c r="AQ716" s="321"/>
    </row>
    <row r="717" spans="1:43" ht="15.75" customHeight="1">
      <c r="A717" s="321"/>
      <c r="B717" s="321"/>
      <c r="C717" s="321"/>
      <c r="D717" s="321"/>
      <c r="E717" s="321"/>
      <c r="F717" s="321"/>
      <c r="G717" s="321"/>
      <c r="H717" s="321"/>
      <c r="I717" s="321"/>
      <c r="J717" s="321"/>
      <c r="K717" s="321"/>
      <c r="L717" s="1014"/>
      <c r="M717" s="321"/>
      <c r="N717" s="321"/>
      <c r="O717" s="321"/>
      <c r="P717" s="1015"/>
      <c r="Q717" s="322"/>
      <c r="R717" s="321"/>
      <c r="S717" s="321"/>
      <c r="T717" s="321"/>
      <c r="U717" s="321"/>
      <c r="V717" s="321"/>
      <c r="W717" s="321"/>
      <c r="X717" s="321"/>
      <c r="Y717" s="321"/>
      <c r="Z717" s="321"/>
      <c r="AA717" s="321"/>
      <c r="AB717" s="321"/>
      <c r="AC717" s="321"/>
      <c r="AD717" s="321"/>
      <c r="AE717" s="321"/>
      <c r="AF717" s="321"/>
      <c r="AG717" s="321"/>
      <c r="AH717" s="321"/>
      <c r="AI717" s="321"/>
      <c r="AJ717" s="321"/>
      <c r="AK717" s="321"/>
      <c r="AL717" s="321"/>
      <c r="AM717" s="321"/>
      <c r="AN717" s="321"/>
      <c r="AO717" s="321"/>
      <c r="AP717" s="321"/>
      <c r="AQ717" s="321"/>
    </row>
    <row r="718" spans="1:43" ht="15.75" customHeight="1">
      <c r="A718" s="321"/>
      <c r="B718" s="321"/>
      <c r="C718" s="321"/>
      <c r="D718" s="321"/>
      <c r="E718" s="321"/>
      <c r="F718" s="321"/>
      <c r="G718" s="321"/>
      <c r="H718" s="321"/>
      <c r="I718" s="321"/>
      <c r="J718" s="321"/>
      <c r="K718" s="321"/>
      <c r="L718" s="1014"/>
      <c r="M718" s="321"/>
      <c r="N718" s="321"/>
      <c r="O718" s="321"/>
      <c r="P718" s="1015"/>
      <c r="Q718" s="322"/>
      <c r="R718" s="321"/>
      <c r="S718" s="321"/>
      <c r="T718" s="321"/>
      <c r="U718" s="321"/>
      <c r="V718" s="321"/>
      <c r="W718" s="321"/>
      <c r="X718" s="321"/>
      <c r="Y718" s="321"/>
      <c r="Z718" s="321"/>
      <c r="AA718" s="321"/>
      <c r="AB718" s="321"/>
      <c r="AC718" s="321"/>
      <c r="AD718" s="321"/>
      <c r="AE718" s="321"/>
      <c r="AF718" s="321"/>
      <c r="AG718" s="321"/>
      <c r="AH718" s="321"/>
      <c r="AI718" s="321"/>
      <c r="AJ718" s="321"/>
      <c r="AK718" s="321"/>
      <c r="AL718" s="321"/>
      <c r="AM718" s="321"/>
      <c r="AN718" s="321"/>
      <c r="AO718" s="321"/>
      <c r="AP718" s="321"/>
      <c r="AQ718" s="321"/>
    </row>
    <row r="719" spans="1:43" ht="15.75" customHeight="1">
      <c r="A719" s="321"/>
      <c r="B719" s="321"/>
      <c r="C719" s="321"/>
      <c r="D719" s="321"/>
      <c r="E719" s="321"/>
      <c r="F719" s="321"/>
      <c r="G719" s="321"/>
      <c r="H719" s="321"/>
      <c r="I719" s="321"/>
      <c r="J719" s="321"/>
      <c r="K719" s="321"/>
      <c r="L719" s="1014"/>
      <c r="M719" s="321"/>
      <c r="N719" s="321"/>
      <c r="O719" s="321"/>
      <c r="P719" s="1015"/>
      <c r="Q719" s="322"/>
      <c r="R719" s="321"/>
      <c r="S719" s="321"/>
      <c r="T719" s="321"/>
      <c r="U719" s="321"/>
      <c r="V719" s="321"/>
      <c r="W719" s="321"/>
      <c r="X719" s="321"/>
      <c r="Y719" s="321"/>
      <c r="Z719" s="321"/>
      <c r="AA719" s="321"/>
      <c r="AB719" s="321"/>
      <c r="AC719" s="321"/>
      <c r="AD719" s="321"/>
      <c r="AE719" s="321"/>
      <c r="AF719" s="321"/>
      <c r="AG719" s="321"/>
      <c r="AH719" s="321"/>
      <c r="AI719" s="321"/>
      <c r="AJ719" s="321"/>
      <c r="AK719" s="321"/>
      <c r="AL719" s="321"/>
      <c r="AM719" s="321"/>
      <c r="AN719" s="321"/>
      <c r="AO719" s="321"/>
      <c r="AP719" s="321"/>
      <c r="AQ719" s="321"/>
    </row>
    <row r="720" spans="1:43" ht="15.75" customHeight="1">
      <c r="A720" s="321"/>
      <c r="B720" s="321"/>
      <c r="C720" s="321"/>
      <c r="D720" s="321"/>
      <c r="E720" s="321"/>
      <c r="F720" s="321"/>
      <c r="G720" s="321"/>
      <c r="H720" s="321"/>
      <c r="I720" s="321"/>
      <c r="J720" s="321"/>
      <c r="K720" s="321"/>
      <c r="L720" s="1014"/>
      <c r="M720" s="321"/>
      <c r="N720" s="321"/>
      <c r="O720" s="321"/>
      <c r="P720" s="1015"/>
      <c r="Q720" s="322"/>
      <c r="R720" s="321"/>
      <c r="S720" s="321"/>
      <c r="T720" s="321"/>
      <c r="U720" s="321"/>
      <c r="V720" s="321"/>
      <c r="W720" s="321"/>
      <c r="X720" s="321"/>
      <c r="Y720" s="321"/>
      <c r="Z720" s="321"/>
      <c r="AA720" s="321"/>
      <c r="AB720" s="321"/>
      <c r="AC720" s="321"/>
      <c r="AD720" s="321"/>
      <c r="AE720" s="321"/>
      <c r="AF720" s="321"/>
      <c r="AG720" s="321"/>
      <c r="AH720" s="321"/>
      <c r="AI720" s="321"/>
      <c r="AJ720" s="321"/>
      <c r="AK720" s="321"/>
      <c r="AL720" s="321"/>
      <c r="AM720" s="321"/>
      <c r="AN720" s="321"/>
      <c r="AO720" s="321"/>
      <c r="AP720" s="321"/>
      <c r="AQ720" s="321"/>
    </row>
    <row r="721" spans="1:43" ht="15.75" customHeight="1">
      <c r="A721" s="321"/>
      <c r="B721" s="321"/>
      <c r="C721" s="321"/>
      <c r="D721" s="321"/>
      <c r="E721" s="321"/>
      <c r="F721" s="321"/>
      <c r="G721" s="321"/>
      <c r="H721" s="321"/>
      <c r="I721" s="321"/>
      <c r="J721" s="321"/>
      <c r="K721" s="321"/>
      <c r="L721" s="1014"/>
      <c r="M721" s="321"/>
      <c r="N721" s="321"/>
      <c r="O721" s="321"/>
      <c r="P721" s="1015"/>
      <c r="Q721" s="322"/>
      <c r="R721" s="321"/>
      <c r="S721" s="321"/>
      <c r="T721" s="321"/>
      <c r="U721" s="321"/>
      <c r="V721" s="321"/>
      <c r="W721" s="321"/>
      <c r="X721" s="321"/>
      <c r="Y721" s="321"/>
      <c r="Z721" s="321"/>
      <c r="AA721" s="321"/>
      <c r="AB721" s="321"/>
      <c r="AC721" s="321"/>
      <c r="AD721" s="321"/>
      <c r="AE721" s="321"/>
      <c r="AF721" s="321"/>
      <c r="AG721" s="321"/>
      <c r="AH721" s="321"/>
      <c r="AI721" s="321"/>
      <c r="AJ721" s="321"/>
      <c r="AK721" s="321"/>
      <c r="AL721" s="321"/>
      <c r="AM721" s="321"/>
      <c r="AN721" s="321"/>
      <c r="AO721" s="321"/>
      <c r="AP721" s="321"/>
      <c r="AQ721" s="321"/>
    </row>
    <row r="722" spans="1:43" ht="15.75" customHeight="1">
      <c r="A722" s="321"/>
      <c r="B722" s="321"/>
      <c r="C722" s="321"/>
      <c r="D722" s="321"/>
      <c r="E722" s="321"/>
      <c r="F722" s="321"/>
      <c r="G722" s="321"/>
      <c r="H722" s="321"/>
      <c r="I722" s="321"/>
      <c r="J722" s="321"/>
      <c r="K722" s="321"/>
      <c r="L722" s="1014"/>
      <c r="M722" s="321"/>
      <c r="N722" s="321"/>
      <c r="O722" s="321"/>
      <c r="P722" s="1015"/>
      <c r="Q722" s="322"/>
      <c r="R722" s="321"/>
      <c r="S722" s="321"/>
      <c r="T722" s="321"/>
      <c r="U722" s="321"/>
      <c r="V722" s="321"/>
      <c r="W722" s="321"/>
      <c r="X722" s="321"/>
      <c r="Y722" s="321"/>
      <c r="Z722" s="321"/>
      <c r="AA722" s="321"/>
      <c r="AB722" s="321"/>
      <c r="AC722" s="321"/>
      <c r="AD722" s="321"/>
      <c r="AE722" s="321"/>
      <c r="AF722" s="321"/>
      <c r="AG722" s="321"/>
      <c r="AH722" s="321"/>
      <c r="AI722" s="321"/>
      <c r="AJ722" s="321"/>
      <c r="AK722" s="321"/>
      <c r="AL722" s="321"/>
      <c r="AM722" s="321"/>
      <c r="AN722" s="321"/>
      <c r="AO722" s="321"/>
      <c r="AP722" s="321"/>
      <c r="AQ722" s="321"/>
    </row>
    <row r="723" spans="1:43" ht="15.75" customHeight="1">
      <c r="A723" s="321"/>
      <c r="B723" s="321"/>
      <c r="C723" s="321"/>
      <c r="D723" s="321"/>
      <c r="E723" s="321"/>
      <c r="F723" s="321"/>
      <c r="G723" s="321"/>
      <c r="H723" s="321"/>
      <c r="I723" s="321"/>
      <c r="J723" s="321"/>
      <c r="K723" s="321"/>
      <c r="L723" s="1014"/>
      <c r="M723" s="321"/>
      <c r="N723" s="321"/>
      <c r="O723" s="321"/>
      <c r="P723" s="1015"/>
      <c r="Q723" s="322"/>
      <c r="R723" s="321"/>
      <c r="S723" s="321"/>
      <c r="T723" s="321"/>
      <c r="U723" s="321"/>
      <c r="V723" s="321"/>
      <c r="W723" s="321"/>
      <c r="X723" s="321"/>
      <c r="Y723" s="321"/>
      <c r="Z723" s="321"/>
      <c r="AA723" s="321"/>
      <c r="AB723" s="321"/>
      <c r="AC723" s="321"/>
      <c r="AD723" s="321"/>
      <c r="AE723" s="321"/>
      <c r="AF723" s="321"/>
      <c r="AG723" s="321"/>
      <c r="AH723" s="321"/>
      <c r="AI723" s="321"/>
      <c r="AJ723" s="321"/>
      <c r="AK723" s="321"/>
      <c r="AL723" s="321"/>
      <c r="AM723" s="321"/>
      <c r="AN723" s="321"/>
      <c r="AO723" s="321"/>
      <c r="AP723" s="321"/>
      <c r="AQ723" s="321"/>
    </row>
    <row r="724" spans="1:43" ht="15.75" customHeight="1">
      <c r="A724" s="321"/>
      <c r="B724" s="321"/>
      <c r="C724" s="321"/>
      <c r="D724" s="321"/>
      <c r="E724" s="321"/>
      <c r="F724" s="321"/>
      <c r="G724" s="321"/>
      <c r="H724" s="321"/>
      <c r="I724" s="321"/>
      <c r="J724" s="321"/>
      <c r="K724" s="321"/>
      <c r="L724" s="1014"/>
      <c r="M724" s="321"/>
      <c r="N724" s="321"/>
      <c r="O724" s="321"/>
      <c r="P724" s="1015"/>
      <c r="Q724" s="322"/>
      <c r="R724" s="321"/>
      <c r="S724" s="321"/>
      <c r="T724" s="321"/>
      <c r="U724" s="321"/>
      <c r="V724" s="321"/>
      <c r="W724" s="321"/>
      <c r="X724" s="321"/>
      <c r="Y724" s="321"/>
      <c r="Z724" s="321"/>
      <c r="AA724" s="321"/>
      <c r="AB724" s="321"/>
      <c r="AC724" s="321"/>
      <c r="AD724" s="321"/>
      <c r="AE724" s="321"/>
      <c r="AF724" s="321"/>
      <c r="AG724" s="321"/>
      <c r="AH724" s="321"/>
      <c r="AI724" s="321"/>
      <c r="AJ724" s="321"/>
      <c r="AK724" s="321"/>
      <c r="AL724" s="321"/>
      <c r="AM724" s="321"/>
      <c r="AN724" s="321"/>
      <c r="AO724" s="321"/>
      <c r="AP724" s="321"/>
      <c r="AQ724" s="321"/>
    </row>
    <row r="725" spans="1:43" ht="15.75" customHeight="1">
      <c r="A725" s="321"/>
      <c r="B725" s="321"/>
      <c r="C725" s="321"/>
      <c r="D725" s="321"/>
      <c r="E725" s="321"/>
      <c r="F725" s="321"/>
      <c r="G725" s="321"/>
      <c r="H725" s="321"/>
      <c r="I725" s="321"/>
      <c r="J725" s="321"/>
      <c r="K725" s="321"/>
      <c r="L725" s="1014"/>
      <c r="M725" s="321"/>
      <c r="N725" s="321"/>
      <c r="O725" s="321"/>
      <c r="P725" s="1015"/>
      <c r="Q725" s="322"/>
      <c r="R725" s="321"/>
      <c r="S725" s="321"/>
      <c r="T725" s="321"/>
      <c r="U725" s="321"/>
      <c r="V725" s="321"/>
      <c r="W725" s="321"/>
      <c r="X725" s="321"/>
      <c r="Y725" s="321"/>
      <c r="Z725" s="321"/>
      <c r="AA725" s="321"/>
      <c r="AB725" s="321"/>
      <c r="AC725" s="321"/>
      <c r="AD725" s="321"/>
      <c r="AE725" s="321"/>
      <c r="AF725" s="321"/>
      <c r="AG725" s="321"/>
      <c r="AH725" s="321"/>
      <c r="AI725" s="321"/>
      <c r="AJ725" s="321"/>
      <c r="AK725" s="321"/>
      <c r="AL725" s="321"/>
      <c r="AM725" s="321"/>
      <c r="AN725" s="321"/>
      <c r="AO725" s="321"/>
      <c r="AP725" s="321"/>
      <c r="AQ725" s="321"/>
    </row>
    <row r="726" spans="1:43" ht="15.75" customHeight="1">
      <c r="A726" s="321"/>
      <c r="B726" s="321"/>
      <c r="C726" s="321"/>
      <c r="D726" s="321"/>
      <c r="E726" s="321"/>
      <c r="F726" s="321"/>
      <c r="G726" s="321"/>
      <c r="H726" s="321"/>
      <c r="I726" s="321"/>
      <c r="J726" s="321"/>
      <c r="K726" s="321"/>
      <c r="L726" s="1014"/>
      <c r="M726" s="321"/>
      <c r="N726" s="321"/>
      <c r="O726" s="321"/>
      <c r="P726" s="1015"/>
      <c r="Q726" s="322"/>
      <c r="R726" s="321"/>
      <c r="S726" s="321"/>
      <c r="T726" s="321"/>
      <c r="U726" s="321"/>
      <c r="V726" s="321"/>
      <c r="W726" s="321"/>
      <c r="X726" s="321"/>
      <c r="Y726" s="321"/>
      <c r="Z726" s="321"/>
      <c r="AA726" s="321"/>
      <c r="AB726" s="321"/>
      <c r="AC726" s="321"/>
      <c r="AD726" s="321"/>
      <c r="AE726" s="321"/>
      <c r="AF726" s="321"/>
      <c r="AG726" s="321"/>
      <c r="AH726" s="321"/>
      <c r="AI726" s="321"/>
      <c r="AJ726" s="321"/>
      <c r="AK726" s="321"/>
      <c r="AL726" s="321"/>
      <c r="AM726" s="321"/>
      <c r="AN726" s="321"/>
      <c r="AO726" s="321"/>
      <c r="AP726" s="321"/>
      <c r="AQ726" s="321"/>
    </row>
    <row r="727" spans="1:43" ht="15.75" customHeight="1">
      <c r="A727" s="321"/>
      <c r="B727" s="321"/>
      <c r="C727" s="321"/>
      <c r="D727" s="321"/>
      <c r="E727" s="321"/>
      <c r="F727" s="321"/>
      <c r="G727" s="321"/>
      <c r="H727" s="321"/>
      <c r="I727" s="321"/>
      <c r="J727" s="321"/>
      <c r="K727" s="321"/>
      <c r="L727" s="1014"/>
      <c r="M727" s="321"/>
      <c r="N727" s="321"/>
      <c r="O727" s="321"/>
      <c r="P727" s="1015"/>
      <c r="Q727" s="322"/>
      <c r="R727" s="321"/>
      <c r="S727" s="321"/>
      <c r="T727" s="321"/>
      <c r="U727" s="321"/>
      <c r="V727" s="321"/>
      <c r="W727" s="321"/>
      <c r="X727" s="321"/>
      <c r="Y727" s="321"/>
      <c r="Z727" s="321"/>
      <c r="AA727" s="321"/>
      <c r="AB727" s="321"/>
      <c r="AC727" s="321"/>
      <c r="AD727" s="321"/>
      <c r="AE727" s="321"/>
      <c r="AF727" s="321"/>
      <c r="AG727" s="321"/>
      <c r="AH727" s="321"/>
      <c r="AI727" s="321"/>
      <c r="AJ727" s="321"/>
      <c r="AK727" s="321"/>
      <c r="AL727" s="321"/>
      <c r="AM727" s="321"/>
      <c r="AN727" s="321"/>
      <c r="AO727" s="321"/>
      <c r="AP727" s="321"/>
      <c r="AQ727" s="321"/>
    </row>
    <row r="728" spans="1:43" ht="15.75" customHeight="1">
      <c r="A728" s="321"/>
      <c r="B728" s="321"/>
      <c r="C728" s="321"/>
      <c r="D728" s="321"/>
      <c r="E728" s="321"/>
      <c r="F728" s="321"/>
      <c r="G728" s="321"/>
      <c r="H728" s="321"/>
      <c r="I728" s="321"/>
      <c r="J728" s="321"/>
      <c r="K728" s="321"/>
      <c r="L728" s="1014"/>
      <c r="M728" s="321"/>
      <c r="N728" s="321"/>
      <c r="O728" s="321"/>
      <c r="P728" s="1015"/>
      <c r="Q728" s="322"/>
      <c r="R728" s="321"/>
      <c r="S728" s="321"/>
      <c r="T728" s="321"/>
      <c r="U728" s="321"/>
      <c r="V728" s="321"/>
      <c r="W728" s="321"/>
      <c r="X728" s="321"/>
      <c r="Y728" s="321"/>
      <c r="Z728" s="321"/>
      <c r="AA728" s="321"/>
      <c r="AB728" s="321"/>
      <c r="AC728" s="321"/>
      <c r="AD728" s="321"/>
      <c r="AE728" s="321"/>
      <c r="AF728" s="321"/>
      <c r="AG728" s="321"/>
      <c r="AH728" s="321"/>
      <c r="AI728" s="321"/>
      <c r="AJ728" s="321"/>
      <c r="AK728" s="321"/>
      <c r="AL728" s="321"/>
      <c r="AM728" s="321"/>
      <c r="AN728" s="321"/>
      <c r="AO728" s="321"/>
      <c r="AP728" s="321"/>
      <c r="AQ728" s="321"/>
    </row>
    <row r="729" spans="1:43" ht="15.75" customHeight="1">
      <c r="A729" s="321"/>
      <c r="B729" s="321"/>
      <c r="C729" s="321"/>
      <c r="D729" s="321"/>
      <c r="E729" s="321"/>
      <c r="F729" s="321"/>
      <c r="G729" s="321"/>
      <c r="H729" s="321"/>
      <c r="I729" s="321"/>
      <c r="J729" s="321"/>
      <c r="K729" s="321"/>
      <c r="L729" s="1014"/>
      <c r="M729" s="321"/>
      <c r="N729" s="321"/>
      <c r="O729" s="321"/>
      <c r="P729" s="1015"/>
      <c r="Q729" s="322"/>
      <c r="R729" s="321"/>
      <c r="S729" s="321"/>
      <c r="T729" s="321"/>
      <c r="U729" s="321"/>
      <c r="V729" s="321"/>
      <c r="W729" s="321"/>
      <c r="X729" s="321"/>
      <c r="Y729" s="321"/>
      <c r="Z729" s="321"/>
      <c r="AA729" s="321"/>
      <c r="AB729" s="321"/>
      <c r="AC729" s="321"/>
      <c r="AD729" s="321"/>
      <c r="AE729" s="321"/>
      <c r="AF729" s="321"/>
      <c r="AG729" s="321"/>
      <c r="AH729" s="321"/>
      <c r="AI729" s="321"/>
      <c r="AJ729" s="321"/>
      <c r="AK729" s="321"/>
      <c r="AL729" s="321"/>
      <c r="AM729" s="321"/>
      <c r="AN729" s="321"/>
      <c r="AO729" s="321"/>
      <c r="AP729" s="321"/>
      <c r="AQ729" s="321"/>
    </row>
    <row r="730" spans="1:43" ht="15.75" customHeight="1">
      <c r="A730" s="321"/>
      <c r="B730" s="321"/>
      <c r="C730" s="321"/>
      <c r="D730" s="321"/>
      <c r="E730" s="321"/>
      <c r="F730" s="321"/>
      <c r="G730" s="321"/>
      <c r="H730" s="321"/>
      <c r="I730" s="321"/>
      <c r="J730" s="321"/>
      <c r="K730" s="321"/>
      <c r="L730" s="1014"/>
      <c r="M730" s="321"/>
      <c r="N730" s="321"/>
      <c r="O730" s="321"/>
      <c r="P730" s="1015"/>
      <c r="Q730" s="322"/>
      <c r="R730" s="321"/>
      <c r="S730" s="321"/>
      <c r="T730" s="321"/>
      <c r="U730" s="321"/>
      <c r="V730" s="321"/>
      <c r="W730" s="321"/>
      <c r="X730" s="321"/>
      <c r="Y730" s="321"/>
      <c r="Z730" s="321"/>
      <c r="AA730" s="321"/>
      <c r="AB730" s="321"/>
      <c r="AC730" s="321"/>
      <c r="AD730" s="321"/>
      <c r="AE730" s="321"/>
      <c r="AF730" s="321"/>
      <c r="AG730" s="321"/>
      <c r="AH730" s="321"/>
      <c r="AI730" s="321"/>
      <c r="AJ730" s="321"/>
      <c r="AK730" s="321"/>
      <c r="AL730" s="321"/>
      <c r="AM730" s="321"/>
      <c r="AN730" s="321"/>
      <c r="AO730" s="321"/>
      <c r="AP730" s="321"/>
      <c r="AQ730" s="321"/>
    </row>
    <row r="731" spans="1:43" ht="15.75" customHeight="1">
      <c r="A731" s="321"/>
      <c r="B731" s="321"/>
      <c r="C731" s="321"/>
      <c r="D731" s="321"/>
      <c r="E731" s="321"/>
      <c r="F731" s="321"/>
      <c r="G731" s="321"/>
      <c r="H731" s="321"/>
      <c r="I731" s="321"/>
      <c r="J731" s="321"/>
      <c r="K731" s="321"/>
      <c r="L731" s="1014"/>
      <c r="M731" s="321"/>
      <c r="N731" s="321"/>
      <c r="O731" s="321"/>
      <c r="P731" s="1015"/>
      <c r="Q731" s="322"/>
      <c r="R731" s="321"/>
      <c r="S731" s="321"/>
      <c r="T731" s="321"/>
      <c r="U731" s="321"/>
      <c r="V731" s="321"/>
      <c r="W731" s="321"/>
      <c r="X731" s="321"/>
      <c r="Y731" s="321"/>
      <c r="Z731" s="321"/>
      <c r="AA731" s="321"/>
      <c r="AB731" s="321"/>
      <c r="AC731" s="321"/>
      <c r="AD731" s="321"/>
      <c r="AE731" s="321"/>
      <c r="AF731" s="321"/>
      <c r="AG731" s="321"/>
      <c r="AH731" s="321"/>
      <c r="AI731" s="321"/>
      <c r="AJ731" s="321"/>
      <c r="AK731" s="321"/>
      <c r="AL731" s="321"/>
      <c r="AM731" s="321"/>
      <c r="AN731" s="321"/>
      <c r="AO731" s="321"/>
      <c r="AP731" s="321"/>
      <c r="AQ731" s="321"/>
    </row>
    <row r="732" spans="1:43" ht="15.75" customHeight="1">
      <c r="A732" s="321"/>
      <c r="B732" s="321"/>
      <c r="C732" s="321"/>
      <c r="D732" s="321"/>
      <c r="E732" s="321"/>
      <c r="F732" s="321"/>
      <c r="G732" s="321"/>
      <c r="H732" s="321"/>
      <c r="I732" s="321"/>
      <c r="J732" s="321"/>
      <c r="K732" s="321"/>
      <c r="L732" s="1014"/>
      <c r="M732" s="321"/>
      <c r="N732" s="321"/>
      <c r="O732" s="321"/>
      <c r="P732" s="1015"/>
      <c r="Q732" s="322"/>
      <c r="R732" s="321"/>
      <c r="S732" s="321"/>
      <c r="T732" s="321"/>
      <c r="U732" s="321"/>
      <c r="V732" s="321"/>
      <c r="W732" s="321"/>
      <c r="X732" s="321"/>
      <c r="Y732" s="321"/>
      <c r="Z732" s="321"/>
      <c r="AA732" s="321"/>
      <c r="AB732" s="321"/>
      <c r="AC732" s="321"/>
      <c r="AD732" s="321"/>
      <c r="AE732" s="321"/>
      <c r="AF732" s="321"/>
      <c r="AG732" s="321"/>
      <c r="AH732" s="321"/>
      <c r="AI732" s="321"/>
      <c r="AJ732" s="321"/>
      <c r="AK732" s="321"/>
      <c r="AL732" s="321"/>
      <c r="AM732" s="321"/>
      <c r="AN732" s="321"/>
      <c r="AO732" s="321"/>
      <c r="AP732" s="321"/>
      <c r="AQ732" s="321"/>
    </row>
    <row r="733" spans="1:43" ht="15.75" customHeight="1">
      <c r="A733" s="321"/>
      <c r="B733" s="321"/>
      <c r="C733" s="321"/>
      <c r="D733" s="321"/>
      <c r="E733" s="321"/>
      <c r="F733" s="321"/>
      <c r="G733" s="321"/>
      <c r="H733" s="321"/>
      <c r="I733" s="321"/>
      <c r="J733" s="321"/>
      <c r="K733" s="321"/>
      <c r="L733" s="1014"/>
      <c r="M733" s="321"/>
      <c r="N733" s="321"/>
      <c r="O733" s="321"/>
      <c r="P733" s="1015"/>
      <c r="Q733" s="322"/>
      <c r="R733" s="321"/>
      <c r="S733" s="321"/>
      <c r="T733" s="321"/>
      <c r="U733" s="321"/>
      <c r="V733" s="321"/>
      <c r="W733" s="321"/>
      <c r="X733" s="321"/>
      <c r="Y733" s="321"/>
      <c r="Z733" s="321"/>
      <c r="AA733" s="321"/>
      <c r="AB733" s="321"/>
      <c r="AC733" s="321"/>
      <c r="AD733" s="321"/>
      <c r="AE733" s="321"/>
      <c r="AF733" s="321"/>
      <c r="AG733" s="321"/>
      <c r="AH733" s="321"/>
      <c r="AI733" s="321"/>
      <c r="AJ733" s="321"/>
      <c r="AK733" s="321"/>
      <c r="AL733" s="321"/>
      <c r="AM733" s="321"/>
      <c r="AN733" s="321"/>
      <c r="AO733" s="321"/>
      <c r="AP733" s="321"/>
      <c r="AQ733" s="321"/>
    </row>
    <row r="734" spans="1:43" ht="15.75" customHeight="1">
      <c r="A734" s="321"/>
      <c r="B734" s="321"/>
      <c r="C734" s="321"/>
      <c r="D734" s="321"/>
      <c r="E734" s="321"/>
      <c r="F734" s="321"/>
      <c r="G734" s="321"/>
      <c r="H734" s="321"/>
      <c r="I734" s="321"/>
      <c r="J734" s="321"/>
      <c r="K734" s="321"/>
      <c r="L734" s="1014"/>
      <c r="M734" s="321"/>
      <c r="N734" s="321"/>
      <c r="O734" s="321"/>
      <c r="P734" s="1015"/>
      <c r="Q734" s="322"/>
      <c r="R734" s="321"/>
      <c r="S734" s="321"/>
      <c r="T734" s="321"/>
      <c r="U734" s="321"/>
      <c r="V734" s="321"/>
      <c r="W734" s="321"/>
      <c r="X734" s="321"/>
      <c r="Y734" s="321"/>
      <c r="Z734" s="321"/>
      <c r="AA734" s="321"/>
      <c r="AB734" s="321"/>
      <c r="AC734" s="321"/>
      <c r="AD734" s="321"/>
      <c r="AE734" s="321"/>
      <c r="AF734" s="321"/>
      <c r="AG734" s="321"/>
      <c r="AH734" s="321"/>
      <c r="AI734" s="321"/>
      <c r="AJ734" s="321"/>
      <c r="AK734" s="321"/>
      <c r="AL734" s="321"/>
      <c r="AM734" s="321"/>
      <c r="AN734" s="321"/>
      <c r="AO734" s="321"/>
      <c r="AP734" s="321"/>
      <c r="AQ734" s="321"/>
    </row>
    <row r="735" spans="1:43" ht="15.75" customHeight="1">
      <c r="A735" s="321"/>
      <c r="B735" s="321"/>
      <c r="C735" s="321"/>
      <c r="D735" s="321"/>
      <c r="E735" s="321"/>
      <c r="F735" s="321"/>
      <c r="G735" s="321"/>
      <c r="H735" s="321"/>
      <c r="I735" s="321"/>
      <c r="J735" s="321"/>
      <c r="K735" s="321"/>
      <c r="L735" s="1014"/>
      <c r="M735" s="321"/>
      <c r="N735" s="321"/>
      <c r="O735" s="321"/>
      <c r="P735" s="1015"/>
      <c r="Q735" s="322"/>
      <c r="R735" s="321"/>
      <c r="S735" s="321"/>
      <c r="T735" s="321"/>
      <c r="U735" s="321"/>
      <c r="V735" s="321"/>
      <c r="W735" s="321"/>
      <c r="X735" s="321"/>
      <c r="Y735" s="321"/>
      <c r="Z735" s="321"/>
      <c r="AA735" s="321"/>
      <c r="AB735" s="321"/>
      <c r="AC735" s="321"/>
      <c r="AD735" s="321"/>
      <c r="AE735" s="321"/>
      <c r="AF735" s="321"/>
      <c r="AG735" s="321"/>
      <c r="AH735" s="321"/>
      <c r="AI735" s="321"/>
      <c r="AJ735" s="321"/>
      <c r="AK735" s="321"/>
      <c r="AL735" s="321"/>
      <c r="AM735" s="321"/>
      <c r="AN735" s="321"/>
      <c r="AO735" s="321"/>
      <c r="AP735" s="321"/>
      <c r="AQ735" s="321"/>
    </row>
    <row r="736" spans="1:43" ht="15.75" customHeight="1">
      <c r="A736" s="321"/>
      <c r="B736" s="321"/>
      <c r="C736" s="321"/>
      <c r="D736" s="321"/>
      <c r="E736" s="321"/>
      <c r="F736" s="321"/>
      <c r="G736" s="321"/>
      <c r="H736" s="321"/>
      <c r="I736" s="321"/>
      <c r="J736" s="321"/>
      <c r="K736" s="321"/>
      <c r="L736" s="1014"/>
      <c r="M736" s="321"/>
      <c r="N736" s="321"/>
      <c r="O736" s="321"/>
      <c r="P736" s="1015"/>
      <c r="Q736" s="322"/>
      <c r="R736" s="321"/>
      <c r="S736" s="321"/>
      <c r="T736" s="321"/>
      <c r="U736" s="321"/>
      <c r="V736" s="321"/>
      <c r="W736" s="321"/>
      <c r="X736" s="321"/>
      <c r="Y736" s="321"/>
      <c r="Z736" s="321"/>
      <c r="AA736" s="321"/>
      <c r="AB736" s="321"/>
      <c r="AC736" s="321"/>
      <c r="AD736" s="321"/>
      <c r="AE736" s="321"/>
      <c r="AF736" s="321"/>
      <c r="AG736" s="321"/>
      <c r="AH736" s="321"/>
      <c r="AI736" s="321"/>
      <c r="AJ736" s="321"/>
      <c r="AK736" s="321"/>
      <c r="AL736" s="321"/>
      <c r="AM736" s="321"/>
      <c r="AN736" s="321"/>
      <c r="AO736" s="321"/>
      <c r="AP736" s="321"/>
      <c r="AQ736" s="321"/>
    </row>
    <row r="737" spans="1:43" ht="15.75" customHeight="1">
      <c r="A737" s="321"/>
      <c r="B737" s="321"/>
      <c r="C737" s="321"/>
      <c r="D737" s="321"/>
      <c r="E737" s="321"/>
      <c r="F737" s="321"/>
      <c r="G737" s="321"/>
      <c r="H737" s="321"/>
      <c r="I737" s="321"/>
      <c r="J737" s="321"/>
      <c r="K737" s="321"/>
      <c r="L737" s="1014"/>
      <c r="M737" s="321"/>
      <c r="N737" s="321"/>
      <c r="O737" s="321"/>
      <c r="P737" s="1015"/>
      <c r="Q737" s="322"/>
      <c r="R737" s="321"/>
      <c r="S737" s="321"/>
      <c r="T737" s="321"/>
      <c r="U737" s="321"/>
      <c r="V737" s="321"/>
      <c r="W737" s="321"/>
      <c r="X737" s="321"/>
      <c r="Y737" s="321"/>
      <c r="Z737" s="321"/>
      <c r="AA737" s="321"/>
      <c r="AB737" s="321"/>
      <c r="AC737" s="321"/>
      <c r="AD737" s="321"/>
      <c r="AE737" s="321"/>
      <c r="AF737" s="321"/>
      <c r="AG737" s="321"/>
      <c r="AH737" s="321"/>
      <c r="AI737" s="321"/>
      <c r="AJ737" s="321"/>
      <c r="AK737" s="321"/>
      <c r="AL737" s="321"/>
      <c r="AM737" s="321"/>
      <c r="AN737" s="321"/>
      <c r="AO737" s="321"/>
      <c r="AP737" s="321"/>
      <c r="AQ737" s="321"/>
    </row>
    <row r="738" spans="1:43" ht="15.75" customHeight="1">
      <c r="A738" s="321"/>
      <c r="B738" s="321"/>
      <c r="C738" s="321"/>
      <c r="D738" s="321"/>
      <c r="E738" s="321"/>
      <c r="F738" s="321"/>
      <c r="G738" s="321"/>
      <c r="H738" s="321"/>
      <c r="I738" s="321"/>
      <c r="J738" s="321"/>
      <c r="K738" s="321"/>
      <c r="L738" s="1014"/>
      <c r="M738" s="321"/>
      <c r="N738" s="321"/>
      <c r="O738" s="321"/>
      <c r="P738" s="1015"/>
      <c r="Q738" s="322"/>
      <c r="R738" s="321"/>
      <c r="S738" s="321"/>
      <c r="T738" s="321"/>
      <c r="U738" s="321"/>
      <c r="V738" s="321"/>
      <c r="W738" s="321"/>
      <c r="X738" s="321"/>
      <c r="Y738" s="321"/>
      <c r="Z738" s="321"/>
      <c r="AA738" s="321"/>
      <c r="AB738" s="321"/>
      <c r="AC738" s="321"/>
      <c r="AD738" s="321"/>
      <c r="AE738" s="321"/>
      <c r="AF738" s="321"/>
      <c r="AG738" s="321"/>
      <c r="AH738" s="321"/>
      <c r="AI738" s="321"/>
      <c r="AJ738" s="321"/>
      <c r="AK738" s="321"/>
      <c r="AL738" s="321"/>
      <c r="AM738" s="321"/>
      <c r="AN738" s="321"/>
      <c r="AO738" s="321"/>
      <c r="AP738" s="321"/>
      <c r="AQ738" s="321"/>
    </row>
    <row r="739" spans="1:43" ht="15.75" customHeight="1">
      <c r="A739" s="321"/>
      <c r="B739" s="321"/>
      <c r="C739" s="321"/>
      <c r="D739" s="321"/>
      <c r="E739" s="321"/>
      <c r="F739" s="321"/>
      <c r="G739" s="321"/>
      <c r="H739" s="321"/>
      <c r="I739" s="321"/>
      <c r="J739" s="321"/>
      <c r="K739" s="321"/>
      <c r="L739" s="1014"/>
      <c r="M739" s="321"/>
      <c r="N739" s="321"/>
      <c r="O739" s="321"/>
      <c r="P739" s="1015"/>
      <c r="Q739" s="322"/>
      <c r="R739" s="321"/>
      <c r="S739" s="321"/>
      <c r="T739" s="321"/>
      <c r="U739" s="321"/>
      <c r="V739" s="321"/>
      <c r="W739" s="321"/>
      <c r="X739" s="321"/>
      <c r="Y739" s="321"/>
      <c r="Z739" s="321"/>
      <c r="AA739" s="321"/>
      <c r="AB739" s="321"/>
      <c r="AC739" s="321"/>
      <c r="AD739" s="321"/>
      <c r="AE739" s="321"/>
      <c r="AF739" s="321"/>
      <c r="AG739" s="321"/>
      <c r="AH739" s="321"/>
      <c r="AI739" s="321"/>
      <c r="AJ739" s="321"/>
      <c r="AK739" s="321"/>
      <c r="AL739" s="321"/>
      <c r="AM739" s="321"/>
      <c r="AN739" s="321"/>
      <c r="AO739" s="321"/>
      <c r="AP739" s="321"/>
      <c r="AQ739" s="321"/>
    </row>
    <row r="740" spans="1:43" ht="15.75" customHeight="1">
      <c r="A740" s="321"/>
      <c r="B740" s="321"/>
      <c r="C740" s="321"/>
      <c r="D740" s="321"/>
      <c r="E740" s="321"/>
      <c r="F740" s="321"/>
      <c r="G740" s="321"/>
      <c r="H740" s="321"/>
      <c r="I740" s="321"/>
      <c r="J740" s="321"/>
      <c r="K740" s="321"/>
      <c r="L740" s="1014"/>
      <c r="M740" s="321"/>
      <c r="N740" s="321"/>
      <c r="O740" s="321"/>
      <c r="P740" s="1015"/>
      <c r="Q740" s="322"/>
      <c r="R740" s="321"/>
      <c r="S740" s="321"/>
      <c r="T740" s="321"/>
      <c r="U740" s="321"/>
      <c r="V740" s="321"/>
      <c r="W740" s="321"/>
      <c r="X740" s="321"/>
      <c r="Y740" s="321"/>
      <c r="Z740" s="321"/>
      <c r="AA740" s="321"/>
      <c r="AB740" s="321"/>
      <c r="AC740" s="321"/>
      <c r="AD740" s="321"/>
      <c r="AE740" s="321"/>
      <c r="AF740" s="321"/>
      <c r="AG740" s="321"/>
      <c r="AH740" s="321"/>
      <c r="AI740" s="321"/>
      <c r="AJ740" s="321"/>
      <c r="AK740" s="321"/>
      <c r="AL740" s="321"/>
      <c r="AM740" s="321"/>
      <c r="AN740" s="321"/>
      <c r="AO740" s="321"/>
      <c r="AP740" s="321"/>
      <c r="AQ740" s="321"/>
    </row>
    <row r="741" spans="1:43" ht="15.75" customHeight="1">
      <c r="A741" s="321"/>
      <c r="B741" s="321"/>
      <c r="C741" s="321"/>
      <c r="D741" s="321"/>
      <c r="E741" s="321"/>
      <c r="F741" s="321"/>
      <c r="G741" s="321"/>
      <c r="H741" s="321"/>
      <c r="I741" s="321"/>
      <c r="J741" s="321"/>
      <c r="K741" s="321"/>
      <c r="L741" s="1014"/>
      <c r="M741" s="321"/>
      <c r="N741" s="321"/>
      <c r="O741" s="321"/>
      <c r="P741" s="1015"/>
      <c r="Q741" s="322"/>
      <c r="R741" s="321"/>
      <c r="S741" s="321"/>
      <c r="T741" s="321"/>
      <c r="U741" s="321"/>
      <c r="V741" s="321"/>
      <c r="W741" s="321"/>
      <c r="X741" s="321"/>
      <c r="Y741" s="321"/>
      <c r="Z741" s="321"/>
      <c r="AA741" s="321"/>
      <c r="AB741" s="321"/>
      <c r="AC741" s="321"/>
      <c r="AD741" s="321"/>
      <c r="AE741" s="321"/>
      <c r="AF741" s="321"/>
      <c r="AG741" s="321"/>
      <c r="AH741" s="321"/>
      <c r="AI741" s="321"/>
      <c r="AJ741" s="321"/>
      <c r="AK741" s="321"/>
      <c r="AL741" s="321"/>
      <c r="AM741" s="321"/>
      <c r="AN741" s="321"/>
      <c r="AO741" s="321"/>
      <c r="AP741" s="321"/>
      <c r="AQ741" s="321"/>
    </row>
    <row r="742" spans="1:43" ht="15.75" customHeight="1">
      <c r="A742" s="321"/>
      <c r="B742" s="321"/>
      <c r="C742" s="321"/>
      <c r="D742" s="321"/>
      <c r="E742" s="321"/>
      <c r="F742" s="321"/>
      <c r="G742" s="321"/>
      <c r="H742" s="321"/>
      <c r="I742" s="321"/>
      <c r="J742" s="321"/>
      <c r="K742" s="321"/>
      <c r="L742" s="1014"/>
      <c r="M742" s="321"/>
      <c r="N742" s="321"/>
      <c r="O742" s="321"/>
      <c r="P742" s="1015"/>
      <c r="Q742" s="322"/>
      <c r="R742" s="321"/>
      <c r="S742" s="321"/>
      <c r="T742" s="321"/>
      <c r="U742" s="321"/>
      <c r="V742" s="321"/>
      <c r="W742" s="321"/>
      <c r="X742" s="321"/>
      <c r="Y742" s="321"/>
      <c r="Z742" s="321"/>
      <c r="AA742" s="321"/>
      <c r="AB742" s="321"/>
      <c r="AC742" s="321"/>
      <c r="AD742" s="321"/>
      <c r="AE742" s="321"/>
      <c r="AF742" s="321"/>
      <c r="AG742" s="321"/>
      <c r="AH742" s="321"/>
      <c r="AI742" s="321"/>
      <c r="AJ742" s="321"/>
      <c r="AK742" s="321"/>
      <c r="AL742" s="321"/>
      <c r="AM742" s="321"/>
      <c r="AN742" s="321"/>
      <c r="AO742" s="321"/>
      <c r="AP742" s="321"/>
      <c r="AQ742" s="321"/>
    </row>
    <row r="743" spans="1:43" ht="15.75" customHeight="1">
      <c r="A743" s="321"/>
      <c r="B743" s="321"/>
      <c r="C743" s="321"/>
      <c r="D743" s="321"/>
      <c r="E743" s="321"/>
      <c r="F743" s="321"/>
      <c r="G743" s="321"/>
      <c r="H743" s="321"/>
      <c r="I743" s="321"/>
      <c r="J743" s="321"/>
      <c r="K743" s="321"/>
      <c r="L743" s="1014"/>
      <c r="M743" s="321"/>
      <c r="N743" s="321"/>
      <c r="O743" s="321"/>
      <c r="P743" s="1015"/>
      <c r="Q743" s="322"/>
      <c r="R743" s="321"/>
      <c r="S743" s="321"/>
      <c r="T743" s="321"/>
      <c r="U743" s="321"/>
      <c r="V743" s="321"/>
      <c r="W743" s="321"/>
      <c r="X743" s="321"/>
      <c r="Y743" s="321"/>
      <c r="Z743" s="321"/>
      <c r="AA743" s="321"/>
      <c r="AB743" s="321"/>
      <c r="AC743" s="321"/>
      <c r="AD743" s="321"/>
      <c r="AE743" s="321"/>
      <c r="AF743" s="321"/>
      <c r="AG743" s="321"/>
      <c r="AH743" s="321"/>
      <c r="AI743" s="321"/>
      <c r="AJ743" s="321"/>
      <c r="AK743" s="321"/>
      <c r="AL743" s="321"/>
      <c r="AM743" s="321"/>
      <c r="AN743" s="321"/>
      <c r="AO743" s="321"/>
      <c r="AP743" s="321"/>
      <c r="AQ743" s="321"/>
    </row>
    <row r="744" spans="1:43" ht="15.75" customHeight="1">
      <c r="A744" s="321"/>
      <c r="B744" s="321"/>
      <c r="C744" s="321"/>
      <c r="D744" s="321"/>
      <c r="E744" s="321"/>
      <c r="F744" s="321"/>
      <c r="G744" s="321"/>
      <c r="H744" s="321"/>
      <c r="I744" s="321"/>
      <c r="J744" s="321"/>
      <c r="K744" s="321"/>
      <c r="L744" s="1014"/>
      <c r="M744" s="321"/>
      <c r="N744" s="321"/>
      <c r="O744" s="321"/>
      <c r="P744" s="1015"/>
      <c r="Q744" s="322"/>
      <c r="R744" s="321"/>
      <c r="S744" s="321"/>
      <c r="T744" s="321"/>
      <c r="U744" s="321"/>
      <c r="V744" s="321"/>
      <c r="W744" s="321"/>
      <c r="X744" s="321"/>
      <c r="Y744" s="321"/>
      <c r="Z744" s="321"/>
      <c r="AA744" s="321"/>
      <c r="AB744" s="321"/>
      <c r="AC744" s="321"/>
      <c r="AD744" s="321"/>
      <c r="AE744" s="321"/>
      <c r="AF744" s="321"/>
      <c r="AG744" s="321"/>
      <c r="AH744" s="321"/>
      <c r="AI744" s="321"/>
      <c r="AJ744" s="321"/>
      <c r="AK744" s="321"/>
      <c r="AL744" s="321"/>
      <c r="AM744" s="321"/>
      <c r="AN744" s="321"/>
      <c r="AO744" s="321"/>
      <c r="AP744" s="321"/>
      <c r="AQ744" s="321"/>
    </row>
    <row r="745" spans="1:43" ht="15.75" customHeight="1">
      <c r="A745" s="321"/>
      <c r="B745" s="321"/>
      <c r="C745" s="321"/>
      <c r="D745" s="321"/>
      <c r="E745" s="321"/>
      <c r="F745" s="321"/>
      <c r="G745" s="321"/>
      <c r="H745" s="321"/>
      <c r="I745" s="321"/>
      <c r="J745" s="321"/>
      <c r="K745" s="321"/>
      <c r="L745" s="1014"/>
      <c r="M745" s="321"/>
      <c r="N745" s="321"/>
      <c r="O745" s="321"/>
      <c r="P745" s="1015"/>
      <c r="Q745" s="322"/>
      <c r="R745" s="321"/>
      <c r="S745" s="321"/>
      <c r="T745" s="321"/>
      <c r="U745" s="321"/>
      <c r="V745" s="321"/>
      <c r="W745" s="321"/>
      <c r="X745" s="321"/>
      <c r="Y745" s="321"/>
      <c r="Z745" s="321"/>
      <c r="AA745" s="321"/>
      <c r="AB745" s="321"/>
      <c r="AC745" s="321"/>
      <c r="AD745" s="321"/>
      <c r="AE745" s="321"/>
      <c r="AF745" s="321"/>
      <c r="AG745" s="321"/>
      <c r="AH745" s="321"/>
      <c r="AI745" s="321"/>
      <c r="AJ745" s="321"/>
      <c r="AK745" s="321"/>
      <c r="AL745" s="321"/>
      <c r="AM745" s="321"/>
      <c r="AN745" s="321"/>
      <c r="AO745" s="321"/>
      <c r="AP745" s="321"/>
      <c r="AQ745" s="321"/>
    </row>
    <row r="746" spans="1:43" ht="15.75" customHeight="1">
      <c r="A746" s="321"/>
      <c r="B746" s="321"/>
      <c r="C746" s="321"/>
      <c r="D746" s="321"/>
      <c r="E746" s="321"/>
      <c r="F746" s="321"/>
      <c r="G746" s="321"/>
      <c r="H746" s="321"/>
      <c r="I746" s="321"/>
      <c r="J746" s="321"/>
      <c r="K746" s="321"/>
      <c r="L746" s="1014"/>
      <c r="M746" s="321"/>
      <c r="N746" s="321"/>
      <c r="O746" s="321"/>
      <c r="P746" s="1015"/>
      <c r="Q746" s="322"/>
      <c r="R746" s="321"/>
      <c r="S746" s="321"/>
      <c r="T746" s="321"/>
      <c r="U746" s="321"/>
      <c r="V746" s="321"/>
      <c r="W746" s="321"/>
      <c r="X746" s="321"/>
      <c r="Y746" s="321"/>
      <c r="Z746" s="321"/>
      <c r="AA746" s="321"/>
      <c r="AB746" s="321"/>
      <c r="AC746" s="321"/>
      <c r="AD746" s="321"/>
      <c r="AE746" s="321"/>
      <c r="AF746" s="321"/>
      <c r="AG746" s="321"/>
      <c r="AH746" s="321"/>
      <c r="AI746" s="321"/>
      <c r="AJ746" s="321"/>
      <c r="AK746" s="321"/>
      <c r="AL746" s="321"/>
      <c r="AM746" s="321"/>
      <c r="AN746" s="321"/>
      <c r="AO746" s="321"/>
      <c r="AP746" s="321"/>
      <c r="AQ746" s="321"/>
    </row>
    <row r="747" spans="1:43" ht="15.75" customHeight="1">
      <c r="A747" s="321"/>
      <c r="B747" s="321"/>
      <c r="C747" s="321"/>
      <c r="D747" s="321"/>
      <c r="E747" s="321"/>
      <c r="F747" s="321"/>
      <c r="G747" s="321"/>
      <c r="H747" s="321"/>
      <c r="I747" s="321"/>
      <c r="J747" s="321"/>
      <c r="K747" s="321"/>
      <c r="L747" s="1014"/>
      <c r="M747" s="321"/>
      <c r="N747" s="321"/>
      <c r="O747" s="321"/>
      <c r="P747" s="1015"/>
      <c r="Q747" s="322"/>
      <c r="R747" s="321"/>
      <c r="S747" s="321"/>
      <c r="T747" s="321"/>
      <c r="U747" s="321"/>
      <c r="V747" s="321"/>
      <c r="W747" s="321"/>
      <c r="X747" s="321"/>
      <c r="Y747" s="321"/>
      <c r="Z747" s="321"/>
      <c r="AA747" s="321"/>
      <c r="AB747" s="321"/>
      <c r="AC747" s="321"/>
      <c r="AD747" s="321"/>
      <c r="AE747" s="321"/>
      <c r="AF747" s="321"/>
      <c r="AG747" s="321"/>
      <c r="AH747" s="321"/>
      <c r="AI747" s="321"/>
      <c r="AJ747" s="321"/>
      <c r="AK747" s="321"/>
      <c r="AL747" s="321"/>
      <c r="AM747" s="321"/>
      <c r="AN747" s="321"/>
      <c r="AO747" s="321"/>
      <c r="AP747" s="321"/>
      <c r="AQ747" s="321"/>
    </row>
    <row r="748" spans="1:43" ht="15.75" customHeight="1">
      <c r="A748" s="321"/>
      <c r="B748" s="321"/>
      <c r="C748" s="321"/>
      <c r="D748" s="321"/>
      <c r="E748" s="321"/>
      <c r="F748" s="321"/>
      <c r="G748" s="321"/>
      <c r="H748" s="321"/>
      <c r="I748" s="321"/>
      <c r="J748" s="321"/>
      <c r="K748" s="321"/>
      <c r="L748" s="1014"/>
      <c r="M748" s="321"/>
      <c r="N748" s="321"/>
      <c r="O748" s="321"/>
      <c r="P748" s="1015"/>
      <c r="Q748" s="322"/>
      <c r="R748" s="321"/>
      <c r="S748" s="321"/>
      <c r="T748" s="321"/>
      <c r="U748" s="321"/>
      <c r="V748" s="321"/>
      <c r="W748" s="321"/>
      <c r="X748" s="321"/>
      <c r="Y748" s="321"/>
      <c r="Z748" s="321"/>
      <c r="AA748" s="321"/>
      <c r="AB748" s="321"/>
      <c r="AC748" s="321"/>
      <c r="AD748" s="321"/>
      <c r="AE748" s="321"/>
      <c r="AF748" s="321"/>
      <c r="AG748" s="321"/>
      <c r="AH748" s="321"/>
      <c r="AI748" s="321"/>
      <c r="AJ748" s="321"/>
      <c r="AK748" s="321"/>
      <c r="AL748" s="321"/>
      <c r="AM748" s="321"/>
      <c r="AN748" s="321"/>
      <c r="AO748" s="321"/>
      <c r="AP748" s="321"/>
      <c r="AQ748" s="321"/>
    </row>
    <row r="749" spans="1:43" ht="15.75" customHeight="1">
      <c r="A749" s="321"/>
      <c r="B749" s="321"/>
      <c r="C749" s="321"/>
      <c r="D749" s="321"/>
      <c r="E749" s="321"/>
      <c r="F749" s="321"/>
      <c r="G749" s="321"/>
      <c r="H749" s="321"/>
      <c r="I749" s="321"/>
      <c r="J749" s="321"/>
      <c r="K749" s="321"/>
      <c r="L749" s="1014"/>
      <c r="M749" s="321"/>
      <c r="N749" s="321"/>
      <c r="O749" s="321"/>
      <c r="P749" s="1015"/>
      <c r="Q749" s="322"/>
      <c r="R749" s="321"/>
      <c r="S749" s="321"/>
      <c r="T749" s="321"/>
      <c r="U749" s="321"/>
      <c r="V749" s="321"/>
      <c r="W749" s="321"/>
      <c r="X749" s="321"/>
      <c r="Y749" s="321"/>
      <c r="Z749" s="321"/>
      <c r="AA749" s="321"/>
      <c r="AB749" s="321"/>
      <c r="AC749" s="321"/>
      <c r="AD749" s="321"/>
      <c r="AE749" s="321"/>
      <c r="AF749" s="321"/>
      <c r="AG749" s="321"/>
      <c r="AH749" s="321"/>
      <c r="AI749" s="321"/>
      <c r="AJ749" s="321"/>
      <c r="AK749" s="321"/>
      <c r="AL749" s="321"/>
      <c r="AM749" s="321"/>
      <c r="AN749" s="321"/>
      <c r="AO749" s="321"/>
      <c r="AP749" s="321"/>
      <c r="AQ749" s="321"/>
    </row>
    <row r="750" spans="1:43" ht="15.75" customHeight="1">
      <c r="A750" s="321"/>
      <c r="B750" s="321"/>
      <c r="C750" s="321"/>
      <c r="D750" s="321"/>
      <c r="E750" s="321"/>
      <c r="F750" s="321"/>
      <c r="G750" s="321"/>
      <c r="H750" s="321"/>
      <c r="I750" s="321"/>
      <c r="J750" s="321"/>
      <c r="K750" s="321"/>
      <c r="L750" s="1014"/>
      <c r="M750" s="321"/>
      <c r="N750" s="321"/>
      <c r="O750" s="321"/>
      <c r="P750" s="1015"/>
      <c r="Q750" s="322"/>
      <c r="R750" s="321"/>
      <c r="S750" s="321"/>
      <c r="T750" s="321"/>
      <c r="U750" s="321"/>
      <c r="V750" s="321"/>
      <c r="W750" s="321"/>
      <c r="X750" s="321"/>
      <c r="Y750" s="321"/>
      <c r="Z750" s="321"/>
      <c r="AA750" s="321"/>
      <c r="AB750" s="321"/>
      <c r="AC750" s="321"/>
      <c r="AD750" s="321"/>
      <c r="AE750" s="321"/>
      <c r="AF750" s="321"/>
      <c r="AG750" s="321"/>
      <c r="AH750" s="321"/>
      <c r="AI750" s="321"/>
      <c r="AJ750" s="321"/>
      <c r="AK750" s="321"/>
      <c r="AL750" s="321"/>
      <c r="AM750" s="321"/>
      <c r="AN750" s="321"/>
      <c r="AO750" s="321"/>
      <c r="AP750" s="321"/>
      <c r="AQ750" s="321"/>
    </row>
    <row r="751" spans="1:43" ht="15.75" customHeight="1">
      <c r="A751" s="321"/>
      <c r="B751" s="321"/>
      <c r="C751" s="321"/>
      <c r="D751" s="321"/>
      <c r="E751" s="321"/>
      <c r="F751" s="321"/>
      <c r="G751" s="321"/>
      <c r="H751" s="321"/>
      <c r="I751" s="321"/>
      <c r="J751" s="321"/>
      <c r="K751" s="321"/>
      <c r="L751" s="1014"/>
      <c r="M751" s="321"/>
      <c r="N751" s="321"/>
      <c r="O751" s="321"/>
      <c r="P751" s="1015"/>
      <c r="Q751" s="322"/>
      <c r="R751" s="321"/>
      <c r="S751" s="321"/>
      <c r="T751" s="321"/>
      <c r="U751" s="321"/>
      <c r="V751" s="321"/>
      <c r="W751" s="321"/>
      <c r="X751" s="321"/>
      <c r="Y751" s="321"/>
      <c r="Z751" s="321"/>
      <c r="AA751" s="321"/>
      <c r="AB751" s="321"/>
      <c r="AC751" s="321"/>
      <c r="AD751" s="321"/>
      <c r="AE751" s="321"/>
      <c r="AF751" s="321"/>
      <c r="AG751" s="321"/>
      <c r="AH751" s="321"/>
      <c r="AI751" s="321"/>
      <c r="AJ751" s="321"/>
      <c r="AK751" s="321"/>
      <c r="AL751" s="321"/>
      <c r="AM751" s="321"/>
      <c r="AN751" s="321"/>
      <c r="AO751" s="321"/>
      <c r="AP751" s="321"/>
      <c r="AQ751" s="321"/>
    </row>
    <row r="752" spans="1:43" ht="15.75" customHeight="1">
      <c r="A752" s="321"/>
      <c r="B752" s="321"/>
      <c r="C752" s="321"/>
      <c r="D752" s="321"/>
      <c r="E752" s="321"/>
      <c r="F752" s="321"/>
      <c r="G752" s="321"/>
      <c r="H752" s="321"/>
      <c r="I752" s="321"/>
      <c r="J752" s="321"/>
      <c r="K752" s="321"/>
      <c r="L752" s="1014"/>
      <c r="M752" s="321"/>
      <c r="N752" s="321"/>
      <c r="O752" s="321"/>
      <c r="P752" s="1015"/>
      <c r="Q752" s="322"/>
      <c r="R752" s="321"/>
      <c r="S752" s="321"/>
      <c r="T752" s="321"/>
      <c r="U752" s="321"/>
      <c r="V752" s="321"/>
      <c r="W752" s="321"/>
      <c r="X752" s="321"/>
      <c r="Y752" s="321"/>
      <c r="Z752" s="321"/>
      <c r="AA752" s="321"/>
      <c r="AB752" s="321"/>
      <c r="AC752" s="321"/>
      <c r="AD752" s="321"/>
      <c r="AE752" s="321"/>
      <c r="AF752" s="321"/>
      <c r="AG752" s="321"/>
      <c r="AH752" s="321"/>
      <c r="AI752" s="321"/>
      <c r="AJ752" s="321"/>
      <c r="AK752" s="321"/>
      <c r="AL752" s="321"/>
      <c r="AM752" s="321"/>
      <c r="AN752" s="321"/>
      <c r="AO752" s="321"/>
      <c r="AP752" s="321"/>
      <c r="AQ752" s="321"/>
    </row>
    <row r="753" spans="1:43" ht="15.75" customHeight="1">
      <c r="A753" s="321"/>
      <c r="B753" s="321"/>
      <c r="C753" s="321"/>
      <c r="D753" s="321"/>
      <c r="E753" s="321"/>
      <c r="F753" s="321"/>
      <c r="G753" s="321"/>
      <c r="H753" s="321"/>
      <c r="I753" s="321"/>
      <c r="J753" s="321"/>
      <c r="K753" s="321"/>
      <c r="L753" s="1014"/>
      <c r="M753" s="321"/>
      <c r="N753" s="321"/>
      <c r="O753" s="321"/>
      <c r="P753" s="1015"/>
      <c r="Q753" s="322"/>
      <c r="R753" s="321"/>
      <c r="S753" s="321"/>
      <c r="T753" s="321"/>
      <c r="U753" s="321"/>
      <c r="V753" s="321"/>
      <c r="W753" s="321"/>
      <c r="X753" s="321"/>
      <c r="Y753" s="321"/>
      <c r="Z753" s="321"/>
      <c r="AA753" s="321"/>
      <c r="AB753" s="321"/>
      <c r="AC753" s="321"/>
      <c r="AD753" s="321"/>
      <c r="AE753" s="321"/>
      <c r="AF753" s="321"/>
      <c r="AG753" s="321"/>
      <c r="AH753" s="321"/>
      <c r="AI753" s="321"/>
      <c r="AJ753" s="321"/>
      <c r="AK753" s="321"/>
      <c r="AL753" s="321"/>
      <c r="AM753" s="321"/>
      <c r="AN753" s="321"/>
      <c r="AO753" s="321"/>
      <c r="AP753" s="321"/>
      <c r="AQ753" s="321"/>
    </row>
    <row r="754" spans="1:43" ht="15.75" customHeight="1">
      <c r="A754" s="321"/>
      <c r="B754" s="321"/>
      <c r="C754" s="321"/>
      <c r="D754" s="321"/>
      <c r="E754" s="321"/>
      <c r="F754" s="321"/>
      <c r="G754" s="321"/>
      <c r="H754" s="321"/>
      <c r="I754" s="321"/>
      <c r="J754" s="321"/>
      <c r="K754" s="321"/>
      <c r="L754" s="1014"/>
      <c r="M754" s="321"/>
      <c r="N754" s="321"/>
      <c r="O754" s="321"/>
      <c r="P754" s="1015"/>
      <c r="Q754" s="322"/>
      <c r="R754" s="321"/>
      <c r="S754" s="321"/>
      <c r="T754" s="321"/>
      <c r="U754" s="321"/>
      <c r="V754" s="321"/>
      <c r="W754" s="321"/>
      <c r="X754" s="321"/>
      <c r="Y754" s="321"/>
      <c r="Z754" s="321"/>
      <c r="AA754" s="321"/>
      <c r="AB754" s="321"/>
      <c r="AC754" s="321"/>
      <c r="AD754" s="321"/>
      <c r="AE754" s="321"/>
      <c r="AF754" s="321"/>
      <c r="AG754" s="321"/>
      <c r="AH754" s="321"/>
      <c r="AI754" s="321"/>
      <c r="AJ754" s="321"/>
      <c r="AK754" s="321"/>
      <c r="AL754" s="321"/>
      <c r="AM754" s="321"/>
      <c r="AN754" s="321"/>
      <c r="AO754" s="321"/>
      <c r="AP754" s="321"/>
      <c r="AQ754" s="321"/>
    </row>
    <row r="755" spans="1:43" ht="15.75" customHeight="1">
      <c r="A755" s="321"/>
      <c r="B755" s="321"/>
      <c r="C755" s="321"/>
      <c r="D755" s="321"/>
      <c r="E755" s="321"/>
      <c r="F755" s="321"/>
      <c r="G755" s="321"/>
      <c r="H755" s="321"/>
      <c r="I755" s="321"/>
      <c r="J755" s="321"/>
      <c r="K755" s="321"/>
      <c r="L755" s="1014"/>
      <c r="M755" s="321"/>
      <c r="N755" s="321"/>
      <c r="O755" s="321"/>
      <c r="P755" s="1015"/>
      <c r="Q755" s="322"/>
      <c r="R755" s="321"/>
      <c r="S755" s="321"/>
      <c r="T755" s="321"/>
      <c r="U755" s="321"/>
      <c r="V755" s="321"/>
      <c r="W755" s="321"/>
      <c r="X755" s="321"/>
      <c r="Y755" s="321"/>
      <c r="Z755" s="321"/>
      <c r="AA755" s="321"/>
      <c r="AB755" s="321"/>
      <c r="AC755" s="321"/>
      <c r="AD755" s="321"/>
      <c r="AE755" s="321"/>
      <c r="AF755" s="321"/>
      <c r="AG755" s="321"/>
      <c r="AH755" s="321"/>
      <c r="AI755" s="321"/>
      <c r="AJ755" s="321"/>
      <c r="AK755" s="321"/>
      <c r="AL755" s="321"/>
      <c r="AM755" s="321"/>
      <c r="AN755" s="321"/>
      <c r="AO755" s="321"/>
      <c r="AP755" s="321"/>
      <c r="AQ755" s="321"/>
    </row>
    <row r="756" spans="1:43" ht="15.75" customHeight="1">
      <c r="A756" s="321"/>
      <c r="B756" s="321"/>
      <c r="C756" s="321"/>
      <c r="D756" s="321"/>
      <c r="E756" s="321"/>
      <c r="F756" s="321"/>
      <c r="G756" s="321"/>
      <c r="H756" s="321"/>
      <c r="I756" s="321"/>
      <c r="J756" s="321"/>
      <c r="K756" s="321"/>
      <c r="L756" s="1014"/>
      <c r="M756" s="321"/>
      <c r="N756" s="321"/>
      <c r="O756" s="321"/>
      <c r="P756" s="1015"/>
      <c r="Q756" s="322"/>
      <c r="R756" s="321"/>
      <c r="S756" s="321"/>
      <c r="T756" s="321"/>
      <c r="U756" s="321"/>
      <c r="V756" s="321"/>
      <c r="W756" s="321"/>
      <c r="X756" s="321"/>
      <c r="Y756" s="321"/>
      <c r="Z756" s="321"/>
      <c r="AA756" s="321"/>
      <c r="AB756" s="321"/>
      <c r="AC756" s="321"/>
      <c r="AD756" s="321"/>
      <c r="AE756" s="321"/>
      <c r="AF756" s="321"/>
      <c r="AG756" s="321"/>
      <c r="AH756" s="321"/>
      <c r="AI756" s="321"/>
      <c r="AJ756" s="321"/>
      <c r="AK756" s="321"/>
      <c r="AL756" s="321"/>
      <c r="AM756" s="321"/>
      <c r="AN756" s="321"/>
      <c r="AO756" s="321"/>
      <c r="AP756" s="321"/>
      <c r="AQ756" s="321"/>
    </row>
    <row r="757" spans="1:43" ht="15.75" customHeight="1">
      <c r="A757" s="321"/>
      <c r="B757" s="321"/>
      <c r="C757" s="321"/>
      <c r="D757" s="321"/>
      <c r="E757" s="321"/>
      <c r="F757" s="321"/>
      <c r="G757" s="321"/>
      <c r="H757" s="321"/>
      <c r="I757" s="321"/>
      <c r="J757" s="321"/>
      <c r="K757" s="321"/>
      <c r="L757" s="1014"/>
      <c r="M757" s="321"/>
      <c r="N757" s="321"/>
      <c r="O757" s="321"/>
      <c r="P757" s="1015"/>
      <c r="Q757" s="322"/>
      <c r="R757" s="321"/>
      <c r="S757" s="321"/>
      <c r="T757" s="321"/>
      <c r="U757" s="321"/>
      <c r="V757" s="321"/>
      <c r="W757" s="321"/>
      <c r="X757" s="321"/>
      <c r="Y757" s="321"/>
      <c r="Z757" s="321"/>
      <c r="AA757" s="321"/>
      <c r="AB757" s="321"/>
      <c r="AC757" s="321"/>
      <c r="AD757" s="321"/>
      <c r="AE757" s="321"/>
      <c r="AF757" s="321"/>
      <c r="AG757" s="321"/>
      <c r="AH757" s="321"/>
      <c r="AI757" s="321"/>
      <c r="AJ757" s="321"/>
      <c r="AK757" s="321"/>
      <c r="AL757" s="321"/>
      <c r="AM757" s="321"/>
      <c r="AN757" s="321"/>
      <c r="AO757" s="321"/>
      <c r="AP757" s="321"/>
      <c r="AQ757" s="321"/>
    </row>
    <row r="758" spans="1:43" ht="15.75" customHeight="1">
      <c r="A758" s="321"/>
      <c r="B758" s="321"/>
      <c r="C758" s="321"/>
      <c r="D758" s="321"/>
      <c r="E758" s="321"/>
      <c r="F758" s="321"/>
      <c r="G758" s="321"/>
      <c r="H758" s="321"/>
      <c r="I758" s="321"/>
      <c r="J758" s="321"/>
      <c r="K758" s="321"/>
      <c r="L758" s="1014"/>
      <c r="M758" s="321"/>
      <c r="N758" s="321"/>
      <c r="O758" s="321"/>
      <c r="P758" s="1015"/>
      <c r="Q758" s="322"/>
      <c r="R758" s="321"/>
      <c r="S758" s="321"/>
      <c r="T758" s="321"/>
      <c r="U758" s="321"/>
      <c r="V758" s="321"/>
      <c r="W758" s="321"/>
      <c r="X758" s="321"/>
      <c r="Y758" s="321"/>
      <c r="Z758" s="321"/>
      <c r="AA758" s="321"/>
      <c r="AB758" s="321"/>
      <c r="AC758" s="321"/>
      <c r="AD758" s="321"/>
      <c r="AE758" s="321"/>
      <c r="AF758" s="321"/>
      <c r="AG758" s="321"/>
      <c r="AH758" s="321"/>
      <c r="AI758" s="321"/>
      <c r="AJ758" s="321"/>
      <c r="AK758" s="321"/>
      <c r="AL758" s="321"/>
      <c r="AM758" s="321"/>
      <c r="AN758" s="321"/>
      <c r="AO758" s="321"/>
      <c r="AP758" s="321"/>
      <c r="AQ758" s="321"/>
    </row>
    <row r="759" spans="1:43" ht="15.75" customHeight="1">
      <c r="A759" s="321"/>
      <c r="B759" s="321"/>
      <c r="C759" s="321"/>
      <c r="D759" s="321"/>
      <c r="E759" s="321"/>
      <c r="F759" s="321"/>
      <c r="G759" s="321"/>
      <c r="H759" s="321"/>
      <c r="I759" s="321"/>
      <c r="J759" s="321"/>
      <c r="K759" s="321"/>
      <c r="L759" s="1014"/>
      <c r="M759" s="321"/>
      <c r="N759" s="321"/>
      <c r="O759" s="321"/>
      <c r="P759" s="1015"/>
      <c r="Q759" s="322"/>
      <c r="R759" s="321"/>
      <c r="S759" s="321"/>
      <c r="T759" s="321"/>
      <c r="U759" s="321"/>
      <c r="V759" s="321"/>
      <c r="W759" s="321"/>
      <c r="X759" s="321"/>
      <c r="Y759" s="321"/>
      <c r="Z759" s="321"/>
      <c r="AA759" s="321"/>
      <c r="AB759" s="321"/>
      <c r="AC759" s="321"/>
      <c r="AD759" s="321"/>
      <c r="AE759" s="321"/>
      <c r="AF759" s="321"/>
      <c r="AG759" s="321"/>
      <c r="AH759" s="321"/>
      <c r="AI759" s="321"/>
      <c r="AJ759" s="321"/>
      <c r="AK759" s="321"/>
      <c r="AL759" s="321"/>
      <c r="AM759" s="321"/>
      <c r="AN759" s="321"/>
      <c r="AO759" s="321"/>
      <c r="AP759" s="321"/>
      <c r="AQ759" s="321"/>
    </row>
    <row r="760" spans="1:43" ht="15.75" customHeight="1">
      <c r="A760" s="321"/>
      <c r="B760" s="321"/>
      <c r="C760" s="321"/>
      <c r="D760" s="321"/>
      <c r="E760" s="321"/>
      <c r="F760" s="321"/>
      <c r="G760" s="321"/>
      <c r="H760" s="321"/>
      <c r="I760" s="321"/>
      <c r="J760" s="321"/>
      <c r="K760" s="321"/>
      <c r="L760" s="1014"/>
      <c r="M760" s="321"/>
      <c r="N760" s="321"/>
      <c r="O760" s="321"/>
      <c r="P760" s="1015"/>
      <c r="Q760" s="322"/>
      <c r="R760" s="321"/>
      <c r="S760" s="321"/>
      <c r="T760" s="321"/>
      <c r="U760" s="321"/>
      <c r="V760" s="321"/>
      <c r="W760" s="321"/>
      <c r="X760" s="321"/>
      <c r="Y760" s="321"/>
      <c r="Z760" s="321"/>
      <c r="AA760" s="321"/>
      <c r="AB760" s="321"/>
      <c r="AC760" s="321"/>
      <c r="AD760" s="321"/>
      <c r="AE760" s="321"/>
      <c r="AF760" s="321"/>
      <c r="AG760" s="321"/>
      <c r="AH760" s="321"/>
      <c r="AI760" s="321"/>
      <c r="AJ760" s="321"/>
      <c r="AK760" s="321"/>
      <c r="AL760" s="321"/>
      <c r="AM760" s="321"/>
      <c r="AN760" s="321"/>
      <c r="AO760" s="321"/>
      <c r="AP760" s="321"/>
      <c r="AQ760" s="321"/>
    </row>
    <row r="761" spans="1:43" ht="15.75" customHeight="1">
      <c r="A761" s="321"/>
      <c r="B761" s="321"/>
      <c r="C761" s="321"/>
      <c r="D761" s="321"/>
      <c r="E761" s="321"/>
      <c r="F761" s="321"/>
      <c r="G761" s="321"/>
      <c r="H761" s="321"/>
      <c r="I761" s="321"/>
      <c r="J761" s="321"/>
      <c r="K761" s="321"/>
      <c r="L761" s="1014"/>
      <c r="M761" s="321"/>
      <c r="N761" s="321"/>
      <c r="O761" s="321"/>
      <c r="P761" s="1015"/>
      <c r="Q761" s="322"/>
      <c r="R761" s="321"/>
      <c r="S761" s="321"/>
      <c r="T761" s="321"/>
      <c r="U761" s="321"/>
      <c r="V761" s="321"/>
      <c r="W761" s="321"/>
      <c r="X761" s="321"/>
      <c r="Y761" s="321"/>
      <c r="Z761" s="321"/>
      <c r="AA761" s="321"/>
      <c r="AB761" s="321"/>
      <c r="AC761" s="321"/>
      <c r="AD761" s="321"/>
      <c r="AE761" s="321"/>
      <c r="AF761" s="321"/>
      <c r="AG761" s="321"/>
      <c r="AH761" s="321"/>
      <c r="AI761" s="321"/>
      <c r="AJ761" s="321"/>
      <c r="AK761" s="321"/>
      <c r="AL761" s="321"/>
      <c r="AM761" s="321"/>
      <c r="AN761" s="321"/>
      <c r="AO761" s="321"/>
      <c r="AP761" s="321"/>
      <c r="AQ761" s="321"/>
    </row>
    <row r="762" spans="1:43" ht="15.75" customHeight="1">
      <c r="A762" s="321"/>
      <c r="B762" s="321"/>
      <c r="C762" s="321"/>
      <c r="D762" s="321"/>
      <c r="E762" s="321"/>
      <c r="F762" s="321"/>
      <c r="G762" s="321"/>
      <c r="H762" s="321"/>
      <c r="I762" s="321"/>
      <c r="J762" s="321"/>
      <c r="K762" s="321"/>
      <c r="L762" s="1014"/>
      <c r="M762" s="321"/>
      <c r="N762" s="321"/>
      <c r="O762" s="321"/>
      <c r="P762" s="1015"/>
      <c r="Q762" s="322"/>
      <c r="R762" s="321"/>
      <c r="S762" s="321"/>
      <c r="T762" s="321"/>
      <c r="U762" s="321"/>
      <c r="V762" s="321"/>
      <c r="W762" s="321"/>
      <c r="X762" s="321"/>
      <c r="Y762" s="321"/>
      <c r="Z762" s="321"/>
      <c r="AA762" s="321"/>
      <c r="AB762" s="321"/>
      <c r="AC762" s="321"/>
      <c r="AD762" s="321"/>
      <c r="AE762" s="321"/>
      <c r="AF762" s="321"/>
      <c r="AG762" s="321"/>
      <c r="AH762" s="321"/>
      <c r="AI762" s="321"/>
      <c r="AJ762" s="321"/>
      <c r="AK762" s="321"/>
      <c r="AL762" s="321"/>
      <c r="AM762" s="321"/>
      <c r="AN762" s="321"/>
      <c r="AO762" s="321"/>
      <c r="AP762" s="321"/>
      <c r="AQ762" s="321"/>
    </row>
    <row r="763" spans="1:43" ht="15.75" customHeight="1">
      <c r="A763" s="321"/>
      <c r="B763" s="321"/>
      <c r="C763" s="321"/>
      <c r="D763" s="321"/>
      <c r="E763" s="321"/>
      <c r="F763" s="321"/>
      <c r="G763" s="321"/>
      <c r="H763" s="321"/>
      <c r="I763" s="321"/>
      <c r="J763" s="321"/>
      <c r="K763" s="321"/>
      <c r="L763" s="1014"/>
      <c r="M763" s="321"/>
      <c r="N763" s="321"/>
      <c r="O763" s="321"/>
      <c r="P763" s="1015"/>
      <c r="Q763" s="322"/>
      <c r="R763" s="321"/>
      <c r="S763" s="321"/>
      <c r="T763" s="321"/>
      <c r="U763" s="321"/>
      <c r="V763" s="321"/>
      <c r="W763" s="321"/>
      <c r="X763" s="321"/>
      <c r="Y763" s="321"/>
      <c r="Z763" s="321"/>
      <c r="AA763" s="321"/>
      <c r="AB763" s="321"/>
      <c r="AC763" s="321"/>
      <c r="AD763" s="321"/>
      <c r="AE763" s="321"/>
      <c r="AF763" s="321"/>
      <c r="AG763" s="321"/>
      <c r="AH763" s="321"/>
      <c r="AI763" s="321"/>
      <c r="AJ763" s="321"/>
      <c r="AK763" s="321"/>
      <c r="AL763" s="321"/>
      <c r="AM763" s="321"/>
      <c r="AN763" s="321"/>
      <c r="AO763" s="321"/>
      <c r="AP763" s="321"/>
      <c r="AQ763" s="321"/>
    </row>
    <row r="764" spans="1:43" ht="15.75" customHeight="1">
      <c r="A764" s="321"/>
      <c r="B764" s="321"/>
      <c r="C764" s="321"/>
      <c r="D764" s="321"/>
      <c r="E764" s="321"/>
      <c r="F764" s="321"/>
      <c r="G764" s="321"/>
      <c r="H764" s="321"/>
      <c r="I764" s="321"/>
      <c r="J764" s="321"/>
      <c r="K764" s="321"/>
      <c r="L764" s="1014"/>
      <c r="M764" s="321"/>
      <c r="N764" s="321"/>
      <c r="O764" s="321"/>
      <c r="P764" s="1015"/>
      <c r="Q764" s="322"/>
      <c r="R764" s="321"/>
      <c r="S764" s="321"/>
      <c r="T764" s="321"/>
      <c r="U764" s="321"/>
      <c r="V764" s="321"/>
      <c r="W764" s="321"/>
      <c r="X764" s="321"/>
      <c r="Y764" s="321"/>
      <c r="Z764" s="321"/>
      <c r="AA764" s="321"/>
      <c r="AB764" s="321"/>
      <c r="AC764" s="321"/>
      <c r="AD764" s="321"/>
      <c r="AE764" s="321"/>
      <c r="AF764" s="321"/>
      <c r="AG764" s="321"/>
      <c r="AH764" s="321"/>
      <c r="AI764" s="321"/>
      <c r="AJ764" s="321"/>
      <c r="AK764" s="321"/>
      <c r="AL764" s="321"/>
      <c r="AM764" s="321"/>
      <c r="AN764" s="321"/>
      <c r="AO764" s="321"/>
      <c r="AP764" s="321"/>
      <c r="AQ764" s="321"/>
    </row>
    <row r="765" spans="1:43" ht="15.75" customHeight="1">
      <c r="A765" s="321"/>
      <c r="B765" s="321"/>
      <c r="C765" s="321"/>
      <c r="D765" s="321"/>
      <c r="E765" s="321"/>
      <c r="F765" s="321"/>
      <c r="G765" s="321"/>
      <c r="H765" s="321"/>
      <c r="I765" s="321"/>
      <c r="J765" s="321"/>
      <c r="K765" s="321"/>
      <c r="L765" s="1014"/>
      <c r="M765" s="321"/>
      <c r="N765" s="321"/>
      <c r="O765" s="321"/>
      <c r="P765" s="1015"/>
      <c r="Q765" s="322"/>
      <c r="R765" s="321"/>
      <c r="S765" s="321"/>
      <c r="T765" s="321"/>
      <c r="U765" s="321"/>
      <c r="V765" s="321"/>
      <c r="W765" s="321"/>
      <c r="X765" s="321"/>
      <c r="Y765" s="321"/>
      <c r="Z765" s="321"/>
      <c r="AA765" s="321"/>
      <c r="AB765" s="321"/>
      <c r="AC765" s="321"/>
      <c r="AD765" s="321"/>
      <c r="AE765" s="321"/>
      <c r="AF765" s="321"/>
      <c r="AG765" s="321"/>
      <c r="AH765" s="321"/>
      <c r="AI765" s="321"/>
      <c r="AJ765" s="321"/>
      <c r="AK765" s="321"/>
      <c r="AL765" s="321"/>
      <c r="AM765" s="321"/>
      <c r="AN765" s="321"/>
      <c r="AO765" s="321"/>
      <c r="AP765" s="321"/>
      <c r="AQ765" s="321"/>
    </row>
    <row r="766" spans="1:43" ht="15.75" customHeight="1">
      <c r="A766" s="321"/>
      <c r="B766" s="321"/>
      <c r="C766" s="321"/>
      <c r="D766" s="321"/>
      <c r="E766" s="321"/>
      <c r="F766" s="321"/>
      <c r="G766" s="321"/>
      <c r="H766" s="321"/>
      <c r="I766" s="321"/>
      <c r="J766" s="321"/>
      <c r="K766" s="321"/>
      <c r="L766" s="1014"/>
      <c r="M766" s="321"/>
      <c r="N766" s="321"/>
      <c r="O766" s="321"/>
      <c r="P766" s="1015"/>
      <c r="Q766" s="322"/>
      <c r="R766" s="321"/>
      <c r="S766" s="321"/>
      <c r="T766" s="321"/>
      <c r="U766" s="321"/>
      <c r="V766" s="321"/>
      <c r="W766" s="321"/>
      <c r="X766" s="321"/>
      <c r="Y766" s="321"/>
      <c r="Z766" s="321"/>
      <c r="AA766" s="321"/>
      <c r="AB766" s="321"/>
      <c r="AC766" s="321"/>
      <c r="AD766" s="321"/>
      <c r="AE766" s="321"/>
      <c r="AF766" s="321"/>
      <c r="AG766" s="321"/>
      <c r="AH766" s="321"/>
      <c r="AI766" s="321"/>
      <c r="AJ766" s="321"/>
      <c r="AK766" s="321"/>
      <c r="AL766" s="321"/>
      <c r="AM766" s="321"/>
      <c r="AN766" s="321"/>
      <c r="AO766" s="321"/>
      <c r="AP766" s="321"/>
      <c r="AQ766" s="321"/>
    </row>
    <row r="767" spans="1:43" ht="15.75" customHeight="1">
      <c r="A767" s="321"/>
      <c r="B767" s="321"/>
      <c r="C767" s="321"/>
      <c r="D767" s="321"/>
      <c r="E767" s="321"/>
      <c r="F767" s="321"/>
      <c r="G767" s="321"/>
      <c r="H767" s="321"/>
      <c r="I767" s="321"/>
      <c r="J767" s="321"/>
      <c r="K767" s="321"/>
      <c r="L767" s="1014"/>
      <c r="M767" s="321"/>
      <c r="N767" s="321"/>
      <c r="O767" s="321"/>
      <c r="P767" s="1015"/>
      <c r="Q767" s="322"/>
      <c r="R767" s="321"/>
      <c r="S767" s="321"/>
      <c r="T767" s="321"/>
      <c r="U767" s="321"/>
      <c r="V767" s="321"/>
      <c r="W767" s="321"/>
      <c r="X767" s="321"/>
      <c r="Y767" s="321"/>
      <c r="Z767" s="321"/>
      <c r="AA767" s="321"/>
      <c r="AB767" s="321"/>
      <c r="AC767" s="321"/>
      <c r="AD767" s="321"/>
      <c r="AE767" s="321"/>
      <c r="AF767" s="321"/>
      <c r="AG767" s="321"/>
      <c r="AH767" s="321"/>
      <c r="AI767" s="321"/>
      <c r="AJ767" s="321"/>
      <c r="AK767" s="321"/>
      <c r="AL767" s="321"/>
      <c r="AM767" s="321"/>
      <c r="AN767" s="321"/>
      <c r="AO767" s="321"/>
      <c r="AP767" s="321"/>
      <c r="AQ767" s="321"/>
    </row>
    <row r="768" spans="1:43" ht="15.75" customHeight="1">
      <c r="A768" s="321"/>
      <c r="B768" s="321"/>
      <c r="C768" s="321"/>
      <c r="D768" s="321"/>
      <c r="E768" s="321"/>
      <c r="F768" s="321"/>
      <c r="G768" s="321"/>
      <c r="H768" s="321"/>
      <c r="I768" s="321"/>
      <c r="J768" s="321"/>
      <c r="K768" s="321"/>
      <c r="L768" s="1014"/>
      <c r="M768" s="321"/>
      <c r="N768" s="321"/>
      <c r="O768" s="321"/>
      <c r="P768" s="1015"/>
      <c r="Q768" s="322"/>
      <c r="R768" s="321"/>
      <c r="S768" s="321"/>
      <c r="T768" s="321"/>
      <c r="U768" s="321"/>
      <c r="V768" s="321"/>
      <c r="W768" s="321"/>
      <c r="X768" s="321"/>
      <c r="Y768" s="321"/>
      <c r="Z768" s="321"/>
      <c r="AA768" s="321"/>
      <c r="AB768" s="321"/>
      <c r="AC768" s="321"/>
      <c r="AD768" s="321"/>
      <c r="AE768" s="321"/>
      <c r="AF768" s="321"/>
      <c r="AG768" s="321"/>
      <c r="AH768" s="321"/>
      <c r="AI768" s="321"/>
      <c r="AJ768" s="321"/>
      <c r="AK768" s="321"/>
      <c r="AL768" s="321"/>
      <c r="AM768" s="321"/>
      <c r="AN768" s="321"/>
      <c r="AO768" s="321"/>
      <c r="AP768" s="321"/>
      <c r="AQ768" s="321"/>
    </row>
    <row r="769" spans="1:43" ht="15.75" customHeight="1">
      <c r="A769" s="321"/>
      <c r="B769" s="321"/>
      <c r="C769" s="321"/>
      <c r="D769" s="321"/>
      <c r="E769" s="321"/>
      <c r="F769" s="321"/>
      <c r="G769" s="321"/>
      <c r="H769" s="321"/>
      <c r="I769" s="321"/>
      <c r="J769" s="321"/>
      <c r="K769" s="321"/>
      <c r="L769" s="1014"/>
      <c r="M769" s="321"/>
      <c r="N769" s="321"/>
      <c r="O769" s="321"/>
      <c r="P769" s="1015"/>
      <c r="Q769" s="322"/>
      <c r="R769" s="321"/>
      <c r="S769" s="321"/>
      <c r="T769" s="321"/>
      <c r="U769" s="321"/>
      <c r="V769" s="321"/>
      <c r="W769" s="321"/>
      <c r="X769" s="321"/>
      <c r="Y769" s="321"/>
      <c r="Z769" s="321"/>
      <c r="AA769" s="321"/>
      <c r="AB769" s="321"/>
      <c r="AC769" s="321"/>
      <c r="AD769" s="321"/>
      <c r="AE769" s="321"/>
      <c r="AF769" s="321"/>
      <c r="AG769" s="321"/>
      <c r="AH769" s="321"/>
      <c r="AI769" s="321"/>
      <c r="AJ769" s="321"/>
      <c r="AK769" s="321"/>
      <c r="AL769" s="321"/>
      <c r="AM769" s="321"/>
      <c r="AN769" s="321"/>
      <c r="AO769" s="321"/>
      <c r="AP769" s="321"/>
      <c r="AQ769" s="321"/>
    </row>
    <row r="770" spans="1:43" ht="15.75" customHeight="1">
      <c r="A770" s="321"/>
      <c r="B770" s="321"/>
      <c r="C770" s="321"/>
      <c r="D770" s="321"/>
      <c r="E770" s="321"/>
      <c r="F770" s="321"/>
      <c r="G770" s="321"/>
      <c r="H770" s="321"/>
      <c r="I770" s="321"/>
      <c r="J770" s="321"/>
      <c r="K770" s="321"/>
      <c r="L770" s="1014"/>
      <c r="M770" s="321"/>
      <c r="N770" s="321"/>
      <c r="O770" s="321"/>
      <c r="P770" s="1015"/>
      <c r="Q770" s="322"/>
      <c r="R770" s="321"/>
      <c r="S770" s="321"/>
      <c r="T770" s="321"/>
      <c r="U770" s="321"/>
      <c r="V770" s="321"/>
      <c r="W770" s="321"/>
      <c r="X770" s="321"/>
      <c r="Y770" s="321"/>
      <c r="Z770" s="321"/>
      <c r="AA770" s="321"/>
      <c r="AB770" s="321"/>
      <c r="AC770" s="321"/>
      <c r="AD770" s="321"/>
      <c r="AE770" s="321"/>
      <c r="AF770" s="321"/>
      <c r="AG770" s="321"/>
      <c r="AH770" s="321"/>
      <c r="AI770" s="321"/>
      <c r="AJ770" s="321"/>
      <c r="AK770" s="321"/>
      <c r="AL770" s="321"/>
      <c r="AM770" s="321"/>
      <c r="AN770" s="321"/>
      <c r="AO770" s="321"/>
      <c r="AP770" s="321"/>
      <c r="AQ770" s="321"/>
    </row>
    <row r="771" spans="1:43" ht="15.75" customHeight="1">
      <c r="A771" s="321"/>
      <c r="B771" s="321"/>
      <c r="C771" s="321"/>
      <c r="D771" s="321"/>
      <c r="E771" s="321"/>
      <c r="F771" s="321"/>
      <c r="G771" s="321"/>
      <c r="H771" s="321"/>
      <c r="I771" s="321"/>
      <c r="J771" s="321"/>
      <c r="K771" s="321"/>
      <c r="L771" s="1014"/>
      <c r="M771" s="321"/>
      <c r="N771" s="321"/>
      <c r="O771" s="321"/>
      <c r="P771" s="1015"/>
      <c r="Q771" s="322"/>
      <c r="R771" s="321"/>
      <c r="S771" s="321"/>
      <c r="T771" s="321"/>
      <c r="U771" s="321"/>
      <c r="V771" s="321"/>
      <c r="W771" s="321"/>
      <c r="X771" s="321"/>
      <c r="Y771" s="321"/>
      <c r="Z771" s="321"/>
      <c r="AA771" s="321"/>
      <c r="AB771" s="321"/>
      <c r="AC771" s="321"/>
      <c r="AD771" s="321"/>
      <c r="AE771" s="321"/>
      <c r="AF771" s="321"/>
      <c r="AG771" s="321"/>
      <c r="AH771" s="321"/>
      <c r="AI771" s="321"/>
      <c r="AJ771" s="321"/>
      <c r="AK771" s="321"/>
      <c r="AL771" s="321"/>
      <c r="AM771" s="321"/>
      <c r="AN771" s="321"/>
      <c r="AO771" s="321"/>
      <c r="AP771" s="321"/>
      <c r="AQ771" s="321"/>
    </row>
    <row r="772" spans="1:43" ht="15.75" customHeight="1">
      <c r="A772" s="321"/>
      <c r="B772" s="321"/>
      <c r="C772" s="321"/>
      <c r="D772" s="321"/>
      <c r="E772" s="321"/>
      <c r="F772" s="321"/>
      <c r="G772" s="321"/>
      <c r="H772" s="321"/>
      <c r="I772" s="321"/>
      <c r="J772" s="321"/>
      <c r="K772" s="321"/>
      <c r="L772" s="1014"/>
      <c r="M772" s="321"/>
      <c r="N772" s="321"/>
      <c r="O772" s="321"/>
      <c r="P772" s="1015"/>
      <c r="Q772" s="322"/>
      <c r="R772" s="321"/>
      <c r="S772" s="321"/>
      <c r="T772" s="321"/>
      <c r="U772" s="321"/>
      <c r="V772" s="321"/>
      <c r="W772" s="321"/>
      <c r="X772" s="321"/>
      <c r="Y772" s="321"/>
      <c r="Z772" s="321"/>
      <c r="AA772" s="321"/>
      <c r="AB772" s="321"/>
      <c r="AC772" s="321"/>
      <c r="AD772" s="321"/>
      <c r="AE772" s="321"/>
      <c r="AF772" s="321"/>
      <c r="AG772" s="321"/>
      <c r="AH772" s="321"/>
      <c r="AI772" s="321"/>
      <c r="AJ772" s="321"/>
      <c r="AK772" s="321"/>
      <c r="AL772" s="321"/>
      <c r="AM772" s="321"/>
      <c r="AN772" s="321"/>
      <c r="AO772" s="321"/>
      <c r="AP772" s="321"/>
      <c r="AQ772" s="321"/>
    </row>
    <row r="773" spans="1:43" ht="15.75" customHeight="1">
      <c r="A773" s="321"/>
      <c r="B773" s="321"/>
      <c r="C773" s="321"/>
      <c r="D773" s="321"/>
      <c r="E773" s="321"/>
      <c r="F773" s="321"/>
      <c r="G773" s="321"/>
      <c r="H773" s="321"/>
      <c r="I773" s="321"/>
      <c r="J773" s="321"/>
      <c r="K773" s="321"/>
      <c r="L773" s="1014"/>
      <c r="M773" s="321"/>
      <c r="N773" s="321"/>
      <c r="O773" s="321"/>
      <c r="P773" s="1015"/>
      <c r="Q773" s="322"/>
      <c r="R773" s="321"/>
      <c r="S773" s="321"/>
      <c r="T773" s="321"/>
      <c r="U773" s="321"/>
      <c r="V773" s="321"/>
      <c r="W773" s="321"/>
      <c r="X773" s="321"/>
      <c r="Y773" s="321"/>
      <c r="Z773" s="321"/>
      <c r="AA773" s="321"/>
      <c r="AB773" s="321"/>
      <c r="AC773" s="321"/>
      <c r="AD773" s="321"/>
      <c r="AE773" s="321"/>
      <c r="AF773" s="321"/>
      <c r="AG773" s="321"/>
      <c r="AH773" s="321"/>
      <c r="AI773" s="321"/>
      <c r="AJ773" s="321"/>
      <c r="AK773" s="321"/>
      <c r="AL773" s="321"/>
      <c r="AM773" s="321"/>
      <c r="AN773" s="321"/>
      <c r="AO773" s="321"/>
      <c r="AP773" s="321"/>
      <c r="AQ773" s="321"/>
    </row>
    <row r="774" spans="1:43" ht="15.75" customHeight="1">
      <c r="A774" s="321"/>
      <c r="B774" s="321"/>
      <c r="C774" s="321"/>
      <c r="D774" s="321"/>
      <c r="E774" s="321"/>
      <c r="F774" s="321"/>
      <c r="G774" s="321"/>
      <c r="H774" s="321"/>
      <c r="I774" s="321"/>
      <c r="J774" s="321"/>
      <c r="K774" s="321"/>
      <c r="L774" s="1014"/>
      <c r="M774" s="321"/>
      <c r="N774" s="321"/>
      <c r="O774" s="321"/>
      <c r="P774" s="1015"/>
      <c r="Q774" s="322"/>
      <c r="R774" s="321"/>
      <c r="S774" s="321"/>
      <c r="T774" s="321"/>
      <c r="U774" s="321"/>
      <c r="V774" s="321"/>
      <c r="W774" s="321"/>
      <c r="X774" s="321"/>
      <c r="Y774" s="321"/>
      <c r="Z774" s="321"/>
      <c r="AA774" s="321"/>
      <c r="AB774" s="321"/>
      <c r="AC774" s="321"/>
      <c r="AD774" s="321"/>
      <c r="AE774" s="321"/>
      <c r="AF774" s="321"/>
      <c r="AG774" s="321"/>
      <c r="AH774" s="321"/>
      <c r="AI774" s="321"/>
      <c r="AJ774" s="321"/>
      <c r="AK774" s="321"/>
      <c r="AL774" s="321"/>
      <c r="AM774" s="321"/>
      <c r="AN774" s="321"/>
      <c r="AO774" s="321"/>
      <c r="AP774" s="321"/>
      <c r="AQ774" s="321"/>
    </row>
    <row r="775" spans="1:43" ht="15.75" customHeight="1">
      <c r="A775" s="321"/>
      <c r="B775" s="321"/>
      <c r="C775" s="321"/>
      <c r="D775" s="321"/>
      <c r="E775" s="321"/>
      <c r="F775" s="321"/>
      <c r="G775" s="321"/>
      <c r="H775" s="321"/>
      <c r="I775" s="321"/>
      <c r="J775" s="321"/>
      <c r="K775" s="321"/>
      <c r="L775" s="1014"/>
      <c r="M775" s="321"/>
      <c r="N775" s="321"/>
      <c r="O775" s="321"/>
      <c r="P775" s="1015"/>
      <c r="Q775" s="322"/>
      <c r="R775" s="321"/>
      <c r="S775" s="321"/>
      <c r="T775" s="321"/>
      <c r="U775" s="321"/>
      <c r="V775" s="321"/>
      <c r="W775" s="321"/>
      <c r="X775" s="321"/>
      <c r="Y775" s="321"/>
      <c r="Z775" s="321"/>
      <c r="AA775" s="321"/>
      <c r="AB775" s="321"/>
      <c r="AC775" s="321"/>
      <c r="AD775" s="321"/>
      <c r="AE775" s="321"/>
      <c r="AF775" s="321"/>
      <c r="AG775" s="321"/>
      <c r="AH775" s="321"/>
      <c r="AI775" s="321"/>
      <c r="AJ775" s="321"/>
      <c r="AK775" s="321"/>
      <c r="AL775" s="321"/>
      <c r="AM775" s="321"/>
      <c r="AN775" s="321"/>
      <c r="AO775" s="321"/>
      <c r="AP775" s="321"/>
      <c r="AQ775" s="321"/>
    </row>
    <row r="776" spans="1:43" ht="15.75" customHeight="1">
      <c r="A776" s="321"/>
      <c r="B776" s="321"/>
      <c r="C776" s="321"/>
      <c r="D776" s="321"/>
      <c r="E776" s="321"/>
      <c r="F776" s="321"/>
      <c r="G776" s="321"/>
      <c r="H776" s="321"/>
      <c r="I776" s="321"/>
      <c r="J776" s="321"/>
      <c r="K776" s="321"/>
      <c r="L776" s="1014"/>
      <c r="M776" s="321"/>
      <c r="N776" s="321"/>
      <c r="O776" s="321"/>
      <c r="P776" s="1015"/>
      <c r="Q776" s="322"/>
      <c r="R776" s="321"/>
      <c r="S776" s="321"/>
      <c r="T776" s="321"/>
      <c r="U776" s="321"/>
      <c r="V776" s="321"/>
      <c r="W776" s="321"/>
      <c r="X776" s="321"/>
      <c r="Y776" s="321"/>
      <c r="Z776" s="321"/>
      <c r="AA776" s="321"/>
      <c r="AB776" s="321"/>
      <c r="AC776" s="321"/>
      <c r="AD776" s="321"/>
      <c r="AE776" s="321"/>
      <c r="AF776" s="321"/>
      <c r="AG776" s="321"/>
      <c r="AH776" s="321"/>
      <c r="AI776" s="321"/>
      <c r="AJ776" s="321"/>
      <c r="AK776" s="321"/>
      <c r="AL776" s="321"/>
      <c r="AM776" s="321"/>
      <c r="AN776" s="321"/>
      <c r="AO776" s="321"/>
      <c r="AP776" s="321"/>
      <c r="AQ776" s="321"/>
    </row>
    <row r="777" spans="1:43" ht="15.75" customHeight="1">
      <c r="A777" s="321"/>
      <c r="B777" s="321"/>
      <c r="C777" s="321"/>
      <c r="D777" s="321"/>
      <c r="E777" s="321"/>
      <c r="F777" s="321"/>
      <c r="G777" s="321"/>
      <c r="H777" s="321"/>
      <c r="I777" s="321"/>
      <c r="J777" s="321"/>
      <c r="K777" s="321"/>
      <c r="L777" s="1014"/>
      <c r="M777" s="321"/>
      <c r="N777" s="321"/>
      <c r="O777" s="321"/>
      <c r="P777" s="1015"/>
      <c r="Q777" s="322"/>
      <c r="R777" s="321"/>
      <c r="S777" s="321"/>
      <c r="T777" s="321"/>
      <c r="U777" s="321"/>
      <c r="V777" s="321"/>
      <c r="W777" s="321"/>
      <c r="X777" s="321"/>
      <c r="Y777" s="321"/>
      <c r="Z777" s="321"/>
      <c r="AA777" s="321"/>
      <c r="AB777" s="321"/>
      <c r="AC777" s="321"/>
      <c r="AD777" s="321"/>
      <c r="AE777" s="321"/>
      <c r="AF777" s="321"/>
      <c r="AG777" s="321"/>
      <c r="AH777" s="321"/>
      <c r="AI777" s="321"/>
      <c r="AJ777" s="321"/>
      <c r="AK777" s="321"/>
      <c r="AL777" s="321"/>
      <c r="AM777" s="321"/>
      <c r="AN777" s="321"/>
      <c r="AO777" s="321"/>
      <c r="AP777" s="321"/>
      <c r="AQ777" s="321"/>
    </row>
    <row r="778" spans="1:43" ht="15.75" customHeight="1">
      <c r="A778" s="321"/>
      <c r="B778" s="321"/>
      <c r="C778" s="321"/>
      <c r="D778" s="321"/>
      <c r="E778" s="321"/>
      <c r="F778" s="321"/>
      <c r="G778" s="321"/>
      <c r="H778" s="321"/>
      <c r="I778" s="321"/>
      <c r="J778" s="321"/>
      <c r="K778" s="321"/>
      <c r="L778" s="1014"/>
      <c r="M778" s="321"/>
      <c r="N778" s="321"/>
      <c r="O778" s="321"/>
      <c r="P778" s="1015"/>
      <c r="Q778" s="322"/>
      <c r="R778" s="321"/>
      <c r="S778" s="321"/>
      <c r="T778" s="321"/>
      <c r="U778" s="321"/>
      <c r="V778" s="321"/>
      <c r="W778" s="321"/>
      <c r="X778" s="321"/>
      <c r="Y778" s="321"/>
      <c r="Z778" s="321"/>
      <c r="AA778" s="321"/>
      <c r="AB778" s="321"/>
      <c r="AC778" s="321"/>
      <c r="AD778" s="321"/>
      <c r="AE778" s="321"/>
      <c r="AF778" s="321"/>
      <c r="AG778" s="321"/>
      <c r="AH778" s="321"/>
      <c r="AI778" s="321"/>
      <c r="AJ778" s="321"/>
      <c r="AK778" s="321"/>
      <c r="AL778" s="321"/>
      <c r="AM778" s="321"/>
      <c r="AN778" s="321"/>
      <c r="AO778" s="321"/>
      <c r="AP778" s="321"/>
      <c r="AQ778" s="321"/>
    </row>
    <row r="779" spans="1:43" ht="15.75" customHeight="1">
      <c r="A779" s="321"/>
      <c r="B779" s="321"/>
      <c r="C779" s="321"/>
      <c r="D779" s="321"/>
      <c r="E779" s="321"/>
      <c r="F779" s="321"/>
      <c r="G779" s="321"/>
      <c r="H779" s="321"/>
      <c r="I779" s="321"/>
      <c r="J779" s="321"/>
      <c r="K779" s="321"/>
      <c r="L779" s="1014"/>
      <c r="M779" s="321"/>
      <c r="N779" s="321"/>
      <c r="O779" s="321"/>
      <c r="P779" s="1015"/>
      <c r="Q779" s="322"/>
      <c r="R779" s="321"/>
      <c r="S779" s="321"/>
      <c r="T779" s="321"/>
      <c r="U779" s="321"/>
      <c r="V779" s="321"/>
      <c r="W779" s="321"/>
      <c r="X779" s="321"/>
      <c r="Y779" s="321"/>
      <c r="Z779" s="321"/>
      <c r="AA779" s="321"/>
      <c r="AB779" s="321"/>
      <c r="AC779" s="321"/>
      <c r="AD779" s="321"/>
      <c r="AE779" s="321"/>
      <c r="AF779" s="321"/>
      <c r="AG779" s="321"/>
      <c r="AH779" s="321"/>
      <c r="AI779" s="321"/>
      <c r="AJ779" s="321"/>
      <c r="AK779" s="321"/>
      <c r="AL779" s="321"/>
      <c r="AM779" s="321"/>
      <c r="AN779" s="321"/>
      <c r="AO779" s="321"/>
      <c r="AP779" s="321"/>
      <c r="AQ779" s="321"/>
    </row>
    <row r="780" spans="1:43" ht="15.75" customHeight="1">
      <c r="A780" s="321"/>
      <c r="B780" s="321"/>
      <c r="C780" s="321"/>
      <c r="D780" s="321"/>
      <c r="E780" s="321"/>
      <c r="F780" s="321"/>
      <c r="G780" s="321"/>
      <c r="H780" s="321"/>
      <c r="I780" s="321"/>
      <c r="J780" s="321"/>
      <c r="K780" s="321"/>
      <c r="L780" s="1014"/>
      <c r="M780" s="321"/>
      <c r="N780" s="321"/>
      <c r="O780" s="321"/>
      <c r="P780" s="1015"/>
      <c r="Q780" s="322"/>
      <c r="R780" s="321"/>
      <c r="S780" s="321"/>
      <c r="T780" s="321"/>
      <c r="U780" s="321"/>
      <c r="V780" s="321"/>
      <c r="W780" s="321"/>
      <c r="X780" s="321"/>
      <c r="Y780" s="321"/>
      <c r="Z780" s="321"/>
      <c r="AA780" s="321"/>
      <c r="AB780" s="321"/>
      <c r="AC780" s="321"/>
      <c r="AD780" s="321"/>
      <c r="AE780" s="321"/>
      <c r="AF780" s="321"/>
      <c r="AG780" s="321"/>
      <c r="AH780" s="321"/>
      <c r="AI780" s="321"/>
      <c r="AJ780" s="321"/>
      <c r="AK780" s="321"/>
      <c r="AL780" s="321"/>
      <c r="AM780" s="321"/>
      <c r="AN780" s="321"/>
      <c r="AO780" s="321"/>
      <c r="AP780" s="321"/>
      <c r="AQ780" s="321"/>
    </row>
    <row r="781" spans="1:43" ht="15.75" customHeight="1">
      <c r="A781" s="321"/>
      <c r="B781" s="321"/>
      <c r="C781" s="321"/>
      <c r="D781" s="321"/>
      <c r="E781" s="321"/>
      <c r="F781" s="321"/>
      <c r="G781" s="321"/>
      <c r="H781" s="321"/>
      <c r="I781" s="321"/>
      <c r="J781" s="321"/>
      <c r="K781" s="321"/>
      <c r="L781" s="1014"/>
      <c r="M781" s="321"/>
      <c r="N781" s="321"/>
      <c r="O781" s="321"/>
      <c r="P781" s="1015"/>
      <c r="Q781" s="322"/>
      <c r="R781" s="321"/>
      <c r="S781" s="321"/>
      <c r="T781" s="321"/>
      <c r="U781" s="321"/>
      <c r="V781" s="321"/>
      <c r="W781" s="321"/>
      <c r="X781" s="321"/>
      <c r="Y781" s="321"/>
      <c r="Z781" s="321"/>
      <c r="AA781" s="321"/>
      <c r="AB781" s="321"/>
      <c r="AC781" s="321"/>
      <c r="AD781" s="321"/>
      <c r="AE781" s="321"/>
      <c r="AF781" s="321"/>
      <c r="AG781" s="321"/>
      <c r="AH781" s="321"/>
      <c r="AI781" s="321"/>
      <c r="AJ781" s="321"/>
      <c r="AK781" s="321"/>
      <c r="AL781" s="321"/>
      <c r="AM781" s="321"/>
      <c r="AN781" s="321"/>
      <c r="AO781" s="321"/>
      <c r="AP781" s="321"/>
      <c r="AQ781" s="321"/>
    </row>
    <row r="782" spans="1:43" ht="15.75" customHeight="1">
      <c r="A782" s="321"/>
      <c r="B782" s="321"/>
      <c r="C782" s="321"/>
      <c r="D782" s="321"/>
      <c r="E782" s="321"/>
      <c r="F782" s="321"/>
      <c r="G782" s="321"/>
      <c r="H782" s="321"/>
      <c r="I782" s="321"/>
      <c r="J782" s="321"/>
      <c r="K782" s="321"/>
      <c r="L782" s="1014"/>
      <c r="M782" s="321"/>
      <c r="N782" s="321"/>
      <c r="O782" s="321"/>
      <c r="P782" s="1015"/>
      <c r="Q782" s="322"/>
      <c r="R782" s="321"/>
      <c r="S782" s="321"/>
      <c r="T782" s="321"/>
      <c r="U782" s="321"/>
      <c r="V782" s="321"/>
      <c r="W782" s="321"/>
      <c r="X782" s="321"/>
      <c r="Y782" s="321"/>
      <c r="Z782" s="321"/>
      <c r="AA782" s="321"/>
      <c r="AB782" s="321"/>
      <c r="AC782" s="321"/>
      <c r="AD782" s="321"/>
      <c r="AE782" s="321"/>
      <c r="AF782" s="321"/>
      <c r="AG782" s="321"/>
      <c r="AH782" s="321"/>
      <c r="AI782" s="321"/>
      <c r="AJ782" s="321"/>
      <c r="AK782" s="321"/>
      <c r="AL782" s="321"/>
      <c r="AM782" s="321"/>
      <c r="AN782" s="321"/>
      <c r="AO782" s="321"/>
      <c r="AP782" s="321"/>
      <c r="AQ782" s="321"/>
    </row>
    <row r="783" spans="1:43" ht="15.75" customHeight="1">
      <c r="A783" s="321"/>
      <c r="B783" s="321"/>
      <c r="C783" s="321"/>
      <c r="D783" s="321"/>
      <c r="E783" s="321"/>
      <c r="F783" s="321"/>
      <c r="G783" s="321"/>
      <c r="H783" s="321"/>
      <c r="I783" s="321"/>
      <c r="J783" s="321"/>
      <c r="K783" s="321"/>
      <c r="L783" s="1014"/>
      <c r="M783" s="321"/>
      <c r="N783" s="321"/>
      <c r="O783" s="321"/>
      <c r="P783" s="1015"/>
      <c r="Q783" s="322"/>
      <c r="R783" s="321"/>
      <c r="S783" s="321"/>
      <c r="T783" s="321"/>
      <c r="U783" s="321"/>
      <c r="V783" s="321"/>
      <c r="W783" s="321"/>
      <c r="X783" s="321"/>
      <c r="Y783" s="321"/>
      <c r="Z783" s="321"/>
      <c r="AA783" s="321"/>
      <c r="AB783" s="321"/>
      <c r="AC783" s="321"/>
      <c r="AD783" s="321"/>
      <c r="AE783" s="321"/>
      <c r="AF783" s="321"/>
      <c r="AG783" s="321"/>
      <c r="AH783" s="321"/>
      <c r="AI783" s="321"/>
      <c r="AJ783" s="321"/>
      <c r="AK783" s="321"/>
      <c r="AL783" s="321"/>
      <c r="AM783" s="321"/>
      <c r="AN783" s="321"/>
      <c r="AO783" s="321"/>
      <c r="AP783" s="321"/>
      <c r="AQ783" s="321"/>
    </row>
    <row r="784" spans="1:43" ht="15.75" customHeight="1">
      <c r="A784" s="321"/>
      <c r="B784" s="321"/>
      <c r="C784" s="321"/>
      <c r="D784" s="321"/>
      <c r="E784" s="321"/>
      <c r="F784" s="321"/>
      <c r="G784" s="321"/>
      <c r="H784" s="321"/>
      <c r="I784" s="321"/>
      <c r="J784" s="321"/>
      <c r="K784" s="321"/>
      <c r="L784" s="1014"/>
      <c r="M784" s="321"/>
      <c r="N784" s="321"/>
      <c r="O784" s="321"/>
      <c r="P784" s="1015"/>
      <c r="Q784" s="322"/>
      <c r="R784" s="321"/>
      <c r="S784" s="321"/>
      <c r="T784" s="321"/>
      <c r="U784" s="321"/>
      <c r="V784" s="321"/>
      <c r="W784" s="321"/>
      <c r="X784" s="321"/>
      <c r="Y784" s="321"/>
      <c r="Z784" s="321"/>
      <c r="AA784" s="321"/>
      <c r="AB784" s="321"/>
      <c r="AC784" s="321"/>
      <c r="AD784" s="321"/>
      <c r="AE784" s="321"/>
      <c r="AF784" s="321"/>
      <c r="AG784" s="321"/>
      <c r="AH784" s="321"/>
      <c r="AI784" s="321"/>
      <c r="AJ784" s="321"/>
      <c r="AK784" s="321"/>
      <c r="AL784" s="321"/>
      <c r="AM784" s="321"/>
      <c r="AN784" s="321"/>
      <c r="AO784" s="321"/>
      <c r="AP784" s="321"/>
      <c r="AQ784" s="321"/>
    </row>
    <row r="785" spans="1:43" ht="15.75" customHeight="1">
      <c r="A785" s="321"/>
      <c r="B785" s="321"/>
      <c r="C785" s="321"/>
      <c r="D785" s="321"/>
      <c r="E785" s="321"/>
      <c r="F785" s="321"/>
      <c r="G785" s="321"/>
      <c r="H785" s="321"/>
      <c r="I785" s="321"/>
      <c r="J785" s="321"/>
      <c r="K785" s="321"/>
      <c r="L785" s="1014"/>
      <c r="M785" s="321"/>
      <c r="N785" s="321"/>
      <c r="O785" s="321"/>
      <c r="P785" s="1015"/>
      <c r="Q785" s="322"/>
      <c r="R785" s="321"/>
      <c r="S785" s="321"/>
      <c r="T785" s="321"/>
      <c r="U785" s="321"/>
      <c r="V785" s="321"/>
      <c r="W785" s="321"/>
      <c r="X785" s="321"/>
      <c r="Y785" s="321"/>
      <c r="Z785" s="321"/>
      <c r="AA785" s="321"/>
      <c r="AB785" s="321"/>
      <c r="AC785" s="321"/>
      <c r="AD785" s="321"/>
      <c r="AE785" s="321"/>
      <c r="AF785" s="321"/>
      <c r="AG785" s="321"/>
      <c r="AH785" s="321"/>
      <c r="AI785" s="321"/>
      <c r="AJ785" s="321"/>
      <c r="AK785" s="321"/>
      <c r="AL785" s="321"/>
      <c r="AM785" s="321"/>
      <c r="AN785" s="321"/>
      <c r="AO785" s="321"/>
      <c r="AP785" s="321"/>
      <c r="AQ785" s="321"/>
    </row>
    <row r="786" spans="1:43" ht="15.75" customHeight="1">
      <c r="A786" s="321"/>
      <c r="B786" s="321"/>
      <c r="C786" s="321"/>
      <c r="D786" s="321"/>
      <c r="E786" s="321"/>
      <c r="F786" s="321"/>
      <c r="G786" s="321"/>
      <c r="H786" s="321"/>
      <c r="I786" s="321"/>
      <c r="J786" s="321"/>
      <c r="K786" s="321"/>
      <c r="L786" s="1014"/>
      <c r="M786" s="321"/>
      <c r="N786" s="321"/>
      <c r="O786" s="321"/>
      <c r="P786" s="1015"/>
      <c r="Q786" s="322"/>
      <c r="R786" s="321"/>
      <c r="S786" s="321"/>
      <c r="T786" s="321"/>
      <c r="U786" s="321"/>
      <c r="V786" s="321"/>
      <c r="W786" s="321"/>
      <c r="X786" s="321"/>
      <c r="Y786" s="321"/>
      <c r="Z786" s="321"/>
      <c r="AA786" s="321"/>
      <c r="AB786" s="321"/>
      <c r="AC786" s="321"/>
      <c r="AD786" s="321"/>
      <c r="AE786" s="321"/>
      <c r="AF786" s="321"/>
      <c r="AG786" s="321"/>
      <c r="AH786" s="321"/>
      <c r="AI786" s="321"/>
      <c r="AJ786" s="321"/>
      <c r="AK786" s="321"/>
      <c r="AL786" s="321"/>
      <c r="AM786" s="321"/>
      <c r="AN786" s="321"/>
      <c r="AO786" s="321"/>
      <c r="AP786" s="321"/>
      <c r="AQ786" s="321"/>
    </row>
    <row r="787" spans="1:43" ht="15.75" customHeight="1">
      <c r="A787" s="321"/>
      <c r="B787" s="321"/>
      <c r="C787" s="321"/>
      <c r="D787" s="321"/>
      <c r="E787" s="321"/>
      <c r="F787" s="321"/>
      <c r="G787" s="321"/>
      <c r="H787" s="321"/>
      <c r="I787" s="321"/>
      <c r="J787" s="321"/>
      <c r="K787" s="321"/>
      <c r="L787" s="1014"/>
      <c r="M787" s="321"/>
      <c r="N787" s="321"/>
      <c r="O787" s="321"/>
      <c r="P787" s="1015"/>
      <c r="Q787" s="322"/>
      <c r="R787" s="321"/>
      <c r="S787" s="321"/>
      <c r="T787" s="321"/>
      <c r="U787" s="321"/>
      <c r="V787" s="321"/>
      <c r="W787" s="321"/>
      <c r="X787" s="321"/>
      <c r="Y787" s="321"/>
      <c r="Z787" s="321"/>
      <c r="AA787" s="321"/>
      <c r="AB787" s="321"/>
      <c r="AC787" s="321"/>
      <c r="AD787" s="321"/>
      <c r="AE787" s="321"/>
      <c r="AF787" s="321"/>
      <c r="AG787" s="321"/>
      <c r="AH787" s="321"/>
      <c r="AI787" s="321"/>
      <c r="AJ787" s="321"/>
      <c r="AK787" s="321"/>
      <c r="AL787" s="321"/>
      <c r="AM787" s="321"/>
      <c r="AN787" s="321"/>
      <c r="AO787" s="321"/>
      <c r="AP787" s="321"/>
      <c r="AQ787" s="321"/>
    </row>
    <row r="788" spans="1:43" ht="15.75" customHeight="1">
      <c r="A788" s="321"/>
      <c r="B788" s="321"/>
      <c r="C788" s="321"/>
      <c r="D788" s="321"/>
      <c r="E788" s="321"/>
      <c r="F788" s="321"/>
      <c r="G788" s="321"/>
      <c r="H788" s="321"/>
      <c r="I788" s="321"/>
      <c r="J788" s="321"/>
      <c r="K788" s="321"/>
      <c r="L788" s="1014"/>
      <c r="M788" s="321"/>
      <c r="N788" s="321"/>
      <c r="O788" s="321"/>
      <c r="P788" s="1015"/>
      <c r="Q788" s="322"/>
      <c r="R788" s="321"/>
      <c r="S788" s="321"/>
      <c r="T788" s="321"/>
      <c r="U788" s="321"/>
      <c r="V788" s="321"/>
      <c r="W788" s="321"/>
      <c r="X788" s="321"/>
      <c r="Y788" s="321"/>
      <c r="Z788" s="321"/>
      <c r="AA788" s="321"/>
      <c r="AB788" s="321"/>
      <c r="AC788" s="321"/>
      <c r="AD788" s="321"/>
      <c r="AE788" s="321"/>
      <c r="AF788" s="321"/>
      <c r="AG788" s="321"/>
      <c r="AH788" s="321"/>
      <c r="AI788" s="321"/>
      <c r="AJ788" s="321"/>
      <c r="AK788" s="321"/>
      <c r="AL788" s="321"/>
      <c r="AM788" s="321"/>
      <c r="AN788" s="321"/>
      <c r="AO788" s="321"/>
      <c r="AP788" s="321"/>
      <c r="AQ788" s="321"/>
    </row>
    <row r="789" spans="1:43" ht="15.75" customHeight="1">
      <c r="A789" s="321"/>
      <c r="B789" s="321"/>
      <c r="C789" s="321"/>
      <c r="D789" s="321"/>
      <c r="E789" s="321"/>
      <c r="F789" s="321"/>
      <c r="G789" s="321"/>
      <c r="H789" s="321"/>
      <c r="I789" s="321"/>
      <c r="J789" s="321"/>
      <c r="K789" s="321"/>
      <c r="L789" s="1014"/>
      <c r="M789" s="321"/>
      <c r="N789" s="321"/>
      <c r="O789" s="321"/>
      <c r="P789" s="1015"/>
      <c r="Q789" s="322"/>
      <c r="R789" s="321"/>
      <c r="S789" s="321"/>
      <c r="T789" s="321"/>
      <c r="U789" s="321"/>
      <c r="V789" s="321"/>
      <c r="W789" s="321"/>
      <c r="X789" s="321"/>
      <c r="Y789" s="321"/>
      <c r="Z789" s="321"/>
      <c r="AA789" s="321"/>
      <c r="AB789" s="321"/>
      <c r="AC789" s="321"/>
      <c r="AD789" s="321"/>
      <c r="AE789" s="321"/>
      <c r="AF789" s="321"/>
      <c r="AG789" s="321"/>
      <c r="AH789" s="321"/>
      <c r="AI789" s="321"/>
      <c r="AJ789" s="321"/>
      <c r="AK789" s="321"/>
      <c r="AL789" s="321"/>
      <c r="AM789" s="321"/>
      <c r="AN789" s="321"/>
      <c r="AO789" s="321"/>
      <c r="AP789" s="321"/>
      <c r="AQ789" s="321"/>
    </row>
    <row r="790" spans="1:43" ht="15.75" customHeight="1">
      <c r="A790" s="321"/>
      <c r="B790" s="321"/>
      <c r="C790" s="321"/>
      <c r="D790" s="321"/>
      <c r="E790" s="321"/>
      <c r="F790" s="321"/>
      <c r="G790" s="321"/>
      <c r="H790" s="321"/>
      <c r="I790" s="321"/>
      <c r="J790" s="321"/>
      <c r="K790" s="321"/>
      <c r="L790" s="1014"/>
      <c r="M790" s="321"/>
      <c r="N790" s="321"/>
      <c r="O790" s="321"/>
      <c r="P790" s="1015"/>
      <c r="Q790" s="322"/>
      <c r="R790" s="321"/>
      <c r="S790" s="321"/>
      <c r="T790" s="321"/>
      <c r="U790" s="321"/>
      <c r="V790" s="321"/>
      <c r="W790" s="321"/>
      <c r="X790" s="321"/>
      <c r="Y790" s="321"/>
      <c r="Z790" s="321"/>
      <c r="AA790" s="321"/>
      <c r="AB790" s="321"/>
      <c r="AC790" s="321"/>
      <c r="AD790" s="321"/>
      <c r="AE790" s="321"/>
      <c r="AF790" s="321"/>
      <c r="AG790" s="321"/>
      <c r="AH790" s="321"/>
      <c r="AI790" s="321"/>
      <c r="AJ790" s="321"/>
      <c r="AK790" s="321"/>
      <c r="AL790" s="321"/>
      <c r="AM790" s="321"/>
      <c r="AN790" s="321"/>
      <c r="AO790" s="321"/>
      <c r="AP790" s="321"/>
      <c r="AQ790" s="321"/>
    </row>
    <row r="791" spans="1:43" ht="15.75" customHeight="1">
      <c r="A791" s="321"/>
      <c r="B791" s="321"/>
      <c r="C791" s="321"/>
      <c r="D791" s="321"/>
      <c r="E791" s="321"/>
      <c r="F791" s="321"/>
      <c r="G791" s="321"/>
      <c r="H791" s="321"/>
      <c r="I791" s="321"/>
      <c r="J791" s="321"/>
      <c r="K791" s="321"/>
      <c r="L791" s="1014"/>
      <c r="M791" s="321"/>
      <c r="N791" s="321"/>
      <c r="O791" s="321"/>
      <c r="P791" s="1015"/>
      <c r="Q791" s="322"/>
      <c r="R791" s="321"/>
      <c r="S791" s="321"/>
      <c r="T791" s="321"/>
      <c r="U791" s="321"/>
      <c r="V791" s="321"/>
      <c r="W791" s="321"/>
      <c r="X791" s="321"/>
      <c r="Y791" s="321"/>
      <c r="Z791" s="321"/>
      <c r="AA791" s="321"/>
      <c r="AB791" s="321"/>
      <c r="AC791" s="321"/>
      <c r="AD791" s="321"/>
      <c r="AE791" s="321"/>
      <c r="AF791" s="321"/>
      <c r="AG791" s="321"/>
      <c r="AH791" s="321"/>
      <c r="AI791" s="321"/>
      <c r="AJ791" s="321"/>
      <c r="AK791" s="321"/>
      <c r="AL791" s="321"/>
      <c r="AM791" s="321"/>
      <c r="AN791" s="321"/>
      <c r="AO791" s="321"/>
      <c r="AP791" s="321"/>
      <c r="AQ791" s="321"/>
    </row>
    <row r="792" spans="1:43" ht="15.75" customHeight="1">
      <c r="A792" s="321"/>
      <c r="B792" s="321"/>
      <c r="C792" s="321"/>
      <c r="D792" s="321"/>
      <c r="E792" s="321"/>
      <c r="F792" s="321"/>
      <c r="G792" s="321"/>
      <c r="H792" s="321"/>
      <c r="I792" s="321"/>
      <c r="J792" s="321"/>
      <c r="K792" s="321"/>
      <c r="L792" s="1014"/>
      <c r="M792" s="321"/>
      <c r="N792" s="321"/>
      <c r="O792" s="321"/>
      <c r="P792" s="1015"/>
      <c r="Q792" s="322"/>
      <c r="R792" s="321"/>
      <c r="S792" s="321"/>
      <c r="T792" s="321"/>
      <c r="U792" s="321"/>
      <c r="V792" s="321"/>
      <c r="W792" s="321"/>
      <c r="X792" s="321"/>
      <c r="Y792" s="321"/>
      <c r="Z792" s="321"/>
      <c r="AA792" s="321"/>
      <c r="AB792" s="321"/>
      <c r="AC792" s="321"/>
      <c r="AD792" s="321"/>
      <c r="AE792" s="321"/>
      <c r="AF792" s="321"/>
      <c r="AG792" s="321"/>
      <c r="AH792" s="321"/>
      <c r="AI792" s="321"/>
      <c r="AJ792" s="321"/>
      <c r="AK792" s="321"/>
      <c r="AL792" s="321"/>
      <c r="AM792" s="321"/>
      <c r="AN792" s="321"/>
      <c r="AO792" s="321"/>
      <c r="AP792" s="321"/>
      <c r="AQ792" s="321"/>
    </row>
    <row r="793" spans="1:43" ht="15.75" customHeight="1">
      <c r="A793" s="321"/>
      <c r="B793" s="321"/>
      <c r="C793" s="321"/>
      <c r="D793" s="321"/>
      <c r="E793" s="321"/>
      <c r="F793" s="321"/>
      <c r="G793" s="321"/>
      <c r="H793" s="321"/>
      <c r="I793" s="321"/>
      <c r="J793" s="321"/>
      <c r="K793" s="321"/>
      <c r="L793" s="1014"/>
      <c r="M793" s="321"/>
      <c r="N793" s="321"/>
      <c r="O793" s="321"/>
      <c r="P793" s="1015"/>
      <c r="Q793" s="322"/>
      <c r="R793" s="321"/>
      <c r="S793" s="321"/>
      <c r="T793" s="321"/>
      <c r="U793" s="321"/>
      <c r="V793" s="321"/>
      <c r="W793" s="321"/>
      <c r="X793" s="321"/>
      <c r="Y793" s="321"/>
      <c r="Z793" s="321"/>
      <c r="AA793" s="321"/>
      <c r="AB793" s="321"/>
      <c r="AC793" s="321"/>
      <c r="AD793" s="321"/>
      <c r="AE793" s="321"/>
      <c r="AF793" s="321"/>
      <c r="AG793" s="321"/>
      <c r="AH793" s="321"/>
      <c r="AI793" s="321"/>
      <c r="AJ793" s="321"/>
      <c r="AK793" s="321"/>
      <c r="AL793" s="321"/>
      <c r="AM793" s="321"/>
      <c r="AN793" s="321"/>
      <c r="AO793" s="321"/>
      <c r="AP793" s="321"/>
      <c r="AQ793" s="321"/>
    </row>
    <row r="794" spans="1:43" ht="15.75" customHeight="1">
      <c r="A794" s="321"/>
      <c r="B794" s="321"/>
      <c r="C794" s="321"/>
      <c r="D794" s="321"/>
      <c r="E794" s="321"/>
      <c r="F794" s="321"/>
      <c r="G794" s="321"/>
      <c r="H794" s="321"/>
      <c r="I794" s="321"/>
      <c r="J794" s="321"/>
      <c r="K794" s="321"/>
      <c r="L794" s="1014"/>
      <c r="M794" s="321"/>
      <c r="N794" s="321"/>
      <c r="O794" s="321"/>
      <c r="P794" s="1015"/>
      <c r="Q794" s="322"/>
      <c r="R794" s="321"/>
      <c r="S794" s="321"/>
      <c r="T794" s="321"/>
      <c r="U794" s="321"/>
      <c r="V794" s="321"/>
      <c r="W794" s="321"/>
      <c r="X794" s="321"/>
      <c r="Y794" s="321"/>
      <c r="Z794" s="321"/>
      <c r="AA794" s="321"/>
      <c r="AB794" s="321"/>
      <c r="AC794" s="321"/>
      <c r="AD794" s="321"/>
      <c r="AE794" s="321"/>
      <c r="AF794" s="321"/>
      <c r="AG794" s="321"/>
      <c r="AH794" s="321"/>
      <c r="AI794" s="321"/>
      <c r="AJ794" s="321"/>
      <c r="AK794" s="321"/>
      <c r="AL794" s="321"/>
      <c r="AM794" s="321"/>
      <c r="AN794" s="321"/>
      <c r="AO794" s="321"/>
      <c r="AP794" s="321"/>
      <c r="AQ794" s="321"/>
    </row>
    <row r="795" spans="1:43" ht="15.75" customHeight="1">
      <c r="A795" s="321"/>
      <c r="B795" s="321"/>
      <c r="C795" s="321"/>
      <c r="D795" s="321"/>
      <c r="E795" s="321"/>
      <c r="F795" s="321"/>
      <c r="G795" s="321"/>
      <c r="H795" s="321"/>
      <c r="I795" s="321"/>
      <c r="J795" s="321"/>
      <c r="K795" s="321"/>
      <c r="L795" s="1014"/>
      <c r="M795" s="321"/>
      <c r="N795" s="321"/>
      <c r="O795" s="321"/>
      <c r="P795" s="1015"/>
      <c r="Q795" s="322"/>
      <c r="R795" s="321"/>
      <c r="S795" s="321"/>
      <c r="T795" s="321"/>
      <c r="U795" s="321"/>
      <c r="V795" s="321"/>
      <c r="W795" s="321"/>
      <c r="X795" s="321"/>
      <c r="Y795" s="321"/>
      <c r="Z795" s="321"/>
      <c r="AA795" s="321"/>
      <c r="AB795" s="321"/>
      <c r="AC795" s="321"/>
      <c r="AD795" s="321"/>
      <c r="AE795" s="321"/>
      <c r="AF795" s="321"/>
      <c r="AG795" s="321"/>
      <c r="AH795" s="321"/>
      <c r="AI795" s="321"/>
      <c r="AJ795" s="321"/>
      <c r="AK795" s="321"/>
      <c r="AL795" s="321"/>
      <c r="AM795" s="321"/>
      <c r="AN795" s="321"/>
      <c r="AO795" s="321"/>
      <c r="AP795" s="321"/>
      <c r="AQ795" s="321"/>
    </row>
    <row r="796" spans="1:43" ht="15.75" customHeight="1">
      <c r="A796" s="321"/>
      <c r="B796" s="321"/>
      <c r="C796" s="321"/>
      <c r="D796" s="321"/>
      <c r="E796" s="321"/>
      <c r="F796" s="321"/>
      <c r="G796" s="321"/>
      <c r="H796" s="321"/>
      <c r="I796" s="321"/>
      <c r="J796" s="321"/>
      <c r="K796" s="321"/>
      <c r="L796" s="1014"/>
      <c r="M796" s="321"/>
      <c r="N796" s="321"/>
      <c r="O796" s="321"/>
      <c r="P796" s="1015"/>
      <c r="Q796" s="322"/>
      <c r="R796" s="321"/>
      <c r="S796" s="321"/>
      <c r="T796" s="321"/>
      <c r="U796" s="321"/>
      <c r="V796" s="321"/>
      <c r="W796" s="321"/>
      <c r="X796" s="321"/>
      <c r="Y796" s="321"/>
      <c r="Z796" s="321"/>
      <c r="AA796" s="321"/>
      <c r="AB796" s="321"/>
      <c r="AC796" s="321"/>
      <c r="AD796" s="321"/>
      <c r="AE796" s="321"/>
      <c r="AF796" s="321"/>
      <c r="AG796" s="321"/>
      <c r="AH796" s="321"/>
      <c r="AI796" s="321"/>
      <c r="AJ796" s="321"/>
      <c r="AK796" s="321"/>
      <c r="AL796" s="321"/>
      <c r="AM796" s="321"/>
      <c r="AN796" s="321"/>
      <c r="AO796" s="321"/>
      <c r="AP796" s="321"/>
      <c r="AQ796" s="321"/>
    </row>
    <row r="797" spans="1:43" ht="15.75" customHeight="1">
      <c r="A797" s="321"/>
      <c r="B797" s="321"/>
      <c r="C797" s="321"/>
      <c r="D797" s="321"/>
      <c r="E797" s="321"/>
      <c r="F797" s="321"/>
      <c r="G797" s="321"/>
      <c r="H797" s="321"/>
      <c r="I797" s="321"/>
      <c r="J797" s="321"/>
      <c r="K797" s="321"/>
      <c r="L797" s="1014"/>
      <c r="M797" s="321"/>
      <c r="N797" s="321"/>
      <c r="O797" s="321"/>
      <c r="P797" s="1015"/>
      <c r="Q797" s="322"/>
      <c r="R797" s="321"/>
      <c r="S797" s="321"/>
      <c r="T797" s="321"/>
      <c r="U797" s="321"/>
      <c r="V797" s="321"/>
      <c r="W797" s="321"/>
      <c r="X797" s="321"/>
      <c r="Y797" s="321"/>
      <c r="Z797" s="321"/>
      <c r="AA797" s="321"/>
      <c r="AB797" s="321"/>
      <c r="AC797" s="321"/>
      <c r="AD797" s="321"/>
      <c r="AE797" s="321"/>
      <c r="AF797" s="321"/>
      <c r="AG797" s="321"/>
      <c r="AH797" s="321"/>
      <c r="AI797" s="321"/>
      <c r="AJ797" s="321"/>
      <c r="AK797" s="321"/>
      <c r="AL797" s="321"/>
      <c r="AM797" s="321"/>
      <c r="AN797" s="321"/>
      <c r="AO797" s="321"/>
      <c r="AP797" s="321"/>
      <c r="AQ797" s="321"/>
    </row>
    <row r="798" spans="1:43" ht="15.75" customHeight="1">
      <c r="A798" s="321"/>
      <c r="B798" s="321"/>
      <c r="C798" s="321"/>
      <c r="D798" s="321"/>
      <c r="E798" s="321"/>
      <c r="F798" s="321"/>
      <c r="G798" s="321"/>
      <c r="H798" s="321"/>
      <c r="I798" s="321"/>
      <c r="J798" s="321"/>
      <c r="K798" s="321"/>
      <c r="L798" s="1014"/>
      <c r="M798" s="321"/>
      <c r="N798" s="321"/>
      <c r="O798" s="321"/>
      <c r="P798" s="1015"/>
      <c r="Q798" s="322"/>
      <c r="R798" s="321"/>
      <c r="S798" s="321"/>
      <c r="T798" s="321"/>
      <c r="U798" s="321"/>
      <c r="V798" s="321"/>
      <c r="W798" s="321"/>
      <c r="X798" s="321"/>
      <c r="Y798" s="321"/>
      <c r="Z798" s="321"/>
      <c r="AA798" s="321"/>
      <c r="AB798" s="321"/>
      <c r="AC798" s="321"/>
      <c r="AD798" s="321"/>
      <c r="AE798" s="321"/>
      <c r="AF798" s="321"/>
      <c r="AG798" s="321"/>
      <c r="AH798" s="321"/>
      <c r="AI798" s="321"/>
      <c r="AJ798" s="321"/>
      <c r="AK798" s="321"/>
      <c r="AL798" s="321"/>
      <c r="AM798" s="321"/>
      <c r="AN798" s="321"/>
      <c r="AO798" s="321"/>
      <c r="AP798" s="321"/>
      <c r="AQ798" s="321"/>
    </row>
    <row r="799" spans="1:43" ht="15.75" customHeight="1">
      <c r="A799" s="321"/>
      <c r="B799" s="321"/>
      <c r="C799" s="321"/>
      <c r="D799" s="321"/>
      <c r="E799" s="321"/>
      <c r="F799" s="321"/>
      <c r="G799" s="321"/>
      <c r="H799" s="321"/>
      <c r="I799" s="321"/>
      <c r="J799" s="321"/>
      <c r="K799" s="321"/>
      <c r="L799" s="1014"/>
      <c r="M799" s="321"/>
      <c r="N799" s="321"/>
      <c r="O799" s="321"/>
      <c r="P799" s="1015"/>
      <c r="Q799" s="322"/>
      <c r="R799" s="321"/>
      <c r="S799" s="321"/>
      <c r="T799" s="321"/>
      <c r="U799" s="321"/>
      <c r="V799" s="321"/>
      <c r="W799" s="321"/>
      <c r="X799" s="321"/>
      <c r="Y799" s="321"/>
      <c r="Z799" s="321"/>
      <c r="AA799" s="321"/>
      <c r="AB799" s="321"/>
      <c r="AC799" s="321"/>
      <c r="AD799" s="321"/>
      <c r="AE799" s="321"/>
      <c r="AF799" s="321"/>
      <c r="AG799" s="321"/>
      <c r="AH799" s="321"/>
      <c r="AI799" s="321"/>
      <c r="AJ799" s="321"/>
      <c r="AK799" s="321"/>
      <c r="AL799" s="321"/>
      <c r="AM799" s="321"/>
      <c r="AN799" s="321"/>
      <c r="AO799" s="321"/>
      <c r="AP799" s="321"/>
      <c r="AQ799" s="321"/>
    </row>
    <row r="800" spans="1:43" ht="15.75" customHeight="1">
      <c r="A800" s="321"/>
      <c r="B800" s="321"/>
      <c r="C800" s="321"/>
      <c r="D800" s="321"/>
      <c r="E800" s="321"/>
      <c r="F800" s="321"/>
      <c r="G800" s="321"/>
      <c r="H800" s="321"/>
      <c r="I800" s="321"/>
      <c r="J800" s="321"/>
      <c r="K800" s="321"/>
      <c r="L800" s="1014"/>
      <c r="M800" s="321"/>
      <c r="N800" s="321"/>
      <c r="O800" s="321"/>
      <c r="P800" s="1015"/>
      <c r="Q800" s="322"/>
      <c r="R800" s="321"/>
      <c r="S800" s="321"/>
      <c r="T800" s="321"/>
      <c r="U800" s="321"/>
      <c r="V800" s="321"/>
      <c r="W800" s="321"/>
      <c r="X800" s="321"/>
      <c r="Y800" s="321"/>
      <c r="Z800" s="321"/>
      <c r="AA800" s="321"/>
      <c r="AB800" s="321"/>
      <c r="AC800" s="321"/>
      <c r="AD800" s="321"/>
      <c r="AE800" s="321"/>
      <c r="AF800" s="321"/>
      <c r="AG800" s="321"/>
      <c r="AH800" s="321"/>
      <c r="AI800" s="321"/>
      <c r="AJ800" s="321"/>
      <c r="AK800" s="321"/>
      <c r="AL800" s="321"/>
      <c r="AM800" s="321"/>
      <c r="AN800" s="321"/>
      <c r="AO800" s="321"/>
      <c r="AP800" s="321"/>
      <c r="AQ800" s="321"/>
    </row>
    <row r="801" spans="1:43" ht="15.75" customHeight="1">
      <c r="A801" s="321"/>
      <c r="B801" s="321"/>
      <c r="C801" s="321"/>
      <c r="D801" s="321"/>
      <c r="E801" s="321"/>
      <c r="F801" s="321"/>
      <c r="G801" s="321"/>
      <c r="H801" s="321"/>
      <c r="I801" s="321"/>
      <c r="J801" s="321"/>
      <c r="K801" s="321"/>
      <c r="L801" s="1014"/>
      <c r="M801" s="321"/>
      <c r="N801" s="321"/>
      <c r="O801" s="321"/>
      <c r="P801" s="1015"/>
      <c r="Q801" s="322"/>
      <c r="R801" s="321"/>
      <c r="S801" s="321"/>
      <c r="T801" s="321"/>
      <c r="U801" s="321"/>
      <c r="V801" s="321"/>
      <c r="W801" s="321"/>
      <c r="X801" s="321"/>
      <c r="Y801" s="321"/>
      <c r="Z801" s="321"/>
      <c r="AA801" s="321"/>
      <c r="AB801" s="321"/>
      <c r="AC801" s="321"/>
      <c r="AD801" s="321"/>
      <c r="AE801" s="321"/>
      <c r="AF801" s="321"/>
      <c r="AG801" s="321"/>
      <c r="AH801" s="321"/>
      <c r="AI801" s="321"/>
      <c r="AJ801" s="321"/>
      <c r="AK801" s="321"/>
      <c r="AL801" s="321"/>
      <c r="AM801" s="321"/>
      <c r="AN801" s="321"/>
      <c r="AO801" s="321"/>
      <c r="AP801" s="321"/>
      <c r="AQ801" s="321"/>
    </row>
    <row r="802" spans="1:43" ht="15.75" customHeight="1">
      <c r="A802" s="321"/>
      <c r="B802" s="321"/>
      <c r="C802" s="321"/>
      <c r="D802" s="321"/>
      <c r="E802" s="321"/>
      <c r="F802" s="321"/>
      <c r="G802" s="321"/>
      <c r="H802" s="321"/>
      <c r="I802" s="321"/>
      <c r="J802" s="321"/>
      <c r="K802" s="321"/>
      <c r="L802" s="1014"/>
      <c r="M802" s="321"/>
      <c r="N802" s="321"/>
      <c r="O802" s="321"/>
      <c r="P802" s="1015"/>
      <c r="Q802" s="322"/>
      <c r="R802" s="321"/>
      <c r="S802" s="321"/>
      <c r="T802" s="321"/>
      <c r="U802" s="321"/>
      <c r="V802" s="321"/>
      <c r="W802" s="321"/>
      <c r="X802" s="321"/>
      <c r="Y802" s="321"/>
      <c r="Z802" s="321"/>
      <c r="AA802" s="321"/>
      <c r="AB802" s="321"/>
      <c r="AC802" s="321"/>
      <c r="AD802" s="321"/>
      <c r="AE802" s="321"/>
      <c r="AF802" s="321"/>
      <c r="AG802" s="321"/>
      <c r="AH802" s="321"/>
      <c r="AI802" s="321"/>
      <c r="AJ802" s="321"/>
      <c r="AK802" s="321"/>
      <c r="AL802" s="321"/>
      <c r="AM802" s="321"/>
      <c r="AN802" s="321"/>
      <c r="AO802" s="321"/>
      <c r="AP802" s="321"/>
      <c r="AQ802" s="321"/>
    </row>
    <row r="803" spans="1:43" ht="15.75" customHeight="1">
      <c r="A803" s="321"/>
      <c r="B803" s="321"/>
      <c r="C803" s="321"/>
      <c r="D803" s="321"/>
      <c r="E803" s="321"/>
      <c r="F803" s="321"/>
      <c r="G803" s="321"/>
      <c r="H803" s="321"/>
      <c r="I803" s="321"/>
      <c r="J803" s="321"/>
      <c r="K803" s="321"/>
      <c r="L803" s="1014"/>
      <c r="M803" s="321"/>
      <c r="N803" s="321"/>
      <c r="O803" s="321"/>
      <c r="P803" s="1015"/>
      <c r="Q803" s="322"/>
      <c r="R803" s="321"/>
      <c r="S803" s="321"/>
      <c r="T803" s="321"/>
      <c r="U803" s="321"/>
      <c r="V803" s="321"/>
      <c r="W803" s="321"/>
      <c r="X803" s="321"/>
      <c r="Y803" s="321"/>
      <c r="Z803" s="321"/>
      <c r="AA803" s="321"/>
      <c r="AB803" s="321"/>
      <c r="AC803" s="321"/>
      <c r="AD803" s="321"/>
      <c r="AE803" s="321"/>
      <c r="AF803" s="321"/>
      <c r="AG803" s="321"/>
      <c r="AH803" s="321"/>
      <c r="AI803" s="321"/>
      <c r="AJ803" s="321"/>
      <c r="AK803" s="321"/>
      <c r="AL803" s="321"/>
      <c r="AM803" s="321"/>
      <c r="AN803" s="321"/>
      <c r="AO803" s="321"/>
      <c r="AP803" s="321"/>
      <c r="AQ803" s="321"/>
    </row>
    <row r="804" spans="1:43" ht="15.75" customHeight="1">
      <c r="A804" s="321"/>
      <c r="B804" s="321"/>
      <c r="C804" s="321"/>
      <c r="D804" s="321"/>
      <c r="E804" s="321"/>
      <c r="F804" s="321"/>
      <c r="G804" s="321"/>
      <c r="H804" s="321"/>
      <c r="I804" s="321"/>
      <c r="J804" s="321"/>
      <c r="K804" s="321"/>
      <c r="L804" s="1014"/>
      <c r="M804" s="321"/>
      <c r="N804" s="321"/>
      <c r="O804" s="321"/>
      <c r="P804" s="1015"/>
      <c r="Q804" s="322"/>
      <c r="R804" s="321"/>
      <c r="S804" s="321"/>
      <c r="T804" s="321"/>
      <c r="U804" s="321"/>
      <c r="V804" s="321"/>
      <c r="W804" s="321"/>
      <c r="X804" s="321"/>
      <c r="Y804" s="321"/>
      <c r="Z804" s="321"/>
      <c r="AA804" s="321"/>
      <c r="AB804" s="321"/>
      <c r="AC804" s="321"/>
      <c r="AD804" s="321"/>
      <c r="AE804" s="321"/>
      <c r="AF804" s="321"/>
      <c r="AG804" s="321"/>
      <c r="AH804" s="321"/>
      <c r="AI804" s="321"/>
      <c r="AJ804" s="321"/>
      <c r="AK804" s="321"/>
      <c r="AL804" s="321"/>
      <c r="AM804" s="321"/>
      <c r="AN804" s="321"/>
      <c r="AO804" s="321"/>
      <c r="AP804" s="321"/>
      <c r="AQ804" s="321"/>
    </row>
    <row r="805" spans="1:43" ht="15.75" customHeight="1">
      <c r="A805" s="321"/>
      <c r="B805" s="321"/>
      <c r="C805" s="321"/>
      <c r="D805" s="321"/>
      <c r="E805" s="321"/>
      <c r="F805" s="321"/>
      <c r="G805" s="321"/>
      <c r="H805" s="321"/>
      <c r="I805" s="321"/>
      <c r="J805" s="321"/>
      <c r="K805" s="321"/>
      <c r="L805" s="1014"/>
      <c r="M805" s="321"/>
      <c r="N805" s="321"/>
      <c r="O805" s="321"/>
      <c r="P805" s="1015"/>
      <c r="Q805" s="322"/>
      <c r="R805" s="321"/>
      <c r="S805" s="321"/>
      <c r="T805" s="321"/>
      <c r="U805" s="321"/>
      <c r="V805" s="321"/>
      <c r="W805" s="321"/>
      <c r="X805" s="321"/>
      <c r="Y805" s="321"/>
      <c r="Z805" s="321"/>
      <c r="AA805" s="321"/>
      <c r="AB805" s="321"/>
      <c r="AC805" s="321"/>
      <c r="AD805" s="321"/>
      <c r="AE805" s="321"/>
      <c r="AF805" s="321"/>
      <c r="AG805" s="321"/>
      <c r="AH805" s="321"/>
      <c r="AI805" s="321"/>
      <c r="AJ805" s="321"/>
      <c r="AK805" s="321"/>
      <c r="AL805" s="321"/>
      <c r="AM805" s="321"/>
      <c r="AN805" s="321"/>
      <c r="AO805" s="321"/>
      <c r="AP805" s="321"/>
      <c r="AQ805" s="321"/>
    </row>
    <row r="806" spans="1:43" ht="15.75" customHeight="1">
      <c r="A806" s="321"/>
      <c r="B806" s="321"/>
      <c r="C806" s="321"/>
      <c r="D806" s="321"/>
      <c r="E806" s="321"/>
      <c r="F806" s="321"/>
      <c r="G806" s="321"/>
      <c r="H806" s="321"/>
      <c r="I806" s="321"/>
      <c r="J806" s="321"/>
      <c r="K806" s="321"/>
      <c r="L806" s="1014"/>
      <c r="M806" s="321"/>
      <c r="N806" s="321"/>
      <c r="O806" s="321"/>
      <c r="P806" s="1015"/>
      <c r="Q806" s="322"/>
      <c r="R806" s="321"/>
      <c r="S806" s="321"/>
      <c r="T806" s="321"/>
      <c r="U806" s="321"/>
      <c r="V806" s="321"/>
      <c r="W806" s="321"/>
      <c r="X806" s="321"/>
      <c r="Y806" s="321"/>
      <c r="Z806" s="321"/>
      <c r="AA806" s="321"/>
      <c r="AB806" s="321"/>
      <c r="AC806" s="321"/>
      <c r="AD806" s="321"/>
      <c r="AE806" s="321"/>
      <c r="AF806" s="321"/>
      <c r="AG806" s="321"/>
      <c r="AH806" s="321"/>
      <c r="AI806" s="321"/>
      <c r="AJ806" s="321"/>
      <c r="AK806" s="321"/>
      <c r="AL806" s="321"/>
      <c r="AM806" s="321"/>
      <c r="AN806" s="321"/>
      <c r="AO806" s="321"/>
      <c r="AP806" s="321"/>
      <c r="AQ806" s="321"/>
    </row>
    <row r="807" spans="1:43" ht="15.75" customHeight="1">
      <c r="A807" s="321"/>
      <c r="B807" s="321"/>
      <c r="C807" s="321"/>
      <c r="D807" s="321"/>
      <c r="E807" s="321"/>
      <c r="F807" s="321"/>
      <c r="G807" s="321"/>
      <c r="H807" s="321"/>
      <c r="I807" s="321"/>
      <c r="J807" s="321"/>
      <c r="K807" s="321"/>
      <c r="L807" s="1014"/>
      <c r="M807" s="321"/>
      <c r="N807" s="321"/>
      <c r="O807" s="321"/>
      <c r="P807" s="1015"/>
      <c r="Q807" s="322"/>
      <c r="R807" s="321"/>
      <c r="S807" s="321"/>
      <c r="T807" s="321"/>
      <c r="U807" s="321"/>
      <c r="V807" s="321"/>
      <c r="W807" s="321"/>
      <c r="X807" s="321"/>
      <c r="Y807" s="321"/>
      <c r="Z807" s="321"/>
      <c r="AA807" s="321"/>
      <c r="AB807" s="321"/>
      <c r="AC807" s="321"/>
      <c r="AD807" s="321"/>
      <c r="AE807" s="321"/>
      <c r="AF807" s="321"/>
      <c r="AG807" s="321"/>
      <c r="AH807" s="321"/>
      <c r="AI807" s="321"/>
      <c r="AJ807" s="321"/>
      <c r="AK807" s="321"/>
      <c r="AL807" s="321"/>
      <c r="AM807" s="321"/>
      <c r="AN807" s="321"/>
      <c r="AO807" s="321"/>
      <c r="AP807" s="321"/>
      <c r="AQ807" s="321"/>
    </row>
    <row r="808" spans="1:43" ht="15.75" customHeight="1">
      <c r="A808" s="321"/>
      <c r="B808" s="321"/>
      <c r="C808" s="321"/>
      <c r="D808" s="321"/>
      <c r="E808" s="321"/>
      <c r="F808" s="321"/>
      <c r="G808" s="321"/>
      <c r="H808" s="321"/>
      <c r="I808" s="321"/>
      <c r="J808" s="321"/>
      <c r="K808" s="321"/>
      <c r="L808" s="1014"/>
      <c r="M808" s="321"/>
      <c r="N808" s="321"/>
      <c r="O808" s="321"/>
      <c r="P808" s="1015"/>
      <c r="Q808" s="322"/>
      <c r="R808" s="321"/>
      <c r="S808" s="321"/>
      <c r="T808" s="321"/>
      <c r="U808" s="321"/>
      <c r="V808" s="321"/>
      <c r="W808" s="321"/>
      <c r="X808" s="321"/>
      <c r="Y808" s="321"/>
      <c r="Z808" s="321"/>
      <c r="AA808" s="321"/>
      <c r="AB808" s="321"/>
      <c r="AC808" s="321"/>
      <c r="AD808" s="321"/>
      <c r="AE808" s="321"/>
      <c r="AF808" s="321"/>
      <c r="AG808" s="321"/>
      <c r="AH808" s="321"/>
      <c r="AI808" s="321"/>
      <c r="AJ808" s="321"/>
      <c r="AK808" s="321"/>
      <c r="AL808" s="321"/>
      <c r="AM808" s="321"/>
      <c r="AN808" s="321"/>
      <c r="AO808" s="321"/>
      <c r="AP808" s="321"/>
      <c r="AQ808" s="321"/>
    </row>
    <row r="809" spans="1:43" ht="15.75" customHeight="1">
      <c r="A809" s="321"/>
      <c r="B809" s="321"/>
      <c r="C809" s="321"/>
      <c r="D809" s="321"/>
      <c r="E809" s="321"/>
      <c r="F809" s="321"/>
      <c r="G809" s="321"/>
      <c r="H809" s="321"/>
      <c r="I809" s="321"/>
      <c r="J809" s="321"/>
      <c r="K809" s="321"/>
      <c r="L809" s="1014"/>
      <c r="M809" s="321"/>
      <c r="N809" s="321"/>
      <c r="O809" s="321"/>
      <c r="P809" s="1015"/>
      <c r="Q809" s="322"/>
      <c r="R809" s="321"/>
      <c r="S809" s="321"/>
      <c r="T809" s="321"/>
      <c r="U809" s="321"/>
      <c r="V809" s="321"/>
      <c r="W809" s="321"/>
      <c r="X809" s="321"/>
      <c r="Y809" s="321"/>
      <c r="Z809" s="321"/>
      <c r="AA809" s="321"/>
      <c r="AB809" s="321"/>
      <c r="AC809" s="321"/>
      <c r="AD809" s="321"/>
      <c r="AE809" s="321"/>
      <c r="AF809" s="321"/>
      <c r="AG809" s="321"/>
      <c r="AH809" s="321"/>
      <c r="AI809" s="321"/>
      <c r="AJ809" s="321"/>
      <c r="AK809" s="321"/>
      <c r="AL809" s="321"/>
      <c r="AM809" s="321"/>
      <c r="AN809" s="321"/>
      <c r="AO809" s="321"/>
      <c r="AP809" s="321"/>
      <c r="AQ809" s="321"/>
    </row>
    <row r="810" spans="1:43" ht="15.75" customHeight="1">
      <c r="A810" s="321"/>
      <c r="B810" s="321"/>
      <c r="C810" s="321"/>
      <c r="D810" s="321"/>
      <c r="E810" s="321"/>
      <c r="F810" s="321"/>
      <c r="G810" s="321"/>
      <c r="H810" s="321"/>
      <c r="I810" s="321"/>
      <c r="J810" s="321"/>
      <c r="K810" s="321"/>
      <c r="L810" s="1014"/>
      <c r="M810" s="321"/>
      <c r="N810" s="321"/>
      <c r="O810" s="321"/>
      <c r="P810" s="1015"/>
      <c r="Q810" s="322"/>
      <c r="R810" s="321"/>
      <c r="S810" s="321"/>
      <c r="T810" s="321"/>
      <c r="U810" s="321"/>
      <c r="V810" s="321"/>
      <c r="W810" s="321"/>
      <c r="X810" s="321"/>
      <c r="Y810" s="321"/>
      <c r="Z810" s="321"/>
      <c r="AA810" s="321"/>
      <c r="AB810" s="321"/>
      <c r="AC810" s="321"/>
      <c r="AD810" s="321"/>
      <c r="AE810" s="321"/>
      <c r="AF810" s="321"/>
      <c r="AG810" s="321"/>
      <c r="AH810" s="321"/>
      <c r="AI810" s="321"/>
      <c r="AJ810" s="321"/>
      <c r="AK810" s="321"/>
      <c r="AL810" s="321"/>
      <c r="AM810" s="321"/>
      <c r="AN810" s="321"/>
      <c r="AO810" s="321"/>
      <c r="AP810" s="321"/>
      <c r="AQ810" s="321"/>
    </row>
    <row r="811" spans="1:43" ht="15.75" customHeight="1">
      <c r="A811" s="321"/>
      <c r="B811" s="321"/>
      <c r="C811" s="321"/>
      <c r="D811" s="321"/>
      <c r="E811" s="321"/>
      <c r="F811" s="321"/>
      <c r="G811" s="321"/>
      <c r="H811" s="321"/>
      <c r="I811" s="321"/>
      <c r="J811" s="321"/>
      <c r="K811" s="321"/>
      <c r="L811" s="1014"/>
      <c r="M811" s="321"/>
      <c r="N811" s="321"/>
      <c r="O811" s="321"/>
      <c r="P811" s="1015"/>
      <c r="Q811" s="322"/>
      <c r="R811" s="321"/>
      <c r="S811" s="321"/>
      <c r="T811" s="321"/>
      <c r="U811" s="321"/>
      <c r="V811" s="321"/>
      <c r="W811" s="321"/>
      <c r="X811" s="321"/>
      <c r="Y811" s="321"/>
      <c r="Z811" s="321"/>
      <c r="AA811" s="321"/>
      <c r="AB811" s="321"/>
      <c r="AC811" s="321"/>
      <c r="AD811" s="321"/>
      <c r="AE811" s="321"/>
      <c r="AF811" s="321"/>
      <c r="AG811" s="321"/>
      <c r="AH811" s="321"/>
      <c r="AI811" s="321"/>
      <c r="AJ811" s="321"/>
      <c r="AK811" s="321"/>
      <c r="AL811" s="321"/>
      <c r="AM811" s="321"/>
      <c r="AN811" s="321"/>
      <c r="AO811" s="321"/>
      <c r="AP811" s="321"/>
      <c r="AQ811" s="321"/>
    </row>
    <row r="812" spans="1:43" ht="15.75" customHeight="1">
      <c r="A812" s="321"/>
      <c r="B812" s="321"/>
      <c r="C812" s="321"/>
      <c r="D812" s="321"/>
      <c r="E812" s="321"/>
      <c r="F812" s="321"/>
      <c r="G812" s="321"/>
      <c r="H812" s="321"/>
      <c r="I812" s="321"/>
      <c r="J812" s="321"/>
      <c r="K812" s="321"/>
      <c r="L812" s="1014"/>
      <c r="M812" s="321"/>
      <c r="N812" s="321"/>
      <c r="O812" s="321"/>
      <c r="P812" s="1015"/>
      <c r="Q812" s="322"/>
      <c r="R812" s="321"/>
      <c r="S812" s="321"/>
      <c r="T812" s="321"/>
      <c r="U812" s="321"/>
      <c r="V812" s="321"/>
      <c r="W812" s="321"/>
      <c r="X812" s="321"/>
      <c r="Y812" s="321"/>
      <c r="Z812" s="321"/>
      <c r="AA812" s="321"/>
      <c r="AB812" s="321"/>
      <c r="AC812" s="321"/>
      <c r="AD812" s="321"/>
      <c r="AE812" s="321"/>
      <c r="AF812" s="321"/>
      <c r="AG812" s="321"/>
      <c r="AH812" s="321"/>
      <c r="AI812" s="321"/>
      <c r="AJ812" s="321"/>
      <c r="AK812" s="321"/>
      <c r="AL812" s="321"/>
      <c r="AM812" s="321"/>
      <c r="AN812" s="321"/>
      <c r="AO812" s="321"/>
      <c r="AP812" s="321"/>
      <c r="AQ812" s="321"/>
    </row>
    <row r="813" spans="1:43" ht="15.75" customHeight="1">
      <c r="A813" s="321"/>
      <c r="B813" s="321"/>
      <c r="C813" s="321"/>
      <c r="D813" s="321"/>
      <c r="E813" s="321"/>
      <c r="F813" s="321"/>
      <c r="G813" s="321"/>
      <c r="H813" s="321"/>
      <c r="I813" s="321"/>
      <c r="J813" s="321"/>
      <c r="K813" s="321"/>
      <c r="L813" s="1014"/>
      <c r="M813" s="321"/>
      <c r="N813" s="321"/>
      <c r="O813" s="321"/>
      <c r="P813" s="1015"/>
      <c r="Q813" s="322"/>
      <c r="R813" s="321"/>
      <c r="S813" s="321"/>
      <c r="T813" s="321"/>
      <c r="U813" s="321"/>
      <c r="V813" s="321"/>
      <c r="W813" s="321"/>
      <c r="X813" s="321"/>
      <c r="Y813" s="321"/>
      <c r="Z813" s="321"/>
      <c r="AA813" s="321"/>
      <c r="AB813" s="321"/>
      <c r="AC813" s="321"/>
      <c r="AD813" s="321"/>
      <c r="AE813" s="321"/>
      <c r="AF813" s="321"/>
      <c r="AG813" s="321"/>
      <c r="AH813" s="321"/>
      <c r="AI813" s="321"/>
      <c r="AJ813" s="321"/>
      <c r="AK813" s="321"/>
      <c r="AL813" s="321"/>
      <c r="AM813" s="321"/>
      <c r="AN813" s="321"/>
      <c r="AO813" s="321"/>
      <c r="AP813" s="321"/>
      <c r="AQ813" s="321"/>
    </row>
    <row r="814" spans="1:43" ht="15.75" customHeight="1">
      <c r="A814" s="321"/>
      <c r="B814" s="321"/>
      <c r="C814" s="321"/>
      <c r="D814" s="321"/>
      <c r="E814" s="321"/>
      <c r="F814" s="321"/>
      <c r="G814" s="321"/>
      <c r="H814" s="321"/>
      <c r="I814" s="321"/>
      <c r="J814" s="321"/>
      <c r="K814" s="321"/>
      <c r="L814" s="1014"/>
      <c r="M814" s="321"/>
      <c r="N814" s="321"/>
      <c r="O814" s="321"/>
      <c r="P814" s="1015"/>
      <c r="Q814" s="322"/>
      <c r="R814" s="321"/>
      <c r="S814" s="321"/>
      <c r="T814" s="321"/>
      <c r="U814" s="321"/>
      <c r="V814" s="321"/>
      <c r="W814" s="321"/>
      <c r="X814" s="321"/>
      <c r="Y814" s="321"/>
      <c r="Z814" s="321"/>
      <c r="AA814" s="321"/>
      <c r="AB814" s="321"/>
      <c r="AC814" s="321"/>
      <c r="AD814" s="321"/>
      <c r="AE814" s="321"/>
      <c r="AF814" s="321"/>
      <c r="AG814" s="321"/>
      <c r="AH814" s="321"/>
      <c r="AI814" s="321"/>
      <c r="AJ814" s="321"/>
      <c r="AK814" s="321"/>
      <c r="AL814" s="321"/>
      <c r="AM814" s="321"/>
      <c r="AN814" s="321"/>
      <c r="AO814" s="321"/>
      <c r="AP814" s="321"/>
      <c r="AQ814" s="321"/>
    </row>
    <row r="815" spans="1:43" ht="15.75" customHeight="1">
      <c r="A815" s="321"/>
      <c r="B815" s="321"/>
      <c r="C815" s="321"/>
      <c r="D815" s="321"/>
      <c r="E815" s="321"/>
      <c r="F815" s="321"/>
      <c r="G815" s="321"/>
      <c r="H815" s="321"/>
      <c r="I815" s="321"/>
      <c r="J815" s="321"/>
      <c r="K815" s="321"/>
      <c r="L815" s="1014"/>
      <c r="M815" s="321"/>
      <c r="N815" s="321"/>
      <c r="O815" s="321"/>
      <c r="P815" s="1015"/>
      <c r="Q815" s="322"/>
      <c r="R815" s="321"/>
      <c r="S815" s="321"/>
      <c r="T815" s="321"/>
      <c r="U815" s="321"/>
      <c r="V815" s="321"/>
      <c r="W815" s="321"/>
      <c r="X815" s="321"/>
      <c r="Y815" s="321"/>
      <c r="Z815" s="321"/>
      <c r="AA815" s="321"/>
      <c r="AB815" s="321"/>
      <c r="AC815" s="321"/>
      <c r="AD815" s="321"/>
      <c r="AE815" s="321"/>
      <c r="AF815" s="321"/>
      <c r="AG815" s="321"/>
      <c r="AH815" s="321"/>
      <c r="AI815" s="321"/>
      <c r="AJ815" s="321"/>
      <c r="AK815" s="321"/>
      <c r="AL815" s="321"/>
      <c r="AM815" s="321"/>
      <c r="AN815" s="321"/>
      <c r="AO815" s="321"/>
      <c r="AP815" s="321"/>
      <c r="AQ815" s="321"/>
    </row>
    <row r="816" spans="1:43" ht="15.75" customHeight="1">
      <c r="A816" s="321"/>
      <c r="B816" s="321"/>
      <c r="C816" s="321"/>
      <c r="D816" s="321"/>
      <c r="E816" s="321"/>
      <c r="F816" s="321"/>
      <c r="G816" s="321"/>
      <c r="H816" s="321"/>
      <c r="I816" s="321"/>
      <c r="J816" s="321"/>
      <c r="K816" s="321"/>
      <c r="L816" s="1014"/>
      <c r="M816" s="321"/>
      <c r="N816" s="321"/>
      <c r="O816" s="321"/>
      <c r="P816" s="1015"/>
      <c r="Q816" s="322"/>
      <c r="R816" s="321"/>
      <c r="S816" s="321"/>
      <c r="T816" s="321"/>
      <c r="U816" s="321"/>
      <c r="V816" s="321"/>
      <c r="W816" s="321"/>
      <c r="X816" s="321"/>
      <c r="Y816" s="321"/>
      <c r="Z816" s="321"/>
      <c r="AA816" s="321"/>
      <c r="AB816" s="321"/>
      <c r="AC816" s="321"/>
      <c r="AD816" s="321"/>
      <c r="AE816" s="321"/>
      <c r="AF816" s="321"/>
      <c r="AG816" s="321"/>
      <c r="AH816" s="321"/>
      <c r="AI816" s="321"/>
      <c r="AJ816" s="321"/>
      <c r="AK816" s="321"/>
      <c r="AL816" s="321"/>
      <c r="AM816" s="321"/>
      <c r="AN816" s="321"/>
      <c r="AO816" s="321"/>
      <c r="AP816" s="321"/>
      <c r="AQ816" s="321"/>
    </row>
    <row r="817" spans="1:43" ht="15.75" customHeight="1">
      <c r="A817" s="321"/>
      <c r="B817" s="321"/>
      <c r="C817" s="321"/>
      <c r="D817" s="321"/>
      <c r="E817" s="321"/>
      <c r="F817" s="321"/>
      <c r="G817" s="321"/>
      <c r="H817" s="321"/>
      <c r="I817" s="321"/>
      <c r="J817" s="321"/>
      <c r="K817" s="321"/>
      <c r="L817" s="1014"/>
      <c r="M817" s="321"/>
      <c r="N817" s="321"/>
      <c r="O817" s="321"/>
      <c r="P817" s="1015"/>
      <c r="Q817" s="322"/>
      <c r="R817" s="321"/>
      <c r="S817" s="321"/>
      <c r="T817" s="321"/>
      <c r="U817" s="321"/>
      <c r="V817" s="321"/>
      <c r="W817" s="321"/>
      <c r="X817" s="321"/>
      <c r="Y817" s="321"/>
      <c r="Z817" s="321"/>
      <c r="AA817" s="321"/>
      <c r="AB817" s="321"/>
      <c r="AC817" s="321"/>
      <c r="AD817" s="321"/>
      <c r="AE817" s="321"/>
      <c r="AF817" s="321"/>
      <c r="AG817" s="321"/>
      <c r="AH817" s="321"/>
      <c r="AI817" s="321"/>
      <c r="AJ817" s="321"/>
      <c r="AK817" s="321"/>
      <c r="AL817" s="321"/>
      <c r="AM817" s="321"/>
      <c r="AN817" s="321"/>
      <c r="AO817" s="321"/>
      <c r="AP817" s="321"/>
      <c r="AQ817" s="321"/>
    </row>
    <row r="818" spans="1:43" ht="15.75" customHeight="1">
      <c r="A818" s="321"/>
      <c r="B818" s="321"/>
      <c r="C818" s="321"/>
      <c r="D818" s="321"/>
      <c r="E818" s="321"/>
      <c r="F818" s="321"/>
      <c r="G818" s="321"/>
      <c r="H818" s="321"/>
      <c r="I818" s="321"/>
      <c r="J818" s="321"/>
      <c r="K818" s="321"/>
      <c r="L818" s="1014"/>
      <c r="M818" s="321"/>
      <c r="N818" s="321"/>
      <c r="O818" s="321"/>
      <c r="P818" s="1015"/>
      <c r="Q818" s="322"/>
      <c r="R818" s="321"/>
      <c r="S818" s="321"/>
      <c r="T818" s="321"/>
      <c r="U818" s="321"/>
      <c r="V818" s="321"/>
      <c r="W818" s="321"/>
      <c r="X818" s="321"/>
      <c r="Y818" s="321"/>
      <c r="Z818" s="321"/>
      <c r="AA818" s="321"/>
      <c r="AB818" s="321"/>
      <c r="AC818" s="321"/>
      <c r="AD818" s="321"/>
      <c r="AE818" s="321"/>
      <c r="AF818" s="321"/>
      <c r="AG818" s="321"/>
      <c r="AH818" s="321"/>
      <c r="AI818" s="321"/>
      <c r="AJ818" s="321"/>
      <c r="AK818" s="321"/>
      <c r="AL818" s="321"/>
      <c r="AM818" s="321"/>
      <c r="AN818" s="321"/>
      <c r="AO818" s="321"/>
      <c r="AP818" s="321"/>
      <c r="AQ818" s="321"/>
    </row>
    <row r="819" spans="1:43" ht="15.75" customHeight="1">
      <c r="A819" s="321"/>
      <c r="B819" s="321"/>
      <c r="C819" s="321"/>
      <c r="D819" s="321"/>
      <c r="E819" s="321"/>
      <c r="F819" s="321"/>
      <c r="G819" s="321"/>
      <c r="H819" s="321"/>
      <c r="I819" s="321"/>
      <c r="J819" s="321"/>
      <c r="K819" s="321"/>
      <c r="L819" s="1014"/>
      <c r="M819" s="321"/>
      <c r="N819" s="321"/>
      <c r="O819" s="321"/>
      <c r="P819" s="1015"/>
      <c r="Q819" s="322"/>
      <c r="R819" s="321"/>
      <c r="S819" s="321"/>
      <c r="T819" s="321"/>
      <c r="U819" s="321"/>
      <c r="V819" s="321"/>
      <c r="W819" s="321"/>
      <c r="X819" s="321"/>
      <c r="Y819" s="321"/>
      <c r="Z819" s="321"/>
      <c r="AA819" s="321"/>
      <c r="AB819" s="321"/>
      <c r="AC819" s="321"/>
      <c r="AD819" s="321"/>
      <c r="AE819" s="321"/>
      <c r="AF819" s="321"/>
      <c r="AG819" s="321"/>
      <c r="AH819" s="321"/>
      <c r="AI819" s="321"/>
      <c r="AJ819" s="321"/>
      <c r="AK819" s="321"/>
      <c r="AL819" s="321"/>
      <c r="AM819" s="321"/>
      <c r="AN819" s="321"/>
      <c r="AO819" s="321"/>
      <c r="AP819" s="321"/>
      <c r="AQ819" s="321"/>
    </row>
    <row r="820" spans="1:43" ht="15.75" customHeight="1">
      <c r="A820" s="321"/>
      <c r="B820" s="321"/>
      <c r="C820" s="321"/>
      <c r="D820" s="321"/>
      <c r="E820" s="321"/>
      <c r="F820" s="321"/>
      <c r="G820" s="321"/>
      <c r="H820" s="321"/>
      <c r="I820" s="321"/>
      <c r="J820" s="321"/>
      <c r="K820" s="321"/>
      <c r="L820" s="1014"/>
      <c r="M820" s="321"/>
      <c r="N820" s="321"/>
      <c r="O820" s="321"/>
      <c r="P820" s="1015"/>
      <c r="Q820" s="322"/>
      <c r="R820" s="321"/>
      <c r="S820" s="321"/>
      <c r="T820" s="321"/>
      <c r="U820" s="321"/>
      <c r="V820" s="321"/>
      <c r="W820" s="321"/>
      <c r="X820" s="321"/>
      <c r="Y820" s="321"/>
      <c r="Z820" s="321"/>
      <c r="AA820" s="321"/>
      <c r="AB820" s="321"/>
      <c r="AC820" s="321"/>
      <c r="AD820" s="321"/>
      <c r="AE820" s="321"/>
      <c r="AF820" s="321"/>
      <c r="AG820" s="321"/>
      <c r="AH820" s="321"/>
      <c r="AI820" s="321"/>
      <c r="AJ820" s="321"/>
      <c r="AK820" s="321"/>
      <c r="AL820" s="321"/>
      <c r="AM820" s="321"/>
      <c r="AN820" s="321"/>
      <c r="AO820" s="321"/>
      <c r="AP820" s="321"/>
      <c r="AQ820" s="321"/>
    </row>
    <row r="821" spans="1:43" ht="15.75" customHeight="1">
      <c r="A821" s="321"/>
      <c r="B821" s="321"/>
      <c r="C821" s="321"/>
      <c r="D821" s="321"/>
      <c r="E821" s="321"/>
      <c r="F821" s="321"/>
      <c r="G821" s="321"/>
      <c r="H821" s="321"/>
      <c r="I821" s="321"/>
      <c r="J821" s="321"/>
      <c r="K821" s="321"/>
      <c r="L821" s="1014"/>
      <c r="M821" s="321"/>
      <c r="N821" s="321"/>
      <c r="O821" s="321"/>
      <c r="P821" s="1015"/>
      <c r="Q821" s="322"/>
      <c r="R821" s="321"/>
      <c r="S821" s="321"/>
      <c r="T821" s="321"/>
      <c r="U821" s="321"/>
      <c r="V821" s="321"/>
      <c r="W821" s="321"/>
      <c r="X821" s="321"/>
      <c r="Y821" s="321"/>
      <c r="Z821" s="321"/>
      <c r="AA821" s="321"/>
      <c r="AB821" s="321"/>
      <c r="AC821" s="321"/>
      <c r="AD821" s="321"/>
      <c r="AE821" s="321"/>
      <c r="AF821" s="321"/>
      <c r="AG821" s="321"/>
      <c r="AH821" s="321"/>
      <c r="AI821" s="321"/>
      <c r="AJ821" s="321"/>
      <c r="AK821" s="321"/>
      <c r="AL821" s="321"/>
      <c r="AM821" s="321"/>
      <c r="AN821" s="321"/>
      <c r="AO821" s="321"/>
      <c r="AP821" s="321"/>
      <c r="AQ821" s="321"/>
    </row>
    <row r="822" spans="1:43" ht="15.75" customHeight="1">
      <c r="A822" s="321"/>
      <c r="B822" s="321"/>
      <c r="C822" s="321"/>
      <c r="D822" s="321"/>
      <c r="E822" s="321"/>
      <c r="F822" s="321"/>
      <c r="G822" s="321"/>
      <c r="H822" s="321"/>
      <c r="I822" s="321"/>
      <c r="J822" s="321"/>
      <c r="K822" s="321"/>
      <c r="L822" s="1014"/>
      <c r="M822" s="321"/>
      <c r="N822" s="321"/>
      <c r="O822" s="321"/>
      <c r="P822" s="1015"/>
      <c r="Q822" s="322"/>
      <c r="R822" s="321"/>
      <c r="S822" s="321"/>
      <c r="T822" s="321"/>
      <c r="U822" s="321"/>
      <c r="V822" s="321"/>
      <c r="W822" s="321"/>
      <c r="X822" s="321"/>
      <c r="Y822" s="321"/>
      <c r="Z822" s="321"/>
      <c r="AA822" s="321"/>
      <c r="AB822" s="321"/>
      <c r="AC822" s="321"/>
      <c r="AD822" s="321"/>
      <c r="AE822" s="321"/>
      <c r="AF822" s="321"/>
      <c r="AG822" s="321"/>
      <c r="AH822" s="321"/>
      <c r="AI822" s="321"/>
      <c r="AJ822" s="321"/>
      <c r="AK822" s="321"/>
      <c r="AL822" s="321"/>
      <c r="AM822" s="321"/>
      <c r="AN822" s="321"/>
      <c r="AO822" s="321"/>
      <c r="AP822" s="321"/>
      <c r="AQ822" s="321"/>
    </row>
    <row r="823" spans="1:43" ht="15.75" customHeight="1">
      <c r="A823" s="321"/>
      <c r="B823" s="321"/>
      <c r="C823" s="321"/>
      <c r="D823" s="321"/>
      <c r="E823" s="321"/>
      <c r="F823" s="321"/>
      <c r="G823" s="321"/>
      <c r="H823" s="321"/>
      <c r="I823" s="321"/>
      <c r="J823" s="321"/>
      <c r="K823" s="321"/>
      <c r="L823" s="1014"/>
      <c r="M823" s="321"/>
      <c r="N823" s="321"/>
      <c r="O823" s="321"/>
      <c r="P823" s="1015"/>
      <c r="Q823" s="322"/>
      <c r="R823" s="321"/>
      <c r="S823" s="321"/>
      <c r="T823" s="321"/>
      <c r="U823" s="321"/>
      <c r="V823" s="321"/>
      <c r="W823" s="321"/>
      <c r="X823" s="321"/>
      <c r="Y823" s="321"/>
      <c r="Z823" s="321"/>
      <c r="AA823" s="321"/>
      <c r="AB823" s="321"/>
      <c r="AC823" s="321"/>
      <c r="AD823" s="321"/>
      <c r="AE823" s="321"/>
      <c r="AF823" s="321"/>
      <c r="AG823" s="321"/>
      <c r="AH823" s="321"/>
      <c r="AI823" s="321"/>
      <c r="AJ823" s="321"/>
      <c r="AK823" s="321"/>
      <c r="AL823" s="321"/>
      <c r="AM823" s="321"/>
      <c r="AN823" s="321"/>
      <c r="AO823" s="321"/>
      <c r="AP823" s="321"/>
      <c r="AQ823" s="321"/>
    </row>
    <row r="824" spans="1:43" ht="15.75" customHeight="1">
      <c r="A824" s="321"/>
      <c r="B824" s="321"/>
      <c r="C824" s="321"/>
      <c r="D824" s="321"/>
      <c r="E824" s="321"/>
      <c r="F824" s="321"/>
      <c r="G824" s="321"/>
      <c r="H824" s="321"/>
      <c r="I824" s="321"/>
      <c r="J824" s="321"/>
      <c r="K824" s="321"/>
      <c r="L824" s="1014"/>
      <c r="M824" s="321"/>
      <c r="N824" s="321"/>
      <c r="O824" s="321"/>
      <c r="P824" s="1015"/>
      <c r="Q824" s="322"/>
      <c r="R824" s="321"/>
      <c r="S824" s="321"/>
      <c r="T824" s="321"/>
      <c r="U824" s="321"/>
      <c r="V824" s="321"/>
      <c r="W824" s="321"/>
      <c r="X824" s="321"/>
      <c r="Y824" s="321"/>
      <c r="Z824" s="321"/>
      <c r="AA824" s="321"/>
      <c r="AB824" s="321"/>
      <c r="AC824" s="321"/>
      <c r="AD824" s="321"/>
      <c r="AE824" s="321"/>
      <c r="AF824" s="321"/>
      <c r="AG824" s="321"/>
      <c r="AH824" s="321"/>
      <c r="AI824" s="321"/>
      <c r="AJ824" s="321"/>
      <c r="AK824" s="321"/>
      <c r="AL824" s="321"/>
      <c r="AM824" s="321"/>
      <c r="AN824" s="321"/>
      <c r="AO824" s="321"/>
      <c r="AP824" s="321"/>
      <c r="AQ824" s="321"/>
    </row>
    <row r="825" spans="1:43" ht="15.75" customHeight="1">
      <c r="A825" s="321"/>
      <c r="B825" s="321"/>
      <c r="C825" s="321"/>
      <c r="D825" s="321"/>
      <c r="E825" s="321"/>
      <c r="F825" s="321"/>
      <c r="G825" s="321"/>
      <c r="H825" s="321"/>
      <c r="I825" s="321"/>
      <c r="J825" s="321"/>
      <c r="K825" s="321"/>
      <c r="L825" s="1014"/>
      <c r="M825" s="321"/>
      <c r="N825" s="321"/>
      <c r="O825" s="321"/>
      <c r="P825" s="1015"/>
      <c r="Q825" s="322"/>
      <c r="R825" s="321"/>
      <c r="S825" s="321"/>
      <c r="T825" s="321"/>
      <c r="U825" s="321"/>
      <c r="V825" s="321"/>
      <c r="W825" s="321"/>
      <c r="X825" s="321"/>
      <c r="Y825" s="321"/>
      <c r="Z825" s="321"/>
      <c r="AA825" s="321"/>
      <c r="AB825" s="321"/>
      <c r="AC825" s="321"/>
      <c r="AD825" s="321"/>
      <c r="AE825" s="321"/>
      <c r="AF825" s="321"/>
      <c r="AG825" s="321"/>
      <c r="AH825" s="321"/>
      <c r="AI825" s="321"/>
      <c r="AJ825" s="321"/>
      <c r="AK825" s="321"/>
      <c r="AL825" s="321"/>
      <c r="AM825" s="321"/>
      <c r="AN825" s="321"/>
      <c r="AO825" s="321"/>
      <c r="AP825" s="321"/>
      <c r="AQ825" s="321"/>
    </row>
    <row r="826" spans="1:43" ht="15.75" customHeight="1">
      <c r="A826" s="321"/>
      <c r="B826" s="321"/>
      <c r="C826" s="321"/>
      <c r="D826" s="321"/>
      <c r="E826" s="321"/>
      <c r="F826" s="321"/>
      <c r="G826" s="321"/>
      <c r="H826" s="321"/>
      <c r="I826" s="321"/>
      <c r="J826" s="321"/>
      <c r="K826" s="321"/>
      <c r="L826" s="1014"/>
      <c r="M826" s="321"/>
      <c r="N826" s="321"/>
      <c r="O826" s="321"/>
      <c r="P826" s="1015"/>
      <c r="Q826" s="322"/>
      <c r="R826" s="321"/>
      <c r="S826" s="321"/>
      <c r="T826" s="321"/>
      <c r="U826" s="321"/>
      <c r="V826" s="321"/>
      <c r="W826" s="321"/>
      <c r="X826" s="321"/>
      <c r="Y826" s="321"/>
      <c r="Z826" s="321"/>
      <c r="AA826" s="321"/>
      <c r="AB826" s="321"/>
      <c r="AC826" s="321"/>
      <c r="AD826" s="321"/>
      <c r="AE826" s="321"/>
      <c r="AF826" s="321"/>
      <c r="AG826" s="321"/>
      <c r="AH826" s="321"/>
      <c r="AI826" s="321"/>
      <c r="AJ826" s="321"/>
      <c r="AK826" s="321"/>
      <c r="AL826" s="321"/>
      <c r="AM826" s="321"/>
      <c r="AN826" s="321"/>
      <c r="AO826" s="321"/>
      <c r="AP826" s="321"/>
      <c r="AQ826" s="321"/>
    </row>
    <row r="827" spans="1:43" ht="15.75" customHeight="1">
      <c r="A827" s="321"/>
      <c r="B827" s="321"/>
      <c r="C827" s="321"/>
      <c r="D827" s="321"/>
      <c r="E827" s="321"/>
      <c r="F827" s="321"/>
      <c r="G827" s="321"/>
      <c r="H827" s="321"/>
      <c r="I827" s="321"/>
      <c r="J827" s="321"/>
      <c r="K827" s="321"/>
      <c r="L827" s="1014"/>
      <c r="M827" s="321"/>
      <c r="N827" s="321"/>
      <c r="O827" s="321"/>
      <c r="P827" s="1015"/>
      <c r="Q827" s="322"/>
      <c r="R827" s="321"/>
      <c r="S827" s="321"/>
      <c r="T827" s="321"/>
      <c r="U827" s="321"/>
      <c r="V827" s="321"/>
      <c r="W827" s="321"/>
      <c r="X827" s="321"/>
      <c r="Y827" s="321"/>
      <c r="Z827" s="321"/>
      <c r="AA827" s="321"/>
      <c r="AB827" s="321"/>
      <c r="AC827" s="321"/>
      <c r="AD827" s="321"/>
      <c r="AE827" s="321"/>
      <c r="AF827" s="321"/>
      <c r="AG827" s="321"/>
      <c r="AH827" s="321"/>
      <c r="AI827" s="321"/>
      <c r="AJ827" s="321"/>
      <c r="AK827" s="321"/>
      <c r="AL827" s="321"/>
      <c r="AM827" s="321"/>
      <c r="AN827" s="321"/>
      <c r="AO827" s="321"/>
      <c r="AP827" s="321"/>
      <c r="AQ827" s="321"/>
    </row>
    <row r="828" spans="1:43" ht="15.75" customHeight="1">
      <c r="A828" s="321"/>
      <c r="B828" s="321"/>
      <c r="C828" s="321"/>
      <c r="D828" s="321"/>
      <c r="E828" s="321"/>
      <c r="F828" s="321"/>
      <c r="G828" s="321"/>
      <c r="H828" s="321"/>
      <c r="I828" s="321"/>
      <c r="J828" s="321"/>
      <c r="K828" s="321"/>
      <c r="L828" s="1014"/>
      <c r="M828" s="321"/>
      <c r="N828" s="321"/>
      <c r="O828" s="321"/>
      <c r="P828" s="1015"/>
      <c r="Q828" s="322"/>
      <c r="R828" s="321"/>
      <c r="S828" s="321"/>
      <c r="T828" s="321"/>
      <c r="U828" s="321"/>
      <c r="V828" s="321"/>
      <c r="W828" s="321"/>
      <c r="X828" s="321"/>
      <c r="Y828" s="321"/>
      <c r="Z828" s="321"/>
      <c r="AA828" s="321"/>
      <c r="AB828" s="321"/>
      <c r="AC828" s="321"/>
      <c r="AD828" s="321"/>
      <c r="AE828" s="321"/>
      <c r="AF828" s="321"/>
      <c r="AG828" s="321"/>
      <c r="AH828" s="321"/>
      <c r="AI828" s="321"/>
      <c r="AJ828" s="321"/>
      <c r="AK828" s="321"/>
      <c r="AL828" s="321"/>
      <c r="AM828" s="321"/>
      <c r="AN828" s="321"/>
      <c r="AO828" s="321"/>
      <c r="AP828" s="321"/>
      <c r="AQ828" s="321"/>
    </row>
    <row r="829" spans="1:43" ht="15.75" customHeight="1">
      <c r="A829" s="321"/>
      <c r="B829" s="321"/>
      <c r="C829" s="321"/>
      <c r="D829" s="321"/>
      <c r="E829" s="321"/>
      <c r="F829" s="321"/>
      <c r="G829" s="321"/>
      <c r="H829" s="321"/>
      <c r="I829" s="321"/>
      <c r="J829" s="321"/>
      <c r="K829" s="321"/>
      <c r="L829" s="1014"/>
      <c r="M829" s="321"/>
      <c r="N829" s="321"/>
      <c r="O829" s="321"/>
      <c r="P829" s="1015"/>
      <c r="Q829" s="322"/>
      <c r="R829" s="321"/>
      <c r="S829" s="321"/>
      <c r="T829" s="321"/>
      <c r="U829" s="321"/>
      <c r="V829" s="321"/>
      <c r="W829" s="321"/>
      <c r="X829" s="321"/>
      <c r="Y829" s="321"/>
      <c r="Z829" s="321"/>
      <c r="AA829" s="321"/>
      <c r="AB829" s="321"/>
      <c r="AC829" s="321"/>
      <c r="AD829" s="321"/>
      <c r="AE829" s="321"/>
      <c r="AF829" s="321"/>
      <c r="AG829" s="321"/>
      <c r="AH829" s="321"/>
      <c r="AI829" s="321"/>
      <c r="AJ829" s="321"/>
      <c r="AK829" s="321"/>
      <c r="AL829" s="321"/>
      <c r="AM829" s="321"/>
      <c r="AN829" s="321"/>
      <c r="AO829" s="321"/>
      <c r="AP829" s="321"/>
      <c r="AQ829" s="321"/>
    </row>
    <row r="830" spans="1:43" ht="15.75" customHeight="1">
      <c r="A830" s="321"/>
      <c r="B830" s="321"/>
      <c r="C830" s="321"/>
      <c r="D830" s="321"/>
      <c r="E830" s="321"/>
      <c r="F830" s="321"/>
      <c r="G830" s="321"/>
      <c r="H830" s="321"/>
      <c r="I830" s="321"/>
      <c r="J830" s="321"/>
      <c r="K830" s="321"/>
      <c r="L830" s="1014"/>
      <c r="M830" s="321"/>
      <c r="N830" s="321"/>
      <c r="O830" s="321"/>
      <c r="P830" s="1015"/>
      <c r="Q830" s="322"/>
      <c r="R830" s="321"/>
      <c r="S830" s="321"/>
      <c r="T830" s="321"/>
      <c r="U830" s="321"/>
      <c r="V830" s="321"/>
      <c r="W830" s="321"/>
      <c r="X830" s="321"/>
      <c r="Y830" s="321"/>
      <c r="Z830" s="321"/>
      <c r="AA830" s="321"/>
      <c r="AB830" s="321"/>
      <c r="AC830" s="321"/>
      <c r="AD830" s="321"/>
      <c r="AE830" s="321"/>
      <c r="AF830" s="321"/>
      <c r="AG830" s="321"/>
      <c r="AH830" s="321"/>
      <c r="AI830" s="321"/>
      <c r="AJ830" s="321"/>
      <c r="AK830" s="321"/>
      <c r="AL830" s="321"/>
      <c r="AM830" s="321"/>
      <c r="AN830" s="321"/>
      <c r="AO830" s="321"/>
      <c r="AP830" s="321"/>
      <c r="AQ830" s="321"/>
    </row>
    <row r="831" spans="1:43" ht="15.75" customHeight="1">
      <c r="A831" s="321"/>
      <c r="B831" s="321"/>
      <c r="C831" s="321"/>
      <c r="D831" s="321"/>
      <c r="E831" s="321"/>
      <c r="F831" s="321"/>
      <c r="G831" s="321"/>
      <c r="H831" s="321"/>
      <c r="I831" s="321"/>
      <c r="J831" s="321"/>
      <c r="K831" s="321"/>
      <c r="L831" s="1014"/>
      <c r="M831" s="321"/>
      <c r="N831" s="321"/>
      <c r="O831" s="321"/>
      <c r="P831" s="1015"/>
      <c r="Q831" s="322"/>
      <c r="R831" s="321"/>
      <c r="S831" s="321"/>
      <c r="T831" s="321"/>
      <c r="U831" s="321"/>
      <c r="V831" s="321"/>
      <c r="W831" s="321"/>
      <c r="X831" s="321"/>
      <c r="Y831" s="321"/>
      <c r="Z831" s="321"/>
      <c r="AA831" s="321"/>
      <c r="AB831" s="321"/>
      <c r="AC831" s="321"/>
      <c r="AD831" s="321"/>
      <c r="AE831" s="321"/>
      <c r="AF831" s="321"/>
      <c r="AG831" s="321"/>
      <c r="AH831" s="321"/>
      <c r="AI831" s="321"/>
      <c r="AJ831" s="321"/>
      <c r="AK831" s="321"/>
      <c r="AL831" s="321"/>
      <c r="AM831" s="321"/>
      <c r="AN831" s="321"/>
      <c r="AO831" s="321"/>
      <c r="AP831" s="321"/>
      <c r="AQ831" s="321"/>
    </row>
    <row r="832" spans="1:43" ht="15.75" customHeight="1">
      <c r="A832" s="321"/>
      <c r="B832" s="321"/>
      <c r="C832" s="321"/>
      <c r="D832" s="321"/>
      <c r="E832" s="321"/>
      <c r="F832" s="321"/>
      <c r="G832" s="321"/>
      <c r="H832" s="321"/>
      <c r="I832" s="321"/>
      <c r="J832" s="321"/>
      <c r="K832" s="321"/>
      <c r="L832" s="1014"/>
      <c r="M832" s="321"/>
      <c r="N832" s="321"/>
      <c r="O832" s="321"/>
      <c r="P832" s="1015"/>
      <c r="Q832" s="322"/>
      <c r="R832" s="321"/>
      <c r="S832" s="321"/>
      <c r="T832" s="321"/>
      <c r="U832" s="321"/>
      <c r="V832" s="321"/>
      <c r="W832" s="321"/>
      <c r="X832" s="321"/>
      <c r="Y832" s="321"/>
      <c r="Z832" s="321"/>
      <c r="AA832" s="321"/>
      <c r="AB832" s="321"/>
      <c r="AC832" s="321"/>
      <c r="AD832" s="321"/>
      <c r="AE832" s="321"/>
      <c r="AF832" s="321"/>
      <c r="AG832" s="321"/>
      <c r="AH832" s="321"/>
      <c r="AI832" s="321"/>
      <c r="AJ832" s="321"/>
      <c r="AK832" s="321"/>
      <c r="AL832" s="321"/>
      <c r="AM832" s="321"/>
      <c r="AN832" s="321"/>
      <c r="AO832" s="321"/>
      <c r="AP832" s="321"/>
      <c r="AQ832" s="321"/>
    </row>
    <row r="833" spans="1:43" ht="15.75" customHeight="1">
      <c r="A833" s="321"/>
      <c r="B833" s="321"/>
      <c r="C833" s="321"/>
      <c r="D833" s="321"/>
      <c r="E833" s="321"/>
      <c r="F833" s="321"/>
      <c r="G833" s="321"/>
      <c r="H833" s="321"/>
      <c r="I833" s="321"/>
      <c r="J833" s="321"/>
      <c r="K833" s="321"/>
      <c r="L833" s="1014"/>
      <c r="M833" s="321"/>
      <c r="N833" s="321"/>
      <c r="O833" s="321"/>
      <c r="P833" s="1015"/>
      <c r="Q833" s="322"/>
      <c r="R833" s="321"/>
      <c r="S833" s="321"/>
      <c r="T833" s="321"/>
      <c r="U833" s="321"/>
      <c r="V833" s="321"/>
      <c r="W833" s="321"/>
      <c r="X833" s="321"/>
      <c r="Y833" s="321"/>
      <c r="Z833" s="321"/>
      <c r="AA833" s="321"/>
      <c r="AB833" s="321"/>
      <c r="AC833" s="321"/>
      <c r="AD833" s="321"/>
      <c r="AE833" s="321"/>
      <c r="AF833" s="321"/>
      <c r="AG833" s="321"/>
      <c r="AH833" s="321"/>
      <c r="AI833" s="321"/>
      <c r="AJ833" s="321"/>
      <c r="AK833" s="321"/>
      <c r="AL833" s="321"/>
      <c r="AM833" s="321"/>
      <c r="AN833" s="321"/>
      <c r="AO833" s="321"/>
      <c r="AP833" s="321"/>
      <c r="AQ833" s="321"/>
    </row>
    <row r="834" spans="1:43" ht="15.75" customHeight="1">
      <c r="A834" s="321"/>
      <c r="B834" s="321"/>
      <c r="C834" s="321"/>
      <c r="D834" s="321"/>
      <c r="E834" s="321"/>
      <c r="F834" s="321"/>
      <c r="G834" s="321"/>
      <c r="H834" s="321"/>
      <c r="I834" s="321"/>
      <c r="J834" s="321"/>
      <c r="K834" s="321"/>
      <c r="L834" s="1014"/>
      <c r="M834" s="321"/>
      <c r="N834" s="321"/>
      <c r="O834" s="321"/>
      <c r="P834" s="1015"/>
      <c r="Q834" s="322"/>
      <c r="R834" s="321"/>
      <c r="S834" s="321"/>
      <c r="T834" s="321"/>
      <c r="U834" s="321"/>
      <c r="V834" s="321"/>
      <c r="W834" s="321"/>
      <c r="X834" s="321"/>
      <c r="Y834" s="321"/>
      <c r="Z834" s="321"/>
      <c r="AA834" s="321"/>
      <c r="AB834" s="321"/>
      <c r="AC834" s="321"/>
      <c r="AD834" s="321"/>
      <c r="AE834" s="321"/>
      <c r="AF834" s="321"/>
      <c r="AG834" s="321"/>
      <c r="AH834" s="321"/>
      <c r="AI834" s="321"/>
      <c r="AJ834" s="321"/>
      <c r="AK834" s="321"/>
      <c r="AL834" s="321"/>
      <c r="AM834" s="321"/>
      <c r="AN834" s="321"/>
      <c r="AO834" s="321"/>
      <c r="AP834" s="321"/>
      <c r="AQ834" s="321"/>
    </row>
    <row r="835" spans="1:43" ht="15.75" customHeight="1">
      <c r="A835" s="321"/>
      <c r="B835" s="321"/>
      <c r="C835" s="321"/>
      <c r="D835" s="321"/>
      <c r="E835" s="321"/>
      <c r="F835" s="321"/>
      <c r="G835" s="321"/>
      <c r="H835" s="321"/>
      <c r="I835" s="321"/>
      <c r="J835" s="321"/>
      <c r="K835" s="321"/>
      <c r="L835" s="1014"/>
      <c r="M835" s="321"/>
      <c r="N835" s="321"/>
      <c r="O835" s="321"/>
      <c r="P835" s="1015"/>
      <c r="Q835" s="322"/>
      <c r="R835" s="321"/>
      <c r="S835" s="321"/>
      <c r="T835" s="321"/>
      <c r="U835" s="321"/>
      <c r="V835" s="321"/>
      <c r="W835" s="321"/>
      <c r="X835" s="321"/>
      <c r="Y835" s="321"/>
      <c r="Z835" s="321"/>
      <c r="AA835" s="321"/>
      <c r="AB835" s="321"/>
      <c r="AC835" s="321"/>
      <c r="AD835" s="321"/>
      <c r="AE835" s="321"/>
      <c r="AF835" s="321"/>
      <c r="AG835" s="321"/>
      <c r="AH835" s="321"/>
      <c r="AI835" s="321"/>
      <c r="AJ835" s="321"/>
      <c r="AK835" s="321"/>
      <c r="AL835" s="321"/>
      <c r="AM835" s="321"/>
      <c r="AN835" s="321"/>
      <c r="AO835" s="321"/>
      <c r="AP835" s="321"/>
      <c r="AQ835" s="321"/>
    </row>
    <row r="836" spans="1:43" ht="15.75" customHeight="1">
      <c r="A836" s="321"/>
      <c r="B836" s="321"/>
      <c r="C836" s="321"/>
      <c r="D836" s="321"/>
      <c r="E836" s="321"/>
      <c r="F836" s="321"/>
      <c r="G836" s="321"/>
      <c r="H836" s="321"/>
      <c r="I836" s="321"/>
      <c r="J836" s="321"/>
      <c r="K836" s="321"/>
      <c r="L836" s="1014"/>
      <c r="M836" s="321"/>
      <c r="N836" s="321"/>
      <c r="O836" s="321"/>
      <c r="P836" s="1015"/>
      <c r="Q836" s="322"/>
      <c r="R836" s="321"/>
      <c r="S836" s="321"/>
      <c r="T836" s="321"/>
      <c r="U836" s="321"/>
      <c r="V836" s="321"/>
      <c r="W836" s="321"/>
      <c r="X836" s="321"/>
      <c r="Y836" s="321"/>
      <c r="Z836" s="321"/>
      <c r="AA836" s="321"/>
      <c r="AB836" s="321"/>
      <c r="AC836" s="321"/>
      <c r="AD836" s="321"/>
      <c r="AE836" s="321"/>
      <c r="AF836" s="321"/>
      <c r="AG836" s="321"/>
      <c r="AH836" s="321"/>
      <c r="AI836" s="321"/>
      <c r="AJ836" s="321"/>
      <c r="AK836" s="321"/>
      <c r="AL836" s="321"/>
      <c r="AM836" s="321"/>
      <c r="AN836" s="321"/>
      <c r="AO836" s="321"/>
      <c r="AP836" s="321"/>
      <c r="AQ836" s="321"/>
    </row>
    <row r="837" spans="1:43" ht="15.75" customHeight="1">
      <c r="A837" s="321"/>
      <c r="B837" s="321"/>
      <c r="C837" s="321"/>
      <c r="D837" s="321"/>
      <c r="E837" s="321"/>
      <c r="F837" s="321"/>
      <c r="G837" s="321"/>
      <c r="H837" s="321"/>
      <c r="I837" s="321"/>
      <c r="J837" s="321"/>
      <c r="K837" s="321"/>
      <c r="L837" s="1014"/>
      <c r="M837" s="321"/>
      <c r="N837" s="321"/>
      <c r="O837" s="321"/>
      <c r="P837" s="1015"/>
      <c r="Q837" s="322"/>
      <c r="R837" s="321"/>
      <c r="S837" s="321"/>
      <c r="T837" s="321"/>
      <c r="U837" s="321"/>
      <c r="V837" s="321"/>
      <c r="W837" s="321"/>
      <c r="X837" s="321"/>
      <c r="Y837" s="321"/>
      <c r="Z837" s="321"/>
      <c r="AA837" s="321"/>
      <c r="AB837" s="321"/>
      <c r="AC837" s="321"/>
      <c r="AD837" s="321"/>
      <c r="AE837" s="321"/>
      <c r="AF837" s="321"/>
      <c r="AG837" s="321"/>
      <c r="AH837" s="321"/>
      <c r="AI837" s="321"/>
      <c r="AJ837" s="321"/>
      <c r="AK837" s="321"/>
      <c r="AL837" s="321"/>
      <c r="AM837" s="321"/>
      <c r="AN837" s="321"/>
      <c r="AO837" s="321"/>
      <c r="AP837" s="321"/>
      <c r="AQ837" s="321"/>
    </row>
    <row r="838" spans="1:43" ht="15.75" customHeight="1">
      <c r="A838" s="321"/>
      <c r="B838" s="321"/>
      <c r="C838" s="321"/>
      <c r="D838" s="321"/>
      <c r="E838" s="321"/>
      <c r="F838" s="321"/>
      <c r="G838" s="321"/>
      <c r="H838" s="321"/>
      <c r="I838" s="321"/>
      <c r="J838" s="321"/>
      <c r="K838" s="321"/>
      <c r="L838" s="1014"/>
      <c r="M838" s="321"/>
      <c r="N838" s="321"/>
      <c r="O838" s="321"/>
      <c r="P838" s="1015"/>
      <c r="Q838" s="322"/>
      <c r="R838" s="321"/>
      <c r="S838" s="321"/>
      <c r="T838" s="321"/>
      <c r="U838" s="321"/>
      <c r="V838" s="321"/>
      <c r="W838" s="321"/>
      <c r="X838" s="321"/>
      <c r="Y838" s="321"/>
      <c r="Z838" s="321"/>
      <c r="AA838" s="321"/>
      <c r="AB838" s="321"/>
      <c r="AC838" s="321"/>
      <c r="AD838" s="321"/>
      <c r="AE838" s="321"/>
      <c r="AF838" s="321"/>
      <c r="AG838" s="321"/>
      <c r="AH838" s="321"/>
      <c r="AI838" s="321"/>
      <c r="AJ838" s="321"/>
      <c r="AK838" s="321"/>
      <c r="AL838" s="321"/>
      <c r="AM838" s="321"/>
      <c r="AN838" s="321"/>
      <c r="AO838" s="321"/>
      <c r="AP838" s="321"/>
      <c r="AQ838" s="321"/>
    </row>
    <row r="839" spans="1:43" ht="15.75" customHeight="1">
      <c r="A839" s="321"/>
      <c r="B839" s="321"/>
      <c r="C839" s="321"/>
      <c r="D839" s="321"/>
      <c r="E839" s="321"/>
      <c r="F839" s="321"/>
      <c r="G839" s="321"/>
      <c r="H839" s="321"/>
      <c r="I839" s="321"/>
      <c r="J839" s="321"/>
      <c r="K839" s="321"/>
      <c r="L839" s="1014"/>
      <c r="M839" s="321"/>
      <c r="N839" s="321"/>
      <c r="O839" s="321"/>
      <c r="P839" s="1015"/>
      <c r="Q839" s="322"/>
      <c r="R839" s="321"/>
      <c r="S839" s="321"/>
      <c r="T839" s="321"/>
      <c r="U839" s="321"/>
      <c r="V839" s="321"/>
      <c r="W839" s="321"/>
      <c r="X839" s="321"/>
      <c r="Y839" s="321"/>
      <c r="Z839" s="321"/>
      <c r="AA839" s="321"/>
      <c r="AB839" s="321"/>
      <c r="AC839" s="321"/>
      <c r="AD839" s="321"/>
      <c r="AE839" s="321"/>
      <c r="AF839" s="321"/>
      <c r="AG839" s="321"/>
      <c r="AH839" s="321"/>
      <c r="AI839" s="321"/>
      <c r="AJ839" s="321"/>
      <c r="AK839" s="321"/>
      <c r="AL839" s="321"/>
      <c r="AM839" s="321"/>
      <c r="AN839" s="321"/>
      <c r="AO839" s="321"/>
      <c r="AP839" s="321"/>
      <c r="AQ839" s="321"/>
    </row>
    <row r="840" spans="1:43" ht="15.75" customHeight="1">
      <c r="A840" s="321"/>
      <c r="B840" s="321"/>
      <c r="C840" s="321"/>
      <c r="D840" s="321"/>
      <c r="E840" s="321"/>
      <c r="F840" s="321"/>
      <c r="G840" s="321"/>
      <c r="H840" s="321"/>
      <c r="I840" s="321"/>
      <c r="J840" s="321"/>
      <c r="K840" s="321"/>
      <c r="L840" s="1014"/>
      <c r="M840" s="321"/>
      <c r="N840" s="321"/>
      <c r="O840" s="321"/>
      <c r="P840" s="1015"/>
      <c r="Q840" s="322"/>
      <c r="R840" s="321"/>
      <c r="S840" s="321"/>
      <c r="T840" s="321"/>
      <c r="U840" s="321"/>
      <c r="V840" s="321"/>
      <c r="W840" s="321"/>
      <c r="X840" s="321"/>
      <c r="Y840" s="321"/>
      <c r="Z840" s="321"/>
      <c r="AA840" s="321"/>
      <c r="AB840" s="321"/>
      <c r="AC840" s="321"/>
      <c r="AD840" s="321"/>
      <c r="AE840" s="321"/>
      <c r="AF840" s="321"/>
      <c r="AG840" s="321"/>
      <c r="AH840" s="321"/>
      <c r="AI840" s="321"/>
      <c r="AJ840" s="321"/>
      <c r="AK840" s="321"/>
      <c r="AL840" s="321"/>
      <c r="AM840" s="321"/>
      <c r="AN840" s="321"/>
      <c r="AO840" s="321"/>
      <c r="AP840" s="321"/>
      <c r="AQ840" s="321"/>
    </row>
    <row r="841" spans="1:43" ht="15.75" customHeight="1">
      <c r="A841" s="321"/>
      <c r="B841" s="321"/>
      <c r="C841" s="321"/>
      <c r="D841" s="321"/>
      <c r="E841" s="321"/>
      <c r="F841" s="321"/>
      <c r="G841" s="321"/>
      <c r="H841" s="321"/>
      <c r="I841" s="321"/>
      <c r="J841" s="321"/>
      <c r="K841" s="321"/>
      <c r="L841" s="1014"/>
      <c r="M841" s="321"/>
      <c r="N841" s="321"/>
      <c r="O841" s="321"/>
      <c r="P841" s="1015"/>
      <c r="Q841" s="322"/>
      <c r="R841" s="321"/>
      <c r="S841" s="321"/>
      <c r="T841" s="321"/>
      <c r="U841" s="321"/>
      <c r="V841" s="321"/>
      <c r="W841" s="321"/>
      <c r="X841" s="321"/>
      <c r="Y841" s="321"/>
      <c r="Z841" s="321"/>
      <c r="AA841" s="321"/>
      <c r="AB841" s="321"/>
      <c r="AC841" s="321"/>
      <c r="AD841" s="321"/>
      <c r="AE841" s="321"/>
      <c r="AF841" s="321"/>
      <c r="AG841" s="321"/>
      <c r="AH841" s="321"/>
      <c r="AI841" s="321"/>
      <c r="AJ841" s="321"/>
      <c r="AK841" s="321"/>
      <c r="AL841" s="321"/>
      <c r="AM841" s="321"/>
      <c r="AN841" s="321"/>
      <c r="AO841" s="321"/>
      <c r="AP841" s="321"/>
      <c r="AQ841" s="321"/>
    </row>
    <row r="842" spans="1:43" ht="15.75" customHeight="1">
      <c r="A842" s="321"/>
      <c r="B842" s="321"/>
      <c r="C842" s="321"/>
      <c r="D842" s="321"/>
      <c r="E842" s="321"/>
      <c r="F842" s="321"/>
      <c r="G842" s="321"/>
      <c r="H842" s="321"/>
      <c r="I842" s="321"/>
      <c r="J842" s="321"/>
      <c r="K842" s="321"/>
      <c r="L842" s="1014"/>
      <c r="M842" s="321"/>
      <c r="N842" s="321"/>
      <c r="O842" s="321"/>
      <c r="P842" s="1015"/>
      <c r="Q842" s="322"/>
      <c r="R842" s="321"/>
      <c r="S842" s="321"/>
      <c r="T842" s="321"/>
      <c r="U842" s="321"/>
      <c r="V842" s="321"/>
      <c r="W842" s="321"/>
      <c r="X842" s="321"/>
      <c r="Y842" s="321"/>
      <c r="Z842" s="321"/>
      <c r="AA842" s="321"/>
      <c r="AB842" s="321"/>
      <c r="AC842" s="321"/>
      <c r="AD842" s="321"/>
      <c r="AE842" s="321"/>
      <c r="AF842" s="321"/>
      <c r="AG842" s="321"/>
      <c r="AH842" s="321"/>
      <c r="AI842" s="321"/>
      <c r="AJ842" s="321"/>
      <c r="AK842" s="321"/>
      <c r="AL842" s="321"/>
      <c r="AM842" s="321"/>
      <c r="AN842" s="321"/>
      <c r="AO842" s="321"/>
      <c r="AP842" s="321"/>
      <c r="AQ842" s="321"/>
    </row>
    <row r="843" spans="1:43" ht="15.75" customHeight="1">
      <c r="A843" s="321"/>
      <c r="B843" s="321"/>
      <c r="C843" s="321"/>
      <c r="D843" s="321"/>
      <c r="E843" s="321"/>
      <c r="F843" s="321"/>
      <c r="G843" s="321"/>
      <c r="H843" s="321"/>
      <c r="I843" s="321"/>
      <c r="J843" s="321"/>
      <c r="K843" s="321"/>
      <c r="L843" s="1014"/>
      <c r="M843" s="321"/>
      <c r="N843" s="321"/>
      <c r="O843" s="321"/>
      <c r="P843" s="1015"/>
      <c r="Q843" s="322"/>
      <c r="R843" s="321"/>
      <c r="S843" s="321"/>
      <c r="T843" s="321"/>
      <c r="U843" s="321"/>
      <c r="V843" s="321"/>
      <c r="W843" s="321"/>
      <c r="X843" s="321"/>
      <c r="Y843" s="321"/>
      <c r="Z843" s="321"/>
      <c r="AA843" s="321"/>
      <c r="AB843" s="321"/>
      <c r="AC843" s="321"/>
      <c r="AD843" s="321"/>
      <c r="AE843" s="321"/>
      <c r="AF843" s="321"/>
      <c r="AG843" s="321"/>
      <c r="AH843" s="321"/>
      <c r="AI843" s="321"/>
      <c r="AJ843" s="321"/>
      <c r="AK843" s="321"/>
      <c r="AL843" s="321"/>
      <c r="AM843" s="321"/>
      <c r="AN843" s="321"/>
      <c r="AO843" s="321"/>
      <c r="AP843" s="321"/>
      <c r="AQ843" s="321"/>
    </row>
    <row r="844" spans="1:43" ht="15.75" customHeight="1">
      <c r="A844" s="321"/>
      <c r="B844" s="321"/>
      <c r="C844" s="321"/>
      <c r="D844" s="321"/>
      <c r="E844" s="321"/>
      <c r="F844" s="321"/>
      <c r="G844" s="321"/>
      <c r="H844" s="321"/>
      <c r="I844" s="321"/>
      <c r="J844" s="321"/>
      <c r="K844" s="321"/>
      <c r="L844" s="1014"/>
      <c r="M844" s="321"/>
      <c r="N844" s="321"/>
      <c r="O844" s="321"/>
      <c r="P844" s="1015"/>
      <c r="Q844" s="322"/>
      <c r="R844" s="321"/>
      <c r="S844" s="321"/>
      <c r="T844" s="321"/>
      <c r="U844" s="321"/>
      <c r="V844" s="321"/>
      <c r="W844" s="321"/>
      <c r="X844" s="321"/>
      <c r="Y844" s="321"/>
      <c r="Z844" s="321"/>
      <c r="AA844" s="321"/>
      <c r="AB844" s="321"/>
      <c r="AC844" s="321"/>
      <c r="AD844" s="321"/>
      <c r="AE844" s="321"/>
      <c r="AF844" s="321"/>
      <c r="AG844" s="321"/>
      <c r="AH844" s="321"/>
      <c r="AI844" s="321"/>
      <c r="AJ844" s="321"/>
      <c r="AK844" s="321"/>
      <c r="AL844" s="321"/>
      <c r="AM844" s="321"/>
      <c r="AN844" s="321"/>
      <c r="AO844" s="321"/>
      <c r="AP844" s="321"/>
      <c r="AQ844" s="321"/>
    </row>
    <row r="845" spans="1:43" ht="15.75" customHeight="1">
      <c r="A845" s="321"/>
      <c r="B845" s="321"/>
      <c r="C845" s="321"/>
      <c r="D845" s="321"/>
      <c r="E845" s="321"/>
      <c r="F845" s="321"/>
      <c r="G845" s="321"/>
      <c r="H845" s="321"/>
      <c r="I845" s="321"/>
      <c r="J845" s="321"/>
      <c r="K845" s="321"/>
      <c r="L845" s="1014"/>
      <c r="M845" s="321"/>
      <c r="N845" s="321"/>
      <c r="O845" s="321"/>
      <c r="P845" s="1015"/>
      <c r="Q845" s="322"/>
      <c r="R845" s="321"/>
      <c r="S845" s="321"/>
      <c r="T845" s="321"/>
      <c r="U845" s="321"/>
      <c r="V845" s="321"/>
      <c r="W845" s="321"/>
      <c r="X845" s="321"/>
      <c r="Y845" s="321"/>
      <c r="Z845" s="321"/>
      <c r="AA845" s="321"/>
      <c r="AB845" s="321"/>
      <c r="AC845" s="321"/>
      <c r="AD845" s="321"/>
      <c r="AE845" s="321"/>
      <c r="AF845" s="321"/>
      <c r="AG845" s="321"/>
      <c r="AH845" s="321"/>
      <c r="AI845" s="321"/>
      <c r="AJ845" s="321"/>
      <c r="AK845" s="321"/>
      <c r="AL845" s="321"/>
      <c r="AM845" s="321"/>
      <c r="AN845" s="321"/>
      <c r="AO845" s="321"/>
      <c r="AP845" s="321"/>
      <c r="AQ845" s="321"/>
    </row>
    <row r="846" spans="1:43" ht="15.75" customHeight="1">
      <c r="A846" s="321"/>
      <c r="B846" s="321"/>
      <c r="C846" s="321"/>
      <c r="D846" s="321"/>
      <c r="E846" s="321"/>
      <c r="F846" s="321"/>
      <c r="G846" s="321"/>
      <c r="H846" s="321"/>
      <c r="I846" s="321"/>
      <c r="J846" s="321"/>
      <c r="K846" s="321"/>
      <c r="L846" s="1014"/>
      <c r="M846" s="321"/>
      <c r="N846" s="321"/>
      <c r="O846" s="321"/>
      <c r="P846" s="1015"/>
      <c r="Q846" s="322"/>
      <c r="R846" s="321"/>
      <c r="S846" s="321"/>
      <c r="T846" s="321"/>
      <c r="U846" s="321"/>
      <c r="V846" s="321"/>
      <c r="W846" s="321"/>
      <c r="X846" s="321"/>
      <c r="Y846" s="321"/>
      <c r="Z846" s="321"/>
      <c r="AA846" s="321"/>
      <c r="AB846" s="321"/>
      <c r="AC846" s="321"/>
      <c r="AD846" s="321"/>
      <c r="AE846" s="321"/>
      <c r="AF846" s="321"/>
      <c r="AG846" s="321"/>
      <c r="AH846" s="321"/>
      <c r="AI846" s="321"/>
      <c r="AJ846" s="321"/>
      <c r="AK846" s="321"/>
      <c r="AL846" s="321"/>
      <c r="AM846" s="321"/>
      <c r="AN846" s="321"/>
      <c r="AO846" s="321"/>
      <c r="AP846" s="321"/>
      <c r="AQ846" s="321"/>
    </row>
    <row r="847" spans="1:43" ht="15.75" customHeight="1">
      <c r="A847" s="321"/>
      <c r="B847" s="321"/>
      <c r="C847" s="321"/>
      <c r="D847" s="321"/>
      <c r="E847" s="321"/>
      <c r="F847" s="321"/>
      <c r="G847" s="321"/>
      <c r="H847" s="321"/>
      <c r="I847" s="321"/>
      <c r="J847" s="321"/>
      <c r="K847" s="321"/>
      <c r="L847" s="1014"/>
      <c r="M847" s="321"/>
      <c r="N847" s="321"/>
      <c r="O847" s="321"/>
      <c r="P847" s="1015"/>
      <c r="Q847" s="322"/>
      <c r="R847" s="321"/>
      <c r="S847" s="321"/>
      <c r="T847" s="321"/>
      <c r="U847" s="321"/>
      <c r="V847" s="321"/>
      <c r="W847" s="321"/>
      <c r="X847" s="321"/>
      <c r="Y847" s="321"/>
      <c r="Z847" s="321"/>
      <c r="AA847" s="321"/>
      <c r="AB847" s="321"/>
      <c r="AC847" s="321"/>
      <c r="AD847" s="321"/>
      <c r="AE847" s="321"/>
      <c r="AF847" s="321"/>
      <c r="AG847" s="321"/>
      <c r="AH847" s="321"/>
      <c r="AI847" s="321"/>
      <c r="AJ847" s="321"/>
      <c r="AK847" s="321"/>
      <c r="AL847" s="321"/>
      <c r="AM847" s="321"/>
      <c r="AN847" s="321"/>
      <c r="AO847" s="321"/>
      <c r="AP847" s="321"/>
      <c r="AQ847" s="321"/>
    </row>
    <row r="848" spans="1:43" ht="15.75" customHeight="1">
      <c r="A848" s="321"/>
      <c r="B848" s="321"/>
      <c r="C848" s="321"/>
      <c r="D848" s="321"/>
      <c r="E848" s="321"/>
      <c r="F848" s="321"/>
      <c r="G848" s="321"/>
      <c r="H848" s="321"/>
      <c r="I848" s="321"/>
      <c r="J848" s="321"/>
      <c r="K848" s="321"/>
      <c r="L848" s="1014"/>
      <c r="M848" s="321"/>
      <c r="N848" s="321"/>
      <c r="O848" s="321"/>
      <c r="P848" s="1015"/>
      <c r="Q848" s="322"/>
      <c r="R848" s="321"/>
      <c r="S848" s="321"/>
      <c r="T848" s="321"/>
      <c r="U848" s="321"/>
      <c r="V848" s="321"/>
      <c r="W848" s="321"/>
      <c r="X848" s="321"/>
      <c r="Y848" s="321"/>
      <c r="Z848" s="321"/>
      <c r="AA848" s="321"/>
      <c r="AB848" s="321"/>
      <c r="AC848" s="321"/>
      <c r="AD848" s="321"/>
      <c r="AE848" s="321"/>
      <c r="AF848" s="321"/>
      <c r="AG848" s="321"/>
      <c r="AH848" s="321"/>
      <c r="AI848" s="321"/>
      <c r="AJ848" s="321"/>
      <c r="AK848" s="321"/>
      <c r="AL848" s="321"/>
      <c r="AM848" s="321"/>
      <c r="AN848" s="321"/>
      <c r="AO848" s="321"/>
      <c r="AP848" s="321"/>
      <c r="AQ848" s="321"/>
    </row>
    <row r="849" spans="1:43" ht="15.75" customHeight="1">
      <c r="A849" s="321"/>
      <c r="B849" s="321"/>
      <c r="C849" s="321"/>
      <c r="D849" s="321"/>
      <c r="E849" s="321"/>
      <c r="F849" s="321"/>
      <c r="G849" s="321"/>
      <c r="H849" s="321"/>
      <c r="I849" s="321"/>
      <c r="J849" s="321"/>
      <c r="K849" s="321"/>
      <c r="L849" s="1014"/>
      <c r="M849" s="321"/>
      <c r="N849" s="321"/>
      <c r="O849" s="321"/>
      <c r="P849" s="1015"/>
      <c r="Q849" s="322"/>
      <c r="R849" s="321"/>
      <c r="S849" s="321"/>
      <c r="T849" s="321"/>
      <c r="U849" s="321"/>
      <c r="V849" s="321"/>
      <c r="W849" s="321"/>
      <c r="X849" s="321"/>
      <c r="Y849" s="321"/>
      <c r="Z849" s="321"/>
      <c r="AA849" s="321"/>
      <c r="AB849" s="321"/>
      <c r="AC849" s="321"/>
      <c r="AD849" s="321"/>
      <c r="AE849" s="321"/>
      <c r="AF849" s="321"/>
      <c r="AG849" s="321"/>
      <c r="AH849" s="321"/>
      <c r="AI849" s="321"/>
      <c r="AJ849" s="321"/>
      <c r="AK849" s="321"/>
      <c r="AL849" s="321"/>
      <c r="AM849" s="321"/>
      <c r="AN849" s="321"/>
      <c r="AO849" s="321"/>
      <c r="AP849" s="321"/>
      <c r="AQ849" s="321"/>
    </row>
    <row r="850" spans="1:43" ht="15.75" customHeight="1">
      <c r="A850" s="321"/>
      <c r="B850" s="321"/>
      <c r="C850" s="321"/>
      <c r="D850" s="321"/>
      <c r="E850" s="321"/>
      <c r="F850" s="321"/>
      <c r="G850" s="321"/>
      <c r="H850" s="321"/>
      <c r="I850" s="321"/>
      <c r="J850" s="321"/>
      <c r="K850" s="321"/>
      <c r="L850" s="1014"/>
      <c r="M850" s="321"/>
      <c r="N850" s="321"/>
      <c r="O850" s="321"/>
      <c r="P850" s="1015"/>
      <c r="Q850" s="322"/>
      <c r="R850" s="321"/>
      <c r="S850" s="321"/>
      <c r="T850" s="321"/>
      <c r="U850" s="321"/>
      <c r="V850" s="321"/>
      <c r="W850" s="321"/>
      <c r="X850" s="321"/>
      <c r="Y850" s="321"/>
      <c r="Z850" s="321"/>
      <c r="AA850" s="321"/>
      <c r="AB850" s="321"/>
      <c r="AC850" s="321"/>
      <c r="AD850" s="321"/>
      <c r="AE850" s="321"/>
      <c r="AF850" s="321"/>
      <c r="AG850" s="321"/>
      <c r="AH850" s="321"/>
      <c r="AI850" s="321"/>
      <c r="AJ850" s="321"/>
      <c r="AK850" s="321"/>
      <c r="AL850" s="321"/>
      <c r="AM850" s="321"/>
      <c r="AN850" s="321"/>
      <c r="AO850" s="321"/>
      <c r="AP850" s="321"/>
      <c r="AQ850" s="321"/>
    </row>
    <row r="851" spans="1:43" ht="15.75" customHeight="1">
      <c r="A851" s="321"/>
      <c r="B851" s="321"/>
      <c r="C851" s="321"/>
      <c r="D851" s="321"/>
      <c r="E851" s="321"/>
      <c r="F851" s="321"/>
      <c r="G851" s="321"/>
      <c r="H851" s="321"/>
      <c r="I851" s="321"/>
      <c r="J851" s="321"/>
      <c r="K851" s="321"/>
      <c r="L851" s="1014"/>
      <c r="M851" s="321"/>
      <c r="N851" s="321"/>
      <c r="O851" s="321"/>
      <c r="P851" s="1015"/>
      <c r="Q851" s="322"/>
      <c r="R851" s="321"/>
      <c r="S851" s="321"/>
      <c r="T851" s="321"/>
      <c r="U851" s="321"/>
      <c r="V851" s="321"/>
      <c r="W851" s="321"/>
      <c r="X851" s="321"/>
      <c r="Y851" s="321"/>
      <c r="Z851" s="321"/>
      <c r="AA851" s="321"/>
      <c r="AB851" s="321"/>
      <c r="AC851" s="321"/>
      <c r="AD851" s="321"/>
      <c r="AE851" s="321"/>
      <c r="AF851" s="321"/>
      <c r="AG851" s="321"/>
      <c r="AH851" s="321"/>
      <c r="AI851" s="321"/>
      <c r="AJ851" s="321"/>
      <c r="AK851" s="321"/>
      <c r="AL851" s="321"/>
      <c r="AM851" s="321"/>
      <c r="AN851" s="321"/>
      <c r="AO851" s="321"/>
      <c r="AP851" s="321"/>
      <c r="AQ851" s="321"/>
    </row>
    <row r="852" spans="1:43" ht="15.75" customHeight="1">
      <c r="A852" s="321"/>
      <c r="B852" s="321"/>
      <c r="C852" s="321"/>
      <c r="D852" s="321"/>
      <c r="E852" s="321"/>
      <c r="F852" s="321"/>
      <c r="G852" s="321"/>
      <c r="H852" s="321"/>
      <c r="I852" s="321"/>
      <c r="J852" s="321"/>
      <c r="K852" s="321"/>
      <c r="L852" s="1014"/>
      <c r="M852" s="321"/>
      <c r="N852" s="321"/>
      <c r="O852" s="321"/>
      <c r="P852" s="1015"/>
      <c r="Q852" s="322"/>
      <c r="R852" s="321"/>
      <c r="S852" s="321"/>
      <c r="T852" s="321"/>
      <c r="U852" s="321"/>
      <c r="V852" s="321"/>
      <c r="W852" s="321"/>
      <c r="X852" s="321"/>
      <c r="Y852" s="321"/>
      <c r="Z852" s="321"/>
      <c r="AA852" s="321"/>
      <c r="AB852" s="321"/>
      <c r="AC852" s="321"/>
      <c r="AD852" s="321"/>
      <c r="AE852" s="321"/>
      <c r="AF852" s="321"/>
      <c r="AG852" s="321"/>
      <c r="AH852" s="321"/>
      <c r="AI852" s="321"/>
      <c r="AJ852" s="321"/>
      <c r="AK852" s="321"/>
      <c r="AL852" s="321"/>
      <c r="AM852" s="321"/>
      <c r="AN852" s="321"/>
      <c r="AO852" s="321"/>
      <c r="AP852" s="321"/>
      <c r="AQ852" s="321"/>
    </row>
    <row r="853" spans="1:43" ht="15.75" customHeight="1">
      <c r="A853" s="321"/>
      <c r="B853" s="321"/>
      <c r="C853" s="321"/>
      <c r="D853" s="321"/>
      <c r="E853" s="321"/>
      <c r="F853" s="321"/>
      <c r="G853" s="321"/>
      <c r="H853" s="321"/>
      <c r="I853" s="321"/>
      <c r="J853" s="321"/>
      <c r="K853" s="321"/>
      <c r="L853" s="1014"/>
      <c r="M853" s="321"/>
      <c r="N853" s="321"/>
      <c r="O853" s="321"/>
      <c r="P853" s="1015"/>
      <c r="Q853" s="322"/>
      <c r="R853" s="321"/>
      <c r="S853" s="321"/>
      <c r="T853" s="321"/>
      <c r="U853" s="321"/>
      <c r="V853" s="321"/>
      <c r="W853" s="321"/>
      <c r="X853" s="321"/>
      <c r="Y853" s="321"/>
      <c r="Z853" s="321"/>
      <c r="AA853" s="321"/>
      <c r="AB853" s="321"/>
      <c r="AC853" s="321"/>
      <c r="AD853" s="321"/>
      <c r="AE853" s="321"/>
      <c r="AF853" s="321"/>
      <c r="AG853" s="321"/>
      <c r="AH853" s="321"/>
      <c r="AI853" s="321"/>
      <c r="AJ853" s="321"/>
      <c r="AK853" s="321"/>
      <c r="AL853" s="321"/>
      <c r="AM853" s="321"/>
      <c r="AN853" s="321"/>
      <c r="AO853" s="321"/>
      <c r="AP853" s="321"/>
      <c r="AQ853" s="321"/>
    </row>
    <row r="854" spans="1:43" ht="15.75" customHeight="1">
      <c r="A854" s="321"/>
      <c r="B854" s="321"/>
      <c r="C854" s="321"/>
      <c r="D854" s="321"/>
      <c r="E854" s="321"/>
      <c r="F854" s="321"/>
      <c r="G854" s="321"/>
      <c r="H854" s="321"/>
      <c r="I854" s="321"/>
      <c r="J854" s="321"/>
      <c r="K854" s="321"/>
      <c r="L854" s="1014"/>
      <c r="M854" s="321"/>
      <c r="N854" s="321"/>
      <c r="O854" s="321"/>
      <c r="P854" s="1015"/>
      <c r="Q854" s="322"/>
      <c r="R854" s="321"/>
      <c r="S854" s="321"/>
      <c r="T854" s="321"/>
      <c r="U854" s="321"/>
      <c r="V854" s="321"/>
      <c r="W854" s="321"/>
      <c r="X854" s="321"/>
      <c r="Y854" s="321"/>
      <c r="Z854" s="321"/>
      <c r="AA854" s="321"/>
      <c r="AB854" s="321"/>
      <c r="AC854" s="321"/>
      <c r="AD854" s="321"/>
      <c r="AE854" s="321"/>
      <c r="AF854" s="321"/>
      <c r="AG854" s="321"/>
      <c r="AH854" s="321"/>
      <c r="AI854" s="321"/>
      <c r="AJ854" s="321"/>
      <c r="AK854" s="321"/>
      <c r="AL854" s="321"/>
      <c r="AM854" s="321"/>
      <c r="AN854" s="321"/>
      <c r="AO854" s="321"/>
      <c r="AP854" s="321"/>
      <c r="AQ854" s="321"/>
    </row>
    <row r="855" spans="1:43" ht="15.75" customHeight="1">
      <c r="A855" s="321"/>
      <c r="B855" s="321"/>
      <c r="C855" s="321"/>
      <c r="D855" s="321"/>
      <c r="E855" s="321"/>
      <c r="F855" s="321"/>
      <c r="G855" s="321"/>
      <c r="H855" s="321"/>
      <c r="I855" s="321"/>
      <c r="J855" s="321"/>
      <c r="K855" s="321"/>
      <c r="L855" s="1014"/>
      <c r="M855" s="321"/>
      <c r="N855" s="321"/>
      <c r="O855" s="321"/>
      <c r="P855" s="1015"/>
      <c r="Q855" s="322"/>
      <c r="R855" s="321"/>
      <c r="S855" s="321"/>
      <c r="T855" s="321"/>
      <c r="U855" s="321"/>
      <c r="V855" s="321"/>
      <c r="W855" s="321"/>
      <c r="X855" s="321"/>
      <c r="Y855" s="321"/>
      <c r="Z855" s="321"/>
      <c r="AA855" s="321"/>
      <c r="AB855" s="321"/>
      <c r="AC855" s="321"/>
      <c r="AD855" s="321"/>
      <c r="AE855" s="321"/>
      <c r="AF855" s="321"/>
      <c r="AG855" s="321"/>
      <c r="AH855" s="321"/>
      <c r="AI855" s="321"/>
      <c r="AJ855" s="321"/>
      <c r="AK855" s="321"/>
      <c r="AL855" s="321"/>
      <c r="AM855" s="321"/>
      <c r="AN855" s="321"/>
      <c r="AO855" s="321"/>
      <c r="AP855" s="321"/>
      <c r="AQ855" s="321"/>
    </row>
    <row r="856" spans="1:43" ht="15.75" customHeight="1">
      <c r="A856" s="321"/>
      <c r="B856" s="321"/>
      <c r="C856" s="321"/>
      <c r="D856" s="321"/>
      <c r="E856" s="321"/>
      <c r="F856" s="321"/>
      <c r="G856" s="321"/>
      <c r="H856" s="321"/>
      <c r="I856" s="321"/>
      <c r="J856" s="321"/>
      <c r="K856" s="321"/>
      <c r="L856" s="1014"/>
      <c r="M856" s="321"/>
      <c r="N856" s="321"/>
      <c r="O856" s="321"/>
      <c r="P856" s="1015"/>
      <c r="Q856" s="322"/>
      <c r="R856" s="321"/>
      <c r="S856" s="321"/>
      <c r="T856" s="321"/>
      <c r="U856" s="321"/>
      <c r="V856" s="321"/>
      <c r="W856" s="321"/>
      <c r="X856" s="321"/>
      <c r="Y856" s="321"/>
      <c r="Z856" s="321"/>
      <c r="AA856" s="321"/>
      <c r="AB856" s="321"/>
      <c r="AC856" s="321"/>
      <c r="AD856" s="321"/>
      <c r="AE856" s="321"/>
      <c r="AF856" s="321"/>
      <c r="AG856" s="321"/>
      <c r="AH856" s="321"/>
      <c r="AI856" s="321"/>
      <c r="AJ856" s="321"/>
      <c r="AK856" s="321"/>
      <c r="AL856" s="321"/>
      <c r="AM856" s="321"/>
      <c r="AN856" s="321"/>
      <c r="AO856" s="321"/>
      <c r="AP856" s="321"/>
      <c r="AQ856" s="321"/>
    </row>
    <row r="857" spans="1:43" ht="15.75" customHeight="1">
      <c r="A857" s="321"/>
      <c r="B857" s="321"/>
      <c r="C857" s="321"/>
      <c r="D857" s="321"/>
      <c r="E857" s="321"/>
      <c r="F857" s="321"/>
      <c r="G857" s="321"/>
      <c r="H857" s="321"/>
      <c r="I857" s="321"/>
      <c r="J857" s="321"/>
      <c r="K857" s="321"/>
      <c r="L857" s="1014"/>
      <c r="M857" s="321"/>
      <c r="N857" s="321"/>
      <c r="O857" s="321"/>
      <c r="P857" s="1015"/>
      <c r="Q857" s="322"/>
      <c r="R857" s="321"/>
      <c r="S857" s="321"/>
      <c r="T857" s="321"/>
      <c r="U857" s="321"/>
      <c r="V857" s="321"/>
      <c r="W857" s="321"/>
      <c r="X857" s="321"/>
      <c r="Y857" s="321"/>
      <c r="Z857" s="321"/>
      <c r="AA857" s="321"/>
      <c r="AB857" s="321"/>
      <c r="AC857" s="321"/>
      <c r="AD857" s="321"/>
      <c r="AE857" s="321"/>
      <c r="AF857" s="321"/>
      <c r="AG857" s="321"/>
      <c r="AH857" s="321"/>
      <c r="AI857" s="321"/>
      <c r="AJ857" s="321"/>
      <c r="AK857" s="321"/>
      <c r="AL857" s="321"/>
      <c r="AM857" s="321"/>
      <c r="AN857" s="321"/>
      <c r="AO857" s="321"/>
      <c r="AP857" s="321"/>
      <c r="AQ857" s="321"/>
    </row>
    <row r="858" spans="1:43" ht="15.75" customHeight="1">
      <c r="A858" s="321"/>
      <c r="B858" s="321"/>
      <c r="C858" s="321"/>
      <c r="D858" s="321"/>
      <c r="E858" s="321"/>
      <c r="F858" s="321"/>
      <c r="G858" s="321"/>
      <c r="H858" s="321"/>
      <c r="I858" s="321"/>
      <c r="J858" s="321"/>
      <c r="K858" s="321"/>
      <c r="L858" s="1014"/>
      <c r="M858" s="321"/>
      <c r="N858" s="321"/>
      <c r="O858" s="321"/>
      <c r="P858" s="1015"/>
      <c r="Q858" s="322"/>
      <c r="R858" s="321"/>
      <c r="S858" s="321"/>
      <c r="T858" s="321"/>
      <c r="U858" s="321"/>
      <c r="V858" s="321"/>
      <c r="W858" s="321"/>
      <c r="X858" s="321"/>
      <c r="Y858" s="321"/>
      <c r="Z858" s="321"/>
      <c r="AA858" s="321"/>
      <c r="AB858" s="321"/>
      <c r="AC858" s="321"/>
      <c r="AD858" s="321"/>
      <c r="AE858" s="321"/>
      <c r="AF858" s="321"/>
      <c r="AG858" s="321"/>
      <c r="AH858" s="321"/>
      <c r="AI858" s="321"/>
      <c r="AJ858" s="321"/>
      <c r="AK858" s="321"/>
      <c r="AL858" s="321"/>
      <c r="AM858" s="321"/>
      <c r="AN858" s="321"/>
      <c r="AO858" s="321"/>
      <c r="AP858" s="321"/>
      <c r="AQ858" s="321"/>
    </row>
    <row r="859" spans="1:43" ht="15.75" customHeight="1">
      <c r="A859" s="321"/>
      <c r="B859" s="321"/>
      <c r="C859" s="321"/>
      <c r="D859" s="321"/>
      <c r="E859" s="321"/>
      <c r="F859" s="321"/>
      <c r="G859" s="321"/>
      <c r="H859" s="321"/>
      <c r="I859" s="321"/>
      <c r="J859" s="321"/>
      <c r="K859" s="321"/>
      <c r="L859" s="1014"/>
      <c r="M859" s="321"/>
      <c r="N859" s="321"/>
      <c r="O859" s="321"/>
      <c r="P859" s="1015"/>
      <c r="Q859" s="322"/>
      <c r="R859" s="321"/>
      <c r="S859" s="321"/>
      <c r="T859" s="321"/>
      <c r="U859" s="321"/>
      <c r="V859" s="321"/>
      <c r="W859" s="321"/>
      <c r="X859" s="321"/>
      <c r="Y859" s="321"/>
      <c r="Z859" s="321"/>
      <c r="AA859" s="321"/>
      <c r="AB859" s="321"/>
      <c r="AC859" s="321"/>
      <c r="AD859" s="321"/>
      <c r="AE859" s="321"/>
      <c r="AF859" s="321"/>
      <c r="AG859" s="321"/>
      <c r="AH859" s="321"/>
      <c r="AI859" s="321"/>
      <c r="AJ859" s="321"/>
      <c r="AK859" s="321"/>
      <c r="AL859" s="321"/>
      <c r="AM859" s="321"/>
      <c r="AN859" s="321"/>
      <c r="AO859" s="321"/>
      <c r="AP859" s="321"/>
      <c r="AQ859" s="321"/>
    </row>
    <row r="860" spans="1:43" ht="15.75" customHeight="1">
      <c r="A860" s="321"/>
      <c r="B860" s="321"/>
      <c r="C860" s="321"/>
      <c r="D860" s="321"/>
      <c r="E860" s="321"/>
      <c r="F860" s="321"/>
      <c r="G860" s="321"/>
      <c r="H860" s="321"/>
      <c r="I860" s="321"/>
      <c r="J860" s="321"/>
      <c r="K860" s="321"/>
      <c r="L860" s="1014"/>
      <c r="M860" s="321"/>
      <c r="N860" s="321"/>
      <c r="O860" s="321"/>
      <c r="P860" s="1015"/>
      <c r="Q860" s="322"/>
      <c r="R860" s="321"/>
      <c r="S860" s="321"/>
      <c r="T860" s="321"/>
      <c r="U860" s="321"/>
      <c r="V860" s="321"/>
      <c r="W860" s="321"/>
      <c r="X860" s="321"/>
      <c r="Y860" s="321"/>
      <c r="Z860" s="321"/>
      <c r="AA860" s="321"/>
      <c r="AB860" s="321"/>
      <c r="AC860" s="321"/>
      <c r="AD860" s="321"/>
      <c r="AE860" s="321"/>
      <c r="AF860" s="321"/>
      <c r="AG860" s="321"/>
      <c r="AH860" s="321"/>
      <c r="AI860" s="321"/>
      <c r="AJ860" s="321"/>
      <c r="AK860" s="321"/>
      <c r="AL860" s="321"/>
      <c r="AM860" s="321"/>
      <c r="AN860" s="321"/>
      <c r="AO860" s="321"/>
      <c r="AP860" s="321"/>
      <c r="AQ860" s="321"/>
    </row>
    <row r="861" spans="1:43" ht="15.75" customHeight="1">
      <c r="A861" s="321"/>
      <c r="B861" s="321"/>
      <c r="C861" s="321"/>
      <c r="D861" s="321"/>
      <c r="E861" s="321"/>
      <c r="F861" s="321"/>
      <c r="G861" s="321"/>
      <c r="H861" s="321"/>
      <c r="I861" s="321"/>
      <c r="J861" s="321"/>
      <c r="K861" s="321"/>
      <c r="L861" s="1014"/>
      <c r="M861" s="321"/>
      <c r="N861" s="321"/>
      <c r="O861" s="321"/>
      <c r="P861" s="1015"/>
      <c r="Q861" s="322"/>
      <c r="R861" s="321"/>
      <c r="S861" s="321"/>
      <c r="T861" s="321"/>
      <c r="U861" s="321"/>
      <c r="V861" s="321"/>
      <c r="W861" s="321"/>
      <c r="X861" s="321"/>
      <c r="Y861" s="321"/>
      <c r="Z861" s="321"/>
      <c r="AA861" s="321"/>
      <c r="AB861" s="321"/>
      <c r="AC861" s="321"/>
      <c r="AD861" s="321"/>
      <c r="AE861" s="321"/>
      <c r="AF861" s="321"/>
      <c r="AG861" s="321"/>
      <c r="AH861" s="321"/>
      <c r="AI861" s="321"/>
      <c r="AJ861" s="321"/>
      <c r="AK861" s="321"/>
      <c r="AL861" s="321"/>
      <c r="AM861" s="321"/>
      <c r="AN861" s="321"/>
      <c r="AO861" s="321"/>
      <c r="AP861" s="321"/>
      <c r="AQ861" s="321"/>
    </row>
    <row r="862" spans="1:43" ht="15.75" customHeight="1">
      <c r="A862" s="321"/>
      <c r="B862" s="321"/>
      <c r="C862" s="321"/>
      <c r="D862" s="321"/>
      <c r="E862" s="321"/>
      <c r="F862" s="321"/>
      <c r="G862" s="321"/>
      <c r="H862" s="321"/>
      <c r="I862" s="321"/>
      <c r="J862" s="321"/>
      <c r="K862" s="321"/>
      <c r="L862" s="1014"/>
      <c r="M862" s="321"/>
      <c r="N862" s="321"/>
      <c r="O862" s="321"/>
      <c r="P862" s="1015"/>
      <c r="Q862" s="322"/>
      <c r="R862" s="321"/>
      <c r="S862" s="321"/>
      <c r="T862" s="321"/>
      <c r="U862" s="321"/>
      <c r="V862" s="321"/>
      <c r="W862" s="321"/>
      <c r="X862" s="321"/>
      <c r="Y862" s="321"/>
      <c r="Z862" s="321"/>
      <c r="AA862" s="321"/>
      <c r="AB862" s="321"/>
      <c r="AC862" s="321"/>
      <c r="AD862" s="321"/>
      <c r="AE862" s="321"/>
      <c r="AF862" s="321"/>
      <c r="AG862" s="321"/>
      <c r="AH862" s="321"/>
      <c r="AI862" s="321"/>
      <c r="AJ862" s="321"/>
      <c r="AK862" s="321"/>
      <c r="AL862" s="321"/>
      <c r="AM862" s="321"/>
      <c r="AN862" s="321"/>
      <c r="AO862" s="321"/>
      <c r="AP862" s="321"/>
      <c r="AQ862" s="321"/>
    </row>
    <row r="863" spans="1:43" ht="15.75" customHeight="1">
      <c r="A863" s="321"/>
      <c r="B863" s="321"/>
      <c r="C863" s="321"/>
      <c r="D863" s="321"/>
      <c r="E863" s="321"/>
      <c r="F863" s="321"/>
      <c r="G863" s="321"/>
      <c r="H863" s="321"/>
      <c r="I863" s="321"/>
      <c r="J863" s="321"/>
      <c r="K863" s="321"/>
      <c r="L863" s="1014"/>
      <c r="M863" s="321"/>
      <c r="N863" s="321"/>
      <c r="O863" s="321"/>
      <c r="P863" s="1015"/>
      <c r="Q863" s="322"/>
      <c r="R863" s="321"/>
      <c r="S863" s="321"/>
      <c r="T863" s="321"/>
      <c r="U863" s="321"/>
      <c r="V863" s="321"/>
      <c r="W863" s="321"/>
      <c r="X863" s="321"/>
      <c r="Y863" s="321"/>
      <c r="Z863" s="321"/>
      <c r="AA863" s="321"/>
      <c r="AB863" s="321"/>
      <c r="AC863" s="321"/>
      <c r="AD863" s="321"/>
      <c r="AE863" s="321"/>
      <c r="AF863" s="321"/>
      <c r="AG863" s="321"/>
      <c r="AH863" s="321"/>
      <c r="AI863" s="321"/>
      <c r="AJ863" s="321"/>
      <c r="AK863" s="321"/>
      <c r="AL863" s="321"/>
      <c r="AM863" s="321"/>
      <c r="AN863" s="321"/>
      <c r="AO863" s="321"/>
      <c r="AP863" s="321"/>
      <c r="AQ863" s="321"/>
    </row>
    <row r="864" spans="1:43" ht="15.75" customHeight="1">
      <c r="A864" s="321"/>
      <c r="B864" s="321"/>
      <c r="C864" s="321"/>
      <c r="D864" s="321"/>
      <c r="E864" s="321"/>
      <c r="F864" s="321"/>
      <c r="G864" s="321"/>
      <c r="H864" s="321"/>
      <c r="I864" s="321"/>
      <c r="J864" s="321"/>
      <c r="K864" s="321"/>
      <c r="L864" s="1014"/>
      <c r="M864" s="321"/>
      <c r="N864" s="321"/>
      <c r="O864" s="321"/>
      <c r="P864" s="1015"/>
      <c r="Q864" s="322"/>
      <c r="R864" s="321"/>
      <c r="S864" s="321"/>
      <c r="T864" s="321"/>
      <c r="U864" s="321"/>
      <c r="V864" s="321"/>
      <c r="W864" s="321"/>
      <c r="X864" s="321"/>
      <c r="Y864" s="321"/>
      <c r="Z864" s="321"/>
      <c r="AA864" s="321"/>
      <c r="AB864" s="321"/>
      <c r="AC864" s="321"/>
      <c r="AD864" s="321"/>
      <c r="AE864" s="321"/>
      <c r="AF864" s="321"/>
      <c r="AG864" s="321"/>
      <c r="AH864" s="321"/>
      <c r="AI864" s="321"/>
      <c r="AJ864" s="321"/>
      <c r="AK864" s="321"/>
      <c r="AL864" s="321"/>
      <c r="AM864" s="321"/>
      <c r="AN864" s="321"/>
      <c r="AO864" s="321"/>
      <c r="AP864" s="321"/>
      <c r="AQ864" s="321"/>
    </row>
    <row r="865" spans="1:43" ht="15.75" customHeight="1">
      <c r="A865" s="321"/>
      <c r="B865" s="321"/>
      <c r="C865" s="321"/>
      <c r="D865" s="321"/>
      <c r="E865" s="321"/>
      <c r="F865" s="321"/>
      <c r="G865" s="321"/>
      <c r="H865" s="321"/>
      <c r="I865" s="321"/>
      <c r="J865" s="321"/>
      <c r="K865" s="321"/>
      <c r="L865" s="1014"/>
      <c r="M865" s="321"/>
      <c r="N865" s="321"/>
      <c r="O865" s="321"/>
      <c r="P865" s="1015"/>
      <c r="Q865" s="322"/>
      <c r="R865" s="321"/>
      <c r="S865" s="321"/>
      <c r="T865" s="321"/>
      <c r="U865" s="321"/>
      <c r="V865" s="321"/>
      <c r="W865" s="321"/>
      <c r="X865" s="321"/>
      <c r="Y865" s="321"/>
      <c r="Z865" s="321"/>
      <c r="AA865" s="321"/>
      <c r="AB865" s="321"/>
      <c r="AC865" s="321"/>
      <c r="AD865" s="321"/>
      <c r="AE865" s="321"/>
      <c r="AF865" s="321"/>
      <c r="AG865" s="321"/>
      <c r="AH865" s="321"/>
      <c r="AI865" s="321"/>
      <c r="AJ865" s="321"/>
      <c r="AK865" s="321"/>
      <c r="AL865" s="321"/>
      <c r="AM865" s="321"/>
      <c r="AN865" s="321"/>
      <c r="AO865" s="321"/>
      <c r="AP865" s="321"/>
      <c r="AQ865" s="321"/>
    </row>
    <row r="866" spans="1:43" ht="15.75" customHeight="1">
      <c r="A866" s="321"/>
      <c r="B866" s="321"/>
      <c r="C866" s="321"/>
      <c r="D866" s="321"/>
      <c r="E866" s="321"/>
      <c r="F866" s="321"/>
      <c r="G866" s="321"/>
      <c r="H866" s="321"/>
      <c r="I866" s="321"/>
      <c r="J866" s="321"/>
      <c r="K866" s="321"/>
      <c r="L866" s="1014"/>
      <c r="M866" s="321"/>
      <c r="N866" s="321"/>
      <c r="O866" s="321"/>
      <c r="P866" s="1015"/>
      <c r="Q866" s="322"/>
      <c r="R866" s="321"/>
      <c r="S866" s="321"/>
      <c r="T866" s="321"/>
      <c r="U866" s="321"/>
      <c r="V866" s="321"/>
      <c r="W866" s="321"/>
      <c r="X866" s="321"/>
      <c r="Y866" s="321"/>
      <c r="Z866" s="321"/>
      <c r="AA866" s="321"/>
      <c r="AB866" s="321"/>
      <c r="AC866" s="321"/>
      <c r="AD866" s="321"/>
      <c r="AE866" s="321"/>
      <c r="AF866" s="321"/>
      <c r="AG866" s="321"/>
      <c r="AH866" s="321"/>
      <c r="AI866" s="321"/>
      <c r="AJ866" s="321"/>
      <c r="AK866" s="321"/>
      <c r="AL866" s="321"/>
      <c r="AM866" s="321"/>
      <c r="AN866" s="321"/>
      <c r="AO866" s="321"/>
      <c r="AP866" s="321"/>
      <c r="AQ866" s="321"/>
    </row>
    <row r="867" spans="1:43" ht="15.75" customHeight="1">
      <c r="A867" s="321"/>
      <c r="B867" s="321"/>
      <c r="C867" s="321"/>
      <c r="D867" s="321"/>
      <c r="E867" s="321"/>
      <c r="F867" s="321"/>
      <c r="G867" s="321"/>
      <c r="H867" s="321"/>
      <c r="I867" s="321"/>
      <c r="J867" s="321"/>
      <c r="K867" s="321"/>
      <c r="L867" s="1014"/>
      <c r="M867" s="321"/>
      <c r="N867" s="321"/>
      <c r="O867" s="321"/>
      <c r="P867" s="1015"/>
      <c r="Q867" s="322"/>
      <c r="R867" s="321"/>
      <c r="S867" s="321"/>
      <c r="T867" s="321"/>
      <c r="U867" s="321"/>
      <c r="V867" s="321"/>
      <c r="W867" s="321"/>
      <c r="X867" s="321"/>
      <c r="Y867" s="321"/>
      <c r="Z867" s="321"/>
      <c r="AA867" s="321"/>
      <c r="AB867" s="321"/>
      <c r="AC867" s="321"/>
      <c r="AD867" s="321"/>
      <c r="AE867" s="321"/>
      <c r="AF867" s="321"/>
      <c r="AG867" s="321"/>
      <c r="AH867" s="321"/>
      <c r="AI867" s="321"/>
      <c r="AJ867" s="321"/>
      <c r="AK867" s="321"/>
      <c r="AL867" s="321"/>
      <c r="AM867" s="321"/>
      <c r="AN867" s="321"/>
      <c r="AO867" s="321"/>
      <c r="AP867" s="321"/>
      <c r="AQ867" s="321"/>
    </row>
    <row r="868" spans="1:43" ht="15.75" customHeight="1">
      <c r="A868" s="321"/>
      <c r="B868" s="321"/>
      <c r="C868" s="321"/>
      <c r="D868" s="321"/>
      <c r="E868" s="321"/>
      <c r="F868" s="321"/>
      <c r="G868" s="321"/>
      <c r="H868" s="321"/>
      <c r="I868" s="321"/>
      <c r="J868" s="321"/>
      <c r="K868" s="321"/>
      <c r="L868" s="1014"/>
      <c r="M868" s="321"/>
      <c r="N868" s="321"/>
      <c r="O868" s="321"/>
      <c r="P868" s="1015"/>
      <c r="Q868" s="322"/>
      <c r="R868" s="321"/>
      <c r="S868" s="321"/>
      <c r="T868" s="321"/>
      <c r="U868" s="321"/>
      <c r="V868" s="321"/>
      <c r="W868" s="321"/>
      <c r="X868" s="321"/>
      <c r="Y868" s="321"/>
      <c r="Z868" s="321"/>
      <c r="AA868" s="321"/>
      <c r="AB868" s="321"/>
      <c r="AC868" s="321"/>
      <c r="AD868" s="321"/>
      <c r="AE868" s="321"/>
      <c r="AF868" s="321"/>
      <c r="AG868" s="321"/>
      <c r="AH868" s="321"/>
      <c r="AI868" s="321"/>
      <c r="AJ868" s="321"/>
      <c r="AK868" s="321"/>
      <c r="AL868" s="321"/>
      <c r="AM868" s="321"/>
      <c r="AN868" s="321"/>
      <c r="AO868" s="321"/>
      <c r="AP868" s="321"/>
      <c r="AQ868" s="321"/>
    </row>
    <row r="869" spans="1:43" ht="15.75" customHeight="1">
      <c r="A869" s="321"/>
      <c r="B869" s="321"/>
      <c r="C869" s="321"/>
      <c r="D869" s="321"/>
      <c r="E869" s="321"/>
      <c r="F869" s="321"/>
      <c r="G869" s="321"/>
      <c r="H869" s="321"/>
      <c r="I869" s="321"/>
      <c r="J869" s="321"/>
      <c r="K869" s="321"/>
      <c r="L869" s="1014"/>
      <c r="M869" s="321"/>
      <c r="N869" s="321"/>
      <c r="O869" s="321"/>
      <c r="P869" s="1015"/>
      <c r="Q869" s="322"/>
      <c r="R869" s="321"/>
      <c r="S869" s="321"/>
      <c r="T869" s="321"/>
      <c r="U869" s="321"/>
      <c r="V869" s="321"/>
      <c r="W869" s="321"/>
      <c r="X869" s="321"/>
      <c r="Y869" s="321"/>
      <c r="Z869" s="321"/>
      <c r="AA869" s="321"/>
      <c r="AB869" s="321"/>
      <c r="AC869" s="321"/>
      <c r="AD869" s="321"/>
      <c r="AE869" s="321"/>
      <c r="AF869" s="321"/>
      <c r="AG869" s="321"/>
      <c r="AH869" s="321"/>
      <c r="AI869" s="321"/>
      <c r="AJ869" s="321"/>
      <c r="AK869" s="321"/>
      <c r="AL869" s="321"/>
      <c r="AM869" s="321"/>
      <c r="AN869" s="321"/>
      <c r="AO869" s="321"/>
      <c r="AP869" s="321"/>
      <c r="AQ869" s="321"/>
    </row>
    <row r="870" spans="1:43" ht="15.75" customHeight="1">
      <c r="A870" s="321"/>
      <c r="B870" s="321"/>
      <c r="C870" s="321"/>
      <c r="D870" s="321"/>
      <c r="E870" s="321"/>
      <c r="F870" s="321"/>
      <c r="G870" s="321"/>
      <c r="H870" s="321"/>
      <c r="I870" s="321"/>
      <c r="J870" s="321"/>
      <c r="K870" s="321"/>
      <c r="L870" s="1014"/>
      <c r="M870" s="321"/>
      <c r="N870" s="321"/>
      <c r="O870" s="321"/>
      <c r="P870" s="1015"/>
      <c r="Q870" s="322"/>
      <c r="R870" s="321"/>
      <c r="S870" s="321"/>
      <c r="T870" s="321"/>
      <c r="U870" s="321"/>
      <c r="V870" s="321"/>
      <c r="W870" s="321"/>
      <c r="X870" s="321"/>
      <c r="Y870" s="321"/>
      <c r="Z870" s="321"/>
      <c r="AA870" s="321"/>
      <c r="AB870" s="321"/>
      <c r="AC870" s="321"/>
      <c r="AD870" s="321"/>
      <c r="AE870" s="321"/>
      <c r="AF870" s="321"/>
      <c r="AG870" s="321"/>
      <c r="AH870" s="321"/>
      <c r="AI870" s="321"/>
      <c r="AJ870" s="321"/>
      <c r="AK870" s="321"/>
      <c r="AL870" s="321"/>
      <c r="AM870" s="321"/>
      <c r="AN870" s="321"/>
      <c r="AO870" s="321"/>
      <c r="AP870" s="321"/>
      <c r="AQ870" s="321"/>
    </row>
    <row r="871" spans="1:43" ht="15.75" customHeight="1">
      <c r="A871" s="321"/>
      <c r="B871" s="321"/>
      <c r="C871" s="321"/>
      <c r="D871" s="321"/>
      <c r="E871" s="321"/>
      <c r="F871" s="321"/>
      <c r="G871" s="321"/>
      <c r="H871" s="321"/>
      <c r="I871" s="321"/>
      <c r="J871" s="321"/>
      <c r="K871" s="321"/>
      <c r="L871" s="1014"/>
      <c r="M871" s="321"/>
      <c r="N871" s="321"/>
      <c r="O871" s="321"/>
      <c r="P871" s="1015"/>
      <c r="Q871" s="322"/>
      <c r="R871" s="321"/>
      <c r="S871" s="321"/>
      <c r="T871" s="321"/>
      <c r="U871" s="321"/>
      <c r="V871" s="321"/>
      <c r="W871" s="321"/>
      <c r="X871" s="321"/>
      <c r="Y871" s="321"/>
      <c r="Z871" s="321"/>
      <c r="AA871" s="321"/>
      <c r="AB871" s="321"/>
      <c r="AC871" s="321"/>
      <c r="AD871" s="321"/>
      <c r="AE871" s="321"/>
      <c r="AF871" s="321"/>
      <c r="AG871" s="321"/>
      <c r="AH871" s="321"/>
      <c r="AI871" s="321"/>
      <c r="AJ871" s="321"/>
      <c r="AK871" s="321"/>
      <c r="AL871" s="321"/>
      <c r="AM871" s="321"/>
      <c r="AN871" s="321"/>
      <c r="AO871" s="321"/>
      <c r="AP871" s="321"/>
      <c r="AQ871" s="321"/>
    </row>
    <row r="872" spans="1:43" ht="15.75" customHeight="1">
      <c r="A872" s="321"/>
      <c r="B872" s="321"/>
      <c r="C872" s="321"/>
      <c r="D872" s="321"/>
      <c r="E872" s="321"/>
      <c r="F872" s="321"/>
      <c r="G872" s="321"/>
      <c r="H872" s="321"/>
      <c r="I872" s="321"/>
      <c r="J872" s="321"/>
      <c r="K872" s="321"/>
      <c r="L872" s="1014"/>
      <c r="M872" s="321"/>
      <c r="N872" s="321"/>
      <c r="O872" s="321"/>
      <c r="P872" s="1015"/>
      <c r="Q872" s="322"/>
      <c r="R872" s="321"/>
      <c r="S872" s="321"/>
      <c r="T872" s="321"/>
      <c r="U872" s="321"/>
      <c r="V872" s="321"/>
      <c r="W872" s="321"/>
      <c r="X872" s="321"/>
      <c r="Y872" s="321"/>
      <c r="Z872" s="321"/>
      <c r="AA872" s="321"/>
      <c r="AB872" s="321"/>
      <c r="AC872" s="321"/>
      <c r="AD872" s="321"/>
      <c r="AE872" s="321"/>
      <c r="AF872" s="321"/>
      <c r="AG872" s="321"/>
      <c r="AH872" s="321"/>
      <c r="AI872" s="321"/>
      <c r="AJ872" s="321"/>
      <c r="AK872" s="321"/>
      <c r="AL872" s="321"/>
      <c r="AM872" s="321"/>
      <c r="AN872" s="321"/>
      <c r="AO872" s="321"/>
      <c r="AP872" s="321"/>
      <c r="AQ872" s="321"/>
    </row>
    <row r="873" spans="1:43" ht="15.75" customHeight="1">
      <c r="A873" s="321"/>
      <c r="B873" s="321"/>
      <c r="C873" s="321"/>
      <c r="D873" s="321"/>
      <c r="E873" s="321"/>
      <c r="F873" s="321"/>
      <c r="G873" s="321"/>
      <c r="H873" s="321"/>
      <c r="I873" s="321"/>
      <c r="J873" s="321"/>
      <c r="K873" s="321"/>
      <c r="L873" s="1014"/>
      <c r="M873" s="321"/>
      <c r="N873" s="321"/>
      <c r="O873" s="321"/>
      <c r="P873" s="1015"/>
      <c r="Q873" s="322"/>
      <c r="R873" s="321"/>
      <c r="S873" s="321"/>
      <c r="T873" s="321"/>
      <c r="U873" s="321"/>
      <c r="V873" s="321"/>
      <c r="W873" s="321"/>
      <c r="X873" s="321"/>
      <c r="Y873" s="321"/>
      <c r="Z873" s="321"/>
      <c r="AA873" s="321"/>
      <c r="AB873" s="321"/>
      <c r="AC873" s="321"/>
      <c r="AD873" s="321"/>
      <c r="AE873" s="321"/>
      <c r="AF873" s="321"/>
      <c r="AG873" s="321"/>
      <c r="AH873" s="321"/>
      <c r="AI873" s="321"/>
      <c r="AJ873" s="321"/>
      <c r="AK873" s="321"/>
      <c r="AL873" s="321"/>
      <c r="AM873" s="321"/>
      <c r="AN873" s="321"/>
      <c r="AO873" s="321"/>
      <c r="AP873" s="321"/>
      <c r="AQ873" s="321"/>
    </row>
    <row r="874" spans="1:43" ht="15.75" customHeight="1">
      <c r="A874" s="321"/>
      <c r="B874" s="321"/>
      <c r="C874" s="321"/>
      <c r="D874" s="321"/>
      <c r="E874" s="321"/>
      <c r="F874" s="321"/>
      <c r="G874" s="321"/>
      <c r="H874" s="321"/>
      <c r="I874" s="321"/>
      <c r="J874" s="321"/>
      <c r="K874" s="321"/>
      <c r="L874" s="1014"/>
      <c r="M874" s="321"/>
      <c r="N874" s="321"/>
      <c r="O874" s="321"/>
      <c r="P874" s="1015"/>
      <c r="Q874" s="322"/>
      <c r="R874" s="321"/>
      <c r="S874" s="321"/>
      <c r="T874" s="321"/>
      <c r="U874" s="321"/>
      <c r="V874" s="321"/>
      <c r="W874" s="321"/>
      <c r="X874" s="321"/>
      <c r="Y874" s="321"/>
      <c r="Z874" s="321"/>
      <c r="AA874" s="321"/>
      <c r="AB874" s="321"/>
      <c r="AC874" s="321"/>
      <c r="AD874" s="321"/>
      <c r="AE874" s="321"/>
      <c r="AF874" s="321"/>
      <c r="AG874" s="321"/>
      <c r="AH874" s="321"/>
      <c r="AI874" s="321"/>
      <c r="AJ874" s="321"/>
      <c r="AK874" s="321"/>
      <c r="AL874" s="321"/>
      <c r="AM874" s="321"/>
      <c r="AN874" s="321"/>
      <c r="AO874" s="321"/>
      <c r="AP874" s="321"/>
      <c r="AQ874" s="321"/>
    </row>
    <row r="875" spans="1:43" ht="15.75" customHeight="1">
      <c r="A875" s="321"/>
      <c r="B875" s="321"/>
      <c r="C875" s="321"/>
      <c r="D875" s="321"/>
      <c r="E875" s="321"/>
      <c r="F875" s="321"/>
      <c r="G875" s="321"/>
      <c r="H875" s="321"/>
      <c r="I875" s="321"/>
      <c r="J875" s="321"/>
      <c r="K875" s="321"/>
      <c r="L875" s="1014"/>
      <c r="M875" s="321"/>
      <c r="N875" s="321"/>
      <c r="O875" s="321"/>
      <c r="P875" s="1015"/>
      <c r="Q875" s="322"/>
      <c r="R875" s="321"/>
      <c r="S875" s="321"/>
      <c r="T875" s="321"/>
      <c r="U875" s="321"/>
      <c r="V875" s="321"/>
      <c r="W875" s="321"/>
      <c r="X875" s="321"/>
      <c r="Y875" s="321"/>
      <c r="Z875" s="321"/>
      <c r="AA875" s="321"/>
      <c r="AB875" s="321"/>
      <c r="AC875" s="321"/>
      <c r="AD875" s="321"/>
      <c r="AE875" s="321"/>
      <c r="AF875" s="321"/>
      <c r="AG875" s="321"/>
      <c r="AH875" s="321"/>
      <c r="AI875" s="321"/>
      <c r="AJ875" s="321"/>
      <c r="AK875" s="321"/>
      <c r="AL875" s="321"/>
      <c r="AM875" s="321"/>
      <c r="AN875" s="321"/>
      <c r="AO875" s="321"/>
      <c r="AP875" s="321"/>
      <c r="AQ875" s="321"/>
    </row>
    <row r="876" spans="1:43" ht="15.75" customHeight="1">
      <c r="A876" s="321"/>
      <c r="B876" s="321"/>
      <c r="C876" s="321"/>
      <c r="D876" s="321"/>
      <c r="E876" s="321"/>
      <c r="F876" s="321"/>
      <c r="G876" s="321"/>
      <c r="H876" s="321"/>
      <c r="I876" s="321"/>
      <c r="J876" s="321"/>
      <c r="K876" s="321"/>
      <c r="L876" s="1014"/>
      <c r="M876" s="321"/>
      <c r="N876" s="321"/>
      <c r="O876" s="321"/>
      <c r="P876" s="1015"/>
      <c r="Q876" s="322"/>
      <c r="R876" s="321"/>
      <c r="S876" s="321"/>
      <c r="T876" s="321"/>
      <c r="U876" s="321"/>
      <c r="V876" s="321"/>
      <c r="W876" s="321"/>
      <c r="X876" s="321"/>
      <c r="Y876" s="321"/>
      <c r="Z876" s="321"/>
      <c r="AA876" s="321"/>
      <c r="AB876" s="321"/>
      <c r="AC876" s="321"/>
      <c r="AD876" s="321"/>
      <c r="AE876" s="321"/>
      <c r="AF876" s="321"/>
      <c r="AG876" s="321"/>
      <c r="AH876" s="321"/>
      <c r="AI876" s="321"/>
      <c r="AJ876" s="321"/>
      <c r="AK876" s="321"/>
      <c r="AL876" s="321"/>
      <c r="AM876" s="321"/>
      <c r="AN876" s="321"/>
      <c r="AO876" s="321"/>
      <c r="AP876" s="321"/>
      <c r="AQ876" s="321"/>
    </row>
    <row r="877" spans="1:43" ht="15.75" customHeight="1">
      <c r="A877" s="321"/>
      <c r="B877" s="321"/>
      <c r="C877" s="321"/>
      <c r="D877" s="321"/>
      <c r="E877" s="321"/>
      <c r="F877" s="321"/>
      <c r="G877" s="321"/>
      <c r="H877" s="321"/>
      <c r="I877" s="321"/>
      <c r="J877" s="321"/>
      <c r="K877" s="321"/>
      <c r="L877" s="1014"/>
      <c r="M877" s="321"/>
      <c r="N877" s="321"/>
      <c r="O877" s="321"/>
      <c r="P877" s="1015"/>
      <c r="Q877" s="322"/>
      <c r="R877" s="321"/>
      <c r="S877" s="321"/>
      <c r="T877" s="321"/>
      <c r="U877" s="321"/>
      <c r="V877" s="321"/>
      <c r="W877" s="321"/>
      <c r="X877" s="321"/>
      <c r="Y877" s="321"/>
      <c r="Z877" s="321"/>
      <c r="AA877" s="321"/>
      <c r="AB877" s="321"/>
      <c r="AC877" s="321"/>
      <c r="AD877" s="321"/>
      <c r="AE877" s="321"/>
      <c r="AF877" s="321"/>
      <c r="AG877" s="321"/>
      <c r="AH877" s="321"/>
      <c r="AI877" s="321"/>
      <c r="AJ877" s="321"/>
      <c r="AK877" s="321"/>
      <c r="AL877" s="321"/>
      <c r="AM877" s="321"/>
      <c r="AN877" s="321"/>
      <c r="AO877" s="321"/>
      <c r="AP877" s="321"/>
      <c r="AQ877" s="321"/>
    </row>
    <row r="878" spans="1:43" ht="15.75" customHeight="1">
      <c r="A878" s="321"/>
      <c r="B878" s="321"/>
      <c r="C878" s="321"/>
      <c r="D878" s="321"/>
      <c r="E878" s="321"/>
      <c r="F878" s="321"/>
      <c r="G878" s="321"/>
      <c r="H878" s="321"/>
      <c r="I878" s="321"/>
      <c r="J878" s="321"/>
      <c r="K878" s="321"/>
      <c r="L878" s="1014"/>
      <c r="M878" s="321"/>
      <c r="N878" s="321"/>
      <c r="O878" s="321"/>
      <c r="P878" s="1015"/>
      <c r="Q878" s="322"/>
      <c r="R878" s="321"/>
      <c r="S878" s="321"/>
      <c r="T878" s="321"/>
      <c r="U878" s="321"/>
      <c r="V878" s="321"/>
      <c r="W878" s="321"/>
      <c r="X878" s="321"/>
      <c r="Y878" s="321"/>
      <c r="Z878" s="321"/>
      <c r="AA878" s="321"/>
      <c r="AB878" s="321"/>
      <c r="AC878" s="321"/>
      <c r="AD878" s="321"/>
      <c r="AE878" s="321"/>
      <c r="AF878" s="321"/>
      <c r="AG878" s="321"/>
      <c r="AH878" s="321"/>
      <c r="AI878" s="321"/>
      <c r="AJ878" s="321"/>
      <c r="AK878" s="321"/>
      <c r="AL878" s="321"/>
      <c r="AM878" s="321"/>
      <c r="AN878" s="321"/>
      <c r="AO878" s="321"/>
      <c r="AP878" s="321"/>
      <c r="AQ878" s="321"/>
    </row>
    <row r="879" spans="1:43" ht="15.75" customHeight="1">
      <c r="A879" s="321"/>
      <c r="B879" s="321"/>
      <c r="C879" s="321"/>
      <c r="D879" s="321"/>
      <c r="E879" s="321"/>
      <c r="F879" s="321"/>
      <c r="G879" s="321"/>
      <c r="H879" s="321"/>
      <c r="I879" s="321"/>
      <c r="J879" s="321"/>
      <c r="K879" s="321"/>
      <c r="L879" s="1014"/>
      <c r="M879" s="321"/>
      <c r="N879" s="321"/>
      <c r="O879" s="321"/>
      <c r="P879" s="1015"/>
      <c r="Q879" s="322"/>
      <c r="R879" s="321"/>
      <c r="S879" s="321"/>
      <c r="T879" s="321"/>
      <c r="U879" s="321"/>
      <c r="V879" s="321"/>
      <c r="W879" s="321"/>
      <c r="X879" s="321"/>
      <c r="Y879" s="321"/>
      <c r="Z879" s="321"/>
      <c r="AA879" s="321"/>
      <c r="AB879" s="321"/>
      <c r="AC879" s="321"/>
      <c r="AD879" s="321"/>
      <c r="AE879" s="321"/>
      <c r="AF879" s="321"/>
      <c r="AG879" s="321"/>
      <c r="AH879" s="321"/>
      <c r="AI879" s="321"/>
      <c r="AJ879" s="321"/>
      <c r="AK879" s="321"/>
      <c r="AL879" s="321"/>
      <c r="AM879" s="321"/>
      <c r="AN879" s="321"/>
      <c r="AO879" s="321"/>
      <c r="AP879" s="321"/>
      <c r="AQ879" s="321"/>
    </row>
    <row r="880" spans="1:43" ht="15.75" customHeight="1">
      <c r="A880" s="321"/>
      <c r="B880" s="321"/>
      <c r="C880" s="321"/>
      <c r="D880" s="321"/>
      <c r="E880" s="321"/>
      <c r="F880" s="321"/>
      <c r="G880" s="321"/>
      <c r="H880" s="321"/>
      <c r="I880" s="321"/>
      <c r="J880" s="321"/>
      <c r="K880" s="321"/>
      <c r="L880" s="1014"/>
      <c r="M880" s="321"/>
      <c r="N880" s="321"/>
      <c r="O880" s="321"/>
      <c r="P880" s="1015"/>
      <c r="Q880" s="322"/>
      <c r="R880" s="321"/>
      <c r="S880" s="321"/>
      <c r="T880" s="321"/>
      <c r="U880" s="321"/>
      <c r="V880" s="321"/>
      <c r="W880" s="321"/>
      <c r="X880" s="321"/>
      <c r="Y880" s="321"/>
      <c r="Z880" s="321"/>
      <c r="AA880" s="321"/>
      <c r="AB880" s="321"/>
      <c r="AC880" s="321"/>
      <c r="AD880" s="321"/>
      <c r="AE880" s="321"/>
      <c r="AF880" s="321"/>
      <c r="AG880" s="321"/>
      <c r="AH880" s="321"/>
      <c r="AI880" s="321"/>
      <c r="AJ880" s="321"/>
      <c r="AK880" s="321"/>
      <c r="AL880" s="321"/>
      <c r="AM880" s="321"/>
      <c r="AN880" s="321"/>
      <c r="AO880" s="321"/>
      <c r="AP880" s="321"/>
      <c r="AQ880" s="321"/>
    </row>
    <row r="881" spans="1:43" ht="15.75" customHeight="1">
      <c r="A881" s="321"/>
      <c r="B881" s="321"/>
      <c r="C881" s="321"/>
      <c r="D881" s="321"/>
      <c r="E881" s="321"/>
      <c r="F881" s="321"/>
      <c r="G881" s="321"/>
      <c r="H881" s="321"/>
      <c r="I881" s="321"/>
      <c r="J881" s="321"/>
      <c r="K881" s="321"/>
      <c r="L881" s="1014"/>
      <c r="M881" s="321"/>
      <c r="N881" s="321"/>
      <c r="O881" s="321"/>
      <c r="P881" s="1015"/>
      <c r="Q881" s="322"/>
      <c r="R881" s="321"/>
      <c r="S881" s="321"/>
      <c r="T881" s="321"/>
      <c r="U881" s="321"/>
      <c r="V881" s="321"/>
      <c r="W881" s="321"/>
      <c r="X881" s="321"/>
      <c r="Y881" s="321"/>
      <c r="Z881" s="321"/>
      <c r="AA881" s="321"/>
      <c r="AB881" s="321"/>
      <c r="AC881" s="321"/>
      <c r="AD881" s="321"/>
      <c r="AE881" s="321"/>
      <c r="AF881" s="321"/>
      <c r="AG881" s="321"/>
      <c r="AH881" s="321"/>
      <c r="AI881" s="321"/>
      <c r="AJ881" s="321"/>
      <c r="AK881" s="321"/>
      <c r="AL881" s="321"/>
      <c r="AM881" s="321"/>
      <c r="AN881" s="321"/>
      <c r="AO881" s="321"/>
      <c r="AP881" s="321"/>
      <c r="AQ881" s="321"/>
    </row>
    <row r="882" spans="1:43" ht="15.75" customHeight="1">
      <c r="A882" s="321"/>
      <c r="B882" s="321"/>
      <c r="C882" s="321"/>
      <c r="D882" s="321"/>
      <c r="E882" s="321"/>
      <c r="F882" s="321"/>
      <c r="G882" s="321"/>
      <c r="H882" s="321"/>
      <c r="I882" s="321"/>
      <c r="J882" s="321"/>
      <c r="K882" s="321"/>
      <c r="L882" s="1014"/>
      <c r="M882" s="321"/>
      <c r="N882" s="321"/>
      <c r="O882" s="321"/>
      <c r="P882" s="1015"/>
      <c r="Q882" s="322"/>
      <c r="R882" s="321"/>
      <c r="S882" s="321"/>
      <c r="T882" s="321"/>
      <c r="U882" s="321"/>
      <c r="V882" s="321"/>
      <c r="W882" s="321"/>
      <c r="X882" s="321"/>
      <c r="Y882" s="321"/>
      <c r="Z882" s="321"/>
      <c r="AA882" s="321"/>
      <c r="AB882" s="321"/>
      <c r="AC882" s="321"/>
      <c r="AD882" s="321"/>
      <c r="AE882" s="321"/>
      <c r="AF882" s="321"/>
      <c r="AG882" s="321"/>
      <c r="AH882" s="321"/>
      <c r="AI882" s="321"/>
      <c r="AJ882" s="321"/>
      <c r="AK882" s="321"/>
      <c r="AL882" s="321"/>
      <c r="AM882" s="321"/>
      <c r="AN882" s="321"/>
      <c r="AO882" s="321"/>
      <c r="AP882" s="321"/>
      <c r="AQ882" s="321"/>
    </row>
    <row r="883" spans="1:43" ht="15.75" customHeight="1">
      <c r="A883" s="321"/>
      <c r="B883" s="321"/>
      <c r="C883" s="321"/>
      <c r="D883" s="321"/>
      <c r="E883" s="321"/>
      <c r="F883" s="321"/>
      <c r="G883" s="321"/>
      <c r="H883" s="321"/>
      <c r="I883" s="321"/>
      <c r="J883" s="321"/>
      <c r="K883" s="321"/>
      <c r="L883" s="1014"/>
      <c r="M883" s="321"/>
      <c r="N883" s="321"/>
      <c r="O883" s="321"/>
      <c r="P883" s="1015"/>
      <c r="Q883" s="322"/>
      <c r="R883" s="321"/>
      <c r="S883" s="321"/>
      <c r="T883" s="321"/>
      <c r="U883" s="321"/>
      <c r="V883" s="321"/>
      <c r="W883" s="321"/>
      <c r="X883" s="321"/>
      <c r="Y883" s="321"/>
      <c r="Z883" s="321"/>
      <c r="AA883" s="321"/>
      <c r="AB883" s="321"/>
      <c r="AC883" s="321"/>
      <c r="AD883" s="321"/>
      <c r="AE883" s="321"/>
      <c r="AF883" s="321"/>
      <c r="AG883" s="321"/>
      <c r="AH883" s="321"/>
      <c r="AI883" s="321"/>
      <c r="AJ883" s="321"/>
      <c r="AK883" s="321"/>
      <c r="AL883" s="321"/>
      <c r="AM883" s="321"/>
      <c r="AN883" s="321"/>
      <c r="AO883" s="321"/>
      <c r="AP883" s="321"/>
      <c r="AQ883" s="321"/>
    </row>
    <row r="884" spans="1:43" ht="15.75" customHeight="1">
      <c r="A884" s="321"/>
      <c r="B884" s="321"/>
      <c r="C884" s="321"/>
      <c r="D884" s="321"/>
      <c r="E884" s="321"/>
      <c r="F884" s="321"/>
      <c r="G884" s="321"/>
      <c r="H884" s="321"/>
      <c r="I884" s="321"/>
      <c r="J884" s="321"/>
      <c r="K884" s="321"/>
      <c r="L884" s="1014"/>
      <c r="M884" s="321"/>
      <c r="N884" s="321"/>
      <c r="O884" s="321"/>
      <c r="P884" s="1015"/>
      <c r="Q884" s="322"/>
      <c r="R884" s="321"/>
      <c r="S884" s="321"/>
      <c r="T884" s="321"/>
      <c r="U884" s="321"/>
      <c r="V884" s="321"/>
      <c r="W884" s="321"/>
      <c r="X884" s="321"/>
      <c r="Y884" s="321"/>
      <c r="Z884" s="321"/>
      <c r="AA884" s="321"/>
      <c r="AB884" s="321"/>
      <c r="AC884" s="321"/>
      <c r="AD884" s="321"/>
      <c r="AE884" s="321"/>
      <c r="AF884" s="321"/>
      <c r="AG884" s="321"/>
      <c r="AH884" s="321"/>
      <c r="AI884" s="321"/>
      <c r="AJ884" s="321"/>
      <c r="AK884" s="321"/>
      <c r="AL884" s="321"/>
      <c r="AM884" s="321"/>
      <c r="AN884" s="321"/>
      <c r="AO884" s="321"/>
      <c r="AP884" s="321"/>
      <c r="AQ884" s="321"/>
    </row>
    <row r="885" spans="1:43" ht="15.75" customHeight="1">
      <c r="A885" s="321"/>
      <c r="B885" s="321"/>
      <c r="C885" s="321"/>
      <c r="D885" s="321"/>
      <c r="E885" s="321"/>
      <c r="F885" s="321"/>
      <c r="G885" s="321"/>
      <c r="H885" s="321"/>
      <c r="I885" s="321"/>
      <c r="J885" s="321"/>
      <c r="K885" s="321"/>
      <c r="L885" s="1014"/>
      <c r="M885" s="321"/>
      <c r="N885" s="321"/>
      <c r="O885" s="321"/>
      <c r="P885" s="1015"/>
      <c r="Q885" s="322"/>
      <c r="R885" s="321"/>
      <c r="S885" s="321"/>
      <c r="T885" s="321"/>
      <c r="U885" s="321"/>
      <c r="V885" s="321"/>
      <c r="W885" s="321"/>
      <c r="X885" s="321"/>
      <c r="Y885" s="321"/>
      <c r="Z885" s="321"/>
      <c r="AA885" s="321"/>
      <c r="AB885" s="321"/>
      <c r="AC885" s="321"/>
      <c r="AD885" s="321"/>
      <c r="AE885" s="321"/>
      <c r="AF885" s="321"/>
      <c r="AG885" s="321"/>
      <c r="AH885" s="321"/>
      <c r="AI885" s="321"/>
      <c r="AJ885" s="321"/>
      <c r="AK885" s="321"/>
      <c r="AL885" s="321"/>
      <c r="AM885" s="321"/>
      <c r="AN885" s="321"/>
      <c r="AO885" s="321"/>
      <c r="AP885" s="321"/>
      <c r="AQ885" s="321"/>
    </row>
    <row r="886" spans="1:43" ht="15.75" customHeight="1">
      <c r="A886" s="321"/>
      <c r="B886" s="321"/>
      <c r="C886" s="321"/>
      <c r="D886" s="321"/>
      <c r="E886" s="321"/>
      <c r="F886" s="321"/>
      <c r="G886" s="321"/>
      <c r="H886" s="321"/>
      <c r="I886" s="321"/>
      <c r="J886" s="321"/>
      <c r="K886" s="321"/>
      <c r="L886" s="1014"/>
      <c r="M886" s="321"/>
      <c r="N886" s="321"/>
      <c r="O886" s="321"/>
      <c r="P886" s="1015"/>
      <c r="Q886" s="322"/>
      <c r="R886" s="321"/>
      <c r="S886" s="321"/>
      <c r="T886" s="321"/>
      <c r="U886" s="321"/>
      <c r="V886" s="321"/>
      <c r="W886" s="321"/>
      <c r="X886" s="321"/>
      <c r="Y886" s="321"/>
      <c r="Z886" s="321"/>
      <c r="AA886" s="321"/>
      <c r="AB886" s="321"/>
      <c r="AC886" s="321"/>
      <c r="AD886" s="321"/>
      <c r="AE886" s="321"/>
      <c r="AF886" s="321"/>
      <c r="AG886" s="321"/>
      <c r="AH886" s="321"/>
      <c r="AI886" s="321"/>
      <c r="AJ886" s="321"/>
      <c r="AK886" s="321"/>
      <c r="AL886" s="321"/>
      <c r="AM886" s="321"/>
      <c r="AN886" s="321"/>
      <c r="AO886" s="321"/>
      <c r="AP886" s="321"/>
      <c r="AQ886" s="321"/>
    </row>
    <row r="887" spans="1:43" ht="15.75" customHeight="1">
      <c r="A887" s="321"/>
      <c r="B887" s="321"/>
      <c r="C887" s="321"/>
      <c r="D887" s="321"/>
      <c r="E887" s="321"/>
      <c r="F887" s="321"/>
      <c r="G887" s="321"/>
      <c r="H887" s="321"/>
      <c r="I887" s="321"/>
      <c r="J887" s="321"/>
      <c r="K887" s="321"/>
      <c r="L887" s="1014"/>
      <c r="M887" s="321"/>
      <c r="N887" s="321"/>
      <c r="O887" s="321"/>
      <c r="P887" s="1015"/>
      <c r="Q887" s="322"/>
      <c r="R887" s="321"/>
      <c r="S887" s="321"/>
      <c r="T887" s="321"/>
      <c r="U887" s="321"/>
      <c r="V887" s="321"/>
      <c r="W887" s="321"/>
      <c r="X887" s="321"/>
      <c r="Y887" s="321"/>
      <c r="Z887" s="321"/>
      <c r="AA887" s="321"/>
      <c r="AB887" s="321"/>
      <c r="AC887" s="321"/>
      <c r="AD887" s="321"/>
      <c r="AE887" s="321"/>
      <c r="AF887" s="321"/>
      <c r="AG887" s="321"/>
      <c r="AH887" s="321"/>
      <c r="AI887" s="321"/>
      <c r="AJ887" s="321"/>
      <c r="AK887" s="321"/>
      <c r="AL887" s="321"/>
      <c r="AM887" s="321"/>
      <c r="AN887" s="321"/>
      <c r="AO887" s="321"/>
      <c r="AP887" s="321"/>
      <c r="AQ887" s="321"/>
    </row>
    <row r="888" spans="1:43" ht="15.75" customHeight="1">
      <c r="A888" s="321"/>
      <c r="B888" s="321"/>
      <c r="C888" s="321"/>
      <c r="D888" s="321"/>
      <c r="E888" s="321"/>
      <c r="F888" s="321"/>
      <c r="G888" s="321"/>
      <c r="H888" s="321"/>
      <c r="I888" s="321"/>
      <c r="J888" s="321"/>
      <c r="K888" s="321"/>
      <c r="L888" s="1014"/>
      <c r="M888" s="321"/>
      <c r="N888" s="321"/>
      <c r="O888" s="321"/>
      <c r="P888" s="1015"/>
      <c r="Q888" s="322"/>
      <c r="R888" s="321"/>
      <c r="S888" s="321"/>
      <c r="T888" s="321"/>
      <c r="U888" s="321"/>
      <c r="V888" s="321"/>
      <c r="W888" s="321"/>
      <c r="X888" s="321"/>
      <c r="Y888" s="321"/>
      <c r="Z888" s="321"/>
      <c r="AA888" s="321"/>
      <c r="AB888" s="321"/>
      <c r="AC888" s="321"/>
      <c r="AD888" s="321"/>
      <c r="AE888" s="321"/>
      <c r="AF888" s="321"/>
      <c r="AG888" s="321"/>
      <c r="AH888" s="321"/>
      <c r="AI888" s="321"/>
      <c r="AJ888" s="321"/>
      <c r="AK888" s="321"/>
      <c r="AL888" s="321"/>
      <c r="AM888" s="321"/>
      <c r="AN888" s="321"/>
      <c r="AO888" s="321"/>
      <c r="AP888" s="321"/>
      <c r="AQ888" s="321"/>
    </row>
    <row r="889" spans="1:43" ht="15.75" customHeight="1">
      <c r="A889" s="321"/>
      <c r="B889" s="321"/>
      <c r="C889" s="321"/>
      <c r="D889" s="321"/>
      <c r="E889" s="321"/>
      <c r="F889" s="321"/>
      <c r="G889" s="321"/>
      <c r="H889" s="321"/>
      <c r="I889" s="321"/>
      <c r="J889" s="321"/>
      <c r="K889" s="321"/>
      <c r="L889" s="1014"/>
      <c r="M889" s="321"/>
      <c r="N889" s="321"/>
      <c r="O889" s="321"/>
      <c r="P889" s="1015"/>
      <c r="Q889" s="322"/>
      <c r="R889" s="321"/>
      <c r="S889" s="321"/>
      <c r="T889" s="321"/>
      <c r="U889" s="321"/>
      <c r="V889" s="321"/>
      <c r="W889" s="321"/>
      <c r="X889" s="321"/>
      <c r="Y889" s="321"/>
      <c r="Z889" s="321"/>
      <c r="AA889" s="321"/>
      <c r="AB889" s="321"/>
      <c r="AC889" s="321"/>
      <c r="AD889" s="321"/>
      <c r="AE889" s="321"/>
      <c r="AF889" s="321"/>
      <c r="AG889" s="321"/>
      <c r="AH889" s="321"/>
      <c r="AI889" s="321"/>
      <c r="AJ889" s="321"/>
      <c r="AK889" s="321"/>
      <c r="AL889" s="321"/>
      <c r="AM889" s="321"/>
      <c r="AN889" s="321"/>
      <c r="AO889" s="321"/>
      <c r="AP889" s="321"/>
      <c r="AQ889" s="321"/>
    </row>
    <row r="890" spans="1:43" ht="15.75" customHeight="1">
      <c r="A890" s="321"/>
      <c r="B890" s="321"/>
      <c r="C890" s="321"/>
      <c r="D890" s="321"/>
      <c r="E890" s="321"/>
      <c r="F890" s="321"/>
      <c r="G890" s="321"/>
      <c r="H890" s="321"/>
      <c r="I890" s="321"/>
      <c r="J890" s="321"/>
      <c r="K890" s="321"/>
      <c r="L890" s="1014"/>
      <c r="M890" s="321"/>
      <c r="N890" s="321"/>
      <c r="O890" s="321"/>
      <c r="P890" s="1015"/>
      <c r="Q890" s="322"/>
      <c r="R890" s="321"/>
      <c r="S890" s="321"/>
      <c r="T890" s="321"/>
      <c r="U890" s="321"/>
      <c r="V890" s="321"/>
      <c r="W890" s="321"/>
      <c r="X890" s="321"/>
      <c r="Y890" s="321"/>
      <c r="Z890" s="321"/>
      <c r="AA890" s="321"/>
      <c r="AB890" s="321"/>
      <c r="AC890" s="321"/>
      <c r="AD890" s="321"/>
      <c r="AE890" s="321"/>
      <c r="AF890" s="321"/>
      <c r="AG890" s="321"/>
      <c r="AH890" s="321"/>
      <c r="AI890" s="321"/>
      <c r="AJ890" s="321"/>
      <c r="AK890" s="321"/>
      <c r="AL890" s="321"/>
      <c r="AM890" s="321"/>
      <c r="AN890" s="321"/>
      <c r="AO890" s="321"/>
      <c r="AP890" s="321"/>
      <c r="AQ890" s="321"/>
    </row>
    <row r="891" spans="1:43" ht="15.75" customHeight="1">
      <c r="A891" s="321"/>
      <c r="B891" s="321"/>
      <c r="C891" s="321"/>
      <c r="D891" s="321"/>
      <c r="E891" s="321"/>
      <c r="F891" s="321"/>
      <c r="G891" s="321"/>
      <c r="H891" s="321"/>
      <c r="I891" s="321"/>
      <c r="J891" s="321"/>
      <c r="K891" s="321"/>
      <c r="L891" s="1014"/>
      <c r="M891" s="321"/>
      <c r="N891" s="321"/>
      <c r="O891" s="321"/>
      <c r="P891" s="1015"/>
      <c r="Q891" s="322"/>
      <c r="R891" s="321"/>
      <c r="S891" s="321"/>
      <c r="T891" s="321"/>
      <c r="U891" s="321"/>
      <c r="V891" s="321"/>
      <c r="W891" s="321"/>
      <c r="X891" s="321"/>
      <c r="Y891" s="321"/>
      <c r="Z891" s="321"/>
      <c r="AA891" s="321"/>
      <c r="AB891" s="321"/>
      <c r="AC891" s="321"/>
      <c r="AD891" s="321"/>
      <c r="AE891" s="321"/>
      <c r="AF891" s="321"/>
      <c r="AG891" s="321"/>
      <c r="AH891" s="321"/>
      <c r="AI891" s="321"/>
      <c r="AJ891" s="321"/>
      <c r="AK891" s="321"/>
      <c r="AL891" s="321"/>
      <c r="AM891" s="321"/>
      <c r="AN891" s="321"/>
      <c r="AO891" s="321"/>
      <c r="AP891" s="321"/>
      <c r="AQ891" s="321"/>
    </row>
    <row r="892" spans="1:43" ht="15.75" customHeight="1">
      <c r="A892" s="321"/>
      <c r="B892" s="321"/>
      <c r="C892" s="321"/>
      <c r="D892" s="321"/>
      <c r="E892" s="321"/>
      <c r="F892" s="321"/>
      <c r="G892" s="321"/>
      <c r="H892" s="321"/>
      <c r="I892" s="321"/>
      <c r="J892" s="321"/>
      <c r="K892" s="321"/>
      <c r="L892" s="1014"/>
      <c r="M892" s="321"/>
      <c r="N892" s="321"/>
      <c r="O892" s="321"/>
      <c r="P892" s="1015"/>
      <c r="Q892" s="322"/>
      <c r="R892" s="321"/>
      <c r="S892" s="321"/>
      <c r="T892" s="321"/>
      <c r="U892" s="321"/>
      <c r="V892" s="321"/>
      <c r="W892" s="321"/>
      <c r="X892" s="321"/>
      <c r="Y892" s="321"/>
      <c r="Z892" s="321"/>
      <c r="AA892" s="321"/>
      <c r="AB892" s="321"/>
      <c r="AC892" s="321"/>
      <c r="AD892" s="321"/>
      <c r="AE892" s="321"/>
      <c r="AF892" s="321"/>
      <c r="AG892" s="321"/>
      <c r="AH892" s="321"/>
      <c r="AI892" s="321"/>
      <c r="AJ892" s="321"/>
      <c r="AK892" s="321"/>
      <c r="AL892" s="321"/>
      <c r="AM892" s="321"/>
      <c r="AN892" s="321"/>
      <c r="AO892" s="321"/>
      <c r="AP892" s="321"/>
      <c r="AQ892" s="321"/>
    </row>
    <row r="893" spans="1:43" ht="15.75" customHeight="1">
      <c r="A893" s="321"/>
      <c r="B893" s="321"/>
      <c r="C893" s="321"/>
      <c r="D893" s="321"/>
      <c r="E893" s="321"/>
      <c r="F893" s="321"/>
      <c r="G893" s="321"/>
      <c r="H893" s="321"/>
      <c r="I893" s="321"/>
      <c r="J893" s="321"/>
      <c r="K893" s="321"/>
      <c r="L893" s="1014"/>
      <c r="M893" s="321"/>
      <c r="N893" s="321"/>
      <c r="O893" s="321"/>
      <c r="P893" s="1015"/>
      <c r="Q893" s="322"/>
      <c r="R893" s="321"/>
      <c r="S893" s="321"/>
      <c r="T893" s="321"/>
      <c r="U893" s="321"/>
      <c r="V893" s="321"/>
      <c r="W893" s="321"/>
      <c r="X893" s="321"/>
      <c r="Y893" s="321"/>
      <c r="Z893" s="321"/>
      <c r="AA893" s="321"/>
      <c r="AB893" s="321"/>
      <c r="AC893" s="321"/>
      <c r="AD893" s="321"/>
      <c r="AE893" s="321"/>
      <c r="AF893" s="321"/>
      <c r="AG893" s="321"/>
      <c r="AH893" s="321"/>
      <c r="AI893" s="321"/>
      <c r="AJ893" s="321"/>
      <c r="AK893" s="321"/>
      <c r="AL893" s="321"/>
      <c r="AM893" s="321"/>
      <c r="AN893" s="321"/>
      <c r="AO893" s="321"/>
      <c r="AP893" s="321"/>
      <c r="AQ893" s="321"/>
    </row>
    <row r="894" spans="1:43" ht="15.75" customHeight="1">
      <c r="A894" s="321"/>
      <c r="B894" s="321"/>
      <c r="C894" s="321"/>
      <c r="D894" s="321"/>
      <c r="E894" s="321"/>
      <c r="F894" s="321"/>
      <c r="G894" s="321"/>
      <c r="H894" s="321"/>
      <c r="I894" s="321"/>
      <c r="J894" s="321"/>
      <c r="K894" s="321"/>
      <c r="L894" s="1014"/>
      <c r="M894" s="321"/>
      <c r="N894" s="321"/>
      <c r="O894" s="321"/>
      <c r="P894" s="1015"/>
      <c r="Q894" s="322"/>
      <c r="R894" s="321"/>
      <c r="S894" s="321"/>
      <c r="T894" s="321"/>
      <c r="U894" s="321"/>
      <c r="V894" s="321"/>
      <c r="W894" s="321"/>
      <c r="X894" s="321"/>
      <c r="Y894" s="321"/>
      <c r="Z894" s="321"/>
      <c r="AA894" s="321"/>
      <c r="AB894" s="321"/>
      <c r="AC894" s="321"/>
      <c r="AD894" s="321"/>
      <c r="AE894" s="321"/>
      <c r="AF894" s="321"/>
      <c r="AG894" s="321"/>
      <c r="AH894" s="321"/>
      <c r="AI894" s="321"/>
      <c r="AJ894" s="321"/>
      <c r="AK894" s="321"/>
      <c r="AL894" s="321"/>
      <c r="AM894" s="321"/>
      <c r="AN894" s="321"/>
      <c r="AO894" s="321"/>
      <c r="AP894" s="321"/>
      <c r="AQ894" s="321"/>
    </row>
    <row r="895" spans="1:43" ht="15.75" customHeight="1">
      <c r="A895" s="321"/>
      <c r="B895" s="321"/>
      <c r="C895" s="321"/>
      <c r="D895" s="321"/>
      <c r="E895" s="321"/>
      <c r="F895" s="321"/>
      <c r="G895" s="321"/>
      <c r="H895" s="321"/>
      <c r="I895" s="321"/>
      <c r="J895" s="321"/>
      <c r="K895" s="321"/>
      <c r="L895" s="1014"/>
      <c r="M895" s="321"/>
      <c r="N895" s="321"/>
      <c r="O895" s="321"/>
      <c r="P895" s="1015"/>
      <c r="Q895" s="322"/>
      <c r="R895" s="321"/>
      <c r="S895" s="321"/>
      <c r="T895" s="321"/>
      <c r="U895" s="321"/>
      <c r="V895" s="321"/>
      <c r="W895" s="321"/>
      <c r="X895" s="321"/>
      <c r="Y895" s="321"/>
      <c r="Z895" s="321"/>
      <c r="AA895" s="321"/>
      <c r="AB895" s="321"/>
      <c r="AC895" s="321"/>
      <c r="AD895" s="321"/>
      <c r="AE895" s="321"/>
      <c r="AF895" s="321"/>
      <c r="AG895" s="321"/>
      <c r="AH895" s="321"/>
      <c r="AI895" s="321"/>
      <c r="AJ895" s="321"/>
      <c r="AK895" s="321"/>
      <c r="AL895" s="321"/>
      <c r="AM895" s="321"/>
      <c r="AN895" s="321"/>
      <c r="AO895" s="321"/>
      <c r="AP895" s="321"/>
      <c r="AQ895" s="321"/>
    </row>
    <row r="896" spans="1:43" ht="15.75" customHeight="1">
      <c r="A896" s="321"/>
      <c r="B896" s="321"/>
      <c r="C896" s="321"/>
      <c r="D896" s="321"/>
      <c r="E896" s="321"/>
      <c r="F896" s="321"/>
      <c r="G896" s="321"/>
      <c r="H896" s="321"/>
      <c r="I896" s="321"/>
      <c r="J896" s="321"/>
      <c r="K896" s="321"/>
      <c r="L896" s="1014"/>
      <c r="M896" s="321"/>
      <c r="N896" s="321"/>
      <c r="O896" s="321"/>
      <c r="P896" s="1015"/>
      <c r="Q896" s="322"/>
      <c r="R896" s="321"/>
      <c r="S896" s="321"/>
      <c r="T896" s="321"/>
      <c r="U896" s="321"/>
      <c r="V896" s="321"/>
      <c r="W896" s="321"/>
      <c r="X896" s="321"/>
      <c r="Y896" s="321"/>
      <c r="Z896" s="321"/>
      <c r="AA896" s="321"/>
      <c r="AB896" s="321"/>
      <c r="AC896" s="321"/>
      <c r="AD896" s="321"/>
      <c r="AE896" s="321"/>
      <c r="AF896" s="321"/>
      <c r="AG896" s="321"/>
      <c r="AH896" s="321"/>
      <c r="AI896" s="321"/>
      <c r="AJ896" s="321"/>
      <c r="AK896" s="321"/>
      <c r="AL896" s="321"/>
      <c r="AM896" s="321"/>
      <c r="AN896" s="321"/>
      <c r="AO896" s="321"/>
      <c r="AP896" s="321"/>
      <c r="AQ896" s="321"/>
    </row>
    <row r="897" spans="1:43" ht="15.75" customHeight="1">
      <c r="A897" s="321"/>
      <c r="B897" s="321"/>
      <c r="C897" s="321"/>
      <c r="D897" s="321"/>
      <c r="E897" s="321"/>
      <c r="F897" s="321"/>
      <c r="G897" s="321"/>
      <c r="H897" s="321"/>
      <c r="I897" s="321"/>
      <c r="J897" s="321"/>
      <c r="K897" s="321"/>
      <c r="L897" s="1014"/>
      <c r="M897" s="321"/>
      <c r="N897" s="321"/>
      <c r="O897" s="321"/>
      <c r="P897" s="1015"/>
      <c r="Q897" s="322"/>
      <c r="R897" s="321"/>
      <c r="S897" s="321"/>
      <c r="T897" s="321"/>
      <c r="U897" s="321"/>
      <c r="V897" s="321"/>
      <c r="W897" s="321"/>
      <c r="X897" s="321"/>
      <c r="Y897" s="321"/>
      <c r="Z897" s="321"/>
      <c r="AA897" s="321"/>
      <c r="AB897" s="321"/>
      <c r="AC897" s="321"/>
      <c r="AD897" s="321"/>
      <c r="AE897" s="321"/>
      <c r="AF897" s="321"/>
      <c r="AG897" s="321"/>
      <c r="AH897" s="321"/>
      <c r="AI897" s="321"/>
      <c r="AJ897" s="321"/>
      <c r="AK897" s="321"/>
      <c r="AL897" s="321"/>
      <c r="AM897" s="321"/>
      <c r="AN897" s="321"/>
      <c r="AO897" s="321"/>
      <c r="AP897" s="321"/>
      <c r="AQ897" s="321"/>
    </row>
    <row r="898" spans="1:43" ht="15.75" customHeight="1">
      <c r="A898" s="321"/>
      <c r="B898" s="321"/>
      <c r="C898" s="321"/>
      <c r="D898" s="321"/>
      <c r="E898" s="321"/>
      <c r="F898" s="321"/>
      <c r="G898" s="321"/>
      <c r="H898" s="321"/>
      <c r="I898" s="321"/>
      <c r="J898" s="321"/>
      <c r="K898" s="321"/>
      <c r="L898" s="1014"/>
      <c r="M898" s="321"/>
      <c r="N898" s="321"/>
      <c r="O898" s="321"/>
      <c r="P898" s="1015"/>
      <c r="Q898" s="322"/>
      <c r="R898" s="321"/>
      <c r="S898" s="321"/>
      <c r="T898" s="321"/>
      <c r="U898" s="321"/>
      <c r="V898" s="321"/>
      <c r="W898" s="321"/>
      <c r="X898" s="321"/>
      <c r="Y898" s="321"/>
      <c r="Z898" s="321"/>
      <c r="AA898" s="321"/>
      <c r="AB898" s="321"/>
      <c r="AC898" s="321"/>
      <c r="AD898" s="321"/>
      <c r="AE898" s="321"/>
      <c r="AF898" s="321"/>
      <c r="AG898" s="321"/>
      <c r="AH898" s="321"/>
      <c r="AI898" s="321"/>
      <c r="AJ898" s="321"/>
      <c r="AK898" s="321"/>
      <c r="AL898" s="321"/>
      <c r="AM898" s="321"/>
      <c r="AN898" s="321"/>
      <c r="AO898" s="321"/>
      <c r="AP898" s="321"/>
      <c r="AQ898" s="321"/>
    </row>
    <row r="899" spans="1:43" ht="15.75" customHeight="1">
      <c r="A899" s="321"/>
      <c r="B899" s="321"/>
      <c r="C899" s="321"/>
      <c r="D899" s="321"/>
      <c r="E899" s="321"/>
      <c r="F899" s="321"/>
      <c r="G899" s="321"/>
      <c r="H899" s="321"/>
      <c r="I899" s="321"/>
      <c r="J899" s="321"/>
      <c r="K899" s="321"/>
      <c r="L899" s="1014"/>
      <c r="M899" s="321"/>
      <c r="N899" s="321"/>
      <c r="O899" s="321"/>
      <c r="P899" s="1015"/>
      <c r="Q899" s="322"/>
      <c r="R899" s="321"/>
      <c r="S899" s="321"/>
      <c r="T899" s="321"/>
      <c r="U899" s="321"/>
      <c r="V899" s="321"/>
      <c r="W899" s="321"/>
      <c r="X899" s="321"/>
      <c r="Y899" s="321"/>
      <c r="Z899" s="321"/>
      <c r="AA899" s="321"/>
      <c r="AB899" s="321"/>
      <c r="AC899" s="321"/>
      <c r="AD899" s="321"/>
      <c r="AE899" s="321"/>
      <c r="AF899" s="321"/>
      <c r="AG899" s="321"/>
      <c r="AH899" s="321"/>
      <c r="AI899" s="321"/>
      <c r="AJ899" s="321"/>
      <c r="AK899" s="321"/>
      <c r="AL899" s="321"/>
      <c r="AM899" s="321"/>
      <c r="AN899" s="321"/>
      <c r="AO899" s="321"/>
      <c r="AP899" s="321"/>
      <c r="AQ899" s="321"/>
    </row>
    <row r="900" spans="1:43" ht="15.75" customHeight="1">
      <c r="A900" s="321"/>
      <c r="B900" s="321"/>
      <c r="C900" s="321"/>
      <c r="D900" s="321"/>
      <c r="E900" s="321"/>
      <c r="F900" s="321"/>
      <c r="G900" s="321"/>
      <c r="H900" s="321"/>
      <c r="I900" s="321"/>
      <c r="J900" s="321"/>
      <c r="K900" s="321"/>
      <c r="L900" s="1014"/>
      <c r="M900" s="321"/>
      <c r="N900" s="321"/>
      <c r="O900" s="321"/>
      <c r="P900" s="1015"/>
      <c r="Q900" s="322"/>
      <c r="R900" s="321"/>
      <c r="S900" s="321"/>
      <c r="T900" s="321"/>
      <c r="U900" s="321"/>
      <c r="V900" s="321"/>
      <c r="W900" s="321"/>
      <c r="X900" s="321"/>
      <c r="Y900" s="321"/>
      <c r="Z900" s="321"/>
      <c r="AA900" s="321"/>
      <c r="AB900" s="321"/>
      <c r="AC900" s="321"/>
      <c r="AD900" s="321"/>
      <c r="AE900" s="321"/>
      <c r="AF900" s="321"/>
      <c r="AG900" s="321"/>
      <c r="AH900" s="321"/>
      <c r="AI900" s="321"/>
      <c r="AJ900" s="321"/>
      <c r="AK900" s="321"/>
      <c r="AL900" s="321"/>
      <c r="AM900" s="321"/>
      <c r="AN900" s="321"/>
      <c r="AO900" s="321"/>
      <c r="AP900" s="321"/>
      <c r="AQ900" s="321"/>
    </row>
    <row r="901" spans="1:43" ht="15.75" customHeight="1">
      <c r="A901" s="321"/>
      <c r="B901" s="321"/>
      <c r="C901" s="321"/>
      <c r="D901" s="321"/>
      <c r="E901" s="321"/>
      <c r="F901" s="321"/>
      <c r="G901" s="321"/>
      <c r="H901" s="321"/>
      <c r="I901" s="321"/>
      <c r="J901" s="321"/>
      <c r="K901" s="321"/>
      <c r="L901" s="1014"/>
      <c r="M901" s="321"/>
      <c r="N901" s="321"/>
      <c r="O901" s="321"/>
      <c r="P901" s="1015"/>
      <c r="Q901" s="322"/>
      <c r="R901" s="321"/>
      <c r="S901" s="321"/>
      <c r="T901" s="321"/>
      <c r="U901" s="321"/>
      <c r="V901" s="321"/>
      <c r="W901" s="321"/>
      <c r="X901" s="321"/>
      <c r="Y901" s="321"/>
      <c r="Z901" s="321"/>
      <c r="AA901" s="321"/>
      <c r="AB901" s="321"/>
      <c r="AC901" s="321"/>
      <c r="AD901" s="321"/>
      <c r="AE901" s="321"/>
      <c r="AF901" s="321"/>
      <c r="AG901" s="321"/>
      <c r="AH901" s="321"/>
      <c r="AI901" s="321"/>
      <c r="AJ901" s="321"/>
      <c r="AK901" s="321"/>
      <c r="AL901" s="321"/>
      <c r="AM901" s="321"/>
      <c r="AN901" s="321"/>
      <c r="AO901" s="321"/>
      <c r="AP901" s="321"/>
      <c r="AQ901" s="321"/>
    </row>
    <row r="902" spans="1:43" ht="15.75" customHeight="1">
      <c r="A902" s="321"/>
      <c r="B902" s="321"/>
      <c r="C902" s="321"/>
      <c r="D902" s="321"/>
      <c r="E902" s="321"/>
      <c r="F902" s="321"/>
      <c r="G902" s="321"/>
      <c r="H902" s="321"/>
      <c r="I902" s="321"/>
      <c r="J902" s="321"/>
      <c r="K902" s="321"/>
      <c r="L902" s="1014"/>
      <c r="M902" s="321"/>
      <c r="N902" s="321"/>
      <c r="O902" s="321"/>
      <c r="P902" s="1015"/>
      <c r="Q902" s="322"/>
      <c r="R902" s="321"/>
      <c r="S902" s="321"/>
      <c r="T902" s="321"/>
      <c r="U902" s="321"/>
      <c r="V902" s="321"/>
      <c r="W902" s="321"/>
      <c r="X902" s="321"/>
      <c r="Y902" s="321"/>
      <c r="Z902" s="321"/>
      <c r="AA902" s="321"/>
      <c r="AB902" s="321"/>
      <c r="AC902" s="321"/>
      <c r="AD902" s="321"/>
      <c r="AE902" s="321"/>
      <c r="AF902" s="321"/>
      <c r="AG902" s="321"/>
      <c r="AH902" s="321"/>
      <c r="AI902" s="321"/>
      <c r="AJ902" s="321"/>
      <c r="AK902" s="321"/>
      <c r="AL902" s="321"/>
      <c r="AM902" s="321"/>
      <c r="AN902" s="321"/>
      <c r="AO902" s="321"/>
      <c r="AP902" s="321"/>
      <c r="AQ902" s="321"/>
    </row>
    <row r="903" spans="1:43" ht="15.75" customHeight="1">
      <c r="A903" s="321"/>
      <c r="B903" s="321"/>
      <c r="C903" s="321"/>
      <c r="D903" s="321"/>
      <c r="E903" s="321"/>
      <c r="F903" s="321"/>
      <c r="G903" s="321"/>
      <c r="H903" s="321"/>
      <c r="I903" s="321"/>
      <c r="J903" s="321"/>
      <c r="K903" s="321"/>
      <c r="L903" s="1014"/>
      <c r="M903" s="321"/>
      <c r="N903" s="321"/>
      <c r="O903" s="321"/>
      <c r="P903" s="1015"/>
      <c r="Q903" s="322"/>
      <c r="R903" s="321"/>
      <c r="S903" s="321"/>
      <c r="T903" s="321"/>
      <c r="U903" s="321"/>
      <c r="V903" s="321"/>
      <c r="W903" s="321"/>
      <c r="X903" s="321"/>
      <c r="Y903" s="321"/>
      <c r="Z903" s="321"/>
      <c r="AA903" s="321"/>
      <c r="AB903" s="321"/>
      <c r="AC903" s="321"/>
      <c r="AD903" s="321"/>
      <c r="AE903" s="321"/>
      <c r="AF903" s="321"/>
      <c r="AG903" s="321"/>
      <c r="AH903" s="321"/>
      <c r="AI903" s="321"/>
      <c r="AJ903" s="321"/>
      <c r="AK903" s="321"/>
      <c r="AL903" s="321"/>
      <c r="AM903" s="321"/>
      <c r="AN903" s="321"/>
      <c r="AO903" s="321"/>
      <c r="AP903" s="321"/>
      <c r="AQ903" s="321"/>
    </row>
    <row r="904" spans="1:43" ht="15.75" customHeight="1">
      <c r="A904" s="321"/>
      <c r="B904" s="321"/>
      <c r="C904" s="321"/>
      <c r="D904" s="321"/>
      <c r="E904" s="321"/>
      <c r="F904" s="321"/>
      <c r="G904" s="321"/>
      <c r="H904" s="321"/>
      <c r="I904" s="321"/>
      <c r="J904" s="321"/>
      <c r="K904" s="321"/>
      <c r="L904" s="1014"/>
      <c r="M904" s="321"/>
      <c r="N904" s="321"/>
      <c r="O904" s="321"/>
      <c r="P904" s="1015"/>
      <c r="Q904" s="322"/>
      <c r="R904" s="321"/>
      <c r="S904" s="321"/>
      <c r="T904" s="321"/>
      <c r="U904" s="321"/>
      <c r="V904" s="321"/>
      <c r="W904" s="321"/>
      <c r="X904" s="321"/>
      <c r="Y904" s="321"/>
      <c r="Z904" s="321"/>
      <c r="AA904" s="321"/>
      <c r="AB904" s="321"/>
      <c r="AC904" s="321"/>
      <c r="AD904" s="321"/>
      <c r="AE904" s="321"/>
      <c r="AF904" s="321"/>
      <c r="AG904" s="321"/>
      <c r="AH904" s="321"/>
      <c r="AI904" s="321"/>
      <c r="AJ904" s="321"/>
      <c r="AK904" s="321"/>
      <c r="AL904" s="321"/>
      <c r="AM904" s="321"/>
      <c r="AN904" s="321"/>
      <c r="AO904" s="321"/>
      <c r="AP904" s="321"/>
      <c r="AQ904" s="321"/>
    </row>
    <row r="905" spans="1:43" ht="15.75" customHeight="1">
      <c r="A905" s="321"/>
      <c r="B905" s="321"/>
      <c r="C905" s="321"/>
      <c r="D905" s="321"/>
      <c r="E905" s="321"/>
      <c r="F905" s="321"/>
      <c r="G905" s="321"/>
      <c r="H905" s="321"/>
      <c r="I905" s="321"/>
      <c r="J905" s="321"/>
      <c r="K905" s="321"/>
      <c r="L905" s="1014"/>
      <c r="M905" s="321"/>
      <c r="N905" s="321"/>
      <c r="O905" s="321"/>
      <c r="P905" s="1015"/>
      <c r="Q905" s="322"/>
      <c r="R905" s="321"/>
      <c r="S905" s="321"/>
      <c r="T905" s="321"/>
      <c r="U905" s="321"/>
      <c r="V905" s="321"/>
      <c r="W905" s="321"/>
      <c r="X905" s="321"/>
      <c r="Y905" s="321"/>
      <c r="Z905" s="321"/>
      <c r="AA905" s="321"/>
      <c r="AB905" s="321"/>
      <c r="AC905" s="321"/>
      <c r="AD905" s="321"/>
      <c r="AE905" s="321"/>
      <c r="AF905" s="321"/>
      <c r="AG905" s="321"/>
      <c r="AH905" s="321"/>
      <c r="AI905" s="321"/>
      <c r="AJ905" s="321"/>
      <c r="AK905" s="321"/>
      <c r="AL905" s="321"/>
      <c r="AM905" s="321"/>
      <c r="AN905" s="321"/>
      <c r="AO905" s="321"/>
      <c r="AP905" s="321"/>
      <c r="AQ905" s="321"/>
    </row>
    <row r="906" spans="1:43" ht="15.75" customHeight="1">
      <c r="A906" s="321"/>
      <c r="B906" s="321"/>
      <c r="C906" s="321"/>
      <c r="D906" s="321"/>
      <c r="E906" s="321"/>
      <c r="F906" s="321"/>
      <c r="G906" s="321"/>
      <c r="H906" s="321"/>
      <c r="I906" s="321"/>
      <c r="J906" s="321"/>
      <c r="K906" s="321"/>
      <c r="L906" s="1014"/>
      <c r="M906" s="321"/>
      <c r="N906" s="321"/>
      <c r="O906" s="321"/>
      <c r="P906" s="1015"/>
      <c r="Q906" s="322"/>
      <c r="R906" s="321"/>
      <c r="S906" s="321"/>
      <c r="T906" s="321"/>
      <c r="U906" s="321"/>
      <c r="V906" s="321"/>
      <c r="W906" s="321"/>
      <c r="X906" s="321"/>
      <c r="Y906" s="321"/>
      <c r="Z906" s="321"/>
      <c r="AA906" s="321"/>
      <c r="AB906" s="321"/>
      <c r="AC906" s="321"/>
      <c r="AD906" s="321"/>
      <c r="AE906" s="321"/>
      <c r="AF906" s="321"/>
      <c r="AG906" s="321"/>
      <c r="AH906" s="321"/>
      <c r="AI906" s="321"/>
      <c r="AJ906" s="321"/>
      <c r="AK906" s="321"/>
      <c r="AL906" s="321"/>
      <c r="AM906" s="321"/>
      <c r="AN906" s="321"/>
      <c r="AO906" s="321"/>
      <c r="AP906" s="321"/>
      <c r="AQ906" s="321"/>
    </row>
    <row r="907" spans="1:43" ht="15.75" customHeight="1">
      <c r="A907" s="321"/>
      <c r="B907" s="321"/>
      <c r="C907" s="321"/>
      <c r="D907" s="321"/>
      <c r="E907" s="321"/>
      <c r="F907" s="321"/>
      <c r="G907" s="321"/>
      <c r="H907" s="321"/>
      <c r="I907" s="321"/>
      <c r="J907" s="321"/>
      <c r="K907" s="321"/>
      <c r="L907" s="1014"/>
      <c r="M907" s="321"/>
      <c r="N907" s="321"/>
      <c r="O907" s="321"/>
      <c r="P907" s="1015"/>
      <c r="Q907" s="322"/>
      <c r="R907" s="321"/>
      <c r="S907" s="321"/>
      <c r="T907" s="321"/>
      <c r="U907" s="321"/>
      <c r="V907" s="321"/>
      <c r="W907" s="321"/>
      <c r="X907" s="321"/>
      <c r="Y907" s="321"/>
      <c r="Z907" s="321"/>
      <c r="AA907" s="321"/>
      <c r="AB907" s="321"/>
      <c r="AC907" s="321"/>
      <c r="AD907" s="321"/>
      <c r="AE907" s="321"/>
      <c r="AF907" s="321"/>
      <c r="AG907" s="321"/>
      <c r="AH907" s="321"/>
      <c r="AI907" s="321"/>
      <c r="AJ907" s="321"/>
      <c r="AK907" s="321"/>
      <c r="AL907" s="321"/>
      <c r="AM907" s="321"/>
      <c r="AN907" s="321"/>
      <c r="AO907" s="321"/>
      <c r="AP907" s="321"/>
      <c r="AQ907" s="321"/>
    </row>
    <row r="908" spans="1:43" ht="15.75" customHeight="1">
      <c r="A908" s="321"/>
      <c r="B908" s="321"/>
      <c r="C908" s="321"/>
      <c r="D908" s="321"/>
      <c r="E908" s="321"/>
      <c r="F908" s="321"/>
      <c r="G908" s="321"/>
      <c r="H908" s="321"/>
      <c r="I908" s="321"/>
      <c r="J908" s="321"/>
      <c r="K908" s="321"/>
      <c r="L908" s="1014"/>
      <c r="M908" s="321"/>
      <c r="N908" s="321"/>
      <c r="O908" s="321"/>
      <c r="P908" s="1015"/>
      <c r="Q908" s="322"/>
      <c r="R908" s="321"/>
      <c r="S908" s="321"/>
      <c r="T908" s="321"/>
      <c r="U908" s="321"/>
      <c r="V908" s="321"/>
      <c r="W908" s="321"/>
      <c r="X908" s="321"/>
      <c r="Y908" s="321"/>
      <c r="Z908" s="321"/>
      <c r="AA908" s="321"/>
      <c r="AB908" s="321"/>
      <c r="AC908" s="321"/>
      <c r="AD908" s="321"/>
      <c r="AE908" s="321"/>
      <c r="AF908" s="321"/>
      <c r="AG908" s="321"/>
      <c r="AH908" s="321"/>
      <c r="AI908" s="321"/>
      <c r="AJ908" s="321"/>
      <c r="AK908" s="321"/>
      <c r="AL908" s="321"/>
      <c r="AM908" s="321"/>
      <c r="AN908" s="321"/>
      <c r="AO908" s="321"/>
      <c r="AP908" s="321"/>
      <c r="AQ908" s="321"/>
    </row>
    <row r="909" spans="1:43" ht="15.75" customHeight="1">
      <c r="A909" s="321"/>
      <c r="B909" s="321"/>
      <c r="C909" s="321"/>
      <c r="D909" s="321"/>
      <c r="E909" s="321"/>
      <c r="F909" s="321"/>
      <c r="G909" s="321"/>
      <c r="H909" s="321"/>
      <c r="I909" s="321"/>
      <c r="J909" s="321"/>
      <c r="K909" s="321"/>
      <c r="L909" s="1014"/>
      <c r="M909" s="321"/>
      <c r="N909" s="321"/>
      <c r="O909" s="321"/>
      <c r="P909" s="1015"/>
      <c r="Q909" s="322"/>
      <c r="R909" s="321"/>
      <c r="S909" s="321"/>
      <c r="T909" s="321"/>
      <c r="U909" s="321"/>
      <c r="V909" s="321"/>
      <c r="W909" s="321"/>
      <c r="X909" s="321"/>
      <c r="Y909" s="321"/>
      <c r="Z909" s="321"/>
      <c r="AA909" s="321"/>
      <c r="AB909" s="321"/>
      <c r="AC909" s="321"/>
      <c r="AD909" s="321"/>
      <c r="AE909" s="321"/>
      <c r="AF909" s="321"/>
      <c r="AG909" s="321"/>
      <c r="AH909" s="321"/>
      <c r="AI909" s="321"/>
      <c r="AJ909" s="321"/>
      <c r="AK909" s="321"/>
      <c r="AL909" s="321"/>
      <c r="AM909" s="321"/>
      <c r="AN909" s="321"/>
      <c r="AO909" s="321"/>
      <c r="AP909" s="321"/>
      <c r="AQ909" s="321"/>
    </row>
    <row r="910" spans="1:43" ht="15.75" customHeight="1">
      <c r="A910" s="321"/>
      <c r="B910" s="321"/>
      <c r="C910" s="321"/>
      <c r="D910" s="321"/>
      <c r="E910" s="321"/>
      <c r="F910" s="321"/>
      <c r="G910" s="321"/>
      <c r="H910" s="321"/>
      <c r="I910" s="321"/>
      <c r="J910" s="321"/>
      <c r="K910" s="321"/>
      <c r="L910" s="1014"/>
      <c r="M910" s="321"/>
      <c r="N910" s="321"/>
      <c r="O910" s="321"/>
      <c r="P910" s="1015"/>
      <c r="Q910" s="322"/>
      <c r="R910" s="321"/>
      <c r="S910" s="321"/>
      <c r="T910" s="321"/>
      <c r="U910" s="321"/>
      <c r="V910" s="321"/>
      <c r="W910" s="321"/>
      <c r="X910" s="321"/>
      <c r="Y910" s="321"/>
      <c r="Z910" s="321"/>
      <c r="AA910" s="321"/>
      <c r="AB910" s="321"/>
      <c r="AC910" s="321"/>
      <c r="AD910" s="321"/>
      <c r="AE910" s="321"/>
      <c r="AF910" s="321"/>
      <c r="AG910" s="321"/>
      <c r="AH910" s="321"/>
      <c r="AI910" s="321"/>
      <c r="AJ910" s="321"/>
      <c r="AK910" s="321"/>
      <c r="AL910" s="321"/>
      <c r="AM910" s="321"/>
      <c r="AN910" s="321"/>
      <c r="AO910" s="321"/>
      <c r="AP910" s="321"/>
      <c r="AQ910" s="321"/>
    </row>
    <row r="911" spans="1:43" ht="15.75" customHeight="1">
      <c r="A911" s="321"/>
      <c r="B911" s="321"/>
      <c r="C911" s="321"/>
      <c r="D911" s="321"/>
      <c r="E911" s="321"/>
      <c r="F911" s="321"/>
      <c r="G911" s="321"/>
      <c r="H911" s="321"/>
      <c r="I911" s="321"/>
      <c r="J911" s="321"/>
      <c r="K911" s="321"/>
      <c r="L911" s="1014"/>
      <c r="M911" s="321"/>
      <c r="N911" s="321"/>
      <c r="O911" s="321"/>
      <c r="P911" s="1015"/>
      <c r="Q911" s="322"/>
      <c r="R911" s="321"/>
      <c r="S911" s="321"/>
      <c r="T911" s="321"/>
      <c r="U911" s="321"/>
      <c r="V911" s="321"/>
      <c r="W911" s="321"/>
      <c r="X911" s="321"/>
      <c r="Y911" s="321"/>
      <c r="Z911" s="321"/>
      <c r="AA911" s="321"/>
      <c r="AB911" s="321"/>
      <c r="AC911" s="321"/>
      <c r="AD911" s="321"/>
      <c r="AE911" s="321"/>
      <c r="AF911" s="321"/>
      <c r="AG911" s="321"/>
      <c r="AH911" s="321"/>
      <c r="AI911" s="321"/>
      <c r="AJ911" s="321"/>
      <c r="AK911" s="321"/>
      <c r="AL911" s="321"/>
      <c r="AM911" s="321"/>
      <c r="AN911" s="321"/>
      <c r="AO911" s="321"/>
      <c r="AP911" s="321"/>
      <c r="AQ911" s="321"/>
    </row>
    <row r="912" spans="1:43" ht="15.75" customHeight="1">
      <c r="A912" s="321"/>
      <c r="B912" s="321"/>
      <c r="C912" s="321"/>
      <c r="D912" s="321"/>
      <c r="E912" s="321"/>
      <c r="F912" s="321"/>
      <c r="G912" s="321"/>
      <c r="H912" s="321"/>
      <c r="I912" s="321"/>
      <c r="J912" s="321"/>
      <c r="K912" s="321"/>
      <c r="L912" s="1014"/>
      <c r="M912" s="321"/>
      <c r="N912" s="321"/>
      <c r="O912" s="321"/>
      <c r="P912" s="1015"/>
      <c r="Q912" s="322"/>
      <c r="R912" s="321"/>
      <c r="S912" s="321"/>
      <c r="T912" s="321"/>
      <c r="U912" s="321"/>
      <c r="V912" s="321"/>
      <c r="W912" s="321"/>
      <c r="X912" s="321"/>
      <c r="Y912" s="321"/>
      <c r="Z912" s="321"/>
      <c r="AA912" s="321"/>
      <c r="AB912" s="321"/>
      <c r="AC912" s="321"/>
      <c r="AD912" s="321"/>
      <c r="AE912" s="321"/>
      <c r="AF912" s="321"/>
      <c r="AG912" s="321"/>
      <c r="AH912" s="321"/>
      <c r="AI912" s="321"/>
      <c r="AJ912" s="321"/>
      <c r="AK912" s="321"/>
      <c r="AL912" s="321"/>
      <c r="AM912" s="321"/>
      <c r="AN912" s="321"/>
      <c r="AO912" s="321"/>
      <c r="AP912" s="321"/>
      <c r="AQ912" s="321"/>
    </row>
    <row r="913" spans="1:43" ht="15.75" customHeight="1">
      <c r="A913" s="321"/>
      <c r="B913" s="321"/>
      <c r="C913" s="321"/>
      <c r="D913" s="321"/>
      <c r="E913" s="321"/>
      <c r="F913" s="321"/>
      <c r="G913" s="321"/>
      <c r="H913" s="321"/>
      <c r="I913" s="321"/>
      <c r="J913" s="321"/>
      <c r="K913" s="321"/>
      <c r="L913" s="1014"/>
      <c r="M913" s="321"/>
      <c r="N913" s="321"/>
      <c r="O913" s="321"/>
      <c r="P913" s="1015"/>
      <c r="Q913" s="322"/>
      <c r="R913" s="321"/>
      <c r="S913" s="321"/>
      <c r="T913" s="321"/>
      <c r="U913" s="321"/>
      <c r="V913" s="321"/>
      <c r="W913" s="321"/>
      <c r="X913" s="321"/>
      <c r="Y913" s="321"/>
      <c r="Z913" s="321"/>
      <c r="AA913" s="321"/>
      <c r="AB913" s="321"/>
      <c r="AC913" s="321"/>
      <c r="AD913" s="321"/>
      <c r="AE913" s="321"/>
      <c r="AF913" s="321"/>
      <c r="AG913" s="321"/>
      <c r="AH913" s="321"/>
      <c r="AI913" s="321"/>
      <c r="AJ913" s="321"/>
      <c r="AK913" s="321"/>
      <c r="AL913" s="321"/>
      <c r="AM913" s="321"/>
      <c r="AN913" s="321"/>
      <c r="AO913" s="321"/>
      <c r="AP913" s="321"/>
      <c r="AQ913" s="321"/>
    </row>
    <row r="914" spans="1:43" ht="15.75" customHeight="1">
      <c r="A914" s="321"/>
      <c r="B914" s="321"/>
      <c r="C914" s="321"/>
      <c r="D914" s="321"/>
      <c r="E914" s="321"/>
      <c r="F914" s="321"/>
      <c r="G914" s="321"/>
      <c r="H914" s="321"/>
      <c r="I914" s="321"/>
      <c r="J914" s="321"/>
      <c r="K914" s="321"/>
      <c r="L914" s="1014"/>
      <c r="M914" s="321"/>
      <c r="N914" s="321"/>
      <c r="O914" s="321"/>
      <c r="P914" s="1015"/>
      <c r="Q914" s="322"/>
      <c r="R914" s="321"/>
      <c r="S914" s="321"/>
      <c r="T914" s="321"/>
      <c r="U914" s="321"/>
      <c r="V914" s="321"/>
      <c r="W914" s="321"/>
      <c r="X914" s="321"/>
      <c r="Y914" s="321"/>
      <c r="Z914" s="321"/>
      <c r="AA914" s="321"/>
      <c r="AB914" s="321"/>
      <c r="AC914" s="321"/>
      <c r="AD914" s="321"/>
      <c r="AE914" s="321"/>
      <c r="AF914" s="321"/>
      <c r="AG914" s="321"/>
      <c r="AH914" s="321"/>
      <c r="AI914" s="321"/>
      <c r="AJ914" s="321"/>
      <c r="AK914" s="321"/>
      <c r="AL914" s="321"/>
      <c r="AM914" s="321"/>
      <c r="AN914" s="321"/>
      <c r="AO914" s="321"/>
      <c r="AP914" s="321"/>
      <c r="AQ914" s="321"/>
    </row>
    <row r="915" spans="1:43" ht="15.75" customHeight="1">
      <c r="A915" s="321"/>
      <c r="B915" s="321"/>
      <c r="C915" s="321"/>
      <c r="D915" s="321"/>
      <c r="E915" s="321"/>
      <c r="F915" s="321"/>
      <c r="G915" s="321"/>
      <c r="H915" s="321"/>
      <c r="I915" s="321"/>
      <c r="J915" s="321"/>
      <c r="K915" s="321"/>
      <c r="L915" s="1014"/>
      <c r="M915" s="321"/>
      <c r="N915" s="321"/>
      <c r="O915" s="321"/>
      <c r="P915" s="1015"/>
      <c r="Q915" s="322"/>
      <c r="R915" s="321"/>
      <c r="S915" s="321"/>
      <c r="T915" s="321"/>
      <c r="U915" s="321"/>
      <c r="V915" s="321"/>
      <c r="W915" s="321"/>
      <c r="X915" s="321"/>
      <c r="Y915" s="321"/>
      <c r="Z915" s="321"/>
      <c r="AA915" s="321"/>
      <c r="AB915" s="321"/>
      <c r="AC915" s="321"/>
      <c r="AD915" s="321"/>
      <c r="AE915" s="321"/>
      <c r="AF915" s="321"/>
      <c r="AG915" s="321"/>
      <c r="AH915" s="321"/>
      <c r="AI915" s="321"/>
      <c r="AJ915" s="321"/>
      <c r="AK915" s="321"/>
      <c r="AL915" s="321"/>
      <c r="AM915" s="321"/>
      <c r="AN915" s="321"/>
      <c r="AO915" s="321"/>
      <c r="AP915" s="321"/>
      <c r="AQ915" s="321"/>
    </row>
    <row r="916" spans="1:43" ht="15.75" customHeight="1">
      <c r="A916" s="321"/>
      <c r="B916" s="321"/>
      <c r="C916" s="321"/>
      <c r="D916" s="321"/>
      <c r="E916" s="321"/>
      <c r="F916" s="321"/>
      <c r="G916" s="321"/>
      <c r="H916" s="321"/>
      <c r="I916" s="321"/>
      <c r="J916" s="321"/>
      <c r="K916" s="321"/>
      <c r="L916" s="1014"/>
      <c r="M916" s="321"/>
      <c r="N916" s="321"/>
      <c r="O916" s="321"/>
      <c r="P916" s="1015"/>
      <c r="Q916" s="322"/>
      <c r="R916" s="321"/>
      <c r="S916" s="321"/>
      <c r="T916" s="321"/>
      <c r="U916" s="321"/>
      <c r="V916" s="321"/>
      <c r="W916" s="321"/>
      <c r="X916" s="321"/>
      <c r="Y916" s="321"/>
      <c r="Z916" s="321"/>
      <c r="AA916" s="321"/>
      <c r="AB916" s="321"/>
      <c r="AC916" s="321"/>
      <c r="AD916" s="321"/>
      <c r="AE916" s="321"/>
      <c r="AF916" s="321"/>
      <c r="AG916" s="321"/>
      <c r="AH916" s="321"/>
      <c r="AI916" s="321"/>
      <c r="AJ916" s="321"/>
      <c r="AK916" s="321"/>
      <c r="AL916" s="321"/>
      <c r="AM916" s="321"/>
      <c r="AN916" s="321"/>
      <c r="AO916" s="321"/>
      <c r="AP916" s="321"/>
      <c r="AQ916" s="321"/>
    </row>
    <row r="917" spans="1:43" ht="15.75" customHeight="1">
      <c r="A917" s="321"/>
      <c r="B917" s="321"/>
      <c r="C917" s="321"/>
      <c r="D917" s="321"/>
      <c r="E917" s="321"/>
      <c r="F917" s="321"/>
      <c r="G917" s="321"/>
      <c r="H917" s="321"/>
      <c r="I917" s="321"/>
      <c r="J917" s="321"/>
      <c r="K917" s="321"/>
      <c r="L917" s="1014"/>
      <c r="M917" s="321"/>
      <c r="N917" s="321"/>
      <c r="O917" s="321"/>
      <c r="P917" s="1015"/>
      <c r="Q917" s="322"/>
      <c r="R917" s="321"/>
      <c r="S917" s="321"/>
      <c r="T917" s="321"/>
      <c r="U917" s="321"/>
      <c r="V917" s="321"/>
      <c r="W917" s="321"/>
      <c r="X917" s="321"/>
      <c r="Y917" s="321"/>
      <c r="Z917" s="321"/>
      <c r="AA917" s="321"/>
      <c r="AB917" s="321"/>
      <c r="AC917" s="321"/>
      <c r="AD917" s="321"/>
      <c r="AE917" s="321"/>
      <c r="AF917" s="321"/>
      <c r="AG917" s="321"/>
      <c r="AH917" s="321"/>
      <c r="AI917" s="321"/>
      <c r="AJ917" s="321"/>
      <c r="AK917" s="321"/>
      <c r="AL917" s="321"/>
      <c r="AM917" s="321"/>
      <c r="AN917" s="321"/>
      <c r="AO917" s="321"/>
      <c r="AP917" s="321"/>
      <c r="AQ917" s="321"/>
    </row>
    <row r="918" spans="1:43" ht="15.75" customHeight="1">
      <c r="A918" s="321"/>
      <c r="B918" s="321"/>
      <c r="C918" s="321"/>
      <c r="D918" s="321"/>
      <c r="E918" s="321"/>
      <c r="F918" s="321"/>
      <c r="G918" s="321"/>
      <c r="H918" s="321"/>
      <c r="I918" s="321"/>
      <c r="J918" s="321"/>
      <c r="K918" s="321"/>
      <c r="L918" s="1014"/>
      <c r="M918" s="321"/>
      <c r="N918" s="321"/>
      <c r="O918" s="321"/>
      <c r="P918" s="1015"/>
      <c r="Q918" s="322"/>
      <c r="R918" s="321"/>
      <c r="S918" s="321"/>
      <c r="T918" s="321"/>
      <c r="U918" s="321"/>
      <c r="V918" s="321"/>
      <c r="W918" s="321"/>
      <c r="X918" s="321"/>
      <c r="Y918" s="321"/>
      <c r="Z918" s="321"/>
      <c r="AA918" s="321"/>
      <c r="AB918" s="321"/>
      <c r="AC918" s="321"/>
      <c r="AD918" s="321"/>
      <c r="AE918" s="321"/>
      <c r="AF918" s="321"/>
      <c r="AG918" s="321"/>
      <c r="AH918" s="321"/>
      <c r="AI918" s="321"/>
      <c r="AJ918" s="321"/>
      <c r="AK918" s="321"/>
      <c r="AL918" s="321"/>
      <c r="AM918" s="321"/>
      <c r="AN918" s="321"/>
      <c r="AO918" s="321"/>
      <c r="AP918" s="321"/>
      <c r="AQ918" s="321"/>
    </row>
    <row r="919" spans="1:43" ht="15.75" customHeight="1">
      <c r="A919" s="321"/>
      <c r="B919" s="321"/>
      <c r="C919" s="321"/>
      <c r="D919" s="321"/>
      <c r="E919" s="321"/>
      <c r="F919" s="321"/>
      <c r="G919" s="321"/>
      <c r="H919" s="321"/>
      <c r="I919" s="321"/>
      <c r="J919" s="321"/>
      <c r="K919" s="321"/>
      <c r="L919" s="1014"/>
      <c r="M919" s="321"/>
      <c r="N919" s="321"/>
      <c r="O919" s="321"/>
      <c r="P919" s="1015"/>
      <c r="Q919" s="322"/>
      <c r="R919" s="321"/>
      <c r="S919" s="321"/>
      <c r="T919" s="321"/>
      <c r="U919" s="321"/>
      <c r="V919" s="321"/>
      <c r="W919" s="321"/>
      <c r="X919" s="321"/>
      <c r="Y919" s="321"/>
      <c r="Z919" s="321"/>
      <c r="AA919" s="321"/>
      <c r="AB919" s="321"/>
      <c r="AC919" s="321"/>
      <c r="AD919" s="321"/>
      <c r="AE919" s="321"/>
      <c r="AF919" s="321"/>
      <c r="AG919" s="321"/>
      <c r="AH919" s="321"/>
      <c r="AI919" s="321"/>
      <c r="AJ919" s="321"/>
      <c r="AK919" s="321"/>
      <c r="AL919" s="321"/>
      <c r="AM919" s="321"/>
      <c r="AN919" s="321"/>
      <c r="AO919" s="321"/>
      <c r="AP919" s="321"/>
      <c r="AQ919" s="321"/>
    </row>
    <row r="920" spans="1:43" ht="15.75" customHeight="1">
      <c r="A920" s="321"/>
      <c r="B920" s="321"/>
      <c r="C920" s="321"/>
      <c r="D920" s="321"/>
      <c r="E920" s="321"/>
      <c r="F920" s="321"/>
      <c r="G920" s="321"/>
      <c r="H920" s="321"/>
      <c r="I920" s="321"/>
      <c r="J920" s="321"/>
      <c r="K920" s="321"/>
      <c r="L920" s="1014"/>
      <c r="M920" s="321"/>
      <c r="N920" s="321"/>
      <c r="O920" s="321"/>
      <c r="P920" s="1015"/>
      <c r="Q920" s="322"/>
      <c r="R920" s="321"/>
      <c r="S920" s="321"/>
      <c r="T920" s="321"/>
      <c r="U920" s="321"/>
      <c r="V920" s="321"/>
      <c r="W920" s="321"/>
      <c r="X920" s="321"/>
      <c r="Y920" s="321"/>
      <c r="Z920" s="321"/>
      <c r="AA920" s="321"/>
      <c r="AB920" s="321"/>
      <c r="AC920" s="321"/>
      <c r="AD920" s="321"/>
      <c r="AE920" s="321"/>
      <c r="AF920" s="321"/>
      <c r="AG920" s="321"/>
      <c r="AH920" s="321"/>
      <c r="AI920" s="321"/>
      <c r="AJ920" s="321"/>
      <c r="AK920" s="321"/>
      <c r="AL920" s="321"/>
      <c r="AM920" s="321"/>
      <c r="AN920" s="321"/>
      <c r="AO920" s="321"/>
      <c r="AP920" s="321"/>
      <c r="AQ920" s="321"/>
    </row>
    <row r="921" spans="1:43" ht="15.75" customHeight="1">
      <c r="A921" s="321"/>
      <c r="B921" s="321"/>
      <c r="C921" s="321"/>
      <c r="D921" s="321"/>
      <c r="E921" s="321"/>
      <c r="F921" s="321"/>
      <c r="G921" s="321"/>
      <c r="H921" s="321"/>
      <c r="I921" s="321"/>
      <c r="J921" s="321"/>
      <c r="K921" s="321"/>
      <c r="L921" s="1014"/>
      <c r="M921" s="321"/>
      <c r="N921" s="321"/>
      <c r="O921" s="321"/>
      <c r="P921" s="1015"/>
      <c r="Q921" s="322"/>
      <c r="R921" s="321"/>
      <c r="S921" s="321"/>
      <c r="T921" s="321"/>
      <c r="U921" s="321"/>
      <c r="V921" s="321"/>
      <c r="W921" s="321"/>
      <c r="X921" s="321"/>
      <c r="Y921" s="321"/>
      <c r="Z921" s="321"/>
      <c r="AA921" s="321"/>
      <c r="AB921" s="321"/>
      <c r="AC921" s="321"/>
      <c r="AD921" s="321"/>
      <c r="AE921" s="321"/>
      <c r="AF921" s="321"/>
      <c r="AG921" s="321"/>
      <c r="AH921" s="321"/>
      <c r="AI921" s="321"/>
      <c r="AJ921" s="321"/>
      <c r="AK921" s="321"/>
      <c r="AL921" s="321"/>
      <c r="AM921" s="321"/>
      <c r="AN921" s="321"/>
      <c r="AO921" s="321"/>
      <c r="AP921" s="321"/>
      <c r="AQ921" s="321"/>
    </row>
    <row r="922" spans="1:43" ht="15.75" customHeight="1">
      <c r="A922" s="321"/>
      <c r="B922" s="321"/>
      <c r="C922" s="321"/>
      <c r="D922" s="321"/>
      <c r="E922" s="321"/>
      <c r="F922" s="321"/>
      <c r="G922" s="321"/>
      <c r="H922" s="321"/>
      <c r="I922" s="321"/>
      <c r="J922" s="321"/>
      <c r="K922" s="321"/>
      <c r="L922" s="1014"/>
      <c r="M922" s="321"/>
      <c r="N922" s="321"/>
      <c r="O922" s="321"/>
      <c r="P922" s="1015"/>
      <c r="Q922" s="322"/>
      <c r="R922" s="321"/>
      <c r="S922" s="321"/>
      <c r="T922" s="321"/>
      <c r="U922" s="321"/>
      <c r="V922" s="321"/>
      <c r="W922" s="321"/>
      <c r="X922" s="321"/>
      <c r="Y922" s="321"/>
      <c r="Z922" s="321"/>
      <c r="AA922" s="321"/>
      <c r="AB922" s="321"/>
      <c r="AC922" s="321"/>
      <c r="AD922" s="321"/>
      <c r="AE922" s="321"/>
      <c r="AF922" s="321"/>
      <c r="AG922" s="321"/>
      <c r="AH922" s="321"/>
      <c r="AI922" s="321"/>
      <c r="AJ922" s="321"/>
      <c r="AK922" s="321"/>
      <c r="AL922" s="321"/>
      <c r="AM922" s="321"/>
      <c r="AN922" s="321"/>
      <c r="AO922" s="321"/>
      <c r="AP922" s="321"/>
      <c r="AQ922" s="321"/>
    </row>
    <row r="923" spans="1:43" ht="15.75" customHeight="1">
      <c r="A923" s="321"/>
      <c r="B923" s="321"/>
      <c r="C923" s="321"/>
      <c r="D923" s="321"/>
      <c r="E923" s="321"/>
      <c r="F923" s="321"/>
      <c r="G923" s="321"/>
      <c r="H923" s="321"/>
      <c r="I923" s="321"/>
      <c r="J923" s="321"/>
      <c r="K923" s="321"/>
      <c r="L923" s="1014"/>
      <c r="M923" s="321"/>
      <c r="N923" s="321"/>
      <c r="O923" s="321"/>
      <c r="P923" s="1015"/>
      <c r="Q923" s="322"/>
      <c r="R923" s="321"/>
      <c r="S923" s="321"/>
      <c r="T923" s="321"/>
      <c r="U923" s="321"/>
      <c r="V923" s="321"/>
      <c r="W923" s="321"/>
      <c r="X923" s="321"/>
      <c r="Y923" s="321"/>
      <c r="Z923" s="321"/>
      <c r="AA923" s="321"/>
      <c r="AB923" s="321"/>
      <c r="AC923" s="321"/>
      <c r="AD923" s="321"/>
      <c r="AE923" s="321"/>
      <c r="AF923" s="321"/>
      <c r="AG923" s="321"/>
      <c r="AH923" s="321"/>
      <c r="AI923" s="321"/>
      <c r="AJ923" s="321"/>
      <c r="AK923" s="321"/>
      <c r="AL923" s="321"/>
      <c r="AM923" s="321"/>
      <c r="AN923" s="321"/>
      <c r="AO923" s="321"/>
      <c r="AP923" s="321"/>
      <c r="AQ923" s="321"/>
    </row>
    <row r="924" spans="1:43" ht="15.75" customHeight="1">
      <c r="A924" s="321"/>
      <c r="B924" s="321"/>
      <c r="C924" s="321"/>
      <c r="D924" s="321"/>
      <c r="E924" s="321"/>
      <c r="F924" s="321"/>
      <c r="G924" s="321"/>
      <c r="H924" s="321"/>
      <c r="I924" s="321"/>
      <c r="J924" s="321"/>
      <c r="K924" s="321"/>
      <c r="L924" s="1014"/>
      <c r="M924" s="321"/>
      <c r="N924" s="321"/>
      <c r="O924" s="321"/>
      <c r="P924" s="1015"/>
      <c r="Q924" s="322"/>
      <c r="R924" s="321"/>
      <c r="S924" s="321"/>
      <c r="T924" s="321"/>
      <c r="U924" s="321"/>
      <c r="V924" s="321"/>
      <c r="W924" s="321"/>
      <c r="X924" s="321"/>
      <c r="Y924" s="321"/>
      <c r="Z924" s="321"/>
      <c r="AA924" s="321"/>
      <c r="AB924" s="321"/>
      <c r="AC924" s="321"/>
      <c r="AD924" s="321"/>
      <c r="AE924" s="321"/>
      <c r="AF924" s="321"/>
      <c r="AG924" s="321"/>
      <c r="AH924" s="321"/>
      <c r="AI924" s="321"/>
      <c r="AJ924" s="321"/>
      <c r="AK924" s="321"/>
      <c r="AL924" s="321"/>
      <c r="AM924" s="321"/>
      <c r="AN924" s="321"/>
      <c r="AO924" s="321"/>
      <c r="AP924" s="321"/>
      <c r="AQ924" s="321"/>
    </row>
    <row r="925" spans="1:43" ht="15.75" customHeight="1">
      <c r="A925" s="321"/>
      <c r="B925" s="321"/>
      <c r="C925" s="321"/>
      <c r="D925" s="321"/>
      <c r="E925" s="321"/>
      <c r="F925" s="321"/>
      <c r="G925" s="321"/>
      <c r="H925" s="321"/>
      <c r="I925" s="321"/>
      <c r="J925" s="321"/>
      <c r="K925" s="321"/>
      <c r="L925" s="1014"/>
      <c r="M925" s="321"/>
      <c r="N925" s="321"/>
      <c r="O925" s="321"/>
      <c r="P925" s="1015"/>
      <c r="Q925" s="322"/>
      <c r="R925" s="321"/>
      <c r="S925" s="321"/>
      <c r="T925" s="321"/>
      <c r="U925" s="321"/>
      <c r="V925" s="321"/>
      <c r="W925" s="321"/>
      <c r="X925" s="321"/>
      <c r="Y925" s="321"/>
      <c r="Z925" s="321"/>
      <c r="AA925" s="321"/>
      <c r="AB925" s="321"/>
      <c r="AC925" s="321"/>
      <c r="AD925" s="321"/>
      <c r="AE925" s="321"/>
      <c r="AF925" s="321"/>
      <c r="AG925" s="321"/>
      <c r="AH925" s="321"/>
      <c r="AI925" s="321"/>
      <c r="AJ925" s="321"/>
      <c r="AK925" s="321"/>
      <c r="AL925" s="321"/>
      <c r="AM925" s="321"/>
      <c r="AN925" s="321"/>
      <c r="AO925" s="321"/>
      <c r="AP925" s="321"/>
      <c r="AQ925" s="321"/>
    </row>
    <row r="926" spans="1:43" ht="15.75" customHeight="1">
      <c r="A926" s="321"/>
      <c r="B926" s="321"/>
      <c r="C926" s="321"/>
      <c r="D926" s="321"/>
      <c r="E926" s="321"/>
      <c r="F926" s="321"/>
      <c r="G926" s="321"/>
      <c r="H926" s="321"/>
      <c r="I926" s="321"/>
      <c r="J926" s="321"/>
      <c r="K926" s="321"/>
      <c r="L926" s="1014"/>
      <c r="M926" s="321"/>
      <c r="N926" s="321"/>
      <c r="O926" s="321"/>
      <c r="P926" s="1015"/>
      <c r="Q926" s="322"/>
      <c r="R926" s="321"/>
      <c r="S926" s="321"/>
      <c r="T926" s="321"/>
      <c r="U926" s="321"/>
      <c r="V926" s="321"/>
      <c r="W926" s="321"/>
      <c r="X926" s="321"/>
      <c r="Y926" s="321"/>
      <c r="Z926" s="321"/>
      <c r="AA926" s="321"/>
      <c r="AB926" s="321"/>
      <c r="AC926" s="321"/>
      <c r="AD926" s="321"/>
      <c r="AE926" s="321"/>
      <c r="AF926" s="321"/>
      <c r="AG926" s="321"/>
      <c r="AH926" s="321"/>
      <c r="AI926" s="321"/>
      <c r="AJ926" s="321"/>
      <c r="AK926" s="321"/>
      <c r="AL926" s="321"/>
      <c r="AM926" s="321"/>
      <c r="AN926" s="321"/>
      <c r="AO926" s="321"/>
      <c r="AP926" s="321"/>
      <c r="AQ926" s="321"/>
    </row>
    <row r="927" spans="1:43" ht="15.75" customHeight="1">
      <c r="A927" s="321"/>
      <c r="B927" s="321"/>
      <c r="C927" s="321"/>
      <c r="D927" s="321"/>
      <c r="E927" s="321"/>
      <c r="F927" s="321"/>
      <c r="G927" s="321"/>
      <c r="H927" s="321"/>
      <c r="I927" s="321"/>
      <c r="J927" s="321"/>
      <c r="K927" s="321"/>
      <c r="L927" s="1014"/>
      <c r="M927" s="321"/>
      <c r="N927" s="321"/>
      <c r="O927" s="321"/>
      <c r="P927" s="1015"/>
      <c r="Q927" s="322"/>
      <c r="R927" s="321"/>
      <c r="S927" s="321"/>
      <c r="T927" s="321"/>
      <c r="U927" s="321"/>
      <c r="V927" s="321"/>
      <c r="W927" s="321"/>
      <c r="X927" s="321"/>
      <c r="Y927" s="321"/>
      <c r="Z927" s="321"/>
      <c r="AA927" s="321"/>
      <c r="AB927" s="321"/>
      <c r="AC927" s="321"/>
      <c r="AD927" s="321"/>
      <c r="AE927" s="321"/>
      <c r="AF927" s="321"/>
      <c r="AG927" s="321"/>
      <c r="AH927" s="321"/>
      <c r="AI927" s="321"/>
      <c r="AJ927" s="321"/>
      <c r="AK927" s="321"/>
      <c r="AL927" s="321"/>
      <c r="AM927" s="321"/>
      <c r="AN927" s="321"/>
      <c r="AO927" s="321"/>
      <c r="AP927" s="321"/>
      <c r="AQ927" s="321"/>
    </row>
    <row r="928" spans="1:43" ht="15.75" customHeight="1">
      <c r="A928" s="321"/>
      <c r="B928" s="321"/>
      <c r="C928" s="321"/>
      <c r="D928" s="321"/>
      <c r="E928" s="321"/>
      <c r="F928" s="321"/>
      <c r="G928" s="321"/>
      <c r="H928" s="321"/>
      <c r="I928" s="321"/>
      <c r="J928" s="321"/>
      <c r="K928" s="321"/>
      <c r="L928" s="1014"/>
      <c r="M928" s="321"/>
      <c r="N928" s="321"/>
      <c r="O928" s="321"/>
      <c r="P928" s="1015"/>
      <c r="Q928" s="322"/>
      <c r="R928" s="321"/>
      <c r="S928" s="321"/>
      <c r="T928" s="321"/>
      <c r="U928" s="321"/>
      <c r="V928" s="321"/>
      <c r="W928" s="321"/>
      <c r="X928" s="321"/>
      <c r="Y928" s="321"/>
      <c r="Z928" s="321"/>
      <c r="AA928" s="321"/>
      <c r="AB928" s="321"/>
      <c r="AC928" s="321"/>
      <c r="AD928" s="321"/>
      <c r="AE928" s="321"/>
      <c r="AF928" s="321"/>
      <c r="AG928" s="321"/>
      <c r="AH928" s="321"/>
      <c r="AI928" s="321"/>
      <c r="AJ928" s="321"/>
      <c r="AK928" s="321"/>
      <c r="AL928" s="321"/>
      <c r="AM928" s="321"/>
      <c r="AN928" s="321"/>
      <c r="AO928" s="321"/>
      <c r="AP928" s="321"/>
      <c r="AQ928" s="321"/>
    </row>
    <row r="929" spans="1:43" ht="15.75" customHeight="1">
      <c r="A929" s="321"/>
      <c r="B929" s="321"/>
      <c r="C929" s="321"/>
      <c r="D929" s="321"/>
      <c r="E929" s="321"/>
      <c r="F929" s="321"/>
      <c r="G929" s="321"/>
      <c r="H929" s="321"/>
      <c r="I929" s="321"/>
      <c r="J929" s="321"/>
      <c r="K929" s="321"/>
      <c r="L929" s="1014"/>
      <c r="M929" s="321"/>
      <c r="N929" s="321"/>
      <c r="O929" s="321"/>
      <c r="P929" s="1015"/>
      <c r="Q929" s="322"/>
      <c r="R929" s="321"/>
      <c r="S929" s="321"/>
      <c r="T929" s="321"/>
      <c r="U929" s="321"/>
      <c r="V929" s="321"/>
      <c r="W929" s="321"/>
      <c r="X929" s="321"/>
      <c r="Y929" s="321"/>
      <c r="Z929" s="321"/>
      <c r="AA929" s="321"/>
      <c r="AB929" s="321"/>
      <c r="AC929" s="321"/>
      <c r="AD929" s="321"/>
      <c r="AE929" s="321"/>
      <c r="AF929" s="321"/>
      <c r="AG929" s="321"/>
      <c r="AH929" s="321"/>
      <c r="AI929" s="321"/>
      <c r="AJ929" s="321"/>
      <c r="AK929" s="321"/>
      <c r="AL929" s="321"/>
      <c r="AM929" s="321"/>
      <c r="AN929" s="321"/>
      <c r="AO929" s="321"/>
      <c r="AP929" s="321"/>
      <c r="AQ929" s="321"/>
    </row>
    <row r="930" spans="1:43" ht="15.75" customHeight="1">
      <c r="A930" s="321"/>
      <c r="B930" s="321"/>
      <c r="C930" s="321"/>
      <c r="D930" s="321"/>
      <c r="E930" s="321"/>
      <c r="F930" s="321"/>
      <c r="G930" s="321"/>
      <c r="H930" s="321"/>
      <c r="I930" s="321"/>
      <c r="J930" s="321"/>
      <c r="K930" s="321"/>
      <c r="L930" s="1014"/>
      <c r="M930" s="321"/>
      <c r="N930" s="321"/>
      <c r="O930" s="321"/>
      <c r="P930" s="1015"/>
      <c r="Q930" s="322"/>
      <c r="R930" s="321"/>
      <c r="S930" s="321"/>
      <c r="T930" s="321"/>
      <c r="U930" s="321"/>
      <c r="V930" s="321"/>
      <c r="W930" s="321"/>
      <c r="X930" s="321"/>
      <c r="Y930" s="321"/>
      <c r="Z930" s="321"/>
      <c r="AA930" s="321"/>
      <c r="AB930" s="321"/>
      <c r="AC930" s="321"/>
      <c r="AD930" s="321"/>
      <c r="AE930" s="321"/>
      <c r="AF930" s="321"/>
      <c r="AG930" s="321"/>
      <c r="AH930" s="321"/>
      <c r="AI930" s="321"/>
      <c r="AJ930" s="321"/>
      <c r="AK930" s="321"/>
      <c r="AL930" s="321"/>
      <c r="AM930" s="321"/>
      <c r="AN930" s="321"/>
      <c r="AO930" s="321"/>
      <c r="AP930" s="321"/>
      <c r="AQ930" s="321"/>
    </row>
    <row r="931" spans="1:43" ht="15.75" customHeight="1">
      <c r="A931" s="321"/>
      <c r="B931" s="321"/>
      <c r="C931" s="321"/>
      <c r="D931" s="321"/>
      <c r="E931" s="321"/>
      <c r="F931" s="321"/>
      <c r="G931" s="321"/>
      <c r="H931" s="321"/>
      <c r="I931" s="321"/>
      <c r="J931" s="321"/>
      <c r="K931" s="321"/>
      <c r="L931" s="1014"/>
      <c r="M931" s="321"/>
      <c r="N931" s="321"/>
      <c r="O931" s="321"/>
      <c r="P931" s="1015"/>
      <c r="Q931" s="322"/>
      <c r="R931" s="321"/>
      <c r="S931" s="321"/>
      <c r="T931" s="321"/>
      <c r="U931" s="321"/>
      <c r="V931" s="321"/>
      <c r="W931" s="321"/>
      <c r="X931" s="321"/>
      <c r="Y931" s="321"/>
      <c r="Z931" s="321"/>
      <c r="AA931" s="321"/>
      <c r="AB931" s="321"/>
      <c r="AC931" s="321"/>
      <c r="AD931" s="321"/>
      <c r="AE931" s="321"/>
      <c r="AF931" s="321"/>
      <c r="AG931" s="321"/>
      <c r="AH931" s="321"/>
      <c r="AI931" s="321"/>
      <c r="AJ931" s="321"/>
      <c r="AK931" s="321"/>
      <c r="AL931" s="321"/>
      <c r="AM931" s="321"/>
      <c r="AN931" s="321"/>
      <c r="AO931" s="321"/>
      <c r="AP931" s="321"/>
      <c r="AQ931" s="321"/>
    </row>
    <row r="932" spans="1:43" ht="15.75" customHeight="1">
      <c r="A932" s="321"/>
      <c r="B932" s="321"/>
      <c r="C932" s="321"/>
      <c r="D932" s="321"/>
      <c r="E932" s="321"/>
      <c r="F932" s="321"/>
      <c r="G932" s="321"/>
      <c r="H932" s="321"/>
      <c r="I932" s="321"/>
      <c r="J932" s="321"/>
      <c r="K932" s="321"/>
      <c r="L932" s="1014"/>
      <c r="M932" s="321"/>
      <c r="N932" s="321"/>
      <c r="O932" s="321"/>
      <c r="P932" s="1015"/>
      <c r="Q932" s="322"/>
      <c r="R932" s="321"/>
      <c r="S932" s="321"/>
      <c r="T932" s="321"/>
      <c r="U932" s="321"/>
      <c r="V932" s="321"/>
      <c r="W932" s="321"/>
      <c r="X932" s="321"/>
      <c r="Y932" s="321"/>
      <c r="Z932" s="321"/>
      <c r="AA932" s="321"/>
      <c r="AB932" s="321"/>
      <c r="AC932" s="321"/>
      <c r="AD932" s="321"/>
      <c r="AE932" s="321"/>
      <c r="AF932" s="321"/>
      <c r="AG932" s="321"/>
      <c r="AH932" s="321"/>
      <c r="AI932" s="321"/>
      <c r="AJ932" s="321"/>
      <c r="AK932" s="321"/>
      <c r="AL932" s="321"/>
      <c r="AM932" s="321"/>
      <c r="AN932" s="321"/>
      <c r="AO932" s="321"/>
      <c r="AP932" s="321"/>
      <c r="AQ932" s="321"/>
    </row>
    <row r="933" spans="1:43" ht="15.75" customHeight="1">
      <c r="A933" s="321"/>
      <c r="B933" s="321"/>
      <c r="C933" s="321"/>
      <c r="D933" s="321"/>
      <c r="E933" s="321"/>
      <c r="F933" s="321"/>
      <c r="G933" s="321"/>
      <c r="H933" s="321"/>
      <c r="I933" s="321"/>
      <c r="J933" s="321"/>
      <c r="K933" s="321"/>
      <c r="L933" s="1014"/>
      <c r="M933" s="321"/>
      <c r="N933" s="321"/>
      <c r="O933" s="321"/>
      <c r="P933" s="1015"/>
      <c r="Q933" s="322"/>
      <c r="R933" s="321"/>
      <c r="S933" s="321"/>
      <c r="T933" s="321"/>
      <c r="U933" s="321"/>
      <c r="V933" s="321"/>
      <c r="W933" s="321"/>
      <c r="X933" s="321"/>
      <c r="Y933" s="321"/>
      <c r="Z933" s="321"/>
      <c r="AA933" s="321"/>
      <c r="AB933" s="321"/>
      <c r="AC933" s="321"/>
      <c r="AD933" s="321"/>
      <c r="AE933" s="321"/>
      <c r="AF933" s="321"/>
      <c r="AG933" s="321"/>
      <c r="AH933" s="321"/>
      <c r="AI933" s="321"/>
      <c r="AJ933" s="321"/>
      <c r="AK933" s="321"/>
      <c r="AL933" s="321"/>
      <c r="AM933" s="321"/>
      <c r="AN933" s="321"/>
      <c r="AO933" s="321"/>
      <c r="AP933" s="321"/>
      <c r="AQ933" s="321"/>
    </row>
    <row r="934" spans="1:43" ht="15.75" customHeight="1">
      <c r="A934" s="321"/>
      <c r="B934" s="321"/>
      <c r="C934" s="321"/>
      <c r="D934" s="321"/>
      <c r="E934" s="321"/>
      <c r="F934" s="321"/>
      <c r="G934" s="321"/>
      <c r="H934" s="321"/>
      <c r="I934" s="321"/>
      <c r="J934" s="321"/>
      <c r="K934" s="321"/>
      <c r="L934" s="1014"/>
      <c r="M934" s="321"/>
      <c r="N934" s="321"/>
      <c r="O934" s="321"/>
      <c r="P934" s="1015"/>
      <c r="Q934" s="322"/>
      <c r="R934" s="321"/>
      <c r="S934" s="321"/>
      <c r="T934" s="321"/>
      <c r="U934" s="321"/>
      <c r="V934" s="321"/>
      <c r="W934" s="321"/>
      <c r="X934" s="321"/>
      <c r="Y934" s="321"/>
      <c r="Z934" s="321"/>
      <c r="AA934" s="321"/>
      <c r="AB934" s="321"/>
      <c r="AC934" s="321"/>
      <c r="AD934" s="321"/>
      <c r="AE934" s="321"/>
      <c r="AF934" s="321"/>
      <c r="AG934" s="321"/>
      <c r="AH934" s="321"/>
      <c r="AI934" s="321"/>
      <c r="AJ934" s="321"/>
      <c r="AK934" s="321"/>
      <c r="AL934" s="321"/>
      <c r="AM934" s="321"/>
      <c r="AN934" s="321"/>
      <c r="AO934" s="321"/>
      <c r="AP934" s="321"/>
      <c r="AQ934" s="321"/>
    </row>
    <row r="935" spans="1:43" ht="15.75" customHeight="1">
      <c r="A935" s="321"/>
      <c r="B935" s="321"/>
      <c r="C935" s="321"/>
      <c r="D935" s="321"/>
      <c r="E935" s="321"/>
      <c r="F935" s="321"/>
      <c r="G935" s="321"/>
      <c r="H935" s="321"/>
      <c r="I935" s="321"/>
      <c r="J935" s="321"/>
      <c r="K935" s="321"/>
      <c r="L935" s="1014"/>
      <c r="M935" s="321"/>
      <c r="N935" s="321"/>
      <c r="O935" s="321"/>
      <c r="P935" s="1015"/>
      <c r="Q935" s="322"/>
      <c r="R935" s="321"/>
      <c r="S935" s="321"/>
      <c r="T935" s="321"/>
      <c r="U935" s="321"/>
      <c r="V935" s="321"/>
      <c r="W935" s="321"/>
      <c r="X935" s="321"/>
      <c r="Y935" s="321"/>
      <c r="Z935" s="321"/>
      <c r="AA935" s="321"/>
      <c r="AB935" s="321"/>
      <c r="AC935" s="321"/>
      <c r="AD935" s="321"/>
      <c r="AE935" s="321"/>
      <c r="AF935" s="321"/>
      <c r="AG935" s="321"/>
      <c r="AH935" s="321"/>
      <c r="AI935" s="321"/>
      <c r="AJ935" s="321"/>
      <c r="AK935" s="321"/>
      <c r="AL935" s="321"/>
      <c r="AM935" s="321"/>
      <c r="AN935" s="321"/>
      <c r="AO935" s="321"/>
      <c r="AP935" s="321"/>
      <c r="AQ935" s="321"/>
    </row>
    <row r="936" spans="1:43" ht="15.75" customHeight="1">
      <c r="A936" s="321"/>
      <c r="B936" s="321"/>
      <c r="C936" s="321"/>
      <c r="D936" s="321"/>
      <c r="E936" s="321"/>
      <c r="F936" s="321"/>
      <c r="G936" s="321"/>
      <c r="H936" s="321"/>
      <c r="I936" s="321"/>
      <c r="J936" s="321"/>
      <c r="K936" s="321"/>
      <c r="L936" s="1014"/>
      <c r="M936" s="321"/>
      <c r="N936" s="321"/>
      <c r="O936" s="321"/>
      <c r="P936" s="1015"/>
      <c r="Q936" s="322"/>
      <c r="R936" s="321"/>
      <c r="S936" s="321"/>
      <c r="T936" s="321"/>
      <c r="U936" s="321"/>
      <c r="V936" s="321"/>
      <c r="W936" s="321"/>
      <c r="X936" s="321"/>
      <c r="Y936" s="321"/>
      <c r="Z936" s="321"/>
      <c r="AA936" s="321"/>
      <c r="AB936" s="321"/>
      <c r="AC936" s="321"/>
      <c r="AD936" s="321"/>
      <c r="AE936" s="321"/>
      <c r="AF936" s="321"/>
      <c r="AG936" s="321"/>
      <c r="AH936" s="321"/>
      <c r="AI936" s="321"/>
      <c r="AJ936" s="321"/>
      <c r="AK936" s="321"/>
      <c r="AL936" s="321"/>
      <c r="AM936" s="321"/>
      <c r="AN936" s="321"/>
      <c r="AO936" s="321"/>
      <c r="AP936" s="321"/>
      <c r="AQ936" s="321"/>
    </row>
    <row r="937" spans="1:43" ht="15.75" customHeight="1">
      <c r="A937" s="321"/>
      <c r="B937" s="321"/>
      <c r="C937" s="321"/>
      <c r="D937" s="321"/>
      <c r="E937" s="321"/>
      <c r="F937" s="321"/>
      <c r="G937" s="321"/>
      <c r="H937" s="321"/>
      <c r="I937" s="321"/>
      <c r="J937" s="321"/>
      <c r="K937" s="321"/>
      <c r="L937" s="1014"/>
      <c r="M937" s="321"/>
      <c r="N937" s="321"/>
      <c r="O937" s="321"/>
      <c r="P937" s="1015"/>
      <c r="Q937" s="322"/>
      <c r="R937" s="321"/>
      <c r="S937" s="321"/>
      <c r="T937" s="321"/>
      <c r="U937" s="321"/>
      <c r="V937" s="321"/>
      <c r="W937" s="321"/>
      <c r="X937" s="321"/>
      <c r="Y937" s="321"/>
      <c r="Z937" s="321"/>
      <c r="AA937" s="321"/>
      <c r="AB937" s="321"/>
      <c r="AC937" s="321"/>
      <c r="AD937" s="321"/>
      <c r="AE937" s="321"/>
      <c r="AF937" s="321"/>
      <c r="AG937" s="321"/>
      <c r="AH937" s="321"/>
      <c r="AI937" s="321"/>
      <c r="AJ937" s="321"/>
      <c r="AK937" s="321"/>
      <c r="AL937" s="321"/>
      <c r="AM937" s="321"/>
      <c r="AN937" s="321"/>
      <c r="AO937" s="321"/>
      <c r="AP937" s="321"/>
      <c r="AQ937" s="321"/>
    </row>
    <row r="938" spans="1:43" ht="15.75" customHeight="1">
      <c r="A938" s="321"/>
      <c r="B938" s="321"/>
      <c r="C938" s="321"/>
      <c r="D938" s="321"/>
      <c r="E938" s="321"/>
      <c r="F938" s="321"/>
      <c r="G938" s="321"/>
      <c r="H938" s="321"/>
      <c r="I938" s="321"/>
      <c r="J938" s="321"/>
      <c r="K938" s="321"/>
      <c r="L938" s="1014"/>
      <c r="M938" s="321"/>
      <c r="N938" s="321"/>
      <c r="O938" s="321"/>
      <c r="P938" s="1015"/>
      <c r="Q938" s="322"/>
      <c r="R938" s="321"/>
      <c r="S938" s="321"/>
      <c r="T938" s="321"/>
      <c r="U938" s="321"/>
      <c r="V938" s="321"/>
      <c r="W938" s="321"/>
      <c r="X938" s="321"/>
      <c r="Y938" s="321"/>
      <c r="Z938" s="321"/>
      <c r="AA938" s="321"/>
      <c r="AB938" s="321"/>
      <c r="AC938" s="321"/>
      <c r="AD938" s="321"/>
      <c r="AE938" s="321"/>
      <c r="AF938" s="321"/>
      <c r="AG938" s="321"/>
      <c r="AH938" s="321"/>
      <c r="AI938" s="321"/>
      <c r="AJ938" s="321"/>
      <c r="AK938" s="321"/>
      <c r="AL938" s="321"/>
      <c r="AM938" s="321"/>
      <c r="AN938" s="321"/>
      <c r="AO938" s="321"/>
      <c r="AP938" s="321"/>
      <c r="AQ938" s="321"/>
    </row>
    <row r="939" spans="1:43" ht="15.75" customHeight="1">
      <c r="A939" s="321"/>
      <c r="B939" s="321"/>
      <c r="C939" s="321"/>
      <c r="D939" s="321"/>
      <c r="E939" s="321"/>
      <c r="F939" s="321"/>
      <c r="G939" s="321"/>
      <c r="H939" s="321"/>
      <c r="I939" s="321"/>
      <c r="J939" s="321"/>
      <c r="K939" s="321"/>
      <c r="L939" s="1014"/>
      <c r="M939" s="321"/>
      <c r="N939" s="321"/>
      <c r="O939" s="321"/>
      <c r="P939" s="1015"/>
      <c r="Q939" s="322"/>
      <c r="R939" s="321"/>
      <c r="S939" s="321"/>
      <c r="T939" s="321"/>
      <c r="U939" s="321"/>
      <c r="V939" s="321"/>
      <c r="W939" s="321"/>
      <c r="X939" s="321"/>
      <c r="Y939" s="321"/>
      <c r="Z939" s="321"/>
      <c r="AA939" s="321"/>
      <c r="AB939" s="321"/>
      <c r="AC939" s="321"/>
      <c r="AD939" s="321"/>
      <c r="AE939" s="321"/>
      <c r="AF939" s="321"/>
      <c r="AG939" s="321"/>
      <c r="AH939" s="321"/>
      <c r="AI939" s="321"/>
      <c r="AJ939" s="321"/>
      <c r="AK939" s="321"/>
      <c r="AL939" s="321"/>
      <c r="AM939" s="321"/>
      <c r="AN939" s="321"/>
      <c r="AO939" s="321"/>
      <c r="AP939" s="321"/>
      <c r="AQ939" s="321"/>
    </row>
    <row r="940" spans="1:43" ht="15.75" customHeight="1">
      <c r="A940" s="321"/>
      <c r="B940" s="321"/>
      <c r="C940" s="321"/>
      <c r="D940" s="321"/>
      <c r="E940" s="321"/>
      <c r="F940" s="321"/>
      <c r="G940" s="321"/>
      <c r="H940" s="321"/>
      <c r="I940" s="321"/>
      <c r="J940" s="321"/>
      <c r="K940" s="321"/>
      <c r="L940" s="1014"/>
      <c r="M940" s="321"/>
      <c r="N940" s="321"/>
      <c r="O940" s="321"/>
      <c r="P940" s="1015"/>
      <c r="Q940" s="322"/>
      <c r="R940" s="321"/>
      <c r="S940" s="321"/>
      <c r="T940" s="321"/>
      <c r="U940" s="321"/>
      <c r="V940" s="321"/>
      <c r="W940" s="321"/>
      <c r="X940" s="321"/>
      <c r="Y940" s="321"/>
      <c r="Z940" s="321"/>
      <c r="AA940" s="321"/>
      <c r="AB940" s="321"/>
      <c r="AC940" s="321"/>
      <c r="AD940" s="321"/>
      <c r="AE940" s="321"/>
      <c r="AF940" s="321"/>
      <c r="AG940" s="321"/>
      <c r="AH940" s="321"/>
      <c r="AI940" s="321"/>
      <c r="AJ940" s="321"/>
      <c r="AK940" s="321"/>
      <c r="AL940" s="321"/>
      <c r="AM940" s="321"/>
      <c r="AN940" s="321"/>
      <c r="AO940" s="321"/>
      <c r="AP940" s="321"/>
      <c r="AQ940" s="321"/>
    </row>
    <row r="941" spans="1:43" ht="15.75" customHeight="1">
      <c r="A941" s="321"/>
      <c r="B941" s="321"/>
      <c r="C941" s="321"/>
      <c r="D941" s="321"/>
      <c r="E941" s="321"/>
      <c r="F941" s="321"/>
      <c r="G941" s="321"/>
      <c r="H941" s="321"/>
      <c r="I941" s="321"/>
      <c r="J941" s="321"/>
      <c r="K941" s="321"/>
      <c r="L941" s="1014"/>
      <c r="M941" s="321"/>
      <c r="N941" s="321"/>
      <c r="O941" s="321"/>
      <c r="P941" s="1015"/>
      <c r="Q941" s="322"/>
      <c r="R941" s="321"/>
      <c r="S941" s="321"/>
      <c r="T941" s="321"/>
      <c r="U941" s="321"/>
      <c r="V941" s="321"/>
      <c r="W941" s="321"/>
      <c r="X941" s="321"/>
      <c r="Y941" s="321"/>
      <c r="Z941" s="321"/>
      <c r="AA941" s="321"/>
      <c r="AB941" s="321"/>
      <c r="AC941" s="321"/>
      <c r="AD941" s="321"/>
      <c r="AE941" s="321"/>
      <c r="AF941" s="321"/>
      <c r="AG941" s="321"/>
      <c r="AH941" s="321"/>
      <c r="AI941" s="321"/>
      <c r="AJ941" s="321"/>
      <c r="AK941" s="321"/>
      <c r="AL941" s="321"/>
      <c r="AM941" s="321"/>
      <c r="AN941" s="321"/>
      <c r="AO941" s="321"/>
      <c r="AP941" s="321"/>
      <c r="AQ941" s="321"/>
    </row>
    <row r="942" spans="1:43" ht="15.75" customHeight="1">
      <c r="A942" s="321"/>
      <c r="B942" s="321"/>
      <c r="C942" s="321"/>
      <c r="D942" s="321"/>
      <c r="E942" s="321"/>
      <c r="F942" s="321"/>
      <c r="G942" s="321"/>
      <c r="H942" s="321"/>
      <c r="I942" s="321"/>
      <c r="J942" s="321"/>
      <c r="K942" s="321"/>
      <c r="L942" s="1014"/>
      <c r="M942" s="321"/>
      <c r="N942" s="321"/>
      <c r="O942" s="321"/>
      <c r="P942" s="1015"/>
      <c r="Q942" s="322"/>
      <c r="R942" s="321"/>
      <c r="S942" s="321"/>
      <c r="T942" s="321"/>
      <c r="U942" s="321"/>
      <c r="V942" s="321"/>
      <c r="W942" s="321"/>
      <c r="X942" s="321"/>
      <c r="Y942" s="321"/>
      <c r="Z942" s="321"/>
      <c r="AA942" s="321"/>
      <c r="AB942" s="321"/>
      <c r="AC942" s="321"/>
      <c r="AD942" s="321"/>
      <c r="AE942" s="321"/>
      <c r="AF942" s="321"/>
      <c r="AG942" s="321"/>
      <c r="AH942" s="321"/>
      <c r="AI942" s="321"/>
      <c r="AJ942" s="321"/>
      <c r="AK942" s="321"/>
      <c r="AL942" s="321"/>
      <c r="AM942" s="321"/>
      <c r="AN942" s="321"/>
      <c r="AO942" s="321"/>
      <c r="AP942" s="321"/>
      <c r="AQ942" s="321"/>
    </row>
    <row r="943" spans="1:43" ht="15.75" customHeight="1">
      <c r="A943" s="321"/>
      <c r="B943" s="321"/>
      <c r="C943" s="321"/>
      <c r="D943" s="321"/>
      <c r="E943" s="321"/>
      <c r="F943" s="321"/>
      <c r="G943" s="321"/>
      <c r="H943" s="321"/>
      <c r="I943" s="321"/>
      <c r="J943" s="321"/>
      <c r="K943" s="321"/>
      <c r="L943" s="1014"/>
      <c r="M943" s="321"/>
      <c r="N943" s="321"/>
      <c r="O943" s="321"/>
      <c r="P943" s="1015"/>
      <c r="Q943" s="322"/>
      <c r="R943" s="321"/>
      <c r="S943" s="321"/>
      <c r="T943" s="321"/>
      <c r="U943" s="321"/>
      <c r="V943" s="321"/>
      <c r="W943" s="321"/>
      <c r="X943" s="321"/>
      <c r="Y943" s="321"/>
      <c r="Z943" s="321"/>
      <c r="AA943" s="321"/>
      <c r="AB943" s="321"/>
      <c r="AC943" s="321"/>
      <c r="AD943" s="321"/>
      <c r="AE943" s="321"/>
      <c r="AF943" s="321"/>
      <c r="AG943" s="321"/>
      <c r="AH943" s="321"/>
      <c r="AI943" s="321"/>
      <c r="AJ943" s="321"/>
      <c r="AK943" s="321"/>
      <c r="AL943" s="321"/>
      <c r="AM943" s="321"/>
      <c r="AN943" s="321"/>
      <c r="AO943" s="321"/>
      <c r="AP943" s="321"/>
      <c r="AQ943" s="321"/>
    </row>
    <row r="944" spans="1:43" ht="15.75" customHeight="1">
      <c r="A944" s="321"/>
      <c r="B944" s="321"/>
      <c r="C944" s="321"/>
      <c r="D944" s="321"/>
      <c r="E944" s="321"/>
      <c r="F944" s="321"/>
      <c r="G944" s="321"/>
      <c r="H944" s="321"/>
      <c r="I944" s="321"/>
      <c r="J944" s="321"/>
      <c r="K944" s="321"/>
      <c r="L944" s="1014"/>
      <c r="M944" s="321"/>
      <c r="N944" s="321"/>
      <c r="O944" s="321"/>
      <c r="P944" s="1015"/>
      <c r="Q944" s="322"/>
      <c r="R944" s="321"/>
      <c r="S944" s="321"/>
      <c r="T944" s="321"/>
      <c r="U944" s="321"/>
      <c r="V944" s="321"/>
      <c r="W944" s="321"/>
      <c r="X944" s="321"/>
      <c r="Y944" s="321"/>
      <c r="Z944" s="321"/>
      <c r="AA944" s="321"/>
      <c r="AB944" s="321"/>
      <c r="AC944" s="321"/>
      <c r="AD944" s="321"/>
      <c r="AE944" s="321"/>
      <c r="AF944" s="321"/>
      <c r="AG944" s="321"/>
      <c r="AH944" s="321"/>
      <c r="AI944" s="321"/>
      <c r="AJ944" s="321"/>
      <c r="AK944" s="321"/>
      <c r="AL944" s="321"/>
      <c r="AM944" s="321"/>
      <c r="AN944" s="321"/>
      <c r="AO944" s="321"/>
      <c r="AP944" s="321"/>
      <c r="AQ944" s="321"/>
    </row>
    <row r="945" spans="1:43" ht="15.75" customHeight="1">
      <c r="A945" s="321"/>
      <c r="B945" s="321"/>
      <c r="C945" s="321"/>
      <c r="D945" s="321"/>
      <c r="E945" s="321"/>
      <c r="F945" s="321"/>
      <c r="G945" s="321"/>
      <c r="H945" s="321"/>
      <c r="I945" s="321"/>
      <c r="J945" s="321"/>
      <c r="K945" s="321"/>
      <c r="L945" s="1014"/>
      <c r="M945" s="321"/>
      <c r="N945" s="321"/>
      <c r="O945" s="321"/>
      <c r="P945" s="1015"/>
      <c r="Q945" s="322"/>
      <c r="R945" s="321"/>
      <c r="S945" s="321"/>
      <c r="T945" s="321"/>
      <c r="U945" s="321"/>
      <c r="V945" s="321"/>
      <c r="W945" s="321"/>
      <c r="X945" s="321"/>
      <c r="Y945" s="321"/>
      <c r="Z945" s="321"/>
      <c r="AA945" s="321"/>
      <c r="AB945" s="321"/>
      <c r="AC945" s="321"/>
      <c r="AD945" s="321"/>
      <c r="AE945" s="321"/>
      <c r="AF945" s="321"/>
      <c r="AG945" s="321"/>
      <c r="AH945" s="321"/>
      <c r="AI945" s="321"/>
      <c r="AJ945" s="321"/>
      <c r="AK945" s="321"/>
      <c r="AL945" s="321"/>
      <c r="AM945" s="321"/>
      <c r="AN945" s="321"/>
      <c r="AO945" s="321"/>
      <c r="AP945" s="321"/>
      <c r="AQ945" s="321"/>
    </row>
    <row r="946" spans="1:43" ht="15.75" customHeight="1">
      <c r="A946" s="321"/>
      <c r="B946" s="321"/>
      <c r="C946" s="321"/>
      <c r="D946" s="321"/>
      <c r="E946" s="321"/>
      <c r="F946" s="321"/>
      <c r="G946" s="321"/>
      <c r="H946" s="321"/>
      <c r="I946" s="321"/>
      <c r="J946" s="321"/>
      <c r="K946" s="321"/>
      <c r="L946" s="1014"/>
      <c r="M946" s="321"/>
      <c r="N946" s="321"/>
      <c r="O946" s="321"/>
      <c r="P946" s="1015"/>
      <c r="Q946" s="322"/>
      <c r="R946" s="321"/>
      <c r="S946" s="321"/>
      <c r="T946" s="321"/>
      <c r="U946" s="321"/>
      <c r="V946" s="321"/>
      <c r="W946" s="321"/>
      <c r="X946" s="321"/>
      <c r="Y946" s="321"/>
      <c r="Z946" s="321"/>
      <c r="AA946" s="321"/>
      <c r="AB946" s="321"/>
      <c r="AC946" s="321"/>
      <c r="AD946" s="321"/>
      <c r="AE946" s="321"/>
      <c r="AF946" s="321"/>
      <c r="AG946" s="321"/>
      <c r="AH946" s="321"/>
      <c r="AI946" s="321"/>
      <c r="AJ946" s="321"/>
      <c r="AK946" s="321"/>
      <c r="AL946" s="321"/>
      <c r="AM946" s="321"/>
      <c r="AN946" s="321"/>
      <c r="AO946" s="321"/>
      <c r="AP946" s="321"/>
      <c r="AQ946" s="321"/>
    </row>
    <row r="947" spans="1:43" ht="15.75" customHeight="1">
      <c r="A947" s="321"/>
      <c r="B947" s="321"/>
      <c r="C947" s="321"/>
      <c r="D947" s="321"/>
      <c r="E947" s="321"/>
      <c r="F947" s="321"/>
      <c r="G947" s="321"/>
      <c r="H947" s="321"/>
      <c r="I947" s="321"/>
      <c r="J947" s="321"/>
      <c r="K947" s="321"/>
      <c r="L947" s="1014"/>
      <c r="M947" s="321"/>
      <c r="N947" s="321"/>
      <c r="O947" s="321"/>
      <c r="P947" s="1015"/>
      <c r="Q947" s="322"/>
      <c r="R947" s="321"/>
      <c r="S947" s="321"/>
      <c r="T947" s="321"/>
      <c r="U947" s="321"/>
      <c r="V947" s="321"/>
      <c r="W947" s="321"/>
      <c r="X947" s="321"/>
      <c r="Y947" s="321"/>
      <c r="Z947" s="321"/>
      <c r="AA947" s="321"/>
      <c r="AB947" s="321"/>
      <c r="AC947" s="321"/>
      <c r="AD947" s="321"/>
      <c r="AE947" s="321"/>
      <c r="AF947" s="321"/>
      <c r="AG947" s="321"/>
      <c r="AH947" s="321"/>
      <c r="AI947" s="321"/>
      <c r="AJ947" s="321"/>
      <c r="AK947" s="321"/>
      <c r="AL947" s="321"/>
      <c r="AM947" s="321"/>
      <c r="AN947" s="321"/>
      <c r="AO947" s="321"/>
      <c r="AP947" s="321"/>
      <c r="AQ947" s="321"/>
    </row>
    <row r="948" spans="1:43" ht="15.75" customHeight="1">
      <c r="A948" s="321"/>
      <c r="B948" s="321"/>
      <c r="C948" s="321"/>
      <c r="D948" s="321"/>
      <c r="E948" s="321"/>
      <c r="F948" s="321"/>
      <c r="G948" s="321"/>
      <c r="H948" s="321"/>
      <c r="I948" s="321"/>
      <c r="J948" s="321"/>
      <c r="K948" s="321"/>
      <c r="L948" s="1014"/>
      <c r="M948" s="321"/>
      <c r="N948" s="321"/>
      <c r="O948" s="321"/>
      <c r="P948" s="1015"/>
      <c r="Q948" s="322"/>
      <c r="R948" s="321"/>
      <c r="S948" s="321"/>
      <c r="T948" s="321"/>
      <c r="U948" s="321"/>
      <c r="V948" s="321"/>
      <c r="W948" s="321"/>
      <c r="X948" s="321"/>
      <c r="Y948" s="321"/>
      <c r="Z948" s="321"/>
      <c r="AA948" s="321"/>
      <c r="AB948" s="321"/>
      <c r="AC948" s="321"/>
      <c r="AD948" s="321"/>
      <c r="AE948" s="321"/>
      <c r="AF948" s="321"/>
      <c r="AG948" s="321"/>
      <c r="AH948" s="321"/>
      <c r="AI948" s="321"/>
      <c r="AJ948" s="321"/>
      <c r="AK948" s="321"/>
      <c r="AL948" s="321"/>
      <c r="AM948" s="321"/>
      <c r="AN948" s="321"/>
      <c r="AO948" s="321"/>
      <c r="AP948" s="321"/>
      <c r="AQ948" s="321"/>
    </row>
    <row r="949" spans="1:43" ht="15.75" customHeight="1">
      <c r="A949" s="321"/>
      <c r="B949" s="321"/>
      <c r="C949" s="321"/>
      <c r="D949" s="321"/>
      <c r="E949" s="321"/>
      <c r="F949" s="321"/>
      <c r="G949" s="321"/>
      <c r="H949" s="321"/>
      <c r="I949" s="321"/>
      <c r="J949" s="321"/>
      <c r="K949" s="321"/>
      <c r="L949" s="1014"/>
      <c r="M949" s="321"/>
      <c r="N949" s="321"/>
      <c r="O949" s="321"/>
      <c r="P949" s="1015"/>
      <c r="Q949" s="322"/>
      <c r="R949" s="321"/>
      <c r="S949" s="321"/>
      <c r="T949" s="321"/>
      <c r="U949" s="321"/>
      <c r="V949" s="321"/>
      <c r="W949" s="321"/>
      <c r="X949" s="321"/>
      <c r="Y949" s="321"/>
      <c r="Z949" s="321"/>
      <c r="AA949" s="321"/>
      <c r="AB949" s="321"/>
      <c r="AC949" s="321"/>
      <c r="AD949" s="321"/>
      <c r="AE949" s="321"/>
      <c r="AF949" s="321"/>
      <c r="AG949" s="321"/>
      <c r="AH949" s="321"/>
      <c r="AI949" s="321"/>
      <c r="AJ949" s="321"/>
      <c r="AK949" s="321"/>
      <c r="AL949" s="321"/>
      <c r="AM949" s="321"/>
      <c r="AN949" s="321"/>
      <c r="AO949" s="321"/>
      <c r="AP949" s="321"/>
      <c r="AQ949" s="321"/>
    </row>
    <row r="950" spans="1:43" ht="15.75" customHeight="1">
      <c r="A950" s="321"/>
      <c r="B950" s="321"/>
      <c r="C950" s="321"/>
      <c r="D950" s="321"/>
      <c r="E950" s="321"/>
      <c r="F950" s="321"/>
      <c r="G950" s="321"/>
      <c r="H950" s="321"/>
      <c r="I950" s="321"/>
      <c r="J950" s="321"/>
      <c r="K950" s="321"/>
      <c r="L950" s="1014"/>
      <c r="M950" s="321"/>
      <c r="N950" s="321"/>
      <c r="O950" s="321"/>
      <c r="P950" s="1015"/>
      <c r="Q950" s="322"/>
      <c r="R950" s="321"/>
      <c r="S950" s="321"/>
      <c r="T950" s="321"/>
      <c r="U950" s="321"/>
      <c r="V950" s="321"/>
      <c r="W950" s="321"/>
      <c r="X950" s="321"/>
      <c r="Y950" s="321"/>
      <c r="Z950" s="321"/>
      <c r="AA950" s="321"/>
      <c r="AB950" s="321"/>
      <c r="AC950" s="321"/>
      <c r="AD950" s="321"/>
      <c r="AE950" s="321"/>
      <c r="AF950" s="321"/>
      <c r="AG950" s="321"/>
      <c r="AH950" s="321"/>
      <c r="AI950" s="321"/>
      <c r="AJ950" s="321"/>
      <c r="AK950" s="321"/>
      <c r="AL950" s="321"/>
      <c r="AM950" s="321"/>
      <c r="AN950" s="321"/>
      <c r="AO950" s="321"/>
      <c r="AP950" s="321"/>
      <c r="AQ950" s="321"/>
    </row>
    <row r="951" spans="1:43" ht="15.75" customHeight="1">
      <c r="A951" s="321"/>
      <c r="B951" s="321"/>
      <c r="C951" s="321"/>
      <c r="D951" s="321"/>
      <c r="E951" s="321"/>
      <c r="F951" s="321"/>
      <c r="G951" s="321"/>
      <c r="H951" s="321"/>
      <c r="I951" s="321"/>
      <c r="J951" s="321"/>
      <c r="K951" s="321"/>
      <c r="L951" s="1014"/>
      <c r="M951" s="321"/>
      <c r="N951" s="321"/>
      <c r="O951" s="321"/>
      <c r="P951" s="1015"/>
      <c r="Q951" s="322"/>
      <c r="R951" s="321"/>
      <c r="S951" s="321"/>
      <c r="T951" s="321"/>
      <c r="U951" s="321"/>
      <c r="V951" s="321"/>
      <c r="W951" s="321"/>
      <c r="X951" s="321"/>
      <c r="Y951" s="321"/>
      <c r="Z951" s="321"/>
      <c r="AA951" s="321"/>
      <c r="AB951" s="321"/>
      <c r="AC951" s="321"/>
      <c r="AD951" s="321"/>
      <c r="AE951" s="321"/>
      <c r="AF951" s="321"/>
      <c r="AG951" s="321"/>
      <c r="AH951" s="321"/>
      <c r="AI951" s="321"/>
      <c r="AJ951" s="321"/>
      <c r="AK951" s="321"/>
      <c r="AL951" s="321"/>
      <c r="AM951" s="321"/>
      <c r="AN951" s="321"/>
      <c r="AO951" s="321"/>
      <c r="AP951" s="321"/>
      <c r="AQ951" s="321"/>
    </row>
    <row r="952" spans="1:43" ht="15.75" customHeight="1">
      <c r="A952" s="321"/>
      <c r="B952" s="321"/>
      <c r="C952" s="321"/>
      <c r="D952" s="321"/>
      <c r="E952" s="321"/>
      <c r="F952" s="321"/>
      <c r="G952" s="321"/>
      <c r="H952" s="321"/>
      <c r="I952" s="321"/>
      <c r="J952" s="321"/>
      <c r="K952" s="321"/>
      <c r="L952" s="1014"/>
      <c r="M952" s="321"/>
      <c r="N952" s="321"/>
      <c r="O952" s="321"/>
      <c r="P952" s="1015"/>
      <c r="Q952" s="322"/>
      <c r="R952" s="321"/>
      <c r="S952" s="321"/>
      <c r="T952" s="321"/>
      <c r="U952" s="321"/>
      <c r="V952" s="321"/>
      <c r="W952" s="321"/>
      <c r="X952" s="321"/>
      <c r="Y952" s="321"/>
      <c r="Z952" s="321"/>
      <c r="AA952" s="321"/>
      <c r="AB952" s="321"/>
      <c r="AC952" s="321"/>
      <c r="AD952" s="321"/>
      <c r="AE952" s="321"/>
      <c r="AF952" s="321"/>
      <c r="AG952" s="321"/>
      <c r="AH952" s="321"/>
      <c r="AI952" s="321"/>
      <c r="AJ952" s="321"/>
      <c r="AK952" s="321"/>
      <c r="AL952" s="321"/>
      <c r="AM952" s="321"/>
      <c r="AN952" s="321"/>
      <c r="AO952" s="321"/>
      <c r="AP952" s="321"/>
      <c r="AQ952" s="321"/>
    </row>
    <row r="953" spans="1:43" ht="15.75" customHeight="1">
      <c r="A953" s="321"/>
      <c r="B953" s="321"/>
      <c r="C953" s="321"/>
      <c r="D953" s="321"/>
      <c r="E953" s="321"/>
      <c r="F953" s="321"/>
      <c r="G953" s="321"/>
      <c r="H953" s="321"/>
      <c r="I953" s="321"/>
      <c r="J953" s="321"/>
      <c r="K953" s="321"/>
      <c r="L953" s="1014"/>
      <c r="M953" s="321"/>
      <c r="N953" s="321"/>
      <c r="O953" s="321"/>
      <c r="P953" s="1015"/>
      <c r="Q953" s="322"/>
      <c r="R953" s="321"/>
      <c r="S953" s="321"/>
      <c r="T953" s="321"/>
      <c r="U953" s="321"/>
      <c r="V953" s="321"/>
      <c r="W953" s="321"/>
      <c r="X953" s="321"/>
      <c r="Y953" s="321"/>
      <c r="Z953" s="321"/>
      <c r="AA953" s="321"/>
      <c r="AB953" s="321"/>
      <c r="AC953" s="321"/>
      <c r="AD953" s="321"/>
      <c r="AE953" s="321"/>
      <c r="AF953" s="321"/>
      <c r="AG953" s="321"/>
      <c r="AH953" s="321"/>
      <c r="AI953" s="321"/>
      <c r="AJ953" s="321"/>
      <c r="AK953" s="321"/>
      <c r="AL953" s="321"/>
      <c r="AM953" s="321"/>
      <c r="AN953" s="321"/>
      <c r="AO953" s="321"/>
      <c r="AP953" s="321"/>
      <c r="AQ953" s="321"/>
    </row>
    <row r="954" spans="1:43" ht="15.75" customHeight="1">
      <c r="A954" s="321"/>
      <c r="B954" s="321"/>
      <c r="C954" s="321"/>
      <c r="D954" s="321"/>
      <c r="E954" s="321"/>
      <c r="F954" s="321"/>
      <c r="G954" s="321"/>
      <c r="H954" s="321"/>
      <c r="I954" s="321"/>
      <c r="J954" s="321"/>
      <c r="K954" s="321"/>
      <c r="L954" s="1014"/>
      <c r="M954" s="321"/>
      <c r="N954" s="321"/>
      <c r="O954" s="321"/>
      <c r="P954" s="1015"/>
      <c r="Q954" s="322"/>
      <c r="R954" s="321"/>
      <c r="S954" s="321"/>
      <c r="T954" s="321"/>
      <c r="U954" s="321"/>
      <c r="V954" s="321"/>
      <c r="W954" s="321"/>
      <c r="X954" s="321"/>
      <c r="Y954" s="321"/>
      <c r="Z954" s="321"/>
      <c r="AA954" s="321"/>
      <c r="AB954" s="321"/>
      <c r="AC954" s="321"/>
      <c r="AD954" s="321"/>
      <c r="AE954" s="321"/>
      <c r="AF954" s="321"/>
      <c r="AG954" s="321"/>
      <c r="AH954" s="321"/>
      <c r="AI954" s="321"/>
      <c r="AJ954" s="321"/>
      <c r="AK954" s="321"/>
      <c r="AL954" s="321"/>
      <c r="AM954" s="321"/>
      <c r="AN954" s="321"/>
      <c r="AO954" s="321"/>
      <c r="AP954" s="321"/>
      <c r="AQ954" s="321"/>
    </row>
    <row r="955" spans="1:43" ht="15.75" customHeight="1">
      <c r="A955" s="321"/>
      <c r="B955" s="321"/>
      <c r="C955" s="321"/>
      <c r="D955" s="321"/>
      <c r="E955" s="321"/>
      <c r="F955" s="321"/>
      <c r="G955" s="321"/>
      <c r="H955" s="321"/>
      <c r="I955" s="321"/>
      <c r="J955" s="321"/>
      <c r="K955" s="321"/>
      <c r="L955" s="1014"/>
      <c r="M955" s="321"/>
      <c r="N955" s="321"/>
      <c r="O955" s="321"/>
      <c r="P955" s="1015"/>
      <c r="Q955" s="322"/>
      <c r="R955" s="321"/>
      <c r="S955" s="321"/>
      <c r="T955" s="321"/>
      <c r="U955" s="321"/>
      <c r="V955" s="321"/>
      <c r="W955" s="321"/>
      <c r="X955" s="321"/>
      <c r="Y955" s="321"/>
      <c r="Z955" s="321"/>
      <c r="AA955" s="321"/>
      <c r="AB955" s="321"/>
      <c r="AC955" s="321"/>
      <c r="AD955" s="321"/>
      <c r="AE955" s="321"/>
      <c r="AF955" s="321"/>
      <c r="AG955" s="321"/>
      <c r="AH955" s="321"/>
      <c r="AI955" s="321"/>
      <c r="AJ955" s="321"/>
      <c r="AK955" s="321"/>
      <c r="AL955" s="321"/>
      <c r="AM955" s="321"/>
      <c r="AN955" s="321"/>
      <c r="AO955" s="321"/>
      <c r="AP955" s="321"/>
      <c r="AQ955" s="321"/>
    </row>
    <row r="956" spans="1:43" ht="15.75" customHeight="1">
      <c r="A956" s="321"/>
      <c r="B956" s="321"/>
      <c r="C956" s="321"/>
      <c r="D956" s="321"/>
      <c r="E956" s="321"/>
      <c r="F956" s="321"/>
      <c r="G956" s="321"/>
      <c r="H956" s="321"/>
      <c r="I956" s="321"/>
      <c r="J956" s="321"/>
      <c r="K956" s="321"/>
      <c r="L956" s="1014"/>
      <c r="M956" s="321"/>
      <c r="N956" s="321"/>
      <c r="O956" s="321"/>
      <c r="P956" s="1015"/>
      <c r="Q956" s="322"/>
      <c r="R956" s="321"/>
      <c r="S956" s="321"/>
      <c r="T956" s="321"/>
      <c r="U956" s="321"/>
      <c r="V956" s="321"/>
      <c r="W956" s="321"/>
      <c r="X956" s="321"/>
      <c r="Y956" s="321"/>
      <c r="Z956" s="321"/>
      <c r="AA956" s="321"/>
      <c r="AB956" s="321"/>
      <c r="AC956" s="321"/>
      <c r="AD956" s="321"/>
      <c r="AE956" s="321"/>
      <c r="AF956" s="321"/>
      <c r="AG956" s="321"/>
      <c r="AH956" s="321"/>
      <c r="AI956" s="321"/>
      <c r="AJ956" s="321"/>
      <c r="AK956" s="321"/>
      <c r="AL956" s="321"/>
      <c r="AM956" s="321"/>
      <c r="AN956" s="321"/>
      <c r="AO956" s="321"/>
      <c r="AP956" s="321"/>
      <c r="AQ956" s="321"/>
    </row>
    <row r="957" spans="1:43" ht="15.75" customHeight="1">
      <c r="A957" s="321"/>
      <c r="B957" s="321"/>
      <c r="C957" s="321"/>
      <c r="D957" s="321"/>
      <c r="E957" s="321"/>
      <c r="F957" s="321"/>
      <c r="G957" s="321"/>
      <c r="H957" s="321"/>
      <c r="I957" s="321"/>
      <c r="J957" s="321"/>
      <c r="K957" s="321"/>
      <c r="L957" s="1014"/>
      <c r="M957" s="321"/>
      <c r="N957" s="321"/>
      <c r="O957" s="321"/>
      <c r="P957" s="1015"/>
      <c r="Q957" s="322"/>
      <c r="R957" s="321"/>
      <c r="S957" s="321"/>
      <c r="T957" s="321"/>
      <c r="U957" s="321"/>
      <c r="V957" s="321"/>
      <c r="W957" s="321"/>
      <c r="X957" s="321"/>
      <c r="Y957" s="321"/>
      <c r="Z957" s="321"/>
      <c r="AA957" s="321"/>
      <c r="AB957" s="321"/>
      <c r="AC957" s="321"/>
      <c r="AD957" s="321"/>
      <c r="AE957" s="321"/>
      <c r="AF957" s="321"/>
      <c r="AG957" s="321"/>
      <c r="AH957" s="321"/>
      <c r="AI957" s="321"/>
      <c r="AJ957" s="321"/>
      <c r="AK957" s="321"/>
      <c r="AL957" s="321"/>
      <c r="AM957" s="321"/>
      <c r="AN957" s="321"/>
      <c r="AO957" s="321"/>
      <c r="AP957" s="321"/>
      <c r="AQ957" s="321"/>
    </row>
    <row r="958" spans="1:43" ht="15.75" customHeight="1">
      <c r="A958" s="321"/>
      <c r="B958" s="321"/>
      <c r="C958" s="321"/>
      <c r="D958" s="321"/>
      <c r="E958" s="321"/>
      <c r="F958" s="321"/>
      <c r="G958" s="321"/>
      <c r="H958" s="321"/>
      <c r="I958" s="321"/>
      <c r="J958" s="321"/>
      <c r="K958" s="321"/>
      <c r="L958" s="1014"/>
      <c r="M958" s="321"/>
      <c r="N958" s="321"/>
      <c r="O958" s="321"/>
      <c r="P958" s="1015"/>
      <c r="Q958" s="322"/>
      <c r="R958" s="321"/>
      <c r="S958" s="321"/>
      <c r="T958" s="321"/>
      <c r="U958" s="321"/>
      <c r="V958" s="321"/>
      <c r="W958" s="321"/>
      <c r="X958" s="321"/>
      <c r="Y958" s="321"/>
      <c r="Z958" s="321"/>
      <c r="AA958" s="321"/>
      <c r="AB958" s="321"/>
      <c r="AC958" s="321"/>
      <c r="AD958" s="321"/>
      <c r="AE958" s="321"/>
      <c r="AF958" s="321"/>
      <c r="AG958" s="321"/>
      <c r="AH958" s="321"/>
      <c r="AI958" s="321"/>
      <c r="AJ958" s="321"/>
      <c r="AK958" s="321"/>
      <c r="AL958" s="321"/>
      <c r="AM958" s="321"/>
      <c r="AN958" s="321"/>
      <c r="AO958" s="321"/>
      <c r="AP958" s="321"/>
      <c r="AQ958" s="321"/>
    </row>
    <row r="959" spans="1:43" ht="15.75" customHeight="1">
      <c r="A959" s="321"/>
      <c r="B959" s="321"/>
      <c r="C959" s="321"/>
      <c r="D959" s="321"/>
      <c r="E959" s="321"/>
      <c r="F959" s="321"/>
      <c r="G959" s="321"/>
      <c r="H959" s="321"/>
      <c r="I959" s="321"/>
      <c r="J959" s="321"/>
      <c r="K959" s="321"/>
      <c r="L959" s="1014"/>
      <c r="M959" s="321"/>
      <c r="N959" s="321"/>
      <c r="O959" s="321"/>
      <c r="P959" s="1015"/>
      <c r="Q959" s="322"/>
      <c r="R959" s="321"/>
      <c r="S959" s="321"/>
      <c r="T959" s="321"/>
      <c r="U959" s="321"/>
      <c r="V959" s="321"/>
      <c r="W959" s="321"/>
      <c r="X959" s="321"/>
      <c r="Y959" s="321"/>
      <c r="Z959" s="321"/>
      <c r="AA959" s="321"/>
      <c r="AB959" s="321"/>
      <c r="AC959" s="321"/>
      <c r="AD959" s="321"/>
      <c r="AE959" s="321"/>
      <c r="AF959" s="321"/>
      <c r="AG959" s="321"/>
      <c r="AH959" s="321"/>
      <c r="AI959" s="321"/>
      <c r="AJ959" s="321"/>
      <c r="AK959" s="321"/>
      <c r="AL959" s="321"/>
      <c r="AM959" s="321"/>
      <c r="AN959" s="321"/>
      <c r="AO959" s="321"/>
      <c r="AP959" s="321"/>
      <c r="AQ959" s="321"/>
    </row>
    <row r="960" spans="1:43" ht="15.75" customHeight="1">
      <c r="A960" s="321"/>
      <c r="B960" s="321"/>
      <c r="C960" s="321"/>
      <c r="D960" s="321"/>
      <c r="E960" s="321"/>
      <c r="F960" s="321"/>
      <c r="G960" s="321"/>
      <c r="H960" s="321"/>
      <c r="I960" s="321"/>
      <c r="J960" s="321"/>
      <c r="K960" s="321"/>
      <c r="L960" s="1014"/>
      <c r="M960" s="321"/>
      <c r="N960" s="321"/>
      <c r="O960" s="321"/>
      <c r="P960" s="1015"/>
      <c r="Q960" s="322"/>
      <c r="R960" s="321"/>
      <c r="S960" s="321"/>
      <c r="T960" s="321"/>
      <c r="U960" s="321"/>
      <c r="V960" s="321"/>
      <c r="W960" s="321"/>
      <c r="X960" s="321"/>
      <c r="Y960" s="321"/>
      <c r="Z960" s="321"/>
      <c r="AA960" s="321"/>
      <c r="AB960" s="321"/>
      <c r="AC960" s="321"/>
      <c r="AD960" s="321"/>
      <c r="AE960" s="321"/>
      <c r="AF960" s="321"/>
      <c r="AG960" s="321"/>
      <c r="AH960" s="321"/>
      <c r="AI960" s="321"/>
      <c r="AJ960" s="321"/>
      <c r="AK960" s="321"/>
      <c r="AL960" s="321"/>
      <c r="AM960" s="321"/>
      <c r="AN960" s="321"/>
      <c r="AO960" s="321"/>
      <c r="AP960" s="321"/>
      <c r="AQ960" s="321"/>
    </row>
    <row r="961" spans="1:43" ht="15.75" customHeight="1">
      <c r="A961" s="321"/>
      <c r="B961" s="321"/>
      <c r="C961" s="321"/>
      <c r="D961" s="321"/>
      <c r="E961" s="321"/>
      <c r="F961" s="321"/>
      <c r="G961" s="321"/>
      <c r="H961" s="321"/>
      <c r="I961" s="321"/>
      <c r="J961" s="321"/>
      <c r="K961" s="321"/>
      <c r="L961" s="1014"/>
      <c r="M961" s="321"/>
      <c r="N961" s="321"/>
      <c r="O961" s="321"/>
      <c r="P961" s="1015"/>
      <c r="Q961" s="322"/>
      <c r="R961" s="321"/>
      <c r="S961" s="321"/>
      <c r="T961" s="321"/>
      <c r="U961" s="321"/>
      <c r="V961" s="321"/>
      <c r="W961" s="321"/>
      <c r="X961" s="321"/>
      <c r="Y961" s="321"/>
      <c r="Z961" s="321"/>
      <c r="AA961" s="321"/>
      <c r="AB961" s="321"/>
      <c r="AC961" s="321"/>
      <c r="AD961" s="321"/>
      <c r="AE961" s="321"/>
      <c r="AF961" s="321"/>
      <c r="AG961" s="321"/>
      <c r="AH961" s="321"/>
      <c r="AI961" s="321"/>
      <c r="AJ961" s="321"/>
      <c r="AK961" s="321"/>
      <c r="AL961" s="321"/>
      <c r="AM961" s="321"/>
      <c r="AN961" s="321"/>
      <c r="AO961" s="321"/>
      <c r="AP961" s="321"/>
      <c r="AQ961" s="321"/>
    </row>
    <row r="962" spans="1:43" ht="15.75" customHeight="1">
      <c r="A962" s="321"/>
      <c r="B962" s="321"/>
      <c r="C962" s="321"/>
      <c r="D962" s="321"/>
      <c r="E962" s="321"/>
      <c r="F962" s="321"/>
      <c r="G962" s="321"/>
      <c r="H962" s="321"/>
      <c r="I962" s="321"/>
      <c r="J962" s="321"/>
      <c r="K962" s="321"/>
      <c r="L962" s="1014"/>
      <c r="M962" s="321"/>
      <c r="N962" s="321"/>
      <c r="O962" s="321"/>
      <c r="P962" s="1015"/>
      <c r="Q962" s="322"/>
      <c r="R962" s="321"/>
      <c r="S962" s="321"/>
      <c r="T962" s="321"/>
      <c r="U962" s="321"/>
      <c r="V962" s="321"/>
      <c r="W962" s="321"/>
      <c r="X962" s="321"/>
      <c r="Y962" s="321"/>
      <c r="Z962" s="321"/>
      <c r="AA962" s="321"/>
      <c r="AB962" s="321"/>
      <c r="AC962" s="321"/>
      <c r="AD962" s="321"/>
      <c r="AE962" s="321"/>
      <c r="AF962" s="321"/>
      <c r="AG962" s="321"/>
      <c r="AH962" s="321"/>
      <c r="AI962" s="321"/>
      <c r="AJ962" s="321"/>
      <c r="AK962" s="321"/>
      <c r="AL962" s="321"/>
      <c r="AM962" s="321"/>
      <c r="AN962" s="321"/>
      <c r="AO962" s="321"/>
      <c r="AP962" s="321"/>
      <c r="AQ962" s="321"/>
    </row>
    <row r="963" spans="1:43" ht="15.75" customHeight="1">
      <c r="A963" s="321"/>
      <c r="B963" s="321"/>
      <c r="C963" s="321"/>
      <c r="D963" s="321"/>
      <c r="E963" s="321"/>
      <c r="F963" s="321"/>
      <c r="G963" s="321"/>
      <c r="H963" s="321"/>
      <c r="I963" s="321"/>
      <c r="J963" s="321"/>
      <c r="K963" s="321"/>
      <c r="L963" s="1014"/>
      <c r="M963" s="321"/>
      <c r="N963" s="321"/>
      <c r="O963" s="321"/>
      <c r="P963" s="1015"/>
      <c r="Q963" s="322"/>
      <c r="R963" s="321"/>
      <c r="S963" s="321"/>
      <c r="T963" s="321"/>
      <c r="U963" s="321"/>
      <c r="V963" s="321"/>
      <c r="W963" s="321"/>
      <c r="X963" s="321"/>
      <c r="Y963" s="321"/>
      <c r="Z963" s="321"/>
      <c r="AA963" s="321"/>
      <c r="AB963" s="321"/>
      <c r="AC963" s="321"/>
      <c r="AD963" s="321"/>
      <c r="AE963" s="321"/>
      <c r="AF963" s="321"/>
      <c r="AG963" s="321"/>
      <c r="AH963" s="321"/>
      <c r="AI963" s="321"/>
      <c r="AJ963" s="321"/>
      <c r="AK963" s="321"/>
      <c r="AL963" s="321"/>
      <c r="AM963" s="321"/>
      <c r="AN963" s="321"/>
      <c r="AO963" s="321"/>
      <c r="AP963" s="321"/>
      <c r="AQ963" s="321"/>
    </row>
    <row r="964" spans="1:43" ht="15.75" customHeight="1">
      <c r="A964" s="321"/>
      <c r="B964" s="321"/>
      <c r="C964" s="321"/>
      <c r="D964" s="321"/>
      <c r="E964" s="321"/>
      <c r="F964" s="321"/>
      <c r="G964" s="321"/>
      <c r="H964" s="321"/>
      <c r="I964" s="321"/>
      <c r="J964" s="321"/>
      <c r="K964" s="321"/>
      <c r="L964" s="1014"/>
      <c r="M964" s="321"/>
      <c r="N964" s="321"/>
      <c r="O964" s="321"/>
      <c r="P964" s="1015"/>
      <c r="Q964" s="322"/>
      <c r="R964" s="321"/>
      <c r="S964" s="321"/>
      <c r="T964" s="321"/>
      <c r="U964" s="321"/>
      <c r="V964" s="321"/>
      <c r="W964" s="321"/>
      <c r="X964" s="321"/>
      <c r="Y964" s="321"/>
      <c r="Z964" s="321"/>
      <c r="AA964" s="321"/>
      <c r="AB964" s="321"/>
      <c r="AC964" s="321"/>
      <c r="AD964" s="321"/>
      <c r="AE964" s="321"/>
      <c r="AF964" s="321"/>
      <c r="AG964" s="321"/>
      <c r="AH964" s="321"/>
      <c r="AI964" s="321"/>
      <c r="AJ964" s="321"/>
      <c r="AK964" s="321"/>
      <c r="AL964" s="321"/>
      <c r="AM964" s="321"/>
      <c r="AN964" s="321"/>
      <c r="AO964" s="321"/>
      <c r="AP964" s="321"/>
      <c r="AQ964" s="321"/>
    </row>
  </sheetData>
  <mergeCells count="35">
    <mergeCell ref="A2:AQ2"/>
    <mergeCell ref="A3:J3"/>
    <mergeCell ref="L3:V3"/>
    <mergeCell ref="AM3:AN3"/>
    <mergeCell ref="AP3:AQ4"/>
    <mergeCell ref="A4:J4"/>
    <mergeCell ref="L4:V4"/>
    <mergeCell ref="AM4:AN4"/>
    <mergeCell ref="B13:B21"/>
    <mergeCell ref="C13:C15"/>
    <mergeCell ref="C16:C17"/>
    <mergeCell ref="C18:C19"/>
    <mergeCell ref="A5:B5"/>
    <mergeCell ref="C5:K5"/>
    <mergeCell ref="AN5:AO5"/>
    <mergeCell ref="B7:B12"/>
    <mergeCell ref="C7:C8"/>
    <mergeCell ref="C9:C10"/>
    <mergeCell ref="C11:C12"/>
    <mergeCell ref="L5:O5"/>
    <mergeCell ref="P5:R5"/>
    <mergeCell ref="S5:T5"/>
    <mergeCell ref="U5:AL5"/>
    <mergeCell ref="AQ22:AQ24"/>
    <mergeCell ref="B25:B28"/>
    <mergeCell ref="C25:C26"/>
    <mergeCell ref="C27:C28"/>
    <mergeCell ref="B29:B30"/>
    <mergeCell ref="C29:C30"/>
    <mergeCell ref="C31:C33"/>
    <mergeCell ref="C34:C36"/>
    <mergeCell ref="B22:B24"/>
    <mergeCell ref="C22:C24"/>
    <mergeCell ref="H22:H38"/>
    <mergeCell ref="B31:B38"/>
  </mergeCells>
  <conditionalFormatting sqref="E22">
    <cfRule type="colorScale" priority="9">
      <colorScale>
        <cfvo type="min"/>
        <cfvo type="max"/>
        <color rgb="FF57BB8A"/>
        <color rgb="FFFFFFFF"/>
      </colorScale>
    </cfRule>
  </conditionalFormatting>
  <conditionalFormatting sqref="E23:E24">
    <cfRule type="colorScale" priority="11">
      <colorScale>
        <cfvo type="min"/>
        <cfvo type="max"/>
        <color rgb="FF57BB8A"/>
        <color rgb="FFFFFFFF"/>
      </colorScale>
    </cfRule>
  </conditionalFormatting>
  <conditionalFormatting sqref="E27:E28">
    <cfRule type="colorScale" priority="12">
      <colorScale>
        <cfvo type="min"/>
        <cfvo type="max"/>
        <color rgb="FF57BB8A"/>
        <color rgb="FFFFFFFF"/>
      </colorScale>
    </cfRule>
  </conditionalFormatting>
  <conditionalFormatting sqref="E29:E30">
    <cfRule type="colorScale" priority="13">
      <colorScale>
        <cfvo type="min"/>
        <cfvo type="max"/>
        <color rgb="FF57BB8A"/>
        <color rgb="FFFFFFFF"/>
      </colorScale>
    </cfRule>
  </conditionalFormatting>
  <conditionalFormatting sqref="E31:E33">
    <cfRule type="colorScale" priority="14">
      <colorScale>
        <cfvo type="min"/>
        <cfvo type="max"/>
        <color rgb="FF57BB8A"/>
        <color rgb="FFFFFFFF"/>
      </colorScale>
    </cfRule>
  </conditionalFormatting>
  <conditionalFormatting sqref="E34:E38">
    <cfRule type="colorScale" priority="10">
      <colorScale>
        <cfvo type="min"/>
        <cfvo type="max"/>
        <color rgb="FF57BB8A"/>
        <color rgb="FFFFFFFF"/>
      </colorScale>
    </cfRule>
  </conditionalFormatting>
  <conditionalFormatting sqref="M7:M38">
    <cfRule type="containsText" dxfId="310" priority="1" operator="containsText" text="En Progreso">
      <formula>NOT(ISERROR(SEARCH(("En Progreso"),(M7))))</formula>
    </cfRule>
    <cfRule type="containsText" dxfId="309" priority="2" operator="containsText" text="Completo">
      <formula>NOT(ISERROR(SEARCH(("Completo"),(M7))))</formula>
    </cfRule>
    <cfRule type="containsText" dxfId="308" priority="3" operator="containsText" text="En espera">
      <formula>NOT(ISERROR(SEARCH(("En espera"),(M7))))</formula>
    </cfRule>
    <cfRule type="containsText" dxfId="307" priority="4" operator="containsText" text="Vencido">
      <formula>NOT(ISERROR(SEARCH(("Vencido"),(M7))))</formula>
    </cfRule>
  </conditionalFormatting>
  <conditionalFormatting sqref="N7:N38">
    <cfRule type="colorScale" priority="8">
      <colorScale>
        <cfvo type="formula" val="0%"/>
        <cfvo type="formula" val="50%"/>
        <cfvo type="formula" val="100%"/>
        <color rgb="FFF3F3F3"/>
        <color rgb="FF6AA84F"/>
        <color rgb="FF38761D"/>
      </colorScale>
    </cfRule>
  </conditionalFormatting>
  <conditionalFormatting sqref="O7:O38">
    <cfRule type="containsText" dxfId="306" priority="5" operator="containsText" text="Bajo">
      <formula>NOT(ISERROR(SEARCH(("Bajo"),(O7))))</formula>
    </cfRule>
    <cfRule type="containsText" dxfId="305" priority="6" operator="containsText" text="Medio">
      <formula>NOT(ISERROR(SEARCH(("Medio"),(O7))))</formula>
    </cfRule>
    <cfRule type="containsText" dxfId="304" priority="7" operator="containsText" text="Alto">
      <formula>NOT(ISERROR(SEARCH(("Alto"),(O7))))</formula>
    </cfRule>
  </conditionalFormatting>
  <dataValidations count="3">
    <dataValidation type="list" allowBlank="1" sqref="O7:O38">
      <formula1>"Medio,Alto"</formula1>
    </dataValidation>
    <dataValidation type="list" allowBlank="1" sqref="M7:M38">
      <formula1>"Completo,En progreso,En espera,Vencido"</formula1>
    </dataValidation>
    <dataValidation type="list" allowBlank="1" sqref="E22:E24 E27:E38">
      <formula1>"Acción de gestión,Acción derivada de un proyecto de inversión"</formula1>
    </dataValidation>
  </dataValidations>
  <hyperlinks>
    <hyperlink ref="R7" r:id="rId1"/>
    <hyperlink ref="R8" r:id="rId2"/>
    <hyperlink ref="R9" r:id="rId3"/>
    <hyperlink ref="R10" r:id="rId4"/>
    <hyperlink ref="R11" r:id="rId5"/>
    <hyperlink ref="R12" r:id="rId6"/>
    <hyperlink ref="R13" r:id="rId7"/>
    <hyperlink ref="R14" r:id="rId8"/>
    <hyperlink ref="R16" r:id="rId9"/>
    <hyperlink ref="R18" r:id="rId10"/>
    <hyperlink ref="R19" r:id="rId11"/>
    <hyperlink ref="R20" r:id="rId12"/>
    <hyperlink ref="R21" r:id="rId13"/>
    <hyperlink ref="R22" r:id="rId14"/>
    <hyperlink ref="R23" r:id="rId15"/>
    <hyperlink ref="R24" r:id="rId16"/>
    <hyperlink ref="R25" r:id="rId17"/>
    <hyperlink ref="R26" r:id="rId18"/>
    <hyperlink ref="R28" r:id="rId19"/>
    <hyperlink ref="R27" r:id="rId20"/>
    <hyperlink ref="R30" r:id="rId21"/>
    <hyperlink ref="R31" r:id="rId22"/>
    <hyperlink ref="R32" r:id="rId23"/>
    <hyperlink ref="R33" r:id="rId24"/>
    <hyperlink ref="R34" r:id="rId25"/>
    <hyperlink ref="R35" r:id="rId26"/>
    <hyperlink ref="R36" r:id="rId27"/>
    <hyperlink ref="R37" r:id="rId28"/>
    <hyperlink ref="R38" r:id="rId29"/>
    <hyperlink ref="R15" r:id="rId30"/>
    <hyperlink ref="R17" r:id="rId31"/>
  </hyperlinks>
  <pageMargins left="0.7" right="0.7" top="0.75" bottom="0.75" header="0.3" footer="0.3"/>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48576"/>
  <sheetViews>
    <sheetView zoomScale="68" zoomScaleNormal="68" workbookViewId="0">
      <selection activeCell="D8" sqref="D8"/>
    </sheetView>
  </sheetViews>
  <sheetFormatPr baseColWidth="10" defaultRowHeight="12.75"/>
  <cols>
    <col min="1" max="1" width="11.42578125" style="966"/>
    <col min="2" max="2" width="14.140625" style="966" customWidth="1"/>
    <col min="3" max="3" width="14.42578125" style="966" customWidth="1"/>
    <col min="4" max="4" width="46.85546875" style="966" customWidth="1"/>
    <col min="5" max="5" width="12.5703125" style="966" customWidth="1"/>
    <col min="6" max="6" width="14.28515625" style="966" customWidth="1"/>
    <col min="7" max="7" width="14.7109375" style="966" customWidth="1"/>
    <col min="8" max="11" width="12.5703125" style="966" customWidth="1"/>
    <col min="12" max="12" width="23.42578125" style="966" customWidth="1"/>
    <col min="13" max="13" width="12.5703125" style="966" customWidth="1"/>
    <col min="14" max="14" width="7.85546875" style="966" customWidth="1"/>
    <col min="15" max="15" width="7.5703125" style="966" customWidth="1"/>
    <col min="16" max="16" width="10.85546875" style="966" customWidth="1"/>
    <col min="17" max="17" width="24.140625" style="966" customWidth="1"/>
    <col min="18" max="18" width="79.42578125" style="323" customWidth="1"/>
    <col min="19" max="19" width="12.85546875" style="966" customWidth="1"/>
    <col min="20" max="20" width="20.42578125" style="966" customWidth="1"/>
    <col min="21" max="22" width="12.5703125" style="966" customWidth="1"/>
    <col min="23" max="38" width="12.5703125" style="966" hidden="1" customWidth="1"/>
    <col min="39" max="39" width="1.42578125" style="966" hidden="1" customWidth="1"/>
    <col min="40" max="40" width="23.85546875" style="966" customWidth="1"/>
    <col min="41" max="41" width="36.28515625" style="966" customWidth="1"/>
    <col min="42" max="42" width="54.42578125" style="966" customWidth="1"/>
    <col min="43" max="43" width="49.42578125" style="966" customWidth="1"/>
    <col min="44" max="16384" width="11.42578125" style="966"/>
  </cols>
  <sheetData>
    <row r="1" spans="1:46">
      <c r="A1" s="1971" t="s">
        <v>1393</v>
      </c>
      <c r="B1" s="1972"/>
      <c r="C1" s="1972"/>
      <c r="D1" s="1972"/>
      <c r="E1" s="1972"/>
      <c r="F1" s="1972"/>
      <c r="G1" s="1972"/>
      <c r="H1" s="1972"/>
      <c r="I1" s="1972"/>
      <c r="J1" s="1972"/>
      <c r="K1" s="1972"/>
      <c r="L1" s="1972"/>
      <c r="M1" s="1972"/>
      <c r="N1" s="1972"/>
      <c r="O1" s="1972"/>
      <c r="P1" s="1972"/>
      <c r="Q1" s="1972"/>
      <c r="R1" s="1973"/>
      <c r="S1" s="1972"/>
      <c r="T1" s="1972"/>
      <c r="U1" s="1972"/>
      <c r="V1" s="1972"/>
      <c r="W1" s="1972"/>
      <c r="X1" s="1972"/>
      <c r="Y1" s="1972"/>
      <c r="Z1" s="1972"/>
      <c r="AA1" s="1972"/>
      <c r="AB1" s="1972"/>
      <c r="AC1" s="1972"/>
      <c r="AD1" s="1972"/>
      <c r="AE1" s="1972"/>
      <c r="AF1" s="1972"/>
      <c r="AG1" s="1972"/>
      <c r="AH1" s="1972"/>
      <c r="AI1" s="1972"/>
      <c r="AJ1" s="1972"/>
      <c r="AK1" s="1972"/>
      <c r="AL1" s="1972"/>
      <c r="AM1" s="1972"/>
      <c r="AN1" s="1972"/>
      <c r="AO1" s="1972"/>
      <c r="AP1" s="1972"/>
      <c r="AQ1" s="1972"/>
    </row>
    <row r="2" spans="1:46">
      <c r="A2" s="1974" t="s">
        <v>3071</v>
      </c>
      <c r="B2" s="1975"/>
      <c r="C2" s="1975"/>
      <c r="D2" s="1975"/>
      <c r="E2" s="1975"/>
      <c r="F2" s="1975"/>
      <c r="G2" s="1975"/>
      <c r="H2" s="1975"/>
      <c r="I2" s="1975"/>
      <c r="J2" s="1975"/>
      <c r="K2" s="1975"/>
      <c r="L2" s="1975"/>
      <c r="M2" s="1975"/>
      <c r="N2" s="1975"/>
      <c r="O2" s="1975"/>
      <c r="P2" s="1975"/>
      <c r="Q2" s="1975"/>
      <c r="R2" s="1976"/>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1975"/>
      <c r="AQ2" s="1975"/>
    </row>
    <row r="3" spans="1:46">
      <c r="A3" s="1641" t="s">
        <v>2</v>
      </c>
      <c r="B3" s="1977"/>
      <c r="C3" s="1977"/>
      <c r="D3" s="1977"/>
      <c r="E3" s="1977"/>
      <c r="F3" s="1977"/>
      <c r="G3" s="1977"/>
      <c r="H3" s="1977"/>
      <c r="I3" s="1977"/>
      <c r="J3" s="1978"/>
      <c r="K3" s="1021"/>
      <c r="L3" s="1641" t="s">
        <v>3</v>
      </c>
      <c r="M3" s="1977"/>
      <c r="N3" s="1977"/>
      <c r="O3" s="1977"/>
      <c r="P3" s="1977"/>
      <c r="Q3" s="1977"/>
      <c r="R3" s="1979"/>
      <c r="S3" s="1977"/>
      <c r="T3" s="1977"/>
      <c r="U3" s="1977"/>
      <c r="V3" s="1978"/>
      <c r="W3" s="1021"/>
      <c r="X3" s="1021"/>
      <c r="Y3" s="1021"/>
      <c r="Z3" s="1021"/>
      <c r="AA3" s="1021"/>
      <c r="AB3" s="1021"/>
      <c r="AC3" s="1021"/>
      <c r="AD3" s="1021"/>
      <c r="AE3" s="1021"/>
      <c r="AF3" s="1021"/>
      <c r="AG3" s="1021"/>
      <c r="AH3" s="1021"/>
      <c r="AI3" s="1021"/>
      <c r="AJ3" s="1021"/>
      <c r="AK3" s="1021"/>
      <c r="AL3" s="1021"/>
      <c r="AM3" s="1641" t="s">
        <v>4</v>
      </c>
      <c r="AN3" s="1978"/>
      <c r="AO3" s="1022"/>
      <c r="AP3" s="1643" t="s">
        <v>618</v>
      </c>
      <c r="AQ3" s="1980"/>
    </row>
    <row r="4" spans="1:46">
      <c r="A4" s="1983" t="s">
        <v>6</v>
      </c>
      <c r="B4" s="1977"/>
      <c r="C4" s="1977"/>
      <c r="D4" s="1977"/>
      <c r="E4" s="1977"/>
      <c r="F4" s="1977"/>
      <c r="G4" s="1977"/>
      <c r="H4" s="1977"/>
      <c r="I4" s="1977"/>
      <c r="J4" s="1978"/>
      <c r="K4" s="1023"/>
      <c r="L4" s="1984"/>
      <c r="M4" s="1977"/>
      <c r="N4" s="1977"/>
      <c r="O4" s="1977"/>
      <c r="P4" s="1977"/>
      <c r="Q4" s="1977"/>
      <c r="R4" s="1979"/>
      <c r="S4" s="1977"/>
      <c r="T4" s="1977"/>
      <c r="U4" s="1977"/>
      <c r="V4" s="1978"/>
      <c r="W4" s="1024"/>
      <c r="X4" s="1024"/>
      <c r="Y4" s="1024"/>
      <c r="Z4" s="1024"/>
      <c r="AA4" s="1024"/>
      <c r="AB4" s="1024"/>
      <c r="AC4" s="1024"/>
      <c r="AD4" s="1024"/>
      <c r="AE4" s="1024"/>
      <c r="AF4" s="1024"/>
      <c r="AG4" s="1024"/>
      <c r="AH4" s="1024"/>
      <c r="AI4" s="1024"/>
      <c r="AJ4" s="1024"/>
      <c r="AK4" s="1024"/>
      <c r="AL4" s="1024"/>
      <c r="AM4" s="1983" t="s">
        <v>7</v>
      </c>
      <c r="AN4" s="1978"/>
      <c r="AO4" s="1024"/>
      <c r="AP4" s="1981"/>
      <c r="AQ4" s="1982"/>
    </row>
    <row r="5" spans="1:46">
      <c r="A5" s="1991" t="s">
        <v>8</v>
      </c>
      <c r="B5" s="1978"/>
      <c r="C5" s="1633" t="s">
        <v>9</v>
      </c>
      <c r="D5" s="1977"/>
      <c r="E5" s="1977"/>
      <c r="F5" s="1977"/>
      <c r="G5" s="1977"/>
      <c r="H5" s="1977"/>
      <c r="I5" s="1977"/>
      <c r="J5" s="1977"/>
      <c r="K5" s="1978"/>
      <c r="L5" s="1635" t="s">
        <v>10</v>
      </c>
      <c r="M5" s="1977"/>
      <c r="N5" s="1977"/>
      <c r="O5" s="1978"/>
      <c r="P5" s="1992" t="s">
        <v>11</v>
      </c>
      <c r="Q5" s="1977"/>
      <c r="R5" s="1993"/>
      <c r="S5" s="1994" t="s">
        <v>12</v>
      </c>
      <c r="T5" s="1978"/>
      <c r="U5" s="1995" t="s">
        <v>13</v>
      </c>
      <c r="V5" s="1977"/>
      <c r="W5" s="1977"/>
      <c r="X5" s="1977"/>
      <c r="Y5" s="1977"/>
      <c r="Z5" s="1977"/>
      <c r="AA5" s="1977"/>
      <c r="AB5" s="1977"/>
      <c r="AC5" s="1977"/>
      <c r="AD5" s="1977"/>
      <c r="AE5" s="1977"/>
      <c r="AF5" s="1977"/>
      <c r="AG5" s="1977"/>
      <c r="AH5" s="1977"/>
      <c r="AI5" s="1977"/>
      <c r="AJ5" s="1977"/>
      <c r="AK5" s="1977"/>
      <c r="AL5" s="1978"/>
      <c r="AM5" s="1025" t="s">
        <v>14</v>
      </c>
      <c r="AN5" s="1985" t="s">
        <v>15</v>
      </c>
      <c r="AO5" s="1978"/>
      <c r="AP5" s="1026" t="s">
        <v>16</v>
      </c>
      <c r="AQ5" s="1027" t="s">
        <v>17</v>
      </c>
    </row>
    <row r="6" spans="1:46" ht="34.9" customHeight="1">
      <c r="A6" s="9" t="s">
        <v>18</v>
      </c>
      <c r="B6" s="9" t="s">
        <v>19</v>
      </c>
      <c r="C6" s="9" t="s">
        <v>20</v>
      </c>
      <c r="D6" s="9" t="s">
        <v>21</v>
      </c>
      <c r="E6" s="9" t="s">
        <v>22</v>
      </c>
      <c r="F6" s="9" t="s">
        <v>23</v>
      </c>
      <c r="G6" s="9" t="s">
        <v>24</v>
      </c>
      <c r="H6" s="9" t="s">
        <v>25</v>
      </c>
      <c r="I6" s="9" t="s">
        <v>26</v>
      </c>
      <c r="J6" s="9" t="s">
        <v>27</v>
      </c>
      <c r="K6" s="9" t="s">
        <v>28</v>
      </c>
      <c r="L6" s="9" t="s">
        <v>29</v>
      </c>
      <c r="M6" s="9" t="s">
        <v>30</v>
      </c>
      <c r="N6" s="9" t="s">
        <v>31</v>
      </c>
      <c r="O6" s="9" t="s">
        <v>32</v>
      </c>
      <c r="P6" s="9" t="s">
        <v>33</v>
      </c>
      <c r="Q6" s="9" t="s">
        <v>34</v>
      </c>
      <c r="R6" s="9" t="s">
        <v>35</v>
      </c>
      <c r="S6" s="9" t="s">
        <v>36</v>
      </c>
      <c r="T6" s="9" t="s">
        <v>37</v>
      </c>
      <c r="U6" s="380" t="s">
        <v>38</v>
      </c>
      <c r="V6" s="380" t="s">
        <v>39</v>
      </c>
      <c r="W6" s="296" t="s">
        <v>417</v>
      </c>
      <c r="X6" s="296" t="s">
        <v>418</v>
      </c>
      <c r="Y6" s="296" t="s">
        <v>419</v>
      </c>
      <c r="Z6" s="296" t="s">
        <v>420</v>
      </c>
      <c r="AA6" s="296" t="s">
        <v>421</v>
      </c>
      <c r="AB6" s="296" t="s">
        <v>422</v>
      </c>
      <c r="AC6" s="296" t="s">
        <v>423</v>
      </c>
      <c r="AD6" s="296" t="s">
        <v>424</v>
      </c>
      <c r="AE6" s="296" t="s">
        <v>425</v>
      </c>
      <c r="AF6" s="296" t="s">
        <v>426</v>
      </c>
      <c r="AG6" s="296" t="s">
        <v>427</v>
      </c>
      <c r="AH6" s="296" t="s">
        <v>428</v>
      </c>
      <c r="AI6" s="296" t="s">
        <v>429</v>
      </c>
      <c r="AJ6" s="296" t="s">
        <v>430</v>
      </c>
      <c r="AK6" s="296" t="s">
        <v>431</v>
      </c>
      <c r="AL6" s="296" t="s">
        <v>432</v>
      </c>
      <c r="AM6" s="296" t="s">
        <v>40</v>
      </c>
      <c r="AN6" s="296" t="s">
        <v>41</v>
      </c>
      <c r="AO6" s="296" t="s">
        <v>42</v>
      </c>
      <c r="AP6" s="296" t="s">
        <v>43</v>
      </c>
      <c r="AQ6" s="380" t="s">
        <v>44</v>
      </c>
      <c r="AT6" s="1028"/>
    </row>
    <row r="7" spans="1:46" ht="32.450000000000003" customHeight="1">
      <c r="A7" s="1029">
        <v>1</v>
      </c>
      <c r="B7" s="1986" t="s">
        <v>621</v>
      </c>
      <c r="C7" s="1989" t="s">
        <v>3072</v>
      </c>
      <c r="D7" s="1030" t="s">
        <v>3073</v>
      </c>
      <c r="E7" s="1030" t="s">
        <v>48</v>
      </c>
      <c r="F7" s="1030" t="s">
        <v>3074</v>
      </c>
      <c r="G7" s="1030" t="s">
        <v>49</v>
      </c>
      <c r="H7" s="1030" t="s">
        <v>49</v>
      </c>
      <c r="I7" s="1030" t="s">
        <v>49</v>
      </c>
      <c r="J7" s="1030" t="s">
        <v>49</v>
      </c>
      <c r="K7" s="1031" t="s">
        <v>3075</v>
      </c>
      <c r="L7" s="1032" t="s">
        <v>3076</v>
      </c>
      <c r="M7" s="1030" t="s">
        <v>3077</v>
      </c>
      <c r="N7" s="1033">
        <v>1</v>
      </c>
      <c r="O7" s="1034" t="s">
        <v>53</v>
      </c>
      <c r="P7" s="1035">
        <v>1</v>
      </c>
      <c r="Q7" s="1030" t="s">
        <v>3078</v>
      </c>
      <c r="R7" s="1036" t="s">
        <v>3079</v>
      </c>
      <c r="S7" s="1030" t="s">
        <v>3080</v>
      </c>
      <c r="T7" s="1030" t="s">
        <v>3081</v>
      </c>
      <c r="U7" s="1037">
        <v>115919</v>
      </c>
      <c r="V7" s="1038" t="s">
        <v>3082</v>
      </c>
      <c r="W7" s="1038"/>
      <c r="X7" s="1038"/>
      <c r="Y7" s="1038"/>
      <c r="Z7" s="1038"/>
      <c r="AA7" s="1038"/>
      <c r="AB7" s="1038"/>
      <c r="AC7" s="1038"/>
      <c r="AD7" s="1038"/>
      <c r="AE7" s="1038"/>
      <c r="AF7" s="1038"/>
      <c r="AG7" s="1038"/>
      <c r="AH7" s="1038"/>
      <c r="AI7" s="1038"/>
      <c r="AJ7" s="1038"/>
      <c r="AK7" s="1038"/>
      <c r="AL7" s="1038"/>
      <c r="AM7" s="1038" t="s">
        <v>3083</v>
      </c>
      <c r="AN7" s="1038" t="s">
        <v>3084</v>
      </c>
      <c r="AO7" s="1038" t="s">
        <v>3085</v>
      </c>
      <c r="AP7" s="1038" t="s">
        <v>3086</v>
      </c>
      <c r="AQ7" s="1039"/>
    </row>
    <row r="8" spans="1:46" ht="55.15" customHeight="1">
      <c r="A8" s="1029">
        <v>2</v>
      </c>
      <c r="B8" s="1987"/>
      <c r="C8" s="1987"/>
      <c r="D8" s="1030" t="s">
        <v>3087</v>
      </c>
      <c r="E8" s="1030" t="s">
        <v>48</v>
      </c>
      <c r="F8" s="1030" t="s">
        <v>3074</v>
      </c>
      <c r="G8" s="1030" t="s">
        <v>49</v>
      </c>
      <c r="H8" s="1030" t="s">
        <v>49</v>
      </c>
      <c r="I8" s="1030" t="s">
        <v>49</v>
      </c>
      <c r="J8" s="1030" t="s">
        <v>49</v>
      </c>
      <c r="K8" s="1031" t="s">
        <v>3075</v>
      </c>
      <c r="L8" s="1032" t="s">
        <v>3076</v>
      </c>
      <c r="M8" s="1030" t="s">
        <v>3077</v>
      </c>
      <c r="N8" s="1033">
        <v>1</v>
      </c>
      <c r="O8" s="1034" t="s">
        <v>53</v>
      </c>
      <c r="P8" s="1035">
        <v>1</v>
      </c>
      <c r="Q8" s="1030" t="s">
        <v>3088</v>
      </c>
      <c r="R8" s="1036" t="s">
        <v>3079</v>
      </c>
      <c r="S8" s="1030" t="s">
        <v>3080</v>
      </c>
      <c r="T8" s="1030" t="s">
        <v>3081</v>
      </c>
      <c r="U8" s="1037">
        <v>115919</v>
      </c>
      <c r="V8" s="1038" t="s">
        <v>3082</v>
      </c>
      <c r="W8" s="1038"/>
      <c r="X8" s="1038"/>
      <c r="Y8" s="1038"/>
      <c r="Z8" s="1038"/>
      <c r="AA8" s="1038"/>
      <c r="AB8" s="1038"/>
      <c r="AC8" s="1038"/>
      <c r="AD8" s="1038"/>
      <c r="AE8" s="1038"/>
      <c r="AF8" s="1038"/>
      <c r="AG8" s="1038"/>
      <c r="AH8" s="1038"/>
      <c r="AI8" s="1038"/>
      <c r="AJ8" s="1038"/>
      <c r="AK8" s="1038"/>
      <c r="AL8" s="1038"/>
      <c r="AM8" s="1038" t="s">
        <v>3083</v>
      </c>
      <c r="AN8" s="1038" t="s">
        <v>3084</v>
      </c>
      <c r="AO8" s="1038" t="s">
        <v>3089</v>
      </c>
      <c r="AP8" s="1038" t="s">
        <v>3090</v>
      </c>
      <c r="AQ8" s="1039"/>
    </row>
    <row r="9" spans="1:46" ht="101.45" customHeight="1">
      <c r="A9" s="1029">
        <v>3</v>
      </c>
      <c r="B9" s="1988"/>
      <c r="C9" s="1988"/>
      <c r="D9" s="1040" t="s">
        <v>3091</v>
      </c>
      <c r="E9" s="1030" t="s">
        <v>48</v>
      </c>
      <c r="F9" s="1030" t="s">
        <v>3074</v>
      </c>
      <c r="G9" s="1030" t="s">
        <v>49</v>
      </c>
      <c r="H9" s="1030" t="s">
        <v>49</v>
      </c>
      <c r="I9" s="1030" t="s">
        <v>49</v>
      </c>
      <c r="J9" s="1030" t="s">
        <v>49</v>
      </c>
      <c r="K9" s="1031" t="s">
        <v>3075</v>
      </c>
      <c r="L9" s="1032" t="s">
        <v>3076</v>
      </c>
      <c r="M9" s="1030" t="s">
        <v>3077</v>
      </c>
      <c r="N9" s="1033">
        <v>1</v>
      </c>
      <c r="O9" s="1034" t="s">
        <v>53</v>
      </c>
      <c r="P9" s="1035">
        <v>1</v>
      </c>
      <c r="Q9" s="1030" t="s">
        <v>3092</v>
      </c>
      <c r="R9" s="1036" t="s">
        <v>3079</v>
      </c>
      <c r="S9" s="1030" t="s">
        <v>3080</v>
      </c>
      <c r="T9" s="1030" t="s">
        <v>3081</v>
      </c>
      <c r="U9" s="1037">
        <v>115919</v>
      </c>
      <c r="V9" s="1038" t="s">
        <v>3082</v>
      </c>
      <c r="W9" s="1038"/>
      <c r="X9" s="1038"/>
      <c r="Y9" s="1038"/>
      <c r="Z9" s="1038"/>
      <c r="AA9" s="1038"/>
      <c r="AB9" s="1038"/>
      <c r="AC9" s="1038"/>
      <c r="AD9" s="1038"/>
      <c r="AE9" s="1038"/>
      <c r="AF9" s="1038"/>
      <c r="AG9" s="1038"/>
      <c r="AH9" s="1038"/>
      <c r="AI9" s="1038"/>
      <c r="AJ9" s="1038"/>
      <c r="AK9" s="1038"/>
      <c r="AL9" s="1038"/>
      <c r="AM9" s="1038" t="s">
        <v>3083</v>
      </c>
      <c r="AN9" s="1038" t="s">
        <v>3093</v>
      </c>
      <c r="AO9" s="1040" t="s">
        <v>3094</v>
      </c>
      <c r="AP9" s="1038" t="s">
        <v>3095</v>
      </c>
      <c r="AQ9" s="1039"/>
    </row>
    <row r="10" spans="1:46" ht="72" customHeight="1">
      <c r="A10" s="1041">
        <v>4</v>
      </c>
      <c r="B10" s="1986" t="s">
        <v>89</v>
      </c>
      <c r="C10" s="1990" t="s">
        <v>3096</v>
      </c>
      <c r="D10" s="1040" t="s">
        <v>3097</v>
      </c>
      <c r="E10" s="1030" t="s">
        <v>48</v>
      </c>
      <c r="F10" s="1030" t="s">
        <v>3074</v>
      </c>
      <c r="G10" s="1030" t="s">
        <v>49</v>
      </c>
      <c r="H10" s="1030" t="s">
        <v>49</v>
      </c>
      <c r="I10" s="1030" t="s">
        <v>49</v>
      </c>
      <c r="J10" s="1030" t="s">
        <v>49</v>
      </c>
      <c r="K10" s="1031" t="s">
        <v>101</v>
      </c>
      <c r="L10" s="1040" t="s">
        <v>3098</v>
      </c>
      <c r="M10" s="1030" t="s">
        <v>3099</v>
      </c>
      <c r="N10" s="1033">
        <v>0.9</v>
      </c>
      <c r="O10" s="1034" t="s">
        <v>53</v>
      </c>
      <c r="P10" s="1035">
        <v>1</v>
      </c>
      <c r="Q10" s="1030" t="s">
        <v>3100</v>
      </c>
      <c r="R10" s="1036" t="s">
        <v>3079</v>
      </c>
      <c r="S10" s="1030" t="s">
        <v>3080</v>
      </c>
      <c r="T10" s="1030" t="s">
        <v>3081</v>
      </c>
      <c r="U10" s="1037">
        <v>115919</v>
      </c>
      <c r="V10" s="1038" t="s">
        <v>3082</v>
      </c>
      <c r="W10" s="1038"/>
      <c r="X10" s="1038"/>
      <c r="Y10" s="1038"/>
      <c r="Z10" s="1038"/>
      <c r="AA10" s="1038"/>
      <c r="AB10" s="1038"/>
      <c r="AC10" s="1038"/>
      <c r="AD10" s="1038"/>
      <c r="AE10" s="1038"/>
      <c r="AF10" s="1038"/>
      <c r="AG10" s="1038"/>
      <c r="AH10" s="1038"/>
      <c r="AI10" s="1038"/>
      <c r="AJ10" s="1038"/>
      <c r="AK10" s="1038"/>
      <c r="AL10" s="1038"/>
      <c r="AM10" s="1038" t="s">
        <v>3083</v>
      </c>
      <c r="AN10" s="1038" t="s">
        <v>3084</v>
      </c>
      <c r="AO10" s="1038" t="s">
        <v>3101</v>
      </c>
      <c r="AP10" s="1038" t="s">
        <v>3102</v>
      </c>
      <c r="AQ10" s="1039"/>
    </row>
    <row r="11" spans="1:46" ht="72" customHeight="1">
      <c r="A11" s="1041">
        <v>5</v>
      </c>
      <c r="B11" s="1987"/>
      <c r="C11" s="1988"/>
      <c r="D11" s="1030" t="s">
        <v>3103</v>
      </c>
      <c r="E11" s="1030" t="s">
        <v>48</v>
      </c>
      <c r="F11" s="1030" t="s">
        <v>3074</v>
      </c>
      <c r="G11" s="1030" t="s">
        <v>49</v>
      </c>
      <c r="H11" s="1030" t="s">
        <v>49</v>
      </c>
      <c r="I11" s="1030" t="s">
        <v>49</v>
      </c>
      <c r="J11" s="1030" t="s">
        <v>49</v>
      </c>
      <c r="K11" s="1031" t="s">
        <v>101</v>
      </c>
      <c r="L11" s="1040" t="s">
        <v>3104</v>
      </c>
      <c r="M11" s="1030" t="s">
        <v>3099</v>
      </c>
      <c r="N11" s="1033">
        <v>0.9</v>
      </c>
      <c r="O11" s="1034" t="s">
        <v>53</v>
      </c>
      <c r="P11" s="1035">
        <v>1</v>
      </c>
      <c r="Q11" s="1030" t="s">
        <v>3105</v>
      </c>
      <c r="R11" s="1036" t="s">
        <v>3079</v>
      </c>
      <c r="S11" s="1030" t="s">
        <v>3080</v>
      </c>
      <c r="T11" s="1030" t="s">
        <v>3081</v>
      </c>
      <c r="U11" s="1037">
        <v>115919</v>
      </c>
      <c r="V11" s="1038" t="s">
        <v>3082</v>
      </c>
      <c r="W11" s="1038"/>
      <c r="X11" s="1038"/>
      <c r="Y11" s="1038"/>
      <c r="Z11" s="1038"/>
      <c r="AA11" s="1038"/>
      <c r="AB11" s="1038"/>
      <c r="AC11" s="1038"/>
      <c r="AD11" s="1038"/>
      <c r="AE11" s="1038"/>
      <c r="AF11" s="1038"/>
      <c r="AG11" s="1038"/>
      <c r="AH11" s="1038"/>
      <c r="AI11" s="1038"/>
      <c r="AJ11" s="1038"/>
      <c r="AK11" s="1038"/>
      <c r="AL11" s="1038"/>
      <c r="AM11" s="1038" t="s">
        <v>3083</v>
      </c>
      <c r="AN11" s="1038" t="s">
        <v>3084</v>
      </c>
      <c r="AO11" s="1038" t="s">
        <v>3106</v>
      </c>
      <c r="AP11" s="1038" t="s">
        <v>3107</v>
      </c>
      <c r="AQ11" s="1039"/>
    </row>
    <row r="12" spans="1:46" ht="72" customHeight="1">
      <c r="A12" s="1041">
        <v>6</v>
      </c>
      <c r="B12" s="1987"/>
      <c r="C12" s="1990" t="s">
        <v>3108</v>
      </c>
      <c r="D12" s="1040" t="s">
        <v>3109</v>
      </c>
      <c r="E12" s="1030" t="s">
        <v>48</v>
      </c>
      <c r="F12" s="1030" t="s">
        <v>3074</v>
      </c>
      <c r="G12" s="1030" t="s">
        <v>49</v>
      </c>
      <c r="H12" s="1030" t="s">
        <v>49</v>
      </c>
      <c r="I12" s="1030" t="s">
        <v>49</v>
      </c>
      <c r="J12" s="1030" t="s">
        <v>49</v>
      </c>
      <c r="K12" s="1031" t="s">
        <v>3075</v>
      </c>
      <c r="L12" s="1040" t="s">
        <v>3098</v>
      </c>
      <c r="M12" s="1030" t="s">
        <v>3077</v>
      </c>
      <c r="N12" s="1033">
        <v>1</v>
      </c>
      <c r="O12" s="1034" t="s">
        <v>53</v>
      </c>
      <c r="P12" s="1035">
        <v>1</v>
      </c>
      <c r="Q12" s="1030" t="s">
        <v>3110</v>
      </c>
      <c r="R12" s="1036" t="s">
        <v>3079</v>
      </c>
      <c r="S12" s="1030" t="s">
        <v>3080</v>
      </c>
      <c r="T12" s="1030" t="s">
        <v>3081</v>
      </c>
      <c r="U12" s="1037">
        <v>115919</v>
      </c>
      <c r="V12" s="1038" t="s">
        <v>3082</v>
      </c>
      <c r="W12" s="1038"/>
      <c r="X12" s="1038"/>
      <c r="Y12" s="1038"/>
      <c r="Z12" s="1038"/>
      <c r="AA12" s="1038"/>
      <c r="AB12" s="1038"/>
      <c r="AC12" s="1038"/>
      <c r="AD12" s="1038"/>
      <c r="AE12" s="1038"/>
      <c r="AF12" s="1038"/>
      <c r="AG12" s="1038"/>
      <c r="AH12" s="1038"/>
      <c r="AI12" s="1038"/>
      <c r="AJ12" s="1038"/>
      <c r="AK12" s="1038"/>
      <c r="AL12" s="1038"/>
      <c r="AM12" s="1038" t="s">
        <v>3083</v>
      </c>
      <c r="AN12" s="1038" t="s">
        <v>3084</v>
      </c>
      <c r="AO12" s="1040" t="s">
        <v>3111</v>
      </c>
      <c r="AP12" s="1040" t="s">
        <v>3112</v>
      </c>
      <c r="AQ12" s="1040"/>
    </row>
    <row r="13" spans="1:46" ht="344.25">
      <c r="A13" s="1029">
        <v>7</v>
      </c>
      <c r="B13" s="1987"/>
      <c r="C13" s="1987"/>
      <c r="D13" s="1040" t="s">
        <v>3113</v>
      </c>
      <c r="E13" s="1030" t="s">
        <v>48</v>
      </c>
      <c r="F13" s="1030" t="s">
        <v>3074</v>
      </c>
      <c r="G13" s="1030" t="s">
        <v>49</v>
      </c>
      <c r="H13" s="1030" t="s">
        <v>49</v>
      </c>
      <c r="I13" s="1030" t="s">
        <v>49</v>
      </c>
      <c r="J13" s="1030" t="s">
        <v>49</v>
      </c>
      <c r="K13" s="1031" t="s">
        <v>3075</v>
      </c>
      <c r="L13" s="1040" t="s">
        <v>3114</v>
      </c>
      <c r="M13" s="1030" t="s">
        <v>3077</v>
      </c>
      <c r="N13" s="1033">
        <v>1</v>
      </c>
      <c r="O13" s="1034" t="s">
        <v>53</v>
      </c>
      <c r="P13" s="1035">
        <v>1</v>
      </c>
      <c r="Q13" s="1030" t="s">
        <v>3110</v>
      </c>
      <c r="R13" s="1036" t="s">
        <v>3079</v>
      </c>
      <c r="S13" s="1030" t="s">
        <v>3080</v>
      </c>
      <c r="T13" s="1030" t="s">
        <v>3081</v>
      </c>
      <c r="U13" s="1037">
        <v>115919</v>
      </c>
      <c r="V13" s="1038" t="s">
        <v>2330</v>
      </c>
      <c r="W13" s="1038"/>
      <c r="X13" s="1038"/>
      <c r="Y13" s="1038"/>
      <c r="Z13" s="1038"/>
      <c r="AA13" s="1038"/>
      <c r="AB13" s="1038"/>
      <c r="AC13" s="1038"/>
      <c r="AD13" s="1038"/>
      <c r="AE13" s="1038"/>
      <c r="AF13" s="1038"/>
      <c r="AG13" s="1038"/>
      <c r="AH13" s="1038"/>
      <c r="AI13" s="1038"/>
      <c r="AJ13" s="1038"/>
      <c r="AK13" s="1038"/>
      <c r="AL13" s="1038"/>
      <c r="AM13" s="1038" t="s">
        <v>3083</v>
      </c>
      <c r="AN13" s="1038" t="s">
        <v>3084</v>
      </c>
      <c r="AO13" s="1038" t="s">
        <v>3115</v>
      </c>
      <c r="AP13" s="1038" t="s">
        <v>3116</v>
      </c>
      <c r="AQ13" s="1039"/>
    </row>
    <row r="14" spans="1:46" ht="344.25">
      <c r="A14" s="1029">
        <v>8</v>
      </c>
      <c r="B14" s="1987"/>
      <c r="C14" s="1987"/>
      <c r="D14" s="1040" t="s">
        <v>3117</v>
      </c>
      <c r="E14" s="1030" t="s">
        <v>48</v>
      </c>
      <c r="F14" s="1030" t="s">
        <v>3074</v>
      </c>
      <c r="G14" s="1030" t="s">
        <v>49</v>
      </c>
      <c r="H14" s="1030" t="s">
        <v>49</v>
      </c>
      <c r="I14" s="1030" t="s">
        <v>49</v>
      </c>
      <c r="J14" s="1030" t="s">
        <v>49</v>
      </c>
      <c r="K14" s="1031" t="s">
        <v>3075</v>
      </c>
      <c r="L14" s="1040" t="s">
        <v>3114</v>
      </c>
      <c r="M14" s="1030" t="s">
        <v>3077</v>
      </c>
      <c r="N14" s="1033">
        <v>1</v>
      </c>
      <c r="O14" s="1034" t="s">
        <v>53</v>
      </c>
      <c r="P14" s="1035">
        <v>1</v>
      </c>
      <c r="Q14" s="1030" t="s">
        <v>3110</v>
      </c>
      <c r="R14" s="1036" t="s">
        <v>3079</v>
      </c>
      <c r="S14" s="1030" t="s">
        <v>3080</v>
      </c>
      <c r="T14" s="1030" t="s">
        <v>3081</v>
      </c>
      <c r="U14" s="1037">
        <v>115919</v>
      </c>
      <c r="V14" s="1038" t="s">
        <v>2330</v>
      </c>
      <c r="W14" s="1038"/>
      <c r="X14" s="1038"/>
      <c r="Y14" s="1038"/>
      <c r="Z14" s="1038"/>
      <c r="AA14" s="1038"/>
      <c r="AB14" s="1038"/>
      <c r="AC14" s="1038"/>
      <c r="AD14" s="1038"/>
      <c r="AE14" s="1038"/>
      <c r="AF14" s="1038"/>
      <c r="AG14" s="1038"/>
      <c r="AH14" s="1038"/>
      <c r="AI14" s="1038"/>
      <c r="AJ14" s="1038"/>
      <c r="AK14" s="1038"/>
      <c r="AL14" s="1038"/>
      <c r="AM14" s="1038" t="s">
        <v>3083</v>
      </c>
      <c r="AN14" s="1038" t="s">
        <v>3084</v>
      </c>
      <c r="AO14" s="1038" t="s">
        <v>3115</v>
      </c>
      <c r="AP14" s="1040" t="s">
        <v>3118</v>
      </c>
      <c r="AQ14" s="1039"/>
    </row>
    <row r="15" spans="1:46" ht="72" customHeight="1">
      <c r="A15" s="1041">
        <v>9</v>
      </c>
      <c r="B15" s="1987"/>
      <c r="C15" s="1987"/>
      <c r="D15" s="1040" t="s">
        <v>3119</v>
      </c>
      <c r="E15" s="1030" t="s">
        <v>48</v>
      </c>
      <c r="F15" s="1030" t="s">
        <v>3074</v>
      </c>
      <c r="G15" s="1030" t="s">
        <v>49</v>
      </c>
      <c r="H15" s="1030" t="s">
        <v>49</v>
      </c>
      <c r="I15" s="1030" t="s">
        <v>49</v>
      </c>
      <c r="J15" s="1030" t="s">
        <v>49</v>
      </c>
      <c r="K15" s="1031" t="s">
        <v>3075</v>
      </c>
      <c r="L15" s="1040" t="s">
        <v>3098</v>
      </c>
      <c r="M15" s="1030" t="s">
        <v>3077</v>
      </c>
      <c r="N15" s="1033">
        <v>1</v>
      </c>
      <c r="O15" s="1034" t="s">
        <v>53</v>
      </c>
      <c r="P15" s="1035">
        <v>1</v>
      </c>
      <c r="Q15" s="1030" t="s">
        <v>3120</v>
      </c>
      <c r="R15" s="1036" t="s">
        <v>3079</v>
      </c>
      <c r="S15" s="1030" t="s">
        <v>3080</v>
      </c>
      <c r="T15" s="1030" t="s">
        <v>3081</v>
      </c>
      <c r="U15" s="1037">
        <v>115919</v>
      </c>
      <c r="V15" s="1038" t="s">
        <v>2330</v>
      </c>
      <c r="W15" s="1038"/>
      <c r="X15" s="1038"/>
      <c r="Y15" s="1038"/>
      <c r="Z15" s="1038"/>
      <c r="AA15" s="1038"/>
      <c r="AB15" s="1038"/>
      <c r="AC15" s="1038"/>
      <c r="AD15" s="1038"/>
      <c r="AE15" s="1038"/>
      <c r="AF15" s="1038"/>
      <c r="AG15" s="1038"/>
      <c r="AH15" s="1038"/>
      <c r="AI15" s="1038"/>
      <c r="AJ15" s="1038"/>
      <c r="AK15" s="1038"/>
      <c r="AL15" s="1038"/>
      <c r="AM15" s="1038" t="s">
        <v>3083</v>
      </c>
      <c r="AN15" s="1038" t="s">
        <v>3084</v>
      </c>
      <c r="AO15" s="1038" t="s">
        <v>3121</v>
      </c>
      <c r="AP15" s="1038" t="s">
        <v>3122</v>
      </c>
      <c r="AQ15" s="1039"/>
    </row>
    <row r="16" spans="1:46" ht="344.25">
      <c r="A16" s="1029">
        <v>10</v>
      </c>
      <c r="B16" s="1988"/>
      <c r="C16" s="1988"/>
      <c r="D16" s="1040" t="s">
        <v>3123</v>
      </c>
      <c r="E16" s="1030" t="s">
        <v>48</v>
      </c>
      <c r="F16" s="1030" t="s">
        <v>3074</v>
      </c>
      <c r="G16" s="1030" t="s">
        <v>49</v>
      </c>
      <c r="H16" s="1030" t="s">
        <v>49</v>
      </c>
      <c r="I16" s="1030" t="s">
        <v>49</v>
      </c>
      <c r="J16" s="1030" t="s">
        <v>49</v>
      </c>
      <c r="K16" s="1031" t="s">
        <v>3075</v>
      </c>
      <c r="L16" s="1040" t="s">
        <v>3114</v>
      </c>
      <c r="M16" s="1030" t="s">
        <v>3077</v>
      </c>
      <c r="N16" s="1033">
        <v>1</v>
      </c>
      <c r="O16" s="1034" t="s">
        <v>53</v>
      </c>
      <c r="P16" s="1035">
        <v>1</v>
      </c>
      <c r="Q16" s="1030" t="s">
        <v>3124</v>
      </c>
      <c r="R16" s="1036" t="s">
        <v>3079</v>
      </c>
      <c r="S16" s="1030" t="s">
        <v>3080</v>
      </c>
      <c r="T16" s="1030" t="s">
        <v>3081</v>
      </c>
      <c r="U16" s="1038"/>
      <c r="V16" s="1038"/>
      <c r="W16" s="1038"/>
      <c r="X16" s="1038"/>
      <c r="Y16" s="1038"/>
      <c r="Z16" s="1038"/>
      <c r="AA16" s="1038"/>
      <c r="AB16" s="1038"/>
      <c r="AC16" s="1038"/>
      <c r="AD16" s="1038"/>
      <c r="AE16" s="1038"/>
      <c r="AF16" s="1038"/>
      <c r="AG16" s="1038"/>
      <c r="AH16" s="1038"/>
      <c r="AI16" s="1038"/>
      <c r="AJ16" s="1038"/>
      <c r="AK16" s="1038"/>
      <c r="AL16" s="1038"/>
      <c r="AM16" s="1038" t="s">
        <v>3083</v>
      </c>
      <c r="AN16" s="1038" t="s">
        <v>3084</v>
      </c>
      <c r="AO16" s="1030" t="s">
        <v>3125</v>
      </c>
      <c r="AP16" s="1038"/>
      <c r="AQ16" s="1039"/>
    </row>
    <row r="17" spans="1:43" ht="153">
      <c r="A17" s="1042">
        <v>11</v>
      </c>
      <c r="B17" s="1986" t="s">
        <v>551</v>
      </c>
      <c r="C17" s="1043" t="s">
        <v>3126</v>
      </c>
      <c r="D17" s="1030" t="s">
        <v>3127</v>
      </c>
      <c r="E17" s="1030" t="s">
        <v>48</v>
      </c>
      <c r="F17" s="1030" t="s">
        <v>335</v>
      </c>
      <c r="G17" s="1030" t="s">
        <v>3128</v>
      </c>
      <c r="H17" s="1030" t="s">
        <v>3129</v>
      </c>
      <c r="I17" s="1030" t="s">
        <v>3130</v>
      </c>
      <c r="J17" s="1030" t="s">
        <v>3131</v>
      </c>
      <c r="K17" s="1031" t="s">
        <v>1701</v>
      </c>
      <c r="L17" s="1031" t="s">
        <v>3132</v>
      </c>
      <c r="M17" s="1030" t="s">
        <v>3077</v>
      </c>
      <c r="N17" s="1033">
        <v>1</v>
      </c>
      <c r="O17" s="1034" t="s">
        <v>53</v>
      </c>
      <c r="P17" s="1035">
        <v>1</v>
      </c>
      <c r="Q17" s="1030" t="s">
        <v>3133</v>
      </c>
      <c r="R17" s="1036" t="s">
        <v>3079</v>
      </c>
      <c r="S17" s="1030" t="s">
        <v>3134</v>
      </c>
      <c r="T17" s="1030" t="s">
        <v>3081</v>
      </c>
      <c r="U17" s="1038">
        <v>125</v>
      </c>
      <c r="V17" s="1038" t="s">
        <v>3135</v>
      </c>
      <c r="W17" s="1038"/>
      <c r="X17" s="1038"/>
      <c r="Y17" s="1038"/>
      <c r="Z17" s="1038"/>
      <c r="AA17" s="1038"/>
      <c r="AB17" s="1038"/>
      <c r="AC17" s="1038"/>
      <c r="AD17" s="1038"/>
      <c r="AE17" s="1038"/>
      <c r="AF17" s="1038"/>
      <c r="AG17" s="1038"/>
      <c r="AH17" s="1038"/>
      <c r="AI17" s="1038"/>
      <c r="AJ17" s="1038"/>
      <c r="AK17" s="1038"/>
      <c r="AL17" s="1038"/>
      <c r="AM17" s="1038"/>
      <c r="AN17" s="1038" t="s">
        <v>3084</v>
      </c>
      <c r="AO17" s="1038"/>
      <c r="AP17" s="1038"/>
      <c r="AQ17" s="1039"/>
    </row>
    <row r="18" spans="1:43" ht="344.25">
      <c r="A18" s="1042">
        <v>12</v>
      </c>
      <c r="B18" s="1996"/>
      <c r="C18" s="1989" t="s">
        <v>3136</v>
      </c>
      <c r="D18" s="1030" t="s">
        <v>3137</v>
      </c>
      <c r="E18" s="1030" t="s">
        <v>48</v>
      </c>
      <c r="F18" s="1030" t="s">
        <v>335</v>
      </c>
      <c r="G18" s="1030" t="s">
        <v>3128</v>
      </c>
      <c r="H18" s="1030" t="s">
        <v>49</v>
      </c>
      <c r="I18" s="1030" t="s">
        <v>49</v>
      </c>
      <c r="J18" s="1030" t="s">
        <v>49</v>
      </c>
      <c r="K18" s="1031" t="s">
        <v>1701</v>
      </c>
      <c r="L18" s="1031" t="s">
        <v>3132</v>
      </c>
      <c r="M18" s="1030" t="s">
        <v>3077</v>
      </c>
      <c r="N18" s="1033">
        <v>1</v>
      </c>
      <c r="O18" s="1034" t="s">
        <v>53</v>
      </c>
      <c r="P18" s="1035">
        <v>1</v>
      </c>
      <c r="Q18" s="1030" t="s">
        <v>3138</v>
      </c>
      <c r="R18" s="1036" t="s">
        <v>3079</v>
      </c>
      <c r="S18" s="1030" t="s">
        <v>3080</v>
      </c>
      <c r="T18" s="1030" t="s">
        <v>3081</v>
      </c>
      <c r="U18" s="1038">
        <v>19</v>
      </c>
      <c r="V18" s="1038" t="s">
        <v>3135</v>
      </c>
      <c r="W18" s="1038"/>
      <c r="X18" s="1038"/>
      <c r="Y18" s="1038"/>
      <c r="Z18" s="1038"/>
      <c r="AA18" s="1038"/>
      <c r="AB18" s="1038"/>
      <c r="AC18" s="1038"/>
      <c r="AD18" s="1038"/>
      <c r="AE18" s="1038"/>
      <c r="AF18" s="1038"/>
      <c r="AG18" s="1038"/>
      <c r="AH18" s="1038"/>
      <c r="AI18" s="1038"/>
      <c r="AJ18" s="1038"/>
      <c r="AK18" s="1038"/>
      <c r="AL18" s="1038"/>
      <c r="AM18" s="1038" t="s">
        <v>3083</v>
      </c>
      <c r="AN18" s="1038" t="s">
        <v>3139</v>
      </c>
      <c r="AO18" s="1038" t="s">
        <v>3140</v>
      </c>
      <c r="AP18" s="1038" t="s">
        <v>3141</v>
      </c>
      <c r="AQ18" s="1039"/>
    </row>
    <row r="19" spans="1:43" ht="76.5">
      <c r="A19" s="1042">
        <v>13</v>
      </c>
      <c r="B19" s="1996"/>
      <c r="C19" s="1998"/>
      <c r="D19" s="1030" t="s">
        <v>3142</v>
      </c>
      <c r="E19" s="1030" t="s">
        <v>48</v>
      </c>
      <c r="F19" s="1030" t="s">
        <v>335</v>
      </c>
      <c r="G19" s="1030" t="s">
        <v>3128</v>
      </c>
      <c r="H19" s="1030" t="s">
        <v>3129</v>
      </c>
      <c r="I19" s="1030" t="s">
        <v>3130</v>
      </c>
      <c r="J19" s="1044" t="s">
        <v>3143</v>
      </c>
      <c r="K19" s="1031" t="s">
        <v>1701</v>
      </c>
      <c r="L19" s="1031" t="s">
        <v>3132</v>
      </c>
      <c r="M19" s="1030" t="s">
        <v>3144</v>
      </c>
      <c r="N19" s="1033">
        <v>0</v>
      </c>
      <c r="O19" s="1034" t="s">
        <v>53</v>
      </c>
      <c r="P19" s="1035">
        <v>1</v>
      </c>
      <c r="Q19" s="1030"/>
      <c r="R19" s="1036" t="s">
        <v>3079</v>
      </c>
      <c r="S19" s="1030" t="s">
        <v>3134</v>
      </c>
      <c r="T19" s="1030" t="s">
        <v>3081</v>
      </c>
      <c r="U19" s="1038"/>
      <c r="V19" s="1038"/>
      <c r="W19" s="1038"/>
      <c r="X19" s="1038"/>
      <c r="Y19" s="1038"/>
      <c r="Z19" s="1038"/>
      <c r="AA19" s="1038"/>
      <c r="AB19" s="1038"/>
      <c r="AC19" s="1038"/>
      <c r="AD19" s="1038"/>
      <c r="AE19" s="1038"/>
      <c r="AF19" s="1038"/>
      <c r="AG19" s="1038"/>
      <c r="AH19" s="1038"/>
      <c r="AI19" s="1038"/>
      <c r="AJ19" s="1038"/>
      <c r="AK19" s="1038"/>
      <c r="AL19" s="1038"/>
      <c r="AM19" s="1038"/>
      <c r="AN19" s="1038" t="s">
        <v>3084</v>
      </c>
      <c r="AO19" s="1038"/>
      <c r="AP19" s="1038"/>
      <c r="AQ19" s="1039" t="s">
        <v>3145</v>
      </c>
    </row>
    <row r="20" spans="1:43" ht="76.5">
      <c r="A20" s="1042">
        <v>14</v>
      </c>
      <c r="B20" s="1996"/>
      <c r="C20" s="1998"/>
      <c r="D20" s="1030" t="s">
        <v>3146</v>
      </c>
      <c r="E20" s="1030" t="s">
        <v>48</v>
      </c>
      <c r="F20" s="1030" t="s">
        <v>335</v>
      </c>
      <c r="G20" s="1030" t="s">
        <v>3128</v>
      </c>
      <c r="H20" s="1030" t="s">
        <v>3129</v>
      </c>
      <c r="I20" s="1030" t="s">
        <v>3130</v>
      </c>
      <c r="J20" s="1044" t="s">
        <v>3143</v>
      </c>
      <c r="K20" s="1031" t="s">
        <v>1701</v>
      </c>
      <c r="L20" s="1031" t="s">
        <v>3132</v>
      </c>
      <c r="M20" s="1030" t="s">
        <v>3144</v>
      </c>
      <c r="N20" s="1033">
        <v>0</v>
      </c>
      <c r="O20" s="1034" t="s">
        <v>53</v>
      </c>
      <c r="P20" s="1035">
        <v>1</v>
      </c>
      <c r="Q20" s="1030"/>
      <c r="R20" s="1036" t="s">
        <v>3079</v>
      </c>
      <c r="S20" s="1030" t="s">
        <v>3147</v>
      </c>
      <c r="T20" s="1030" t="s">
        <v>3081</v>
      </c>
      <c r="U20" s="1038"/>
      <c r="V20" s="1038"/>
      <c r="W20" s="1038"/>
      <c r="X20" s="1038"/>
      <c r="Y20" s="1038"/>
      <c r="Z20" s="1038"/>
      <c r="AA20" s="1038"/>
      <c r="AB20" s="1038"/>
      <c r="AC20" s="1038"/>
      <c r="AD20" s="1038"/>
      <c r="AE20" s="1038"/>
      <c r="AF20" s="1038"/>
      <c r="AG20" s="1038"/>
      <c r="AH20" s="1038"/>
      <c r="AI20" s="1038"/>
      <c r="AJ20" s="1038"/>
      <c r="AK20" s="1038"/>
      <c r="AL20" s="1038"/>
      <c r="AM20" s="1038"/>
      <c r="AN20" s="1038" t="s">
        <v>3084</v>
      </c>
      <c r="AO20" s="1038"/>
      <c r="AP20" s="1038"/>
      <c r="AQ20" s="1039" t="s">
        <v>3145</v>
      </c>
    </row>
    <row r="21" spans="1:43" ht="178.5">
      <c r="A21" s="1042">
        <v>15</v>
      </c>
      <c r="B21" s="1996"/>
      <c r="C21" s="1045"/>
      <c r="D21" s="1030" t="s">
        <v>3148</v>
      </c>
      <c r="E21" s="1030" t="s">
        <v>48</v>
      </c>
      <c r="F21" s="1030" t="s">
        <v>335</v>
      </c>
      <c r="G21" s="1030" t="s">
        <v>3128</v>
      </c>
      <c r="H21" s="1030" t="s">
        <v>3129</v>
      </c>
      <c r="I21" s="1030" t="s">
        <v>3130</v>
      </c>
      <c r="J21" s="1044" t="s">
        <v>3143</v>
      </c>
      <c r="K21" s="1031" t="s">
        <v>1701</v>
      </c>
      <c r="L21" s="1031" t="s">
        <v>3132</v>
      </c>
      <c r="M21" s="1030" t="s">
        <v>3077</v>
      </c>
      <c r="N21" s="1033">
        <v>1</v>
      </c>
      <c r="O21" s="1034" t="s">
        <v>53</v>
      </c>
      <c r="P21" s="1035">
        <v>1</v>
      </c>
      <c r="Q21" s="1030" t="s">
        <v>3149</v>
      </c>
      <c r="R21" s="1036" t="s">
        <v>3079</v>
      </c>
      <c r="S21" s="1030" t="s">
        <v>3080</v>
      </c>
      <c r="T21" s="1030" t="s">
        <v>3081</v>
      </c>
      <c r="U21" s="1038">
        <v>72</v>
      </c>
      <c r="V21" s="1038" t="s">
        <v>3150</v>
      </c>
      <c r="W21" s="1038"/>
      <c r="X21" s="1038"/>
      <c r="Y21" s="1038"/>
      <c r="Z21" s="1038"/>
      <c r="AA21" s="1038"/>
      <c r="AB21" s="1038"/>
      <c r="AC21" s="1038"/>
      <c r="AD21" s="1038"/>
      <c r="AE21" s="1038"/>
      <c r="AF21" s="1038"/>
      <c r="AG21" s="1038"/>
      <c r="AH21" s="1038"/>
      <c r="AI21" s="1038"/>
      <c r="AJ21" s="1038"/>
      <c r="AK21" s="1038"/>
      <c r="AL21" s="1038"/>
      <c r="AM21" s="1038" t="s">
        <v>3151</v>
      </c>
      <c r="AN21" s="1038" t="s">
        <v>3152</v>
      </c>
      <c r="AO21" s="1038" t="s">
        <v>3153</v>
      </c>
      <c r="AP21" s="1038" t="s">
        <v>3154</v>
      </c>
      <c r="AQ21" s="1039"/>
    </row>
    <row r="22" spans="1:43" ht="72" customHeight="1">
      <c r="A22" s="1041">
        <v>16</v>
      </c>
      <c r="B22" s="1996"/>
      <c r="C22" s="1989" t="s">
        <v>3155</v>
      </c>
      <c r="D22" s="1040" t="s">
        <v>3156</v>
      </c>
      <c r="E22" s="1030" t="s">
        <v>48</v>
      </c>
      <c r="F22" s="1030" t="s">
        <v>3074</v>
      </c>
      <c r="G22" s="1030" t="s">
        <v>3157</v>
      </c>
      <c r="H22" s="1040" t="s">
        <v>3158</v>
      </c>
      <c r="I22" s="1040" t="s">
        <v>3159</v>
      </c>
      <c r="J22" s="1040" t="s">
        <v>3160</v>
      </c>
      <c r="K22" s="1031" t="s">
        <v>2068</v>
      </c>
      <c r="L22" s="1032" t="s">
        <v>3161</v>
      </c>
      <c r="M22" s="1030" t="s">
        <v>3099</v>
      </c>
      <c r="N22" s="1033">
        <v>0.95</v>
      </c>
      <c r="O22" s="1034" t="s">
        <v>53</v>
      </c>
      <c r="P22" s="1035">
        <v>1</v>
      </c>
      <c r="Q22" s="1030" t="s">
        <v>3100</v>
      </c>
      <c r="R22" s="1036" t="s">
        <v>3079</v>
      </c>
      <c r="S22" s="1030" t="s">
        <v>3080</v>
      </c>
      <c r="T22" s="1030" t="s">
        <v>3081</v>
      </c>
      <c r="U22" s="1037">
        <v>43098</v>
      </c>
      <c r="V22" s="1038" t="s">
        <v>3082</v>
      </c>
      <c r="W22" s="1038"/>
      <c r="X22" s="1038"/>
      <c r="Y22" s="1038"/>
      <c r="Z22" s="1038"/>
      <c r="AA22" s="1038"/>
      <c r="AB22" s="1038"/>
      <c r="AC22" s="1038"/>
      <c r="AD22" s="1038"/>
      <c r="AE22" s="1038"/>
      <c r="AF22" s="1038"/>
      <c r="AG22" s="1038"/>
      <c r="AH22" s="1038"/>
      <c r="AI22" s="1038"/>
      <c r="AJ22" s="1038"/>
      <c r="AK22" s="1038"/>
      <c r="AL22" s="1038"/>
      <c r="AM22" s="1038" t="s">
        <v>3083</v>
      </c>
      <c r="AN22" s="1038" t="s">
        <v>3084</v>
      </c>
      <c r="AO22" s="1040" t="s">
        <v>3162</v>
      </c>
      <c r="AP22" s="1038" t="s">
        <v>3163</v>
      </c>
      <c r="AQ22" s="1039"/>
    </row>
    <row r="23" spans="1:43" ht="72" customHeight="1">
      <c r="A23" s="1041">
        <v>17</v>
      </c>
      <c r="B23" s="1996"/>
      <c r="C23" s="1987"/>
      <c r="D23" s="1040" t="s">
        <v>3164</v>
      </c>
      <c r="E23" s="1030" t="s">
        <v>48</v>
      </c>
      <c r="F23" s="1030" t="s">
        <v>3074</v>
      </c>
      <c r="G23" s="1030" t="s">
        <v>3157</v>
      </c>
      <c r="H23" s="1040" t="s">
        <v>3158</v>
      </c>
      <c r="I23" s="1040" t="s">
        <v>3159</v>
      </c>
      <c r="J23" s="1040" t="s">
        <v>3160</v>
      </c>
      <c r="K23" s="1031" t="s">
        <v>2068</v>
      </c>
      <c r="L23" s="1032" t="s">
        <v>3161</v>
      </c>
      <c r="M23" s="1030" t="s">
        <v>3099</v>
      </c>
      <c r="N23" s="1033">
        <v>0.95</v>
      </c>
      <c r="O23" s="1034" t="s">
        <v>53</v>
      </c>
      <c r="P23" s="1035">
        <v>1</v>
      </c>
      <c r="Q23" s="1030" t="s">
        <v>3100</v>
      </c>
      <c r="R23" s="1036" t="s">
        <v>3079</v>
      </c>
      <c r="S23" s="1030" t="s">
        <v>3080</v>
      </c>
      <c r="T23" s="1030" t="s">
        <v>3081</v>
      </c>
      <c r="U23" s="1037">
        <v>43098</v>
      </c>
      <c r="V23" s="1038" t="s">
        <v>3082</v>
      </c>
      <c r="W23" s="1038" t="s">
        <v>3165</v>
      </c>
      <c r="X23" s="1038"/>
      <c r="Y23" s="1038"/>
      <c r="Z23" s="1038"/>
      <c r="AA23" s="1038"/>
      <c r="AB23" s="1038"/>
      <c r="AC23" s="1038"/>
      <c r="AD23" s="1038"/>
      <c r="AE23" s="1038"/>
      <c r="AF23" s="1038"/>
      <c r="AG23" s="1038"/>
      <c r="AH23" s="1038"/>
      <c r="AI23" s="1038"/>
      <c r="AJ23" s="1038"/>
      <c r="AK23" s="1038"/>
      <c r="AL23" s="1038"/>
      <c r="AM23" s="1038" t="s">
        <v>3083</v>
      </c>
      <c r="AN23" s="1038" t="s">
        <v>3084</v>
      </c>
      <c r="AO23" s="1040" t="s">
        <v>3166</v>
      </c>
      <c r="AP23" s="1038" t="s">
        <v>3163</v>
      </c>
      <c r="AQ23" s="1039"/>
    </row>
    <row r="24" spans="1:43" ht="72" customHeight="1">
      <c r="A24" s="1041">
        <v>18</v>
      </c>
      <c r="B24" s="1996"/>
      <c r="C24" s="1987"/>
      <c r="D24" s="1040" t="s">
        <v>3167</v>
      </c>
      <c r="E24" s="1030" t="s">
        <v>48</v>
      </c>
      <c r="F24" s="1030" t="s">
        <v>3074</v>
      </c>
      <c r="G24" s="1030" t="s">
        <v>3157</v>
      </c>
      <c r="H24" s="1040" t="s">
        <v>3158</v>
      </c>
      <c r="I24" s="1040" t="s">
        <v>3159</v>
      </c>
      <c r="J24" s="1040" t="s">
        <v>3160</v>
      </c>
      <c r="K24" s="1031" t="s">
        <v>2068</v>
      </c>
      <c r="L24" s="1032" t="s">
        <v>3161</v>
      </c>
      <c r="M24" s="1030" t="s">
        <v>3077</v>
      </c>
      <c r="N24" s="1033">
        <v>1</v>
      </c>
      <c r="O24" s="1034" t="s">
        <v>53</v>
      </c>
      <c r="P24" s="1035">
        <v>1</v>
      </c>
      <c r="Q24" s="1030" t="s">
        <v>3100</v>
      </c>
      <c r="R24" s="1036" t="s">
        <v>3079</v>
      </c>
      <c r="S24" s="1030" t="s">
        <v>3080</v>
      </c>
      <c r="T24" s="1030" t="s">
        <v>3081</v>
      </c>
      <c r="U24" s="1037">
        <v>43098</v>
      </c>
      <c r="V24" s="1038" t="s">
        <v>3082</v>
      </c>
      <c r="W24" s="1038"/>
      <c r="X24" s="1038"/>
      <c r="Y24" s="1038"/>
      <c r="Z24" s="1038"/>
      <c r="AA24" s="1038"/>
      <c r="AB24" s="1038"/>
      <c r="AC24" s="1038"/>
      <c r="AD24" s="1038"/>
      <c r="AE24" s="1038"/>
      <c r="AF24" s="1038"/>
      <c r="AG24" s="1038"/>
      <c r="AH24" s="1038"/>
      <c r="AI24" s="1038"/>
      <c r="AJ24" s="1038"/>
      <c r="AK24" s="1038"/>
      <c r="AL24" s="1038"/>
      <c r="AM24" s="1038" t="s">
        <v>3083</v>
      </c>
      <c r="AN24" s="1038" t="s">
        <v>3084</v>
      </c>
      <c r="AO24" s="1040" t="s">
        <v>3168</v>
      </c>
      <c r="AP24" s="1038" t="s">
        <v>3163</v>
      </c>
      <c r="AQ24" s="1039"/>
    </row>
    <row r="25" spans="1:43" ht="72" customHeight="1">
      <c r="A25" s="1041">
        <v>19</v>
      </c>
      <c r="B25" s="1996"/>
      <c r="C25" s="1987"/>
      <c r="D25" s="1040" t="s">
        <v>3169</v>
      </c>
      <c r="E25" s="1030" t="s">
        <v>48</v>
      </c>
      <c r="F25" s="1030" t="s">
        <v>3074</v>
      </c>
      <c r="G25" s="1030" t="s">
        <v>3157</v>
      </c>
      <c r="H25" s="1040" t="s">
        <v>3158</v>
      </c>
      <c r="I25" s="1040" t="s">
        <v>3159</v>
      </c>
      <c r="J25" s="1040" t="s">
        <v>3160</v>
      </c>
      <c r="K25" s="1031" t="s">
        <v>2068</v>
      </c>
      <c r="L25" s="1032" t="s">
        <v>3161</v>
      </c>
      <c r="M25" s="1030" t="s">
        <v>3099</v>
      </c>
      <c r="N25" s="1033">
        <v>0.9</v>
      </c>
      <c r="O25" s="1034" t="s">
        <v>53</v>
      </c>
      <c r="P25" s="1035">
        <v>1</v>
      </c>
      <c r="Q25" s="1030" t="s">
        <v>3100</v>
      </c>
      <c r="R25" s="1036" t="s">
        <v>3079</v>
      </c>
      <c r="S25" s="1030" t="s">
        <v>3080</v>
      </c>
      <c r="T25" s="1030" t="s">
        <v>3081</v>
      </c>
      <c r="U25" s="1037">
        <v>43098</v>
      </c>
      <c r="V25" s="1038" t="s">
        <v>3082</v>
      </c>
      <c r="W25" s="1038" t="s">
        <v>3165</v>
      </c>
      <c r="X25" s="1038"/>
      <c r="Y25" s="1038"/>
      <c r="Z25" s="1038"/>
      <c r="AA25" s="1038"/>
      <c r="AB25" s="1038"/>
      <c r="AC25" s="1038"/>
      <c r="AD25" s="1038"/>
      <c r="AE25" s="1038"/>
      <c r="AF25" s="1038"/>
      <c r="AG25" s="1038"/>
      <c r="AH25" s="1038"/>
      <c r="AI25" s="1038"/>
      <c r="AJ25" s="1038"/>
      <c r="AK25" s="1038"/>
      <c r="AL25" s="1038"/>
      <c r="AM25" s="1038" t="s">
        <v>3083</v>
      </c>
      <c r="AN25" s="1038" t="s">
        <v>3084</v>
      </c>
      <c r="AO25" s="1040" t="s">
        <v>3170</v>
      </c>
      <c r="AP25" s="1038" t="s">
        <v>3163</v>
      </c>
      <c r="AQ25" s="1039"/>
    </row>
    <row r="26" spans="1:43" ht="72" customHeight="1">
      <c r="A26" s="1041">
        <v>20</v>
      </c>
      <c r="B26" s="1996"/>
      <c r="C26" s="1987"/>
      <c r="D26" s="1040" t="s">
        <v>3171</v>
      </c>
      <c r="E26" s="1030" t="s">
        <v>48</v>
      </c>
      <c r="F26" s="1030" t="s">
        <v>3074</v>
      </c>
      <c r="G26" s="1030" t="s">
        <v>3157</v>
      </c>
      <c r="H26" s="1040" t="s">
        <v>3158</v>
      </c>
      <c r="I26" s="1040" t="s">
        <v>3159</v>
      </c>
      <c r="J26" s="1040" t="s">
        <v>3160</v>
      </c>
      <c r="K26" s="1031" t="s">
        <v>2068</v>
      </c>
      <c r="L26" s="1032" t="s">
        <v>3161</v>
      </c>
      <c r="M26" s="1030" t="s">
        <v>3099</v>
      </c>
      <c r="N26" s="1033">
        <v>0.9</v>
      </c>
      <c r="O26" s="1034" t="s">
        <v>53</v>
      </c>
      <c r="P26" s="1035">
        <v>1</v>
      </c>
      <c r="Q26" s="1030" t="s">
        <v>3100</v>
      </c>
      <c r="R26" s="1036" t="s">
        <v>3079</v>
      </c>
      <c r="S26" s="1030" t="s">
        <v>3080</v>
      </c>
      <c r="T26" s="1030" t="s">
        <v>3081</v>
      </c>
      <c r="U26" s="1037">
        <v>43098</v>
      </c>
      <c r="V26" s="1038" t="s">
        <v>3082</v>
      </c>
      <c r="W26" s="1038"/>
      <c r="X26" s="1038"/>
      <c r="Y26" s="1038"/>
      <c r="Z26" s="1038"/>
      <c r="AA26" s="1038"/>
      <c r="AB26" s="1038"/>
      <c r="AC26" s="1038"/>
      <c r="AD26" s="1038"/>
      <c r="AE26" s="1038"/>
      <c r="AF26" s="1038"/>
      <c r="AG26" s="1038"/>
      <c r="AH26" s="1038"/>
      <c r="AI26" s="1038"/>
      <c r="AJ26" s="1038"/>
      <c r="AK26" s="1038"/>
      <c r="AL26" s="1038"/>
      <c r="AM26" s="1038" t="s">
        <v>3083</v>
      </c>
      <c r="AN26" s="1038" t="s">
        <v>3084</v>
      </c>
      <c r="AO26" s="1040" t="s">
        <v>3172</v>
      </c>
      <c r="AP26" s="1038" t="s">
        <v>3163</v>
      </c>
      <c r="AQ26" s="1039"/>
    </row>
    <row r="27" spans="1:43" ht="72" customHeight="1">
      <c r="A27" s="1041">
        <v>21</v>
      </c>
      <c r="B27" s="1996"/>
      <c r="C27" s="1988"/>
      <c r="D27" s="1040" t="s">
        <v>3173</v>
      </c>
      <c r="E27" s="1030" t="s">
        <v>48</v>
      </c>
      <c r="F27" s="1030" t="s">
        <v>3074</v>
      </c>
      <c r="G27" s="1030" t="s">
        <v>3157</v>
      </c>
      <c r="H27" s="1040" t="s">
        <v>3158</v>
      </c>
      <c r="I27" s="1040" t="s">
        <v>3159</v>
      </c>
      <c r="J27" s="1040" t="s">
        <v>3160</v>
      </c>
      <c r="K27" s="1031" t="s">
        <v>2068</v>
      </c>
      <c r="L27" s="1032" t="s">
        <v>3161</v>
      </c>
      <c r="M27" s="1030" t="s">
        <v>3099</v>
      </c>
      <c r="N27" s="1033">
        <v>0.8</v>
      </c>
      <c r="O27" s="1034" t="s">
        <v>53</v>
      </c>
      <c r="P27" s="1035">
        <v>1</v>
      </c>
      <c r="Q27" s="1030" t="s">
        <v>3100</v>
      </c>
      <c r="R27" s="1036" t="s">
        <v>3079</v>
      </c>
      <c r="S27" s="1030" t="s">
        <v>3080</v>
      </c>
      <c r="T27" s="1030" t="s">
        <v>3081</v>
      </c>
      <c r="U27" s="1037">
        <v>43098</v>
      </c>
      <c r="V27" s="1038" t="s">
        <v>3082</v>
      </c>
      <c r="W27" s="1038" t="s">
        <v>3165</v>
      </c>
      <c r="X27" s="1038"/>
      <c r="Y27" s="1038"/>
      <c r="Z27" s="1038"/>
      <c r="AA27" s="1038"/>
      <c r="AB27" s="1038"/>
      <c r="AC27" s="1038"/>
      <c r="AD27" s="1038"/>
      <c r="AE27" s="1038"/>
      <c r="AF27" s="1038"/>
      <c r="AG27" s="1038"/>
      <c r="AH27" s="1038"/>
      <c r="AI27" s="1038"/>
      <c r="AJ27" s="1038"/>
      <c r="AK27" s="1038"/>
      <c r="AL27" s="1038"/>
      <c r="AM27" s="1038" t="s">
        <v>3083</v>
      </c>
      <c r="AN27" s="1038" t="s">
        <v>3084</v>
      </c>
      <c r="AO27" s="1040" t="s">
        <v>3174</v>
      </c>
      <c r="AP27" s="1038" t="s">
        <v>3163</v>
      </c>
      <c r="AQ27" s="1046"/>
    </row>
    <row r="28" spans="1:43" ht="72" customHeight="1">
      <c r="A28" s="1041">
        <v>22</v>
      </c>
      <c r="B28" s="1996"/>
      <c r="C28" s="1989" t="s">
        <v>3175</v>
      </c>
      <c r="D28" s="1040" t="s">
        <v>3176</v>
      </c>
      <c r="E28" s="1030" t="s">
        <v>48</v>
      </c>
      <c r="F28" s="1030" t="s">
        <v>3074</v>
      </c>
      <c r="G28" s="1030" t="s">
        <v>3157</v>
      </c>
      <c r="H28" s="1040" t="s">
        <v>3158</v>
      </c>
      <c r="I28" s="1040" t="s">
        <v>3159</v>
      </c>
      <c r="J28" s="1030" t="s">
        <v>3160</v>
      </c>
      <c r="K28" s="1031" t="s">
        <v>2068</v>
      </c>
      <c r="L28" s="1032" t="s">
        <v>3177</v>
      </c>
      <c r="M28" s="1030" t="s">
        <v>3077</v>
      </c>
      <c r="N28" s="1033">
        <v>1</v>
      </c>
      <c r="O28" s="1034" t="s">
        <v>53</v>
      </c>
      <c r="P28" s="1035">
        <v>1</v>
      </c>
      <c r="Q28" s="1030" t="s">
        <v>3178</v>
      </c>
      <c r="R28" s="1036" t="s">
        <v>3079</v>
      </c>
      <c r="S28" s="1030" t="s">
        <v>3080</v>
      </c>
      <c r="T28" s="1030" t="s">
        <v>3081</v>
      </c>
      <c r="U28" s="1037">
        <v>26046</v>
      </c>
      <c r="V28" s="1038" t="s">
        <v>3082</v>
      </c>
      <c r="W28" s="1038"/>
      <c r="X28" s="1038"/>
      <c r="Y28" s="1038"/>
      <c r="Z28" s="1038"/>
      <c r="AA28" s="1038"/>
      <c r="AB28" s="1038"/>
      <c r="AC28" s="1038"/>
      <c r="AD28" s="1038"/>
      <c r="AE28" s="1038"/>
      <c r="AF28" s="1038"/>
      <c r="AG28" s="1038"/>
      <c r="AH28" s="1038"/>
      <c r="AI28" s="1038"/>
      <c r="AJ28" s="1038"/>
      <c r="AK28" s="1038"/>
      <c r="AL28" s="1038"/>
      <c r="AM28" s="1038" t="s">
        <v>3083</v>
      </c>
      <c r="AN28" s="1038" t="s">
        <v>3179</v>
      </c>
      <c r="AO28" s="1040" t="s">
        <v>3176</v>
      </c>
      <c r="AP28" s="1038" t="s">
        <v>3180</v>
      </c>
      <c r="AQ28" s="1039"/>
    </row>
    <row r="29" spans="1:43" ht="72" customHeight="1">
      <c r="A29" s="1041">
        <v>23</v>
      </c>
      <c r="B29" s="1996"/>
      <c r="C29" s="1987"/>
      <c r="D29" s="1040" t="s">
        <v>3181</v>
      </c>
      <c r="E29" s="1030" t="s">
        <v>48</v>
      </c>
      <c r="F29" s="1030" t="s">
        <v>3074</v>
      </c>
      <c r="G29" s="1030" t="s">
        <v>3157</v>
      </c>
      <c r="H29" s="1040" t="s">
        <v>3158</v>
      </c>
      <c r="I29" s="1040" t="s">
        <v>3159</v>
      </c>
      <c r="J29" s="1030" t="s">
        <v>3160</v>
      </c>
      <c r="K29" s="1031" t="s">
        <v>2068</v>
      </c>
      <c r="L29" s="1032" t="s">
        <v>3182</v>
      </c>
      <c r="M29" s="1030" t="s">
        <v>3077</v>
      </c>
      <c r="N29" s="1033">
        <v>1</v>
      </c>
      <c r="O29" s="1034" t="s">
        <v>53</v>
      </c>
      <c r="P29" s="1035">
        <v>1</v>
      </c>
      <c r="Q29" s="1030" t="s">
        <v>3100</v>
      </c>
      <c r="R29" s="1036" t="s">
        <v>3079</v>
      </c>
      <c r="S29" s="1030" t="s">
        <v>3080</v>
      </c>
      <c r="T29" s="1030" t="s">
        <v>3081</v>
      </c>
      <c r="U29" s="1037">
        <v>27261</v>
      </c>
      <c r="V29" s="1038" t="s">
        <v>3183</v>
      </c>
      <c r="W29" s="1038"/>
      <c r="X29" s="1038"/>
      <c r="Y29" s="1038"/>
      <c r="Z29" s="1038"/>
      <c r="AA29" s="1038"/>
      <c r="AB29" s="1038"/>
      <c r="AC29" s="1038"/>
      <c r="AD29" s="1038"/>
      <c r="AE29" s="1038"/>
      <c r="AF29" s="1038"/>
      <c r="AG29" s="1038"/>
      <c r="AH29" s="1038"/>
      <c r="AI29" s="1038"/>
      <c r="AJ29" s="1038"/>
      <c r="AK29" s="1038"/>
      <c r="AL29" s="1038"/>
      <c r="AM29" s="1038" t="s">
        <v>3083</v>
      </c>
      <c r="AN29" s="1038" t="s">
        <v>3084</v>
      </c>
      <c r="AO29" s="1040" t="s">
        <v>3184</v>
      </c>
      <c r="AP29" s="1038" t="s">
        <v>3185</v>
      </c>
      <c r="AQ29" s="1039"/>
    </row>
    <row r="30" spans="1:43" ht="72" customHeight="1">
      <c r="A30" s="1041">
        <v>24</v>
      </c>
      <c r="B30" s="1996"/>
      <c r="C30" s="1988"/>
      <c r="D30" s="1040" t="s">
        <v>3186</v>
      </c>
      <c r="E30" s="1030" t="s">
        <v>48</v>
      </c>
      <c r="F30" s="1030" t="s">
        <v>3074</v>
      </c>
      <c r="G30" s="1030" t="s">
        <v>3157</v>
      </c>
      <c r="H30" s="1040" t="s">
        <v>3158</v>
      </c>
      <c r="I30" s="1040" t="s">
        <v>3159</v>
      </c>
      <c r="J30" s="1030" t="s">
        <v>3160</v>
      </c>
      <c r="K30" s="1031" t="s">
        <v>2068</v>
      </c>
      <c r="L30" s="1032" t="s">
        <v>3177</v>
      </c>
      <c r="M30" s="1030" t="s">
        <v>3077</v>
      </c>
      <c r="N30" s="1033">
        <v>1</v>
      </c>
      <c r="O30" s="1034" t="s">
        <v>53</v>
      </c>
      <c r="P30" s="1035">
        <v>1</v>
      </c>
      <c r="Q30" s="1030" t="s">
        <v>3178</v>
      </c>
      <c r="R30" s="1036" t="s">
        <v>3079</v>
      </c>
      <c r="S30" s="1030" t="s">
        <v>3080</v>
      </c>
      <c r="T30" s="1030" t="s">
        <v>3081</v>
      </c>
      <c r="U30" s="1037">
        <v>27261</v>
      </c>
      <c r="V30" s="1038" t="s">
        <v>3183</v>
      </c>
      <c r="W30" s="1038"/>
      <c r="X30" s="1038"/>
      <c r="Y30" s="1038"/>
      <c r="Z30" s="1038"/>
      <c r="AA30" s="1038"/>
      <c r="AB30" s="1038"/>
      <c r="AC30" s="1038"/>
      <c r="AD30" s="1038"/>
      <c r="AE30" s="1038"/>
      <c r="AF30" s="1038"/>
      <c r="AG30" s="1038"/>
      <c r="AH30" s="1038"/>
      <c r="AI30" s="1038"/>
      <c r="AJ30" s="1038"/>
      <c r="AK30" s="1038"/>
      <c r="AL30" s="1038"/>
      <c r="AM30" s="1038" t="s">
        <v>3083</v>
      </c>
      <c r="AN30" s="1038" t="s">
        <v>3084</v>
      </c>
      <c r="AO30" s="1040" t="s">
        <v>3187</v>
      </c>
      <c r="AP30" s="1038" t="s">
        <v>3185</v>
      </c>
      <c r="AQ30" s="1039"/>
    </row>
    <row r="31" spans="1:43" ht="72" customHeight="1">
      <c r="A31" s="1041">
        <v>25</v>
      </c>
      <c r="B31" s="1996"/>
      <c r="C31" s="1989" t="s">
        <v>3188</v>
      </c>
      <c r="D31" s="1030" t="s">
        <v>3189</v>
      </c>
      <c r="E31" s="1030" t="s">
        <v>48</v>
      </c>
      <c r="F31" s="1030" t="s">
        <v>335</v>
      </c>
      <c r="G31" s="1030" t="s">
        <v>3128</v>
      </c>
      <c r="H31" s="1030" t="s">
        <v>3129</v>
      </c>
      <c r="I31" s="1030" t="s">
        <v>3130</v>
      </c>
      <c r="J31" s="1030" t="s">
        <v>3190</v>
      </c>
      <c r="K31" s="1031" t="s">
        <v>3191</v>
      </c>
      <c r="L31" s="1031" t="s">
        <v>3192</v>
      </c>
      <c r="M31" s="1030" t="s">
        <v>3099</v>
      </c>
      <c r="N31" s="1033">
        <v>0.7</v>
      </c>
      <c r="O31" s="1034" t="s">
        <v>53</v>
      </c>
      <c r="P31" s="1035">
        <v>1</v>
      </c>
      <c r="Q31" s="1030" t="s">
        <v>3100</v>
      </c>
      <c r="R31" s="1036" t="s">
        <v>3079</v>
      </c>
      <c r="S31" s="1030" t="s">
        <v>3080</v>
      </c>
      <c r="T31" s="1030" t="s">
        <v>3081</v>
      </c>
      <c r="U31" s="1038">
        <v>111</v>
      </c>
      <c r="V31" s="1038" t="s">
        <v>3183</v>
      </c>
      <c r="W31" s="1038"/>
      <c r="X31" s="1038"/>
      <c r="Y31" s="1038"/>
      <c r="Z31" s="1038"/>
      <c r="AA31" s="1038"/>
      <c r="AB31" s="1038"/>
      <c r="AC31" s="1038"/>
      <c r="AD31" s="1038"/>
      <c r="AE31" s="1038"/>
      <c r="AF31" s="1038"/>
      <c r="AG31" s="1038"/>
      <c r="AH31" s="1038"/>
      <c r="AI31" s="1038"/>
      <c r="AJ31" s="1038"/>
      <c r="AK31" s="1038"/>
      <c r="AL31" s="1038"/>
      <c r="AM31" s="1038" t="s">
        <v>3083</v>
      </c>
      <c r="AN31" s="1038" t="s">
        <v>3084</v>
      </c>
      <c r="AO31" s="1030" t="s">
        <v>3193</v>
      </c>
      <c r="AP31" s="1038" t="s">
        <v>3194</v>
      </c>
      <c r="AQ31" s="1039"/>
    </row>
    <row r="32" spans="1:43" ht="72" customHeight="1">
      <c r="A32" s="1041">
        <v>26</v>
      </c>
      <c r="B32" s="1996"/>
      <c r="C32" s="1999"/>
      <c r="D32" s="1030" t="s">
        <v>3195</v>
      </c>
      <c r="E32" s="1030" t="s">
        <v>48</v>
      </c>
      <c r="F32" s="1030" t="s">
        <v>335</v>
      </c>
      <c r="G32" s="1030" t="s">
        <v>3128</v>
      </c>
      <c r="H32" s="1030" t="s">
        <v>3129</v>
      </c>
      <c r="I32" s="1030" t="s">
        <v>3130</v>
      </c>
      <c r="J32" s="1030" t="s">
        <v>3190</v>
      </c>
      <c r="K32" s="1031" t="s">
        <v>3191</v>
      </c>
      <c r="L32" s="1031" t="s">
        <v>3192</v>
      </c>
      <c r="M32" s="1030" t="s">
        <v>3077</v>
      </c>
      <c r="N32" s="1033">
        <v>1</v>
      </c>
      <c r="O32" s="1034" t="s">
        <v>53</v>
      </c>
      <c r="P32" s="1035">
        <v>1</v>
      </c>
      <c r="Q32" s="1030" t="s">
        <v>3100</v>
      </c>
      <c r="R32" s="1036" t="s">
        <v>3079</v>
      </c>
      <c r="S32" s="1030" t="s">
        <v>3080</v>
      </c>
      <c r="T32" s="1030" t="s">
        <v>3081</v>
      </c>
      <c r="U32" s="1038">
        <v>111</v>
      </c>
      <c r="V32" s="1038" t="s">
        <v>3183</v>
      </c>
      <c r="W32" s="1038"/>
      <c r="X32" s="1038"/>
      <c r="Y32" s="1038"/>
      <c r="Z32" s="1038"/>
      <c r="AA32" s="1038"/>
      <c r="AB32" s="1038"/>
      <c r="AC32" s="1038"/>
      <c r="AD32" s="1038"/>
      <c r="AE32" s="1038"/>
      <c r="AF32" s="1038"/>
      <c r="AG32" s="1038"/>
      <c r="AH32" s="1038"/>
      <c r="AI32" s="1038"/>
      <c r="AJ32" s="1038"/>
      <c r="AK32" s="1038"/>
      <c r="AL32" s="1038"/>
      <c r="AM32" s="1038" t="s">
        <v>3083</v>
      </c>
      <c r="AN32" s="1038" t="s">
        <v>3084</v>
      </c>
      <c r="AO32" s="1030" t="s">
        <v>3195</v>
      </c>
      <c r="AP32" s="1038" t="s">
        <v>3196</v>
      </c>
      <c r="AQ32" s="1039"/>
    </row>
    <row r="33" spans="1:43" ht="72" customHeight="1">
      <c r="A33" s="1041">
        <v>27</v>
      </c>
      <c r="B33" s="1996"/>
      <c r="C33" s="1999"/>
      <c r="D33" s="1030" t="s">
        <v>3197</v>
      </c>
      <c r="E33" s="1030" t="s">
        <v>48</v>
      </c>
      <c r="F33" s="1030" t="s">
        <v>335</v>
      </c>
      <c r="G33" s="1030" t="s">
        <v>3128</v>
      </c>
      <c r="H33" s="1030" t="s">
        <v>3129</v>
      </c>
      <c r="I33" s="1030" t="s">
        <v>3130</v>
      </c>
      <c r="J33" s="1030" t="s">
        <v>3190</v>
      </c>
      <c r="K33" s="1031" t="s">
        <v>3191</v>
      </c>
      <c r="L33" s="1031" t="s">
        <v>3192</v>
      </c>
      <c r="M33" s="1030" t="s">
        <v>3077</v>
      </c>
      <c r="N33" s="1033">
        <v>1</v>
      </c>
      <c r="O33" s="1034" t="s">
        <v>53</v>
      </c>
      <c r="P33" s="1035">
        <v>1</v>
      </c>
      <c r="Q33" s="1030" t="s">
        <v>3198</v>
      </c>
      <c r="R33" s="1036" t="s">
        <v>3079</v>
      </c>
      <c r="S33" s="1030" t="s">
        <v>3080</v>
      </c>
      <c r="T33" s="1030" t="s">
        <v>3081</v>
      </c>
      <c r="U33" s="1038">
        <v>111</v>
      </c>
      <c r="V33" s="1038" t="s">
        <v>3183</v>
      </c>
      <c r="W33" s="1038"/>
      <c r="X33" s="1038"/>
      <c r="Y33" s="1038"/>
      <c r="Z33" s="1038"/>
      <c r="AA33" s="1038"/>
      <c r="AB33" s="1038"/>
      <c r="AC33" s="1038"/>
      <c r="AD33" s="1038"/>
      <c r="AE33" s="1038"/>
      <c r="AF33" s="1038"/>
      <c r="AG33" s="1038"/>
      <c r="AH33" s="1038"/>
      <c r="AI33" s="1038"/>
      <c r="AJ33" s="1038"/>
      <c r="AK33" s="1038"/>
      <c r="AL33" s="1038"/>
      <c r="AM33" s="1038" t="s">
        <v>3083</v>
      </c>
      <c r="AN33" s="1038" t="s">
        <v>3084</v>
      </c>
      <c r="AO33" s="1030" t="s">
        <v>3197</v>
      </c>
      <c r="AP33" s="1038" t="s">
        <v>3196</v>
      </c>
      <c r="AQ33" s="1039"/>
    </row>
    <row r="34" spans="1:43" ht="72" customHeight="1">
      <c r="A34" s="1041">
        <v>28</v>
      </c>
      <c r="B34" s="1996"/>
      <c r="C34" s="1999"/>
      <c r="D34" s="1030" t="s">
        <v>3199</v>
      </c>
      <c r="E34" s="1030" t="s">
        <v>48</v>
      </c>
      <c r="F34" s="1030" t="s">
        <v>335</v>
      </c>
      <c r="G34" s="1030" t="s">
        <v>3128</v>
      </c>
      <c r="H34" s="1030" t="s">
        <v>3129</v>
      </c>
      <c r="I34" s="1030" t="s">
        <v>3130</v>
      </c>
      <c r="J34" s="1030" t="s">
        <v>3190</v>
      </c>
      <c r="K34" s="1031" t="s">
        <v>3191</v>
      </c>
      <c r="L34" s="1031" t="s">
        <v>3192</v>
      </c>
      <c r="M34" s="1030" t="s">
        <v>3077</v>
      </c>
      <c r="N34" s="1033">
        <v>1</v>
      </c>
      <c r="O34" s="1034" t="s">
        <v>53</v>
      </c>
      <c r="P34" s="1035">
        <v>1</v>
      </c>
      <c r="Q34" s="1030" t="s">
        <v>3100</v>
      </c>
      <c r="R34" s="1036" t="s">
        <v>3079</v>
      </c>
      <c r="S34" s="1030" t="s">
        <v>3080</v>
      </c>
      <c r="T34" s="1030" t="s">
        <v>3081</v>
      </c>
      <c r="U34" s="1038">
        <v>111</v>
      </c>
      <c r="V34" s="1038" t="s">
        <v>3183</v>
      </c>
      <c r="W34" s="1038"/>
      <c r="X34" s="1038"/>
      <c r="Y34" s="1038"/>
      <c r="Z34" s="1038"/>
      <c r="AA34" s="1038"/>
      <c r="AB34" s="1038"/>
      <c r="AC34" s="1038"/>
      <c r="AD34" s="1038"/>
      <c r="AE34" s="1038"/>
      <c r="AF34" s="1038"/>
      <c r="AG34" s="1038"/>
      <c r="AH34" s="1038"/>
      <c r="AI34" s="1038"/>
      <c r="AJ34" s="1038"/>
      <c r="AK34" s="1038"/>
      <c r="AL34" s="1038"/>
      <c r="AM34" s="1038" t="s">
        <v>3083</v>
      </c>
      <c r="AN34" s="1038" t="s">
        <v>3084</v>
      </c>
      <c r="AO34" s="1030" t="s">
        <v>3200</v>
      </c>
      <c r="AP34" s="1038" t="s">
        <v>3201</v>
      </c>
      <c r="AQ34" s="1039"/>
    </row>
    <row r="35" spans="1:43" ht="72" customHeight="1">
      <c r="A35" s="1041">
        <v>29</v>
      </c>
      <c r="B35" s="1996"/>
      <c r="C35" s="1999"/>
      <c r="D35" s="1030" t="s">
        <v>3202</v>
      </c>
      <c r="E35" s="1030" t="s">
        <v>48</v>
      </c>
      <c r="F35" s="1030" t="s">
        <v>335</v>
      </c>
      <c r="G35" s="1030" t="s">
        <v>3128</v>
      </c>
      <c r="H35" s="1030" t="s">
        <v>3129</v>
      </c>
      <c r="I35" s="1030" t="s">
        <v>3130</v>
      </c>
      <c r="J35" s="1030" t="s">
        <v>3190</v>
      </c>
      <c r="K35" s="1031" t="s">
        <v>3191</v>
      </c>
      <c r="L35" s="1031" t="s">
        <v>3192</v>
      </c>
      <c r="M35" s="1030" t="s">
        <v>3077</v>
      </c>
      <c r="N35" s="1033">
        <v>1</v>
      </c>
      <c r="O35" s="1034" t="s">
        <v>53</v>
      </c>
      <c r="P35" s="1035">
        <v>1</v>
      </c>
      <c r="Q35" s="1030" t="s">
        <v>3100</v>
      </c>
      <c r="R35" s="1036" t="s">
        <v>3079</v>
      </c>
      <c r="S35" s="1030" t="s">
        <v>3080</v>
      </c>
      <c r="T35" s="1030" t="s">
        <v>3081</v>
      </c>
      <c r="U35" s="1038">
        <v>111</v>
      </c>
      <c r="V35" s="1038" t="s">
        <v>3183</v>
      </c>
      <c r="W35" s="1038"/>
      <c r="X35" s="1038"/>
      <c r="Y35" s="1038"/>
      <c r="Z35" s="1038"/>
      <c r="AA35" s="1038"/>
      <c r="AB35" s="1038"/>
      <c r="AC35" s="1038"/>
      <c r="AD35" s="1038"/>
      <c r="AE35" s="1038"/>
      <c r="AF35" s="1038"/>
      <c r="AG35" s="1038"/>
      <c r="AH35" s="1038"/>
      <c r="AI35" s="1038"/>
      <c r="AJ35" s="1038"/>
      <c r="AK35" s="1038"/>
      <c r="AL35" s="1038"/>
      <c r="AM35" s="1038" t="s">
        <v>3083</v>
      </c>
      <c r="AN35" s="1038" t="s">
        <v>3084</v>
      </c>
      <c r="AO35" s="1030" t="s">
        <v>3203</v>
      </c>
      <c r="AP35" s="1038" t="s">
        <v>3204</v>
      </c>
      <c r="AQ35" s="1039"/>
    </row>
    <row r="36" spans="1:43" ht="344.25">
      <c r="A36" s="1042">
        <v>30</v>
      </c>
      <c r="B36" s="1996"/>
      <c r="C36" s="2000"/>
      <c r="D36" s="1030" t="s">
        <v>3205</v>
      </c>
      <c r="E36" s="1030" t="s">
        <v>127</v>
      </c>
      <c r="F36" s="1030" t="s">
        <v>335</v>
      </c>
      <c r="G36" s="1030" t="s">
        <v>3128</v>
      </c>
      <c r="H36" s="1030" t="s">
        <v>3129</v>
      </c>
      <c r="I36" s="1030" t="s">
        <v>3130</v>
      </c>
      <c r="J36" s="1030" t="s">
        <v>3190</v>
      </c>
      <c r="K36" s="1031" t="s">
        <v>3191</v>
      </c>
      <c r="L36" s="1031" t="s">
        <v>3132</v>
      </c>
      <c r="M36" s="1030" t="s">
        <v>3077</v>
      </c>
      <c r="N36" s="1033">
        <v>1</v>
      </c>
      <c r="O36" s="1034" t="s">
        <v>53</v>
      </c>
      <c r="P36" s="1035">
        <v>1</v>
      </c>
      <c r="Q36" s="1030" t="s">
        <v>3206</v>
      </c>
      <c r="R36" s="1036" t="s">
        <v>3079</v>
      </c>
      <c r="S36" s="1030" t="s">
        <v>3080</v>
      </c>
      <c r="T36" s="1030" t="s">
        <v>3081</v>
      </c>
      <c r="U36" s="1038">
        <v>180</v>
      </c>
      <c r="V36" s="1038" t="s">
        <v>3207</v>
      </c>
      <c r="W36" s="1038"/>
      <c r="X36" s="1038"/>
      <c r="Y36" s="1038"/>
      <c r="Z36" s="1038"/>
      <c r="AA36" s="1038"/>
      <c r="AB36" s="1038"/>
      <c r="AC36" s="1038"/>
      <c r="AD36" s="1038"/>
      <c r="AE36" s="1038"/>
      <c r="AF36" s="1038"/>
      <c r="AG36" s="1038"/>
      <c r="AH36" s="1038"/>
      <c r="AI36" s="1038"/>
      <c r="AJ36" s="1038"/>
      <c r="AK36" s="1038"/>
      <c r="AL36" s="1038"/>
      <c r="AM36" s="1038" t="s">
        <v>3083</v>
      </c>
      <c r="AN36" s="1038" t="s">
        <v>3208</v>
      </c>
      <c r="AO36" s="1038" t="s">
        <v>3209</v>
      </c>
      <c r="AP36" s="1038" t="s">
        <v>3210</v>
      </c>
      <c r="AQ36" s="1039"/>
    </row>
    <row r="37" spans="1:43" ht="344.25">
      <c r="A37" s="1042">
        <v>31</v>
      </c>
      <c r="B37" s="1996"/>
      <c r="C37" s="1989" t="s">
        <v>3211</v>
      </c>
      <c r="D37" s="1030" t="s">
        <v>3212</v>
      </c>
      <c r="E37" s="1030" t="s">
        <v>127</v>
      </c>
      <c r="F37" s="1030" t="s">
        <v>335</v>
      </c>
      <c r="G37" s="1030" t="s">
        <v>3128</v>
      </c>
      <c r="H37" s="1030" t="s">
        <v>3129</v>
      </c>
      <c r="I37" s="1030" t="s">
        <v>3130</v>
      </c>
      <c r="J37" s="1030" t="s">
        <v>3131</v>
      </c>
      <c r="K37" s="1031" t="s">
        <v>1701</v>
      </c>
      <c r="L37" s="1031" t="s">
        <v>3132</v>
      </c>
      <c r="M37" s="1030" t="s">
        <v>3077</v>
      </c>
      <c r="N37" s="1033">
        <v>1</v>
      </c>
      <c r="O37" s="1034" t="s">
        <v>53</v>
      </c>
      <c r="P37" s="1035">
        <v>1</v>
      </c>
      <c r="Q37" s="1030" t="s">
        <v>3213</v>
      </c>
      <c r="R37" s="1036" t="s">
        <v>3079</v>
      </c>
      <c r="S37" s="1030" t="s">
        <v>3080</v>
      </c>
      <c r="T37" s="1030" t="s">
        <v>3081</v>
      </c>
      <c r="U37" s="1038">
        <v>680</v>
      </c>
      <c r="V37" s="1038" t="s">
        <v>2330</v>
      </c>
      <c r="W37" s="1038"/>
      <c r="X37" s="1038"/>
      <c r="Y37" s="1038"/>
      <c r="Z37" s="1038"/>
      <c r="AA37" s="1038"/>
      <c r="AB37" s="1038"/>
      <c r="AC37" s="1038"/>
      <c r="AD37" s="1038"/>
      <c r="AE37" s="1038"/>
      <c r="AF37" s="1038"/>
      <c r="AG37" s="1038"/>
      <c r="AH37" s="1038"/>
      <c r="AI37" s="1038"/>
      <c r="AJ37" s="1038"/>
      <c r="AK37" s="1038"/>
      <c r="AL37" s="1038"/>
      <c r="AM37" s="1038" t="s">
        <v>3083</v>
      </c>
      <c r="AN37" s="1038" t="s">
        <v>3084</v>
      </c>
      <c r="AO37" s="1038" t="s">
        <v>3214</v>
      </c>
      <c r="AP37" s="1038" t="s">
        <v>3215</v>
      </c>
      <c r="AQ37" s="1039"/>
    </row>
    <row r="38" spans="1:43" ht="344.25">
      <c r="A38" s="1042">
        <v>32</v>
      </c>
      <c r="B38" s="1996"/>
      <c r="C38" s="1987"/>
      <c r="D38" s="1044" t="s">
        <v>3216</v>
      </c>
      <c r="E38" s="1030" t="s">
        <v>127</v>
      </c>
      <c r="F38" s="1030" t="s">
        <v>335</v>
      </c>
      <c r="G38" s="1030" t="s">
        <v>3128</v>
      </c>
      <c r="H38" s="1030" t="s">
        <v>3129</v>
      </c>
      <c r="I38" s="1030" t="s">
        <v>3130</v>
      </c>
      <c r="J38" s="1030" t="s">
        <v>3131</v>
      </c>
      <c r="K38" s="1031" t="s">
        <v>1701</v>
      </c>
      <c r="L38" s="1031" t="s">
        <v>3132</v>
      </c>
      <c r="M38" s="1030" t="s">
        <v>3077</v>
      </c>
      <c r="N38" s="1033">
        <v>1</v>
      </c>
      <c r="O38" s="1034" t="s">
        <v>53</v>
      </c>
      <c r="P38" s="1035">
        <v>1</v>
      </c>
      <c r="Q38" s="1030" t="s">
        <v>3217</v>
      </c>
      <c r="R38" s="1036" t="s">
        <v>3079</v>
      </c>
      <c r="S38" s="1030" t="s">
        <v>3080</v>
      </c>
      <c r="T38" s="1030" t="s">
        <v>3081</v>
      </c>
      <c r="U38" s="1038">
        <v>680</v>
      </c>
      <c r="V38" s="1038" t="s">
        <v>2330</v>
      </c>
      <c r="W38" s="1038"/>
      <c r="X38" s="1038"/>
      <c r="Y38" s="1038"/>
      <c r="Z38" s="1038"/>
      <c r="AA38" s="1038"/>
      <c r="AB38" s="1038"/>
      <c r="AC38" s="1038"/>
      <c r="AD38" s="1038"/>
      <c r="AE38" s="1038"/>
      <c r="AF38" s="1038"/>
      <c r="AG38" s="1038"/>
      <c r="AH38" s="1038"/>
      <c r="AI38" s="1038"/>
      <c r="AJ38" s="1038"/>
      <c r="AK38" s="1038"/>
      <c r="AL38" s="1038"/>
      <c r="AM38" s="1038" t="s">
        <v>3083</v>
      </c>
      <c r="AN38" s="1038" t="s">
        <v>3084</v>
      </c>
      <c r="AO38" s="1038" t="s">
        <v>3214</v>
      </c>
      <c r="AP38" s="1038" t="s">
        <v>3218</v>
      </c>
      <c r="AQ38" s="1039"/>
    </row>
    <row r="39" spans="1:43" ht="153">
      <c r="A39" s="1042">
        <v>33</v>
      </c>
      <c r="B39" s="1996"/>
      <c r="C39" s="1988"/>
      <c r="D39" s="1044" t="s">
        <v>3219</v>
      </c>
      <c r="E39" s="1030" t="s">
        <v>127</v>
      </c>
      <c r="F39" s="1030" t="s">
        <v>335</v>
      </c>
      <c r="G39" s="1030" t="s">
        <v>3128</v>
      </c>
      <c r="H39" s="1030" t="s">
        <v>3129</v>
      </c>
      <c r="I39" s="1030" t="s">
        <v>3130</v>
      </c>
      <c r="J39" s="1030" t="s">
        <v>3131</v>
      </c>
      <c r="K39" s="1031" t="s">
        <v>1701</v>
      </c>
      <c r="L39" s="1031" t="s">
        <v>3132</v>
      </c>
      <c r="M39" s="1030" t="s">
        <v>3077</v>
      </c>
      <c r="N39" s="1033">
        <v>1</v>
      </c>
      <c r="O39" s="1034" t="s">
        <v>53</v>
      </c>
      <c r="P39" s="1035">
        <v>1</v>
      </c>
      <c r="Q39" s="1030" t="s">
        <v>3149</v>
      </c>
      <c r="R39" s="1036" t="s">
        <v>3079</v>
      </c>
      <c r="S39" s="1030" t="s">
        <v>3080</v>
      </c>
      <c r="T39" s="1030" t="s">
        <v>3081</v>
      </c>
      <c r="U39" s="1038"/>
      <c r="V39" s="1038"/>
      <c r="W39" s="1038"/>
      <c r="X39" s="1038"/>
      <c r="Y39" s="1038"/>
      <c r="Z39" s="1038"/>
      <c r="AA39" s="1038"/>
      <c r="AB39" s="1038"/>
      <c r="AC39" s="1038"/>
      <c r="AD39" s="1038"/>
      <c r="AE39" s="1038"/>
      <c r="AF39" s="1038"/>
      <c r="AG39" s="1038"/>
      <c r="AH39" s="1038"/>
      <c r="AI39" s="1038"/>
      <c r="AJ39" s="1038"/>
      <c r="AK39" s="1038"/>
      <c r="AL39" s="1038"/>
      <c r="AM39" s="1038"/>
      <c r="AN39" s="1038" t="s">
        <v>3084</v>
      </c>
      <c r="AO39" s="1038"/>
      <c r="AP39" s="1038"/>
      <c r="AQ39" s="1039"/>
    </row>
    <row r="40" spans="1:43" ht="76.5">
      <c r="A40" s="1042">
        <v>34</v>
      </c>
      <c r="B40" s="1996"/>
      <c r="C40" s="1989" t="s">
        <v>3220</v>
      </c>
      <c r="D40" s="1044" t="s">
        <v>3221</v>
      </c>
      <c r="E40" s="1030" t="s">
        <v>127</v>
      </c>
      <c r="F40" s="1030" t="s">
        <v>335</v>
      </c>
      <c r="G40" s="1030" t="s">
        <v>3128</v>
      </c>
      <c r="H40" s="1030" t="s">
        <v>3129</v>
      </c>
      <c r="I40" s="1030" t="s">
        <v>3130</v>
      </c>
      <c r="J40" s="1030" t="s">
        <v>3222</v>
      </c>
      <c r="K40" s="1031" t="s">
        <v>1701</v>
      </c>
      <c r="L40" s="1031" t="s">
        <v>3132</v>
      </c>
      <c r="M40" s="1030" t="s">
        <v>3144</v>
      </c>
      <c r="N40" s="1033">
        <v>0</v>
      </c>
      <c r="O40" s="1034" t="s">
        <v>53</v>
      </c>
      <c r="P40" s="1035">
        <v>1</v>
      </c>
      <c r="Q40" s="1030" t="s">
        <v>3223</v>
      </c>
      <c r="R40" s="1036" t="s">
        <v>3079</v>
      </c>
      <c r="S40" s="1030" t="s">
        <v>3080</v>
      </c>
      <c r="T40" s="1030" t="s">
        <v>3081</v>
      </c>
      <c r="U40" s="1038"/>
      <c r="V40" s="1038"/>
      <c r="W40" s="1038"/>
      <c r="X40" s="1038"/>
      <c r="Y40" s="1038"/>
      <c r="Z40" s="1038"/>
      <c r="AA40" s="1038"/>
      <c r="AB40" s="1038"/>
      <c r="AC40" s="1038"/>
      <c r="AD40" s="1038"/>
      <c r="AE40" s="1038"/>
      <c r="AF40" s="1038"/>
      <c r="AG40" s="1038"/>
      <c r="AH40" s="1038"/>
      <c r="AI40" s="1038"/>
      <c r="AJ40" s="1038"/>
      <c r="AK40" s="1038"/>
      <c r="AL40" s="1038"/>
      <c r="AM40" s="1038"/>
      <c r="AN40" s="1038" t="s">
        <v>3084</v>
      </c>
      <c r="AO40" s="1038"/>
      <c r="AP40" s="1038"/>
      <c r="AQ40" s="1039" t="s">
        <v>3224</v>
      </c>
    </row>
    <row r="41" spans="1:43" ht="76.5">
      <c r="A41" s="1042">
        <v>35</v>
      </c>
      <c r="B41" s="1996"/>
      <c r="C41" s="1987"/>
      <c r="D41" s="1044" t="s">
        <v>3225</v>
      </c>
      <c r="E41" s="1030" t="s">
        <v>127</v>
      </c>
      <c r="F41" s="1030" t="s">
        <v>335</v>
      </c>
      <c r="G41" s="1030" t="s">
        <v>3128</v>
      </c>
      <c r="H41" s="1030" t="s">
        <v>3129</v>
      </c>
      <c r="I41" s="1030" t="s">
        <v>3130</v>
      </c>
      <c r="J41" s="1030" t="s">
        <v>3222</v>
      </c>
      <c r="K41" s="1031" t="s">
        <v>1701</v>
      </c>
      <c r="L41" s="1031" t="s">
        <v>3132</v>
      </c>
      <c r="M41" s="1030" t="s">
        <v>3144</v>
      </c>
      <c r="N41" s="1033">
        <v>0</v>
      </c>
      <c r="O41" s="1034" t="s">
        <v>53</v>
      </c>
      <c r="P41" s="1035">
        <v>1</v>
      </c>
      <c r="Q41" s="1030" t="s">
        <v>3223</v>
      </c>
      <c r="R41" s="1036" t="s">
        <v>3079</v>
      </c>
      <c r="S41" s="1030" t="s">
        <v>3080</v>
      </c>
      <c r="T41" s="1030" t="s">
        <v>3081</v>
      </c>
      <c r="U41" s="1038"/>
      <c r="V41" s="1038"/>
      <c r="W41" s="1038"/>
      <c r="X41" s="1038"/>
      <c r="Y41" s="1038"/>
      <c r="Z41" s="1038"/>
      <c r="AA41" s="1038"/>
      <c r="AB41" s="1038"/>
      <c r="AC41" s="1038"/>
      <c r="AD41" s="1038"/>
      <c r="AE41" s="1038"/>
      <c r="AF41" s="1038"/>
      <c r="AG41" s="1038"/>
      <c r="AH41" s="1038"/>
      <c r="AI41" s="1038"/>
      <c r="AJ41" s="1038"/>
      <c r="AK41" s="1038"/>
      <c r="AL41" s="1038"/>
      <c r="AM41" s="1038"/>
      <c r="AN41" s="1038" t="s">
        <v>3084</v>
      </c>
      <c r="AO41" s="1038"/>
      <c r="AP41" s="1038"/>
      <c r="AQ41" s="1039" t="s">
        <v>3224</v>
      </c>
    </row>
    <row r="42" spans="1:43" ht="76.5">
      <c r="A42" s="1042">
        <v>36</v>
      </c>
      <c r="B42" s="1996"/>
      <c r="C42" s="1987"/>
      <c r="D42" s="1044" t="s">
        <v>3226</v>
      </c>
      <c r="E42" s="1030" t="s">
        <v>127</v>
      </c>
      <c r="F42" s="1030" t="s">
        <v>335</v>
      </c>
      <c r="G42" s="1030" t="s">
        <v>3128</v>
      </c>
      <c r="H42" s="1030" t="s">
        <v>3129</v>
      </c>
      <c r="I42" s="1030" t="s">
        <v>3130</v>
      </c>
      <c r="J42" s="1030" t="s">
        <v>3222</v>
      </c>
      <c r="K42" s="1031" t="s">
        <v>1701</v>
      </c>
      <c r="L42" s="1031" t="s">
        <v>3132</v>
      </c>
      <c r="M42" s="1030" t="s">
        <v>3144</v>
      </c>
      <c r="N42" s="1033">
        <v>0</v>
      </c>
      <c r="O42" s="1034" t="s">
        <v>53</v>
      </c>
      <c r="P42" s="1035">
        <v>1</v>
      </c>
      <c r="Q42" s="1030" t="s">
        <v>3223</v>
      </c>
      <c r="R42" s="1036" t="s">
        <v>3079</v>
      </c>
      <c r="S42" s="1030" t="s">
        <v>3080</v>
      </c>
      <c r="T42" s="1030" t="s">
        <v>3081</v>
      </c>
      <c r="U42" s="1038"/>
      <c r="V42" s="1038"/>
      <c r="W42" s="1038"/>
      <c r="X42" s="1038"/>
      <c r="Y42" s="1038"/>
      <c r="Z42" s="1038"/>
      <c r="AA42" s="1038"/>
      <c r="AB42" s="1038"/>
      <c r="AC42" s="1038"/>
      <c r="AD42" s="1038"/>
      <c r="AE42" s="1038"/>
      <c r="AF42" s="1038"/>
      <c r="AG42" s="1038"/>
      <c r="AH42" s="1038"/>
      <c r="AI42" s="1038"/>
      <c r="AJ42" s="1038"/>
      <c r="AK42" s="1038"/>
      <c r="AL42" s="1038"/>
      <c r="AM42" s="1038"/>
      <c r="AN42" s="1038" t="s">
        <v>3084</v>
      </c>
      <c r="AO42" s="1038"/>
      <c r="AP42" s="1038"/>
      <c r="AQ42" s="1039" t="s">
        <v>3224</v>
      </c>
    </row>
    <row r="43" spans="1:43" ht="76.5">
      <c r="A43" s="1042">
        <v>37</v>
      </c>
      <c r="B43" s="1996"/>
      <c r="C43" s="1988"/>
      <c r="D43" s="1044" t="s">
        <v>3227</v>
      </c>
      <c r="E43" s="1030" t="s">
        <v>127</v>
      </c>
      <c r="F43" s="1030" t="s">
        <v>335</v>
      </c>
      <c r="G43" s="1030" t="s">
        <v>3128</v>
      </c>
      <c r="H43" s="1030" t="s">
        <v>3129</v>
      </c>
      <c r="I43" s="1030" t="s">
        <v>3130</v>
      </c>
      <c r="J43" s="1030" t="s">
        <v>3222</v>
      </c>
      <c r="K43" s="1031" t="s">
        <v>1701</v>
      </c>
      <c r="L43" s="1031" t="s">
        <v>3132</v>
      </c>
      <c r="M43" s="1030" t="s">
        <v>3144</v>
      </c>
      <c r="N43" s="1033">
        <v>0</v>
      </c>
      <c r="O43" s="1034" t="s">
        <v>53</v>
      </c>
      <c r="P43" s="1035">
        <v>1</v>
      </c>
      <c r="Q43" s="1030" t="s">
        <v>3223</v>
      </c>
      <c r="R43" s="1036" t="s">
        <v>3079</v>
      </c>
      <c r="S43" s="1030" t="s">
        <v>3080</v>
      </c>
      <c r="T43" s="1030" t="s">
        <v>3081</v>
      </c>
      <c r="U43" s="1038"/>
      <c r="V43" s="1038"/>
      <c r="W43" s="1038"/>
      <c r="X43" s="1038"/>
      <c r="Y43" s="1038"/>
      <c r="Z43" s="1038"/>
      <c r="AA43" s="1038"/>
      <c r="AB43" s="1038"/>
      <c r="AC43" s="1038"/>
      <c r="AD43" s="1038"/>
      <c r="AE43" s="1038"/>
      <c r="AF43" s="1038"/>
      <c r="AG43" s="1038"/>
      <c r="AH43" s="1038"/>
      <c r="AI43" s="1038"/>
      <c r="AJ43" s="1038"/>
      <c r="AK43" s="1038"/>
      <c r="AL43" s="1038"/>
      <c r="AM43" s="1038"/>
      <c r="AN43" s="1038" t="s">
        <v>3084</v>
      </c>
      <c r="AO43" s="1038"/>
      <c r="AP43" s="1038"/>
      <c r="AQ43" s="1039" t="s">
        <v>3224</v>
      </c>
    </row>
    <row r="44" spans="1:43" ht="369.75">
      <c r="A44" s="1042">
        <v>38</v>
      </c>
      <c r="B44" s="1996"/>
      <c r="C44" s="1989" t="s">
        <v>3228</v>
      </c>
      <c r="D44" s="1044" t="s">
        <v>3229</v>
      </c>
      <c r="E44" s="1030" t="s">
        <v>48</v>
      </c>
      <c r="F44" s="1030" t="s">
        <v>335</v>
      </c>
      <c r="G44" s="1030" t="s">
        <v>3128</v>
      </c>
      <c r="H44" s="1030" t="s">
        <v>3129</v>
      </c>
      <c r="I44" s="1030" t="s">
        <v>3130</v>
      </c>
      <c r="J44" s="1030" t="s">
        <v>3230</v>
      </c>
      <c r="K44" s="1031" t="s">
        <v>50</v>
      </c>
      <c r="L44" s="1031" t="s">
        <v>3132</v>
      </c>
      <c r="M44" s="1030" t="s">
        <v>3099</v>
      </c>
      <c r="N44" s="1033">
        <v>0.5</v>
      </c>
      <c r="O44" s="1034" t="s">
        <v>53</v>
      </c>
      <c r="P44" s="1035">
        <v>1</v>
      </c>
      <c r="Q44" s="1030"/>
      <c r="R44" s="1036" t="s">
        <v>3079</v>
      </c>
      <c r="S44" s="1030" t="s">
        <v>3080</v>
      </c>
      <c r="T44" s="1030" t="s">
        <v>3081</v>
      </c>
      <c r="U44" s="1038"/>
      <c r="V44" s="1038"/>
      <c r="W44" s="1038"/>
      <c r="X44" s="1038"/>
      <c r="Y44" s="1038"/>
      <c r="Z44" s="1038"/>
      <c r="AA44" s="1038"/>
      <c r="AB44" s="1038"/>
      <c r="AC44" s="1038"/>
      <c r="AD44" s="1038"/>
      <c r="AE44" s="1038"/>
      <c r="AF44" s="1038"/>
      <c r="AG44" s="1038"/>
      <c r="AH44" s="1038"/>
      <c r="AI44" s="1038"/>
      <c r="AJ44" s="1038"/>
      <c r="AK44" s="1038"/>
      <c r="AL44" s="1038"/>
      <c r="AM44" s="1038"/>
      <c r="AN44" s="1038" t="s">
        <v>3084</v>
      </c>
      <c r="AO44" s="1038"/>
      <c r="AP44" s="1038"/>
      <c r="AQ44" s="1038"/>
    </row>
    <row r="45" spans="1:43" ht="369.75">
      <c r="A45" s="1042">
        <v>39</v>
      </c>
      <c r="B45" s="1996"/>
      <c r="C45" s="1988"/>
      <c r="D45" s="1047" t="s">
        <v>3231</v>
      </c>
      <c r="E45" s="1048" t="s">
        <v>48</v>
      </c>
      <c r="F45" s="1030" t="s">
        <v>335</v>
      </c>
      <c r="G45" s="1030" t="s">
        <v>3128</v>
      </c>
      <c r="H45" s="1030" t="s">
        <v>3129</v>
      </c>
      <c r="I45" s="1030" t="s">
        <v>3130</v>
      </c>
      <c r="J45" s="1030" t="s">
        <v>3230</v>
      </c>
      <c r="K45" s="1031" t="s">
        <v>50</v>
      </c>
      <c r="L45" s="1031" t="s">
        <v>3132</v>
      </c>
      <c r="M45" s="1030" t="s">
        <v>3077</v>
      </c>
      <c r="N45" s="1033">
        <v>1</v>
      </c>
      <c r="O45" s="1034" t="s">
        <v>53</v>
      </c>
      <c r="P45" s="1035">
        <v>1</v>
      </c>
      <c r="Q45" s="1030" t="s">
        <v>3232</v>
      </c>
      <c r="R45" s="1036" t="s">
        <v>3079</v>
      </c>
      <c r="S45" s="1030" t="s">
        <v>3080</v>
      </c>
      <c r="T45" s="1030" t="s">
        <v>3081</v>
      </c>
      <c r="U45" s="1038">
        <v>30</v>
      </c>
      <c r="V45" s="1038" t="s">
        <v>2330</v>
      </c>
      <c r="W45" s="1038"/>
      <c r="X45" s="1038"/>
      <c r="Y45" s="1038"/>
      <c r="Z45" s="1038"/>
      <c r="AA45" s="1038"/>
      <c r="AB45" s="1038"/>
      <c r="AC45" s="1038"/>
      <c r="AD45" s="1038"/>
      <c r="AE45" s="1038"/>
      <c r="AF45" s="1038"/>
      <c r="AG45" s="1038"/>
      <c r="AH45" s="1038"/>
      <c r="AI45" s="1038"/>
      <c r="AJ45" s="1038"/>
      <c r="AK45" s="1038"/>
      <c r="AL45" s="1038"/>
      <c r="AM45" s="1038" t="s">
        <v>3083</v>
      </c>
      <c r="AN45" s="1038" t="s">
        <v>3233</v>
      </c>
      <c r="AO45" s="1038" t="s">
        <v>3234</v>
      </c>
      <c r="AP45" s="1038" t="s">
        <v>3235</v>
      </c>
      <c r="AQ45" s="1038"/>
    </row>
    <row r="46" spans="1:43" ht="101.25" customHeight="1">
      <c r="A46" s="1042">
        <v>40</v>
      </c>
      <c r="B46" s="1996"/>
      <c r="C46" s="2001" t="s">
        <v>3236</v>
      </c>
      <c r="D46" s="1047" t="s">
        <v>3237</v>
      </c>
      <c r="E46" s="1030" t="s">
        <v>127</v>
      </c>
      <c r="F46" s="1048" t="s">
        <v>335</v>
      </c>
      <c r="G46" s="1048" t="s">
        <v>3128</v>
      </c>
      <c r="H46" s="1048" t="s">
        <v>3129</v>
      </c>
      <c r="I46" s="1048" t="s">
        <v>3238</v>
      </c>
      <c r="J46" s="1048" t="s">
        <v>3239</v>
      </c>
      <c r="K46" s="1049" t="s">
        <v>50</v>
      </c>
      <c r="L46" s="1031" t="s">
        <v>3132</v>
      </c>
      <c r="M46" s="1030" t="s">
        <v>3077</v>
      </c>
      <c r="N46" s="1033">
        <v>1</v>
      </c>
      <c r="O46" s="1050" t="s">
        <v>172</v>
      </c>
      <c r="P46" s="1035">
        <v>1</v>
      </c>
      <c r="Q46" s="1030" t="s">
        <v>3240</v>
      </c>
      <c r="R46" s="1036" t="s">
        <v>3079</v>
      </c>
      <c r="S46" s="1030" t="s">
        <v>3241</v>
      </c>
      <c r="T46" s="1030" t="s">
        <v>3081</v>
      </c>
      <c r="U46" s="1038">
        <v>517</v>
      </c>
      <c r="V46" s="1038" t="s">
        <v>2330</v>
      </c>
      <c r="W46" s="1038"/>
      <c r="X46" s="1038"/>
      <c r="Y46" s="1038"/>
      <c r="Z46" s="1038"/>
      <c r="AA46" s="1038"/>
      <c r="AB46" s="1038"/>
      <c r="AC46" s="1038"/>
      <c r="AD46" s="1038"/>
      <c r="AE46" s="1038"/>
      <c r="AF46" s="1038"/>
      <c r="AG46" s="1038"/>
      <c r="AH46" s="1038"/>
      <c r="AI46" s="1038"/>
      <c r="AJ46" s="1038"/>
      <c r="AK46" s="1038"/>
      <c r="AL46" s="1038"/>
      <c r="AM46" s="1038" t="s">
        <v>3083</v>
      </c>
      <c r="AN46" s="1038" t="s">
        <v>3242</v>
      </c>
      <c r="AO46" s="1038" t="s">
        <v>3243</v>
      </c>
      <c r="AP46" s="1038" t="s">
        <v>3244</v>
      </c>
      <c r="AQ46" s="1038"/>
    </row>
    <row r="47" spans="1:43" ht="344.25">
      <c r="A47" s="1042">
        <v>41</v>
      </c>
      <c r="B47" s="1996"/>
      <c r="C47" s="1999"/>
      <c r="D47" s="1047" t="s">
        <v>3245</v>
      </c>
      <c r="E47" s="1030" t="s">
        <v>127</v>
      </c>
      <c r="F47" s="1048" t="s">
        <v>335</v>
      </c>
      <c r="G47" s="1048" t="s">
        <v>3128</v>
      </c>
      <c r="H47" s="1048" t="s">
        <v>3129</v>
      </c>
      <c r="I47" s="1048" t="s">
        <v>3238</v>
      </c>
      <c r="J47" s="1048" t="s">
        <v>3239</v>
      </c>
      <c r="K47" s="1049" t="s">
        <v>50</v>
      </c>
      <c r="L47" s="1031" t="s">
        <v>3132</v>
      </c>
      <c r="M47" s="1030" t="s">
        <v>3077</v>
      </c>
      <c r="N47" s="1033">
        <v>1</v>
      </c>
      <c r="O47" s="1050" t="s">
        <v>172</v>
      </c>
      <c r="P47" s="1035">
        <v>1</v>
      </c>
      <c r="Q47" s="1030" t="s">
        <v>3246</v>
      </c>
      <c r="R47" s="1036" t="s">
        <v>3079</v>
      </c>
      <c r="S47" s="1030" t="s">
        <v>3241</v>
      </c>
      <c r="T47" s="1030" t="s">
        <v>3081</v>
      </c>
      <c r="U47" s="1038">
        <v>517</v>
      </c>
      <c r="V47" s="1038" t="s">
        <v>2330</v>
      </c>
      <c r="W47" s="1038"/>
      <c r="X47" s="1038"/>
      <c r="Y47" s="1038"/>
      <c r="Z47" s="1038"/>
      <c r="AA47" s="1038"/>
      <c r="AB47" s="1038"/>
      <c r="AC47" s="1038"/>
      <c r="AD47" s="1038"/>
      <c r="AE47" s="1038"/>
      <c r="AF47" s="1038"/>
      <c r="AG47" s="1038"/>
      <c r="AH47" s="1038"/>
      <c r="AI47" s="1038"/>
      <c r="AJ47" s="1038"/>
      <c r="AK47" s="1038"/>
      <c r="AL47" s="1038"/>
      <c r="AM47" s="1038" t="s">
        <v>3083</v>
      </c>
      <c r="AN47" s="1038" t="s">
        <v>3242</v>
      </c>
      <c r="AO47" s="1038" t="s">
        <v>3247</v>
      </c>
      <c r="AP47" s="1038" t="s">
        <v>3248</v>
      </c>
      <c r="AQ47" s="1038"/>
    </row>
    <row r="48" spans="1:43" ht="344.25">
      <c r="A48" s="1042">
        <v>42</v>
      </c>
      <c r="B48" s="1996"/>
      <c r="C48" s="1999"/>
      <c r="D48" s="1047" t="s">
        <v>3249</v>
      </c>
      <c r="E48" s="1030" t="s">
        <v>127</v>
      </c>
      <c r="F48" s="1048" t="s">
        <v>335</v>
      </c>
      <c r="G48" s="1048" t="s">
        <v>3128</v>
      </c>
      <c r="H48" s="1048" t="s">
        <v>3129</v>
      </c>
      <c r="I48" s="1048" t="s">
        <v>3238</v>
      </c>
      <c r="J48" s="1048" t="s">
        <v>3239</v>
      </c>
      <c r="K48" s="1049" t="s">
        <v>50</v>
      </c>
      <c r="L48" s="1031" t="s">
        <v>3132</v>
      </c>
      <c r="M48" s="1030" t="s">
        <v>3077</v>
      </c>
      <c r="N48" s="1033">
        <v>1</v>
      </c>
      <c r="O48" s="1050" t="s">
        <v>172</v>
      </c>
      <c r="P48" s="1035">
        <v>1</v>
      </c>
      <c r="Q48" s="1030" t="s">
        <v>3250</v>
      </c>
      <c r="R48" s="1036" t="s">
        <v>3079</v>
      </c>
      <c r="S48" s="1030" t="s">
        <v>3241</v>
      </c>
      <c r="T48" s="1030" t="s">
        <v>3081</v>
      </c>
      <c r="U48" s="1038">
        <v>10</v>
      </c>
      <c r="V48" s="1038" t="s">
        <v>2330</v>
      </c>
      <c r="W48" s="1038"/>
      <c r="X48" s="1038"/>
      <c r="Y48" s="1038"/>
      <c r="Z48" s="1038"/>
      <c r="AA48" s="1038"/>
      <c r="AB48" s="1038"/>
      <c r="AC48" s="1038"/>
      <c r="AD48" s="1038"/>
      <c r="AE48" s="1038"/>
      <c r="AF48" s="1038"/>
      <c r="AG48" s="1038"/>
      <c r="AH48" s="1038"/>
      <c r="AI48" s="1038"/>
      <c r="AJ48" s="1038"/>
      <c r="AK48" s="1038"/>
      <c r="AL48" s="1038"/>
      <c r="AM48" s="1038" t="s">
        <v>3083</v>
      </c>
      <c r="AN48" s="1038" t="s">
        <v>3242</v>
      </c>
      <c r="AO48" s="1038" t="s">
        <v>3251</v>
      </c>
      <c r="AP48" s="1038" t="s">
        <v>3252</v>
      </c>
      <c r="AQ48" s="1038"/>
    </row>
    <row r="49" spans="1:43" ht="127.5">
      <c r="A49" s="1042">
        <v>43</v>
      </c>
      <c r="B49" s="1997"/>
      <c r="C49" s="2000"/>
      <c r="D49" s="1047" t="s">
        <v>3253</v>
      </c>
      <c r="E49" s="1030" t="s">
        <v>127</v>
      </c>
      <c r="F49" s="1048" t="s">
        <v>335</v>
      </c>
      <c r="G49" s="1048" t="s">
        <v>3128</v>
      </c>
      <c r="H49" s="1048" t="s">
        <v>3129</v>
      </c>
      <c r="I49" s="1048" t="s">
        <v>3238</v>
      </c>
      <c r="J49" s="1048" t="s">
        <v>3239</v>
      </c>
      <c r="K49" s="1049" t="s">
        <v>50</v>
      </c>
      <c r="L49" s="1031" t="s">
        <v>3132</v>
      </c>
      <c r="M49" s="1030" t="s">
        <v>3099</v>
      </c>
      <c r="N49" s="1033">
        <v>0.5</v>
      </c>
      <c r="O49" s="1050" t="s">
        <v>172</v>
      </c>
      <c r="P49" s="1035">
        <v>1</v>
      </c>
      <c r="Q49" s="1030"/>
      <c r="R49" s="1036" t="s">
        <v>3079</v>
      </c>
      <c r="S49" s="1030" t="s">
        <v>3241</v>
      </c>
      <c r="T49" s="1030" t="s">
        <v>3081</v>
      </c>
      <c r="U49" s="1038"/>
      <c r="V49" s="1038"/>
      <c r="W49" s="1038"/>
      <c r="X49" s="1038"/>
      <c r="Y49" s="1038"/>
      <c r="Z49" s="1038"/>
      <c r="AA49" s="1038"/>
      <c r="AB49" s="1038"/>
      <c r="AC49" s="1038"/>
      <c r="AD49" s="1038"/>
      <c r="AE49" s="1038"/>
      <c r="AF49" s="1038"/>
      <c r="AG49" s="1038"/>
      <c r="AH49" s="1038"/>
      <c r="AI49" s="1038"/>
      <c r="AJ49" s="1038"/>
      <c r="AK49" s="1038"/>
      <c r="AL49" s="1038"/>
      <c r="AM49" s="1038"/>
      <c r="AN49" s="1038"/>
      <c r="AO49" s="1038"/>
      <c r="AP49" s="1038"/>
      <c r="AQ49" s="1038" t="s">
        <v>3254</v>
      </c>
    </row>
    <row r="50" spans="1:43" ht="72" customHeight="1">
      <c r="A50" s="1041">
        <v>44</v>
      </c>
      <c r="B50" s="2002" t="s">
        <v>3255</v>
      </c>
      <c r="C50" s="1989" t="s">
        <v>3256</v>
      </c>
      <c r="D50" s="1040" t="s">
        <v>3257</v>
      </c>
      <c r="E50" s="1030" t="s">
        <v>48</v>
      </c>
      <c r="F50" s="1030" t="s">
        <v>3074</v>
      </c>
      <c r="G50" s="1030" t="s">
        <v>3157</v>
      </c>
      <c r="H50" s="1040" t="s">
        <v>3158</v>
      </c>
      <c r="I50" s="1030" t="s">
        <v>3258</v>
      </c>
      <c r="J50" s="1030" t="s">
        <v>3259</v>
      </c>
      <c r="K50" s="1031" t="s">
        <v>101</v>
      </c>
      <c r="L50" s="1051" t="s">
        <v>3260</v>
      </c>
      <c r="M50" s="1030" t="s">
        <v>3077</v>
      </c>
      <c r="N50" s="1033">
        <v>1</v>
      </c>
      <c r="O50" s="1034" t="s">
        <v>53</v>
      </c>
      <c r="P50" s="1035">
        <v>1</v>
      </c>
      <c r="Q50" s="1030" t="s">
        <v>3261</v>
      </c>
      <c r="R50" s="1036" t="s">
        <v>3079</v>
      </c>
      <c r="S50" s="1030" t="s">
        <v>3080</v>
      </c>
      <c r="T50" s="1030" t="s">
        <v>3081</v>
      </c>
      <c r="U50" s="1037">
        <v>115919</v>
      </c>
      <c r="V50" s="1038" t="s">
        <v>3183</v>
      </c>
      <c r="W50" s="1038"/>
      <c r="X50" s="1038"/>
      <c r="Y50" s="1038"/>
      <c r="Z50" s="1038"/>
      <c r="AA50" s="1038"/>
      <c r="AB50" s="1038"/>
      <c r="AC50" s="1038"/>
      <c r="AD50" s="1038"/>
      <c r="AE50" s="1038"/>
      <c r="AF50" s="1038"/>
      <c r="AG50" s="1038"/>
      <c r="AH50" s="1038"/>
      <c r="AI50" s="1038"/>
      <c r="AJ50" s="1038"/>
      <c r="AK50" s="1038"/>
      <c r="AL50" s="1038"/>
      <c r="AM50" s="1038" t="s">
        <v>3083</v>
      </c>
      <c r="AN50" s="1038" t="s">
        <v>3084</v>
      </c>
      <c r="AO50" s="1038" t="s">
        <v>3262</v>
      </c>
      <c r="AP50" s="1037" t="s">
        <v>3263</v>
      </c>
      <c r="AQ50" s="1039"/>
    </row>
    <row r="51" spans="1:43" ht="72" customHeight="1">
      <c r="A51" s="1041">
        <v>45</v>
      </c>
      <c r="B51" s="1987"/>
      <c r="C51" s="1987"/>
      <c r="D51" s="1040" t="s">
        <v>3264</v>
      </c>
      <c r="E51" s="1030" t="s">
        <v>48</v>
      </c>
      <c r="F51" s="1030" t="s">
        <v>3074</v>
      </c>
      <c r="G51" s="1030" t="s">
        <v>3157</v>
      </c>
      <c r="H51" s="1040" t="s">
        <v>3158</v>
      </c>
      <c r="I51" s="1030" t="s">
        <v>3258</v>
      </c>
      <c r="J51" s="1030" t="s">
        <v>3259</v>
      </c>
      <c r="K51" s="1031" t="s">
        <v>101</v>
      </c>
      <c r="L51" s="1051" t="s">
        <v>3260</v>
      </c>
      <c r="M51" s="1030" t="s">
        <v>3077</v>
      </c>
      <c r="N51" s="1033">
        <v>1</v>
      </c>
      <c r="O51" s="1034" t="s">
        <v>53</v>
      </c>
      <c r="P51" s="1035">
        <v>1</v>
      </c>
      <c r="Q51" s="1030" t="s">
        <v>3265</v>
      </c>
      <c r="R51" s="1036" t="s">
        <v>3079</v>
      </c>
      <c r="S51" s="1030" t="s">
        <v>3080</v>
      </c>
      <c r="T51" s="1030" t="s">
        <v>3081</v>
      </c>
      <c r="U51" s="1037">
        <v>115919</v>
      </c>
      <c r="V51" s="1038" t="s">
        <v>3183</v>
      </c>
      <c r="W51" s="1038" t="s">
        <v>3266</v>
      </c>
      <c r="X51" s="1038"/>
      <c r="Y51" s="1038"/>
      <c r="Z51" s="1038"/>
      <c r="AA51" s="1038"/>
      <c r="AB51" s="1038"/>
      <c r="AC51" s="1038"/>
      <c r="AD51" s="1038"/>
      <c r="AE51" s="1038"/>
      <c r="AF51" s="1038"/>
      <c r="AG51" s="1038"/>
      <c r="AH51" s="1038"/>
      <c r="AI51" s="1038"/>
      <c r="AJ51" s="1038"/>
      <c r="AK51" s="1038"/>
      <c r="AL51" s="1038"/>
      <c r="AM51" s="1038" t="s">
        <v>3083</v>
      </c>
      <c r="AN51" s="1038" t="s">
        <v>3084</v>
      </c>
      <c r="AO51" s="1038" t="s">
        <v>3267</v>
      </c>
      <c r="AP51" s="1037" t="s">
        <v>3263</v>
      </c>
      <c r="AQ51" s="1039"/>
    </row>
    <row r="52" spans="1:43" ht="72" customHeight="1">
      <c r="A52" s="1041">
        <v>46</v>
      </c>
      <c r="B52" s="1987"/>
      <c r="C52" s="1987"/>
      <c r="D52" s="1040" t="s">
        <v>3268</v>
      </c>
      <c r="E52" s="1030" t="s">
        <v>48</v>
      </c>
      <c r="F52" s="1030" t="s">
        <v>3074</v>
      </c>
      <c r="G52" s="1030" t="s">
        <v>3157</v>
      </c>
      <c r="H52" s="1040" t="s">
        <v>3158</v>
      </c>
      <c r="I52" s="1030" t="s">
        <v>3258</v>
      </c>
      <c r="J52" s="1030" t="s">
        <v>3259</v>
      </c>
      <c r="K52" s="1031" t="s">
        <v>101</v>
      </c>
      <c r="L52" s="1051" t="s">
        <v>3260</v>
      </c>
      <c r="M52" s="1030" t="s">
        <v>3077</v>
      </c>
      <c r="N52" s="1033">
        <v>1</v>
      </c>
      <c r="O52" s="1034" t="s">
        <v>53</v>
      </c>
      <c r="P52" s="1035">
        <v>1</v>
      </c>
      <c r="Q52" s="1030" t="s">
        <v>3269</v>
      </c>
      <c r="R52" s="1036" t="s">
        <v>3079</v>
      </c>
      <c r="S52" s="1030" t="s">
        <v>3080</v>
      </c>
      <c r="T52" s="1030" t="s">
        <v>3081</v>
      </c>
      <c r="U52" s="1037">
        <v>115919</v>
      </c>
      <c r="V52" s="1038" t="s">
        <v>3183</v>
      </c>
      <c r="W52" s="1038" t="s">
        <v>3266</v>
      </c>
      <c r="X52" s="1038"/>
      <c r="Y52" s="1038"/>
      <c r="Z52" s="1038"/>
      <c r="AA52" s="1038"/>
      <c r="AB52" s="1038"/>
      <c r="AC52" s="1038"/>
      <c r="AD52" s="1038"/>
      <c r="AE52" s="1038"/>
      <c r="AF52" s="1038"/>
      <c r="AG52" s="1038"/>
      <c r="AH52" s="1038"/>
      <c r="AI52" s="1038"/>
      <c r="AJ52" s="1038"/>
      <c r="AK52" s="1038"/>
      <c r="AL52" s="1038"/>
      <c r="AM52" s="1038" t="s">
        <v>3083</v>
      </c>
      <c r="AN52" s="1038" t="s">
        <v>3093</v>
      </c>
      <c r="AO52" s="1038" t="s">
        <v>3270</v>
      </c>
      <c r="AP52" s="1038" t="s">
        <v>3271</v>
      </c>
      <c r="AQ52" s="1039"/>
    </row>
    <row r="53" spans="1:43" ht="72" customHeight="1">
      <c r="A53" s="1041">
        <v>47</v>
      </c>
      <c r="B53" s="1987"/>
      <c r="C53" s="1987"/>
      <c r="D53" s="1040" t="s">
        <v>3272</v>
      </c>
      <c r="E53" s="1030" t="s">
        <v>48</v>
      </c>
      <c r="F53" s="1030" t="s">
        <v>3074</v>
      </c>
      <c r="G53" s="1030" t="s">
        <v>3157</v>
      </c>
      <c r="H53" s="1040" t="s">
        <v>3158</v>
      </c>
      <c r="I53" s="1030" t="s">
        <v>3258</v>
      </c>
      <c r="J53" s="1030" t="s">
        <v>3259</v>
      </c>
      <c r="K53" s="1031" t="s">
        <v>101</v>
      </c>
      <c r="L53" s="1051" t="s">
        <v>3260</v>
      </c>
      <c r="M53" s="1030" t="s">
        <v>3077</v>
      </c>
      <c r="N53" s="1033">
        <v>1</v>
      </c>
      <c r="O53" s="1034" t="s">
        <v>53</v>
      </c>
      <c r="P53" s="1035">
        <v>1</v>
      </c>
      <c r="Q53" s="1030" t="s">
        <v>3273</v>
      </c>
      <c r="R53" s="1036" t="s">
        <v>3079</v>
      </c>
      <c r="S53" s="1030" t="s">
        <v>3080</v>
      </c>
      <c r="T53" s="1030" t="s">
        <v>3081</v>
      </c>
      <c r="U53" s="1037">
        <v>115919</v>
      </c>
      <c r="V53" s="1038" t="s">
        <v>3183</v>
      </c>
      <c r="W53" s="1038" t="s">
        <v>3266</v>
      </c>
      <c r="X53" s="1038"/>
      <c r="Y53" s="1038"/>
      <c r="Z53" s="1038"/>
      <c r="AA53" s="1038"/>
      <c r="AB53" s="1038"/>
      <c r="AC53" s="1038"/>
      <c r="AD53" s="1038"/>
      <c r="AE53" s="1038"/>
      <c r="AF53" s="1038"/>
      <c r="AG53" s="1038"/>
      <c r="AH53" s="1038"/>
      <c r="AI53" s="1038"/>
      <c r="AJ53" s="1038"/>
      <c r="AK53" s="1038"/>
      <c r="AL53" s="1038"/>
      <c r="AM53" s="1038" t="s">
        <v>3083</v>
      </c>
      <c r="AN53" s="1038" t="s">
        <v>3084</v>
      </c>
      <c r="AO53" s="1040" t="s">
        <v>3274</v>
      </c>
      <c r="AP53" s="1037" t="s">
        <v>3275</v>
      </c>
      <c r="AQ53" s="1039"/>
    </row>
    <row r="54" spans="1:43" ht="72" customHeight="1">
      <c r="A54" s="1041">
        <v>48</v>
      </c>
      <c r="B54" s="1987"/>
      <c r="C54" s="1987"/>
      <c r="D54" s="1040" t="s">
        <v>3276</v>
      </c>
      <c r="E54" s="1030" t="s">
        <v>48</v>
      </c>
      <c r="F54" s="1030" t="s">
        <v>3074</v>
      </c>
      <c r="G54" s="1030" t="s">
        <v>3157</v>
      </c>
      <c r="H54" s="1040" t="s">
        <v>3158</v>
      </c>
      <c r="I54" s="1030" t="s">
        <v>3258</v>
      </c>
      <c r="J54" s="1030" t="s">
        <v>3259</v>
      </c>
      <c r="K54" s="1031" t="s">
        <v>101</v>
      </c>
      <c r="L54" s="1051" t="s">
        <v>3260</v>
      </c>
      <c r="M54" s="1030" t="s">
        <v>3077</v>
      </c>
      <c r="N54" s="1033">
        <v>1</v>
      </c>
      <c r="O54" s="1034" t="s">
        <v>53</v>
      </c>
      <c r="P54" s="1035">
        <v>1</v>
      </c>
      <c r="Q54" s="1030" t="s">
        <v>3273</v>
      </c>
      <c r="R54" s="1036" t="s">
        <v>3079</v>
      </c>
      <c r="S54" s="1030" t="s">
        <v>3080</v>
      </c>
      <c r="T54" s="1030" t="s">
        <v>3081</v>
      </c>
      <c r="U54" s="1037">
        <v>115919</v>
      </c>
      <c r="V54" s="1038" t="s">
        <v>3183</v>
      </c>
      <c r="W54" s="1038"/>
      <c r="X54" s="1038"/>
      <c r="Y54" s="1038"/>
      <c r="Z54" s="1038"/>
      <c r="AA54" s="1038"/>
      <c r="AB54" s="1038"/>
      <c r="AC54" s="1038"/>
      <c r="AD54" s="1038"/>
      <c r="AE54" s="1038"/>
      <c r="AF54" s="1038"/>
      <c r="AG54" s="1038"/>
      <c r="AH54" s="1038"/>
      <c r="AI54" s="1038"/>
      <c r="AJ54" s="1038"/>
      <c r="AK54" s="1038"/>
      <c r="AL54" s="1038"/>
      <c r="AM54" s="1038" t="s">
        <v>3083</v>
      </c>
      <c r="AN54" s="1038" t="s">
        <v>3084</v>
      </c>
      <c r="AO54" s="1038" t="s">
        <v>3277</v>
      </c>
      <c r="AP54" s="1037" t="s">
        <v>3275</v>
      </c>
      <c r="AQ54" s="1039"/>
    </row>
    <row r="55" spans="1:43" ht="72" customHeight="1">
      <c r="A55" s="1041">
        <v>49</v>
      </c>
      <c r="B55" s="1987"/>
      <c r="C55" s="1987"/>
      <c r="D55" s="1040" t="s">
        <v>3278</v>
      </c>
      <c r="E55" s="1030" t="s">
        <v>48</v>
      </c>
      <c r="F55" s="1030" t="s">
        <v>3074</v>
      </c>
      <c r="G55" s="1030" t="s">
        <v>3157</v>
      </c>
      <c r="H55" s="1040" t="s">
        <v>3158</v>
      </c>
      <c r="I55" s="1030" t="s">
        <v>3258</v>
      </c>
      <c r="J55" s="1030" t="s">
        <v>3259</v>
      </c>
      <c r="K55" s="1031" t="s">
        <v>101</v>
      </c>
      <c r="L55" s="1051" t="s">
        <v>3260</v>
      </c>
      <c r="M55" s="1030" t="s">
        <v>3077</v>
      </c>
      <c r="N55" s="1033">
        <v>1</v>
      </c>
      <c r="O55" s="1034" t="s">
        <v>53</v>
      </c>
      <c r="P55" s="1035">
        <v>1</v>
      </c>
      <c r="Q55" s="1030" t="s">
        <v>3273</v>
      </c>
      <c r="R55" s="1036" t="s">
        <v>3079</v>
      </c>
      <c r="S55" s="1030" t="s">
        <v>3080</v>
      </c>
      <c r="T55" s="1030" t="s">
        <v>3081</v>
      </c>
      <c r="U55" s="1037">
        <v>9413</v>
      </c>
      <c r="V55" s="1038" t="s">
        <v>3183</v>
      </c>
      <c r="W55" s="1038"/>
      <c r="X55" s="1038"/>
      <c r="Y55" s="1038"/>
      <c r="Z55" s="1038"/>
      <c r="AA55" s="1038"/>
      <c r="AB55" s="1038"/>
      <c r="AC55" s="1038"/>
      <c r="AD55" s="1038"/>
      <c r="AE55" s="1038"/>
      <c r="AF55" s="1038"/>
      <c r="AG55" s="1038"/>
      <c r="AH55" s="1038"/>
      <c r="AI55" s="1038"/>
      <c r="AJ55" s="1038"/>
      <c r="AK55" s="1038"/>
      <c r="AL55" s="1038"/>
      <c r="AM55" s="1038" t="s">
        <v>3083</v>
      </c>
      <c r="AN55" s="1038" t="s">
        <v>3084</v>
      </c>
      <c r="AO55" s="1038" t="s">
        <v>3279</v>
      </c>
      <c r="AP55" s="1038" t="s">
        <v>3280</v>
      </c>
      <c r="AQ55" s="1039"/>
    </row>
    <row r="56" spans="1:43" ht="72" customHeight="1">
      <c r="A56" s="1041">
        <v>50</v>
      </c>
      <c r="B56" s="1987"/>
      <c r="C56" s="1987"/>
      <c r="D56" s="1040" t="s">
        <v>3281</v>
      </c>
      <c r="E56" s="1030" t="s">
        <v>48</v>
      </c>
      <c r="F56" s="1030" t="s">
        <v>3074</v>
      </c>
      <c r="G56" s="1030" t="s">
        <v>3157</v>
      </c>
      <c r="H56" s="1040" t="s">
        <v>3158</v>
      </c>
      <c r="I56" s="1030" t="s">
        <v>3258</v>
      </c>
      <c r="J56" s="1030" t="s">
        <v>3259</v>
      </c>
      <c r="K56" s="1031" t="s">
        <v>101</v>
      </c>
      <c r="L56" s="1051" t="s">
        <v>3260</v>
      </c>
      <c r="M56" s="1030" t="s">
        <v>3077</v>
      </c>
      <c r="N56" s="1033">
        <v>1</v>
      </c>
      <c r="O56" s="1034" t="s">
        <v>53</v>
      </c>
      <c r="P56" s="1035">
        <v>1</v>
      </c>
      <c r="Q56" s="1030" t="s">
        <v>3273</v>
      </c>
      <c r="R56" s="1036" t="s">
        <v>3079</v>
      </c>
      <c r="S56" s="1030" t="s">
        <v>3080</v>
      </c>
      <c r="T56" s="1030" t="s">
        <v>3081</v>
      </c>
      <c r="U56" s="1037">
        <v>4800</v>
      </c>
      <c r="V56" s="1038" t="s">
        <v>3183</v>
      </c>
      <c r="W56" s="1038"/>
      <c r="X56" s="1038"/>
      <c r="Y56" s="1038"/>
      <c r="Z56" s="1038"/>
      <c r="AA56" s="1038"/>
      <c r="AB56" s="1038"/>
      <c r="AC56" s="1038"/>
      <c r="AD56" s="1038"/>
      <c r="AE56" s="1038"/>
      <c r="AF56" s="1038"/>
      <c r="AG56" s="1038"/>
      <c r="AH56" s="1038"/>
      <c r="AI56" s="1038"/>
      <c r="AJ56" s="1038"/>
      <c r="AK56" s="1038"/>
      <c r="AL56" s="1038"/>
      <c r="AM56" s="1038" t="s">
        <v>3083</v>
      </c>
      <c r="AN56" s="1038" t="s">
        <v>3084</v>
      </c>
      <c r="AO56" s="1038" t="s">
        <v>3279</v>
      </c>
      <c r="AP56" s="1038" t="s">
        <v>3280</v>
      </c>
      <c r="AQ56" s="1039"/>
    </row>
    <row r="57" spans="1:43" ht="72" customHeight="1">
      <c r="A57" s="1041">
        <v>51</v>
      </c>
      <c r="B57" s="1987"/>
      <c r="C57" s="1987"/>
      <c r="D57" s="1040" t="s">
        <v>3282</v>
      </c>
      <c r="E57" s="1030" t="s">
        <v>48</v>
      </c>
      <c r="F57" s="1030" t="s">
        <v>3074</v>
      </c>
      <c r="G57" s="1030" t="s">
        <v>3157</v>
      </c>
      <c r="H57" s="1040" t="s">
        <v>3158</v>
      </c>
      <c r="I57" s="1030" t="s">
        <v>3258</v>
      </c>
      <c r="J57" s="1030" t="s">
        <v>3259</v>
      </c>
      <c r="K57" s="1031" t="s">
        <v>101</v>
      </c>
      <c r="L57" s="1040" t="s">
        <v>3260</v>
      </c>
      <c r="M57" s="1030" t="s">
        <v>3077</v>
      </c>
      <c r="N57" s="1033">
        <v>1</v>
      </c>
      <c r="O57" s="1034" t="s">
        <v>53</v>
      </c>
      <c r="P57" s="1035">
        <v>1</v>
      </c>
      <c r="Q57" s="1030" t="s">
        <v>3273</v>
      </c>
      <c r="R57" s="1036" t="s">
        <v>3079</v>
      </c>
      <c r="S57" s="1030" t="s">
        <v>3080</v>
      </c>
      <c r="T57" s="1030" t="s">
        <v>3081</v>
      </c>
      <c r="U57" s="1037">
        <v>115919</v>
      </c>
      <c r="V57" s="1038" t="s">
        <v>3183</v>
      </c>
      <c r="W57" s="1038"/>
      <c r="X57" s="1038"/>
      <c r="Y57" s="1038"/>
      <c r="Z57" s="1038"/>
      <c r="AA57" s="1038"/>
      <c r="AB57" s="1038"/>
      <c r="AC57" s="1038"/>
      <c r="AD57" s="1038"/>
      <c r="AE57" s="1038"/>
      <c r="AF57" s="1038"/>
      <c r="AG57" s="1038"/>
      <c r="AH57" s="1038"/>
      <c r="AI57" s="1038"/>
      <c r="AJ57" s="1038"/>
      <c r="AK57" s="1038"/>
      <c r="AL57" s="1038"/>
      <c r="AM57" s="1038" t="s">
        <v>3083</v>
      </c>
      <c r="AN57" s="1038" t="s">
        <v>3084</v>
      </c>
      <c r="AO57" s="1040" t="s">
        <v>3283</v>
      </c>
      <c r="AP57" s="1037" t="s">
        <v>3275</v>
      </c>
      <c r="AQ57" s="1039"/>
    </row>
    <row r="58" spans="1:43" ht="72" customHeight="1">
      <c r="A58" s="1041">
        <v>52</v>
      </c>
      <c r="B58" s="1987"/>
      <c r="C58" s="1987"/>
      <c r="D58" s="1040" t="s">
        <v>3284</v>
      </c>
      <c r="E58" s="1030" t="s">
        <v>48</v>
      </c>
      <c r="F58" s="1030" t="s">
        <v>3074</v>
      </c>
      <c r="G58" s="1030" t="s">
        <v>3157</v>
      </c>
      <c r="H58" s="1040" t="s">
        <v>3158</v>
      </c>
      <c r="I58" s="1030" t="s">
        <v>3258</v>
      </c>
      <c r="J58" s="1030" t="s">
        <v>3259</v>
      </c>
      <c r="K58" s="1031" t="s">
        <v>101</v>
      </c>
      <c r="L58" s="1990" t="s">
        <v>3285</v>
      </c>
      <c r="M58" s="1030" t="s">
        <v>3077</v>
      </c>
      <c r="N58" s="1033">
        <v>1</v>
      </c>
      <c r="O58" s="1034" t="s">
        <v>53</v>
      </c>
      <c r="P58" s="1035">
        <v>1</v>
      </c>
      <c r="Q58" s="1030" t="s">
        <v>3273</v>
      </c>
      <c r="R58" s="1036" t="s">
        <v>3079</v>
      </c>
      <c r="S58" s="1030" t="s">
        <v>3080</v>
      </c>
      <c r="T58" s="1030" t="s">
        <v>3081</v>
      </c>
      <c r="U58" s="1037">
        <v>115919</v>
      </c>
      <c r="V58" s="1038" t="s">
        <v>3183</v>
      </c>
      <c r="W58" s="1038"/>
      <c r="X58" s="1038"/>
      <c r="Y58" s="1038"/>
      <c r="Z58" s="1038"/>
      <c r="AA58" s="1038"/>
      <c r="AB58" s="1038"/>
      <c r="AC58" s="1038"/>
      <c r="AD58" s="1038"/>
      <c r="AE58" s="1038"/>
      <c r="AF58" s="1038"/>
      <c r="AG58" s="1038"/>
      <c r="AH58" s="1038"/>
      <c r="AI58" s="1038"/>
      <c r="AJ58" s="1038"/>
      <c r="AK58" s="1038"/>
      <c r="AL58" s="1038"/>
      <c r="AM58" s="1038" t="s">
        <v>3083</v>
      </c>
      <c r="AN58" s="1038" t="s">
        <v>3084</v>
      </c>
      <c r="AO58" s="1038" t="s">
        <v>3286</v>
      </c>
      <c r="AP58" s="1037" t="s">
        <v>3275</v>
      </c>
      <c r="AQ58" s="1039"/>
    </row>
    <row r="59" spans="1:43" ht="72" customHeight="1">
      <c r="A59" s="1041">
        <v>53</v>
      </c>
      <c r="B59" s="1987"/>
      <c r="C59" s="1987"/>
      <c r="D59" s="1040" t="s">
        <v>3287</v>
      </c>
      <c r="E59" s="1030" t="s">
        <v>48</v>
      </c>
      <c r="F59" s="1030" t="s">
        <v>3074</v>
      </c>
      <c r="G59" s="1030" t="s">
        <v>3157</v>
      </c>
      <c r="H59" s="1040" t="s">
        <v>3158</v>
      </c>
      <c r="I59" s="1030" t="s">
        <v>3258</v>
      </c>
      <c r="J59" s="1030" t="s">
        <v>3259</v>
      </c>
      <c r="K59" s="1031" t="s">
        <v>101</v>
      </c>
      <c r="L59" s="1988"/>
      <c r="M59" s="1030" t="s">
        <v>3077</v>
      </c>
      <c r="N59" s="1033">
        <v>1</v>
      </c>
      <c r="O59" s="1034" t="s">
        <v>53</v>
      </c>
      <c r="P59" s="1035">
        <v>1</v>
      </c>
      <c r="Q59" s="1030" t="s">
        <v>3273</v>
      </c>
      <c r="R59" s="1036" t="s">
        <v>3079</v>
      </c>
      <c r="S59" s="1030" t="s">
        <v>3080</v>
      </c>
      <c r="T59" s="1030" t="s">
        <v>3081</v>
      </c>
      <c r="U59" s="1037">
        <v>115919</v>
      </c>
      <c r="V59" s="1038" t="s">
        <v>3183</v>
      </c>
      <c r="W59" s="1038"/>
      <c r="X59" s="1038"/>
      <c r="Y59" s="1038"/>
      <c r="Z59" s="1038"/>
      <c r="AA59" s="1038"/>
      <c r="AB59" s="1038"/>
      <c r="AC59" s="1038"/>
      <c r="AD59" s="1038"/>
      <c r="AE59" s="1038"/>
      <c r="AF59" s="1038"/>
      <c r="AG59" s="1038"/>
      <c r="AH59" s="1038"/>
      <c r="AI59" s="1038"/>
      <c r="AJ59" s="1038"/>
      <c r="AK59" s="1038"/>
      <c r="AL59" s="1038"/>
      <c r="AM59" s="1038" t="s">
        <v>3083</v>
      </c>
      <c r="AN59" s="1038" t="s">
        <v>3084</v>
      </c>
      <c r="AO59" s="1038" t="s">
        <v>3288</v>
      </c>
      <c r="AP59" s="1038" t="s">
        <v>3289</v>
      </c>
      <c r="AQ59" s="1039"/>
    </row>
    <row r="60" spans="1:43" ht="72" customHeight="1">
      <c r="A60" s="1041">
        <v>54</v>
      </c>
      <c r="B60" s="1987"/>
      <c r="C60" s="1987"/>
      <c r="D60" s="1040" t="s">
        <v>3290</v>
      </c>
      <c r="E60" s="1030" t="s">
        <v>48</v>
      </c>
      <c r="F60" s="1030" t="s">
        <v>3074</v>
      </c>
      <c r="G60" s="1030" t="s">
        <v>3157</v>
      </c>
      <c r="H60" s="1040" t="s">
        <v>3158</v>
      </c>
      <c r="I60" s="1030" t="s">
        <v>3258</v>
      </c>
      <c r="J60" s="1030" t="s">
        <v>3259</v>
      </c>
      <c r="K60" s="1031" t="s">
        <v>101</v>
      </c>
      <c r="L60" s="2003" t="s">
        <v>3260</v>
      </c>
      <c r="M60" s="1030" t="s">
        <v>3077</v>
      </c>
      <c r="N60" s="1033">
        <v>1</v>
      </c>
      <c r="O60" s="1034" t="s">
        <v>53</v>
      </c>
      <c r="P60" s="1035">
        <v>1</v>
      </c>
      <c r="Q60" s="1030" t="s">
        <v>3273</v>
      </c>
      <c r="R60" s="1036" t="s">
        <v>3079</v>
      </c>
      <c r="S60" s="1030" t="s">
        <v>3080</v>
      </c>
      <c r="T60" s="1030" t="s">
        <v>3081</v>
      </c>
      <c r="U60" s="1037">
        <v>115919</v>
      </c>
      <c r="V60" s="1038" t="s">
        <v>3183</v>
      </c>
      <c r="W60" s="1038"/>
      <c r="X60" s="1038"/>
      <c r="Y60" s="1038"/>
      <c r="Z60" s="1038"/>
      <c r="AA60" s="1038"/>
      <c r="AB60" s="1038"/>
      <c r="AC60" s="1038"/>
      <c r="AD60" s="1038"/>
      <c r="AE60" s="1038"/>
      <c r="AF60" s="1038"/>
      <c r="AG60" s="1038"/>
      <c r="AH60" s="1038"/>
      <c r="AI60" s="1038"/>
      <c r="AJ60" s="1038"/>
      <c r="AK60" s="1038"/>
      <c r="AL60" s="1038"/>
      <c r="AM60" s="1038" t="s">
        <v>3083</v>
      </c>
      <c r="AN60" s="1038" t="s">
        <v>3084</v>
      </c>
      <c r="AO60" s="1038" t="s">
        <v>3291</v>
      </c>
      <c r="AP60" s="1037" t="s">
        <v>3275</v>
      </c>
      <c r="AQ60" s="1039"/>
    </row>
    <row r="61" spans="1:43" ht="72" customHeight="1">
      <c r="A61" s="1041">
        <v>55</v>
      </c>
      <c r="B61" s="1987"/>
      <c r="C61" s="1988"/>
      <c r="D61" s="1040" t="s">
        <v>3292</v>
      </c>
      <c r="E61" s="1030" t="s">
        <v>48</v>
      </c>
      <c r="F61" s="1030" t="s">
        <v>3074</v>
      </c>
      <c r="G61" s="1030" t="s">
        <v>3157</v>
      </c>
      <c r="H61" s="1040" t="s">
        <v>3158</v>
      </c>
      <c r="I61" s="1030" t="s">
        <v>3258</v>
      </c>
      <c r="J61" s="1030" t="s">
        <v>3259</v>
      </c>
      <c r="K61" s="1031" t="s">
        <v>101</v>
      </c>
      <c r="L61" s="1988"/>
      <c r="M61" s="1030" t="s">
        <v>3077</v>
      </c>
      <c r="N61" s="1033">
        <v>1</v>
      </c>
      <c r="O61" s="1034" t="s">
        <v>53</v>
      </c>
      <c r="P61" s="1035">
        <v>1</v>
      </c>
      <c r="Q61" s="1030" t="s">
        <v>3273</v>
      </c>
      <c r="R61" s="1036" t="s">
        <v>3079</v>
      </c>
      <c r="S61" s="1030" t="s">
        <v>3080</v>
      </c>
      <c r="T61" s="1030" t="s">
        <v>3081</v>
      </c>
      <c r="U61" s="1037">
        <v>115919</v>
      </c>
      <c r="V61" s="1038" t="s">
        <v>3183</v>
      </c>
      <c r="W61" s="1038"/>
      <c r="X61" s="1038"/>
      <c r="Y61" s="1038"/>
      <c r="Z61" s="1038"/>
      <c r="AA61" s="1038"/>
      <c r="AB61" s="1038"/>
      <c r="AC61" s="1038"/>
      <c r="AD61" s="1038"/>
      <c r="AE61" s="1038"/>
      <c r="AF61" s="1038"/>
      <c r="AG61" s="1038"/>
      <c r="AH61" s="1038"/>
      <c r="AI61" s="1038"/>
      <c r="AJ61" s="1038"/>
      <c r="AK61" s="1038"/>
      <c r="AL61" s="1038"/>
      <c r="AM61" s="1038" t="s">
        <v>3083</v>
      </c>
      <c r="AN61" s="1038" t="s">
        <v>3084</v>
      </c>
      <c r="AO61" s="1040" t="s">
        <v>3293</v>
      </c>
      <c r="AP61" s="1040" t="s">
        <v>3294</v>
      </c>
      <c r="AQ61" s="1039"/>
    </row>
    <row r="62" spans="1:43" ht="72" customHeight="1">
      <c r="A62" s="1041">
        <v>56</v>
      </c>
      <c r="B62" s="1987"/>
      <c r="C62" s="1989" t="s">
        <v>3295</v>
      </c>
      <c r="D62" s="1040" t="s">
        <v>3296</v>
      </c>
      <c r="E62" s="1030" t="s">
        <v>48</v>
      </c>
      <c r="F62" s="1030" t="s">
        <v>3074</v>
      </c>
      <c r="G62" s="1030" t="s">
        <v>3157</v>
      </c>
      <c r="H62" s="1040" t="s">
        <v>3158</v>
      </c>
      <c r="I62" s="1030" t="s">
        <v>3258</v>
      </c>
      <c r="J62" s="1030" t="s">
        <v>3259</v>
      </c>
      <c r="K62" s="1031" t="s">
        <v>101</v>
      </c>
      <c r="L62" s="1052" t="s">
        <v>3297</v>
      </c>
      <c r="M62" s="1030" t="s">
        <v>3077</v>
      </c>
      <c r="N62" s="1033">
        <v>1</v>
      </c>
      <c r="O62" s="1034" t="s">
        <v>53</v>
      </c>
      <c r="P62" s="1035">
        <v>1</v>
      </c>
      <c r="Q62" s="1030" t="s">
        <v>3269</v>
      </c>
      <c r="R62" s="1036" t="s">
        <v>3079</v>
      </c>
      <c r="S62" s="1030" t="s">
        <v>3080</v>
      </c>
      <c r="T62" s="1030" t="s">
        <v>3081</v>
      </c>
      <c r="U62" s="1037">
        <v>83315</v>
      </c>
      <c r="V62" s="1038" t="s">
        <v>3183</v>
      </c>
      <c r="W62" s="1038"/>
      <c r="X62" s="1038"/>
      <c r="Y62" s="1038"/>
      <c r="Z62" s="1038"/>
      <c r="AA62" s="1038"/>
      <c r="AB62" s="1038"/>
      <c r="AC62" s="1038"/>
      <c r="AD62" s="1038"/>
      <c r="AE62" s="1038"/>
      <c r="AF62" s="1038"/>
      <c r="AG62" s="1038"/>
      <c r="AH62" s="1038"/>
      <c r="AI62" s="1038"/>
      <c r="AJ62" s="1038"/>
      <c r="AK62" s="1038"/>
      <c r="AL62" s="1038"/>
      <c r="AM62" s="1038" t="s">
        <v>3083</v>
      </c>
      <c r="AN62" s="1038" t="s">
        <v>3093</v>
      </c>
      <c r="AO62" s="1038" t="s">
        <v>3298</v>
      </c>
      <c r="AP62" s="1038" t="s">
        <v>3271</v>
      </c>
      <c r="AQ62" s="1039"/>
    </row>
    <row r="63" spans="1:43" ht="72" customHeight="1">
      <c r="A63" s="1041">
        <v>57</v>
      </c>
      <c r="B63" s="1987"/>
      <c r="C63" s="1987"/>
      <c r="D63" s="1040" t="s">
        <v>3299</v>
      </c>
      <c r="E63" s="1030" t="s">
        <v>48</v>
      </c>
      <c r="F63" s="1030" t="s">
        <v>3074</v>
      </c>
      <c r="G63" s="1030" t="s">
        <v>3157</v>
      </c>
      <c r="H63" s="1040" t="s">
        <v>3158</v>
      </c>
      <c r="I63" s="1030" t="s">
        <v>3258</v>
      </c>
      <c r="J63" s="1030" t="s">
        <v>3259</v>
      </c>
      <c r="K63" s="1031" t="s">
        <v>101</v>
      </c>
      <c r="L63" s="1052" t="s">
        <v>3297</v>
      </c>
      <c r="M63" s="1030" t="s">
        <v>3077</v>
      </c>
      <c r="N63" s="1033">
        <v>1</v>
      </c>
      <c r="O63" s="1034" t="s">
        <v>53</v>
      </c>
      <c r="P63" s="1035">
        <v>1</v>
      </c>
      <c r="Q63" s="1030" t="s">
        <v>3269</v>
      </c>
      <c r="R63" s="1036" t="s">
        <v>3079</v>
      </c>
      <c r="S63" s="1030" t="s">
        <v>3080</v>
      </c>
      <c r="T63" s="1030" t="s">
        <v>3081</v>
      </c>
      <c r="U63" s="1037">
        <v>83315</v>
      </c>
      <c r="V63" s="1038" t="s">
        <v>3183</v>
      </c>
      <c r="W63" s="1038"/>
      <c r="X63" s="1038"/>
      <c r="Y63" s="1038"/>
      <c r="Z63" s="1038"/>
      <c r="AA63" s="1038"/>
      <c r="AB63" s="1038"/>
      <c r="AC63" s="1038"/>
      <c r="AD63" s="1038"/>
      <c r="AE63" s="1038"/>
      <c r="AF63" s="1038"/>
      <c r="AG63" s="1038"/>
      <c r="AH63" s="1038"/>
      <c r="AI63" s="1038"/>
      <c r="AJ63" s="1038"/>
      <c r="AK63" s="1038"/>
      <c r="AL63" s="1038"/>
      <c r="AM63" s="1038" t="s">
        <v>3083</v>
      </c>
      <c r="AN63" s="1038" t="s">
        <v>3084</v>
      </c>
      <c r="AO63" s="1038" t="s">
        <v>3300</v>
      </c>
      <c r="AP63" s="1038" t="s">
        <v>3271</v>
      </c>
      <c r="AQ63" s="1039"/>
    </row>
    <row r="64" spans="1:43" ht="72" customHeight="1">
      <c r="A64" s="1041">
        <v>58</v>
      </c>
      <c r="B64" s="1987"/>
      <c r="C64" s="1987"/>
      <c r="D64" s="1040" t="s">
        <v>3301</v>
      </c>
      <c r="E64" s="1030" t="s">
        <v>48</v>
      </c>
      <c r="F64" s="1030" t="s">
        <v>3074</v>
      </c>
      <c r="G64" s="1030" t="s">
        <v>3157</v>
      </c>
      <c r="H64" s="1040" t="s">
        <v>3158</v>
      </c>
      <c r="I64" s="1030" t="s">
        <v>3258</v>
      </c>
      <c r="J64" s="1030" t="s">
        <v>3259</v>
      </c>
      <c r="K64" s="1031" t="s">
        <v>101</v>
      </c>
      <c r="L64" s="1052" t="s">
        <v>3297</v>
      </c>
      <c r="M64" s="1030" t="s">
        <v>3077</v>
      </c>
      <c r="N64" s="1033">
        <v>1</v>
      </c>
      <c r="O64" s="1034" t="s">
        <v>53</v>
      </c>
      <c r="P64" s="1035">
        <v>1</v>
      </c>
      <c r="Q64" s="1030" t="s">
        <v>3269</v>
      </c>
      <c r="R64" s="1036" t="s">
        <v>3079</v>
      </c>
      <c r="S64" s="1030" t="s">
        <v>3080</v>
      </c>
      <c r="T64" s="1030" t="s">
        <v>3081</v>
      </c>
      <c r="U64" s="1037">
        <v>115919</v>
      </c>
      <c r="V64" s="1038" t="s">
        <v>3183</v>
      </c>
      <c r="W64" s="1038"/>
      <c r="X64" s="1038"/>
      <c r="Y64" s="1038"/>
      <c r="Z64" s="1038"/>
      <c r="AA64" s="1038"/>
      <c r="AB64" s="1038"/>
      <c r="AC64" s="1038"/>
      <c r="AD64" s="1038"/>
      <c r="AE64" s="1038"/>
      <c r="AF64" s="1038"/>
      <c r="AG64" s="1038"/>
      <c r="AH64" s="1038"/>
      <c r="AI64" s="1038"/>
      <c r="AJ64" s="1038"/>
      <c r="AK64" s="1038"/>
      <c r="AL64" s="1038"/>
      <c r="AM64" s="1038" t="s">
        <v>3083</v>
      </c>
      <c r="AN64" s="1038" t="s">
        <v>3084</v>
      </c>
      <c r="AO64" s="1038" t="s">
        <v>3302</v>
      </c>
      <c r="AP64" s="1038" t="s">
        <v>3271</v>
      </c>
      <c r="AQ64" s="1039"/>
    </row>
    <row r="65" spans="1:43" ht="72" customHeight="1">
      <c r="A65" s="1041">
        <v>59</v>
      </c>
      <c r="B65" s="1987"/>
      <c r="C65" s="1987"/>
      <c r="D65" s="1040" t="s">
        <v>3303</v>
      </c>
      <c r="E65" s="1030" t="s">
        <v>48</v>
      </c>
      <c r="F65" s="1030" t="s">
        <v>3074</v>
      </c>
      <c r="G65" s="1030" t="s">
        <v>3157</v>
      </c>
      <c r="H65" s="1040" t="s">
        <v>3158</v>
      </c>
      <c r="I65" s="1030" t="s">
        <v>3258</v>
      </c>
      <c r="J65" s="1030" t="s">
        <v>3259</v>
      </c>
      <c r="K65" s="1031" t="s">
        <v>101</v>
      </c>
      <c r="L65" s="1052" t="s">
        <v>3297</v>
      </c>
      <c r="M65" s="1030" t="s">
        <v>3077</v>
      </c>
      <c r="N65" s="1033">
        <v>1</v>
      </c>
      <c r="O65" s="1034" t="s">
        <v>53</v>
      </c>
      <c r="P65" s="1035">
        <v>1</v>
      </c>
      <c r="Q65" s="1030" t="s">
        <v>3304</v>
      </c>
      <c r="R65" s="1036" t="s">
        <v>3079</v>
      </c>
      <c r="S65" s="1030" t="s">
        <v>3080</v>
      </c>
      <c r="T65" s="1030" t="s">
        <v>3081</v>
      </c>
      <c r="U65" s="1037">
        <v>115919</v>
      </c>
      <c r="V65" s="1038" t="s">
        <v>3183</v>
      </c>
      <c r="W65" s="1038"/>
      <c r="X65" s="1038"/>
      <c r="Y65" s="1038"/>
      <c r="Z65" s="1038"/>
      <c r="AA65" s="1038"/>
      <c r="AB65" s="1038"/>
      <c r="AC65" s="1038"/>
      <c r="AD65" s="1038"/>
      <c r="AE65" s="1038"/>
      <c r="AF65" s="1038"/>
      <c r="AG65" s="1038"/>
      <c r="AH65" s="1038"/>
      <c r="AI65" s="1038"/>
      <c r="AJ65" s="1038"/>
      <c r="AK65" s="1038"/>
      <c r="AL65" s="1038"/>
      <c r="AM65" s="1038" t="s">
        <v>3083</v>
      </c>
      <c r="AN65" s="1038" t="s">
        <v>3084</v>
      </c>
      <c r="AO65" s="1040" t="s">
        <v>3305</v>
      </c>
      <c r="AP65" s="1040" t="s">
        <v>3306</v>
      </c>
      <c r="AQ65" s="1039"/>
    </row>
    <row r="66" spans="1:43" ht="72" customHeight="1">
      <c r="A66" s="1041">
        <v>60</v>
      </c>
      <c r="B66" s="1987"/>
      <c r="C66" s="1988"/>
      <c r="D66" s="1040" t="s">
        <v>3307</v>
      </c>
      <c r="E66" s="1030" t="s">
        <v>48</v>
      </c>
      <c r="F66" s="1030" t="s">
        <v>3074</v>
      </c>
      <c r="G66" s="1030" t="s">
        <v>3157</v>
      </c>
      <c r="H66" s="1040" t="s">
        <v>3158</v>
      </c>
      <c r="I66" s="1030" t="s">
        <v>3258</v>
      </c>
      <c r="J66" s="1030" t="s">
        <v>3259</v>
      </c>
      <c r="K66" s="1031" t="s">
        <v>101</v>
      </c>
      <c r="L66" s="1052" t="s">
        <v>3297</v>
      </c>
      <c r="M66" s="1030" t="s">
        <v>3077</v>
      </c>
      <c r="N66" s="1033">
        <v>1</v>
      </c>
      <c r="O66" s="1034" t="s">
        <v>53</v>
      </c>
      <c r="P66" s="1035">
        <v>1</v>
      </c>
      <c r="Q66" s="1030" t="s">
        <v>3308</v>
      </c>
      <c r="R66" s="1036" t="s">
        <v>3079</v>
      </c>
      <c r="S66" s="1030" t="s">
        <v>3080</v>
      </c>
      <c r="T66" s="1030" t="s">
        <v>3081</v>
      </c>
      <c r="U66" s="1037">
        <v>115919</v>
      </c>
      <c r="V66" s="1038" t="s">
        <v>3183</v>
      </c>
      <c r="W66" s="1038"/>
      <c r="X66" s="1038"/>
      <c r="Y66" s="1038"/>
      <c r="Z66" s="1038"/>
      <c r="AA66" s="1038"/>
      <c r="AB66" s="1038"/>
      <c r="AC66" s="1038"/>
      <c r="AD66" s="1038"/>
      <c r="AE66" s="1038"/>
      <c r="AF66" s="1038"/>
      <c r="AG66" s="1038"/>
      <c r="AH66" s="1038"/>
      <c r="AI66" s="1038"/>
      <c r="AJ66" s="1038"/>
      <c r="AK66" s="1038"/>
      <c r="AL66" s="1038"/>
      <c r="AM66" s="1038" t="s">
        <v>3083</v>
      </c>
      <c r="AN66" s="1038" t="s">
        <v>3084</v>
      </c>
      <c r="AO66" s="1040" t="s">
        <v>3309</v>
      </c>
      <c r="AP66" s="1038" t="s">
        <v>3310</v>
      </c>
      <c r="AQ66" s="1039"/>
    </row>
    <row r="67" spans="1:43" ht="72" customHeight="1">
      <c r="A67" s="1041">
        <v>61</v>
      </c>
      <c r="B67" s="1987"/>
      <c r="C67" s="1989" t="s">
        <v>3311</v>
      </c>
      <c r="D67" s="1040" t="s">
        <v>3312</v>
      </c>
      <c r="E67" s="1030" t="s">
        <v>48</v>
      </c>
      <c r="F67" s="1030" t="s">
        <v>3074</v>
      </c>
      <c r="G67" s="1030" t="s">
        <v>3157</v>
      </c>
      <c r="H67" s="1040" t="s">
        <v>3158</v>
      </c>
      <c r="I67" s="1030" t="s">
        <v>3313</v>
      </c>
      <c r="J67" s="1040" t="s">
        <v>3314</v>
      </c>
      <c r="K67" s="1031" t="s">
        <v>101</v>
      </c>
      <c r="L67" s="1052" t="s">
        <v>3315</v>
      </c>
      <c r="M67" s="1030" t="s">
        <v>3099</v>
      </c>
      <c r="N67" s="1033">
        <v>0.5</v>
      </c>
      <c r="O67" s="1034" t="s">
        <v>53</v>
      </c>
      <c r="P67" s="1035">
        <v>1</v>
      </c>
      <c r="Q67" s="1053" t="s">
        <v>3316</v>
      </c>
      <c r="R67" s="1036" t="s">
        <v>3079</v>
      </c>
      <c r="S67" s="1030" t="s">
        <v>3080</v>
      </c>
      <c r="T67" s="1030" t="s">
        <v>3081</v>
      </c>
      <c r="U67" s="1037">
        <v>115919</v>
      </c>
      <c r="V67" s="1038" t="s">
        <v>3183</v>
      </c>
      <c r="W67" s="1038"/>
      <c r="X67" s="1038"/>
      <c r="Y67" s="1038"/>
      <c r="Z67" s="1038"/>
      <c r="AA67" s="1038"/>
      <c r="AB67" s="1038"/>
      <c r="AC67" s="1038"/>
      <c r="AD67" s="1038"/>
      <c r="AE67" s="1038"/>
      <c r="AF67" s="1038"/>
      <c r="AG67" s="1038"/>
      <c r="AH67" s="1038"/>
      <c r="AI67" s="1038"/>
      <c r="AJ67" s="1038"/>
      <c r="AK67" s="1038"/>
      <c r="AL67" s="1038"/>
      <c r="AM67" s="1038" t="s">
        <v>3083</v>
      </c>
      <c r="AN67" s="1038" t="s">
        <v>3084</v>
      </c>
      <c r="AO67" s="1040" t="s">
        <v>3317</v>
      </c>
      <c r="AP67" s="1038" t="s">
        <v>3318</v>
      </c>
      <c r="AQ67" s="1039"/>
    </row>
    <row r="68" spans="1:43" ht="72" customHeight="1">
      <c r="A68" s="1041">
        <v>62</v>
      </c>
      <c r="B68" s="1987"/>
      <c r="C68" s="1987"/>
      <c r="D68" s="1040" t="s">
        <v>3319</v>
      </c>
      <c r="E68" s="1030" t="s">
        <v>48</v>
      </c>
      <c r="F68" s="1030" t="s">
        <v>3074</v>
      </c>
      <c r="G68" s="1030" t="s">
        <v>3157</v>
      </c>
      <c r="H68" s="1040" t="s">
        <v>3158</v>
      </c>
      <c r="I68" s="1030" t="s">
        <v>3313</v>
      </c>
      <c r="J68" s="1040" t="s">
        <v>3314</v>
      </c>
      <c r="K68" s="1031" t="s">
        <v>101</v>
      </c>
      <c r="L68" s="1052" t="s">
        <v>3315</v>
      </c>
      <c r="M68" s="1030" t="s">
        <v>3099</v>
      </c>
      <c r="N68" s="1033">
        <v>0.4</v>
      </c>
      <c r="O68" s="1034" t="s">
        <v>53</v>
      </c>
      <c r="P68" s="1035">
        <v>1</v>
      </c>
      <c r="Q68" s="1053" t="s">
        <v>3316</v>
      </c>
      <c r="R68" s="1036" t="s">
        <v>3079</v>
      </c>
      <c r="S68" s="1030" t="s">
        <v>3080</v>
      </c>
      <c r="T68" s="1030" t="s">
        <v>3081</v>
      </c>
      <c r="U68" s="1037">
        <v>115919</v>
      </c>
      <c r="V68" s="1038" t="s">
        <v>3183</v>
      </c>
      <c r="W68" s="1038"/>
      <c r="X68" s="1038"/>
      <c r="Y68" s="1038"/>
      <c r="Z68" s="1038"/>
      <c r="AA68" s="1038"/>
      <c r="AB68" s="1038"/>
      <c r="AC68" s="1038"/>
      <c r="AD68" s="1038"/>
      <c r="AE68" s="1038"/>
      <c r="AF68" s="1038"/>
      <c r="AG68" s="1038"/>
      <c r="AH68" s="1038"/>
      <c r="AI68" s="1038"/>
      <c r="AJ68" s="1038"/>
      <c r="AK68" s="1038"/>
      <c r="AL68" s="1038"/>
      <c r="AM68" s="1038" t="s">
        <v>3083</v>
      </c>
      <c r="AN68" s="1038" t="s">
        <v>3084</v>
      </c>
      <c r="AO68" s="1040" t="s">
        <v>3320</v>
      </c>
      <c r="AP68" s="1038" t="s">
        <v>3321</v>
      </c>
      <c r="AQ68" s="1039"/>
    </row>
    <row r="69" spans="1:43" ht="72" customHeight="1">
      <c r="A69" s="1041">
        <v>63</v>
      </c>
      <c r="B69" s="1987"/>
      <c r="C69" s="1987"/>
      <c r="D69" s="1040" t="s">
        <v>3322</v>
      </c>
      <c r="E69" s="1030" t="s">
        <v>48</v>
      </c>
      <c r="F69" s="1030" t="s">
        <v>3074</v>
      </c>
      <c r="G69" s="1030" t="s">
        <v>3157</v>
      </c>
      <c r="H69" s="1040" t="s">
        <v>3158</v>
      </c>
      <c r="I69" s="1030" t="s">
        <v>3313</v>
      </c>
      <c r="J69" s="1040" t="s">
        <v>3314</v>
      </c>
      <c r="K69" s="1031" t="s">
        <v>101</v>
      </c>
      <c r="L69" s="1052" t="s">
        <v>3315</v>
      </c>
      <c r="M69" s="1030" t="s">
        <v>3099</v>
      </c>
      <c r="N69" s="1033">
        <v>0.65</v>
      </c>
      <c r="O69" s="1034" t="s">
        <v>53</v>
      </c>
      <c r="P69" s="1035">
        <v>1</v>
      </c>
      <c r="Q69" s="1053" t="s">
        <v>3316</v>
      </c>
      <c r="R69" s="1036" t="s">
        <v>3079</v>
      </c>
      <c r="S69" s="1030" t="s">
        <v>3080</v>
      </c>
      <c r="T69" s="1030" t="s">
        <v>3081</v>
      </c>
      <c r="U69" s="1037">
        <v>115919</v>
      </c>
      <c r="V69" s="1038" t="s">
        <v>3183</v>
      </c>
      <c r="W69" s="1038"/>
      <c r="X69" s="1038"/>
      <c r="Y69" s="1038"/>
      <c r="Z69" s="1038"/>
      <c r="AA69" s="1038"/>
      <c r="AB69" s="1038"/>
      <c r="AC69" s="1038"/>
      <c r="AD69" s="1038"/>
      <c r="AE69" s="1038"/>
      <c r="AF69" s="1038"/>
      <c r="AG69" s="1038"/>
      <c r="AH69" s="1038"/>
      <c r="AI69" s="1038"/>
      <c r="AJ69" s="1038"/>
      <c r="AK69" s="1038"/>
      <c r="AL69" s="1038"/>
      <c r="AM69" s="1038" t="s">
        <v>3083</v>
      </c>
      <c r="AN69" s="1038" t="s">
        <v>3084</v>
      </c>
      <c r="AO69" s="1040" t="s">
        <v>3323</v>
      </c>
      <c r="AP69" s="1038" t="s">
        <v>3324</v>
      </c>
      <c r="AQ69" s="1039"/>
    </row>
    <row r="70" spans="1:43" ht="72" customHeight="1">
      <c r="A70" s="1041">
        <v>64</v>
      </c>
      <c r="B70" s="1987"/>
      <c r="C70" s="1987"/>
      <c r="D70" s="1040" t="s">
        <v>3325</v>
      </c>
      <c r="E70" s="1030" t="s">
        <v>48</v>
      </c>
      <c r="F70" s="1030" t="s">
        <v>3074</v>
      </c>
      <c r="G70" s="1030" t="s">
        <v>3157</v>
      </c>
      <c r="H70" s="1040" t="s">
        <v>3158</v>
      </c>
      <c r="I70" s="1030" t="s">
        <v>3313</v>
      </c>
      <c r="J70" s="1040" t="s">
        <v>3314</v>
      </c>
      <c r="K70" s="1031" t="s">
        <v>101</v>
      </c>
      <c r="L70" s="1052" t="s">
        <v>3315</v>
      </c>
      <c r="M70" s="1030" t="s">
        <v>3077</v>
      </c>
      <c r="N70" s="1033">
        <v>1</v>
      </c>
      <c r="O70" s="1034" t="s">
        <v>53</v>
      </c>
      <c r="P70" s="1035">
        <v>1</v>
      </c>
      <c r="Q70" s="1053" t="s">
        <v>3316</v>
      </c>
      <c r="R70" s="1036" t="s">
        <v>3079</v>
      </c>
      <c r="S70" s="1030" t="s">
        <v>3080</v>
      </c>
      <c r="T70" s="1030" t="s">
        <v>3081</v>
      </c>
      <c r="U70" s="1037">
        <v>115919</v>
      </c>
      <c r="V70" s="1038" t="s">
        <v>3183</v>
      </c>
      <c r="W70" s="1038"/>
      <c r="X70" s="1038"/>
      <c r="Y70" s="1038"/>
      <c r="Z70" s="1038"/>
      <c r="AA70" s="1038"/>
      <c r="AB70" s="1038"/>
      <c r="AC70" s="1038"/>
      <c r="AD70" s="1038"/>
      <c r="AE70" s="1038"/>
      <c r="AF70" s="1038"/>
      <c r="AG70" s="1038"/>
      <c r="AH70" s="1038"/>
      <c r="AI70" s="1038"/>
      <c r="AJ70" s="1038"/>
      <c r="AK70" s="1038"/>
      <c r="AL70" s="1038"/>
      <c r="AM70" s="1038" t="s">
        <v>3083</v>
      </c>
      <c r="AN70" s="1038" t="s">
        <v>3084</v>
      </c>
      <c r="AO70" s="1040" t="s">
        <v>3326</v>
      </c>
      <c r="AP70" s="1038" t="s">
        <v>3327</v>
      </c>
      <c r="AQ70" s="1039"/>
    </row>
    <row r="71" spans="1:43" ht="72" customHeight="1">
      <c r="A71" s="1041">
        <v>65</v>
      </c>
      <c r="B71" s="1987"/>
      <c r="C71" s="1988"/>
      <c r="D71" s="1040" t="s">
        <v>3328</v>
      </c>
      <c r="E71" s="1030" t="s">
        <v>48</v>
      </c>
      <c r="F71" s="1030" t="s">
        <v>3074</v>
      </c>
      <c r="G71" s="1030" t="s">
        <v>49</v>
      </c>
      <c r="H71" s="1030" t="s">
        <v>49</v>
      </c>
      <c r="I71" s="1030" t="s">
        <v>49</v>
      </c>
      <c r="J71" s="1030" t="s">
        <v>49</v>
      </c>
      <c r="K71" s="1031" t="s">
        <v>3329</v>
      </c>
      <c r="L71" s="1031" t="s">
        <v>3330</v>
      </c>
      <c r="M71" s="1030" t="s">
        <v>3077</v>
      </c>
      <c r="N71" s="1033">
        <v>1</v>
      </c>
      <c r="O71" s="1034" t="s">
        <v>53</v>
      </c>
      <c r="P71" s="1035">
        <v>1</v>
      </c>
      <c r="Q71" s="1030" t="s">
        <v>1430</v>
      </c>
      <c r="R71" s="1036" t="s">
        <v>3079</v>
      </c>
      <c r="S71" s="1030" t="s">
        <v>3080</v>
      </c>
      <c r="T71" s="1030" t="s">
        <v>3081</v>
      </c>
      <c r="U71" s="1038"/>
      <c r="V71" s="1038"/>
      <c r="W71" s="1038"/>
      <c r="X71" s="1038"/>
      <c r="Y71" s="1038"/>
      <c r="Z71" s="1038"/>
      <c r="AA71" s="1038"/>
      <c r="AB71" s="1038"/>
      <c r="AC71" s="1038"/>
      <c r="AD71" s="1038"/>
      <c r="AE71" s="1038"/>
      <c r="AF71" s="1038"/>
      <c r="AG71" s="1038"/>
      <c r="AH71" s="1038"/>
      <c r="AI71" s="1038"/>
      <c r="AJ71" s="1038"/>
      <c r="AK71" s="1038"/>
      <c r="AL71" s="1038"/>
      <c r="AM71" s="1038" t="s">
        <v>3083</v>
      </c>
      <c r="AN71" s="1038" t="s">
        <v>3084</v>
      </c>
      <c r="AO71" s="1038"/>
      <c r="AP71" s="1038"/>
      <c r="AQ71" s="1039"/>
    </row>
    <row r="72" spans="1:43" ht="344.25">
      <c r="A72" s="1054">
        <v>66</v>
      </c>
      <c r="B72" s="1987"/>
      <c r="C72" s="1989" t="s">
        <v>3331</v>
      </c>
      <c r="D72" s="1040" t="s">
        <v>3332</v>
      </c>
      <c r="E72" s="1030" t="s">
        <v>48</v>
      </c>
      <c r="F72" s="1030" t="s">
        <v>3074</v>
      </c>
      <c r="G72" s="1040" t="s">
        <v>3333</v>
      </c>
      <c r="H72" s="1040" t="s">
        <v>3334</v>
      </c>
      <c r="I72" s="1040" t="s">
        <v>3335</v>
      </c>
      <c r="J72" s="1040" t="s">
        <v>3336</v>
      </c>
      <c r="K72" s="1031" t="s">
        <v>101</v>
      </c>
      <c r="L72" s="1040" t="s">
        <v>3337</v>
      </c>
      <c r="M72" s="1030" t="s">
        <v>3099</v>
      </c>
      <c r="N72" s="1055">
        <v>0.9</v>
      </c>
      <c r="O72" s="1034" t="s">
        <v>53</v>
      </c>
      <c r="P72" s="1035">
        <v>1</v>
      </c>
      <c r="Q72" s="1030" t="s">
        <v>3338</v>
      </c>
      <c r="R72" s="1036" t="s">
        <v>3079</v>
      </c>
      <c r="S72" s="1030" t="s">
        <v>3080</v>
      </c>
      <c r="T72" s="1030" t="s">
        <v>3081</v>
      </c>
      <c r="U72" s="1056">
        <v>158225</v>
      </c>
      <c r="V72" s="1038" t="s">
        <v>2330</v>
      </c>
      <c r="W72" s="1038"/>
      <c r="X72" s="1038"/>
      <c r="Y72" s="1038"/>
      <c r="Z72" s="1038"/>
      <c r="AA72" s="1038"/>
      <c r="AB72" s="1038"/>
      <c r="AC72" s="1038"/>
      <c r="AD72" s="1038"/>
      <c r="AE72" s="1038"/>
      <c r="AF72" s="1038"/>
      <c r="AG72" s="1038"/>
      <c r="AH72" s="1038"/>
      <c r="AI72" s="1038"/>
      <c r="AJ72" s="1038"/>
      <c r="AK72" s="1038"/>
      <c r="AL72" s="1038"/>
      <c r="AM72" s="1038" t="s">
        <v>3083</v>
      </c>
      <c r="AN72" s="1057" t="s">
        <v>3339</v>
      </c>
      <c r="AO72" s="1038" t="s">
        <v>3340</v>
      </c>
      <c r="AP72" s="1038" t="s">
        <v>3341</v>
      </c>
      <c r="AQ72" s="1058" t="s">
        <v>3342</v>
      </c>
    </row>
    <row r="73" spans="1:43" ht="344.25">
      <c r="A73" s="1054">
        <v>67</v>
      </c>
      <c r="B73" s="1987"/>
      <c r="C73" s="1987"/>
      <c r="D73" s="1040" t="s">
        <v>3343</v>
      </c>
      <c r="E73" s="1030" t="s">
        <v>48</v>
      </c>
      <c r="F73" s="1030" t="s">
        <v>3074</v>
      </c>
      <c r="G73" s="1040" t="s">
        <v>3333</v>
      </c>
      <c r="H73" s="1040" t="s">
        <v>3334</v>
      </c>
      <c r="I73" s="1040" t="s">
        <v>3335</v>
      </c>
      <c r="J73" s="1040" t="s">
        <v>3344</v>
      </c>
      <c r="K73" s="1031" t="s">
        <v>101</v>
      </c>
      <c r="L73" s="1040" t="s">
        <v>3345</v>
      </c>
      <c r="M73" s="1030" t="s">
        <v>3099</v>
      </c>
      <c r="N73" s="1055">
        <v>0.9</v>
      </c>
      <c r="O73" s="1034" t="s">
        <v>53</v>
      </c>
      <c r="P73" s="1035">
        <v>1</v>
      </c>
      <c r="Q73" s="1030" t="s">
        <v>3346</v>
      </c>
      <c r="R73" s="1036" t="s">
        <v>3079</v>
      </c>
      <c r="S73" s="1030" t="s">
        <v>3080</v>
      </c>
      <c r="T73" s="1030" t="s">
        <v>3081</v>
      </c>
      <c r="U73" s="1056">
        <v>158225</v>
      </c>
      <c r="V73" s="1038" t="s">
        <v>2330</v>
      </c>
      <c r="W73" s="1038"/>
      <c r="X73" s="1038"/>
      <c r="Y73" s="1038"/>
      <c r="Z73" s="1038"/>
      <c r="AA73" s="1038"/>
      <c r="AB73" s="1038"/>
      <c r="AC73" s="1038"/>
      <c r="AD73" s="1038"/>
      <c r="AE73" s="1038"/>
      <c r="AF73" s="1038"/>
      <c r="AG73" s="1038"/>
      <c r="AH73" s="1038"/>
      <c r="AI73" s="1038"/>
      <c r="AJ73" s="1038"/>
      <c r="AK73" s="1038"/>
      <c r="AL73" s="1038"/>
      <c r="AM73" s="1038" t="s">
        <v>3083</v>
      </c>
      <c r="AN73" s="1057" t="s">
        <v>3339</v>
      </c>
      <c r="AO73" s="1059" t="s">
        <v>3347</v>
      </c>
      <c r="AP73" s="1057" t="s">
        <v>3348</v>
      </c>
      <c r="AQ73" s="1058" t="s">
        <v>3349</v>
      </c>
    </row>
    <row r="74" spans="1:43" ht="344.25">
      <c r="A74" s="1054">
        <v>68</v>
      </c>
      <c r="B74" s="1987"/>
      <c r="C74" s="1987"/>
      <c r="D74" s="1040" t="s">
        <v>3350</v>
      </c>
      <c r="E74" s="1030" t="s">
        <v>48</v>
      </c>
      <c r="F74" s="1030" t="s">
        <v>3074</v>
      </c>
      <c r="G74" s="1040" t="s">
        <v>3333</v>
      </c>
      <c r="H74" s="1040" t="s">
        <v>3334</v>
      </c>
      <c r="I74" s="1040" t="s">
        <v>3335</v>
      </c>
      <c r="J74" s="1040" t="s">
        <v>3336</v>
      </c>
      <c r="K74" s="1031" t="s">
        <v>101</v>
      </c>
      <c r="L74" s="1040" t="s">
        <v>3351</v>
      </c>
      <c r="M74" s="1030" t="s">
        <v>3077</v>
      </c>
      <c r="N74" s="1060">
        <v>1</v>
      </c>
      <c r="O74" s="1034" t="s">
        <v>53</v>
      </c>
      <c r="P74" s="1035">
        <v>1</v>
      </c>
      <c r="Q74" s="1030" t="s">
        <v>3352</v>
      </c>
      <c r="R74" s="1036" t="s">
        <v>3079</v>
      </c>
      <c r="S74" s="1030" t="s">
        <v>3080</v>
      </c>
      <c r="T74" s="1030" t="s">
        <v>3081</v>
      </c>
      <c r="U74" s="1038"/>
      <c r="V74" s="1038" t="s">
        <v>2330</v>
      </c>
      <c r="W74" s="1038"/>
      <c r="X74" s="1038"/>
      <c r="Y74" s="1038"/>
      <c r="Z74" s="1038"/>
      <c r="AA74" s="1038"/>
      <c r="AB74" s="1038"/>
      <c r="AC74" s="1038"/>
      <c r="AD74" s="1038"/>
      <c r="AE74" s="1038"/>
      <c r="AF74" s="1038"/>
      <c r="AG74" s="1038"/>
      <c r="AH74" s="1038"/>
      <c r="AI74" s="1038"/>
      <c r="AJ74" s="1038"/>
      <c r="AK74" s="1038"/>
      <c r="AL74" s="1038"/>
      <c r="AM74" s="1038" t="s">
        <v>3083</v>
      </c>
      <c r="AN74" s="1038" t="s">
        <v>3084</v>
      </c>
      <c r="AO74" s="1038" t="s">
        <v>3353</v>
      </c>
      <c r="AP74" s="1038" t="s">
        <v>3354</v>
      </c>
      <c r="AQ74" s="1039"/>
    </row>
    <row r="75" spans="1:43" ht="344.25">
      <c r="A75" s="1054">
        <v>69</v>
      </c>
      <c r="B75" s="1987"/>
      <c r="C75" s="1987"/>
      <c r="D75" s="1040" t="s">
        <v>3355</v>
      </c>
      <c r="E75" s="1030" t="s">
        <v>48</v>
      </c>
      <c r="F75" s="1030" t="s">
        <v>3074</v>
      </c>
      <c r="G75" s="1040" t="s">
        <v>3333</v>
      </c>
      <c r="H75" s="1040" t="s">
        <v>3334</v>
      </c>
      <c r="I75" s="1040" t="s">
        <v>3335</v>
      </c>
      <c r="J75" s="1040" t="s">
        <v>3336</v>
      </c>
      <c r="K75" s="1031" t="s">
        <v>101</v>
      </c>
      <c r="L75" s="1040" t="s">
        <v>3356</v>
      </c>
      <c r="M75" s="1030" t="s">
        <v>3077</v>
      </c>
      <c r="N75" s="1055">
        <v>1</v>
      </c>
      <c r="O75" s="1034" t="s">
        <v>53</v>
      </c>
      <c r="P75" s="1035">
        <v>1</v>
      </c>
      <c r="Q75" s="1059" t="s">
        <v>3357</v>
      </c>
      <c r="R75" s="1036" t="s">
        <v>3079</v>
      </c>
      <c r="S75" s="1030" t="s">
        <v>3080</v>
      </c>
      <c r="T75" s="1030" t="s">
        <v>3081</v>
      </c>
      <c r="U75" s="1038"/>
      <c r="V75" s="1038"/>
      <c r="W75" s="1038"/>
      <c r="X75" s="1038"/>
      <c r="Y75" s="1038"/>
      <c r="Z75" s="1038"/>
      <c r="AA75" s="1038"/>
      <c r="AB75" s="1038"/>
      <c r="AC75" s="1038"/>
      <c r="AD75" s="1038"/>
      <c r="AE75" s="1038"/>
      <c r="AF75" s="1038"/>
      <c r="AG75" s="1038"/>
      <c r="AH75" s="1038"/>
      <c r="AI75" s="1038"/>
      <c r="AJ75" s="1038"/>
      <c r="AK75" s="1038"/>
      <c r="AL75" s="1038"/>
      <c r="AM75" s="1038" t="s">
        <v>3083</v>
      </c>
      <c r="AN75" s="1057" t="s">
        <v>3358</v>
      </c>
      <c r="AO75" s="1038"/>
      <c r="AP75" s="1057" t="s">
        <v>3359</v>
      </c>
      <c r="AQ75" s="1058" t="s">
        <v>3360</v>
      </c>
    </row>
    <row r="76" spans="1:43" ht="344.25">
      <c r="A76" s="1054">
        <v>70</v>
      </c>
      <c r="B76" s="1987"/>
      <c r="C76" s="1987"/>
      <c r="D76" s="1040" t="s">
        <v>3361</v>
      </c>
      <c r="E76" s="1030" t="s">
        <v>48</v>
      </c>
      <c r="F76" s="1030" t="s">
        <v>3074</v>
      </c>
      <c r="G76" s="1040" t="s">
        <v>3333</v>
      </c>
      <c r="H76" s="1040" t="s">
        <v>3334</v>
      </c>
      <c r="I76" s="1040" t="s">
        <v>3335</v>
      </c>
      <c r="J76" s="1040" t="s">
        <v>3362</v>
      </c>
      <c r="K76" s="1031" t="s">
        <v>101</v>
      </c>
      <c r="L76" s="1040" t="s">
        <v>3363</v>
      </c>
      <c r="M76" s="1030" t="s">
        <v>3077</v>
      </c>
      <c r="N76" s="1055">
        <v>1</v>
      </c>
      <c r="O76" s="1034" t="s">
        <v>53</v>
      </c>
      <c r="P76" s="1035">
        <v>1</v>
      </c>
      <c r="Q76" s="1059" t="s">
        <v>3364</v>
      </c>
      <c r="R76" s="1036" t="s">
        <v>3079</v>
      </c>
      <c r="S76" s="1030" t="s">
        <v>3080</v>
      </c>
      <c r="T76" s="1030" t="s">
        <v>3081</v>
      </c>
      <c r="U76" s="1038"/>
      <c r="V76" s="1038"/>
      <c r="W76" s="1038"/>
      <c r="X76" s="1038"/>
      <c r="Y76" s="1038"/>
      <c r="Z76" s="1038"/>
      <c r="AA76" s="1038"/>
      <c r="AB76" s="1038"/>
      <c r="AC76" s="1038"/>
      <c r="AD76" s="1038"/>
      <c r="AE76" s="1038"/>
      <c r="AF76" s="1038"/>
      <c r="AG76" s="1038"/>
      <c r="AH76" s="1038"/>
      <c r="AI76" s="1038"/>
      <c r="AJ76" s="1038"/>
      <c r="AK76" s="1038"/>
      <c r="AL76" s="1038"/>
      <c r="AM76" s="1038" t="s">
        <v>3083</v>
      </c>
      <c r="AN76" s="1057" t="s">
        <v>3358</v>
      </c>
      <c r="AO76" s="1038"/>
      <c r="AP76" s="1057" t="s">
        <v>3365</v>
      </c>
      <c r="AQ76" s="1058" t="s">
        <v>3366</v>
      </c>
    </row>
    <row r="77" spans="1:43" ht="178.5">
      <c r="A77" s="1054">
        <v>71</v>
      </c>
      <c r="B77" s="1987"/>
      <c r="C77" s="1987"/>
      <c r="D77" s="1040" t="s">
        <v>3367</v>
      </c>
      <c r="E77" s="1030" t="s">
        <v>48</v>
      </c>
      <c r="F77" s="1030" t="s">
        <v>3074</v>
      </c>
      <c r="G77" s="1040" t="s">
        <v>769</v>
      </c>
      <c r="H77" s="1040" t="s">
        <v>769</v>
      </c>
      <c r="I77" s="1040" t="s">
        <v>769</v>
      </c>
      <c r="J77" s="1040" t="s">
        <v>769</v>
      </c>
      <c r="K77" s="1031" t="s">
        <v>101</v>
      </c>
      <c r="L77" s="1040" t="s">
        <v>3368</v>
      </c>
      <c r="M77" s="1030" t="s">
        <v>3077</v>
      </c>
      <c r="N77" s="1055">
        <v>1</v>
      </c>
      <c r="O77" s="1034" t="s">
        <v>53</v>
      </c>
      <c r="P77" s="1035">
        <v>1</v>
      </c>
      <c r="Q77" s="1030" t="s">
        <v>1430</v>
      </c>
      <c r="R77" s="1036" t="s">
        <v>3079</v>
      </c>
      <c r="S77" s="1030" t="s">
        <v>3080</v>
      </c>
      <c r="T77" s="1030" t="s">
        <v>3081</v>
      </c>
      <c r="U77" s="1038"/>
      <c r="V77" s="1038"/>
      <c r="W77" s="1038"/>
      <c r="X77" s="1038"/>
      <c r="Y77" s="1038"/>
      <c r="Z77" s="1038"/>
      <c r="AA77" s="1038"/>
      <c r="AB77" s="1038"/>
      <c r="AC77" s="1038"/>
      <c r="AD77" s="1038"/>
      <c r="AE77" s="1038"/>
      <c r="AF77" s="1038"/>
      <c r="AG77" s="1038"/>
      <c r="AH77" s="1038"/>
      <c r="AI77" s="1038"/>
      <c r="AJ77" s="1038"/>
      <c r="AK77" s="1038"/>
      <c r="AL77" s="1038"/>
      <c r="AM77" s="1038"/>
      <c r="AN77" s="1038" t="s">
        <v>3084</v>
      </c>
      <c r="AO77" s="1038"/>
      <c r="AP77" s="1057"/>
      <c r="AQ77" s="1058" t="s">
        <v>3369</v>
      </c>
    </row>
    <row r="78" spans="1:43" ht="178.5" customHeight="1">
      <c r="A78" s="1054">
        <v>72</v>
      </c>
      <c r="B78" s="1987"/>
      <c r="C78" s="1988"/>
      <c r="D78" s="1040" t="s">
        <v>3370</v>
      </c>
      <c r="E78" s="1030" t="s">
        <v>48</v>
      </c>
      <c r="F78" s="1030" t="s">
        <v>3074</v>
      </c>
      <c r="G78" s="1040" t="s">
        <v>3333</v>
      </c>
      <c r="H78" s="1040" t="s">
        <v>3334</v>
      </c>
      <c r="I78" s="1040" t="s">
        <v>3335</v>
      </c>
      <c r="J78" s="1040" t="s">
        <v>3371</v>
      </c>
      <c r="K78" s="1031" t="s">
        <v>101</v>
      </c>
      <c r="L78" s="1040" t="s">
        <v>3372</v>
      </c>
      <c r="M78" s="1030" t="s">
        <v>3077</v>
      </c>
      <c r="N78" s="1055">
        <v>1</v>
      </c>
      <c r="O78" s="1034" t="s">
        <v>53</v>
      </c>
      <c r="P78" s="1035">
        <v>1</v>
      </c>
      <c r="Q78" s="1059" t="s">
        <v>3364</v>
      </c>
      <c r="R78" s="1036" t="s">
        <v>3079</v>
      </c>
      <c r="S78" s="1030" t="s">
        <v>3080</v>
      </c>
      <c r="T78" s="1030" t="s">
        <v>3081</v>
      </c>
      <c r="U78" s="1038"/>
      <c r="V78" s="1038"/>
      <c r="W78" s="1038"/>
      <c r="X78" s="1038"/>
      <c r="Y78" s="1038"/>
      <c r="Z78" s="1038"/>
      <c r="AA78" s="1038"/>
      <c r="AB78" s="1038"/>
      <c r="AC78" s="1038"/>
      <c r="AD78" s="1038"/>
      <c r="AE78" s="1038"/>
      <c r="AF78" s="1038"/>
      <c r="AG78" s="1038"/>
      <c r="AH78" s="1038"/>
      <c r="AI78" s="1038"/>
      <c r="AJ78" s="1038"/>
      <c r="AK78" s="1038"/>
      <c r="AL78" s="1038"/>
      <c r="AM78" s="1038" t="s">
        <v>3083</v>
      </c>
      <c r="AN78" s="1057" t="s">
        <v>3358</v>
      </c>
      <c r="AO78" s="1038"/>
      <c r="AP78" s="1057" t="s">
        <v>3365</v>
      </c>
      <c r="AQ78" s="1058" t="s">
        <v>3366</v>
      </c>
    </row>
    <row r="79" spans="1:43" ht="118.9" customHeight="1">
      <c r="A79" s="1054">
        <v>73</v>
      </c>
      <c r="B79" s="1987"/>
      <c r="C79" s="1989" t="s">
        <v>3373</v>
      </c>
      <c r="D79" s="1044" t="s">
        <v>3374</v>
      </c>
      <c r="E79" s="1030" t="s">
        <v>48</v>
      </c>
      <c r="F79" s="1030" t="s">
        <v>3074</v>
      </c>
      <c r="G79" s="1040" t="s">
        <v>769</v>
      </c>
      <c r="H79" s="1040" t="s">
        <v>769</v>
      </c>
      <c r="I79" s="1040" t="s">
        <v>769</v>
      </c>
      <c r="J79" s="1040" t="s">
        <v>769</v>
      </c>
      <c r="K79" s="1031" t="s">
        <v>1876</v>
      </c>
      <c r="L79" s="1040" t="s">
        <v>3375</v>
      </c>
      <c r="M79" s="1030" t="s">
        <v>3077</v>
      </c>
      <c r="N79" s="1033">
        <v>1</v>
      </c>
      <c r="O79" s="1034" t="s">
        <v>53</v>
      </c>
      <c r="P79" s="1035">
        <v>1</v>
      </c>
      <c r="Q79" s="1030" t="s">
        <v>3376</v>
      </c>
      <c r="R79" s="1036" t="s">
        <v>3079</v>
      </c>
      <c r="S79" s="1030" t="s">
        <v>3080</v>
      </c>
      <c r="T79" s="1030" t="s">
        <v>3081</v>
      </c>
      <c r="U79" s="1038"/>
      <c r="V79" s="1038"/>
      <c r="W79" s="1038"/>
      <c r="X79" s="1038"/>
      <c r="Y79" s="1038"/>
      <c r="Z79" s="1038"/>
      <c r="AA79" s="1038"/>
      <c r="AB79" s="1038"/>
      <c r="AC79" s="1038"/>
      <c r="AD79" s="1038"/>
      <c r="AE79" s="1038"/>
      <c r="AF79" s="1038"/>
      <c r="AG79" s="1038"/>
      <c r="AH79" s="1038"/>
      <c r="AI79" s="1038"/>
      <c r="AJ79" s="1038"/>
      <c r="AK79" s="1038"/>
      <c r="AL79" s="1038"/>
      <c r="AM79" s="1038" t="s">
        <v>3083</v>
      </c>
      <c r="AN79" s="1038" t="s">
        <v>3084</v>
      </c>
      <c r="AO79" s="1038"/>
      <c r="AP79" s="1038" t="s">
        <v>3377</v>
      </c>
      <c r="AQ79" s="1039" t="s">
        <v>3378</v>
      </c>
    </row>
    <row r="80" spans="1:43" ht="344.25">
      <c r="A80" s="1054">
        <v>74</v>
      </c>
      <c r="B80" s="1987"/>
      <c r="C80" s="1987"/>
      <c r="D80" s="1040" t="s">
        <v>3379</v>
      </c>
      <c r="E80" s="1030" t="s">
        <v>48</v>
      </c>
      <c r="F80" s="1030" t="s">
        <v>3074</v>
      </c>
      <c r="G80" s="1040" t="s">
        <v>769</v>
      </c>
      <c r="H80" s="1040" t="s">
        <v>769</v>
      </c>
      <c r="I80" s="1040" t="s">
        <v>769</v>
      </c>
      <c r="J80" s="1040" t="s">
        <v>769</v>
      </c>
      <c r="K80" s="1031" t="s">
        <v>1876</v>
      </c>
      <c r="L80" s="1040" t="s">
        <v>3380</v>
      </c>
      <c r="M80" s="1030" t="s">
        <v>3077</v>
      </c>
      <c r="N80" s="1033">
        <v>1</v>
      </c>
      <c r="O80" s="1034" t="s">
        <v>53</v>
      </c>
      <c r="P80" s="1035">
        <v>1</v>
      </c>
      <c r="Q80" s="1030" t="s">
        <v>3376</v>
      </c>
      <c r="R80" s="1036" t="s">
        <v>3079</v>
      </c>
      <c r="S80" s="1030" t="s">
        <v>3080</v>
      </c>
      <c r="T80" s="1030" t="s">
        <v>3081</v>
      </c>
      <c r="U80" s="1038"/>
      <c r="V80" s="1038"/>
      <c r="W80" s="1038"/>
      <c r="X80" s="1038"/>
      <c r="Y80" s="1038"/>
      <c r="Z80" s="1038"/>
      <c r="AA80" s="1038"/>
      <c r="AB80" s="1038"/>
      <c r="AC80" s="1038"/>
      <c r="AD80" s="1038"/>
      <c r="AE80" s="1038"/>
      <c r="AF80" s="1038"/>
      <c r="AG80" s="1038"/>
      <c r="AH80" s="1038"/>
      <c r="AI80" s="1038"/>
      <c r="AJ80" s="1038"/>
      <c r="AK80" s="1038"/>
      <c r="AL80" s="1038"/>
      <c r="AM80" s="1038" t="s">
        <v>3083</v>
      </c>
      <c r="AN80" s="1038" t="s">
        <v>3084</v>
      </c>
      <c r="AO80" s="1038"/>
      <c r="AP80" s="1038" t="s">
        <v>3377</v>
      </c>
      <c r="AQ80" s="1039" t="s">
        <v>3378</v>
      </c>
    </row>
    <row r="81" spans="1:43" ht="344.25">
      <c r="A81" s="1054">
        <v>75</v>
      </c>
      <c r="B81" s="1987"/>
      <c r="C81" s="1987"/>
      <c r="D81" s="1040" t="s">
        <v>3381</v>
      </c>
      <c r="E81" s="1030" t="s">
        <v>48</v>
      </c>
      <c r="F81" s="1030" t="s">
        <v>3074</v>
      </c>
      <c r="G81" s="1040" t="s">
        <v>3157</v>
      </c>
      <c r="H81" s="1040" t="s">
        <v>3158</v>
      </c>
      <c r="I81" s="1040" t="s">
        <v>3382</v>
      </c>
      <c r="J81" s="1040" t="s">
        <v>3383</v>
      </c>
      <c r="K81" s="1031" t="s">
        <v>1876</v>
      </c>
      <c r="L81" s="1040" t="s">
        <v>3380</v>
      </c>
      <c r="M81" s="1030" t="s">
        <v>3077</v>
      </c>
      <c r="N81" s="1033">
        <v>1</v>
      </c>
      <c r="O81" s="1034" t="s">
        <v>53</v>
      </c>
      <c r="P81" s="1035">
        <v>1</v>
      </c>
      <c r="Q81" s="1030" t="s">
        <v>3376</v>
      </c>
      <c r="R81" s="1036" t="s">
        <v>3079</v>
      </c>
      <c r="S81" s="1030" t="s">
        <v>3080</v>
      </c>
      <c r="T81" s="1030" t="s">
        <v>3384</v>
      </c>
      <c r="U81" s="1038"/>
      <c r="V81" s="1038"/>
      <c r="W81" s="1038"/>
      <c r="X81" s="1038"/>
      <c r="Y81" s="1038"/>
      <c r="Z81" s="1038"/>
      <c r="AA81" s="1038"/>
      <c r="AB81" s="1038"/>
      <c r="AC81" s="1038"/>
      <c r="AD81" s="1038"/>
      <c r="AE81" s="1038"/>
      <c r="AF81" s="1038"/>
      <c r="AG81" s="1038"/>
      <c r="AH81" s="1038"/>
      <c r="AI81" s="1038"/>
      <c r="AJ81" s="1038"/>
      <c r="AK81" s="1038"/>
      <c r="AL81" s="1038"/>
      <c r="AM81" s="1038" t="s">
        <v>3083</v>
      </c>
      <c r="AN81" s="1038" t="s">
        <v>3084</v>
      </c>
      <c r="AO81" s="1038"/>
      <c r="AP81" s="1038" t="s">
        <v>3385</v>
      </c>
      <c r="AQ81" s="1039"/>
    </row>
    <row r="82" spans="1:43" ht="344.25">
      <c r="A82" s="1054">
        <v>76</v>
      </c>
      <c r="B82" s="1987"/>
      <c r="C82" s="1987"/>
      <c r="D82" s="1040" t="s">
        <v>3386</v>
      </c>
      <c r="E82" s="1030" t="s">
        <v>48</v>
      </c>
      <c r="F82" s="1030" t="s">
        <v>3074</v>
      </c>
      <c r="G82" s="1040" t="s">
        <v>769</v>
      </c>
      <c r="H82" s="1040" t="s">
        <v>769</v>
      </c>
      <c r="I82" s="1040" t="s">
        <v>769</v>
      </c>
      <c r="J82" s="1040" t="s">
        <v>769</v>
      </c>
      <c r="K82" s="1031" t="s">
        <v>1876</v>
      </c>
      <c r="L82" s="1040" t="s">
        <v>3387</v>
      </c>
      <c r="M82" s="1030" t="s">
        <v>3077</v>
      </c>
      <c r="N82" s="1033">
        <v>1</v>
      </c>
      <c r="O82" s="1034" t="s">
        <v>53</v>
      </c>
      <c r="P82" s="1035">
        <v>1</v>
      </c>
      <c r="Q82" s="1030" t="s">
        <v>3388</v>
      </c>
      <c r="R82" s="1036" t="s">
        <v>3079</v>
      </c>
      <c r="S82" s="1030" t="s">
        <v>3080</v>
      </c>
      <c r="T82" s="1030" t="s">
        <v>3384</v>
      </c>
      <c r="U82" s="1038"/>
      <c r="V82" s="1038"/>
      <c r="W82" s="1038"/>
      <c r="X82" s="1038"/>
      <c r="Y82" s="1038"/>
      <c r="Z82" s="1038"/>
      <c r="AA82" s="1038"/>
      <c r="AB82" s="1038"/>
      <c r="AC82" s="1038"/>
      <c r="AD82" s="1038"/>
      <c r="AE82" s="1038"/>
      <c r="AF82" s="1038"/>
      <c r="AG82" s="1038"/>
      <c r="AH82" s="1038"/>
      <c r="AI82" s="1038"/>
      <c r="AJ82" s="1038"/>
      <c r="AK82" s="1038"/>
      <c r="AL82" s="1038"/>
      <c r="AM82" s="1038" t="s">
        <v>3083</v>
      </c>
      <c r="AN82" s="1038" t="s">
        <v>3084</v>
      </c>
      <c r="AO82" s="1038"/>
      <c r="AP82" s="1038" t="s">
        <v>3389</v>
      </c>
      <c r="AQ82" s="1039" t="s">
        <v>3390</v>
      </c>
    </row>
    <row r="83" spans="1:43" ht="157.15" customHeight="1">
      <c r="A83" s="1054">
        <v>77</v>
      </c>
      <c r="B83" s="1987"/>
      <c r="C83" s="1987"/>
      <c r="D83" s="1040" t="s">
        <v>3391</v>
      </c>
      <c r="E83" s="1030" t="s">
        <v>48</v>
      </c>
      <c r="F83" s="1030" t="s">
        <v>3074</v>
      </c>
      <c r="G83" s="1040" t="s">
        <v>3157</v>
      </c>
      <c r="H83" s="1040" t="s">
        <v>3158</v>
      </c>
      <c r="I83" s="1040" t="s">
        <v>3382</v>
      </c>
      <c r="J83" s="1040" t="s">
        <v>3392</v>
      </c>
      <c r="K83" s="1031" t="s">
        <v>1876</v>
      </c>
      <c r="L83" s="1040" t="s">
        <v>3393</v>
      </c>
      <c r="M83" s="1030" t="s">
        <v>3077</v>
      </c>
      <c r="N83" s="1033">
        <v>1</v>
      </c>
      <c r="O83" s="1034" t="s">
        <v>53</v>
      </c>
      <c r="P83" s="1035">
        <v>1</v>
      </c>
      <c r="Q83" s="1030" t="s">
        <v>3394</v>
      </c>
      <c r="R83" s="1036" t="s">
        <v>3079</v>
      </c>
      <c r="S83" s="1030" t="s">
        <v>3080</v>
      </c>
      <c r="T83" s="1030" t="s">
        <v>3081</v>
      </c>
      <c r="U83" s="1038"/>
      <c r="V83" s="1038"/>
      <c r="W83" s="1038"/>
      <c r="X83" s="1038"/>
      <c r="Y83" s="1038"/>
      <c r="Z83" s="1038"/>
      <c r="AA83" s="1038"/>
      <c r="AB83" s="1038"/>
      <c r="AC83" s="1038"/>
      <c r="AD83" s="1038"/>
      <c r="AE83" s="1038"/>
      <c r="AF83" s="1038"/>
      <c r="AG83" s="1038"/>
      <c r="AH83" s="1038"/>
      <c r="AI83" s="1038"/>
      <c r="AJ83" s="1038"/>
      <c r="AK83" s="1038"/>
      <c r="AL83" s="1038"/>
      <c r="AM83" s="1038" t="s">
        <v>3083</v>
      </c>
      <c r="AN83" s="1038" t="s">
        <v>3084</v>
      </c>
      <c r="AO83" s="1038"/>
      <c r="AP83" s="1038" t="s">
        <v>3395</v>
      </c>
      <c r="AQ83" s="1039"/>
    </row>
    <row r="84" spans="1:43" ht="94.9" customHeight="1">
      <c r="A84" s="1054">
        <v>78</v>
      </c>
      <c r="B84" s="1987"/>
      <c r="C84" s="1987"/>
      <c r="D84" s="1040" t="s">
        <v>3396</v>
      </c>
      <c r="E84" s="1030" t="s">
        <v>48</v>
      </c>
      <c r="F84" s="1030" t="s">
        <v>3074</v>
      </c>
      <c r="G84" s="1040" t="s">
        <v>769</v>
      </c>
      <c r="H84" s="1040" t="s">
        <v>769</v>
      </c>
      <c r="I84" s="1040" t="s">
        <v>769</v>
      </c>
      <c r="J84" s="1040" t="s">
        <v>769</v>
      </c>
      <c r="K84" s="1031" t="s">
        <v>1876</v>
      </c>
      <c r="L84" s="1040" t="s">
        <v>3397</v>
      </c>
      <c r="M84" s="1030" t="s">
        <v>3077</v>
      </c>
      <c r="N84" s="1033">
        <v>1</v>
      </c>
      <c r="O84" s="1034" t="s">
        <v>53</v>
      </c>
      <c r="P84" s="1035">
        <v>1</v>
      </c>
      <c r="Q84" s="1030" t="s">
        <v>3398</v>
      </c>
      <c r="R84" s="1036" t="s">
        <v>3079</v>
      </c>
      <c r="S84" s="1030" t="s">
        <v>3080</v>
      </c>
      <c r="T84" s="1030" t="s">
        <v>3081</v>
      </c>
      <c r="U84" s="1038"/>
      <c r="V84" s="1038"/>
      <c r="W84" s="1038"/>
      <c r="X84" s="1038"/>
      <c r="Y84" s="1038"/>
      <c r="Z84" s="1038"/>
      <c r="AA84" s="1038"/>
      <c r="AB84" s="1038"/>
      <c r="AC84" s="1038"/>
      <c r="AD84" s="1038"/>
      <c r="AE84" s="1038"/>
      <c r="AF84" s="1038"/>
      <c r="AG84" s="1038"/>
      <c r="AH84" s="1038"/>
      <c r="AI84" s="1038"/>
      <c r="AJ84" s="1038"/>
      <c r="AK84" s="1038"/>
      <c r="AL84" s="1038"/>
      <c r="AM84" s="1038" t="s">
        <v>3083</v>
      </c>
      <c r="AN84" s="1038" t="s">
        <v>3084</v>
      </c>
      <c r="AO84" s="1038"/>
      <c r="AP84" s="1038" t="s">
        <v>3399</v>
      </c>
      <c r="AQ84" s="1039" t="s">
        <v>3378</v>
      </c>
    </row>
    <row r="85" spans="1:43" ht="145.15" customHeight="1">
      <c r="A85" s="1054">
        <v>79</v>
      </c>
      <c r="B85" s="1987"/>
      <c r="C85" s="1987"/>
      <c r="D85" s="1040" t="s">
        <v>3400</v>
      </c>
      <c r="E85" s="1030" t="s">
        <v>48</v>
      </c>
      <c r="F85" s="1030" t="s">
        <v>3074</v>
      </c>
      <c r="G85" s="1040" t="s">
        <v>769</v>
      </c>
      <c r="H85" s="1040" t="s">
        <v>769</v>
      </c>
      <c r="I85" s="1040" t="s">
        <v>769</v>
      </c>
      <c r="J85" s="1040" t="s">
        <v>769</v>
      </c>
      <c r="K85" s="1031" t="s">
        <v>1876</v>
      </c>
      <c r="L85" s="1040" t="s">
        <v>3401</v>
      </c>
      <c r="M85" s="1030" t="s">
        <v>3077</v>
      </c>
      <c r="N85" s="1033">
        <v>1</v>
      </c>
      <c r="O85" s="1034" t="s">
        <v>53</v>
      </c>
      <c r="P85" s="1035">
        <v>1</v>
      </c>
      <c r="Q85" s="1030" t="s">
        <v>3402</v>
      </c>
      <c r="R85" s="1036" t="s">
        <v>3079</v>
      </c>
      <c r="S85" s="1030" t="s">
        <v>3080</v>
      </c>
      <c r="T85" s="1030" t="s">
        <v>3081</v>
      </c>
      <c r="U85" s="1038"/>
      <c r="V85" s="1038"/>
      <c r="W85" s="1038"/>
      <c r="X85" s="1038"/>
      <c r="Y85" s="1038"/>
      <c r="Z85" s="1038"/>
      <c r="AA85" s="1038"/>
      <c r="AB85" s="1038"/>
      <c r="AC85" s="1038"/>
      <c r="AD85" s="1038"/>
      <c r="AE85" s="1038"/>
      <c r="AF85" s="1038"/>
      <c r="AG85" s="1038"/>
      <c r="AH85" s="1038"/>
      <c r="AI85" s="1038"/>
      <c r="AJ85" s="1038"/>
      <c r="AK85" s="1038"/>
      <c r="AL85" s="1038"/>
      <c r="AM85" s="1038" t="s">
        <v>3083</v>
      </c>
      <c r="AN85" s="1038" t="s">
        <v>3084</v>
      </c>
      <c r="AO85" s="1038"/>
      <c r="AP85" s="1038" t="s">
        <v>3403</v>
      </c>
      <c r="AQ85" s="1039"/>
    </row>
    <row r="86" spans="1:43" ht="344.25">
      <c r="A86" s="1054">
        <v>80</v>
      </c>
      <c r="B86" s="1987"/>
      <c r="C86" s="1987"/>
      <c r="D86" s="1040" t="s">
        <v>3404</v>
      </c>
      <c r="E86" s="1030" t="s">
        <v>48</v>
      </c>
      <c r="F86" s="1030" t="s">
        <v>3074</v>
      </c>
      <c r="G86" s="1040" t="s">
        <v>3157</v>
      </c>
      <c r="H86" s="1040" t="s">
        <v>3158</v>
      </c>
      <c r="I86" s="1040" t="s">
        <v>3382</v>
      </c>
      <c r="J86" s="1040" t="s">
        <v>3405</v>
      </c>
      <c r="K86" s="1031" t="s">
        <v>1876</v>
      </c>
      <c r="L86" s="1040" t="s">
        <v>3406</v>
      </c>
      <c r="M86" s="1030" t="s">
        <v>3077</v>
      </c>
      <c r="N86" s="1033">
        <v>1</v>
      </c>
      <c r="O86" s="1034" t="s">
        <v>53</v>
      </c>
      <c r="P86" s="1035">
        <v>1</v>
      </c>
      <c r="Q86" s="1030" t="s">
        <v>3402</v>
      </c>
      <c r="R86" s="1036" t="s">
        <v>3079</v>
      </c>
      <c r="S86" s="1030" t="s">
        <v>3080</v>
      </c>
      <c r="T86" s="1030" t="s">
        <v>3081</v>
      </c>
      <c r="U86" s="1038"/>
      <c r="V86" s="1038"/>
      <c r="W86" s="1038"/>
      <c r="X86" s="1038"/>
      <c r="Y86" s="1038"/>
      <c r="Z86" s="1038"/>
      <c r="AA86" s="1038"/>
      <c r="AB86" s="1038"/>
      <c r="AC86" s="1038"/>
      <c r="AD86" s="1038"/>
      <c r="AE86" s="1038"/>
      <c r="AF86" s="1038"/>
      <c r="AG86" s="1038"/>
      <c r="AH86" s="1038"/>
      <c r="AI86" s="1038"/>
      <c r="AJ86" s="1038"/>
      <c r="AK86" s="1038"/>
      <c r="AL86" s="1038"/>
      <c r="AM86" s="1038" t="s">
        <v>3083</v>
      </c>
      <c r="AN86" s="1038" t="s">
        <v>3084</v>
      </c>
      <c r="AO86" s="1038"/>
      <c r="AP86" s="1038" t="s">
        <v>3407</v>
      </c>
      <c r="AQ86" s="1039"/>
    </row>
    <row r="87" spans="1:43" ht="344.25">
      <c r="A87" s="1054">
        <v>81</v>
      </c>
      <c r="B87" s="1987"/>
      <c r="C87" s="1987"/>
      <c r="D87" s="1040" t="s">
        <v>3408</v>
      </c>
      <c r="E87" s="1030" t="s">
        <v>48</v>
      </c>
      <c r="F87" s="1030" t="s">
        <v>3074</v>
      </c>
      <c r="G87" s="1040" t="s">
        <v>769</v>
      </c>
      <c r="H87" s="1040" t="s">
        <v>769</v>
      </c>
      <c r="I87" s="1040" t="s">
        <v>769</v>
      </c>
      <c r="J87" s="1040" t="s">
        <v>769</v>
      </c>
      <c r="K87" s="1031" t="s">
        <v>1876</v>
      </c>
      <c r="L87" s="1040" t="s">
        <v>3409</v>
      </c>
      <c r="M87" s="1030" t="s">
        <v>3077</v>
      </c>
      <c r="N87" s="1033">
        <v>1</v>
      </c>
      <c r="O87" s="1034" t="s">
        <v>53</v>
      </c>
      <c r="P87" s="1035">
        <v>1</v>
      </c>
      <c r="Q87" s="1030" t="s">
        <v>3388</v>
      </c>
      <c r="R87" s="1036" t="s">
        <v>3079</v>
      </c>
      <c r="S87" s="1030" t="s">
        <v>3080</v>
      </c>
      <c r="T87" s="1030" t="s">
        <v>3081</v>
      </c>
      <c r="U87" s="1038"/>
      <c r="V87" s="1038"/>
      <c r="W87" s="1038"/>
      <c r="X87" s="1038"/>
      <c r="Y87" s="1038"/>
      <c r="Z87" s="1038"/>
      <c r="AA87" s="1038"/>
      <c r="AB87" s="1038"/>
      <c r="AC87" s="1038"/>
      <c r="AD87" s="1038"/>
      <c r="AE87" s="1038"/>
      <c r="AF87" s="1038"/>
      <c r="AG87" s="1038"/>
      <c r="AH87" s="1038"/>
      <c r="AI87" s="1038"/>
      <c r="AJ87" s="1038"/>
      <c r="AK87" s="1038"/>
      <c r="AL87" s="1038"/>
      <c r="AM87" s="1038" t="s">
        <v>3083</v>
      </c>
      <c r="AN87" s="1038" t="s">
        <v>3084</v>
      </c>
      <c r="AO87" s="1038"/>
      <c r="AP87" s="1038" t="s">
        <v>3410</v>
      </c>
      <c r="AQ87" s="1039"/>
    </row>
    <row r="88" spans="1:43" ht="344.25">
      <c r="A88" s="1054">
        <v>82</v>
      </c>
      <c r="B88" s="1987"/>
      <c r="C88" s="1987"/>
      <c r="D88" s="1040" t="s">
        <v>3411</v>
      </c>
      <c r="E88" s="1030" t="s">
        <v>48</v>
      </c>
      <c r="F88" s="1030" t="s">
        <v>3074</v>
      </c>
      <c r="G88" s="1040" t="s">
        <v>3157</v>
      </c>
      <c r="H88" s="1040" t="s">
        <v>3158</v>
      </c>
      <c r="I88" s="1040" t="s">
        <v>3382</v>
      </c>
      <c r="J88" s="1040" t="s">
        <v>3392</v>
      </c>
      <c r="K88" s="1031" t="s">
        <v>1876</v>
      </c>
      <c r="L88" s="1040" t="s">
        <v>3412</v>
      </c>
      <c r="M88" s="1030" t="s">
        <v>3077</v>
      </c>
      <c r="N88" s="1061">
        <v>1</v>
      </c>
      <c r="O88" s="1034" t="s">
        <v>53</v>
      </c>
      <c r="P88" s="1035">
        <v>1</v>
      </c>
      <c r="Q88" s="1030" t="s">
        <v>3413</v>
      </c>
      <c r="R88" s="1036" t="s">
        <v>3079</v>
      </c>
      <c r="S88" s="1030" t="s">
        <v>3080</v>
      </c>
      <c r="T88" s="1030" t="s">
        <v>3081</v>
      </c>
      <c r="U88" s="1038"/>
      <c r="V88" s="1038"/>
      <c r="W88" s="1038"/>
      <c r="X88" s="1038"/>
      <c r="Y88" s="1038"/>
      <c r="Z88" s="1038"/>
      <c r="AA88" s="1038"/>
      <c r="AB88" s="1038"/>
      <c r="AC88" s="1038"/>
      <c r="AD88" s="1038"/>
      <c r="AE88" s="1038"/>
      <c r="AF88" s="1038"/>
      <c r="AG88" s="1038"/>
      <c r="AH88" s="1038"/>
      <c r="AI88" s="1038"/>
      <c r="AJ88" s="1038"/>
      <c r="AK88" s="1038"/>
      <c r="AL88" s="1038"/>
      <c r="AM88" s="1038" t="s">
        <v>3083</v>
      </c>
      <c r="AN88" s="1038" t="s">
        <v>3084</v>
      </c>
      <c r="AO88" s="1038"/>
      <c r="AP88" s="1038" t="s">
        <v>3414</v>
      </c>
      <c r="AQ88" s="1039" t="s">
        <v>3415</v>
      </c>
    </row>
    <row r="89" spans="1:43" ht="344.25">
      <c r="A89" s="1054">
        <v>83</v>
      </c>
      <c r="B89" s="1987"/>
      <c r="C89" s="1987"/>
      <c r="D89" s="1040" t="s">
        <v>3416</v>
      </c>
      <c r="E89" s="1030" t="s">
        <v>48</v>
      </c>
      <c r="F89" s="1030" t="s">
        <v>3074</v>
      </c>
      <c r="G89" s="1040" t="s">
        <v>769</v>
      </c>
      <c r="H89" s="1040" t="s">
        <v>769</v>
      </c>
      <c r="I89" s="1040" t="s">
        <v>769</v>
      </c>
      <c r="J89" s="1040" t="s">
        <v>769</v>
      </c>
      <c r="K89" s="1031" t="s">
        <v>1876</v>
      </c>
      <c r="L89" s="1040" t="s">
        <v>3417</v>
      </c>
      <c r="M89" s="1030" t="s">
        <v>3077</v>
      </c>
      <c r="N89" s="1033">
        <v>1</v>
      </c>
      <c r="O89" s="1034" t="s">
        <v>53</v>
      </c>
      <c r="P89" s="1035">
        <v>1</v>
      </c>
      <c r="Q89" s="1030" t="s">
        <v>3418</v>
      </c>
      <c r="R89" s="1036" t="s">
        <v>3079</v>
      </c>
      <c r="S89" s="1030" t="s">
        <v>3080</v>
      </c>
      <c r="T89" s="1030" t="s">
        <v>3081</v>
      </c>
      <c r="U89" s="1038"/>
      <c r="V89" s="1038"/>
      <c r="W89" s="1038"/>
      <c r="X89" s="1038"/>
      <c r="Y89" s="1038"/>
      <c r="Z89" s="1038"/>
      <c r="AA89" s="1038"/>
      <c r="AB89" s="1038"/>
      <c r="AC89" s="1038"/>
      <c r="AD89" s="1038"/>
      <c r="AE89" s="1038"/>
      <c r="AF89" s="1038"/>
      <c r="AG89" s="1038"/>
      <c r="AH89" s="1038"/>
      <c r="AI89" s="1038"/>
      <c r="AJ89" s="1038"/>
      <c r="AK89" s="1038"/>
      <c r="AL89" s="1038"/>
      <c r="AM89" s="1038" t="s">
        <v>3083</v>
      </c>
      <c r="AN89" s="1038" t="s">
        <v>3084</v>
      </c>
      <c r="AO89" s="1038"/>
      <c r="AP89" s="1038" t="s">
        <v>3419</v>
      </c>
      <c r="AQ89" s="1039"/>
    </row>
    <row r="90" spans="1:43" ht="344.25">
      <c r="A90" s="1054">
        <v>84</v>
      </c>
      <c r="B90" s="1987"/>
      <c r="C90" s="1987"/>
      <c r="D90" s="1040" t="s">
        <v>3420</v>
      </c>
      <c r="E90" s="1030" t="s">
        <v>48</v>
      </c>
      <c r="F90" s="1030" t="s">
        <v>3074</v>
      </c>
      <c r="G90" s="1040" t="s">
        <v>3421</v>
      </c>
      <c r="H90" s="1040" t="s">
        <v>3422</v>
      </c>
      <c r="I90" s="1040" t="s">
        <v>3423</v>
      </c>
      <c r="J90" s="1040" t="s">
        <v>3424</v>
      </c>
      <c r="K90" s="1031" t="s">
        <v>1876</v>
      </c>
      <c r="L90" s="1040" t="s">
        <v>3425</v>
      </c>
      <c r="M90" s="1030" t="s">
        <v>3077</v>
      </c>
      <c r="N90" s="1033">
        <v>1</v>
      </c>
      <c r="O90" s="1034" t="s">
        <v>53</v>
      </c>
      <c r="P90" s="1035">
        <v>1</v>
      </c>
      <c r="Q90" s="1030" t="s">
        <v>3426</v>
      </c>
      <c r="R90" s="1036" t="s">
        <v>3079</v>
      </c>
      <c r="S90" s="1030" t="s">
        <v>3080</v>
      </c>
      <c r="T90" s="1030" t="s">
        <v>3081</v>
      </c>
      <c r="U90" s="1038"/>
      <c r="V90" s="1038"/>
      <c r="W90" s="1038"/>
      <c r="X90" s="1038"/>
      <c r="Y90" s="1038"/>
      <c r="Z90" s="1038"/>
      <c r="AA90" s="1038"/>
      <c r="AB90" s="1038"/>
      <c r="AC90" s="1038"/>
      <c r="AD90" s="1038"/>
      <c r="AE90" s="1038"/>
      <c r="AF90" s="1038"/>
      <c r="AG90" s="1038"/>
      <c r="AH90" s="1038"/>
      <c r="AI90" s="1038"/>
      <c r="AJ90" s="1038"/>
      <c r="AK90" s="1038"/>
      <c r="AL90" s="1038"/>
      <c r="AM90" s="1038" t="s">
        <v>3083</v>
      </c>
      <c r="AN90" s="1038" t="s">
        <v>3084</v>
      </c>
      <c r="AO90" s="1038"/>
      <c r="AP90" s="1038" t="s">
        <v>3427</v>
      </c>
      <c r="AQ90" s="1039"/>
    </row>
    <row r="91" spans="1:43" ht="344.25">
      <c r="A91" s="1054">
        <v>85</v>
      </c>
      <c r="B91" s="1987"/>
      <c r="C91" s="1987"/>
      <c r="D91" s="1040" t="s">
        <v>3428</v>
      </c>
      <c r="E91" s="1030" t="s">
        <v>48</v>
      </c>
      <c r="F91" s="1030" t="s">
        <v>3074</v>
      </c>
      <c r="G91" s="1040" t="s">
        <v>3421</v>
      </c>
      <c r="H91" s="1040" t="s">
        <v>3422</v>
      </c>
      <c r="I91" s="1040" t="s">
        <v>3423</v>
      </c>
      <c r="J91" s="1040" t="s">
        <v>3429</v>
      </c>
      <c r="K91" s="1031" t="s">
        <v>1876</v>
      </c>
      <c r="L91" s="1040" t="s">
        <v>3430</v>
      </c>
      <c r="M91" s="1030" t="s">
        <v>3099</v>
      </c>
      <c r="N91" s="1033">
        <v>0.7</v>
      </c>
      <c r="O91" s="1034" t="s">
        <v>53</v>
      </c>
      <c r="P91" s="1035">
        <v>1</v>
      </c>
      <c r="Q91" s="1030" t="s">
        <v>1440</v>
      </c>
      <c r="R91" s="1036" t="s">
        <v>3079</v>
      </c>
      <c r="S91" s="1030" t="s">
        <v>3080</v>
      </c>
      <c r="T91" s="1030" t="s">
        <v>3081</v>
      </c>
      <c r="U91" s="1038"/>
      <c r="V91" s="1038"/>
      <c r="W91" s="1038"/>
      <c r="X91" s="1038"/>
      <c r="Y91" s="1038"/>
      <c r="Z91" s="1038"/>
      <c r="AA91" s="1038"/>
      <c r="AB91" s="1038"/>
      <c r="AC91" s="1038"/>
      <c r="AD91" s="1038"/>
      <c r="AE91" s="1038"/>
      <c r="AF91" s="1038"/>
      <c r="AG91" s="1038"/>
      <c r="AH91" s="1038"/>
      <c r="AI91" s="1038"/>
      <c r="AJ91" s="1038"/>
      <c r="AK91" s="1038"/>
      <c r="AL91" s="1038"/>
      <c r="AM91" s="1038" t="s">
        <v>3083</v>
      </c>
      <c r="AN91" s="1038" t="s">
        <v>3084</v>
      </c>
      <c r="AO91" s="1038"/>
      <c r="AP91" s="1038" t="s">
        <v>3431</v>
      </c>
      <c r="AQ91" s="1039"/>
    </row>
    <row r="92" spans="1:43" ht="344.25">
      <c r="A92" s="1054">
        <v>86</v>
      </c>
      <c r="B92" s="1987"/>
      <c r="C92" s="1987"/>
      <c r="D92" s="1044" t="s">
        <v>3432</v>
      </c>
      <c r="E92" s="1030" t="s">
        <v>127</v>
      </c>
      <c r="F92" s="1030" t="s">
        <v>3433</v>
      </c>
      <c r="G92" s="1030" t="s">
        <v>3157</v>
      </c>
      <c r="H92" s="1030" t="s">
        <v>3434</v>
      </c>
      <c r="I92" s="1030" t="s">
        <v>3258</v>
      </c>
      <c r="J92" s="1030" t="s">
        <v>3435</v>
      </c>
      <c r="K92" s="1031" t="s">
        <v>101</v>
      </c>
      <c r="L92" s="1031" t="s">
        <v>3436</v>
      </c>
      <c r="M92" s="1030" t="s">
        <v>3099</v>
      </c>
      <c r="N92" s="1033">
        <v>0.7</v>
      </c>
      <c r="O92" s="1034" t="s">
        <v>53</v>
      </c>
      <c r="P92" s="1035">
        <v>1</v>
      </c>
      <c r="Q92" s="1030" t="s">
        <v>1440</v>
      </c>
      <c r="R92" s="1036" t="s">
        <v>3079</v>
      </c>
      <c r="S92" s="1030" t="s">
        <v>3080</v>
      </c>
      <c r="T92" s="1030" t="s">
        <v>3081</v>
      </c>
      <c r="U92" s="1038"/>
      <c r="V92" s="1038"/>
      <c r="W92" s="1038"/>
      <c r="X92" s="1038"/>
      <c r="Y92" s="1038"/>
      <c r="Z92" s="1038"/>
      <c r="AA92" s="1038"/>
      <c r="AB92" s="1038"/>
      <c r="AC92" s="1038"/>
      <c r="AD92" s="1038"/>
      <c r="AE92" s="1038"/>
      <c r="AF92" s="1038"/>
      <c r="AG92" s="1038"/>
      <c r="AH92" s="1038"/>
      <c r="AI92" s="1038"/>
      <c r="AJ92" s="1038"/>
      <c r="AK92" s="1038"/>
      <c r="AL92" s="1038"/>
      <c r="AM92" s="1038" t="s">
        <v>3083</v>
      </c>
      <c r="AN92" s="1038" t="s">
        <v>3084</v>
      </c>
      <c r="AO92" s="1038"/>
      <c r="AP92" s="1038" t="s">
        <v>3437</v>
      </c>
      <c r="AQ92" s="1039"/>
    </row>
    <row r="93" spans="1:43" ht="344.25">
      <c r="A93" s="1054">
        <v>87</v>
      </c>
      <c r="B93" s="1987"/>
      <c r="C93" s="1987"/>
      <c r="D93" s="1044" t="s">
        <v>3438</v>
      </c>
      <c r="E93" s="1030" t="s">
        <v>127</v>
      </c>
      <c r="F93" s="1030" t="s">
        <v>3433</v>
      </c>
      <c r="G93" s="1030" t="s">
        <v>3157</v>
      </c>
      <c r="H93" s="1030" t="s">
        <v>3439</v>
      </c>
      <c r="I93" s="1030" t="s">
        <v>3440</v>
      </c>
      <c r="J93" s="1030" t="s">
        <v>3441</v>
      </c>
      <c r="K93" s="1031" t="s">
        <v>2068</v>
      </c>
      <c r="L93" s="1031" t="s">
        <v>3442</v>
      </c>
      <c r="M93" s="1030" t="s">
        <v>3077</v>
      </c>
      <c r="N93" s="1033">
        <v>1</v>
      </c>
      <c r="O93" s="1034" t="s">
        <v>53</v>
      </c>
      <c r="P93" s="1035">
        <v>1</v>
      </c>
      <c r="Q93" s="1030" t="s">
        <v>3443</v>
      </c>
      <c r="R93" s="1036" t="s">
        <v>3079</v>
      </c>
      <c r="S93" s="1030" t="s">
        <v>3080</v>
      </c>
      <c r="T93" s="1030" t="s">
        <v>3444</v>
      </c>
      <c r="U93" s="1038"/>
      <c r="V93" s="1038"/>
      <c r="W93" s="1038"/>
      <c r="X93" s="1038"/>
      <c r="Y93" s="1038"/>
      <c r="Z93" s="1038"/>
      <c r="AA93" s="1038"/>
      <c r="AB93" s="1038"/>
      <c r="AC93" s="1038"/>
      <c r="AD93" s="1038"/>
      <c r="AE93" s="1038"/>
      <c r="AF93" s="1038"/>
      <c r="AG93" s="1038"/>
      <c r="AH93" s="1038"/>
      <c r="AI93" s="1038"/>
      <c r="AJ93" s="1038"/>
      <c r="AK93" s="1038"/>
      <c r="AL93" s="1038"/>
      <c r="AM93" s="1038" t="s">
        <v>3083</v>
      </c>
      <c r="AN93" s="1038" t="s">
        <v>3084</v>
      </c>
      <c r="AO93" s="1038"/>
      <c r="AP93" s="1038" t="s">
        <v>3445</v>
      </c>
      <c r="AQ93" s="1039"/>
    </row>
    <row r="94" spans="1:43" ht="344.25">
      <c r="A94" s="1054">
        <v>88</v>
      </c>
      <c r="B94" s="1987"/>
      <c r="C94" s="1987"/>
      <c r="D94" s="1044" t="s">
        <v>3446</v>
      </c>
      <c r="E94" s="1030" t="s">
        <v>127</v>
      </c>
      <c r="F94" s="1030" t="s">
        <v>3433</v>
      </c>
      <c r="G94" s="1030" t="s">
        <v>3421</v>
      </c>
      <c r="H94" s="1030" t="s">
        <v>3447</v>
      </c>
      <c r="I94" s="1030" t="s">
        <v>3448</v>
      </c>
      <c r="J94" s="1030" t="s">
        <v>3449</v>
      </c>
      <c r="K94" s="1031" t="s">
        <v>2068</v>
      </c>
      <c r="L94" s="1031" t="s">
        <v>3450</v>
      </c>
      <c r="M94" s="1030" t="s">
        <v>3077</v>
      </c>
      <c r="N94" s="1033">
        <v>1</v>
      </c>
      <c r="O94" s="1034" t="s">
        <v>53</v>
      </c>
      <c r="P94" s="1035">
        <v>1</v>
      </c>
      <c r="Q94" s="1030" t="s">
        <v>3443</v>
      </c>
      <c r="R94" s="1036" t="s">
        <v>3079</v>
      </c>
      <c r="S94" s="1030" t="s">
        <v>3080</v>
      </c>
      <c r="T94" s="1030" t="s">
        <v>3081</v>
      </c>
      <c r="U94" s="1038"/>
      <c r="V94" s="1038"/>
      <c r="W94" s="1038"/>
      <c r="X94" s="1038"/>
      <c r="Y94" s="1038"/>
      <c r="Z94" s="1038"/>
      <c r="AA94" s="1038"/>
      <c r="AB94" s="1038"/>
      <c r="AC94" s="1038"/>
      <c r="AD94" s="1038"/>
      <c r="AE94" s="1038"/>
      <c r="AF94" s="1038"/>
      <c r="AG94" s="1038"/>
      <c r="AH94" s="1038"/>
      <c r="AI94" s="1038"/>
      <c r="AJ94" s="1038"/>
      <c r="AK94" s="1038"/>
      <c r="AL94" s="1038"/>
      <c r="AM94" s="1038" t="s">
        <v>3083</v>
      </c>
      <c r="AN94" s="1038" t="s">
        <v>3084</v>
      </c>
      <c r="AO94" s="1038"/>
      <c r="AP94" s="1038"/>
      <c r="AQ94" s="1039"/>
    </row>
    <row r="95" spans="1:43" ht="344.25">
      <c r="A95" s="1054">
        <v>89</v>
      </c>
      <c r="B95" s="1987"/>
      <c r="C95" s="1987"/>
      <c r="D95" s="1044" t="s">
        <v>3451</v>
      </c>
      <c r="E95" s="1030" t="s">
        <v>3452</v>
      </c>
      <c r="F95" s="1030" t="s">
        <v>3433</v>
      </c>
      <c r="G95" s="1030" t="s">
        <v>3421</v>
      </c>
      <c r="H95" s="1030" t="s">
        <v>3453</v>
      </c>
      <c r="I95" s="1030" t="s">
        <v>3448</v>
      </c>
      <c r="J95" s="1030" t="s">
        <v>3449</v>
      </c>
      <c r="K95" s="1031" t="s">
        <v>1876</v>
      </c>
      <c r="L95" s="1031" t="s">
        <v>3454</v>
      </c>
      <c r="M95" s="1030" t="s">
        <v>3077</v>
      </c>
      <c r="N95" s="1033">
        <v>1</v>
      </c>
      <c r="O95" s="1034" t="s">
        <v>53</v>
      </c>
      <c r="P95" s="1035">
        <v>1</v>
      </c>
      <c r="Q95" s="1030" t="s">
        <v>3455</v>
      </c>
      <c r="R95" s="1036" t="s">
        <v>3079</v>
      </c>
      <c r="S95" s="1030" t="s">
        <v>3080</v>
      </c>
      <c r="T95" s="1030" t="s">
        <v>3081</v>
      </c>
      <c r="U95" s="1038"/>
      <c r="V95" s="1038"/>
      <c r="W95" s="1038"/>
      <c r="X95" s="1038"/>
      <c r="Y95" s="1038"/>
      <c r="Z95" s="1038"/>
      <c r="AA95" s="1038"/>
      <c r="AB95" s="1038"/>
      <c r="AC95" s="1038"/>
      <c r="AD95" s="1038"/>
      <c r="AE95" s="1038"/>
      <c r="AF95" s="1038"/>
      <c r="AG95" s="1038"/>
      <c r="AH95" s="1038"/>
      <c r="AI95" s="1038"/>
      <c r="AJ95" s="1038"/>
      <c r="AK95" s="1038"/>
      <c r="AL95" s="1038"/>
      <c r="AM95" s="1038" t="s">
        <v>3083</v>
      </c>
      <c r="AN95" s="1038" t="s">
        <v>3084</v>
      </c>
      <c r="AO95" s="1038"/>
      <c r="AP95" s="1038"/>
      <c r="AQ95" s="1039" t="s">
        <v>3456</v>
      </c>
    </row>
    <row r="96" spans="1:43" ht="344.25">
      <c r="A96" s="1054">
        <v>90</v>
      </c>
      <c r="B96" s="1987"/>
      <c r="C96" s="1987"/>
      <c r="D96" s="1044" t="s">
        <v>3457</v>
      </c>
      <c r="E96" s="1030" t="s">
        <v>127</v>
      </c>
      <c r="F96" s="1030" t="s">
        <v>3433</v>
      </c>
      <c r="G96" s="1030" t="s">
        <v>3157</v>
      </c>
      <c r="H96" s="1030" t="s">
        <v>3439</v>
      </c>
      <c r="I96" s="1030" t="s">
        <v>3440</v>
      </c>
      <c r="J96" s="1030" t="s">
        <v>3458</v>
      </c>
      <c r="K96" s="1031" t="s">
        <v>1876</v>
      </c>
      <c r="L96" s="1031" t="s">
        <v>3459</v>
      </c>
      <c r="M96" s="1030" t="s">
        <v>3077</v>
      </c>
      <c r="N96" s="1033">
        <v>1</v>
      </c>
      <c r="O96" s="1034" t="s">
        <v>53</v>
      </c>
      <c r="P96" s="1035">
        <v>1</v>
      </c>
      <c r="Q96" s="1030" t="s">
        <v>3460</v>
      </c>
      <c r="R96" s="1036" t="s">
        <v>3079</v>
      </c>
      <c r="S96" s="1030" t="s">
        <v>3461</v>
      </c>
      <c r="T96" s="1030" t="s">
        <v>3462</v>
      </c>
      <c r="U96" s="1038"/>
      <c r="V96" s="1038"/>
      <c r="W96" s="1038"/>
      <c r="X96" s="1038"/>
      <c r="Y96" s="1038"/>
      <c r="Z96" s="1038"/>
      <c r="AA96" s="1038"/>
      <c r="AB96" s="1038"/>
      <c r="AC96" s="1038"/>
      <c r="AD96" s="1038"/>
      <c r="AE96" s="1038"/>
      <c r="AF96" s="1038"/>
      <c r="AG96" s="1038"/>
      <c r="AH96" s="1038"/>
      <c r="AI96" s="1038"/>
      <c r="AJ96" s="1038"/>
      <c r="AK96" s="1038"/>
      <c r="AL96" s="1038"/>
      <c r="AM96" s="1038" t="s">
        <v>3083</v>
      </c>
      <c r="AN96" s="1038" t="s">
        <v>3084</v>
      </c>
      <c r="AO96" s="1038"/>
      <c r="AP96" s="1038" t="s">
        <v>3463</v>
      </c>
      <c r="AQ96" s="1039"/>
    </row>
    <row r="97" spans="1:43" ht="67.150000000000006" customHeight="1">
      <c r="A97" s="1054">
        <v>91</v>
      </c>
      <c r="B97" s="1987"/>
      <c r="C97" s="1987"/>
      <c r="D97" s="1044" t="s">
        <v>3464</v>
      </c>
      <c r="E97" s="1030" t="s">
        <v>127</v>
      </c>
      <c r="F97" s="1030" t="s">
        <v>3433</v>
      </c>
      <c r="G97" s="1030" t="s">
        <v>3157</v>
      </c>
      <c r="H97" s="1030" t="s">
        <v>3439</v>
      </c>
      <c r="I97" s="1030" t="s">
        <v>3258</v>
      </c>
      <c r="J97" s="1030" t="s">
        <v>3465</v>
      </c>
      <c r="K97" s="1031" t="s">
        <v>1876</v>
      </c>
      <c r="L97" s="1031" t="s">
        <v>3466</v>
      </c>
      <c r="M97" s="1030" t="s">
        <v>3077</v>
      </c>
      <c r="N97" s="1033">
        <v>1</v>
      </c>
      <c r="O97" s="1034" t="s">
        <v>53</v>
      </c>
      <c r="P97" s="1035">
        <v>1</v>
      </c>
      <c r="Q97" s="1030" t="s">
        <v>3467</v>
      </c>
      <c r="R97" s="1036" t="s">
        <v>3079</v>
      </c>
      <c r="S97" s="1030" t="s">
        <v>3080</v>
      </c>
      <c r="T97" s="1030" t="s">
        <v>3081</v>
      </c>
      <c r="U97" s="1038"/>
      <c r="V97" s="1038"/>
      <c r="W97" s="1038"/>
      <c r="X97" s="1038"/>
      <c r="Y97" s="1038"/>
      <c r="Z97" s="1038"/>
      <c r="AA97" s="1038"/>
      <c r="AB97" s="1038"/>
      <c r="AC97" s="1038"/>
      <c r="AD97" s="1038"/>
      <c r="AE97" s="1038"/>
      <c r="AF97" s="1038"/>
      <c r="AG97" s="1038"/>
      <c r="AH97" s="1038"/>
      <c r="AI97" s="1038"/>
      <c r="AJ97" s="1038"/>
      <c r="AK97" s="1038"/>
      <c r="AL97" s="1038"/>
      <c r="AM97" s="1038" t="s">
        <v>3468</v>
      </c>
      <c r="AN97" s="1038" t="s">
        <v>3084</v>
      </c>
      <c r="AO97" s="1038"/>
      <c r="AP97" s="1038" t="s">
        <v>3469</v>
      </c>
      <c r="AQ97" s="1039"/>
    </row>
    <row r="98" spans="1:43" ht="344.25">
      <c r="A98" s="1054">
        <v>92</v>
      </c>
      <c r="B98" s="1987"/>
      <c r="C98" s="1987"/>
      <c r="D98" s="1044" t="s">
        <v>3470</v>
      </c>
      <c r="E98" s="1030" t="s">
        <v>127</v>
      </c>
      <c r="F98" s="1030" t="s">
        <v>3433</v>
      </c>
      <c r="G98" s="1030" t="s">
        <v>3421</v>
      </c>
      <c r="H98" s="1030" t="s">
        <v>3447</v>
      </c>
      <c r="I98" s="1030" t="s">
        <v>3423</v>
      </c>
      <c r="J98" s="1030" t="s">
        <v>3471</v>
      </c>
      <c r="K98" s="1030" t="s">
        <v>2068</v>
      </c>
      <c r="L98" s="1031" t="s">
        <v>3472</v>
      </c>
      <c r="M98" s="1030" t="s">
        <v>3077</v>
      </c>
      <c r="N98" s="1033">
        <v>1</v>
      </c>
      <c r="O98" s="1034" t="s">
        <v>53</v>
      </c>
      <c r="P98" s="1035">
        <v>1</v>
      </c>
      <c r="Q98" s="1030" t="s">
        <v>3473</v>
      </c>
      <c r="R98" s="1036" t="s">
        <v>3079</v>
      </c>
      <c r="S98" s="1030" t="s">
        <v>3080</v>
      </c>
      <c r="T98" s="1030" t="s">
        <v>3081</v>
      </c>
      <c r="U98" s="1038"/>
      <c r="V98" s="1038"/>
      <c r="W98" s="1038"/>
      <c r="X98" s="1038"/>
      <c r="Y98" s="1038"/>
      <c r="Z98" s="1038"/>
      <c r="AA98" s="1038"/>
      <c r="AB98" s="1038"/>
      <c r="AC98" s="1038"/>
      <c r="AD98" s="1038"/>
      <c r="AE98" s="1038"/>
      <c r="AF98" s="1038"/>
      <c r="AG98" s="1038"/>
      <c r="AH98" s="1038"/>
      <c r="AI98" s="1038"/>
      <c r="AJ98" s="1038"/>
      <c r="AK98" s="1038"/>
      <c r="AL98" s="1038"/>
      <c r="AM98" s="1038" t="s">
        <v>3083</v>
      </c>
      <c r="AN98" s="1038" t="s">
        <v>3084</v>
      </c>
      <c r="AO98" s="1038" t="s">
        <v>3474</v>
      </c>
      <c r="AP98" s="1038" t="s">
        <v>3474</v>
      </c>
      <c r="AQ98" s="1039"/>
    </row>
    <row r="99" spans="1:43" ht="344.25">
      <c r="A99" s="1054">
        <v>93</v>
      </c>
      <c r="B99" s="1987"/>
      <c r="C99" s="1988"/>
      <c r="D99" s="1040" t="s">
        <v>3475</v>
      </c>
      <c r="E99" s="1030" t="s">
        <v>48</v>
      </c>
      <c r="F99" s="1030" t="s">
        <v>3074</v>
      </c>
      <c r="G99" s="1040" t="s">
        <v>3157</v>
      </c>
      <c r="H99" s="1040" t="s">
        <v>3158</v>
      </c>
      <c r="I99" s="1040" t="s">
        <v>3382</v>
      </c>
      <c r="J99" s="1040" t="s">
        <v>3383</v>
      </c>
      <c r="K99" s="1031" t="s">
        <v>1876</v>
      </c>
      <c r="L99" s="1040" t="s">
        <v>3476</v>
      </c>
      <c r="M99" s="1030" t="s">
        <v>3099</v>
      </c>
      <c r="N99" s="1033">
        <v>0.9</v>
      </c>
      <c r="O99" s="1034" t="s">
        <v>53</v>
      </c>
      <c r="P99" s="1035">
        <v>1</v>
      </c>
      <c r="Q99" s="1030" t="s">
        <v>3477</v>
      </c>
      <c r="R99" s="1036" t="s">
        <v>3079</v>
      </c>
      <c r="S99" s="1030" t="s">
        <v>3080</v>
      </c>
      <c r="T99" s="1030" t="s">
        <v>3081</v>
      </c>
      <c r="U99" s="1038"/>
      <c r="V99" s="1038"/>
      <c r="W99" s="1038"/>
      <c r="X99" s="1038"/>
      <c r="Y99" s="1038"/>
      <c r="Z99" s="1038"/>
      <c r="AA99" s="1038"/>
      <c r="AB99" s="1038"/>
      <c r="AC99" s="1038"/>
      <c r="AD99" s="1038"/>
      <c r="AE99" s="1038"/>
      <c r="AF99" s="1038"/>
      <c r="AG99" s="1038"/>
      <c r="AH99" s="1038"/>
      <c r="AI99" s="1038"/>
      <c r="AJ99" s="1038"/>
      <c r="AK99" s="1038"/>
      <c r="AL99" s="1038"/>
      <c r="AM99" s="1038" t="s">
        <v>3083</v>
      </c>
      <c r="AN99" s="1038" t="s">
        <v>3084</v>
      </c>
      <c r="AO99" s="1038"/>
      <c r="AP99" s="1038" t="s">
        <v>3478</v>
      </c>
      <c r="AQ99" s="1039"/>
    </row>
    <row r="100" spans="1:43" ht="344.25">
      <c r="A100" s="1029">
        <v>94</v>
      </c>
      <c r="B100" s="1987"/>
      <c r="C100" s="1989" t="s">
        <v>3479</v>
      </c>
      <c r="D100" s="1040" t="s">
        <v>3480</v>
      </c>
      <c r="E100" s="1030" t="s">
        <v>48</v>
      </c>
      <c r="F100" s="1030" t="s">
        <v>3074</v>
      </c>
      <c r="G100" s="1040" t="s">
        <v>3157</v>
      </c>
      <c r="H100" s="1040" t="s">
        <v>3158</v>
      </c>
      <c r="I100" s="1040" t="s">
        <v>3258</v>
      </c>
      <c r="J100" s="1040" t="s">
        <v>3481</v>
      </c>
      <c r="K100" s="1031" t="s">
        <v>3329</v>
      </c>
      <c r="L100" s="1040" t="s">
        <v>3482</v>
      </c>
      <c r="M100" s="1030" t="s">
        <v>3099</v>
      </c>
      <c r="N100" s="1060">
        <v>0.92</v>
      </c>
      <c r="O100" s="1034" t="s">
        <v>53</v>
      </c>
      <c r="P100" s="1035">
        <v>1</v>
      </c>
      <c r="Q100" s="1030" t="s">
        <v>3483</v>
      </c>
      <c r="R100" s="1036" t="s">
        <v>3079</v>
      </c>
      <c r="S100" s="1030" t="s">
        <v>3080</v>
      </c>
      <c r="T100" s="1030" t="s">
        <v>3081</v>
      </c>
      <c r="U100" s="1038"/>
      <c r="V100" s="1038" t="s">
        <v>2330</v>
      </c>
      <c r="W100" s="1038"/>
      <c r="X100" s="1038"/>
      <c r="Y100" s="1038"/>
      <c r="Z100" s="1038"/>
      <c r="AA100" s="1038"/>
      <c r="AB100" s="1038"/>
      <c r="AC100" s="1038"/>
      <c r="AD100" s="1038"/>
      <c r="AE100" s="1038"/>
      <c r="AF100" s="1038"/>
      <c r="AG100" s="1038"/>
      <c r="AH100" s="1038"/>
      <c r="AI100" s="1038"/>
      <c r="AJ100" s="1038"/>
      <c r="AK100" s="1038"/>
      <c r="AL100" s="1038"/>
      <c r="AM100" s="1038" t="s">
        <v>3083</v>
      </c>
      <c r="AN100" s="1038" t="s">
        <v>3084</v>
      </c>
      <c r="AO100" s="1038"/>
      <c r="AP100" s="1038" t="s">
        <v>3484</v>
      </c>
      <c r="AQ100" s="1039"/>
    </row>
    <row r="101" spans="1:43" ht="409.5">
      <c r="A101" s="1062">
        <v>95</v>
      </c>
      <c r="B101" s="1987"/>
      <c r="C101" s="1988"/>
      <c r="D101" s="1040" t="s">
        <v>3485</v>
      </c>
      <c r="E101" s="1030" t="s">
        <v>48</v>
      </c>
      <c r="F101" s="1030" t="s">
        <v>3074</v>
      </c>
      <c r="G101" s="1040" t="s">
        <v>3157</v>
      </c>
      <c r="H101" s="1040" t="s">
        <v>3158</v>
      </c>
      <c r="I101" s="1040" t="s">
        <v>3258</v>
      </c>
      <c r="J101" s="1040" t="s">
        <v>3481</v>
      </c>
      <c r="K101" s="1031" t="s">
        <v>3329</v>
      </c>
      <c r="L101" s="1040" t="s">
        <v>3486</v>
      </c>
      <c r="M101" s="1030" t="s">
        <v>3099</v>
      </c>
      <c r="N101" s="1033">
        <v>0.8</v>
      </c>
      <c r="O101" s="1034" t="s">
        <v>53</v>
      </c>
      <c r="P101" s="1035">
        <v>1</v>
      </c>
      <c r="Q101" s="1030" t="s">
        <v>3487</v>
      </c>
      <c r="R101" s="1036" t="s">
        <v>3079</v>
      </c>
      <c r="S101" s="1030" t="s">
        <v>3080</v>
      </c>
      <c r="T101" s="1030" t="s">
        <v>3081</v>
      </c>
      <c r="U101" s="1038"/>
      <c r="V101" s="1038"/>
      <c r="W101" s="1038"/>
      <c r="X101" s="1038"/>
      <c r="Y101" s="1038"/>
      <c r="Z101" s="1038"/>
      <c r="AA101" s="1038"/>
      <c r="AB101" s="1038"/>
      <c r="AC101" s="1038"/>
      <c r="AD101" s="1038"/>
      <c r="AE101" s="1038"/>
      <c r="AF101" s="1038"/>
      <c r="AG101" s="1038"/>
      <c r="AH101" s="1038"/>
      <c r="AI101" s="1038"/>
      <c r="AJ101" s="1038"/>
      <c r="AK101" s="1038"/>
      <c r="AL101" s="1038"/>
      <c r="AM101" s="1038" t="s">
        <v>3488</v>
      </c>
      <c r="AN101" s="1038" t="s">
        <v>3152</v>
      </c>
      <c r="AO101" s="1040" t="s">
        <v>3489</v>
      </c>
      <c r="AP101" s="1040" t="s">
        <v>3490</v>
      </c>
      <c r="AQ101" s="1039"/>
    </row>
    <row r="102" spans="1:43" ht="409.5">
      <c r="A102" s="1062">
        <v>96</v>
      </c>
      <c r="B102" s="1987"/>
      <c r="C102" s="2003" t="s">
        <v>3491</v>
      </c>
      <c r="D102" s="1044" t="s">
        <v>3492</v>
      </c>
      <c r="E102" s="1030" t="s">
        <v>48</v>
      </c>
      <c r="F102" s="1030" t="s">
        <v>3074</v>
      </c>
      <c r="G102" s="1040" t="s">
        <v>3157</v>
      </c>
      <c r="H102" s="1040" t="s">
        <v>3158</v>
      </c>
      <c r="I102" s="1040" t="s">
        <v>3258</v>
      </c>
      <c r="J102" s="1040" t="s">
        <v>3481</v>
      </c>
      <c r="K102" s="1031" t="s">
        <v>1701</v>
      </c>
      <c r="L102" s="1051" t="s">
        <v>3493</v>
      </c>
      <c r="M102" s="1030" t="s">
        <v>3099</v>
      </c>
      <c r="N102" s="1033">
        <v>0.8</v>
      </c>
      <c r="O102" s="1034" t="s">
        <v>53</v>
      </c>
      <c r="P102" s="1035">
        <v>1</v>
      </c>
      <c r="Q102" s="1030" t="s">
        <v>3487</v>
      </c>
      <c r="R102" s="1036" t="s">
        <v>3079</v>
      </c>
      <c r="S102" s="1030" t="s">
        <v>3080</v>
      </c>
      <c r="T102" s="1030" t="s">
        <v>3081</v>
      </c>
      <c r="U102" s="1038"/>
      <c r="V102" s="1038"/>
      <c r="W102" s="1038"/>
      <c r="X102" s="1038"/>
      <c r="Y102" s="1038"/>
      <c r="Z102" s="1038"/>
      <c r="AA102" s="1038"/>
      <c r="AB102" s="1038"/>
      <c r="AC102" s="1038"/>
      <c r="AD102" s="1038"/>
      <c r="AE102" s="1038"/>
      <c r="AF102" s="1038"/>
      <c r="AG102" s="1038"/>
      <c r="AH102" s="1038"/>
      <c r="AI102" s="1038"/>
      <c r="AJ102" s="1038"/>
      <c r="AK102" s="1038"/>
      <c r="AL102" s="1038"/>
      <c r="AM102" s="1038" t="s">
        <v>3488</v>
      </c>
      <c r="AN102" s="1038" t="s">
        <v>3152</v>
      </c>
      <c r="AO102" s="1044" t="s">
        <v>3494</v>
      </c>
      <c r="AP102" s="1044" t="s">
        <v>3495</v>
      </c>
      <c r="AQ102" s="1039"/>
    </row>
    <row r="103" spans="1:43" ht="51">
      <c r="A103" s="1062">
        <v>97</v>
      </c>
      <c r="B103" s="1987"/>
      <c r="C103" s="1987"/>
      <c r="D103" s="1040" t="s">
        <v>3496</v>
      </c>
      <c r="E103" s="1030" t="s">
        <v>48</v>
      </c>
      <c r="F103" s="1030" t="s">
        <v>3074</v>
      </c>
      <c r="G103" s="1040" t="s">
        <v>3157</v>
      </c>
      <c r="H103" s="1040" t="s">
        <v>3158</v>
      </c>
      <c r="I103" s="1040" t="s">
        <v>3258</v>
      </c>
      <c r="J103" s="1040" t="s">
        <v>3481</v>
      </c>
      <c r="K103" s="1031" t="s">
        <v>1701</v>
      </c>
      <c r="L103" s="1051" t="s">
        <v>3493</v>
      </c>
      <c r="M103" s="1030" t="s">
        <v>3077</v>
      </c>
      <c r="N103" s="1033">
        <v>1</v>
      </c>
      <c r="O103" s="1034" t="s">
        <v>53</v>
      </c>
      <c r="P103" s="1035">
        <v>1</v>
      </c>
      <c r="Q103" s="1030" t="s">
        <v>3487</v>
      </c>
      <c r="R103" s="1036" t="s">
        <v>3079</v>
      </c>
      <c r="S103" s="1030" t="s">
        <v>3080</v>
      </c>
      <c r="T103" s="1030" t="s">
        <v>3081</v>
      </c>
      <c r="U103" s="1038"/>
      <c r="V103" s="1038"/>
      <c r="W103" s="1038"/>
      <c r="X103" s="1038"/>
      <c r="Y103" s="1038"/>
      <c r="Z103" s="1038"/>
      <c r="AA103" s="1038"/>
      <c r="AB103" s="1038"/>
      <c r="AC103" s="1038"/>
      <c r="AD103" s="1038"/>
      <c r="AE103" s="1038"/>
      <c r="AF103" s="1038"/>
      <c r="AG103" s="1038"/>
      <c r="AH103" s="1038"/>
      <c r="AI103" s="1038"/>
      <c r="AJ103" s="1038"/>
      <c r="AK103" s="1038"/>
      <c r="AL103" s="1038"/>
      <c r="AM103" s="1038"/>
      <c r="AN103" s="1038" t="s">
        <v>3084</v>
      </c>
      <c r="AO103" s="1038"/>
      <c r="AP103" s="1038"/>
      <c r="AQ103" s="1039"/>
    </row>
    <row r="104" spans="1:43" ht="51">
      <c r="A104" s="1062">
        <v>98</v>
      </c>
      <c r="B104" s="1987"/>
      <c r="C104" s="1988"/>
      <c r="D104" s="1040" t="s">
        <v>3497</v>
      </c>
      <c r="E104" s="1030" t="s">
        <v>48</v>
      </c>
      <c r="F104" s="1030" t="s">
        <v>3074</v>
      </c>
      <c r="G104" s="1040" t="s">
        <v>3157</v>
      </c>
      <c r="H104" s="1040" t="s">
        <v>3158</v>
      </c>
      <c r="I104" s="1040" t="s">
        <v>3258</v>
      </c>
      <c r="J104" s="1040" t="s">
        <v>3481</v>
      </c>
      <c r="K104" s="1031" t="s">
        <v>1701</v>
      </c>
      <c r="L104" s="1051" t="s">
        <v>3493</v>
      </c>
      <c r="M104" s="1030" t="s">
        <v>3099</v>
      </c>
      <c r="N104" s="1033">
        <v>0.8</v>
      </c>
      <c r="O104" s="1034" t="s">
        <v>53</v>
      </c>
      <c r="P104" s="1035">
        <v>1</v>
      </c>
      <c r="Q104" s="1030" t="s">
        <v>3487</v>
      </c>
      <c r="R104" s="1036" t="s">
        <v>3079</v>
      </c>
      <c r="S104" s="1030" t="s">
        <v>3080</v>
      </c>
      <c r="T104" s="1030" t="s">
        <v>3081</v>
      </c>
      <c r="U104" s="1038"/>
      <c r="V104" s="1038"/>
      <c r="W104" s="1038"/>
      <c r="X104" s="1038"/>
      <c r="Y104" s="1038"/>
      <c r="Z104" s="1038"/>
      <c r="AA104" s="1038"/>
      <c r="AB104" s="1038"/>
      <c r="AC104" s="1038"/>
      <c r="AD104" s="1038"/>
      <c r="AE104" s="1038"/>
      <c r="AF104" s="1038"/>
      <c r="AG104" s="1038"/>
      <c r="AH104" s="1038"/>
      <c r="AI104" s="1038"/>
      <c r="AJ104" s="1038"/>
      <c r="AK104" s="1038"/>
      <c r="AL104" s="1038"/>
      <c r="AM104" s="1038"/>
      <c r="AN104" s="1038" t="s">
        <v>3084</v>
      </c>
      <c r="AO104" s="1038"/>
      <c r="AP104" s="1038"/>
      <c r="AQ104" s="1039"/>
    </row>
    <row r="105" spans="1:43" ht="344.25">
      <c r="A105" s="1063">
        <v>99</v>
      </c>
      <c r="B105" s="1987"/>
      <c r="C105" s="1989" t="s">
        <v>3498</v>
      </c>
      <c r="D105" s="1030" t="s">
        <v>3499</v>
      </c>
      <c r="E105" s="1030" t="s">
        <v>48</v>
      </c>
      <c r="F105" s="1030" t="s">
        <v>3074</v>
      </c>
      <c r="G105" s="1040" t="s">
        <v>3157</v>
      </c>
      <c r="H105" s="1040" t="s">
        <v>3158</v>
      </c>
      <c r="I105" s="1040" t="s">
        <v>3258</v>
      </c>
      <c r="J105" s="1040" t="s">
        <v>3481</v>
      </c>
      <c r="K105" s="1030" t="s">
        <v>2955</v>
      </c>
      <c r="L105" s="1030" t="s">
        <v>3500</v>
      </c>
      <c r="M105" s="1030" t="s">
        <v>3077</v>
      </c>
      <c r="N105" s="1060">
        <v>1</v>
      </c>
      <c r="O105" s="1034" t="s">
        <v>53</v>
      </c>
      <c r="P105" s="1035">
        <v>1</v>
      </c>
      <c r="Q105" s="1030" t="s">
        <v>3501</v>
      </c>
      <c r="R105" s="1036" t="s">
        <v>3079</v>
      </c>
      <c r="S105" s="1030" t="s">
        <v>3080</v>
      </c>
      <c r="T105" s="1030" t="s">
        <v>3502</v>
      </c>
      <c r="U105" s="1037">
        <v>115919</v>
      </c>
      <c r="V105" s="1038" t="s">
        <v>2330</v>
      </c>
      <c r="W105" s="1038"/>
      <c r="X105" s="1038"/>
      <c r="Y105" s="1038"/>
      <c r="Z105" s="1038"/>
      <c r="AA105" s="1038"/>
      <c r="AB105" s="1038"/>
      <c r="AC105" s="1038"/>
      <c r="AD105" s="1038"/>
      <c r="AE105" s="1038"/>
      <c r="AF105" s="1038"/>
      <c r="AG105" s="1038"/>
      <c r="AH105" s="1038"/>
      <c r="AI105" s="1038"/>
      <c r="AJ105" s="1038"/>
      <c r="AK105" s="1038"/>
      <c r="AL105" s="1038"/>
      <c r="AM105" s="1038" t="s">
        <v>3083</v>
      </c>
      <c r="AN105" s="1038" t="s">
        <v>3084</v>
      </c>
      <c r="AO105" s="1038"/>
      <c r="AP105" s="1038" t="s">
        <v>3503</v>
      </c>
      <c r="AQ105" s="1038" t="s">
        <v>3504</v>
      </c>
    </row>
    <row r="106" spans="1:43" ht="76.5">
      <c r="A106" s="1063">
        <v>100</v>
      </c>
      <c r="B106" s="1987"/>
      <c r="C106" s="1987"/>
      <c r="D106" s="1030" t="s">
        <v>3505</v>
      </c>
      <c r="E106" s="1030" t="s">
        <v>48</v>
      </c>
      <c r="F106" s="1030" t="s">
        <v>3074</v>
      </c>
      <c r="G106" s="1040" t="s">
        <v>3157</v>
      </c>
      <c r="H106" s="1040" t="s">
        <v>3158</v>
      </c>
      <c r="I106" s="1040" t="s">
        <v>3258</v>
      </c>
      <c r="J106" s="1040" t="s">
        <v>3481</v>
      </c>
      <c r="K106" s="1030" t="s">
        <v>2955</v>
      </c>
      <c r="L106" s="1030" t="s">
        <v>3506</v>
      </c>
      <c r="M106" s="1030" t="s">
        <v>3144</v>
      </c>
      <c r="N106" s="1060">
        <v>0</v>
      </c>
      <c r="O106" s="1034" t="s">
        <v>53</v>
      </c>
      <c r="P106" s="1035">
        <v>1</v>
      </c>
      <c r="Q106" s="1030" t="s">
        <v>3507</v>
      </c>
      <c r="R106" s="1036" t="s">
        <v>3079</v>
      </c>
      <c r="S106" s="1030" t="s">
        <v>3080</v>
      </c>
      <c r="T106" s="1030" t="s">
        <v>3081</v>
      </c>
      <c r="U106" s="1038"/>
      <c r="V106" s="1038"/>
      <c r="W106" s="1038"/>
      <c r="X106" s="1038"/>
      <c r="Y106" s="1038"/>
      <c r="Z106" s="1038"/>
      <c r="AA106" s="1038"/>
      <c r="AB106" s="1038"/>
      <c r="AC106" s="1038"/>
      <c r="AD106" s="1038"/>
      <c r="AE106" s="1038"/>
      <c r="AF106" s="1038"/>
      <c r="AG106" s="1038"/>
      <c r="AH106" s="1038"/>
      <c r="AI106" s="1038"/>
      <c r="AJ106" s="1038"/>
      <c r="AK106" s="1038"/>
      <c r="AL106" s="1038"/>
      <c r="AM106" s="1038"/>
      <c r="AN106" s="1038" t="s">
        <v>3084</v>
      </c>
      <c r="AO106" s="1038"/>
      <c r="AP106" s="1038"/>
      <c r="AQ106" s="1039"/>
    </row>
    <row r="107" spans="1:43" ht="344.25">
      <c r="A107" s="1063">
        <v>101</v>
      </c>
      <c r="B107" s="1987"/>
      <c r="C107" s="1987"/>
      <c r="D107" s="1030" t="s">
        <v>3508</v>
      </c>
      <c r="E107" s="1030" t="s">
        <v>48</v>
      </c>
      <c r="F107" s="1030" t="s">
        <v>3074</v>
      </c>
      <c r="G107" s="1040" t="s">
        <v>3157</v>
      </c>
      <c r="H107" s="1040" t="s">
        <v>3158</v>
      </c>
      <c r="I107" s="1040" t="s">
        <v>3258</v>
      </c>
      <c r="J107" s="1040" t="s">
        <v>3481</v>
      </c>
      <c r="K107" s="1030" t="s">
        <v>2955</v>
      </c>
      <c r="L107" s="1030" t="s">
        <v>3509</v>
      </c>
      <c r="M107" s="1030" t="s">
        <v>3077</v>
      </c>
      <c r="N107" s="1060">
        <v>1</v>
      </c>
      <c r="O107" s="1034" t="s">
        <v>53</v>
      </c>
      <c r="P107" s="1035">
        <v>1</v>
      </c>
      <c r="Q107" s="1030" t="s">
        <v>3510</v>
      </c>
      <c r="R107" s="1036" t="s">
        <v>3079</v>
      </c>
      <c r="S107" s="1030" t="s">
        <v>3080</v>
      </c>
      <c r="T107" s="1030" t="s">
        <v>3081</v>
      </c>
      <c r="U107" s="1037">
        <v>115919</v>
      </c>
      <c r="V107" s="1038" t="s">
        <v>2330</v>
      </c>
      <c r="W107" s="1038"/>
      <c r="X107" s="1038"/>
      <c r="Y107" s="1038"/>
      <c r="Z107" s="1038"/>
      <c r="AA107" s="1038"/>
      <c r="AB107" s="1038"/>
      <c r="AC107" s="1038"/>
      <c r="AD107" s="1038"/>
      <c r="AE107" s="1038"/>
      <c r="AF107" s="1038"/>
      <c r="AG107" s="1038"/>
      <c r="AH107" s="1038"/>
      <c r="AI107" s="1038"/>
      <c r="AJ107" s="1038"/>
      <c r="AK107" s="1038"/>
      <c r="AL107" s="1038"/>
      <c r="AM107" s="1038" t="s">
        <v>3083</v>
      </c>
      <c r="AN107" s="1038" t="s">
        <v>3084</v>
      </c>
      <c r="AO107" s="1030" t="s">
        <v>3511</v>
      </c>
      <c r="AP107" s="1030" t="s">
        <v>3512</v>
      </c>
      <c r="AQ107" s="1039"/>
    </row>
    <row r="108" spans="1:43" ht="293.25">
      <c r="A108" s="1063">
        <v>102</v>
      </c>
      <c r="B108" s="1987"/>
      <c r="C108" s="1987"/>
      <c r="D108" s="1030" t="s">
        <v>3513</v>
      </c>
      <c r="E108" s="1030" t="s">
        <v>48</v>
      </c>
      <c r="F108" s="1030" t="s">
        <v>3074</v>
      </c>
      <c r="G108" s="1040" t="s">
        <v>3157</v>
      </c>
      <c r="H108" s="1040" t="s">
        <v>3158</v>
      </c>
      <c r="I108" s="1040" t="s">
        <v>3258</v>
      </c>
      <c r="J108" s="1040" t="s">
        <v>3481</v>
      </c>
      <c r="K108" s="1030" t="s">
        <v>2955</v>
      </c>
      <c r="L108" s="1030" t="s">
        <v>3509</v>
      </c>
      <c r="M108" s="1030" t="s">
        <v>3077</v>
      </c>
      <c r="N108" s="1033">
        <v>1</v>
      </c>
      <c r="O108" s="1034" t="s">
        <v>53</v>
      </c>
      <c r="P108" s="1035">
        <v>1</v>
      </c>
      <c r="Q108" s="1030" t="s">
        <v>3514</v>
      </c>
      <c r="R108" s="1036" t="s">
        <v>3079</v>
      </c>
      <c r="S108" s="1030" t="s">
        <v>3080</v>
      </c>
      <c r="T108" s="1030" t="s">
        <v>3461</v>
      </c>
      <c r="U108" s="1038" t="s">
        <v>3515</v>
      </c>
      <c r="V108" s="1038" t="s">
        <v>2330</v>
      </c>
      <c r="W108" s="1038"/>
      <c r="X108" s="1038"/>
      <c r="Y108" s="1038"/>
      <c r="Z108" s="1038"/>
      <c r="AA108" s="1038"/>
      <c r="AB108" s="1038"/>
      <c r="AC108" s="1038"/>
      <c r="AD108" s="1038"/>
      <c r="AE108" s="1038"/>
      <c r="AF108" s="1038"/>
      <c r="AG108" s="1038"/>
      <c r="AH108" s="1038"/>
      <c r="AI108" s="1038"/>
      <c r="AJ108" s="1038"/>
      <c r="AK108" s="1038"/>
      <c r="AL108" s="1038"/>
      <c r="AM108" s="1038" t="s">
        <v>3516</v>
      </c>
      <c r="AN108" s="1038" t="s">
        <v>3517</v>
      </c>
      <c r="AO108" s="1030" t="s">
        <v>3518</v>
      </c>
      <c r="AP108" s="1038" t="s">
        <v>3519</v>
      </c>
      <c r="AQ108" s="1039"/>
    </row>
    <row r="109" spans="1:43" ht="76.5">
      <c r="A109" s="1063">
        <v>103</v>
      </c>
      <c r="B109" s="1987"/>
      <c r="C109" s="1987"/>
      <c r="D109" s="1030" t="s">
        <v>3520</v>
      </c>
      <c r="E109" s="1030" t="s">
        <v>48</v>
      </c>
      <c r="F109" s="1030" t="s">
        <v>3074</v>
      </c>
      <c r="G109" s="1040" t="s">
        <v>3157</v>
      </c>
      <c r="H109" s="1040" t="s">
        <v>3158</v>
      </c>
      <c r="I109" s="1040" t="s">
        <v>3258</v>
      </c>
      <c r="J109" s="1040" t="s">
        <v>3481</v>
      </c>
      <c r="K109" s="1030" t="s">
        <v>2955</v>
      </c>
      <c r="L109" s="1030" t="s">
        <v>3521</v>
      </c>
      <c r="M109" s="1030" t="s">
        <v>3077</v>
      </c>
      <c r="N109" s="1060">
        <v>1</v>
      </c>
      <c r="O109" s="1034" t="s">
        <v>53</v>
      </c>
      <c r="P109" s="1035">
        <v>1</v>
      </c>
      <c r="Q109" s="1030" t="s">
        <v>3522</v>
      </c>
      <c r="R109" s="1036" t="s">
        <v>3079</v>
      </c>
      <c r="S109" s="1030" t="s">
        <v>3080</v>
      </c>
      <c r="T109" s="1030" t="s">
        <v>3081</v>
      </c>
      <c r="U109" s="1038"/>
      <c r="V109" s="1038"/>
      <c r="W109" s="1038"/>
      <c r="X109" s="1038"/>
      <c r="Y109" s="1038"/>
      <c r="Z109" s="1038"/>
      <c r="AA109" s="1038"/>
      <c r="AB109" s="1038"/>
      <c r="AC109" s="1038"/>
      <c r="AD109" s="1038"/>
      <c r="AE109" s="1038"/>
      <c r="AF109" s="1038"/>
      <c r="AG109" s="1038"/>
      <c r="AH109" s="1038"/>
      <c r="AI109" s="1038"/>
      <c r="AJ109" s="1038"/>
      <c r="AK109" s="1038"/>
      <c r="AL109" s="1038"/>
      <c r="AM109" s="1038"/>
      <c r="AN109" s="1038" t="s">
        <v>3084</v>
      </c>
      <c r="AO109" s="1038" t="s">
        <v>3523</v>
      </c>
      <c r="AP109" s="1038" t="s">
        <v>3524</v>
      </c>
      <c r="AQ109" s="1039"/>
    </row>
    <row r="110" spans="1:43" ht="76.5">
      <c r="A110" s="1063">
        <v>104</v>
      </c>
      <c r="B110" s="1987"/>
      <c r="C110" s="1987"/>
      <c r="D110" s="1030" t="s">
        <v>3525</v>
      </c>
      <c r="E110" s="1030" t="s">
        <v>48</v>
      </c>
      <c r="F110" s="1030" t="s">
        <v>3074</v>
      </c>
      <c r="G110" s="1040" t="s">
        <v>3157</v>
      </c>
      <c r="H110" s="1040" t="s">
        <v>3158</v>
      </c>
      <c r="I110" s="1040" t="s">
        <v>3258</v>
      </c>
      <c r="J110" s="1040" t="s">
        <v>3481</v>
      </c>
      <c r="K110" s="1030" t="s">
        <v>2955</v>
      </c>
      <c r="L110" s="1030" t="s">
        <v>3526</v>
      </c>
      <c r="M110" s="1030" t="s">
        <v>3077</v>
      </c>
      <c r="N110" s="1033">
        <v>1</v>
      </c>
      <c r="O110" s="1034" t="s">
        <v>53</v>
      </c>
      <c r="P110" s="1035">
        <v>1</v>
      </c>
      <c r="Q110" s="1030" t="s">
        <v>3527</v>
      </c>
      <c r="R110" s="1036" t="s">
        <v>3079</v>
      </c>
      <c r="S110" s="1030" t="s">
        <v>3080</v>
      </c>
      <c r="T110" s="1030" t="s">
        <v>3081</v>
      </c>
      <c r="U110" s="1038"/>
      <c r="V110" s="1038"/>
      <c r="W110" s="1038"/>
      <c r="X110" s="1038"/>
      <c r="Y110" s="1038"/>
      <c r="Z110" s="1038"/>
      <c r="AA110" s="1038"/>
      <c r="AB110" s="1038"/>
      <c r="AC110" s="1038"/>
      <c r="AD110" s="1038"/>
      <c r="AE110" s="1038"/>
      <c r="AF110" s="1038"/>
      <c r="AG110" s="1038"/>
      <c r="AH110" s="1038"/>
      <c r="AI110" s="1038"/>
      <c r="AJ110" s="1038"/>
      <c r="AK110" s="1038"/>
      <c r="AL110" s="1038"/>
      <c r="AM110" s="1038"/>
      <c r="AN110" s="1038" t="s">
        <v>3084</v>
      </c>
      <c r="AO110" s="1038" t="s">
        <v>3528</v>
      </c>
      <c r="AP110" s="1038" t="s">
        <v>3528</v>
      </c>
      <c r="AQ110" s="1039"/>
    </row>
    <row r="111" spans="1:43" ht="76.5">
      <c r="A111" s="1063">
        <v>105</v>
      </c>
      <c r="B111" s="1987"/>
      <c r="C111" s="1987"/>
      <c r="D111" s="1030" t="s">
        <v>3529</v>
      </c>
      <c r="E111" s="1030" t="s">
        <v>48</v>
      </c>
      <c r="F111" s="1030" t="s">
        <v>3074</v>
      </c>
      <c r="G111" s="1040" t="s">
        <v>3157</v>
      </c>
      <c r="H111" s="1040" t="s">
        <v>3158</v>
      </c>
      <c r="I111" s="1040" t="s">
        <v>3258</v>
      </c>
      <c r="J111" s="1040" t="s">
        <v>3481</v>
      </c>
      <c r="K111" s="1030" t="s">
        <v>2955</v>
      </c>
      <c r="L111" s="1030" t="s">
        <v>3530</v>
      </c>
      <c r="M111" s="1030" t="s">
        <v>3077</v>
      </c>
      <c r="N111" s="1060">
        <v>1</v>
      </c>
      <c r="O111" s="1034" t="s">
        <v>53</v>
      </c>
      <c r="P111" s="1035">
        <v>1</v>
      </c>
      <c r="Q111" s="1030" t="s">
        <v>3531</v>
      </c>
      <c r="R111" s="1036" t="s">
        <v>3079</v>
      </c>
      <c r="S111" s="1030" t="s">
        <v>3080</v>
      </c>
      <c r="T111" s="1030" t="s">
        <v>3081</v>
      </c>
      <c r="U111" s="1038"/>
      <c r="V111" s="1038"/>
      <c r="W111" s="1038"/>
      <c r="X111" s="1038"/>
      <c r="Y111" s="1038"/>
      <c r="Z111" s="1038"/>
      <c r="AA111" s="1038"/>
      <c r="AB111" s="1038"/>
      <c r="AC111" s="1038"/>
      <c r="AD111" s="1038"/>
      <c r="AE111" s="1038"/>
      <c r="AF111" s="1038"/>
      <c r="AG111" s="1038"/>
      <c r="AH111" s="1038"/>
      <c r="AI111" s="1038"/>
      <c r="AJ111" s="1038"/>
      <c r="AK111" s="1038"/>
      <c r="AL111" s="1038"/>
      <c r="AM111" s="1038"/>
      <c r="AN111" s="1038" t="s">
        <v>3084</v>
      </c>
      <c r="AO111" s="1038" t="s">
        <v>3532</v>
      </c>
      <c r="AP111" s="1038" t="s">
        <v>3533</v>
      </c>
      <c r="AQ111" s="1039"/>
    </row>
    <row r="112" spans="1:43" ht="76.5">
      <c r="A112" s="1063">
        <v>106</v>
      </c>
      <c r="B112" s="1987"/>
      <c r="C112" s="1987"/>
      <c r="D112" s="1030" t="s">
        <v>3534</v>
      </c>
      <c r="E112" s="1030" t="s">
        <v>48</v>
      </c>
      <c r="F112" s="1030" t="s">
        <v>3074</v>
      </c>
      <c r="G112" s="1040" t="s">
        <v>3157</v>
      </c>
      <c r="H112" s="1040" t="s">
        <v>3158</v>
      </c>
      <c r="I112" s="1040" t="s">
        <v>3258</v>
      </c>
      <c r="J112" s="1040" t="s">
        <v>3481</v>
      </c>
      <c r="K112" s="1030" t="s">
        <v>2955</v>
      </c>
      <c r="L112" s="1030" t="s">
        <v>3530</v>
      </c>
      <c r="M112" s="1030" t="s">
        <v>3077</v>
      </c>
      <c r="N112" s="1060">
        <v>1</v>
      </c>
      <c r="O112" s="1034" t="s">
        <v>53</v>
      </c>
      <c r="P112" s="1035">
        <v>1</v>
      </c>
      <c r="Q112" s="1030" t="s">
        <v>3531</v>
      </c>
      <c r="R112" s="1036" t="s">
        <v>3079</v>
      </c>
      <c r="S112" s="1030" t="s">
        <v>3080</v>
      </c>
      <c r="T112" s="1030" t="s">
        <v>3081</v>
      </c>
      <c r="U112" s="1038"/>
      <c r="V112" s="1038"/>
      <c r="W112" s="1038"/>
      <c r="X112" s="1038"/>
      <c r="Y112" s="1038"/>
      <c r="Z112" s="1038"/>
      <c r="AA112" s="1038"/>
      <c r="AB112" s="1038"/>
      <c r="AC112" s="1038"/>
      <c r="AD112" s="1038"/>
      <c r="AE112" s="1038"/>
      <c r="AF112" s="1038"/>
      <c r="AG112" s="1038"/>
      <c r="AH112" s="1038"/>
      <c r="AI112" s="1038"/>
      <c r="AJ112" s="1038"/>
      <c r="AK112" s="1038"/>
      <c r="AL112" s="1038"/>
      <c r="AM112" s="1038"/>
      <c r="AN112" s="1038" t="s">
        <v>3084</v>
      </c>
      <c r="AO112" s="1038" t="s">
        <v>3535</v>
      </c>
      <c r="AP112" s="1038" t="s">
        <v>3533</v>
      </c>
      <c r="AQ112" s="1039"/>
    </row>
    <row r="113" spans="1:43" ht="76.5">
      <c r="A113" s="1063">
        <v>107</v>
      </c>
      <c r="B113" s="1987"/>
      <c r="C113" s="1987"/>
      <c r="D113" s="1030" t="s">
        <v>3536</v>
      </c>
      <c r="E113" s="1030" t="s">
        <v>48</v>
      </c>
      <c r="F113" s="1030" t="s">
        <v>3074</v>
      </c>
      <c r="G113" s="1040" t="s">
        <v>3157</v>
      </c>
      <c r="H113" s="1040" t="s">
        <v>3158</v>
      </c>
      <c r="I113" s="1040" t="s">
        <v>3258</v>
      </c>
      <c r="J113" s="1040" t="s">
        <v>3481</v>
      </c>
      <c r="K113" s="1030" t="s">
        <v>2955</v>
      </c>
      <c r="L113" s="1030" t="s">
        <v>3530</v>
      </c>
      <c r="M113" s="1030" t="s">
        <v>3077</v>
      </c>
      <c r="N113" s="1060">
        <v>1</v>
      </c>
      <c r="O113" s="1034" t="s">
        <v>53</v>
      </c>
      <c r="P113" s="1035">
        <v>1</v>
      </c>
      <c r="Q113" s="1030" t="s">
        <v>3537</v>
      </c>
      <c r="R113" s="1036" t="s">
        <v>3079</v>
      </c>
      <c r="S113" s="1030" t="s">
        <v>3080</v>
      </c>
      <c r="T113" s="1030" t="s">
        <v>3081</v>
      </c>
      <c r="U113" s="1038"/>
      <c r="V113" s="1038"/>
      <c r="W113" s="1038"/>
      <c r="X113" s="1038"/>
      <c r="Y113" s="1038"/>
      <c r="Z113" s="1038"/>
      <c r="AA113" s="1038"/>
      <c r="AB113" s="1038"/>
      <c r="AC113" s="1038"/>
      <c r="AD113" s="1038"/>
      <c r="AE113" s="1038"/>
      <c r="AF113" s="1038"/>
      <c r="AG113" s="1038"/>
      <c r="AH113" s="1038"/>
      <c r="AI113" s="1038"/>
      <c r="AJ113" s="1038"/>
      <c r="AK113" s="1038"/>
      <c r="AL113" s="1038"/>
      <c r="AM113" s="1038"/>
      <c r="AN113" s="1038" t="s">
        <v>3084</v>
      </c>
      <c r="AO113" s="1038" t="s">
        <v>3538</v>
      </c>
      <c r="AP113" s="1038" t="s">
        <v>3539</v>
      </c>
      <c r="AQ113" s="1039"/>
    </row>
    <row r="114" spans="1:43" ht="76.5">
      <c r="A114" s="1063">
        <v>108</v>
      </c>
      <c r="B114" s="1987"/>
      <c r="C114" s="1987"/>
      <c r="D114" s="1030" t="s">
        <v>3540</v>
      </c>
      <c r="E114" s="1030" t="s">
        <v>48</v>
      </c>
      <c r="F114" s="1030" t="s">
        <v>3074</v>
      </c>
      <c r="G114" s="1040" t="s">
        <v>3157</v>
      </c>
      <c r="H114" s="1040" t="s">
        <v>3158</v>
      </c>
      <c r="I114" s="1040" t="s">
        <v>3258</v>
      </c>
      <c r="J114" s="1040" t="s">
        <v>3481</v>
      </c>
      <c r="K114" s="1030" t="s">
        <v>2955</v>
      </c>
      <c r="L114" s="1030" t="s">
        <v>3530</v>
      </c>
      <c r="M114" s="1030" t="s">
        <v>3077</v>
      </c>
      <c r="N114" s="1060">
        <v>1</v>
      </c>
      <c r="O114" s="1034" t="s">
        <v>53</v>
      </c>
      <c r="P114" s="1035">
        <v>1</v>
      </c>
      <c r="Q114" s="1030" t="s">
        <v>3531</v>
      </c>
      <c r="R114" s="1036" t="s">
        <v>3079</v>
      </c>
      <c r="S114" s="1030" t="s">
        <v>3080</v>
      </c>
      <c r="T114" s="1030" t="s">
        <v>3081</v>
      </c>
      <c r="U114" s="1038"/>
      <c r="V114" s="1038"/>
      <c r="W114" s="1038"/>
      <c r="X114" s="1038"/>
      <c r="Y114" s="1038"/>
      <c r="Z114" s="1038"/>
      <c r="AA114" s="1038"/>
      <c r="AB114" s="1038"/>
      <c r="AC114" s="1038"/>
      <c r="AD114" s="1038"/>
      <c r="AE114" s="1038"/>
      <c r="AF114" s="1038"/>
      <c r="AG114" s="1038"/>
      <c r="AH114" s="1038"/>
      <c r="AI114" s="1038"/>
      <c r="AJ114" s="1038"/>
      <c r="AK114" s="1038"/>
      <c r="AL114" s="1038"/>
      <c r="AM114" s="1038"/>
      <c r="AN114" s="1038" t="s">
        <v>3084</v>
      </c>
      <c r="AO114" s="1038"/>
      <c r="AP114" s="1038"/>
      <c r="AQ114" s="1039"/>
    </row>
    <row r="115" spans="1:43" ht="76.5">
      <c r="A115" s="1063">
        <v>109</v>
      </c>
      <c r="B115" s="1987"/>
      <c r="C115" s="1987"/>
      <c r="D115" s="1030" t="s">
        <v>3541</v>
      </c>
      <c r="E115" s="1030" t="s">
        <v>48</v>
      </c>
      <c r="F115" s="1030" t="s">
        <v>3074</v>
      </c>
      <c r="G115" s="1040" t="s">
        <v>3157</v>
      </c>
      <c r="H115" s="1040" t="s">
        <v>3158</v>
      </c>
      <c r="I115" s="1040" t="s">
        <v>3258</v>
      </c>
      <c r="J115" s="1040" t="s">
        <v>3481</v>
      </c>
      <c r="K115" s="1030" t="s">
        <v>2955</v>
      </c>
      <c r="L115" s="1030" t="s">
        <v>3530</v>
      </c>
      <c r="M115" s="1030" t="s">
        <v>3077</v>
      </c>
      <c r="N115" s="1060">
        <v>1</v>
      </c>
      <c r="O115" s="1034" t="s">
        <v>53</v>
      </c>
      <c r="P115" s="1035">
        <v>1</v>
      </c>
      <c r="Q115" s="1030" t="s">
        <v>3542</v>
      </c>
      <c r="R115" s="1036" t="s">
        <v>3079</v>
      </c>
      <c r="S115" s="1030" t="s">
        <v>3080</v>
      </c>
      <c r="T115" s="1030" t="s">
        <v>3081</v>
      </c>
      <c r="U115" s="1038"/>
      <c r="V115" s="1038"/>
      <c r="W115" s="1038"/>
      <c r="X115" s="1038"/>
      <c r="Y115" s="1038"/>
      <c r="Z115" s="1038"/>
      <c r="AA115" s="1038"/>
      <c r="AB115" s="1038"/>
      <c r="AC115" s="1038"/>
      <c r="AD115" s="1038"/>
      <c r="AE115" s="1038"/>
      <c r="AF115" s="1038"/>
      <c r="AG115" s="1038"/>
      <c r="AH115" s="1038"/>
      <c r="AI115" s="1038"/>
      <c r="AJ115" s="1038"/>
      <c r="AK115" s="1038"/>
      <c r="AL115" s="1038"/>
      <c r="AM115" s="1038"/>
      <c r="AN115" s="1038" t="s">
        <v>3084</v>
      </c>
      <c r="AO115" s="1038"/>
      <c r="AP115" s="1038"/>
      <c r="AQ115" s="1039"/>
    </row>
    <row r="116" spans="1:43" ht="76.5">
      <c r="A116" s="1063">
        <v>110</v>
      </c>
      <c r="B116" s="1987"/>
      <c r="C116" s="1987"/>
      <c r="D116" s="1030" t="s">
        <v>3543</v>
      </c>
      <c r="E116" s="1030" t="s">
        <v>48</v>
      </c>
      <c r="F116" s="1030" t="s">
        <v>3074</v>
      </c>
      <c r="G116" s="1040" t="s">
        <v>3157</v>
      </c>
      <c r="H116" s="1040" t="s">
        <v>3158</v>
      </c>
      <c r="I116" s="1040" t="s">
        <v>3258</v>
      </c>
      <c r="J116" s="1040" t="s">
        <v>3481</v>
      </c>
      <c r="K116" s="1030" t="s">
        <v>2955</v>
      </c>
      <c r="L116" s="1030" t="s">
        <v>3544</v>
      </c>
      <c r="M116" s="1030" t="s">
        <v>3144</v>
      </c>
      <c r="N116" s="1060">
        <v>0</v>
      </c>
      <c r="O116" s="1034" t="s">
        <v>53</v>
      </c>
      <c r="P116" s="1035">
        <v>1</v>
      </c>
      <c r="Q116" s="1030" t="s">
        <v>3507</v>
      </c>
      <c r="R116" s="1036" t="s">
        <v>3079</v>
      </c>
      <c r="S116" s="1030" t="s">
        <v>3080</v>
      </c>
      <c r="T116" s="1030" t="s">
        <v>3081</v>
      </c>
      <c r="U116" s="1038"/>
      <c r="V116" s="1038"/>
      <c r="W116" s="1038"/>
      <c r="X116" s="1038"/>
      <c r="Y116" s="1038"/>
      <c r="Z116" s="1038"/>
      <c r="AA116" s="1038"/>
      <c r="AB116" s="1038"/>
      <c r="AC116" s="1038"/>
      <c r="AD116" s="1038"/>
      <c r="AE116" s="1038"/>
      <c r="AF116" s="1038"/>
      <c r="AG116" s="1038"/>
      <c r="AH116" s="1038"/>
      <c r="AI116" s="1038"/>
      <c r="AJ116" s="1038"/>
      <c r="AK116" s="1038"/>
      <c r="AL116" s="1038"/>
      <c r="AM116" s="1038"/>
      <c r="AN116" s="1038" t="s">
        <v>3084</v>
      </c>
      <c r="AO116" s="1038"/>
      <c r="AP116" s="1038"/>
      <c r="AQ116" s="1039"/>
    </row>
    <row r="117" spans="1:43" ht="76.5">
      <c r="A117" s="1063">
        <v>111</v>
      </c>
      <c r="B117" s="1987"/>
      <c r="C117" s="1987"/>
      <c r="D117" s="1030" t="s">
        <v>3545</v>
      </c>
      <c r="E117" s="1030" t="s">
        <v>48</v>
      </c>
      <c r="F117" s="1030" t="s">
        <v>3074</v>
      </c>
      <c r="G117" s="1040" t="s">
        <v>3157</v>
      </c>
      <c r="H117" s="1040" t="s">
        <v>3158</v>
      </c>
      <c r="I117" s="1040" t="s">
        <v>3258</v>
      </c>
      <c r="J117" s="1040" t="s">
        <v>3481</v>
      </c>
      <c r="K117" s="1030" t="s">
        <v>2955</v>
      </c>
      <c r="L117" s="1030" t="s">
        <v>3530</v>
      </c>
      <c r="M117" s="1030" t="s">
        <v>3077</v>
      </c>
      <c r="N117" s="1060">
        <v>1</v>
      </c>
      <c r="O117" s="1034" t="s">
        <v>53</v>
      </c>
      <c r="P117" s="1035">
        <v>1</v>
      </c>
      <c r="Q117" s="1030" t="s">
        <v>3531</v>
      </c>
      <c r="R117" s="1036" t="s">
        <v>3079</v>
      </c>
      <c r="S117" s="1030" t="s">
        <v>3080</v>
      </c>
      <c r="T117" s="1030" t="s">
        <v>3081</v>
      </c>
      <c r="U117" s="1038"/>
      <c r="V117" s="1038"/>
      <c r="W117" s="1038"/>
      <c r="X117" s="1038"/>
      <c r="Y117" s="1038"/>
      <c r="Z117" s="1038"/>
      <c r="AA117" s="1038"/>
      <c r="AB117" s="1038"/>
      <c r="AC117" s="1038"/>
      <c r="AD117" s="1038"/>
      <c r="AE117" s="1038"/>
      <c r="AF117" s="1038"/>
      <c r="AG117" s="1038"/>
      <c r="AH117" s="1038"/>
      <c r="AI117" s="1038"/>
      <c r="AJ117" s="1038"/>
      <c r="AK117" s="1038"/>
      <c r="AL117" s="1038"/>
      <c r="AM117" s="1038"/>
      <c r="AN117" s="1038" t="s">
        <v>3084</v>
      </c>
      <c r="AO117" s="1038" t="s">
        <v>3546</v>
      </c>
      <c r="AP117" s="1038" t="s">
        <v>3547</v>
      </c>
      <c r="AQ117" s="1039"/>
    </row>
    <row r="118" spans="1:43" ht="76.5">
      <c r="A118" s="1063">
        <v>112</v>
      </c>
      <c r="B118" s="1987"/>
      <c r="C118" s="1988"/>
      <c r="D118" s="1030" t="s">
        <v>3548</v>
      </c>
      <c r="E118" s="1030" t="s">
        <v>48</v>
      </c>
      <c r="F118" s="1030" t="s">
        <v>3074</v>
      </c>
      <c r="G118" s="1040" t="s">
        <v>3157</v>
      </c>
      <c r="H118" s="1040" t="s">
        <v>3158</v>
      </c>
      <c r="I118" s="1040" t="s">
        <v>3258</v>
      </c>
      <c r="J118" s="1040" t="s">
        <v>3481</v>
      </c>
      <c r="K118" s="1030" t="s">
        <v>2955</v>
      </c>
      <c r="L118" s="1030" t="s">
        <v>3549</v>
      </c>
      <c r="M118" s="1030" t="s">
        <v>3099</v>
      </c>
      <c r="N118" s="1033">
        <v>0.9</v>
      </c>
      <c r="O118" s="1034" t="s">
        <v>53</v>
      </c>
      <c r="P118" s="1035">
        <v>1</v>
      </c>
      <c r="Q118" s="1030" t="s">
        <v>3550</v>
      </c>
      <c r="R118" s="1036" t="s">
        <v>3079</v>
      </c>
      <c r="S118" s="1030" t="s">
        <v>3080</v>
      </c>
      <c r="T118" s="1030" t="s">
        <v>3081</v>
      </c>
      <c r="U118" s="1038"/>
      <c r="V118" s="1038"/>
      <c r="W118" s="1038"/>
      <c r="X118" s="1038"/>
      <c r="Y118" s="1038"/>
      <c r="Z118" s="1038"/>
      <c r="AA118" s="1038"/>
      <c r="AB118" s="1038"/>
      <c r="AC118" s="1038"/>
      <c r="AD118" s="1038"/>
      <c r="AE118" s="1038"/>
      <c r="AF118" s="1038"/>
      <c r="AG118" s="1038"/>
      <c r="AH118" s="1038"/>
      <c r="AI118" s="1038"/>
      <c r="AJ118" s="1038"/>
      <c r="AK118" s="1038"/>
      <c r="AL118" s="1038"/>
      <c r="AM118" s="1038"/>
      <c r="AN118" s="1038" t="s">
        <v>3084</v>
      </c>
      <c r="AO118" s="1038" t="s">
        <v>3551</v>
      </c>
      <c r="AP118" s="1038" t="s">
        <v>3552</v>
      </c>
      <c r="AQ118" s="1039"/>
    </row>
    <row r="119" spans="1:43" ht="109.15" customHeight="1">
      <c r="A119" s="1063">
        <v>113</v>
      </c>
      <c r="B119" s="1987"/>
      <c r="C119" s="1989" t="s">
        <v>3553</v>
      </c>
      <c r="D119" s="1030" t="s">
        <v>3554</v>
      </c>
      <c r="E119" s="1030" t="s">
        <v>48</v>
      </c>
      <c r="F119" s="1030" t="s">
        <v>3074</v>
      </c>
      <c r="G119" s="1040" t="s">
        <v>3157</v>
      </c>
      <c r="H119" s="1040" t="s">
        <v>3158</v>
      </c>
      <c r="I119" s="1040" t="s">
        <v>3258</v>
      </c>
      <c r="J119" s="1040" t="s">
        <v>3481</v>
      </c>
      <c r="K119" s="1030" t="s">
        <v>2955</v>
      </c>
      <c r="L119" s="1030" t="s">
        <v>3555</v>
      </c>
      <c r="M119" s="1030" t="s">
        <v>3077</v>
      </c>
      <c r="N119" s="1033">
        <v>1</v>
      </c>
      <c r="O119" s="1034" t="s">
        <v>53</v>
      </c>
      <c r="P119" s="1035">
        <v>1</v>
      </c>
      <c r="Q119" s="1030" t="s">
        <v>3556</v>
      </c>
      <c r="R119" s="1036" t="s">
        <v>3079</v>
      </c>
      <c r="S119" s="1030" t="s">
        <v>3080</v>
      </c>
      <c r="T119" s="1030" t="s">
        <v>3081</v>
      </c>
      <c r="U119" s="1037">
        <v>150</v>
      </c>
      <c r="V119" s="1038"/>
      <c r="W119" s="1038"/>
      <c r="X119" s="1038"/>
      <c r="Y119" s="1038"/>
      <c r="Z119" s="1038"/>
      <c r="AA119" s="1038"/>
      <c r="AB119" s="1038"/>
      <c r="AC119" s="1038"/>
      <c r="AD119" s="1038"/>
      <c r="AE119" s="1038"/>
      <c r="AF119" s="1038"/>
      <c r="AG119" s="1038"/>
      <c r="AH119" s="1038"/>
      <c r="AI119" s="1038"/>
      <c r="AJ119" s="1038"/>
      <c r="AK119" s="1038"/>
      <c r="AL119" s="1038"/>
      <c r="AM119" s="1038" t="s">
        <v>3083</v>
      </c>
      <c r="AN119" s="1038" t="s">
        <v>3093</v>
      </c>
      <c r="AO119" s="1038" t="s">
        <v>3557</v>
      </c>
      <c r="AP119" s="1038" t="s">
        <v>3558</v>
      </c>
      <c r="AQ119" s="1039"/>
    </row>
    <row r="120" spans="1:43" ht="125.45" customHeight="1">
      <c r="A120" s="1063">
        <v>114</v>
      </c>
      <c r="B120" s="1987"/>
      <c r="C120" s="1987"/>
      <c r="D120" s="1030" t="s">
        <v>3559</v>
      </c>
      <c r="E120" s="1030" t="s">
        <v>48</v>
      </c>
      <c r="F120" s="1030" t="s">
        <v>3074</v>
      </c>
      <c r="G120" s="1040" t="s">
        <v>3157</v>
      </c>
      <c r="H120" s="1040" t="s">
        <v>3158</v>
      </c>
      <c r="I120" s="1040" t="s">
        <v>3258</v>
      </c>
      <c r="J120" s="1040" t="s">
        <v>3481</v>
      </c>
      <c r="K120" s="1030" t="s">
        <v>2955</v>
      </c>
      <c r="L120" s="1030" t="s">
        <v>3555</v>
      </c>
      <c r="M120" s="1030" t="s">
        <v>3099</v>
      </c>
      <c r="N120" s="1033">
        <v>0.8</v>
      </c>
      <c r="O120" s="1034" t="s">
        <v>53</v>
      </c>
      <c r="P120" s="1035">
        <v>1</v>
      </c>
      <c r="Q120" s="1030" t="s">
        <v>3556</v>
      </c>
      <c r="R120" s="1036" t="s">
        <v>3079</v>
      </c>
      <c r="S120" s="1030" t="s">
        <v>3080</v>
      </c>
      <c r="T120" s="1030" t="s">
        <v>3081</v>
      </c>
      <c r="U120" s="1037">
        <v>150</v>
      </c>
      <c r="V120" s="1038"/>
      <c r="W120" s="1038"/>
      <c r="X120" s="1038"/>
      <c r="Y120" s="1038"/>
      <c r="Z120" s="1038"/>
      <c r="AA120" s="1038"/>
      <c r="AB120" s="1038"/>
      <c r="AC120" s="1038"/>
      <c r="AD120" s="1038"/>
      <c r="AE120" s="1038"/>
      <c r="AF120" s="1038"/>
      <c r="AG120" s="1038"/>
      <c r="AH120" s="1038"/>
      <c r="AI120" s="1038"/>
      <c r="AJ120" s="1038"/>
      <c r="AK120" s="1038"/>
      <c r="AL120" s="1038"/>
      <c r="AM120" s="1038" t="s">
        <v>3083</v>
      </c>
      <c r="AN120" s="1038" t="s">
        <v>3093</v>
      </c>
      <c r="AO120" s="1038" t="s">
        <v>3557</v>
      </c>
      <c r="AP120" s="1038" t="s">
        <v>3560</v>
      </c>
      <c r="AQ120" s="1039"/>
    </row>
    <row r="121" spans="1:43" ht="63.6" customHeight="1">
      <c r="A121" s="1063">
        <v>115</v>
      </c>
      <c r="B121" s="1987"/>
      <c r="C121" s="1987"/>
      <c r="D121" s="1030" t="s">
        <v>3561</v>
      </c>
      <c r="E121" s="1030" t="s">
        <v>48</v>
      </c>
      <c r="F121" s="1030" t="s">
        <v>3074</v>
      </c>
      <c r="G121" s="1040" t="s">
        <v>3157</v>
      </c>
      <c r="H121" s="1040" t="s">
        <v>3158</v>
      </c>
      <c r="I121" s="1040" t="s">
        <v>3258</v>
      </c>
      <c r="J121" s="1040" t="s">
        <v>3481</v>
      </c>
      <c r="K121" s="1030" t="s">
        <v>2955</v>
      </c>
      <c r="L121" s="1030" t="s">
        <v>3555</v>
      </c>
      <c r="M121" s="1030" t="s">
        <v>3077</v>
      </c>
      <c r="N121" s="1033">
        <v>1</v>
      </c>
      <c r="O121" s="1034" t="s">
        <v>53</v>
      </c>
      <c r="P121" s="1035">
        <v>1</v>
      </c>
      <c r="Q121" s="1030" t="s">
        <v>3556</v>
      </c>
      <c r="R121" s="1036" t="s">
        <v>3079</v>
      </c>
      <c r="S121" s="1030" t="s">
        <v>3080</v>
      </c>
      <c r="T121" s="1030" t="s">
        <v>3081</v>
      </c>
      <c r="U121" s="1037" t="s">
        <v>3562</v>
      </c>
      <c r="V121" s="1038"/>
      <c r="W121" s="1038"/>
      <c r="X121" s="1038"/>
      <c r="Y121" s="1038"/>
      <c r="Z121" s="1038"/>
      <c r="AA121" s="1038"/>
      <c r="AB121" s="1038"/>
      <c r="AC121" s="1038"/>
      <c r="AD121" s="1038"/>
      <c r="AE121" s="1038"/>
      <c r="AF121" s="1038"/>
      <c r="AG121" s="1038"/>
      <c r="AH121" s="1038"/>
      <c r="AI121" s="1038"/>
      <c r="AJ121" s="1038"/>
      <c r="AK121" s="1038"/>
      <c r="AL121" s="1038"/>
      <c r="AM121" s="1038" t="s">
        <v>3083</v>
      </c>
      <c r="AN121" s="1038" t="s">
        <v>3093</v>
      </c>
      <c r="AO121" s="1038" t="s">
        <v>3557</v>
      </c>
      <c r="AP121" s="1038" t="s">
        <v>3563</v>
      </c>
      <c r="AQ121" s="1039"/>
    </row>
    <row r="122" spans="1:43" ht="155.44999999999999" customHeight="1">
      <c r="A122" s="1063">
        <v>116</v>
      </c>
      <c r="B122" s="1987"/>
      <c r="C122" s="1988"/>
      <c r="D122" s="1030" t="s">
        <v>3564</v>
      </c>
      <c r="E122" s="1030" t="s">
        <v>48</v>
      </c>
      <c r="F122" s="1030" t="s">
        <v>3074</v>
      </c>
      <c r="G122" s="1040" t="s">
        <v>3157</v>
      </c>
      <c r="H122" s="1040" t="s">
        <v>3158</v>
      </c>
      <c r="I122" s="1040" t="s">
        <v>3258</v>
      </c>
      <c r="J122" s="1040" t="s">
        <v>3481</v>
      </c>
      <c r="K122" s="1030" t="s">
        <v>2955</v>
      </c>
      <c r="L122" s="1030" t="s">
        <v>3555</v>
      </c>
      <c r="M122" s="1030" t="s">
        <v>3077</v>
      </c>
      <c r="N122" s="1033">
        <v>1</v>
      </c>
      <c r="O122" s="1034" t="s">
        <v>53</v>
      </c>
      <c r="P122" s="1035">
        <v>1</v>
      </c>
      <c r="Q122" s="1030" t="s">
        <v>3556</v>
      </c>
      <c r="R122" s="1036" t="s">
        <v>3079</v>
      </c>
      <c r="S122" s="1030" t="s">
        <v>3080</v>
      </c>
      <c r="T122" s="1030" t="s">
        <v>3081</v>
      </c>
      <c r="U122" s="1037" t="s">
        <v>3562</v>
      </c>
      <c r="V122" s="1038"/>
      <c r="W122" s="1038"/>
      <c r="X122" s="1038"/>
      <c r="Y122" s="1038"/>
      <c r="Z122" s="1038"/>
      <c r="AA122" s="1038"/>
      <c r="AB122" s="1038"/>
      <c r="AC122" s="1038"/>
      <c r="AD122" s="1038"/>
      <c r="AE122" s="1038"/>
      <c r="AF122" s="1038"/>
      <c r="AG122" s="1038"/>
      <c r="AH122" s="1038"/>
      <c r="AI122" s="1038"/>
      <c r="AJ122" s="1038"/>
      <c r="AK122" s="1038"/>
      <c r="AL122" s="1038"/>
      <c r="AM122" s="1038" t="s">
        <v>3083</v>
      </c>
      <c r="AN122" s="1038" t="s">
        <v>3093</v>
      </c>
      <c r="AO122" s="1038" t="s">
        <v>3557</v>
      </c>
      <c r="AP122" s="1038" t="s">
        <v>3565</v>
      </c>
      <c r="AQ122" s="1039"/>
    </row>
    <row r="123" spans="1:43" ht="63.75">
      <c r="A123" s="1062">
        <v>117</v>
      </c>
      <c r="B123" s="1987"/>
      <c r="C123" s="1990" t="s">
        <v>3566</v>
      </c>
      <c r="D123" s="1030" t="s">
        <v>3567</v>
      </c>
      <c r="E123" s="1030" t="s">
        <v>48</v>
      </c>
      <c r="F123" s="1030" t="s">
        <v>3074</v>
      </c>
      <c r="G123" s="1040" t="s">
        <v>3157</v>
      </c>
      <c r="H123" s="1040" t="s">
        <v>3158</v>
      </c>
      <c r="I123" s="1044" t="s">
        <v>3258</v>
      </c>
      <c r="J123" s="1040" t="s">
        <v>3481</v>
      </c>
      <c r="K123" s="1044" t="s">
        <v>658</v>
      </c>
      <c r="L123" s="1040" t="s">
        <v>3568</v>
      </c>
      <c r="M123" s="1030" t="s">
        <v>3099</v>
      </c>
      <c r="N123" s="1060">
        <v>0.4</v>
      </c>
      <c r="O123" s="1064" t="s">
        <v>172</v>
      </c>
      <c r="P123" s="1035">
        <v>1</v>
      </c>
      <c r="Q123" s="1044" t="s">
        <v>3569</v>
      </c>
      <c r="R123" s="1036" t="s">
        <v>3079</v>
      </c>
      <c r="S123" s="1030" t="s">
        <v>3080</v>
      </c>
      <c r="T123" s="1030" t="s">
        <v>3081</v>
      </c>
      <c r="U123" s="1038"/>
      <c r="V123" s="1038"/>
      <c r="W123" s="1038"/>
      <c r="X123" s="1038"/>
      <c r="Y123" s="1038"/>
      <c r="Z123" s="1038"/>
      <c r="AA123" s="1038"/>
      <c r="AB123" s="1038"/>
      <c r="AC123" s="1038"/>
      <c r="AD123" s="1038"/>
      <c r="AE123" s="1038"/>
      <c r="AF123" s="1038"/>
      <c r="AG123" s="1038"/>
      <c r="AH123" s="1038"/>
      <c r="AI123" s="1038"/>
      <c r="AJ123" s="1038"/>
      <c r="AK123" s="1038"/>
      <c r="AL123" s="1038"/>
      <c r="AM123" s="1038"/>
      <c r="AN123" s="1038" t="s">
        <v>3084</v>
      </c>
      <c r="AO123" s="1038"/>
      <c r="AP123" s="1038"/>
      <c r="AQ123" s="1039"/>
    </row>
    <row r="124" spans="1:43" ht="344.25">
      <c r="A124" s="1062">
        <v>118</v>
      </c>
      <c r="B124" s="1987"/>
      <c r="C124" s="1987"/>
      <c r="D124" s="1030" t="s">
        <v>3570</v>
      </c>
      <c r="E124" s="1030" t="s">
        <v>48</v>
      </c>
      <c r="F124" s="1030" t="s">
        <v>3074</v>
      </c>
      <c r="G124" s="1040" t="s">
        <v>3157</v>
      </c>
      <c r="H124" s="1040" t="s">
        <v>3158</v>
      </c>
      <c r="I124" s="1044" t="s">
        <v>3258</v>
      </c>
      <c r="J124" s="1040" t="s">
        <v>3481</v>
      </c>
      <c r="K124" s="1044" t="s">
        <v>658</v>
      </c>
      <c r="L124" s="1040" t="s">
        <v>3571</v>
      </c>
      <c r="M124" s="1030" t="s">
        <v>3099</v>
      </c>
      <c r="N124" s="1060">
        <v>0.9</v>
      </c>
      <c r="O124" s="1064" t="s">
        <v>172</v>
      </c>
      <c r="P124" s="1035">
        <v>1</v>
      </c>
      <c r="Q124" s="1044" t="s">
        <v>3572</v>
      </c>
      <c r="R124" s="1036" t="s">
        <v>3079</v>
      </c>
      <c r="S124" s="1030" t="s">
        <v>3080</v>
      </c>
      <c r="T124" s="1030" t="s">
        <v>3081</v>
      </c>
      <c r="U124" s="1038" t="s">
        <v>3573</v>
      </c>
      <c r="V124" s="1038" t="s">
        <v>3574</v>
      </c>
      <c r="W124" s="1038"/>
      <c r="X124" s="1038"/>
      <c r="Y124" s="1038"/>
      <c r="Z124" s="1038"/>
      <c r="AA124" s="1038"/>
      <c r="AB124" s="1038"/>
      <c r="AC124" s="1038"/>
      <c r="AD124" s="1038"/>
      <c r="AE124" s="1038"/>
      <c r="AF124" s="1038"/>
      <c r="AG124" s="1038"/>
      <c r="AH124" s="1038"/>
      <c r="AI124" s="1038"/>
      <c r="AJ124" s="1038"/>
      <c r="AK124" s="1038"/>
      <c r="AL124" s="1038"/>
      <c r="AM124" s="1038" t="s">
        <v>3083</v>
      </c>
      <c r="AN124" s="1038" t="s">
        <v>3084</v>
      </c>
      <c r="AO124" s="1038" t="s">
        <v>3575</v>
      </c>
      <c r="AP124" s="1038" t="s">
        <v>3576</v>
      </c>
      <c r="AQ124" s="1039"/>
    </row>
    <row r="125" spans="1:43" ht="344.25">
      <c r="A125" s="1062">
        <v>119</v>
      </c>
      <c r="B125" s="1987"/>
      <c r="C125" s="1988"/>
      <c r="D125" s="1030" t="s">
        <v>3577</v>
      </c>
      <c r="E125" s="1030" t="s">
        <v>48</v>
      </c>
      <c r="F125" s="1030" t="s">
        <v>3074</v>
      </c>
      <c r="G125" s="1040" t="s">
        <v>3157</v>
      </c>
      <c r="H125" s="1040" t="s">
        <v>3158</v>
      </c>
      <c r="I125" s="1044" t="s">
        <v>3258</v>
      </c>
      <c r="J125" s="1040" t="s">
        <v>3481</v>
      </c>
      <c r="K125" s="1044" t="s">
        <v>658</v>
      </c>
      <c r="L125" s="1040" t="s">
        <v>3568</v>
      </c>
      <c r="M125" s="1030" t="s">
        <v>3099</v>
      </c>
      <c r="N125" s="1060">
        <v>0.5</v>
      </c>
      <c r="O125" s="1064" t="s">
        <v>172</v>
      </c>
      <c r="P125" s="1035">
        <v>1</v>
      </c>
      <c r="Q125" s="1044" t="s">
        <v>3578</v>
      </c>
      <c r="R125" s="1036" t="s">
        <v>3079</v>
      </c>
      <c r="S125" s="1030" t="s">
        <v>3080</v>
      </c>
      <c r="T125" s="1030" t="s">
        <v>3081</v>
      </c>
      <c r="U125" s="1038" t="s">
        <v>3579</v>
      </c>
      <c r="V125" s="1038" t="s">
        <v>3580</v>
      </c>
      <c r="W125" s="1038"/>
      <c r="X125" s="1038"/>
      <c r="Y125" s="1038"/>
      <c r="Z125" s="1038"/>
      <c r="AA125" s="1038"/>
      <c r="AB125" s="1038"/>
      <c r="AC125" s="1038"/>
      <c r="AD125" s="1038"/>
      <c r="AE125" s="1038"/>
      <c r="AF125" s="1038"/>
      <c r="AG125" s="1038"/>
      <c r="AH125" s="1038"/>
      <c r="AI125" s="1038"/>
      <c r="AJ125" s="1038"/>
      <c r="AK125" s="1038"/>
      <c r="AL125" s="1038"/>
      <c r="AM125" s="1038" t="s">
        <v>3083</v>
      </c>
      <c r="AN125" s="1038" t="s">
        <v>3084</v>
      </c>
      <c r="AO125" s="1038" t="s">
        <v>3575</v>
      </c>
      <c r="AP125" s="1038" t="s">
        <v>3581</v>
      </c>
      <c r="AQ125" s="1039"/>
    </row>
    <row r="126" spans="1:43" ht="344.25">
      <c r="A126" s="1062">
        <v>120</v>
      </c>
      <c r="B126" s="1987"/>
      <c r="C126" s="1990" t="s">
        <v>3582</v>
      </c>
      <c r="D126" s="1040" t="s">
        <v>3583</v>
      </c>
      <c r="E126" s="1030" t="s">
        <v>48</v>
      </c>
      <c r="F126" s="1030" t="s">
        <v>3074</v>
      </c>
      <c r="G126" s="1040" t="s">
        <v>3157</v>
      </c>
      <c r="H126" s="1040" t="s">
        <v>3158</v>
      </c>
      <c r="I126" s="1044" t="s">
        <v>3258</v>
      </c>
      <c r="J126" s="1040" t="s">
        <v>3481</v>
      </c>
      <c r="K126" s="1044" t="s">
        <v>658</v>
      </c>
      <c r="L126" s="1040" t="s">
        <v>3584</v>
      </c>
      <c r="M126" s="1030" t="s">
        <v>3099</v>
      </c>
      <c r="N126" s="1033">
        <v>0.85</v>
      </c>
      <c r="O126" s="1064" t="s">
        <v>172</v>
      </c>
      <c r="P126" s="1035">
        <v>1</v>
      </c>
      <c r="Q126" s="1044" t="s">
        <v>3585</v>
      </c>
      <c r="R126" s="1036" t="s">
        <v>3079</v>
      </c>
      <c r="S126" s="1030" t="s">
        <v>3080</v>
      </c>
      <c r="T126" s="1030" t="s">
        <v>3081</v>
      </c>
      <c r="U126" s="1038" t="s">
        <v>3586</v>
      </c>
      <c r="V126" s="1038" t="s">
        <v>3587</v>
      </c>
      <c r="W126" s="1038"/>
      <c r="X126" s="1038"/>
      <c r="Y126" s="1038"/>
      <c r="Z126" s="1038"/>
      <c r="AA126" s="1038"/>
      <c r="AB126" s="1038"/>
      <c r="AC126" s="1038"/>
      <c r="AD126" s="1038"/>
      <c r="AE126" s="1038"/>
      <c r="AF126" s="1038"/>
      <c r="AG126" s="1038"/>
      <c r="AH126" s="1038"/>
      <c r="AI126" s="1038"/>
      <c r="AJ126" s="1038"/>
      <c r="AK126" s="1038"/>
      <c r="AL126" s="1038"/>
      <c r="AM126" s="1038" t="s">
        <v>3083</v>
      </c>
      <c r="AN126" s="1038" t="s">
        <v>3084</v>
      </c>
      <c r="AO126" s="1038" t="s">
        <v>3588</v>
      </c>
      <c r="AP126" s="1038" t="s">
        <v>3589</v>
      </c>
      <c r="AQ126" s="1039"/>
    </row>
    <row r="127" spans="1:43" ht="344.25">
      <c r="A127" s="1062">
        <v>121</v>
      </c>
      <c r="B127" s="1987"/>
      <c r="C127" s="1987"/>
      <c r="D127" s="1044" t="s">
        <v>3590</v>
      </c>
      <c r="E127" s="1030" t="s">
        <v>48</v>
      </c>
      <c r="F127" s="1030" t="s">
        <v>3074</v>
      </c>
      <c r="G127" s="1040" t="s">
        <v>3157</v>
      </c>
      <c r="H127" s="1040" t="s">
        <v>3158</v>
      </c>
      <c r="I127" s="1044" t="s">
        <v>3258</v>
      </c>
      <c r="J127" s="1040" t="s">
        <v>3481</v>
      </c>
      <c r="K127" s="1044" t="s">
        <v>658</v>
      </c>
      <c r="L127" s="1040" t="s">
        <v>3584</v>
      </c>
      <c r="M127" s="1030" t="s">
        <v>3099</v>
      </c>
      <c r="N127" s="1060">
        <v>0.85</v>
      </c>
      <c r="O127" s="1064" t="s">
        <v>172</v>
      </c>
      <c r="P127" s="1035">
        <v>1</v>
      </c>
      <c r="Q127" s="1044" t="s">
        <v>3591</v>
      </c>
      <c r="R127" s="1036" t="s">
        <v>3079</v>
      </c>
      <c r="S127" s="1030" t="s">
        <v>3080</v>
      </c>
      <c r="T127" s="1030" t="s">
        <v>3081</v>
      </c>
      <c r="U127" s="1038" t="s">
        <v>3592</v>
      </c>
      <c r="V127" s="1038" t="s">
        <v>3587</v>
      </c>
      <c r="W127" s="1038"/>
      <c r="X127" s="1038"/>
      <c r="Y127" s="1038"/>
      <c r="Z127" s="1038"/>
      <c r="AA127" s="1038"/>
      <c r="AB127" s="1038"/>
      <c r="AC127" s="1038"/>
      <c r="AD127" s="1038"/>
      <c r="AE127" s="1038"/>
      <c r="AF127" s="1038"/>
      <c r="AG127" s="1038"/>
      <c r="AH127" s="1038"/>
      <c r="AI127" s="1038"/>
      <c r="AJ127" s="1038"/>
      <c r="AK127" s="1038"/>
      <c r="AL127" s="1038"/>
      <c r="AM127" s="1038" t="s">
        <v>3083</v>
      </c>
      <c r="AN127" s="1038" t="s">
        <v>3084</v>
      </c>
      <c r="AO127" s="1038" t="s">
        <v>3588</v>
      </c>
      <c r="AP127" s="1038" t="s">
        <v>3593</v>
      </c>
      <c r="AQ127" s="1039"/>
    </row>
    <row r="128" spans="1:43" ht="344.25">
      <c r="A128" s="1062">
        <v>122</v>
      </c>
      <c r="B128" s="1987"/>
      <c r="C128" s="1987"/>
      <c r="D128" s="1030" t="s">
        <v>3594</v>
      </c>
      <c r="E128" s="1030" t="s">
        <v>48</v>
      </c>
      <c r="F128" s="1030" t="s">
        <v>3074</v>
      </c>
      <c r="G128" s="1040" t="s">
        <v>3157</v>
      </c>
      <c r="H128" s="1040" t="s">
        <v>3158</v>
      </c>
      <c r="I128" s="1044" t="s">
        <v>3258</v>
      </c>
      <c r="J128" s="1040" t="s">
        <v>3481</v>
      </c>
      <c r="K128" s="1044" t="s">
        <v>658</v>
      </c>
      <c r="L128" s="1040" t="s">
        <v>3584</v>
      </c>
      <c r="M128" s="1030" t="s">
        <v>3099</v>
      </c>
      <c r="N128" s="1060">
        <v>0.4</v>
      </c>
      <c r="O128" s="1064" t="s">
        <v>172</v>
      </c>
      <c r="P128" s="1035">
        <v>1</v>
      </c>
      <c r="Q128" s="1044" t="s">
        <v>3591</v>
      </c>
      <c r="R128" s="1036" t="s">
        <v>3079</v>
      </c>
      <c r="S128" s="1030" t="s">
        <v>3080</v>
      </c>
      <c r="T128" s="1030" t="s">
        <v>3081</v>
      </c>
      <c r="U128" s="1038" t="s">
        <v>3595</v>
      </c>
      <c r="V128" s="1038" t="s">
        <v>3587</v>
      </c>
      <c r="W128" s="1038"/>
      <c r="X128" s="1038"/>
      <c r="Y128" s="1038"/>
      <c r="Z128" s="1038"/>
      <c r="AA128" s="1038"/>
      <c r="AB128" s="1038"/>
      <c r="AC128" s="1038"/>
      <c r="AD128" s="1038"/>
      <c r="AE128" s="1038"/>
      <c r="AF128" s="1038"/>
      <c r="AG128" s="1038"/>
      <c r="AH128" s="1038"/>
      <c r="AI128" s="1038"/>
      <c r="AJ128" s="1038"/>
      <c r="AK128" s="1038"/>
      <c r="AL128" s="1038"/>
      <c r="AM128" s="1038" t="s">
        <v>3083</v>
      </c>
      <c r="AN128" s="1038" t="s">
        <v>3084</v>
      </c>
      <c r="AO128" s="1038" t="s">
        <v>3588</v>
      </c>
      <c r="AP128" s="1038" t="s">
        <v>3596</v>
      </c>
      <c r="AQ128" s="1039"/>
    </row>
    <row r="129" spans="1:43" ht="344.25">
      <c r="A129" s="1062">
        <v>123</v>
      </c>
      <c r="B129" s="1987"/>
      <c r="C129" s="1988"/>
      <c r="D129" s="1030" t="s">
        <v>3597</v>
      </c>
      <c r="E129" s="1030" t="s">
        <v>48</v>
      </c>
      <c r="F129" s="1030" t="s">
        <v>3074</v>
      </c>
      <c r="G129" s="1040" t="s">
        <v>3157</v>
      </c>
      <c r="H129" s="1040" t="s">
        <v>3158</v>
      </c>
      <c r="I129" s="1044" t="s">
        <v>3258</v>
      </c>
      <c r="J129" s="1040" t="s">
        <v>3481</v>
      </c>
      <c r="K129" s="1044" t="s">
        <v>658</v>
      </c>
      <c r="L129" s="1040" t="s">
        <v>3584</v>
      </c>
      <c r="M129" s="1030" t="s">
        <v>3099</v>
      </c>
      <c r="N129" s="1060">
        <v>0.4</v>
      </c>
      <c r="O129" s="1064" t="s">
        <v>172</v>
      </c>
      <c r="P129" s="1035">
        <v>1</v>
      </c>
      <c r="Q129" s="1044" t="s">
        <v>3591</v>
      </c>
      <c r="R129" s="1036" t="s">
        <v>3079</v>
      </c>
      <c r="S129" s="1030" t="s">
        <v>3080</v>
      </c>
      <c r="T129" s="1030" t="s">
        <v>3081</v>
      </c>
      <c r="U129" s="1038" t="s">
        <v>3598</v>
      </c>
      <c r="V129" s="1038" t="s">
        <v>3587</v>
      </c>
      <c r="W129" s="1038"/>
      <c r="X129" s="1038"/>
      <c r="Y129" s="1038"/>
      <c r="Z129" s="1038"/>
      <c r="AA129" s="1038"/>
      <c r="AB129" s="1038"/>
      <c r="AC129" s="1038"/>
      <c r="AD129" s="1038"/>
      <c r="AE129" s="1038"/>
      <c r="AF129" s="1038"/>
      <c r="AG129" s="1038"/>
      <c r="AH129" s="1038"/>
      <c r="AI129" s="1038"/>
      <c r="AJ129" s="1038"/>
      <c r="AK129" s="1038"/>
      <c r="AL129" s="1038"/>
      <c r="AM129" s="1038" t="s">
        <v>3083</v>
      </c>
      <c r="AN129" s="1038" t="s">
        <v>3084</v>
      </c>
      <c r="AO129" s="1038" t="s">
        <v>3588</v>
      </c>
      <c r="AP129" s="1038" t="s">
        <v>3599</v>
      </c>
      <c r="AQ129" s="1039"/>
    </row>
    <row r="130" spans="1:43" ht="111.75" customHeight="1">
      <c r="A130" s="1062">
        <v>124</v>
      </c>
      <c r="B130" s="1987"/>
      <c r="C130" s="1990" t="s">
        <v>3600</v>
      </c>
      <c r="D130" s="1040" t="s">
        <v>3601</v>
      </c>
      <c r="E130" s="1030" t="s">
        <v>48</v>
      </c>
      <c r="F130" s="1030" t="s">
        <v>3074</v>
      </c>
      <c r="G130" s="1040" t="s">
        <v>3157</v>
      </c>
      <c r="H130" s="1040" t="s">
        <v>3158</v>
      </c>
      <c r="I130" s="1044" t="s">
        <v>3258</v>
      </c>
      <c r="J130" s="1040" t="s">
        <v>3481</v>
      </c>
      <c r="K130" s="1044" t="s">
        <v>658</v>
      </c>
      <c r="L130" s="1040" t="s">
        <v>3602</v>
      </c>
      <c r="M130" s="1030" t="s">
        <v>3099</v>
      </c>
      <c r="N130" s="1065">
        <v>0.7</v>
      </c>
      <c r="O130" s="1064" t="s">
        <v>172</v>
      </c>
      <c r="P130" s="1035">
        <v>1</v>
      </c>
      <c r="Q130" s="1044" t="s">
        <v>3603</v>
      </c>
      <c r="R130" s="1036" t="s">
        <v>3079</v>
      </c>
      <c r="S130" s="1030" t="s">
        <v>3080</v>
      </c>
      <c r="T130" s="1030" t="s">
        <v>3081</v>
      </c>
      <c r="U130" s="1038" t="s">
        <v>3604</v>
      </c>
      <c r="V130" s="1038" t="s">
        <v>3605</v>
      </c>
      <c r="W130" s="1038" t="s">
        <v>57</v>
      </c>
      <c r="X130" s="1038" t="s">
        <v>3084</v>
      </c>
      <c r="Y130" s="1038" t="s">
        <v>3575</v>
      </c>
      <c r="Z130" s="1038" t="s">
        <v>3606</v>
      </c>
      <c r="AA130" s="1038"/>
      <c r="AB130" s="1038"/>
      <c r="AC130" s="1038"/>
      <c r="AD130" s="1038"/>
      <c r="AE130" s="1038"/>
      <c r="AF130" s="1038"/>
      <c r="AG130" s="1038"/>
      <c r="AH130" s="1038"/>
      <c r="AI130" s="1038"/>
      <c r="AJ130" s="1038"/>
      <c r="AK130" s="1038"/>
      <c r="AL130" s="1038"/>
      <c r="AM130" s="1038" t="s">
        <v>3083</v>
      </c>
      <c r="AN130" s="1038" t="s">
        <v>3084</v>
      </c>
      <c r="AO130" s="1038" t="s">
        <v>3575</v>
      </c>
      <c r="AP130" s="1038" t="s">
        <v>3606</v>
      </c>
      <c r="AQ130" s="1039"/>
    </row>
    <row r="131" spans="1:43" ht="117" customHeight="1">
      <c r="A131" s="1062">
        <v>125</v>
      </c>
      <c r="B131" s="1987"/>
      <c r="C131" s="1987"/>
      <c r="D131" s="1030" t="s">
        <v>3607</v>
      </c>
      <c r="E131" s="1030" t="s">
        <v>48</v>
      </c>
      <c r="F131" s="1030" t="s">
        <v>3074</v>
      </c>
      <c r="G131" s="1040" t="s">
        <v>3157</v>
      </c>
      <c r="H131" s="1040" t="s">
        <v>3158</v>
      </c>
      <c r="I131" s="1044" t="s">
        <v>3258</v>
      </c>
      <c r="J131" s="1040" t="s">
        <v>3481</v>
      </c>
      <c r="K131" s="1044" t="s">
        <v>658</v>
      </c>
      <c r="L131" s="1040" t="s">
        <v>3608</v>
      </c>
      <c r="M131" s="1030" t="s">
        <v>3077</v>
      </c>
      <c r="N131" s="1065">
        <v>1</v>
      </c>
      <c r="O131" s="1064" t="s">
        <v>172</v>
      </c>
      <c r="P131" s="1035">
        <v>1</v>
      </c>
      <c r="Q131" s="1044" t="s">
        <v>3609</v>
      </c>
      <c r="R131" s="1036" t="s">
        <v>3079</v>
      </c>
      <c r="S131" s="1030" t="s">
        <v>3080</v>
      </c>
      <c r="T131" s="1030" t="s">
        <v>3081</v>
      </c>
      <c r="U131" s="1038" t="s">
        <v>3604</v>
      </c>
      <c r="V131" s="1038" t="s">
        <v>3605</v>
      </c>
      <c r="W131" s="1038" t="s">
        <v>57</v>
      </c>
      <c r="X131" s="1038" t="s">
        <v>3084</v>
      </c>
      <c r="Y131" s="1038" t="s">
        <v>3575</v>
      </c>
      <c r="Z131" s="1038" t="s">
        <v>3610</v>
      </c>
      <c r="AA131" s="1038"/>
      <c r="AB131" s="1038"/>
      <c r="AC131" s="1038"/>
      <c r="AD131" s="1038"/>
      <c r="AE131" s="1038"/>
      <c r="AF131" s="1038"/>
      <c r="AG131" s="1038"/>
      <c r="AH131" s="1038"/>
      <c r="AI131" s="1038"/>
      <c r="AJ131" s="1038"/>
      <c r="AK131" s="1038"/>
      <c r="AL131" s="1038"/>
      <c r="AM131" s="1038" t="s">
        <v>3083</v>
      </c>
      <c r="AN131" s="1038" t="s">
        <v>3084</v>
      </c>
      <c r="AO131" s="1038" t="s">
        <v>3575</v>
      </c>
      <c r="AP131" s="1038" t="s">
        <v>3610</v>
      </c>
      <c r="AQ131" s="1039"/>
    </row>
    <row r="132" spans="1:43" ht="140.25" customHeight="1">
      <c r="A132" s="1062">
        <v>126</v>
      </c>
      <c r="B132" s="1987"/>
      <c r="C132" s="1988"/>
      <c r="D132" s="1030" t="s">
        <v>3611</v>
      </c>
      <c r="E132" s="1030" t="s">
        <v>48</v>
      </c>
      <c r="F132" s="1030" t="s">
        <v>3074</v>
      </c>
      <c r="G132" s="1040" t="s">
        <v>3157</v>
      </c>
      <c r="H132" s="1040" t="s">
        <v>3158</v>
      </c>
      <c r="I132" s="1044" t="s">
        <v>3258</v>
      </c>
      <c r="J132" s="1040" t="s">
        <v>3481</v>
      </c>
      <c r="K132" s="1044" t="s">
        <v>658</v>
      </c>
      <c r="L132" s="1040" t="s">
        <v>3602</v>
      </c>
      <c r="M132" s="1030" t="s">
        <v>3077</v>
      </c>
      <c r="N132" s="1065">
        <v>1</v>
      </c>
      <c r="O132" s="1064" t="s">
        <v>172</v>
      </c>
      <c r="P132" s="1035">
        <v>1</v>
      </c>
      <c r="Q132" s="1044" t="s">
        <v>3609</v>
      </c>
      <c r="R132" s="1036" t="s">
        <v>3079</v>
      </c>
      <c r="S132" s="1030" t="s">
        <v>3080</v>
      </c>
      <c r="T132" s="1030" t="s">
        <v>3081</v>
      </c>
      <c r="U132" s="1038" t="s">
        <v>3604</v>
      </c>
      <c r="V132" s="1038" t="s">
        <v>3605</v>
      </c>
      <c r="W132" s="1038" t="s">
        <v>57</v>
      </c>
      <c r="X132" s="1038" t="s">
        <v>3084</v>
      </c>
      <c r="Y132" s="1038" t="s">
        <v>3575</v>
      </c>
      <c r="Z132" s="1038" t="s">
        <v>3610</v>
      </c>
      <c r="AA132" s="1038"/>
      <c r="AB132" s="1038"/>
      <c r="AC132" s="1038"/>
      <c r="AD132" s="1038"/>
      <c r="AE132" s="1038"/>
      <c r="AF132" s="1038"/>
      <c r="AG132" s="1038"/>
      <c r="AH132" s="1038"/>
      <c r="AI132" s="1038"/>
      <c r="AJ132" s="1038"/>
      <c r="AK132" s="1038"/>
      <c r="AL132" s="1038"/>
      <c r="AM132" s="1038" t="s">
        <v>3083</v>
      </c>
      <c r="AN132" s="1038" t="s">
        <v>3084</v>
      </c>
      <c r="AO132" s="1038" t="s">
        <v>3575</v>
      </c>
      <c r="AP132" s="1038" t="s">
        <v>3610</v>
      </c>
      <c r="AQ132" s="1039"/>
    </row>
    <row r="133" spans="1:43" ht="344.25">
      <c r="A133" s="1062">
        <v>127</v>
      </c>
      <c r="B133" s="1987"/>
      <c r="C133" s="1990" t="s">
        <v>3612</v>
      </c>
      <c r="D133" s="1044" t="s">
        <v>3613</v>
      </c>
      <c r="E133" s="1030" t="s">
        <v>48</v>
      </c>
      <c r="F133" s="1030" t="s">
        <v>3074</v>
      </c>
      <c r="G133" s="1040" t="s">
        <v>3157</v>
      </c>
      <c r="H133" s="1040" t="s">
        <v>3158</v>
      </c>
      <c r="I133" s="1044" t="s">
        <v>3258</v>
      </c>
      <c r="J133" s="1040" t="s">
        <v>3481</v>
      </c>
      <c r="K133" s="1044" t="s">
        <v>658</v>
      </c>
      <c r="L133" s="1040" t="s">
        <v>3614</v>
      </c>
      <c r="M133" s="1030" t="s">
        <v>3077</v>
      </c>
      <c r="N133" s="1065">
        <v>1</v>
      </c>
      <c r="O133" s="1034" t="s">
        <v>53</v>
      </c>
      <c r="P133" s="1035">
        <v>1</v>
      </c>
      <c r="Q133" s="1044" t="s">
        <v>3615</v>
      </c>
      <c r="R133" s="1036" t="s">
        <v>3079</v>
      </c>
      <c r="S133" s="1030" t="s">
        <v>3080</v>
      </c>
      <c r="T133" s="1030" t="s">
        <v>3081</v>
      </c>
      <c r="U133" s="1038" t="s">
        <v>3616</v>
      </c>
      <c r="V133" s="1038" t="s">
        <v>3617</v>
      </c>
      <c r="W133" s="1038" t="s">
        <v>57</v>
      </c>
      <c r="X133" s="1038" t="s">
        <v>3084</v>
      </c>
      <c r="Y133" s="1038" t="s">
        <v>3575</v>
      </c>
      <c r="Z133" s="1038" t="s">
        <v>3618</v>
      </c>
      <c r="AA133" s="1038"/>
      <c r="AB133" s="1038"/>
      <c r="AC133" s="1038"/>
      <c r="AD133" s="1038"/>
      <c r="AE133" s="1038"/>
      <c r="AF133" s="1038"/>
      <c r="AG133" s="1038"/>
      <c r="AH133" s="1038"/>
      <c r="AI133" s="1038"/>
      <c r="AJ133" s="1038"/>
      <c r="AK133" s="1038"/>
      <c r="AL133" s="1038"/>
      <c r="AM133" s="1038" t="s">
        <v>3083</v>
      </c>
      <c r="AN133" s="1038" t="s">
        <v>3084</v>
      </c>
      <c r="AO133" s="1038" t="s">
        <v>3575</v>
      </c>
      <c r="AP133" s="1038" t="s">
        <v>3618</v>
      </c>
      <c r="AQ133" s="1039"/>
    </row>
    <row r="134" spans="1:43" ht="344.25">
      <c r="A134" s="1062">
        <v>128</v>
      </c>
      <c r="B134" s="1987"/>
      <c r="C134" s="1987"/>
      <c r="D134" s="1030" t="s">
        <v>3619</v>
      </c>
      <c r="E134" s="1030" t="s">
        <v>48</v>
      </c>
      <c r="F134" s="1030" t="s">
        <v>3074</v>
      </c>
      <c r="G134" s="1040" t="s">
        <v>3157</v>
      </c>
      <c r="H134" s="1040" t="s">
        <v>3158</v>
      </c>
      <c r="I134" s="1044" t="s">
        <v>3258</v>
      </c>
      <c r="J134" s="1040" t="s">
        <v>3481</v>
      </c>
      <c r="K134" s="1044" t="s">
        <v>658</v>
      </c>
      <c r="L134" s="1040" t="s">
        <v>3614</v>
      </c>
      <c r="M134" s="1030" t="s">
        <v>3077</v>
      </c>
      <c r="N134" s="1065">
        <v>1</v>
      </c>
      <c r="O134" s="1034" t="s">
        <v>53</v>
      </c>
      <c r="P134" s="1035">
        <v>1</v>
      </c>
      <c r="Q134" s="1044" t="s">
        <v>3615</v>
      </c>
      <c r="R134" s="1036" t="s">
        <v>3079</v>
      </c>
      <c r="S134" s="1030" t="s">
        <v>3080</v>
      </c>
      <c r="T134" s="1030" t="s">
        <v>3081</v>
      </c>
      <c r="U134" s="1038" t="s">
        <v>3620</v>
      </c>
      <c r="V134" s="1038" t="s">
        <v>3621</v>
      </c>
      <c r="W134" s="1038" t="s">
        <v>57</v>
      </c>
      <c r="X134" s="1038" t="s">
        <v>3084</v>
      </c>
      <c r="Y134" s="1038" t="s">
        <v>3575</v>
      </c>
      <c r="Z134" s="1038" t="s">
        <v>3622</v>
      </c>
      <c r="AA134" s="1038"/>
      <c r="AB134" s="1038"/>
      <c r="AC134" s="1038"/>
      <c r="AD134" s="1038"/>
      <c r="AE134" s="1038"/>
      <c r="AF134" s="1038"/>
      <c r="AG134" s="1038"/>
      <c r="AH134" s="1038"/>
      <c r="AI134" s="1038"/>
      <c r="AJ134" s="1038"/>
      <c r="AK134" s="1038"/>
      <c r="AL134" s="1038"/>
      <c r="AM134" s="1038" t="s">
        <v>3083</v>
      </c>
      <c r="AN134" s="1038" t="s">
        <v>3084</v>
      </c>
      <c r="AO134" s="1038" t="s">
        <v>3575</v>
      </c>
      <c r="AP134" s="1038" t="s">
        <v>3622</v>
      </c>
      <c r="AQ134" s="1039"/>
    </row>
    <row r="135" spans="1:43" ht="344.25">
      <c r="A135" s="1062">
        <v>129</v>
      </c>
      <c r="B135" s="1987"/>
      <c r="C135" s="1988"/>
      <c r="D135" s="1030" t="s">
        <v>3623</v>
      </c>
      <c r="E135" s="1030" t="s">
        <v>48</v>
      </c>
      <c r="F135" s="1030" t="s">
        <v>3074</v>
      </c>
      <c r="G135" s="1040" t="s">
        <v>3157</v>
      </c>
      <c r="H135" s="1040" t="s">
        <v>3158</v>
      </c>
      <c r="I135" s="1044" t="s">
        <v>3258</v>
      </c>
      <c r="J135" s="1040" t="s">
        <v>3481</v>
      </c>
      <c r="K135" s="1044" t="s">
        <v>658</v>
      </c>
      <c r="L135" s="1040" t="s">
        <v>3614</v>
      </c>
      <c r="M135" s="1030" t="s">
        <v>3077</v>
      </c>
      <c r="N135" s="1065">
        <v>1</v>
      </c>
      <c r="O135" s="1034" t="s">
        <v>53</v>
      </c>
      <c r="P135" s="1035">
        <v>1</v>
      </c>
      <c r="Q135" s="1044" t="s">
        <v>3615</v>
      </c>
      <c r="R135" s="1036" t="s">
        <v>3079</v>
      </c>
      <c r="S135" s="1030" t="s">
        <v>3080</v>
      </c>
      <c r="T135" s="1030" t="s">
        <v>3081</v>
      </c>
      <c r="U135" s="1038" t="s">
        <v>3624</v>
      </c>
      <c r="V135" s="1038" t="s">
        <v>3624</v>
      </c>
      <c r="W135" s="1038" t="s">
        <v>57</v>
      </c>
      <c r="X135" s="1038" t="s">
        <v>3084</v>
      </c>
      <c r="Y135" s="1038" t="s">
        <v>3575</v>
      </c>
      <c r="Z135" s="1038" t="s">
        <v>3625</v>
      </c>
      <c r="AA135" s="1038"/>
      <c r="AB135" s="1038"/>
      <c r="AC135" s="1038"/>
      <c r="AD135" s="1038"/>
      <c r="AE135" s="1038"/>
      <c r="AF135" s="1038"/>
      <c r="AG135" s="1038"/>
      <c r="AH135" s="1038"/>
      <c r="AI135" s="1038"/>
      <c r="AJ135" s="1038"/>
      <c r="AK135" s="1038"/>
      <c r="AL135" s="1038"/>
      <c r="AM135" s="1038" t="s">
        <v>3083</v>
      </c>
      <c r="AN135" s="1038" t="s">
        <v>3084</v>
      </c>
      <c r="AO135" s="1038" t="s">
        <v>3575</v>
      </c>
      <c r="AP135" s="1038" t="s">
        <v>3625</v>
      </c>
      <c r="AQ135" s="1039"/>
    </row>
    <row r="136" spans="1:43" ht="102">
      <c r="A136" s="1062">
        <v>130</v>
      </c>
      <c r="B136" s="1987"/>
      <c r="C136" s="1040" t="s">
        <v>3626</v>
      </c>
      <c r="D136" s="1040" t="s">
        <v>3627</v>
      </c>
      <c r="E136" s="1030" t="s">
        <v>48</v>
      </c>
      <c r="F136" s="1030" t="s">
        <v>3074</v>
      </c>
      <c r="G136" s="1040" t="s">
        <v>3157</v>
      </c>
      <c r="H136" s="1040" t="s">
        <v>3158</v>
      </c>
      <c r="I136" s="1044" t="s">
        <v>3258</v>
      </c>
      <c r="J136" s="1040" t="s">
        <v>3481</v>
      </c>
      <c r="K136" s="1044" t="s">
        <v>658</v>
      </c>
      <c r="L136" s="1040" t="s">
        <v>3628</v>
      </c>
      <c r="M136" s="1030" t="s">
        <v>3099</v>
      </c>
      <c r="N136" s="1033">
        <v>0.7</v>
      </c>
      <c r="O136" s="1064" t="s">
        <v>172</v>
      </c>
      <c r="P136" s="1035">
        <v>1</v>
      </c>
      <c r="Q136" s="1044" t="s">
        <v>3629</v>
      </c>
      <c r="R136" s="1036" t="s">
        <v>3079</v>
      </c>
      <c r="S136" s="1030" t="s">
        <v>3080</v>
      </c>
      <c r="T136" s="1030" t="s">
        <v>3081</v>
      </c>
      <c r="U136" s="1038"/>
      <c r="V136" s="1038"/>
      <c r="W136" s="1038"/>
      <c r="X136" s="1038"/>
      <c r="Y136" s="1038"/>
      <c r="Z136" s="1038"/>
      <c r="AA136" s="1038"/>
      <c r="AB136" s="1038"/>
      <c r="AC136" s="1038"/>
      <c r="AD136" s="1038"/>
      <c r="AE136" s="1038"/>
      <c r="AF136" s="1038"/>
      <c r="AG136" s="1038"/>
      <c r="AH136" s="1038"/>
      <c r="AI136" s="1038"/>
      <c r="AJ136" s="1038"/>
      <c r="AK136" s="1038"/>
      <c r="AL136" s="1038"/>
      <c r="AM136" s="1038"/>
      <c r="AN136" s="1038" t="s">
        <v>3084</v>
      </c>
      <c r="AO136" s="1038"/>
      <c r="AP136" s="1038"/>
      <c r="AQ136" s="1039"/>
    </row>
    <row r="137" spans="1:43" ht="344.25">
      <c r="A137" s="1062">
        <v>131</v>
      </c>
      <c r="B137" s="1987"/>
      <c r="C137" s="1990" t="s">
        <v>3630</v>
      </c>
      <c r="D137" s="1044" t="s">
        <v>3631</v>
      </c>
      <c r="E137" s="1030" t="s">
        <v>48</v>
      </c>
      <c r="F137" s="1030" t="s">
        <v>3074</v>
      </c>
      <c r="G137" s="1040" t="s">
        <v>3157</v>
      </c>
      <c r="H137" s="1040" t="s">
        <v>3158</v>
      </c>
      <c r="I137" s="1044" t="s">
        <v>3258</v>
      </c>
      <c r="J137" s="1040" t="s">
        <v>3481</v>
      </c>
      <c r="K137" s="1044" t="s">
        <v>658</v>
      </c>
      <c r="L137" s="1040" t="s">
        <v>3632</v>
      </c>
      <c r="M137" s="1030" t="s">
        <v>3077</v>
      </c>
      <c r="N137" s="1033">
        <v>1</v>
      </c>
      <c r="O137" s="1034" t="s">
        <v>53</v>
      </c>
      <c r="P137" s="1035">
        <v>1</v>
      </c>
      <c r="Q137" s="1044" t="s">
        <v>3633</v>
      </c>
      <c r="R137" s="1036" t="s">
        <v>3079</v>
      </c>
      <c r="S137" s="1030" t="s">
        <v>3080</v>
      </c>
      <c r="T137" s="1030" t="s">
        <v>3081</v>
      </c>
      <c r="U137" s="1038">
        <v>3696</v>
      </c>
      <c r="V137" s="1038" t="s">
        <v>3634</v>
      </c>
      <c r="W137" s="1038"/>
      <c r="X137" s="1038"/>
      <c r="Y137" s="1038"/>
      <c r="Z137" s="1038"/>
      <c r="AA137" s="1038"/>
      <c r="AB137" s="1038"/>
      <c r="AC137" s="1038"/>
      <c r="AD137" s="1038"/>
      <c r="AE137" s="1038"/>
      <c r="AF137" s="1038"/>
      <c r="AG137" s="1038"/>
      <c r="AH137" s="1038"/>
      <c r="AI137" s="1038"/>
      <c r="AJ137" s="1038"/>
      <c r="AK137" s="1038"/>
      <c r="AL137" s="1038"/>
      <c r="AM137" s="1038" t="s">
        <v>3083</v>
      </c>
      <c r="AN137" s="1038" t="s">
        <v>3084</v>
      </c>
      <c r="AO137" s="1038" t="s">
        <v>3575</v>
      </c>
      <c r="AP137" s="1038" t="s">
        <v>3635</v>
      </c>
      <c r="AQ137" s="1039"/>
    </row>
    <row r="138" spans="1:43" ht="344.25">
      <c r="A138" s="1062">
        <v>132</v>
      </c>
      <c r="B138" s="1988"/>
      <c r="C138" s="1988"/>
      <c r="D138" s="1030" t="s">
        <v>3636</v>
      </c>
      <c r="E138" s="1030" t="s">
        <v>48</v>
      </c>
      <c r="F138" s="1030" t="s">
        <v>3074</v>
      </c>
      <c r="G138" s="1040" t="s">
        <v>3157</v>
      </c>
      <c r="H138" s="1040" t="s">
        <v>3158</v>
      </c>
      <c r="I138" s="1044" t="s">
        <v>3258</v>
      </c>
      <c r="J138" s="1040" t="s">
        <v>3481</v>
      </c>
      <c r="K138" s="1044" t="s">
        <v>658</v>
      </c>
      <c r="L138" s="1040" t="s">
        <v>3632</v>
      </c>
      <c r="M138" s="1030" t="s">
        <v>3077</v>
      </c>
      <c r="N138" s="1033">
        <v>1</v>
      </c>
      <c r="O138" s="1034" t="s">
        <v>53</v>
      </c>
      <c r="P138" s="1035">
        <v>1</v>
      </c>
      <c r="Q138" s="1044" t="s">
        <v>3637</v>
      </c>
      <c r="R138" s="1036" t="s">
        <v>3079</v>
      </c>
      <c r="S138" s="1030" t="s">
        <v>3080</v>
      </c>
      <c r="T138" s="1030" t="s">
        <v>3081</v>
      </c>
      <c r="U138" s="1038">
        <v>400</v>
      </c>
      <c r="V138" s="1038" t="s">
        <v>3634</v>
      </c>
      <c r="W138" s="1038"/>
      <c r="X138" s="1038"/>
      <c r="Y138" s="1038"/>
      <c r="Z138" s="1038"/>
      <c r="AA138" s="1038"/>
      <c r="AB138" s="1038"/>
      <c r="AC138" s="1038"/>
      <c r="AD138" s="1038"/>
      <c r="AE138" s="1038"/>
      <c r="AF138" s="1038"/>
      <c r="AG138" s="1038"/>
      <c r="AH138" s="1038"/>
      <c r="AI138" s="1038"/>
      <c r="AJ138" s="1038"/>
      <c r="AK138" s="1038"/>
      <c r="AL138" s="1038"/>
      <c r="AM138" s="1038" t="s">
        <v>3083</v>
      </c>
      <c r="AN138" s="1038" t="s">
        <v>3084</v>
      </c>
      <c r="AO138" s="1038" t="s">
        <v>3575</v>
      </c>
      <c r="AP138" s="1038" t="s">
        <v>3635</v>
      </c>
      <c r="AQ138" s="1039"/>
    </row>
    <row r="141" spans="1:43">
      <c r="M141" s="1040"/>
    </row>
    <row r="1048576" spans="13:13">
      <c r="M1048576" s="1030" t="s">
        <v>3099</v>
      </c>
    </row>
  </sheetData>
  <mergeCells count="47">
    <mergeCell ref="C133:C135"/>
    <mergeCell ref="B50:B138"/>
    <mergeCell ref="C50:C61"/>
    <mergeCell ref="L58:L59"/>
    <mergeCell ref="L60:L61"/>
    <mergeCell ref="C62:C66"/>
    <mergeCell ref="C67:C71"/>
    <mergeCell ref="C72:C78"/>
    <mergeCell ref="C79:C99"/>
    <mergeCell ref="C100:C101"/>
    <mergeCell ref="C102:C104"/>
    <mergeCell ref="C137:C138"/>
    <mergeCell ref="C105:C118"/>
    <mergeCell ref="C119:C122"/>
    <mergeCell ref="C123:C125"/>
    <mergeCell ref="C126:C129"/>
    <mergeCell ref="C130:C132"/>
    <mergeCell ref="B17:B49"/>
    <mergeCell ref="C18:C20"/>
    <mergeCell ref="C22:C27"/>
    <mergeCell ref="C28:C30"/>
    <mergeCell ref="C31:C36"/>
    <mergeCell ref="C37:C39"/>
    <mergeCell ref="C40:C43"/>
    <mergeCell ref="C44:C45"/>
    <mergeCell ref="C46:C49"/>
    <mergeCell ref="AN5:AO5"/>
    <mergeCell ref="B7:B9"/>
    <mergeCell ref="C7:C9"/>
    <mergeCell ref="B10:B16"/>
    <mergeCell ref="C10:C11"/>
    <mergeCell ref="C12:C16"/>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N101:N118 N10:N17 N19:N22 N61 N67:N70 N29 N36:N37 N39:N41 N44:N50 N72:N79 N136 N123:N125 N127:N129">
    <cfRule type="colorScale" priority="47">
      <colorScale>
        <cfvo type="formula" val="0%"/>
        <cfvo type="formula" val="50%"/>
        <cfvo type="formula" val="100%"/>
        <color rgb="FFF3F3F3"/>
        <color rgb="FF6AA84F"/>
        <color rgb="FF38761D"/>
      </colorScale>
    </cfRule>
  </conditionalFormatting>
  <conditionalFormatting sqref="N18">
    <cfRule type="colorScale" priority="46">
      <colorScale>
        <cfvo type="formula" val="0%"/>
        <cfvo type="formula" val="50%"/>
        <cfvo type="formula" val="100%"/>
        <color rgb="FFF3F3F3"/>
        <color rgb="FF6AA84F"/>
        <color rgb="FF38761D"/>
      </colorScale>
    </cfRule>
  </conditionalFormatting>
  <conditionalFormatting sqref="N80">
    <cfRule type="colorScale" priority="45">
      <colorScale>
        <cfvo type="formula" val="0%"/>
        <cfvo type="formula" val="50%"/>
        <cfvo type="formula" val="100%"/>
        <color rgb="FFF3F3F3"/>
        <color rgb="FF6AA84F"/>
        <color rgb="FF38761D"/>
      </colorScale>
    </cfRule>
  </conditionalFormatting>
  <conditionalFormatting sqref="N81">
    <cfRule type="colorScale" priority="44">
      <colorScale>
        <cfvo type="formula" val="0%"/>
        <cfvo type="formula" val="50%"/>
        <cfvo type="formula" val="100%"/>
        <color rgb="FFF3F3F3"/>
        <color rgb="FF6AA84F"/>
        <color rgb="FF38761D"/>
      </colorScale>
    </cfRule>
  </conditionalFormatting>
  <conditionalFormatting sqref="N82">
    <cfRule type="colorScale" priority="43">
      <colorScale>
        <cfvo type="formula" val="0%"/>
        <cfvo type="formula" val="50%"/>
        <cfvo type="formula" val="100%"/>
        <color rgb="FFF3F3F3"/>
        <color rgb="FF6AA84F"/>
        <color rgb="FF38761D"/>
      </colorScale>
    </cfRule>
  </conditionalFormatting>
  <conditionalFormatting sqref="N83">
    <cfRule type="colorScale" priority="42">
      <colorScale>
        <cfvo type="formula" val="0%"/>
        <cfvo type="formula" val="50%"/>
        <cfvo type="formula" val="100%"/>
        <color rgb="FFF3F3F3"/>
        <color rgb="FF6AA84F"/>
        <color rgb="FF38761D"/>
      </colorScale>
    </cfRule>
  </conditionalFormatting>
  <conditionalFormatting sqref="N84">
    <cfRule type="colorScale" priority="41">
      <colorScale>
        <cfvo type="formula" val="0%"/>
        <cfvo type="formula" val="50%"/>
        <cfvo type="formula" val="100%"/>
        <color rgb="FFF3F3F3"/>
        <color rgb="FF6AA84F"/>
        <color rgb="FF38761D"/>
      </colorScale>
    </cfRule>
  </conditionalFormatting>
  <conditionalFormatting sqref="N85">
    <cfRule type="colorScale" priority="40">
      <colorScale>
        <cfvo type="formula" val="0%"/>
        <cfvo type="formula" val="50%"/>
        <cfvo type="formula" val="100%"/>
        <color rgb="FFF3F3F3"/>
        <color rgb="FF6AA84F"/>
        <color rgb="FF38761D"/>
      </colorScale>
    </cfRule>
  </conditionalFormatting>
  <conditionalFormatting sqref="N86">
    <cfRule type="colorScale" priority="39">
      <colorScale>
        <cfvo type="formula" val="0%"/>
        <cfvo type="formula" val="50%"/>
        <cfvo type="formula" val="100%"/>
        <color rgb="FFF3F3F3"/>
        <color rgb="FF6AA84F"/>
        <color rgb="FF38761D"/>
      </colorScale>
    </cfRule>
  </conditionalFormatting>
  <conditionalFormatting sqref="N87">
    <cfRule type="colorScale" priority="38">
      <colorScale>
        <cfvo type="formula" val="0%"/>
        <cfvo type="formula" val="50%"/>
        <cfvo type="formula" val="100%"/>
        <color rgb="FFF3F3F3"/>
        <color rgb="FF6AA84F"/>
        <color rgb="FF38761D"/>
      </colorScale>
    </cfRule>
  </conditionalFormatting>
  <conditionalFormatting sqref="N88:N89 N91">
    <cfRule type="colorScale" priority="37">
      <colorScale>
        <cfvo type="formula" val="0%"/>
        <cfvo type="formula" val="50%"/>
        <cfvo type="formula" val="100%"/>
        <color rgb="FFF3F3F3"/>
        <color rgb="FF6AA84F"/>
        <color rgb="FF38761D"/>
      </colorScale>
    </cfRule>
  </conditionalFormatting>
  <conditionalFormatting sqref="N90">
    <cfRule type="colorScale" priority="36">
      <colorScale>
        <cfvo type="formula" val="0%"/>
        <cfvo type="formula" val="50%"/>
        <cfvo type="formula" val="100%"/>
        <color rgb="FFF3F3F3"/>
        <color rgb="FF6AA84F"/>
        <color rgb="FF38761D"/>
      </colorScale>
    </cfRule>
  </conditionalFormatting>
  <conditionalFormatting sqref="N92">
    <cfRule type="colorScale" priority="35">
      <colorScale>
        <cfvo type="formula" val="0%"/>
        <cfvo type="formula" val="50%"/>
        <cfvo type="formula" val="100%"/>
        <color rgb="FFF3F3F3"/>
        <color rgb="FF6AA84F"/>
        <color rgb="FF38761D"/>
      </colorScale>
    </cfRule>
  </conditionalFormatting>
  <conditionalFormatting sqref="N93:N94">
    <cfRule type="colorScale" priority="34">
      <colorScale>
        <cfvo type="formula" val="0%"/>
        <cfvo type="formula" val="50%"/>
        <cfvo type="formula" val="100%"/>
        <color rgb="FFF3F3F3"/>
        <color rgb="FF6AA84F"/>
        <color rgb="FF38761D"/>
      </colorScale>
    </cfRule>
  </conditionalFormatting>
  <conditionalFormatting sqref="N95">
    <cfRule type="colorScale" priority="33">
      <colorScale>
        <cfvo type="formula" val="0%"/>
        <cfvo type="formula" val="50%"/>
        <cfvo type="formula" val="100%"/>
        <color rgb="FFF3F3F3"/>
        <color rgb="FF6AA84F"/>
        <color rgb="FF38761D"/>
      </colorScale>
    </cfRule>
  </conditionalFormatting>
  <conditionalFormatting sqref="N99">
    <cfRule type="colorScale" priority="32">
      <colorScale>
        <cfvo type="formula" val="0%"/>
        <cfvo type="formula" val="50%"/>
        <cfvo type="formula" val="100%"/>
        <color rgb="FFF3F3F3"/>
        <color rgb="FF6AA84F"/>
        <color rgb="FF38761D"/>
      </colorScale>
    </cfRule>
  </conditionalFormatting>
  <conditionalFormatting sqref="N96">
    <cfRule type="colorScale" priority="31">
      <colorScale>
        <cfvo type="formula" val="0%"/>
        <cfvo type="formula" val="50%"/>
        <cfvo type="formula" val="100%"/>
        <color rgb="FFF3F3F3"/>
        <color rgb="FF6AA84F"/>
        <color rgb="FF38761D"/>
      </colorScale>
    </cfRule>
  </conditionalFormatting>
  <conditionalFormatting sqref="N97">
    <cfRule type="colorScale" priority="30">
      <colorScale>
        <cfvo type="formula" val="0%"/>
        <cfvo type="formula" val="50%"/>
        <cfvo type="formula" val="100%"/>
        <color rgb="FFF3F3F3"/>
        <color rgb="FF6AA84F"/>
        <color rgb="FF38761D"/>
      </colorScale>
    </cfRule>
  </conditionalFormatting>
  <conditionalFormatting sqref="N98">
    <cfRule type="colorScale" priority="29">
      <colorScale>
        <cfvo type="formula" val="0%"/>
        <cfvo type="formula" val="50%"/>
        <cfvo type="formula" val="100%"/>
        <color rgb="FFF3F3F3"/>
        <color rgb="FF6AA84F"/>
        <color rgb="FF38761D"/>
      </colorScale>
    </cfRule>
  </conditionalFormatting>
  <conditionalFormatting sqref="N51">
    <cfRule type="colorScale" priority="28">
      <colorScale>
        <cfvo type="formula" val="0%"/>
        <cfvo type="formula" val="50%"/>
        <cfvo type="formula" val="100%"/>
        <color rgb="FFF3F3F3"/>
        <color rgb="FF6AA84F"/>
        <color rgb="FF38761D"/>
      </colorScale>
    </cfRule>
  </conditionalFormatting>
  <conditionalFormatting sqref="N52">
    <cfRule type="colorScale" priority="27">
      <colorScale>
        <cfvo type="formula" val="0%"/>
        <cfvo type="formula" val="50%"/>
        <cfvo type="formula" val="100%"/>
        <color rgb="FFF3F3F3"/>
        <color rgb="FF6AA84F"/>
        <color rgb="FF38761D"/>
      </colorScale>
    </cfRule>
  </conditionalFormatting>
  <conditionalFormatting sqref="N53">
    <cfRule type="colorScale" priority="26">
      <colorScale>
        <cfvo type="formula" val="0%"/>
        <cfvo type="formula" val="50%"/>
        <cfvo type="formula" val="100%"/>
        <color rgb="FFF3F3F3"/>
        <color rgb="FF6AA84F"/>
        <color rgb="FF38761D"/>
      </colorScale>
    </cfRule>
  </conditionalFormatting>
  <conditionalFormatting sqref="N54">
    <cfRule type="colorScale" priority="25">
      <colorScale>
        <cfvo type="formula" val="0%"/>
        <cfvo type="formula" val="50%"/>
        <cfvo type="formula" val="100%"/>
        <color rgb="FFF3F3F3"/>
        <color rgb="FF6AA84F"/>
        <color rgb="FF38761D"/>
      </colorScale>
    </cfRule>
  </conditionalFormatting>
  <conditionalFormatting sqref="N62:N66 N55:N60">
    <cfRule type="colorScale" priority="24">
      <colorScale>
        <cfvo type="formula" val="0%"/>
        <cfvo type="formula" val="50%"/>
        <cfvo type="formula" val="100%"/>
        <color rgb="FFF3F3F3"/>
        <color rgb="FF6AA84F"/>
        <color rgb="FF38761D"/>
      </colorScale>
    </cfRule>
  </conditionalFormatting>
  <conditionalFormatting sqref="N7">
    <cfRule type="colorScale" priority="23">
      <colorScale>
        <cfvo type="formula" val="0%"/>
        <cfvo type="formula" val="50%"/>
        <cfvo type="formula" val="100%"/>
        <color rgb="FFF3F3F3"/>
        <color rgb="FF6AA84F"/>
        <color rgb="FF38761D"/>
      </colorScale>
    </cfRule>
  </conditionalFormatting>
  <conditionalFormatting sqref="N8">
    <cfRule type="colorScale" priority="22">
      <colorScale>
        <cfvo type="formula" val="0%"/>
        <cfvo type="formula" val="50%"/>
        <cfvo type="formula" val="100%"/>
        <color rgb="FFF3F3F3"/>
        <color rgb="FF6AA84F"/>
        <color rgb="FF38761D"/>
      </colorScale>
    </cfRule>
  </conditionalFormatting>
  <conditionalFormatting sqref="N9">
    <cfRule type="colorScale" priority="21">
      <colorScale>
        <cfvo type="formula" val="0%"/>
        <cfvo type="formula" val="50%"/>
        <cfvo type="formula" val="100%"/>
        <color rgb="FFF3F3F3"/>
        <color rgb="FF6AA84F"/>
        <color rgb="FF38761D"/>
      </colorScale>
    </cfRule>
  </conditionalFormatting>
  <conditionalFormatting sqref="N23">
    <cfRule type="colorScale" priority="20">
      <colorScale>
        <cfvo type="formula" val="0%"/>
        <cfvo type="formula" val="50%"/>
        <cfvo type="formula" val="100%"/>
        <color rgb="FFF3F3F3"/>
        <color rgb="FF6AA84F"/>
        <color rgb="FF38761D"/>
      </colorScale>
    </cfRule>
  </conditionalFormatting>
  <conditionalFormatting sqref="N24">
    <cfRule type="colorScale" priority="19">
      <colorScale>
        <cfvo type="formula" val="0%"/>
        <cfvo type="formula" val="50%"/>
        <cfvo type="formula" val="100%"/>
        <color rgb="FFF3F3F3"/>
        <color rgb="FF6AA84F"/>
        <color rgb="FF38761D"/>
      </colorScale>
    </cfRule>
  </conditionalFormatting>
  <conditionalFormatting sqref="N25">
    <cfRule type="colorScale" priority="18">
      <colorScale>
        <cfvo type="formula" val="0%"/>
        <cfvo type="formula" val="50%"/>
        <cfvo type="formula" val="100%"/>
        <color rgb="FFF3F3F3"/>
        <color rgb="FF6AA84F"/>
        <color rgb="FF38761D"/>
      </colorScale>
    </cfRule>
  </conditionalFormatting>
  <conditionalFormatting sqref="N26">
    <cfRule type="colorScale" priority="17">
      <colorScale>
        <cfvo type="formula" val="0%"/>
        <cfvo type="formula" val="50%"/>
        <cfvo type="formula" val="100%"/>
        <color rgb="FFF3F3F3"/>
        <color rgb="FF6AA84F"/>
        <color rgb="FF38761D"/>
      </colorScale>
    </cfRule>
  </conditionalFormatting>
  <conditionalFormatting sqref="N27">
    <cfRule type="colorScale" priority="16">
      <colorScale>
        <cfvo type="formula" val="0%"/>
        <cfvo type="formula" val="50%"/>
        <cfvo type="formula" val="100%"/>
        <color rgb="FFF3F3F3"/>
        <color rgb="FF6AA84F"/>
        <color rgb="FF38761D"/>
      </colorScale>
    </cfRule>
  </conditionalFormatting>
  <conditionalFormatting sqref="N28">
    <cfRule type="colorScale" priority="15">
      <colorScale>
        <cfvo type="formula" val="0%"/>
        <cfvo type="formula" val="50%"/>
        <cfvo type="formula" val="100%"/>
        <color rgb="FFF3F3F3"/>
        <color rgb="FF6AA84F"/>
        <color rgb="FF38761D"/>
      </colorScale>
    </cfRule>
  </conditionalFormatting>
  <conditionalFormatting sqref="N30">
    <cfRule type="colorScale" priority="14">
      <colorScale>
        <cfvo type="formula" val="0%"/>
        <cfvo type="formula" val="50%"/>
        <cfvo type="formula" val="100%"/>
        <color rgb="FFF3F3F3"/>
        <color rgb="FF6AA84F"/>
        <color rgb="FF38761D"/>
      </colorScale>
    </cfRule>
  </conditionalFormatting>
  <conditionalFormatting sqref="N31">
    <cfRule type="colorScale" priority="13">
      <colorScale>
        <cfvo type="formula" val="0%"/>
        <cfvo type="formula" val="50%"/>
        <cfvo type="formula" val="100%"/>
        <color rgb="FFF3F3F3"/>
        <color rgb="FF6AA84F"/>
        <color rgb="FF38761D"/>
      </colorScale>
    </cfRule>
  </conditionalFormatting>
  <conditionalFormatting sqref="N32">
    <cfRule type="colorScale" priority="12">
      <colorScale>
        <cfvo type="formula" val="0%"/>
        <cfvo type="formula" val="50%"/>
        <cfvo type="formula" val="100%"/>
        <color rgb="FFF3F3F3"/>
        <color rgb="FF6AA84F"/>
        <color rgb="FF38761D"/>
      </colorScale>
    </cfRule>
  </conditionalFormatting>
  <conditionalFormatting sqref="N33">
    <cfRule type="colorScale" priority="11">
      <colorScale>
        <cfvo type="formula" val="0%"/>
        <cfvo type="formula" val="50%"/>
        <cfvo type="formula" val="100%"/>
        <color rgb="FFF3F3F3"/>
        <color rgb="FF6AA84F"/>
        <color rgb="FF38761D"/>
      </colorScale>
    </cfRule>
  </conditionalFormatting>
  <conditionalFormatting sqref="N34">
    <cfRule type="colorScale" priority="10">
      <colorScale>
        <cfvo type="formula" val="0%"/>
        <cfvo type="formula" val="50%"/>
        <cfvo type="formula" val="100%"/>
        <color rgb="FFF3F3F3"/>
        <color rgb="FF6AA84F"/>
        <color rgb="FF38761D"/>
      </colorScale>
    </cfRule>
  </conditionalFormatting>
  <conditionalFormatting sqref="N35">
    <cfRule type="colorScale" priority="9">
      <colorScale>
        <cfvo type="formula" val="0%"/>
        <cfvo type="formula" val="50%"/>
        <cfvo type="formula" val="100%"/>
        <color rgb="FFF3F3F3"/>
        <color rgb="FF6AA84F"/>
        <color rgb="FF38761D"/>
      </colorScale>
    </cfRule>
  </conditionalFormatting>
  <conditionalFormatting sqref="N38">
    <cfRule type="colorScale" priority="8">
      <colorScale>
        <cfvo type="formula" val="0%"/>
        <cfvo type="formula" val="50%"/>
        <cfvo type="formula" val="100%"/>
        <color rgb="FFF3F3F3"/>
        <color rgb="FF6AA84F"/>
        <color rgb="FF38761D"/>
      </colorScale>
    </cfRule>
  </conditionalFormatting>
  <conditionalFormatting sqref="N42">
    <cfRule type="colorScale" priority="7">
      <colorScale>
        <cfvo type="formula" val="0%"/>
        <cfvo type="formula" val="50%"/>
        <cfvo type="formula" val="100%"/>
        <color rgb="FFF3F3F3"/>
        <color rgb="FF6AA84F"/>
        <color rgb="FF38761D"/>
      </colorScale>
    </cfRule>
  </conditionalFormatting>
  <conditionalFormatting sqref="N43">
    <cfRule type="colorScale" priority="6">
      <colorScale>
        <cfvo type="formula" val="0%"/>
        <cfvo type="formula" val="50%"/>
        <cfvo type="formula" val="100%"/>
        <color rgb="FFF3F3F3"/>
        <color rgb="FF6AA84F"/>
        <color rgb="FF38761D"/>
      </colorScale>
    </cfRule>
  </conditionalFormatting>
  <conditionalFormatting sqref="N71">
    <cfRule type="colorScale" priority="5">
      <colorScale>
        <cfvo type="formula" val="0%"/>
        <cfvo type="formula" val="50%"/>
        <cfvo type="formula" val="100%"/>
        <color rgb="FFF3F3F3"/>
        <color rgb="FF6AA84F"/>
        <color rgb="FF38761D"/>
      </colorScale>
    </cfRule>
  </conditionalFormatting>
  <conditionalFormatting sqref="N137:N138">
    <cfRule type="colorScale" priority="4">
      <colorScale>
        <cfvo type="formula" val="0%"/>
        <cfvo type="formula" val="50%"/>
        <cfvo type="formula" val="100%"/>
        <color rgb="FFF3F3F3"/>
        <color rgb="FF6AA84F"/>
        <color rgb="FF38761D"/>
      </colorScale>
    </cfRule>
  </conditionalFormatting>
  <conditionalFormatting sqref="N100">
    <cfRule type="colorScale" priority="3">
      <colorScale>
        <cfvo type="formula" val="0%"/>
        <cfvo type="formula" val="50%"/>
        <cfvo type="formula" val="100%"/>
        <color rgb="FFF3F3F3"/>
        <color rgb="FF6AA84F"/>
        <color rgb="FF38761D"/>
      </colorScale>
    </cfRule>
  </conditionalFormatting>
  <conditionalFormatting sqref="N126">
    <cfRule type="colorScale" priority="2">
      <colorScale>
        <cfvo type="formula" val="0%"/>
        <cfvo type="formula" val="50%"/>
        <cfvo type="formula" val="100%"/>
        <color rgb="FFF3F3F3"/>
        <color rgb="FF6AA84F"/>
        <color rgb="FF38761D"/>
      </colorScale>
    </cfRule>
  </conditionalFormatting>
  <conditionalFormatting sqref="N7:N138">
    <cfRule type="colorScale" priority="1">
      <colorScale>
        <cfvo type="min"/>
        <cfvo type="max"/>
        <color rgb="FF63BE7B"/>
        <color rgb="FFFFEF9C"/>
      </colorScale>
    </cfRule>
  </conditionalFormatting>
  <hyperlinks>
    <hyperlink ref="R7" r:id="rId1"/>
    <hyperlink ref="R8:R137" r:id="rId2" display="https://drive.google.com/drive/folders/1c--dA8ss_aUrfWKE-JEpWYBT7YRXZXAU?usp=sharing"/>
    <hyperlink ref="R138" r:id="rId3"/>
  </hyperlinks>
  <pageMargins left="0.7" right="0.7" top="0.75" bottom="0.75" header="0.3" footer="0.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6"/>
  <sheetViews>
    <sheetView workbookViewId="0">
      <selection activeCell="C7" sqref="C7:C8"/>
    </sheetView>
  </sheetViews>
  <sheetFormatPr baseColWidth="10" defaultColWidth="12.7109375" defaultRowHeight="12.75"/>
  <cols>
    <col min="1" max="1" width="6.140625" style="1017" customWidth="1"/>
    <col min="2" max="2" width="24.7109375" style="1017" customWidth="1"/>
    <col min="3" max="3" width="94.140625" style="1017" customWidth="1"/>
    <col min="4" max="4" width="66.42578125" style="1138" customWidth="1"/>
    <col min="5" max="5" width="15.7109375" style="1017" bestFit="1" customWidth="1"/>
    <col min="6" max="6" width="24.42578125" style="1017" bestFit="1" customWidth="1"/>
    <col min="7" max="7" width="26.7109375" style="1017" bestFit="1" customWidth="1"/>
    <col min="8" max="8" width="27.42578125" style="1017" bestFit="1" customWidth="1"/>
    <col min="9" max="9" width="27.28515625" style="1017" bestFit="1" customWidth="1"/>
    <col min="10" max="10" width="28" style="1017" bestFit="1" customWidth="1"/>
    <col min="11" max="11" width="27.140625" style="1017" bestFit="1" customWidth="1"/>
    <col min="12" max="12" width="47.42578125" style="1016" bestFit="1" customWidth="1"/>
    <col min="13" max="13" width="11.85546875" style="1017" bestFit="1" customWidth="1"/>
    <col min="14" max="14" width="18" style="1017" customWidth="1"/>
    <col min="15" max="15" width="8.28515625" style="1017" customWidth="1"/>
    <col min="16" max="16" width="16.7109375" style="1017" customWidth="1"/>
    <col min="17" max="17" width="31.42578125" style="1017" customWidth="1"/>
    <col min="18" max="18" width="23.42578125" style="1017" customWidth="1"/>
    <col min="19" max="19" width="38.42578125" style="1017" customWidth="1"/>
    <col min="20" max="20" width="28.140625" style="1139" bestFit="1" customWidth="1"/>
    <col min="21" max="21" width="27.42578125" style="1139" bestFit="1" customWidth="1"/>
    <col min="22" max="22" width="15.85546875" style="1017" customWidth="1"/>
    <col min="23" max="23" width="21.85546875" style="1017" customWidth="1"/>
    <col min="24" max="24" width="19.7109375" style="1017" customWidth="1"/>
    <col min="25" max="25" width="17.28515625" style="1017" customWidth="1"/>
    <col min="26" max="26" width="13.7109375" style="1017" customWidth="1"/>
    <col min="27" max="27" width="12.7109375" style="1017" customWidth="1"/>
    <col min="28" max="28" width="13.42578125" style="1017" customWidth="1"/>
    <col min="29" max="29" width="11.140625" style="1017" customWidth="1"/>
    <col min="30" max="30" width="16.85546875" style="1017" customWidth="1"/>
    <col min="31" max="31" width="17.28515625" style="1017" customWidth="1"/>
    <col min="32" max="32" width="14.140625" style="1017" customWidth="1"/>
    <col min="33" max="33" width="16.28515625" style="1017" customWidth="1"/>
    <col min="34" max="34" width="12" style="1017" customWidth="1"/>
    <col min="35" max="35" width="14" style="1017" customWidth="1"/>
    <col min="36" max="36" width="9.85546875" style="1017" customWidth="1"/>
    <col min="37" max="37" width="13" style="1017" customWidth="1"/>
    <col min="38" max="38" width="19.28515625" style="1017" customWidth="1"/>
    <col min="39" max="39" width="19.140625" style="1017" customWidth="1"/>
    <col min="40" max="40" width="26.42578125" style="1017" customWidth="1"/>
    <col min="41" max="41" width="24.7109375" style="1017" customWidth="1"/>
    <col min="42" max="42" width="15.7109375" style="1017" customWidth="1"/>
    <col min="43" max="43" width="20.42578125" style="1017" customWidth="1"/>
    <col min="44" max="44" width="86" style="1017" customWidth="1"/>
    <col min="45" max="16384" width="12.7109375" style="1017"/>
  </cols>
  <sheetData>
    <row r="1" spans="1:44" ht="35.25">
      <c r="A1" s="2025" t="s">
        <v>3638</v>
      </c>
      <c r="B1" s="2005"/>
      <c r="C1" s="2005"/>
      <c r="D1" s="2019"/>
      <c r="E1" s="2005"/>
      <c r="F1" s="2005"/>
      <c r="G1" s="2005"/>
      <c r="H1" s="2005"/>
      <c r="I1" s="2005"/>
      <c r="J1" s="2005"/>
      <c r="K1" s="2005"/>
      <c r="L1" s="2019"/>
      <c r="M1" s="2005"/>
      <c r="N1" s="2005"/>
      <c r="O1" s="2005"/>
      <c r="P1" s="2005"/>
      <c r="Q1" s="2005"/>
      <c r="R1" s="2005"/>
      <c r="S1" s="2005"/>
      <c r="T1" s="2023"/>
      <c r="U1" s="2023"/>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1074"/>
    </row>
    <row r="2" spans="1:44" ht="14.25">
      <c r="A2" s="2026" t="s">
        <v>1043</v>
      </c>
      <c r="B2" s="2005"/>
      <c r="C2" s="2005"/>
      <c r="D2" s="2019"/>
      <c r="E2" s="2005"/>
      <c r="F2" s="2005"/>
      <c r="G2" s="2005"/>
      <c r="H2" s="2005"/>
      <c r="I2" s="2005"/>
      <c r="J2" s="2005"/>
      <c r="K2" s="1075"/>
      <c r="L2" s="2026" t="s">
        <v>3</v>
      </c>
      <c r="M2" s="2005"/>
      <c r="N2" s="2005"/>
      <c r="O2" s="2005"/>
      <c r="P2" s="2005"/>
      <c r="Q2" s="2005"/>
      <c r="R2" s="2005"/>
      <c r="S2" s="2005"/>
      <c r="T2" s="2023"/>
      <c r="U2" s="2023"/>
      <c r="V2" s="2005"/>
      <c r="W2" s="2005"/>
      <c r="X2" s="1076"/>
      <c r="Y2" s="1076"/>
      <c r="Z2" s="1076"/>
      <c r="AA2" s="1076"/>
      <c r="AB2" s="1076"/>
      <c r="AC2" s="1076"/>
      <c r="AD2" s="1076"/>
      <c r="AE2" s="1076"/>
      <c r="AF2" s="1076"/>
      <c r="AG2" s="1076"/>
      <c r="AH2" s="1076"/>
      <c r="AI2" s="1076"/>
      <c r="AJ2" s="1076"/>
      <c r="AK2" s="1076"/>
      <c r="AL2" s="1076"/>
      <c r="AM2" s="1076"/>
      <c r="AN2" s="2026" t="s">
        <v>4</v>
      </c>
      <c r="AO2" s="2005"/>
      <c r="AP2" s="2026" t="s">
        <v>618</v>
      </c>
      <c r="AQ2" s="2005"/>
      <c r="AR2" s="1076"/>
    </row>
    <row r="3" spans="1:44" ht="14.25">
      <c r="A3" s="2027" t="s">
        <v>3639</v>
      </c>
      <c r="B3" s="2005"/>
      <c r="C3" s="2005"/>
      <c r="D3" s="2019"/>
      <c r="E3" s="2005"/>
      <c r="F3" s="2005"/>
      <c r="G3" s="2005"/>
      <c r="H3" s="2005"/>
      <c r="I3" s="2005"/>
      <c r="J3" s="2005"/>
      <c r="K3" s="1077"/>
      <c r="L3" s="2028"/>
      <c r="M3" s="2005"/>
      <c r="N3" s="2005"/>
      <c r="O3" s="2005"/>
      <c r="P3" s="2005"/>
      <c r="Q3" s="2005"/>
      <c r="R3" s="2005"/>
      <c r="S3" s="2005"/>
      <c r="T3" s="2023"/>
      <c r="U3" s="2023"/>
      <c r="V3" s="2005"/>
      <c r="W3" s="2005"/>
      <c r="X3" s="1078"/>
      <c r="Y3" s="1078"/>
      <c r="Z3" s="1078"/>
      <c r="AA3" s="1078"/>
      <c r="AB3" s="1078"/>
      <c r="AC3" s="1078"/>
      <c r="AD3" s="1078"/>
      <c r="AE3" s="1078"/>
      <c r="AF3" s="1078"/>
      <c r="AG3" s="1078"/>
      <c r="AH3" s="1078"/>
      <c r="AI3" s="1078"/>
      <c r="AJ3" s="1078"/>
      <c r="AK3" s="1078"/>
      <c r="AL3" s="1078"/>
      <c r="AM3" s="1078"/>
      <c r="AN3" s="2027" t="s">
        <v>7</v>
      </c>
      <c r="AO3" s="2005"/>
      <c r="AP3" s="2005"/>
      <c r="AQ3" s="2005"/>
      <c r="AR3" s="1076"/>
    </row>
    <row r="4" spans="1:44">
      <c r="A4" s="2017" t="s">
        <v>8</v>
      </c>
      <c r="B4" s="2005"/>
      <c r="C4" s="2018" t="s">
        <v>9</v>
      </c>
      <c r="D4" s="2019"/>
      <c r="E4" s="2005"/>
      <c r="F4" s="2005"/>
      <c r="G4" s="2005"/>
      <c r="H4" s="2005"/>
      <c r="I4" s="2005"/>
      <c r="J4" s="2005"/>
      <c r="K4" s="2005"/>
      <c r="L4" s="2020" t="s">
        <v>10</v>
      </c>
      <c r="M4" s="2005"/>
      <c r="N4" s="2005"/>
      <c r="O4" s="2005"/>
      <c r="P4" s="2021" t="s">
        <v>11</v>
      </c>
      <c r="Q4" s="2005"/>
      <c r="R4" s="2005"/>
      <c r="S4" s="2005"/>
      <c r="T4" s="2022" t="s">
        <v>12</v>
      </c>
      <c r="U4" s="2023"/>
      <c r="V4" s="2024" t="s">
        <v>13</v>
      </c>
      <c r="W4" s="2005"/>
      <c r="X4" s="2005"/>
      <c r="Y4" s="2005"/>
      <c r="Z4" s="2005"/>
      <c r="AA4" s="2005"/>
      <c r="AB4" s="2005"/>
      <c r="AC4" s="2005"/>
      <c r="AD4" s="2005"/>
      <c r="AE4" s="2005"/>
      <c r="AF4" s="2005"/>
      <c r="AG4" s="2005"/>
      <c r="AH4" s="2005"/>
      <c r="AI4" s="2005"/>
      <c r="AJ4" s="2005"/>
      <c r="AK4" s="2005"/>
      <c r="AL4" s="2005"/>
      <c r="AM4" s="2005"/>
      <c r="AN4" s="1079" t="s">
        <v>14</v>
      </c>
      <c r="AO4" s="2015" t="s">
        <v>15</v>
      </c>
      <c r="AP4" s="2005"/>
      <c r="AQ4" s="1080" t="s">
        <v>16</v>
      </c>
      <c r="AR4" s="1081" t="s">
        <v>17</v>
      </c>
    </row>
    <row r="5" spans="1:44">
      <c r="A5" s="1082" t="s">
        <v>18</v>
      </c>
      <c r="B5" s="1082" t="s">
        <v>19</v>
      </c>
      <c r="C5" s="1083" t="s">
        <v>20</v>
      </c>
      <c r="D5" s="1083" t="s">
        <v>1548</v>
      </c>
      <c r="E5" s="1082" t="s">
        <v>1044</v>
      </c>
      <c r="F5" s="1082" t="s">
        <v>23</v>
      </c>
      <c r="G5" s="1082" t="s">
        <v>24</v>
      </c>
      <c r="H5" s="1082" t="s">
        <v>25</v>
      </c>
      <c r="I5" s="1082" t="s">
        <v>26</v>
      </c>
      <c r="J5" s="1082" t="s">
        <v>27</v>
      </c>
      <c r="K5" s="1082" t="s">
        <v>28</v>
      </c>
      <c r="L5" s="1082" t="s">
        <v>29</v>
      </c>
      <c r="M5" s="1082" t="s">
        <v>30</v>
      </c>
      <c r="N5" s="1082" t="s">
        <v>31</v>
      </c>
      <c r="O5" s="1082" t="s">
        <v>32</v>
      </c>
      <c r="P5" s="1082" t="s">
        <v>33</v>
      </c>
      <c r="Q5" s="1082" t="s">
        <v>34</v>
      </c>
      <c r="R5" s="1082" t="s">
        <v>3640</v>
      </c>
      <c r="S5" s="1082" t="s">
        <v>35</v>
      </c>
      <c r="T5" s="1084" t="s">
        <v>36</v>
      </c>
      <c r="U5" s="1084" t="s">
        <v>37</v>
      </c>
      <c r="V5" s="1082" t="s">
        <v>38</v>
      </c>
      <c r="W5" s="1082" t="s">
        <v>39</v>
      </c>
      <c r="X5" s="1082" t="s">
        <v>417</v>
      </c>
      <c r="Y5" s="1082" t="s">
        <v>418</v>
      </c>
      <c r="Z5" s="1082" t="s">
        <v>419</v>
      </c>
      <c r="AA5" s="1082" t="s">
        <v>420</v>
      </c>
      <c r="AB5" s="1082" t="s">
        <v>421</v>
      </c>
      <c r="AC5" s="1082" t="s">
        <v>422</v>
      </c>
      <c r="AD5" s="1082" t="s">
        <v>423</v>
      </c>
      <c r="AE5" s="1082" t="s">
        <v>424</v>
      </c>
      <c r="AF5" s="1082" t="s">
        <v>425</v>
      </c>
      <c r="AG5" s="1082" t="s">
        <v>426</v>
      </c>
      <c r="AH5" s="1082" t="s">
        <v>427</v>
      </c>
      <c r="AI5" s="1082" t="s">
        <v>1045</v>
      </c>
      <c r="AJ5" s="1082" t="s">
        <v>429</v>
      </c>
      <c r="AK5" s="1082" t="s">
        <v>1549</v>
      </c>
      <c r="AL5" s="1082" t="s">
        <v>431</v>
      </c>
      <c r="AM5" s="1082" t="s">
        <v>432</v>
      </c>
      <c r="AN5" s="1082" t="s">
        <v>40</v>
      </c>
      <c r="AO5" s="1082" t="s">
        <v>41</v>
      </c>
      <c r="AP5" s="1082" t="s">
        <v>42</v>
      </c>
      <c r="AQ5" s="1082" t="s">
        <v>43</v>
      </c>
      <c r="AR5" s="1082" t="s">
        <v>44</v>
      </c>
    </row>
    <row r="6" spans="1:44" ht="63.75">
      <c r="A6" s="1085">
        <v>1</v>
      </c>
      <c r="B6" s="2016" t="s">
        <v>3641</v>
      </c>
      <c r="C6" s="1086" t="s">
        <v>3642</v>
      </c>
      <c r="D6" s="1087" t="s">
        <v>3643</v>
      </c>
      <c r="E6" s="1088" t="s">
        <v>48</v>
      </c>
      <c r="F6" s="1088" t="s">
        <v>3644</v>
      </c>
      <c r="G6" s="1088" t="s">
        <v>769</v>
      </c>
      <c r="H6" s="1088" t="s">
        <v>769</v>
      </c>
      <c r="I6" s="1088" t="s">
        <v>49</v>
      </c>
      <c r="J6" s="1088" t="s">
        <v>49</v>
      </c>
      <c r="K6" s="1088" t="s">
        <v>49</v>
      </c>
      <c r="L6" s="1078" t="s">
        <v>3645</v>
      </c>
      <c r="M6" s="1089" t="s">
        <v>67</v>
      </c>
      <c r="N6" s="1090">
        <v>0.92</v>
      </c>
      <c r="O6" s="1091" t="s">
        <v>172</v>
      </c>
      <c r="P6" s="1078" t="s">
        <v>3646</v>
      </c>
      <c r="Q6" s="1078" t="s">
        <v>3647</v>
      </c>
      <c r="R6" s="1078" t="s">
        <v>3648</v>
      </c>
      <c r="S6" s="1092" t="s">
        <v>3649</v>
      </c>
      <c r="T6" s="1093">
        <v>44941</v>
      </c>
      <c r="U6" s="1093">
        <v>45289</v>
      </c>
      <c r="V6" s="1094">
        <v>791986</v>
      </c>
      <c r="W6" s="1085"/>
      <c r="X6" s="1085"/>
      <c r="Y6" s="1085"/>
      <c r="Z6" s="1085"/>
      <c r="AA6" s="1085"/>
      <c r="AB6" s="1085"/>
      <c r="AC6" s="1085"/>
      <c r="AD6" s="1085"/>
      <c r="AE6" s="1085"/>
      <c r="AF6" s="1085"/>
      <c r="AG6" s="1085"/>
      <c r="AH6" s="1085"/>
      <c r="AI6" s="1085"/>
      <c r="AJ6" s="1085"/>
      <c r="AK6" s="1085"/>
      <c r="AL6" s="1085"/>
      <c r="AM6" s="1085"/>
      <c r="AN6" s="1085"/>
      <c r="AO6" s="1085"/>
      <c r="AP6" s="1088"/>
      <c r="AQ6" s="1085"/>
      <c r="AR6" s="1085" t="s">
        <v>3650</v>
      </c>
    </row>
    <row r="7" spans="1:44" ht="51">
      <c r="A7" s="1085">
        <v>2</v>
      </c>
      <c r="B7" s="2005"/>
      <c r="C7" s="2007" t="s">
        <v>3651</v>
      </c>
      <c r="D7" s="1087" t="s">
        <v>3652</v>
      </c>
      <c r="E7" s="1088" t="s">
        <v>48</v>
      </c>
      <c r="F7" s="1088" t="s">
        <v>3644</v>
      </c>
      <c r="G7" s="1088" t="s">
        <v>769</v>
      </c>
      <c r="H7" s="1088" t="s">
        <v>769</v>
      </c>
      <c r="I7" s="1088" t="s">
        <v>49</v>
      </c>
      <c r="J7" s="1088" t="s">
        <v>49</v>
      </c>
      <c r="K7" s="1088" t="s">
        <v>49</v>
      </c>
      <c r="L7" s="1088" t="s">
        <v>3653</v>
      </c>
      <c r="M7" s="1095" t="s">
        <v>52</v>
      </c>
      <c r="N7" s="1096">
        <v>1</v>
      </c>
      <c r="O7" s="1097" t="s">
        <v>53</v>
      </c>
      <c r="P7" s="1088" t="s">
        <v>3654</v>
      </c>
      <c r="Q7" s="1088" t="s">
        <v>3655</v>
      </c>
      <c r="R7" s="1088" t="s">
        <v>3656</v>
      </c>
      <c r="S7" s="1098" t="s">
        <v>3657</v>
      </c>
      <c r="T7" s="1099">
        <v>44958</v>
      </c>
      <c r="U7" s="1093">
        <v>45107</v>
      </c>
      <c r="V7" s="1094">
        <v>791986</v>
      </c>
      <c r="W7" s="1085"/>
      <c r="X7" s="1085"/>
      <c r="Y7" s="1085"/>
      <c r="Z7" s="1085"/>
      <c r="AA7" s="1085"/>
      <c r="AB7" s="1085"/>
      <c r="AC7" s="1085"/>
      <c r="AD7" s="1085"/>
      <c r="AE7" s="1085"/>
      <c r="AF7" s="1085"/>
      <c r="AG7" s="1085"/>
      <c r="AH7" s="1085"/>
      <c r="AI7" s="1085"/>
      <c r="AJ7" s="1085"/>
      <c r="AK7" s="1085"/>
      <c r="AL7" s="1085"/>
      <c r="AM7" s="1085"/>
      <c r="AN7" s="1085"/>
      <c r="AO7" s="1085"/>
      <c r="AP7" s="1088"/>
      <c r="AQ7" s="1085"/>
      <c r="AR7" s="1085" t="s">
        <v>3658</v>
      </c>
    </row>
    <row r="8" spans="1:44" ht="38.25">
      <c r="A8" s="1085">
        <v>3</v>
      </c>
      <c r="B8" s="2005"/>
      <c r="C8" s="2005"/>
      <c r="D8" s="1087" t="s">
        <v>3659</v>
      </c>
      <c r="E8" s="1088" t="s">
        <v>48</v>
      </c>
      <c r="F8" s="1088" t="s">
        <v>3644</v>
      </c>
      <c r="G8" s="1088" t="s">
        <v>769</v>
      </c>
      <c r="H8" s="1088" t="s">
        <v>769</v>
      </c>
      <c r="I8" s="1088" t="s">
        <v>49</v>
      </c>
      <c r="J8" s="1088" t="s">
        <v>49</v>
      </c>
      <c r="K8" s="1088" t="s">
        <v>49</v>
      </c>
      <c r="L8" s="1088" t="s">
        <v>3653</v>
      </c>
      <c r="M8" s="1095" t="s">
        <v>52</v>
      </c>
      <c r="N8" s="1096">
        <v>1</v>
      </c>
      <c r="O8" s="1097" t="s">
        <v>53</v>
      </c>
      <c r="P8" s="1088" t="s">
        <v>3660</v>
      </c>
      <c r="Q8" s="1088" t="s">
        <v>3661</v>
      </c>
      <c r="R8" s="1088" t="s">
        <v>3662</v>
      </c>
      <c r="S8" s="1098" t="s">
        <v>3663</v>
      </c>
      <c r="T8" s="1099">
        <v>44958</v>
      </c>
      <c r="U8" s="1093">
        <v>45107</v>
      </c>
      <c r="V8" s="1094">
        <v>791986</v>
      </c>
      <c r="W8" s="1085"/>
      <c r="X8" s="1085"/>
      <c r="Y8" s="1085"/>
      <c r="Z8" s="1085"/>
      <c r="AA8" s="1085"/>
      <c r="AB8" s="1085"/>
      <c r="AC8" s="1085"/>
      <c r="AD8" s="1085"/>
      <c r="AE8" s="1085"/>
      <c r="AF8" s="1085"/>
      <c r="AG8" s="1085"/>
      <c r="AH8" s="1085"/>
      <c r="AI8" s="1085"/>
      <c r="AJ8" s="1085"/>
      <c r="AK8" s="1085"/>
      <c r="AL8" s="1085"/>
      <c r="AM8" s="1085"/>
      <c r="AN8" s="1085"/>
      <c r="AO8" s="1085"/>
      <c r="AP8" s="1088"/>
      <c r="AQ8" s="1085"/>
      <c r="AR8" s="1085" t="s">
        <v>3664</v>
      </c>
    </row>
    <row r="9" spans="1:44" ht="38.25">
      <c r="A9" s="1085">
        <v>4</v>
      </c>
      <c r="B9" s="2016" t="s">
        <v>433</v>
      </c>
      <c r="C9" s="2007" t="s">
        <v>3665</v>
      </c>
      <c r="D9" s="1087" t="s">
        <v>3666</v>
      </c>
      <c r="E9" s="1088" t="s">
        <v>48</v>
      </c>
      <c r="F9" s="1088" t="s">
        <v>3667</v>
      </c>
      <c r="G9" s="1088" t="s">
        <v>830</v>
      </c>
      <c r="H9" s="1088" t="s">
        <v>1399</v>
      </c>
      <c r="I9" s="1088" t="s">
        <v>49</v>
      </c>
      <c r="J9" s="1088" t="s">
        <v>49</v>
      </c>
      <c r="K9" s="1088" t="s">
        <v>831</v>
      </c>
      <c r="L9" s="1088" t="s">
        <v>3668</v>
      </c>
      <c r="M9" s="1100" t="s">
        <v>52</v>
      </c>
      <c r="N9" s="1096">
        <v>1</v>
      </c>
      <c r="O9" s="1091" t="s">
        <v>172</v>
      </c>
      <c r="P9" s="1088" t="s">
        <v>3669</v>
      </c>
      <c r="Q9" s="1088" t="s">
        <v>1402</v>
      </c>
      <c r="R9" s="1088" t="s">
        <v>3670</v>
      </c>
      <c r="S9" s="1101" t="s">
        <v>3671</v>
      </c>
      <c r="T9" s="1093">
        <v>44958</v>
      </c>
      <c r="U9" s="1093">
        <v>45107</v>
      </c>
      <c r="V9" s="1094">
        <v>791986</v>
      </c>
      <c r="W9" s="1085"/>
      <c r="X9" s="1085"/>
      <c r="Y9" s="1085"/>
      <c r="Z9" s="1085"/>
      <c r="AA9" s="1085"/>
      <c r="AB9" s="1085"/>
      <c r="AC9" s="1085"/>
      <c r="AD9" s="1085"/>
      <c r="AE9" s="1085"/>
      <c r="AF9" s="1085"/>
      <c r="AG9" s="1085"/>
      <c r="AH9" s="1085"/>
      <c r="AI9" s="1085"/>
      <c r="AJ9" s="1085"/>
      <c r="AK9" s="1085"/>
      <c r="AL9" s="1085"/>
      <c r="AM9" s="1085"/>
      <c r="AN9" s="1085"/>
      <c r="AO9" s="1085"/>
      <c r="AP9" s="1088"/>
      <c r="AQ9" s="1085"/>
      <c r="AR9" s="1085" t="s">
        <v>3672</v>
      </c>
    </row>
    <row r="10" spans="1:44" ht="38.25">
      <c r="A10" s="1085">
        <v>5</v>
      </c>
      <c r="B10" s="2005"/>
      <c r="C10" s="2005"/>
      <c r="D10" s="1087" t="s">
        <v>3673</v>
      </c>
      <c r="E10" s="1088" t="s">
        <v>48</v>
      </c>
      <c r="F10" s="1088" t="s">
        <v>3667</v>
      </c>
      <c r="G10" s="1088" t="s">
        <v>830</v>
      </c>
      <c r="H10" s="1088" t="s">
        <v>1399</v>
      </c>
      <c r="I10" s="1088" t="s">
        <v>49</v>
      </c>
      <c r="J10" s="1088" t="s">
        <v>49</v>
      </c>
      <c r="K10" s="1088" t="s">
        <v>831</v>
      </c>
      <c r="L10" s="1088" t="s">
        <v>3668</v>
      </c>
      <c r="M10" s="1102" t="s">
        <v>67</v>
      </c>
      <c r="N10" s="1090">
        <v>0.66</v>
      </c>
      <c r="O10" s="1103" t="s">
        <v>53</v>
      </c>
      <c r="P10" s="1088" t="s">
        <v>3674</v>
      </c>
      <c r="Q10" s="1088" t="s">
        <v>1402</v>
      </c>
      <c r="R10" s="1088" t="s">
        <v>3675</v>
      </c>
      <c r="S10" s="1101" t="s">
        <v>3671</v>
      </c>
      <c r="T10" s="1093">
        <v>44958</v>
      </c>
      <c r="U10" s="1093">
        <v>45107</v>
      </c>
      <c r="V10" s="1094">
        <v>791986</v>
      </c>
      <c r="W10" s="1085"/>
      <c r="X10" s="1085"/>
      <c r="Y10" s="1085"/>
      <c r="Z10" s="1085"/>
      <c r="AA10" s="1085"/>
      <c r="AB10" s="1085"/>
      <c r="AC10" s="1085"/>
      <c r="AD10" s="1085"/>
      <c r="AE10" s="1085"/>
      <c r="AF10" s="1085"/>
      <c r="AG10" s="1085"/>
      <c r="AH10" s="1085"/>
      <c r="AI10" s="1085"/>
      <c r="AJ10" s="1085"/>
      <c r="AK10" s="1085"/>
      <c r="AL10" s="1085"/>
      <c r="AM10" s="1085"/>
      <c r="AN10" s="1085"/>
      <c r="AO10" s="1085"/>
      <c r="AP10" s="1088"/>
      <c r="AQ10" s="1085"/>
      <c r="AR10" s="1085" t="s">
        <v>3676</v>
      </c>
    </row>
    <row r="11" spans="1:44" ht="51">
      <c r="A11" s="1085">
        <v>6</v>
      </c>
      <c r="B11" s="2005"/>
      <c r="C11" s="2007" t="s">
        <v>3677</v>
      </c>
      <c r="D11" s="1087" t="s">
        <v>449</v>
      </c>
      <c r="E11" s="1088" t="s">
        <v>48</v>
      </c>
      <c r="F11" s="1088" t="s">
        <v>3667</v>
      </c>
      <c r="G11" s="1088" t="s">
        <v>830</v>
      </c>
      <c r="H11" s="1088" t="s">
        <v>1399</v>
      </c>
      <c r="I11" s="1088" t="s">
        <v>49</v>
      </c>
      <c r="J11" s="1088" t="s">
        <v>49</v>
      </c>
      <c r="K11" s="1088" t="s">
        <v>831</v>
      </c>
      <c r="L11" s="1088" t="s">
        <v>3668</v>
      </c>
      <c r="M11" s="1100" t="s">
        <v>52</v>
      </c>
      <c r="N11" s="1096">
        <v>1</v>
      </c>
      <c r="O11" s="1103" t="s">
        <v>53</v>
      </c>
      <c r="P11" s="1088" t="s">
        <v>3678</v>
      </c>
      <c r="Q11" s="1088" t="s">
        <v>3679</v>
      </c>
      <c r="R11" s="1088" t="s">
        <v>3680</v>
      </c>
      <c r="S11" s="1092" t="s">
        <v>3681</v>
      </c>
      <c r="T11" s="1093">
        <v>44958</v>
      </c>
      <c r="U11" s="1093">
        <v>45107</v>
      </c>
      <c r="V11" s="1094">
        <v>791986</v>
      </c>
      <c r="W11" s="1085"/>
      <c r="X11" s="1085"/>
      <c r="Y11" s="1085"/>
      <c r="Z11" s="1085"/>
      <c r="AA11" s="1085"/>
      <c r="AB11" s="1085"/>
      <c r="AC11" s="1085"/>
      <c r="AD11" s="1085"/>
      <c r="AE11" s="1085"/>
      <c r="AF11" s="1085"/>
      <c r="AG11" s="1085"/>
      <c r="AH11" s="1085"/>
      <c r="AI11" s="1085"/>
      <c r="AJ11" s="1085"/>
      <c r="AK11" s="1085"/>
      <c r="AL11" s="1085"/>
      <c r="AM11" s="1085"/>
      <c r="AN11" s="1085"/>
      <c r="AO11" s="1085"/>
      <c r="AP11" s="1088"/>
      <c r="AQ11" s="1085"/>
      <c r="AR11" s="1085" t="s">
        <v>3682</v>
      </c>
    </row>
    <row r="12" spans="1:44" ht="38.25">
      <c r="A12" s="1085">
        <v>7</v>
      </c>
      <c r="B12" s="2005"/>
      <c r="C12" s="2005"/>
      <c r="D12" s="1087" t="s">
        <v>3683</v>
      </c>
      <c r="E12" s="1088" t="s">
        <v>48</v>
      </c>
      <c r="F12" s="1088" t="s">
        <v>3667</v>
      </c>
      <c r="G12" s="1088" t="s">
        <v>830</v>
      </c>
      <c r="H12" s="1088" t="s">
        <v>1399</v>
      </c>
      <c r="I12" s="1088" t="s">
        <v>49</v>
      </c>
      <c r="J12" s="1088" t="s">
        <v>49</v>
      </c>
      <c r="K12" s="1088" t="s">
        <v>831</v>
      </c>
      <c r="L12" s="1088" t="s">
        <v>3668</v>
      </c>
      <c r="M12" s="1089" t="s">
        <v>67</v>
      </c>
      <c r="N12" s="1104">
        <v>0.25</v>
      </c>
      <c r="O12" s="1103" t="s">
        <v>53</v>
      </c>
      <c r="P12" s="1088" t="s">
        <v>3684</v>
      </c>
      <c r="Q12" s="1088" t="s">
        <v>3685</v>
      </c>
      <c r="R12" s="1088" t="s">
        <v>3686</v>
      </c>
      <c r="S12" s="1101" t="s">
        <v>3687</v>
      </c>
      <c r="T12" s="1093">
        <v>44958</v>
      </c>
      <c r="U12" s="1093">
        <v>45289</v>
      </c>
      <c r="V12" s="1094">
        <v>791986</v>
      </c>
      <c r="W12" s="1085"/>
      <c r="X12" s="1085"/>
      <c r="Y12" s="1085"/>
      <c r="Z12" s="1085"/>
      <c r="AA12" s="1085"/>
      <c r="AB12" s="1085"/>
      <c r="AC12" s="1085"/>
      <c r="AD12" s="1085"/>
      <c r="AE12" s="1085"/>
      <c r="AF12" s="1085"/>
      <c r="AG12" s="1085"/>
      <c r="AH12" s="1085"/>
      <c r="AI12" s="1085"/>
      <c r="AJ12" s="1085"/>
      <c r="AK12" s="1085"/>
      <c r="AL12" s="1085"/>
      <c r="AM12" s="1085"/>
      <c r="AN12" s="1085"/>
      <c r="AO12" s="1085"/>
      <c r="AP12" s="1088"/>
      <c r="AQ12" s="1085"/>
      <c r="AR12" s="1085" t="s">
        <v>3682</v>
      </c>
    </row>
    <row r="13" spans="1:44" ht="51">
      <c r="A13" s="1085">
        <v>8</v>
      </c>
      <c r="B13" s="2005"/>
      <c r="C13" s="2007" t="s">
        <v>3688</v>
      </c>
      <c r="D13" s="1087" t="s">
        <v>3689</v>
      </c>
      <c r="E13" s="1088" t="s">
        <v>48</v>
      </c>
      <c r="F13" s="1088" t="s">
        <v>3667</v>
      </c>
      <c r="G13" s="1088" t="s">
        <v>830</v>
      </c>
      <c r="H13" s="1088" t="s">
        <v>1399</v>
      </c>
      <c r="I13" s="1088" t="s">
        <v>49</v>
      </c>
      <c r="J13" s="1088" t="s">
        <v>49</v>
      </c>
      <c r="K13" s="1088" t="s">
        <v>831</v>
      </c>
      <c r="L13" s="1078" t="s">
        <v>3645</v>
      </c>
      <c r="M13" s="1089" t="s">
        <v>67</v>
      </c>
      <c r="N13" s="1105">
        <v>0.75</v>
      </c>
      <c r="O13" s="1091" t="s">
        <v>172</v>
      </c>
      <c r="P13" s="1088" t="s">
        <v>3678</v>
      </c>
      <c r="Q13" s="1088" t="s">
        <v>3690</v>
      </c>
      <c r="R13" s="1088" t="s">
        <v>3691</v>
      </c>
      <c r="S13" s="1101" t="s">
        <v>3692</v>
      </c>
      <c r="T13" s="1093">
        <v>44958</v>
      </c>
      <c r="U13" s="1093">
        <v>45289</v>
      </c>
      <c r="V13" s="1094">
        <v>791986</v>
      </c>
      <c r="W13" s="1085"/>
      <c r="X13" s="1085"/>
      <c r="Y13" s="1085"/>
      <c r="Z13" s="1085"/>
      <c r="AA13" s="1085"/>
      <c r="AB13" s="1085"/>
      <c r="AC13" s="1085"/>
      <c r="AD13" s="1085"/>
      <c r="AE13" s="1085"/>
      <c r="AF13" s="1085"/>
      <c r="AG13" s="1085"/>
      <c r="AH13" s="1085"/>
      <c r="AI13" s="1085"/>
      <c r="AJ13" s="1085"/>
      <c r="AK13" s="1085"/>
      <c r="AL13" s="1085"/>
      <c r="AM13" s="1085"/>
      <c r="AN13" s="1085"/>
      <c r="AO13" s="1085"/>
      <c r="AP13" s="1088"/>
      <c r="AQ13" s="1085"/>
      <c r="AR13" s="1085" t="s">
        <v>3693</v>
      </c>
    </row>
    <row r="14" spans="1:44" ht="38.25">
      <c r="A14" s="1085">
        <v>9</v>
      </c>
      <c r="B14" s="2005"/>
      <c r="C14" s="2005"/>
      <c r="D14" s="1087" t="s">
        <v>3694</v>
      </c>
      <c r="E14" s="1088" t="s">
        <v>48</v>
      </c>
      <c r="F14" s="1088" t="s">
        <v>3667</v>
      </c>
      <c r="G14" s="1088" t="s">
        <v>830</v>
      </c>
      <c r="H14" s="1088" t="s">
        <v>1399</v>
      </c>
      <c r="I14" s="1088" t="s">
        <v>49</v>
      </c>
      <c r="J14" s="1088" t="s">
        <v>49</v>
      </c>
      <c r="K14" s="1088" t="s">
        <v>831</v>
      </c>
      <c r="L14" s="1088" t="s">
        <v>3645</v>
      </c>
      <c r="M14" s="1089" t="s">
        <v>67</v>
      </c>
      <c r="N14" s="1105">
        <v>0.6</v>
      </c>
      <c r="O14" s="1103" t="s">
        <v>53</v>
      </c>
      <c r="P14" s="1088" t="s">
        <v>3695</v>
      </c>
      <c r="Q14" s="1088" t="s">
        <v>3696</v>
      </c>
      <c r="R14" s="1088" t="s">
        <v>3697</v>
      </c>
      <c r="S14" s="1106"/>
      <c r="T14" s="1093">
        <v>44958</v>
      </c>
      <c r="U14" s="1093">
        <v>45289</v>
      </c>
      <c r="V14" s="1094">
        <v>791986</v>
      </c>
      <c r="W14" s="1085"/>
      <c r="X14" s="1085"/>
      <c r="Y14" s="1085"/>
      <c r="Z14" s="1085"/>
      <c r="AA14" s="1085"/>
      <c r="AB14" s="1085"/>
      <c r="AC14" s="1085"/>
      <c r="AD14" s="1085"/>
      <c r="AE14" s="1085"/>
      <c r="AF14" s="1085"/>
      <c r="AG14" s="1085"/>
      <c r="AH14" s="1085"/>
      <c r="AI14" s="1085"/>
      <c r="AJ14" s="1085"/>
      <c r="AK14" s="1085"/>
      <c r="AL14" s="1085"/>
      <c r="AM14" s="1085"/>
      <c r="AN14" s="1085"/>
      <c r="AO14" s="1085"/>
      <c r="AP14" s="1088"/>
      <c r="AQ14" s="1085"/>
      <c r="AR14" s="1085" t="s">
        <v>3698</v>
      </c>
    </row>
    <row r="15" spans="1:44" ht="51">
      <c r="A15" s="1085">
        <v>10</v>
      </c>
      <c r="B15" s="2005"/>
      <c r="C15" s="1086" t="s">
        <v>3699</v>
      </c>
      <c r="D15" s="1087" t="s">
        <v>3700</v>
      </c>
      <c r="E15" s="1088" t="s">
        <v>48</v>
      </c>
      <c r="F15" s="1088" t="s">
        <v>3644</v>
      </c>
      <c r="G15" s="1088" t="s">
        <v>769</v>
      </c>
      <c r="H15" s="1088" t="s">
        <v>769</v>
      </c>
      <c r="I15" s="1088" t="s">
        <v>49</v>
      </c>
      <c r="J15" s="1088" t="s">
        <v>49</v>
      </c>
      <c r="K15" s="1088" t="s">
        <v>1617</v>
      </c>
      <c r="L15" s="1078" t="s">
        <v>3645</v>
      </c>
      <c r="M15" s="1095" t="s">
        <v>52</v>
      </c>
      <c r="N15" s="1096">
        <v>1</v>
      </c>
      <c r="O15" s="1103" t="s">
        <v>53</v>
      </c>
      <c r="P15" s="1088" t="s">
        <v>3701</v>
      </c>
      <c r="Q15" s="1088" t="s">
        <v>3685</v>
      </c>
      <c r="R15" s="1088" t="s">
        <v>3702</v>
      </c>
      <c r="S15" s="1106" t="s">
        <v>3703</v>
      </c>
      <c r="T15" s="1093">
        <v>44958</v>
      </c>
      <c r="U15" s="1093">
        <v>45289</v>
      </c>
      <c r="V15" s="1094">
        <v>791986</v>
      </c>
      <c r="W15" s="1085"/>
      <c r="X15" s="1085"/>
      <c r="Y15" s="1085"/>
      <c r="Z15" s="1085"/>
      <c r="AA15" s="1085"/>
      <c r="AB15" s="1085"/>
      <c r="AC15" s="1085"/>
      <c r="AD15" s="1085"/>
      <c r="AE15" s="1085"/>
      <c r="AF15" s="1085"/>
      <c r="AG15" s="1085"/>
      <c r="AH15" s="1085"/>
      <c r="AI15" s="1085"/>
      <c r="AJ15" s="1085"/>
      <c r="AK15" s="1085"/>
      <c r="AL15" s="1085"/>
      <c r="AM15" s="1085"/>
      <c r="AN15" s="1085"/>
      <c r="AO15" s="1085"/>
      <c r="AP15" s="1088"/>
      <c r="AQ15" s="1085"/>
      <c r="AR15" s="1085" t="s">
        <v>3704</v>
      </c>
    </row>
    <row r="16" spans="1:44" ht="126">
      <c r="A16" s="1085">
        <v>11</v>
      </c>
      <c r="B16" s="2008" t="s">
        <v>3705</v>
      </c>
      <c r="C16" s="2011" t="s">
        <v>3706</v>
      </c>
      <c r="D16" s="1087" t="s">
        <v>3707</v>
      </c>
      <c r="E16" s="1088" t="s">
        <v>127</v>
      </c>
      <c r="F16" s="1088" t="s">
        <v>3644</v>
      </c>
      <c r="G16" s="1088" t="s">
        <v>3708</v>
      </c>
      <c r="H16" s="1088" t="s">
        <v>3709</v>
      </c>
      <c r="I16" s="1088" t="s">
        <v>3710</v>
      </c>
      <c r="J16" s="1088" t="s">
        <v>3711</v>
      </c>
      <c r="K16" s="1088" t="s">
        <v>769</v>
      </c>
      <c r="L16" s="1088" t="s">
        <v>3712</v>
      </c>
      <c r="M16" s="1100" t="s">
        <v>52</v>
      </c>
      <c r="N16" s="1107">
        <v>1</v>
      </c>
      <c r="O16" s="1097" t="s">
        <v>53</v>
      </c>
      <c r="P16" s="1088" t="s">
        <v>3713</v>
      </c>
      <c r="Q16" s="1088" t="s">
        <v>3714</v>
      </c>
      <c r="R16" s="1088" t="s">
        <v>3715</v>
      </c>
      <c r="S16" s="1101"/>
      <c r="T16" s="1108">
        <v>44840</v>
      </c>
      <c r="U16" s="1109" t="s">
        <v>3716</v>
      </c>
      <c r="V16" s="1094">
        <v>791986</v>
      </c>
      <c r="W16" s="1085"/>
      <c r="X16" s="1085"/>
      <c r="Y16" s="1085"/>
      <c r="Z16" s="1085"/>
      <c r="AA16" s="1085"/>
      <c r="AB16" s="1085"/>
      <c r="AC16" s="1085"/>
      <c r="AD16" s="1085"/>
      <c r="AE16" s="1085"/>
      <c r="AF16" s="1085"/>
      <c r="AG16" s="1085"/>
      <c r="AH16" s="1085"/>
      <c r="AI16" s="1085"/>
      <c r="AJ16" s="1085"/>
      <c r="AK16" s="1085"/>
      <c r="AL16" s="1085"/>
      <c r="AM16" s="1085"/>
      <c r="AN16" s="1085"/>
      <c r="AO16" s="1085"/>
      <c r="AP16" s="1088"/>
      <c r="AQ16" s="1085"/>
      <c r="AR16" s="1110" t="s">
        <v>3717</v>
      </c>
    </row>
    <row r="17" spans="1:44" ht="189">
      <c r="A17" s="1085">
        <v>12</v>
      </c>
      <c r="B17" s="2009"/>
      <c r="C17" s="2012"/>
      <c r="D17" s="1087" t="s">
        <v>3718</v>
      </c>
      <c r="E17" s="1088" t="s">
        <v>127</v>
      </c>
      <c r="F17" s="1088" t="s">
        <v>3644</v>
      </c>
      <c r="G17" s="1088" t="s">
        <v>3708</v>
      </c>
      <c r="H17" s="1088" t="s">
        <v>3709</v>
      </c>
      <c r="I17" s="1088" t="s">
        <v>3710</v>
      </c>
      <c r="J17" s="1088" t="s">
        <v>3711</v>
      </c>
      <c r="K17" s="1088" t="s">
        <v>769</v>
      </c>
      <c r="L17" s="1088" t="s">
        <v>3712</v>
      </c>
      <c r="M17" s="1100" t="s">
        <v>52</v>
      </c>
      <c r="N17" s="1107">
        <v>1</v>
      </c>
      <c r="O17" s="1097" t="s">
        <v>53</v>
      </c>
      <c r="P17" s="1088" t="s">
        <v>3713</v>
      </c>
      <c r="Q17" s="1088" t="s">
        <v>3714</v>
      </c>
      <c r="R17" s="1088" t="s">
        <v>3719</v>
      </c>
      <c r="S17" s="1092" t="s">
        <v>3720</v>
      </c>
      <c r="T17" s="1109">
        <v>44691</v>
      </c>
      <c r="U17" s="1109">
        <v>45152</v>
      </c>
      <c r="V17" s="1094">
        <v>791986</v>
      </c>
      <c r="W17" s="1085"/>
      <c r="X17" s="1085"/>
      <c r="Y17" s="1085"/>
      <c r="Z17" s="1085"/>
      <c r="AA17" s="1085"/>
      <c r="AB17" s="1085"/>
      <c r="AC17" s="1085"/>
      <c r="AD17" s="1085"/>
      <c r="AE17" s="1085"/>
      <c r="AF17" s="1085"/>
      <c r="AG17" s="1085"/>
      <c r="AH17" s="1085"/>
      <c r="AI17" s="1085"/>
      <c r="AJ17" s="1085"/>
      <c r="AK17" s="1085"/>
      <c r="AL17" s="1085"/>
      <c r="AM17" s="1085"/>
      <c r="AN17" s="1085"/>
      <c r="AO17" s="1085"/>
      <c r="AP17" s="1088"/>
      <c r="AQ17" s="1085"/>
      <c r="AR17" s="1110" t="s">
        <v>3721</v>
      </c>
    </row>
    <row r="18" spans="1:44" ht="110.25">
      <c r="A18" s="1085">
        <v>13</v>
      </c>
      <c r="B18" s="2009"/>
      <c r="C18" s="2012"/>
      <c r="D18" s="1087" t="s">
        <v>3722</v>
      </c>
      <c r="E18" s="1088" t="s">
        <v>127</v>
      </c>
      <c r="F18" s="1088" t="s">
        <v>3644</v>
      </c>
      <c r="G18" s="1088" t="s">
        <v>3708</v>
      </c>
      <c r="H18" s="1088" t="s">
        <v>3709</v>
      </c>
      <c r="I18" s="1088" t="s">
        <v>3710</v>
      </c>
      <c r="J18" s="1088" t="s">
        <v>3711</v>
      </c>
      <c r="K18" s="1088" t="s">
        <v>769</v>
      </c>
      <c r="L18" s="1088" t="s">
        <v>3712</v>
      </c>
      <c r="M18" s="1100" t="s">
        <v>52</v>
      </c>
      <c r="N18" s="1107">
        <v>1</v>
      </c>
      <c r="O18" s="1097" t="s">
        <v>53</v>
      </c>
      <c r="P18" s="1088" t="s">
        <v>3723</v>
      </c>
      <c r="Q18" s="1088" t="s">
        <v>3714</v>
      </c>
      <c r="R18" s="1088" t="s">
        <v>3724</v>
      </c>
      <c r="S18" s="1101"/>
      <c r="T18" s="1109">
        <v>44861</v>
      </c>
      <c r="U18" s="1109">
        <v>45171</v>
      </c>
      <c r="V18" s="1094">
        <v>791986</v>
      </c>
      <c r="W18" s="1085"/>
      <c r="X18" s="1085"/>
      <c r="Y18" s="1085"/>
      <c r="Z18" s="1085"/>
      <c r="AA18" s="1085"/>
      <c r="AB18" s="1085"/>
      <c r="AC18" s="1085"/>
      <c r="AD18" s="1085"/>
      <c r="AE18" s="1085"/>
      <c r="AF18" s="1085"/>
      <c r="AG18" s="1085"/>
      <c r="AH18" s="1085"/>
      <c r="AI18" s="1085"/>
      <c r="AJ18" s="1085"/>
      <c r="AK18" s="1085"/>
      <c r="AL18" s="1085"/>
      <c r="AM18" s="1085"/>
      <c r="AN18" s="1085"/>
      <c r="AO18" s="1085"/>
      <c r="AP18" s="1088"/>
      <c r="AQ18" s="1085"/>
      <c r="AR18" s="1110" t="s">
        <v>3725</v>
      </c>
    </row>
    <row r="19" spans="1:44" ht="51">
      <c r="A19" s="1085">
        <v>14</v>
      </c>
      <c r="B19" s="2009"/>
      <c r="C19" s="2012"/>
      <c r="D19" s="1087" t="s">
        <v>3726</v>
      </c>
      <c r="E19" s="1088" t="s">
        <v>127</v>
      </c>
      <c r="F19" s="1088" t="s">
        <v>3644</v>
      </c>
      <c r="G19" s="1088" t="s">
        <v>3708</v>
      </c>
      <c r="H19" s="1088" t="s">
        <v>3709</v>
      </c>
      <c r="I19" s="1088" t="s">
        <v>3710</v>
      </c>
      <c r="J19" s="1088" t="s">
        <v>3711</v>
      </c>
      <c r="K19" s="1088" t="s">
        <v>769</v>
      </c>
      <c r="L19" s="1088" t="s">
        <v>3712</v>
      </c>
      <c r="M19" s="1100" t="s">
        <v>52</v>
      </c>
      <c r="N19" s="1107">
        <v>1</v>
      </c>
      <c r="O19" s="1097" t="s">
        <v>53</v>
      </c>
      <c r="P19" s="1088" t="s">
        <v>3727</v>
      </c>
      <c r="Q19" s="1088" t="s">
        <v>3714</v>
      </c>
      <c r="R19" s="1088" t="s">
        <v>3724</v>
      </c>
      <c r="S19" s="1101"/>
      <c r="T19" s="1108">
        <v>44901</v>
      </c>
      <c r="U19" s="1109">
        <v>45085</v>
      </c>
      <c r="V19" s="1094">
        <v>791986</v>
      </c>
      <c r="W19" s="1085"/>
      <c r="X19" s="1085"/>
      <c r="Y19" s="1085"/>
      <c r="Z19" s="1085"/>
      <c r="AA19" s="1085"/>
      <c r="AB19" s="1085"/>
      <c r="AC19" s="1085"/>
      <c r="AD19" s="1085"/>
      <c r="AE19" s="1085"/>
      <c r="AF19" s="1085"/>
      <c r="AG19" s="1085"/>
      <c r="AH19" s="1085"/>
      <c r="AI19" s="1085"/>
      <c r="AJ19" s="1085"/>
      <c r="AK19" s="1085"/>
      <c r="AL19" s="1085"/>
      <c r="AM19" s="1085"/>
      <c r="AN19" s="1085"/>
      <c r="AO19" s="1085"/>
      <c r="AP19" s="1088"/>
      <c r="AQ19" s="1085"/>
      <c r="AR19" s="1110" t="s">
        <v>3728</v>
      </c>
    </row>
    <row r="20" spans="1:44" ht="51">
      <c r="A20" s="1085">
        <v>15</v>
      </c>
      <c r="B20" s="2009"/>
      <c r="C20" s="2012"/>
      <c r="D20" s="1087" t="s">
        <v>3729</v>
      </c>
      <c r="E20" s="1088" t="s">
        <v>127</v>
      </c>
      <c r="F20" s="1088" t="s">
        <v>3644</v>
      </c>
      <c r="G20" s="1088" t="s">
        <v>3708</v>
      </c>
      <c r="H20" s="1088" t="s">
        <v>3709</v>
      </c>
      <c r="I20" s="1088" t="s">
        <v>3710</v>
      </c>
      <c r="J20" s="1088" t="s">
        <v>3711</v>
      </c>
      <c r="K20" s="1088" t="s">
        <v>769</v>
      </c>
      <c r="L20" s="1088" t="s">
        <v>3712</v>
      </c>
      <c r="M20" s="1100" t="s">
        <v>52</v>
      </c>
      <c r="N20" s="1107">
        <v>1</v>
      </c>
      <c r="O20" s="1097" t="s">
        <v>53</v>
      </c>
      <c r="P20" s="1088" t="s">
        <v>3730</v>
      </c>
      <c r="Q20" s="1088" t="s">
        <v>3714</v>
      </c>
      <c r="R20" s="1088" t="s">
        <v>3731</v>
      </c>
      <c r="S20" s="1101"/>
      <c r="T20" s="1109">
        <v>44795</v>
      </c>
      <c r="U20" s="1109">
        <v>45037</v>
      </c>
      <c r="V20" s="1094">
        <v>791986</v>
      </c>
      <c r="W20" s="1085"/>
      <c r="X20" s="1085"/>
      <c r="Y20" s="1085"/>
      <c r="Z20" s="1085"/>
      <c r="AA20" s="1085"/>
      <c r="AB20" s="1085"/>
      <c r="AC20" s="1085"/>
      <c r="AD20" s="1085"/>
      <c r="AE20" s="1085"/>
      <c r="AF20" s="1085"/>
      <c r="AG20" s="1085"/>
      <c r="AH20" s="1085"/>
      <c r="AI20" s="1085"/>
      <c r="AJ20" s="1085"/>
      <c r="AK20" s="1085"/>
      <c r="AL20" s="1085"/>
      <c r="AM20" s="1085"/>
      <c r="AN20" s="1085"/>
      <c r="AO20" s="1085"/>
      <c r="AP20" s="1088"/>
      <c r="AQ20" s="1085"/>
      <c r="AR20" s="1110" t="s">
        <v>3732</v>
      </c>
    </row>
    <row r="21" spans="1:44" ht="63">
      <c r="A21" s="1085">
        <v>16</v>
      </c>
      <c r="B21" s="2009"/>
      <c r="C21" s="2012"/>
      <c r="D21" s="1087" t="s">
        <v>3733</v>
      </c>
      <c r="E21" s="1088" t="s">
        <v>127</v>
      </c>
      <c r="F21" s="1088" t="s">
        <v>3644</v>
      </c>
      <c r="G21" s="1088" t="s">
        <v>3708</v>
      </c>
      <c r="H21" s="1088" t="s">
        <v>3709</v>
      </c>
      <c r="I21" s="1088" t="s">
        <v>3710</v>
      </c>
      <c r="J21" s="1088" t="s">
        <v>3711</v>
      </c>
      <c r="K21" s="1088" t="s">
        <v>769</v>
      </c>
      <c r="L21" s="1088" t="s">
        <v>3712</v>
      </c>
      <c r="M21" s="1111" t="s">
        <v>81</v>
      </c>
      <c r="N21" s="1112">
        <v>0</v>
      </c>
      <c r="O21" s="1097" t="s">
        <v>53</v>
      </c>
      <c r="P21" s="1088" t="s">
        <v>3734</v>
      </c>
      <c r="Q21" s="1088" t="s">
        <v>3714</v>
      </c>
      <c r="R21" s="1088" t="s">
        <v>3735</v>
      </c>
      <c r="S21" s="1101"/>
      <c r="T21" s="1108">
        <v>45082</v>
      </c>
      <c r="U21" s="1108">
        <v>45289</v>
      </c>
      <c r="V21" s="1094">
        <v>791986</v>
      </c>
      <c r="W21" s="1085"/>
      <c r="X21" s="1085"/>
      <c r="Y21" s="1085"/>
      <c r="Z21" s="1085"/>
      <c r="AA21" s="1085"/>
      <c r="AB21" s="1085"/>
      <c r="AC21" s="1085"/>
      <c r="AD21" s="1085"/>
      <c r="AE21" s="1085"/>
      <c r="AF21" s="1085"/>
      <c r="AG21" s="1085"/>
      <c r="AH21" s="1085"/>
      <c r="AI21" s="1085"/>
      <c r="AJ21" s="1085"/>
      <c r="AK21" s="1085"/>
      <c r="AL21" s="1085"/>
      <c r="AM21" s="1085"/>
      <c r="AN21" s="1085"/>
      <c r="AO21" s="1085"/>
      <c r="AP21" s="1088"/>
      <c r="AQ21" s="1085"/>
      <c r="AR21" s="1110" t="s">
        <v>3736</v>
      </c>
    </row>
    <row r="22" spans="1:44" ht="51">
      <c r="A22" s="1085"/>
      <c r="B22" s="2009"/>
      <c r="C22" s="2012"/>
      <c r="D22" s="1087" t="s">
        <v>3737</v>
      </c>
      <c r="E22" s="1088" t="s">
        <v>127</v>
      </c>
      <c r="F22" s="1088" t="s">
        <v>3644</v>
      </c>
      <c r="G22" s="1088" t="s">
        <v>3708</v>
      </c>
      <c r="H22" s="1088" t="s">
        <v>3709</v>
      </c>
      <c r="I22" s="1088" t="s">
        <v>3710</v>
      </c>
      <c r="J22" s="1088" t="s">
        <v>3711</v>
      </c>
      <c r="K22" s="1088" t="s">
        <v>769</v>
      </c>
      <c r="L22" s="1088" t="s">
        <v>3712</v>
      </c>
      <c r="M22" s="1089" t="s">
        <v>67</v>
      </c>
      <c r="N22" s="1112">
        <v>0.85</v>
      </c>
      <c r="O22" s="1097"/>
      <c r="P22" s="1088" t="s">
        <v>3734</v>
      </c>
      <c r="Q22" s="1088" t="s">
        <v>3714</v>
      </c>
      <c r="R22" s="1088" t="s">
        <v>3735</v>
      </c>
      <c r="S22" s="1101"/>
      <c r="T22" s="1108">
        <v>44972</v>
      </c>
      <c r="U22" s="1108">
        <v>45272</v>
      </c>
      <c r="V22" s="1094">
        <v>791986</v>
      </c>
      <c r="W22" s="1085"/>
      <c r="X22" s="1085"/>
      <c r="Y22" s="1085"/>
      <c r="Z22" s="1085"/>
      <c r="AA22" s="1085"/>
      <c r="AB22" s="1085"/>
      <c r="AC22" s="1085"/>
      <c r="AD22" s="1085"/>
      <c r="AE22" s="1085"/>
      <c r="AF22" s="1085"/>
      <c r="AG22" s="1085"/>
      <c r="AH22" s="1085"/>
      <c r="AI22" s="1085"/>
      <c r="AJ22" s="1085"/>
      <c r="AK22" s="1085"/>
      <c r="AL22" s="1085"/>
      <c r="AM22" s="1085"/>
      <c r="AN22" s="1085"/>
      <c r="AO22" s="1085"/>
      <c r="AP22" s="1088"/>
      <c r="AQ22" s="1085"/>
      <c r="AR22" s="1113" t="s">
        <v>3738</v>
      </c>
    </row>
    <row r="23" spans="1:44" ht="51">
      <c r="A23" s="1085"/>
      <c r="B23" s="2009"/>
      <c r="C23" s="2012"/>
      <c r="D23" s="1087" t="s">
        <v>3739</v>
      </c>
      <c r="E23" s="1088" t="s">
        <v>127</v>
      </c>
      <c r="F23" s="1088" t="s">
        <v>3644</v>
      </c>
      <c r="G23" s="1088" t="s">
        <v>3708</v>
      </c>
      <c r="H23" s="1088" t="s">
        <v>3709</v>
      </c>
      <c r="I23" s="1088" t="s">
        <v>3710</v>
      </c>
      <c r="J23" s="1088" t="s">
        <v>3711</v>
      </c>
      <c r="K23" s="1088" t="s">
        <v>769</v>
      </c>
      <c r="L23" s="1088" t="s">
        <v>3712</v>
      </c>
      <c r="M23" s="1111" t="s">
        <v>81</v>
      </c>
      <c r="N23" s="1112">
        <v>0</v>
      </c>
      <c r="O23" s="1097"/>
      <c r="P23" s="1088" t="s">
        <v>3734</v>
      </c>
      <c r="Q23" s="1088" t="s">
        <v>3714</v>
      </c>
      <c r="R23" s="1088" t="s">
        <v>3735</v>
      </c>
      <c r="S23" s="1101"/>
      <c r="T23" s="1108">
        <v>44972</v>
      </c>
      <c r="U23" s="1108">
        <v>45289</v>
      </c>
      <c r="V23" s="1094">
        <v>791986</v>
      </c>
      <c r="W23" s="1085"/>
      <c r="X23" s="1085"/>
      <c r="Y23" s="1085"/>
      <c r="Z23" s="1085"/>
      <c r="AA23" s="1085"/>
      <c r="AB23" s="1085"/>
      <c r="AC23" s="1085"/>
      <c r="AD23" s="1085"/>
      <c r="AE23" s="1085"/>
      <c r="AF23" s="1085"/>
      <c r="AG23" s="1085"/>
      <c r="AH23" s="1085"/>
      <c r="AI23" s="1085"/>
      <c r="AJ23" s="1085"/>
      <c r="AK23" s="1085"/>
      <c r="AL23" s="1085"/>
      <c r="AM23" s="1085"/>
      <c r="AN23" s="1085"/>
      <c r="AO23" s="1085"/>
      <c r="AP23" s="1088"/>
      <c r="AQ23" s="1085"/>
      <c r="AR23" s="1113" t="s">
        <v>3740</v>
      </c>
    </row>
    <row r="24" spans="1:44" ht="51">
      <c r="A24" s="1085"/>
      <c r="B24" s="2009"/>
      <c r="C24" s="2013"/>
      <c r="D24" s="1087" t="s">
        <v>3741</v>
      </c>
      <c r="E24" s="1088" t="s">
        <v>127</v>
      </c>
      <c r="F24" s="1088" t="s">
        <v>3644</v>
      </c>
      <c r="G24" s="1088" t="s">
        <v>3708</v>
      </c>
      <c r="H24" s="1088" t="s">
        <v>3709</v>
      </c>
      <c r="I24" s="1088" t="s">
        <v>3710</v>
      </c>
      <c r="J24" s="1088" t="s">
        <v>3711</v>
      </c>
      <c r="K24" s="1088" t="s">
        <v>769</v>
      </c>
      <c r="L24" s="1088" t="s">
        <v>3712</v>
      </c>
      <c r="M24" s="1100" t="s">
        <v>52</v>
      </c>
      <c r="N24" s="1112">
        <v>1</v>
      </c>
      <c r="O24" s="1097"/>
      <c r="P24" s="1088" t="s">
        <v>3734</v>
      </c>
      <c r="Q24" s="1088" t="s">
        <v>3714</v>
      </c>
      <c r="R24" s="1088" t="s">
        <v>3735</v>
      </c>
      <c r="S24" s="1092" t="s">
        <v>3742</v>
      </c>
      <c r="T24" s="1108">
        <v>44972</v>
      </c>
      <c r="U24" s="1108">
        <v>44834</v>
      </c>
      <c r="V24" s="1094">
        <v>791986</v>
      </c>
      <c r="W24" s="1085"/>
      <c r="X24" s="1085"/>
      <c r="Y24" s="1085"/>
      <c r="Z24" s="1085"/>
      <c r="AA24" s="1085"/>
      <c r="AB24" s="1085"/>
      <c r="AC24" s="1085"/>
      <c r="AD24" s="1085"/>
      <c r="AE24" s="1085"/>
      <c r="AF24" s="1085"/>
      <c r="AG24" s="1085"/>
      <c r="AH24" s="1085"/>
      <c r="AI24" s="1085"/>
      <c r="AJ24" s="1085"/>
      <c r="AK24" s="1085"/>
      <c r="AL24" s="1085"/>
      <c r="AM24" s="1085"/>
      <c r="AN24" s="1085"/>
      <c r="AO24" s="1085"/>
      <c r="AP24" s="1088"/>
      <c r="AQ24" s="1085"/>
      <c r="AR24" s="1114" t="s">
        <v>3743</v>
      </c>
    </row>
    <row r="25" spans="1:44" ht="51">
      <c r="A25" s="1085">
        <v>17</v>
      </c>
      <c r="B25" s="2009"/>
      <c r="C25" s="2014" t="s">
        <v>3744</v>
      </c>
      <c r="D25" s="1087" t="s">
        <v>3745</v>
      </c>
      <c r="E25" s="1088" t="s">
        <v>127</v>
      </c>
      <c r="F25" s="1088" t="s">
        <v>3644</v>
      </c>
      <c r="G25" s="1088" t="s">
        <v>3708</v>
      </c>
      <c r="H25" s="1088" t="s">
        <v>3746</v>
      </c>
      <c r="I25" s="1088" t="s">
        <v>3710</v>
      </c>
      <c r="J25" s="1088" t="s">
        <v>3747</v>
      </c>
      <c r="K25" s="1088" t="s">
        <v>769</v>
      </c>
      <c r="L25" s="1088" t="s">
        <v>3712</v>
      </c>
      <c r="M25" s="1100" t="s">
        <v>52</v>
      </c>
      <c r="N25" s="1107">
        <v>1</v>
      </c>
      <c r="O25" s="1097" t="s">
        <v>53</v>
      </c>
      <c r="P25" s="1115"/>
      <c r="Q25" s="1088" t="s">
        <v>3714</v>
      </c>
      <c r="R25" s="1088" t="s">
        <v>3719</v>
      </c>
      <c r="S25" s="1092" t="s">
        <v>3748</v>
      </c>
      <c r="T25" s="1109">
        <v>45062</v>
      </c>
      <c r="U25" s="1109">
        <v>45152</v>
      </c>
      <c r="V25" s="1094">
        <v>791986</v>
      </c>
      <c r="W25" s="1085"/>
      <c r="X25" s="1085"/>
      <c r="Y25" s="1085"/>
      <c r="Z25" s="1085"/>
      <c r="AA25" s="1085"/>
      <c r="AB25" s="1085"/>
      <c r="AC25" s="1085"/>
      <c r="AD25" s="1085"/>
      <c r="AE25" s="1085"/>
      <c r="AF25" s="1085"/>
      <c r="AG25" s="1085"/>
      <c r="AH25" s="1085"/>
      <c r="AI25" s="1085"/>
      <c r="AJ25" s="1085"/>
      <c r="AK25" s="1085"/>
      <c r="AL25" s="1085"/>
      <c r="AM25" s="1085"/>
      <c r="AN25" s="1085"/>
      <c r="AO25" s="1085"/>
      <c r="AP25" s="1088"/>
      <c r="AQ25" s="1085"/>
      <c r="AR25" s="1110" t="s">
        <v>3749</v>
      </c>
    </row>
    <row r="26" spans="1:44" ht="51">
      <c r="A26" s="1085">
        <v>18</v>
      </c>
      <c r="B26" s="2009"/>
      <c r="C26" s="2005"/>
      <c r="D26" s="1087" t="s">
        <v>3750</v>
      </c>
      <c r="E26" s="1088" t="s">
        <v>127</v>
      </c>
      <c r="F26" s="1088" t="s">
        <v>3644</v>
      </c>
      <c r="G26" s="1088" t="s">
        <v>3708</v>
      </c>
      <c r="H26" s="1088" t="s">
        <v>3746</v>
      </c>
      <c r="I26" s="1088" t="s">
        <v>3710</v>
      </c>
      <c r="J26" s="1088" t="s">
        <v>3747</v>
      </c>
      <c r="K26" s="1088" t="s">
        <v>769</v>
      </c>
      <c r="L26" s="1088" t="s">
        <v>3712</v>
      </c>
      <c r="M26" s="1100" t="s">
        <v>52</v>
      </c>
      <c r="N26" s="1107">
        <v>1</v>
      </c>
      <c r="O26" s="1097" t="s">
        <v>53</v>
      </c>
      <c r="P26" s="1115"/>
      <c r="Q26" s="1088" t="s">
        <v>3714</v>
      </c>
      <c r="R26" s="1088" t="s">
        <v>3719</v>
      </c>
      <c r="S26" s="1092" t="s">
        <v>3751</v>
      </c>
      <c r="T26" s="1109">
        <v>45076</v>
      </c>
      <c r="U26" s="1109">
        <v>45181</v>
      </c>
      <c r="V26" s="1094">
        <v>791986</v>
      </c>
      <c r="W26" s="1085"/>
      <c r="X26" s="1085"/>
      <c r="Y26" s="1085"/>
      <c r="Z26" s="1085"/>
      <c r="AA26" s="1085"/>
      <c r="AB26" s="1085"/>
      <c r="AC26" s="1085"/>
      <c r="AD26" s="1085"/>
      <c r="AE26" s="1085"/>
      <c r="AF26" s="1085"/>
      <c r="AG26" s="1085"/>
      <c r="AH26" s="1085"/>
      <c r="AI26" s="1085"/>
      <c r="AJ26" s="1085"/>
      <c r="AK26" s="1085"/>
      <c r="AL26" s="1085"/>
      <c r="AM26" s="1085"/>
      <c r="AN26" s="1085"/>
      <c r="AO26" s="1085"/>
      <c r="AP26" s="1088"/>
      <c r="AQ26" s="1085"/>
      <c r="AR26" s="1110" t="s">
        <v>3752</v>
      </c>
    </row>
    <row r="27" spans="1:44" ht="51">
      <c r="A27" s="1085">
        <v>19</v>
      </c>
      <c r="B27" s="2009"/>
      <c r="C27" s="2005"/>
      <c r="D27" s="1087" t="s">
        <v>3753</v>
      </c>
      <c r="E27" s="1088" t="s">
        <v>127</v>
      </c>
      <c r="F27" s="1088" t="s">
        <v>3644</v>
      </c>
      <c r="G27" s="1088" t="s">
        <v>3708</v>
      </c>
      <c r="H27" s="1088" t="s">
        <v>3746</v>
      </c>
      <c r="I27" s="1088" t="s">
        <v>3710</v>
      </c>
      <c r="J27" s="1088" t="s">
        <v>3747</v>
      </c>
      <c r="K27" s="1088" t="s">
        <v>769</v>
      </c>
      <c r="L27" s="1088" t="s">
        <v>3712</v>
      </c>
      <c r="M27" s="1100" t="s">
        <v>52</v>
      </c>
      <c r="N27" s="1107">
        <v>1</v>
      </c>
      <c r="O27" s="1097" t="s">
        <v>53</v>
      </c>
      <c r="P27" s="1115"/>
      <c r="Q27" s="1088" t="s">
        <v>3714</v>
      </c>
      <c r="R27" s="1088" t="s">
        <v>3719</v>
      </c>
      <c r="S27" s="1092" t="s">
        <v>3754</v>
      </c>
      <c r="T27" s="1109">
        <v>44958</v>
      </c>
      <c r="U27" s="1109">
        <v>45182</v>
      </c>
      <c r="V27" s="1094">
        <v>791986</v>
      </c>
      <c r="W27" s="1085"/>
      <c r="X27" s="1085"/>
      <c r="Y27" s="1085"/>
      <c r="Z27" s="1085"/>
      <c r="AA27" s="1085"/>
      <c r="AB27" s="1085"/>
      <c r="AC27" s="1085"/>
      <c r="AD27" s="1085"/>
      <c r="AE27" s="1085"/>
      <c r="AF27" s="1085"/>
      <c r="AG27" s="1085"/>
      <c r="AH27" s="1085"/>
      <c r="AI27" s="1085"/>
      <c r="AJ27" s="1085"/>
      <c r="AK27" s="1085"/>
      <c r="AL27" s="1085"/>
      <c r="AM27" s="1085"/>
      <c r="AN27" s="1085"/>
      <c r="AO27" s="1085"/>
      <c r="AP27" s="1088"/>
      <c r="AQ27" s="1085"/>
      <c r="AR27" s="1110" t="s">
        <v>3755</v>
      </c>
    </row>
    <row r="28" spans="1:44" ht="51">
      <c r="A28" s="1085">
        <v>20</v>
      </c>
      <c r="B28" s="2009"/>
      <c r="C28" s="2005"/>
      <c r="D28" s="1087" t="s">
        <v>3756</v>
      </c>
      <c r="E28" s="1088" t="s">
        <v>127</v>
      </c>
      <c r="F28" s="1088" t="s">
        <v>3644</v>
      </c>
      <c r="G28" s="1088" t="s">
        <v>3708</v>
      </c>
      <c r="H28" s="1088" t="s">
        <v>3746</v>
      </c>
      <c r="I28" s="1088" t="s">
        <v>3710</v>
      </c>
      <c r="J28" s="1088" t="s">
        <v>3747</v>
      </c>
      <c r="K28" s="1088" t="s">
        <v>769</v>
      </c>
      <c r="L28" s="1088" t="s">
        <v>3712</v>
      </c>
      <c r="M28" s="1102" t="s">
        <v>67</v>
      </c>
      <c r="N28" s="1116">
        <v>0.24</v>
      </c>
      <c r="O28" s="1097" t="s">
        <v>53</v>
      </c>
      <c r="P28" s="1088" t="s">
        <v>3757</v>
      </c>
      <c r="Q28" s="1088" t="s">
        <v>3714</v>
      </c>
      <c r="R28" s="1088" t="s">
        <v>3719</v>
      </c>
      <c r="S28" s="1092" t="s">
        <v>3758</v>
      </c>
      <c r="T28" s="1108">
        <v>45000</v>
      </c>
      <c r="U28" s="1088" t="s">
        <v>472</v>
      </c>
      <c r="V28" s="1094">
        <v>791986</v>
      </c>
      <c r="W28" s="1085"/>
      <c r="X28" s="1085"/>
      <c r="Y28" s="1085"/>
      <c r="Z28" s="1085"/>
      <c r="AA28" s="1085"/>
      <c r="AB28" s="1085"/>
      <c r="AC28" s="1085"/>
      <c r="AD28" s="1085"/>
      <c r="AE28" s="1085"/>
      <c r="AF28" s="1085"/>
      <c r="AG28" s="1085"/>
      <c r="AH28" s="1085"/>
      <c r="AI28" s="1085"/>
      <c r="AJ28" s="1085"/>
      <c r="AK28" s="1085"/>
      <c r="AL28" s="1085"/>
      <c r="AM28" s="1085"/>
      <c r="AN28" s="1085"/>
      <c r="AO28" s="1085"/>
      <c r="AP28" s="1088"/>
      <c r="AQ28" s="1085"/>
      <c r="AR28" s="1110" t="s">
        <v>3759</v>
      </c>
    </row>
    <row r="29" spans="1:44" ht="51">
      <c r="A29" s="1085">
        <v>21</v>
      </c>
      <c r="B29" s="2009"/>
      <c r="C29" s="2007" t="s">
        <v>3760</v>
      </c>
      <c r="D29" s="1087" t="s">
        <v>3761</v>
      </c>
      <c r="E29" s="1088" t="s">
        <v>48</v>
      </c>
      <c r="F29" s="1088" t="s">
        <v>3644</v>
      </c>
      <c r="G29" s="1088" t="s">
        <v>3708</v>
      </c>
      <c r="H29" s="1088" t="s">
        <v>3709</v>
      </c>
      <c r="I29" s="1088" t="s">
        <v>3710</v>
      </c>
      <c r="J29" s="1088" t="s">
        <v>3762</v>
      </c>
      <c r="K29" s="1088" t="s">
        <v>769</v>
      </c>
      <c r="L29" s="1088" t="s">
        <v>3645</v>
      </c>
      <c r="M29" s="1089" t="s">
        <v>67</v>
      </c>
      <c r="N29" s="1117">
        <v>0.84</v>
      </c>
      <c r="O29" s="1097" t="s">
        <v>53</v>
      </c>
      <c r="P29" s="1088" t="s">
        <v>3763</v>
      </c>
      <c r="Q29" s="1088" t="s">
        <v>3764</v>
      </c>
      <c r="R29" s="1088" t="s">
        <v>3765</v>
      </c>
      <c r="S29" s="1101"/>
      <c r="T29" s="1108">
        <v>44958</v>
      </c>
      <c r="U29" s="1109">
        <v>45289</v>
      </c>
      <c r="V29" s="1094">
        <v>791986</v>
      </c>
      <c r="W29" s="1085"/>
      <c r="X29" s="1085"/>
      <c r="Y29" s="1085"/>
      <c r="Z29" s="1085"/>
      <c r="AA29" s="1085"/>
      <c r="AB29" s="1085"/>
      <c r="AC29" s="1085"/>
      <c r="AD29" s="1085"/>
      <c r="AE29" s="1085"/>
      <c r="AF29" s="1085"/>
      <c r="AG29" s="1085"/>
      <c r="AH29" s="1085"/>
      <c r="AI29" s="1085"/>
      <c r="AJ29" s="1085"/>
      <c r="AK29" s="1085"/>
      <c r="AL29" s="1085"/>
      <c r="AM29" s="1085"/>
      <c r="AN29" s="1085"/>
      <c r="AO29" s="1085"/>
      <c r="AP29" s="1088"/>
      <c r="AQ29" s="1085"/>
      <c r="AR29" s="1085"/>
    </row>
    <row r="30" spans="1:44" ht="38.25">
      <c r="A30" s="1085">
        <v>22</v>
      </c>
      <c r="B30" s="2009"/>
      <c r="C30" s="2005"/>
      <c r="D30" s="1087" t="s">
        <v>3766</v>
      </c>
      <c r="E30" s="1088" t="s">
        <v>48</v>
      </c>
      <c r="F30" s="1088" t="s">
        <v>3644</v>
      </c>
      <c r="G30" s="1088" t="s">
        <v>769</v>
      </c>
      <c r="H30" s="1088" t="s">
        <v>769</v>
      </c>
      <c r="I30" s="1088" t="s">
        <v>769</v>
      </c>
      <c r="J30" s="1088" t="s">
        <v>769</v>
      </c>
      <c r="K30" s="1088" t="s">
        <v>769</v>
      </c>
      <c r="L30" s="1088" t="s">
        <v>3645</v>
      </c>
      <c r="M30" s="1095" t="s">
        <v>52</v>
      </c>
      <c r="N30" s="1096">
        <v>1</v>
      </c>
      <c r="O30" s="1097" t="s">
        <v>53</v>
      </c>
      <c r="P30" s="1088" t="s">
        <v>3767</v>
      </c>
      <c r="Q30" s="1088" t="s">
        <v>3685</v>
      </c>
      <c r="R30" s="1088" t="s">
        <v>3768</v>
      </c>
      <c r="S30" s="1101"/>
      <c r="T30" s="1109">
        <v>44958</v>
      </c>
      <c r="U30" s="1109">
        <v>45289</v>
      </c>
      <c r="V30" s="1094">
        <v>791986</v>
      </c>
      <c r="W30" s="1085"/>
      <c r="X30" s="1085"/>
      <c r="Y30" s="1085"/>
      <c r="Z30" s="1085"/>
      <c r="AA30" s="1085"/>
      <c r="AB30" s="1085"/>
      <c r="AC30" s="1085"/>
      <c r="AD30" s="1085"/>
      <c r="AE30" s="1085"/>
      <c r="AF30" s="1085"/>
      <c r="AG30" s="1085"/>
      <c r="AH30" s="1085"/>
      <c r="AI30" s="1085"/>
      <c r="AJ30" s="1085"/>
      <c r="AK30" s="1085"/>
      <c r="AL30" s="1085"/>
      <c r="AM30" s="1085"/>
      <c r="AN30" s="1085"/>
      <c r="AO30" s="1085"/>
      <c r="AP30" s="1088"/>
      <c r="AQ30" s="1085"/>
      <c r="AR30" s="1085"/>
    </row>
    <row r="31" spans="1:44" ht="78.75">
      <c r="A31" s="1085">
        <v>23</v>
      </c>
      <c r="B31" s="2009"/>
      <c r="C31" s="2011" t="s">
        <v>3769</v>
      </c>
      <c r="D31" s="1087" t="s">
        <v>3770</v>
      </c>
      <c r="E31" s="1088" t="s">
        <v>127</v>
      </c>
      <c r="F31" s="1088" t="s">
        <v>3644</v>
      </c>
      <c r="G31" s="1088" t="s">
        <v>3708</v>
      </c>
      <c r="H31" s="1088" t="s">
        <v>3709</v>
      </c>
      <c r="I31" s="1088" t="s">
        <v>3710</v>
      </c>
      <c r="J31" s="1088" t="s">
        <v>3711</v>
      </c>
      <c r="K31" s="1088" t="s">
        <v>769</v>
      </c>
      <c r="L31" s="1088" t="s">
        <v>3712</v>
      </c>
      <c r="M31" s="1100" t="s">
        <v>52</v>
      </c>
      <c r="N31" s="1107">
        <v>1</v>
      </c>
      <c r="O31" s="1097" t="s">
        <v>53</v>
      </c>
      <c r="P31" s="1088" t="s">
        <v>3771</v>
      </c>
      <c r="Q31" s="1088" t="s">
        <v>3714</v>
      </c>
      <c r="R31" s="1088" t="s">
        <v>3772</v>
      </c>
      <c r="S31" s="1092" t="s">
        <v>3773</v>
      </c>
      <c r="T31" s="1109">
        <v>44673</v>
      </c>
      <c r="U31" s="1088" t="s">
        <v>3774</v>
      </c>
      <c r="V31" s="1094">
        <v>791986</v>
      </c>
      <c r="W31" s="1085"/>
      <c r="X31" s="1085"/>
      <c r="Y31" s="1085"/>
      <c r="Z31" s="1085"/>
      <c r="AA31" s="1085"/>
      <c r="AB31" s="1085"/>
      <c r="AC31" s="1085"/>
      <c r="AD31" s="1085"/>
      <c r="AE31" s="1085"/>
      <c r="AF31" s="1085"/>
      <c r="AG31" s="1085"/>
      <c r="AH31" s="1085"/>
      <c r="AI31" s="1085"/>
      <c r="AJ31" s="1085"/>
      <c r="AK31" s="1085"/>
      <c r="AL31" s="1085"/>
      <c r="AM31" s="1085"/>
      <c r="AN31" s="1085"/>
      <c r="AO31" s="1085"/>
      <c r="AP31" s="1088"/>
      <c r="AQ31" s="1085"/>
      <c r="AR31" s="1110" t="s">
        <v>3775</v>
      </c>
    </row>
    <row r="32" spans="1:44" ht="69.75">
      <c r="A32" s="1085"/>
      <c r="B32" s="2009"/>
      <c r="C32" s="2013"/>
      <c r="D32" s="1087" t="s">
        <v>3776</v>
      </c>
      <c r="E32" s="1088" t="s">
        <v>127</v>
      </c>
      <c r="F32" s="1088" t="s">
        <v>3644</v>
      </c>
      <c r="G32" s="1088" t="s">
        <v>3708</v>
      </c>
      <c r="H32" s="1088" t="s">
        <v>3709</v>
      </c>
      <c r="I32" s="1088" t="s">
        <v>3710</v>
      </c>
      <c r="J32" s="1088" t="s">
        <v>3711</v>
      </c>
      <c r="K32" s="1088" t="s">
        <v>769</v>
      </c>
      <c r="L32" s="1088" t="s">
        <v>3712</v>
      </c>
      <c r="M32" s="1111" t="s">
        <v>81</v>
      </c>
      <c r="N32" s="1107">
        <v>0</v>
      </c>
      <c r="O32" s="1097"/>
      <c r="P32" s="1088" t="s">
        <v>3777</v>
      </c>
      <c r="Q32" s="1088" t="s">
        <v>3714</v>
      </c>
      <c r="R32" s="1088" t="s">
        <v>3778</v>
      </c>
      <c r="S32" s="1092"/>
      <c r="T32" s="1109">
        <v>45170</v>
      </c>
      <c r="U32" s="1118" t="s">
        <v>3779</v>
      </c>
      <c r="V32" s="1094"/>
      <c r="W32" s="1085"/>
      <c r="X32" s="1085"/>
      <c r="Y32" s="1085"/>
      <c r="Z32" s="1085"/>
      <c r="AA32" s="1085"/>
      <c r="AB32" s="1085"/>
      <c r="AC32" s="1085"/>
      <c r="AD32" s="1085"/>
      <c r="AE32" s="1085"/>
      <c r="AF32" s="1085"/>
      <c r="AG32" s="1085"/>
      <c r="AH32" s="1085"/>
      <c r="AI32" s="1085"/>
      <c r="AJ32" s="1085"/>
      <c r="AK32" s="1085"/>
      <c r="AL32" s="1085"/>
      <c r="AM32" s="1085"/>
      <c r="AN32" s="1085"/>
      <c r="AO32" s="1085"/>
      <c r="AP32" s="1088"/>
      <c r="AQ32" s="1085"/>
      <c r="AR32" s="1113" t="s">
        <v>3780</v>
      </c>
    </row>
    <row r="33" spans="1:44" ht="141.75">
      <c r="A33" s="1085">
        <v>24</v>
      </c>
      <c r="B33" s="2009"/>
      <c r="C33" s="1086" t="s">
        <v>3781</v>
      </c>
      <c r="D33" s="1087" t="s">
        <v>3782</v>
      </c>
      <c r="E33" s="1088" t="s">
        <v>127</v>
      </c>
      <c r="F33" s="1088" t="s">
        <v>3644</v>
      </c>
      <c r="G33" s="1088" t="s">
        <v>3708</v>
      </c>
      <c r="H33" s="1088" t="s">
        <v>3709</v>
      </c>
      <c r="I33" s="1088" t="s">
        <v>3710</v>
      </c>
      <c r="J33" s="1088" t="s">
        <v>3711</v>
      </c>
      <c r="K33" s="1088" t="s">
        <v>769</v>
      </c>
      <c r="L33" s="1088" t="s">
        <v>3712</v>
      </c>
      <c r="M33" s="1100" t="s">
        <v>52</v>
      </c>
      <c r="N33" s="1107">
        <v>1</v>
      </c>
      <c r="O33" s="1097" t="s">
        <v>53</v>
      </c>
      <c r="P33" s="1088" t="s">
        <v>3783</v>
      </c>
      <c r="Q33" s="1088" t="s">
        <v>3714</v>
      </c>
      <c r="R33" s="1088" t="s">
        <v>3778</v>
      </c>
      <c r="S33" s="1101"/>
      <c r="T33" s="1109">
        <v>44613</v>
      </c>
      <c r="U33" s="1109">
        <v>45290</v>
      </c>
      <c r="V33" s="1094">
        <v>791986</v>
      </c>
      <c r="W33" s="1085"/>
      <c r="X33" s="1085"/>
      <c r="Y33" s="1085"/>
      <c r="Z33" s="1085"/>
      <c r="AA33" s="1085"/>
      <c r="AB33" s="1085"/>
      <c r="AC33" s="1085"/>
      <c r="AD33" s="1085"/>
      <c r="AE33" s="1085"/>
      <c r="AF33" s="1085"/>
      <c r="AG33" s="1085"/>
      <c r="AH33" s="1085"/>
      <c r="AI33" s="1085"/>
      <c r="AJ33" s="1085"/>
      <c r="AK33" s="1085"/>
      <c r="AL33" s="1085"/>
      <c r="AM33" s="1085"/>
      <c r="AN33" s="1085"/>
      <c r="AO33" s="1085"/>
      <c r="AP33" s="1088"/>
      <c r="AQ33" s="1085"/>
      <c r="AR33" s="1110" t="s">
        <v>3784</v>
      </c>
    </row>
    <row r="34" spans="1:44" ht="38.25">
      <c r="A34" s="1085">
        <v>25</v>
      </c>
      <c r="B34" s="2009"/>
      <c r="C34" s="2007" t="s">
        <v>3785</v>
      </c>
      <c r="D34" s="1087" t="s">
        <v>3786</v>
      </c>
      <c r="E34" s="1088" t="s">
        <v>127</v>
      </c>
      <c r="F34" s="1088" t="s">
        <v>3644</v>
      </c>
      <c r="G34" s="1088" t="s">
        <v>3787</v>
      </c>
      <c r="H34" s="1088" t="s">
        <v>3788</v>
      </c>
      <c r="I34" s="1088" t="s">
        <v>3789</v>
      </c>
      <c r="J34" s="1088" t="s">
        <v>3790</v>
      </c>
      <c r="K34" s="1088" t="s">
        <v>769</v>
      </c>
      <c r="L34" s="1088" t="s">
        <v>3712</v>
      </c>
      <c r="M34" s="1100" t="s">
        <v>52</v>
      </c>
      <c r="N34" s="1119">
        <v>1</v>
      </c>
      <c r="O34" s="1097" t="s">
        <v>53</v>
      </c>
      <c r="P34" s="1088" t="s">
        <v>3791</v>
      </c>
      <c r="Q34" s="1088" t="s">
        <v>3714</v>
      </c>
      <c r="R34" s="1088" t="s">
        <v>3792</v>
      </c>
      <c r="S34" s="1101"/>
      <c r="T34" s="1108">
        <v>44886</v>
      </c>
      <c r="U34" s="1109">
        <v>45260</v>
      </c>
      <c r="V34" s="1094">
        <v>791986</v>
      </c>
      <c r="W34" s="1085"/>
      <c r="X34" s="1085"/>
      <c r="Y34" s="1085"/>
      <c r="Z34" s="1085"/>
      <c r="AA34" s="1085"/>
      <c r="AB34" s="1085"/>
      <c r="AC34" s="1085"/>
      <c r="AD34" s="1085"/>
      <c r="AE34" s="1085"/>
      <c r="AF34" s="1085"/>
      <c r="AG34" s="1085"/>
      <c r="AH34" s="1085"/>
      <c r="AI34" s="1085"/>
      <c r="AJ34" s="1085"/>
      <c r="AK34" s="1085"/>
      <c r="AL34" s="1085"/>
      <c r="AM34" s="1085"/>
      <c r="AN34" s="1085"/>
      <c r="AO34" s="1085"/>
      <c r="AP34" s="1088"/>
      <c r="AQ34" s="1085"/>
      <c r="AR34" s="1110" t="s">
        <v>3793</v>
      </c>
    </row>
    <row r="35" spans="1:44" ht="107.25">
      <c r="A35" s="1085">
        <v>26</v>
      </c>
      <c r="B35" s="2009"/>
      <c r="C35" s="2007"/>
      <c r="D35" s="1087" t="s">
        <v>3794</v>
      </c>
      <c r="E35" s="1088" t="s">
        <v>127</v>
      </c>
      <c r="F35" s="1088" t="s">
        <v>3644</v>
      </c>
      <c r="G35" s="1088" t="s">
        <v>3787</v>
      </c>
      <c r="H35" s="1088" t="s">
        <v>3788</v>
      </c>
      <c r="I35" s="1088" t="s">
        <v>3789</v>
      </c>
      <c r="J35" s="1088" t="s">
        <v>3795</v>
      </c>
      <c r="K35" s="1088" t="s">
        <v>769</v>
      </c>
      <c r="L35" s="1088" t="s">
        <v>3712</v>
      </c>
      <c r="M35" s="1089" t="s">
        <v>67</v>
      </c>
      <c r="N35" s="1119">
        <v>0.7</v>
      </c>
      <c r="O35" s="1097"/>
      <c r="P35" s="1088" t="s">
        <v>3796</v>
      </c>
      <c r="Q35" s="1088" t="s">
        <v>3714</v>
      </c>
      <c r="R35" s="1088" t="s">
        <v>3778</v>
      </c>
      <c r="S35" s="1101"/>
      <c r="T35" s="1108" t="s">
        <v>945</v>
      </c>
      <c r="U35" s="1109">
        <v>45254</v>
      </c>
      <c r="V35" s="1094"/>
      <c r="W35" s="1085"/>
      <c r="X35" s="1085"/>
      <c r="Y35" s="1085"/>
      <c r="Z35" s="1085"/>
      <c r="AA35" s="1085"/>
      <c r="AB35" s="1085"/>
      <c r="AC35" s="1085"/>
      <c r="AD35" s="1085"/>
      <c r="AE35" s="1085"/>
      <c r="AF35" s="1085"/>
      <c r="AG35" s="1085"/>
      <c r="AH35" s="1085"/>
      <c r="AI35" s="1085"/>
      <c r="AJ35" s="1085"/>
      <c r="AK35" s="1085"/>
      <c r="AL35" s="1085"/>
      <c r="AM35" s="1085"/>
      <c r="AN35" s="1085"/>
      <c r="AO35" s="1085"/>
      <c r="AP35" s="1088"/>
      <c r="AQ35" s="1085"/>
      <c r="AR35" s="1120" t="s">
        <v>3797</v>
      </c>
    </row>
    <row r="36" spans="1:44" ht="76.5">
      <c r="A36" s="1085">
        <v>27</v>
      </c>
      <c r="B36" s="2009"/>
      <c r="C36" s="2011" t="s">
        <v>3798</v>
      </c>
      <c r="D36" s="1087" t="s">
        <v>3799</v>
      </c>
      <c r="E36" s="1088" t="s">
        <v>127</v>
      </c>
      <c r="F36" s="1088" t="s">
        <v>3644</v>
      </c>
      <c r="G36" s="1088" t="s">
        <v>3787</v>
      </c>
      <c r="H36" s="1088" t="s">
        <v>3788</v>
      </c>
      <c r="I36" s="1088" t="s">
        <v>3789</v>
      </c>
      <c r="J36" s="1088" t="s">
        <v>3800</v>
      </c>
      <c r="K36" s="1088" t="s">
        <v>769</v>
      </c>
      <c r="L36" s="1078" t="s">
        <v>3801</v>
      </c>
      <c r="M36" s="1089" t="s">
        <v>67</v>
      </c>
      <c r="N36" s="1121">
        <v>0.9</v>
      </c>
      <c r="O36" s="1097" t="s">
        <v>53</v>
      </c>
      <c r="P36" s="1088" t="s">
        <v>3802</v>
      </c>
      <c r="Q36" s="1088" t="s">
        <v>3714</v>
      </c>
      <c r="R36" s="1088" t="s">
        <v>3803</v>
      </c>
      <c r="S36" s="1092" t="s">
        <v>3804</v>
      </c>
      <c r="T36" s="1122">
        <v>44911</v>
      </c>
      <c r="U36" s="1122">
        <v>45222</v>
      </c>
      <c r="V36" s="1094">
        <v>791986</v>
      </c>
      <c r="W36" s="1085"/>
      <c r="X36" s="1085"/>
      <c r="Y36" s="1085"/>
      <c r="Z36" s="1085"/>
      <c r="AA36" s="1085"/>
      <c r="AB36" s="1085"/>
      <c r="AC36" s="1085"/>
      <c r="AD36" s="1085"/>
      <c r="AE36" s="1085"/>
      <c r="AF36" s="1085"/>
      <c r="AG36" s="1085"/>
      <c r="AH36" s="1085"/>
      <c r="AI36" s="1085"/>
      <c r="AJ36" s="1085"/>
      <c r="AK36" s="1085"/>
      <c r="AL36" s="1085"/>
      <c r="AM36" s="1085"/>
      <c r="AN36" s="1085"/>
      <c r="AO36" s="1085"/>
      <c r="AP36" s="1088"/>
      <c r="AQ36" s="1085"/>
      <c r="AR36" s="1085" t="s">
        <v>3805</v>
      </c>
    </row>
    <row r="37" spans="1:44" ht="63.75">
      <c r="A37" s="1085">
        <v>28</v>
      </c>
      <c r="B37" s="2009"/>
      <c r="C37" s="2012"/>
      <c r="D37" s="1087" t="s">
        <v>3806</v>
      </c>
      <c r="E37" s="1088" t="s">
        <v>127</v>
      </c>
      <c r="F37" s="1088" t="s">
        <v>3644</v>
      </c>
      <c r="G37" s="1088" t="s">
        <v>3787</v>
      </c>
      <c r="H37" s="1088" t="s">
        <v>3788</v>
      </c>
      <c r="I37" s="1088" t="s">
        <v>3789</v>
      </c>
      <c r="J37" s="1088" t="s">
        <v>3800</v>
      </c>
      <c r="K37" s="1088" t="s">
        <v>769</v>
      </c>
      <c r="L37" s="1078" t="s">
        <v>3801</v>
      </c>
      <c r="M37" s="1100" t="s">
        <v>52</v>
      </c>
      <c r="N37" s="1123">
        <v>1</v>
      </c>
      <c r="O37" s="1097" t="s">
        <v>53</v>
      </c>
      <c r="P37" s="1088" t="s">
        <v>3802</v>
      </c>
      <c r="Q37" s="1088" t="s">
        <v>3714</v>
      </c>
      <c r="R37" s="1088" t="s">
        <v>3803</v>
      </c>
      <c r="S37" s="1092" t="s">
        <v>3807</v>
      </c>
      <c r="T37" s="1122">
        <v>44894</v>
      </c>
      <c r="U37" s="1122">
        <v>45177</v>
      </c>
      <c r="V37" s="1094">
        <v>791986</v>
      </c>
      <c r="W37" s="1085"/>
      <c r="X37" s="1085"/>
      <c r="Y37" s="1085"/>
      <c r="Z37" s="1085"/>
      <c r="AA37" s="1085"/>
      <c r="AB37" s="1085"/>
      <c r="AC37" s="1085"/>
      <c r="AD37" s="1085"/>
      <c r="AE37" s="1085"/>
      <c r="AF37" s="1085"/>
      <c r="AG37" s="1085"/>
      <c r="AH37" s="1085"/>
      <c r="AI37" s="1085"/>
      <c r="AJ37" s="1085"/>
      <c r="AK37" s="1085"/>
      <c r="AL37" s="1085"/>
      <c r="AM37" s="1085"/>
      <c r="AN37" s="1085"/>
      <c r="AO37" s="1085"/>
      <c r="AP37" s="1088"/>
      <c r="AQ37" s="1085"/>
      <c r="AR37" s="1085" t="s">
        <v>3808</v>
      </c>
    </row>
    <row r="38" spans="1:44" ht="114.75">
      <c r="A38" s="1085">
        <v>29</v>
      </c>
      <c r="B38" s="2009"/>
      <c r="C38" s="2012"/>
      <c r="D38" s="1087" t="s">
        <v>3809</v>
      </c>
      <c r="E38" s="1088" t="s">
        <v>127</v>
      </c>
      <c r="F38" s="1088" t="s">
        <v>3644</v>
      </c>
      <c r="G38" s="1088" t="s">
        <v>3787</v>
      </c>
      <c r="H38" s="1088" t="s">
        <v>3788</v>
      </c>
      <c r="I38" s="1088" t="s">
        <v>3789</v>
      </c>
      <c r="J38" s="1088" t="s">
        <v>3800</v>
      </c>
      <c r="K38" s="1088" t="s">
        <v>769</v>
      </c>
      <c r="L38" s="1078" t="s">
        <v>3801</v>
      </c>
      <c r="M38" s="1089" t="s">
        <v>67</v>
      </c>
      <c r="N38" s="1124">
        <v>0.9</v>
      </c>
      <c r="O38" s="1097" t="s">
        <v>53</v>
      </c>
      <c r="P38" s="1088" t="s">
        <v>3810</v>
      </c>
      <c r="Q38" s="1088" t="s">
        <v>3714</v>
      </c>
      <c r="R38" s="1088" t="s">
        <v>3803</v>
      </c>
      <c r="S38" s="1092" t="s">
        <v>3811</v>
      </c>
      <c r="T38" s="1122">
        <v>44890</v>
      </c>
      <c r="U38" s="1122">
        <v>45235</v>
      </c>
      <c r="V38" s="1094">
        <v>791986</v>
      </c>
      <c r="W38" s="1085"/>
      <c r="X38" s="1085"/>
      <c r="Y38" s="1085"/>
      <c r="Z38" s="1085"/>
      <c r="AA38" s="1085"/>
      <c r="AB38" s="1085"/>
      <c r="AC38" s="1085"/>
      <c r="AD38" s="1085"/>
      <c r="AE38" s="1085"/>
      <c r="AF38" s="1085"/>
      <c r="AG38" s="1085"/>
      <c r="AH38" s="1085"/>
      <c r="AI38" s="1085"/>
      <c r="AJ38" s="1085"/>
      <c r="AK38" s="1085"/>
      <c r="AL38" s="1085"/>
      <c r="AM38" s="1085"/>
      <c r="AN38" s="1085"/>
      <c r="AO38" s="1085"/>
      <c r="AP38" s="1088"/>
      <c r="AQ38" s="1085"/>
      <c r="AR38" s="1085" t="s">
        <v>3812</v>
      </c>
    </row>
    <row r="39" spans="1:44" ht="38.25">
      <c r="A39" s="1085"/>
      <c r="B39" s="2009"/>
      <c r="C39" s="2013"/>
      <c r="D39" s="1087" t="s">
        <v>3813</v>
      </c>
      <c r="E39" s="1088" t="s">
        <v>127</v>
      </c>
      <c r="F39" s="1088" t="s">
        <v>3644</v>
      </c>
      <c r="G39" s="1088" t="s">
        <v>3787</v>
      </c>
      <c r="H39" s="1088" t="s">
        <v>3788</v>
      </c>
      <c r="I39" s="1088" t="s">
        <v>3789</v>
      </c>
      <c r="J39" s="1088" t="s">
        <v>3790</v>
      </c>
      <c r="K39" s="1088" t="s">
        <v>769</v>
      </c>
      <c r="L39" s="1088" t="s">
        <v>3712</v>
      </c>
      <c r="M39" s="1089" t="s">
        <v>67</v>
      </c>
      <c r="N39" s="1124">
        <v>0.1</v>
      </c>
      <c r="O39" s="1097" t="s">
        <v>53</v>
      </c>
      <c r="P39" s="1125" t="s">
        <v>3814</v>
      </c>
      <c r="Q39" s="1088" t="s">
        <v>3714</v>
      </c>
      <c r="R39" s="1125" t="s">
        <v>3815</v>
      </c>
      <c r="S39" s="1126"/>
      <c r="T39" s="1127"/>
      <c r="U39" s="1127"/>
      <c r="V39" s="1126"/>
      <c r="W39" s="1126"/>
      <c r="X39" s="1126"/>
      <c r="Y39" s="1126"/>
      <c r="Z39" s="1126"/>
      <c r="AA39" s="1126"/>
      <c r="AB39" s="1126"/>
      <c r="AC39" s="1126"/>
      <c r="AD39" s="1126"/>
      <c r="AE39" s="1126"/>
      <c r="AF39" s="1126"/>
      <c r="AG39" s="1126"/>
      <c r="AH39" s="1126"/>
      <c r="AI39" s="1126"/>
      <c r="AJ39" s="1126"/>
      <c r="AK39" s="1126"/>
      <c r="AL39" s="1126"/>
      <c r="AM39" s="1126"/>
      <c r="AN39" s="1126"/>
      <c r="AO39" s="1126"/>
      <c r="AP39" s="1126"/>
      <c r="AQ39" s="1126"/>
      <c r="AR39" s="1085" t="s">
        <v>3816</v>
      </c>
    </row>
    <row r="40" spans="1:44" ht="51" customHeight="1">
      <c r="A40" s="1085"/>
      <c r="B40" s="2009"/>
      <c r="C40" s="1128" t="s">
        <v>3817</v>
      </c>
      <c r="D40" s="1087" t="s">
        <v>3818</v>
      </c>
      <c r="E40" s="1088" t="s">
        <v>127</v>
      </c>
      <c r="F40" s="1088" t="s">
        <v>3644</v>
      </c>
      <c r="G40" s="1088" t="s">
        <v>3787</v>
      </c>
      <c r="H40" s="1088" t="s">
        <v>3788</v>
      </c>
      <c r="I40" s="1088" t="s">
        <v>3789</v>
      </c>
      <c r="J40" s="1088" t="s">
        <v>3795</v>
      </c>
      <c r="K40" s="1088" t="s">
        <v>769</v>
      </c>
      <c r="L40" s="1088" t="s">
        <v>3712</v>
      </c>
      <c r="M40" s="1089" t="s">
        <v>67</v>
      </c>
      <c r="N40" s="1124"/>
      <c r="O40" s="1097" t="s">
        <v>53</v>
      </c>
      <c r="P40" s="1088" t="s">
        <v>3819</v>
      </c>
      <c r="Q40" s="1088" t="s">
        <v>3714</v>
      </c>
      <c r="R40" s="1088" t="s">
        <v>3820</v>
      </c>
      <c r="S40" s="1092"/>
      <c r="T40" s="1122">
        <v>45078</v>
      </c>
      <c r="U40" s="1122">
        <v>45249</v>
      </c>
      <c r="V40" s="1094"/>
      <c r="W40" s="1085"/>
      <c r="X40" s="1085"/>
      <c r="Y40" s="1085"/>
      <c r="Z40" s="1085"/>
      <c r="AA40" s="1085"/>
      <c r="AB40" s="1085"/>
      <c r="AC40" s="1085"/>
      <c r="AD40" s="1085"/>
      <c r="AE40" s="1085"/>
      <c r="AF40" s="1085"/>
      <c r="AG40" s="1085"/>
      <c r="AH40" s="1085"/>
      <c r="AI40" s="1085"/>
      <c r="AJ40" s="1085"/>
      <c r="AK40" s="1085"/>
      <c r="AL40" s="1085"/>
      <c r="AM40" s="1085"/>
      <c r="AN40" s="1085"/>
      <c r="AO40" s="1085"/>
      <c r="AP40" s="1088"/>
      <c r="AQ40" s="1085"/>
      <c r="AR40" s="1085" t="s">
        <v>3821</v>
      </c>
    </row>
    <row r="41" spans="1:44" ht="63.75">
      <c r="A41" s="1085"/>
      <c r="B41" s="2009"/>
      <c r="C41" s="1128" t="s">
        <v>3822</v>
      </c>
      <c r="D41" s="1087" t="s">
        <v>3823</v>
      </c>
      <c r="E41" s="1088" t="s">
        <v>127</v>
      </c>
      <c r="F41" s="1088" t="s">
        <v>3644</v>
      </c>
      <c r="G41" s="1088" t="s">
        <v>3787</v>
      </c>
      <c r="H41" s="1088" t="s">
        <v>3788</v>
      </c>
      <c r="I41" s="1088" t="s">
        <v>3789</v>
      </c>
      <c r="J41" s="1088" t="s">
        <v>3795</v>
      </c>
      <c r="K41" s="1088" t="s">
        <v>769</v>
      </c>
      <c r="L41" s="1088" t="s">
        <v>3712</v>
      </c>
      <c r="M41" s="1089" t="s">
        <v>67</v>
      </c>
      <c r="N41" s="1124">
        <v>0.1</v>
      </c>
      <c r="O41" s="1097" t="s">
        <v>53</v>
      </c>
      <c r="P41" s="1088" t="s">
        <v>3824</v>
      </c>
      <c r="Q41" s="1088" t="s">
        <v>3714</v>
      </c>
      <c r="R41" s="1088" t="s">
        <v>3825</v>
      </c>
      <c r="S41" s="1092"/>
      <c r="T41" s="1122">
        <v>45078</v>
      </c>
      <c r="U41" s="1122">
        <v>45275</v>
      </c>
      <c r="V41" s="1094"/>
      <c r="W41" s="1085"/>
      <c r="X41" s="1085"/>
      <c r="Y41" s="1085"/>
      <c r="Z41" s="1085"/>
      <c r="AA41" s="1085"/>
      <c r="AB41" s="1085"/>
      <c r="AC41" s="1085"/>
      <c r="AD41" s="1085"/>
      <c r="AE41" s="1085"/>
      <c r="AF41" s="1085"/>
      <c r="AG41" s="1085"/>
      <c r="AH41" s="1085"/>
      <c r="AI41" s="1085"/>
      <c r="AJ41" s="1085"/>
      <c r="AK41" s="1085"/>
      <c r="AL41" s="1085"/>
      <c r="AM41" s="1085"/>
      <c r="AN41" s="1085"/>
      <c r="AO41" s="1085"/>
      <c r="AP41" s="1088"/>
      <c r="AQ41" s="1085"/>
      <c r="AR41" s="1085" t="s">
        <v>3826</v>
      </c>
    </row>
    <row r="42" spans="1:44" ht="51" customHeight="1">
      <c r="A42" s="1085"/>
      <c r="B42" s="2010"/>
      <c r="C42" s="1128" t="s">
        <v>3827</v>
      </c>
      <c r="D42" s="1087" t="s">
        <v>3828</v>
      </c>
      <c r="E42" s="1088" t="s">
        <v>127</v>
      </c>
      <c r="F42" s="1088" t="s">
        <v>3644</v>
      </c>
      <c r="G42" s="1088" t="s">
        <v>3787</v>
      </c>
      <c r="H42" s="1088" t="s">
        <v>3788</v>
      </c>
      <c r="I42" s="1088" t="s">
        <v>3789</v>
      </c>
      <c r="J42" s="1088" t="s">
        <v>3795</v>
      </c>
      <c r="K42" s="1088" t="s">
        <v>769</v>
      </c>
      <c r="L42" s="1088" t="s">
        <v>3712</v>
      </c>
      <c r="M42" s="1089" t="s">
        <v>67</v>
      </c>
      <c r="N42" s="1124">
        <v>0</v>
      </c>
      <c r="O42" s="1097" t="s">
        <v>53</v>
      </c>
      <c r="P42" s="1088" t="s">
        <v>3829</v>
      </c>
      <c r="Q42" s="1088" t="s">
        <v>3714</v>
      </c>
      <c r="R42" s="1088" t="s">
        <v>3825</v>
      </c>
      <c r="S42" s="1092"/>
      <c r="T42" s="1122">
        <v>45078</v>
      </c>
      <c r="U42" s="1122">
        <v>45244</v>
      </c>
      <c r="V42" s="1094"/>
      <c r="W42" s="1085"/>
      <c r="X42" s="1085"/>
      <c r="Y42" s="1085"/>
      <c r="Z42" s="1085"/>
      <c r="AA42" s="1085"/>
      <c r="AB42" s="1085"/>
      <c r="AC42" s="1085"/>
      <c r="AD42" s="1085"/>
      <c r="AE42" s="1085"/>
      <c r="AF42" s="1085"/>
      <c r="AG42" s="1085"/>
      <c r="AH42" s="1085"/>
      <c r="AI42" s="1085"/>
      <c r="AJ42" s="1085"/>
      <c r="AK42" s="1085"/>
      <c r="AL42" s="1085"/>
      <c r="AM42" s="1085"/>
      <c r="AN42" s="1085"/>
      <c r="AO42" s="1085"/>
      <c r="AP42" s="1088"/>
      <c r="AQ42" s="1085"/>
      <c r="AR42" s="1085" t="s">
        <v>3830</v>
      </c>
    </row>
    <row r="43" spans="1:44" ht="89.25">
      <c r="A43" s="1085">
        <v>30</v>
      </c>
      <c r="B43" s="2004" t="s">
        <v>3831</v>
      </c>
      <c r="C43" s="2006" t="s">
        <v>3832</v>
      </c>
      <c r="D43" s="1087" t="s">
        <v>3833</v>
      </c>
      <c r="E43" s="1078" t="s">
        <v>48</v>
      </c>
      <c r="F43" s="1078" t="s">
        <v>3644</v>
      </c>
      <c r="G43" s="1088" t="s">
        <v>769</v>
      </c>
      <c r="H43" s="1088" t="s">
        <v>769</v>
      </c>
      <c r="I43" s="1088" t="s">
        <v>49</v>
      </c>
      <c r="J43" s="1088" t="s">
        <v>49</v>
      </c>
      <c r="K43" s="1088" t="s">
        <v>49</v>
      </c>
      <c r="L43" s="1078" t="s">
        <v>3801</v>
      </c>
      <c r="M43" s="1111" t="s">
        <v>81</v>
      </c>
      <c r="N43" s="1129">
        <v>0</v>
      </c>
      <c r="O43" s="1097" t="s">
        <v>53</v>
      </c>
      <c r="P43" s="1078" t="s">
        <v>3834</v>
      </c>
      <c r="Q43" s="1078" t="s">
        <v>3835</v>
      </c>
      <c r="R43" s="1078" t="s">
        <v>3836</v>
      </c>
      <c r="S43" s="1106" t="s">
        <v>3837</v>
      </c>
      <c r="T43" s="1130">
        <v>45139</v>
      </c>
      <c r="U43" s="1130" t="s">
        <v>2444</v>
      </c>
      <c r="V43" s="1094">
        <v>791986</v>
      </c>
      <c r="W43" s="1077"/>
      <c r="X43" s="1077"/>
      <c r="Y43" s="1077"/>
      <c r="Z43" s="1077"/>
      <c r="AA43" s="1077"/>
      <c r="AB43" s="1077"/>
      <c r="AC43" s="1077"/>
      <c r="AD43" s="1077"/>
      <c r="AE43" s="1077"/>
      <c r="AF43" s="1077"/>
      <c r="AG43" s="1077"/>
      <c r="AH43" s="1077"/>
      <c r="AI43" s="1077"/>
      <c r="AJ43" s="1077"/>
      <c r="AK43" s="1077"/>
      <c r="AL43" s="1077"/>
      <c r="AM43" s="1077"/>
      <c r="AN43" s="1077"/>
      <c r="AO43" s="1077"/>
      <c r="AP43" s="1078"/>
      <c r="AQ43" s="1077"/>
      <c r="AR43" s="1077" t="s">
        <v>3838</v>
      </c>
    </row>
    <row r="44" spans="1:44" ht="102">
      <c r="A44" s="1085">
        <v>31</v>
      </c>
      <c r="B44" s="2005"/>
      <c r="C44" s="2005"/>
      <c r="D44" s="1087" t="s">
        <v>3839</v>
      </c>
      <c r="E44" s="1078" t="s">
        <v>48</v>
      </c>
      <c r="F44" s="1078" t="s">
        <v>3644</v>
      </c>
      <c r="G44" s="1078" t="s">
        <v>769</v>
      </c>
      <c r="H44" s="1078" t="s">
        <v>769</v>
      </c>
      <c r="I44" s="1078" t="s">
        <v>769</v>
      </c>
      <c r="J44" s="1078" t="s">
        <v>769</v>
      </c>
      <c r="K44" s="1078" t="s">
        <v>769</v>
      </c>
      <c r="L44" s="1078" t="s">
        <v>3801</v>
      </c>
      <c r="M44" s="1089" t="s">
        <v>67</v>
      </c>
      <c r="N44" s="1105">
        <v>0.5</v>
      </c>
      <c r="O44" s="1097" t="s">
        <v>53</v>
      </c>
      <c r="P44" s="1078" t="s">
        <v>3840</v>
      </c>
      <c r="Q44" s="1078" t="s">
        <v>3841</v>
      </c>
      <c r="R44" s="1078" t="s">
        <v>3842</v>
      </c>
      <c r="S44" s="1098" t="s">
        <v>3843</v>
      </c>
      <c r="T44" s="1130">
        <v>45078</v>
      </c>
      <c r="U44" s="1130" t="s">
        <v>3844</v>
      </c>
      <c r="V44" s="1094">
        <v>791986</v>
      </c>
      <c r="W44" s="1077"/>
      <c r="X44" s="1077"/>
      <c r="Y44" s="1077"/>
      <c r="Z44" s="1077"/>
      <c r="AA44" s="1077"/>
      <c r="AB44" s="1077"/>
      <c r="AC44" s="1077"/>
      <c r="AD44" s="1077"/>
      <c r="AE44" s="1077"/>
      <c r="AF44" s="1077"/>
      <c r="AG44" s="1077"/>
      <c r="AH44" s="1077"/>
      <c r="AI44" s="1077"/>
      <c r="AJ44" s="1077"/>
      <c r="AK44" s="1077"/>
      <c r="AL44" s="1077"/>
      <c r="AM44" s="1077"/>
      <c r="AN44" s="1077"/>
      <c r="AO44" s="1077"/>
      <c r="AP44" s="1078"/>
      <c r="AQ44" s="1077"/>
      <c r="AR44" s="1077" t="s">
        <v>3845</v>
      </c>
    </row>
    <row r="45" spans="1:44" ht="102">
      <c r="A45" s="1085">
        <v>32</v>
      </c>
      <c r="B45" s="2005"/>
      <c r="C45" s="2005"/>
      <c r="D45" s="1087" t="s">
        <v>3846</v>
      </c>
      <c r="E45" s="1078" t="s">
        <v>48</v>
      </c>
      <c r="F45" s="1078" t="s">
        <v>3644</v>
      </c>
      <c r="G45" s="1078" t="s">
        <v>769</v>
      </c>
      <c r="H45" s="1078" t="s">
        <v>769</v>
      </c>
      <c r="I45" s="1078" t="s">
        <v>769</v>
      </c>
      <c r="J45" s="1078" t="s">
        <v>769</v>
      </c>
      <c r="K45" s="1078" t="s">
        <v>769</v>
      </c>
      <c r="L45" s="1078" t="s">
        <v>3801</v>
      </c>
      <c r="M45" s="1111" t="s">
        <v>81</v>
      </c>
      <c r="N45" s="1129">
        <v>0</v>
      </c>
      <c r="O45" s="1097" t="s">
        <v>53</v>
      </c>
      <c r="P45" s="1078" t="s">
        <v>3847</v>
      </c>
      <c r="Q45" s="1088" t="s">
        <v>3848</v>
      </c>
      <c r="R45" s="1088" t="s">
        <v>3849</v>
      </c>
      <c r="S45" s="1106"/>
      <c r="T45" s="1130">
        <v>45061</v>
      </c>
      <c r="U45" s="1130" t="s">
        <v>2444</v>
      </c>
      <c r="V45" s="1094">
        <v>791986</v>
      </c>
      <c r="W45" s="1077"/>
      <c r="X45" s="1077"/>
      <c r="Y45" s="1077"/>
      <c r="Z45" s="1077"/>
      <c r="AA45" s="1077"/>
      <c r="AB45" s="1077"/>
      <c r="AC45" s="1077"/>
      <c r="AD45" s="1077"/>
      <c r="AE45" s="1077"/>
      <c r="AF45" s="1077"/>
      <c r="AG45" s="1077"/>
      <c r="AH45" s="1077"/>
      <c r="AI45" s="1077"/>
      <c r="AJ45" s="1077"/>
      <c r="AK45" s="1077"/>
      <c r="AL45" s="1077"/>
      <c r="AM45" s="1077"/>
      <c r="AN45" s="1077"/>
      <c r="AO45" s="1077"/>
      <c r="AP45" s="1078"/>
      <c r="AQ45" s="1077"/>
      <c r="AR45" s="1077" t="s">
        <v>3850</v>
      </c>
    </row>
    <row r="46" spans="1:44" ht="63.75">
      <c r="A46" s="1085">
        <v>33</v>
      </c>
      <c r="B46" s="2005"/>
      <c r="C46" s="1078" t="s">
        <v>3851</v>
      </c>
      <c r="D46" s="1087" t="s">
        <v>3852</v>
      </c>
      <c r="E46" s="1088" t="s">
        <v>127</v>
      </c>
      <c r="F46" s="1088" t="s">
        <v>3644</v>
      </c>
      <c r="G46" s="1088" t="s">
        <v>3853</v>
      </c>
      <c r="H46" s="1078" t="s">
        <v>3854</v>
      </c>
      <c r="I46" s="1088" t="s">
        <v>3855</v>
      </c>
      <c r="J46" s="1078" t="s">
        <v>3856</v>
      </c>
      <c r="K46" s="1088" t="s">
        <v>769</v>
      </c>
      <c r="L46" s="1078" t="s">
        <v>3801</v>
      </c>
      <c r="M46" s="1100" t="s">
        <v>52</v>
      </c>
      <c r="N46" s="1123">
        <v>1</v>
      </c>
      <c r="O46" s="1097" t="s">
        <v>53</v>
      </c>
      <c r="P46" s="1078" t="s">
        <v>3857</v>
      </c>
      <c r="Q46" s="1078" t="s">
        <v>3858</v>
      </c>
      <c r="R46" s="1078" t="s">
        <v>3859</v>
      </c>
      <c r="S46" s="1098" t="s">
        <v>3860</v>
      </c>
      <c r="T46" s="1130">
        <v>44886</v>
      </c>
      <c r="U46" s="1130">
        <v>45017</v>
      </c>
      <c r="V46" s="1094">
        <v>791986</v>
      </c>
      <c r="W46" s="1077"/>
      <c r="X46" s="1077"/>
      <c r="Y46" s="1077"/>
      <c r="Z46" s="1077"/>
      <c r="AA46" s="1077"/>
      <c r="AB46" s="1077"/>
      <c r="AC46" s="1077"/>
      <c r="AD46" s="1077"/>
      <c r="AE46" s="1077"/>
      <c r="AF46" s="1077"/>
      <c r="AG46" s="1077"/>
      <c r="AH46" s="1077"/>
      <c r="AI46" s="1077"/>
      <c r="AJ46" s="1077"/>
      <c r="AK46" s="1077"/>
      <c r="AL46" s="1077"/>
      <c r="AM46" s="1077"/>
      <c r="AN46" s="1077"/>
      <c r="AO46" s="1077"/>
      <c r="AP46" s="1078"/>
      <c r="AQ46" s="1077"/>
      <c r="AR46" s="1077" t="s">
        <v>3861</v>
      </c>
    </row>
    <row r="47" spans="1:44" ht="89.25">
      <c r="A47" s="1085">
        <v>34</v>
      </c>
      <c r="B47" s="2005"/>
      <c r="C47" s="1086" t="s">
        <v>3862</v>
      </c>
      <c r="D47" s="1131" t="s">
        <v>3863</v>
      </c>
      <c r="E47" s="1078" t="s">
        <v>127</v>
      </c>
      <c r="F47" s="1078" t="s">
        <v>3644</v>
      </c>
      <c r="G47" s="1078" t="s">
        <v>3853</v>
      </c>
      <c r="H47" s="1078" t="s">
        <v>3854</v>
      </c>
      <c r="I47" s="1088" t="s">
        <v>3864</v>
      </c>
      <c r="J47" s="1088" t="s">
        <v>3865</v>
      </c>
      <c r="K47" s="1078" t="s">
        <v>769</v>
      </c>
      <c r="L47" s="1078" t="s">
        <v>3801</v>
      </c>
      <c r="M47" s="1089" t="s">
        <v>67</v>
      </c>
      <c r="N47" s="1121">
        <v>0.7</v>
      </c>
      <c r="O47" s="1097" t="s">
        <v>53</v>
      </c>
      <c r="P47" s="1088" t="s">
        <v>3866</v>
      </c>
      <c r="Q47" s="1088" t="s">
        <v>3867</v>
      </c>
      <c r="R47" s="1088" t="s">
        <v>3868</v>
      </c>
      <c r="S47" s="1098" t="s">
        <v>3663</v>
      </c>
      <c r="T47" s="1130" t="s">
        <v>3869</v>
      </c>
      <c r="U47" s="1130">
        <v>45252</v>
      </c>
      <c r="V47" s="1094">
        <v>791986</v>
      </c>
      <c r="W47" s="1077"/>
      <c r="X47" s="1077"/>
      <c r="Y47" s="1077"/>
      <c r="Z47" s="1077"/>
      <c r="AA47" s="1077"/>
      <c r="AB47" s="1077"/>
      <c r="AC47" s="1077"/>
      <c r="AD47" s="1077"/>
      <c r="AE47" s="1077"/>
      <c r="AF47" s="1077"/>
      <c r="AG47" s="1077"/>
      <c r="AH47" s="1077"/>
      <c r="AI47" s="1077"/>
      <c r="AJ47" s="1077"/>
      <c r="AK47" s="1077"/>
      <c r="AL47" s="1077"/>
      <c r="AM47" s="1077"/>
      <c r="AN47" s="1077"/>
      <c r="AO47" s="1077"/>
      <c r="AP47" s="1078"/>
      <c r="AQ47" s="1077"/>
      <c r="AR47" s="1077" t="s">
        <v>3870</v>
      </c>
    </row>
    <row r="48" spans="1:44" ht="76.5">
      <c r="A48" s="1085">
        <v>35</v>
      </c>
      <c r="B48" s="2005"/>
      <c r="C48" s="2007" t="s">
        <v>3871</v>
      </c>
      <c r="D48" s="1087" t="s">
        <v>3872</v>
      </c>
      <c r="E48" s="1088" t="s">
        <v>127</v>
      </c>
      <c r="F48" s="1088" t="s">
        <v>3644</v>
      </c>
      <c r="G48" s="1088" t="s">
        <v>3853</v>
      </c>
      <c r="H48" s="1088" t="s">
        <v>3854</v>
      </c>
      <c r="I48" s="1088" t="s">
        <v>3873</v>
      </c>
      <c r="J48" s="1088" t="s">
        <v>3874</v>
      </c>
      <c r="K48" s="1088" t="s">
        <v>769</v>
      </c>
      <c r="L48" s="1078" t="s">
        <v>3801</v>
      </c>
      <c r="M48" s="1100" t="s">
        <v>52</v>
      </c>
      <c r="N48" s="1132">
        <v>1</v>
      </c>
      <c r="O48" s="1097" t="s">
        <v>53</v>
      </c>
      <c r="P48" s="1088" t="s">
        <v>3875</v>
      </c>
      <c r="Q48" s="1088" t="s">
        <v>3867</v>
      </c>
      <c r="R48" s="1088" t="s">
        <v>3876</v>
      </c>
      <c r="S48" s="1092" t="s">
        <v>3877</v>
      </c>
      <c r="T48" s="1122">
        <v>45054</v>
      </c>
      <c r="U48" s="1130">
        <v>45084</v>
      </c>
      <c r="V48" s="1094">
        <v>791986</v>
      </c>
      <c r="W48" s="1085"/>
      <c r="X48" s="1085"/>
      <c r="Y48" s="1085"/>
      <c r="Z48" s="1085"/>
      <c r="AA48" s="1085"/>
      <c r="AB48" s="1085"/>
      <c r="AC48" s="1085"/>
      <c r="AD48" s="1085"/>
      <c r="AE48" s="1085"/>
      <c r="AF48" s="1085"/>
      <c r="AG48" s="1085"/>
      <c r="AH48" s="1085"/>
      <c r="AI48" s="1085"/>
      <c r="AJ48" s="1085"/>
      <c r="AK48" s="1085"/>
      <c r="AL48" s="1085"/>
      <c r="AM48" s="1085"/>
      <c r="AN48" s="1085"/>
      <c r="AO48" s="1085"/>
      <c r="AP48" s="1088"/>
      <c r="AQ48" s="1085"/>
      <c r="AR48" s="1085" t="s">
        <v>3878</v>
      </c>
    </row>
    <row r="49" spans="1:44" ht="63.75">
      <c r="A49" s="1085">
        <v>36</v>
      </c>
      <c r="B49" s="2005"/>
      <c r="C49" s="2005"/>
      <c r="D49" s="1131" t="s">
        <v>3879</v>
      </c>
      <c r="E49" s="1088" t="s">
        <v>127</v>
      </c>
      <c r="F49" s="1088" t="s">
        <v>3644</v>
      </c>
      <c r="G49" s="1088" t="s">
        <v>3853</v>
      </c>
      <c r="H49" s="1088" t="s">
        <v>3854</v>
      </c>
      <c r="I49" s="1088" t="s">
        <v>3873</v>
      </c>
      <c r="J49" s="1088" t="s">
        <v>3874</v>
      </c>
      <c r="K49" s="1088" t="s">
        <v>769</v>
      </c>
      <c r="L49" s="1078" t="s">
        <v>3801</v>
      </c>
      <c r="M49" s="1111" t="s">
        <v>81</v>
      </c>
      <c r="N49" s="1129">
        <v>0</v>
      </c>
      <c r="O49" s="1097" t="s">
        <v>53</v>
      </c>
      <c r="P49" s="1088" t="s">
        <v>3880</v>
      </c>
      <c r="Q49" s="1088" t="s">
        <v>3685</v>
      </c>
      <c r="R49" s="1088" t="s">
        <v>3881</v>
      </c>
      <c r="S49" s="1092" t="s">
        <v>3877</v>
      </c>
      <c r="T49" s="1122" t="s">
        <v>3882</v>
      </c>
      <c r="U49" s="1122">
        <v>45209</v>
      </c>
      <c r="V49" s="1094">
        <v>791986</v>
      </c>
      <c r="W49" s="1085"/>
      <c r="X49" s="1085"/>
      <c r="Y49" s="1085"/>
      <c r="Z49" s="1085"/>
      <c r="AA49" s="1085"/>
      <c r="AB49" s="1085"/>
      <c r="AC49" s="1085"/>
      <c r="AD49" s="1085"/>
      <c r="AE49" s="1085"/>
      <c r="AF49" s="1085"/>
      <c r="AG49" s="1085"/>
      <c r="AH49" s="1085"/>
      <c r="AI49" s="1085"/>
      <c r="AJ49" s="1085"/>
      <c r="AK49" s="1085"/>
      <c r="AL49" s="1085"/>
      <c r="AM49" s="1085"/>
      <c r="AN49" s="1085"/>
      <c r="AO49" s="1085"/>
      <c r="AP49" s="1088"/>
      <c r="AQ49" s="1085"/>
      <c r="AR49" s="1085" t="s">
        <v>3883</v>
      </c>
    </row>
    <row r="50" spans="1:44" ht="153">
      <c r="A50" s="1085">
        <v>37</v>
      </c>
      <c r="B50" s="2005"/>
      <c r="C50" s="1086" t="s">
        <v>3884</v>
      </c>
      <c r="D50" s="1087" t="s">
        <v>3885</v>
      </c>
      <c r="E50" s="1088" t="s">
        <v>127</v>
      </c>
      <c r="F50" s="1088" t="s">
        <v>3644</v>
      </c>
      <c r="G50" s="1088" t="s">
        <v>3886</v>
      </c>
      <c r="H50" s="1088" t="s">
        <v>3887</v>
      </c>
      <c r="I50" s="1088" t="s">
        <v>3888</v>
      </c>
      <c r="J50" s="1088" t="s">
        <v>3889</v>
      </c>
      <c r="K50" s="1088" t="s">
        <v>769</v>
      </c>
      <c r="L50" s="1078" t="s">
        <v>3801</v>
      </c>
      <c r="M50" s="1089" t="s">
        <v>67</v>
      </c>
      <c r="N50" s="1129">
        <v>0.1</v>
      </c>
      <c r="O50" s="1133" t="s">
        <v>172</v>
      </c>
      <c r="P50" s="1088" t="s">
        <v>3890</v>
      </c>
      <c r="Q50" s="1088" t="s">
        <v>3714</v>
      </c>
      <c r="R50" s="1088" t="s">
        <v>3891</v>
      </c>
      <c r="S50" s="1092" t="s">
        <v>3657</v>
      </c>
      <c r="T50" s="1122">
        <v>45082</v>
      </c>
      <c r="U50" s="1130">
        <v>45275</v>
      </c>
      <c r="V50" s="1094">
        <v>791986</v>
      </c>
      <c r="W50" s="1085"/>
      <c r="X50" s="1085"/>
      <c r="Y50" s="1085"/>
      <c r="Z50" s="1085"/>
      <c r="AA50" s="1085"/>
      <c r="AB50" s="1085"/>
      <c r="AC50" s="1085"/>
      <c r="AD50" s="1085"/>
      <c r="AE50" s="1085"/>
      <c r="AF50" s="1085"/>
      <c r="AG50" s="1085"/>
      <c r="AH50" s="1085"/>
      <c r="AI50" s="1085"/>
      <c r="AJ50" s="1085"/>
      <c r="AK50" s="1085"/>
      <c r="AL50" s="1085"/>
      <c r="AM50" s="1085"/>
      <c r="AN50" s="1085"/>
      <c r="AO50" s="1085"/>
      <c r="AP50" s="1088"/>
      <c r="AQ50" s="1085"/>
      <c r="AR50" s="1085" t="s">
        <v>3892</v>
      </c>
    </row>
    <row r="51" spans="1:44" ht="178.5">
      <c r="A51" s="1085">
        <v>38</v>
      </c>
      <c r="B51" s="2005"/>
      <c r="C51" s="1086" t="s">
        <v>3893</v>
      </c>
      <c r="D51" s="1087" t="s">
        <v>3894</v>
      </c>
      <c r="E51" s="1088" t="s">
        <v>127</v>
      </c>
      <c r="F51" s="1088" t="s">
        <v>3644</v>
      </c>
      <c r="G51" s="1088" t="s">
        <v>3886</v>
      </c>
      <c r="H51" s="1088" t="s">
        <v>3887</v>
      </c>
      <c r="I51" s="1088" t="s">
        <v>3888</v>
      </c>
      <c r="J51" s="1088" t="s">
        <v>3889</v>
      </c>
      <c r="K51" s="1088" t="s">
        <v>769</v>
      </c>
      <c r="L51" s="1078" t="s">
        <v>3801</v>
      </c>
      <c r="M51" s="1089" t="s">
        <v>67</v>
      </c>
      <c r="N51" s="1129">
        <v>0.2</v>
      </c>
      <c r="O51" s="1133" t="s">
        <v>172</v>
      </c>
      <c r="P51" s="1088" t="s">
        <v>3895</v>
      </c>
      <c r="Q51" s="1088" t="s">
        <v>3714</v>
      </c>
      <c r="R51" s="1088" t="s">
        <v>3896</v>
      </c>
      <c r="S51" s="1092" t="s">
        <v>3663</v>
      </c>
      <c r="T51" s="1122">
        <v>45068</v>
      </c>
      <c r="U51" s="1130">
        <v>45275</v>
      </c>
      <c r="V51" s="1094">
        <v>791986</v>
      </c>
      <c r="W51" s="1085"/>
      <c r="X51" s="1085"/>
      <c r="Y51" s="1085"/>
      <c r="Z51" s="1085"/>
      <c r="AA51" s="1085"/>
      <c r="AB51" s="1085"/>
      <c r="AC51" s="1085"/>
      <c r="AD51" s="1085"/>
      <c r="AE51" s="1085"/>
      <c r="AF51" s="1085"/>
      <c r="AG51" s="1085"/>
      <c r="AH51" s="1085"/>
      <c r="AI51" s="1085"/>
      <c r="AJ51" s="1085"/>
      <c r="AK51" s="1085"/>
      <c r="AL51" s="1085"/>
      <c r="AM51" s="1085"/>
      <c r="AN51" s="1085"/>
      <c r="AO51" s="1085"/>
      <c r="AP51" s="1088"/>
      <c r="AQ51" s="1085"/>
      <c r="AR51" s="1085" t="s">
        <v>3897</v>
      </c>
    </row>
    <row r="52" spans="1:44" ht="63.75">
      <c r="A52" s="1085">
        <v>39</v>
      </c>
      <c r="B52" s="2004" t="s">
        <v>89</v>
      </c>
      <c r="C52" s="2006" t="s">
        <v>3898</v>
      </c>
      <c r="D52" s="1087" t="s">
        <v>3899</v>
      </c>
      <c r="E52" s="1088" t="s">
        <v>48</v>
      </c>
      <c r="F52" s="1088" t="s">
        <v>3667</v>
      </c>
      <c r="G52" s="1086" t="s">
        <v>879</v>
      </c>
      <c r="H52" s="1088" t="s">
        <v>1616</v>
      </c>
      <c r="I52" s="1088" t="s">
        <v>49</v>
      </c>
      <c r="J52" s="1088" t="s">
        <v>49</v>
      </c>
      <c r="K52" s="1088" t="s">
        <v>3900</v>
      </c>
      <c r="L52" s="1088" t="s">
        <v>3645</v>
      </c>
      <c r="M52" s="1089" t="s">
        <v>67</v>
      </c>
      <c r="N52" s="1105">
        <v>0.6</v>
      </c>
      <c r="O52" s="1091" t="s">
        <v>172</v>
      </c>
      <c r="P52" s="1078" t="s">
        <v>3901</v>
      </c>
      <c r="Q52" s="1078" t="s">
        <v>3902</v>
      </c>
      <c r="R52" s="1078" t="s">
        <v>3903</v>
      </c>
      <c r="S52" s="1078"/>
      <c r="T52" s="1093">
        <v>44957</v>
      </c>
      <c r="U52" s="1093">
        <v>45289</v>
      </c>
      <c r="V52" s="1094">
        <v>791986</v>
      </c>
      <c r="W52" s="1085"/>
      <c r="X52" s="1085"/>
      <c r="Y52" s="1085"/>
      <c r="Z52" s="1085"/>
      <c r="AA52" s="1085"/>
      <c r="AB52" s="1085"/>
      <c r="AC52" s="1085"/>
      <c r="AD52" s="1085"/>
      <c r="AE52" s="1085"/>
      <c r="AF52" s="1085"/>
      <c r="AG52" s="1085"/>
      <c r="AH52" s="1085"/>
      <c r="AI52" s="1085"/>
      <c r="AJ52" s="1085"/>
      <c r="AK52" s="1085"/>
      <c r="AL52" s="1085"/>
      <c r="AM52" s="1085"/>
      <c r="AN52" s="1085"/>
      <c r="AO52" s="1085"/>
      <c r="AP52" s="1088"/>
      <c r="AQ52" s="1085"/>
      <c r="AR52" s="1085"/>
    </row>
    <row r="53" spans="1:44" ht="38.25">
      <c r="A53" s="1085">
        <v>40</v>
      </c>
      <c r="B53" s="2005"/>
      <c r="C53" s="2005"/>
      <c r="D53" s="1087" t="s">
        <v>3904</v>
      </c>
      <c r="E53" s="1088" t="s">
        <v>48</v>
      </c>
      <c r="F53" s="1088" t="s">
        <v>3667</v>
      </c>
      <c r="G53" s="1086" t="s">
        <v>879</v>
      </c>
      <c r="H53" s="1088" t="s">
        <v>1616</v>
      </c>
      <c r="I53" s="1088" t="s">
        <v>49</v>
      </c>
      <c r="J53" s="1088" t="s">
        <v>49</v>
      </c>
      <c r="K53" s="1088" t="s">
        <v>3900</v>
      </c>
      <c r="L53" s="1088" t="s">
        <v>3645</v>
      </c>
      <c r="M53" s="1089" t="s">
        <v>67</v>
      </c>
      <c r="N53" s="1105">
        <v>0.8</v>
      </c>
      <c r="O53" s="1091" t="s">
        <v>172</v>
      </c>
      <c r="P53" s="1134">
        <v>1</v>
      </c>
      <c r="Q53" s="1078" t="s">
        <v>3902</v>
      </c>
      <c r="R53" s="1078" t="s">
        <v>3905</v>
      </c>
      <c r="S53" s="1078"/>
      <c r="T53" s="1093">
        <v>44957</v>
      </c>
      <c r="U53" s="1093">
        <v>45289</v>
      </c>
      <c r="V53" s="1094">
        <v>791986</v>
      </c>
      <c r="W53" s="1077"/>
      <c r="X53" s="1077"/>
      <c r="Y53" s="1077"/>
      <c r="Z53" s="1077"/>
      <c r="AA53" s="1077"/>
      <c r="AB53" s="1077"/>
      <c r="AC53" s="1077"/>
      <c r="AD53" s="1077"/>
      <c r="AE53" s="1077"/>
      <c r="AF53" s="1077"/>
      <c r="AG53" s="1077"/>
      <c r="AH53" s="1077"/>
      <c r="AI53" s="1077"/>
      <c r="AJ53" s="1077"/>
      <c r="AK53" s="1077"/>
      <c r="AL53" s="1077"/>
      <c r="AM53" s="1077"/>
      <c r="AN53" s="1085"/>
      <c r="AO53" s="1077"/>
      <c r="AP53" s="1115"/>
      <c r="AQ53" s="1077"/>
      <c r="AR53" s="1077"/>
    </row>
    <row r="54" spans="1:44" ht="38.25">
      <c r="A54" s="1085">
        <v>41</v>
      </c>
      <c r="B54" s="2005"/>
      <c r="C54" s="2005"/>
      <c r="D54" s="1087" t="s">
        <v>3906</v>
      </c>
      <c r="E54" s="1088" t="s">
        <v>48</v>
      </c>
      <c r="F54" s="1088" t="s">
        <v>3667</v>
      </c>
      <c r="G54" s="1086" t="s">
        <v>879</v>
      </c>
      <c r="H54" s="1088" t="s">
        <v>1616</v>
      </c>
      <c r="I54" s="1088" t="s">
        <v>49</v>
      </c>
      <c r="J54" s="1088" t="s">
        <v>49</v>
      </c>
      <c r="K54" s="1088" t="s">
        <v>3900</v>
      </c>
      <c r="L54" s="1088" t="s">
        <v>3645</v>
      </c>
      <c r="M54" s="1089" t="s">
        <v>67</v>
      </c>
      <c r="N54" s="1105">
        <v>0.8</v>
      </c>
      <c r="O54" s="1091" t="s">
        <v>172</v>
      </c>
      <c r="P54" s="1134">
        <v>1</v>
      </c>
      <c r="Q54" s="1078" t="s">
        <v>3902</v>
      </c>
      <c r="R54" s="1078" t="s">
        <v>3905</v>
      </c>
      <c r="S54" s="1078"/>
      <c r="T54" s="1093">
        <v>44957</v>
      </c>
      <c r="U54" s="1093">
        <v>45289</v>
      </c>
      <c r="V54" s="1094">
        <v>791986</v>
      </c>
      <c r="W54" s="1077"/>
      <c r="X54" s="1077"/>
      <c r="Y54" s="1077"/>
      <c r="Z54" s="1077"/>
      <c r="AA54" s="1077"/>
      <c r="AB54" s="1077"/>
      <c r="AC54" s="1077"/>
      <c r="AD54" s="1077"/>
      <c r="AE54" s="1077"/>
      <c r="AF54" s="1077"/>
      <c r="AG54" s="1077"/>
      <c r="AH54" s="1077"/>
      <c r="AI54" s="1077"/>
      <c r="AJ54" s="1077"/>
      <c r="AK54" s="1077"/>
      <c r="AL54" s="1077"/>
      <c r="AM54" s="1077"/>
      <c r="AN54" s="1085"/>
      <c r="AO54" s="1077"/>
      <c r="AP54" s="1115"/>
      <c r="AQ54" s="1077"/>
      <c r="AR54" s="1077"/>
    </row>
    <row r="55" spans="1:44" ht="38.25">
      <c r="A55" s="1085">
        <v>42</v>
      </c>
      <c r="B55" s="2005"/>
      <c r="C55" s="2005"/>
      <c r="D55" s="1087" t="s">
        <v>3907</v>
      </c>
      <c r="E55" s="1088" t="s">
        <v>48</v>
      </c>
      <c r="F55" s="1088" t="s">
        <v>3667</v>
      </c>
      <c r="G55" s="1086" t="s">
        <v>879</v>
      </c>
      <c r="H55" s="1088" t="s">
        <v>1616</v>
      </c>
      <c r="I55" s="1088" t="s">
        <v>49</v>
      </c>
      <c r="J55" s="1088" t="s">
        <v>49</v>
      </c>
      <c r="K55" s="1088" t="s">
        <v>3900</v>
      </c>
      <c r="L55" s="1078" t="s">
        <v>3645</v>
      </c>
      <c r="M55" s="1089" t="s">
        <v>67</v>
      </c>
      <c r="N55" s="1105">
        <v>0.8</v>
      </c>
      <c r="O55" s="1091" t="s">
        <v>172</v>
      </c>
      <c r="P55" s="1134">
        <v>1</v>
      </c>
      <c r="Q55" s="1078" t="s">
        <v>3902</v>
      </c>
      <c r="R55" s="1078" t="s">
        <v>3908</v>
      </c>
      <c r="S55" s="1078"/>
      <c r="T55" s="1093">
        <v>44957</v>
      </c>
      <c r="U55" s="1093">
        <v>45289</v>
      </c>
      <c r="V55" s="1094">
        <v>791986</v>
      </c>
      <c r="W55" s="1077"/>
      <c r="X55" s="1077"/>
      <c r="Y55" s="1077"/>
      <c r="Z55" s="1077"/>
      <c r="AA55" s="1077"/>
      <c r="AB55" s="1077"/>
      <c r="AC55" s="1077"/>
      <c r="AD55" s="1077"/>
      <c r="AE55" s="1077"/>
      <c r="AF55" s="1077"/>
      <c r="AG55" s="1077"/>
      <c r="AH55" s="1077"/>
      <c r="AI55" s="1077"/>
      <c r="AJ55" s="1077"/>
      <c r="AK55" s="1077"/>
      <c r="AL55" s="1077"/>
      <c r="AM55" s="1077"/>
      <c r="AN55" s="1085"/>
      <c r="AO55" s="1077"/>
      <c r="AP55" s="1115"/>
      <c r="AQ55" s="1077"/>
      <c r="AR55" s="1077"/>
    </row>
    <row r="56" spans="1:44" ht="38.25">
      <c r="A56" s="1085">
        <v>43</v>
      </c>
      <c r="B56" s="2005"/>
      <c r="C56" s="2005"/>
      <c r="D56" s="1087" t="s">
        <v>3909</v>
      </c>
      <c r="E56" s="1088" t="s">
        <v>48</v>
      </c>
      <c r="F56" s="1088" t="s">
        <v>3667</v>
      </c>
      <c r="G56" s="1086" t="s">
        <v>879</v>
      </c>
      <c r="H56" s="1088" t="s">
        <v>1616</v>
      </c>
      <c r="I56" s="1088" t="s">
        <v>49</v>
      </c>
      <c r="J56" s="1088" t="s">
        <v>49</v>
      </c>
      <c r="K56" s="1088" t="s">
        <v>3900</v>
      </c>
      <c r="L56" s="1078" t="s">
        <v>3645</v>
      </c>
      <c r="M56" s="1089" t="s">
        <v>67</v>
      </c>
      <c r="N56" s="1105">
        <v>0.8</v>
      </c>
      <c r="O56" s="1091" t="s">
        <v>172</v>
      </c>
      <c r="P56" s="1134">
        <v>1</v>
      </c>
      <c r="Q56" s="1078" t="s">
        <v>3902</v>
      </c>
      <c r="R56" s="1078" t="s">
        <v>3910</v>
      </c>
      <c r="S56" s="1078"/>
      <c r="T56" s="1093">
        <v>44957</v>
      </c>
      <c r="U56" s="1093">
        <v>45289</v>
      </c>
      <c r="V56" s="1094">
        <v>791986</v>
      </c>
      <c r="W56" s="1077"/>
      <c r="X56" s="1077"/>
      <c r="Y56" s="1077"/>
      <c r="Z56" s="1077"/>
      <c r="AA56" s="1077"/>
      <c r="AB56" s="1077"/>
      <c r="AC56" s="1077"/>
      <c r="AD56" s="1077"/>
      <c r="AE56" s="1077"/>
      <c r="AF56" s="1077"/>
      <c r="AG56" s="1077"/>
      <c r="AH56" s="1077"/>
      <c r="AI56" s="1077"/>
      <c r="AJ56" s="1077"/>
      <c r="AK56" s="1077"/>
      <c r="AL56" s="1077"/>
      <c r="AM56" s="1077"/>
      <c r="AN56" s="1085"/>
      <c r="AO56" s="1077"/>
      <c r="AP56" s="1115"/>
      <c r="AQ56" s="1077"/>
      <c r="AR56" s="1077"/>
    </row>
    <row r="57" spans="1:44" ht="51">
      <c r="A57" s="1085">
        <v>44</v>
      </c>
      <c r="B57" s="2005"/>
      <c r="C57" s="2005"/>
      <c r="D57" s="1087" t="s">
        <v>3911</v>
      </c>
      <c r="E57" s="1088" t="s">
        <v>48</v>
      </c>
      <c r="F57" s="1088" t="s">
        <v>3667</v>
      </c>
      <c r="G57" s="1086" t="s">
        <v>879</v>
      </c>
      <c r="H57" s="1088" t="s">
        <v>1616</v>
      </c>
      <c r="I57" s="1088" t="s">
        <v>49</v>
      </c>
      <c r="J57" s="1088" t="s">
        <v>49</v>
      </c>
      <c r="K57" s="1088" t="s">
        <v>3900</v>
      </c>
      <c r="L57" s="1088" t="s">
        <v>3645</v>
      </c>
      <c r="M57" s="1089" t="s">
        <v>67</v>
      </c>
      <c r="N57" s="1105">
        <v>0.8</v>
      </c>
      <c r="O57" s="1091" t="s">
        <v>172</v>
      </c>
      <c r="P57" s="1134">
        <v>1</v>
      </c>
      <c r="Q57" s="1078" t="s">
        <v>3912</v>
      </c>
      <c r="R57" s="1078" t="s">
        <v>3913</v>
      </c>
      <c r="S57" s="1078"/>
      <c r="T57" s="1093">
        <v>44957</v>
      </c>
      <c r="U57" s="1093">
        <v>45289</v>
      </c>
      <c r="V57" s="1094">
        <v>791986</v>
      </c>
      <c r="W57" s="1077"/>
      <c r="X57" s="1077"/>
      <c r="Y57" s="1077"/>
      <c r="Z57" s="1077"/>
      <c r="AA57" s="1077"/>
      <c r="AB57" s="1077"/>
      <c r="AC57" s="1077"/>
      <c r="AD57" s="1077"/>
      <c r="AE57" s="1077"/>
      <c r="AF57" s="1077"/>
      <c r="AG57" s="1077"/>
      <c r="AH57" s="1077"/>
      <c r="AI57" s="1077"/>
      <c r="AJ57" s="1077"/>
      <c r="AK57" s="1077"/>
      <c r="AL57" s="1077"/>
      <c r="AM57" s="1077"/>
      <c r="AN57" s="1085"/>
      <c r="AO57" s="1077"/>
      <c r="AP57" s="1115"/>
      <c r="AQ57" s="1077"/>
      <c r="AR57" s="1077"/>
    </row>
    <row r="58" spans="1:44" ht="38.25">
      <c r="A58" s="1085">
        <v>45</v>
      </c>
      <c r="B58" s="2005"/>
      <c r="C58" s="2005"/>
      <c r="D58" s="1087" t="s">
        <v>3914</v>
      </c>
      <c r="E58" s="1088" t="s">
        <v>48</v>
      </c>
      <c r="F58" s="1088" t="s">
        <v>3667</v>
      </c>
      <c r="G58" s="1086" t="s">
        <v>879</v>
      </c>
      <c r="H58" s="1088" t="s">
        <v>1616</v>
      </c>
      <c r="I58" s="1088" t="s">
        <v>49</v>
      </c>
      <c r="J58" s="1088" t="s">
        <v>49</v>
      </c>
      <c r="K58" s="1088" t="s">
        <v>3900</v>
      </c>
      <c r="L58" s="1088" t="s">
        <v>3645</v>
      </c>
      <c r="M58" s="1089" t="s">
        <v>67</v>
      </c>
      <c r="N58" s="1105">
        <v>0.8</v>
      </c>
      <c r="O58" s="1091" t="s">
        <v>172</v>
      </c>
      <c r="P58" s="1134">
        <v>1</v>
      </c>
      <c r="Q58" s="1078" t="s">
        <v>3915</v>
      </c>
      <c r="R58" s="1078" t="s">
        <v>3916</v>
      </c>
      <c r="S58" s="1078"/>
      <c r="T58" s="1093">
        <v>44957</v>
      </c>
      <c r="U58" s="1093">
        <v>45289</v>
      </c>
      <c r="V58" s="1094">
        <v>791986</v>
      </c>
      <c r="W58" s="1077"/>
      <c r="X58" s="1077"/>
      <c r="Y58" s="1077"/>
      <c r="Z58" s="1077"/>
      <c r="AA58" s="1077"/>
      <c r="AB58" s="1077"/>
      <c r="AC58" s="1077"/>
      <c r="AD58" s="1077"/>
      <c r="AE58" s="1077"/>
      <c r="AF58" s="1077"/>
      <c r="AG58" s="1077"/>
      <c r="AH58" s="1077"/>
      <c r="AI58" s="1077"/>
      <c r="AJ58" s="1077"/>
      <c r="AK58" s="1077"/>
      <c r="AL58" s="1077"/>
      <c r="AM58" s="1077"/>
      <c r="AN58" s="1085"/>
      <c r="AO58" s="1077"/>
      <c r="AP58" s="1115"/>
      <c r="AQ58" s="1077"/>
      <c r="AR58" s="1077"/>
    </row>
    <row r="59" spans="1:44" ht="38.25">
      <c r="A59" s="1085">
        <v>46</v>
      </c>
      <c r="B59" s="2005"/>
      <c r="C59" s="2005"/>
      <c r="D59" s="1087" t="s">
        <v>3917</v>
      </c>
      <c r="E59" s="1088" t="s">
        <v>48</v>
      </c>
      <c r="F59" s="1088" t="s">
        <v>3667</v>
      </c>
      <c r="G59" s="1086" t="s">
        <v>879</v>
      </c>
      <c r="H59" s="1088" t="s">
        <v>1616</v>
      </c>
      <c r="I59" s="1088" t="s">
        <v>49</v>
      </c>
      <c r="J59" s="1088" t="s">
        <v>49</v>
      </c>
      <c r="K59" s="1088" t="s">
        <v>3900</v>
      </c>
      <c r="L59" s="1088" t="s">
        <v>3645</v>
      </c>
      <c r="M59" s="1089" t="s">
        <v>67</v>
      </c>
      <c r="N59" s="1105">
        <v>0.8</v>
      </c>
      <c r="O59" s="1091" t="s">
        <v>172</v>
      </c>
      <c r="P59" s="1134">
        <v>1</v>
      </c>
      <c r="Q59" s="1078" t="s">
        <v>3918</v>
      </c>
      <c r="R59" s="1078" t="s">
        <v>3919</v>
      </c>
      <c r="S59" s="1078"/>
      <c r="T59" s="1093">
        <v>44957</v>
      </c>
      <c r="U59" s="1093">
        <v>45289</v>
      </c>
      <c r="V59" s="1094">
        <v>791986</v>
      </c>
      <c r="W59" s="1077"/>
      <c r="X59" s="1077"/>
      <c r="Y59" s="1077"/>
      <c r="Z59" s="1077"/>
      <c r="AA59" s="1077"/>
      <c r="AB59" s="1077"/>
      <c r="AC59" s="1077"/>
      <c r="AD59" s="1077"/>
      <c r="AE59" s="1077"/>
      <c r="AF59" s="1077"/>
      <c r="AG59" s="1077"/>
      <c r="AH59" s="1077"/>
      <c r="AI59" s="1077"/>
      <c r="AJ59" s="1077"/>
      <c r="AK59" s="1077"/>
      <c r="AL59" s="1077"/>
      <c r="AM59" s="1077"/>
      <c r="AN59" s="1085"/>
      <c r="AO59" s="1077"/>
      <c r="AP59" s="1115"/>
      <c r="AQ59" s="1077"/>
      <c r="AR59" s="1077"/>
    </row>
    <row r="60" spans="1:44" ht="38.25">
      <c r="A60" s="1085">
        <v>47</v>
      </c>
      <c r="B60" s="2005"/>
      <c r="C60" s="2007" t="s">
        <v>3920</v>
      </c>
      <c r="D60" s="1087" t="s">
        <v>892</v>
      </c>
      <c r="E60" s="1088" t="s">
        <v>48</v>
      </c>
      <c r="F60" s="1088" t="s">
        <v>3667</v>
      </c>
      <c r="G60" s="1088" t="s">
        <v>830</v>
      </c>
      <c r="H60" s="1088" t="s">
        <v>1399</v>
      </c>
      <c r="I60" s="1088" t="s">
        <v>49</v>
      </c>
      <c r="J60" s="1088" t="s">
        <v>49</v>
      </c>
      <c r="K60" s="1088" t="s">
        <v>1572</v>
      </c>
      <c r="L60" s="1088" t="s">
        <v>3645</v>
      </c>
      <c r="M60" s="1100" t="s">
        <v>52</v>
      </c>
      <c r="N60" s="1096">
        <v>1</v>
      </c>
      <c r="O60" s="1103" t="s">
        <v>53</v>
      </c>
      <c r="P60" s="1088" t="s">
        <v>3921</v>
      </c>
      <c r="Q60" s="1088" t="s">
        <v>3922</v>
      </c>
      <c r="R60" s="1088" t="s">
        <v>3923</v>
      </c>
      <c r="S60" s="1101" t="s">
        <v>3924</v>
      </c>
      <c r="T60" s="1108">
        <v>44941</v>
      </c>
      <c r="U60" s="1109">
        <v>44957</v>
      </c>
      <c r="V60" s="1094">
        <v>791986</v>
      </c>
      <c r="W60" s="1085"/>
      <c r="X60" s="1085"/>
      <c r="Y60" s="1085"/>
      <c r="Z60" s="1085"/>
      <c r="AA60" s="1085"/>
      <c r="AB60" s="1085"/>
      <c r="AC60" s="1085"/>
      <c r="AD60" s="1085"/>
      <c r="AE60" s="1085"/>
      <c r="AF60" s="1085"/>
      <c r="AG60" s="1085"/>
      <c r="AH60" s="1085"/>
      <c r="AI60" s="1085"/>
      <c r="AJ60" s="1085"/>
      <c r="AK60" s="1085"/>
      <c r="AL60" s="1085"/>
      <c r="AM60" s="1085"/>
      <c r="AN60" s="1085"/>
      <c r="AO60" s="1085"/>
      <c r="AP60" s="1088"/>
      <c r="AQ60" s="1085"/>
      <c r="AR60" s="1085"/>
    </row>
    <row r="61" spans="1:44" ht="38.25">
      <c r="A61" s="1085">
        <v>48</v>
      </c>
      <c r="B61" s="2005"/>
      <c r="C61" s="2005"/>
      <c r="D61" s="1087" t="s">
        <v>509</v>
      </c>
      <c r="E61" s="1088" t="s">
        <v>48</v>
      </c>
      <c r="F61" s="1088" t="s">
        <v>3667</v>
      </c>
      <c r="G61" s="1088" t="s">
        <v>830</v>
      </c>
      <c r="H61" s="1088" t="s">
        <v>1399</v>
      </c>
      <c r="I61" s="1088" t="s">
        <v>49</v>
      </c>
      <c r="J61" s="1088" t="s">
        <v>49</v>
      </c>
      <c r="K61" s="1088" t="s">
        <v>1572</v>
      </c>
      <c r="L61" s="1088" t="s">
        <v>3645</v>
      </c>
      <c r="M61" s="1100" t="s">
        <v>52</v>
      </c>
      <c r="N61" s="1096">
        <v>1</v>
      </c>
      <c r="O61" s="1103" t="s">
        <v>53</v>
      </c>
      <c r="P61" s="1088" t="s">
        <v>3925</v>
      </c>
      <c r="Q61" s="1088" t="s">
        <v>3922</v>
      </c>
      <c r="R61" s="1088" t="s">
        <v>3923</v>
      </c>
      <c r="S61" s="1101" t="s">
        <v>3924</v>
      </c>
      <c r="T61" s="1108">
        <v>44958</v>
      </c>
      <c r="U61" s="1109">
        <v>45289</v>
      </c>
      <c r="V61" s="1094">
        <v>791986</v>
      </c>
      <c r="W61" s="1085"/>
      <c r="X61" s="1085"/>
      <c r="Y61" s="1085"/>
      <c r="Z61" s="1085"/>
      <c r="AA61" s="1085"/>
      <c r="AB61" s="1085"/>
      <c r="AC61" s="1085"/>
      <c r="AD61" s="1085"/>
      <c r="AE61" s="1085"/>
      <c r="AF61" s="1085"/>
      <c r="AG61" s="1085"/>
      <c r="AH61" s="1085"/>
      <c r="AI61" s="1085"/>
      <c r="AJ61" s="1085"/>
      <c r="AK61" s="1085"/>
      <c r="AL61" s="1085"/>
      <c r="AM61" s="1085"/>
      <c r="AN61" s="1085"/>
      <c r="AO61" s="1085"/>
      <c r="AP61" s="1088"/>
      <c r="AQ61" s="1085"/>
      <c r="AR61" s="1085"/>
    </row>
    <row r="62" spans="1:44" ht="38.25">
      <c r="A62" s="1085">
        <v>49</v>
      </c>
      <c r="B62" s="2005"/>
      <c r="C62" s="2007" t="s">
        <v>3926</v>
      </c>
      <c r="D62" s="1087" t="s">
        <v>3927</v>
      </c>
      <c r="E62" s="1088" t="s">
        <v>48</v>
      </c>
      <c r="F62" s="1088" t="s">
        <v>3667</v>
      </c>
      <c r="G62" s="1088" t="s">
        <v>830</v>
      </c>
      <c r="H62" s="1088" t="s">
        <v>1399</v>
      </c>
      <c r="I62" s="1088" t="s">
        <v>49</v>
      </c>
      <c r="J62" s="1088" t="s">
        <v>49</v>
      </c>
      <c r="K62" s="1088" t="s">
        <v>1823</v>
      </c>
      <c r="L62" s="1078" t="s">
        <v>3645</v>
      </c>
      <c r="M62" s="1100" t="s">
        <v>52</v>
      </c>
      <c r="N62" s="1129">
        <v>1</v>
      </c>
      <c r="O62" s="1103" t="s">
        <v>53</v>
      </c>
      <c r="P62" s="1078" t="s">
        <v>3701</v>
      </c>
      <c r="Q62" s="1078" t="s">
        <v>3928</v>
      </c>
      <c r="R62" s="1078" t="s">
        <v>3702</v>
      </c>
      <c r="S62" s="1101"/>
      <c r="T62" s="1099">
        <v>44966</v>
      </c>
      <c r="U62" s="1109">
        <v>45289</v>
      </c>
      <c r="V62" s="1094">
        <v>791986</v>
      </c>
      <c r="W62" s="1085"/>
      <c r="X62" s="1085"/>
      <c r="Y62" s="1085"/>
      <c r="Z62" s="1085"/>
      <c r="AA62" s="1085"/>
      <c r="AB62" s="1085"/>
      <c r="AC62" s="1085"/>
      <c r="AD62" s="1085"/>
      <c r="AE62" s="1085"/>
      <c r="AF62" s="1085"/>
      <c r="AG62" s="1085"/>
      <c r="AH62" s="1085"/>
      <c r="AI62" s="1085"/>
      <c r="AJ62" s="1085"/>
      <c r="AK62" s="1085"/>
      <c r="AL62" s="1085"/>
      <c r="AM62" s="1085"/>
      <c r="AN62" s="1085"/>
      <c r="AO62" s="1085"/>
      <c r="AP62" s="1088"/>
      <c r="AQ62" s="1085"/>
      <c r="AR62" s="1085"/>
    </row>
    <row r="63" spans="1:44" ht="38.25">
      <c r="A63" s="1085">
        <v>50</v>
      </c>
      <c r="B63" s="2005"/>
      <c r="C63" s="2005"/>
      <c r="D63" s="1087" t="s">
        <v>3929</v>
      </c>
      <c r="E63" s="1088" t="s">
        <v>48</v>
      </c>
      <c r="F63" s="1088" t="s">
        <v>3667</v>
      </c>
      <c r="G63" s="1088" t="s">
        <v>830</v>
      </c>
      <c r="H63" s="1088" t="s">
        <v>1399</v>
      </c>
      <c r="I63" s="1088" t="s">
        <v>49</v>
      </c>
      <c r="J63" s="1088" t="s">
        <v>49</v>
      </c>
      <c r="K63" s="1088" t="s">
        <v>1823</v>
      </c>
      <c r="L63" s="1078" t="s">
        <v>3645</v>
      </c>
      <c r="M63" s="1100" t="s">
        <v>52</v>
      </c>
      <c r="N63" s="1129">
        <v>1</v>
      </c>
      <c r="O63" s="1103" t="s">
        <v>53</v>
      </c>
      <c r="P63" s="1078" t="s">
        <v>3701</v>
      </c>
      <c r="Q63" s="1078" t="s">
        <v>3928</v>
      </c>
      <c r="R63" s="1078" t="s">
        <v>3702</v>
      </c>
      <c r="S63" s="1078"/>
      <c r="T63" s="1099">
        <v>44966</v>
      </c>
      <c r="U63" s="1109">
        <v>45289</v>
      </c>
      <c r="V63" s="1094">
        <v>791986</v>
      </c>
      <c r="W63" s="1085"/>
      <c r="X63" s="1085"/>
      <c r="Y63" s="1085"/>
      <c r="Z63" s="1085"/>
      <c r="AA63" s="1085"/>
      <c r="AB63" s="1085"/>
      <c r="AC63" s="1085"/>
      <c r="AD63" s="1085"/>
      <c r="AE63" s="1085"/>
      <c r="AF63" s="1085"/>
      <c r="AG63" s="1085"/>
      <c r="AH63" s="1085"/>
      <c r="AI63" s="1085"/>
      <c r="AJ63" s="1085"/>
      <c r="AK63" s="1085"/>
      <c r="AL63" s="1085"/>
      <c r="AM63" s="1085"/>
      <c r="AN63" s="1085"/>
      <c r="AO63" s="1085"/>
      <c r="AP63" s="1088"/>
      <c r="AQ63" s="1085"/>
      <c r="AR63" s="1085"/>
    </row>
    <row r="64" spans="1:44" ht="38.25">
      <c r="A64" s="1085">
        <v>51</v>
      </c>
      <c r="B64" s="2005"/>
      <c r="C64" s="2005"/>
      <c r="D64" s="1087" t="s">
        <v>3930</v>
      </c>
      <c r="E64" s="1088" t="s">
        <v>48</v>
      </c>
      <c r="F64" s="1088" t="s">
        <v>3667</v>
      </c>
      <c r="G64" s="1088" t="s">
        <v>830</v>
      </c>
      <c r="H64" s="1088" t="s">
        <v>1399</v>
      </c>
      <c r="I64" s="1088" t="s">
        <v>49</v>
      </c>
      <c r="J64" s="1088" t="s">
        <v>49</v>
      </c>
      <c r="K64" s="1088" t="s">
        <v>1823</v>
      </c>
      <c r="L64" s="1088" t="s">
        <v>3645</v>
      </c>
      <c r="M64" s="1100" t="s">
        <v>52</v>
      </c>
      <c r="N64" s="1129">
        <v>1</v>
      </c>
      <c r="O64" s="1103" t="s">
        <v>53</v>
      </c>
      <c r="P64" s="1078" t="s">
        <v>3701</v>
      </c>
      <c r="Q64" s="1078" t="s">
        <v>3928</v>
      </c>
      <c r="R64" s="1078" t="s">
        <v>3686</v>
      </c>
      <c r="S64" s="1078"/>
      <c r="T64" s="1093">
        <v>44966</v>
      </c>
      <c r="U64" s="1109">
        <v>45289</v>
      </c>
      <c r="V64" s="1094">
        <v>791986</v>
      </c>
      <c r="W64" s="1085"/>
      <c r="X64" s="1085"/>
      <c r="Y64" s="1085"/>
      <c r="Z64" s="1085"/>
      <c r="AA64" s="1085"/>
      <c r="AB64" s="1085"/>
      <c r="AC64" s="1085"/>
      <c r="AD64" s="1085"/>
      <c r="AE64" s="1085"/>
      <c r="AF64" s="1085"/>
      <c r="AG64" s="1085"/>
      <c r="AH64" s="1085"/>
      <c r="AI64" s="1085"/>
      <c r="AJ64" s="1085"/>
      <c r="AK64" s="1085"/>
      <c r="AL64" s="1085"/>
      <c r="AM64" s="1085"/>
      <c r="AN64" s="1085"/>
      <c r="AO64" s="1085"/>
      <c r="AP64" s="1088"/>
      <c r="AQ64" s="1085"/>
      <c r="AR64" s="1085"/>
    </row>
    <row r="65" spans="1:44" ht="38.25">
      <c r="A65" s="1085">
        <v>52</v>
      </c>
      <c r="B65" s="1135" t="s">
        <v>124</v>
      </c>
      <c r="C65" s="1086" t="s">
        <v>3931</v>
      </c>
      <c r="D65" s="1087" t="s">
        <v>3932</v>
      </c>
      <c r="E65" s="1088" t="s">
        <v>48</v>
      </c>
      <c r="F65" s="1088" t="s">
        <v>3667</v>
      </c>
      <c r="G65" s="1088" t="s">
        <v>1700</v>
      </c>
      <c r="H65" s="1088" t="s">
        <v>1715</v>
      </c>
      <c r="I65" s="1088" t="s">
        <v>49</v>
      </c>
      <c r="J65" s="1088" t="s">
        <v>49</v>
      </c>
      <c r="K65" s="1088" t="s">
        <v>1823</v>
      </c>
      <c r="L65" s="1088" t="s">
        <v>3645</v>
      </c>
      <c r="M65" s="1111" t="s">
        <v>81</v>
      </c>
      <c r="N65" s="1136">
        <v>0.5</v>
      </c>
      <c r="O65" s="1097" t="s">
        <v>53</v>
      </c>
      <c r="P65" s="1088" t="s">
        <v>3933</v>
      </c>
      <c r="Q65" s="1088" t="s">
        <v>3690</v>
      </c>
      <c r="R65" s="1088" t="s">
        <v>3934</v>
      </c>
      <c r="S65" s="1101"/>
      <c r="T65" s="1109">
        <v>44941</v>
      </c>
      <c r="U65" s="1109">
        <v>45289</v>
      </c>
      <c r="V65" s="1094">
        <v>791986</v>
      </c>
      <c r="W65" s="1088"/>
      <c r="X65" s="1088"/>
      <c r="Y65" s="1088"/>
      <c r="Z65" s="1088"/>
      <c r="AA65" s="1088"/>
      <c r="AB65" s="1088"/>
      <c r="AC65" s="1088"/>
      <c r="AD65" s="1088"/>
      <c r="AE65" s="1088"/>
      <c r="AF65" s="1088"/>
      <c r="AG65" s="1088"/>
      <c r="AH65" s="1088"/>
      <c r="AI65" s="1088"/>
      <c r="AJ65" s="1088"/>
      <c r="AK65" s="1088"/>
      <c r="AL65" s="1088"/>
      <c r="AM65" s="1088"/>
      <c r="AN65" s="1085"/>
      <c r="AO65" s="1085"/>
      <c r="AP65" s="1085"/>
      <c r="AQ65" s="1088"/>
      <c r="AR65" s="1085"/>
    </row>
    <row r="66" spans="1:44" ht="51">
      <c r="A66" s="1085">
        <v>53</v>
      </c>
      <c r="B66" s="1135" t="s">
        <v>551</v>
      </c>
      <c r="C66" s="1086" t="s">
        <v>3935</v>
      </c>
      <c r="D66" s="1087" t="s">
        <v>3936</v>
      </c>
      <c r="E66" s="1088" t="s">
        <v>48</v>
      </c>
      <c r="F66" s="1088" t="s">
        <v>3937</v>
      </c>
      <c r="G66" s="1088" t="s">
        <v>3938</v>
      </c>
      <c r="H66" s="1088" t="s">
        <v>49</v>
      </c>
      <c r="I66" s="1088" t="s">
        <v>49</v>
      </c>
      <c r="J66" s="1088" t="s">
        <v>49</v>
      </c>
      <c r="K66" s="1088" t="s">
        <v>1823</v>
      </c>
      <c r="L66" s="1088" t="s">
        <v>3712</v>
      </c>
      <c r="M66" s="1100" t="s">
        <v>52</v>
      </c>
      <c r="N66" s="1119">
        <v>1</v>
      </c>
      <c r="O66" s="1097" t="s">
        <v>53</v>
      </c>
      <c r="P66" s="1137">
        <v>0.03</v>
      </c>
      <c r="Q66" s="1088" t="s">
        <v>3939</v>
      </c>
      <c r="R66" s="1088" t="s">
        <v>3940</v>
      </c>
      <c r="S66" s="1101"/>
      <c r="T66" s="1109">
        <v>44941</v>
      </c>
      <c r="U66" s="1109">
        <v>45289</v>
      </c>
      <c r="V66" s="1094">
        <v>791986</v>
      </c>
      <c r="W66" s="1088"/>
      <c r="X66" s="1088"/>
      <c r="Y66" s="1088"/>
      <c r="Z66" s="1088"/>
      <c r="AA66" s="1088"/>
      <c r="AB66" s="1088"/>
      <c r="AC66" s="1088"/>
      <c r="AD66" s="1088"/>
      <c r="AE66" s="1088"/>
      <c r="AF66" s="1088"/>
      <c r="AG66" s="1088"/>
      <c r="AH66" s="1088"/>
      <c r="AI66" s="1088"/>
      <c r="AJ66" s="1088"/>
      <c r="AK66" s="1088"/>
      <c r="AL66" s="1088"/>
      <c r="AM66" s="1088"/>
      <c r="AN66" s="1085"/>
      <c r="AO66" s="1085"/>
      <c r="AP66" s="1085"/>
      <c r="AQ66" s="1088"/>
      <c r="AR66" s="1088"/>
    </row>
  </sheetData>
  <mergeCells count="35">
    <mergeCell ref="A1:AQ1"/>
    <mergeCell ref="A2:J2"/>
    <mergeCell ref="L2:W2"/>
    <mergeCell ref="AN2:AO2"/>
    <mergeCell ref="AP2:AQ3"/>
    <mergeCell ref="A3:J3"/>
    <mergeCell ref="L3:W3"/>
    <mergeCell ref="AN3:AO3"/>
    <mergeCell ref="AO4:AP4"/>
    <mergeCell ref="B6:B8"/>
    <mergeCell ref="C7:C8"/>
    <mergeCell ref="B9:B15"/>
    <mergeCell ref="C9:C10"/>
    <mergeCell ref="C11:C12"/>
    <mergeCell ref="C13:C14"/>
    <mergeCell ref="A4:B4"/>
    <mergeCell ref="C4:K4"/>
    <mergeCell ref="L4:O4"/>
    <mergeCell ref="P4:S4"/>
    <mergeCell ref="T4:U4"/>
    <mergeCell ref="V4:AM4"/>
    <mergeCell ref="B16:B42"/>
    <mergeCell ref="C16:C24"/>
    <mergeCell ref="C25:C28"/>
    <mergeCell ref="C29:C30"/>
    <mergeCell ref="C31:C32"/>
    <mergeCell ref="C34:C35"/>
    <mergeCell ref="C36:C39"/>
    <mergeCell ref="B43:B51"/>
    <mergeCell ref="C43:C45"/>
    <mergeCell ref="C48:C49"/>
    <mergeCell ref="B52:B64"/>
    <mergeCell ref="C52:C59"/>
    <mergeCell ref="C60:C61"/>
    <mergeCell ref="C62:C64"/>
  </mergeCells>
  <conditionalFormatting sqref="N1:N1048576">
    <cfRule type="colorScale" priority="1">
      <colorScale>
        <cfvo type="min"/>
        <cfvo type="percentile" val="50"/>
        <cfvo type="max"/>
        <color theme="0"/>
        <color rgb="FF92D050"/>
        <color rgb="FF00B050"/>
      </colorScale>
    </cfRule>
  </conditionalFormatting>
  <hyperlinks>
    <hyperlink ref="S6" r:id="rId1"/>
    <hyperlink ref="S9" r:id="rId2"/>
    <hyperlink ref="S10" r:id="rId3"/>
    <hyperlink ref="S12" r:id="rId4"/>
    <hyperlink ref="S15" r:id="rId5"/>
    <hyperlink ref="S36" r:id="rId6"/>
    <hyperlink ref="S37" r:id="rId7"/>
    <hyperlink ref="S38" r:id="rId8"/>
    <hyperlink ref="S43" r:id="rId9"/>
    <hyperlink ref="S44" r:id="rId10"/>
    <hyperlink ref="S60" r:id="rId11"/>
    <hyperlink ref="S61" r:id="rId12"/>
    <hyperlink ref="S11" r:id="rId13"/>
    <hyperlink ref="S46" r:id="rId14"/>
    <hyperlink ref="S47" r:id="rId15"/>
    <hyperlink ref="S48" r:id="rId16"/>
    <hyperlink ref="S49" r:id="rId17"/>
    <hyperlink ref="S7" r:id="rId18"/>
    <hyperlink ref="S50" r:id="rId19"/>
    <hyperlink ref="S51" r:id="rId20"/>
    <hyperlink ref="S8" r:id="rId21"/>
    <hyperlink ref="S17" r:id="rId22"/>
    <hyperlink ref="S25" r:id="rId23"/>
    <hyperlink ref="S26" r:id="rId24"/>
    <hyperlink ref="S27" r:id="rId25"/>
    <hyperlink ref="S28" r:id="rId26"/>
    <hyperlink ref="S31" r:id="rId27"/>
    <hyperlink ref="S24" r:id="rId28"/>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2"/>
  <sheetViews>
    <sheetView topLeftCell="A2" zoomScale="82" zoomScaleNormal="82" workbookViewId="0">
      <selection activeCell="F8" sqref="F8"/>
    </sheetView>
  </sheetViews>
  <sheetFormatPr baseColWidth="10" defaultColWidth="12.7109375" defaultRowHeight="15" customHeight="1" outlineLevelCol="1"/>
  <cols>
    <col min="1" max="1" width="6" style="1017" customWidth="1"/>
    <col min="2" max="2" width="18.7109375" style="1017" customWidth="1"/>
    <col min="3" max="3" width="46.140625" style="1017" customWidth="1"/>
    <col min="4" max="4" width="45.140625" style="1017" customWidth="1" outlineLevel="1"/>
    <col min="5" max="5" width="24.85546875" style="1017" customWidth="1" outlineLevel="1"/>
    <col min="6" max="6" width="29.85546875" style="1017" customWidth="1"/>
    <col min="7" max="7" width="33.140625" style="1017" customWidth="1" outlineLevel="1"/>
    <col min="8" max="8" width="24.85546875" style="1017" customWidth="1" outlineLevel="1"/>
    <col min="9" max="10" width="24.28515625" style="1017" customWidth="1" outlineLevel="1"/>
    <col min="11" max="12" width="27.28515625" style="1017" customWidth="1"/>
    <col min="13" max="13" width="20.28515625" style="1017" customWidth="1" outlineLevel="1"/>
    <col min="14" max="14" width="25.7109375" style="1017" customWidth="1" outlineLevel="1"/>
    <col min="15" max="15" width="20.28515625" style="1017" customWidth="1" outlineLevel="1"/>
    <col min="16" max="16" width="29.85546875" style="1017" customWidth="1"/>
    <col min="17" max="17" width="33.7109375" style="1017" customWidth="1" outlineLevel="1"/>
    <col min="18" max="18" width="28.85546875" style="1017" customWidth="1" outlineLevel="1"/>
    <col min="19" max="19" width="24.140625" style="1017" customWidth="1"/>
    <col min="20" max="20" width="26.7109375" style="1017" customWidth="1" outlineLevel="1"/>
    <col min="21" max="21" width="20.140625" style="1017" customWidth="1"/>
    <col min="22" max="22" width="22.28515625" style="1017" customWidth="1" collapsed="1"/>
    <col min="23" max="23" width="16.85546875" style="1017" hidden="1" customWidth="1" outlineLevel="1"/>
    <col min="24" max="24" width="15" style="1017" hidden="1" customWidth="1" outlineLevel="1"/>
    <col min="25" max="25" width="12.85546875" style="1017" hidden="1" customWidth="1" outlineLevel="1"/>
    <col min="26" max="26" width="11.140625" style="1017" hidden="1" customWidth="1" outlineLevel="1"/>
    <col min="27" max="27" width="10.28515625" style="1017" hidden="1" customWidth="1" outlineLevel="1"/>
    <col min="28" max="28" width="9.7109375" style="1017" hidden="1" customWidth="1" outlineLevel="1"/>
    <col min="29" max="29" width="13.85546875" style="1017" hidden="1" customWidth="1" outlineLevel="1"/>
    <col min="30" max="30" width="14" style="1017" hidden="1" customWidth="1" outlineLevel="1"/>
    <col min="31" max="31" width="11.28515625" style="1017" hidden="1" customWidth="1" outlineLevel="1"/>
    <col min="32" max="32" width="13.7109375" style="1017" hidden="1" customWidth="1" outlineLevel="1"/>
    <col min="33" max="33" width="11.85546875" style="1017" hidden="1" customWidth="1" outlineLevel="1"/>
    <col min="34" max="34" width="10.28515625" style="1017" hidden="1" customWidth="1" outlineLevel="1"/>
    <col min="35" max="35" width="10.7109375" style="1017" hidden="1" customWidth="1" outlineLevel="1"/>
    <col min="36" max="36" width="11.28515625" style="1017" hidden="1" customWidth="1" outlineLevel="1"/>
    <col min="37" max="38" width="16.85546875" style="1017" hidden="1" customWidth="1" outlineLevel="1"/>
    <col min="39" max="39" width="34.28515625" style="1017" customWidth="1"/>
    <col min="40" max="40" width="33.7109375" style="1017" customWidth="1"/>
    <col min="41" max="41" width="33.7109375" style="1017" customWidth="1" outlineLevel="1"/>
    <col min="42" max="42" width="37.28515625" style="1017" customWidth="1"/>
    <col min="43" max="43" width="27.85546875" style="1017" customWidth="1"/>
    <col min="44" max="16384" width="12.7109375" style="1017"/>
  </cols>
  <sheetData>
    <row r="1" spans="1:43" ht="29.25" customHeight="1">
      <c r="A1" s="2040" t="s">
        <v>3941</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row>
    <row r="2" spans="1:43" ht="24.75" customHeight="1">
      <c r="A2" s="2041" t="s">
        <v>3942</v>
      </c>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2042"/>
      <c r="AO2" s="2042"/>
      <c r="AP2" s="2042"/>
      <c r="AQ2" s="2042"/>
    </row>
    <row r="3" spans="1:43" ht="15" customHeight="1">
      <c r="A3" s="2043" t="s">
        <v>2</v>
      </c>
      <c r="B3" s="1517"/>
      <c r="C3" s="1517"/>
      <c r="D3" s="1517"/>
      <c r="E3" s="1517"/>
      <c r="F3" s="1517"/>
      <c r="G3" s="1517"/>
      <c r="H3" s="1517"/>
      <c r="I3" s="1517"/>
      <c r="J3" s="1798"/>
      <c r="K3" s="1140"/>
      <c r="L3" s="2043" t="s">
        <v>3</v>
      </c>
      <c r="M3" s="1517"/>
      <c r="N3" s="1517"/>
      <c r="O3" s="1517"/>
      <c r="P3" s="1517"/>
      <c r="Q3" s="1517"/>
      <c r="R3" s="1517"/>
      <c r="S3" s="1517"/>
      <c r="T3" s="1517"/>
      <c r="U3" s="1517"/>
      <c r="V3" s="1798"/>
      <c r="W3" s="1141"/>
      <c r="X3" s="1141"/>
      <c r="Y3" s="1141"/>
      <c r="Z3" s="1141"/>
      <c r="AA3" s="1141"/>
      <c r="AB3" s="1141"/>
      <c r="AC3" s="1141"/>
      <c r="AD3" s="1141"/>
      <c r="AE3" s="1141"/>
      <c r="AF3" s="1141"/>
      <c r="AG3" s="1141"/>
      <c r="AH3" s="1141"/>
      <c r="AI3" s="1141"/>
      <c r="AJ3" s="1141"/>
      <c r="AK3" s="1141"/>
      <c r="AL3" s="1141"/>
      <c r="AM3" s="2043" t="s">
        <v>4</v>
      </c>
      <c r="AN3" s="1798"/>
      <c r="AO3" s="1142"/>
      <c r="AP3" s="2044" t="s">
        <v>618</v>
      </c>
      <c r="AQ3" s="1801"/>
    </row>
    <row r="4" spans="1:43" ht="12.75" customHeight="1">
      <c r="A4" s="2045" t="s">
        <v>6</v>
      </c>
      <c r="B4" s="1517"/>
      <c r="C4" s="1517"/>
      <c r="D4" s="1517"/>
      <c r="E4" s="1517"/>
      <c r="F4" s="1517"/>
      <c r="G4" s="1517"/>
      <c r="H4" s="1517"/>
      <c r="I4" s="1517"/>
      <c r="J4" s="1798"/>
      <c r="K4" s="1143"/>
      <c r="L4" s="2046"/>
      <c r="M4" s="1517"/>
      <c r="N4" s="1517"/>
      <c r="O4" s="1517"/>
      <c r="P4" s="1517"/>
      <c r="Q4" s="1517"/>
      <c r="R4" s="1517"/>
      <c r="S4" s="1517"/>
      <c r="T4" s="1517"/>
      <c r="U4" s="1517"/>
      <c r="V4" s="1798"/>
      <c r="W4" s="1144"/>
      <c r="X4" s="1144"/>
      <c r="Y4" s="1144"/>
      <c r="Z4" s="1144"/>
      <c r="AA4" s="1144"/>
      <c r="AB4" s="1144"/>
      <c r="AC4" s="1144"/>
      <c r="AD4" s="1144"/>
      <c r="AE4" s="1144"/>
      <c r="AF4" s="1144"/>
      <c r="AG4" s="1144"/>
      <c r="AH4" s="1144"/>
      <c r="AI4" s="1144"/>
      <c r="AJ4" s="1144"/>
      <c r="AK4" s="1144"/>
      <c r="AL4" s="1144"/>
      <c r="AM4" s="2045" t="s">
        <v>7</v>
      </c>
      <c r="AN4" s="1798"/>
      <c r="AO4" s="1144"/>
      <c r="AP4" s="1826"/>
      <c r="AQ4" s="1804"/>
    </row>
    <row r="5" spans="1:43" ht="15.75" customHeight="1">
      <c r="A5" s="2034" t="s">
        <v>8</v>
      </c>
      <c r="B5" s="1798"/>
      <c r="C5" s="2035" t="s">
        <v>9</v>
      </c>
      <c r="D5" s="1517"/>
      <c r="E5" s="1517"/>
      <c r="F5" s="1517"/>
      <c r="G5" s="1517"/>
      <c r="H5" s="1517"/>
      <c r="I5" s="1517"/>
      <c r="J5" s="1517"/>
      <c r="K5" s="1798"/>
      <c r="L5" s="2036" t="s">
        <v>10</v>
      </c>
      <c r="M5" s="1517"/>
      <c r="N5" s="1517"/>
      <c r="O5" s="1798"/>
      <c r="P5" s="2037" t="s">
        <v>11</v>
      </c>
      <c r="Q5" s="1517"/>
      <c r="R5" s="1798"/>
      <c r="S5" s="2038" t="s">
        <v>12</v>
      </c>
      <c r="T5" s="1798"/>
      <c r="U5" s="2039" t="s">
        <v>13</v>
      </c>
      <c r="V5" s="1517"/>
      <c r="W5" s="1517"/>
      <c r="X5" s="1517"/>
      <c r="Y5" s="1517"/>
      <c r="Z5" s="1517"/>
      <c r="AA5" s="1517"/>
      <c r="AB5" s="1517"/>
      <c r="AC5" s="1517"/>
      <c r="AD5" s="1517"/>
      <c r="AE5" s="1517"/>
      <c r="AF5" s="1517"/>
      <c r="AG5" s="1517"/>
      <c r="AH5" s="1517"/>
      <c r="AI5" s="1517"/>
      <c r="AJ5" s="1517"/>
      <c r="AK5" s="1517"/>
      <c r="AL5" s="1798"/>
      <c r="AM5" s="1145" t="s">
        <v>14</v>
      </c>
      <c r="AN5" s="2033" t="s">
        <v>15</v>
      </c>
      <c r="AO5" s="1798"/>
      <c r="AP5" s="1146" t="s">
        <v>16</v>
      </c>
      <c r="AQ5" s="1147" t="s">
        <v>17</v>
      </c>
    </row>
    <row r="6" spans="1:43" ht="15.75" customHeight="1">
      <c r="A6" s="1148" t="s">
        <v>18</v>
      </c>
      <c r="B6" s="1148" t="s">
        <v>19</v>
      </c>
      <c r="C6" s="1148" t="s">
        <v>20</v>
      </c>
      <c r="D6" s="1149" t="s">
        <v>21</v>
      </c>
      <c r="E6" s="1148" t="s">
        <v>22</v>
      </c>
      <c r="F6" s="1148" t="s">
        <v>23</v>
      </c>
      <c r="G6" s="1148" t="s">
        <v>24</v>
      </c>
      <c r="H6" s="1148" t="s">
        <v>25</v>
      </c>
      <c r="I6" s="1148" t="s">
        <v>26</v>
      </c>
      <c r="J6" s="1148" t="s">
        <v>27</v>
      </c>
      <c r="K6" s="1148" t="s">
        <v>28</v>
      </c>
      <c r="L6" s="1148" t="s">
        <v>29</v>
      </c>
      <c r="M6" s="1148" t="s">
        <v>30</v>
      </c>
      <c r="N6" s="1148" t="s">
        <v>31</v>
      </c>
      <c r="O6" s="1148" t="s">
        <v>32</v>
      </c>
      <c r="P6" s="1148" t="s">
        <v>33</v>
      </c>
      <c r="Q6" s="1148" t="s">
        <v>34</v>
      </c>
      <c r="R6" s="1148" t="s">
        <v>35</v>
      </c>
      <c r="S6" s="1148" t="s">
        <v>36</v>
      </c>
      <c r="T6" s="1148" t="s">
        <v>37</v>
      </c>
      <c r="U6" s="1148" t="s">
        <v>38</v>
      </c>
      <c r="V6" s="1148" t="s">
        <v>39</v>
      </c>
      <c r="W6" s="1150" t="s">
        <v>417</v>
      </c>
      <c r="X6" s="1150" t="s">
        <v>418</v>
      </c>
      <c r="Y6" s="1150" t="s">
        <v>419</v>
      </c>
      <c r="Z6" s="1150" t="s">
        <v>420</v>
      </c>
      <c r="AA6" s="1150" t="s">
        <v>421</v>
      </c>
      <c r="AB6" s="1150" t="s">
        <v>422</v>
      </c>
      <c r="AC6" s="1150" t="s">
        <v>423</v>
      </c>
      <c r="AD6" s="1150" t="s">
        <v>424</v>
      </c>
      <c r="AE6" s="1150" t="s">
        <v>425</v>
      </c>
      <c r="AF6" s="1150" t="s">
        <v>426</v>
      </c>
      <c r="AG6" s="1150" t="s">
        <v>427</v>
      </c>
      <c r="AH6" s="1150" t="s">
        <v>428</v>
      </c>
      <c r="AI6" s="1150" t="s">
        <v>429</v>
      </c>
      <c r="AJ6" s="1150" t="s">
        <v>430</v>
      </c>
      <c r="AK6" s="1150" t="s">
        <v>431</v>
      </c>
      <c r="AL6" s="1150" t="s">
        <v>432</v>
      </c>
      <c r="AM6" s="1150" t="s">
        <v>40</v>
      </c>
      <c r="AN6" s="1150" t="s">
        <v>41</v>
      </c>
      <c r="AO6" s="1150" t="s">
        <v>42</v>
      </c>
      <c r="AP6" s="1150" t="s">
        <v>43</v>
      </c>
      <c r="AQ6" s="1148" t="s">
        <v>44</v>
      </c>
    </row>
    <row r="7" spans="1:43" ht="130.5" customHeight="1">
      <c r="A7" s="2030">
        <v>1</v>
      </c>
      <c r="B7" s="2032" t="s">
        <v>433</v>
      </c>
      <c r="C7" s="2031" t="s">
        <v>3943</v>
      </c>
      <c r="D7" s="1151" t="s">
        <v>3944</v>
      </c>
      <c r="E7" s="1151" t="s">
        <v>48</v>
      </c>
      <c r="F7" s="1151" t="s">
        <v>1437</v>
      </c>
      <c r="G7" s="1151" t="s">
        <v>1398</v>
      </c>
      <c r="H7" s="1151" t="s">
        <v>1399</v>
      </c>
      <c r="I7" s="1151" t="s">
        <v>49</v>
      </c>
      <c r="J7" s="1151" t="s">
        <v>49</v>
      </c>
      <c r="K7" s="1152" t="s">
        <v>436</v>
      </c>
      <c r="L7" s="1152" t="s">
        <v>3945</v>
      </c>
      <c r="M7" s="1153" t="s">
        <v>52</v>
      </c>
      <c r="N7" s="1154">
        <v>1</v>
      </c>
      <c r="O7" s="1155" t="s">
        <v>172</v>
      </c>
      <c r="P7" s="1151" t="s">
        <v>3946</v>
      </c>
      <c r="Q7" s="1151" t="s">
        <v>3947</v>
      </c>
      <c r="R7" s="1156" t="s">
        <v>3948</v>
      </c>
      <c r="S7" s="1151" t="s">
        <v>3949</v>
      </c>
      <c r="T7" s="1151" t="s">
        <v>3950</v>
      </c>
      <c r="U7" s="1151" t="s">
        <v>56</v>
      </c>
      <c r="V7" s="1151" t="s">
        <v>56</v>
      </c>
      <c r="W7" s="1151"/>
      <c r="X7" s="1151"/>
      <c r="Y7" s="1151"/>
      <c r="Z7" s="1151"/>
      <c r="AA7" s="1151"/>
      <c r="AB7" s="1151"/>
      <c r="AC7" s="1151"/>
      <c r="AD7" s="1151"/>
      <c r="AE7" s="1151"/>
      <c r="AF7" s="1151"/>
      <c r="AG7" s="1151"/>
      <c r="AH7" s="1151"/>
      <c r="AI7" s="1151"/>
      <c r="AJ7" s="1151"/>
      <c r="AK7" s="1151"/>
      <c r="AL7" s="1151"/>
      <c r="AM7" s="1151" t="s">
        <v>56</v>
      </c>
      <c r="AN7" s="1151" t="s">
        <v>3951</v>
      </c>
      <c r="AO7" s="1152" t="s">
        <v>3952</v>
      </c>
      <c r="AP7" s="1151" t="s">
        <v>3953</v>
      </c>
      <c r="AQ7" s="1157" t="s">
        <v>3954</v>
      </c>
    </row>
    <row r="8" spans="1:43" ht="105" customHeight="1">
      <c r="A8" s="1652"/>
      <c r="B8" s="1654"/>
      <c r="C8" s="1652"/>
      <c r="D8" s="1151" t="s">
        <v>3955</v>
      </c>
      <c r="E8" s="1151" t="s">
        <v>48</v>
      </c>
      <c r="F8" s="1151" t="s">
        <v>3956</v>
      </c>
      <c r="G8" s="1151" t="s">
        <v>1398</v>
      </c>
      <c r="H8" s="1151" t="s">
        <v>1399</v>
      </c>
      <c r="I8" s="1151" t="s">
        <v>49</v>
      </c>
      <c r="J8" s="1151" t="s">
        <v>49</v>
      </c>
      <c r="K8" s="1152" t="s">
        <v>436</v>
      </c>
      <c r="L8" s="1151" t="s">
        <v>3957</v>
      </c>
      <c r="M8" s="1158" t="s">
        <v>67</v>
      </c>
      <c r="N8" s="1159">
        <v>0.75</v>
      </c>
      <c r="O8" s="1160" t="s">
        <v>172</v>
      </c>
      <c r="P8" s="1151" t="s">
        <v>3958</v>
      </c>
      <c r="Q8" s="1151" t="s">
        <v>3959</v>
      </c>
      <c r="R8" s="1161" t="s">
        <v>3960</v>
      </c>
      <c r="S8" s="1151" t="s">
        <v>3961</v>
      </c>
      <c r="T8" s="1151" t="s">
        <v>3962</v>
      </c>
      <c r="U8" s="1151" t="s">
        <v>56</v>
      </c>
      <c r="V8" s="1151" t="s">
        <v>56</v>
      </c>
      <c r="W8" s="1151"/>
      <c r="X8" s="1151"/>
      <c r="Y8" s="1151"/>
      <c r="Z8" s="1151"/>
      <c r="AA8" s="1151"/>
      <c r="AB8" s="1151"/>
      <c r="AC8" s="1151"/>
      <c r="AD8" s="1151"/>
      <c r="AE8" s="1151"/>
      <c r="AF8" s="1151"/>
      <c r="AG8" s="1151"/>
      <c r="AH8" s="1151"/>
      <c r="AI8" s="1151"/>
      <c r="AJ8" s="1151"/>
      <c r="AK8" s="1151"/>
      <c r="AL8" s="1151"/>
      <c r="AM8" s="1151" t="s">
        <v>56</v>
      </c>
      <c r="AN8" s="1151" t="s">
        <v>3963</v>
      </c>
      <c r="AO8" s="1152" t="s">
        <v>3964</v>
      </c>
      <c r="AP8" s="1151" t="s">
        <v>3953</v>
      </c>
      <c r="AQ8" s="1162"/>
    </row>
    <row r="9" spans="1:43" ht="128.25" customHeight="1">
      <c r="A9" s="2030">
        <v>2</v>
      </c>
      <c r="B9" s="1654"/>
      <c r="C9" s="2031" t="s">
        <v>3965</v>
      </c>
      <c r="D9" s="1151" t="s">
        <v>3966</v>
      </c>
      <c r="E9" s="1151" t="s">
        <v>127</v>
      </c>
      <c r="F9" s="1163" t="s">
        <v>3967</v>
      </c>
      <c r="G9" s="1163" t="s">
        <v>3968</v>
      </c>
      <c r="H9" s="1163" t="s">
        <v>3969</v>
      </c>
      <c r="I9" s="1151" t="s">
        <v>3970</v>
      </c>
      <c r="J9" s="1163" t="s">
        <v>3971</v>
      </c>
      <c r="K9" s="1152" t="s">
        <v>436</v>
      </c>
      <c r="L9" s="1152" t="s">
        <v>3972</v>
      </c>
      <c r="M9" s="1158" t="s">
        <v>52</v>
      </c>
      <c r="N9" s="1159">
        <v>1</v>
      </c>
      <c r="O9" s="1160" t="s">
        <v>172</v>
      </c>
      <c r="P9" s="1151" t="s">
        <v>3973</v>
      </c>
      <c r="Q9" s="1151" t="s">
        <v>3974</v>
      </c>
      <c r="R9" s="1156" t="s">
        <v>3975</v>
      </c>
      <c r="S9" s="1151" t="s">
        <v>3949</v>
      </c>
      <c r="T9" s="1151" t="s">
        <v>3976</v>
      </c>
      <c r="U9" s="1151" t="s">
        <v>56</v>
      </c>
      <c r="V9" s="1151" t="s">
        <v>56</v>
      </c>
      <c r="W9" s="1151"/>
      <c r="X9" s="1151"/>
      <c r="Y9" s="1151"/>
      <c r="Z9" s="1151"/>
      <c r="AA9" s="1151"/>
      <c r="AB9" s="1151"/>
      <c r="AC9" s="1151"/>
      <c r="AD9" s="1151"/>
      <c r="AE9" s="1151"/>
      <c r="AF9" s="1151"/>
      <c r="AG9" s="1151"/>
      <c r="AH9" s="1151"/>
      <c r="AI9" s="1151"/>
      <c r="AJ9" s="1151"/>
      <c r="AK9" s="1151"/>
      <c r="AL9" s="1151"/>
      <c r="AM9" s="1151" t="s">
        <v>56</v>
      </c>
      <c r="AN9" s="1151" t="s">
        <v>3977</v>
      </c>
      <c r="AO9" s="1152" t="s">
        <v>3978</v>
      </c>
      <c r="AP9" s="1151" t="s">
        <v>3979</v>
      </c>
      <c r="AQ9" s="1157" t="s">
        <v>3954</v>
      </c>
    </row>
    <row r="10" spans="1:43" ht="116.25" customHeight="1">
      <c r="A10" s="1652"/>
      <c r="B10" s="1654"/>
      <c r="C10" s="1652"/>
      <c r="D10" s="1151" t="s">
        <v>3980</v>
      </c>
      <c r="E10" s="1151" t="s">
        <v>127</v>
      </c>
      <c r="F10" s="1163" t="s">
        <v>3967</v>
      </c>
      <c r="G10" s="1163" t="s">
        <v>3968</v>
      </c>
      <c r="H10" s="1163" t="s">
        <v>3969</v>
      </c>
      <c r="I10" s="1151" t="s">
        <v>3970</v>
      </c>
      <c r="J10" s="1163" t="s">
        <v>3971</v>
      </c>
      <c r="K10" s="1152" t="s">
        <v>436</v>
      </c>
      <c r="L10" s="1152" t="s">
        <v>3981</v>
      </c>
      <c r="M10" s="1158" t="s">
        <v>67</v>
      </c>
      <c r="N10" s="1159">
        <v>0.5</v>
      </c>
      <c r="O10" s="1160" t="s">
        <v>172</v>
      </c>
      <c r="P10" s="1151" t="s">
        <v>3982</v>
      </c>
      <c r="Q10" s="1151" t="s">
        <v>3983</v>
      </c>
      <c r="R10" s="1156" t="s">
        <v>3984</v>
      </c>
      <c r="S10" s="1151" t="s">
        <v>3985</v>
      </c>
      <c r="T10" s="1151" t="s">
        <v>3986</v>
      </c>
      <c r="U10" s="1151" t="s">
        <v>56</v>
      </c>
      <c r="V10" s="1151" t="s">
        <v>56</v>
      </c>
      <c r="W10" s="1151"/>
      <c r="X10" s="1151"/>
      <c r="Y10" s="1151"/>
      <c r="Z10" s="1151"/>
      <c r="AA10" s="1151"/>
      <c r="AB10" s="1151"/>
      <c r="AC10" s="1151"/>
      <c r="AD10" s="1151"/>
      <c r="AE10" s="1151"/>
      <c r="AF10" s="1151"/>
      <c r="AG10" s="1151"/>
      <c r="AH10" s="1151"/>
      <c r="AI10" s="1151"/>
      <c r="AJ10" s="1151"/>
      <c r="AK10" s="1151"/>
      <c r="AL10" s="1151"/>
      <c r="AM10" s="1151" t="s">
        <v>56</v>
      </c>
      <c r="AN10" s="1151" t="s">
        <v>3977</v>
      </c>
      <c r="AO10" s="1152" t="s">
        <v>3987</v>
      </c>
      <c r="AP10" s="1151" t="s">
        <v>3988</v>
      </c>
      <c r="AQ10" s="1151" t="s">
        <v>3989</v>
      </c>
    </row>
    <row r="11" spans="1:43" ht="108.75" customHeight="1">
      <c r="A11" s="2030">
        <v>3</v>
      </c>
      <c r="B11" s="1654"/>
      <c r="C11" s="2031" t="s">
        <v>3990</v>
      </c>
      <c r="D11" s="1151" t="s">
        <v>3991</v>
      </c>
      <c r="E11" s="1151" t="s">
        <v>48</v>
      </c>
      <c r="F11" s="1151" t="s">
        <v>1437</v>
      </c>
      <c r="G11" s="1151" t="s">
        <v>1398</v>
      </c>
      <c r="H11" s="1164" t="s">
        <v>1399</v>
      </c>
      <c r="I11" s="1164" t="s">
        <v>49</v>
      </c>
      <c r="J11" s="1164" t="s">
        <v>49</v>
      </c>
      <c r="K11" s="1164" t="s">
        <v>436</v>
      </c>
      <c r="L11" s="1165" t="s">
        <v>3981</v>
      </c>
      <c r="M11" s="1158" t="s">
        <v>52</v>
      </c>
      <c r="N11" s="1159">
        <v>1</v>
      </c>
      <c r="O11" s="1160" t="s">
        <v>172</v>
      </c>
      <c r="P11" s="1151" t="s">
        <v>3992</v>
      </c>
      <c r="Q11" s="1166" t="s">
        <v>3993</v>
      </c>
      <c r="R11" s="1156" t="s">
        <v>3994</v>
      </c>
      <c r="S11" s="1151" t="s">
        <v>3949</v>
      </c>
      <c r="T11" s="1151" t="s">
        <v>3995</v>
      </c>
      <c r="U11" s="1151" t="s">
        <v>56</v>
      </c>
      <c r="V11" s="1151" t="s">
        <v>56</v>
      </c>
      <c r="W11" s="1151"/>
      <c r="X11" s="1151"/>
      <c r="Y11" s="1151"/>
      <c r="Z11" s="1151"/>
      <c r="AA11" s="1151"/>
      <c r="AB11" s="1151"/>
      <c r="AC11" s="1151"/>
      <c r="AD11" s="1151"/>
      <c r="AE11" s="1151"/>
      <c r="AF11" s="1151"/>
      <c r="AG11" s="1151"/>
      <c r="AH11" s="1151"/>
      <c r="AI11" s="1151"/>
      <c r="AJ11" s="1151"/>
      <c r="AK11" s="1151"/>
      <c r="AL11" s="1151"/>
      <c r="AM11" s="1151" t="s">
        <v>56</v>
      </c>
      <c r="AN11" s="1151" t="s">
        <v>3996</v>
      </c>
      <c r="AO11" s="1152" t="s">
        <v>3997</v>
      </c>
      <c r="AP11" s="1151" t="s">
        <v>3998</v>
      </c>
      <c r="AQ11" s="1157" t="s">
        <v>3954</v>
      </c>
    </row>
    <row r="12" spans="1:43" ht="138" customHeight="1">
      <c r="A12" s="1654"/>
      <c r="B12" s="1654"/>
      <c r="C12" s="1654"/>
      <c r="D12" s="1151" t="s">
        <v>3999</v>
      </c>
      <c r="E12" s="1151" t="s">
        <v>48</v>
      </c>
      <c r="F12" s="1151" t="s">
        <v>1437</v>
      </c>
      <c r="G12" s="1167" t="s">
        <v>1398</v>
      </c>
      <c r="H12" s="1151" t="s">
        <v>1399</v>
      </c>
      <c r="I12" s="1151" t="s">
        <v>49</v>
      </c>
      <c r="J12" s="1151" t="s">
        <v>49</v>
      </c>
      <c r="K12" s="1151" t="s">
        <v>436</v>
      </c>
      <c r="L12" s="1165" t="s">
        <v>3981</v>
      </c>
      <c r="M12" s="1158" t="s">
        <v>67</v>
      </c>
      <c r="N12" s="1159">
        <v>0.75</v>
      </c>
      <c r="O12" s="1160" t="s">
        <v>172</v>
      </c>
      <c r="P12" s="1151" t="s">
        <v>4000</v>
      </c>
      <c r="Q12" s="1166" t="s">
        <v>4001</v>
      </c>
      <c r="R12" s="1156" t="s">
        <v>4002</v>
      </c>
      <c r="S12" s="1151" t="s">
        <v>4003</v>
      </c>
      <c r="T12" s="1151" t="s">
        <v>4004</v>
      </c>
      <c r="U12" s="1151" t="s">
        <v>56</v>
      </c>
      <c r="V12" s="1151" t="s">
        <v>56</v>
      </c>
      <c r="W12" s="1151"/>
      <c r="X12" s="1151"/>
      <c r="Y12" s="1151"/>
      <c r="Z12" s="1151"/>
      <c r="AA12" s="1151"/>
      <c r="AB12" s="1151"/>
      <c r="AC12" s="1151"/>
      <c r="AD12" s="1151"/>
      <c r="AE12" s="1151"/>
      <c r="AF12" s="1151"/>
      <c r="AG12" s="1151"/>
      <c r="AH12" s="1151"/>
      <c r="AI12" s="1151"/>
      <c r="AJ12" s="1151"/>
      <c r="AK12" s="1151"/>
      <c r="AL12" s="1151"/>
      <c r="AM12" s="1151" t="s">
        <v>56</v>
      </c>
      <c r="AN12" s="1151" t="s">
        <v>4005</v>
      </c>
      <c r="AO12" s="1152" t="s">
        <v>4006</v>
      </c>
      <c r="AP12" s="1151" t="s">
        <v>3998</v>
      </c>
      <c r="AQ12" s="1162"/>
    </row>
    <row r="13" spans="1:43" ht="81" customHeight="1">
      <c r="A13" s="1652"/>
      <c r="B13" s="1654"/>
      <c r="C13" s="1652"/>
      <c r="D13" s="1151" t="s">
        <v>4007</v>
      </c>
      <c r="E13" s="1151" t="s">
        <v>127</v>
      </c>
      <c r="F13" s="1163" t="s">
        <v>3967</v>
      </c>
      <c r="G13" s="1168" t="s">
        <v>3968</v>
      </c>
      <c r="H13" s="1169" t="s">
        <v>4008</v>
      </c>
      <c r="I13" s="1151" t="s">
        <v>3970</v>
      </c>
      <c r="J13" s="1170" t="s">
        <v>4009</v>
      </c>
      <c r="K13" s="1151" t="s">
        <v>436</v>
      </c>
      <c r="L13" s="1152" t="s">
        <v>4010</v>
      </c>
      <c r="M13" s="1158" t="s">
        <v>67</v>
      </c>
      <c r="N13" s="1159">
        <v>0.75</v>
      </c>
      <c r="O13" s="1160" t="s">
        <v>172</v>
      </c>
      <c r="P13" s="1151" t="s">
        <v>4011</v>
      </c>
      <c r="Q13" s="1166" t="s">
        <v>4012</v>
      </c>
      <c r="R13" s="1156" t="s">
        <v>4013</v>
      </c>
      <c r="S13" s="1151" t="s">
        <v>4003</v>
      </c>
      <c r="T13" s="1151" t="s">
        <v>4004</v>
      </c>
      <c r="U13" s="1151" t="s">
        <v>56</v>
      </c>
      <c r="V13" s="1151" t="s">
        <v>56</v>
      </c>
      <c r="W13" s="1151"/>
      <c r="X13" s="1151"/>
      <c r="Y13" s="1151"/>
      <c r="Z13" s="1151"/>
      <c r="AA13" s="1151"/>
      <c r="AB13" s="1151"/>
      <c r="AC13" s="1151"/>
      <c r="AD13" s="1151"/>
      <c r="AE13" s="1151"/>
      <c r="AF13" s="1151"/>
      <c r="AG13" s="1151"/>
      <c r="AH13" s="1151"/>
      <c r="AI13" s="1151"/>
      <c r="AJ13" s="1151"/>
      <c r="AK13" s="1151"/>
      <c r="AL13" s="1151"/>
      <c r="AM13" s="1151" t="s">
        <v>56</v>
      </c>
      <c r="AN13" s="1151" t="s">
        <v>3977</v>
      </c>
      <c r="AO13" s="1152" t="s">
        <v>4014</v>
      </c>
      <c r="AP13" s="1151" t="s">
        <v>4015</v>
      </c>
      <c r="AQ13" s="1162"/>
    </row>
    <row r="14" spans="1:43" ht="151.5" customHeight="1">
      <c r="A14" s="2030">
        <v>4</v>
      </c>
      <c r="B14" s="1654"/>
      <c r="C14" s="2031" t="s">
        <v>4016</v>
      </c>
      <c r="D14" s="1151" t="s">
        <v>4017</v>
      </c>
      <c r="E14" s="1151" t="s">
        <v>127</v>
      </c>
      <c r="F14" s="1163" t="s">
        <v>3967</v>
      </c>
      <c r="G14" s="1168" t="s">
        <v>3968</v>
      </c>
      <c r="H14" s="1169" t="s">
        <v>4008</v>
      </c>
      <c r="I14" s="1151" t="s">
        <v>3970</v>
      </c>
      <c r="J14" s="1170" t="s">
        <v>4009</v>
      </c>
      <c r="K14" s="1151" t="s">
        <v>436</v>
      </c>
      <c r="L14" s="1152" t="s">
        <v>4010</v>
      </c>
      <c r="M14" s="1158" t="s">
        <v>67</v>
      </c>
      <c r="N14" s="1159">
        <v>0.75</v>
      </c>
      <c r="O14" s="1155" t="s">
        <v>53</v>
      </c>
      <c r="P14" s="1151" t="s">
        <v>4018</v>
      </c>
      <c r="Q14" s="1166" t="s">
        <v>4019</v>
      </c>
      <c r="R14" s="1161" t="s">
        <v>4020</v>
      </c>
      <c r="S14" s="1151" t="s">
        <v>3949</v>
      </c>
      <c r="T14" s="1151" t="s">
        <v>4021</v>
      </c>
      <c r="U14" s="1151" t="s">
        <v>56</v>
      </c>
      <c r="V14" s="1151" t="s">
        <v>56</v>
      </c>
      <c r="W14" s="1151"/>
      <c r="X14" s="1151"/>
      <c r="Y14" s="1151"/>
      <c r="Z14" s="1151"/>
      <c r="AA14" s="1151"/>
      <c r="AB14" s="1151"/>
      <c r="AC14" s="1151"/>
      <c r="AD14" s="1151"/>
      <c r="AE14" s="1151"/>
      <c r="AF14" s="1151"/>
      <c r="AG14" s="1151"/>
      <c r="AH14" s="1151"/>
      <c r="AI14" s="1151"/>
      <c r="AJ14" s="1151"/>
      <c r="AK14" s="1151"/>
      <c r="AL14" s="1151"/>
      <c r="AM14" s="1151" t="s">
        <v>56</v>
      </c>
      <c r="AN14" s="1151" t="s">
        <v>4022</v>
      </c>
      <c r="AO14" s="1152" t="s">
        <v>4023</v>
      </c>
      <c r="AP14" s="1151" t="s">
        <v>4024</v>
      </c>
      <c r="AQ14" s="1162"/>
    </row>
    <row r="15" spans="1:43" ht="165" customHeight="1">
      <c r="A15" s="1654"/>
      <c r="B15" s="1654"/>
      <c r="C15" s="1654"/>
      <c r="D15" s="1151" t="s">
        <v>4025</v>
      </c>
      <c r="E15" s="1151" t="s">
        <v>127</v>
      </c>
      <c r="F15" s="1163" t="s">
        <v>3967</v>
      </c>
      <c r="G15" s="1168" t="s">
        <v>3968</v>
      </c>
      <c r="H15" s="1169" t="s">
        <v>4008</v>
      </c>
      <c r="I15" s="1151" t="s">
        <v>3970</v>
      </c>
      <c r="J15" s="1170" t="s">
        <v>4009</v>
      </c>
      <c r="K15" s="1151" t="s">
        <v>436</v>
      </c>
      <c r="L15" s="1152" t="s">
        <v>4010</v>
      </c>
      <c r="M15" s="1158" t="s">
        <v>67</v>
      </c>
      <c r="N15" s="1159">
        <v>0.5</v>
      </c>
      <c r="O15" s="1160" t="s">
        <v>53</v>
      </c>
      <c r="P15" s="1151" t="s">
        <v>4026</v>
      </c>
      <c r="Q15" s="1151" t="s">
        <v>4027</v>
      </c>
      <c r="R15" s="1161" t="s">
        <v>4028</v>
      </c>
      <c r="S15" s="1151" t="s">
        <v>4029</v>
      </c>
      <c r="T15" s="1151" t="s">
        <v>4030</v>
      </c>
      <c r="U15" s="1151" t="s">
        <v>56</v>
      </c>
      <c r="V15" s="1151" t="s">
        <v>56</v>
      </c>
      <c r="W15" s="1151"/>
      <c r="X15" s="1151"/>
      <c r="Y15" s="1151"/>
      <c r="Z15" s="1151"/>
      <c r="AA15" s="1151"/>
      <c r="AB15" s="1151"/>
      <c r="AC15" s="1151"/>
      <c r="AD15" s="1151"/>
      <c r="AE15" s="1151"/>
      <c r="AF15" s="1151"/>
      <c r="AG15" s="1151"/>
      <c r="AH15" s="1151"/>
      <c r="AI15" s="1151"/>
      <c r="AJ15" s="1151"/>
      <c r="AK15" s="1151"/>
      <c r="AL15" s="1151"/>
      <c r="AM15" s="1151" t="s">
        <v>56</v>
      </c>
      <c r="AN15" s="1151" t="s">
        <v>3977</v>
      </c>
      <c r="AO15" s="1152" t="s">
        <v>4031</v>
      </c>
      <c r="AP15" s="1151" t="s">
        <v>4024</v>
      </c>
      <c r="AQ15" s="1162"/>
    </row>
    <row r="16" spans="1:43" ht="108.75" customHeight="1">
      <c r="A16" s="1652"/>
      <c r="B16" s="1654"/>
      <c r="C16" s="1652"/>
      <c r="D16" s="1151" t="s">
        <v>4032</v>
      </c>
      <c r="E16" s="1151" t="s">
        <v>127</v>
      </c>
      <c r="F16" s="1163" t="s">
        <v>3967</v>
      </c>
      <c r="G16" s="1168" t="s">
        <v>3968</v>
      </c>
      <c r="H16" s="1169" t="s">
        <v>4008</v>
      </c>
      <c r="I16" s="1151" t="s">
        <v>3970</v>
      </c>
      <c r="J16" s="1170" t="s">
        <v>4009</v>
      </c>
      <c r="K16" s="1151" t="s">
        <v>436</v>
      </c>
      <c r="L16" s="1152" t="s">
        <v>4010</v>
      </c>
      <c r="M16" s="1158" t="s">
        <v>67</v>
      </c>
      <c r="N16" s="1159">
        <v>0.5</v>
      </c>
      <c r="O16" s="1160" t="s">
        <v>53</v>
      </c>
      <c r="P16" s="1151" t="s">
        <v>4033</v>
      </c>
      <c r="Q16" s="1151" t="s">
        <v>4034</v>
      </c>
      <c r="R16" s="1161" t="s">
        <v>4035</v>
      </c>
      <c r="S16" s="1151" t="s">
        <v>4036</v>
      </c>
      <c r="T16" s="1151" t="s">
        <v>4021</v>
      </c>
      <c r="U16" s="1151" t="s">
        <v>56</v>
      </c>
      <c r="V16" s="1151" t="s">
        <v>56</v>
      </c>
      <c r="W16" s="1151"/>
      <c r="X16" s="1151"/>
      <c r="Y16" s="1151"/>
      <c r="Z16" s="1151"/>
      <c r="AA16" s="1151"/>
      <c r="AB16" s="1151"/>
      <c r="AC16" s="1151"/>
      <c r="AD16" s="1151"/>
      <c r="AE16" s="1151"/>
      <c r="AF16" s="1151"/>
      <c r="AG16" s="1151"/>
      <c r="AH16" s="1151"/>
      <c r="AI16" s="1151"/>
      <c r="AJ16" s="1151"/>
      <c r="AK16" s="1151"/>
      <c r="AL16" s="1151"/>
      <c r="AM16" s="1151" t="s">
        <v>56</v>
      </c>
      <c r="AN16" s="1151" t="s">
        <v>4037</v>
      </c>
      <c r="AO16" s="1152" t="s">
        <v>4038</v>
      </c>
      <c r="AP16" s="1151" t="s">
        <v>4039</v>
      </c>
      <c r="AQ16" s="1162"/>
    </row>
    <row r="17" spans="1:43" ht="88.5" customHeight="1">
      <c r="A17" s="1151">
        <v>5</v>
      </c>
      <c r="B17" s="1654"/>
      <c r="C17" s="1163" t="s">
        <v>4040</v>
      </c>
      <c r="D17" s="1151" t="s">
        <v>4041</v>
      </c>
      <c r="E17" s="1151" t="s">
        <v>127</v>
      </c>
      <c r="F17" s="1163" t="s">
        <v>3967</v>
      </c>
      <c r="G17" s="1168" t="s">
        <v>3968</v>
      </c>
      <c r="H17" s="1169" t="s">
        <v>4008</v>
      </c>
      <c r="I17" s="1151" t="s">
        <v>3970</v>
      </c>
      <c r="J17" s="1170" t="s">
        <v>4009</v>
      </c>
      <c r="K17" s="1151" t="s">
        <v>436</v>
      </c>
      <c r="L17" s="1152" t="s">
        <v>4010</v>
      </c>
      <c r="M17" s="1158" t="s">
        <v>81</v>
      </c>
      <c r="N17" s="1159">
        <v>0</v>
      </c>
      <c r="O17" s="1160" t="s">
        <v>172</v>
      </c>
      <c r="P17" s="1151" t="s">
        <v>4042</v>
      </c>
      <c r="Q17" s="1151" t="s">
        <v>4043</v>
      </c>
      <c r="R17" s="1161" t="s">
        <v>4044</v>
      </c>
      <c r="S17" s="1151" t="s">
        <v>4045</v>
      </c>
      <c r="T17" s="1151" t="s">
        <v>4021</v>
      </c>
      <c r="U17" s="1151" t="s">
        <v>56</v>
      </c>
      <c r="V17" s="1151" t="s">
        <v>56</v>
      </c>
      <c r="W17" s="1151"/>
      <c r="X17" s="1151"/>
      <c r="Y17" s="1151"/>
      <c r="Z17" s="1151"/>
      <c r="AA17" s="1151"/>
      <c r="AB17" s="1151"/>
      <c r="AC17" s="1151"/>
      <c r="AD17" s="1151"/>
      <c r="AE17" s="1151"/>
      <c r="AF17" s="1151"/>
      <c r="AG17" s="1151"/>
      <c r="AH17" s="1151"/>
      <c r="AI17" s="1151"/>
      <c r="AJ17" s="1151"/>
      <c r="AK17" s="1151"/>
      <c r="AL17" s="1151"/>
      <c r="AM17" s="1151" t="s">
        <v>56</v>
      </c>
      <c r="AN17" s="1151" t="s">
        <v>3977</v>
      </c>
      <c r="AO17" s="1152" t="s">
        <v>4046</v>
      </c>
      <c r="AP17" s="1151" t="s">
        <v>4047</v>
      </c>
      <c r="AQ17" s="1151" t="s">
        <v>4048</v>
      </c>
    </row>
    <row r="18" spans="1:43" ht="127.5" customHeight="1">
      <c r="A18" s="1151">
        <v>6</v>
      </c>
      <c r="B18" s="1654"/>
      <c r="C18" s="1163" t="s">
        <v>4049</v>
      </c>
      <c r="D18" s="1151" t="s">
        <v>4050</v>
      </c>
      <c r="E18" s="1151" t="s">
        <v>48</v>
      </c>
      <c r="F18" s="1151" t="s">
        <v>1437</v>
      </c>
      <c r="G18" s="1151" t="s">
        <v>1398</v>
      </c>
      <c r="H18" s="1151" t="s">
        <v>1399</v>
      </c>
      <c r="I18" s="1151" t="s">
        <v>49</v>
      </c>
      <c r="J18" s="1151" t="s">
        <v>49</v>
      </c>
      <c r="K18" s="1151" t="s">
        <v>436</v>
      </c>
      <c r="L18" s="1152" t="s">
        <v>4010</v>
      </c>
      <c r="M18" s="1158" t="s">
        <v>52</v>
      </c>
      <c r="N18" s="1159">
        <v>1</v>
      </c>
      <c r="O18" s="1160" t="s">
        <v>172</v>
      </c>
      <c r="P18" s="1151" t="s">
        <v>4051</v>
      </c>
      <c r="Q18" s="1151" t="s">
        <v>4052</v>
      </c>
      <c r="R18" s="1161" t="s">
        <v>4053</v>
      </c>
      <c r="S18" s="1151" t="s">
        <v>4054</v>
      </c>
      <c r="T18" s="1151" t="s">
        <v>4021</v>
      </c>
      <c r="U18" s="1151" t="s">
        <v>56</v>
      </c>
      <c r="V18" s="1151" t="s">
        <v>56</v>
      </c>
      <c r="W18" s="1151"/>
      <c r="X18" s="1151"/>
      <c r="Y18" s="1151"/>
      <c r="Z18" s="1151"/>
      <c r="AA18" s="1151"/>
      <c r="AB18" s="1151"/>
      <c r="AC18" s="1151"/>
      <c r="AD18" s="1151"/>
      <c r="AE18" s="1151"/>
      <c r="AF18" s="1151"/>
      <c r="AG18" s="1151"/>
      <c r="AH18" s="1151"/>
      <c r="AI18" s="1151"/>
      <c r="AJ18" s="1151"/>
      <c r="AK18" s="1151"/>
      <c r="AL18" s="1151"/>
      <c r="AM18" s="1151" t="s">
        <v>56</v>
      </c>
      <c r="AN18" s="1151" t="s">
        <v>4055</v>
      </c>
      <c r="AO18" s="1152" t="s">
        <v>4056</v>
      </c>
      <c r="AP18" s="1151" t="s">
        <v>4057</v>
      </c>
      <c r="AQ18" s="1157" t="s">
        <v>3954</v>
      </c>
    </row>
    <row r="19" spans="1:43" ht="136.5" customHeight="1">
      <c r="A19" s="2030">
        <v>7</v>
      </c>
      <c r="B19" s="1654"/>
      <c r="C19" s="2031" t="s">
        <v>4058</v>
      </c>
      <c r="D19" s="1151" t="s">
        <v>4059</v>
      </c>
      <c r="E19" s="1151" t="s">
        <v>48</v>
      </c>
      <c r="F19" s="1151" t="s">
        <v>1437</v>
      </c>
      <c r="G19" s="1151" t="s">
        <v>1398</v>
      </c>
      <c r="H19" s="1151" t="s">
        <v>1399</v>
      </c>
      <c r="I19" s="1151" t="s">
        <v>49</v>
      </c>
      <c r="J19" s="1151" t="s">
        <v>49</v>
      </c>
      <c r="K19" s="1151" t="s">
        <v>436</v>
      </c>
      <c r="L19" s="1152" t="s">
        <v>3945</v>
      </c>
      <c r="M19" s="1158" t="s">
        <v>67</v>
      </c>
      <c r="N19" s="1159">
        <v>0.75</v>
      </c>
      <c r="O19" s="1160" t="s">
        <v>172</v>
      </c>
      <c r="P19" s="1151" t="s">
        <v>4060</v>
      </c>
      <c r="Q19" s="1151" t="s">
        <v>4061</v>
      </c>
      <c r="R19" s="1161" t="s">
        <v>4062</v>
      </c>
      <c r="S19" s="1151" t="s">
        <v>4054</v>
      </c>
      <c r="T19" s="1151" t="s">
        <v>4021</v>
      </c>
      <c r="U19" s="1151" t="s">
        <v>56</v>
      </c>
      <c r="V19" s="1151" t="s">
        <v>56</v>
      </c>
      <c r="W19" s="1151"/>
      <c r="X19" s="1151"/>
      <c r="Y19" s="1151"/>
      <c r="Z19" s="1151"/>
      <c r="AA19" s="1151"/>
      <c r="AB19" s="1151"/>
      <c r="AC19" s="1151"/>
      <c r="AD19" s="1151"/>
      <c r="AE19" s="1151"/>
      <c r="AF19" s="1151"/>
      <c r="AG19" s="1151"/>
      <c r="AH19" s="1151"/>
      <c r="AI19" s="1151"/>
      <c r="AJ19" s="1151"/>
      <c r="AK19" s="1151"/>
      <c r="AL19" s="1151"/>
      <c r="AM19" s="1151" t="s">
        <v>56</v>
      </c>
      <c r="AN19" s="1151" t="s">
        <v>4063</v>
      </c>
      <c r="AO19" s="1152" t="s">
        <v>4064</v>
      </c>
      <c r="AP19" s="1151" t="s">
        <v>4065</v>
      </c>
      <c r="AQ19" s="1151" t="s">
        <v>4048</v>
      </c>
    </row>
    <row r="20" spans="1:43" ht="113.25" customHeight="1">
      <c r="A20" s="1652"/>
      <c r="B20" s="1654"/>
      <c r="C20" s="1652"/>
      <c r="D20" s="1151" t="s">
        <v>4066</v>
      </c>
      <c r="E20" s="1151" t="s">
        <v>48</v>
      </c>
      <c r="F20" s="1151" t="s">
        <v>1437</v>
      </c>
      <c r="G20" s="1151" t="s">
        <v>1398</v>
      </c>
      <c r="H20" s="1151" t="s">
        <v>1399</v>
      </c>
      <c r="I20" s="1151" t="s">
        <v>49</v>
      </c>
      <c r="J20" s="1151" t="s">
        <v>49</v>
      </c>
      <c r="K20" s="1151" t="s">
        <v>436</v>
      </c>
      <c r="L20" s="1152" t="s">
        <v>3945</v>
      </c>
      <c r="M20" s="1158" t="s">
        <v>81</v>
      </c>
      <c r="N20" s="1159">
        <v>0</v>
      </c>
      <c r="O20" s="1160" t="s">
        <v>53</v>
      </c>
      <c r="P20" s="1151" t="s">
        <v>4067</v>
      </c>
      <c r="Q20" s="1151" t="s">
        <v>4068</v>
      </c>
      <c r="R20" s="1161" t="s">
        <v>4069</v>
      </c>
      <c r="S20" s="1151" t="s">
        <v>4070</v>
      </c>
      <c r="T20" s="1151" t="s">
        <v>4071</v>
      </c>
      <c r="U20" s="1151" t="s">
        <v>56</v>
      </c>
      <c r="V20" s="1151" t="s">
        <v>56</v>
      </c>
      <c r="W20" s="1151"/>
      <c r="X20" s="1151"/>
      <c r="Y20" s="1151"/>
      <c r="Z20" s="1151"/>
      <c r="AA20" s="1151"/>
      <c r="AB20" s="1151"/>
      <c r="AC20" s="1151"/>
      <c r="AD20" s="1151"/>
      <c r="AE20" s="1151"/>
      <c r="AF20" s="1151"/>
      <c r="AG20" s="1151"/>
      <c r="AH20" s="1151"/>
      <c r="AI20" s="1151"/>
      <c r="AJ20" s="1151"/>
      <c r="AK20" s="1151"/>
      <c r="AL20" s="1151"/>
      <c r="AM20" s="1151" t="s">
        <v>56</v>
      </c>
      <c r="AN20" s="1151" t="s">
        <v>4072</v>
      </c>
      <c r="AO20" s="1152" t="s">
        <v>4073</v>
      </c>
      <c r="AP20" s="1151" t="s">
        <v>4074</v>
      </c>
      <c r="AQ20" s="1151" t="s">
        <v>4048</v>
      </c>
    </row>
    <row r="21" spans="1:43" ht="88.5" customHeight="1">
      <c r="A21" s="2030">
        <v>8</v>
      </c>
      <c r="B21" s="1654"/>
      <c r="C21" s="2031" t="s">
        <v>4075</v>
      </c>
      <c r="D21" s="1151" t="s">
        <v>4076</v>
      </c>
      <c r="E21" s="1151" t="s">
        <v>127</v>
      </c>
      <c r="F21" s="1163" t="s">
        <v>3967</v>
      </c>
      <c r="G21" s="1168" t="s">
        <v>3968</v>
      </c>
      <c r="H21" s="1170" t="s">
        <v>4008</v>
      </c>
      <c r="I21" s="1151" t="s">
        <v>3970</v>
      </c>
      <c r="J21" s="1170" t="s">
        <v>4009</v>
      </c>
      <c r="K21" s="1151" t="s">
        <v>436</v>
      </c>
      <c r="L21" s="1152" t="s">
        <v>3945</v>
      </c>
      <c r="M21" s="1158" t="s">
        <v>52</v>
      </c>
      <c r="N21" s="1159">
        <v>1</v>
      </c>
      <c r="O21" s="1155" t="s">
        <v>172</v>
      </c>
      <c r="P21" s="1151" t="s">
        <v>4077</v>
      </c>
      <c r="Q21" s="1151" t="s">
        <v>4078</v>
      </c>
      <c r="R21" s="1161" t="s">
        <v>4079</v>
      </c>
      <c r="S21" s="1151" t="s">
        <v>4080</v>
      </c>
      <c r="T21" s="1151" t="s">
        <v>4081</v>
      </c>
      <c r="U21" s="1151" t="s">
        <v>56</v>
      </c>
      <c r="V21" s="1151" t="s">
        <v>56</v>
      </c>
      <c r="W21" s="1151"/>
      <c r="X21" s="1151"/>
      <c r="Y21" s="1151"/>
      <c r="Z21" s="1151"/>
      <c r="AA21" s="1151"/>
      <c r="AB21" s="1151"/>
      <c r="AC21" s="1151"/>
      <c r="AD21" s="1151"/>
      <c r="AE21" s="1151"/>
      <c r="AF21" s="1151"/>
      <c r="AG21" s="1151"/>
      <c r="AH21" s="1151"/>
      <c r="AI21" s="1151"/>
      <c r="AJ21" s="1151"/>
      <c r="AK21" s="1151"/>
      <c r="AL21" s="1151"/>
      <c r="AM21" s="1151" t="s">
        <v>56</v>
      </c>
      <c r="AN21" s="1151" t="s">
        <v>3951</v>
      </c>
      <c r="AO21" s="1152" t="s">
        <v>4082</v>
      </c>
      <c r="AP21" s="1151" t="s">
        <v>4083</v>
      </c>
      <c r="AQ21" s="1157" t="s">
        <v>3954</v>
      </c>
    </row>
    <row r="22" spans="1:43" ht="125.25" customHeight="1">
      <c r="A22" s="1652"/>
      <c r="B22" s="1654"/>
      <c r="C22" s="1652"/>
      <c r="D22" s="1151" t="s">
        <v>4084</v>
      </c>
      <c r="E22" s="1151" t="s">
        <v>127</v>
      </c>
      <c r="F22" s="1163" t="s">
        <v>3967</v>
      </c>
      <c r="G22" s="1168" t="s">
        <v>3968</v>
      </c>
      <c r="H22" s="1170" t="s">
        <v>4008</v>
      </c>
      <c r="I22" s="1151" t="s">
        <v>3970</v>
      </c>
      <c r="J22" s="1170" t="s">
        <v>4009</v>
      </c>
      <c r="K22" s="1151" t="s">
        <v>436</v>
      </c>
      <c r="L22" s="1152" t="s">
        <v>4010</v>
      </c>
      <c r="M22" s="1158" t="s">
        <v>67</v>
      </c>
      <c r="N22" s="1159">
        <v>0.5</v>
      </c>
      <c r="O22" s="1155" t="s">
        <v>172</v>
      </c>
      <c r="P22" s="1151" t="s">
        <v>4085</v>
      </c>
      <c r="Q22" s="1151" t="s">
        <v>4086</v>
      </c>
      <c r="R22" s="1161" t="s">
        <v>4087</v>
      </c>
      <c r="S22" s="1151" t="s">
        <v>4054</v>
      </c>
      <c r="T22" s="1151" t="s">
        <v>4021</v>
      </c>
      <c r="U22" s="1151" t="s">
        <v>56</v>
      </c>
      <c r="V22" s="1151" t="s">
        <v>56</v>
      </c>
      <c r="W22" s="1151"/>
      <c r="X22" s="1151"/>
      <c r="Y22" s="1151"/>
      <c r="Z22" s="1151"/>
      <c r="AA22" s="1151"/>
      <c r="AB22" s="1151"/>
      <c r="AC22" s="1151"/>
      <c r="AD22" s="1151"/>
      <c r="AE22" s="1151"/>
      <c r="AF22" s="1151"/>
      <c r="AG22" s="1151"/>
      <c r="AH22" s="1151"/>
      <c r="AI22" s="1151"/>
      <c r="AJ22" s="1151"/>
      <c r="AK22" s="1151"/>
      <c r="AL22" s="1151"/>
      <c r="AM22" s="1151" t="s">
        <v>56</v>
      </c>
      <c r="AN22" s="1151" t="s">
        <v>3951</v>
      </c>
      <c r="AO22" s="1152" t="s">
        <v>4088</v>
      </c>
      <c r="AP22" s="1151" t="s">
        <v>4089</v>
      </c>
      <c r="AQ22" s="1151"/>
    </row>
    <row r="23" spans="1:43" ht="157.5" customHeight="1">
      <c r="A23" s="1151">
        <v>9</v>
      </c>
      <c r="B23" s="1652"/>
      <c r="C23" s="1163" t="s">
        <v>4090</v>
      </c>
      <c r="D23" s="1151" t="s">
        <v>4091</v>
      </c>
      <c r="E23" s="1151" t="s">
        <v>48</v>
      </c>
      <c r="F23" s="1151" t="s">
        <v>1437</v>
      </c>
      <c r="G23" s="1151" t="s">
        <v>1398</v>
      </c>
      <c r="H23" s="1151" t="s">
        <v>1399</v>
      </c>
      <c r="I23" s="1151" t="s">
        <v>49</v>
      </c>
      <c r="J23" s="1151" t="s">
        <v>49</v>
      </c>
      <c r="K23" s="1151" t="s">
        <v>436</v>
      </c>
      <c r="L23" s="1152" t="s">
        <v>4010</v>
      </c>
      <c r="M23" s="1158" t="s">
        <v>52</v>
      </c>
      <c r="N23" s="1159">
        <v>1</v>
      </c>
      <c r="O23" s="1155" t="s">
        <v>172</v>
      </c>
      <c r="P23" s="1151" t="s">
        <v>4092</v>
      </c>
      <c r="Q23" s="1151" t="s">
        <v>4093</v>
      </c>
      <c r="R23" s="1161" t="s">
        <v>4094</v>
      </c>
      <c r="S23" s="1151" t="s">
        <v>4095</v>
      </c>
      <c r="T23" s="1151" t="s">
        <v>4096</v>
      </c>
      <c r="U23" s="1151" t="s">
        <v>56</v>
      </c>
      <c r="V23" s="1151" t="s">
        <v>56</v>
      </c>
      <c r="W23" s="1151"/>
      <c r="X23" s="1151"/>
      <c r="Y23" s="1151"/>
      <c r="Z23" s="1151"/>
      <c r="AA23" s="1151"/>
      <c r="AB23" s="1151"/>
      <c r="AC23" s="1151"/>
      <c r="AD23" s="1151"/>
      <c r="AE23" s="1151"/>
      <c r="AF23" s="1151"/>
      <c r="AG23" s="1151"/>
      <c r="AH23" s="1151"/>
      <c r="AI23" s="1151"/>
      <c r="AJ23" s="1151"/>
      <c r="AK23" s="1151"/>
      <c r="AL23" s="1151"/>
      <c r="AM23" s="1151" t="s">
        <v>56</v>
      </c>
      <c r="AN23" s="1151" t="s">
        <v>4097</v>
      </c>
      <c r="AO23" s="1152" t="s">
        <v>4098</v>
      </c>
      <c r="AP23" s="1151" t="s">
        <v>4099</v>
      </c>
      <c r="AQ23" s="1151"/>
    </row>
    <row r="24" spans="1:43" ht="69" customHeight="1">
      <c r="A24" s="1171">
        <v>7</v>
      </c>
      <c r="B24" s="2032" t="s">
        <v>89</v>
      </c>
      <c r="C24" s="2031" t="s">
        <v>4100</v>
      </c>
      <c r="D24" s="1151" t="s">
        <v>4101</v>
      </c>
      <c r="E24" s="1151" t="s">
        <v>127</v>
      </c>
      <c r="F24" s="1163" t="s">
        <v>3967</v>
      </c>
      <c r="G24" s="1168" t="s">
        <v>3968</v>
      </c>
      <c r="H24" s="1169" t="s">
        <v>4008</v>
      </c>
      <c r="I24" s="1151" t="s">
        <v>3970</v>
      </c>
      <c r="J24" s="1170" t="s">
        <v>4009</v>
      </c>
      <c r="K24" s="1151" t="s">
        <v>436</v>
      </c>
      <c r="L24" s="1152" t="s">
        <v>4102</v>
      </c>
      <c r="M24" s="1158" t="s">
        <v>67</v>
      </c>
      <c r="N24" s="1159">
        <v>0.5</v>
      </c>
      <c r="O24" s="1155" t="s">
        <v>172</v>
      </c>
      <c r="P24" s="1151" t="s">
        <v>4103</v>
      </c>
      <c r="Q24" s="1151" t="s">
        <v>4104</v>
      </c>
      <c r="R24" s="1161" t="s">
        <v>4105</v>
      </c>
      <c r="S24" s="1151" t="s">
        <v>4036</v>
      </c>
      <c r="T24" s="1151" t="s">
        <v>4106</v>
      </c>
      <c r="U24" s="1151" t="s">
        <v>56</v>
      </c>
      <c r="V24" s="1151" t="s">
        <v>56</v>
      </c>
      <c r="W24" s="1151"/>
      <c r="X24" s="1151"/>
      <c r="Y24" s="1151"/>
      <c r="Z24" s="1151"/>
      <c r="AA24" s="1151"/>
      <c r="AB24" s="1151"/>
      <c r="AC24" s="1151"/>
      <c r="AD24" s="1151"/>
      <c r="AE24" s="1151"/>
      <c r="AF24" s="1151"/>
      <c r="AG24" s="1151"/>
      <c r="AH24" s="1151"/>
      <c r="AI24" s="1151"/>
      <c r="AJ24" s="1151"/>
      <c r="AK24" s="1151"/>
      <c r="AL24" s="1151"/>
      <c r="AM24" s="1151" t="s">
        <v>56</v>
      </c>
      <c r="AN24" s="1151" t="s">
        <v>3977</v>
      </c>
      <c r="AO24" s="1152" t="s">
        <v>4107</v>
      </c>
      <c r="AP24" s="1151" t="s">
        <v>4108</v>
      </c>
      <c r="AQ24" s="1172"/>
    </row>
    <row r="25" spans="1:43" ht="132.75" customHeight="1">
      <c r="A25" s="1171">
        <v>8</v>
      </c>
      <c r="B25" s="1654"/>
      <c r="C25" s="1654"/>
      <c r="D25" s="1173" t="s">
        <v>4109</v>
      </c>
      <c r="E25" s="1151" t="s">
        <v>127</v>
      </c>
      <c r="F25" s="1163" t="s">
        <v>3967</v>
      </c>
      <c r="G25" s="1168" t="s">
        <v>3968</v>
      </c>
      <c r="H25" s="1169" t="s">
        <v>4008</v>
      </c>
      <c r="I25" s="1151" t="s">
        <v>3970</v>
      </c>
      <c r="J25" s="1170" t="s">
        <v>4009</v>
      </c>
      <c r="K25" s="1151" t="s">
        <v>436</v>
      </c>
      <c r="L25" s="1152" t="s">
        <v>4102</v>
      </c>
      <c r="M25" s="1158" t="s">
        <v>67</v>
      </c>
      <c r="N25" s="1159">
        <v>0.5</v>
      </c>
      <c r="O25" s="1155" t="s">
        <v>172</v>
      </c>
      <c r="P25" s="1151" t="s">
        <v>4110</v>
      </c>
      <c r="Q25" s="1151" t="s">
        <v>4111</v>
      </c>
      <c r="R25" s="1161" t="s">
        <v>4112</v>
      </c>
      <c r="S25" s="1151" t="s">
        <v>4036</v>
      </c>
      <c r="T25" s="1151" t="s">
        <v>4106</v>
      </c>
      <c r="U25" s="1151" t="s">
        <v>56</v>
      </c>
      <c r="V25" s="1151" t="s">
        <v>56</v>
      </c>
      <c r="W25" s="1151"/>
      <c r="X25" s="1151"/>
      <c r="Y25" s="1151"/>
      <c r="Z25" s="1151"/>
      <c r="AA25" s="1151"/>
      <c r="AB25" s="1151"/>
      <c r="AC25" s="1151"/>
      <c r="AD25" s="1151"/>
      <c r="AE25" s="1151"/>
      <c r="AF25" s="1151"/>
      <c r="AG25" s="1151"/>
      <c r="AH25" s="1151"/>
      <c r="AI25" s="1151"/>
      <c r="AJ25" s="1151"/>
      <c r="AK25" s="1151"/>
      <c r="AL25" s="1151"/>
      <c r="AM25" s="1151" t="s">
        <v>56</v>
      </c>
      <c r="AN25" s="1151" t="s">
        <v>3977</v>
      </c>
      <c r="AO25" s="1152" t="s">
        <v>4113</v>
      </c>
      <c r="AP25" s="1151" t="s">
        <v>4114</v>
      </c>
      <c r="AQ25" s="1172"/>
    </row>
    <row r="26" spans="1:43" ht="69.75" customHeight="1">
      <c r="A26" s="1171">
        <v>9</v>
      </c>
      <c r="B26" s="1654"/>
      <c r="C26" s="1654"/>
      <c r="D26" s="1173" t="s">
        <v>4115</v>
      </c>
      <c r="E26" s="1151" t="s">
        <v>127</v>
      </c>
      <c r="F26" s="1163" t="s">
        <v>3967</v>
      </c>
      <c r="G26" s="1168" t="s">
        <v>3968</v>
      </c>
      <c r="H26" s="1169" t="s">
        <v>4008</v>
      </c>
      <c r="I26" s="1151" t="s">
        <v>3970</v>
      </c>
      <c r="J26" s="1170" t="s">
        <v>4009</v>
      </c>
      <c r="K26" s="1151" t="s">
        <v>436</v>
      </c>
      <c r="L26" s="1152" t="s">
        <v>4102</v>
      </c>
      <c r="M26" s="1158" t="s">
        <v>67</v>
      </c>
      <c r="N26" s="1159">
        <v>0.5</v>
      </c>
      <c r="O26" s="1155" t="s">
        <v>172</v>
      </c>
      <c r="P26" s="1151" t="s">
        <v>4116</v>
      </c>
      <c r="Q26" s="1151" t="s">
        <v>4117</v>
      </c>
      <c r="R26" s="1161" t="s">
        <v>4118</v>
      </c>
      <c r="S26" s="1151" t="s">
        <v>4119</v>
      </c>
      <c r="T26" s="1151" t="s">
        <v>4106</v>
      </c>
      <c r="U26" s="1151" t="s">
        <v>56</v>
      </c>
      <c r="V26" s="1151" t="s">
        <v>56</v>
      </c>
      <c r="W26" s="1151"/>
      <c r="X26" s="1151"/>
      <c r="Y26" s="1151"/>
      <c r="Z26" s="1151"/>
      <c r="AA26" s="1151"/>
      <c r="AB26" s="1151"/>
      <c r="AC26" s="1151"/>
      <c r="AD26" s="1151"/>
      <c r="AE26" s="1151"/>
      <c r="AF26" s="1151"/>
      <c r="AG26" s="1151"/>
      <c r="AH26" s="1151"/>
      <c r="AI26" s="1151"/>
      <c r="AJ26" s="1151"/>
      <c r="AK26" s="1151"/>
      <c r="AL26" s="1151"/>
      <c r="AM26" s="1151" t="s">
        <v>56</v>
      </c>
      <c r="AN26" s="1151" t="s">
        <v>3977</v>
      </c>
      <c r="AO26" s="1152" t="s">
        <v>4120</v>
      </c>
      <c r="AP26" s="1151" t="s">
        <v>4121</v>
      </c>
      <c r="AQ26" s="1172"/>
    </row>
    <row r="27" spans="1:43" ht="84" customHeight="1">
      <c r="A27" s="1171">
        <v>10</v>
      </c>
      <c r="B27" s="1654"/>
      <c r="C27" s="1654"/>
      <c r="D27" s="1173" t="s">
        <v>4122</v>
      </c>
      <c r="E27" s="1151" t="s">
        <v>127</v>
      </c>
      <c r="F27" s="1163" t="s">
        <v>3967</v>
      </c>
      <c r="G27" s="1174" t="s">
        <v>3968</v>
      </c>
      <c r="H27" s="1175" t="s">
        <v>4008</v>
      </c>
      <c r="I27" s="1164" t="s">
        <v>3970</v>
      </c>
      <c r="J27" s="1176" t="s">
        <v>4009</v>
      </c>
      <c r="K27" s="1164" t="s">
        <v>436</v>
      </c>
      <c r="L27" s="1152" t="s">
        <v>4123</v>
      </c>
      <c r="M27" s="1158" t="s">
        <v>67</v>
      </c>
      <c r="N27" s="1159">
        <v>0.5</v>
      </c>
      <c r="O27" s="1160" t="s">
        <v>172</v>
      </c>
      <c r="P27" s="1151" t="s">
        <v>4124</v>
      </c>
      <c r="Q27" s="1151" t="s">
        <v>4125</v>
      </c>
      <c r="R27" s="1161" t="s">
        <v>4126</v>
      </c>
      <c r="S27" s="1151" t="s">
        <v>4127</v>
      </c>
      <c r="T27" s="1151" t="s">
        <v>4106</v>
      </c>
      <c r="U27" s="1151" t="s">
        <v>56</v>
      </c>
      <c r="V27" s="1151" t="s">
        <v>56</v>
      </c>
      <c r="W27" s="1151"/>
      <c r="X27" s="1151"/>
      <c r="Y27" s="1151"/>
      <c r="Z27" s="1151"/>
      <c r="AA27" s="1151"/>
      <c r="AB27" s="1151"/>
      <c r="AC27" s="1151"/>
      <c r="AD27" s="1151"/>
      <c r="AE27" s="1151"/>
      <c r="AF27" s="1151"/>
      <c r="AG27" s="1151"/>
      <c r="AH27" s="1151"/>
      <c r="AI27" s="1151"/>
      <c r="AJ27" s="1151"/>
      <c r="AK27" s="1151"/>
      <c r="AL27" s="1151"/>
      <c r="AM27" s="1151" t="s">
        <v>56</v>
      </c>
      <c r="AN27" s="1151" t="s">
        <v>3977</v>
      </c>
      <c r="AO27" s="1152" t="s">
        <v>4128</v>
      </c>
      <c r="AP27" s="1152" t="s">
        <v>4128</v>
      </c>
      <c r="AQ27" s="1172"/>
    </row>
    <row r="28" spans="1:43" ht="79.5" customHeight="1">
      <c r="A28" s="1171"/>
      <c r="B28" s="1654"/>
      <c r="C28" s="1652"/>
      <c r="D28" s="1173" t="s">
        <v>4129</v>
      </c>
      <c r="E28" s="1151" t="s">
        <v>127</v>
      </c>
      <c r="F28" s="1168" t="s">
        <v>3967</v>
      </c>
      <c r="G28" s="1163" t="s">
        <v>3968</v>
      </c>
      <c r="H28" s="1169" t="s">
        <v>4008</v>
      </c>
      <c r="I28" s="1151" t="s">
        <v>3970</v>
      </c>
      <c r="J28" s="1170" t="s">
        <v>4009</v>
      </c>
      <c r="K28" s="1151" t="s">
        <v>436</v>
      </c>
      <c r="L28" s="1152" t="s">
        <v>4102</v>
      </c>
      <c r="M28" s="1158" t="s">
        <v>67</v>
      </c>
      <c r="N28" s="1159">
        <v>0.5</v>
      </c>
      <c r="O28" s="1160" t="s">
        <v>172</v>
      </c>
      <c r="P28" s="1151" t="s">
        <v>4130</v>
      </c>
      <c r="Q28" s="1151" t="s">
        <v>4131</v>
      </c>
      <c r="R28" s="1161" t="s">
        <v>4132</v>
      </c>
      <c r="S28" s="1151" t="s">
        <v>4119</v>
      </c>
      <c r="T28" s="1151" t="s">
        <v>4106</v>
      </c>
      <c r="U28" s="1151" t="s">
        <v>56</v>
      </c>
      <c r="V28" s="1151" t="s">
        <v>56</v>
      </c>
      <c r="W28" s="1151"/>
      <c r="X28" s="1151"/>
      <c r="Y28" s="1151"/>
      <c r="Z28" s="1151"/>
      <c r="AA28" s="1151"/>
      <c r="AB28" s="1151"/>
      <c r="AC28" s="1151"/>
      <c r="AD28" s="1151"/>
      <c r="AE28" s="1151"/>
      <c r="AF28" s="1151"/>
      <c r="AG28" s="1151"/>
      <c r="AH28" s="1151"/>
      <c r="AI28" s="1151"/>
      <c r="AJ28" s="1151"/>
      <c r="AK28" s="1151"/>
      <c r="AL28" s="1151"/>
      <c r="AM28" s="1151" t="s">
        <v>56</v>
      </c>
      <c r="AN28" s="1151" t="s">
        <v>4133</v>
      </c>
      <c r="AO28" s="1152" t="s">
        <v>499</v>
      </c>
      <c r="AP28" s="1151" t="s">
        <v>4134</v>
      </c>
      <c r="AQ28" s="1172"/>
    </row>
    <row r="29" spans="1:43" ht="96.75" customHeight="1">
      <c r="A29" s="2030">
        <v>11</v>
      </c>
      <c r="B29" s="1654"/>
      <c r="C29" s="2031" t="s">
        <v>4135</v>
      </c>
      <c r="D29" s="1151" t="s">
        <v>4136</v>
      </c>
      <c r="E29" s="1151" t="s">
        <v>48</v>
      </c>
      <c r="F29" s="1151" t="s">
        <v>1437</v>
      </c>
      <c r="G29" s="1151" t="s">
        <v>1398</v>
      </c>
      <c r="H29" s="1151" t="s">
        <v>1399</v>
      </c>
      <c r="I29" s="1151" t="s">
        <v>49</v>
      </c>
      <c r="J29" s="1151" t="s">
        <v>49</v>
      </c>
      <c r="K29" s="1151" t="s">
        <v>436</v>
      </c>
      <c r="L29" s="1152" t="s">
        <v>4137</v>
      </c>
      <c r="M29" s="1158" t="s">
        <v>67</v>
      </c>
      <c r="N29" s="1159">
        <v>0.5</v>
      </c>
      <c r="O29" s="1160" t="s">
        <v>172</v>
      </c>
      <c r="P29" s="1151" t="s">
        <v>4138</v>
      </c>
      <c r="Q29" s="1151" t="s">
        <v>4138</v>
      </c>
      <c r="R29" s="1161" t="s">
        <v>4139</v>
      </c>
      <c r="S29" s="1151" t="s">
        <v>4140</v>
      </c>
      <c r="T29" s="1151" t="s">
        <v>4141</v>
      </c>
      <c r="U29" s="1151" t="s">
        <v>56</v>
      </c>
      <c r="V29" s="1151" t="s">
        <v>56</v>
      </c>
      <c r="W29" s="1151"/>
      <c r="X29" s="1151"/>
      <c r="Y29" s="1151"/>
      <c r="Z29" s="1151"/>
      <c r="AA29" s="1151"/>
      <c r="AB29" s="1151"/>
      <c r="AC29" s="1151"/>
      <c r="AD29" s="1151"/>
      <c r="AE29" s="1151"/>
      <c r="AF29" s="1151"/>
      <c r="AG29" s="1151"/>
      <c r="AH29" s="1151"/>
      <c r="AI29" s="1151"/>
      <c r="AJ29" s="1151"/>
      <c r="AK29" s="1151"/>
      <c r="AL29" s="1151"/>
      <c r="AM29" s="1151" t="s">
        <v>56</v>
      </c>
      <c r="AN29" s="1151" t="s">
        <v>3977</v>
      </c>
      <c r="AO29" s="1152" t="s">
        <v>4142</v>
      </c>
      <c r="AP29" s="1151" t="s">
        <v>4143</v>
      </c>
      <c r="AQ29" s="1162"/>
    </row>
    <row r="30" spans="1:43" ht="96.75" customHeight="1">
      <c r="A30" s="1654"/>
      <c r="B30" s="1654"/>
      <c r="C30" s="1654"/>
      <c r="D30" s="1151" t="s">
        <v>4144</v>
      </c>
      <c r="E30" s="1151" t="s">
        <v>48</v>
      </c>
      <c r="F30" s="1151" t="s">
        <v>1437</v>
      </c>
      <c r="G30" s="1151" t="s">
        <v>1398</v>
      </c>
      <c r="H30" s="1151" t="s">
        <v>1399</v>
      </c>
      <c r="I30" s="1151" t="s">
        <v>49</v>
      </c>
      <c r="J30" s="1151" t="s">
        <v>49</v>
      </c>
      <c r="K30" s="1151" t="s">
        <v>436</v>
      </c>
      <c r="L30" s="1152" t="s">
        <v>4145</v>
      </c>
      <c r="M30" s="1158" t="s">
        <v>67</v>
      </c>
      <c r="N30" s="1159">
        <v>0.75</v>
      </c>
      <c r="O30" s="1160" t="s">
        <v>172</v>
      </c>
      <c r="P30" s="1151" t="s">
        <v>4146</v>
      </c>
      <c r="Q30" s="1151" t="s">
        <v>4146</v>
      </c>
      <c r="R30" s="1161" t="s">
        <v>4147</v>
      </c>
      <c r="S30" s="1151" t="s">
        <v>4140</v>
      </c>
      <c r="T30" s="1151" t="s">
        <v>4141</v>
      </c>
      <c r="U30" s="1151" t="s">
        <v>56</v>
      </c>
      <c r="V30" s="1151" t="s">
        <v>56</v>
      </c>
      <c r="W30" s="1151"/>
      <c r="X30" s="1151"/>
      <c r="Y30" s="1151"/>
      <c r="Z30" s="1151"/>
      <c r="AA30" s="1151"/>
      <c r="AB30" s="1151"/>
      <c r="AC30" s="1151"/>
      <c r="AD30" s="1151"/>
      <c r="AE30" s="1151"/>
      <c r="AF30" s="1151"/>
      <c r="AG30" s="1151"/>
      <c r="AH30" s="1151"/>
      <c r="AI30" s="1151"/>
      <c r="AJ30" s="1151"/>
      <c r="AK30" s="1151"/>
      <c r="AL30" s="1151"/>
      <c r="AM30" s="1151" t="s">
        <v>56</v>
      </c>
      <c r="AN30" s="1151" t="s">
        <v>3977</v>
      </c>
      <c r="AO30" s="1152" t="s">
        <v>4148</v>
      </c>
      <c r="AP30" s="1151" t="s">
        <v>4149</v>
      </c>
      <c r="AQ30" s="1162"/>
    </row>
    <row r="31" spans="1:43" ht="96.75" customHeight="1">
      <c r="A31" s="1652"/>
      <c r="B31" s="1654"/>
      <c r="C31" s="1652"/>
      <c r="D31" s="1151" t="s">
        <v>4150</v>
      </c>
      <c r="E31" s="1151" t="s">
        <v>48</v>
      </c>
      <c r="F31" s="1151" t="s">
        <v>1437</v>
      </c>
      <c r="G31" s="1151" t="s">
        <v>1398</v>
      </c>
      <c r="H31" s="1151" t="s">
        <v>1399</v>
      </c>
      <c r="I31" s="1151" t="s">
        <v>49</v>
      </c>
      <c r="J31" s="1151" t="s">
        <v>49</v>
      </c>
      <c r="K31" s="1151" t="s">
        <v>436</v>
      </c>
      <c r="L31" s="1152" t="s">
        <v>4145</v>
      </c>
      <c r="M31" s="1158" t="s">
        <v>67</v>
      </c>
      <c r="N31" s="1159">
        <v>0.75</v>
      </c>
      <c r="O31" s="1160" t="s">
        <v>172</v>
      </c>
      <c r="P31" s="1151" t="s">
        <v>4151</v>
      </c>
      <c r="Q31" s="1151" t="s">
        <v>4152</v>
      </c>
      <c r="R31" s="1161" t="s">
        <v>4153</v>
      </c>
      <c r="S31" s="1151" t="s">
        <v>4140</v>
      </c>
      <c r="T31" s="1151" t="s">
        <v>4141</v>
      </c>
      <c r="U31" s="1151" t="s">
        <v>56</v>
      </c>
      <c r="V31" s="1151" t="s">
        <v>56</v>
      </c>
      <c r="W31" s="1151"/>
      <c r="X31" s="1151"/>
      <c r="Y31" s="1151"/>
      <c r="Z31" s="1151"/>
      <c r="AA31" s="1151"/>
      <c r="AB31" s="1151"/>
      <c r="AC31" s="1151"/>
      <c r="AD31" s="1151"/>
      <c r="AE31" s="1151"/>
      <c r="AF31" s="1151"/>
      <c r="AG31" s="1151"/>
      <c r="AH31" s="1151"/>
      <c r="AI31" s="1151"/>
      <c r="AJ31" s="1151"/>
      <c r="AK31" s="1151"/>
      <c r="AL31" s="1151"/>
      <c r="AM31" s="1151" t="s">
        <v>56</v>
      </c>
      <c r="AN31" s="1151" t="s">
        <v>3977</v>
      </c>
      <c r="AO31" s="1152" t="s">
        <v>4154</v>
      </c>
      <c r="AP31" s="1151" t="s">
        <v>4155</v>
      </c>
      <c r="AQ31" s="1162"/>
    </row>
    <row r="32" spans="1:43" ht="159" customHeight="1">
      <c r="A32" s="2030">
        <v>12</v>
      </c>
      <c r="B32" s="1654"/>
      <c r="C32" s="2031" t="s">
        <v>4156</v>
      </c>
      <c r="D32" s="1151" t="s">
        <v>4157</v>
      </c>
      <c r="E32" s="1151" t="s">
        <v>48</v>
      </c>
      <c r="F32" s="1151" t="s">
        <v>1437</v>
      </c>
      <c r="G32" s="1151" t="s">
        <v>1398</v>
      </c>
      <c r="H32" s="1151" t="s">
        <v>1399</v>
      </c>
      <c r="I32" s="1151" t="s">
        <v>49</v>
      </c>
      <c r="J32" s="1151" t="s">
        <v>49</v>
      </c>
      <c r="K32" s="1151" t="s">
        <v>436</v>
      </c>
      <c r="L32" s="1152" t="s">
        <v>4010</v>
      </c>
      <c r="M32" s="1158" t="s">
        <v>52</v>
      </c>
      <c r="N32" s="1159">
        <v>1</v>
      </c>
      <c r="O32" s="1160" t="s">
        <v>172</v>
      </c>
      <c r="P32" s="1151" t="s">
        <v>4158</v>
      </c>
      <c r="Q32" s="1151" t="s">
        <v>4159</v>
      </c>
      <c r="R32" s="1161" t="s">
        <v>4160</v>
      </c>
      <c r="S32" s="1151" t="s">
        <v>4140</v>
      </c>
      <c r="T32" s="1151" t="s">
        <v>4141</v>
      </c>
      <c r="U32" s="1151" t="s">
        <v>56</v>
      </c>
      <c r="V32" s="1151" t="s">
        <v>56</v>
      </c>
      <c r="W32" s="1151"/>
      <c r="X32" s="1151"/>
      <c r="Y32" s="1151"/>
      <c r="Z32" s="1151"/>
      <c r="AA32" s="1151"/>
      <c r="AB32" s="1151"/>
      <c r="AC32" s="1151"/>
      <c r="AD32" s="1151"/>
      <c r="AE32" s="1151"/>
      <c r="AF32" s="1151"/>
      <c r="AG32" s="1151"/>
      <c r="AH32" s="1151"/>
      <c r="AI32" s="1151"/>
      <c r="AJ32" s="1151"/>
      <c r="AK32" s="1151"/>
      <c r="AL32" s="1151"/>
      <c r="AM32" s="1151" t="s">
        <v>56</v>
      </c>
      <c r="AN32" s="1151" t="s">
        <v>4161</v>
      </c>
      <c r="AO32" s="1152" t="s">
        <v>4162</v>
      </c>
      <c r="AP32" s="1151" t="s">
        <v>4163</v>
      </c>
      <c r="AQ32" s="1157" t="s">
        <v>3954</v>
      </c>
    </row>
    <row r="33" spans="1:43" ht="165.75" customHeight="1">
      <c r="A33" s="1652"/>
      <c r="B33" s="1654"/>
      <c r="C33" s="1652"/>
      <c r="D33" s="1151" t="s">
        <v>4164</v>
      </c>
      <c r="E33" s="1151" t="s">
        <v>48</v>
      </c>
      <c r="F33" s="1151" t="s">
        <v>1437</v>
      </c>
      <c r="G33" s="1151" t="s">
        <v>1398</v>
      </c>
      <c r="H33" s="1151" t="s">
        <v>1399</v>
      </c>
      <c r="I33" s="1151" t="s">
        <v>49</v>
      </c>
      <c r="J33" s="1151" t="s">
        <v>49</v>
      </c>
      <c r="K33" s="1151" t="s">
        <v>436</v>
      </c>
      <c r="L33" s="1152" t="s">
        <v>4010</v>
      </c>
      <c r="M33" s="1158" t="s">
        <v>67</v>
      </c>
      <c r="N33" s="1159">
        <v>0.66</v>
      </c>
      <c r="O33" s="1160" t="s">
        <v>172</v>
      </c>
      <c r="P33" s="1151" t="s">
        <v>4165</v>
      </c>
      <c r="Q33" s="1151" t="s">
        <v>4166</v>
      </c>
      <c r="R33" s="1161" t="s">
        <v>4167</v>
      </c>
      <c r="S33" s="1177" t="s">
        <v>4168</v>
      </c>
      <c r="T33" s="1151" t="s">
        <v>4169</v>
      </c>
      <c r="U33" s="1151" t="s">
        <v>56</v>
      </c>
      <c r="V33" s="1151" t="s">
        <v>56</v>
      </c>
      <c r="W33" s="1151"/>
      <c r="X33" s="1151"/>
      <c r="Y33" s="1151"/>
      <c r="Z33" s="1151"/>
      <c r="AA33" s="1151"/>
      <c r="AB33" s="1151"/>
      <c r="AC33" s="1151"/>
      <c r="AD33" s="1151"/>
      <c r="AE33" s="1151"/>
      <c r="AF33" s="1151"/>
      <c r="AG33" s="1151"/>
      <c r="AH33" s="1151"/>
      <c r="AI33" s="1151"/>
      <c r="AJ33" s="1151"/>
      <c r="AK33" s="1151"/>
      <c r="AL33" s="1151"/>
      <c r="AM33" s="1151" t="s">
        <v>56</v>
      </c>
      <c r="AN33" s="1151" t="s">
        <v>4170</v>
      </c>
      <c r="AO33" s="1152" t="s">
        <v>4171</v>
      </c>
      <c r="AP33" s="1151" t="s">
        <v>4163</v>
      </c>
      <c r="AQ33" s="1162"/>
    </row>
    <row r="34" spans="1:43" ht="159.75" customHeight="1">
      <c r="A34" s="1151">
        <v>13</v>
      </c>
      <c r="B34" s="1654"/>
      <c r="C34" s="1163" t="s">
        <v>4172</v>
      </c>
      <c r="D34" s="1151" t="s">
        <v>4173</v>
      </c>
      <c r="E34" s="1151" t="s">
        <v>48</v>
      </c>
      <c r="F34" s="1151" t="s">
        <v>1437</v>
      </c>
      <c r="G34" s="1151" t="s">
        <v>1398</v>
      </c>
      <c r="H34" s="1151" t="s">
        <v>1399</v>
      </c>
      <c r="I34" s="1151" t="s">
        <v>49</v>
      </c>
      <c r="J34" s="1151" t="s">
        <v>49</v>
      </c>
      <c r="K34" s="1151" t="s">
        <v>436</v>
      </c>
      <c r="L34" s="1152" t="s">
        <v>4174</v>
      </c>
      <c r="M34" s="1158" t="s">
        <v>67</v>
      </c>
      <c r="N34" s="1159">
        <v>0.5</v>
      </c>
      <c r="O34" s="1160" t="s">
        <v>172</v>
      </c>
      <c r="P34" s="1151" t="s">
        <v>4175</v>
      </c>
      <c r="Q34" s="1151" t="s">
        <v>4176</v>
      </c>
      <c r="R34" s="1161" t="s">
        <v>4177</v>
      </c>
      <c r="S34" s="1177" t="s">
        <v>4168</v>
      </c>
      <c r="T34" s="1151" t="s">
        <v>4169</v>
      </c>
      <c r="U34" s="1151" t="s">
        <v>56</v>
      </c>
      <c r="V34" s="1151" t="s">
        <v>56</v>
      </c>
      <c r="W34" s="1151"/>
      <c r="X34" s="1151"/>
      <c r="Y34" s="1151"/>
      <c r="Z34" s="1151"/>
      <c r="AA34" s="1151"/>
      <c r="AB34" s="1151"/>
      <c r="AC34" s="1151"/>
      <c r="AD34" s="1151"/>
      <c r="AE34" s="1151"/>
      <c r="AF34" s="1151"/>
      <c r="AG34" s="1151"/>
      <c r="AH34" s="1151"/>
      <c r="AI34" s="1151"/>
      <c r="AJ34" s="1151"/>
      <c r="AK34" s="1151"/>
      <c r="AL34" s="1151"/>
      <c r="AM34" s="1151" t="s">
        <v>56</v>
      </c>
      <c r="AN34" s="1151" t="s">
        <v>4178</v>
      </c>
      <c r="AO34" s="1152" t="s">
        <v>4179</v>
      </c>
      <c r="AP34" s="1151" t="s">
        <v>4180</v>
      </c>
      <c r="AQ34" s="1151"/>
    </row>
    <row r="35" spans="1:43" ht="136.5" customHeight="1">
      <c r="A35" s="1151">
        <v>14</v>
      </c>
      <c r="B35" s="1654"/>
      <c r="C35" s="1178" t="s">
        <v>4181</v>
      </c>
      <c r="D35" s="1151" t="s">
        <v>4182</v>
      </c>
      <c r="E35" s="1151" t="s">
        <v>48</v>
      </c>
      <c r="F35" s="1151" t="s">
        <v>1437</v>
      </c>
      <c r="G35" s="1151" t="s">
        <v>1398</v>
      </c>
      <c r="H35" s="1151" t="s">
        <v>1399</v>
      </c>
      <c r="I35" s="1151" t="s">
        <v>49</v>
      </c>
      <c r="J35" s="1151" t="s">
        <v>49</v>
      </c>
      <c r="K35" s="1151" t="s">
        <v>436</v>
      </c>
      <c r="L35" s="1152" t="s">
        <v>3945</v>
      </c>
      <c r="M35" s="1158" t="s">
        <v>67</v>
      </c>
      <c r="N35" s="1159">
        <v>0.75</v>
      </c>
      <c r="O35" s="1160" t="s">
        <v>172</v>
      </c>
      <c r="P35" s="1151" t="s">
        <v>4183</v>
      </c>
      <c r="Q35" s="1151" t="s">
        <v>4184</v>
      </c>
      <c r="R35" s="1161" t="s">
        <v>4185</v>
      </c>
      <c r="S35" s="1151" t="s">
        <v>4140</v>
      </c>
      <c r="T35" s="1151" t="s">
        <v>4186</v>
      </c>
      <c r="U35" s="1151" t="s">
        <v>56</v>
      </c>
      <c r="V35" s="1151" t="s">
        <v>56</v>
      </c>
      <c r="W35" s="1151"/>
      <c r="X35" s="1151"/>
      <c r="Y35" s="1151"/>
      <c r="Z35" s="1151"/>
      <c r="AA35" s="1151"/>
      <c r="AB35" s="1151"/>
      <c r="AC35" s="1151"/>
      <c r="AD35" s="1151"/>
      <c r="AE35" s="1151"/>
      <c r="AF35" s="1151"/>
      <c r="AG35" s="1151"/>
      <c r="AH35" s="1151"/>
      <c r="AI35" s="1151"/>
      <c r="AJ35" s="1151"/>
      <c r="AK35" s="1151"/>
      <c r="AL35" s="1151"/>
      <c r="AM35" s="1151" t="s">
        <v>56</v>
      </c>
      <c r="AN35" s="1151" t="s">
        <v>4187</v>
      </c>
      <c r="AO35" s="1152" t="s">
        <v>4188</v>
      </c>
      <c r="AP35" s="1151" t="s">
        <v>4189</v>
      </c>
      <c r="AQ35" s="1162"/>
    </row>
    <row r="36" spans="1:43" ht="115.5" customHeight="1">
      <c r="A36" s="2029">
        <v>15</v>
      </c>
      <c r="B36" s="1654"/>
      <c r="C36" s="2030" t="s">
        <v>4190</v>
      </c>
      <c r="D36" s="1151" t="s">
        <v>4191</v>
      </c>
      <c r="E36" s="1151" t="s">
        <v>48</v>
      </c>
      <c r="F36" s="1151" t="s">
        <v>1437</v>
      </c>
      <c r="G36" s="1151" t="s">
        <v>1398</v>
      </c>
      <c r="H36" s="1151" t="s">
        <v>1399</v>
      </c>
      <c r="I36" s="1151" t="s">
        <v>49</v>
      </c>
      <c r="J36" s="1151" t="s">
        <v>49</v>
      </c>
      <c r="K36" s="1151" t="s">
        <v>436</v>
      </c>
      <c r="L36" s="1152" t="s">
        <v>4192</v>
      </c>
      <c r="M36" s="1158" t="s">
        <v>67</v>
      </c>
      <c r="N36" s="1159">
        <v>0.75</v>
      </c>
      <c r="O36" s="1160" t="s">
        <v>53</v>
      </c>
      <c r="P36" s="1151" t="s">
        <v>4193</v>
      </c>
      <c r="Q36" s="1151" t="s">
        <v>4194</v>
      </c>
      <c r="R36" s="1161" t="s">
        <v>4195</v>
      </c>
      <c r="S36" s="1151" t="s">
        <v>4140</v>
      </c>
      <c r="T36" s="1151" t="s">
        <v>4186</v>
      </c>
      <c r="U36" s="1151" t="s">
        <v>56</v>
      </c>
      <c r="V36" s="1151" t="s">
        <v>56</v>
      </c>
      <c r="W36" s="1152"/>
      <c r="X36" s="1152"/>
      <c r="Y36" s="1152"/>
      <c r="Z36" s="1152"/>
      <c r="AA36" s="1152"/>
      <c r="AB36" s="1152"/>
      <c r="AC36" s="1152"/>
      <c r="AD36" s="1152"/>
      <c r="AE36" s="1152"/>
      <c r="AF36" s="1152"/>
      <c r="AG36" s="1152"/>
      <c r="AH36" s="1152"/>
      <c r="AI36" s="1152"/>
      <c r="AJ36" s="1152"/>
      <c r="AK36" s="1152"/>
      <c r="AL36" s="1152"/>
      <c r="AM36" s="1151" t="s">
        <v>56</v>
      </c>
      <c r="AN36" s="1151" t="s">
        <v>4187</v>
      </c>
      <c r="AO36" s="1152" t="s">
        <v>4196</v>
      </c>
      <c r="AP36" s="1152" t="s">
        <v>4197</v>
      </c>
      <c r="AQ36" s="1152"/>
    </row>
    <row r="37" spans="1:43" ht="124.5" customHeight="1">
      <c r="A37" s="1652"/>
      <c r="B37" s="1652"/>
      <c r="C37" s="1652"/>
      <c r="D37" s="1151" t="s">
        <v>4198</v>
      </c>
      <c r="E37" s="1151" t="s">
        <v>48</v>
      </c>
      <c r="F37" s="1151" t="s">
        <v>1437</v>
      </c>
      <c r="G37" s="1151" t="s">
        <v>1398</v>
      </c>
      <c r="H37" s="1151" t="s">
        <v>1399</v>
      </c>
      <c r="I37" s="1151" t="s">
        <v>49</v>
      </c>
      <c r="J37" s="1151" t="s">
        <v>49</v>
      </c>
      <c r="K37" s="1151" t="s">
        <v>436</v>
      </c>
      <c r="L37" s="1152" t="s">
        <v>3945</v>
      </c>
      <c r="M37" s="1158" t="s">
        <v>67</v>
      </c>
      <c r="N37" s="1159">
        <v>0.5</v>
      </c>
      <c r="O37" s="1160" t="s">
        <v>53</v>
      </c>
      <c r="P37" s="1151" t="s">
        <v>4199</v>
      </c>
      <c r="Q37" s="1151" t="s">
        <v>4200</v>
      </c>
      <c r="R37" s="1161" t="s">
        <v>4201</v>
      </c>
      <c r="S37" s="1151" t="s">
        <v>4140</v>
      </c>
      <c r="T37" s="1151" t="s">
        <v>4186</v>
      </c>
      <c r="U37" s="1151" t="s">
        <v>56</v>
      </c>
      <c r="V37" s="1151" t="s">
        <v>56</v>
      </c>
      <c r="W37" s="1152"/>
      <c r="X37" s="1152"/>
      <c r="Y37" s="1152"/>
      <c r="Z37" s="1152"/>
      <c r="AA37" s="1152"/>
      <c r="AB37" s="1152"/>
      <c r="AC37" s="1152"/>
      <c r="AD37" s="1152"/>
      <c r="AE37" s="1152"/>
      <c r="AF37" s="1152"/>
      <c r="AG37" s="1152"/>
      <c r="AH37" s="1152"/>
      <c r="AI37" s="1152"/>
      <c r="AJ37" s="1152"/>
      <c r="AK37" s="1152"/>
      <c r="AL37" s="1152"/>
      <c r="AM37" s="1151" t="s">
        <v>56</v>
      </c>
      <c r="AN37" s="1151" t="s">
        <v>4187</v>
      </c>
      <c r="AO37" s="1152" t="s">
        <v>4202</v>
      </c>
      <c r="AP37" s="1152" t="s">
        <v>4197</v>
      </c>
      <c r="AQ37" s="1152"/>
    </row>
    <row r="38" spans="1:43" ht="129" customHeight="1">
      <c r="A38" s="1179">
        <v>16</v>
      </c>
      <c r="B38" s="2030" t="s">
        <v>124</v>
      </c>
      <c r="C38" s="1151" t="s">
        <v>4203</v>
      </c>
      <c r="D38" s="1151" t="s">
        <v>4204</v>
      </c>
      <c r="E38" s="1151" t="s">
        <v>48</v>
      </c>
      <c r="F38" s="1151" t="s">
        <v>1437</v>
      </c>
      <c r="G38" s="1151" t="s">
        <v>1398</v>
      </c>
      <c r="H38" s="1151" t="s">
        <v>1399</v>
      </c>
      <c r="I38" s="1151" t="s">
        <v>49</v>
      </c>
      <c r="J38" s="1151" t="s">
        <v>49</v>
      </c>
      <c r="K38" s="1151" t="s">
        <v>436</v>
      </c>
      <c r="L38" s="1152" t="s">
        <v>3945</v>
      </c>
      <c r="M38" s="1158" t="s">
        <v>67</v>
      </c>
      <c r="N38" s="1159">
        <v>0.5</v>
      </c>
      <c r="O38" s="1160" t="s">
        <v>172</v>
      </c>
      <c r="P38" s="1151" t="s">
        <v>4205</v>
      </c>
      <c r="Q38" s="1151" t="s">
        <v>4206</v>
      </c>
      <c r="R38" s="1161" t="s">
        <v>4207</v>
      </c>
      <c r="S38" s="1151" t="s">
        <v>4140</v>
      </c>
      <c r="T38" s="1151" t="s">
        <v>4186</v>
      </c>
      <c r="U38" s="1151" t="s">
        <v>56</v>
      </c>
      <c r="V38" s="1151" t="s">
        <v>56</v>
      </c>
      <c r="W38" s="1152"/>
      <c r="X38" s="1152"/>
      <c r="Y38" s="1152"/>
      <c r="Z38" s="1152"/>
      <c r="AA38" s="1152"/>
      <c r="AB38" s="1152"/>
      <c r="AC38" s="1152"/>
      <c r="AD38" s="1152"/>
      <c r="AE38" s="1152"/>
      <c r="AF38" s="1152"/>
      <c r="AG38" s="1152"/>
      <c r="AH38" s="1152"/>
      <c r="AI38" s="1152"/>
      <c r="AJ38" s="1152"/>
      <c r="AK38" s="1152"/>
      <c r="AL38" s="1152"/>
      <c r="AM38" s="1151" t="s">
        <v>56</v>
      </c>
      <c r="AN38" s="1151" t="s">
        <v>4187</v>
      </c>
      <c r="AO38" s="1152" t="s">
        <v>4208</v>
      </c>
      <c r="AP38" s="1152" t="s">
        <v>4209</v>
      </c>
      <c r="AQ38" s="1152"/>
    </row>
    <row r="39" spans="1:43" ht="127.5" customHeight="1">
      <c r="A39" s="1180">
        <v>17</v>
      </c>
      <c r="B39" s="1654"/>
      <c r="C39" s="1164" t="s">
        <v>4210</v>
      </c>
      <c r="D39" s="1151" t="s">
        <v>4211</v>
      </c>
      <c r="E39" s="1151" t="s">
        <v>48</v>
      </c>
      <c r="F39" s="1151" t="s">
        <v>1437</v>
      </c>
      <c r="G39" s="1151" t="s">
        <v>1398</v>
      </c>
      <c r="H39" s="1151" t="s">
        <v>1399</v>
      </c>
      <c r="I39" s="1151" t="s">
        <v>49</v>
      </c>
      <c r="J39" s="1151" t="s">
        <v>49</v>
      </c>
      <c r="K39" s="1151" t="s">
        <v>436</v>
      </c>
      <c r="L39" s="1152" t="s">
        <v>4212</v>
      </c>
      <c r="M39" s="1158" t="s">
        <v>67</v>
      </c>
      <c r="N39" s="1159">
        <v>0.75</v>
      </c>
      <c r="O39" s="1160" t="s">
        <v>53</v>
      </c>
      <c r="P39" s="1151" t="s">
        <v>4213</v>
      </c>
      <c r="Q39" s="1151" t="s">
        <v>4214</v>
      </c>
      <c r="R39" s="1161" t="s">
        <v>4215</v>
      </c>
      <c r="S39" s="1151" t="s">
        <v>4140</v>
      </c>
      <c r="T39" s="1151" t="s">
        <v>4186</v>
      </c>
      <c r="U39" s="1151" t="s">
        <v>56</v>
      </c>
      <c r="V39" s="1151" t="s">
        <v>56</v>
      </c>
      <c r="W39" s="1152"/>
      <c r="X39" s="1152"/>
      <c r="Y39" s="1152"/>
      <c r="Z39" s="1152"/>
      <c r="AA39" s="1152"/>
      <c r="AB39" s="1152"/>
      <c r="AC39" s="1152"/>
      <c r="AD39" s="1152"/>
      <c r="AE39" s="1152"/>
      <c r="AF39" s="1152"/>
      <c r="AG39" s="1152"/>
      <c r="AH39" s="1152"/>
      <c r="AI39" s="1152"/>
      <c r="AJ39" s="1152"/>
      <c r="AK39" s="1152"/>
      <c r="AL39" s="1152"/>
      <c r="AM39" s="1151" t="s">
        <v>56</v>
      </c>
      <c r="AN39" s="1151" t="s">
        <v>4187</v>
      </c>
      <c r="AO39" s="1152" t="s">
        <v>4216</v>
      </c>
      <c r="AP39" s="1152" t="s">
        <v>4217</v>
      </c>
      <c r="AQ39" s="1152"/>
    </row>
    <row r="40" spans="1:43" ht="72.75" customHeight="1">
      <c r="A40" s="1179">
        <v>18</v>
      </c>
      <c r="B40" s="1151" t="s">
        <v>4218</v>
      </c>
      <c r="C40" s="1163" t="s">
        <v>4219</v>
      </c>
      <c r="D40" s="1181" t="s">
        <v>4220</v>
      </c>
      <c r="E40" s="1151" t="s">
        <v>127</v>
      </c>
      <c r="F40" s="1163" t="s">
        <v>3967</v>
      </c>
      <c r="G40" s="1168" t="s">
        <v>3968</v>
      </c>
      <c r="H40" s="1169" t="s">
        <v>4008</v>
      </c>
      <c r="I40" s="1151" t="s">
        <v>3970</v>
      </c>
      <c r="J40" s="1170" t="s">
        <v>4009</v>
      </c>
      <c r="K40" s="1151" t="s">
        <v>436</v>
      </c>
      <c r="L40" s="1152" t="s">
        <v>4010</v>
      </c>
      <c r="M40" s="1158" t="s">
        <v>67</v>
      </c>
      <c r="N40" s="1159">
        <v>0.25</v>
      </c>
      <c r="O40" s="1160" t="s">
        <v>53</v>
      </c>
      <c r="P40" s="1151" t="s">
        <v>4221</v>
      </c>
      <c r="Q40" s="1151" t="s">
        <v>4221</v>
      </c>
      <c r="R40" s="1161" t="s">
        <v>4222</v>
      </c>
      <c r="S40" s="1151" t="s">
        <v>4070</v>
      </c>
      <c r="T40" s="1151" t="s">
        <v>4071</v>
      </c>
      <c r="U40" s="1151" t="s">
        <v>56</v>
      </c>
      <c r="V40" s="1151" t="s">
        <v>56</v>
      </c>
      <c r="W40" s="1152"/>
      <c r="X40" s="1152"/>
      <c r="Y40" s="1152"/>
      <c r="Z40" s="1152"/>
      <c r="AA40" s="1152"/>
      <c r="AB40" s="1152"/>
      <c r="AC40" s="1152"/>
      <c r="AD40" s="1152"/>
      <c r="AE40" s="1152"/>
      <c r="AF40" s="1152"/>
      <c r="AG40" s="1152"/>
      <c r="AH40" s="1152"/>
      <c r="AI40" s="1152"/>
      <c r="AJ40" s="1152"/>
      <c r="AK40" s="1152"/>
      <c r="AL40" s="1152"/>
      <c r="AM40" s="1151" t="s">
        <v>56</v>
      </c>
      <c r="AN40" s="1151" t="s">
        <v>4187</v>
      </c>
      <c r="AO40" s="1152" t="s">
        <v>4223</v>
      </c>
      <c r="AP40" s="1152" t="s">
        <v>4224</v>
      </c>
      <c r="AQ40" s="1152"/>
    </row>
    <row r="41" spans="1:43" ht="84" customHeight="1">
      <c r="A41" s="1182"/>
      <c r="B41" s="1182"/>
      <c r="C41" s="1183"/>
      <c r="D41" s="1184"/>
      <c r="E41" s="1184"/>
      <c r="F41" s="1185"/>
      <c r="G41" s="1185"/>
      <c r="H41" s="1184"/>
      <c r="I41" s="1184"/>
      <c r="J41" s="1184"/>
      <c r="K41" s="1186"/>
      <c r="L41" s="1187"/>
      <c r="M41" s="1188"/>
      <c r="N41" s="1189"/>
      <c r="O41" s="1188"/>
      <c r="P41" s="1187"/>
      <c r="Q41" s="1184"/>
      <c r="R41" s="1190"/>
      <c r="S41" s="1184"/>
      <c r="T41" s="1184"/>
      <c r="U41" s="1191"/>
      <c r="V41" s="1191"/>
      <c r="W41" s="1191"/>
      <c r="X41" s="1191"/>
      <c r="Y41" s="1191"/>
      <c r="Z41" s="1191"/>
      <c r="AA41" s="1191"/>
      <c r="AB41" s="1191"/>
      <c r="AC41" s="1191"/>
      <c r="AD41" s="1191"/>
      <c r="AE41" s="1191"/>
      <c r="AF41" s="1191"/>
      <c r="AG41" s="1191"/>
      <c r="AH41" s="1191"/>
      <c r="AI41" s="1191"/>
      <c r="AJ41" s="1191"/>
      <c r="AK41" s="1191"/>
      <c r="AL41" s="1191"/>
      <c r="AM41" s="1191"/>
      <c r="AN41" s="1191"/>
      <c r="AO41" s="1191"/>
      <c r="AP41" s="1191"/>
      <c r="AQ41" s="1191"/>
    </row>
    <row r="42" spans="1:43" ht="15" customHeight="1">
      <c r="A42" s="1192"/>
      <c r="B42" s="1192"/>
      <c r="C42" s="1192"/>
      <c r="D42" s="1193"/>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B42" s="1192"/>
      <c r="AC42" s="1192"/>
      <c r="AD42" s="1192"/>
      <c r="AE42" s="1192"/>
      <c r="AF42" s="1192"/>
      <c r="AG42" s="1192"/>
      <c r="AH42" s="1192"/>
      <c r="AI42" s="1192"/>
      <c r="AJ42" s="1192"/>
      <c r="AK42" s="1192"/>
      <c r="AL42" s="1192"/>
      <c r="AM42" s="1192"/>
      <c r="AN42" s="1192"/>
      <c r="AO42" s="1192"/>
      <c r="AP42" s="1192"/>
      <c r="AQ42" s="1192"/>
    </row>
    <row r="43" spans="1:43" ht="15" customHeight="1">
      <c r="A43" s="1192"/>
      <c r="B43" s="1192"/>
      <c r="C43" s="1192"/>
      <c r="D43" s="1193"/>
      <c r="E43" s="1192"/>
      <c r="F43" s="1192"/>
      <c r="G43" s="1192"/>
      <c r="H43" s="1192"/>
      <c r="I43" s="1192"/>
      <c r="J43" s="1192"/>
      <c r="K43" s="1192"/>
      <c r="L43" s="1192"/>
      <c r="M43" s="1192"/>
      <c r="N43" s="1192"/>
      <c r="O43" s="1192"/>
      <c r="P43" s="1192"/>
      <c r="Q43" s="1192"/>
      <c r="R43" s="1192"/>
      <c r="S43" s="1192"/>
      <c r="T43" s="1192"/>
      <c r="U43" s="1192"/>
      <c r="V43" s="1192"/>
      <c r="W43" s="1192"/>
      <c r="X43" s="1192"/>
      <c r="Y43" s="1192"/>
      <c r="Z43" s="1192"/>
      <c r="AA43" s="1192"/>
      <c r="AB43" s="1192"/>
      <c r="AC43" s="1192"/>
      <c r="AD43" s="1192"/>
      <c r="AE43" s="1192"/>
      <c r="AF43" s="1192"/>
      <c r="AG43" s="1192"/>
      <c r="AH43" s="1192"/>
      <c r="AI43" s="1192"/>
      <c r="AJ43" s="1192"/>
      <c r="AK43" s="1192"/>
      <c r="AL43" s="1192"/>
      <c r="AM43" s="1192"/>
      <c r="AN43" s="1192"/>
      <c r="AO43" s="1192"/>
      <c r="AP43" s="1192"/>
      <c r="AQ43" s="1192"/>
    </row>
    <row r="44" spans="1:43" ht="15.75" customHeight="1">
      <c r="A44" s="1192"/>
      <c r="B44" s="1192"/>
      <c r="C44" s="1192"/>
      <c r="D44" s="1193"/>
      <c r="E44" s="1192"/>
      <c r="F44" s="1192"/>
      <c r="G44" s="1192"/>
      <c r="H44" s="1192"/>
      <c r="I44" s="1192"/>
      <c r="J44" s="1192"/>
      <c r="K44" s="1192"/>
      <c r="L44" s="1192"/>
      <c r="M44" s="1192"/>
      <c r="N44" s="1192"/>
      <c r="O44" s="1192"/>
      <c r="P44" s="1192"/>
      <c r="Q44" s="1192"/>
      <c r="R44" s="1192"/>
      <c r="S44" s="1192"/>
      <c r="T44" s="1192"/>
      <c r="U44" s="1192"/>
      <c r="V44" s="1192"/>
      <c r="W44" s="1192"/>
      <c r="X44" s="1192"/>
      <c r="Y44" s="1192"/>
      <c r="Z44" s="1192"/>
      <c r="AA44" s="1192"/>
      <c r="AB44" s="1192"/>
      <c r="AC44" s="1192"/>
      <c r="AD44" s="1192"/>
      <c r="AE44" s="1192"/>
      <c r="AF44" s="1192"/>
      <c r="AG44" s="1192"/>
      <c r="AH44" s="1192"/>
      <c r="AI44" s="1192"/>
      <c r="AJ44" s="1192"/>
      <c r="AK44" s="1192"/>
      <c r="AL44" s="1192"/>
      <c r="AM44" s="1192"/>
      <c r="AN44" s="1192"/>
      <c r="AO44" s="1192"/>
      <c r="AP44" s="1192"/>
      <c r="AQ44" s="1192"/>
    </row>
    <row r="45" spans="1:43" ht="15.75" customHeight="1">
      <c r="A45" s="1192"/>
      <c r="B45" s="1192"/>
      <c r="C45" s="1192"/>
      <c r="D45" s="1193"/>
      <c r="E45" s="1192"/>
      <c r="F45" s="1192"/>
      <c r="G45" s="1192"/>
      <c r="H45" s="1192"/>
      <c r="I45" s="1192"/>
      <c r="J45" s="1192"/>
      <c r="K45" s="1192"/>
      <c r="L45" s="1192"/>
      <c r="M45" s="1192"/>
      <c r="N45" s="1192"/>
      <c r="O45" s="1192"/>
      <c r="P45" s="1192"/>
      <c r="Q45" s="1192"/>
      <c r="R45" s="1192"/>
      <c r="S45" s="1192"/>
      <c r="T45" s="1192"/>
      <c r="U45" s="1192"/>
      <c r="V45" s="1192"/>
      <c r="W45" s="1192"/>
      <c r="X45" s="1192"/>
      <c r="Y45" s="1192"/>
      <c r="Z45" s="1192"/>
      <c r="AA45" s="1192"/>
      <c r="AB45" s="1192"/>
      <c r="AC45" s="1192"/>
      <c r="AD45" s="1192"/>
      <c r="AE45" s="1192"/>
      <c r="AF45" s="1192"/>
      <c r="AG45" s="1192"/>
      <c r="AH45" s="1192"/>
      <c r="AI45" s="1192"/>
      <c r="AJ45" s="1192"/>
      <c r="AK45" s="1192"/>
      <c r="AL45" s="1192"/>
      <c r="AM45" s="1192"/>
      <c r="AN45" s="1192"/>
      <c r="AO45" s="1192"/>
      <c r="AP45" s="1192"/>
      <c r="AQ45" s="1192"/>
    </row>
    <row r="46" spans="1:43" ht="15.75" customHeight="1">
      <c r="A46" s="1192"/>
      <c r="B46" s="1192"/>
      <c r="C46" s="1192"/>
      <c r="D46" s="1193"/>
      <c r="E46" s="1192"/>
      <c r="F46" s="1192"/>
      <c r="G46" s="1192"/>
      <c r="H46" s="1192"/>
      <c r="I46" s="1192"/>
      <c r="J46" s="1192"/>
      <c r="K46" s="1192"/>
      <c r="L46" s="1192"/>
      <c r="M46" s="1192"/>
      <c r="N46" s="1192"/>
      <c r="O46" s="1192"/>
      <c r="P46" s="1192"/>
      <c r="Q46" s="1192"/>
      <c r="R46" s="1192"/>
      <c r="S46" s="1192"/>
      <c r="T46" s="1192"/>
      <c r="U46" s="1192"/>
      <c r="V46" s="1192"/>
      <c r="W46" s="1192"/>
      <c r="X46" s="1192"/>
      <c r="Y46" s="1192"/>
      <c r="Z46" s="1192"/>
      <c r="AA46" s="1192"/>
      <c r="AB46" s="1192"/>
      <c r="AC46" s="1192"/>
      <c r="AD46" s="1192"/>
      <c r="AE46" s="1192"/>
      <c r="AF46" s="1192"/>
      <c r="AG46" s="1192"/>
      <c r="AH46" s="1192"/>
      <c r="AI46" s="1192"/>
      <c r="AJ46" s="1192"/>
      <c r="AK46" s="1192"/>
      <c r="AL46" s="1192"/>
      <c r="AM46" s="1192"/>
      <c r="AN46" s="1192"/>
      <c r="AO46" s="1192"/>
      <c r="AP46" s="1192"/>
      <c r="AQ46" s="1192"/>
    </row>
    <row r="47" spans="1:43" ht="15.75" customHeight="1">
      <c r="A47" s="1192"/>
      <c r="B47" s="1192"/>
      <c r="C47" s="1192"/>
      <c r="D47" s="1193"/>
      <c r="E47" s="1192"/>
      <c r="F47" s="1192"/>
      <c r="G47" s="1192"/>
      <c r="H47" s="1192"/>
      <c r="I47" s="1192"/>
      <c r="J47" s="1192"/>
      <c r="K47" s="1192"/>
      <c r="L47" s="1192"/>
      <c r="M47" s="1192"/>
      <c r="N47" s="1192"/>
      <c r="O47" s="1192"/>
      <c r="P47" s="1192"/>
      <c r="Q47" s="1192"/>
      <c r="R47" s="1192"/>
      <c r="S47" s="1192"/>
      <c r="T47" s="1192"/>
      <c r="U47" s="1192"/>
      <c r="V47" s="1192"/>
      <c r="W47" s="1192"/>
      <c r="X47" s="1192"/>
      <c r="Y47" s="1192"/>
      <c r="Z47" s="1192"/>
      <c r="AA47" s="1192"/>
      <c r="AB47" s="1192"/>
      <c r="AC47" s="1192"/>
      <c r="AD47" s="1192"/>
      <c r="AE47" s="1192"/>
      <c r="AF47" s="1192"/>
      <c r="AG47" s="1192"/>
      <c r="AH47" s="1192"/>
      <c r="AI47" s="1192"/>
      <c r="AJ47" s="1192"/>
      <c r="AK47" s="1192"/>
      <c r="AL47" s="1192"/>
      <c r="AM47" s="1192"/>
      <c r="AN47" s="1192"/>
      <c r="AO47" s="1192"/>
      <c r="AP47" s="1192"/>
      <c r="AQ47" s="1192"/>
    </row>
    <row r="48" spans="1:43" ht="15.75" customHeight="1">
      <c r="A48" s="1192"/>
      <c r="B48" s="1192"/>
      <c r="C48" s="1192"/>
      <c r="D48" s="1193"/>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row>
    <row r="49" spans="1:43" ht="15.75" customHeight="1">
      <c r="A49" s="1192"/>
      <c r="B49" s="1192"/>
      <c r="C49" s="1192"/>
      <c r="D49" s="1193"/>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2"/>
      <c r="AQ49" s="1192"/>
    </row>
    <row r="50" spans="1:43" ht="15.75" customHeight="1">
      <c r="A50" s="1192"/>
      <c r="B50" s="1192"/>
      <c r="C50" s="1192"/>
      <c r="D50" s="1193"/>
      <c r="E50" s="1192"/>
      <c r="F50" s="1192"/>
      <c r="G50" s="1192"/>
      <c r="H50" s="1192"/>
      <c r="I50" s="1192"/>
      <c r="J50" s="1192"/>
      <c r="K50" s="1192"/>
      <c r="L50" s="1192"/>
      <c r="M50" s="1192"/>
      <c r="N50" s="1192"/>
      <c r="O50" s="1192"/>
      <c r="P50" s="1192"/>
      <c r="Q50" s="1192"/>
      <c r="R50" s="1192"/>
      <c r="S50" s="1192"/>
      <c r="T50" s="1192"/>
      <c r="U50" s="1192"/>
      <c r="V50" s="1192"/>
      <c r="W50" s="1192"/>
      <c r="X50" s="1192"/>
      <c r="Y50" s="1192"/>
      <c r="Z50" s="1192"/>
      <c r="AA50" s="1192"/>
      <c r="AB50" s="1192"/>
      <c r="AC50" s="1192"/>
      <c r="AD50" s="1192"/>
      <c r="AE50" s="1192"/>
      <c r="AF50" s="1192"/>
      <c r="AG50" s="1192"/>
      <c r="AH50" s="1192"/>
      <c r="AI50" s="1192"/>
      <c r="AJ50" s="1192"/>
      <c r="AK50" s="1192"/>
      <c r="AL50" s="1192"/>
      <c r="AM50" s="1192"/>
      <c r="AN50" s="1192"/>
      <c r="AO50" s="1192"/>
      <c r="AP50" s="1192"/>
      <c r="AQ50" s="1192"/>
    </row>
    <row r="51" spans="1:43" ht="15.75" customHeight="1">
      <c r="A51" s="1192"/>
      <c r="B51" s="1192"/>
      <c r="C51" s="1192"/>
      <c r="D51" s="1193"/>
      <c r="E51" s="1192"/>
      <c r="F51" s="1192"/>
      <c r="G51" s="1192"/>
      <c r="H51" s="1192"/>
      <c r="I51" s="1192"/>
      <c r="J51" s="1192"/>
      <c r="K51" s="1192"/>
      <c r="L51" s="1192"/>
      <c r="M51" s="1192"/>
      <c r="N51" s="1192"/>
      <c r="O51" s="1192"/>
      <c r="P51" s="1192"/>
      <c r="Q51" s="1192"/>
      <c r="R51" s="1192"/>
      <c r="S51" s="1192"/>
      <c r="T51" s="1192"/>
      <c r="U51" s="1192"/>
      <c r="V51" s="1192"/>
      <c r="W51" s="1192"/>
      <c r="X51" s="1192"/>
      <c r="Y51" s="1192"/>
      <c r="Z51" s="1192"/>
      <c r="AA51" s="1192"/>
      <c r="AB51" s="1192"/>
      <c r="AC51" s="1192"/>
      <c r="AD51" s="1192"/>
      <c r="AE51" s="1192"/>
      <c r="AF51" s="1192"/>
      <c r="AG51" s="1192"/>
      <c r="AH51" s="1192"/>
      <c r="AI51" s="1192"/>
      <c r="AJ51" s="1192"/>
      <c r="AK51" s="1192"/>
      <c r="AL51" s="1192"/>
      <c r="AM51" s="1192"/>
      <c r="AN51" s="1192"/>
      <c r="AO51" s="1192"/>
      <c r="AP51" s="1192"/>
      <c r="AQ51" s="1192"/>
    </row>
    <row r="52" spans="1:43" ht="15.75" customHeight="1">
      <c r="A52" s="1192"/>
      <c r="B52" s="1192"/>
      <c r="C52" s="1192"/>
      <c r="D52" s="1193"/>
      <c r="E52" s="1192"/>
      <c r="F52" s="1192"/>
      <c r="G52" s="1192"/>
      <c r="H52" s="1192"/>
      <c r="I52" s="1192"/>
      <c r="J52" s="1192"/>
      <c r="K52" s="1192"/>
      <c r="L52" s="1192"/>
      <c r="M52" s="1192"/>
      <c r="N52" s="1192"/>
      <c r="O52" s="1192"/>
      <c r="P52" s="1192"/>
      <c r="Q52" s="1192"/>
      <c r="R52" s="1192"/>
      <c r="S52" s="1192"/>
      <c r="T52" s="1192"/>
      <c r="U52" s="1192"/>
      <c r="V52" s="1192"/>
      <c r="W52" s="1192"/>
      <c r="X52" s="1192"/>
      <c r="Y52" s="1192"/>
      <c r="Z52" s="1192"/>
      <c r="AA52" s="1192"/>
      <c r="AB52" s="1192"/>
      <c r="AC52" s="1192"/>
      <c r="AD52" s="1192"/>
      <c r="AE52" s="1192"/>
      <c r="AF52" s="1192"/>
      <c r="AG52" s="1192"/>
      <c r="AH52" s="1192"/>
      <c r="AI52" s="1192"/>
      <c r="AJ52" s="1192"/>
      <c r="AK52" s="1192"/>
      <c r="AL52" s="1192"/>
      <c r="AM52" s="1192"/>
      <c r="AN52" s="1192"/>
      <c r="AO52" s="1192"/>
      <c r="AP52" s="1192"/>
      <c r="AQ52" s="1192"/>
    </row>
    <row r="53" spans="1:43" ht="15.75" customHeight="1">
      <c r="A53" s="1192"/>
      <c r="B53" s="1192"/>
      <c r="C53" s="1192"/>
      <c r="D53" s="1193"/>
      <c r="E53" s="1192"/>
      <c r="F53" s="1192"/>
      <c r="G53" s="1192"/>
      <c r="H53" s="1192"/>
      <c r="I53" s="1192"/>
      <c r="J53" s="1192"/>
      <c r="K53" s="1192"/>
      <c r="L53" s="1192"/>
      <c r="M53" s="1192"/>
      <c r="N53" s="1192"/>
      <c r="O53" s="1192"/>
      <c r="P53" s="1192"/>
      <c r="Q53" s="1192"/>
      <c r="R53" s="1192"/>
      <c r="S53" s="1192"/>
      <c r="T53" s="1192"/>
      <c r="U53" s="1192"/>
      <c r="V53" s="1192"/>
      <c r="W53" s="1192"/>
      <c r="X53" s="1192"/>
      <c r="Y53" s="1192"/>
      <c r="Z53" s="1192"/>
      <c r="AA53" s="1192"/>
      <c r="AB53" s="1192"/>
      <c r="AC53" s="1192"/>
      <c r="AD53" s="1192"/>
      <c r="AE53" s="1192"/>
      <c r="AF53" s="1192"/>
      <c r="AG53" s="1192"/>
      <c r="AH53" s="1192"/>
      <c r="AI53" s="1192"/>
      <c r="AJ53" s="1192"/>
      <c r="AK53" s="1192"/>
      <c r="AL53" s="1192"/>
      <c r="AM53" s="1192"/>
      <c r="AN53" s="1192"/>
      <c r="AO53" s="1192"/>
      <c r="AP53" s="1192"/>
      <c r="AQ53" s="1192"/>
    </row>
    <row r="54" spans="1:43" ht="15.75" customHeight="1">
      <c r="A54" s="1192"/>
      <c r="B54" s="1192"/>
      <c r="C54" s="1192"/>
      <c r="D54" s="1193"/>
      <c r="E54" s="1192"/>
      <c r="F54" s="1192"/>
      <c r="G54" s="1192"/>
      <c r="H54" s="1192"/>
      <c r="I54" s="1192"/>
      <c r="J54" s="1192"/>
      <c r="K54" s="1192"/>
      <c r="L54" s="1192"/>
      <c r="M54" s="1192"/>
      <c r="N54" s="1192"/>
      <c r="O54" s="1192"/>
      <c r="P54" s="1192"/>
      <c r="Q54" s="1192"/>
      <c r="R54" s="1192"/>
      <c r="S54" s="1192"/>
      <c r="T54" s="1192"/>
      <c r="U54" s="1192"/>
      <c r="V54" s="1192"/>
      <c r="W54" s="1192"/>
      <c r="X54" s="1192"/>
      <c r="Y54" s="1192"/>
      <c r="Z54" s="1192"/>
      <c r="AA54" s="1192"/>
      <c r="AB54" s="1192"/>
      <c r="AC54" s="1192"/>
      <c r="AD54" s="1192"/>
      <c r="AE54" s="1192"/>
      <c r="AF54" s="1192"/>
      <c r="AG54" s="1192"/>
      <c r="AH54" s="1192"/>
      <c r="AI54" s="1192"/>
      <c r="AJ54" s="1192"/>
      <c r="AK54" s="1192"/>
      <c r="AL54" s="1192"/>
      <c r="AM54" s="1192"/>
      <c r="AN54" s="1192"/>
      <c r="AO54" s="1192"/>
      <c r="AP54" s="1192"/>
      <c r="AQ54" s="1192"/>
    </row>
    <row r="55" spans="1:43" ht="15.75" customHeight="1">
      <c r="A55" s="1192"/>
      <c r="B55" s="1192"/>
      <c r="C55" s="1192"/>
      <c r="D55" s="1193"/>
      <c r="E55" s="1192"/>
      <c r="F55" s="1192"/>
      <c r="G55" s="1192"/>
      <c r="H55" s="1192"/>
      <c r="I55" s="1192"/>
      <c r="J55" s="1192"/>
      <c r="K55" s="1192"/>
      <c r="L55" s="1192"/>
      <c r="M55" s="1192"/>
      <c r="N55" s="1192"/>
      <c r="O55" s="1192"/>
      <c r="P55" s="1192"/>
      <c r="Q55" s="1192"/>
      <c r="R55" s="1192"/>
      <c r="S55" s="1192"/>
      <c r="T55" s="1192"/>
      <c r="U55" s="1192"/>
      <c r="V55" s="1192"/>
      <c r="W55" s="1192"/>
      <c r="X55" s="1192"/>
      <c r="Y55" s="1192"/>
      <c r="Z55" s="1192"/>
      <c r="AA55" s="1192"/>
      <c r="AB55" s="1192"/>
      <c r="AC55" s="1192"/>
      <c r="AD55" s="1192"/>
      <c r="AE55" s="1192"/>
      <c r="AF55" s="1192"/>
      <c r="AG55" s="1192"/>
      <c r="AH55" s="1192"/>
      <c r="AI55" s="1192"/>
      <c r="AJ55" s="1192"/>
      <c r="AK55" s="1192"/>
      <c r="AL55" s="1192"/>
      <c r="AM55" s="1192"/>
      <c r="AN55" s="1192"/>
      <c r="AO55" s="1192"/>
      <c r="AP55" s="1192"/>
      <c r="AQ55" s="1192"/>
    </row>
    <row r="56" spans="1:43" ht="15.75" customHeight="1">
      <c r="A56" s="1192"/>
      <c r="B56" s="1192"/>
      <c r="C56" s="1192"/>
      <c r="D56" s="1193"/>
      <c r="E56" s="1192"/>
      <c r="F56" s="1192"/>
      <c r="G56" s="1192"/>
      <c r="H56" s="1192"/>
      <c r="I56" s="1192"/>
      <c r="J56" s="1192"/>
      <c r="K56" s="1192"/>
      <c r="L56" s="1192"/>
      <c r="M56" s="1192"/>
      <c r="N56" s="1192"/>
      <c r="O56" s="1192"/>
      <c r="P56" s="1192"/>
      <c r="Q56" s="1192"/>
      <c r="R56" s="1192"/>
      <c r="S56" s="1192"/>
      <c r="T56" s="1192"/>
      <c r="U56" s="1192"/>
      <c r="V56" s="1192"/>
      <c r="W56" s="1192"/>
      <c r="X56" s="1192"/>
      <c r="Y56" s="1192"/>
      <c r="Z56" s="1192"/>
      <c r="AA56" s="1192"/>
      <c r="AB56" s="1192"/>
      <c r="AC56" s="1192"/>
      <c r="AD56" s="1192"/>
      <c r="AE56" s="1192"/>
      <c r="AF56" s="1192"/>
      <c r="AG56" s="1192"/>
      <c r="AH56" s="1192"/>
      <c r="AI56" s="1192"/>
      <c r="AJ56" s="1192"/>
      <c r="AK56" s="1192"/>
      <c r="AL56" s="1192"/>
      <c r="AM56" s="1192"/>
      <c r="AN56" s="1192"/>
      <c r="AO56" s="1192"/>
      <c r="AP56" s="1192"/>
      <c r="AQ56" s="1192"/>
    </row>
    <row r="57" spans="1:43" ht="15.75" customHeight="1">
      <c r="A57" s="1192"/>
      <c r="B57" s="1192"/>
      <c r="C57" s="1192"/>
      <c r="D57" s="1193"/>
      <c r="E57" s="1192"/>
      <c r="F57" s="1192"/>
      <c r="G57" s="1192"/>
      <c r="H57" s="1192"/>
      <c r="I57" s="1192"/>
      <c r="J57" s="1192"/>
      <c r="K57" s="1192"/>
      <c r="L57" s="1192"/>
      <c r="M57" s="1192"/>
      <c r="N57" s="1192"/>
      <c r="O57" s="1192"/>
      <c r="P57" s="1192"/>
      <c r="Q57" s="1192"/>
      <c r="R57" s="1192"/>
      <c r="S57" s="1192"/>
      <c r="T57" s="1192"/>
      <c r="U57" s="1192"/>
      <c r="V57" s="1192"/>
      <c r="W57" s="1192"/>
      <c r="X57" s="1192"/>
      <c r="Y57" s="1192"/>
      <c r="Z57" s="1192"/>
      <c r="AA57" s="1192"/>
      <c r="AB57" s="1192"/>
      <c r="AC57" s="1192"/>
      <c r="AD57" s="1192"/>
      <c r="AE57" s="1192"/>
      <c r="AF57" s="1192"/>
      <c r="AG57" s="1192"/>
      <c r="AH57" s="1192"/>
      <c r="AI57" s="1192"/>
      <c r="AJ57" s="1192"/>
      <c r="AK57" s="1192"/>
      <c r="AL57" s="1192"/>
      <c r="AM57" s="1192"/>
      <c r="AN57" s="1192"/>
      <c r="AO57" s="1192"/>
      <c r="AP57" s="1192"/>
      <c r="AQ57" s="1192"/>
    </row>
    <row r="58" spans="1:43" ht="15.75" customHeight="1">
      <c r="A58" s="1192"/>
      <c r="B58" s="1192"/>
      <c r="C58" s="1192"/>
      <c r="D58" s="1193"/>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row>
    <row r="59" spans="1:43" ht="15.75" customHeight="1">
      <c r="A59" s="1192"/>
      <c r="B59" s="1192"/>
      <c r="C59" s="1192"/>
      <c r="D59" s="1193"/>
      <c r="E59" s="1192"/>
      <c r="F59" s="1192"/>
      <c r="G59" s="1192"/>
      <c r="H59" s="1192"/>
      <c r="I59" s="1192"/>
      <c r="J59" s="1192"/>
      <c r="K59" s="1192"/>
      <c r="L59" s="1192"/>
      <c r="M59" s="1192"/>
      <c r="N59" s="1192"/>
      <c r="O59" s="1192"/>
      <c r="P59" s="1192"/>
      <c r="Q59" s="1192"/>
      <c r="R59" s="1192"/>
      <c r="S59" s="1192"/>
      <c r="T59" s="1192"/>
      <c r="U59" s="1192"/>
      <c r="V59" s="1192"/>
      <c r="W59" s="1192"/>
      <c r="X59" s="1192"/>
      <c r="Y59" s="1192"/>
      <c r="Z59" s="1192"/>
      <c r="AA59" s="1192"/>
      <c r="AB59" s="1192"/>
      <c r="AC59" s="1192"/>
      <c r="AD59" s="1192"/>
      <c r="AE59" s="1192"/>
      <c r="AF59" s="1192"/>
      <c r="AG59" s="1192"/>
      <c r="AH59" s="1192"/>
      <c r="AI59" s="1192"/>
      <c r="AJ59" s="1192"/>
      <c r="AK59" s="1192"/>
      <c r="AL59" s="1192"/>
      <c r="AM59" s="1192"/>
      <c r="AN59" s="1192"/>
      <c r="AO59" s="1192"/>
      <c r="AP59" s="1192"/>
      <c r="AQ59" s="1192"/>
    </row>
    <row r="60" spans="1:43" ht="15.75" customHeight="1">
      <c r="A60" s="1192"/>
      <c r="B60" s="1192"/>
      <c r="C60" s="1192"/>
      <c r="D60" s="1193"/>
      <c r="E60" s="1192"/>
      <c r="F60" s="1192"/>
      <c r="G60" s="1192"/>
      <c r="H60" s="1192"/>
      <c r="I60" s="1192"/>
      <c r="J60" s="1192"/>
      <c r="K60" s="1192"/>
      <c r="L60" s="1192"/>
      <c r="M60" s="1192"/>
      <c r="N60" s="1192"/>
      <c r="O60" s="1192"/>
      <c r="P60" s="1192"/>
      <c r="Q60" s="1192"/>
      <c r="R60" s="1192"/>
      <c r="S60" s="1192"/>
      <c r="T60" s="1192"/>
      <c r="U60" s="1192"/>
      <c r="V60" s="1192"/>
      <c r="W60" s="1192"/>
      <c r="X60" s="1192"/>
      <c r="Y60" s="1192"/>
      <c r="Z60" s="1192"/>
      <c r="AA60" s="1192"/>
      <c r="AB60" s="1192"/>
      <c r="AC60" s="1192"/>
      <c r="AD60" s="1192"/>
      <c r="AE60" s="1192"/>
      <c r="AF60" s="1192"/>
      <c r="AG60" s="1192"/>
      <c r="AH60" s="1192"/>
      <c r="AI60" s="1192"/>
      <c r="AJ60" s="1192"/>
      <c r="AK60" s="1192"/>
      <c r="AL60" s="1192"/>
      <c r="AM60" s="1192"/>
      <c r="AN60" s="1192"/>
      <c r="AO60" s="1192"/>
      <c r="AP60" s="1192"/>
      <c r="AQ60" s="1192"/>
    </row>
    <row r="61" spans="1:43" ht="15.75" customHeight="1">
      <c r="A61" s="1192"/>
      <c r="B61" s="1192"/>
      <c r="C61" s="1192"/>
      <c r="D61" s="1193"/>
      <c r="E61" s="1192"/>
      <c r="F61" s="1192"/>
      <c r="G61" s="1192"/>
      <c r="H61" s="1192"/>
      <c r="I61" s="1192"/>
      <c r="J61" s="1192"/>
      <c r="K61" s="1192"/>
      <c r="L61" s="1192"/>
      <c r="M61" s="1192"/>
      <c r="N61" s="1192"/>
      <c r="O61" s="1192"/>
      <c r="P61" s="1192"/>
      <c r="Q61" s="1192"/>
      <c r="R61" s="1192"/>
      <c r="S61" s="1192"/>
      <c r="T61" s="1192"/>
      <c r="U61" s="1192"/>
      <c r="V61" s="1192"/>
      <c r="W61" s="1192"/>
      <c r="X61" s="1192"/>
      <c r="Y61" s="1192"/>
      <c r="Z61" s="1192"/>
      <c r="AA61" s="1192"/>
      <c r="AB61" s="1192"/>
      <c r="AC61" s="1192"/>
      <c r="AD61" s="1192"/>
      <c r="AE61" s="1192"/>
      <c r="AF61" s="1192"/>
      <c r="AG61" s="1192"/>
      <c r="AH61" s="1192"/>
      <c r="AI61" s="1192"/>
      <c r="AJ61" s="1192"/>
      <c r="AK61" s="1192"/>
      <c r="AL61" s="1192"/>
      <c r="AM61" s="1192"/>
      <c r="AN61" s="1192"/>
      <c r="AO61" s="1192"/>
      <c r="AP61" s="1192"/>
      <c r="AQ61" s="1192"/>
    </row>
    <row r="62" spans="1:43" ht="15.75" customHeight="1">
      <c r="A62" s="1192"/>
      <c r="B62" s="1192"/>
      <c r="C62" s="1192"/>
      <c r="D62" s="1193"/>
      <c r="E62" s="1192"/>
      <c r="F62" s="1192"/>
      <c r="G62" s="1192"/>
      <c r="H62" s="1192"/>
      <c r="I62" s="1192"/>
      <c r="J62" s="1192"/>
      <c r="K62" s="1192"/>
      <c r="L62" s="1192"/>
      <c r="M62" s="1192"/>
      <c r="N62" s="1192"/>
      <c r="O62" s="1192"/>
      <c r="P62" s="1192"/>
      <c r="Q62" s="1192"/>
      <c r="R62" s="1192"/>
      <c r="S62" s="1192"/>
      <c r="T62" s="1192"/>
      <c r="U62" s="1192"/>
      <c r="V62" s="1192"/>
      <c r="W62" s="1192"/>
      <c r="X62" s="1192"/>
      <c r="Y62" s="1192"/>
      <c r="Z62" s="1192"/>
      <c r="AA62" s="1192"/>
      <c r="AB62" s="1192"/>
      <c r="AC62" s="1192"/>
      <c r="AD62" s="1192"/>
      <c r="AE62" s="1192"/>
      <c r="AF62" s="1192"/>
      <c r="AG62" s="1192"/>
      <c r="AH62" s="1192"/>
      <c r="AI62" s="1192"/>
      <c r="AJ62" s="1192"/>
      <c r="AK62" s="1192"/>
      <c r="AL62" s="1192"/>
      <c r="AM62" s="1192"/>
      <c r="AN62" s="1192"/>
      <c r="AO62" s="1192"/>
      <c r="AP62" s="1192"/>
      <c r="AQ62" s="1192"/>
    </row>
    <row r="63" spans="1:43" ht="15.75" customHeight="1">
      <c r="A63" s="1192"/>
      <c r="B63" s="1192"/>
      <c r="C63" s="1192"/>
      <c r="D63" s="1193"/>
      <c r="E63" s="1192"/>
      <c r="F63" s="1192"/>
      <c r="G63" s="1192"/>
      <c r="H63" s="1192"/>
      <c r="I63" s="1192"/>
      <c r="J63" s="1192"/>
      <c r="K63" s="1192"/>
      <c r="L63" s="1192"/>
      <c r="M63" s="1192"/>
      <c r="N63" s="1192"/>
      <c r="O63" s="1192"/>
      <c r="P63" s="1192"/>
      <c r="Q63" s="1192"/>
      <c r="R63" s="1192"/>
      <c r="S63" s="1192"/>
      <c r="T63" s="1192"/>
      <c r="U63" s="1192"/>
      <c r="V63" s="1192"/>
      <c r="W63" s="1192"/>
      <c r="X63" s="1192"/>
      <c r="Y63" s="1192"/>
      <c r="Z63" s="1192"/>
      <c r="AA63" s="1192"/>
      <c r="AB63" s="1192"/>
      <c r="AC63" s="1192"/>
      <c r="AD63" s="1192"/>
      <c r="AE63" s="1192"/>
      <c r="AF63" s="1192"/>
      <c r="AG63" s="1192"/>
      <c r="AH63" s="1192"/>
      <c r="AI63" s="1192"/>
      <c r="AJ63" s="1192"/>
      <c r="AK63" s="1192"/>
      <c r="AL63" s="1192"/>
      <c r="AM63" s="1192"/>
      <c r="AN63" s="1192"/>
      <c r="AO63" s="1192"/>
      <c r="AP63" s="1192"/>
      <c r="AQ63" s="1192"/>
    </row>
    <row r="64" spans="1:43" ht="15.75" customHeight="1">
      <c r="A64" s="1192"/>
      <c r="B64" s="1192"/>
      <c r="C64" s="1192"/>
      <c r="D64" s="1193"/>
      <c r="E64" s="1192"/>
      <c r="F64" s="1192"/>
      <c r="G64" s="1192"/>
      <c r="H64" s="1192"/>
      <c r="I64" s="1192"/>
      <c r="J64" s="1192"/>
      <c r="K64" s="1192"/>
      <c r="L64" s="1192"/>
      <c r="M64" s="1192"/>
      <c r="N64" s="1192"/>
      <c r="O64" s="1192"/>
      <c r="P64" s="1192"/>
      <c r="Q64" s="1192"/>
      <c r="R64" s="1192"/>
      <c r="S64" s="1192"/>
      <c r="T64" s="1192"/>
      <c r="U64" s="1192"/>
      <c r="V64" s="1192"/>
      <c r="W64" s="1192"/>
      <c r="X64" s="1192"/>
      <c r="Y64" s="1192"/>
      <c r="Z64" s="1192"/>
      <c r="AA64" s="1192"/>
      <c r="AB64" s="1192"/>
      <c r="AC64" s="1192"/>
      <c r="AD64" s="1192"/>
      <c r="AE64" s="1192"/>
      <c r="AF64" s="1192"/>
      <c r="AG64" s="1192"/>
      <c r="AH64" s="1192"/>
      <c r="AI64" s="1192"/>
      <c r="AJ64" s="1192"/>
      <c r="AK64" s="1192"/>
      <c r="AL64" s="1192"/>
      <c r="AM64" s="1192"/>
      <c r="AN64" s="1192"/>
      <c r="AO64" s="1192"/>
      <c r="AP64" s="1192"/>
      <c r="AQ64" s="1192"/>
    </row>
    <row r="65" spans="1:43" ht="15.75" customHeight="1">
      <c r="A65" s="1192"/>
      <c r="B65" s="1192"/>
      <c r="C65" s="1192"/>
      <c r="D65" s="1193"/>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row>
    <row r="66" spans="1:43" ht="15.75" customHeight="1">
      <c r="A66" s="1192"/>
      <c r="B66" s="1192"/>
      <c r="C66" s="1192"/>
      <c r="D66" s="1193"/>
      <c r="E66" s="1192"/>
      <c r="F66" s="1192"/>
      <c r="G66" s="1192"/>
      <c r="H66" s="1192"/>
      <c r="I66" s="1192"/>
      <c r="J66" s="1192"/>
      <c r="K66" s="1192"/>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row>
    <row r="67" spans="1:43" ht="15.75" customHeight="1">
      <c r="A67" s="1192"/>
      <c r="B67" s="1192"/>
      <c r="C67" s="1192"/>
      <c r="D67" s="1193"/>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row>
    <row r="68" spans="1:43" ht="15.75" customHeight="1">
      <c r="A68" s="1192"/>
      <c r="B68" s="1192"/>
      <c r="C68" s="1192"/>
      <c r="D68" s="1193"/>
      <c r="E68" s="1192"/>
      <c r="F68" s="1192"/>
      <c r="G68" s="1192"/>
      <c r="H68" s="1192"/>
      <c r="I68" s="1192"/>
      <c r="J68" s="1192"/>
      <c r="K68" s="1192"/>
      <c r="L68" s="1192"/>
      <c r="M68" s="1192"/>
      <c r="N68" s="1192"/>
      <c r="O68" s="1192"/>
      <c r="P68" s="1192"/>
      <c r="Q68" s="1192"/>
      <c r="R68" s="1192"/>
      <c r="S68" s="1192"/>
      <c r="T68" s="1192"/>
      <c r="U68" s="1192"/>
      <c r="V68" s="1192"/>
      <c r="W68" s="1192"/>
      <c r="X68" s="1192"/>
      <c r="Y68" s="1192"/>
      <c r="Z68" s="1192"/>
      <c r="AA68" s="1192"/>
      <c r="AB68" s="1192"/>
      <c r="AC68" s="1192"/>
      <c r="AD68" s="1192"/>
      <c r="AE68" s="1192"/>
      <c r="AF68" s="1192"/>
      <c r="AG68" s="1192"/>
      <c r="AH68" s="1192"/>
      <c r="AI68" s="1192"/>
      <c r="AJ68" s="1192"/>
      <c r="AK68" s="1192"/>
      <c r="AL68" s="1192"/>
      <c r="AM68" s="1192"/>
      <c r="AN68" s="1192"/>
      <c r="AO68" s="1192"/>
      <c r="AP68" s="1192"/>
      <c r="AQ68" s="1192"/>
    </row>
    <row r="69" spans="1:43" ht="15.75" customHeight="1">
      <c r="A69" s="1192"/>
      <c r="B69" s="1192"/>
      <c r="C69" s="1192"/>
      <c r="D69" s="1193"/>
      <c r="E69" s="1192"/>
      <c r="F69" s="1192"/>
      <c r="G69" s="1192"/>
      <c r="H69" s="1192"/>
      <c r="I69" s="1192"/>
      <c r="J69" s="1192"/>
      <c r="K69" s="1192"/>
      <c r="L69" s="1192"/>
      <c r="M69" s="1192"/>
      <c r="N69" s="1192"/>
      <c r="O69" s="1192"/>
      <c r="P69" s="1192"/>
      <c r="Q69" s="1192"/>
      <c r="R69" s="1192"/>
      <c r="S69" s="1192"/>
      <c r="T69" s="1192"/>
      <c r="U69" s="1192"/>
      <c r="V69" s="1192"/>
      <c r="W69" s="1192"/>
      <c r="X69" s="1192"/>
      <c r="Y69" s="1192"/>
      <c r="Z69" s="1192"/>
      <c r="AA69" s="1192"/>
      <c r="AB69" s="1192"/>
      <c r="AC69" s="1192"/>
      <c r="AD69" s="1192"/>
      <c r="AE69" s="1192"/>
      <c r="AF69" s="1192"/>
      <c r="AG69" s="1192"/>
      <c r="AH69" s="1192"/>
      <c r="AI69" s="1192"/>
      <c r="AJ69" s="1192"/>
      <c r="AK69" s="1192"/>
      <c r="AL69" s="1192"/>
      <c r="AM69" s="1192"/>
      <c r="AN69" s="1192"/>
      <c r="AO69" s="1192"/>
      <c r="AP69" s="1192"/>
      <c r="AQ69" s="1192"/>
    </row>
    <row r="70" spans="1:43" ht="15.75" customHeight="1">
      <c r="A70" s="1192"/>
      <c r="B70" s="1192"/>
      <c r="C70" s="1192"/>
      <c r="D70" s="1193"/>
      <c r="E70" s="1192"/>
      <c r="F70" s="1192"/>
      <c r="G70" s="1192"/>
      <c r="H70" s="1192"/>
      <c r="I70" s="1192"/>
      <c r="J70" s="1192"/>
      <c r="K70" s="1192"/>
      <c r="L70" s="1192"/>
      <c r="M70" s="1192"/>
      <c r="N70" s="1192"/>
      <c r="O70" s="1192"/>
      <c r="P70" s="1192"/>
      <c r="Q70" s="1192"/>
      <c r="R70" s="1192"/>
      <c r="S70" s="1192"/>
      <c r="T70" s="1192"/>
      <c r="U70" s="1192"/>
      <c r="V70" s="1192"/>
      <c r="W70" s="1192"/>
      <c r="X70" s="1192"/>
      <c r="Y70" s="1192"/>
      <c r="Z70" s="1192"/>
      <c r="AA70" s="1192"/>
      <c r="AB70" s="1192"/>
      <c r="AC70" s="1192"/>
      <c r="AD70" s="1192"/>
      <c r="AE70" s="1192"/>
      <c r="AF70" s="1192"/>
      <c r="AG70" s="1192"/>
      <c r="AH70" s="1192"/>
      <c r="AI70" s="1192"/>
      <c r="AJ70" s="1192"/>
      <c r="AK70" s="1192"/>
      <c r="AL70" s="1192"/>
      <c r="AM70" s="1192"/>
      <c r="AN70" s="1192"/>
      <c r="AO70" s="1192"/>
      <c r="AP70" s="1192"/>
      <c r="AQ70" s="1192"/>
    </row>
    <row r="71" spans="1:43" ht="15.75" customHeight="1">
      <c r="A71" s="1192"/>
      <c r="B71" s="1192"/>
      <c r="C71" s="1192"/>
      <c r="D71" s="1193"/>
      <c r="E71" s="1192"/>
      <c r="F71" s="1192"/>
      <c r="G71" s="1192"/>
      <c r="H71" s="1192"/>
      <c r="I71" s="1192"/>
      <c r="J71" s="1192"/>
      <c r="K71" s="1192"/>
      <c r="L71" s="1192"/>
      <c r="M71" s="1192"/>
      <c r="N71" s="1192"/>
      <c r="O71" s="1192"/>
      <c r="P71" s="1192"/>
      <c r="Q71" s="1192"/>
      <c r="R71" s="1192"/>
      <c r="S71" s="1192"/>
      <c r="T71" s="1192"/>
      <c r="U71" s="1192"/>
      <c r="V71" s="1192"/>
      <c r="W71" s="1192"/>
      <c r="X71" s="1192"/>
      <c r="Y71" s="1192"/>
      <c r="Z71" s="1192"/>
      <c r="AA71" s="1192"/>
      <c r="AB71" s="1192"/>
      <c r="AC71" s="1192"/>
      <c r="AD71" s="1192"/>
      <c r="AE71" s="1192"/>
      <c r="AF71" s="1192"/>
      <c r="AG71" s="1192"/>
      <c r="AH71" s="1192"/>
      <c r="AI71" s="1192"/>
      <c r="AJ71" s="1192"/>
      <c r="AK71" s="1192"/>
      <c r="AL71" s="1192"/>
      <c r="AM71" s="1192"/>
      <c r="AN71" s="1192"/>
      <c r="AO71" s="1192"/>
      <c r="AP71" s="1192"/>
      <c r="AQ71" s="1192"/>
    </row>
    <row r="72" spans="1:43" ht="15.75" customHeight="1">
      <c r="A72" s="1192"/>
      <c r="B72" s="1192"/>
      <c r="C72" s="1192"/>
      <c r="D72" s="1193"/>
      <c r="E72" s="1192"/>
      <c r="F72" s="1192"/>
      <c r="G72" s="1192"/>
      <c r="H72" s="1192"/>
      <c r="I72" s="1192"/>
      <c r="J72" s="1192"/>
      <c r="K72" s="1192"/>
      <c r="L72" s="1192"/>
      <c r="M72" s="1192"/>
      <c r="N72" s="1192"/>
      <c r="O72" s="1192"/>
      <c r="P72" s="1192"/>
      <c r="Q72" s="1192"/>
      <c r="R72" s="1192"/>
      <c r="S72" s="1192"/>
      <c r="T72" s="1192"/>
      <c r="U72" s="1192"/>
      <c r="V72" s="1192"/>
      <c r="W72" s="1192"/>
      <c r="X72" s="1192"/>
      <c r="Y72" s="1192"/>
      <c r="Z72" s="1192"/>
      <c r="AA72" s="1192"/>
      <c r="AB72" s="1192"/>
      <c r="AC72" s="1192"/>
      <c r="AD72" s="1192"/>
      <c r="AE72" s="1192"/>
      <c r="AF72" s="1192"/>
      <c r="AG72" s="1192"/>
      <c r="AH72" s="1192"/>
      <c r="AI72" s="1192"/>
      <c r="AJ72" s="1192"/>
      <c r="AK72" s="1192"/>
      <c r="AL72" s="1192"/>
      <c r="AM72" s="1192"/>
      <c r="AN72" s="1192"/>
      <c r="AO72" s="1192"/>
      <c r="AP72" s="1192"/>
      <c r="AQ72" s="1192"/>
    </row>
    <row r="73" spans="1:43" ht="15.75" customHeight="1">
      <c r="A73" s="1192"/>
      <c r="B73" s="1192"/>
      <c r="C73" s="1192"/>
      <c r="D73" s="1193"/>
      <c r="E73" s="1192"/>
      <c r="F73" s="1192"/>
      <c r="G73" s="1192"/>
      <c r="H73" s="1192"/>
      <c r="I73" s="1192"/>
      <c r="J73" s="1192"/>
      <c r="K73" s="1192"/>
      <c r="L73" s="1192"/>
      <c r="M73" s="1192"/>
      <c r="N73" s="1192"/>
      <c r="O73" s="1192"/>
      <c r="P73" s="1192"/>
      <c r="Q73" s="1192"/>
      <c r="R73" s="1192"/>
      <c r="S73" s="1192"/>
      <c r="T73" s="1192"/>
      <c r="U73" s="1192"/>
      <c r="V73" s="1192"/>
      <c r="W73" s="1192"/>
      <c r="X73" s="1192"/>
      <c r="Y73" s="1192"/>
      <c r="Z73" s="1192"/>
      <c r="AA73" s="1192"/>
      <c r="AB73" s="1192"/>
      <c r="AC73" s="1192"/>
      <c r="AD73" s="1192"/>
      <c r="AE73" s="1192"/>
      <c r="AF73" s="1192"/>
      <c r="AG73" s="1192"/>
      <c r="AH73" s="1192"/>
      <c r="AI73" s="1192"/>
      <c r="AJ73" s="1192"/>
      <c r="AK73" s="1192"/>
      <c r="AL73" s="1192"/>
      <c r="AM73" s="1192"/>
      <c r="AN73" s="1192"/>
      <c r="AO73" s="1192"/>
      <c r="AP73" s="1192"/>
      <c r="AQ73" s="1192"/>
    </row>
    <row r="74" spans="1:43" ht="15.75" customHeight="1">
      <c r="A74" s="1192"/>
      <c r="B74" s="1192"/>
      <c r="C74" s="1192"/>
      <c r="D74" s="1193"/>
      <c r="E74" s="1192"/>
      <c r="F74" s="1192"/>
      <c r="G74" s="1192"/>
      <c r="H74" s="1192"/>
      <c r="I74" s="1192"/>
      <c r="J74" s="1192"/>
      <c r="K74" s="1192"/>
      <c r="L74" s="1192"/>
      <c r="M74" s="1192"/>
      <c r="N74" s="1192"/>
      <c r="O74" s="1192"/>
      <c r="P74" s="1192"/>
      <c r="Q74" s="1192"/>
      <c r="R74" s="1192"/>
      <c r="S74" s="1192"/>
      <c r="T74" s="1192"/>
      <c r="U74" s="1192"/>
      <c r="V74" s="1192"/>
      <c r="W74" s="1192"/>
      <c r="X74" s="1192"/>
      <c r="Y74" s="1192"/>
      <c r="Z74" s="1192"/>
      <c r="AA74" s="1192"/>
      <c r="AB74" s="1192"/>
      <c r="AC74" s="1192"/>
      <c r="AD74" s="1192"/>
      <c r="AE74" s="1192"/>
      <c r="AF74" s="1192"/>
      <c r="AG74" s="1192"/>
      <c r="AH74" s="1192"/>
      <c r="AI74" s="1192"/>
      <c r="AJ74" s="1192"/>
      <c r="AK74" s="1192"/>
      <c r="AL74" s="1192"/>
      <c r="AM74" s="1192"/>
      <c r="AN74" s="1192"/>
      <c r="AO74" s="1192"/>
      <c r="AP74" s="1192"/>
      <c r="AQ74" s="1192"/>
    </row>
    <row r="75" spans="1:43" ht="15.75" customHeight="1">
      <c r="A75" s="1192"/>
      <c r="B75" s="1192"/>
      <c r="C75" s="1192"/>
      <c r="D75" s="1193"/>
      <c r="E75" s="1192"/>
      <c r="F75" s="1192"/>
      <c r="G75" s="1192"/>
      <c r="H75" s="1192"/>
      <c r="I75" s="1192"/>
      <c r="J75" s="1192"/>
      <c r="K75" s="1192"/>
      <c r="L75" s="1192"/>
      <c r="M75" s="1192"/>
      <c r="N75" s="1192"/>
      <c r="O75" s="1192"/>
      <c r="P75" s="1192"/>
      <c r="Q75" s="1192"/>
      <c r="R75" s="1192"/>
      <c r="S75" s="1192"/>
      <c r="T75" s="1192"/>
      <c r="U75" s="1192"/>
      <c r="V75" s="1192"/>
      <c r="W75" s="1192"/>
      <c r="X75" s="1192"/>
      <c r="Y75" s="1192"/>
      <c r="Z75" s="1192"/>
      <c r="AA75" s="1192"/>
      <c r="AB75" s="1192"/>
      <c r="AC75" s="1192"/>
      <c r="AD75" s="1192"/>
      <c r="AE75" s="1192"/>
      <c r="AF75" s="1192"/>
      <c r="AG75" s="1192"/>
      <c r="AH75" s="1192"/>
      <c r="AI75" s="1192"/>
      <c r="AJ75" s="1192"/>
      <c r="AK75" s="1192"/>
      <c r="AL75" s="1192"/>
      <c r="AM75" s="1192"/>
      <c r="AN75" s="1192"/>
      <c r="AO75" s="1192"/>
      <c r="AP75" s="1192"/>
      <c r="AQ75" s="1192"/>
    </row>
    <row r="76" spans="1:43" ht="15.75" customHeight="1">
      <c r="A76" s="1192"/>
      <c r="B76" s="1192"/>
      <c r="C76" s="1192"/>
      <c r="D76" s="1193"/>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1192"/>
      <c r="AD76" s="1192"/>
      <c r="AE76" s="1192"/>
      <c r="AF76" s="1192"/>
      <c r="AG76" s="1192"/>
      <c r="AH76" s="1192"/>
      <c r="AI76" s="1192"/>
      <c r="AJ76" s="1192"/>
      <c r="AK76" s="1192"/>
      <c r="AL76" s="1192"/>
      <c r="AM76" s="1192"/>
      <c r="AN76" s="1192"/>
      <c r="AO76" s="1192"/>
      <c r="AP76" s="1192"/>
      <c r="AQ76" s="1192"/>
    </row>
    <row r="77" spans="1:43" ht="15.75" customHeight="1">
      <c r="A77" s="1192"/>
      <c r="B77" s="1192"/>
      <c r="C77" s="1192"/>
      <c r="D77" s="1193"/>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1192"/>
      <c r="AD77" s="1192"/>
      <c r="AE77" s="1192"/>
      <c r="AF77" s="1192"/>
      <c r="AG77" s="1192"/>
      <c r="AH77" s="1192"/>
      <c r="AI77" s="1192"/>
      <c r="AJ77" s="1192"/>
      <c r="AK77" s="1192"/>
      <c r="AL77" s="1192"/>
      <c r="AM77" s="1192"/>
      <c r="AN77" s="1192"/>
      <c r="AO77" s="1192"/>
      <c r="AP77" s="1192"/>
      <c r="AQ77" s="1192"/>
    </row>
    <row r="78" spans="1:43" ht="15.75" customHeight="1">
      <c r="A78" s="1192"/>
      <c r="B78" s="1192"/>
      <c r="C78" s="1192"/>
      <c r="D78" s="1193"/>
      <c r="E78" s="1192"/>
      <c r="F78" s="1192"/>
      <c r="G78" s="1192"/>
      <c r="H78" s="1192"/>
      <c r="I78" s="1192"/>
      <c r="J78" s="1192"/>
      <c r="K78" s="1192"/>
      <c r="L78" s="1192"/>
      <c r="M78" s="1192"/>
      <c r="N78" s="1192"/>
      <c r="O78" s="1192"/>
      <c r="P78" s="1192"/>
      <c r="Q78" s="1192"/>
      <c r="R78" s="1192"/>
      <c r="S78" s="1192"/>
      <c r="T78" s="1192"/>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row>
    <row r="79" spans="1:43" ht="15.75" customHeight="1">
      <c r="A79" s="1192"/>
      <c r="B79" s="1192"/>
      <c r="C79" s="1192"/>
      <c r="D79" s="1193"/>
      <c r="E79" s="1192"/>
      <c r="F79" s="1192"/>
      <c r="G79" s="1192"/>
      <c r="H79" s="1192"/>
      <c r="I79" s="1192"/>
      <c r="J79" s="1192"/>
      <c r="K79" s="1192"/>
      <c r="L79" s="1192"/>
      <c r="M79" s="1192"/>
      <c r="N79" s="1192"/>
      <c r="O79" s="1192"/>
      <c r="P79" s="1192"/>
      <c r="Q79" s="1192"/>
      <c r="R79" s="1192"/>
      <c r="S79" s="1192"/>
      <c r="T79" s="1192"/>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row>
    <row r="80" spans="1:43" ht="15.75" customHeight="1">
      <c r="A80" s="1192"/>
      <c r="B80" s="1192"/>
      <c r="C80" s="1192"/>
      <c r="D80" s="1193"/>
      <c r="E80" s="1192"/>
      <c r="F80" s="1192"/>
      <c r="G80" s="1192"/>
      <c r="H80" s="1192"/>
      <c r="I80" s="1192"/>
      <c r="J80" s="1192"/>
      <c r="K80" s="1192"/>
      <c r="L80" s="1192"/>
      <c r="M80" s="1192"/>
      <c r="N80" s="1192"/>
      <c r="O80" s="1192"/>
      <c r="P80" s="1192"/>
      <c r="Q80" s="1192"/>
      <c r="R80" s="1192"/>
      <c r="S80" s="1192"/>
      <c r="T80" s="119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row>
    <row r="81" spans="1:43" ht="15.75" customHeight="1">
      <c r="A81" s="1192"/>
      <c r="B81" s="1192"/>
      <c r="C81" s="1192"/>
      <c r="D81" s="1193"/>
      <c r="E81" s="1192"/>
      <c r="F81" s="1192"/>
      <c r="G81" s="1192"/>
      <c r="H81" s="1192"/>
      <c r="I81" s="1192"/>
      <c r="J81" s="1192"/>
      <c r="K81" s="1192"/>
      <c r="L81" s="1192"/>
      <c r="M81" s="1192"/>
      <c r="N81" s="1192"/>
      <c r="O81" s="1192"/>
      <c r="P81" s="1192"/>
      <c r="Q81" s="1192"/>
      <c r="R81" s="1192"/>
      <c r="S81" s="1192"/>
      <c r="T81" s="1192"/>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row>
    <row r="82" spans="1:43" ht="15.75" customHeight="1">
      <c r="A82" s="1192"/>
      <c r="B82" s="1192"/>
      <c r="C82" s="1192"/>
      <c r="D82" s="1193"/>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row>
    <row r="83" spans="1:43" ht="15.75" customHeight="1">
      <c r="A83" s="1192"/>
      <c r="B83" s="1192"/>
      <c r="C83" s="1192"/>
      <c r="D83" s="1193"/>
      <c r="E83" s="1192"/>
      <c r="F83" s="1192"/>
      <c r="G83" s="1192"/>
      <c r="H83" s="1192"/>
      <c r="I83" s="1192"/>
      <c r="J83" s="1192"/>
      <c r="K83" s="1192"/>
      <c r="L83" s="1192"/>
      <c r="M83" s="1192"/>
      <c r="N83" s="1192"/>
      <c r="O83" s="1192"/>
      <c r="P83" s="1192"/>
      <c r="Q83" s="1192"/>
      <c r="R83" s="1192"/>
      <c r="S83" s="1192"/>
      <c r="T83" s="1192"/>
      <c r="U83" s="1192"/>
      <c r="V83" s="1192"/>
      <c r="W83" s="1192"/>
      <c r="X83" s="1192"/>
      <c r="Y83" s="1192"/>
      <c r="Z83" s="1192"/>
      <c r="AA83" s="1192"/>
      <c r="AB83" s="1192"/>
      <c r="AC83" s="1192"/>
      <c r="AD83" s="1192"/>
      <c r="AE83" s="1192"/>
      <c r="AF83" s="1192"/>
      <c r="AG83" s="1192"/>
      <c r="AH83" s="1192"/>
      <c r="AI83" s="1192"/>
      <c r="AJ83" s="1192"/>
      <c r="AK83" s="1192"/>
      <c r="AL83" s="1192"/>
      <c r="AM83" s="1192"/>
      <c r="AN83" s="1192"/>
      <c r="AO83" s="1192"/>
      <c r="AP83" s="1192"/>
      <c r="AQ83" s="1192"/>
    </row>
    <row r="84" spans="1:43" ht="15.75" customHeight="1">
      <c r="A84" s="1192"/>
      <c r="B84" s="1192"/>
      <c r="C84" s="1192"/>
      <c r="D84" s="1193"/>
      <c r="E84" s="1192"/>
      <c r="F84" s="1192"/>
      <c r="G84" s="1192"/>
      <c r="H84" s="1192"/>
      <c r="I84" s="1192"/>
      <c r="J84" s="1192"/>
      <c r="K84" s="1192"/>
      <c r="L84" s="1192"/>
      <c r="M84" s="1192"/>
      <c r="N84" s="1192"/>
      <c r="O84" s="1192"/>
      <c r="P84" s="1192"/>
      <c r="Q84" s="1192"/>
      <c r="R84" s="1192"/>
      <c r="S84" s="1192"/>
      <c r="T84" s="1192"/>
      <c r="U84" s="1192"/>
      <c r="V84" s="1192"/>
      <c r="W84" s="1192"/>
      <c r="X84" s="1192"/>
      <c r="Y84" s="1192"/>
      <c r="Z84" s="1192"/>
      <c r="AA84" s="1192"/>
      <c r="AB84" s="1192"/>
      <c r="AC84" s="1192"/>
      <c r="AD84" s="1192"/>
      <c r="AE84" s="1192"/>
      <c r="AF84" s="1192"/>
      <c r="AG84" s="1192"/>
      <c r="AH84" s="1192"/>
      <c r="AI84" s="1192"/>
      <c r="AJ84" s="1192"/>
      <c r="AK84" s="1192"/>
      <c r="AL84" s="1192"/>
      <c r="AM84" s="1192"/>
      <c r="AN84" s="1192"/>
      <c r="AO84" s="1192"/>
      <c r="AP84" s="1192"/>
      <c r="AQ84" s="1192"/>
    </row>
    <row r="85" spans="1:43" ht="15.75" customHeight="1">
      <c r="A85" s="1192"/>
      <c r="B85" s="1192"/>
      <c r="C85" s="1192"/>
      <c r="D85" s="1193"/>
      <c r="E85" s="1192"/>
      <c r="F85" s="1192"/>
      <c r="G85" s="1192"/>
      <c r="H85" s="1192"/>
      <c r="I85" s="1192"/>
      <c r="J85" s="1192"/>
      <c r="K85" s="1192"/>
      <c r="L85" s="1192"/>
      <c r="M85" s="1192"/>
      <c r="N85" s="1192"/>
      <c r="O85" s="1192"/>
      <c r="P85" s="1192"/>
      <c r="Q85" s="1192"/>
      <c r="R85" s="1192"/>
      <c r="S85" s="1192"/>
      <c r="T85" s="1192"/>
      <c r="U85" s="1192"/>
      <c r="V85" s="1192"/>
      <c r="W85" s="1192"/>
      <c r="X85" s="1192"/>
      <c r="Y85" s="1192"/>
      <c r="Z85" s="1192"/>
      <c r="AA85" s="1192"/>
      <c r="AB85" s="1192"/>
      <c r="AC85" s="1192"/>
      <c r="AD85" s="1192"/>
      <c r="AE85" s="1192"/>
      <c r="AF85" s="1192"/>
      <c r="AG85" s="1192"/>
      <c r="AH85" s="1192"/>
      <c r="AI85" s="1192"/>
      <c r="AJ85" s="1192"/>
      <c r="AK85" s="1192"/>
      <c r="AL85" s="1192"/>
      <c r="AM85" s="1192"/>
      <c r="AN85" s="1192"/>
      <c r="AO85" s="1192"/>
      <c r="AP85" s="1192"/>
      <c r="AQ85" s="1192"/>
    </row>
    <row r="86" spans="1:43" ht="15.75" customHeight="1">
      <c r="A86" s="1192"/>
      <c r="B86" s="1192"/>
      <c r="C86" s="1192"/>
      <c r="D86" s="1193"/>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2"/>
      <c r="AE86" s="1192"/>
      <c r="AF86" s="1192"/>
      <c r="AG86" s="1192"/>
      <c r="AH86" s="1192"/>
      <c r="AI86" s="1192"/>
      <c r="AJ86" s="1192"/>
      <c r="AK86" s="1192"/>
      <c r="AL86" s="1192"/>
      <c r="AM86" s="1192"/>
      <c r="AN86" s="1192"/>
      <c r="AO86" s="1192"/>
      <c r="AP86" s="1192"/>
      <c r="AQ86" s="1192"/>
    </row>
    <row r="87" spans="1:43" ht="15.75" customHeight="1">
      <c r="A87" s="1192"/>
      <c r="B87" s="1192"/>
      <c r="C87" s="1192"/>
      <c r="D87" s="1193"/>
      <c r="E87" s="1192"/>
      <c r="F87" s="1192"/>
      <c r="G87" s="1192"/>
      <c r="H87" s="1192"/>
      <c r="I87" s="1192"/>
      <c r="J87" s="1192"/>
      <c r="K87" s="1192"/>
      <c r="L87" s="1192"/>
      <c r="M87" s="1192"/>
      <c r="N87" s="1192"/>
      <c r="O87" s="1192"/>
      <c r="P87" s="1192"/>
      <c r="Q87" s="1192"/>
      <c r="R87" s="1192"/>
      <c r="S87" s="1192"/>
      <c r="T87" s="1192"/>
      <c r="U87" s="1192"/>
      <c r="V87" s="1192"/>
      <c r="W87" s="1192"/>
      <c r="X87" s="1192"/>
      <c r="Y87" s="1192"/>
      <c r="Z87" s="1192"/>
      <c r="AA87" s="1192"/>
      <c r="AB87" s="1192"/>
      <c r="AC87" s="1192"/>
      <c r="AD87" s="1192"/>
      <c r="AE87" s="1192"/>
      <c r="AF87" s="1192"/>
      <c r="AG87" s="1192"/>
      <c r="AH87" s="1192"/>
      <c r="AI87" s="1192"/>
      <c r="AJ87" s="1192"/>
      <c r="AK87" s="1192"/>
      <c r="AL87" s="1192"/>
      <c r="AM87" s="1192"/>
      <c r="AN87" s="1192"/>
      <c r="AO87" s="1192"/>
      <c r="AP87" s="1192"/>
      <c r="AQ87" s="1192"/>
    </row>
    <row r="88" spans="1:43" ht="15.75" customHeight="1">
      <c r="A88" s="1192"/>
      <c r="B88" s="1192"/>
      <c r="C88" s="1192"/>
      <c r="D88" s="1193"/>
      <c r="E88" s="1192"/>
      <c r="F88" s="1192"/>
      <c r="G88" s="1192"/>
      <c r="H88" s="1192"/>
      <c r="I88" s="1192"/>
      <c r="J88" s="1192"/>
      <c r="K88" s="1192"/>
      <c r="L88" s="1192"/>
      <c r="M88" s="1192"/>
      <c r="N88" s="1192"/>
      <c r="O88" s="1192"/>
      <c r="P88" s="1192"/>
      <c r="Q88" s="1192"/>
      <c r="R88" s="1192"/>
      <c r="S88" s="1192"/>
      <c r="T88" s="1192"/>
      <c r="U88" s="1192"/>
      <c r="V88" s="1192"/>
      <c r="W88" s="1192"/>
      <c r="X88" s="1192"/>
      <c r="Y88" s="1192"/>
      <c r="Z88" s="1192"/>
      <c r="AA88" s="1192"/>
      <c r="AB88" s="1192"/>
      <c r="AC88" s="1192"/>
      <c r="AD88" s="1192"/>
      <c r="AE88" s="1192"/>
      <c r="AF88" s="1192"/>
      <c r="AG88" s="1192"/>
      <c r="AH88" s="1192"/>
      <c r="AI88" s="1192"/>
      <c r="AJ88" s="1192"/>
      <c r="AK88" s="1192"/>
      <c r="AL88" s="1192"/>
      <c r="AM88" s="1192"/>
      <c r="AN88" s="1192"/>
      <c r="AO88" s="1192"/>
      <c r="AP88" s="1192"/>
      <c r="AQ88" s="1192"/>
    </row>
    <row r="89" spans="1:43" ht="15.75" customHeight="1">
      <c r="A89" s="1192"/>
      <c r="B89" s="1192"/>
      <c r="C89" s="1192"/>
      <c r="D89" s="1193"/>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row>
    <row r="90" spans="1:43" ht="15.75" customHeight="1">
      <c r="A90" s="1192"/>
      <c r="B90" s="1192"/>
      <c r="C90" s="1192"/>
      <c r="D90" s="1193"/>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row>
    <row r="91" spans="1:43" ht="15.75" customHeight="1">
      <c r="A91" s="1192"/>
      <c r="B91" s="1192"/>
      <c r="C91" s="1192"/>
      <c r="D91" s="1193"/>
      <c r="E91" s="1192"/>
      <c r="F91" s="1192"/>
      <c r="G91" s="1192"/>
      <c r="H91" s="1192"/>
      <c r="I91" s="1192"/>
      <c r="J91" s="1192"/>
      <c r="K91" s="1192"/>
      <c r="L91" s="1192"/>
      <c r="M91" s="1192"/>
      <c r="N91" s="1192"/>
      <c r="O91" s="1192"/>
      <c r="P91" s="1192"/>
      <c r="Q91" s="1192"/>
      <c r="R91" s="1192"/>
      <c r="S91" s="1192"/>
      <c r="T91" s="1192"/>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row>
    <row r="92" spans="1:43" ht="15.75" customHeight="1">
      <c r="A92" s="1192"/>
      <c r="B92" s="1192"/>
      <c r="C92" s="1192"/>
      <c r="D92" s="1193"/>
      <c r="E92" s="1192"/>
      <c r="F92" s="1192"/>
      <c r="G92" s="1192"/>
      <c r="H92" s="1192"/>
      <c r="I92" s="1192"/>
      <c r="J92" s="1192"/>
      <c r="K92" s="1192"/>
      <c r="L92" s="1192"/>
      <c r="M92" s="1192"/>
      <c r="N92" s="1192"/>
      <c r="O92" s="1192"/>
      <c r="P92" s="1192"/>
      <c r="Q92" s="1192"/>
      <c r="R92" s="1192"/>
      <c r="S92" s="1192"/>
      <c r="T92" s="1192"/>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row>
    <row r="93" spans="1:43" ht="15.75" customHeight="1">
      <c r="A93" s="1192"/>
      <c r="B93" s="1192"/>
      <c r="C93" s="1192"/>
      <c r="D93" s="1193"/>
      <c r="E93" s="1192"/>
      <c r="F93" s="1192"/>
      <c r="G93" s="1192"/>
      <c r="H93" s="1192"/>
      <c r="I93" s="1192"/>
      <c r="J93" s="1192"/>
      <c r="K93" s="1192"/>
      <c r="L93" s="1192"/>
      <c r="M93" s="1192"/>
      <c r="N93" s="1192"/>
      <c r="O93" s="1192"/>
      <c r="P93" s="1192"/>
      <c r="Q93" s="1192"/>
      <c r="R93" s="1192"/>
      <c r="S93" s="1192"/>
      <c r="T93" s="119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row>
    <row r="94" spans="1:43" ht="15.75" customHeight="1">
      <c r="A94" s="1192"/>
      <c r="B94" s="1192"/>
      <c r="C94" s="1192"/>
      <c r="D94" s="1193"/>
      <c r="E94" s="1192"/>
      <c r="F94" s="1192"/>
      <c r="G94" s="1192"/>
      <c r="H94" s="1192"/>
      <c r="I94" s="1192"/>
      <c r="J94" s="1192"/>
      <c r="K94" s="1192"/>
      <c r="L94" s="1192"/>
      <c r="M94" s="1192"/>
      <c r="N94" s="1192"/>
      <c r="O94" s="1192"/>
      <c r="P94" s="1192"/>
      <c r="Q94" s="1192"/>
      <c r="R94" s="1192"/>
      <c r="S94" s="1192"/>
      <c r="T94" s="1192"/>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row>
    <row r="95" spans="1:43" ht="15.75" customHeight="1">
      <c r="A95" s="1192"/>
      <c r="B95" s="1192"/>
      <c r="C95" s="1192"/>
      <c r="D95" s="1193"/>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row>
    <row r="96" spans="1:43" ht="15.75" customHeight="1">
      <c r="A96" s="1192"/>
      <c r="B96" s="1192"/>
      <c r="C96" s="1192"/>
      <c r="D96" s="1193"/>
      <c r="E96" s="1192"/>
      <c r="F96" s="1192"/>
      <c r="G96" s="1192"/>
      <c r="H96" s="1192"/>
      <c r="I96" s="1192"/>
      <c r="J96" s="1192"/>
      <c r="K96" s="1192"/>
      <c r="L96" s="1192"/>
      <c r="M96" s="1192"/>
      <c r="N96" s="1192"/>
      <c r="O96" s="1192"/>
      <c r="P96" s="1192"/>
      <c r="Q96" s="1192"/>
      <c r="R96" s="1192"/>
      <c r="S96" s="1192"/>
      <c r="T96" s="1192"/>
      <c r="U96" s="1192"/>
      <c r="V96" s="1192"/>
      <c r="W96" s="1192"/>
      <c r="X96" s="1192"/>
      <c r="Y96" s="1192"/>
      <c r="Z96" s="1192"/>
      <c r="AA96" s="1192"/>
      <c r="AB96" s="1192"/>
      <c r="AC96" s="1192"/>
      <c r="AD96" s="1192"/>
      <c r="AE96" s="1192"/>
      <c r="AF96" s="1192"/>
      <c r="AG96" s="1192"/>
      <c r="AH96" s="1192"/>
      <c r="AI96" s="1192"/>
      <c r="AJ96" s="1192"/>
      <c r="AK96" s="1192"/>
      <c r="AL96" s="1192"/>
      <c r="AM96" s="1192"/>
      <c r="AN96" s="1192"/>
      <c r="AO96" s="1192"/>
      <c r="AP96" s="1192"/>
      <c r="AQ96" s="1192"/>
    </row>
    <row r="97" spans="1:43" ht="15.75" customHeight="1">
      <c r="A97" s="1192"/>
      <c r="B97" s="1192"/>
      <c r="C97" s="1192"/>
      <c r="D97" s="1193"/>
      <c r="E97" s="1192"/>
      <c r="F97" s="1192"/>
      <c r="G97" s="1192"/>
      <c r="H97" s="1192"/>
      <c r="I97" s="1192"/>
      <c r="J97" s="1192"/>
      <c r="K97" s="1192"/>
      <c r="L97" s="1192"/>
      <c r="M97" s="1192"/>
      <c r="N97" s="1192"/>
      <c r="O97" s="1192"/>
      <c r="P97" s="1192"/>
      <c r="Q97" s="1192"/>
      <c r="R97" s="1192"/>
      <c r="S97" s="1192"/>
      <c r="T97" s="1192"/>
      <c r="U97" s="1192"/>
      <c r="V97" s="1192"/>
      <c r="W97" s="1192"/>
      <c r="X97" s="1192"/>
      <c r="Y97" s="1192"/>
      <c r="Z97" s="1192"/>
      <c r="AA97" s="1192"/>
      <c r="AB97" s="1192"/>
      <c r="AC97" s="1192"/>
      <c r="AD97" s="1192"/>
      <c r="AE97" s="1192"/>
      <c r="AF97" s="1192"/>
      <c r="AG97" s="1192"/>
      <c r="AH97" s="1192"/>
      <c r="AI97" s="1192"/>
      <c r="AJ97" s="1192"/>
      <c r="AK97" s="1192"/>
      <c r="AL97" s="1192"/>
      <c r="AM97" s="1192"/>
      <c r="AN97" s="1192"/>
      <c r="AO97" s="1192"/>
      <c r="AP97" s="1192"/>
      <c r="AQ97" s="1192"/>
    </row>
    <row r="98" spans="1:43" ht="15.75" customHeight="1">
      <c r="A98" s="1192"/>
      <c r="B98" s="1192"/>
      <c r="C98" s="1192"/>
      <c r="D98" s="1193"/>
      <c r="E98" s="1192"/>
      <c r="F98" s="1192"/>
      <c r="G98" s="1192"/>
      <c r="H98" s="1192"/>
      <c r="I98" s="1192"/>
      <c r="J98" s="1192"/>
      <c r="K98" s="1192"/>
      <c r="L98" s="1192"/>
      <c r="M98" s="1192"/>
      <c r="N98" s="1192"/>
      <c r="O98" s="1192"/>
      <c r="P98" s="1192"/>
      <c r="Q98" s="1192"/>
      <c r="R98" s="1192"/>
      <c r="S98" s="1192"/>
      <c r="T98" s="1192"/>
      <c r="U98" s="1192"/>
      <c r="V98" s="1192"/>
      <c r="W98" s="1192"/>
      <c r="X98" s="1192"/>
      <c r="Y98" s="1192"/>
      <c r="Z98" s="1192"/>
      <c r="AA98" s="1192"/>
      <c r="AB98" s="1192"/>
      <c r="AC98" s="1192"/>
      <c r="AD98" s="1192"/>
      <c r="AE98" s="1192"/>
      <c r="AF98" s="1192"/>
      <c r="AG98" s="1192"/>
      <c r="AH98" s="1192"/>
      <c r="AI98" s="1192"/>
      <c r="AJ98" s="1192"/>
      <c r="AK98" s="1192"/>
      <c r="AL98" s="1192"/>
      <c r="AM98" s="1192"/>
      <c r="AN98" s="1192"/>
      <c r="AO98" s="1192"/>
      <c r="AP98" s="1192"/>
      <c r="AQ98" s="1192"/>
    </row>
    <row r="99" spans="1:43" ht="15.75" customHeight="1">
      <c r="A99" s="1192"/>
      <c r="B99" s="1192"/>
      <c r="C99" s="1192"/>
      <c r="D99" s="1193"/>
      <c r="E99" s="1192"/>
      <c r="F99" s="1192"/>
      <c r="G99" s="1192"/>
      <c r="H99" s="1192"/>
      <c r="I99" s="1192"/>
      <c r="J99" s="1192"/>
      <c r="K99" s="1192"/>
      <c r="L99" s="1192"/>
      <c r="M99" s="1192"/>
      <c r="N99" s="1192"/>
      <c r="O99" s="1192"/>
      <c r="P99" s="1192"/>
      <c r="Q99" s="1192"/>
      <c r="R99" s="1192"/>
      <c r="S99" s="1192"/>
      <c r="T99" s="1192"/>
      <c r="U99" s="1192"/>
      <c r="V99" s="1192"/>
      <c r="W99" s="1192"/>
      <c r="X99" s="1192"/>
      <c r="Y99" s="1192"/>
      <c r="Z99" s="1192"/>
      <c r="AA99" s="1192"/>
      <c r="AB99" s="1192"/>
      <c r="AC99" s="1192"/>
      <c r="AD99" s="1192"/>
      <c r="AE99" s="1192"/>
      <c r="AF99" s="1192"/>
      <c r="AG99" s="1192"/>
      <c r="AH99" s="1192"/>
      <c r="AI99" s="1192"/>
      <c r="AJ99" s="1192"/>
      <c r="AK99" s="1192"/>
      <c r="AL99" s="1192"/>
      <c r="AM99" s="1192"/>
      <c r="AN99" s="1192"/>
      <c r="AO99" s="1192"/>
      <c r="AP99" s="1192"/>
      <c r="AQ99" s="1192"/>
    </row>
    <row r="100" spans="1:43" ht="15.75" customHeight="1">
      <c r="A100" s="1192"/>
      <c r="B100" s="1192"/>
      <c r="C100" s="1192"/>
      <c r="D100" s="1193"/>
      <c r="E100" s="1192"/>
      <c r="F100" s="1192"/>
      <c r="G100" s="1192"/>
      <c r="H100" s="1192"/>
      <c r="I100" s="1192"/>
      <c r="J100" s="1192"/>
      <c r="K100" s="1192"/>
      <c r="L100" s="1192"/>
      <c r="M100" s="1192"/>
      <c r="N100" s="1192"/>
      <c r="O100" s="1192"/>
      <c r="P100" s="1192"/>
      <c r="Q100" s="1192"/>
      <c r="R100" s="1192"/>
      <c r="S100" s="1192"/>
      <c r="T100" s="1192"/>
      <c r="U100" s="1192"/>
      <c r="V100" s="1192"/>
      <c r="W100" s="1192"/>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row>
    <row r="101" spans="1:43" ht="15.75" customHeight="1">
      <c r="A101" s="1192"/>
      <c r="B101" s="1192"/>
      <c r="C101" s="1192"/>
      <c r="D101" s="1193"/>
      <c r="E101" s="1192"/>
      <c r="F101" s="1192"/>
      <c r="G101" s="1192"/>
      <c r="H101" s="1192"/>
      <c r="I101" s="1192"/>
      <c r="J101" s="1192"/>
      <c r="K101" s="1192"/>
      <c r="L101" s="1192"/>
      <c r="M101" s="1192"/>
      <c r="N101" s="1192"/>
      <c r="O101" s="1192"/>
      <c r="P101" s="1192"/>
      <c r="Q101" s="1192"/>
      <c r="R101" s="1192"/>
      <c r="S101" s="1192"/>
      <c r="T101" s="1192"/>
      <c r="U101" s="1192"/>
      <c r="V101" s="1192"/>
      <c r="W101" s="1192"/>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row>
    <row r="102" spans="1:43" ht="15.75" customHeight="1">
      <c r="A102" s="1192"/>
      <c r="B102" s="1192"/>
      <c r="C102" s="1192"/>
      <c r="D102" s="1193"/>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row>
    <row r="103" spans="1:43" ht="15.75" customHeight="1">
      <c r="A103" s="1192"/>
      <c r="B103" s="1192"/>
      <c r="C103" s="1192"/>
      <c r="D103" s="1193"/>
      <c r="E103" s="1192"/>
      <c r="F103" s="1192"/>
      <c r="G103" s="1192"/>
      <c r="H103" s="1192"/>
      <c r="I103" s="1192"/>
      <c r="J103" s="1192"/>
      <c r="K103" s="1192"/>
      <c r="L103" s="1192"/>
      <c r="M103" s="1192"/>
      <c r="N103" s="1192"/>
      <c r="O103" s="1192"/>
      <c r="P103" s="1192"/>
      <c r="Q103" s="1192"/>
      <c r="R103" s="1192"/>
      <c r="S103" s="1192"/>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row>
    <row r="104" spans="1:43" ht="15.75" customHeight="1">
      <c r="A104" s="1192"/>
      <c r="B104" s="1192"/>
      <c r="C104" s="1192"/>
      <c r="D104" s="1193"/>
      <c r="E104" s="1192"/>
      <c r="F104" s="1192"/>
      <c r="G104" s="1192"/>
      <c r="H104" s="1192"/>
      <c r="I104" s="1192"/>
      <c r="J104" s="1192"/>
      <c r="K104" s="1192"/>
      <c r="L104" s="1192"/>
      <c r="M104" s="1192"/>
      <c r="N104" s="1192"/>
      <c r="O104" s="1192"/>
      <c r="P104" s="1192"/>
      <c r="Q104" s="1192"/>
      <c r="R104" s="119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row>
    <row r="105" spans="1:43" ht="15.75" customHeight="1">
      <c r="A105" s="1192"/>
      <c r="B105" s="1192"/>
      <c r="C105" s="1192"/>
      <c r="D105" s="1193"/>
      <c r="E105" s="1192"/>
      <c r="F105" s="1192"/>
      <c r="G105" s="1192"/>
      <c r="H105" s="1192"/>
      <c r="I105" s="1192"/>
      <c r="J105" s="1192"/>
      <c r="K105" s="1192"/>
      <c r="L105" s="1192"/>
      <c r="M105" s="1192"/>
      <c r="N105" s="1192"/>
      <c r="O105" s="1192"/>
      <c r="P105" s="1192"/>
      <c r="Q105" s="1192"/>
      <c r="R105" s="1192"/>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row>
    <row r="106" spans="1:43" ht="15.75" customHeight="1">
      <c r="A106" s="1192"/>
      <c r="B106" s="1192"/>
      <c r="C106" s="1192"/>
      <c r="D106" s="1193"/>
      <c r="E106" s="1192"/>
      <c r="F106" s="1192"/>
      <c r="G106" s="1192"/>
      <c r="H106" s="1192"/>
      <c r="I106" s="1192"/>
      <c r="J106" s="1192"/>
      <c r="K106" s="1192"/>
      <c r="L106" s="1192"/>
      <c r="M106" s="1192"/>
      <c r="N106" s="1192"/>
      <c r="O106" s="1192"/>
      <c r="P106" s="1192"/>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row>
    <row r="107" spans="1:43" ht="15.75" customHeight="1">
      <c r="A107" s="1192"/>
      <c r="B107" s="1192"/>
      <c r="C107" s="1192"/>
      <c r="D107" s="1193"/>
      <c r="E107" s="1192"/>
      <c r="F107" s="1192"/>
      <c r="G107" s="1192"/>
      <c r="H107" s="1192"/>
      <c r="I107" s="1192"/>
      <c r="J107" s="1192"/>
      <c r="K107" s="1192"/>
      <c r="L107" s="1192"/>
      <c r="M107" s="1192"/>
      <c r="N107" s="1192"/>
      <c r="O107" s="1192"/>
      <c r="P107" s="1192"/>
      <c r="Q107" s="1192"/>
      <c r="R107" s="1192"/>
      <c r="S107" s="1192"/>
      <c r="T107" s="1192"/>
      <c r="U107" s="1192"/>
      <c r="V107" s="1192"/>
      <c r="W107" s="1192"/>
      <c r="X107" s="1192"/>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row>
    <row r="108" spans="1:43" ht="15.75" customHeight="1">
      <c r="A108" s="1192"/>
      <c r="B108" s="1192"/>
      <c r="C108" s="1192"/>
      <c r="D108" s="1193"/>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2"/>
      <c r="AE108" s="1192"/>
      <c r="AF108" s="1192"/>
      <c r="AG108" s="1192"/>
      <c r="AH108" s="1192"/>
      <c r="AI108" s="1192"/>
      <c r="AJ108" s="1192"/>
      <c r="AK108" s="1192"/>
      <c r="AL108" s="1192"/>
      <c r="AM108" s="1192"/>
      <c r="AN108" s="1192"/>
      <c r="AO108" s="1192"/>
      <c r="AP108" s="1192"/>
      <c r="AQ108" s="1192"/>
    </row>
    <row r="109" spans="1:43" ht="15.75" customHeight="1">
      <c r="A109" s="1192"/>
      <c r="B109" s="1192"/>
      <c r="C109" s="1192"/>
      <c r="D109" s="1193"/>
      <c r="E109" s="1192"/>
      <c r="F109" s="1192"/>
      <c r="G109" s="1192"/>
      <c r="H109" s="1192"/>
      <c r="I109" s="1192"/>
      <c r="J109" s="1192"/>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2"/>
      <c r="AL109" s="1192"/>
      <c r="AM109" s="1192"/>
      <c r="AN109" s="1192"/>
      <c r="AO109" s="1192"/>
      <c r="AP109" s="1192"/>
      <c r="AQ109" s="1192"/>
    </row>
    <row r="110" spans="1:43" ht="15.75" customHeight="1">
      <c r="A110" s="1192"/>
      <c r="B110" s="1192"/>
      <c r="C110" s="1192"/>
      <c r="D110" s="1193"/>
      <c r="E110" s="1192"/>
      <c r="F110" s="1192"/>
      <c r="G110" s="1192"/>
      <c r="H110" s="1192"/>
      <c r="I110" s="1192"/>
      <c r="J110" s="1192"/>
      <c r="K110" s="1192"/>
      <c r="L110" s="1192"/>
      <c r="M110" s="1192"/>
      <c r="N110" s="1192"/>
      <c r="O110" s="1192"/>
      <c r="P110" s="1192"/>
      <c r="Q110" s="1192"/>
      <c r="R110" s="1192"/>
      <c r="S110" s="1192"/>
      <c r="T110" s="1192"/>
      <c r="U110" s="1192"/>
      <c r="V110" s="1192"/>
      <c r="W110" s="1192"/>
      <c r="X110" s="1192"/>
      <c r="Y110" s="1192"/>
      <c r="Z110" s="1192"/>
      <c r="AA110" s="1192"/>
      <c r="AB110" s="1192"/>
      <c r="AC110" s="1192"/>
      <c r="AD110" s="1192"/>
      <c r="AE110" s="1192"/>
      <c r="AF110" s="1192"/>
      <c r="AG110" s="1192"/>
      <c r="AH110" s="1192"/>
      <c r="AI110" s="1192"/>
      <c r="AJ110" s="1192"/>
      <c r="AK110" s="1192"/>
      <c r="AL110" s="1192"/>
      <c r="AM110" s="1192"/>
      <c r="AN110" s="1192"/>
      <c r="AO110" s="1192"/>
      <c r="AP110" s="1192"/>
      <c r="AQ110" s="1192"/>
    </row>
    <row r="111" spans="1:43" ht="15.75" customHeight="1">
      <c r="A111" s="1192"/>
      <c r="B111" s="1192"/>
      <c r="C111" s="1192"/>
      <c r="D111" s="1193"/>
      <c r="E111" s="1192"/>
      <c r="F111" s="1192"/>
      <c r="G111" s="1192"/>
      <c r="H111" s="1192"/>
      <c r="I111" s="1192"/>
      <c r="J111" s="1192"/>
      <c r="K111" s="1192"/>
      <c r="L111" s="1192"/>
      <c r="M111" s="1192"/>
      <c r="N111" s="1192"/>
      <c r="O111" s="1192"/>
      <c r="P111" s="1192"/>
      <c r="Q111" s="1192"/>
      <c r="R111" s="1192"/>
      <c r="S111" s="1192"/>
      <c r="T111" s="1192"/>
      <c r="U111" s="1192"/>
      <c r="V111" s="1192"/>
      <c r="W111" s="1192"/>
      <c r="X111" s="1192"/>
      <c r="Y111" s="1192"/>
      <c r="Z111" s="1192"/>
      <c r="AA111" s="1192"/>
      <c r="AB111" s="1192"/>
      <c r="AC111" s="1192"/>
      <c r="AD111" s="1192"/>
      <c r="AE111" s="1192"/>
      <c r="AF111" s="1192"/>
      <c r="AG111" s="1192"/>
      <c r="AH111" s="1192"/>
      <c r="AI111" s="1192"/>
      <c r="AJ111" s="1192"/>
      <c r="AK111" s="1192"/>
      <c r="AL111" s="1192"/>
      <c r="AM111" s="1192"/>
      <c r="AN111" s="1192"/>
      <c r="AO111" s="1192"/>
      <c r="AP111" s="1192"/>
      <c r="AQ111" s="1192"/>
    </row>
    <row r="112" spans="1:43" ht="15.75" customHeight="1">
      <c r="A112" s="1192"/>
      <c r="B112" s="1192"/>
      <c r="C112" s="1192"/>
      <c r="D112" s="1193"/>
      <c r="E112" s="1192"/>
      <c r="F112" s="1192"/>
      <c r="G112" s="1192"/>
      <c r="H112" s="1192"/>
      <c r="I112" s="1192"/>
      <c r="J112" s="1192"/>
      <c r="K112" s="1192"/>
      <c r="L112" s="1192"/>
      <c r="M112" s="1192"/>
      <c r="N112" s="1192"/>
      <c r="O112" s="1192"/>
      <c r="P112" s="1192"/>
      <c r="Q112" s="1192"/>
      <c r="R112" s="1192"/>
      <c r="S112" s="1192"/>
      <c r="T112" s="1192"/>
      <c r="U112" s="1192"/>
      <c r="V112" s="1192"/>
      <c r="W112" s="1192"/>
      <c r="X112" s="1192"/>
      <c r="Y112" s="1192"/>
      <c r="Z112" s="1192"/>
      <c r="AA112" s="1192"/>
      <c r="AB112" s="1192"/>
      <c r="AC112" s="1192"/>
      <c r="AD112" s="1192"/>
      <c r="AE112" s="1192"/>
      <c r="AF112" s="1192"/>
      <c r="AG112" s="1192"/>
      <c r="AH112" s="1192"/>
      <c r="AI112" s="1192"/>
      <c r="AJ112" s="1192"/>
      <c r="AK112" s="1192"/>
      <c r="AL112" s="1192"/>
      <c r="AM112" s="1192"/>
      <c r="AN112" s="1192"/>
      <c r="AO112" s="1192"/>
      <c r="AP112" s="1192"/>
      <c r="AQ112" s="1192"/>
    </row>
    <row r="113" spans="1:43" ht="15.75" customHeight="1">
      <c r="A113" s="1192"/>
      <c r="B113" s="1192"/>
      <c r="C113" s="1192"/>
      <c r="D113" s="1193"/>
      <c r="E113" s="1192"/>
      <c r="F113" s="1192"/>
      <c r="G113" s="1192"/>
      <c r="H113" s="1192"/>
      <c r="I113" s="1192"/>
      <c r="J113" s="1192"/>
      <c r="K113" s="1192"/>
      <c r="L113" s="1192"/>
      <c r="M113" s="1192"/>
      <c r="N113" s="1192"/>
      <c r="O113" s="1192"/>
      <c r="P113" s="1192"/>
      <c r="Q113" s="1192"/>
      <c r="R113" s="1192"/>
      <c r="S113" s="1192"/>
      <c r="T113" s="1192"/>
      <c r="U113" s="1192"/>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row>
    <row r="114" spans="1:43" ht="15.75" customHeight="1">
      <c r="A114" s="1192"/>
      <c r="B114" s="1192"/>
      <c r="C114" s="1192"/>
      <c r="D114" s="1193"/>
      <c r="E114" s="1192"/>
      <c r="F114" s="1192"/>
      <c r="G114" s="1192"/>
      <c r="H114" s="1192"/>
      <c r="I114" s="1192"/>
      <c r="J114" s="1192"/>
      <c r="K114" s="1192"/>
      <c r="L114" s="1192"/>
      <c r="M114" s="1192"/>
      <c r="N114" s="1192"/>
      <c r="O114" s="1192"/>
      <c r="P114" s="1192"/>
      <c r="Q114" s="1192"/>
      <c r="R114" s="1192"/>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row>
    <row r="115" spans="1:43" ht="15.75" customHeight="1">
      <c r="A115" s="1192"/>
      <c r="B115" s="1192"/>
      <c r="C115" s="1192"/>
      <c r="D115" s="1193"/>
      <c r="E115" s="1192"/>
      <c r="F115" s="1192"/>
      <c r="G115" s="1192"/>
      <c r="H115" s="1192"/>
      <c r="I115" s="1192"/>
      <c r="J115" s="1192"/>
      <c r="K115" s="1192"/>
      <c r="L115" s="1192"/>
      <c r="M115" s="1192"/>
      <c r="N115" s="1192"/>
      <c r="O115" s="1192"/>
      <c r="P115" s="1192"/>
      <c r="Q115" s="1192"/>
      <c r="R115" s="119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row>
    <row r="116" spans="1:43" ht="15.75" customHeight="1">
      <c r="A116" s="1192"/>
      <c r="B116" s="1192"/>
      <c r="C116" s="1192"/>
      <c r="D116" s="1193"/>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row>
    <row r="117" spans="1:43" ht="15.75" customHeight="1">
      <c r="A117" s="1192"/>
      <c r="B117" s="1192"/>
      <c r="C117" s="1192"/>
      <c r="D117" s="1193"/>
      <c r="E117" s="1192"/>
      <c r="F117" s="1192"/>
      <c r="G117" s="1192"/>
      <c r="H117" s="1192"/>
      <c r="I117" s="1192"/>
      <c r="J117" s="1192"/>
      <c r="K117" s="1192"/>
      <c r="L117" s="1192"/>
      <c r="M117" s="1192"/>
      <c r="N117" s="1192"/>
      <c r="O117" s="1192"/>
      <c r="P117" s="1192"/>
      <c r="Q117" s="1192"/>
      <c r="R117" s="1192"/>
      <c r="S117" s="1192"/>
      <c r="T117" s="1192"/>
      <c r="U117" s="1192"/>
      <c r="V117" s="1192"/>
      <c r="W117" s="1192"/>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row>
    <row r="118" spans="1:43" ht="15.75" customHeight="1">
      <c r="A118" s="1192"/>
      <c r="B118" s="1192"/>
      <c r="C118" s="1192"/>
      <c r="D118" s="1193"/>
      <c r="E118" s="1192"/>
      <c r="F118" s="1192"/>
      <c r="G118" s="1192"/>
      <c r="H118" s="1192"/>
      <c r="I118" s="1192"/>
      <c r="J118" s="1192"/>
      <c r="K118" s="1192"/>
      <c r="L118" s="1192"/>
      <c r="M118" s="1192"/>
      <c r="N118" s="1192"/>
      <c r="O118" s="1192"/>
      <c r="P118" s="1192"/>
      <c r="Q118" s="1192"/>
      <c r="R118" s="1192"/>
      <c r="S118" s="1192"/>
      <c r="T118" s="1192"/>
      <c r="U118" s="1192"/>
      <c r="V118" s="1192"/>
      <c r="W118" s="1192"/>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row>
    <row r="119" spans="1:43" ht="15.75" customHeight="1">
      <c r="A119" s="1192"/>
      <c r="B119" s="1192"/>
      <c r="C119" s="1192"/>
      <c r="D119" s="1193"/>
      <c r="E119" s="1192"/>
      <c r="F119" s="1192"/>
      <c r="G119" s="1192"/>
      <c r="H119" s="1192"/>
      <c r="I119" s="1192"/>
      <c r="J119" s="1192"/>
      <c r="K119" s="1192"/>
      <c r="L119" s="1192"/>
      <c r="M119" s="1192"/>
      <c r="N119" s="1192"/>
      <c r="O119" s="1192"/>
      <c r="P119" s="1192"/>
      <c r="Q119" s="1192"/>
      <c r="R119" s="1192"/>
      <c r="S119" s="1192"/>
      <c r="T119" s="1192"/>
      <c r="U119" s="1192"/>
      <c r="V119" s="1192"/>
      <c r="W119" s="1192"/>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row>
    <row r="120" spans="1:43" ht="15.75" customHeight="1">
      <c r="A120" s="1192"/>
      <c r="B120" s="1192"/>
      <c r="C120" s="1192"/>
      <c r="D120" s="1193"/>
      <c r="E120" s="1192"/>
      <c r="F120" s="1192"/>
      <c r="G120" s="1192"/>
      <c r="H120" s="1192"/>
      <c r="I120" s="1192"/>
      <c r="J120" s="1192"/>
      <c r="K120" s="1192"/>
      <c r="L120" s="1192"/>
      <c r="M120" s="1192"/>
      <c r="N120" s="1192"/>
      <c r="O120" s="1192"/>
      <c r="P120" s="1192"/>
      <c r="Q120" s="1192"/>
      <c r="R120" s="1192"/>
      <c r="S120" s="1192"/>
      <c r="T120" s="1192"/>
      <c r="U120" s="1192"/>
      <c r="V120" s="1192"/>
      <c r="W120" s="1192"/>
      <c r="X120" s="119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row>
    <row r="121" spans="1:43" ht="15.75" customHeight="1">
      <c r="A121" s="1192"/>
      <c r="B121" s="1192"/>
      <c r="C121" s="1192"/>
      <c r="D121" s="1193"/>
      <c r="E121" s="1192"/>
      <c r="F121" s="1192"/>
      <c r="G121" s="1192"/>
      <c r="H121" s="1192"/>
      <c r="I121" s="1192"/>
      <c r="J121" s="1192"/>
      <c r="K121" s="1192"/>
      <c r="L121" s="1192"/>
      <c r="M121" s="1192"/>
      <c r="N121" s="1192"/>
      <c r="O121" s="1192"/>
      <c r="P121" s="1192"/>
      <c r="Q121" s="1192"/>
      <c r="R121" s="1192"/>
      <c r="S121" s="1192"/>
      <c r="T121" s="1192"/>
      <c r="U121" s="1192"/>
      <c r="V121" s="1192"/>
      <c r="W121" s="1192"/>
      <c r="X121" s="1192"/>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row>
    <row r="122" spans="1:43" ht="15.75" customHeight="1">
      <c r="A122" s="1192"/>
      <c r="B122" s="1192"/>
      <c r="C122" s="1192"/>
      <c r="D122" s="1193"/>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row>
    <row r="123" spans="1:43" ht="15.75" customHeight="1">
      <c r="A123" s="1192"/>
      <c r="B123" s="1192"/>
      <c r="C123" s="1192"/>
      <c r="D123" s="1193"/>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row>
    <row r="124" spans="1:43" ht="15.75" customHeight="1">
      <c r="A124" s="1192"/>
      <c r="B124" s="1192"/>
      <c r="C124" s="1192"/>
      <c r="D124" s="1193"/>
      <c r="E124" s="1192"/>
      <c r="F124" s="1192"/>
      <c r="G124" s="1192"/>
      <c r="H124" s="1192"/>
      <c r="I124" s="1192"/>
      <c r="J124" s="1192"/>
      <c r="K124" s="1192"/>
      <c r="L124" s="1192"/>
      <c r="M124" s="1192"/>
      <c r="N124" s="1192"/>
      <c r="O124" s="1192"/>
      <c r="P124" s="1192"/>
      <c r="Q124" s="1192"/>
      <c r="R124" s="1192"/>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row>
    <row r="125" spans="1:43" ht="15.75" customHeight="1">
      <c r="A125" s="1192"/>
      <c r="B125" s="1192"/>
      <c r="C125" s="1192"/>
      <c r="D125" s="1193"/>
      <c r="E125" s="1192"/>
      <c r="F125" s="1192"/>
      <c r="G125" s="1192"/>
      <c r="H125" s="1192"/>
      <c r="I125" s="1192"/>
      <c r="J125" s="1192"/>
      <c r="K125" s="1192"/>
      <c r="L125" s="1192"/>
      <c r="M125" s="1192"/>
      <c r="N125" s="1192"/>
      <c r="O125" s="1192"/>
      <c r="P125" s="1192"/>
      <c r="Q125" s="1192"/>
      <c r="R125" s="1192"/>
      <c r="S125" s="1192"/>
      <c r="T125" s="1192"/>
      <c r="U125" s="1192"/>
      <c r="V125" s="1192"/>
      <c r="W125" s="1192"/>
      <c r="X125" s="1192"/>
      <c r="Y125" s="1192"/>
      <c r="Z125" s="1192"/>
      <c r="AA125" s="1192"/>
      <c r="AB125" s="1192"/>
      <c r="AC125" s="1192"/>
      <c r="AD125" s="1192"/>
      <c r="AE125" s="1192"/>
      <c r="AF125" s="1192"/>
      <c r="AG125" s="1192"/>
      <c r="AH125" s="1192"/>
      <c r="AI125" s="1192"/>
      <c r="AJ125" s="1192"/>
      <c r="AK125" s="1192"/>
      <c r="AL125" s="1192"/>
      <c r="AM125" s="1192"/>
      <c r="AN125" s="1192"/>
      <c r="AO125" s="1192"/>
      <c r="AP125" s="1192"/>
      <c r="AQ125" s="1192"/>
    </row>
    <row r="126" spans="1:43" ht="15.75" customHeight="1">
      <c r="A126" s="1192"/>
      <c r="B126" s="1192"/>
      <c r="C126" s="1192"/>
      <c r="D126" s="1193"/>
      <c r="E126" s="1192"/>
      <c r="F126" s="1192"/>
      <c r="G126" s="1192"/>
      <c r="H126" s="1192"/>
      <c r="I126" s="1192"/>
      <c r="J126" s="1192"/>
      <c r="K126" s="1192"/>
      <c r="L126" s="1192"/>
      <c r="M126" s="1192"/>
      <c r="N126" s="1192"/>
      <c r="O126" s="1192"/>
      <c r="P126" s="1192"/>
      <c r="Q126" s="1192"/>
      <c r="R126" s="1192"/>
      <c r="S126" s="1192"/>
      <c r="T126" s="1192"/>
      <c r="U126" s="1192"/>
      <c r="V126" s="1192"/>
      <c r="W126" s="1192"/>
      <c r="X126" s="1192"/>
      <c r="Y126" s="1192"/>
      <c r="Z126" s="1192"/>
      <c r="AA126" s="1192"/>
      <c r="AB126" s="1192"/>
      <c r="AC126" s="1192"/>
      <c r="AD126" s="1192"/>
      <c r="AE126" s="1192"/>
      <c r="AF126" s="1192"/>
      <c r="AG126" s="1192"/>
      <c r="AH126" s="1192"/>
      <c r="AI126" s="1192"/>
      <c r="AJ126" s="1192"/>
      <c r="AK126" s="1192"/>
      <c r="AL126" s="1192"/>
      <c r="AM126" s="1192"/>
      <c r="AN126" s="1192"/>
      <c r="AO126" s="1192"/>
      <c r="AP126" s="1192"/>
      <c r="AQ126" s="1192"/>
    </row>
    <row r="127" spans="1:43" ht="15.75" customHeight="1">
      <c r="A127" s="1192"/>
      <c r="B127" s="1192"/>
      <c r="C127" s="1192"/>
      <c r="D127" s="1193"/>
      <c r="E127" s="1192"/>
      <c r="F127" s="1192"/>
      <c r="G127" s="1192"/>
      <c r="H127" s="1192"/>
      <c r="I127" s="1192"/>
      <c r="J127" s="1192"/>
      <c r="K127" s="1192"/>
      <c r="L127" s="1192"/>
      <c r="M127" s="1192"/>
      <c r="N127" s="1192"/>
      <c r="O127" s="1192"/>
      <c r="P127" s="1192"/>
      <c r="Q127" s="1192"/>
      <c r="R127" s="1192"/>
      <c r="S127" s="1192"/>
      <c r="T127" s="1192"/>
      <c r="U127" s="1192"/>
      <c r="V127" s="1192"/>
      <c r="W127" s="1192"/>
      <c r="X127" s="1192"/>
      <c r="Y127" s="1192"/>
      <c r="Z127" s="1192"/>
      <c r="AA127" s="1192"/>
      <c r="AB127" s="1192"/>
      <c r="AC127" s="1192"/>
      <c r="AD127" s="1192"/>
      <c r="AE127" s="1192"/>
      <c r="AF127" s="1192"/>
      <c r="AG127" s="1192"/>
      <c r="AH127" s="1192"/>
      <c r="AI127" s="1192"/>
      <c r="AJ127" s="1192"/>
      <c r="AK127" s="1192"/>
      <c r="AL127" s="1192"/>
      <c r="AM127" s="1192"/>
      <c r="AN127" s="1192"/>
      <c r="AO127" s="1192"/>
      <c r="AP127" s="1192"/>
      <c r="AQ127" s="1192"/>
    </row>
    <row r="128" spans="1:43" ht="15.75" customHeight="1">
      <c r="A128" s="1192"/>
      <c r="B128" s="1192"/>
      <c r="C128" s="1192"/>
      <c r="D128" s="1193"/>
      <c r="E128" s="1192"/>
      <c r="F128" s="1192"/>
      <c r="G128" s="1192"/>
      <c r="H128" s="1192"/>
      <c r="I128" s="1192"/>
      <c r="J128" s="1192"/>
      <c r="K128" s="1192"/>
      <c r="L128" s="1192"/>
      <c r="M128" s="1192"/>
      <c r="N128" s="1192"/>
      <c r="O128" s="1192"/>
      <c r="P128" s="1192"/>
      <c r="Q128" s="1192"/>
      <c r="R128" s="1192"/>
      <c r="S128" s="1192"/>
      <c r="T128" s="1192"/>
      <c r="U128" s="1192"/>
      <c r="V128" s="1192"/>
      <c r="W128" s="1192"/>
      <c r="X128" s="1192"/>
      <c r="Y128" s="1192"/>
      <c r="Z128" s="1192"/>
      <c r="AA128" s="1192"/>
      <c r="AB128" s="1192"/>
      <c r="AC128" s="1192"/>
      <c r="AD128" s="1192"/>
      <c r="AE128" s="1192"/>
      <c r="AF128" s="1192"/>
      <c r="AG128" s="1192"/>
      <c r="AH128" s="1192"/>
      <c r="AI128" s="1192"/>
      <c r="AJ128" s="1192"/>
      <c r="AK128" s="1192"/>
      <c r="AL128" s="1192"/>
      <c r="AM128" s="1192"/>
      <c r="AN128" s="1192"/>
      <c r="AO128" s="1192"/>
      <c r="AP128" s="1192"/>
      <c r="AQ128" s="1192"/>
    </row>
    <row r="129" spans="1:43" ht="15.75" customHeight="1">
      <c r="A129" s="1192"/>
      <c r="B129" s="1192"/>
      <c r="C129" s="1192"/>
      <c r="D129" s="1193"/>
      <c r="E129" s="1192"/>
      <c r="F129" s="1192"/>
      <c r="G129" s="1192"/>
      <c r="H129" s="1192"/>
      <c r="I129" s="1192"/>
      <c r="J129" s="1192"/>
      <c r="K129" s="1192"/>
      <c r="L129" s="1192"/>
      <c r="M129" s="1192"/>
      <c r="N129" s="1192"/>
      <c r="O129" s="1192"/>
      <c r="P129" s="1192"/>
      <c r="Q129" s="1192"/>
      <c r="R129" s="1192"/>
      <c r="S129" s="1192"/>
      <c r="T129" s="1192"/>
      <c r="U129" s="1192"/>
      <c r="V129" s="1192"/>
      <c r="W129" s="1192"/>
      <c r="X129" s="1192"/>
      <c r="Y129" s="1192"/>
      <c r="Z129" s="1192"/>
      <c r="AA129" s="1192"/>
      <c r="AB129" s="1192"/>
      <c r="AC129" s="1192"/>
      <c r="AD129" s="1192"/>
      <c r="AE129" s="1192"/>
      <c r="AF129" s="1192"/>
      <c r="AG129" s="1192"/>
      <c r="AH129" s="1192"/>
      <c r="AI129" s="1192"/>
      <c r="AJ129" s="1192"/>
      <c r="AK129" s="1192"/>
      <c r="AL129" s="1192"/>
      <c r="AM129" s="1192"/>
      <c r="AN129" s="1192"/>
      <c r="AO129" s="1192"/>
      <c r="AP129" s="1192"/>
      <c r="AQ129" s="1192"/>
    </row>
    <row r="130" spans="1:43" ht="15.75" customHeight="1">
      <c r="A130" s="1192"/>
      <c r="B130" s="1192"/>
      <c r="C130" s="1192"/>
      <c r="D130" s="1193"/>
      <c r="E130" s="1192"/>
      <c r="F130" s="1192"/>
      <c r="G130" s="1192"/>
      <c r="H130" s="1192"/>
      <c r="I130" s="1192"/>
      <c r="J130" s="1192"/>
      <c r="K130" s="1192"/>
      <c r="L130" s="1192"/>
      <c r="M130" s="1192"/>
      <c r="N130" s="1192"/>
      <c r="O130" s="1192"/>
      <c r="P130" s="1192"/>
      <c r="Q130" s="1192"/>
      <c r="R130" s="1192"/>
      <c r="S130" s="1192"/>
      <c r="T130" s="1192"/>
      <c r="U130" s="1192"/>
      <c r="V130" s="1192"/>
      <c r="W130" s="1192"/>
      <c r="X130" s="1192"/>
      <c r="Y130" s="1192"/>
      <c r="Z130" s="1192"/>
      <c r="AA130" s="1192"/>
      <c r="AB130" s="1192"/>
      <c r="AC130" s="1192"/>
      <c r="AD130" s="1192"/>
      <c r="AE130" s="1192"/>
      <c r="AF130" s="1192"/>
      <c r="AG130" s="1192"/>
      <c r="AH130" s="1192"/>
      <c r="AI130" s="1192"/>
      <c r="AJ130" s="1192"/>
      <c r="AK130" s="1192"/>
      <c r="AL130" s="1192"/>
      <c r="AM130" s="1192"/>
      <c r="AN130" s="1192"/>
      <c r="AO130" s="1192"/>
      <c r="AP130" s="1192"/>
      <c r="AQ130" s="1192"/>
    </row>
    <row r="131" spans="1:43" ht="15.75" customHeight="1">
      <c r="A131" s="1192"/>
      <c r="B131" s="1192"/>
      <c r="C131" s="1192"/>
      <c r="D131" s="1193"/>
      <c r="E131" s="1192"/>
      <c r="F131" s="1192"/>
      <c r="G131" s="1192"/>
      <c r="H131" s="1192"/>
      <c r="I131" s="1192"/>
      <c r="J131" s="1192"/>
      <c r="K131" s="1192"/>
      <c r="L131" s="1192"/>
      <c r="M131" s="1192"/>
      <c r="N131" s="1192"/>
      <c r="O131" s="1192"/>
      <c r="P131" s="1192"/>
      <c r="Q131" s="1192"/>
      <c r="R131" s="1192"/>
      <c r="S131" s="1192"/>
      <c r="T131" s="1192"/>
      <c r="U131" s="1192"/>
      <c r="V131" s="1192"/>
      <c r="W131" s="1192"/>
      <c r="X131" s="1192"/>
      <c r="Y131" s="1192"/>
      <c r="Z131" s="1192"/>
      <c r="AA131" s="1192"/>
      <c r="AB131" s="1192"/>
      <c r="AC131" s="1192"/>
      <c r="AD131" s="1192"/>
      <c r="AE131" s="1192"/>
      <c r="AF131" s="1192"/>
      <c r="AG131" s="1192"/>
      <c r="AH131" s="1192"/>
      <c r="AI131" s="1192"/>
      <c r="AJ131" s="1192"/>
      <c r="AK131" s="1192"/>
      <c r="AL131" s="1192"/>
      <c r="AM131" s="1192"/>
      <c r="AN131" s="1192"/>
      <c r="AO131" s="1192"/>
      <c r="AP131" s="1192"/>
      <c r="AQ131" s="1192"/>
    </row>
    <row r="132" spans="1:43" ht="15.75" customHeight="1">
      <c r="A132" s="1192"/>
      <c r="B132" s="1192"/>
      <c r="C132" s="1192"/>
      <c r="D132" s="1193"/>
      <c r="E132" s="1192"/>
      <c r="F132" s="1192"/>
      <c r="G132" s="1192"/>
      <c r="H132" s="1192"/>
      <c r="I132" s="1192"/>
      <c r="J132" s="1192"/>
      <c r="K132" s="1192"/>
      <c r="L132" s="1192"/>
      <c r="M132" s="1192"/>
      <c r="N132" s="1192"/>
      <c r="O132" s="1192"/>
      <c r="P132" s="1192"/>
      <c r="Q132" s="1192"/>
      <c r="R132" s="1192"/>
      <c r="S132" s="1192"/>
      <c r="T132" s="1192"/>
      <c r="U132" s="1192"/>
      <c r="V132" s="1192"/>
      <c r="W132" s="1192"/>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row>
    <row r="133" spans="1:43" ht="15.75" customHeight="1">
      <c r="A133" s="1192"/>
      <c r="B133" s="1192"/>
      <c r="C133" s="1192"/>
      <c r="D133" s="1193"/>
      <c r="E133" s="1192"/>
      <c r="F133" s="1192"/>
      <c r="G133" s="1192"/>
      <c r="H133" s="1192"/>
      <c r="I133" s="1192"/>
      <c r="J133" s="1192"/>
      <c r="K133" s="1192"/>
      <c r="L133" s="1192"/>
      <c r="M133" s="1192"/>
      <c r="N133" s="1192"/>
      <c r="O133" s="1192"/>
      <c r="P133" s="1192"/>
      <c r="Q133" s="1192"/>
      <c r="R133" s="1192"/>
      <c r="S133" s="1192"/>
      <c r="T133" s="1192"/>
      <c r="U133" s="1192"/>
      <c r="V133" s="1192"/>
      <c r="W133" s="1192"/>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row>
    <row r="134" spans="1:43" ht="15.75" customHeight="1">
      <c r="A134" s="1192"/>
      <c r="B134" s="1192"/>
      <c r="C134" s="1192"/>
      <c r="D134" s="1193"/>
      <c r="E134" s="1192"/>
      <c r="F134" s="1192"/>
      <c r="G134" s="1192"/>
      <c r="H134" s="1192"/>
      <c r="I134" s="1192"/>
      <c r="J134" s="1192"/>
      <c r="K134" s="1192"/>
      <c r="L134" s="1192"/>
      <c r="M134" s="1192"/>
      <c r="N134" s="1192"/>
      <c r="O134" s="1192"/>
      <c r="P134" s="1192"/>
      <c r="Q134" s="1192"/>
      <c r="R134" s="1192"/>
      <c r="S134" s="1192"/>
      <c r="T134" s="1192"/>
      <c r="U134" s="1192"/>
      <c r="V134" s="1192"/>
      <c r="W134" s="1192"/>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row>
    <row r="135" spans="1:43" ht="15.75" customHeight="1">
      <c r="A135" s="1192"/>
      <c r="B135" s="1192"/>
      <c r="C135" s="1192"/>
      <c r="D135" s="1193"/>
      <c r="E135" s="1192"/>
      <c r="F135" s="1192"/>
      <c r="G135" s="1192"/>
      <c r="H135" s="1192"/>
      <c r="I135" s="1192"/>
      <c r="J135" s="1192"/>
      <c r="K135" s="1192"/>
      <c r="L135" s="1192"/>
      <c r="M135" s="1192"/>
      <c r="N135" s="1192"/>
      <c r="O135" s="1192"/>
      <c r="P135" s="1192"/>
      <c r="Q135" s="1192"/>
      <c r="R135" s="1192"/>
      <c r="S135" s="1192"/>
      <c r="T135" s="1192"/>
      <c r="U135" s="1192"/>
      <c r="V135" s="1192"/>
      <c r="W135" s="1192"/>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row>
    <row r="136" spans="1:43" ht="15.75" customHeight="1">
      <c r="A136" s="1192"/>
      <c r="B136" s="1192"/>
      <c r="C136" s="1192"/>
      <c r="D136" s="1193"/>
      <c r="E136" s="1192"/>
      <c r="F136" s="1192"/>
      <c r="G136" s="1192"/>
      <c r="H136" s="1192"/>
      <c r="I136" s="1192"/>
      <c r="J136" s="1192"/>
      <c r="K136" s="1192"/>
      <c r="L136" s="1192"/>
      <c r="M136" s="1192"/>
      <c r="N136" s="1192"/>
      <c r="O136" s="1192"/>
      <c r="P136" s="1192"/>
      <c r="Q136" s="1192"/>
      <c r="R136" s="1192"/>
      <c r="S136" s="1192"/>
      <c r="T136" s="1192"/>
      <c r="U136" s="1192"/>
      <c r="V136" s="1192"/>
      <c r="W136" s="1192"/>
      <c r="X136" s="1192"/>
      <c r="Y136" s="1192"/>
      <c r="Z136" s="1192"/>
      <c r="AA136" s="1192"/>
      <c r="AB136" s="1192"/>
      <c r="AC136" s="1192"/>
      <c r="AD136" s="1192"/>
      <c r="AE136" s="1192"/>
      <c r="AF136" s="1192"/>
      <c r="AG136" s="1192"/>
      <c r="AH136" s="1192"/>
      <c r="AI136" s="1192"/>
      <c r="AJ136" s="1192"/>
      <c r="AK136" s="1192"/>
      <c r="AL136" s="1192"/>
      <c r="AM136" s="1192"/>
      <c r="AN136" s="1192"/>
      <c r="AO136" s="1192"/>
      <c r="AP136" s="1192"/>
      <c r="AQ136" s="1192"/>
    </row>
    <row r="137" spans="1:43" ht="15.75" customHeight="1">
      <c r="A137" s="1192"/>
      <c r="B137" s="1192"/>
      <c r="C137" s="1192"/>
      <c r="D137" s="1193"/>
      <c r="E137" s="1192"/>
      <c r="F137" s="1192"/>
      <c r="G137" s="1192"/>
      <c r="H137" s="1192"/>
      <c r="I137" s="1192"/>
      <c r="J137" s="1192"/>
      <c r="K137" s="1192"/>
      <c r="L137" s="1192"/>
      <c r="M137" s="1192"/>
      <c r="N137" s="1192"/>
      <c r="O137" s="1192"/>
      <c r="P137" s="1192"/>
      <c r="Q137" s="1192"/>
      <c r="R137" s="1192"/>
      <c r="S137" s="1192"/>
      <c r="T137" s="1192"/>
      <c r="U137" s="1192"/>
      <c r="V137" s="1192"/>
      <c r="W137" s="1192"/>
      <c r="X137" s="1192"/>
      <c r="Y137" s="1192"/>
      <c r="Z137" s="1192"/>
      <c r="AA137" s="1192"/>
      <c r="AB137" s="1192"/>
      <c r="AC137" s="1192"/>
      <c r="AD137" s="1192"/>
      <c r="AE137" s="1192"/>
      <c r="AF137" s="1192"/>
      <c r="AG137" s="1192"/>
      <c r="AH137" s="1192"/>
      <c r="AI137" s="1192"/>
      <c r="AJ137" s="1192"/>
      <c r="AK137" s="1192"/>
      <c r="AL137" s="1192"/>
      <c r="AM137" s="1192"/>
      <c r="AN137" s="1192"/>
      <c r="AO137" s="1192"/>
      <c r="AP137" s="1192"/>
      <c r="AQ137" s="1192"/>
    </row>
    <row r="138" spans="1:43" ht="15.75" customHeight="1">
      <c r="A138" s="1192"/>
      <c r="B138" s="1192"/>
      <c r="C138" s="1192"/>
      <c r="D138" s="1193"/>
      <c r="E138" s="1192"/>
      <c r="F138" s="1192"/>
      <c r="G138" s="1192"/>
      <c r="H138" s="1192"/>
      <c r="I138" s="1192"/>
      <c r="J138" s="1192"/>
      <c r="K138" s="1192"/>
      <c r="L138" s="1192"/>
      <c r="M138" s="1192"/>
      <c r="N138" s="1192"/>
      <c r="O138" s="1192"/>
      <c r="P138" s="1192"/>
      <c r="Q138" s="1192"/>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row>
    <row r="139" spans="1:43" ht="15.75" customHeight="1">
      <c r="A139" s="1192"/>
      <c r="B139" s="1192"/>
      <c r="C139" s="1192"/>
      <c r="D139" s="1193"/>
      <c r="E139" s="1192"/>
      <c r="F139" s="1192"/>
      <c r="G139" s="1192"/>
      <c r="H139" s="1192"/>
      <c r="I139" s="1192"/>
      <c r="J139" s="1192"/>
      <c r="K139" s="1192"/>
      <c r="L139" s="1192"/>
      <c r="M139" s="1192"/>
      <c r="N139" s="1192"/>
      <c r="O139" s="1192"/>
      <c r="P139" s="1192"/>
      <c r="Q139" s="1192"/>
      <c r="R139" s="1192"/>
      <c r="S139" s="1192"/>
      <c r="T139" s="1192"/>
      <c r="U139" s="1192"/>
      <c r="V139" s="1192"/>
      <c r="W139" s="1192"/>
      <c r="X139" s="1192"/>
      <c r="Y139" s="1192"/>
      <c r="Z139" s="1192"/>
      <c r="AA139" s="1192"/>
      <c r="AB139" s="1192"/>
      <c r="AC139" s="1192"/>
      <c r="AD139" s="1192"/>
      <c r="AE139" s="1192"/>
      <c r="AF139" s="1192"/>
      <c r="AG139" s="1192"/>
      <c r="AH139" s="1192"/>
      <c r="AI139" s="1192"/>
      <c r="AJ139" s="1192"/>
      <c r="AK139" s="1192"/>
      <c r="AL139" s="1192"/>
      <c r="AM139" s="1192"/>
      <c r="AN139" s="1192"/>
      <c r="AO139" s="1192"/>
      <c r="AP139" s="1192"/>
      <c r="AQ139" s="1192"/>
    </row>
    <row r="140" spans="1:43" ht="15.75" customHeight="1">
      <c r="A140" s="1192"/>
      <c r="B140" s="1192"/>
      <c r="C140" s="1192"/>
      <c r="D140" s="1193"/>
      <c r="E140" s="1192"/>
      <c r="F140" s="1192"/>
      <c r="G140" s="1192"/>
      <c r="H140" s="1192"/>
      <c r="I140" s="1192"/>
      <c r="J140" s="1192"/>
      <c r="K140" s="1192"/>
      <c r="L140" s="1192"/>
      <c r="M140" s="1192"/>
      <c r="N140" s="1192"/>
      <c r="O140" s="1192"/>
      <c r="P140" s="1192"/>
      <c r="Q140" s="1192"/>
      <c r="R140" s="1192"/>
      <c r="S140" s="1192"/>
      <c r="T140" s="1192"/>
      <c r="U140" s="1192"/>
      <c r="V140" s="1192"/>
      <c r="W140" s="1192"/>
      <c r="X140" s="1192"/>
      <c r="Y140" s="1192"/>
      <c r="Z140" s="1192"/>
      <c r="AA140" s="1192"/>
      <c r="AB140" s="1192"/>
      <c r="AC140" s="1192"/>
      <c r="AD140" s="1192"/>
      <c r="AE140" s="1192"/>
      <c r="AF140" s="1192"/>
      <c r="AG140" s="1192"/>
      <c r="AH140" s="1192"/>
      <c r="AI140" s="1192"/>
      <c r="AJ140" s="1192"/>
      <c r="AK140" s="1192"/>
      <c r="AL140" s="1192"/>
      <c r="AM140" s="1192"/>
      <c r="AN140" s="1192"/>
      <c r="AO140" s="1192"/>
      <c r="AP140" s="1192"/>
      <c r="AQ140" s="1192"/>
    </row>
    <row r="141" spans="1:43" ht="15.75" customHeight="1">
      <c r="A141" s="1192"/>
      <c r="B141" s="1192"/>
      <c r="C141" s="1192"/>
      <c r="D141" s="1193"/>
      <c r="E141" s="1192"/>
      <c r="F141" s="1192"/>
      <c r="G141" s="1192"/>
      <c r="H141" s="1192"/>
      <c r="I141" s="1192"/>
      <c r="J141" s="1192"/>
      <c r="K141" s="1192"/>
      <c r="L141" s="1192"/>
      <c r="M141" s="1192"/>
      <c r="N141" s="1192"/>
      <c r="O141" s="1192"/>
      <c r="P141" s="1192"/>
      <c r="Q141" s="1192"/>
      <c r="R141" s="1192"/>
      <c r="S141" s="1192"/>
      <c r="T141" s="1192"/>
      <c r="U141" s="1192"/>
      <c r="V141" s="1192"/>
      <c r="W141" s="1192"/>
      <c r="X141" s="1192"/>
      <c r="Y141" s="1192"/>
      <c r="Z141" s="1192"/>
      <c r="AA141" s="1192"/>
      <c r="AB141" s="1192"/>
      <c r="AC141" s="1192"/>
      <c r="AD141" s="1192"/>
      <c r="AE141" s="1192"/>
      <c r="AF141" s="1192"/>
      <c r="AG141" s="1192"/>
      <c r="AH141" s="1192"/>
      <c r="AI141" s="1192"/>
      <c r="AJ141" s="1192"/>
      <c r="AK141" s="1192"/>
      <c r="AL141" s="1192"/>
      <c r="AM141" s="1192"/>
      <c r="AN141" s="1192"/>
      <c r="AO141" s="1192"/>
      <c r="AP141" s="1192"/>
      <c r="AQ141" s="1192"/>
    </row>
    <row r="142" spans="1:43" ht="15.75" customHeight="1">
      <c r="A142" s="1192"/>
      <c r="B142" s="1192"/>
      <c r="C142" s="1192"/>
      <c r="D142" s="1193"/>
      <c r="E142" s="1192"/>
      <c r="F142" s="1192"/>
      <c r="G142" s="1192"/>
      <c r="H142" s="1192"/>
      <c r="I142" s="1192"/>
      <c r="J142" s="1192"/>
      <c r="K142" s="1192"/>
      <c r="L142" s="1192"/>
      <c r="M142" s="1192"/>
      <c r="N142" s="1192"/>
      <c r="O142" s="1192"/>
      <c r="P142" s="1192"/>
      <c r="Q142" s="1192"/>
      <c r="R142" s="1192"/>
      <c r="S142" s="1192"/>
      <c r="T142" s="1192"/>
      <c r="U142" s="1192"/>
      <c r="V142" s="1192"/>
      <c r="W142" s="1192"/>
      <c r="X142" s="1192"/>
      <c r="Y142" s="1192"/>
      <c r="Z142" s="1192"/>
      <c r="AA142" s="1192"/>
      <c r="AB142" s="1192"/>
      <c r="AC142" s="1192"/>
      <c r="AD142" s="1192"/>
      <c r="AE142" s="1192"/>
      <c r="AF142" s="1192"/>
      <c r="AG142" s="1192"/>
      <c r="AH142" s="1192"/>
      <c r="AI142" s="1192"/>
      <c r="AJ142" s="1192"/>
      <c r="AK142" s="1192"/>
      <c r="AL142" s="1192"/>
      <c r="AM142" s="1192"/>
      <c r="AN142" s="1192"/>
      <c r="AO142" s="1192"/>
      <c r="AP142" s="1192"/>
      <c r="AQ142" s="1192"/>
    </row>
    <row r="143" spans="1:43" ht="15.75" customHeight="1">
      <c r="A143" s="1192"/>
      <c r="B143" s="1192"/>
      <c r="C143" s="1192"/>
      <c r="D143" s="1193"/>
      <c r="E143" s="1192"/>
      <c r="F143" s="1192"/>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1192"/>
      <c r="AE143" s="1192"/>
      <c r="AF143" s="1192"/>
      <c r="AG143" s="1192"/>
      <c r="AH143" s="1192"/>
      <c r="AI143" s="1192"/>
      <c r="AJ143" s="1192"/>
      <c r="AK143" s="1192"/>
      <c r="AL143" s="1192"/>
      <c r="AM143" s="1192"/>
      <c r="AN143" s="1192"/>
      <c r="AO143" s="1192"/>
      <c r="AP143" s="1192"/>
      <c r="AQ143" s="1192"/>
    </row>
    <row r="144" spans="1:43" ht="15.75" customHeight="1">
      <c r="A144" s="1192"/>
      <c r="B144" s="1192"/>
      <c r="C144" s="1192"/>
      <c r="D144" s="1193"/>
      <c r="E144" s="1192"/>
      <c r="F144" s="1192"/>
      <c r="G144" s="1192"/>
      <c r="H144" s="1192"/>
      <c r="I144" s="1192"/>
      <c r="J144" s="1192"/>
      <c r="K144" s="1192"/>
      <c r="L144" s="1192"/>
      <c r="M144" s="1192"/>
      <c r="N144" s="1192"/>
      <c r="O144" s="1192"/>
      <c r="P144" s="1192"/>
      <c r="Q144" s="1192"/>
      <c r="R144" s="1192"/>
      <c r="S144" s="1192"/>
      <c r="T144" s="1192"/>
      <c r="U144" s="1192"/>
      <c r="V144" s="1192"/>
      <c r="W144" s="1192"/>
      <c r="X144" s="1192"/>
      <c r="Y144" s="1192"/>
      <c r="Z144" s="1192"/>
      <c r="AA144" s="1192"/>
      <c r="AB144" s="1192"/>
      <c r="AC144" s="1192"/>
      <c r="AD144" s="1192"/>
      <c r="AE144" s="1192"/>
      <c r="AF144" s="1192"/>
      <c r="AG144" s="1192"/>
      <c r="AH144" s="1192"/>
      <c r="AI144" s="1192"/>
      <c r="AJ144" s="1192"/>
      <c r="AK144" s="1192"/>
      <c r="AL144" s="1192"/>
      <c r="AM144" s="1192"/>
      <c r="AN144" s="1192"/>
      <c r="AO144" s="1192"/>
      <c r="AP144" s="1192"/>
      <c r="AQ144" s="1192"/>
    </row>
    <row r="145" spans="1:43" ht="15.75" customHeight="1">
      <c r="A145" s="1192"/>
      <c r="B145" s="1192"/>
      <c r="C145" s="1192"/>
      <c r="D145" s="1193"/>
      <c r="E145" s="1192"/>
      <c r="F145" s="1192"/>
      <c r="G145" s="1192"/>
      <c r="H145" s="1192"/>
      <c r="I145" s="1192"/>
      <c r="J145" s="1192"/>
      <c r="K145" s="1192"/>
      <c r="L145" s="1192"/>
      <c r="M145" s="1192"/>
      <c r="N145" s="1192"/>
      <c r="O145" s="1192"/>
      <c r="P145" s="1192"/>
      <c r="Q145" s="1192"/>
      <c r="R145" s="1192"/>
      <c r="S145" s="1192"/>
      <c r="T145" s="1192"/>
      <c r="U145" s="1192"/>
      <c r="V145" s="1192"/>
      <c r="W145" s="1192"/>
      <c r="X145" s="1192"/>
      <c r="Y145" s="1192"/>
      <c r="Z145" s="1192"/>
      <c r="AA145" s="1192"/>
      <c r="AB145" s="1192"/>
      <c r="AC145" s="1192"/>
      <c r="AD145" s="1192"/>
      <c r="AE145" s="1192"/>
      <c r="AF145" s="1192"/>
      <c r="AG145" s="1192"/>
      <c r="AH145" s="1192"/>
      <c r="AI145" s="1192"/>
      <c r="AJ145" s="1192"/>
      <c r="AK145" s="1192"/>
      <c r="AL145" s="1192"/>
      <c r="AM145" s="1192"/>
      <c r="AN145" s="1192"/>
      <c r="AO145" s="1192"/>
      <c r="AP145" s="1192"/>
      <c r="AQ145" s="1192"/>
    </row>
    <row r="146" spans="1:43" ht="15.75" customHeight="1">
      <c r="A146" s="1192"/>
      <c r="B146" s="1192"/>
      <c r="C146" s="1192"/>
      <c r="D146" s="1193"/>
      <c r="E146" s="1192"/>
      <c r="F146" s="1192"/>
      <c r="G146" s="1192"/>
      <c r="H146" s="1192"/>
      <c r="I146" s="1192"/>
      <c r="J146" s="1192"/>
      <c r="K146" s="1192"/>
      <c r="L146" s="1192"/>
      <c r="M146" s="1192"/>
      <c r="N146" s="1192"/>
      <c r="O146" s="1192"/>
      <c r="P146" s="1192"/>
      <c r="Q146" s="1192"/>
      <c r="R146" s="1192"/>
      <c r="S146" s="1192"/>
      <c r="T146" s="1192"/>
      <c r="U146" s="1192"/>
      <c r="V146" s="1192"/>
      <c r="W146" s="1192"/>
      <c r="X146" s="1192"/>
      <c r="Y146" s="1192"/>
      <c r="Z146" s="1192"/>
      <c r="AA146" s="1192"/>
      <c r="AB146" s="1192"/>
      <c r="AC146" s="1192"/>
      <c r="AD146" s="1192"/>
      <c r="AE146" s="1192"/>
      <c r="AF146" s="1192"/>
      <c r="AG146" s="1192"/>
      <c r="AH146" s="1192"/>
      <c r="AI146" s="1192"/>
      <c r="AJ146" s="1192"/>
      <c r="AK146" s="1192"/>
      <c r="AL146" s="1192"/>
      <c r="AM146" s="1192"/>
      <c r="AN146" s="1192"/>
      <c r="AO146" s="1192"/>
      <c r="AP146" s="1192"/>
      <c r="AQ146" s="1192"/>
    </row>
    <row r="147" spans="1:43" ht="15.75" customHeight="1">
      <c r="A147" s="1192"/>
      <c r="B147" s="1192"/>
      <c r="C147" s="1192"/>
      <c r="D147" s="1193"/>
      <c r="E147" s="1192"/>
      <c r="F147" s="1192"/>
      <c r="G147" s="1192"/>
      <c r="H147" s="1192"/>
      <c r="I147" s="1192"/>
      <c r="J147" s="1192"/>
      <c r="K147" s="1192"/>
      <c r="L147" s="1192"/>
      <c r="M147" s="1192"/>
      <c r="N147" s="1192"/>
      <c r="O147" s="1192"/>
      <c r="P147" s="1192"/>
      <c r="Q147" s="1192"/>
      <c r="R147" s="1192"/>
      <c r="S147" s="1192"/>
      <c r="T147" s="1192"/>
      <c r="U147" s="1192"/>
      <c r="V147" s="1192"/>
      <c r="W147" s="1192"/>
      <c r="X147" s="1192"/>
      <c r="Y147" s="1192"/>
      <c r="Z147" s="1192"/>
      <c r="AA147" s="1192"/>
      <c r="AB147" s="1192"/>
      <c r="AC147" s="1192"/>
      <c r="AD147" s="1192"/>
      <c r="AE147" s="1192"/>
      <c r="AF147" s="1192"/>
      <c r="AG147" s="1192"/>
      <c r="AH147" s="1192"/>
      <c r="AI147" s="1192"/>
      <c r="AJ147" s="1192"/>
      <c r="AK147" s="1192"/>
      <c r="AL147" s="1192"/>
      <c r="AM147" s="1192"/>
      <c r="AN147" s="1192"/>
      <c r="AO147" s="1192"/>
      <c r="AP147" s="1192"/>
      <c r="AQ147" s="1192"/>
    </row>
    <row r="148" spans="1:43" ht="15.75" customHeight="1">
      <c r="A148" s="1192"/>
      <c r="B148" s="1192"/>
      <c r="C148" s="1192"/>
      <c r="D148" s="1193"/>
      <c r="E148" s="1192"/>
      <c r="F148" s="1192"/>
      <c r="G148" s="1192"/>
      <c r="H148" s="1192"/>
      <c r="I148" s="1192"/>
      <c r="J148" s="1192"/>
      <c r="K148" s="1192"/>
      <c r="L148" s="1192"/>
      <c r="M148" s="1192"/>
      <c r="N148" s="1192"/>
      <c r="O148" s="1192"/>
      <c r="P148" s="1192"/>
      <c r="Q148" s="1192"/>
      <c r="R148" s="1192"/>
      <c r="S148" s="1192"/>
      <c r="T148" s="1192"/>
      <c r="U148" s="1192"/>
      <c r="V148" s="1192"/>
      <c r="W148" s="1192"/>
      <c r="X148" s="1192"/>
      <c r="Y148" s="1192"/>
      <c r="Z148" s="1192"/>
      <c r="AA148" s="1192"/>
      <c r="AB148" s="1192"/>
      <c r="AC148" s="1192"/>
      <c r="AD148" s="1192"/>
      <c r="AE148" s="1192"/>
      <c r="AF148" s="1192"/>
      <c r="AG148" s="1192"/>
      <c r="AH148" s="1192"/>
      <c r="AI148" s="1192"/>
      <c r="AJ148" s="1192"/>
      <c r="AK148" s="1192"/>
      <c r="AL148" s="1192"/>
      <c r="AM148" s="1192"/>
      <c r="AN148" s="1192"/>
      <c r="AO148" s="1192"/>
      <c r="AP148" s="1192"/>
      <c r="AQ148" s="1192"/>
    </row>
    <row r="149" spans="1:43" ht="15.75" customHeight="1">
      <c r="A149" s="1192"/>
      <c r="B149" s="1192"/>
      <c r="C149" s="1192"/>
      <c r="D149" s="1193"/>
      <c r="E149" s="1192"/>
      <c r="F149" s="1192"/>
      <c r="G149" s="1192"/>
      <c r="H149" s="1192"/>
      <c r="I149" s="1192"/>
      <c r="J149" s="1192"/>
      <c r="K149" s="1192"/>
      <c r="L149" s="1192"/>
      <c r="M149" s="1192"/>
      <c r="N149" s="1192"/>
      <c r="O149" s="1192"/>
      <c r="P149" s="1192"/>
      <c r="Q149" s="1192"/>
      <c r="R149" s="1192"/>
      <c r="S149" s="1192"/>
      <c r="T149" s="1192"/>
      <c r="U149" s="1192"/>
      <c r="V149" s="1192"/>
      <c r="W149" s="1192"/>
      <c r="X149" s="1192"/>
      <c r="Y149" s="1192"/>
      <c r="Z149" s="1192"/>
      <c r="AA149" s="1192"/>
      <c r="AB149" s="1192"/>
      <c r="AC149" s="1192"/>
      <c r="AD149" s="1192"/>
      <c r="AE149" s="1192"/>
      <c r="AF149" s="1192"/>
      <c r="AG149" s="1192"/>
      <c r="AH149" s="1192"/>
      <c r="AI149" s="1192"/>
      <c r="AJ149" s="1192"/>
      <c r="AK149" s="1192"/>
      <c r="AL149" s="1192"/>
      <c r="AM149" s="1192"/>
      <c r="AN149" s="1192"/>
      <c r="AO149" s="1192"/>
      <c r="AP149" s="1192"/>
      <c r="AQ149" s="1192"/>
    </row>
    <row r="150" spans="1:43" ht="15.75" customHeight="1">
      <c r="A150" s="1192"/>
      <c r="B150" s="1192"/>
      <c r="C150" s="1192"/>
      <c r="D150" s="1193"/>
      <c r="E150" s="1192"/>
      <c r="F150" s="1192"/>
      <c r="G150" s="1192"/>
      <c r="H150" s="1192"/>
      <c r="I150" s="1192"/>
      <c r="J150" s="1192"/>
      <c r="K150" s="1192"/>
      <c r="L150" s="1192"/>
      <c r="M150" s="1192"/>
      <c r="N150" s="1192"/>
      <c r="O150" s="1192"/>
      <c r="P150" s="1192"/>
      <c r="Q150" s="1192"/>
      <c r="R150" s="1192"/>
      <c r="S150" s="1192"/>
      <c r="T150" s="1192"/>
      <c r="U150" s="1192"/>
      <c r="V150" s="1192"/>
      <c r="W150" s="1192"/>
      <c r="X150" s="1192"/>
      <c r="Y150" s="1192"/>
      <c r="Z150" s="1192"/>
      <c r="AA150" s="1192"/>
      <c r="AB150" s="1192"/>
      <c r="AC150" s="1192"/>
      <c r="AD150" s="1192"/>
      <c r="AE150" s="1192"/>
      <c r="AF150" s="1192"/>
      <c r="AG150" s="1192"/>
      <c r="AH150" s="1192"/>
      <c r="AI150" s="1192"/>
      <c r="AJ150" s="1192"/>
      <c r="AK150" s="1192"/>
      <c r="AL150" s="1192"/>
      <c r="AM150" s="1192"/>
      <c r="AN150" s="1192"/>
      <c r="AO150" s="1192"/>
      <c r="AP150" s="1192"/>
      <c r="AQ150" s="1192"/>
    </row>
    <row r="151" spans="1:43" ht="15.75" customHeight="1">
      <c r="A151" s="1192"/>
      <c r="B151" s="1192"/>
      <c r="C151" s="1192"/>
      <c r="D151" s="1193"/>
      <c r="E151" s="1192"/>
      <c r="F151" s="1192"/>
      <c r="G151" s="1192"/>
      <c r="H151" s="1192"/>
      <c r="I151" s="1192"/>
      <c r="J151" s="1192"/>
      <c r="K151" s="1192"/>
      <c r="L151" s="1192"/>
      <c r="M151" s="1192"/>
      <c r="N151" s="1192"/>
      <c r="O151" s="1192"/>
      <c r="P151" s="1192"/>
      <c r="Q151" s="1192"/>
      <c r="R151" s="1192"/>
      <c r="S151" s="1192"/>
      <c r="T151" s="1192"/>
      <c r="U151" s="1192"/>
      <c r="V151" s="1192"/>
      <c r="W151" s="1192"/>
      <c r="X151" s="1192"/>
      <c r="Y151" s="1192"/>
      <c r="Z151" s="1192"/>
      <c r="AA151" s="1192"/>
      <c r="AB151" s="1192"/>
      <c r="AC151" s="1192"/>
      <c r="AD151" s="1192"/>
      <c r="AE151" s="1192"/>
      <c r="AF151" s="1192"/>
      <c r="AG151" s="1192"/>
      <c r="AH151" s="1192"/>
      <c r="AI151" s="1192"/>
      <c r="AJ151" s="1192"/>
      <c r="AK151" s="1192"/>
      <c r="AL151" s="1192"/>
      <c r="AM151" s="1192"/>
      <c r="AN151" s="1192"/>
      <c r="AO151" s="1192"/>
      <c r="AP151" s="1192"/>
      <c r="AQ151" s="1192"/>
    </row>
    <row r="152" spans="1:43" ht="15.75" customHeight="1">
      <c r="A152" s="1192"/>
      <c r="B152" s="1192"/>
      <c r="C152" s="1192"/>
      <c r="D152" s="1193"/>
      <c r="E152" s="1192"/>
      <c r="F152" s="1192"/>
      <c r="G152" s="1192"/>
      <c r="H152" s="1192"/>
      <c r="I152" s="1192"/>
      <c r="J152" s="1192"/>
      <c r="K152" s="1192"/>
      <c r="L152" s="1192"/>
      <c r="M152" s="1192"/>
      <c r="N152" s="1192"/>
      <c r="O152" s="1192"/>
      <c r="P152" s="1192"/>
      <c r="Q152" s="1192"/>
      <c r="R152" s="1192"/>
      <c r="S152" s="1192"/>
      <c r="T152" s="1192"/>
      <c r="U152" s="1192"/>
      <c r="V152" s="1192"/>
      <c r="W152" s="1192"/>
      <c r="X152" s="1192"/>
      <c r="Y152" s="1192"/>
      <c r="Z152" s="1192"/>
      <c r="AA152" s="1192"/>
      <c r="AB152" s="1192"/>
      <c r="AC152" s="1192"/>
      <c r="AD152" s="1192"/>
      <c r="AE152" s="1192"/>
      <c r="AF152" s="1192"/>
      <c r="AG152" s="1192"/>
      <c r="AH152" s="1192"/>
      <c r="AI152" s="1192"/>
      <c r="AJ152" s="1192"/>
      <c r="AK152" s="1192"/>
      <c r="AL152" s="1192"/>
      <c r="AM152" s="1192"/>
      <c r="AN152" s="1192"/>
      <c r="AO152" s="1192"/>
      <c r="AP152" s="1192"/>
      <c r="AQ152" s="1192"/>
    </row>
    <row r="153" spans="1:43" ht="15.75" customHeight="1">
      <c r="A153" s="1192"/>
      <c r="B153" s="1192"/>
      <c r="C153" s="1192"/>
      <c r="D153" s="1193"/>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row>
    <row r="154" spans="1:43" ht="15.75" customHeight="1">
      <c r="A154" s="1192"/>
      <c r="B154" s="1192"/>
      <c r="C154" s="1192"/>
      <c r="D154" s="1193"/>
      <c r="E154" s="1192"/>
      <c r="F154" s="1192"/>
      <c r="G154" s="1192"/>
      <c r="H154" s="1192"/>
      <c r="I154" s="1192"/>
      <c r="J154" s="1192"/>
      <c r="K154" s="1192"/>
      <c r="L154" s="1192"/>
      <c r="M154" s="1192"/>
      <c r="N154" s="1192"/>
      <c r="O154" s="1192"/>
      <c r="P154" s="1192"/>
      <c r="Q154" s="1192"/>
      <c r="R154" s="1192"/>
      <c r="S154" s="1192"/>
      <c r="T154" s="1192"/>
      <c r="U154" s="1192"/>
      <c r="V154" s="1192"/>
      <c r="W154" s="1192"/>
      <c r="X154" s="1192"/>
      <c r="Y154" s="1192"/>
      <c r="Z154" s="1192"/>
      <c r="AA154" s="1192"/>
      <c r="AB154" s="1192"/>
      <c r="AC154" s="1192"/>
      <c r="AD154" s="1192"/>
      <c r="AE154" s="1192"/>
      <c r="AF154" s="1192"/>
      <c r="AG154" s="1192"/>
      <c r="AH154" s="1192"/>
      <c r="AI154" s="1192"/>
      <c r="AJ154" s="1192"/>
      <c r="AK154" s="1192"/>
      <c r="AL154" s="1192"/>
      <c r="AM154" s="1192"/>
      <c r="AN154" s="1192"/>
      <c r="AO154" s="1192"/>
      <c r="AP154" s="1192"/>
      <c r="AQ154" s="1192"/>
    </row>
    <row r="155" spans="1:43" ht="15.75" customHeight="1">
      <c r="A155" s="1192"/>
      <c r="B155" s="1192"/>
      <c r="C155" s="1192"/>
      <c r="D155" s="1193"/>
      <c r="E155" s="1192"/>
      <c r="F155" s="1192"/>
      <c r="G155" s="1192"/>
      <c r="H155" s="1192"/>
      <c r="I155" s="1192"/>
      <c r="J155" s="1192"/>
      <c r="K155" s="1192"/>
      <c r="L155" s="1192"/>
      <c r="M155" s="1192"/>
      <c r="N155" s="1192"/>
      <c r="O155" s="1192"/>
      <c r="P155" s="1192"/>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row>
    <row r="156" spans="1:43" ht="15.75" customHeight="1">
      <c r="A156" s="1192"/>
      <c r="B156" s="1192"/>
      <c r="C156" s="1192"/>
      <c r="D156" s="1193"/>
      <c r="E156" s="1192"/>
      <c r="F156" s="1192"/>
      <c r="G156" s="1192"/>
      <c r="H156" s="1192"/>
      <c r="I156" s="1192"/>
      <c r="J156" s="1192"/>
      <c r="K156" s="1192"/>
      <c r="L156" s="1192"/>
      <c r="M156" s="1192"/>
      <c r="N156" s="1192"/>
      <c r="O156" s="1192"/>
      <c r="P156" s="1192"/>
      <c r="Q156" s="1192"/>
      <c r="R156" s="1192"/>
      <c r="S156" s="1192"/>
      <c r="T156" s="1192"/>
      <c r="U156" s="1192"/>
      <c r="V156" s="1192"/>
      <c r="W156" s="1192"/>
      <c r="X156" s="1192"/>
      <c r="Y156" s="1192"/>
      <c r="Z156" s="1192"/>
      <c r="AA156" s="1192"/>
      <c r="AB156" s="1192"/>
      <c r="AC156" s="1192"/>
      <c r="AD156" s="1192"/>
      <c r="AE156" s="1192"/>
      <c r="AF156" s="1192"/>
      <c r="AG156" s="1192"/>
      <c r="AH156" s="1192"/>
      <c r="AI156" s="1192"/>
      <c r="AJ156" s="1192"/>
      <c r="AK156" s="1192"/>
      <c r="AL156" s="1192"/>
      <c r="AM156" s="1192"/>
      <c r="AN156" s="1192"/>
      <c r="AO156" s="1192"/>
      <c r="AP156" s="1192"/>
      <c r="AQ156" s="1192"/>
    </row>
    <row r="157" spans="1:43" ht="15.75" customHeight="1">
      <c r="A157" s="1192"/>
      <c r="B157" s="1192"/>
      <c r="C157" s="1192"/>
      <c r="D157" s="1193"/>
      <c r="E157" s="1192"/>
      <c r="F157" s="1192"/>
      <c r="G157" s="1192"/>
      <c r="H157" s="1192"/>
      <c r="I157" s="1192"/>
      <c r="J157" s="1192"/>
      <c r="K157" s="1192"/>
      <c r="L157" s="1192"/>
      <c r="M157" s="1192"/>
      <c r="N157" s="1192"/>
      <c r="O157" s="1192"/>
      <c r="P157" s="1192"/>
      <c r="Q157" s="1192"/>
      <c r="R157" s="1192"/>
      <c r="S157" s="1192"/>
      <c r="T157" s="1192"/>
      <c r="U157" s="1192"/>
      <c r="V157" s="1192"/>
      <c r="W157" s="1192"/>
      <c r="X157" s="1192"/>
      <c r="Y157" s="1192"/>
      <c r="Z157" s="1192"/>
      <c r="AA157" s="1192"/>
      <c r="AB157" s="1192"/>
      <c r="AC157" s="1192"/>
      <c r="AD157" s="1192"/>
      <c r="AE157" s="1192"/>
      <c r="AF157" s="1192"/>
      <c r="AG157" s="1192"/>
      <c r="AH157" s="1192"/>
      <c r="AI157" s="1192"/>
      <c r="AJ157" s="1192"/>
      <c r="AK157" s="1192"/>
      <c r="AL157" s="1192"/>
      <c r="AM157" s="1192"/>
      <c r="AN157" s="1192"/>
      <c r="AO157" s="1192"/>
      <c r="AP157" s="1192"/>
      <c r="AQ157" s="1192"/>
    </row>
    <row r="158" spans="1:43" ht="15.75" customHeight="1">
      <c r="A158" s="1192"/>
      <c r="B158" s="1192"/>
      <c r="C158" s="1192"/>
      <c r="D158" s="1193"/>
      <c r="E158" s="1192"/>
      <c r="F158" s="1192"/>
      <c r="G158" s="1192"/>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1192"/>
      <c r="AL158" s="1192"/>
      <c r="AM158" s="1192"/>
      <c r="AN158" s="1192"/>
      <c r="AO158" s="1192"/>
      <c r="AP158" s="1192"/>
      <c r="AQ158" s="1192"/>
    </row>
    <row r="159" spans="1:43" ht="15.75" customHeight="1">
      <c r="A159" s="1192"/>
      <c r="B159" s="1192"/>
      <c r="C159" s="1192"/>
      <c r="D159" s="1193"/>
      <c r="E159" s="1192"/>
      <c r="F159" s="1192"/>
      <c r="G159" s="1192"/>
      <c r="H159" s="1192"/>
      <c r="I159" s="1192"/>
      <c r="J159" s="1192"/>
      <c r="K159" s="1192"/>
      <c r="L159" s="1192"/>
      <c r="M159" s="1192"/>
      <c r="N159" s="1192"/>
      <c r="O159" s="1192"/>
      <c r="P159" s="1192"/>
      <c r="Q159" s="1192"/>
      <c r="R159" s="1192"/>
      <c r="S159" s="1192"/>
      <c r="T159" s="1192"/>
      <c r="U159" s="1192"/>
      <c r="V159" s="1192"/>
      <c r="W159" s="1192"/>
      <c r="X159" s="1192"/>
      <c r="Y159" s="1192"/>
      <c r="Z159" s="1192"/>
      <c r="AA159" s="1192"/>
      <c r="AB159" s="1192"/>
      <c r="AC159" s="1192"/>
      <c r="AD159" s="1192"/>
      <c r="AE159" s="1192"/>
      <c r="AF159" s="1192"/>
      <c r="AG159" s="1192"/>
      <c r="AH159" s="1192"/>
      <c r="AI159" s="1192"/>
      <c r="AJ159" s="1192"/>
      <c r="AK159" s="1192"/>
      <c r="AL159" s="1192"/>
      <c r="AM159" s="1192"/>
      <c r="AN159" s="1192"/>
      <c r="AO159" s="1192"/>
      <c r="AP159" s="1192"/>
      <c r="AQ159" s="1192"/>
    </row>
    <row r="160" spans="1:43" ht="15.75" customHeight="1">
      <c r="A160" s="1192"/>
      <c r="B160" s="1192"/>
      <c r="C160" s="1192"/>
      <c r="D160" s="1193"/>
      <c r="E160" s="1192"/>
      <c r="F160" s="1192"/>
      <c r="G160" s="1192"/>
      <c r="H160" s="1192"/>
      <c r="I160" s="1192"/>
      <c r="J160" s="1192"/>
      <c r="K160" s="1192"/>
      <c r="L160" s="1192"/>
      <c r="M160" s="1192"/>
      <c r="N160" s="1192"/>
      <c r="O160" s="1192"/>
      <c r="P160" s="1192"/>
      <c r="Q160" s="1192"/>
      <c r="R160" s="1192"/>
      <c r="S160" s="1192"/>
      <c r="T160" s="1192"/>
      <c r="U160" s="1192"/>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row>
    <row r="161" spans="1:43" ht="15.75" customHeight="1">
      <c r="A161" s="1192"/>
      <c r="B161" s="1192"/>
      <c r="C161" s="1192"/>
      <c r="D161" s="1193"/>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row>
    <row r="162" spans="1:43" ht="15.75" customHeight="1">
      <c r="A162" s="1192"/>
      <c r="B162" s="1192"/>
      <c r="C162" s="1192"/>
      <c r="D162" s="1193"/>
      <c r="E162" s="1192"/>
      <c r="F162" s="1192"/>
      <c r="G162" s="1192"/>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1192"/>
      <c r="AL162" s="1192"/>
      <c r="AM162" s="1192"/>
      <c r="AN162" s="1192"/>
      <c r="AO162" s="1192"/>
      <c r="AP162" s="1192"/>
      <c r="AQ162" s="1192"/>
    </row>
    <row r="163" spans="1:43" ht="15.75" customHeight="1">
      <c r="A163" s="1192"/>
      <c r="B163" s="1192"/>
      <c r="C163" s="1192"/>
      <c r="D163" s="1193"/>
      <c r="E163" s="1192"/>
      <c r="F163" s="1192"/>
      <c r="G163" s="1192"/>
      <c r="H163" s="1192"/>
      <c r="I163" s="1192"/>
      <c r="J163" s="1192"/>
      <c r="K163" s="1192"/>
      <c r="L163" s="1192"/>
      <c r="M163" s="1192"/>
      <c r="N163" s="1192"/>
      <c r="O163" s="1192"/>
      <c r="P163" s="1192"/>
      <c r="Q163" s="1192"/>
      <c r="R163" s="1192"/>
      <c r="S163" s="1192"/>
      <c r="T163" s="1192"/>
      <c r="U163" s="1192"/>
      <c r="V163" s="1192"/>
      <c r="W163" s="1192"/>
      <c r="X163" s="1192"/>
      <c r="Y163" s="1192"/>
      <c r="Z163" s="1192"/>
      <c r="AA163" s="1192"/>
      <c r="AB163" s="1192"/>
      <c r="AC163" s="1192"/>
      <c r="AD163" s="1192"/>
      <c r="AE163" s="1192"/>
      <c r="AF163" s="1192"/>
      <c r="AG163" s="1192"/>
      <c r="AH163" s="1192"/>
      <c r="AI163" s="1192"/>
      <c r="AJ163" s="1192"/>
      <c r="AK163" s="1192"/>
      <c r="AL163" s="1192"/>
      <c r="AM163" s="1192"/>
      <c r="AN163" s="1192"/>
      <c r="AO163" s="1192"/>
      <c r="AP163" s="1192"/>
      <c r="AQ163" s="1192"/>
    </row>
    <row r="164" spans="1:43" ht="15.75" customHeight="1">
      <c r="A164" s="1192"/>
      <c r="B164" s="1192"/>
      <c r="C164" s="1192"/>
      <c r="D164" s="1193"/>
      <c r="E164" s="1192"/>
      <c r="F164" s="1192"/>
      <c r="G164" s="1192"/>
      <c r="H164" s="1192"/>
      <c r="I164" s="1192"/>
      <c r="J164" s="1192"/>
      <c r="K164" s="1192"/>
      <c r="L164" s="1192"/>
      <c r="M164" s="1192"/>
      <c r="N164" s="1192"/>
      <c r="O164" s="1192"/>
      <c r="P164" s="1192"/>
      <c r="Q164" s="1192"/>
      <c r="R164" s="1192"/>
      <c r="S164" s="1192"/>
      <c r="T164" s="1192"/>
      <c r="U164" s="1192"/>
      <c r="V164" s="1192"/>
      <c r="W164" s="1192"/>
      <c r="X164" s="1192"/>
      <c r="Y164" s="1192"/>
      <c r="Z164" s="1192"/>
      <c r="AA164" s="1192"/>
      <c r="AB164" s="1192"/>
      <c r="AC164" s="1192"/>
      <c r="AD164" s="1192"/>
      <c r="AE164" s="1192"/>
      <c r="AF164" s="1192"/>
      <c r="AG164" s="1192"/>
      <c r="AH164" s="1192"/>
      <c r="AI164" s="1192"/>
      <c r="AJ164" s="1192"/>
      <c r="AK164" s="1192"/>
      <c r="AL164" s="1192"/>
      <c r="AM164" s="1192"/>
      <c r="AN164" s="1192"/>
      <c r="AO164" s="1192"/>
      <c r="AP164" s="1192"/>
      <c r="AQ164" s="1192"/>
    </row>
    <row r="165" spans="1:43" ht="15.75" customHeight="1">
      <c r="A165" s="1192"/>
      <c r="B165" s="1192"/>
      <c r="C165" s="1192"/>
      <c r="D165" s="1193"/>
      <c r="E165" s="1192"/>
      <c r="F165" s="1192"/>
      <c r="G165" s="1192"/>
      <c r="H165" s="1192"/>
      <c r="I165" s="1192"/>
      <c r="J165" s="1192"/>
      <c r="K165" s="1192"/>
      <c r="L165" s="1192"/>
      <c r="M165" s="1192"/>
      <c r="N165" s="1192"/>
      <c r="O165" s="1192"/>
      <c r="P165" s="1192"/>
      <c r="Q165" s="1192"/>
      <c r="R165" s="1192"/>
      <c r="S165" s="1192"/>
      <c r="T165" s="1192"/>
      <c r="U165" s="1192"/>
      <c r="V165" s="1192"/>
      <c r="W165" s="1192"/>
      <c r="X165" s="1192"/>
      <c r="Y165" s="1192"/>
      <c r="Z165" s="1192"/>
      <c r="AA165" s="1192"/>
      <c r="AB165" s="1192"/>
      <c r="AC165" s="1192"/>
      <c r="AD165" s="1192"/>
      <c r="AE165" s="1192"/>
      <c r="AF165" s="1192"/>
      <c r="AG165" s="1192"/>
      <c r="AH165" s="1192"/>
      <c r="AI165" s="1192"/>
      <c r="AJ165" s="1192"/>
      <c r="AK165" s="1192"/>
      <c r="AL165" s="1192"/>
      <c r="AM165" s="1192"/>
      <c r="AN165" s="1192"/>
      <c r="AO165" s="1192"/>
      <c r="AP165" s="1192"/>
      <c r="AQ165" s="1192"/>
    </row>
    <row r="166" spans="1:43" ht="15.75" customHeight="1">
      <c r="A166" s="1192"/>
      <c r="B166" s="1192"/>
      <c r="C166" s="1192"/>
      <c r="D166" s="1193"/>
      <c r="E166" s="1192"/>
      <c r="F166" s="1192"/>
      <c r="G166" s="1192"/>
      <c r="H166" s="1192"/>
      <c r="I166" s="1192"/>
      <c r="J166" s="1192"/>
      <c r="K166" s="1192"/>
      <c r="L166" s="1192"/>
      <c r="M166" s="1192"/>
      <c r="N166" s="1192"/>
      <c r="O166" s="1192"/>
      <c r="P166" s="1192"/>
      <c r="Q166" s="1192"/>
      <c r="R166" s="1192"/>
      <c r="S166" s="1192"/>
      <c r="T166" s="1192"/>
      <c r="U166" s="1192"/>
      <c r="V166" s="1192"/>
      <c r="W166" s="1192"/>
      <c r="X166" s="1192"/>
      <c r="Y166" s="1192"/>
      <c r="Z166" s="1192"/>
      <c r="AA166" s="1192"/>
      <c r="AB166" s="1192"/>
      <c r="AC166" s="1192"/>
      <c r="AD166" s="1192"/>
      <c r="AE166" s="1192"/>
      <c r="AF166" s="1192"/>
      <c r="AG166" s="1192"/>
      <c r="AH166" s="1192"/>
      <c r="AI166" s="1192"/>
      <c r="AJ166" s="1192"/>
      <c r="AK166" s="1192"/>
      <c r="AL166" s="1192"/>
      <c r="AM166" s="1192"/>
      <c r="AN166" s="1192"/>
      <c r="AO166" s="1192"/>
      <c r="AP166" s="1192"/>
      <c r="AQ166" s="1192"/>
    </row>
    <row r="167" spans="1:43" ht="15.75" customHeight="1">
      <c r="A167" s="1192"/>
      <c r="B167" s="1192"/>
      <c r="C167" s="1192"/>
      <c r="D167" s="1193"/>
      <c r="E167" s="1192"/>
      <c r="F167" s="1192"/>
      <c r="G167" s="1192"/>
      <c r="H167" s="1192"/>
      <c r="I167" s="1192"/>
      <c r="J167" s="1192"/>
      <c r="K167" s="1192"/>
      <c r="L167" s="1192"/>
      <c r="M167" s="1192"/>
      <c r="N167" s="1192"/>
      <c r="O167" s="1192"/>
      <c r="P167" s="1192"/>
      <c r="Q167" s="1192"/>
      <c r="R167" s="1192"/>
      <c r="S167" s="1192"/>
      <c r="T167" s="1192"/>
      <c r="U167" s="1192"/>
      <c r="V167" s="1192"/>
      <c r="W167" s="1192"/>
      <c r="X167" s="1192"/>
      <c r="Y167" s="1192"/>
      <c r="Z167" s="1192"/>
      <c r="AA167" s="1192"/>
      <c r="AB167" s="1192"/>
      <c r="AC167" s="1192"/>
      <c r="AD167" s="1192"/>
      <c r="AE167" s="1192"/>
      <c r="AF167" s="1192"/>
      <c r="AG167" s="1192"/>
      <c r="AH167" s="1192"/>
      <c r="AI167" s="1192"/>
      <c r="AJ167" s="1192"/>
      <c r="AK167" s="1192"/>
      <c r="AL167" s="1192"/>
      <c r="AM167" s="1192"/>
      <c r="AN167" s="1192"/>
      <c r="AO167" s="1192"/>
      <c r="AP167" s="1192"/>
      <c r="AQ167" s="1192"/>
    </row>
    <row r="168" spans="1:43" ht="15.75" customHeight="1">
      <c r="A168" s="1192"/>
      <c r="B168" s="1192"/>
      <c r="C168" s="1192"/>
      <c r="D168" s="1193"/>
      <c r="E168" s="1192"/>
      <c r="F168" s="1192"/>
      <c r="G168" s="1192"/>
      <c r="H168" s="1192"/>
      <c r="I168" s="1192"/>
      <c r="J168" s="1192"/>
      <c r="K168" s="1192"/>
      <c r="L168" s="1192"/>
      <c r="M168" s="1192"/>
      <c r="N168" s="1192"/>
      <c r="O168" s="1192"/>
      <c r="P168" s="1192"/>
      <c r="Q168" s="1192"/>
      <c r="R168" s="1192"/>
      <c r="S168" s="1192"/>
      <c r="T168" s="1192"/>
      <c r="U168" s="1192"/>
      <c r="V168" s="1192"/>
      <c r="W168" s="1192"/>
      <c r="X168" s="1192"/>
      <c r="Y168" s="1192"/>
      <c r="Z168" s="1192"/>
      <c r="AA168" s="1192"/>
      <c r="AB168" s="1192"/>
      <c r="AC168" s="1192"/>
      <c r="AD168" s="1192"/>
      <c r="AE168" s="1192"/>
      <c r="AF168" s="1192"/>
      <c r="AG168" s="1192"/>
      <c r="AH168" s="1192"/>
      <c r="AI168" s="1192"/>
      <c r="AJ168" s="1192"/>
      <c r="AK168" s="1192"/>
      <c r="AL168" s="1192"/>
      <c r="AM168" s="1192"/>
      <c r="AN168" s="1192"/>
      <c r="AO168" s="1192"/>
      <c r="AP168" s="1192"/>
      <c r="AQ168" s="1192"/>
    </row>
    <row r="169" spans="1:43" ht="15.75" customHeight="1">
      <c r="A169" s="1192"/>
      <c r="B169" s="1192"/>
      <c r="C169" s="1192"/>
      <c r="D169" s="1193"/>
      <c r="E169" s="1192"/>
      <c r="F169" s="1192"/>
      <c r="G169" s="1192"/>
      <c r="H169" s="1192"/>
      <c r="I169" s="1192"/>
      <c r="J169" s="1192"/>
      <c r="K169" s="1192"/>
      <c r="L169" s="1192"/>
      <c r="M169" s="1192"/>
      <c r="N169" s="1192"/>
      <c r="O169" s="1192"/>
      <c r="P169" s="1192"/>
      <c r="Q169" s="1192"/>
      <c r="R169" s="1192"/>
      <c r="S169" s="1192"/>
      <c r="T169" s="1192"/>
      <c r="U169" s="1192"/>
      <c r="V169" s="1192"/>
      <c r="W169" s="1192"/>
      <c r="X169" s="1192"/>
      <c r="Y169" s="1192"/>
      <c r="Z169" s="1192"/>
      <c r="AA169" s="1192"/>
      <c r="AB169" s="1192"/>
      <c r="AC169" s="1192"/>
      <c r="AD169" s="1192"/>
      <c r="AE169" s="1192"/>
      <c r="AF169" s="1192"/>
      <c r="AG169" s="1192"/>
      <c r="AH169" s="1192"/>
      <c r="AI169" s="1192"/>
      <c r="AJ169" s="1192"/>
      <c r="AK169" s="1192"/>
      <c r="AL169" s="1192"/>
      <c r="AM169" s="1192"/>
      <c r="AN169" s="1192"/>
      <c r="AO169" s="1192"/>
      <c r="AP169" s="1192"/>
      <c r="AQ169" s="1192"/>
    </row>
    <row r="170" spans="1:43" ht="15.75" customHeight="1">
      <c r="A170" s="1192"/>
      <c r="B170" s="1192"/>
      <c r="C170" s="1192"/>
      <c r="D170" s="1193"/>
      <c r="E170" s="1192"/>
      <c r="F170" s="1192"/>
      <c r="G170" s="1192"/>
      <c r="H170" s="1192"/>
      <c r="I170" s="1192"/>
      <c r="J170" s="1192"/>
      <c r="K170" s="1192"/>
      <c r="L170" s="1192"/>
      <c r="M170" s="1192"/>
      <c r="N170" s="1192"/>
      <c r="O170" s="1192"/>
      <c r="P170" s="1192"/>
      <c r="Q170" s="1192"/>
      <c r="R170" s="1192"/>
      <c r="S170" s="1192"/>
      <c r="T170" s="1192"/>
      <c r="U170" s="1192"/>
      <c r="V170" s="1192"/>
      <c r="W170" s="1192"/>
      <c r="X170" s="1192"/>
      <c r="Y170" s="1192"/>
      <c r="Z170" s="1192"/>
      <c r="AA170" s="1192"/>
      <c r="AB170" s="1192"/>
      <c r="AC170" s="1192"/>
      <c r="AD170" s="1192"/>
      <c r="AE170" s="1192"/>
      <c r="AF170" s="1192"/>
      <c r="AG170" s="1192"/>
      <c r="AH170" s="1192"/>
      <c r="AI170" s="1192"/>
      <c r="AJ170" s="1192"/>
      <c r="AK170" s="1192"/>
      <c r="AL170" s="1192"/>
      <c r="AM170" s="1192"/>
      <c r="AN170" s="1192"/>
      <c r="AO170" s="1192"/>
      <c r="AP170" s="1192"/>
      <c r="AQ170" s="1192"/>
    </row>
    <row r="171" spans="1:43" ht="15.75" customHeight="1">
      <c r="A171" s="1192"/>
      <c r="B171" s="1192"/>
      <c r="C171" s="1192"/>
      <c r="D171" s="1193"/>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row>
    <row r="172" spans="1:43" ht="15.75" customHeight="1">
      <c r="A172" s="1192"/>
      <c r="B172" s="1192"/>
      <c r="C172" s="1192"/>
      <c r="D172" s="1193"/>
      <c r="E172" s="1192"/>
      <c r="F172" s="1192"/>
      <c r="G172" s="1192"/>
      <c r="H172" s="1192"/>
      <c r="I172" s="1192"/>
      <c r="J172" s="1192"/>
      <c r="K172" s="1192"/>
      <c r="L172" s="1192"/>
      <c r="M172" s="1192"/>
      <c r="N172" s="1192"/>
      <c r="O172" s="1192"/>
      <c r="P172" s="1192"/>
      <c r="Q172" s="1192"/>
      <c r="R172" s="1192"/>
      <c r="S172" s="1192"/>
      <c r="T172" s="1192"/>
      <c r="U172" s="1192"/>
      <c r="V172" s="1192"/>
      <c r="W172" s="1192"/>
      <c r="X172" s="1192"/>
      <c r="Y172" s="1192"/>
      <c r="Z172" s="1192"/>
      <c r="AA172" s="1192"/>
      <c r="AB172" s="1192"/>
      <c r="AC172" s="1192"/>
      <c r="AD172" s="1192"/>
      <c r="AE172" s="1192"/>
      <c r="AF172" s="1192"/>
      <c r="AG172" s="1192"/>
      <c r="AH172" s="1192"/>
      <c r="AI172" s="1192"/>
      <c r="AJ172" s="1192"/>
      <c r="AK172" s="1192"/>
      <c r="AL172" s="1192"/>
      <c r="AM172" s="1192"/>
      <c r="AN172" s="1192"/>
      <c r="AO172" s="1192"/>
      <c r="AP172" s="1192"/>
      <c r="AQ172" s="1192"/>
    </row>
    <row r="173" spans="1:43" ht="15.75" customHeight="1">
      <c r="A173" s="1192"/>
      <c r="B173" s="1192"/>
      <c r="C173" s="1192"/>
      <c r="D173" s="1193"/>
      <c r="E173" s="1192"/>
      <c r="F173" s="1192"/>
      <c r="G173" s="1192"/>
      <c r="H173" s="1192"/>
      <c r="I173" s="1192"/>
      <c r="J173" s="1192"/>
      <c r="K173" s="1192"/>
      <c r="L173" s="1192"/>
      <c r="M173" s="1192"/>
      <c r="N173" s="1192"/>
      <c r="O173" s="1192"/>
      <c r="P173" s="1192"/>
      <c r="Q173" s="1192"/>
      <c r="R173" s="1192"/>
      <c r="S173" s="1192"/>
      <c r="T173" s="1192"/>
      <c r="U173" s="1192"/>
      <c r="V173" s="1192"/>
      <c r="W173" s="1192"/>
      <c r="X173" s="1192"/>
      <c r="Y173" s="1192"/>
      <c r="Z173" s="1192"/>
      <c r="AA173" s="1192"/>
      <c r="AB173" s="1192"/>
      <c r="AC173" s="1192"/>
      <c r="AD173" s="1192"/>
      <c r="AE173" s="1192"/>
      <c r="AF173" s="1192"/>
      <c r="AG173" s="1192"/>
      <c r="AH173" s="1192"/>
      <c r="AI173" s="1192"/>
      <c r="AJ173" s="1192"/>
      <c r="AK173" s="1192"/>
      <c r="AL173" s="1192"/>
      <c r="AM173" s="1192"/>
      <c r="AN173" s="1192"/>
      <c r="AO173" s="1192"/>
      <c r="AP173" s="1192"/>
      <c r="AQ173" s="1192"/>
    </row>
    <row r="174" spans="1:43" ht="15.75" customHeight="1">
      <c r="A174" s="1192"/>
      <c r="B174" s="1192"/>
      <c r="C174" s="1192"/>
      <c r="D174" s="1193"/>
      <c r="E174" s="1192"/>
      <c r="F174" s="1192"/>
      <c r="G174" s="1192"/>
      <c r="H174" s="1192"/>
      <c r="I174" s="1192"/>
      <c r="J174" s="1192"/>
      <c r="K174" s="1192"/>
      <c r="L174" s="1192"/>
      <c r="M174" s="1192"/>
      <c r="N174" s="1192"/>
      <c r="O174" s="1192"/>
      <c r="P174" s="1192"/>
      <c r="Q174" s="1192"/>
      <c r="R174" s="1192"/>
      <c r="S174" s="1192"/>
      <c r="T174" s="1192"/>
      <c r="U174" s="1192"/>
      <c r="V174" s="1192"/>
      <c r="W174" s="1192"/>
      <c r="X174" s="1192"/>
      <c r="Y174" s="1192"/>
      <c r="Z174" s="1192"/>
      <c r="AA174" s="1192"/>
      <c r="AB174" s="1192"/>
      <c r="AC174" s="1192"/>
      <c r="AD174" s="1192"/>
      <c r="AE174" s="1192"/>
      <c r="AF174" s="1192"/>
      <c r="AG174" s="1192"/>
      <c r="AH174" s="1192"/>
      <c r="AI174" s="1192"/>
      <c r="AJ174" s="1192"/>
      <c r="AK174" s="1192"/>
      <c r="AL174" s="1192"/>
      <c r="AM174" s="1192"/>
      <c r="AN174" s="1192"/>
      <c r="AO174" s="1192"/>
      <c r="AP174" s="1192"/>
      <c r="AQ174" s="1192"/>
    </row>
    <row r="175" spans="1:43" ht="15.75" customHeight="1">
      <c r="A175" s="1192"/>
      <c r="B175" s="1192"/>
      <c r="C175" s="1192"/>
      <c r="D175" s="1193"/>
      <c r="E175" s="1192"/>
      <c r="F175" s="1192"/>
      <c r="G175" s="1192"/>
      <c r="H175" s="1192"/>
      <c r="I175" s="1192"/>
      <c r="J175" s="1192"/>
      <c r="K175" s="1192"/>
      <c r="L175" s="1192"/>
      <c r="M175" s="1192"/>
      <c r="N175" s="1192"/>
      <c r="O175" s="1192"/>
      <c r="P175" s="1192"/>
      <c r="Q175" s="1192"/>
      <c r="R175" s="1192"/>
      <c r="S175" s="1192"/>
      <c r="T175" s="1192"/>
      <c r="U175" s="1192"/>
      <c r="V175" s="1192"/>
      <c r="W175" s="1192"/>
      <c r="X175" s="1192"/>
      <c r="Y175" s="1192"/>
      <c r="Z175" s="1192"/>
      <c r="AA175" s="1192"/>
      <c r="AB175" s="1192"/>
      <c r="AC175" s="1192"/>
      <c r="AD175" s="1192"/>
      <c r="AE175" s="1192"/>
      <c r="AF175" s="1192"/>
      <c r="AG175" s="1192"/>
      <c r="AH175" s="1192"/>
      <c r="AI175" s="1192"/>
      <c r="AJ175" s="1192"/>
      <c r="AK175" s="1192"/>
      <c r="AL175" s="1192"/>
      <c r="AM175" s="1192"/>
      <c r="AN175" s="1192"/>
      <c r="AO175" s="1192"/>
      <c r="AP175" s="1192"/>
      <c r="AQ175" s="1192"/>
    </row>
    <row r="176" spans="1:43" ht="15.75" customHeight="1">
      <c r="A176" s="1192"/>
      <c r="B176" s="1192"/>
      <c r="C176" s="1192"/>
      <c r="D176" s="1193"/>
      <c r="E176" s="1192"/>
      <c r="F176" s="1192"/>
      <c r="G176" s="1192"/>
      <c r="H176" s="1192"/>
      <c r="I176" s="1192"/>
      <c r="J176" s="1192"/>
      <c r="K176" s="1192"/>
      <c r="L176" s="1192"/>
      <c r="M176" s="1192"/>
      <c r="N176" s="1192"/>
      <c r="O176" s="1192"/>
      <c r="P176" s="1192"/>
      <c r="Q176" s="1192"/>
      <c r="R176" s="1192"/>
      <c r="S176" s="1192"/>
      <c r="T176" s="1192"/>
      <c r="U176" s="1192"/>
      <c r="V176" s="1192"/>
      <c r="W176" s="1192"/>
      <c r="X176" s="1192"/>
      <c r="Y176" s="1192"/>
      <c r="Z176" s="1192"/>
      <c r="AA176" s="1192"/>
      <c r="AB176" s="1192"/>
      <c r="AC176" s="1192"/>
      <c r="AD176" s="1192"/>
      <c r="AE176" s="1192"/>
      <c r="AF176" s="1192"/>
      <c r="AG176" s="1192"/>
      <c r="AH176" s="1192"/>
      <c r="AI176" s="1192"/>
      <c r="AJ176" s="1192"/>
      <c r="AK176" s="1192"/>
      <c r="AL176" s="1192"/>
      <c r="AM176" s="1192"/>
      <c r="AN176" s="1192"/>
      <c r="AO176" s="1192"/>
      <c r="AP176" s="1192"/>
      <c r="AQ176" s="1192"/>
    </row>
    <row r="177" spans="1:43" ht="15.75" customHeight="1">
      <c r="A177" s="1192"/>
      <c r="B177" s="1192"/>
      <c r="C177" s="1192"/>
      <c r="D177" s="1193"/>
      <c r="E177" s="1192"/>
      <c r="F177" s="1192"/>
      <c r="G177" s="1192"/>
      <c r="H177" s="1192"/>
      <c r="I177" s="1192"/>
      <c r="J177" s="1192"/>
      <c r="K177" s="1192"/>
      <c r="L177" s="1192"/>
      <c r="M177" s="1192"/>
      <c r="N177" s="1192"/>
      <c r="O177" s="1192"/>
      <c r="P177" s="1192"/>
      <c r="Q177" s="1192"/>
      <c r="R177" s="1192"/>
      <c r="S177" s="1192"/>
      <c r="T177" s="1192"/>
      <c r="U177" s="1192"/>
      <c r="V177" s="1192"/>
      <c r="W177" s="1192"/>
      <c r="X177" s="1192"/>
      <c r="Y177" s="1192"/>
      <c r="Z177" s="1192"/>
      <c r="AA177" s="1192"/>
      <c r="AB177" s="1192"/>
      <c r="AC177" s="1192"/>
      <c r="AD177" s="1192"/>
      <c r="AE177" s="1192"/>
      <c r="AF177" s="1192"/>
      <c r="AG177" s="1192"/>
      <c r="AH177" s="1192"/>
      <c r="AI177" s="1192"/>
      <c r="AJ177" s="1192"/>
      <c r="AK177" s="1192"/>
      <c r="AL177" s="1192"/>
      <c r="AM177" s="1192"/>
      <c r="AN177" s="1192"/>
      <c r="AO177" s="1192"/>
      <c r="AP177" s="1192"/>
      <c r="AQ177" s="1192"/>
    </row>
    <row r="178" spans="1:43" ht="15.75" customHeight="1">
      <c r="A178" s="1192"/>
      <c r="B178" s="1192"/>
      <c r="C178" s="1192"/>
      <c r="D178" s="1193"/>
      <c r="E178" s="1192"/>
      <c r="F178" s="1192"/>
      <c r="G178" s="1192"/>
      <c r="H178" s="1192"/>
      <c r="I178" s="1192"/>
      <c r="J178" s="1192"/>
      <c r="K178" s="1192"/>
      <c r="L178" s="1192"/>
      <c r="M178" s="1192"/>
      <c r="N178" s="1192"/>
      <c r="O178" s="1192"/>
      <c r="P178" s="1192"/>
      <c r="Q178" s="1192"/>
      <c r="R178" s="1192"/>
      <c r="S178" s="1192"/>
      <c r="T178" s="1192"/>
      <c r="U178" s="1192"/>
      <c r="V178" s="1192"/>
      <c r="W178" s="1192"/>
      <c r="X178" s="1192"/>
      <c r="Y178" s="1192"/>
      <c r="Z178" s="1192"/>
      <c r="AA178" s="1192"/>
      <c r="AB178" s="1192"/>
      <c r="AC178" s="1192"/>
      <c r="AD178" s="1192"/>
      <c r="AE178" s="1192"/>
      <c r="AF178" s="1192"/>
      <c r="AG178" s="1192"/>
      <c r="AH178" s="1192"/>
      <c r="AI178" s="1192"/>
      <c r="AJ178" s="1192"/>
      <c r="AK178" s="1192"/>
      <c r="AL178" s="1192"/>
      <c r="AM178" s="1192"/>
      <c r="AN178" s="1192"/>
      <c r="AO178" s="1192"/>
      <c r="AP178" s="1192"/>
      <c r="AQ178" s="1192"/>
    </row>
    <row r="179" spans="1:43" ht="15.75" customHeight="1">
      <c r="A179" s="1192"/>
      <c r="B179" s="1192"/>
      <c r="C179" s="1192"/>
      <c r="D179" s="1193"/>
      <c r="E179" s="1192"/>
      <c r="F179" s="1192"/>
      <c r="G179" s="1192"/>
      <c r="H179" s="1192"/>
      <c r="I179" s="1192"/>
      <c r="J179" s="1192"/>
      <c r="K179" s="1192"/>
      <c r="L179" s="1192"/>
      <c r="M179" s="1192"/>
      <c r="N179" s="1192"/>
      <c r="O179" s="1192"/>
      <c r="P179" s="1192"/>
      <c r="Q179" s="1192"/>
      <c r="R179" s="1192"/>
      <c r="S179" s="1192"/>
      <c r="T179" s="1192"/>
      <c r="U179" s="1192"/>
      <c r="V179" s="1192"/>
      <c r="W179" s="1192"/>
      <c r="X179" s="1192"/>
      <c r="Y179" s="1192"/>
      <c r="Z179" s="1192"/>
      <c r="AA179" s="1192"/>
      <c r="AB179" s="1192"/>
      <c r="AC179" s="1192"/>
      <c r="AD179" s="1192"/>
      <c r="AE179" s="1192"/>
      <c r="AF179" s="1192"/>
      <c r="AG179" s="1192"/>
      <c r="AH179" s="1192"/>
      <c r="AI179" s="1192"/>
      <c r="AJ179" s="1192"/>
      <c r="AK179" s="1192"/>
      <c r="AL179" s="1192"/>
      <c r="AM179" s="1192"/>
      <c r="AN179" s="1192"/>
      <c r="AO179" s="1192"/>
      <c r="AP179" s="1192"/>
      <c r="AQ179" s="1192"/>
    </row>
    <row r="180" spans="1:43" ht="15.75" customHeight="1">
      <c r="A180" s="1192"/>
      <c r="B180" s="1192"/>
      <c r="C180" s="1192"/>
      <c r="D180" s="1193"/>
      <c r="E180" s="1192"/>
      <c r="F180" s="1192"/>
      <c r="G180" s="1192"/>
      <c r="H180" s="1192"/>
      <c r="I180" s="1192"/>
      <c r="J180" s="1192"/>
      <c r="K180" s="1192"/>
      <c r="L180" s="1192"/>
      <c r="M180" s="1192"/>
      <c r="N180" s="1192"/>
      <c r="O180" s="1192"/>
      <c r="P180" s="1192"/>
      <c r="Q180" s="1192"/>
      <c r="R180" s="1192"/>
      <c r="S180" s="1192"/>
      <c r="T180" s="1192"/>
      <c r="U180" s="1192"/>
      <c r="V180" s="1192"/>
      <c r="W180" s="1192"/>
      <c r="X180" s="1192"/>
      <c r="Y180" s="1192"/>
      <c r="Z180" s="1192"/>
      <c r="AA180" s="1192"/>
      <c r="AB180" s="1192"/>
      <c r="AC180" s="1192"/>
      <c r="AD180" s="1192"/>
      <c r="AE180" s="1192"/>
      <c r="AF180" s="1192"/>
      <c r="AG180" s="1192"/>
      <c r="AH180" s="1192"/>
      <c r="AI180" s="1192"/>
      <c r="AJ180" s="1192"/>
      <c r="AK180" s="1192"/>
      <c r="AL180" s="1192"/>
      <c r="AM180" s="1192"/>
      <c r="AN180" s="1192"/>
      <c r="AO180" s="1192"/>
      <c r="AP180" s="1192"/>
      <c r="AQ180" s="1192"/>
    </row>
    <row r="181" spans="1:43" ht="15.75" customHeight="1">
      <c r="A181" s="1192"/>
      <c r="B181" s="1192"/>
      <c r="C181" s="1192"/>
      <c r="D181" s="1193"/>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row>
    <row r="182" spans="1:43" ht="15.75" customHeight="1">
      <c r="A182" s="1192"/>
      <c r="B182" s="1192"/>
      <c r="C182" s="1192"/>
      <c r="D182" s="1193"/>
      <c r="E182" s="1192"/>
      <c r="F182" s="1192"/>
      <c r="G182" s="1192"/>
      <c r="H182" s="1192"/>
      <c r="I182" s="1192"/>
      <c r="J182" s="1192"/>
      <c r="K182" s="1192"/>
      <c r="L182" s="1192"/>
      <c r="M182" s="1192"/>
      <c r="N182" s="1192"/>
      <c r="O182" s="1192"/>
      <c r="P182" s="1192"/>
      <c r="Q182" s="1192"/>
      <c r="R182" s="1192"/>
      <c r="S182" s="1192"/>
      <c r="T182" s="1192"/>
      <c r="U182" s="1192"/>
      <c r="V182" s="1192"/>
      <c r="W182" s="1192"/>
      <c r="X182" s="1192"/>
      <c r="Y182" s="1192"/>
      <c r="Z182" s="1192"/>
      <c r="AA182" s="1192"/>
      <c r="AB182" s="1192"/>
      <c r="AC182" s="1192"/>
      <c r="AD182" s="1192"/>
      <c r="AE182" s="1192"/>
      <c r="AF182" s="1192"/>
      <c r="AG182" s="1192"/>
      <c r="AH182" s="1192"/>
      <c r="AI182" s="1192"/>
      <c r="AJ182" s="1192"/>
      <c r="AK182" s="1192"/>
      <c r="AL182" s="1192"/>
      <c r="AM182" s="1192"/>
      <c r="AN182" s="1192"/>
      <c r="AO182" s="1192"/>
      <c r="AP182" s="1192"/>
      <c r="AQ182" s="1192"/>
    </row>
    <row r="183" spans="1:43" ht="15.75" customHeight="1">
      <c r="A183" s="1192"/>
      <c r="B183" s="1192"/>
      <c r="C183" s="1192"/>
      <c r="D183" s="1193"/>
      <c r="E183" s="1192"/>
      <c r="F183" s="1192"/>
      <c r="G183" s="1192"/>
      <c r="H183" s="1192"/>
      <c r="I183" s="1192"/>
      <c r="J183" s="1192"/>
      <c r="K183" s="1192"/>
      <c r="L183" s="1192"/>
      <c r="M183" s="1192"/>
      <c r="N183" s="1192"/>
      <c r="O183" s="1192"/>
      <c r="P183" s="1192"/>
      <c r="Q183" s="1192"/>
      <c r="R183" s="1192"/>
      <c r="S183" s="1192"/>
      <c r="T183" s="1192"/>
      <c r="U183" s="1192"/>
      <c r="V183" s="1192"/>
      <c r="W183" s="1192"/>
      <c r="X183" s="1192"/>
      <c r="Y183" s="1192"/>
      <c r="Z183" s="1192"/>
      <c r="AA183" s="1192"/>
      <c r="AB183" s="1192"/>
      <c r="AC183" s="1192"/>
      <c r="AD183" s="1192"/>
      <c r="AE183" s="1192"/>
      <c r="AF183" s="1192"/>
      <c r="AG183" s="1192"/>
      <c r="AH183" s="1192"/>
      <c r="AI183" s="1192"/>
      <c r="AJ183" s="1192"/>
      <c r="AK183" s="1192"/>
      <c r="AL183" s="1192"/>
      <c r="AM183" s="1192"/>
      <c r="AN183" s="1192"/>
      <c r="AO183" s="1192"/>
      <c r="AP183" s="1192"/>
      <c r="AQ183" s="1192"/>
    </row>
    <row r="184" spans="1:43" ht="15.75" customHeight="1">
      <c r="A184" s="1192"/>
      <c r="B184" s="1192"/>
      <c r="C184" s="1192"/>
      <c r="D184" s="1193"/>
      <c r="E184" s="1192"/>
      <c r="F184" s="1192"/>
      <c r="G184" s="1192"/>
      <c r="H184" s="1192"/>
      <c r="I184" s="1192"/>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AF184" s="1192"/>
      <c r="AG184" s="1192"/>
      <c r="AH184" s="1192"/>
      <c r="AI184" s="1192"/>
      <c r="AJ184" s="1192"/>
      <c r="AK184" s="1192"/>
      <c r="AL184" s="1192"/>
      <c r="AM184" s="1192"/>
      <c r="AN184" s="1192"/>
      <c r="AO184" s="1192"/>
      <c r="AP184" s="1192"/>
      <c r="AQ184" s="1192"/>
    </row>
    <row r="185" spans="1:43" ht="15.75" customHeight="1">
      <c r="A185" s="1192"/>
      <c r="B185" s="1192"/>
      <c r="C185" s="1192"/>
      <c r="D185" s="1193"/>
      <c r="E185" s="1192"/>
      <c r="F185" s="1192"/>
      <c r="G185" s="1192"/>
      <c r="H185" s="1192"/>
      <c r="I185" s="1192"/>
      <c r="J185" s="1192"/>
      <c r="K185" s="1192"/>
      <c r="L185" s="1192"/>
      <c r="M185" s="1192"/>
      <c r="N185" s="1192"/>
      <c r="O185" s="1192"/>
      <c r="P185" s="1192"/>
      <c r="Q185" s="1192"/>
      <c r="R185" s="1192"/>
      <c r="S185" s="1192"/>
      <c r="T185" s="1192"/>
      <c r="U185" s="1192"/>
      <c r="V185" s="1192"/>
      <c r="W185" s="1192"/>
      <c r="X185" s="1192"/>
      <c r="Y185" s="1192"/>
      <c r="Z185" s="1192"/>
      <c r="AA185" s="1192"/>
      <c r="AB185" s="1192"/>
      <c r="AC185" s="1192"/>
      <c r="AD185" s="1192"/>
      <c r="AE185" s="1192"/>
      <c r="AF185" s="1192"/>
      <c r="AG185" s="1192"/>
      <c r="AH185" s="1192"/>
      <c r="AI185" s="1192"/>
      <c r="AJ185" s="1192"/>
      <c r="AK185" s="1192"/>
      <c r="AL185" s="1192"/>
      <c r="AM185" s="1192"/>
      <c r="AN185" s="1192"/>
      <c r="AO185" s="1192"/>
      <c r="AP185" s="1192"/>
      <c r="AQ185" s="1192"/>
    </row>
    <row r="186" spans="1:43" ht="15.75" customHeight="1">
      <c r="A186" s="1192"/>
      <c r="B186" s="1192"/>
      <c r="C186" s="1192"/>
      <c r="D186" s="1193"/>
      <c r="E186" s="1192"/>
      <c r="F186" s="1192"/>
      <c r="G186" s="1192"/>
      <c r="H186" s="1192"/>
      <c r="I186" s="1192"/>
      <c r="J186" s="1192"/>
      <c r="K186" s="1192"/>
      <c r="L186" s="1192"/>
      <c r="M186" s="1192"/>
      <c r="N186" s="1192"/>
      <c r="O186" s="1192"/>
      <c r="P186" s="1192"/>
      <c r="Q186" s="1192"/>
      <c r="R186" s="1192"/>
      <c r="S186" s="1192"/>
      <c r="T186" s="1192"/>
      <c r="U186" s="1192"/>
      <c r="V186" s="1192"/>
      <c r="W186" s="1192"/>
      <c r="X186" s="1192"/>
      <c r="Y186" s="1192"/>
      <c r="Z186" s="1192"/>
      <c r="AA186" s="1192"/>
      <c r="AB186" s="1192"/>
      <c r="AC186" s="1192"/>
      <c r="AD186" s="1192"/>
      <c r="AE186" s="1192"/>
      <c r="AF186" s="1192"/>
      <c r="AG186" s="1192"/>
      <c r="AH186" s="1192"/>
      <c r="AI186" s="1192"/>
      <c r="AJ186" s="1192"/>
      <c r="AK186" s="1192"/>
      <c r="AL186" s="1192"/>
      <c r="AM186" s="1192"/>
      <c r="AN186" s="1192"/>
      <c r="AO186" s="1192"/>
      <c r="AP186" s="1192"/>
      <c r="AQ186" s="1192"/>
    </row>
    <row r="187" spans="1:43" ht="15.75" customHeight="1">
      <c r="A187" s="1192"/>
      <c r="B187" s="1192"/>
      <c r="C187" s="1192"/>
      <c r="D187" s="1193"/>
      <c r="E187" s="1192"/>
      <c r="F187" s="1192"/>
      <c r="G187" s="1192"/>
      <c r="H187" s="1192"/>
      <c r="I187" s="1192"/>
      <c r="J187" s="1192"/>
      <c r="K187" s="1192"/>
      <c r="L187" s="1192"/>
      <c r="M187" s="1192"/>
      <c r="N187" s="1192"/>
      <c r="O187" s="1192"/>
      <c r="P187" s="1192"/>
      <c r="Q187" s="1192"/>
      <c r="R187" s="1192"/>
      <c r="S187" s="1192"/>
      <c r="T187" s="1192"/>
      <c r="U187" s="1192"/>
      <c r="V187" s="1192"/>
      <c r="W187" s="1192"/>
      <c r="X187" s="1192"/>
      <c r="Y187" s="1192"/>
      <c r="Z187" s="1192"/>
      <c r="AA187" s="1192"/>
      <c r="AB187" s="1192"/>
      <c r="AC187" s="1192"/>
      <c r="AD187" s="1192"/>
      <c r="AE187" s="1192"/>
      <c r="AF187" s="1192"/>
      <c r="AG187" s="1192"/>
      <c r="AH187" s="1192"/>
      <c r="AI187" s="1192"/>
      <c r="AJ187" s="1192"/>
      <c r="AK187" s="1192"/>
      <c r="AL187" s="1192"/>
      <c r="AM187" s="1192"/>
      <c r="AN187" s="1192"/>
      <c r="AO187" s="1192"/>
      <c r="AP187" s="1192"/>
      <c r="AQ187" s="1192"/>
    </row>
    <row r="188" spans="1:43" ht="15.75" customHeight="1">
      <c r="A188" s="1192"/>
      <c r="B188" s="1192"/>
      <c r="C188" s="1192"/>
      <c r="D188" s="1193"/>
      <c r="E188" s="1192"/>
      <c r="F188" s="1192"/>
      <c r="G188" s="1192"/>
      <c r="H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2"/>
      <c r="AE188" s="1192"/>
      <c r="AF188" s="1192"/>
      <c r="AG188" s="1192"/>
      <c r="AH188" s="1192"/>
      <c r="AI188" s="1192"/>
      <c r="AJ188" s="1192"/>
      <c r="AK188" s="1192"/>
      <c r="AL188" s="1192"/>
      <c r="AM188" s="1192"/>
      <c r="AN188" s="1192"/>
      <c r="AO188" s="1192"/>
      <c r="AP188" s="1192"/>
      <c r="AQ188" s="1192"/>
    </row>
    <row r="189" spans="1:43" ht="15.75" customHeight="1">
      <c r="A189" s="1192"/>
      <c r="B189" s="1192"/>
      <c r="C189" s="1192"/>
      <c r="D189" s="1193"/>
      <c r="E189" s="1192"/>
      <c r="F189" s="1192"/>
      <c r="G189" s="1192"/>
      <c r="H189" s="1192"/>
      <c r="I189" s="1192"/>
      <c r="J189" s="1192"/>
      <c r="K189" s="1192"/>
      <c r="L189" s="1192"/>
      <c r="M189" s="1192"/>
      <c r="N189" s="1192"/>
      <c r="O189" s="1192"/>
      <c r="P189" s="1192"/>
      <c r="Q189" s="1192"/>
      <c r="R189" s="1192"/>
      <c r="S189" s="1192"/>
      <c r="T189" s="1192"/>
      <c r="U189" s="1192"/>
      <c r="V189" s="1192"/>
      <c r="W189" s="1192"/>
      <c r="X189" s="1192"/>
      <c r="Y189" s="1192"/>
      <c r="Z189" s="1192"/>
      <c r="AA189" s="1192"/>
      <c r="AB189" s="1192"/>
      <c r="AC189" s="1192"/>
      <c r="AD189" s="1192"/>
      <c r="AE189" s="1192"/>
      <c r="AF189" s="1192"/>
      <c r="AG189" s="1192"/>
      <c r="AH189" s="1192"/>
      <c r="AI189" s="1192"/>
      <c r="AJ189" s="1192"/>
      <c r="AK189" s="1192"/>
      <c r="AL189" s="1192"/>
      <c r="AM189" s="1192"/>
      <c r="AN189" s="1192"/>
      <c r="AO189" s="1192"/>
      <c r="AP189" s="1192"/>
      <c r="AQ189" s="1192"/>
    </row>
    <row r="190" spans="1:43" ht="15.75" customHeight="1">
      <c r="A190" s="1192"/>
      <c r="B190" s="1192"/>
      <c r="C190" s="1192"/>
      <c r="D190" s="1193"/>
      <c r="E190" s="1192"/>
      <c r="F190" s="1192"/>
      <c r="G190" s="1192"/>
      <c r="H190" s="1192"/>
      <c r="I190" s="1192"/>
      <c r="J190" s="1192"/>
      <c r="K190" s="1192"/>
      <c r="L190" s="1192"/>
      <c r="M190" s="1192"/>
      <c r="N190" s="1192"/>
      <c r="O190" s="1192"/>
      <c r="P190" s="1192"/>
      <c r="Q190" s="1192"/>
      <c r="R190" s="1192"/>
      <c r="S190" s="1192"/>
      <c r="T190" s="1192"/>
      <c r="U190" s="1192"/>
      <c r="V190" s="1192"/>
      <c r="W190" s="1192"/>
      <c r="X190" s="1192"/>
      <c r="Y190" s="1192"/>
      <c r="Z190" s="1192"/>
      <c r="AA190" s="1192"/>
      <c r="AB190" s="1192"/>
      <c r="AC190" s="1192"/>
      <c r="AD190" s="1192"/>
      <c r="AE190" s="1192"/>
      <c r="AF190" s="1192"/>
      <c r="AG190" s="1192"/>
      <c r="AH190" s="1192"/>
      <c r="AI190" s="1192"/>
      <c r="AJ190" s="1192"/>
      <c r="AK190" s="1192"/>
      <c r="AL190" s="1192"/>
      <c r="AM190" s="1192"/>
      <c r="AN190" s="1192"/>
      <c r="AO190" s="1192"/>
      <c r="AP190" s="1192"/>
      <c r="AQ190" s="1192"/>
    </row>
    <row r="191" spans="1:43" ht="15.75" customHeight="1">
      <c r="A191" s="1192"/>
      <c r="B191" s="1192"/>
      <c r="C191" s="1192"/>
      <c r="D191" s="1193"/>
      <c r="E191" s="1192"/>
      <c r="F191" s="1192"/>
      <c r="G191" s="1192"/>
      <c r="H191" s="1192"/>
      <c r="I191" s="1192"/>
      <c r="J191" s="1192"/>
      <c r="K191" s="1192"/>
      <c r="L191" s="1192"/>
      <c r="M191" s="1192"/>
      <c r="N191" s="1192"/>
      <c r="O191" s="1192"/>
      <c r="P191" s="1192"/>
      <c r="Q191" s="1192"/>
      <c r="R191" s="1192"/>
      <c r="S191" s="1192"/>
      <c r="T191" s="1192"/>
      <c r="U191" s="1192"/>
      <c r="V191" s="1192"/>
      <c r="W191" s="1192"/>
      <c r="X191" s="1192"/>
      <c r="Y191" s="1192"/>
      <c r="Z191" s="1192"/>
      <c r="AA191" s="1192"/>
      <c r="AB191" s="1192"/>
      <c r="AC191" s="1192"/>
      <c r="AD191" s="1192"/>
      <c r="AE191" s="1192"/>
      <c r="AF191" s="1192"/>
      <c r="AG191" s="1192"/>
      <c r="AH191" s="1192"/>
      <c r="AI191" s="1192"/>
      <c r="AJ191" s="1192"/>
      <c r="AK191" s="1192"/>
      <c r="AL191" s="1192"/>
      <c r="AM191" s="1192"/>
      <c r="AN191" s="1192"/>
      <c r="AO191" s="1192"/>
      <c r="AP191" s="1192"/>
      <c r="AQ191" s="1192"/>
    </row>
    <row r="192" spans="1:43" ht="15.75" customHeight="1">
      <c r="A192" s="1192"/>
      <c r="B192" s="1192"/>
      <c r="C192" s="1192"/>
      <c r="D192" s="1193"/>
      <c r="E192" s="1192"/>
      <c r="F192" s="1192"/>
      <c r="G192" s="1192"/>
      <c r="H192" s="1192"/>
      <c r="I192" s="1192"/>
      <c r="J192" s="1192"/>
      <c r="K192" s="1192"/>
      <c r="L192" s="1192"/>
      <c r="M192" s="1192"/>
      <c r="N192" s="1192"/>
      <c r="O192" s="1192"/>
      <c r="P192" s="1192"/>
      <c r="Q192" s="1192"/>
      <c r="R192" s="1192"/>
      <c r="S192" s="1192"/>
      <c r="T192" s="1192"/>
      <c r="U192" s="1192"/>
      <c r="V192" s="1192"/>
      <c r="W192" s="1192"/>
      <c r="X192" s="1192"/>
      <c r="Y192" s="1192"/>
      <c r="Z192" s="1192"/>
      <c r="AA192" s="1192"/>
      <c r="AB192" s="1192"/>
      <c r="AC192" s="1192"/>
      <c r="AD192" s="1192"/>
      <c r="AE192" s="1192"/>
      <c r="AF192" s="1192"/>
      <c r="AG192" s="1192"/>
      <c r="AH192" s="1192"/>
      <c r="AI192" s="1192"/>
      <c r="AJ192" s="1192"/>
      <c r="AK192" s="1192"/>
      <c r="AL192" s="1192"/>
      <c r="AM192" s="1192"/>
      <c r="AN192" s="1192"/>
      <c r="AO192" s="1192"/>
      <c r="AP192" s="1192"/>
      <c r="AQ192" s="1192"/>
    </row>
    <row r="193" spans="1:43" ht="15.75" customHeight="1">
      <c r="A193" s="1192"/>
      <c r="B193" s="1192"/>
      <c r="C193" s="1192"/>
      <c r="D193" s="1193"/>
      <c r="E193" s="1192"/>
      <c r="F193" s="1192"/>
      <c r="G193" s="1192"/>
      <c r="H193" s="1192"/>
      <c r="I193" s="1192"/>
      <c r="J193" s="1192"/>
      <c r="K193" s="1192"/>
      <c r="L193" s="1192"/>
      <c r="M193" s="1192"/>
      <c r="N193" s="1192"/>
      <c r="O193" s="1192"/>
      <c r="P193" s="1192"/>
      <c r="Q193" s="1192"/>
      <c r="R193" s="1192"/>
      <c r="S193" s="1192"/>
      <c r="T193" s="1192"/>
      <c r="U193" s="1192"/>
      <c r="V193" s="1192"/>
      <c r="W193" s="1192"/>
      <c r="X193" s="1192"/>
      <c r="Y193" s="1192"/>
      <c r="Z193" s="1192"/>
      <c r="AA193" s="1192"/>
      <c r="AB193" s="1192"/>
      <c r="AC193" s="1192"/>
      <c r="AD193" s="1192"/>
      <c r="AE193" s="1192"/>
      <c r="AF193" s="1192"/>
      <c r="AG193" s="1192"/>
      <c r="AH193" s="1192"/>
      <c r="AI193" s="1192"/>
      <c r="AJ193" s="1192"/>
      <c r="AK193" s="1192"/>
      <c r="AL193" s="1192"/>
      <c r="AM193" s="1192"/>
      <c r="AN193" s="1192"/>
      <c r="AO193" s="1192"/>
      <c r="AP193" s="1192"/>
      <c r="AQ193" s="1192"/>
    </row>
    <row r="194" spans="1:43" ht="15.75" customHeight="1">
      <c r="A194" s="1192"/>
      <c r="B194" s="1192"/>
      <c r="C194" s="1192"/>
      <c r="D194" s="1193"/>
      <c r="E194" s="1192"/>
      <c r="F194" s="1192"/>
      <c r="G194" s="1192"/>
      <c r="H194" s="1192"/>
      <c r="I194" s="1192"/>
      <c r="J194" s="1192"/>
      <c r="K194" s="1192"/>
      <c r="L194" s="1192"/>
      <c r="M194" s="1192"/>
      <c r="N194" s="1192"/>
      <c r="O194" s="1192"/>
      <c r="P194" s="1192"/>
      <c r="Q194" s="1192"/>
      <c r="R194" s="1192"/>
      <c r="S194" s="1192"/>
      <c r="T194" s="1192"/>
      <c r="U194" s="1192"/>
      <c r="V194" s="1192"/>
      <c r="W194" s="1192"/>
      <c r="X194" s="1192"/>
      <c r="Y194" s="1192"/>
      <c r="Z194" s="1192"/>
      <c r="AA194" s="1192"/>
      <c r="AB194" s="1192"/>
      <c r="AC194" s="1192"/>
      <c r="AD194" s="1192"/>
      <c r="AE194" s="1192"/>
      <c r="AF194" s="1192"/>
      <c r="AG194" s="1192"/>
      <c r="AH194" s="1192"/>
      <c r="AI194" s="1192"/>
      <c r="AJ194" s="1192"/>
      <c r="AK194" s="1192"/>
      <c r="AL194" s="1192"/>
      <c r="AM194" s="1192"/>
      <c r="AN194" s="1192"/>
      <c r="AO194" s="1192"/>
      <c r="AP194" s="1192"/>
      <c r="AQ194" s="1192"/>
    </row>
    <row r="195" spans="1:43" ht="15.75" customHeight="1">
      <c r="A195" s="1192"/>
      <c r="B195" s="1192"/>
      <c r="C195" s="1192"/>
      <c r="D195" s="1193"/>
      <c r="E195" s="1192"/>
      <c r="F195" s="1192"/>
      <c r="G195" s="1192"/>
      <c r="H195" s="1192"/>
      <c r="I195" s="1192"/>
      <c r="J195" s="1192"/>
      <c r="K195" s="1192"/>
      <c r="L195" s="1192"/>
      <c r="M195" s="1192"/>
      <c r="N195" s="1192"/>
      <c r="O195" s="1192"/>
      <c r="P195" s="1192"/>
      <c r="Q195" s="1192"/>
      <c r="R195" s="1192"/>
      <c r="S195" s="1192"/>
      <c r="T195" s="1192"/>
      <c r="U195" s="1192"/>
      <c r="V195" s="1192"/>
      <c r="W195" s="1192"/>
      <c r="X195" s="1192"/>
      <c r="Y195" s="1192"/>
      <c r="Z195" s="1192"/>
      <c r="AA195" s="1192"/>
      <c r="AB195" s="1192"/>
      <c r="AC195" s="1192"/>
      <c r="AD195" s="1192"/>
      <c r="AE195" s="1192"/>
      <c r="AF195" s="1192"/>
      <c r="AG195" s="1192"/>
      <c r="AH195" s="1192"/>
      <c r="AI195" s="1192"/>
      <c r="AJ195" s="1192"/>
      <c r="AK195" s="1192"/>
      <c r="AL195" s="1192"/>
      <c r="AM195" s="1192"/>
      <c r="AN195" s="1192"/>
      <c r="AO195" s="1192"/>
      <c r="AP195" s="1192"/>
      <c r="AQ195" s="1192"/>
    </row>
    <row r="196" spans="1:43" ht="15.75" customHeight="1">
      <c r="A196" s="1192"/>
      <c r="B196" s="1192"/>
      <c r="C196" s="1192"/>
      <c r="D196" s="1193"/>
      <c r="E196" s="1192"/>
      <c r="F196" s="1192"/>
      <c r="G196" s="1192"/>
      <c r="H196" s="1192"/>
      <c r="I196" s="1192"/>
      <c r="J196" s="1192"/>
      <c r="K196" s="1192"/>
      <c r="L196" s="1192"/>
      <c r="M196" s="1192"/>
      <c r="N196" s="1192"/>
      <c r="O196" s="1192"/>
      <c r="P196" s="1192"/>
      <c r="Q196" s="1192"/>
      <c r="R196" s="1192"/>
      <c r="S196" s="1192"/>
      <c r="T196" s="1192"/>
      <c r="U196" s="1192"/>
      <c r="V196" s="1192"/>
      <c r="W196" s="1192"/>
      <c r="X196" s="1192"/>
      <c r="Y196" s="1192"/>
      <c r="Z196" s="1192"/>
      <c r="AA196" s="1192"/>
      <c r="AB196" s="1192"/>
      <c r="AC196" s="1192"/>
      <c r="AD196" s="1192"/>
      <c r="AE196" s="1192"/>
      <c r="AF196" s="1192"/>
      <c r="AG196" s="1192"/>
      <c r="AH196" s="1192"/>
      <c r="AI196" s="1192"/>
      <c r="AJ196" s="1192"/>
      <c r="AK196" s="1192"/>
      <c r="AL196" s="1192"/>
      <c r="AM196" s="1192"/>
      <c r="AN196" s="1192"/>
      <c r="AO196" s="1192"/>
      <c r="AP196" s="1192"/>
      <c r="AQ196" s="1192"/>
    </row>
    <row r="197" spans="1:43" ht="15.75" customHeight="1">
      <c r="A197" s="1192"/>
      <c r="B197" s="1192"/>
      <c r="C197" s="1192"/>
      <c r="D197" s="1193"/>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192"/>
      <c r="AI197" s="1192"/>
      <c r="AJ197" s="1192"/>
      <c r="AK197" s="1192"/>
      <c r="AL197" s="1192"/>
      <c r="AM197" s="1192"/>
      <c r="AN197" s="1192"/>
      <c r="AO197" s="1192"/>
      <c r="AP197" s="1192"/>
      <c r="AQ197" s="1192"/>
    </row>
    <row r="198" spans="1:43" ht="15.75" customHeight="1">
      <c r="A198" s="1192"/>
      <c r="B198" s="1192"/>
      <c r="C198" s="1192"/>
      <c r="D198" s="1193"/>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row>
    <row r="199" spans="1:43" ht="15.75" customHeight="1">
      <c r="A199" s="1192"/>
      <c r="B199" s="1192"/>
      <c r="C199" s="1192"/>
      <c r="D199" s="1193"/>
      <c r="E199" s="1192"/>
      <c r="F199" s="1192"/>
      <c r="G199" s="1192"/>
      <c r="H199" s="1192"/>
      <c r="I199" s="1192"/>
      <c r="J199" s="1192"/>
      <c r="K199" s="1192"/>
      <c r="L199" s="1192"/>
      <c r="M199" s="1192"/>
      <c r="N199" s="1192"/>
      <c r="O199" s="1192"/>
      <c r="P199" s="1192"/>
      <c r="Q199" s="1192"/>
      <c r="R199" s="1192"/>
      <c r="S199" s="1192"/>
      <c r="T199" s="1192"/>
      <c r="U199" s="1192"/>
      <c r="V199" s="1192"/>
      <c r="W199" s="1192"/>
      <c r="X199" s="1192"/>
      <c r="Y199" s="1192"/>
      <c r="Z199" s="1192"/>
      <c r="AA199" s="1192"/>
      <c r="AB199" s="1192"/>
      <c r="AC199" s="1192"/>
      <c r="AD199" s="1192"/>
      <c r="AE199" s="1192"/>
      <c r="AF199" s="1192"/>
      <c r="AG199" s="1192"/>
      <c r="AH199" s="1192"/>
      <c r="AI199" s="1192"/>
      <c r="AJ199" s="1192"/>
      <c r="AK199" s="1192"/>
      <c r="AL199" s="1192"/>
      <c r="AM199" s="1192"/>
      <c r="AN199" s="1192"/>
      <c r="AO199" s="1192"/>
      <c r="AP199" s="1192"/>
      <c r="AQ199" s="1192"/>
    </row>
    <row r="200" spans="1:43" ht="15.75" customHeight="1">
      <c r="A200" s="1192"/>
      <c r="B200" s="1192"/>
      <c r="C200" s="1192"/>
      <c r="D200" s="1193"/>
      <c r="E200" s="1192"/>
      <c r="F200" s="1192"/>
      <c r="G200" s="1192"/>
      <c r="H200" s="1192"/>
      <c r="I200" s="1192"/>
      <c r="J200" s="1192"/>
      <c r="K200" s="1192"/>
      <c r="L200" s="1192"/>
      <c r="M200" s="1192"/>
      <c r="N200" s="1192"/>
      <c r="O200" s="1192"/>
      <c r="P200" s="1192"/>
      <c r="Q200" s="1192"/>
      <c r="R200" s="1192"/>
      <c r="S200" s="1192"/>
      <c r="T200" s="1192"/>
      <c r="U200" s="1192"/>
      <c r="V200" s="1192"/>
      <c r="W200" s="1192"/>
      <c r="X200" s="1192"/>
      <c r="Y200" s="1192"/>
      <c r="Z200" s="1192"/>
      <c r="AA200" s="1192"/>
      <c r="AB200" s="1192"/>
      <c r="AC200" s="1192"/>
      <c r="AD200" s="1192"/>
      <c r="AE200" s="1192"/>
      <c r="AF200" s="1192"/>
      <c r="AG200" s="1192"/>
      <c r="AH200" s="1192"/>
      <c r="AI200" s="1192"/>
      <c r="AJ200" s="1192"/>
      <c r="AK200" s="1192"/>
      <c r="AL200" s="1192"/>
      <c r="AM200" s="1192"/>
      <c r="AN200" s="1192"/>
      <c r="AO200" s="1192"/>
      <c r="AP200" s="1192"/>
      <c r="AQ200" s="1192"/>
    </row>
    <row r="201" spans="1:43" ht="15.75" customHeight="1">
      <c r="A201" s="1192"/>
      <c r="B201" s="1192"/>
      <c r="C201" s="1192"/>
      <c r="D201" s="1193"/>
      <c r="E201" s="1192"/>
      <c r="F201" s="1192"/>
      <c r="G201" s="1192"/>
      <c r="H201" s="1192"/>
      <c r="I201" s="1192"/>
      <c r="J201" s="1192"/>
      <c r="K201" s="1192"/>
      <c r="L201" s="1192"/>
      <c r="M201" s="1192"/>
      <c r="N201" s="1192"/>
      <c r="O201" s="1192"/>
      <c r="P201" s="1192"/>
      <c r="Q201" s="1192"/>
      <c r="R201" s="1192"/>
      <c r="S201" s="1192"/>
      <c r="T201" s="1192"/>
      <c r="U201" s="1192"/>
      <c r="V201" s="1192"/>
      <c r="W201" s="1192"/>
      <c r="X201" s="1192"/>
      <c r="Y201" s="1192"/>
      <c r="Z201" s="1192"/>
      <c r="AA201" s="1192"/>
      <c r="AB201" s="1192"/>
      <c r="AC201" s="1192"/>
      <c r="AD201" s="1192"/>
      <c r="AE201" s="1192"/>
      <c r="AF201" s="1192"/>
      <c r="AG201" s="1192"/>
      <c r="AH201" s="1192"/>
      <c r="AI201" s="1192"/>
      <c r="AJ201" s="1192"/>
      <c r="AK201" s="1192"/>
      <c r="AL201" s="1192"/>
      <c r="AM201" s="1192"/>
      <c r="AN201" s="1192"/>
      <c r="AO201" s="1192"/>
      <c r="AP201" s="1192"/>
      <c r="AQ201" s="1192"/>
    </row>
    <row r="202" spans="1:43" ht="15.75" customHeight="1">
      <c r="A202" s="1192"/>
      <c r="B202" s="1192"/>
      <c r="C202" s="1192"/>
      <c r="D202" s="1193"/>
      <c r="E202" s="1192"/>
      <c r="F202" s="1192"/>
      <c r="G202" s="1192"/>
      <c r="H202" s="1192"/>
      <c r="I202" s="1192"/>
      <c r="J202" s="1192"/>
      <c r="K202" s="1192"/>
      <c r="L202" s="1192"/>
      <c r="M202" s="1192"/>
      <c r="N202" s="1192"/>
      <c r="O202" s="1192"/>
      <c r="P202" s="1192"/>
      <c r="Q202" s="1192"/>
      <c r="R202" s="1192"/>
      <c r="S202" s="1192"/>
      <c r="T202" s="1192"/>
      <c r="U202" s="1192"/>
      <c r="V202" s="1192"/>
      <c r="W202" s="1192"/>
      <c r="X202" s="1192"/>
      <c r="Y202" s="1192"/>
      <c r="Z202" s="1192"/>
      <c r="AA202" s="1192"/>
      <c r="AB202" s="1192"/>
      <c r="AC202" s="1192"/>
      <c r="AD202" s="1192"/>
      <c r="AE202" s="1192"/>
      <c r="AF202" s="1192"/>
      <c r="AG202" s="1192"/>
      <c r="AH202" s="1192"/>
      <c r="AI202" s="1192"/>
      <c r="AJ202" s="1192"/>
      <c r="AK202" s="1192"/>
      <c r="AL202" s="1192"/>
      <c r="AM202" s="1192"/>
      <c r="AN202" s="1192"/>
      <c r="AO202" s="1192"/>
      <c r="AP202" s="1192"/>
      <c r="AQ202" s="1192"/>
    </row>
    <row r="203" spans="1:43" ht="15.75" customHeight="1">
      <c r="A203" s="1192"/>
      <c r="B203" s="1192"/>
      <c r="C203" s="1192"/>
      <c r="D203" s="1193"/>
      <c r="E203" s="1192"/>
      <c r="F203" s="1192"/>
      <c r="G203" s="1192"/>
      <c r="H203" s="1192"/>
      <c r="I203" s="1192"/>
      <c r="J203" s="1192"/>
      <c r="K203" s="1192"/>
      <c r="L203" s="1192"/>
      <c r="M203" s="1192"/>
      <c r="N203" s="1192"/>
      <c r="O203" s="1192"/>
      <c r="P203" s="1192"/>
      <c r="Q203" s="1192"/>
      <c r="R203" s="1192"/>
      <c r="S203" s="1192"/>
      <c r="T203" s="1192"/>
      <c r="U203" s="1192"/>
      <c r="V203" s="1192"/>
      <c r="W203" s="1192"/>
      <c r="X203" s="1192"/>
      <c r="Y203" s="1192"/>
      <c r="Z203" s="1192"/>
      <c r="AA203" s="1192"/>
      <c r="AB203" s="1192"/>
      <c r="AC203" s="1192"/>
      <c r="AD203" s="1192"/>
      <c r="AE203" s="1192"/>
      <c r="AF203" s="1192"/>
      <c r="AG203" s="1192"/>
      <c r="AH203" s="1192"/>
      <c r="AI203" s="1192"/>
      <c r="AJ203" s="1192"/>
      <c r="AK203" s="1192"/>
      <c r="AL203" s="1192"/>
      <c r="AM203" s="1192"/>
      <c r="AN203" s="1192"/>
      <c r="AO203" s="1192"/>
      <c r="AP203" s="1192"/>
      <c r="AQ203" s="1192"/>
    </row>
    <row r="204" spans="1:43" ht="15.75" customHeight="1">
      <c r="A204" s="1192"/>
      <c r="B204" s="1192"/>
      <c r="C204" s="1192"/>
      <c r="D204" s="1193"/>
      <c r="E204" s="1192"/>
      <c r="F204" s="1192"/>
      <c r="G204" s="1192"/>
      <c r="H204" s="1192"/>
      <c r="I204" s="1192"/>
      <c r="J204" s="1192"/>
      <c r="K204" s="1192"/>
      <c r="L204" s="1192"/>
      <c r="M204" s="1192"/>
      <c r="N204" s="1192"/>
      <c r="O204" s="1192"/>
      <c r="P204" s="1192"/>
      <c r="Q204" s="1192"/>
      <c r="R204" s="1192"/>
      <c r="S204" s="1192"/>
      <c r="T204" s="1192"/>
      <c r="U204" s="1192"/>
      <c r="V204" s="1192"/>
      <c r="W204" s="1192"/>
      <c r="X204" s="1192"/>
      <c r="Y204" s="1192"/>
      <c r="Z204" s="1192"/>
      <c r="AA204" s="1192"/>
      <c r="AB204" s="1192"/>
      <c r="AC204" s="1192"/>
      <c r="AD204" s="1192"/>
      <c r="AE204" s="1192"/>
      <c r="AF204" s="1192"/>
      <c r="AG204" s="1192"/>
      <c r="AH204" s="1192"/>
      <c r="AI204" s="1192"/>
      <c r="AJ204" s="1192"/>
      <c r="AK204" s="1192"/>
      <c r="AL204" s="1192"/>
      <c r="AM204" s="1192"/>
      <c r="AN204" s="1192"/>
      <c r="AO204" s="1192"/>
      <c r="AP204" s="1192"/>
      <c r="AQ204" s="1192"/>
    </row>
    <row r="205" spans="1:43" ht="15.75" customHeight="1">
      <c r="A205" s="1192"/>
      <c r="B205" s="1192"/>
      <c r="C205" s="1192"/>
      <c r="D205" s="1193"/>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row>
    <row r="206" spans="1:43" ht="15.75" customHeight="1">
      <c r="A206" s="1192"/>
      <c r="B206" s="1192"/>
      <c r="C206" s="1192"/>
      <c r="D206" s="1193"/>
      <c r="E206" s="1192"/>
      <c r="F206" s="1192"/>
      <c r="G206" s="1192"/>
      <c r="H206" s="1192"/>
      <c r="I206" s="1192"/>
      <c r="J206" s="1192"/>
      <c r="K206" s="1192"/>
      <c r="L206" s="1192"/>
      <c r="M206" s="1192"/>
      <c r="N206" s="1192"/>
      <c r="O206" s="1192"/>
      <c r="P206" s="1192"/>
      <c r="Q206" s="1192"/>
      <c r="R206" s="1192"/>
      <c r="S206" s="1192"/>
      <c r="T206" s="1192"/>
      <c r="U206" s="1192"/>
      <c r="V206" s="1192"/>
      <c r="W206" s="1192"/>
      <c r="X206" s="1192"/>
      <c r="Y206" s="1192"/>
      <c r="Z206" s="1192"/>
      <c r="AA206" s="1192"/>
      <c r="AB206" s="1192"/>
      <c r="AC206" s="1192"/>
      <c r="AD206" s="1192"/>
      <c r="AE206" s="1192"/>
      <c r="AF206" s="1192"/>
      <c r="AG206" s="1192"/>
      <c r="AH206" s="1192"/>
      <c r="AI206" s="1192"/>
      <c r="AJ206" s="1192"/>
      <c r="AK206" s="1192"/>
      <c r="AL206" s="1192"/>
      <c r="AM206" s="1192"/>
      <c r="AN206" s="1192"/>
      <c r="AO206" s="1192"/>
      <c r="AP206" s="1192"/>
      <c r="AQ206" s="1192"/>
    </row>
    <row r="207" spans="1:43" ht="15.75" customHeight="1">
      <c r="A207" s="1192"/>
      <c r="B207" s="1192"/>
      <c r="C207" s="1192"/>
      <c r="D207" s="1193"/>
      <c r="E207" s="1192"/>
      <c r="F207" s="1192"/>
      <c r="G207" s="1192"/>
      <c r="H207" s="1192"/>
      <c r="I207" s="1192"/>
      <c r="J207" s="1192"/>
      <c r="K207" s="1192"/>
      <c r="L207" s="1192"/>
      <c r="M207" s="1192"/>
      <c r="N207" s="1192"/>
      <c r="O207" s="1192"/>
      <c r="P207" s="1192"/>
      <c r="Q207" s="1192"/>
      <c r="R207" s="1192"/>
      <c r="S207" s="1192"/>
      <c r="T207" s="1192"/>
      <c r="U207" s="1192"/>
      <c r="V207" s="1192"/>
      <c r="W207" s="1192"/>
      <c r="X207" s="1192"/>
      <c r="Y207" s="1192"/>
      <c r="Z207" s="1192"/>
      <c r="AA207" s="1192"/>
      <c r="AB207" s="1192"/>
      <c r="AC207" s="1192"/>
      <c r="AD207" s="1192"/>
      <c r="AE207" s="1192"/>
      <c r="AF207" s="1192"/>
      <c r="AG207" s="1192"/>
      <c r="AH207" s="1192"/>
      <c r="AI207" s="1192"/>
      <c r="AJ207" s="1192"/>
      <c r="AK207" s="1192"/>
      <c r="AL207" s="1192"/>
      <c r="AM207" s="1192"/>
      <c r="AN207" s="1192"/>
      <c r="AO207" s="1192"/>
      <c r="AP207" s="1192"/>
      <c r="AQ207" s="1192"/>
    </row>
    <row r="208" spans="1:43" ht="15.75" customHeight="1">
      <c r="A208" s="1192"/>
      <c r="B208" s="1192"/>
      <c r="C208" s="1192"/>
      <c r="D208" s="1193"/>
      <c r="E208" s="1192"/>
      <c r="F208" s="1192"/>
      <c r="G208" s="1192"/>
      <c r="H208" s="1192"/>
      <c r="I208" s="1192"/>
      <c r="J208" s="1192"/>
      <c r="K208" s="1192"/>
      <c r="L208" s="1192"/>
      <c r="M208" s="1192"/>
      <c r="N208" s="1192"/>
      <c r="O208" s="1192"/>
      <c r="P208" s="1192"/>
      <c r="Q208" s="1192"/>
      <c r="R208" s="1192"/>
      <c r="S208" s="1192"/>
      <c r="T208" s="1192"/>
      <c r="U208" s="1192"/>
      <c r="V208" s="1192"/>
      <c r="W208" s="1192"/>
      <c r="X208" s="1192"/>
      <c r="Y208" s="1192"/>
      <c r="Z208" s="1192"/>
      <c r="AA208" s="1192"/>
      <c r="AB208" s="1192"/>
      <c r="AC208" s="1192"/>
      <c r="AD208" s="1192"/>
      <c r="AE208" s="1192"/>
      <c r="AF208" s="1192"/>
      <c r="AG208" s="1192"/>
      <c r="AH208" s="1192"/>
      <c r="AI208" s="1192"/>
      <c r="AJ208" s="1192"/>
      <c r="AK208" s="1192"/>
      <c r="AL208" s="1192"/>
      <c r="AM208" s="1192"/>
      <c r="AN208" s="1192"/>
      <c r="AO208" s="1192"/>
      <c r="AP208" s="1192"/>
      <c r="AQ208" s="1192"/>
    </row>
    <row r="209" spans="1:43" ht="15.75" customHeight="1">
      <c r="A209" s="1192"/>
      <c r="B209" s="1192"/>
      <c r="C209" s="1192"/>
      <c r="D209" s="1193"/>
      <c r="E209" s="1192"/>
      <c r="F209" s="1192"/>
      <c r="G209" s="1192"/>
      <c r="H209" s="1192"/>
      <c r="I209" s="1192"/>
      <c r="J209" s="1192"/>
      <c r="K209" s="1192"/>
      <c r="L209" s="1192"/>
      <c r="M209" s="1192"/>
      <c r="N209" s="1192"/>
      <c r="O209" s="1192"/>
      <c r="P209" s="1192"/>
      <c r="Q209" s="1192"/>
      <c r="R209" s="1192"/>
      <c r="S209" s="1192"/>
      <c r="T209" s="1192"/>
      <c r="U209" s="1192"/>
      <c r="V209" s="1192"/>
      <c r="W209" s="1192"/>
      <c r="X209" s="1192"/>
      <c r="Y209" s="1192"/>
      <c r="Z209" s="1192"/>
      <c r="AA209" s="1192"/>
      <c r="AB209" s="1192"/>
      <c r="AC209" s="1192"/>
      <c r="AD209" s="1192"/>
      <c r="AE209" s="1192"/>
      <c r="AF209" s="1192"/>
      <c r="AG209" s="1192"/>
      <c r="AH209" s="1192"/>
      <c r="AI209" s="1192"/>
      <c r="AJ209" s="1192"/>
      <c r="AK209" s="1192"/>
      <c r="AL209" s="1192"/>
      <c r="AM209" s="1192"/>
      <c r="AN209" s="1192"/>
      <c r="AO209" s="1192"/>
      <c r="AP209" s="1192"/>
      <c r="AQ209" s="1192"/>
    </row>
    <row r="210" spans="1:43" ht="15.75" customHeight="1">
      <c r="A210" s="1192"/>
      <c r="B210" s="1192"/>
      <c r="C210" s="1192"/>
      <c r="D210" s="1193"/>
      <c r="E210" s="1192"/>
      <c r="F210" s="1192"/>
      <c r="G210" s="1192"/>
      <c r="H210" s="1192"/>
      <c r="I210" s="1192"/>
      <c r="J210" s="1192"/>
      <c r="K210" s="1192"/>
      <c r="L210" s="1192"/>
      <c r="M210" s="1192"/>
      <c r="N210" s="1192"/>
      <c r="O210" s="1192"/>
      <c r="P210" s="1192"/>
      <c r="Q210" s="1192"/>
      <c r="R210" s="1192"/>
      <c r="S210" s="1192"/>
      <c r="T210" s="1192"/>
      <c r="U210" s="1192"/>
      <c r="V210" s="1192"/>
      <c r="W210" s="1192"/>
      <c r="X210" s="1192"/>
      <c r="Y210" s="1192"/>
      <c r="Z210" s="1192"/>
      <c r="AA210" s="1192"/>
      <c r="AB210" s="1192"/>
      <c r="AC210" s="1192"/>
      <c r="AD210" s="1192"/>
      <c r="AE210" s="1192"/>
      <c r="AF210" s="1192"/>
      <c r="AG210" s="1192"/>
      <c r="AH210" s="1192"/>
      <c r="AI210" s="1192"/>
      <c r="AJ210" s="1192"/>
      <c r="AK210" s="1192"/>
      <c r="AL210" s="1192"/>
      <c r="AM210" s="1192"/>
      <c r="AN210" s="1192"/>
      <c r="AO210" s="1192"/>
      <c r="AP210" s="1192"/>
      <c r="AQ210" s="1192"/>
    </row>
    <row r="211" spans="1:43" ht="15.75" customHeight="1">
      <c r="A211" s="1192"/>
      <c r="B211" s="1192"/>
      <c r="C211" s="1192"/>
      <c r="D211" s="1193"/>
      <c r="E211" s="1192"/>
      <c r="F211" s="1192"/>
      <c r="G211" s="1192"/>
      <c r="H211" s="1192"/>
      <c r="I211" s="1192"/>
      <c r="J211" s="1192"/>
      <c r="K211" s="1192"/>
      <c r="L211" s="1192"/>
      <c r="M211" s="1192"/>
      <c r="N211" s="1192"/>
      <c r="O211" s="1192"/>
      <c r="P211" s="1192"/>
      <c r="Q211" s="1192"/>
      <c r="R211" s="1192"/>
      <c r="S211" s="1192"/>
      <c r="T211" s="1192"/>
      <c r="U211" s="1192"/>
      <c r="V211" s="1192"/>
      <c r="W211" s="1192"/>
      <c r="X211" s="1192"/>
      <c r="Y211" s="1192"/>
      <c r="Z211" s="1192"/>
      <c r="AA211" s="1192"/>
      <c r="AB211" s="1192"/>
      <c r="AC211" s="1192"/>
      <c r="AD211" s="1192"/>
      <c r="AE211" s="1192"/>
      <c r="AF211" s="1192"/>
      <c r="AG211" s="1192"/>
      <c r="AH211" s="1192"/>
      <c r="AI211" s="1192"/>
      <c r="AJ211" s="1192"/>
      <c r="AK211" s="1192"/>
      <c r="AL211" s="1192"/>
      <c r="AM211" s="1192"/>
      <c r="AN211" s="1192"/>
      <c r="AO211" s="1192"/>
      <c r="AP211" s="1192"/>
      <c r="AQ211" s="1192"/>
    </row>
    <row r="212" spans="1:43" ht="15.75" customHeight="1">
      <c r="A212" s="1192"/>
      <c r="B212" s="1192"/>
      <c r="C212" s="1192"/>
      <c r="D212" s="1193"/>
      <c r="E212" s="1192"/>
      <c r="F212" s="1192"/>
      <c r="G212" s="1192"/>
      <c r="H212" s="1192"/>
      <c r="I212" s="1192"/>
      <c r="J212" s="1192"/>
      <c r="K212" s="1192"/>
      <c r="L212" s="1192"/>
      <c r="M212" s="1192"/>
      <c r="N212" s="1192"/>
      <c r="O212" s="1192"/>
      <c r="P212" s="1192"/>
      <c r="Q212" s="1192"/>
      <c r="R212" s="1192"/>
      <c r="S212" s="1192"/>
      <c r="T212" s="1192"/>
      <c r="U212" s="1192"/>
      <c r="V212" s="1192"/>
      <c r="W212" s="1192"/>
      <c r="X212" s="1192"/>
      <c r="Y212" s="1192"/>
      <c r="Z212" s="1192"/>
      <c r="AA212" s="1192"/>
      <c r="AB212" s="1192"/>
      <c r="AC212" s="1192"/>
      <c r="AD212" s="1192"/>
      <c r="AE212" s="1192"/>
      <c r="AF212" s="1192"/>
      <c r="AG212" s="1192"/>
      <c r="AH212" s="1192"/>
      <c r="AI212" s="1192"/>
      <c r="AJ212" s="1192"/>
      <c r="AK212" s="1192"/>
      <c r="AL212" s="1192"/>
      <c r="AM212" s="1192"/>
      <c r="AN212" s="1192"/>
      <c r="AO212" s="1192"/>
      <c r="AP212" s="1192"/>
      <c r="AQ212" s="1192"/>
    </row>
    <row r="213" spans="1:43" ht="15.75" customHeight="1">
      <c r="A213" s="1192"/>
      <c r="B213" s="1192"/>
      <c r="C213" s="1192"/>
      <c r="D213" s="1193"/>
      <c r="E213" s="1192"/>
      <c r="F213" s="1192"/>
      <c r="G213" s="1192"/>
      <c r="H213" s="1192"/>
      <c r="I213" s="1192"/>
      <c r="J213" s="1192"/>
      <c r="K213" s="1192"/>
      <c r="L213" s="1192"/>
      <c r="M213" s="1192"/>
      <c r="N213" s="1192"/>
      <c r="O213" s="1192"/>
      <c r="P213" s="1192"/>
      <c r="Q213" s="1192"/>
      <c r="R213" s="1192"/>
      <c r="S213" s="1192"/>
      <c r="T213" s="1192"/>
      <c r="U213" s="1192"/>
      <c r="V213" s="1192"/>
      <c r="W213" s="1192"/>
      <c r="X213" s="1192"/>
      <c r="Y213" s="1192"/>
      <c r="Z213" s="1192"/>
      <c r="AA213" s="1192"/>
      <c r="AB213" s="1192"/>
      <c r="AC213" s="1192"/>
      <c r="AD213" s="1192"/>
      <c r="AE213" s="1192"/>
      <c r="AF213" s="1192"/>
      <c r="AG213" s="1192"/>
      <c r="AH213" s="1192"/>
      <c r="AI213" s="1192"/>
      <c r="AJ213" s="1192"/>
      <c r="AK213" s="1192"/>
      <c r="AL213" s="1192"/>
      <c r="AM213" s="1192"/>
      <c r="AN213" s="1192"/>
      <c r="AO213" s="1192"/>
      <c r="AP213" s="1192"/>
      <c r="AQ213" s="1192"/>
    </row>
    <row r="214" spans="1:43" ht="15.75" customHeight="1">
      <c r="A214" s="1192"/>
      <c r="B214" s="1192"/>
      <c r="C214" s="1192"/>
      <c r="D214" s="1193"/>
      <c r="E214" s="1192"/>
      <c r="F214" s="1192"/>
      <c r="G214" s="1192"/>
      <c r="H214" s="1192"/>
      <c r="I214" s="1192"/>
      <c r="J214" s="1192"/>
      <c r="K214" s="1192"/>
      <c r="L214" s="1192"/>
      <c r="M214" s="1192"/>
      <c r="N214" s="1192"/>
      <c r="O214" s="1192"/>
      <c r="P214" s="1192"/>
      <c r="Q214" s="1192"/>
      <c r="R214" s="1192"/>
      <c r="S214" s="1192"/>
      <c r="T214" s="1192"/>
      <c r="U214" s="1192"/>
      <c r="V214" s="1192"/>
      <c r="W214" s="1192"/>
      <c r="X214" s="1192"/>
      <c r="Y214" s="1192"/>
      <c r="Z214" s="1192"/>
      <c r="AA214" s="1192"/>
      <c r="AB214" s="1192"/>
      <c r="AC214" s="1192"/>
      <c r="AD214" s="1192"/>
      <c r="AE214" s="1192"/>
      <c r="AF214" s="1192"/>
      <c r="AG214" s="1192"/>
      <c r="AH214" s="1192"/>
      <c r="AI214" s="1192"/>
      <c r="AJ214" s="1192"/>
      <c r="AK214" s="1192"/>
      <c r="AL214" s="1192"/>
      <c r="AM214" s="1192"/>
      <c r="AN214" s="1192"/>
      <c r="AO214" s="1192"/>
      <c r="AP214" s="1192"/>
      <c r="AQ214" s="1192"/>
    </row>
    <row r="215" spans="1:43" ht="15.75" customHeight="1">
      <c r="A215" s="1192"/>
      <c r="B215" s="1192"/>
      <c r="C215" s="1192"/>
      <c r="D215" s="1193"/>
      <c r="E215" s="1192"/>
      <c r="F215" s="1192"/>
      <c r="G215" s="1192"/>
      <c r="H215" s="1192"/>
      <c r="I215" s="1192"/>
      <c r="J215" s="1192"/>
      <c r="K215" s="1192"/>
      <c r="L215" s="1192"/>
      <c r="M215" s="1192"/>
      <c r="N215" s="1192"/>
      <c r="O215" s="1192"/>
      <c r="P215" s="1192"/>
      <c r="Q215" s="1192"/>
      <c r="R215" s="1192"/>
      <c r="S215" s="1192"/>
      <c r="T215" s="1192"/>
      <c r="U215" s="1192"/>
      <c r="V215" s="1192"/>
      <c r="W215" s="1192"/>
      <c r="X215" s="1192"/>
      <c r="Y215" s="1192"/>
      <c r="Z215" s="1192"/>
      <c r="AA215" s="1192"/>
      <c r="AB215" s="1192"/>
      <c r="AC215" s="1192"/>
      <c r="AD215" s="1192"/>
      <c r="AE215" s="1192"/>
      <c r="AF215" s="1192"/>
      <c r="AG215" s="1192"/>
      <c r="AH215" s="1192"/>
      <c r="AI215" s="1192"/>
      <c r="AJ215" s="1192"/>
      <c r="AK215" s="1192"/>
      <c r="AL215" s="1192"/>
      <c r="AM215" s="1192"/>
      <c r="AN215" s="1192"/>
      <c r="AO215" s="1192"/>
      <c r="AP215" s="1192"/>
      <c r="AQ215" s="1192"/>
    </row>
    <row r="216" spans="1:43" ht="15.75" customHeight="1">
      <c r="A216" s="1192"/>
      <c r="B216" s="1192"/>
      <c r="C216" s="1192"/>
      <c r="D216" s="1193"/>
      <c r="E216" s="1192"/>
      <c r="F216" s="1192"/>
      <c r="G216" s="1192"/>
      <c r="H216" s="1192"/>
      <c r="I216" s="1192"/>
      <c r="J216" s="1192"/>
      <c r="K216" s="1192"/>
      <c r="L216" s="1192"/>
      <c r="M216" s="1192"/>
      <c r="N216" s="1192"/>
      <c r="O216" s="1192"/>
      <c r="P216" s="1192"/>
      <c r="Q216" s="1192"/>
      <c r="R216" s="1192"/>
      <c r="S216" s="1192"/>
      <c r="T216" s="1192"/>
      <c r="U216" s="1192"/>
      <c r="V216" s="1192"/>
      <c r="W216" s="1192"/>
      <c r="X216" s="1192"/>
      <c r="Y216" s="1192"/>
      <c r="Z216" s="1192"/>
      <c r="AA216" s="1192"/>
      <c r="AB216" s="1192"/>
      <c r="AC216" s="1192"/>
      <c r="AD216" s="1192"/>
      <c r="AE216" s="1192"/>
      <c r="AF216" s="1192"/>
      <c r="AG216" s="1192"/>
      <c r="AH216" s="1192"/>
      <c r="AI216" s="1192"/>
      <c r="AJ216" s="1192"/>
      <c r="AK216" s="1192"/>
      <c r="AL216" s="1192"/>
      <c r="AM216" s="1192"/>
      <c r="AN216" s="1192"/>
      <c r="AO216" s="1192"/>
      <c r="AP216" s="1192"/>
      <c r="AQ216" s="1192"/>
    </row>
    <row r="217" spans="1:43" ht="15.75" customHeight="1">
      <c r="A217" s="1192"/>
      <c r="B217" s="1192"/>
      <c r="C217" s="1192"/>
      <c r="D217" s="1193"/>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row>
    <row r="218" spans="1:43" ht="15.75" customHeight="1">
      <c r="A218" s="1192"/>
      <c r="B218" s="1192"/>
      <c r="C218" s="1192"/>
      <c r="D218" s="1193"/>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row>
    <row r="219" spans="1:43" ht="15.75" customHeight="1">
      <c r="A219" s="1192"/>
      <c r="B219" s="1192"/>
      <c r="C219" s="1192"/>
      <c r="D219" s="1193"/>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row>
    <row r="220" spans="1:43" ht="15.75" customHeight="1">
      <c r="A220" s="1192"/>
      <c r="B220" s="1192"/>
      <c r="C220" s="1192"/>
      <c r="D220" s="1193"/>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row>
    <row r="221" spans="1:43" ht="15.75" customHeight="1">
      <c r="A221" s="1192"/>
      <c r="B221" s="1192"/>
      <c r="C221" s="1192"/>
      <c r="D221" s="1193"/>
      <c r="E221" s="1192"/>
      <c r="F221" s="1192"/>
      <c r="G221" s="1192"/>
      <c r="H221" s="1192"/>
      <c r="I221" s="1192"/>
      <c r="J221" s="1192"/>
      <c r="K221" s="1192"/>
      <c r="L221" s="1192"/>
      <c r="M221" s="1192"/>
      <c r="N221" s="1192"/>
      <c r="O221" s="1192"/>
      <c r="P221" s="1192"/>
      <c r="Q221" s="1192"/>
      <c r="R221" s="1192"/>
      <c r="S221" s="1192"/>
      <c r="T221" s="1192"/>
      <c r="U221" s="1192"/>
      <c r="V221" s="1192"/>
      <c r="W221" s="1192"/>
      <c r="X221" s="1192"/>
      <c r="Y221" s="1192"/>
      <c r="Z221" s="1192"/>
      <c r="AA221" s="1192"/>
      <c r="AB221" s="1192"/>
      <c r="AC221" s="1192"/>
      <c r="AD221" s="1192"/>
      <c r="AE221" s="1192"/>
      <c r="AF221" s="1192"/>
      <c r="AG221" s="1192"/>
      <c r="AH221" s="1192"/>
      <c r="AI221" s="1192"/>
      <c r="AJ221" s="1192"/>
      <c r="AK221" s="1192"/>
      <c r="AL221" s="1192"/>
      <c r="AM221" s="1192"/>
      <c r="AN221" s="1192"/>
      <c r="AO221" s="1192"/>
      <c r="AP221" s="1192"/>
      <c r="AQ221" s="1192"/>
    </row>
    <row r="222" spans="1:43" ht="15.75" customHeight="1">
      <c r="A222" s="1192"/>
      <c r="B222" s="1192"/>
      <c r="C222" s="1192"/>
      <c r="D222" s="1193"/>
      <c r="E222" s="1192"/>
      <c r="F222" s="1192"/>
      <c r="G222" s="1192"/>
      <c r="H222" s="1192"/>
      <c r="I222" s="1192"/>
      <c r="J222" s="1192"/>
      <c r="K222" s="1192"/>
      <c r="L222" s="1192"/>
      <c r="M222" s="1192"/>
      <c r="N222" s="1192"/>
      <c r="O222" s="1192"/>
      <c r="P222" s="1192"/>
      <c r="Q222" s="1192"/>
      <c r="R222" s="1192"/>
      <c r="S222" s="1192"/>
      <c r="T222" s="1192"/>
      <c r="U222" s="1192"/>
      <c r="V222" s="1192"/>
      <c r="W222" s="1192"/>
      <c r="X222" s="1192"/>
      <c r="Y222" s="1192"/>
      <c r="Z222" s="1192"/>
      <c r="AA222" s="1192"/>
      <c r="AB222" s="1192"/>
      <c r="AC222" s="1192"/>
      <c r="AD222" s="1192"/>
      <c r="AE222" s="1192"/>
      <c r="AF222" s="1192"/>
      <c r="AG222" s="1192"/>
      <c r="AH222" s="1192"/>
      <c r="AI222" s="1192"/>
      <c r="AJ222" s="1192"/>
      <c r="AK222" s="1192"/>
      <c r="AL222" s="1192"/>
      <c r="AM222" s="1192"/>
      <c r="AN222" s="1192"/>
      <c r="AO222" s="1192"/>
      <c r="AP222" s="1192"/>
      <c r="AQ222" s="1192"/>
    </row>
    <row r="223" spans="1:43" ht="15.75" customHeight="1">
      <c r="A223" s="1192"/>
      <c r="B223" s="1192"/>
      <c r="C223" s="1192"/>
      <c r="D223" s="1193"/>
      <c r="E223" s="1192"/>
      <c r="F223" s="1192"/>
      <c r="G223" s="1192"/>
      <c r="H223" s="1192"/>
      <c r="I223" s="1192"/>
      <c r="J223" s="1192"/>
      <c r="K223" s="1192"/>
      <c r="L223" s="1192"/>
      <c r="M223" s="1192"/>
      <c r="N223" s="1192"/>
      <c r="O223" s="1192"/>
      <c r="P223" s="1192"/>
      <c r="Q223" s="1192"/>
      <c r="R223" s="1192"/>
      <c r="S223" s="1192"/>
      <c r="T223" s="1192"/>
      <c r="U223" s="1192"/>
      <c r="V223" s="1192"/>
      <c r="W223" s="1192"/>
      <c r="X223" s="1192"/>
      <c r="Y223" s="1192"/>
      <c r="Z223" s="1192"/>
      <c r="AA223" s="1192"/>
      <c r="AB223" s="1192"/>
      <c r="AC223" s="1192"/>
      <c r="AD223" s="1192"/>
      <c r="AE223" s="1192"/>
      <c r="AF223" s="1192"/>
      <c r="AG223" s="1192"/>
      <c r="AH223" s="1192"/>
      <c r="AI223" s="1192"/>
      <c r="AJ223" s="1192"/>
      <c r="AK223" s="1192"/>
      <c r="AL223" s="1192"/>
      <c r="AM223" s="1192"/>
      <c r="AN223" s="1192"/>
      <c r="AO223" s="1192"/>
      <c r="AP223" s="1192"/>
      <c r="AQ223" s="1192"/>
    </row>
    <row r="224" spans="1:43" ht="15.75" customHeight="1">
      <c r="A224" s="1192"/>
      <c r="B224" s="1192"/>
      <c r="C224" s="1192"/>
      <c r="D224" s="1193"/>
      <c r="E224" s="1192"/>
      <c r="F224" s="1192"/>
      <c r="G224" s="1192"/>
      <c r="H224" s="1192"/>
      <c r="I224" s="1192"/>
      <c r="J224" s="1192"/>
      <c r="K224" s="1192"/>
      <c r="L224" s="1192"/>
      <c r="M224" s="1192"/>
      <c r="N224" s="1192"/>
      <c r="O224" s="1192"/>
      <c r="P224" s="1192"/>
      <c r="Q224" s="1192"/>
      <c r="R224" s="1192"/>
      <c r="S224" s="1192"/>
      <c r="T224" s="1192"/>
      <c r="U224" s="1192"/>
      <c r="V224" s="1192"/>
      <c r="W224" s="1192"/>
      <c r="X224" s="1192"/>
      <c r="Y224" s="1192"/>
      <c r="Z224" s="1192"/>
      <c r="AA224" s="1192"/>
      <c r="AB224" s="1192"/>
      <c r="AC224" s="1192"/>
      <c r="AD224" s="1192"/>
      <c r="AE224" s="1192"/>
      <c r="AF224" s="1192"/>
      <c r="AG224" s="1192"/>
      <c r="AH224" s="1192"/>
      <c r="AI224" s="1192"/>
      <c r="AJ224" s="1192"/>
      <c r="AK224" s="1192"/>
      <c r="AL224" s="1192"/>
      <c r="AM224" s="1192"/>
      <c r="AN224" s="1192"/>
      <c r="AO224" s="1192"/>
      <c r="AP224" s="1192"/>
      <c r="AQ224" s="1192"/>
    </row>
    <row r="225" spans="1:43" ht="15.75" customHeight="1">
      <c r="A225" s="1192"/>
      <c r="B225" s="1192"/>
      <c r="C225" s="1192"/>
      <c r="D225" s="1193"/>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row>
    <row r="226" spans="1:43" ht="15.75" customHeight="1">
      <c r="A226" s="1192"/>
      <c r="B226" s="1192"/>
      <c r="C226" s="1192"/>
      <c r="D226" s="1193"/>
      <c r="E226" s="1192"/>
      <c r="F226" s="1192"/>
      <c r="G226" s="1192"/>
      <c r="H226" s="1192"/>
      <c r="I226" s="1192"/>
      <c r="J226" s="1192"/>
      <c r="K226" s="1192"/>
      <c r="L226" s="1192"/>
      <c r="M226" s="1192"/>
      <c r="N226" s="1192"/>
      <c r="O226" s="1192"/>
      <c r="P226" s="1192"/>
      <c r="Q226" s="1192"/>
      <c r="R226" s="1192"/>
      <c r="S226" s="1192"/>
      <c r="T226" s="1192"/>
      <c r="U226" s="1192"/>
      <c r="V226" s="1192"/>
      <c r="W226" s="1192"/>
      <c r="X226" s="1192"/>
      <c r="Y226" s="1192"/>
      <c r="Z226" s="1192"/>
      <c r="AA226" s="1192"/>
      <c r="AB226" s="1192"/>
      <c r="AC226" s="1192"/>
      <c r="AD226" s="1192"/>
      <c r="AE226" s="1192"/>
      <c r="AF226" s="1192"/>
      <c r="AG226" s="1192"/>
      <c r="AH226" s="1192"/>
      <c r="AI226" s="1192"/>
      <c r="AJ226" s="1192"/>
      <c r="AK226" s="1192"/>
      <c r="AL226" s="1192"/>
      <c r="AM226" s="1192"/>
      <c r="AN226" s="1192"/>
      <c r="AO226" s="1192"/>
      <c r="AP226" s="1192"/>
      <c r="AQ226" s="1192"/>
    </row>
    <row r="227" spans="1:43" ht="15.75" customHeight="1">
      <c r="A227" s="1192"/>
      <c r="B227" s="1192"/>
      <c r="C227" s="1192"/>
      <c r="D227" s="1193"/>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row>
    <row r="228" spans="1:43" ht="15.75" customHeight="1">
      <c r="A228" s="1192"/>
      <c r="B228" s="1192"/>
      <c r="C228" s="1192"/>
      <c r="D228" s="1193"/>
      <c r="E228" s="1192"/>
      <c r="F228" s="1192"/>
      <c r="G228" s="1192"/>
      <c r="H228" s="1192"/>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row>
    <row r="229" spans="1:43" ht="15.75" customHeight="1">
      <c r="A229" s="1192"/>
      <c r="B229" s="1192"/>
      <c r="C229" s="1192"/>
      <c r="D229" s="1193"/>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row>
    <row r="230" spans="1:43" ht="15.75" customHeight="1">
      <c r="A230" s="1192"/>
      <c r="B230" s="1192"/>
      <c r="C230" s="1192"/>
      <c r="D230" s="1193"/>
      <c r="E230" s="1192"/>
      <c r="F230" s="1192"/>
      <c r="G230" s="1192"/>
      <c r="H230" s="1192"/>
      <c r="I230" s="1192"/>
      <c r="J230" s="1192"/>
      <c r="K230" s="1192"/>
      <c r="L230" s="1192"/>
      <c r="M230" s="1192"/>
      <c r="N230" s="1192"/>
      <c r="O230" s="1192"/>
      <c r="P230" s="1192"/>
      <c r="Q230" s="1192"/>
      <c r="R230" s="1192"/>
      <c r="S230" s="1192"/>
      <c r="T230" s="1192"/>
      <c r="U230" s="1192"/>
      <c r="V230" s="1192"/>
      <c r="W230" s="1192"/>
      <c r="X230" s="1192"/>
      <c r="Y230" s="1192"/>
      <c r="Z230" s="1192"/>
      <c r="AA230" s="1192"/>
      <c r="AB230" s="1192"/>
      <c r="AC230" s="1192"/>
      <c r="AD230" s="1192"/>
      <c r="AE230" s="1192"/>
      <c r="AF230" s="1192"/>
      <c r="AG230" s="1192"/>
      <c r="AH230" s="1192"/>
      <c r="AI230" s="1192"/>
      <c r="AJ230" s="1192"/>
      <c r="AK230" s="1192"/>
      <c r="AL230" s="1192"/>
      <c r="AM230" s="1192"/>
      <c r="AN230" s="1192"/>
      <c r="AO230" s="1192"/>
      <c r="AP230" s="1192"/>
      <c r="AQ230" s="1192"/>
    </row>
    <row r="231" spans="1:43" ht="15.75" customHeight="1">
      <c r="A231" s="1192"/>
      <c r="B231" s="1192"/>
      <c r="C231" s="1192"/>
      <c r="D231" s="1193"/>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row>
    <row r="232" spans="1:43" ht="15.75" customHeight="1">
      <c r="A232" s="1192"/>
      <c r="B232" s="1192"/>
      <c r="C232" s="1192"/>
      <c r="D232" s="1193"/>
      <c r="E232" s="1192"/>
      <c r="F232" s="1192"/>
      <c r="G232" s="1192"/>
      <c r="H232" s="1192"/>
      <c r="I232" s="1192"/>
      <c r="J232" s="1192"/>
      <c r="K232" s="1192"/>
      <c r="L232" s="1192"/>
      <c r="M232" s="1192"/>
      <c r="N232" s="1192"/>
      <c r="O232" s="1192"/>
      <c r="P232" s="1192"/>
      <c r="Q232" s="1192"/>
      <c r="R232" s="1192"/>
      <c r="S232" s="1192"/>
      <c r="T232" s="1192"/>
      <c r="U232" s="1192"/>
      <c r="V232" s="1192"/>
      <c r="W232" s="1192"/>
      <c r="X232" s="1192"/>
      <c r="Y232" s="1192"/>
      <c r="Z232" s="1192"/>
      <c r="AA232" s="1192"/>
      <c r="AB232" s="1192"/>
      <c r="AC232" s="1192"/>
      <c r="AD232" s="1192"/>
      <c r="AE232" s="1192"/>
      <c r="AF232" s="1192"/>
      <c r="AG232" s="1192"/>
      <c r="AH232" s="1192"/>
      <c r="AI232" s="1192"/>
      <c r="AJ232" s="1192"/>
      <c r="AK232" s="1192"/>
      <c r="AL232" s="1192"/>
      <c r="AM232" s="1192"/>
      <c r="AN232" s="1192"/>
      <c r="AO232" s="1192"/>
      <c r="AP232" s="1192"/>
      <c r="AQ232" s="1192"/>
    </row>
    <row r="233" spans="1:43" ht="15.75" customHeight="1">
      <c r="A233" s="1192"/>
      <c r="B233" s="1192"/>
      <c r="C233" s="1192"/>
      <c r="D233" s="1193"/>
      <c r="E233" s="1192"/>
      <c r="F233" s="1192"/>
      <c r="G233" s="1192"/>
      <c r="H233" s="1192"/>
      <c r="I233" s="1192"/>
      <c r="J233" s="1192"/>
      <c r="K233" s="1192"/>
      <c r="L233" s="1192"/>
      <c r="M233" s="1192"/>
      <c r="N233" s="1192"/>
      <c r="O233" s="1192"/>
      <c r="P233" s="1192"/>
      <c r="Q233" s="1192"/>
      <c r="R233" s="1192"/>
      <c r="S233" s="1192"/>
      <c r="T233" s="1192"/>
      <c r="U233" s="1192"/>
      <c r="V233" s="1192"/>
      <c r="W233" s="1192"/>
      <c r="X233" s="1192"/>
      <c r="Y233" s="1192"/>
      <c r="Z233" s="1192"/>
      <c r="AA233" s="1192"/>
      <c r="AB233" s="1192"/>
      <c r="AC233" s="1192"/>
      <c r="AD233" s="1192"/>
      <c r="AE233" s="1192"/>
      <c r="AF233" s="1192"/>
      <c r="AG233" s="1192"/>
      <c r="AH233" s="1192"/>
      <c r="AI233" s="1192"/>
      <c r="AJ233" s="1192"/>
      <c r="AK233" s="1192"/>
      <c r="AL233" s="1192"/>
      <c r="AM233" s="1192"/>
      <c r="AN233" s="1192"/>
      <c r="AO233" s="1192"/>
      <c r="AP233" s="1192"/>
      <c r="AQ233" s="1192"/>
    </row>
    <row r="234" spans="1:43" ht="15.75" customHeight="1">
      <c r="A234" s="1192"/>
      <c r="B234" s="1192"/>
      <c r="C234" s="1192"/>
      <c r="D234" s="1193"/>
      <c r="E234" s="1192"/>
      <c r="F234" s="1192"/>
      <c r="G234" s="1192"/>
      <c r="H234" s="1192"/>
      <c r="I234" s="1192"/>
      <c r="J234" s="1192"/>
      <c r="K234" s="1192"/>
      <c r="L234" s="1192"/>
      <c r="M234" s="1192"/>
      <c r="N234" s="1192"/>
      <c r="O234" s="1192"/>
      <c r="P234" s="1192"/>
      <c r="Q234" s="1192"/>
      <c r="R234" s="1192"/>
      <c r="S234" s="1192"/>
      <c r="T234" s="1192"/>
      <c r="U234" s="1192"/>
      <c r="V234" s="1192"/>
      <c r="W234" s="1192"/>
      <c r="X234" s="1192"/>
      <c r="Y234" s="1192"/>
      <c r="Z234" s="1192"/>
      <c r="AA234" s="1192"/>
      <c r="AB234" s="1192"/>
      <c r="AC234" s="1192"/>
      <c r="AD234" s="1192"/>
      <c r="AE234" s="1192"/>
      <c r="AF234" s="1192"/>
      <c r="AG234" s="1192"/>
      <c r="AH234" s="1192"/>
      <c r="AI234" s="1192"/>
      <c r="AJ234" s="1192"/>
      <c r="AK234" s="1192"/>
      <c r="AL234" s="1192"/>
      <c r="AM234" s="1192"/>
      <c r="AN234" s="1192"/>
      <c r="AO234" s="1192"/>
      <c r="AP234" s="1192"/>
      <c r="AQ234" s="1192"/>
    </row>
    <row r="235" spans="1:43" ht="15.75" customHeight="1">
      <c r="A235" s="1192"/>
      <c r="B235" s="1192"/>
      <c r="C235" s="1192"/>
      <c r="D235" s="1193"/>
      <c r="E235" s="1192"/>
      <c r="F235" s="1192"/>
      <c r="G235" s="1192"/>
      <c r="H235" s="1192"/>
      <c r="I235" s="1192"/>
      <c r="J235" s="1192"/>
      <c r="K235" s="1192"/>
      <c r="L235" s="1192"/>
      <c r="M235" s="1192"/>
      <c r="N235" s="1192"/>
      <c r="O235" s="1192"/>
      <c r="P235" s="1192"/>
      <c r="Q235" s="1192"/>
      <c r="R235" s="1192"/>
      <c r="S235" s="1192"/>
      <c r="T235" s="1192"/>
      <c r="U235" s="1192"/>
      <c r="V235" s="1192"/>
      <c r="W235" s="1192"/>
      <c r="X235" s="1192"/>
      <c r="Y235" s="1192"/>
      <c r="Z235" s="1192"/>
      <c r="AA235" s="1192"/>
      <c r="AB235" s="1192"/>
      <c r="AC235" s="1192"/>
      <c r="AD235" s="1192"/>
      <c r="AE235" s="1192"/>
      <c r="AF235" s="1192"/>
      <c r="AG235" s="1192"/>
      <c r="AH235" s="1192"/>
      <c r="AI235" s="1192"/>
      <c r="AJ235" s="1192"/>
      <c r="AK235" s="1192"/>
      <c r="AL235" s="1192"/>
      <c r="AM235" s="1192"/>
      <c r="AN235" s="1192"/>
      <c r="AO235" s="1192"/>
      <c r="AP235" s="1192"/>
      <c r="AQ235" s="1192"/>
    </row>
    <row r="236" spans="1:43" ht="15.75" customHeight="1">
      <c r="A236" s="1192"/>
      <c r="B236" s="1192"/>
      <c r="C236" s="1192"/>
      <c r="D236" s="1193"/>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row>
    <row r="237" spans="1:43" ht="15.75" customHeight="1">
      <c r="A237" s="1192"/>
      <c r="B237" s="1192"/>
      <c r="C237" s="1192"/>
      <c r="D237" s="1193"/>
      <c r="E237" s="1192"/>
      <c r="F237" s="1192"/>
      <c r="G237" s="1192"/>
      <c r="H237" s="1192"/>
      <c r="I237" s="1192"/>
      <c r="J237" s="1192"/>
      <c r="K237" s="1192"/>
      <c r="L237" s="1192"/>
      <c r="M237" s="1192"/>
      <c r="N237" s="1192"/>
      <c r="O237" s="1192"/>
      <c r="P237" s="1192"/>
      <c r="Q237" s="1192"/>
      <c r="R237" s="1192"/>
      <c r="S237" s="1192"/>
      <c r="T237" s="1192"/>
      <c r="U237" s="1192"/>
      <c r="V237" s="1192"/>
      <c r="W237" s="1192"/>
      <c r="X237" s="1192"/>
      <c r="Y237" s="1192"/>
      <c r="Z237" s="1192"/>
      <c r="AA237" s="1192"/>
      <c r="AB237" s="1192"/>
      <c r="AC237" s="1192"/>
      <c r="AD237" s="1192"/>
      <c r="AE237" s="1192"/>
      <c r="AF237" s="1192"/>
      <c r="AG237" s="1192"/>
      <c r="AH237" s="1192"/>
      <c r="AI237" s="1192"/>
      <c r="AJ237" s="1192"/>
      <c r="AK237" s="1192"/>
      <c r="AL237" s="1192"/>
      <c r="AM237" s="1192"/>
      <c r="AN237" s="1192"/>
      <c r="AO237" s="1192"/>
      <c r="AP237" s="1192"/>
      <c r="AQ237" s="1192"/>
    </row>
    <row r="238" spans="1:43" ht="15.75" customHeight="1">
      <c r="A238" s="1192"/>
      <c r="B238" s="1192"/>
      <c r="C238" s="1192"/>
      <c r="D238" s="1193"/>
      <c r="E238" s="1192"/>
      <c r="F238" s="1192"/>
      <c r="G238" s="1192"/>
      <c r="H238" s="1192"/>
      <c r="I238" s="1192"/>
      <c r="J238" s="1192"/>
      <c r="K238" s="1192"/>
      <c r="L238" s="1192"/>
      <c r="M238" s="1192"/>
      <c r="N238" s="1192"/>
      <c r="O238" s="1192"/>
      <c r="P238" s="1192"/>
      <c r="Q238" s="1192"/>
      <c r="R238" s="1192"/>
      <c r="S238" s="1192"/>
      <c r="T238" s="1192"/>
      <c r="U238" s="1192"/>
      <c r="V238" s="1192"/>
      <c r="W238" s="1192"/>
      <c r="X238" s="1192"/>
      <c r="Y238" s="1192"/>
      <c r="Z238" s="1192"/>
      <c r="AA238" s="1192"/>
      <c r="AB238" s="1192"/>
      <c r="AC238" s="1192"/>
      <c r="AD238" s="1192"/>
      <c r="AE238" s="1192"/>
      <c r="AF238" s="1192"/>
      <c r="AG238" s="1192"/>
      <c r="AH238" s="1192"/>
      <c r="AI238" s="1192"/>
      <c r="AJ238" s="1192"/>
      <c r="AK238" s="1192"/>
      <c r="AL238" s="1192"/>
      <c r="AM238" s="1192"/>
      <c r="AN238" s="1192"/>
      <c r="AO238" s="1192"/>
      <c r="AP238" s="1192"/>
      <c r="AQ238" s="1192"/>
    </row>
    <row r="239" spans="1:43" ht="15.75" customHeight="1">
      <c r="A239" s="1192"/>
      <c r="B239" s="1192"/>
      <c r="C239" s="1192"/>
      <c r="D239" s="1193"/>
      <c r="E239" s="1192"/>
      <c r="F239" s="1192"/>
      <c r="G239" s="1192"/>
      <c r="H239" s="1192"/>
      <c r="I239" s="1192"/>
      <c r="J239" s="1192"/>
      <c r="K239" s="1192"/>
      <c r="L239" s="1192"/>
      <c r="M239" s="1192"/>
      <c r="N239" s="1192"/>
      <c r="O239" s="1192"/>
      <c r="P239" s="1192"/>
      <c r="Q239" s="1192"/>
      <c r="R239" s="1192"/>
      <c r="S239" s="1192"/>
      <c r="T239" s="1192"/>
      <c r="U239" s="1192"/>
      <c r="V239" s="1192"/>
      <c r="W239" s="1192"/>
      <c r="X239" s="1192"/>
      <c r="Y239" s="1192"/>
      <c r="Z239" s="1192"/>
      <c r="AA239" s="1192"/>
      <c r="AB239" s="1192"/>
      <c r="AC239" s="1192"/>
      <c r="AD239" s="1192"/>
      <c r="AE239" s="1192"/>
      <c r="AF239" s="1192"/>
      <c r="AG239" s="1192"/>
      <c r="AH239" s="1192"/>
      <c r="AI239" s="1192"/>
      <c r="AJ239" s="1192"/>
      <c r="AK239" s="1192"/>
      <c r="AL239" s="1192"/>
      <c r="AM239" s="1192"/>
      <c r="AN239" s="1192"/>
      <c r="AO239" s="1192"/>
      <c r="AP239" s="1192"/>
      <c r="AQ239" s="1192"/>
    </row>
    <row r="240" spans="1:43" ht="15.75" customHeight="1">
      <c r="A240" s="1192"/>
      <c r="B240" s="1192"/>
      <c r="C240" s="1192"/>
      <c r="D240" s="1193"/>
      <c r="E240" s="1192"/>
      <c r="F240" s="1192"/>
      <c r="G240" s="1192"/>
      <c r="H240" s="1192"/>
      <c r="I240" s="1192"/>
      <c r="J240" s="1192"/>
      <c r="K240" s="1192"/>
      <c r="L240" s="1192"/>
      <c r="M240" s="1192"/>
      <c r="N240" s="1192"/>
      <c r="O240" s="1192"/>
      <c r="P240" s="1192"/>
      <c r="Q240" s="1192"/>
      <c r="R240" s="1192"/>
      <c r="S240" s="1192"/>
      <c r="T240" s="1192"/>
      <c r="U240" s="1192"/>
      <c r="V240" s="1192"/>
      <c r="W240" s="1192"/>
      <c r="X240" s="1192"/>
      <c r="Y240" s="1192"/>
      <c r="Z240" s="1192"/>
      <c r="AA240" s="1192"/>
      <c r="AB240" s="1192"/>
      <c r="AC240" s="1192"/>
      <c r="AD240" s="1192"/>
      <c r="AE240" s="1192"/>
      <c r="AF240" s="1192"/>
      <c r="AG240" s="1192"/>
      <c r="AH240" s="1192"/>
      <c r="AI240" s="1192"/>
      <c r="AJ240" s="1192"/>
      <c r="AK240" s="1192"/>
      <c r="AL240" s="1192"/>
      <c r="AM240" s="1192"/>
      <c r="AN240" s="1192"/>
      <c r="AO240" s="1192"/>
      <c r="AP240" s="1192"/>
      <c r="AQ240" s="1192"/>
    </row>
    <row r="241" spans="1:43" ht="15.75" customHeight="1">
      <c r="A241" s="1192"/>
      <c r="B241" s="1192"/>
      <c r="C241" s="1192"/>
      <c r="D241" s="1193"/>
      <c r="E241" s="1192"/>
      <c r="F241" s="1192"/>
      <c r="G241" s="1192"/>
      <c r="H241" s="1192"/>
      <c r="I241" s="1192"/>
      <c r="J241" s="1192"/>
      <c r="K241" s="1192"/>
      <c r="L241" s="1192"/>
      <c r="M241" s="1192"/>
      <c r="N241" s="1192"/>
      <c r="O241" s="1192"/>
      <c r="P241" s="1192"/>
      <c r="Q241" s="1192"/>
      <c r="R241" s="1192"/>
      <c r="S241" s="1192"/>
      <c r="T241" s="1192"/>
      <c r="U241" s="1192"/>
      <c r="V241" s="1192"/>
      <c r="W241" s="1192"/>
      <c r="X241" s="1192"/>
      <c r="Y241" s="1192"/>
      <c r="Z241" s="1192"/>
      <c r="AA241" s="1192"/>
      <c r="AB241" s="1192"/>
      <c r="AC241" s="1192"/>
      <c r="AD241" s="1192"/>
      <c r="AE241" s="1192"/>
      <c r="AF241" s="1192"/>
      <c r="AG241" s="1192"/>
      <c r="AH241" s="1192"/>
      <c r="AI241" s="1192"/>
      <c r="AJ241" s="1192"/>
      <c r="AK241" s="1192"/>
      <c r="AL241" s="1192"/>
      <c r="AM241" s="1192"/>
      <c r="AN241" s="1192"/>
      <c r="AO241" s="1192"/>
      <c r="AP241" s="1192"/>
      <c r="AQ241" s="1192"/>
    </row>
    <row r="242" spans="1:43" ht="15.75" customHeight="1">
      <c r="A242" s="1192"/>
      <c r="B242" s="1192"/>
      <c r="C242" s="1192"/>
      <c r="D242" s="1193"/>
      <c r="E242" s="1192"/>
      <c r="F242" s="1192"/>
      <c r="G242" s="1192"/>
      <c r="H242" s="1192"/>
      <c r="I242" s="1192"/>
      <c r="J242" s="1192"/>
      <c r="K242" s="1192"/>
      <c r="L242" s="1192"/>
      <c r="M242" s="1192"/>
      <c r="N242" s="1192"/>
      <c r="O242" s="1192"/>
      <c r="P242" s="1192"/>
      <c r="Q242" s="1192"/>
      <c r="R242" s="1192"/>
      <c r="S242" s="1192"/>
      <c r="T242" s="1192"/>
      <c r="U242" s="1192"/>
      <c r="V242" s="1192"/>
      <c r="W242" s="1192"/>
      <c r="X242" s="1192"/>
      <c r="Y242" s="1192"/>
      <c r="Z242" s="1192"/>
      <c r="AA242" s="1192"/>
      <c r="AB242" s="1192"/>
      <c r="AC242" s="1192"/>
      <c r="AD242" s="1192"/>
      <c r="AE242" s="1192"/>
      <c r="AF242" s="1192"/>
      <c r="AG242" s="1192"/>
      <c r="AH242" s="1192"/>
      <c r="AI242" s="1192"/>
      <c r="AJ242" s="1192"/>
      <c r="AK242" s="1192"/>
      <c r="AL242" s="1192"/>
      <c r="AM242" s="1192"/>
      <c r="AN242" s="1192"/>
      <c r="AO242" s="1192"/>
      <c r="AP242" s="1192"/>
      <c r="AQ242" s="1192"/>
    </row>
    <row r="243" spans="1:43" ht="15.75" customHeight="1">
      <c r="A243" s="1192"/>
      <c r="B243" s="1192"/>
      <c r="C243" s="1192"/>
      <c r="D243" s="1193"/>
      <c r="E243" s="1192"/>
      <c r="F243" s="1192"/>
      <c r="G243" s="1192"/>
      <c r="H243" s="1192"/>
      <c r="I243" s="1192"/>
      <c r="J243" s="1192"/>
      <c r="K243" s="1192"/>
      <c r="L243" s="1192"/>
      <c r="M243" s="1192"/>
      <c r="N243" s="1192"/>
      <c r="O243" s="1192"/>
      <c r="P243" s="1192"/>
      <c r="Q243" s="1192"/>
      <c r="R243" s="1192"/>
      <c r="S243" s="1192"/>
      <c r="T243" s="1192"/>
      <c r="U243" s="1192"/>
      <c r="V243" s="1192"/>
      <c r="W243" s="1192"/>
      <c r="X243" s="1192"/>
      <c r="Y243" s="1192"/>
      <c r="Z243" s="1192"/>
      <c r="AA243" s="1192"/>
      <c r="AB243" s="1192"/>
      <c r="AC243" s="1192"/>
      <c r="AD243" s="1192"/>
      <c r="AE243" s="1192"/>
      <c r="AF243" s="1192"/>
      <c r="AG243" s="1192"/>
      <c r="AH243" s="1192"/>
      <c r="AI243" s="1192"/>
      <c r="AJ243" s="1192"/>
      <c r="AK243" s="1192"/>
      <c r="AL243" s="1192"/>
      <c r="AM243" s="1192"/>
      <c r="AN243" s="1192"/>
      <c r="AO243" s="1192"/>
      <c r="AP243" s="1192"/>
      <c r="AQ243" s="1192"/>
    </row>
    <row r="244" spans="1:43" ht="15.75" customHeight="1">
      <c r="A244" s="1192"/>
      <c r="B244" s="1192"/>
      <c r="C244" s="1192"/>
      <c r="D244" s="1193"/>
      <c r="E244" s="1192"/>
      <c r="F244" s="1192"/>
      <c r="G244" s="1192"/>
      <c r="H244" s="1192"/>
      <c r="I244" s="1192"/>
      <c r="J244" s="1192"/>
      <c r="K244" s="1192"/>
      <c r="L244" s="1192"/>
      <c r="M244" s="1192"/>
      <c r="N244" s="1192"/>
      <c r="O244" s="1192"/>
      <c r="P244" s="1192"/>
      <c r="Q244" s="1192"/>
      <c r="R244" s="1192"/>
      <c r="S244" s="1192"/>
      <c r="T244" s="1192"/>
      <c r="U244" s="1192"/>
      <c r="V244" s="1192"/>
      <c r="W244" s="1192"/>
      <c r="X244" s="1192"/>
      <c r="Y244" s="1192"/>
      <c r="Z244" s="1192"/>
      <c r="AA244" s="1192"/>
      <c r="AB244" s="1192"/>
      <c r="AC244" s="1192"/>
      <c r="AD244" s="1192"/>
      <c r="AE244" s="1192"/>
      <c r="AF244" s="1192"/>
      <c r="AG244" s="1192"/>
      <c r="AH244" s="1192"/>
      <c r="AI244" s="1192"/>
      <c r="AJ244" s="1192"/>
      <c r="AK244" s="1192"/>
      <c r="AL244" s="1192"/>
      <c r="AM244" s="1192"/>
      <c r="AN244" s="1192"/>
      <c r="AO244" s="1192"/>
      <c r="AP244" s="1192"/>
      <c r="AQ244" s="1192"/>
    </row>
    <row r="245" spans="1:43" ht="15.75" customHeight="1">
      <c r="A245" s="1192"/>
      <c r="B245" s="1192"/>
      <c r="C245" s="1192"/>
      <c r="D245" s="1193"/>
      <c r="E245" s="1192"/>
      <c r="F245" s="1192"/>
      <c r="G245" s="1192"/>
      <c r="H245" s="1192"/>
      <c r="I245" s="1192"/>
      <c r="J245" s="1192"/>
      <c r="K245" s="1192"/>
      <c r="L245" s="1192"/>
      <c r="M245" s="1192"/>
      <c r="N245" s="1192"/>
      <c r="O245" s="1192"/>
      <c r="P245" s="1192"/>
      <c r="Q245" s="1192"/>
      <c r="R245" s="1192"/>
      <c r="S245" s="1192"/>
      <c r="T245" s="1192"/>
      <c r="U245" s="1192"/>
      <c r="V245" s="1192"/>
      <c r="W245" s="1192"/>
      <c r="X245" s="1192"/>
      <c r="Y245" s="1192"/>
      <c r="Z245" s="1192"/>
      <c r="AA245" s="1192"/>
      <c r="AB245" s="1192"/>
      <c r="AC245" s="1192"/>
      <c r="AD245" s="1192"/>
      <c r="AE245" s="1192"/>
      <c r="AF245" s="1192"/>
      <c r="AG245" s="1192"/>
      <c r="AH245" s="1192"/>
      <c r="AI245" s="1192"/>
      <c r="AJ245" s="1192"/>
      <c r="AK245" s="1192"/>
      <c r="AL245" s="1192"/>
      <c r="AM245" s="1192"/>
      <c r="AN245" s="1192"/>
      <c r="AO245" s="1192"/>
      <c r="AP245" s="1192"/>
      <c r="AQ245" s="1192"/>
    </row>
    <row r="246" spans="1:43" ht="15.75" customHeight="1">
      <c r="A246" s="1192"/>
      <c r="B246" s="1192"/>
      <c r="C246" s="1192"/>
      <c r="D246" s="1193"/>
      <c r="E246" s="1192"/>
      <c r="F246" s="1192"/>
      <c r="G246" s="1192"/>
      <c r="H246" s="1192"/>
      <c r="I246" s="1192"/>
      <c r="J246" s="1192"/>
      <c r="K246" s="1192"/>
      <c r="L246" s="1192"/>
      <c r="M246" s="1192"/>
      <c r="N246" s="1192"/>
      <c r="O246" s="1192"/>
      <c r="P246" s="1192"/>
      <c r="Q246" s="1192"/>
      <c r="R246" s="1192"/>
      <c r="S246" s="1192"/>
      <c r="T246" s="1192"/>
      <c r="U246" s="1192"/>
      <c r="V246" s="1192"/>
      <c r="W246" s="1192"/>
      <c r="X246" s="1192"/>
      <c r="Y246" s="1192"/>
      <c r="Z246" s="1192"/>
      <c r="AA246" s="1192"/>
      <c r="AB246" s="1192"/>
      <c r="AC246" s="1192"/>
      <c r="AD246" s="1192"/>
      <c r="AE246" s="1192"/>
      <c r="AF246" s="1192"/>
      <c r="AG246" s="1192"/>
      <c r="AH246" s="1192"/>
      <c r="AI246" s="1192"/>
      <c r="AJ246" s="1192"/>
      <c r="AK246" s="1192"/>
      <c r="AL246" s="1192"/>
      <c r="AM246" s="1192"/>
      <c r="AN246" s="1192"/>
      <c r="AO246" s="1192"/>
      <c r="AP246" s="1192"/>
      <c r="AQ246" s="1192"/>
    </row>
    <row r="247" spans="1:43" ht="15.75" customHeight="1">
      <c r="A247" s="1192"/>
      <c r="B247" s="1192"/>
      <c r="C247" s="1192"/>
      <c r="D247" s="1193"/>
      <c r="E247" s="1192"/>
      <c r="F247" s="1192"/>
      <c r="G247" s="1192"/>
      <c r="H247" s="1192"/>
      <c r="I247" s="1192"/>
      <c r="J247" s="1192"/>
      <c r="K247" s="1192"/>
      <c r="L247" s="1192"/>
      <c r="M247" s="1192"/>
      <c r="N247" s="1192"/>
      <c r="O247" s="1192"/>
      <c r="P247" s="1192"/>
      <c r="Q247" s="1192"/>
      <c r="R247" s="1192"/>
      <c r="S247" s="1192"/>
      <c r="T247" s="1192"/>
      <c r="U247" s="1192"/>
      <c r="V247" s="1192"/>
      <c r="W247" s="1192"/>
      <c r="X247" s="1192"/>
      <c r="Y247" s="1192"/>
      <c r="Z247" s="1192"/>
      <c r="AA247" s="1192"/>
      <c r="AB247" s="1192"/>
      <c r="AC247" s="1192"/>
      <c r="AD247" s="1192"/>
      <c r="AE247" s="1192"/>
      <c r="AF247" s="1192"/>
      <c r="AG247" s="1192"/>
      <c r="AH247" s="1192"/>
      <c r="AI247" s="1192"/>
      <c r="AJ247" s="1192"/>
      <c r="AK247" s="1192"/>
      <c r="AL247" s="1192"/>
      <c r="AM247" s="1192"/>
      <c r="AN247" s="1192"/>
      <c r="AO247" s="1192"/>
      <c r="AP247" s="1192"/>
      <c r="AQ247" s="1192"/>
    </row>
    <row r="248" spans="1:43" ht="15.75" customHeight="1">
      <c r="A248" s="1192"/>
      <c r="B248" s="1192"/>
      <c r="C248" s="1192"/>
      <c r="D248" s="1193"/>
      <c r="E248" s="1192"/>
      <c r="F248" s="1192"/>
      <c r="G248" s="1192"/>
      <c r="H248" s="1192"/>
      <c r="I248" s="1192"/>
      <c r="J248" s="1192"/>
      <c r="K248" s="1192"/>
      <c r="L248" s="1192"/>
      <c r="M248" s="1192"/>
      <c r="N248" s="1192"/>
      <c r="O248" s="1192"/>
      <c r="P248" s="1192"/>
      <c r="Q248" s="1192"/>
      <c r="R248" s="1192"/>
      <c r="S248" s="1192"/>
      <c r="T248" s="1192"/>
      <c r="U248" s="1192"/>
      <c r="V248" s="1192"/>
      <c r="W248" s="1192"/>
      <c r="X248" s="1192"/>
      <c r="Y248" s="1192"/>
      <c r="Z248" s="1192"/>
      <c r="AA248" s="1192"/>
      <c r="AB248" s="1192"/>
      <c r="AC248" s="1192"/>
      <c r="AD248" s="1192"/>
      <c r="AE248" s="1192"/>
      <c r="AF248" s="1192"/>
      <c r="AG248" s="1192"/>
      <c r="AH248" s="1192"/>
      <c r="AI248" s="1192"/>
      <c r="AJ248" s="1192"/>
      <c r="AK248" s="1192"/>
      <c r="AL248" s="1192"/>
      <c r="AM248" s="1192"/>
      <c r="AN248" s="1192"/>
      <c r="AO248" s="1192"/>
      <c r="AP248" s="1192"/>
      <c r="AQ248" s="1192"/>
    </row>
    <row r="249" spans="1:43" ht="15.75" customHeight="1">
      <c r="A249" s="1192"/>
      <c r="B249" s="1192"/>
      <c r="C249" s="1192"/>
      <c r="D249" s="1193"/>
      <c r="E249" s="1192"/>
      <c r="F249" s="1192"/>
      <c r="G249" s="1192"/>
      <c r="H249" s="1192"/>
      <c r="I249" s="1192"/>
      <c r="J249" s="1192"/>
      <c r="K249" s="1192"/>
      <c r="L249" s="1192"/>
      <c r="M249" s="1192"/>
      <c r="N249" s="1192"/>
      <c r="O249" s="1192"/>
      <c r="P249" s="1192"/>
      <c r="Q249" s="1192"/>
      <c r="R249" s="1192"/>
      <c r="S249" s="1192"/>
      <c r="T249" s="1192"/>
      <c r="U249" s="1192"/>
      <c r="V249" s="1192"/>
      <c r="W249" s="1192"/>
      <c r="X249" s="1192"/>
      <c r="Y249" s="1192"/>
      <c r="Z249" s="1192"/>
      <c r="AA249" s="1192"/>
      <c r="AB249" s="1192"/>
      <c r="AC249" s="1192"/>
      <c r="AD249" s="1192"/>
      <c r="AE249" s="1192"/>
      <c r="AF249" s="1192"/>
      <c r="AG249" s="1192"/>
      <c r="AH249" s="1192"/>
      <c r="AI249" s="1192"/>
      <c r="AJ249" s="1192"/>
      <c r="AK249" s="1192"/>
      <c r="AL249" s="1192"/>
      <c r="AM249" s="1192"/>
      <c r="AN249" s="1192"/>
      <c r="AO249" s="1192"/>
      <c r="AP249" s="1192"/>
      <c r="AQ249" s="1192"/>
    </row>
    <row r="250" spans="1:43" ht="15.75" customHeight="1">
      <c r="A250" s="1192"/>
      <c r="B250" s="1192"/>
      <c r="C250" s="1192"/>
      <c r="D250" s="1193"/>
      <c r="E250" s="1192"/>
      <c r="F250" s="1192"/>
      <c r="G250" s="1192"/>
      <c r="H250" s="1192"/>
      <c r="I250" s="1192"/>
      <c r="J250" s="1192"/>
      <c r="K250" s="1192"/>
      <c r="L250" s="1192"/>
      <c r="M250" s="1192"/>
      <c r="N250" s="1192"/>
      <c r="O250" s="1192"/>
      <c r="P250" s="1192"/>
      <c r="Q250" s="1192"/>
      <c r="R250" s="1192"/>
      <c r="S250" s="1192"/>
      <c r="T250" s="1192"/>
      <c r="U250" s="1192"/>
      <c r="V250" s="1192"/>
      <c r="W250" s="1192"/>
      <c r="X250" s="1192"/>
      <c r="Y250" s="1192"/>
      <c r="Z250" s="1192"/>
      <c r="AA250" s="1192"/>
      <c r="AB250" s="1192"/>
      <c r="AC250" s="1192"/>
      <c r="AD250" s="1192"/>
      <c r="AE250" s="1192"/>
      <c r="AF250" s="1192"/>
      <c r="AG250" s="1192"/>
      <c r="AH250" s="1192"/>
      <c r="AI250" s="1192"/>
      <c r="AJ250" s="1192"/>
      <c r="AK250" s="1192"/>
      <c r="AL250" s="1192"/>
      <c r="AM250" s="1192"/>
      <c r="AN250" s="1192"/>
      <c r="AO250" s="1192"/>
      <c r="AP250" s="1192"/>
      <c r="AQ250" s="1192"/>
    </row>
    <row r="251" spans="1:43" ht="15.75" customHeight="1">
      <c r="A251" s="1192"/>
      <c r="B251" s="1192"/>
      <c r="C251" s="1192"/>
      <c r="D251" s="1193"/>
      <c r="E251" s="1192"/>
      <c r="F251" s="1192"/>
      <c r="G251" s="1192"/>
      <c r="H251" s="1192"/>
      <c r="I251" s="1192"/>
      <c r="J251" s="1192"/>
      <c r="K251" s="1192"/>
      <c r="L251" s="1192"/>
      <c r="M251" s="1192"/>
      <c r="N251" s="1192"/>
      <c r="O251" s="1192"/>
      <c r="P251" s="1192"/>
      <c r="Q251" s="1192"/>
      <c r="R251" s="1192"/>
      <c r="S251" s="1192"/>
      <c r="T251" s="1192"/>
      <c r="U251" s="1192"/>
      <c r="V251" s="1192"/>
      <c r="W251" s="1192"/>
      <c r="X251" s="1192"/>
      <c r="Y251" s="1192"/>
      <c r="Z251" s="1192"/>
      <c r="AA251" s="1192"/>
      <c r="AB251" s="1192"/>
      <c r="AC251" s="1192"/>
      <c r="AD251" s="1192"/>
      <c r="AE251" s="1192"/>
      <c r="AF251" s="1192"/>
      <c r="AG251" s="1192"/>
      <c r="AH251" s="1192"/>
      <c r="AI251" s="1192"/>
      <c r="AJ251" s="1192"/>
      <c r="AK251" s="1192"/>
      <c r="AL251" s="1192"/>
      <c r="AM251" s="1192"/>
      <c r="AN251" s="1192"/>
      <c r="AO251" s="1192"/>
      <c r="AP251" s="1192"/>
      <c r="AQ251" s="1192"/>
    </row>
    <row r="252" spans="1:43" ht="15.75" customHeight="1">
      <c r="A252" s="1192"/>
      <c r="B252" s="1192"/>
      <c r="C252" s="1192"/>
      <c r="D252" s="1193"/>
      <c r="E252" s="1192"/>
      <c r="F252" s="1192"/>
      <c r="G252" s="1192"/>
      <c r="H252" s="1192"/>
      <c r="I252" s="1192"/>
      <c r="J252" s="1192"/>
      <c r="K252" s="1192"/>
      <c r="L252" s="1192"/>
      <c r="M252" s="1192"/>
      <c r="N252" s="1192"/>
      <c r="O252" s="1192"/>
      <c r="P252" s="1192"/>
      <c r="Q252" s="1192"/>
      <c r="R252" s="1192"/>
      <c r="S252" s="1192"/>
      <c r="T252" s="1192"/>
      <c r="U252" s="1192"/>
      <c r="V252" s="1192"/>
      <c r="W252" s="1192"/>
      <c r="X252" s="1192"/>
      <c r="Y252" s="1192"/>
      <c r="Z252" s="1192"/>
      <c r="AA252" s="1192"/>
      <c r="AB252" s="1192"/>
      <c r="AC252" s="1192"/>
      <c r="AD252" s="1192"/>
      <c r="AE252" s="1192"/>
      <c r="AF252" s="1192"/>
      <c r="AG252" s="1192"/>
      <c r="AH252" s="1192"/>
      <c r="AI252" s="1192"/>
      <c r="AJ252" s="1192"/>
      <c r="AK252" s="1192"/>
      <c r="AL252" s="1192"/>
      <c r="AM252" s="1192"/>
      <c r="AN252" s="1192"/>
      <c r="AO252" s="1192"/>
      <c r="AP252" s="1192"/>
      <c r="AQ252" s="1192"/>
    </row>
    <row r="253" spans="1:43" ht="15.75" customHeight="1">
      <c r="A253" s="1192"/>
      <c r="B253" s="1192"/>
      <c r="C253" s="1192"/>
      <c r="D253" s="1193"/>
      <c r="E253" s="1192"/>
      <c r="F253" s="1192"/>
      <c r="G253" s="1192"/>
      <c r="H253" s="1192"/>
      <c r="I253" s="1192"/>
      <c r="J253" s="1192"/>
      <c r="K253" s="1192"/>
      <c r="L253" s="1192"/>
      <c r="M253" s="1192"/>
      <c r="N253" s="1192"/>
      <c r="O253" s="1192"/>
      <c r="P253" s="1192"/>
      <c r="Q253" s="1192"/>
      <c r="R253" s="1192"/>
      <c r="S253" s="1192"/>
      <c r="T253" s="1192"/>
      <c r="U253" s="1192"/>
      <c r="V253" s="1192"/>
      <c r="W253" s="1192"/>
      <c r="X253" s="1192"/>
      <c r="Y253" s="1192"/>
      <c r="Z253" s="1192"/>
      <c r="AA253" s="1192"/>
      <c r="AB253" s="1192"/>
      <c r="AC253" s="1192"/>
      <c r="AD253" s="1192"/>
      <c r="AE253" s="1192"/>
      <c r="AF253" s="1192"/>
      <c r="AG253" s="1192"/>
      <c r="AH253" s="1192"/>
      <c r="AI253" s="1192"/>
      <c r="AJ253" s="1192"/>
      <c r="AK253" s="1192"/>
      <c r="AL253" s="1192"/>
      <c r="AM253" s="1192"/>
      <c r="AN253" s="1192"/>
      <c r="AO253" s="1192"/>
      <c r="AP253" s="1192"/>
      <c r="AQ253" s="1192"/>
    </row>
    <row r="254" spans="1:43" ht="15.75" customHeight="1">
      <c r="A254" s="1192"/>
      <c r="B254" s="1192"/>
      <c r="C254" s="1192"/>
      <c r="D254" s="1193"/>
      <c r="E254" s="1192"/>
      <c r="F254" s="1192"/>
      <c r="G254" s="1192"/>
      <c r="H254" s="1192"/>
      <c r="I254" s="1192"/>
      <c r="J254" s="1192"/>
      <c r="K254" s="1192"/>
      <c r="L254" s="1192"/>
      <c r="M254" s="1192"/>
      <c r="N254" s="1192"/>
      <c r="O254" s="1192"/>
      <c r="P254" s="1192"/>
      <c r="Q254" s="1192"/>
      <c r="R254" s="1192"/>
      <c r="S254" s="1192"/>
      <c r="T254" s="1192"/>
      <c r="U254" s="1192"/>
      <c r="V254" s="1192"/>
      <c r="W254" s="1192"/>
      <c r="X254" s="1192"/>
      <c r="Y254" s="1192"/>
      <c r="Z254" s="1192"/>
      <c r="AA254" s="1192"/>
      <c r="AB254" s="1192"/>
      <c r="AC254" s="1192"/>
      <c r="AD254" s="1192"/>
      <c r="AE254" s="1192"/>
      <c r="AF254" s="1192"/>
      <c r="AG254" s="1192"/>
      <c r="AH254" s="1192"/>
      <c r="AI254" s="1192"/>
      <c r="AJ254" s="1192"/>
      <c r="AK254" s="1192"/>
      <c r="AL254" s="1192"/>
      <c r="AM254" s="1192"/>
      <c r="AN254" s="1192"/>
      <c r="AO254" s="1192"/>
      <c r="AP254" s="1192"/>
      <c r="AQ254" s="1192"/>
    </row>
    <row r="255" spans="1:43" ht="15.75" customHeight="1">
      <c r="A255" s="1192"/>
      <c r="B255" s="1192"/>
      <c r="C255" s="1192"/>
      <c r="D255" s="1193"/>
      <c r="E255" s="1192"/>
      <c r="F255" s="1192"/>
      <c r="G255" s="1192"/>
      <c r="H255" s="1192"/>
      <c r="I255" s="1192"/>
      <c r="J255" s="1192"/>
      <c r="K255" s="1192"/>
      <c r="L255" s="1192"/>
      <c r="M255" s="1192"/>
      <c r="N255" s="1192"/>
      <c r="O255" s="1192"/>
      <c r="P255" s="1192"/>
      <c r="Q255" s="1192"/>
      <c r="R255" s="1192"/>
      <c r="S255" s="1192"/>
      <c r="T255" s="1192"/>
      <c r="U255" s="1192"/>
      <c r="V255" s="1192"/>
      <c r="W255" s="1192"/>
      <c r="X255" s="1192"/>
      <c r="Y255" s="1192"/>
      <c r="Z255" s="1192"/>
      <c r="AA255" s="1192"/>
      <c r="AB255" s="1192"/>
      <c r="AC255" s="1192"/>
      <c r="AD255" s="1192"/>
      <c r="AE255" s="1192"/>
      <c r="AF255" s="1192"/>
      <c r="AG255" s="1192"/>
      <c r="AH255" s="1192"/>
      <c r="AI255" s="1192"/>
      <c r="AJ255" s="1192"/>
      <c r="AK255" s="1192"/>
      <c r="AL255" s="1192"/>
      <c r="AM255" s="1192"/>
      <c r="AN255" s="1192"/>
      <c r="AO255" s="1192"/>
      <c r="AP255" s="1192"/>
      <c r="AQ255" s="1192"/>
    </row>
    <row r="256" spans="1:43" ht="15.75" customHeight="1">
      <c r="A256" s="1192"/>
      <c r="B256" s="1192"/>
      <c r="C256" s="1192"/>
      <c r="D256" s="1193"/>
      <c r="E256" s="1192"/>
      <c r="F256" s="1192"/>
      <c r="G256" s="1192"/>
      <c r="H256" s="1192"/>
      <c r="I256" s="1192"/>
      <c r="J256" s="1192"/>
      <c r="K256" s="1192"/>
      <c r="L256" s="1192"/>
      <c r="M256" s="1192"/>
      <c r="N256" s="1192"/>
      <c r="O256" s="1192"/>
      <c r="P256" s="1192"/>
      <c r="Q256" s="1192"/>
      <c r="R256" s="1192"/>
      <c r="S256" s="1192"/>
      <c r="T256" s="1192"/>
      <c r="U256" s="1192"/>
      <c r="V256" s="1192"/>
      <c r="W256" s="1192"/>
      <c r="X256" s="1192"/>
      <c r="Y256" s="1192"/>
      <c r="Z256" s="1192"/>
      <c r="AA256" s="1192"/>
      <c r="AB256" s="1192"/>
      <c r="AC256" s="1192"/>
      <c r="AD256" s="1192"/>
      <c r="AE256" s="1192"/>
      <c r="AF256" s="1192"/>
      <c r="AG256" s="1192"/>
      <c r="AH256" s="1192"/>
      <c r="AI256" s="1192"/>
      <c r="AJ256" s="1192"/>
      <c r="AK256" s="1192"/>
      <c r="AL256" s="1192"/>
      <c r="AM256" s="1192"/>
      <c r="AN256" s="1192"/>
      <c r="AO256" s="1192"/>
      <c r="AP256" s="1192"/>
      <c r="AQ256" s="1192"/>
    </row>
    <row r="257" spans="1:43" ht="15.75" customHeight="1">
      <c r="A257" s="1192"/>
      <c r="B257" s="1192"/>
      <c r="C257" s="1192"/>
      <c r="D257" s="1193"/>
      <c r="E257" s="1192"/>
      <c r="F257" s="1192"/>
      <c r="G257" s="1192"/>
      <c r="H257" s="1192"/>
      <c r="I257" s="1192"/>
      <c r="J257" s="1192"/>
      <c r="K257" s="1192"/>
      <c r="L257" s="1192"/>
      <c r="M257" s="1192"/>
      <c r="N257" s="1192"/>
      <c r="O257" s="1192"/>
      <c r="P257" s="1192"/>
      <c r="Q257" s="1192"/>
      <c r="R257" s="1192"/>
      <c r="S257" s="1192"/>
      <c r="T257" s="1192"/>
      <c r="U257" s="1192"/>
      <c r="V257" s="1192"/>
      <c r="W257" s="1192"/>
      <c r="X257" s="1192"/>
      <c r="Y257" s="1192"/>
      <c r="Z257" s="1192"/>
      <c r="AA257" s="1192"/>
      <c r="AB257" s="1192"/>
      <c r="AC257" s="1192"/>
      <c r="AD257" s="1192"/>
      <c r="AE257" s="1192"/>
      <c r="AF257" s="1192"/>
      <c r="AG257" s="1192"/>
      <c r="AH257" s="1192"/>
      <c r="AI257" s="1192"/>
      <c r="AJ257" s="1192"/>
      <c r="AK257" s="1192"/>
      <c r="AL257" s="1192"/>
      <c r="AM257" s="1192"/>
      <c r="AN257" s="1192"/>
      <c r="AO257" s="1192"/>
      <c r="AP257" s="1192"/>
      <c r="AQ257" s="1192"/>
    </row>
    <row r="258" spans="1:43" ht="15.75" customHeight="1">
      <c r="A258" s="1192"/>
      <c r="B258" s="1192"/>
      <c r="C258" s="1192"/>
      <c r="D258" s="1193"/>
      <c r="E258" s="1192"/>
      <c r="F258" s="1192"/>
      <c r="G258" s="1192"/>
      <c r="H258" s="1192"/>
      <c r="I258" s="1192"/>
      <c r="J258" s="1192"/>
      <c r="K258" s="1192"/>
      <c r="L258" s="1192"/>
      <c r="M258" s="1192"/>
      <c r="N258" s="1192"/>
      <c r="O258" s="1192"/>
      <c r="P258" s="1192"/>
      <c r="Q258" s="1192"/>
      <c r="R258" s="1192"/>
      <c r="S258" s="1192"/>
      <c r="T258" s="1192"/>
      <c r="U258" s="1192"/>
      <c r="V258" s="1192"/>
      <c r="W258" s="1192"/>
      <c r="X258" s="1192"/>
      <c r="Y258" s="1192"/>
      <c r="Z258" s="1192"/>
      <c r="AA258" s="1192"/>
      <c r="AB258" s="1192"/>
      <c r="AC258" s="1192"/>
      <c r="AD258" s="1192"/>
      <c r="AE258" s="1192"/>
      <c r="AF258" s="1192"/>
      <c r="AG258" s="1192"/>
      <c r="AH258" s="1192"/>
      <c r="AI258" s="1192"/>
      <c r="AJ258" s="1192"/>
      <c r="AK258" s="1192"/>
      <c r="AL258" s="1192"/>
      <c r="AM258" s="1192"/>
      <c r="AN258" s="1192"/>
      <c r="AO258" s="1192"/>
      <c r="AP258" s="1192"/>
      <c r="AQ258" s="1192"/>
    </row>
    <row r="259" spans="1:43" ht="15.75" customHeight="1">
      <c r="A259" s="1192"/>
      <c r="B259" s="1192"/>
      <c r="C259" s="1192"/>
      <c r="D259" s="1193"/>
      <c r="E259" s="1192"/>
      <c r="F259" s="1192"/>
      <c r="G259" s="1192"/>
      <c r="H259" s="1192"/>
      <c r="I259" s="1192"/>
      <c r="J259" s="1192"/>
      <c r="K259" s="1192"/>
      <c r="L259" s="1192"/>
      <c r="M259" s="1192"/>
      <c r="N259" s="1192"/>
      <c r="O259" s="1192"/>
      <c r="P259" s="1192"/>
      <c r="Q259" s="1192"/>
      <c r="R259" s="1192"/>
      <c r="S259" s="1192"/>
      <c r="T259" s="1192"/>
      <c r="U259" s="1192"/>
      <c r="V259" s="1192"/>
      <c r="W259" s="1192"/>
      <c r="X259" s="1192"/>
      <c r="Y259" s="1192"/>
      <c r="Z259" s="1192"/>
      <c r="AA259" s="1192"/>
      <c r="AB259" s="1192"/>
      <c r="AC259" s="1192"/>
      <c r="AD259" s="1192"/>
      <c r="AE259" s="1192"/>
      <c r="AF259" s="1192"/>
      <c r="AG259" s="1192"/>
      <c r="AH259" s="1192"/>
      <c r="AI259" s="1192"/>
      <c r="AJ259" s="1192"/>
      <c r="AK259" s="1192"/>
      <c r="AL259" s="1192"/>
      <c r="AM259" s="1192"/>
      <c r="AN259" s="1192"/>
      <c r="AO259" s="1192"/>
      <c r="AP259" s="1192"/>
      <c r="AQ259" s="1192"/>
    </row>
    <row r="260" spans="1:43" ht="15.75" customHeight="1">
      <c r="A260" s="1192"/>
      <c r="B260" s="1192"/>
      <c r="C260" s="1192"/>
      <c r="D260" s="1193"/>
      <c r="E260" s="1192"/>
      <c r="F260" s="1192"/>
      <c r="G260" s="1192"/>
      <c r="H260" s="1192"/>
      <c r="I260" s="1192"/>
      <c r="J260" s="1192"/>
      <c r="K260" s="1192"/>
      <c r="L260" s="1192"/>
      <c r="M260" s="1192"/>
      <c r="N260" s="1192"/>
      <c r="O260" s="1192"/>
      <c r="P260" s="1192"/>
      <c r="Q260" s="1192"/>
      <c r="R260" s="1192"/>
      <c r="S260" s="1192"/>
      <c r="T260" s="1192"/>
      <c r="U260" s="1192"/>
      <c r="V260" s="1192"/>
      <c r="W260" s="1192"/>
      <c r="X260" s="1192"/>
      <c r="Y260" s="1192"/>
      <c r="Z260" s="1192"/>
      <c r="AA260" s="1192"/>
      <c r="AB260" s="1192"/>
      <c r="AC260" s="1192"/>
      <c r="AD260" s="1192"/>
      <c r="AE260" s="1192"/>
      <c r="AF260" s="1192"/>
      <c r="AG260" s="1192"/>
      <c r="AH260" s="1192"/>
      <c r="AI260" s="1192"/>
      <c r="AJ260" s="1192"/>
      <c r="AK260" s="1192"/>
      <c r="AL260" s="1192"/>
      <c r="AM260" s="1192"/>
      <c r="AN260" s="1192"/>
      <c r="AO260" s="1192"/>
      <c r="AP260" s="1192"/>
      <c r="AQ260" s="1192"/>
    </row>
    <row r="261" spans="1:43" ht="15.75" customHeight="1">
      <c r="A261" s="1192"/>
      <c r="B261" s="1192"/>
      <c r="C261" s="1192"/>
      <c r="D261" s="1193"/>
      <c r="E261" s="1192"/>
      <c r="F261" s="1192"/>
      <c r="G261" s="1192"/>
      <c r="H261" s="1192"/>
      <c r="I261" s="1192"/>
      <c r="J261" s="1192"/>
      <c r="K261" s="1192"/>
      <c r="L261" s="1192"/>
      <c r="M261" s="1192"/>
      <c r="N261" s="1192"/>
      <c r="O261" s="1192"/>
      <c r="P261" s="1192"/>
      <c r="Q261" s="1192"/>
      <c r="R261" s="1192"/>
      <c r="S261" s="1192"/>
      <c r="T261" s="1192"/>
      <c r="U261" s="1192"/>
      <c r="V261" s="1192"/>
      <c r="W261" s="1192"/>
      <c r="X261" s="1192"/>
      <c r="Y261" s="1192"/>
      <c r="Z261" s="1192"/>
      <c r="AA261" s="1192"/>
      <c r="AB261" s="1192"/>
      <c r="AC261" s="1192"/>
      <c r="AD261" s="1192"/>
      <c r="AE261" s="1192"/>
      <c r="AF261" s="1192"/>
      <c r="AG261" s="1192"/>
      <c r="AH261" s="1192"/>
      <c r="AI261" s="1192"/>
      <c r="AJ261" s="1192"/>
      <c r="AK261" s="1192"/>
      <c r="AL261" s="1192"/>
      <c r="AM261" s="1192"/>
      <c r="AN261" s="1192"/>
      <c r="AO261" s="1192"/>
      <c r="AP261" s="1192"/>
      <c r="AQ261" s="1192"/>
    </row>
    <row r="262" spans="1:43" ht="15.75" customHeight="1">
      <c r="A262" s="1192"/>
      <c r="B262" s="1192"/>
      <c r="C262" s="1192"/>
      <c r="D262" s="1193"/>
      <c r="E262" s="1192"/>
      <c r="F262" s="1192"/>
      <c r="G262" s="1192"/>
      <c r="H262" s="1192"/>
      <c r="I262" s="1192"/>
      <c r="J262" s="1192"/>
      <c r="K262" s="1192"/>
      <c r="L262" s="1192"/>
      <c r="M262" s="1192"/>
      <c r="N262" s="1192"/>
      <c r="O262" s="1192"/>
      <c r="P262" s="1192"/>
      <c r="Q262" s="1192"/>
      <c r="R262" s="1192"/>
      <c r="S262" s="1192"/>
      <c r="T262" s="1192"/>
      <c r="U262" s="1192"/>
      <c r="V262" s="1192"/>
      <c r="W262" s="1192"/>
      <c r="X262" s="1192"/>
      <c r="Y262" s="1192"/>
      <c r="Z262" s="1192"/>
      <c r="AA262" s="1192"/>
      <c r="AB262" s="1192"/>
      <c r="AC262" s="1192"/>
      <c r="AD262" s="1192"/>
      <c r="AE262" s="1192"/>
      <c r="AF262" s="1192"/>
      <c r="AG262" s="1192"/>
      <c r="AH262" s="1192"/>
      <c r="AI262" s="1192"/>
      <c r="AJ262" s="1192"/>
      <c r="AK262" s="1192"/>
      <c r="AL262" s="1192"/>
      <c r="AM262" s="1192"/>
      <c r="AN262" s="1192"/>
      <c r="AO262" s="1192"/>
      <c r="AP262" s="1192"/>
      <c r="AQ262" s="1192"/>
    </row>
    <row r="263" spans="1:43" ht="15.75" customHeight="1">
      <c r="A263" s="1192"/>
      <c r="B263" s="1192"/>
      <c r="C263" s="1192"/>
      <c r="D263" s="1193"/>
      <c r="E263" s="1192"/>
      <c r="F263" s="1192"/>
      <c r="G263" s="1192"/>
      <c r="H263" s="1192"/>
      <c r="I263" s="1192"/>
      <c r="J263" s="1192"/>
      <c r="K263" s="1192"/>
      <c r="L263" s="1192"/>
      <c r="M263" s="1192"/>
      <c r="N263" s="1192"/>
      <c r="O263" s="1192"/>
      <c r="P263" s="1192"/>
      <c r="Q263" s="1192"/>
      <c r="R263" s="1192"/>
      <c r="S263" s="1192"/>
      <c r="T263" s="1192"/>
      <c r="U263" s="1192"/>
      <c r="V263" s="1192"/>
      <c r="W263" s="1192"/>
      <c r="X263" s="1192"/>
      <c r="Y263" s="1192"/>
      <c r="Z263" s="1192"/>
      <c r="AA263" s="1192"/>
      <c r="AB263" s="1192"/>
      <c r="AC263" s="1192"/>
      <c r="AD263" s="1192"/>
      <c r="AE263" s="1192"/>
      <c r="AF263" s="1192"/>
      <c r="AG263" s="1192"/>
      <c r="AH263" s="1192"/>
      <c r="AI263" s="1192"/>
      <c r="AJ263" s="1192"/>
      <c r="AK263" s="1192"/>
      <c r="AL263" s="1192"/>
      <c r="AM263" s="1192"/>
      <c r="AN263" s="1192"/>
      <c r="AO263" s="1192"/>
      <c r="AP263" s="1192"/>
      <c r="AQ263" s="1192"/>
    </row>
    <row r="264" spans="1:43" ht="15.75" customHeight="1">
      <c r="A264" s="1192"/>
      <c r="B264" s="1192"/>
      <c r="C264" s="1192"/>
      <c r="D264" s="1193"/>
      <c r="E264" s="1192"/>
      <c r="F264" s="1192"/>
      <c r="G264" s="1192"/>
      <c r="H264" s="1192"/>
      <c r="I264" s="1192"/>
      <c r="J264" s="1192"/>
      <c r="K264" s="1192"/>
      <c r="L264" s="1192"/>
      <c r="M264" s="1192"/>
      <c r="N264" s="1192"/>
      <c r="O264" s="1192"/>
      <c r="P264" s="1192"/>
      <c r="Q264" s="1192"/>
      <c r="R264" s="1192"/>
      <c r="S264" s="1192"/>
      <c r="T264" s="1192"/>
      <c r="U264" s="1192"/>
      <c r="V264" s="1192"/>
      <c r="W264" s="1192"/>
      <c r="X264" s="1192"/>
      <c r="Y264" s="1192"/>
      <c r="Z264" s="1192"/>
      <c r="AA264" s="1192"/>
      <c r="AB264" s="1192"/>
      <c r="AC264" s="1192"/>
      <c r="AD264" s="1192"/>
      <c r="AE264" s="1192"/>
      <c r="AF264" s="1192"/>
      <c r="AG264" s="1192"/>
      <c r="AH264" s="1192"/>
      <c r="AI264" s="1192"/>
      <c r="AJ264" s="1192"/>
      <c r="AK264" s="1192"/>
      <c r="AL264" s="1192"/>
      <c r="AM264" s="1192"/>
      <c r="AN264" s="1192"/>
      <c r="AO264" s="1192"/>
      <c r="AP264" s="1192"/>
      <c r="AQ264" s="1192"/>
    </row>
    <row r="265" spans="1:43" ht="15.75" customHeight="1">
      <c r="A265" s="1192"/>
      <c r="B265" s="1192"/>
      <c r="C265" s="1192"/>
      <c r="D265" s="1193"/>
      <c r="E265" s="1192"/>
      <c r="F265" s="1192"/>
      <c r="G265" s="1192"/>
      <c r="H265" s="1192"/>
      <c r="I265" s="1192"/>
      <c r="J265" s="1192"/>
      <c r="K265" s="1192"/>
      <c r="L265" s="1192"/>
      <c r="M265" s="1192"/>
      <c r="N265" s="1192"/>
      <c r="O265" s="1192"/>
      <c r="P265" s="1192"/>
      <c r="Q265" s="1192"/>
      <c r="R265" s="1192"/>
      <c r="S265" s="1192"/>
      <c r="T265" s="1192"/>
      <c r="U265" s="1192"/>
      <c r="V265" s="1192"/>
      <c r="W265" s="1192"/>
      <c r="X265" s="1192"/>
      <c r="Y265" s="1192"/>
      <c r="Z265" s="1192"/>
      <c r="AA265" s="1192"/>
      <c r="AB265" s="1192"/>
      <c r="AC265" s="1192"/>
      <c r="AD265" s="1192"/>
      <c r="AE265" s="1192"/>
      <c r="AF265" s="1192"/>
      <c r="AG265" s="1192"/>
      <c r="AH265" s="1192"/>
      <c r="AI265" s="1192"/>
      <c r="AJ265" s="1192"/>
      <c r="AK265" s="1192"/>
      <c r="AL265" s="1192"/>
      <c r="AM265" s="1192"/>
      <c r="AN265" s="1192"/>
      <c r="AO265" s="1192"/>
      <c r="AP265" s="1192"/>
      <c r="AQ265" s="1192"/>
    </row>
    <row r="266" spans="1:43" ht="15.75" customHeight="1">
      <c r="A266" s="1192"/>
      <c r="B266" s="1192"/>
      <c r="C266" s="1192"/>
      <c r="D266" s="1193"/>
      <c r="E266" s="1192"/>
      <c r="F266" s="1192"/>
      <c r="G266" s="1192"/>
      <c r="H266" s="1192"/>
      <c r="I266" s="1192"/>
      <c r="J266" s="1192"/>
      <c r="K266" s="1192"/>
      <c r="L266" s="1192"/>
      <c r="M266" s="1192"/>
      <c r="N266" s="1192"/>
      <c r="O266" s="1192"/>
      <c r="P266" s="1192"/>
      <c r="Q266" s="1192"/>
      <c r="R266" s="1192"/>
      <c r="S266" s="1192"/>
      <c r="T266" s="1192"/>
      <c r="U266" s="1192"/>
      <c r="V266" s="1192"/>
      <c r="W266" s="1192"/>
      <c r="X266" s="1192"/>
      <c r="Y266" s="1192"/>
      <c r="Z266" s="1192"/>
      <c r="AA266" s="1192"/>
      <c r="AB266" s="1192"/>
      <c r="AC266" s="1192"/>
      <c r="AD266" s="1192"/>
      <c r="AE266" s="1192"/>
      <c r="AF266" s="1192"/>
      <c r="AG266" s="1192"/>
      <c r="AH266" s="1192"/>
      <c r="AI266" s="1192"/>
      <c r="AJ266" s="1192"/>
      <c r="AK266" s="1192"/>
      <c r="AL266" s="1192"/>
      <c r="AM266" s="1192"/>
      <c r="AN266" s="1192"/>
      <c r="AO266" s="1192"/>
      <c r="AP266" s="1192"/>
      <c r="AQ266" s="1192"/>
    </row>
    <row r="267" spans="1:43" ht="15.75" customHeight="1">
      <c r="A267" s="1192"/>
      <c r="B267" s="1192"/>
      <c r="C267" s="1192"/>
      <c r="D267" s="1193"/>
      <c r="E267" s="1192"/>
      <c r="F267" s="1192"/>
      <c r="G267" s="1192"/>
      <c r="H267" s="1192"/>
      <c r="I267" s="1192"/>
      <c r="J267" s="1192"/>
      <c r="K267" s="1192"/>
      <c r="L267" s="1192"/>
      <c r="M267" s="1192"/>
      <c r="N267" s="1192"/>
      <c r="O267" s="1192"/>
      <c r="P267" s="1192"/>
      <c r="Q267" s="1192"/>
      <c r="R267" s="1192"/>
      <c r="S267" s="1192"/>
      <c r="T267" s="1192"/>
      <c r="U267" s="1192"/>
      <c r="V267" s="1192"/>
      <c r="W267" s="1192"/>
      <c r="X267" s="1192"/>
      <c r="Y267" s="1192"/>
      <c r="Z267" s="1192"/>
      <c r="AA267" s="1192"/>
      <c r="AB267" s="1192"/>
      <c r="AC267" s="1192"/>
      <c r="AD267" s="1192"/>
      <c r="AE267" s="1192"/>
      <c r="AF267" s="1192"/>
      <c r="AG267" s="1192"/>
      <c r="AH267" s="1192"/>
      <c r="AI267" s="1192"/>
      <c r="AJ267" s="1192"/>
      <c r="AK267" s="1192"/>
      <c r="AL267" s="1192"/>
      <c r="AM267" s="1192"/>
      <c r="AN267" s="1192"/>
      <c r="AO267" s="1192"/>
      <c r="AP267" s="1192"/>
      <c r="AQ267" s="1192"/>
    </row>
    <row r="268" spans="1:43" ht="15.75" customHeight="1">
      <c r="A268" s="1192"/>
      <c r="B268" s="1192"/>
      <c r="C268" s="1192"/>
      <c r="D268" s="1193"/>
      <c r="E268" s="1192"/>
      <c r="F268" s="1192"/>
      <c r="G268" s="1192"/>
      <c r="H268" s="1192"/>
      <c r="I268" s="1192"/>
      <c r="J268" s="1192"/>
      <c r="K268" s="1192"/>
      <c r="L268" s="1192"/>
      <c r="M268" s="1192"/>
      <c r="N268" s="1192"/>
      <c r="O268" s="1192"/>
      <c r="P268" s="1192"/>
      <c r="Q268" s="1192"/>
      <c r="R268" s="1192"/>
      <c r="S268" s="1192"/>
      <c r="T268" s="1192"/>
      <c r="U268" s="1192"/>
      <c r="V268" s="1192"/>
      <c r="W268" s="1192"/>
      <c r="X268" s="1192"/>
      <c r="Y268" s="1192"/>
      <c r="Z268" s="1192"/>
      <c r="AA268" s="1192"/>
      <c r="AB268" s="1192"/>
      <c r="AC268" s="1192"/>
      <c r="AD268" s="1192"/>
      <c r="AE268" s="1192"/>
      <c r="AF268" s="1192"/>
      <c r="AG268" s="1192"/>
      <c r="AH268" s="1192"/>
      <c r="AI268" s="1192"/>
      <c r="AJ268" s="1192"/>
      <c r="AK268" s="1192"/>
      <c r="AL268" s="1192"/>
      <c r="AM268" s="1192"/>
      <c r="AN268" s="1192"/>
      <c r="AO268" s="1192"/>
      <c r="AP268" s="1192"/>
      <c r="AQ268" s="1192"/>
    </row>
    <row r="269" spans="1:43" ht="15.75" customHeight="1">
      <c r="A269" s="1192"/>
      <c r="B269" s="1192"/>
      <c r="C269" s="1192"/>
      <c r="D269" s="1193"/>
      <c r="E269" s="1192"/>
      <c r="F269" s="1192"/>
      <c r="G269" s="1192"/>
      <c r="H269" s="1192"/>
      <c r="I269" s="1192"/>
      <c r="J269" s="1192"/>
      <c r="K269" s="1192"/>
      <c r="L269" s="1192"/>
      <c r="M269" s="1192"/>
      <c r="N269" s="1192"/>
      <c r="O269" s="1192"/>
      <c r="P269" s="1192"/>
      <c r="Q269" s="1192"/>
      <c r="R269" s="1192"/>
      <c r="S269" s="1192"/>
      <c r="T269" s="1192"/>
      <c r="U269" s="1192"/>
      <c r="V269" s="1192"/>
      <c r="W269" s="1192"/>
      <c r="X269" s="1192"/>
      <c r="Y269" s="1192"/>
      <c r="Z269" s="1192"/>
      <c r="AA269" s="1192"/>
      <c r="AB269" s="1192"/>
      <c r="AC269" s="1192"/>
      <c r="AD269" s="1192"/>
      <c r="AE269" s="1192"/>
      <c r="AF269" s="1192"/>
      <c r="AG269" s="1192"/>
      <c r="AH269" s="1192"/>
      <c r="AI269" s="1192"/>
      <c r="AJ269" s="1192"/>
      <c r="AK269" s="1192"/>
      <c r="AL269" s="1192"/>
      <c r="AM269" s="1192"/>
      <c r="AN269" s="1192"/>
      <c r="AO269" s="1192"/>
      <c r="AP269" s="1192"/>
      <c r="AQ269" s="1192"/>
    </row>
    <row r="270" spans="1:43" ht="15.75" customHeight="1">
      <c r="A270" s="1192"/>
      <c r="B270" s="1192"/>
      <c r="C270" s="1192"/>
      <c r="D270" s="1193"/>
      <c r="E270" s="1192"/>
      <c r="F270" s="1192"/>
      <c r="G270" s="1192"/>
      <c r="H270" s="1192"/>
      <c r="I270" s="1192"/>
      <c r="J270" s="1192"/>
      <c r="K270" s="1192"/>
      <c r="L270" s="1192"/>
      <c r="M270" s="1192"/>
      <c r="N270" s="1192"/>
      <c r="O270" s="1192"/>
      <c r="P270" s="1192"/>
      <c r="Q270" s="1192"/>
      <c r="R270" s="1192"/>
      <c r="S270" s="1192"/>
      <c r="T270" s="1192"/>
      <c r="U270" s="1192"/>
      <c r="V270" s="1192"/>
      <c r="W270" s="1192"/>
      <c r="X270" s="1192"/>
      <c r="Y270" s="1192"/>
      <c r="Z270" s="1192"/>
      <c r="AA270" s="1192"/>
      <c r="AB270" s="1192"/>
      <c r="AC270" s="1192"/>
      <c r="AD270" s="1192"/>
      <c r="AE270" s="1192"/>
      <c r="AF270" s="1192"/>
      <c r="AG270" s="1192"/>
      <c r="AH270" s="1192"/>
      <c r="AI270" s="1192"/>
      <c r="AJ270" s="1192"/>
      <c r="AK270" s="1192"/>
      <c r="AL270" s="1192"/>
      <c r="AM270" s="1192"/>
      <c r="AN270" s="1192"/>
      <c r="AO270" s="1192"/>
      <c r="AP270" s="1192"/>
      <c r="AQ270" s="1192"/>
    </row>
    <row r="271" spans="1:43" ht="15.75" customHeight="1">
      <c r="A271" s="1192"/>
      <c r="B271" s="1192"/>
      <c r="C271" s="1192"/>
      <c r="D271" s="1193"/>
      <c r="E271" s="1192"/>
      <c r="F271" s="1192"/>
      <c r="G271" s="1192"/>
      <c r="H271" s="1192"/>
      <c r="I271" s="1192"/>
      <c r="J271" s="1192"/>
      <c r="K271" s="1192"/>
      <c r="L271" s="1192"/>
      <c r="M271" s="1192"/>
      <c r="N271" s="1192"/>
      <c r="O271" s="1192"/>
      <c r="P271" s="1192"/>
      <c r="Q271" s="1192"/>
      <c r="R271" s="1192"/>
      <c r="S271" s="1192"/>
      <c r="T271" s="1192"/>
      <c r="U271" s="1192"/>
      <c r="V271" s="1192"/>
      <c r="W271" s="1192"/>
      <c r="X271" s="1192"/>
      <c r="Y271" s="1192"/>
      <c r="Z271" s="1192"/>
      <c r="AA271" s="1192"/>
      <c r="AB271" s="1192"/>
      <c r="AC271" s="1192"/>
      <c r="AD271" s="1192"/>
      <c r="AE271" s="1192"/>
      <c r="AF271" s="1192"/>
      <c r="AG271" s="1192"/>
      <c r="AH271" s="1192"/>
      <c r="AI271" s="1192"/>
      <c r="AJ271" s="1192"/>
      <c r="AK271" s="1192"/>
      <c r="AL271" s="1192"/>
      <c r="AM271" s="1192"/>
      <c r="AN271" s="1192"/>
      <c r="AO271" s="1192"/>
      <c r="AP271" s="1192"/>
      <c r="AQ271" s="1192"/>
    </row>
    <row r="272" spans="1:43" ht="15.75" customHeight="1">
      <c r="A272" s="1192"/>
      <c r="B272" s="1192"/>
      <c r="C272" s="1192"/>
      <c r="D272" s="1193"/>
      <c r="E272" s="1192"/>
      <c r="F272" s="1192"/>
      <c r="G272" s="1192"/>
      <c r="H272" s="1192"/>
      <c r="I272" s="1192"/>
      <c r="J272" s="1192"/>
      <c r="K272" s="1192"/>
      <c r="L272" s="1192"/>
      <c r="M272" s="1192"/>
      <c r="N272" s="1192"/>
      <c r="O272" s="1192"/>
      <c r="P272" s="1192"/>
      <c r="Q272" s="1192"/>
      <c r="R272" s="1192"/>
      <c r="S272" s="1192"/>
      <c r="T272" s="1192"/>
      <c r="U272" s="1192"/>
      <c r="V272" s="1192"/>
      <c r="W272" s="1192"/>
      <c r="X272" s="1192"/>
      <c r="Y272" s="1192"/>
      <c r="Z272" s="1192"/>
      <c r="AA272" s="1192"/>
      <c r="AB272" s="1192"/>
      <c r="AC272" s="1192"/>
      <c r="AD272" s="1192"/>
      <c r="AE272" s="1192"/>
      <c r="AF272" s="1192"/>
      <c r="AG272" s="1192"/>
      <c r="AH272" s="1192"/>
      <c r="AI272" s="1192"/>
      <c r="AJ272" s="1192"/>
      <c r="AK272" s="1192"/>
      <c r="AL272" s="1192"/>
      <c r="AM272" s="1192"/>
      <c r="AN272" s="1192"/>
      <c r="AO272" s="1192"/>
      <c r="AP272" s="1192"/>
      <c r="AQ272" s="1192"/>
    </row>
    <row r="273" spans="1:43" ht="15.75" customHeight="1">
      <c r="A273" s="1192"/>
      <c r="B273" s="1192"/>
      <c r="C273" s="1192"/>
      <c r="D273" s="1193"/>
      <c r="E273" s="1192"/>
      <c r="F273" s="1192"/>
      <c r="G273" s="1192"/>
      <c r="H273" s="1192"/>
      <c r="I273" s="1192"/>
      <c r="J273" s="1192"/>
      <c r="K273" s="1192"/>
      <c r="L273" s="1192"/>
      <c r="M273" s="1192"/>
      <c r="N273" s="1192"/>
      <c r="O273" s="1192"/>
      <c r="P273" s="1192"/>
      <c r="Q273" s="1192"/>
      <c r="R273" s="1192"/>
      <c r="S273" s="1192"/>
      <c r="T273" s="1192"/>
      <c r="U273" s="1192"/>
      <c r="V273" s="1192"/>
      <c r="W273" s="1192"/>
      <c r="X273" s="1192"/>
      <c r="Y273" s="1192"/>
      <c r="Z273" s="1192"/>
      <c r="AA273" s="1192"/>
      <c r="AB273" s="1192"/>
      <c r="AC273" s="1192"/>
      <c r="AD273" s="1192"/>
      <c r="AE273" s="1192"/>
      <c r="AF273" s="1192"/>
      <c r="AG273" s="1192"/>
      <c r="AH273" s="1192"/>
      <c r="AI273" s="1192"/>
      <c r="AJ273" s="1192"/>
      <c r="AK273" s="1192"/>
      <c r="AL273" s="1192"/>
      <c r="AM273" s="1192"/>
      <c r="AN273" s="1192"/>
      <c r="AO273" s="1192"/>
      <c r="AP273" s="1192"/>
      <c r="AQ273" s="1192"/>
    </row>
    <row r="274" spans="1:43" ht="15.75" customHeight="1">
      <c r="A274" s="1192"/>
      <c r="B274" s="1192"/>
      <c r="C274" s="1192"/>
      <c r="D274" s="1193"/>
      <c r="E274" s="1192"/>
      <c r="F274" s="1192"/>
      <c r="G274" s="1192"/>
      <c r="H274" s="1192"/>
      <c r="I274" s="1192"/>
      <c r="J274" s="1192"/>
      <c r="K274" s="1192"/>
      <c r="L274" s="1192"/>
      <c r="M274" s="1192"/>
      <c r="N274" s="1192"/>
      <c r="O274" s="1192"/>
      <c r="P274" s="1192"/>
      <c r="Q274" s="1192"/>
      <c r="R274" s="1192"/>
      <c r="S274" s="1192"/>
      <c r="T274" s="1192"/>
      <c r="U274" s="1192"/>
      <c r="V274" s="1192"/>
      <c r="W274" s="1192"/>
      <c r="X274" s="1192"/>
      <c r="Y274" s="1192"/>
      <c r="Z274" s="1192"/>
      <c r="AA274" s="1192"/>
      <c r="AB274" s="1192"/>
      <c r="AC274" s="1192"/>
      <c r="AD274" s="1192"/>
      <c r="AE274" s="1192"/>
      <c r="AF274" s="1192"/>
      <c r="AG274" s="1192"/>
      <c r="AH274" s="1192"/>
      <c r="AI274" s="1192"/>
      <c r="AJ274" s="1192"/>
      <c r="AK274" s="1192"/>
      <c r="AL274" s="1192"/>
      <c r="AM274" s="1192"/>
      <c r="AN274" s="1192"/>
      <c r="AO274" s="1192"/>
      <c r="AP274" s="1192"/>
      <c r="AQ274" s="1192"/>
    </row>
    <row r="275" spans="1:43" ht="15.75" customHeight="1">
      <c r="A275" s="1192"/>
      <c r="B275" s="1192"/>
      <c r="C275" s="1192"/>
      <c r="D275" s="1193"/>
      <c r="E275" s="1192"/>
      <c r="F275" s="1192"/>
      <c r="G275" s="1192"/>
      <c r="H275" s="1192"/>
      <c r="I275" s="1192"/>
      <c r="J275" s="1192"/>
      <c r="K275" s="1192"/>
      <c r="L275" s="1192"/>
      <c r="M275" s="1192"/>
      <c r="N275" s="1192"/>
      <c r="O275" s="1192"/>
      <c r="P275" s="1192"/>
      <c r="Q275" s="1192"/>
      <c r="R275" s="1192"/>
      <c r="S275" s="1192"/>
      <c r="T275" s="1192"/>
      <c r="U275" s="1192"/>
      <c r="V275" s="1192"/>
      <c r="W275" s="1192"/>
      <c r="X275" s="1192"/>
      <c r="Y275" s="1192"/>
      <c r="Z275" s="1192"/>
      <c r="AA275" s="1192"/>
      <c r="AB275" s="1192"/>
      <c r="AC275" s="1192"/>
      <c r="AD275" s="1192"/>
      <c r="AE275" s="1192"/>
      <c r="AF275" s="1192"/>
      <c r="AG275" s="1192"/>
      <c r="AH275" s="1192"/>
      <c r="AI275" s="1192"/>
      <c r="AJ275" s="1192"/>
      <c r="AK275" s="1192"/>
      <c r="AL275" s="1192"/>
      <c r="AM275" s="1192"/>
      <c r="AN275" s="1192"/>
      <c r="AO275" s="1192"/>
      <c r="AP275" s="1192"/>
      <c r="AQ275" s="1192"/>
    </row>
    <row r="276" spans="1:43" ht="15.75" customHeight="1">
      <c r="A276" s="1192"/>
      <c r="B276" s="1192"/>
      <c r="C276" s="1192"/>
      <c r="D276" s="1193"/>
      <c r="E276" s="1192"/>
      <c r="F276" s="1192"/>
      <c r="G276" s="1192"/>
      <c r="H276" s="1192"/>
      <c r="I276" s="1192"/>
      <c r="J276" s="1192"/>
      <c r="K276" s="1192"/>
      <c r="L276" s="1192"/>
      <c r="M276" s="1192"/>
      <c r="N276" s="1192"/>
      <c r="O276" s="1192"/>
      <c r="P276" s="1192"/>
      <c r="Q276" s="1192"/>
      <c r="R276" s="1192"/>
      <c r="S276" s="1192"/>
      <c r="T276" s="1192"/>
      <c r="U276" s="1192"/>
      <c r="V276" s="1192"/>
      <c r="W276" s="1192"/>
      <c r="X276" s="1192"/>
      <c r="Y276" s="1192"/>
      <c r="Z276" s="1192"/>
      <c r="AA276" s="1192"/>
      <c r="AB276" s="1192"/>
      <c r="AC276" s="1192"/>
      <c r="AD276" s="1192"/>
      <c r="AE276" s="1192"/>
      <c r="AF276" s="1192"/>
      <c r="AG276" s="1192"/>
      <c r="AH276" s="1192"/>
      <c r="AI276" s="1192"/>
      <c r="AJ276" s="1192"/>
      <c r="AK276" s="1192"/>
      <c r="AL276" s="1192"/>
      <c r="AM276" s="1192"/>
      <c r="AN276" s="1192"/>
      <c r="AO276" s="1192"/>
      <c r="AP276" s="1192"/>
      <c r="AQ276" s="1192"/>
    </row>
    <row r="277" spans="1:43" ht="15.75" customHeight="1">
      <c r="A277" s="1192"/>
      <c r="B277" s="1192"/>
      <c r="C277" s="1192"/>
      <c r="D277" s="1193"/>
      <c r="E277" s="1192"/>
      <c r="F277" s="1192"/>
      <c r="G277" s="1192"/>
      <c r="H277" s="1192"/>
      <c r="I277" s="1192"/>
      <c r="J277" s="1192"/>
      <c r="K277" s="1192"/>
      <c r="L277" s="1192"/>
      <c r="M277" s="1192"/>
      <c r="N277" s="1192"/>
      <c r="O277" s="1192"/>
      <c r="P277" s="1192"/>
      <c r="Q277" s="1192"/>
      <c r="R277" s="1192"/>
      <c r="S277" s="1192"/>
      <c r="T277" s="1192"/>
      <c r="U277" s="1192"/>
      <c r="V277" s="1192"/>
      <c r="W277" s="1192"/>
      <c r="X277" s="1192"/>
      <c r="Y277" s="1192"/>
      <c r="Z277" s="1192"/>
      <c r="AA277" s="1192"/>
      <c r="AB277" s="1192"/>
      <c r="AC277" s="1192"/>
      <c r="AD277" s="1192"/>
      <c r="AE277" s="1192"/>
      <c r="AF277" s="1192"/>
      <c r="AG277" s="1192"/>
      <c r="AH277" s="1192"/>
      <c r="AI277" s="1192"/>
      <c r="AJ277" s="1192"/>
      <c r="AK277" s="1192"/>
      <c r="AL277" s="1192"/>
      <c r="AM277" s="1192"/>
      <c r="AN277" s="1192"/>
      <c r="AO277" s="1192"/>
      <c r="AP277" s="1192"/>
      <c r="AQ277" s="1192"/>
    </row>
    <row r="278" spans="1:43" ht="15.75" customHeight="1">
      <c r="A278" s="1192"/>
      <c r="B278" s="1192"/>
      <c r="C278" s="1192"/>
      <c r="D278" s="1193"/>
      <c r="E278" s="1192"/>
      <c r="F278" s="1192"/>
      <c r="G278" s="1192"/>
      <c r="H278" s="1192"/>
      <c r="I278" s="1192"/>
      <c r="J278" s="1192"/>
      <c r="K278" s="1192"/>
      <c r="L278" s="1192"/>
      <c r="M278" s="1192"/>
      <c r="N278" s="1192"/>
      <c r="O278" s="1192"/>
      <c r="P278" s="1192"/>
      <c r="Q278" s="1192"/>
      <c r="R278" s="1192"/>
      <c r="S278" s="1192"/>
      <c r="T278" s="1192"/>
      <c r="U278" s="1192"/>
      <c r="V278" s="1192"/>
      <c r="W278" s="1192"/>
      <c r="X278" s="1192"/>
      <c r="Y278" s="1192"/>
      <c r="Z278" s="1192"/>
      <c r="AA278" s="1192"/>
      <c r="AB278" s="1192"/>
      <c r="AC278" s="1192"/>
      <c r="AD278" s="1192"/>
      <c r="AE278" s="1192"/>
      <c r="AF278" s="1192"/>
      <c r="AG278" s="1192"/>
      <c r="AH278" s="1192"/>
      <c r="AI278" s="1192"/>
      <c r="AJ278" s="1192"/>
      <c r="AK278" s="1192"/>
      <c r="AL278" s="1192"/>
      <c r="AM278" s="1192"/>
      <c r="AN278" s="1192"/>
      <c r="AO278" s="1192"/>
      <c r="AP278" s="1192"/>
      <c r="AQ278" s="1192"/>
    </row>
    <row r="279" spans="1:43" ht="15.75" customHeight="1">
      <c r="A279" s="1192"/>
      <c r="B279" s="1192"/>
      <c r="C279" s="1192"/>
      <c r="D279" s="1193"/>
      <c r="E279" s="1192"/>
      <c r="F279" s="1192"/>
      <c r="G279" s="1192"/>
      <c r="H279" s="1192"/>
      <c r="I279" s="1192"/>
      <c r="J279" s="1192"/>
      <c r="K279" s="1192"/>
      <c r="L279" s="1192"/>
      <c r="M279" s="1192"/>
      <c r="N279" s="1192"/>
      <c r="O279" s="1192"/>
      <c r="P279" s="1192"/>
      <c r="Q279" s="1192"/>
      <c r="R279" s="1192"/>
      <c r="S279" s="1192"/>
      <c r="T279" s="1192"/>
      <c r="U279" s="1192"/>
      <c r="V279" s="1192"/>
      <c r="W279" s="1192"/>
      <c r="X279" s="1192"/>
      <c r="Y279" s="1192"/>
      <c r="Z279" s="1192"/>
      <c r="AA279" s="1192"/>
      <c r="AB279" s="1192"/>
      <c r="AC279" s="1192"/>
      <c r="AD279" s="1192"/>
      <c r="AE279" s="1192"/>
      <c r="AF279" s="1192"/>
      <c r="AG279" s="1192"/>
      <c r="AH279" s="1192"/>
      <c r="AI279" s="1192"/>
      <c r="AJ279" s="1192"/>
      <c r="AK279" s="1192"/>
      <c r="AL279" s="1192"/>
      <c r="AM279" s="1192"/>
      <c r="AN279" s="1192"/>
      <c r="AO279" s="1192"/>
      <c r="AP279" s="1192"/>
      <c r="AQ279" s="1192"/>
    </row>
    <row r="280" spans="1:43" ht="15.75" customHeight="1">
      <c r="A280" s="1192"/>
      <c r="B280" s="1192"/>
      <c r="C280" s="1192"/>
      <c r="D280" s="1193"/>
      <c r="E280" s="1192"/>
      <c r="F280" s="1192"/>
      <c r="G280" s="1192"/>
      <c r="H280" s="1192"/>
      <c r="I280" s="1192"/>
      <c r="J280" s="1192"/>
      <c r="K280" s="1192"/>
      <c r="L280" s="1192"/>
      <c r="M280" s="1192"/>
      <c r="N280" s="1192"/>
      <c r="O280" s="1192"/>
      <c r="P280" s="1192"/>
      <c r="Q280" s="1192"/>
      <c r="R280" s="1192"/>
      <c r="S280" s="1192"/>
      <c r="T280" s="1192"/>
      <c r="U280" s="1192"/>
      <c r="V280" s="1192"/>
      <c r="W280" s="1192"/>
      <c r="X280" s="1192"/>
      <c r="Y280" s="1192"/>
      <c r="Z280" s="1192"/>
      <c r="AA280" s="1192"/>
      <c r="AB280" s="1192"/>
      <c r="AC280" s="1192"/>
      <c r="AD280" s="1192"/>
      <c r="AE280" s="1192"/>
      <c r="AF280" s="1192"/>
      <c r="AG280" s="1192"/>
      <c r="AH280" s="1192"/>
      <c r="AI280" s="1192"/>
      <c r="AJ280" s="1192"/>
      <c r="AK280" s="1192"/>
      <c r="AL280" s="1192"/>
      <c r="AM280" s="1192"/>
      <c r="AN280" s="1192"/>
      <c r="AO280" s="1192"/>
      <c r="AP280" s="1192"/>
      <c r="AQ280" s="1192"/>
    </row>
    <row r="281" spans="1:43" ht="15.75" customHeight="1">
      <c r="A281" s="1192"/>
      <c r="B281" s="1192"/>
      <c r="C281" s="1192"/>
      <c r="D281" s="1193"/>
      <c r="E281" s="1192"/>
      <c r="F281" s="1192"/>
      <c r="G281" s="1192"/>
      <c r="H281" s="1192"/>
      <c r="I281" s="1192"/>
      <c r="J281" s="1192"/>
      <c r="K281" s="1192"/>
      <c r="L281" s="1192"/>
      <c r="M281" s="1192"/>
      <c r="N281" s="1192"/>
      <c r="O281" s="1192"/>
      <c r="P281" s="1192"/>
      <c r="Q281" s="1192"/>
      <c r="R281" s="1192"/>
      <c r="S281" s="1192"/>
      <c r="T281" s="1192"/>
      <c r="U281" s="1192"/>
      <c r="V281" s="1192"/>
      <c r="W281" s="1192"/>
      <c r="X281" s="1192"/>
      <c r="Y281" s="1192"/>
      <c r="Z281" s="1192"/>
      <c r="AA281" s="1192"/>
      <c r="AB281" s="1192"/>
      <c r="AC281" s="1192"/>
      <c r="AD281" s="1192"/>
      <c r="AE281" s="1192"/>
      <c r="AF281" s="1192"/>
      <c r="AG281" s="1192"/>
      <c r="AH281" s="1192"/>
      <c r="AI281" s="1192"/>
      <c r="AJ281" s="1192"/>
      <c r="AK281" s="1192"/>
      <c r="AL281" s="1192"/>
      <c r="AM281" s="1192"/>
      <c r="AN281" s="1192"/>
      <c r="AO281" s="1192"/>
      <c r="AP281" s="1192"/>
      <c r="AQ281" s="1192"/>
    </row>
    <row r="282" spans="1:43" ht="15.75" customHeight="1">
      <c r="A282" s="1192"/>
      <c r="B282" s="1192"/>
      <c r="C282" s="1192"/>
      <c r="D282" s="1193"/>
      <c r="E282" s="1192"/>
      <c r="F282" s="1192"/>
      <c r="G282" s="1192"/>
      <c r="H282" s="1192"/>
      <c r="I282" s="1192"/>
      <c r="J282" s="1192"/>
      <c r="K282" s="1192"/>
      <c r="L282" s="1192"/>
      <c r="M282" s="1192"/>
      <c r="N282" s="1192"/>
      <c r="O282" s="1192"/>
      <c r="P282" s="1192"/>
      <c r="Q282" s="1192"/>
      <c r="R282" s="1192"/>
      <c r="S282" s="1192"/>
      <c r="T282" s="1192"/>
      <c r="U282" s="1192"/>
      <c r="V282" s="1192"/>
      <c r="W282" s="1192"/>
      <c r="X282" s="1192"/>
      <c r="Y282" s="1192"/>
      <c r="Z282" s="1192"/>
      <c r="AA282" s="1192"/>
      <c r="AB282" s="1192"/>
      <c r="AC282" s="1192"/>
      <c r="AD282" s="1192"/>
      <c r="AE282" s="1192"/>
      <c r="AF282" s="1192"/>
      <c r="AG282" s="1192"/>
      <c r="AH282" s="1192"/>
      <c r="AI282" s="1192"/>
      <c r="AJ282" s="1192"/>
      <c r="AK282" s="1192"/>
      <c r="AL282" s="1192"/>
      <c r="AM282" s="1192"/>
      <c r="AN282" s="1192"/>
      <c r="AO282" s="1192"/>
      <c r="AP282" s="1192"/>
      <c r="AQ282" s="1192"/>
    </row>
    <row r="283" spans="1:43" ht="15.75" customHeight="1">
      <c r="A283" s="1192"/>
      <c r="B283" s="1192"/>
      <c r="C283" s="1192"/>
      <c r="D283" s="1193"/>
      <c r="E283" s="1192"/>
      <c r="F283" s="1192"/>
      <c r="G283" s="1192"/>
      <c r="H283" s="1192"/>
      <c r="I283" s="1192"/>
      <c r="J283" s="1192"/>
      <c r="K283" s="1192"/>
      <c r="L283" s="1192"/>
      <c r="M283" s="1192"/>
      <c r="N283" s="1192"/>
      <c r="O283" s="1192"/>
      <c r="P283" s="1192"/>
      <c r="Q283" s="1192"/>
      <c r="R283" s="1192"/>
      <c r="S283" s="1192"/>
      <c r="T283" s="1192"/>
      <c r="U283" s="1192"/>
      <c r="V283" s="1192"/>
      <c r="W283" s="1192"/>
      <c r="X283" s="1192"/>
      <c r="Y283" s="1192"/>
      <c r="Z283" s="1192"/>
      <c r="AA283" s="1192"/>
      <c r="AB283" s="1192"/>
      <c r="AC283" s="1192"/>
      <c r="AD283" s="1192"/>
      <c r="AE283" s="1192"/>
      <c r="AF283" s="1192"/>
      <c r="AG283" s="1192"/>
      <c r="AH283" s="1192"/>
      <c r="AI283" s="1192"/>
      <c r="AJ283" s="1192"/>
      <c r="AK283" s="1192"/>
      <c r="AL283" s="1192"/>
      <c r="AM283" s="1192"/>
      <c r="AN283" s="1192"/>
      <c r="AO283" s="1192"/>
      <c r="AP283" s="1192"/>
      <c r="AQ283" s="1192"/>
    </row>
    <row r="284" spans="1:43" ht="15.75" customHeight="1">
      <c r="A284" s="1192"/>
      <c r="B284" s="1192"/>
      <c r="C284" s="1192"/>
      <c r="D284" s="1193"/>
      <c r="E284" s="1192"/>
      <c r="F284" s="1192"/>
      <c r="G284" s="1192"/>
      <c r="H284" s="1192"/>
      <c r="I284" s="1192"/>
      <c r="J284" s="1192"/>
      <c r="K284" s="1192"/>
      <c r="L284" s="1192"/>
      <c r="M284" s="1192"/>
      <c r="N284" s="1192"/>
      <c r="O284" s="1192"/>
      <c r="P284" s="1192"/>
      <c r="Q284" s="1192"/>
      <c r="R284" s="1192"/>
      <c r="S284" s="1192"/>
      <c r="T284" s="1192"/>
      <c r="U284" s="1192"/>
      <c r="V284" s="1192"/>
      <c r="W284" s="1192"/>
      <c r="X284" s="1192"/>
      <c r="Y284" s="1192"/>
      <c r="Z284" s="1192"/>
      <c r="AA284" s="1192"/>
      <c r="AB284" s="1192"/>
      <c r="AC284" s="1192"/>
      <c r="AD284" s="1192"/>
      <c r="AE284" s="1192"/>
      <c r="AF284" s="1192"/>
      <c r="AG284" s="1192"/>
      <c r="AH284" s="1192"/>
      <c r="AI284" s="1192"/>
      <c r="AJ284" s="1192"/>
      <c r="AK284" s="1192"/>
      <c r="AL284" s="1192"/>
      <c r="AM284" s="1192"/>
      <c r="AN284" s="1192"/>
      <c r="AO284" s="1192"/>
      <c r="AP284" s="1192"/>
      <c r="AQ284" s="1192"/>
    </row>
    <row r="285" spans="1:43" ht="15.75" customHeight="1">
      <c r="A285" s="1192"/>
      <c r="B285" s="1192"/>
      <c r="C285" s="1192"/>
      <c r="D285" s="1193"/>
      <c r="E285" s="1192"/>
      <c r="F285" s="1192"/>
      <c r="G285" s="1192"/>
      <c r="H285" s="1192"/>
      <c r="I285" s="1192"/>
      <c r="J285" s="1192"/>
      <c r="K285" s="1192"/>
      <c r="L285" s="1192"/>
      <c r="M285" s="1192"/>
      <c r="N285" s="1192"/>
      <c r="O285" s="1192"/>
      <c r="P285" s="1192"/>
      <c r="Q285" s="1192"/>
      <c r="R285" s="1192"/>
      <c r="S285" s="1192"/>
      <c r="T285" s="1192"/>
      <c r="U285" s="1192"/>
      <c r="V285" s="1192"/>
      <c r="W285" s="1192"/>
      <c r="X285" s="1192"/>
      <c r="Y285" s="1192"/>
      <c r="Z285" s="1192"/>
      <c r="AA285" s="1192"/>
      <c r="AB285" s="1192"/>
      <c r="AC285" s="1192"/>
      <c r="AD285" s="1192"/>
      <c r="AE285" s="1192"/>
      <c r="AF285" s="1192"/>
      <c r="AG285" s="1192"/>
      <c r="AH285" s="1192"/>
      <c r="AI285" s="1192"/>
      <c r="AJ285" s="1192"/>
      <c r="AK285" s="1192"/>
      <c r="AL285" s="1192"/>
      <c r="AM285" s="1192"/>
      <c r="AN285" s="1192"/>
      <c r="AO285" s="1192"/>
      <c r="AP285" s="1192"/>
      <c r="AQ285" s="1192"/>
    </row>
    <row r="286" spans="1:43" ht="15.75" customHeight="1">
      <c r="A286" s="1192"/>
      <c r="B286" s="1192"/>
      <c r="C286" s="1192"/>
      <c r="D286" s="1193"/>
      <c r="E286" s="1192"/>
      <c r="F286" s="1192"/>
      <c r="G286" s="1192"/>
      <c r="H286" s="1192"/>
      <c r="I286" s="1192"/>
      <c r="J286" s="1192"/>
      <c r="K286" s="1192"/>
      <c r="L286" s="1192"/>
      <c r="M286" s="1192"/>
      <c r="N286" s="1192"/>
      <c r="O286" s="1192"/>
      <c r="P286" s="1192"/>
      <c r="Q286" s="1192"/>
      <c r="R286" s="1192"/>
      <c r="S286" s="1192"/>
      <c r="T286" s="1192"/>
      <c r="U286" s="1192"/>
      <c r="V286" s="1192"/>
      <c r="W286" s="1192"/>
      <c r="X286" s="1192"/>
      <c r="Y286" s="1192"/>
      <c r="Z286" s="1192"/>
      <c r="AA286" s="1192"/>
      <c r="AB286" s="1192"/>
      <c r="AC286" s="1192"/>
      <c r="AD286" s="1192"/>
      <c r="AE286" s="1192"/>
      <c r="AF286" s="1192"/>
      <c r="AG286" s="1192"/>
      <c r="AH286" s="1192"/>
      <c r="AI286" s="1192"/>
      <c r="AJ286" s="1192"/>
      <c r="AK286" s="1192"/>
      <c r="AL286" s="1192"/>
      <c r="AM286" s="1192"/>
      <c r="AN286" s="1192"/>
      <c r="AO286" s="1192"/>
      <c r="AP286" s="1192"/>
      <c r="AQ286" s="1192"/>
    </row>
    <row r="287" spans="1:43" ht="15.75" customHeight="1">
      <c r="A287" s="1192"/>
      <c r="B287" s="1192"/>
      <c r="C287" s="1192"/>
      <c r="D287" s="1193"/>
      <c r="E287" s="1192"/>
      <c r="F287" s="1192"/>
      <c r="G287" s="1192"/>
      <c r="H287" s="1192"/>
      <c r="I287" s="1192"/>
      <c r="J287" s="1192"/>
      <c r="K287" s="1192"/>
      <c r="L287" s="1192"/>
      <c r="M287" s="1192"/>
      <c r="N287" s="1192"/>
      <c r="O287" s="1192"/>
      <c r="P287" s="1192"/>
      <c r="Q287" s="1192"/>
      <c r="R287" s="1192"/>
      <c r="S287" s="1192"/>
      <c r="T287" s="1192"/>
      <c r="U287" s="1192"/>
      <c r="V287" s="1192"/>
      <c r="W287" s="1192"/>
      <c r="X287" s="1192"/>
      <c r="Y287" s="1192"/>
      <c r="Z287" s="1192"/>
      <c r="AA287" s="1192"/>
      <c r="AB287" s="1192"/>
      <c r="AC287" s="1192"/>
      <c r="AD287" s="1192"/>
      <c r="AE287" s="1192"/>
      <c r="AF287" s="1192"/>
      <c r="AG287" s="1192"/>
      <c r="AH287" s="1192"/>
      <c r="AI287" s="1192"/>
      <c r="AJ287" s="1192"/>
      <c r="AK287" s="1192"/>
      <c r="AL287" s="1192"/>
      <c r="AM287" s="1192"/>
      <c r="AN287" s="1192"/>
      <c r="AO287" s="1192"/>
      <c r="AP287" s="1192"/>
      <c r="AQ287" s="1192"/>
    </row>
    <row r="288" spans="1:43" ht="15.75" customHeight="1">
      <c r="A288" s="1192"/>
      <c r="B288" s="1192"/>
      <c r="C288" s="1192"/>
      <c r="D288" s="1193"/>
      <c r="E288" s="1192"/>
      <c r="F288" s="1192"/>
      <c r="G288" s="1192"/>
      <c r="H288" s="1192"/>
      <c r="I288" s="1192"/>
      <c r="J288" s="1192"/>
      <c r="K288" s="1192"/>
      <c r="L288" s="1192"/>
      <c r="M288" s="1192"/>
      <c r="N288" s="1192"/>
      <c r="O288" s="1192"/>
      <c r="P288" s="1192"/>
      <c r="Q288" s="1192"/>
      <c r="R288" s="1192"/>
      <c r="S288" s="1192"/>
      <c r="T288" s="1192"/>
      <c r="U288" s="1192"/>
      <c r="V288" s="1192"/>
      <c r="W288" s="1192"/>
      <c r="X288" s="1192"/>
      <c r="Y288" s="1192"/>
      <c r="Z288" s="1192"/>
      <c r="AA288" s="1192"/>
      <c r="AB288" s="1192"/>
      <c r="AC288" s="1192"/>
      <c r="AD288" s="1192"/>
      <c r="AE288" s="1192"/>
      <c r="AF288" s="1192"/>
      <c r="AG288" s="1192"/>
      <c r="AH288" s="1192"/>
      <c r="AI288" s="1192"/>
      <c r="AJ288" s="1192"/>
      <c r="AK288" s="1192"/>
      <c r="AL288" s="1192"/>
      <c r="AM288" s="1192"/>
      <c r="AN288" s="1192"/>
      <c r="AO288" s="1192"/>
      <c r="AP288" s="1192"/>
      <c r="AQ288" s="1192"/>
    </row>
    <row r="289" spans="1:43" ht="15.75" customHeight="1">
      <c r="A289" s="1192"/>
      <c r="B289" s="1192"/>
      <c r="C289" s="1192"/>
      <c r="D289" s="1193"/>
      <c r="E289" s="1192"/>
      <c r="F289" s="1192"/>
      <c r="G289" s="1192"/>
      <c r="H289" s="1192"/>
      <c r="I289" s="1192"/>
      <c r="J289" s="1192"/>
      <c r="K289" s="1192"/>
      <c r="L289" s="1192"/>
      <c r="M289" s="1192"/>
      <c r="N289" s="1192"/>
      <c r="O289" s="1192"/>
      <c r="P289" s="1192"/>
      <c r="Q289" s="1192"/>
      <c r="R289" s="1192"/>
      <c r="S289" s="1192"/>
      <c r="T289" s="1192"/>
      <c r="U289" s="1192"/>
      <c r="V289" s="1192"/>
      <c r="W289" s="1192"/>
      <c r="X289" s="1192"/>
      <c r="Y289" s="1192"/>
      <c r="Z289" s="1192"/>
      <c r="AA289" s="1192"/>
      <c r="AB289" s="1192"/>
      <c r="AC289" s="1192"/>
      <c r="AD289" s="1192"/>
      <c r="AE289" s="1192"/>
      <c r="AF289" s="1192"/>
      <c r="AG289" s="1192"/>
      <c r="AH289" s="1192"/>
      <c r="AI289" s="1192"/>
      <c r="AJ289" s="1192"/>
      <c r="AK289" s="1192"/>
      <c r="AL289" s="1192"/>
      <c r="AM289" s="1192"/>
      <c r="AN289" s="1192"/>
      <c r="AO289" s="1192"/>
      <c r="AP289" s="1192"/>
      <c r="AQ289" s="1192"/>
    </row>
    <row r="290" spans="1:43" ht="15.75" customHeight="1">
      <c r="A290" s="1192"/>
      <c r="B290" s="1192"/>
      <c r="C290" s="1192"/>
      <c r="D290" s="1193"/>
      <c r="E290" s="1192"/>
      <c r="F290" s="1192"/>
      <c r="G290" s="1192"/>
      <c r="H290" s="1192"/>
      <c r="I290" s="1192"/>
      <c r="J290" s="1192"/>
      <c r="K290" s="1192"/>
      <c r="L290" s="1192"/>
      <c r="M290" s="1192"/>
      <c r="N290" s="1192"/>
      <c r="O290" s="1192"/>
      <c r="P290" s="1192"/>
      <c r="Q290" s="1192"/>
      <c r="R290" s="1192"/>
      <c r="S290" s="1192"/>
      <c r="T290" s="1192"/>
      <c r="U290" s="1192"/>
      <c r="V290" s="1192"/>
      <c r="W290" s="1192"/>
      <c r="X290" s="1192"/>
      <c r="Y290" s="1192"/>
      <c r="Z290" s="1192"/>
      <c r="AA290" s="1192"/>
      <c r="AB290" s="1192"/>
      <c r="AC290" s="1192"/>
      <c r="AD290" s="1192"/>
      <c r="AE290" s="1192"/>
      <c r="AF290" s="1192"/>
      <c r="AG290" s="1192"/>
      <c r="AH290" s="1192"/>
      <c r="AI290" s="1192"/>
      <c r="AJ290" s="1192"/>
      <c r="AK290" s="1192"/>
      <c r="AL290" s="1192"/>
      <c r="AM290" s="1192"/>
      <c r="AN290" s="1192"/>
      <c r="AO290" s="1192"/>
      <c r="AP290" s="1192"/>
      <c r="AQ290" s="1192"/>
    </row>
    <row r="291" spans="1:43" ht="15.75" customHeight="1">
      <c r="A291" s="1192"/>
      <c r="B291" s="1192"/>
      <c r="C291" s="1192"/>
      <c r="D291" s="1193"/>
      <c r="E291" s="1192"/>
      <c r="F291" s="1192"/>
      <c r="G291" s="1192"/>
      <c r="H291" s="1192"/>
      <c r="I291" s="1192"/>
      <c r="J291" s="1192"/>
      <c r="K291" s="1192"/>
      <c r="L291" s="1192"/>
      <c r="M291" s="1192"/>
      <c r="N291" s="1192"/>
      <c r="O291" s="1192"/>
      <c r="P291" s="1192"/>
      <c r="Q291" s="1192"/>
      <c r="R291" s="1192"/>
      <c r="S291" s="1192"/>
      <c r="T291" s="1192"/>
      <c r="U291" s="1192"/>
      <c r="V291" s="1192"/>
      <c r="W291" s="1192"/>
      <c r="X291" s="1192"/>
      <c r="Y291" s="1192"/>
      <c r="Z291" s="1192"/>
      <c r="AA291" s="1192"/>
      <c r="AB291" s="1192"/>
      <c r="AC291" s="1192"/>
      <c r="AD291" s="1192"/>
      <c r="AE291" s="1192"/>
      <c r="AF291" s="1192"/>
      <c r="AG291" s="1192"/>
      <c r="AH291" s="1192"/>
      <c r="AI291" s="1192"/>
      <c r="AJ291" s="1192"/>
      <c r="AK291" s="1192"/>
      <c r="AL291" s="1192"/>
      <c r="AM291" s="1192"/>
      <c r="AN291" s="1192"/>
      <c r="AO291" s="1192"/>
      <c r="AP291" s="1192"/>
      <c r="AQ291" s="1192"/>
    </row>
    <row r="292" spans="1:43" ht="15.75" customHeight="1">
      <c r="A292" s="1192"/>
      <c r="B292" s="1192"/>
      <c r="C292" s="1192"/>
      <c r="D292" s="1193"/>
      <c r="E292" s="1192"/>
      <c r="F292" s="1192"/>
      <c r="G292" s="1192"/>
      <c r="H292" s="1192"/>
      <c r="I292" s="1192"/>
      <c r="J292" s="1192"/>
      <c r="K292" s="1192"/>
      <c r="L292" s="1192"/>
      <c r="M292" s="1192"/>
      <c r="N292" s="1192"/>
      <c r="O292" s="1192"/>
      <c r="P292" s="1192"/>
      <c r="Q292" s="1192"/>
      <c r="R292" s="1192"/>
      <c r="S292" s="1192"/>
      <c r="T292" s="1192"/>
      <c r="U292" s="1192"/>
      <c r="V292" s="1192"/>
      <c r="W292" s="1192"/>
      <c r="X292" s="1192"/>
      <c r="Y292" s="1192"/>
      <c r="Z292" s="1192"/>
      <c r="AA292" s="1192"/>
      <c r="AB292" s="1192"/>
      <c r="AC292" s="1192"/>
      <c r="AD292" s="1192"/>
      <c r="AE292" s="1192"/>
      <c r="AF292" s="1192"/>
      <c r="AG292" s="1192"/>
      <c r="AH292" s="1192"/>
      <c r="AI292" s="1192"/>
      <c r="AJ292" s="1192"/>
      <c r="AK292" s="1192"/>
      <c r="AL292" s="1192"/>
      <c r="AM292" s="1192"/>
      <c r="AN292" s="1192"/>
      <c r="AO292" s="1192"/>
      <c r="AP292" s="1192"/>
      <c r="AQ292" s="1192"/>
    </row>
    <row r="293" spans="1:43" ht="15.75" customHeight="1">
      <c r="A293" s="1192"/>
      <c r="B293" s="1192"/>
      <c r="C293" s="1192"/>
      <c r="D293" s="1193"/>
      <c r="E293" s="1192"/>
      <c r="F293" s="1192"/>
      <c r="G293" s="1192"/>
      <c r="H293" s="1192"/>
      <c r="I293" s="1192"/>
      <c r="J293" s="1192"/>
      <c r="K293" s="1192"/>
      <c r="L293" s="1192"/>
      <c r="M293" s="1192"/>
      <c r="N293" s="1192"/>
      <c r="O293" s="1192"/>
      <c r="P293" s="1192"/>
      <c r="Q293" s="1192"/>
      <c r="R293" s="1192"/>
      <c r="S293" s="1192"/>
      <c r="T293" s="1192"/>
      <c r="U293" s="1192"/>
      <c r="V293" s="1192"/>
      <c r="W293" s="1192"/>
      <c r="X293" s="1192"/>
      <c r="Y293" s="1192"/>
      <c r="Z293" s="1192"/>
      <c r="AA293" s="1192"/>
      <c r="AB293" s="1192"/>
      <c r="AC293" s="1192"/>
      <c r="AD293" s="1192"/>
      <c r="AE293" s="1192"/>
      <c r="AF293" s="1192"/>
      <c r="AG293" s="1192"/>
      <c r="AH293" s="1192"/>
      <c r="AI293" s="1192"/>
      <c r="AJ293" s="1192"/>
      <c r="AK293" s="1192"/>
      <c r="AL293" s="1192"/>
      <c r="AM293" s="1192"/>
      <c r="AN293" s="1192"/>
      <c r="AO293" s="1192"/>
      <c r="AP293" s="1192"/>
      <c r="AQ293" s="1192"/>
    </row>
    <row r="294" spans="1:43" ht="15.75" customHeight="1">
      <c r="A294" s="1192"/>
      <c r="B294" s="1192"/>
      <c r="C294" s="1192"/>
      <c r="D294" s="1193"/>
      <c r="E294" s="1192"/>
      <c r="F294" s="1192"/>
      <c r="G294" s="1192"/>
      <c r="H294" s="1192"/>
      <c r="I294" s="1192"/>
      <c r="J294" s="1192"/>
      <c r="K294" s="1192"/>
      <c r="L294" s="1192"/>
      <c r="M294" s="1192"/>
      <c r="N294" s="1192"/>
      <c r="O294" s="1192"/>
      <c r="P294" s="1192"/>
      <c r="Q294" s="1192"/>
      <c r="R294" s="1192"/>
      <c r="S294" s="1192"/>
      <c r="T294" s="1192"/>
      <c r="U294" s="1192"/>
      <c r="V294" s="1192"/>
      <c r="W294" s="1192"/>
      <c r="X294" s="1192"/>
      <c r="Y294" s="1192"/>
      <c r="Z294" s="1192"/>
      <c r="AA294" s="1192"/>
      <c r="AB294" s="1192"/>
      <c r="AC294" s="1192"/>
      <c r="AD294" s="1192"/>
      <c r="AE294" s="1192"/>
      <c r="AF294" s="1192"/>
      <c r="AG294" s="1192"/>
      <c r="AH294" s="1192"/>
      <c r="AI294" s="1192"/>
      <c r="AJ294" s="1192"/>
      <c r="AK294" s="1192"/>
      <c r="AL294" s="1192"/>
      <c r="AM294" s="1192"/>
      <c r="AN294" s="1192"/>
      <c r="AO294" s="1192"/>
      <c r="AP294" s="1192"/>
      <c r="AQ294" s="1192"/>
    </row>
    <row r="295" spans="1:43" ht="15.75" customHeight="1">
      <c r="A295" s="1192"/>
      <c r="B295" s="1192"/>
      <c r="C295" s="1192"/>
      <c r="D295" s="1193"/>
      <c r="E295" s="1192"/>
      <c r="F295" s="1192"/>
      <c r="G295" s="1192"/>
      <c r="H295" s="1192"/>
      <c r="I295" s="1192"/>
      <c r="J295" s="1192"/>
      <c r="K295" s="1192"/>
      <c r="L295" s="1192"/>
      <c r="M295" s="1192"/>
      <c r="N295" s="1192"/>
      <c r="O295" s="1192"/>
      <c r="P295" s="1192"/>
      <c r="Q295" s="1192"/>
      <c r="R295" s="1192"/>
      <c r="S295" s="1192"/>
      <c r="T295" s="1192"/>
      <c r="U295" s="1192"/>
      <c r="V295" s="1192"/>
      <c r="W295" s="1192"/>
      <c r="X295" s="1192"/>
      <c r="Y295" s="1192"/>
      <c r="Z295" s="1192"/>
      <c r="AA295" s="1192"/>
      <c r="AB295" s="1192"/>
      <c r="AC295" s="1192"/>
      <c r="AD295" s="1192"/>
      <c r="AE295" s="1192"/>
      <c r="AF295" s="1192"/>
      <c r="AG295" s="1192"/>
      <c r="AH295" s="1192"/>
      <c r="AI295" s="1192"/>
      <c r="AJ295" s="1192"/>
      <c r="AK295" s="1192"/>
      <c r="AL295" s="1192"/>
      <c r="AM295" s="1192"/>
      <c r="AN295" s="1192"/>
      <c r="AO295" s="1192"/>
      <c r="AP295" s="1192"/>
      <c r="AQ295" s="1192"/>
    </row>
    <row r="296" spans="1:43" ht="15.75" customHeight="1">
      <c r="A296" s="1192"/>
      <c r="B296" s="1192"/>
      <c r="C296" s="1192"/>
      <c r="D296" s="1193"/>
      <c r="E296" s="1192"/>
      <c r="F296" s="1192"/>
      <c r="G296" s="1192"/>
      <c r="H296" s="1192"/>
      <c r="I296" s="1192"/>
      <c r="J296" s="1192"/>
      <c r="K296" s="1192"/>
      <c r="L296" s="1192"/>
      <c r="M296" s="1192"/>
      <c r="N296" s="1192"/>
      <c r="O296" s="1192"/>
      <c r="P296" s="1192"/>
      <c r="Q296" s="1192"/>
      <c r="R296" s="1192"/>
      <c r="S296" s="1192"/>
      <c r="T296" s="1192"/>
      <c r="U296" s="1192"/>
      <c r="V296" s="1192"/>
      <c r="W296" s="1192"/>
      <c r="X296" s="1192"/>
      <c r="Y296" s="1192"/>
      <c r="Z296" s="1192"/>
      <c r="AA296" s="1192"/>
      <c r="AB296" s="1192"/>
      <c r="AC296" s="1192"/>
      <c r="AD296" s="1192"/>
      <c r="AE296" s="1192"/>
      <c r="AF296" s="1192"/>
      <c r="AG296" s="1192"/>
      <c r="AH296" s="1192"/>
      <c r="AI296" s="1192"/>
      <c r="AJ296" s="1192"/>
      <c r="AK296" s="1192"/>
      <c r="AL296" s="1192"/>
      <c r="AM296" s="1192"/>
      <c r="AN296" s="1192"/>
      <c r="AO296" s="1192"/>
      <c r="AP296" s="1192"/>
      <c r="AQ296" s="1192"/>
    </row>
    <row r="297" spans="1:43" ht="15.75" customHeight="1">
      <c r="A297" s="1192"/>
      <c r="B297" s="1192"/>
      <c r="C297" s="1192"/>
      <c r="D297" s="1193"/>
      <c r="E297" s="1192"/>
      <c r="F297" s="1192"/>
      <c r="G297" s="1192"/>
      <c r="H297" s="1192"/>
      <c r="I297" s="1192"/>
      <c r="J297" s="1192"/>
      <c r="K297" s="1192"/>
      <c r="L297" s="1192"/>
      <c r="M297" s="1192"/>
      <c r="N297" s="1192"/>
      <c r="O297" s="1192"/>
      <c r="P297" s="1192"/>
      <c r="Q297" s="1192"/>
      <c r="R297" s="1192"/>
      <c r="S297" s="1192"/>
      <c r="T297" s="1192"/>
      <c r="U297" s="1192"/>
      <c r="V297" s="1192"/>
      <c r="W297" s="1192"/>
      <c r="X297" s="1192"/>
      <c r="Y297" s="1192"/>
      <c r="Z297" s="1192"/>
      <c r="AA297" s="1192"/>
      <c r="AB297" s="1192"/>
      <c r="AC297" s="1192"/>
      <c r="AD297" s="1192"/>
      <c r="AE297" s="1192"/>
      <c r="AF297" s="1192"/>
      <c r="AG297" s="1192"/>
      <c r="AH297" s="1192"/>
      <c r="AI297" s="1192"/>
      <c r="AJ297" s="1192"/>
      <c r="AK297" s="1192"/>
      <c r="AL297" s="1192"/>
      <c r="AM297" s="1192"/>
      <c r="AN297" s="1192"/>
      <c r="AO297" s="1192"/>
      <c r="AP297" s="1192"/>
      <c r="AQ297" s="1192"/>
    </row>
    <row r="298" spans="1:43" ht="15.75" customHeight="1">
      <c r="A298" s="1192"/>
      <c r="B298" s="1192"/>
      <c r="C298" s="1192"/>
      <c r="D298" s="1193"/>
      <c r="E298" s="1192"/>
      <c r="F298" s="1192"/>
      <c r="G298" s="1192"/>
      <c r="H298" s="1192"/>
      <c r="I298" s="1192"/>
      <c r="J298" s="1192"/>
      <c r="K298" s="1192"/>
      <c r="L298" s="1192"/>
      <c r="M298" s="1192"/>
      <c r="N298" s="1192"/>
      <c r="O298" s="1192"/>
      <c r="P298" s="1192"/>
      <c r="Q298" s="1192"/>
      <c r="R298" s="1192"/>
      <c r="S298" s="1192"/>
      <c r="T298" s="1192"/>
      <c r="U298" s="1192"/>
      <c r="V298" s="1192"/>
      <c r="W298" s="1192"/>
      <c r="X298" s="1192"/>
      <c r="Y298" s="1192"/>
      <c r="Z298" s="1192"/>
      <c r="AA298" s="1192"/>
      <c r="AB298" s="1192"/>
      <c r="AC298" s="1192"/>
      <c r="AD298" s="1192"/>
      <c r="AE298" s="1192"/>
      <c r="AF298" s="1192"/>
      <c r="AG298" s="1192"/>
      <c r="AH298" s="1192"/>
      <c r="AI298" s="1192"/>
      <c r="AJ298" s="1192"/>
      <c r="AK298" s="1192"/>
      <c r="AL298" s="1192"/>
      <c r="AM298" s="1192"/>
      <c r="AN298" s="1192"/>
      <c r="AO298" s="1192"/>
      <c r="AP298" s="1192"/>
      <c r="AQ298" s="1192"/>
    </row>
    <row r="299" spans="1:43" ht="15.75" customHeight="1">
      <c r="A299" s="1192"/>
      <c r="B299" s="1192"/>
      <c r="C299" s="1192"/>
      <c r="D299" s="1193"/>
      <c r="E299" s="1192"/>
      <c r="F299" s="1192"/>
      <c r="G299" s="1192"/>
      <c r="H299" s="1192"/>
      <c r="I299" s="1192"/>
      <c r="J299" s="1192"/>
      <c r="K299" s="1192"/>
      <c r="L299" s="1192"/>
      <c r="M299" s="1192"/>
      <c r="N299" s="1192"/>
      <c r="O299" s="1192"/>
      <c r="P299" s="1192"/>
      <c r="Q299" s="1192"/>
      <c r="R299" s="1192"/>
      <c r="S299" s="1192"/>
      <c r="T299" s="1192"/>
      <c r="U299" s="1192"/>
      <c r="V299" s="1192"/>
      <c r="W299" s="1192"/>
      <c r="X299" s="1192"/>
      <c r="Y299" s="1192"/>
      <c r="Z299" s="1192"/>
      <c r="AA299" s="1192"/>
      <c r="AB299" s="1192"/>
      <c r="AC299" s="1192"/>
      <c r="AD299" s="1192"/>
      <c r="AE299" s="1192"/>
      <c r="AF299" s="1192"/>
      <c r="AG299" s="1192"/>
      <c r="AH299" s="1192"/>
      <c r="AI299" s="1192"/>
      <c r="AJ299" s="1192"/>
      <c r="AK299" s="1192"/>
      <c r="AL299" s="1192"/>
      <c r="AM299" s="1192"/>
      <c r="AN299" s="1192"/>
      <c r="AO299" s="1192"/>
      <c r="AP299" s="1192"/>
      <c r="AQ299" s="1192"/>
    </row>
    <row r="300" spans="1:43" ht="15.75" customHeight="1">
      <c r="A300" s="1192"/>
      <c r="B300" s="1192"/>
      <c r="C300" s="1192"/>
      <c r="D300" s="1193"/>
      <c r="E300" s="1192"/>
      <c r="F300" s="1192"/>
      <c r="G300" s="1192"/>
      <c r="H300" s="1192"/>
      <c r="I300" s="1192"/>
      <c r="J300" s="1192"/>
      <c r="K300" s="1192"/>
      <c r="L300" s="1192"/>
      <c r="M300" s="1192"/>
      <c r="N300" s="1192"/>
      <c r="O300" s="1192"/>
      <c r="P300" s="1192"/>
      <c r="Q300" s="1192"/>
      <c r="R300" s="1192"/>
      <c r="S300" s="1192"/>
      <c r="T300" s="1192"/>
      <c r="U300" s="1192"/>
      <c r="V300" s="1192"/>
      <c r="W300" s="1192"/>
      <c r="X300" s="1192"/>
      <c r="Y300" s="1192"/>
      <c r="Z300" s="1192"/>
      <c r="AA300" s="1192"/>
      <c r="AB300" s="1192"/>
      <c r="AC300" s="1192"/>
      <c r="AD300" s="1192"/>
      <c r="AE300" s="1192"/>
      <c r="AF300" s="1192"/>
      <c r="AG300" s="1192"/>
      <c r="AH300" s="1192"/>
      <c r="AI300" s="1192"/>
      <c r="AJ300" s="1192"/>
      <c r="AK300" s="1192"/>
      <c r="AL300" s="1192"/>
      <c r="AM300" s="1192"/>
      <c r="AN300" s="1192"/>
      <c r="AO300" s="1192"/>
      <c r="AP300" s="1192"/>
      <c r="AQ300" s="1192"/>
    </row>
    <row r="301" spans="1:43" ht="15.75" customHeight="1">
      <c r="A301" s="1192"/>
      <c r="B301" s="1192"/>
      <c r="C301" s="1192"/>
      <c r="D301" s="1193"/>
      <c r="E301" s="1192"/>
      <c r="F301" s="1192"/>
      <c r="G301" s="1192"/>
      <c r="H301" s="1192"/>
      <c r="I301" s="1192"/>
      <c r="J301" s="1192"/>
      <c r="K301" s="1192"/>
      <c r="L301" s="1192"/>
      <c r="M301" s="1192"/>
      <c r="N301" s="1192"/>
      <c r="O301" s="1192"/>
      <c r="P301" s="1192"/>
      <c r="Q301" s="1192"/>
      <c r="R301" s="1192"/>
      <c r="S301" s="1192"/>
      <c r="T301" s="1192"/>
      <c r="U301" s="1192"/>
      <c r="V301" s="1192"/>
      <c r="W301" s="1192"/>
      <c r="X301" s="1192"/>
      <c r="Y301" s="1192"/>
      <c r="Z301" s="1192"/>
      <c r="AA301" s="1192"/>
      <c r="AB301" s="1192"/>
      <c r="AC301" s="1192"/>
      <c r="AD301" s="1192"/>
      <c r="AE301" s="1192"/>
      <c r="AF301" s="1192"/>
      <c r="AG301" s="1192"/>
      <c r="AH301" s="1192"/>
      <c r="AI301" s="1192"/>
      <c r="AJ301" s="1192"/>
      <c r="AK301" s="1192"/>
      <c r="AL301" s="1192"/>
      <c r="AM301" s="1192"/>
      <c r="AN301" s="1192"/>
      <c r="AO301" s="1192"/>
      <c r="AP301" s="1192"/>
      <c r="AQ301" s="1192"/>
    </row>
    <row r="302" spans="1:43" ht="15.75" customHeight="1">
      <c r="A302" s="1192"/>
      <c r="B302" s="1192"/>
      <c r="C302" s="1192"/>
      <c r="D302" s="1193"/>
      <c r="E302" s="1192"/>
      <c r="F302" s="1192"/>
      <c r="G302" s="1192"/>
      <c r="H302" s="1192"/>
      <c r="I302" s="1192"/>
      <c r="J302" s="1192"/>
      <c r="K302" s="1192"/>
      <c r="L302" s="1192"/>
      <c r="M302" s="1192"/>
      <c r="N302" s="1192"/>
      <c r="O302" s="1192"/>
      <c r="P302" s="1192"/>
      <c r="Q302" s="1192"/>
      <c r="R302" s="1192"/>
      <c r="S302" s="1192"/>
      <c r="T302" s="1192"/>
      <c r="U302" s="1192"/>
      <c r="V302" s="1192"/>
      <c r="W302" s="1192"/>
      <c r="X302" s="1192"/>
      <c r="Y302" s="1192"/>
      <c r="Z302" s="1192"/>
      <c r="AA302" s="1192"/>
      <c r="AB302" s="1192"/>
      <c r="AC302" s="1192"/>
      <c r="AD302" s="1192"/>
      <c r="AE302" s="1192"/>
      <c r="AF302" s="1192"/>
      <c r="AG302" s="1192"/>
      <c r="AH302" s="1192"/>
      <c r="AI302" s="1192"/>
      <c r="AJ302" s="1192"/>
      <c r="AK302" s="1192"/>
      <c r="AL302" s="1192"/>
      <c r="AM302" s="1192"/>
      <c r="AN302" s="1192"/>
      <c r="AO302" s="1192"/>
      <c r="AP302" s="1192"/>
      <c r="AQ302" s="1192"/>
    </row>
    <row r="303" spans="1:43" ht="15.75" customHeight="1">
      <c r="A303" s="1192"/>
      <c r="B303" s="1192"/>
      <c r="C303" s="1192"/>
      <c r="D303" s="1193"/>
      <c r="E303" s="1192"/>
      <c r="F303" s="1192"/>
      <c r="G303" s="1192"/>
      <c r="H303" s="1192"/>
      <c r="I303" s="1192"/>
      <c r="J303" s="1192"/>
      <c r="K303" s="1192"/>
      <c r="L303" s="1192"/>
      <c r="M303" s="1192"/>
      <c r="N303" s="1192"/>
      <c r="O303" s="1192"/>
      <c r="P303" s="1192"/>
      <c r="Q303" s="1192"/>
      <c r="R303" s="1192"/>
      <c r="S303" s="1192"/>
      <c r="T303" s="1192"/>
      <c r="U303" s="1192"/>
      <c r="V303" s="1192"/>
      <c r="W303" s="1192"/>
      <c r="X303" s="1192"/>
      <c r="Y303" s="1192"/>
      <c r="Z303" s="1192"/>
      <c r="AA303" s="1192"/>
      <c r="AB303" s="1192"/>
      <c r="AC303" s="1192"/>
      <c r="AD303" s="1192"/>
      <c r="AE303" s="1192"/>
      <c r="AF303" s="1192"/>
      <c r="AG303" s="1192"/>
      <c r="AH303" s="1192"/>
      <c r="AI303" s="1192"/>
      <c r="AJ303" s="1192"/>
      <c r="AK303" s="1192"/>
      <c r="AL303" s="1192"/>
      <c r="AM303" s="1192"/>
      <c r="AN303" s="1192"/>
      <c r="AO303" s="1192"/>
      <c r="AP303" s="1192"/>
      <c r="AQ303" s="1192"/>
    </row>
    <row r="304" spans="1:43" ht="15.75" customHeight="1">
      <c r="A304" s="1192"/>
      <c r="B304" s="1192"/>
      <c r="C304" s="1192"/>
      <c r="D304" s="1193"/>
      <c r="E304" s="1192"/>
      <c r="F304" s="1192"/>
      <c r="G304" s="1192"/>
      <c r="H304" s="1192"/>
      <c r="I304" s="1192"/>
      <c r="J304" s="1192"/>
      <c r="K304" s="1192"/>
      <c r="L304" s="1192"/>
      <c r="M304" s="1192"/>
      <c r="N304" s="1192"/>
      <c r="O304" s="1192"/>
      <c r="P304" s="1192"/>
      <c r="Q304" s="1192"/>
      <c r="R304" s="1192"/>
      <c r="S304" s="1192"/>
      <c r="T304" s="1192"/>
      <c r="U304" s="1192"/>
      <c r="V304" s="1192"/>
      <c r="W304" s="1192"/>
      <c r="X304" s="1192"/>
      <c r="Y304" s="1192"/>
      <c r="Z304" s="1192"/>
      <c r="AA304" s="1192"/>
      <c r="AB304" s="1192"/>
      <c r="AC304" s="1192"/>
      <c r="AD304" s="1192"/>
      <c r="AE304" s="1192"/>
      <c r="AF304" s="1192"/>
      <c r="AG304" s="1192"/>
      <c r="AH304" s="1192"/>
      <c r="AI304" s="1192"/>
      <c r="AJ304" s="1192"/>
      <c r="AK304" s="1192"/>
      <c r="AL304" s="1192"/>
      <c r="AM304" s="1192"/>
      <c r="AN304" s="1192"/>
      <c r="AO304" s="1192"/>
      <c r="AP304" s="1192"/>
      <c r="AQ304" s="1192"/>
    </row>
    <row r="305" spans="1:43" ht="15.75" customHeight="1">
      <c r="A305" s="1192"/>
      <c r="B305" s="1192"/>
      <c r="C305" s="1192"/>
      <c r="D305" s="1193"/>
      <c r="E305" s="1192"/>
      <c r="F305" s="1192"/>
      <c r="G305" s="1192"/>
      <c r="H305" s="1192"/>
      <c r="I305" s="1192"/>
      <c r="J305" s="1192"/>
      <c r="K305" s="1192"/>
      <c r="L305" s="1192"/>
      <c r="M305" s="1192"/>
      <c r="N305" s="1192"/>
      <c r="O305" s="1192"/>
      <c r="P305" s="1192"/>
      <c r="Q305" s="1192"/>
      <c r="R305" s="1192"/>
      <c r="S305" s="1192"/>
      <c r="T305" s="1192"/>
      <c r="U305" s="1192"/>
      <c r="V305" s="1192"/>
      <c r="W305" s="1192"/>
      <c r="X305" s="1192"/>
      <c r="Y305" s="1192"/>
      <c r="Z305" s="1192"/>
      <c r="AA305" s="1192"/>
      <c r="AB305" s="1192"/>
      <c r="AC305" s="1192"/>
      <c r="AD305" s="1192"/>
      <c r="AE305" s="1192"/>
      <c r="AF305" s="1192"/>
      <c r="AG305" s="1192"/>
      <c r="AH305" s="1192"/>
      <c r="AI305" s="1192"/>
      <c r="AJ305" s="1192"/>
      <c r="AK305" s="1192"/>
      <c r="AL305" s="1192"/>
      <c r="AM305" s="1192"/>
      <c r="AN305" s="1192"/>
      <c r="AO305" s="1192"/>
      <c r="AP305" s="1192"/>
      <c r="AQ305" s="1192"/>
    </row>
    <row r="306" spans="1:43" ht="15.75" customHeight="1">
      <c r="A306" s="1192"/>
      <c r="B306" s="1192"/>
      <c r="C306" s="1192"/>
      <c r="D306" s="1193"/>
      <c r="E306" s="1192"/>
      <c r="F306" s="1192"/>
      <c r="G306" s="1192"/>
      <c r="H306" s="1192"/>
      <c r="I306" s="1192"/>
      <c r="J306" s="1192"/>
      <c r="K306" s="1192"/>
      <c r="L306" s="1192"/>
      <c r="M306" s="1192"/>
      <c r="N306" s="1192"/>
      <c r="O306" s="1192"/>
      <c r="P306" s="1192"/>
      <c r="Q306" s="1192"/>
      <c r="R306" s="1192"/>
      <c r="S306" s="1192"/>
      <c r="T306" s="1192"/>
      <c r="U306" s="1192"/>
      <c r="V306" s="1192"/>
      <c r="W306" s="1192"/>
      <c r="X306" s="1192"/>
      <c r="Y306" s="1192"/>
      <c r="Z306" s="1192"/>
      <c r="AA306" s="1192"/>
      <c r="AB306" s="1192"/>
      <c r="AC306" s="1192"/>
      <c r="AD306" s="1192"/>
      <c r="AE306" s="1192"/>
      <c r="AF306" s="1192"/>
      <c r="AG306" s="1192"/>
      <c r="AH306" s="1192"/>
      <c r="AI306" s="1192"/>
      <c r="AJ306" s="1192"/>
      <c r="AK306" s="1192"/>
      <c r="AL306" s="1192"/>
      <c r="AM306" s="1192"/>
      <c r="AN306" s="1192"/>
      <c r="AO306" s="1192"/>
      <c r="AP306" s="1192"/>
      <c r="AQ306" s="1192"/>
    </row>
    <row r="307" spans="1:43" ht="15.75" customHeight="1">
      <c r="A307" s="1192"/>
      <c r="B307" s="1192"/>
      <c r="C307" s="1192"/>
      <c r="D307" s="1193"/>
      <c r="E307" s="1192"/>
      <c r="F307" s="1192"/>
      <c r="G307" s="1192"/>
      <c r="H307" s="1192"/>
      <c r="I307" s="1192"/>
      <c r="J307" s="1192"/>
      <c r="K307" s="1192"/>
      <c r="L307" s="1192"/>
      <c r="M307" s="1192"/>
      <c r="N307" s="1192"/>
      <c r="O307" s="1192"/>
      <c r="P307" s="1192"/>
      <c r="Q307" s="1192"/>
      <c r="R307" s="1192"/>
      <c r="S307" s="1192"/>
      <c r="T307" s="1192"/>
      <c r="U307" s="1192"/>
      <c r="V307" s="1192"/>
      <c r="W307" s="1192"/>
      <c r="X307" s="1192"/>
      <c r="Y307" s="1192"/>
      <c r="Z307" s="1192"/>
      <c r="AA307" s="1192"/>
      <c r="AB307" s="1192"/>
      <c r="AC307" s="1192"/>
      <c r="AD307" s="1192"/>
      <c r="AE307" s="1192"/>
      <c r="AF307" s="1192"/>
      <c r="AG307" s="1192"/>
      <c r="AH307" s="1192"/>
      <c r="AI307" s="1192"/>
      <c r="AJ307" s="1192"/>
      <c r="AK307" s="1192"/>
      <c r="AL307" s="1192"/>
      <c r="AM307" s="1192"/>
      <c r="AN307" s="1192"/>
      <c r="AO307" s="1192"/>
      <c r="AP307" s="1192"/>
      <c r="AQ307" s="1192"/>
    </row>
    <row r="308" spans="1:43" ht="15.75" customHeight="1">
      <c r="A308" s="1192"/>
      <c r="B308" s="1192"/>
      <c r="C308" s="1192"/>
      <c r="D308" s="1193"/>
      <c r="E308" s="1192"/>
      <c r="F308" s="1192"/>
      <c r="G308" s="1192"/>
      <c r="H308" s="1192"/>
      <c r="I308" s="1192"/>
      <c r="J308" s="1192"/>
      <c r="K308" s="1192"/>
      <c r="L308" s="1192"/>
      <c r="M308" s="1192"/>
      <c r="N308" s="1192"/>
      <c r="O308" s="1192"/>
      <c r="P308" s="1192"/>
      <c r="Q308" s="1192"/>
      <c r="R308" s="1192"/>
      <c r="S308" s="1192"/>
      <c r="T308" s="1192"/>
      <c r="U308" s="1192"/>
      <c r="V308" s="1192"/>
      <c r="W308" s="1192"/>
      <c r="X308" s="1192"/>
      <c r="Y308" s="1192"/>
      <c r="Z308" s="1192"/>
      <c r="AA308" s="1192"/>
      <c r="AB308" s="1192"/>
      <c r="AC308" s="1192"/>
      <c r="AD308" s="1192"/>
      <c r="AE308" s="1192"/>
      <c r="AF308" s="1192"/>
      <c r="AG308" s="1192"/>
      <c r="AH308" s="1192"/>
      <c r="AI308" s="1192"/>
      <c r="AJ308" s="1192"/>
      <c r="AK308" s="1192"/>
      <c r="AL308" s="1192"/>
      <c r="AM308" s="1192"/>
      <c r="AN308" s="1192"/>
      <c r="AO308" s="1192"/>
      <c r="AP308" s="1192"/>
      <c r="AQ308" s="1192"/>
    </row>
    <row r="309" spans="1:43" ht="15.75" customHeight="1">
      <c r="A309" s="1192"/>
      <c r="B309" s="1192"/>
      <c r="C309" s="1192"/>
      <c r="D309" s="1193"/>
      <c r="E309" s="1192"/>
      <c r="F309" s="1192"/>
      <c r="G309" s="1192"/>
      <c r="H309" s="1192"/>
      <c r="I309" s="1192"/>
      <c r="J309" s="1192"/>
      <c r="K309" s="1192"/>
      <c r="L309" s="1192"/>
      <c r="M309" s="1192"/>
      <c r="N309" s="1192"/>
      <c r="O309" s="1192"/>
      <c r="P309" s="1192"/>
      <c r="Q309" s="1192"/>
      <c r="R309" s="1192"/>
      <c r="S309" s="1192"/>
      <c r="T309" s="1192"/>
      <c r="U309" s="1192"/>
      <c r="V309" s="1192"/>
      <c r="W309" s="1192"/>
      <c r="X309" s="1192"/>
      <c r="Y309" s="1192"/>
      <c r="Z309" s="1192"/>
      <c r="AA309" s="1192"/>
      <c r="AB309" s="1192"/>
      <c r="AC309" s="1192"/>
      <c r="AD309" s="1192"/>
      <c r="AE309" s="1192"/>
      <c r="AF309" s="1192"/>
      <c r="AG309" s="1192"/>
      <c r="AH309" s="1192"/>
      <c r="AI309" s="1192"/>
      <c r="AJ309" s="1192"/>
      <c r="AK309" s="1192"/>
      <c r="AL309" s="1192"/>
      <c r="AM309" s="1192"/>
      <c r="AN309" s="1192"/>
      <c r="AO309" s="1192"/>
      <c r="AP309" s="1192"/>
      <c r="AQ309" s="1192"/>
    </row>
    <row r="310" spans="1:43" ht="15.75" customHeight="1">
      <c r="A310" s="1192"/>
      <c r="B310" s="1192"/>
      <c r="C310" s="1192"/>
      <c r="D310" s="1193"/>
      <c r="E310" s="1192"/>
      <c r="F310" s="1192"/>
      <c r="G310" s="1192"/>
      <c r="H310" s="1192"/>
      <c r="I310" s="1192"/>
      <c r="J310" s="1192"/>
      <c r="K310" s="1192"/>
      <c r="L310" s="1192"/>
      <c r="M310" s="1192"/>
      <c r="N310" s="1192"/>
      <c r="O310" s="1192"/>
      <c r="P310" s="1192"/>
      <c r="Q310" s="1192"/>
      <c r="R310" s="1192"/>
      <c r="S310" s="1192"/>
      <c r="T310" s="1192"/>
      <c r="U310" s="1192"/>
      <c r="V310" s="1192"/>
      <c r="W310" s="1192"/>
      <c r="X310" s="1192"/>
      <c r="Y310" s="1192"/>
      <c r="Z310" s="1192"/>
      <c r="AA310" s="1192"/>
      <c r="AB310" s="1192"/>
      <c r="AC310" s="1192"/>
      <c r="AD310" s="1192"/>
      <c r="AE310" s="1192"/>
      <c r="AF310" s="1192"/>
      <c r="AG310" s="1192"/>
      <c r="AH310" s="1192"/>
      <c r="AI310" s="1192"/>
      <c r="AJ310" s="1192"/>
      <c r="AK310" s="1192"/>
      <c r="AL310" s="1192"/>
      <c r="AM310" s="1192"/>
      <c r="AN310" s="1192"/>
      <c r="AO310" s="1192"/>
      <c r="AP310" s="1192"/>
      <c r="AQ310" s="1192"/>
    </row>
    <row r="311" spans="1:43" ht="15.75" customHeight="1">
      <c r="A311" s="1192"/>
      <c r="B311" s="1192"/>
      <c r="C311" s="1192"/>
      <c r="D311" s="1193"/>
      <c r="E311" s="1192"/>
      <c r="F311" s="1192"/>
      <c r="G311" s="1192"/>
      <c r="H311" s="1192"/>
      <c r="I311" s="1192"/>
      <c r="J311" s="1192"/>
      <c r="K311" s="1192"/>
      <c r="L311" s="1192"/>
      <c r="M311" s="1192"/>
      <c r="N311" s="1192"/>
      <c r="O311" s="1192"/>
      <c r="P311" s="1192"/>
      <c r="Q311" s="1192"/>
      <c r="R311" s="1192"/>
      <c r="S311" s="1192"/>
      <c r="T311" s="1192"/>
      <c r="U311" s="1192"/>
      <c r="V311" s="1192"/>
      <c r="W311" s="1192"/>
      <c r="X311" s="1192"/>
      <c r="Y311" s="1192"/>
      <c r="Z311" s="1192"/>
      <c r="AA311" s="1192"/>
      <c r="AB311" s="1192"/>
      <c r="AC311" s="1192"/>
      <c r="AD311" s="1192"/>
      <c r="AE311" s="1192"/>
      <c r="AF311" s="1192"/>
      <c r="AG311" s="1192"/>
      <c r="AH311" s="1192"/>
      <c r="AI311" s="1192"/>
      <c r="AJ311" s="1192"/>
      <c r="AK311" s="1192"/>
      <c r="AL311" s="1192"/>
      <c r="AM311" s="1192"/>
      <c r="AN311" s="1192"/>
      <c r="AO311" s="1192"/>
      <c r="AP311" s="1192"/>
      <c r="AQ311" s="1192"/>
    </row>
    <row r="312" spans="1:43" ht="15.75" customHeight="1">
      <c r="A312" s="1192"/>
      <c r="B312" s="1192"/>
      <c r="C312" s="1192"/>
      <c r="D312" s="1193"/>
      <c r="E312" s="1192"/>
      <c r="F312" s="1192"/>
      <c r="G312" s="1192"/>
      <c r="H312" s="1192"/>
      <c r="I312" s="1192"/>
      <c r="J312" s="1192"/>
      <c r="K312" s="1192"/>
      <c r="L312" s="1192"/>
      <c r="M312" s="1192"/>
      <c r="N312" s="1192"/>
      <c r="O312" s="1192"/>
      <c r="P312" s="1192"/>
      <c r="Q312" s="1192"/>
      <c r="R312" s="1192"/>
      <c r="S312" s="1192"/>
      <c r="T312" s="1192"/>
      <c r="U312" s="1192"/>
      <c r="V312" s="1192"/>
      <c r="W312" s="1192"/>
      <c r="X312" s="1192"/>
      <c r="Y312" s="1192"/>
      <c r="Z312" s="1192"/>
      <c r="AA312" s="1192"/>
      <c r="AB312" s="1192"/>
      <c r="AC312" s="1192"/>
      <c r="AD312" s="1192"/>
      <c r="AE312" s="1192"/>
      <c r="AF312" s="1192"/>
      <c r="AG312" s="1192"/>
      <c r="AH312" s="1192"/>
      <c r="AI312" s="1192"/>
      <c r="AJ312" s="1192"/>
      <c r="AK312" s="1192"/>
      <c r="AL312" s="1192"/>
      <c r="AM312" s="1192"/>
      <c r="AN312" s="1192"/>
      <c r="AO312" s="1192"/>
      <c r="AP312" s="1192"/>
      <c r="AQ312" s="1192"/>
    </row>
    <row r="313" spans="1:43" ht="15.75" customHeight="1">
      <c r="A313" s="1192"/>
      <c r="B313" s="1192"/>
      <c r="C313" s="1192"/>
      <c r="D313" s="1193"/>
      <c r="E313" s="1192"/>
      <c r="F313" s="1192"/>
      <c r="G313" s="1192"/>
      <c r="H313" s="1192"/>
      <c r="I313" s="1192"/>
      <c r="J313" s="1192"/>
      <c r="K313" s="1192"/>
      <c r="L313" s="1192"/>
      <c r="M313" s="1192"/>
      <c r="N313" s="1192"/>
      <c r="O313" s="1192"/>
      <c r="P313" s="1192"/>
      <c r="Q313" s="1192"/>
      <c r="R313" s="1192"/>
      <c r="S313" s="1192"/>
      <c r="T313" s="1192"/>
      <c r="U313" s="1192"/>
      <c r="V313" s="1192"/>
      <c r="W313" s="1192"/>
      <c r="X313" s="1192"/>
      <c r="Y313" s="1192"/>
      <c r="Z313" s="1192"/>
      <c r="AA313" s="1192"/>
      <c r="AB313" s="1192"/>
      <c r="AC313" s="1192"/>
      <c r="AD313" s="1192"/>
      <c r="AE313" s="1192"/>
      <c r="AF313" s="1192"/>
      <c r="AG313" s="1192"/>
      <c r="AH313" s="1192"/>
      <c r="AI313" s="1192"/>
      <c r="AJ313" s="1192"/>
      <c r="AK313" s="1192"/>
      <c r="AL313" s="1192"/>
      <c r="AM313" s="1192"/>
      <c r="AN313" s="1192"/>
      <c r="AO313" s="1192"/>
      <c r="AP313" s="1192"/>
      <c r="AQ313" s="1192"/>
    </row>
    <row r="314" spans="1:43" ht="15.75" customHeight="1">
      <c r="A314" s="1192"/>
      <c r="B314" s="1192"/>
      <c r="C314" s="1192"/>
      <c r="D314" s="1193"/>
      <c r="E314" s="1192"/>
      <c r="F314" s="1192"/>
      <c r="G314" s="1192"/>
      <c r="H314" s="1192"/>
      <c r="I314" s="1192"/>
      <c r="J314" s="1192"/>
      <c r="K314" s="1192"/>
      <c r="L314" s="1192"/>
      <c r="M314" s="1192"/>
      <c r="N314" s="1192"/>
      <c r="O314" s="1192"/>
      <c r="P314" s="1192"/>
      <c r="Q314" s="1192"/>
      <c r="R314" s="1192"/>
      <c r="S314" s="1192"/>
      <c r="T314" s="1192"/>
      <c r="U314" s="1192"/>
      <c r="V314" s="1192"/>
      <c r="W314" s="1192"/>
      <c r="X314" s="1192"/>
      <c r="Y314" s="1192"/>
      <c r="Z314" s="1192"/>
      <c r="AA314" s="1192"/>
      <c r="AB314" s="1192"/>
      <c r="AC314" s="1192"/>
      <c r="AD314" s="1192"/>
      <c r="AE314" s="1192"/>
      <c r="AF314" s="1192"/>
      <c r="AG314" s="1192"/>
      <c r="AH314" s="1192"/>
      <c r="AI314" s="1192"/>
      <c r="AJ314" s="1192"/>
      <c r="AK314" s="1192"/>
      <c r="AL314" s="1192"/>
      <c r="AM314" s="1192"/>
      <c r="AN314" s="1192"/>
      <c r="AO314" s="1192"/>
      <c r="AP314" s="1192"/>
      <c r="AQ314" s="1192"/>
    </row>
    <row r="315" spans="1:43" ht="15.75" customHeight="1">
      <c r="A315" s="1192"/>
      <c r="B315" s="1192"/>
      <c r="C315" s="1192"/>
      <c r="D315" s="1193"/>
      <c r="E315" s="1192"/>
      <c r="F315" s="1192"/>
      <c r="G315" s="1192"/>
      <c r="H315" s="1192"/>
      <c r="I315" s="1192"/>
      <c r="J315" s="1192"/>
      <c r="K315" s="1192"/>
      <c r="L315" s="1192"/>
      <c r="M315" s="1192"/>
      <c r="N315" s="1192"/>
      <c r="O315" s="1192"/>
      <c r="P315" s="1192"/>
      <c r="Q315" s="1192"/>
      <c r="R315" s="1192"/>
      <c r="S315" s="1192"/>
      <c r="T315" s="1192"/>
      <c r="U315" s="1192"/>
      <c r="V315" s="1192"/>
      <c r="W315" s="1192"/>
      <c r="X315" s="1192"/>
      <c r="Y315" s="1192"/>
      <c r="Z315" s="1192"/>
      <c r="AA315" s="1192"/>
      <c r="AB315" s="1192"/>
      <c r="AC315" s="1192"/>
      <c r="AD315" s="1192"/>
      <c r="AE315" s="1192"/>
      <c r="AF315" s="1192"/>
      <c r="AG315" s="1192"/>
      <c r="AH315" s="1192"/>
      <c r="AI315" s="1192"/>
      <c r="AJ315" s="1192"/>
      <c r="AK315" s="1192"/>
      <c r="AL315" s="1192"/>
      <c r="AM315" s="1192"/>
      <c r="AN315" s="1192"/>
      <c r="AO315" s="1192"/>
      <c r="AP315" s="1192"/>
      <c r="AQ315" s="1192"/>
    </row>
    <row r="316" spans="1:43" ht="15.75" customHeight="1">
      <c r="A316" s="1192"/>
      <c r="B316" s="1192"/>
      <c r="C316" s="1192"/>
      <c r="D316" s="1193"/>
      <c r="E316" s="1192"/>
      <c r="F316" s="1192"/>
      <c r="G316" s="1192"/>
      <c r="H316" s="1192"/>
      <c r="I316" s="1192"/>
      <c r="J316" s="1192"/>
      <c r="K316" s="1192"/>
      <c r="L316" s="1192"/>
      <c r="M316" s="1192"/>
      <c r="N316" s="1192"/>
      <c r="O316" s="1192"/>
      <c r="P316" s="1192"/>
      <c r="Q316" s="1192"/>
      <c r="R316" s="1192"/>
      <c r="S316" s="1192"/>
      <c r="T316" s="1192"/>
      <c r="U316" s="1192"/>
      <c r="V316" s="1192"/>
      <c r="W316" s="1192"/>
      <c r="X316" s="1192"/>
      <c r="Y316" s="1192"/>
      <c r="Z316" s="1192"/>
      <c r="AA316" s="1192"/>
      <c r="AB316" s="1192"/>
      <c r="AC316" s="1192"/>
      <c r="AD316" s="1192"/>
      <c r="AE316" s="1192"/>
      <c r="AF316" s="1192"/>
      <c r="AG316" s="1192"/>
      <c r="AH316" s="1192"/>
      <c r="AI316" s="1192"/>
      <c r="AJ316" s="1192"/>
      <c r="AK316" s="1192"/>
      <c r="AL316" s="1192"/>
      <c r="AM316" s="1192"/>
      <c r="AN316" s="1192"/>
      <c r="AO316" s="1192"/>
      <c r="AP316" s="1192"/>
      <c r="AQ316" s="1192"/>
    </row>
    <row r="317" spans="1:43" ht="15.75" customHeight="1">
      <c r="A317" s="1192"/>
      <c r="B317" s="1192"/>
      <c r="C317" s="1192"/>
      <c r="D317" s="1193"/>
      <c r="E317" s="1192"/>
      <c r="F317" s="1192"/>
      <c r="G317" s="1192"/>
      <c r="H317" s="1192"/>
      <c r="I317" s="1192"/>
      <c r="J317" s="1192"/>
      <c r="K317" s="1192"/>
      <c r="L317" s="1192"/>
      <c r="M317" s="1192"/>
      <c r="N317" s="1192"/>
      <c r="O317" s="1192"/>
      <c r="P317" s="1192"/>
      <c r="Q317" s="1192"/>
      <c r="R317" s="1192"/>
      <c r="S317" s="1192"/>
      <c r="T317" s="1192"/>
      <c r="U317" s="1192"/>
      <c r="V317" s="1192"/>
      <c r="W317" s="1192"/>
      <c r="X317" s="1192"/>
      <c r="Y317" s="1192"/>
      <c r="Z317" s="1192"/>
      <c r="AA317" s="1192"/>
      <c r="AB317" s="1192"/>
      <c r="AC317" s="1192"/>
      <c r="AD317" s="1192"/>
      <c r="AE317" s="1192"/>
      <c r="AF317" s="1192"/>
      <c r="AG317" s="1192"/>
      <c r="AH317" s="1192"/>
      <c r="AI317" s="1192"/>
      <c r="AJ317" s="1192"/>
      <c r="AK317" s="1192"/>
      <c r="AL317" s="1192"/>
      <c r="AM317" s="1192"/>
      <c r="AN317" s="1192"/>
      <c r="AO317" s="1192"/>
      <c r="AP317" s="1192"/>
      <c r="AQ317" s="1192"/>
    </row>
    <row r="318" spans="1:43" ht="15.75" customHeight="1">
      <c r="A318" s="1192"/>
      <c r="B318" s="1192"/>
      <c r="C318" s="1192"/>
      <c r="D318" s="1193"/>
      <c r="E318" s="1192"/>
      <c r="F318" s="1192"/>
      <c r="G318" s="1192"/>
      <c r="H318" s="1192"/>
      <c r="I318" s="1192"/>
      <c r="J318" s="1192"/>
      <c r="K318" s="1192"/>
      <c r="L318" s="1192"/>
      <c r="M318" s="1192"/>
      <c r="N318" s="1192"/>
      <c r="O318" s="1192"/>
      <c r="P318" s="1192"/>
      <c r="Q318" s="1192"/>
      <c r="R318" s="1192"/>
      <c r="S318" s="1192"/>
      <c r="T318" s="1192"/>
      <c r="U318" s="1192"/>
      <c r="V318" s="1192"/>
      <c r="W318" s="1192"/>
      <c r="X318" s="1192"/>
      <c r="Y318" s="1192"/>
      <c r="Z318" s="1192"/>
      <c r="AA318" s="1192"/>
      <c r="AB318" s="1192"/>
      <c r="AC318" s="1192"/>
      <c r="AD318" s="1192"/>
      <c r="AE318" s="1192"/>
      <c r="AF318" s="1192"/>
      <c r="AG318" s="1192"/>
      <c r="AH318" s="1192"/>
      <c r="AI318" s="1192"/>
      <c r="AJ318" s="1192"/>
      <c r="AK318" s="1192"/>
      <c r="AL318" s="1192"/>
      <c r="AM318" s="1192"/>
      <c r="AN318" s="1192"/>
      <c r="AO318" s="1192"/>
      <c r="AP318" s="1192"/>
      <c r="AQ318" s="1192"/>
    </row>
    <row r="319" spans="1:43" ht="15.75" customHeight="1">
      <c r="A319" s="1192"/>
      <c r="B319" s="1192"/>
      <c r="C319" s="1192"/>
      <c r="D319" s="1193"/>
      <c r="E319" s="1192"/>
      <c r="F319" s="1192"/>
      <c r="G319" s="1192"/>
      <c r="H319" s="1192"/>
      <c r="I319" s="1192"/>
      <c r="J319" s="1192"/>
      <c r="K319" s="1192"/>
      <c r="L319" s="1192"/>
      <c r="M319" s="1192"/>
      <c r="N319" s="1192"/>
      <c r="O319" s="1192"/>
      <c r="P319" s="1192"/>
      <c r="Q319" s="1192"/>
      <c r="R319" s="1192"/>
      <c r="S319" s="1192"/>
      <c r="T319" s="1192"/>
      <c r="U319" s="1192"/>
      <c r="V319" s="1192"/>
      <c r="W319" s="1192"/>
      <c r="X319" s="1192"/>
      <c r="Y319" s="1192"/>
      <c r="Z319" s="1192"/>
      <c r="AA319" s="1192"/>
      <c r="AB319" s="1192"/>
      <c r="AC319" s="1192"/>
      <c r="AD319" s="1192"/>
      <c r="AE319" s="1192"/>
      <c r="AF319" s="1192"/>
      <c r="AG319" s="1192"/>
      <c r="AH319" s="1192"/>
      <c r="AI319" s="1192"/>
      <c r="AJ319" s="1192"/>
      <c r="AK319" s="1192"/>
      <c r="AL319" s="1192"/>
      <c r="AM319" s="1192"/>
      <c r="AN319" s="1192"/>
      <c r="AO319" s="1192"/>
      <c r="AP319" s="1192"/>
      <c r="AQ319" s="1192"/>
    </row>
    <row r="320" spans="1:43" ht="15.75" customHeight="1">
      <c r="A320" s="1192"/>
      <c r="B320" s="1192"/>
      <c r="C320" s="1192"/>
      <c r="D320" s="1193"/>
      <c r="E320" s="1192"/>
      <c r="F320" s="1192"/>
      <c r="G320" s="1192"/>
      <c r="H320" s="1192"/>
      <c r="I320" s="1192"/>
      <c r="J320" s="1192"/>
      <c r="K320" s="1192"/>
      <c r="L320" s="1192"/>
      <c r="M320" s="1192"/>
      <c r="N320" s="1192"/>
      <c r="O320" s="1192"/>
      <c r="P320" s="1192"/>
      <c r="Q320" s="1192"/>
      <c r="R320" s="1192"/>
      <c r="S320" s="1192"/>
      <c r="T320" s="1192"/>
      <c r="U320" s="1192"/>
      <c r="V320" s="1192"/>
      <c r="W320" s="1192"/>
      <c r="X320" s="1192"/>
      <c r="Y320" s="1192"/>
      <c r="Z320" s="1192"/>
      <c r="AA320" s="1192"/>
      <c r="AB320" s="1192"/>
      <c r="AC320" s="1192"/>
      <c r="AD320" s="1192"/>
      <c r="AE320" s="1192"/>
      <c r="AF320" s="1192"/>
      <c r="AG320" s="1192"/>
      <c r="AH320" s="1192"/>
      <c r="AI320" s="1192"/>
      <c r="AJ320" s="1192"/>
      <c r="AK320" s="1192"/>
      <c r="AL320" s="1192"/>
      <c r="AM320" s="1192"/>
      <c r="AN320" s="1192"/>
      <c r="AO320" s="1192"/>
      <c r="AP320" s="1192"/>
      <c r="AQ320" s="1192"/>
    </row>
    <row r="321" spans="1:43" ht="15.75" customHeight="1">
      <c r="A321" s="1192"/>
      <c r="B321" s="1192"/>
      <c r="C321" s="1192"/>
      <c r="D321" s="1193"/>
      <c r="E321" s="1192"/>
      <c r="F321" s="1192"/>
      <c r="G321" s="1192"/>
      <c r="H321" s="1192"/>
      <c r="I321" s="1192"/>
      <c r="J321" s="1192"/>
      <c r="K321" s="1192"/>
      <c r="L321" s="1192"/>
      <c r="M321" s="1192"/>
      <c r="N321" s="1192"/>
      <c r="O321" s="1192"/>
      <c r="P321" s="1192"/>
      <c r="Q321" s="1192"/>
      <c r="R321" s="1192"/>
      <c r="S321" s="1192"/>
      <c r="T321" s="1192"/>
      <c r="U321" s="1192"/>
      <c r="V321" s="1192"/>
      <c r="W321" s="1192"/>
      <c r="X321" s="1192"/>
      <c r="Y321" s="1192"/>
      <c r="Z321" s="1192"/>
      <c r="AA321" s="1192"/>
      <c r="AB321" s="1192"/>
      <c r="AC321" s="1192"/>
      <c r="AD321" s="1192"/>
      <c r="AE321" s="1192"/>
      <c r="AF321" s="1192"/>
      <c r="AG321" s="1192"/>
      <c r="AH321" s="1192"/>
      <c r="AI321" s="1192"/>
      <c r="AJ321" s="1192"/>
      <c r="AK321" s="1192"/>
      <c r="AL321" s="1192"/>
      <c r="AM321" s="1192"/>
      <c r="AN321" s="1192"/>
      <c r="AO321" s="1192"/>
      <c r="AP321" s="1192"/>
      <c r="AQ321" s="1192"/>
    </row>
    <row r="322" spans="1:43" ht="15.75" customHeight="1">
      <c r="A322" s="1192"/>
      <c r="B322" s="1192"/>
      <c r="C322" s="1192"/>
      <c r="D322" s="1193"/>
      <c r="E322" s="1192"/>
      <c r="F322" s="1192"/>
      <c r="G322" s="1192"/>
      <c r="H322" s="1192"/>
      <c r="I322" s="1192"/>
      <c r="J322" s="1192"/>
      <c r="K322" s="1192"/>
      <c r="L322" s="1192"/>
      <c r="M322" s="1192"/>
      <c r="N322" s="1192"/>
      <c r="O322" s="1192"/>
      <c r="P322" s="1192"/>
      <c r="Q322" s="1192"/>
      <c r="R322" s="1192"/>
      <c r="S322" s="1192"/>
      <c r="T322" s="1192"/>
      <c r="U322" s="1192"/>
      <c r="V322" s="1192"/>
      <c r="W322" s="1192"/>
      <c r="X322" s="1192"/>
      <c r="Y322" s="1192"/>
      <c r="Z322" s="1192"/>
      <c r="AA322" s="1192"/>
      <c r="AB322" s="1192"/>
      <c r="AC322" s="1192"/>
      <c r="AD322" s="1192"/>
      <c r="AE322" s="1192"/>
      <c r="AF322" s="1192"/>
      <c r="AG322" s="1192"/>
      <c r="AH322" s="1192"/>
      <c r="AI322" s="1192"/>
      <c r="AJ322" s="1192"/>
      <c r="AK322" s="1192"/>
      <c r="AL322" s="1192"/>
      <c r="AM322" s="1192"/>
      <c r="AN322" s="1192"/>
      <c r="AO322" s="1192"/>
      <c r="AP322" s="1192"/>
      <c r="AQ322" s="1192"/>
    </row>
    <row r="323" spans="1:43" ht="15.75" customHeight="1">
      <c r="A323" s="1192"/>
      <c r="B323" s="1192"/>
      <c r="C323" s="1192"/>
      <c r="D323" s="1193"/>
      <c r="E323" s="1192"/>
      <c r="F323" s="1192"/>
      <c r="G323" s="1192"/>
      <c r="H323" s="1192"/>
      <c r="I323" s="1192"/>
      <c r="J323" s="1192"/>
      <c r="K323" s="1192"/>
      <c r="L323" s="1192"/>
      <c r="M323" s="1192"/>
      <c r="N323" s="1192"/>
      <c r="O323" s="1192"/>
      <c r="P323" s="1192"/>
      <c r="Q323" s="1192"/>
      <c r="R323" s="1192"/>
      <c r="S323" s="1192"/>
      <c r="T323" s="1192"/>
      <c r="U323" s="1192"/>
      <c r="V323" s="1192"/>
      <c r="W323" s="1192"/>
      <c r="X323" s="1192"/>
      <c r="Y323" s="1192"/>
      <c r="Z323" s="1192"/>
      <c r="AA323" s="1192"/>
      <c r="AB323" s="1192"/>
      <c r="AC323" s="1192"/>
      <c r="AD323" s="1192"/>
      <c r="AE323" s="1192"/>
      <c r="AF323" s="1192"/>
      <c r="AG323" s="1192"/>
      <c r="AH323" s="1192"/>
      <c r="AI323" s="1192"/>
      <c r="AJ323" s="1192"/>
      <c r="AK323" s="1192"/>
      <c r="AL323" s="1192"/>
      <c r="AM323" s="1192"/>
      <c r="AN323" s="1192"/>
      <c r="AO323" s="1192"/>
      <c r="AP323" s="1192"/>
      <c r="AQ323" s="1192"/>
    </row>
    <row r="324" spans="1:43" ht="15.75" customHeight="1">
      <c r="A324" s="1192"/>
      <c r="B324" s="1192"/>
      <c r="C324" s="1192"/>
      <c r="D324" s="1193"/>
      <c r="E324" s="1192"/>
      <c r="F324" s="1192"/>
      <c r="G324" s="1192"/>
      <c r="H324" s="1192"/>
      <c r="I324" s="1192"/>
      <c r="J324" s="1192"/>
      <c r="K324" s="1192"/>
      <c r="L324" s="1192"/>
      <c r="M324" s="1192"/>
      <c r="N324" s="1192"/>
      <c r="O324" s="1192"/>
      <c r="P324" s="1192"/>
      <c r="Q324" s="1192"/>
      <c r="R324" s="1192"/>
      <c r="S324" s="1192"/>
      <c r="T324" s="1192"/>
      <c r="U324" s="1192"/>
      <c r="V324" s="1192"/>
      <c r="W324" s="1192"/>
      <c r="X324" s="1192"/>
      <c r="Y324" s="1192"/>
      <c r="Z324" s="1192"/>
      <c r="AA324" s="1192"/>
      <c r="AB324" s="1192"/>
      <c r="AC324" s="1192"/>
      <c r="AD324" s="1192"/>
      <c r="AE324" s="1192"/>
      <c r="AF324" s="1192"/>
      <c r="AG324" s="1192"/>
      <c r="AH324" s="1192"/>
      <c r="AI324" s="1192"/>
      <c r="AJ324" s="1192"/>
      <c r="AK324" s="1192"/>
      <c r="AL324" s="1192"/>
      <c r="AM324" s="1192"/>
      <c r="AN324" s="1192"/>
      <c r="AO324" s="1192"/>
      <c r="AP324" s="1192"/>
      <c r="AQ324" s="1192"/>
    </row>
    <row r="325" spans="1:43" ht="15.75" customHeight="1">
      <c r="A325" s="1192"/>
      <c r="B325" s="1192"/>
      <c r="C325" s="1192"/>
      <c r="D325" s="1193"/>
      <c r="E325" s="1192"/>
      <c r="F325" s="1192"/>
      <c r="G325" s="1192"/>
      <c r="H325" s="1192"/>
      <c r="I325" s="1192"/>
      <c r="J325" s="1192"/>
      <c r="K325" s="1192"/>
      <c r="L325" s="1192"/>
      <c r="M325" s="1192"/>
      <c r="N325" s="1192"/>
      <c r="O325" s="1192"/>
      <c r="P325" s="1192"/>
      <c r="Q325" s="1192"/>
      <c r="R325" s="1192"/>
      <c r="S325" s="1192"/>
      <c r="T325" s="1192"/>
      <c r="U325" s="1192"/>
      <c r="V325" s="1192"/>
      <c r="W325" s="1192"/>
      <c r="X325" s="1192"/>
      <c r="Y325" s="1192"/>
      <c r="Z325" s="1192"/>
      <c r="AA325" s="1192"/>
      <c r="AB325" s="1192"/>
      <c r="AC325" s="1192"/>
      <c r="AD325" s="1192"/>
      <c r="AE325" s="1192"/>
      <c r="AF325" s="1192"/>
      <c r="AG325" s="1192"/>
      <c r="AH325" s="1192"/>
      <c r="AI325" s="1192"/>
      <c r="AJ325" s="1192"/>
      <c r="AK325" s="1192"/>
      <c r="AL325" s="1192"/>
      <c r="AM325" s="1192"/>
      <c r="AN325" s="1192"/>
      <c r="AO325" s="1192"/>
      <c r="AP325" s="1192"/>
      <c r="AQ325" s="1192"/>
    </row>
    <row r="326" spans="1:43" ht="15.75" customHeight="1">
      <c r="A326" s="1192"/>
      <c r="B326" s="1192"/>
      <c r="C326" s="1192"/>
      <c r="D326" s="1193"/>
      <c r="E326" s="1192"/>
      <c r="F326" s="1192"/>
      <c r="G326" s="1192"/>
      <c r="H326" s="1192"/>
      <c r="I326" s="1192"/>
      <c r="J326" s="1192"/>
      <c r="K326" s="1192"/>
      <c r="L326" s="1192"/>
      <c r="M326" s="1192"/>
      <c r="N326" s="1192"/>
      <c r="O326" s="1192"/>
      <c r="P326" s="1192"/>
      <c r="Q326" s="1192"/>
      <c r="R326" s="1192"/>
      <c r="S326" s="1192"/>
      <c r="T326" s="1192"/>
      <c r="U326" s="1192"/>
      <c r="V326" s="1192"/>
      <c r="W326" s="1192"/>
      <c r="X326" s="1192"/>
      <c r="Y326" s="1192"/>
      <c r="Z326" s="1192"/>
      <c r="AA326" s="1192"/>
      <c r="AB326" s="1192"/>
      <c r="AC326" s="1192"/>
      <c r="AD326" s="1192"/>
      <c r="AE326" s="1192"/>
      <c r="AF326" s="1192"/>
      <c r="AG326" s="1192"/>
      <c r="AH326" s="1192"/>
      <c r="AI326" s="1192"/>
      <c r="AJ326" s="1192"/>
      <c r="AK326" s="1192"/>
      <c r="AL326" s="1192"/>
      <c r="AM326" s="1192"/>
      <c r="AN326" s="1192"/>
      <c r="AO326" s="1192"/>
      <c r="AP326" s="1192"/>
      <c r="AQ326" s="1192"/>
    </row>
    <row r="327" spans="1:43" ht="15.75" customHeight="1">
      <c r="A327" s="1192"/>
      <c r="B327" s="1192"/>
      <c r="C327" s="1192"/>
      <c r="D327" s="1193"/>
      <c r="E327" s="1192"/>
      <c r="F327" s="1192"/>
      <c r="G327" s="1192"/>
      <c r="H327" s="1192"/>
      <c r="I327" s="1192"/>
      <c r="J327" s="1192"/>
      <c r="K327" s="1192"/>
      <c r="L327" s="1192"/>
      <c r="M327" s="1192"/>
      <c r="N327" s="1192"/>
      <c r="O327" s="1192"/>
      <c r="P327" s="1192"/>
      <c r="Q327" s="1192"/>
      <c r="R327" s="1192"/>
      <c r="S327" s="1192"/>
      <c r="T327" s="1192"/>
      <c r="U327" s="1192"/>
      <c r="V327" s="1192"/>
      <c r="W327" s="1192"/>
      <c r="X327" s="1192"/>
      <c r="Y327" s="1192"/>
      <c r="Z327" s="1192"/>
      <c r="AA327" s="1192"/>
      <c r="AB327" s="1192"/>
      <c r="AC327" s="1192"/>
      <c r="AD327" s="1192"/>
      <c r="AE327" s="1192"/>
      <c r="AF327" s="1192"/>
      <c r="AG327" s="1192"/>
      <c r="AH327" s="1192"/>
      <c r="AI327" s="1192"/>
      <c r="AJ327" s="1192"/>
      <c r="AK327" s="1192"/>
      <c r="AL327" s="1192"/>
      <c r="AM327" s="1192"/>
      <c r="AN327" s="1192"/>
      <c r="AO327" s="1192"/>
      <c r="AP327" s="1192"/>
      <c r="AQ327" s="1192"/>
    </row>
    <row r="328" spans="1:43" ht="15.75" customHeight="1">
      <c r="A328" s="1192"/>
      <c r="B328" s="1192"/>
      <c r="C328" s="1192"/>
      <c r="D328" s="1193"/>
      <c r="E328" s="1192"/>
      <c r="F328" s="1192"/>
      <c r="G328" s="1192"/>
      <c r="H328" s="1192"/>
      <c r="I328" s="1192"/>
      <c r="J328" s="1192"/>
      <c r="K328" s="1192"/>
      <c r="L328" s="1192"/>
      <c r="M328" s="1192"/>
      <c r="N328" s="1192"/>
      <c r="O328" s="1192"/>
      <c r="P328" s="1192"/>
      <c r="Q328" s="1192"/>
      <c r="R328" s="1192"/>
      <c r="S328" s="1192"/>
      <c r="T328" s="1192"/>
      <c r="U328" s="1192"/>
      <c r="V328" s="1192"/>
      <c r="W328" s="1192"/>
      <c r="X328" s="1192"/>
      <c r="Y328" s="1192"/>
      <c r="Z328" s="1192"/>
      <c r="AA328" s="1192"/>
      <c r="AB328" s="1192"/>
      <c r="AC328" s="1192"/>
      <c r="AD328" s="1192"/>
      <c r="AE328" s="1192"/>
      <c r="AF328" s="1192"/>
      <c r="AG328" s="1192"/>
      <c r="AH328" s="1192"/>
      <c r="AI328" s="1192"/>
      <c r="AJ328" s="1192"/>
      <c r="AK328" s="1192"/>
      <c r="AL328" s="1192"/>
      <c r="AM328" s="1192"/>
      <c r="AN328" s="1192"/>
      <c r="AO328" s="1192"/>
      <c r="AP328" s="1192"/>
      <c r="AQ328" s="1192"/>
    </row>
    <row r="329" spans="1:43" ht="15.75" customHeight="1">
      <c r="A329" s="1192"/>
      <c r="B329" s="1192"/>
      <c r="C329" s="1192"/>
      <c r="D329" s="1193"/>
      <c r="E329" s="1192"/>
      <c r="F329" s="1192"/>
      <c r="G329" s="1192"/>
      <c r="H329" s="1192"/>
      <c r="I329" s="1192"/>
      <c r="J329" s="1192"/>
      <c r="K329" s="1192"/>
      <c r="L329" s="1192"/>
      <c r="M329" s="1192"/>
      <c r="N329" s="1192"/>
      <c r="O329" s="1192"/>
      <c r="P329" s="1192"/>
      <c r="Q329" s="1192"/>
      <c r="R329" s="1192"/>
      <c r="S329" s="1192"/>
      <c r="T329" s="1192"/>
      <c r="U329" s="1192"/>
      <c r="V329" s="1192"/>
      <c r="W329" s="1192"/>
      <c r="X329" s="1192"/>
      <c r="Y329" s="1192"/>
      <c r="Z329" s="1192"/>
      <c r="AA329" s="1192"/>
      <c r="AB329" s="1192"/>
      <c r="AC329" s="1192"/>
      <c r="AD329" s="1192"/>
      <c r="AE329" s="1192"/>
      <c r="AF329" s="1192"/>
      <c r="AG329" s="1192"/>
      <c r="AH329" s="1192"/>
      <c r="AI329" s="1192"/>
      <c r="AJ329" s="1192"/>
      <c r="AK329" s="1192"/>
      <c r="AL329" s="1192"/>
      <c r="AM329" s="1192"/>
      <c r="AN329" s="1192"/>
      <c r="AO329" s="1192"/>
      <c r="AP329" s="1192"/>
      <c r="AQ329" s="1192"/>
    </row>
    <row r="330" spans="1:43" ht="15.75" customHeight="1">
      <c r="A330" s="1192"/>
      <c r="B330" s="1192"/>
      <c r="C330" s="1192"/>
      <c r="D330" s="1193"/>
      <c r="E330" s="1192"/>
      <c r="F330" s="1192"/>
      <c r="G330" s="1192"/>
      <c r="H330" s="1192"/>
      <c r="I330" s="1192"/>
      <c r="J330" s="1192"/>
      <c r="K330" s="1192"/>
      <c r="L330" s="1192"/>
      <c r="M330" s="1192"/>
      <c r="N330" s="1192"/>
      <c r="O330" s="1192"/>
      <c r="P330" s="1192"/>
      <c r="Q330" s="1192"/>
      <c r="R330" s="1192"/>
      <c r="S330" s="1192"/>
      <c r="T330" s="1192"/>
      <c r="U330" s="1192"/>
      <c r="V330" s="1192"/>
      <c r="W330" s="1192"/>
      <c r="X330" s="1192"/>
      <c r="Y330" s="1192"/>
      <c r="Z330" s="1192"/>
      <c r="AA330" s="1192"/>
      <c r="AB330" s="1192"/>
      <c r="AC330" s="1192"/>
      <c r="AD330" s="1192"/>
      <c r="AE330" s="1192"/>
      <c r="AF330" s="1192"/>
      <c r="AG330" s="1192"/>
      <c r="AH330" s="1192"/>
      <c r="AI330" s="1192"/>
      <c r="AJ330" s="1192"/>
      <c r="AK330" s="1192"/>
      <c r="AL330" s="1192"/>
      <c r="AM330" s="1192"/>
      <c r="AN330" s="1192"/>
      <c r="AO330" s="1192"/>
      <c r="AP330" s="1192"/>
      <c r="AQ330" s="1192"/>
    </row>
    <row r="331" spans="1:43" ht="15.75" customHeight="1">
      <c r="A331" s="1192"/>
      <c r="B331" s="1192"/>
      <c r="C331" s="1192"/>
      <c r="D331" s="1193"/>
      <c r="E331" s="1192"/>
      <c r="F331" s="1192"/>
      <c r="G331" s="1192"/>
      <c r="H331" s="1192"/>
      <c r="I331" s="1192"/>
      <c r="J331" s="1192"/>
      <c r="K331" s="1192"/>
      <c r="L331" s="1192"/>
      <c r="M331" s="1192"/>
      <c r="N331" s="1192"/>
      <c r="O331" s="1192"/>
      <c r="P331" s="1192"/>
      <c r="Q331" s="1192"/>
      <c r="R331" s="1192"/>
      <c r="S331" s="1192"/>
      <c r="T331" s="1192"/>
      <c r="U331" s="1192"/>
      <c r="V331" s="1192"/>
      <c r="W331" s="1192"/>
      <c r="X331" s="1192"/>
      <c r="Y331" s="1192"/>
      <c r="Z331" s="1192"/>
      <c r="AA331" s="1192"/>
      <c r="AB331" s="1192"/>
      <c r="AC331" s="1192"/>
      <c r="AD331" s="1192"/>
      <c r="AE331" s="1192"/>
      <c r="AF331" s="1192"/>
      <c r="AG331" s="1192"/>
      <c r="AH331" s="1192"/>
      <c r="AI331" s="1192"/>
      <c r="AJ331" s="1192"/>
      <c r="AK331" s="1192"/>
      <c r="AL331" s="1192"/>
      <c r="AM331" s="1192"/>
      <c r="AN331" s="1192"/>
      <c r="AO331" s="1192"/>
      <c r="AP331" s="1192"/>
      <c r="AQ331" s="1192"/>
    </row>
    <row r="332" spans="1:43" ht="15.75" customHeight="1">
      <c r="A332" s="1192"/>
      <c r="B332" s="1192"/>
      <c r="C332" s="1192"/>
      <c r="D332" s="1193"/>
      <c r="E332" s="1192"/>
      <c r="F332" s="1192"/>
      <c r="G332" s="1192"/>
      <c r="H332" s="1192"/>
      <c r="I332" s="1192"/>
      <c r="J332" s="1192"/>
      <c r="K332" s="1192"/>
      <c r="L332" s="1192"/>
      <c r="M332" s="1192"/>
      <c r="N332" s="1192"/>
      <c r="O332" s="1192"/>
      <c r="P332" s="1192"/>
      <c r="Q332" s="1192"/>
      <c r="R332" s="1192"/>
      <c r="S332" s="1192"/>
      <c r="T332" s="1192"/>
      <c r="U332" s="1192"/>
      <c r="V332" s="1192"/>
      <c r="W332" s="1192"/>
      <c r="X332" s="1192"/>
      <c r="Y332" s="1192"/>
      <c r="Z332" s="1192"/>
      <c r="AA332" s="1192"/>
      <c r="AB332" s="1192"/>
      <c r="AC332" s="1192"/>
      <c r="AD332" s="1192"/>
      <c r="AE332" s="1192"/>
      <c r="AF332" s="1192"/>
      <c r="AG332" s="1192"/>
      <c r="AH332" s="1192"/>
      <c r="AI332" s="1192"/>
      <c r="AJ332" s="1192"/>
      <c r="AK332" s="1192"/>
      <c r="AL332" s="1192"/>
      <c r="AM332" s="1192"/>
      <c r="AN332" s="1192"/>
      <c r="AO332" s="1192"/>
      <c r="AP332" s="1192"/>
      <c r="AQ332" s="1192"/>
    </row>
    <row r="333" spans="1:43" ht="15.75" customHeight="1">
      <c r="A333" s="1192"/>
      <c r="B333" s="1192"/>
      <c r="C333" s="1192"/>
      <c r="D333" s="1193"/>
      <c r="E333" s="1192"/>
      <c r="F333" s="1192"/>
      <c r="G333" s="1192"/>
      <c r="H333" s="1192"/>
      <c r="I333" s="1192"/>
      <c r="J333" s="1192"/>
      <c r="K333" s="1192"/>
      <c r="L333" s="1192"/>
      <c r="M333" s="1192"/>
      <c r="N333" s="1192"/>
      <c r="O333" s="1192"/>
      <c r="P333" s="1192"/>
      <c r="Q333" s="1192"/>
      <c r="R333" s="1192"/>
      <c r="S333" s="1192"/>
      <c r="T333" s="1192"/>
      <c r="U333" s="1192"/>
      <c r="V333" s="1192"/>
      <c r="W333" s="1192"/>
      <c r="X333" s="1192"/>
      <c r="Y333" s="1192"/>
      <c r="Z333" s="1192"/>
      <c r="AA333" s="1192"/>
      <c r="AB333" s="1192"/>
      <c r="AC333" s="1192"/>
      <c r="AD333" s="1192"/>
      <c r="AE333" s="1192"/>
      <c r="AF333" s="1192"/>
      <c r="AG333" s="1192"/>
      <c r="AH333" s="1192"/>
      <c r="AI333" s="1192"/>
      <c r="AJ333" s="1192"/>
      <c r="AK333" s="1192"/>
      <c r="AL333" s="1192"/>
      <c r="AM333" s="1192"/>
      <c r="AN333" s="1192"/>
      <c r="AO333" s="1192"/>
      <c r="AP333" s="1192"/>
      <c r="AQ333" s="1192"/>
    </row>
    <row r="334" spans="1:43" ht="15.75" customHeight="1">
      <c r="A334" s="1192"/>
      <c r="B334" s="1192"/>
      <c r="C334" s="1192"/>
      <c r="D334" s="1193"/>
      <c r="E334" s="1192"/>
      <c r="F334" s="1192"/>
      <c r="G334" s="1192"/>
      <c r="H334" s="1192"/>
      <c r="I334" s="1192"/>
      <c r="J334" s="1192"/>
      <c r="K334" s="1192"/>
      <c r="L334" s="1192"/>
      <c r="M334" s="1192"/>
      <c r="N334" s="1192"/>
      <c r="O334" s="1192"/>
      <c r="P334" s="1192"/>
      <c r="Q334" s="1192"/>
      <c r="R334" s="1192"/>
      <c r="S334" s="1192"/>
      <c r="T334" s="1192"/>
      <c r="U334" s="1192"/>
      <c r="V334" s="1192"/>
      <c r="W334" s="1192"/>
      <c r="X334" s="1192"/>
      <c r="Y334" s="1192"/>
      <c r="Z334" s="1192"/>
      <c r="AA334" s="1192"/>
      <c r="AB334" s="1192"/>
      <c r="AC334" s="1192"/>
      <c r="AD334" s="1192"/>
      <c r="AE334" s="1192"/>
      <c r="AF334" s="1192"/>
      <c r="AG334" s="1192"/>
      <c r="AH334" s="1192"/>
      <c r="AI334" s="1192"/>
      <c r="AJ334" s="1192"/>
      <c r="AK334" s="1192"/>
      <c r="AL334" s="1192"/>
      <c r="AM334" s="1192"/>
      <c r="AN334" s="1192"/>
      <c r="AO334" s="1192"/>
      <c r="AP334" s="1192"/>
      <c r="AQ334" s="1192"/>
    </row>
    <row r="335" spans="1:43" ht="15.75" customHeight="1">
      <c r="A335" s="1192"/>
      <c r="B335" s="1192"/>
      <c r="C335" s="1192"/>
      <c r="D335" s="1193"/>
      <c r="E335" s="1192"/>
      <c r="F335" s="1192"/>
      <c r="G335" s="1192"/>
      <c r="H335" s="1192"/>
      <c r="I335" s="1192"/>
      <c r="J335" s="1192"/>
      <c r="K335" s="1192"/>
      <c r="L335" s="1192"/>
      <c r="M335" s="1192"/>
      <c r="N335" s="1192"/>
      <c r="O335" s="1192"/>
      <c r="P335" s="1192"/>
      <c r="Q335" s="1192"/>
      <c r="R335" s="1192"/>
      <c r="S335" s="1192"/>
      <c r="T335" s="1192"/>
      <c r="U335" s="1192"/>
      <c r="V335" s="1192"/>
      <c r="W335" s="1192"/>
      <c r="X335" s="1192"/>
      <c r="Y335" s="1192"/>
      <c r="Z335" s="1192"/>
      <c r="AA335" s="1192"/>
      <c r="AB335" s="1192"/>
      <c r="AC335" s="1192"/>
      <c r="AD335" s="1192"/>
      <c r="AE335" s="1192"/>
      <c r="AF335" s="1192"/>
      <c r="AG335" s="1192"/>
      <c r="AH335" s="1192"/>
      <c r="AI335" s="1192"/>
      <c r="AJ335" s="1192"/>
      <c r="AK335" s="1192"/>
      <c r="AL335" s="1192"/>
      <c r="AM335" s="1192"/>
      <c r="AN335" s="1192"/>
      <c r="AO335" s="1192"/>
      <c r="AP335" s="1192"/>
      <c r="AQ335" s="1192"/>
    </row>
    <row r="336" spans="1:43" ht="15.75" customHeight="1">
      <c r="A336" s="1192"/>
      <c r="B336" s="1192"/>
      <c r="C336" s="1192"/>
      <c r="D336" s="1193"/>
      <c r="E336" s="1192"/>
      <c r="F336" s="1192"/>
      <c r="G336" s="1192"/>
      <c r="H336" s="1192"/>
      <c r="I336" s="1192"/>
      <c r="J336" s="1192"/>
      <c r="K336" s="1192"/>
      <c r="L336" s="1192"/>
      <c r="M336" s="1192"/>
      <c r="N336" s="1192"/>
      <c r="O336" s="1192"/>
      <c r="P336" s="1192"/>
      <c r="Q336" s="1192"/>
      <c r="R336" s="1192"/>
      <c r="S336" s="1192"/>
      <c r="T336" s="1192"/>
      <c r="U336" s="1192"/>
      <c r="V336" s="1192"/>
      <c r="W336" s="1192"/>
      <c r="X336" s="1192"/>
      <c r="Y336" s="1192"/>
      <c r="Z336" s="1192"/>
      <c r="AA336" s="1192"/>
      <c r="AB336" s="1192"/>
      <c r="AC336" s="1192"/>
      <c r="AD336" s="1192"/>
      <c r="AE336" s="1192"/>
      <c r="AF336" s="1192"/>
      <c r="AG336" s="1192"/>
      <c r="AH336" s="1192"/>
      <c r="AI336" s="1192"/>
      <c r="AJ336" s="1192"/>
      <c r="AK336" s="1192"/>
      <c r="AL336" s="1192"/>
      <c r="AM336" s="1192"/>
      <c r="AN336" s="1192"/>
      <c r="AO336" s="1192"/>
      <c r="AP336" s="1192"/>
      <c r="AQ336" s="1192"/>
    </row>
    <row r="337" spans="1:43" ht="15.75" customHeight="1">
      <c r="A337" s="1192"/>
      <c r="B337" s="1192"/>
      <c r="C337" s="1192"/>
      <c r="D337" s="1193"/>
      <c r="E337" s="1192"/>
      <c r="F337" s="1192"/>
      <c r="G337" s="1192"/>
      <c r="H337" s="1192"/>
      <c r="I337" s="1192"/>
      <c r="J337" s="1192"/>
      <c r="K337" s="1192"/>
      <c r="L337" s="1192"/>
      <c r="M337" s="1192"/>
      <c r="N337" s="1192"/>
      <c r="O337" s="1192"/>
      <c r="P337" s="1192"/>
      <c r="Q337" s="1192"/>
      <c r="R337" s="1192"/>
      <c r="S337" s="1192"/>
      <c r="T337" s="1192"/>
      <c r="U337" s="1192"/>
      <c r="V337" s="1192"/>
      <c r="W337" s="1192"/>
      <c r="X337" s="1192"/>
      <c r="Y337" s="1192"/>
      <c r="Z337" s="1192"/>
      <c r="AA337" s="1192"/>
      <c r="AB337" s="1192"/>
      <c r="AC337" s="1192"/>
      <c r="AD337" s="1192"/>
      <c r="AE337" s="1192"/>
      <c r="AF337" s="1192"/>
      <c r="AG337" s="1192"/>
      <c r="AH337" s="1192"/>
      <c r="AI337" s="1192"/>
      <c r="AJ337" s="1192"/>
      <c r="AK337" s="1192"/>
      <c r="AL337" s="1192"/>
      <c r="AM337" s="1192"/>
      <c r="AN337" s="1192"/>
      <c r="AO337" s="1192"/>
      <c r="AP337" s="1192"/>
      <c r="AQ337" s="1192"/>
    </row>
    <row r="338" spans="1:43" ht="15.75" customHeight="1">
      <c r="A338" s="1192"/>
      <c r="B338" s="1192"/>
      <c r="C338" s="1192"/>
      <c r="D338" s="1193"/>
      <c r="E338" s="1192"/>
      <c r="F338" s="1192"/>
      <c r="G338" s="1192"/>
      <c r="H338" s="1192"/>
      <c r="I338" s="1192"/>
      <c r="J338" s="1192"/>
      <c r="K338" s="1192"/>
      <c r="L338" s="1192"/>
      <c r="M338" s="1192"/>
      <c r="N338" s="1192"/>
      <c r="O338" s="1192"/>
      <c r="P338" s="1192"/>
      <c r="Q338" s="1192"/>
      <c r="R338" s="1192"/>
      <c r="S338" s="1192"/>
      <c r="T338" s="1192"/>
      <c r="U338" s="1192"/>
      <c r="V338" s="1192"/>
      <c r="W338" s="1192"/>
      <c r="X338" s="1192"/>
      <c r="Y338" s="1192"/>
      <c r="Z338" s="1192"/>
      <c r="AA338" s="1192"/>
      <c r="AB338" s="1192"/>
      <c r="AC338" s="1192"/>
      <c r="AD338" s="1192"/>
      <c r="AE338" s="1192"/>
      <c r="AF338" s="1192"/>
      <c r="AG338" s="1192"/>
      <c r="AH338" s="1192"/>
      <c r="AI338" s="1192"/>
      <c r="AJ338" s="1192"/>
      <c r="AK338" s="1192"/>
      <c r="AL338" s="1192"/>
      <c r="AM338" s="1192"/>
      <c r="AN338" s="1192"/>
      <c r="AO338" s="1192"/>
      <c r="AP338" s="1192"/>
      <c r="AQ338" s="1192"/>
    </row>
    <row r="339" spans="1:43" ht="15.75" customHeight="1">
      <c r="A339" s="1192"/>
      <c r="B339" s="1192"/>
      <c r="C339" s="1192"/>
      <c r="D339" s="1193"/>
      <c r="E339" s="1192"/>
      <c r="F339" s="1192"/>
      <c r="G339" s="1192"/>
      <c r="H339" s="1192"/>
      <c r="I339" s="1192"/>
      <c r="J339" s="1192"/>
      <c r="K339" s="1192"/>
      <c r="L339" s="1192"/>
      <c r="M339" s="1192"/>
      <c r="N339" s="1192"/>
      <c r="O339" s="1192"/>
      <c r="P339" s="1192"/>
      <c r="Q339" s="1192"/>
      <c r="R339" s="1192"/>
      <c r="S339" s="1192"/>
      <c r="T339" s="1192"/>
      <c r="U339" s="1192"/>
      <c r="V339" s="1192"/>
      <c r="W339" s="1192"/>
      <c r="X339" s="1192"/>
      <c r="Y339" s="1192"/>
      <c r="Z339" s="1192"/>
      <c r="AA339" s="1192"/>
      <c r="AB339" s="1192"/>
      <c r="AC339" s="1192"/>
      <c r="AD339" s="1192"/>
      <c r="AE339" s="1192"/>
      <c r="AF339" s="1192"/>
      <c r="AG339" s="1192"/>
      <c r="AH339" s="1192"/>
      <c r="AI339" s="1192"/>
      <c r="AJ339" s="1192"/>
      <c r="AK339" s="1192"/>
      <c r="AL339" s="1192"/>
      <c r="AM339" s="1192"/>
      <c r="AN339" s="1192"/>
      <c r="AO339" s="1192"/>
      <c r="AP339" s="1192"/>
      <c r="AQ339" s="1192"/>
    </row>
    <row r="340" spans="1:43" ht="15.75" customHeight="1">
      <c r="A340" s="1192"/>
      <c r="B340" s="1192"/>
      <c r="C340" s="1192"/>
      <c r="D340" s="1193"/>
      <c r="E340" s="1192"/>
      <c r="F340" s="1192"/>
      <c r="G340" s="1192"/>
      <c r="H340" s="1192"/>
      <c r="I340" s="1192"/>
      <c r="J340" s="1192"/>
      <c r="K340" s="1192"/>
      <c r="L340" s="1192"/>
      <c r="M340" s="1192"/>
      <c r="N340" s="1192"/>
      <c r="O340" s="1192"/>
      <c r="P340" s="1192"/>
      <c r="Q340" s="1192"/>
      <c r="R340" s="1192"/>
      <c r="S340" s="1192"/>
      <c r="T340" s="1192"/>
      <c r="U340" s="1192"/>
      <c r="V340" s="1192"/>
      <c r="W340" s="1192"/>
      <c r="X340" s="1192"/>
      <c r="Y340" s="1192"/>
      <c r="Z340" s="1192"/>
      <c r="AA340" s="1192"/>
      <c r="AB340" s="1192"/>
      <c r="AC340" s="1192"/>
      <c r="AD340" s="1192"/>
      <c r="AE340" s="1192"/>
      <c r="AF340" s="1192"/>
      <c r="AG340" s="1192"/>
      <c r="AH340" s="1192"/>
      <c r="AI340" s="1192"/>
      <c r="AJ340" s="1192"/>
      <c r="AK340" s="1192"/>
      <c r="AL340" s="1192"/>
      <c r="AM340" s="1192"/>
      <c r="AN340" s="1192"/>
      <c r="AO340" s="1192"/>
      <c r="AP340" s="1192"/>
      <c r="AQ340" s="1192"/>
    </row>
    <row r="341" spans="1:43" ht="15.75" customHeight="1">
      <c r="A341" s="1192"/>
      <c r="B341" s="1192"/>
      <c r="C341" s="1192"/>
      <c r="D341" s="1193"/>
      <c r="E341" s="1192"/>
      <c r="F341" s="1192"/>
      <c r="G341" s="1192"/>
      <c r="H341" s="1192"/>
      <c r="I341" s="1192"/>
      <c r="J341" s="1192"/>
      <c r="K341" s="1192"/>
      <c r="L341" s="1192"/>
      <c r="M341" s="1192"/>
      <c r="N341" s="1192"/>
      <c r="O341" s="1192"/>
      <c r="P341" s="1192"/>
      <c r="Q341" s="1192"/>
      <c r="R341" s="1192"/>
      <c r="S341" s="1192"/>
      <c r="T341" s="1192"/>
      <c r="U341" s="1192"/>
      <c r="V341" s="1192"/>
      <c r="W341" s="1192"/>
      <c r="X341" s="1192"/>
      <c r="Y341" s="1192"/>
      <c r="Z341" s="1192"/>
      <c r="AA341" s="1192"/>
      <c r="AB341" s="1192"/>
      <c r="AC341" s="1192"/>
      <c r="AD341" s="1192"/>
      <c r="AE341" s="1192"/>
      <c r="AF341" s="1192"/>
      <c r="AG341" s="1192"/>
      <c r="AH341" s="1192"/>
      <c r="AI341" s="1192"/>
      <c r="AJ341" s="1192"/>
      <c r="AK341" s="1192"/>
      <c r="AL341" s="1192"/>
      <c r="AM341" s="1192"/>
      <c r="AN341" s="1192"/>
      <c r="AO341" s="1192"/>
      <c r="AP341" s="1192"/>
      <c r="AQ341" s="1192"/>
    </row>
    <row r="342" spans="1:43" ht="15.75" customHeight="1">
      <c r="A342" s="1192"/>
      <c r="B342" s="1192"/>
      <c r="C342" s="1192"/>
      <c r="D342" s="1193"/>
      <c r="E342" s="1192"/>
      <c r="F342" s="1192"/>
      <c r="G342" s="1192"/>
      <c r="H342" s="1192"/>
      <c r="I342" s="1192"/>
      <c r="J342" s="1192"/>
      <c r="K342" s="1192"/>
      <c r="L342" s="1192"/>
      <c r="M342" s="1192"/>
      <c r="N342" s="1192"/>
      <c r="O342" s="1192"/>
      <c r="P342" s="1192"/>
      <c r="Q342" s="1192"/>
      <c r="R342" s="1192"/>
      <c r="S342" s="1192"/>
      <c r="T342" s="1192"/>
      <c r="U342" s="1192"/>
      <c r="V342" s="1192"/>
      <c r="W342" s="1192"/>
      <c r="X342" s="1192"/>
      <c r="Y342" s="1192"/>
      <c r="Z342" s="1192"/>
      <c r="AA342" s="1192"/>
      <c r="AB342" s="1192"/>
      <c r="AC342" s="1192"/>
      <c r="AD342" s="1192"/>
      <c r="AE342" s="1192"/>
      <c r="AF342" s="1192"/>
      <c r="AG342" s="1192"/>
      <c r="AH342" s="1192"/>
      <c r="AI342" s="1192"/>
      <c r="AJ342" s="1192"/>
      <c r="AK342" s="1192"/>
      <c r="AL342" s="1192"/>
      <c r="AM342" s="1192"/>
      <c r="AN342" s="1192"/>
      <c r="AO342" s="1192"/>
      <c r="AP342" s="1192"/>
      <c r="AQ342" s="1192"/>
    </row>
    <row r="343" spans="1:43" ht="15.75" customHeight="1">
      <c r="A343" s="1192"/>
      <c r="B343" s="1192"/>
      <c r="C343" s="1192"/>
      <c r="D343" s="1193"/>
      <c r="E343" s="1192"/>
      <c r="F343" s="1192"/>
      <c r="G343" s="1192"/>
      <c r="H343" s="1192"/>
      <c r="I343" s="1192"/>
      <c r="J343" s="1192"/>
      <c r="K343" s="1192"/>
      <c r="L343" s="1192"/>
      <c r="M343" s="1192"/>
      <c r="N343" s="1192"/>
      <c r="O343" s="1192"/>
      <c r="P343" s="1192"/>
      <c r="Q343" s="1192"/>
      <c r="R343" s="1192"/>
      <c r="S343" s="1192"/>
      <c r="T343" s="1192"/>
      <c r="U343" s="1192"/>
      <c r="V343" s="1192"/>
      <c r="W343" s="1192"/>
      <c r="X343" s="1192"/>
      <c r="Y343" s="1192"/>
      <c r="Z343" s="1192"/>
      <c r="AA343" s="1192"/>
      <c r="AB343" s="1192"/>
      <c r="AC343" s="1192"/>
      <c r="AD343" s="1192"/>
      <c r="AE343" s="1192"/>
      <c r="AF343" s="1192"/>
      <c r="AG343" s="1192"/>
      <c r="AH343" s="1192"/>
      <c r="AI343" s="1192"/>
      <c r="AJ343" s="1192"/>
      <c r="AK343" s="1192"/>
      <c r="AL343" s="1192"/>
      <c r="AM343" s="1192"/>
      <c r="AN343" s="1192"/>
      <c r="AO343" s="1192"/>
      <c r="AP343" s="1192"/>
      <c r="AQ343" s="1192"/>
    </row>
    <row r="344" spans="1:43" ht="15.75" customHeight="1">
      <c r="A344" s="1192"/>
      <c r="B344" s="1192"/>
      <c r="C344" s="1192"/>
      <c r="D344" s="1193"/>
      <c r="E344" s="1192"/>
      <c r="F344" s="1192"/>
      <c r="G344" s="1192"/>
      <c r="H344" s="1192"/>
      <c r="I344" s="1192"/>
      <c r="J344" s="1192"/>
      <c r="K344" s="1192"/>
      <c r="L344" s="1192"/>
      <c r="M344" s="1192"/>
      <c r="N344" s="1192"/>
      <c r="O344" s="1192"/>
      <c r="P344" s="1192"/>
      <c r="Q344" s="1192"/>
      <c r="R344" s="1192"/>
      <c r="S344" s="1192"/>
      <c r="T344" s="1192"/>
      <c r="U344" s="1192"/>
      <c r="V344" s="1192"/>
      <c r="W344" s="1192"/>
      <c r="X344" s="1192"/>
      <c r="Y344" s="1192"/>
      <c r="Z344" s="1192"/>
      <c r="AA344" s="1192"/>
      <c r="AB344" s="1192"/>
      <c r="AC344" s="1192"/>
      <c r="AD344" s="1192"/>
      <c r="AE344" s="1192"/>
      <c r="AF344" s="1192"/>
      <c r="AG344" s="1192"/>
      <c r="AH344" s="1192"/>
      <c r="AI344" s="1192"/>
      <c r="AJ344" s="1192"/>
      <c r="AK344" s="1192"/>
      <c r="AL344" s="1192"/>
      <c r="AM344" s="1192"/>
      <c r="AN344" s="1192"/>
      <c r="AO344" s="1192"/>
      <c r="AP344" s="1192"/>
      <c r="AQ344" s="1192"/>
    </row>
    <row r="345" spans="1:43" ht="15.75" customHeight="1">
      <c r="A345" s="1192"/>
      <c r="B345" s="1192"/>
      <c r="C345" s="1192"/>
      <c r="D345" s="1193"/>
      <c r="E345" s="1192"/>
      <c r="F345" s="1192"/>
      <c r="G345" s="1192"/>
      <c r="H345" s="1192"/>
      <c r="I345" s="1192"/>
      <c r="J345" s="1192"/>
      <c r="K345" s="1192"/>
      <c r="L345" s="1192"/>
      <c r="M345" s="1192"/>
      <c r="N345" s="1192"/>
      <c r="O345" s="1192"/>
      <c r="P345" s="1192"/>
      <c r="Q345" s="1192"/>
      <c r="R345" s="1192"/>
      <c r="S345" s="1192"/>
      <c r="T345" s="1192"/>
      <c r="U345" s="1192"/>
      <c r="V345" s="1192"/>
      <c r="W345" s="1192"/>
      <c r="X345" s="1192"/>
      <c r="Y345" s="1192"/>
      <c r="Z345" s="1192"/>
      <c r="AA345" s="1192"/>
      <c r="AB345" s="1192"/>
      <c r="AC345" s="1192"/>
      <c r="AD345" s="1192"/>
      <c r="AE345" s="1192"/>
      <c r="AF345" s="1192"/>
      <c r="AG345" s="1192"/>
      <c r="AH345" s="1192"/>
      <c r="AI345" s="1192"/>
      <c r="AJ345" s="1192"/>
      <c r="AK345" s="1192"/>
      <c r="AL345" s="1192"/>
      <c r="AM345" s="1192"/>
      <c r="AN345" s="1192"/>
      <c r="AO345" s="1192"/>
      <c r="AP345" s="1192"/>
      <c r="AQ345" s="1192"/>
    </row>
    <row r="346" spans="1:43" ht="15.75" customHeight="1">
      <c r="A346" s="1192"/>
      <c r="B346" s="1192"/>
      <c r="C346" s="1192"/>
      <c r="D346" s="1193"/>
      <c r="E346" s="1192"/>
      <c r="F346" s="1192"/>
      <c r="G346" s="1192"/>
      <c r="H346" s="1192"/>
      <c r="I346" s="1192"/>
      <c r="J346" s="1192"/>
      <c r="K346" s="1192"/>
      <c r="L346" s="1192"/>
      <c r="M346" s="1192"/>
      <c r="N346" s="1192"/>
      <c r="O346" s="1192"/>
      <c r="P346" s="1192"/>
      <c r="Q346" s="1192"/>
      <c r="R346" s="1192"/>
      <c r="S346" s="1192"/>
      <c r="T346" s="1192"/>
      <c r="U346" s="1192"/>
      <c r="V346" s="1192"/>
      <c r="W346" s="1192"/>
      <c r="X346" s="1192"/>
      <c r="Y346" s="1192"/>
      <c r="Z346" s="1192"/>
      <c r="AA346" s="1192"/>
      <c r="AB346" s="1192"/>
      <c r="AC346" s="1192"/>
      <c r="AD346" s="1192"/>
      <c r="AE346" s="1192"/>
      <c r="AF346" s="1192"/>
      <c r="AG346" s="1192"/>
      <c r="AH346" s="1192"/>
      <c r="AI346" s="1192"/>
      <c r="AJ346" s="1192"/>
      <c r="AK346" s="1192"/>
      <c r="AL346" s="1192"/>
      <c r="AM346" s="1192"/>
      <c r="AN346" s="1192"/>
      <c r="AO346" s="1192"/>
      <c r="AP346" s="1192"/>
      <c r="AQ346" s="1192"/>
    </row>
    <row r="347" spans="1:43" ht="15.75" customHeight="1">
      <c r="A347" s="1192"/>
      <c r="B347" s="1192"/>
      <c r="C347" s="1192"/>
      <c r="D347" s="1193"/>
      <c r="E347" s="1192"/>
      <c r="F347" s="1192"/>
      <c r="G347" s="1192"/>
      <c r="H347" s="1192"/>
      <c r="I347" s="1192"/>
      <c r="J347" s="1192"/>
      <c r="K347" s="1192"/>
      <c r="L347" s="1192"/>
      <c r="M347" s="1192"/>
      <c r="N347" s="1192"/>
      <c r="O347" s="1192"/>
      <c r="P347" s="1192"/>
      <c r="Q347" s="1192"/>
      <c r="R347" s="1192"/>
      <c r="S347" s="1192"/>
      <c r="T347" s="1192"/>
      <c r="U347" s="1192"/>
      <c r="V347" s="1192"/>
      <c r="W347" s="1192"/>
      <c r="X347" s="1192"/>
      <c r="Y347" s="1192"/>
      <c r="Z347" s="1192"/>
      <c r="AA347" s="1192"/>
      <c r="AB347" s="1192"/>
      <c r="AC347" s="1192"/>
      <c r="AD347" s="1192"/>
      <c r="AE347" s="1192"/>
      <c r="AF347" s="1192"/>
      <c r="AG347" s="1192"/>
      <c r="AH347" s="1192"/>
      <c r="AI347" s="1192"/>
      <c r="AJ347" s="1192"/>
      <c r="AK347" s="1192"/>
      <c r="AL347" s="1192"/>
      <c r="AM347" s="1192"/>
      <c r="AN347" s="1192"/>
      <c r="AO347" s="1192"/>
      <c r="AP347" s="1192"/>
      <c r="AQ347" s="1192"/>
    </row>
    <row r="348" spans="1:43" ht="15.75" customHeight="1">
      <c r="A348" s="1192"/>
      <c r="B348" s="1192"/>
      <c r="C348" s="1192"/>
      <c r="D348" s="1193"/>
      <c r="E348" s="1192"/>
      <c r="F348" s="1192"/>
      <c r="G348" s="1192"/>
      <c r="H348" s="1192"/>
      <c r="I348" s="1192"/>
      <c r="J348" s="1192"/>
      <c r="K348" s="1192"/>
      <c r="L348" s="1192"/>
      <c r="M348" s="1192"/>
      <c r="N348" s="1192"/>
      <c r="O348" s="1192"/>
      <c r="P348" s="1192"/>
      <c r="Q348" s="1192"/>
      <c r="R348" s="1192"/>
      <c r="S348" s="1192"/>
      <c r="T348" s="1192"/>
      <c r="U348" s="1192"/>
      <c r="V348" s="1192"/>
      <c r="W348" s="1192"/>
      <c r="X348" s="1192"/>
      <c r="Y348" s="1192"/>
      <c r="Z348" s="1192"/>
      <c r="AA348" s="1192"/>
      <c r="AB348" s="1192"/>
      <c r="AC348" s="1192"/>
      <c r="AD348" s="1192"/>
      <c r="AE348" s="1192"/>
      <c r="AF348" s="1192"/>
      <c r="AG348" s="1192"/>
      <c r="AH348" s="1192"/>
      <c r="AI348" s="1192"/>
      <c r="AJ348" s="1192"/>
      <c r="AK348" s="1192"/>
      <c r="AL348" s="1192"/>
      <c r="AM348" s="1192"/>
      <c r="AN348" s="1192"/>
      <c r="AO348" s="1192"/>
      <c r="AP348" s="1192"/>
      <c r="AQ348" s="1192"/>
    </row>
    <row r="349" spans="1:43" ht="15.75" customHeight="1">
      <c r="A349" s="1192"/>
      <c r="B349" s="1192"/>
      <c r="C349" s="1192"/>
      <c r="D349" s="1193"/>
      <c r="E349" s="1192"/>
      <c r="F349" s="1192"/>
      <c r="G349" s="1192"/>
      <c r="H349" s="1192"/>
      <c r="I349" s="1192"/>
      <c r="J349" s="1192"/>
      <c r="K349" s="1192"/>
      <c r="L349" s="1192"/>
      <c r="M349" s="1192"/>
      <c r="N349" s="1192"/>
      <c r="O349" s="1192"/>
      <c r="P349" s="1192"/>
      <c r="Q349" s="1192"/>
      <c r="R349" s="1192"/>
      <c r="S349" s="1192"/>
      <c r="T349" s="1192"/>
      <c r="U349" s="1192"/>
      <c r="V349" s="1192"/>
      <c r="W349" s="1192"/>
      <c r="X349" s="1192"/>
      <c r="Y349" s="1192"/>
      <c r="Z349" s="1192"/>
      <c r="AA349" s="1192"/>
      <c r="AB349" s="1192"/>
      <c r="AC349" s="1192"/>
      <c r="AD349" s="1192"/>
      <c r="AE349" s="1192"/>
      <c r="AF349" s="1192"/>
      <c r="AG349" s="1192"/>
      <c r="AH349" s="1192"/>
      <c r="AI349" s="1192"/>
      <c r="AJ349" s="1192"/>
      <c r="AK349" s="1192"/>
      <c r="AL349" s="1192"/>
      <c r="AM349" s="1192"/>
      <c r="AN349" s="1192"/>
      <c r="AO349" s="1192"/>
      <c r="AP349" s="1192"/>
      <c r="AQ349" s="1192"/>
    </row>
    <row r="350" spans="1:43" ht="15.75" customHeight="1">
      <c r="A350" s="1192"/>
      <c r="B350" s="1192"/>
      <c r="C350" s="1192"/>
      <c r="D350" s="1193"/>
      <c r="E350" s="1192"/>
      <c r="F350" s="1192"/>
      <c r="G350" s="1192"/>
      <c r="H350" s="1192"/>
      <c r="I350" s="1192"/>
      <c r="J350" s="1192"/>
      <c r="K350" s="1192"/>
      <c r="L350" s="1192"/>
      <c r="M350" s="1192"/>
      <c r="N350" s="1192"/>
      <c r="O350" s="1192"/>
      <c r="P350" s="1192"/>
      <c r="Q350" s="1192"/>
      <c r="R350" s="1192"/>
      <c r="S350" s="1192"/>
      <c r="T350" s="1192"/>
      <c r="U350" s="1192"/>
      <c r="V350" s="1192"/>
      <c r="W350" s="1192"/>
      <c r="X350" s="1192"/>
      <c r="Y350" s="1192"/>
      <c r="Z350" s="1192"/>
      <c r="AA350" s="1192"/>
      <c r="AB350" s="1192"/>
      <c r="AC350" s="1192"/>
      <c r="AD350" s="1192"/>
      <c r="AE350" s="1192"/>
      <c r="AF350" s="1192"/>
      <c r="AG350" s="1192"/>
      <c r="AH350" s="1192"/>
      <c r="AI350" s="1192"/>
      <c r="AJ350" s="1192"/>
      <c r="AK350" s="1192"/>
      <c r="AL350" s="1192"/>
      <c r="AM350" s="1192"/>
      <c r="AN350" s="1192"/>
      <c r="AO350" s="1192"/>
      <c r="AP350" s="1192"/>
      <c r="AQ350" s="1192"/>
    </row>
    <row r="351" spans="1:43" ht="15.75" customHeight="1">
      <c r="A351" s="1192"/>
      <c r="B351" s="1192"/>
      <c r="C351" s="1192"/>
      <c r="D351" s="1193"/>
      <c r="E351" s="1192"/>
      <c r="F351" s="1192"/>
      <c r="G351" s="1192"/>
      <c r="H351" s="1192"/>
      <c r="I351" s="1192"/>
      <c r="J351" s="1192"/>
      <c r="K351" s="1192"/>
      <c r="L351" s="1192"/>
      <c r="M351" s="1192"/>
      <c r="N351" s="1192"/>
      <c r="O351" s="1192"/>
      <c r="P351" s="1192"/>
      <c r="Q351" s="1192"/>
      <c r="R351" s="1192"/>
      <c r="S351" s="1192"/>
      <c r="T351" s="1192"/>
      <c r="U351" s="1192"/>
      <c r="V351" s="1192"/>
      <c r="W351" s="1192"/>
      <c r="X351" s="1192"/>
      <c r="Y351" s="1192"/>
      <c r="Z351" s="1192"/>
      <c r="AA351" s="1192"/>
      <c r="AB351" s="1192"/>
      <c r="AC351" s="1192"/>
      <c r="AD351" s="1192"/>
      <c r="AE351" s="1192"/>
      <c r="AF351" s="1192"/>
      <c r="AG351" s="1192"/>
      <c r="AH351" s="1192"/>
      <c r="AI351" s="1192"/>
      <c r="AJ351" s="1192"/>
      <c r="AK351" s="1192"/>
      <c r="AL351" s="1192"/>
      <c r="AM351" s="1192"/>
      <c r="AN351" s="1192"/>
      <c r="AO351" s="1192"/>
      <c r="AP351" s="1192"/>
      <c r="AQ351" s="1192"/>
    </row>
    <row r="352" spans="1:43" ht="15.75" customHeight="1">
      <c r="A352" s="1192"/>
      <c r="B352" s="1192"/>
      <c r="C352" s="1192"/>
      <c r="D352" s="1193"/>
      <c r="E352" s="1192"/>
      <c r="F352" s="1192"/>
      <c r="G352" s="1192"/>
      <c r="H352" s="1192"/>
      <c r="I352" s="1192"/>
      <c r="J352" s="1192"/>
      <c r="K352" s="1192"/>
      <c r="L352" s="1192"/>
      <c r="M352" s="1192"/>
      <c r="N352" s="1192"/>
      <c r="O352" s="1192"/>
      <c r="P352" s="1192"/>
      <c r="Q352" s="1192"/>
      <c r="R352" s="1192"/>
      <c r="S352" s="1192"/>
      <c r="T352" s="1192"/>
      <c r="U352" s="1192"/>
      <c r="V352" s="1192"/>
      <c r="W352" s="1192"/>
      <c r="X352" s="1192"/>
      <c r="Y352" s="1192"/>
      <c r="Z352" s="1192"/>
      <c r="AA352" s="1192"/>
      <c r="AB352" s="1192"/>
      <c r="AC352" s="1192"/>
      <c r="AD352" s="1192"/>
      <c r="AE352" s="1192"/>
      <c r="AF352" s="1192"/>
      <c r="AG352" s="1192"/>
      <c r="AH352" s="1192"/>
      <c r="AI352" s="1192"/>
      <c r="AJ352" s="1192"/>
      <c r="AK352" s="1192"/>
      <c r="AL352" s="1192"/>
      <c r="AM352" s="1192"/>
      <c r="AN352" s="1192"/>
      <c r="AO352" s="1192"/>
      <c r="AP352" s="1192"/>
      <c r="AQ352" s="1192"/>
    </row>
    <row r="353" spans="1:43" ht="15.75" customHeight="1">
      <c r="A353" s="1192"/>
      <c r="B353" s="1192"/>
      <c r="C353" s="1192"/>
      <c r="D353" s="1193"/>
      <c r="E353" s="1192"/>
      <c r="F353" s="1192"/>
      <c r="G353" s="1192"/>
      <c r="H353" s="1192"/>
      <c r="I353" s="1192"/>
      <c r="J353" s="1192"/>
      <c r="K353" s="1192"/>
      <c r="L353" s="1192"/>
      <c r="M353" s="1192"/>
      <c r="N353" s="1192"/>
      <c r="O353" s="1192"/>
      <c r="P353" s="1192"/>
      <c r="Q353" s="1192"/>
      <c r="R353" s="1192"/>
      <c r="S353" s="1192"/>
      <c r="T353" s="1192"/>
      <c r="U353" s="1192"/>
      <c r="V353" s="1192"/>
      <c r="W353" s="1192"/>
      <c r="X353" s="1192"/>
      <c r="Y353" s="1192"/>
      <c r="Z353" s="1192"/>
      <c r="AA353" s="1192"/>
      <c r="AB353" s="1192"/>
      <c r="AC353" s="1192"/>
      <c r="AD353" s="1192"/>
      <c r="AE353" s="1192"/>
      <c r="AF353" s="1192"/>
      <c r="AG353" s="1192"/>
      <c r="AH353" s="1192"/>
      <c r="AI353" s="1192"/>
      <c r="AJ353" s="1192"/>
      <c r="AK353" s="1192"/>
      <c r="AL353" s="1192"/>
      <c r="AM353" s="1192"/>
      <c r="AN353" s="1192"/>
      <c r="AO353" s="1192"/>
      <c r="AP353" s="1192"/>
      <c r="AQ353" s="1192"/>
    </row>
    <row r="354" spans="1:43" ht="15.75" customHeight="1">
      <c r="A354" s="1192"/>
      <c r="B354" s="1192"/>
      <c r="C354" s="1192"/>
      <c r="D354" s="1193"/>
      <c r="E354" s="1192"/>
      <c r="F354" s="1192"/>
      <c r="G354" s="1192"/>
      <c r="H354" s="1192"/>
      <c r="I354" s="1192"/>
      <c r="J354" s="1192"/>
      <c r="K354" s="1192"/>
      <c r="L354" s="1192"/>
      <c r="M354" s="1192"/>
      <c r="N354" s="1192"/>
      <c r="O354" s="1192"/>
      <c r="P354" s="1192"/>
      <c r="Q354" s="1192"/>
      <c r="R354" s="1192"/>
      <c r="S354" s="1192"/>
      <c r="T354" s="1192"/>
      <c r="U354" s="1192"/>
      <c r="V354" s="1192"/>
      <c r="W354" s="1192"/>
      <c r="X354" s="1192"/>
      <c r="Y354" s="1192"/>
      <c r="Z354" s="1192"/>
      <c r="AA354" s="1192"/>
      <c r="AB354" s="1192"/>
      <c r="AC354" s="1192"/>
      <c r="AD354" s="1192"/>
      <c r="AE354" s="1192"/>
      <c r="AF354" s="1192"/>
      <c r="AG354" s="1192"/>
      <c r="AH354" s="1192"/>
      <c r="AI354" s="1192"/>
      <c r="AJ354" s="1192"/>
      <c r="AK354" s="1192"/>
      <c r="AL354" s="1192"/>
      <c r="AM354" s="1192"/>
      <c r="AN354" s="1192"/>
      <c r="AO354" s="1192"/>
      <c r="AP354" s="1192"/>
      <c r="AQ354" s="1192"/>
    </row>
    <row r="355" spans="1:43" ht="15.75" customHeight="1">
      <c r="A355" s="1192"/>
      <c r="B355" s="1192"/>
      <c r="C355" s="1192"/>
      <c r="D355" s="1193"/>
      <c r="E355" s="1192"/>
      <c r="F355" s="1192"/>
      <c r="G355" s="1192"/>
      <c r="H355" s="1192"/>
      <c r="I355" s="1192"/>
      <c r="J355" s="1192"/>
      <c r="K355" s="1192"/>
      <c r="L355" s="1192"/>
      <c r="M355" s="1192"/>
      <c r="N355" s="1192"/>
      <c r="O355" s="1192"/>
      <c r="P355" s="1192"/>
      <c r="Q355" s="1192"/>
      <c r="R355" s="1192"/>
      <c r="S355" s="1192"/>
      <c r="T355" s="1192"/>
      <c r="U355" s="1192"/>
      <c r="V355" s="1192"/>
      <c r="W355" s="1192"/>
      <c r="X355" s="1192"/>
      <c r="Y355" s="1192"/>
      <c r="Z355" s="1192"/>
      <c r="AA355" s="1192"/>
      <c r="AB355" s="1192"/>
      <c r="AC355" s="1192"/>
      <c r="AD355" s="1192"/>
      <c r="AE355" s="1192"/>
      <c r="AF355" s="1192"/>
      <c r="AG355" s="1192"/>
      <c r="AH355" s="1192"/>
      <c r="AI355" s="1192"/>
      <c r="AJ355" s="1192"/>
      <c r="AK355" s="1192"/>
      <c r="AL355" s="1192"/>
      <c r="AM355" s="1192"/>
      <c r="AN355" s="1192"/>
      <c r="AO355" s="1192"/>
      <c r="AP355" s="1192"/>
      <c r="AQ355" s="1192"/>
    </row>
    <row r="356" spans="1:43" ht="15.75" customHeight="1">
      <c r="A356" s="1192"/>
      <c r="B356" s="1192"/>
      <c r="C356" s="1192"/>
      <c r="D356" s="1193"/>
      <c r="E356" s="1192"/>
      <c r="F356" s="1192"/>
      <c r="G356" s="1192"/>
      <c r="H356" s="1192"/>
      <c r="I356" s="1192"/>
      <c r="J356" s="1192"/>
      <c r="K356" s="1192"/>
      <c r="L356" s="1192"/>
      <c r="M356" s="1192"/>
      <c r="N356" s="1192"/>
      <c r="O356" s="1192"/>
      <c r="P356" s="1192"/>
      <c r="Q356" s="1192"/>
      <c r="R356" s="1192"/>
      <c r="S356" s="1192"/>
      <c r="T356" s="1192"/>
      <c r="U356" s="1192"/>
      <c r="V356" s="1192"/>
      <c r="W356" s="1192"/>
      <c r="X356" s="1192"/>
      <c r="Y356" s="1192"/>
      <c r="Z356" s="1192"/>
      <c r="AA356" s="1192"/>
      <c r="AB356" s="1192"/>
      <c r="AC356" s="1192"/>
      <c r="AD356" s="1192"/>
      <c r="AE356" s="1192"/>
      <c r="AF356" s="1192"/>
      <c r="AG356" s="1192"/>
      <c r="AH356" s="1192"/>
      <c r="AI356" s="1192"/>
      <c r="AJ356" s="1192"/>
      <c r="AK356" s="1192"/>
      <c r="AL356" s="1192"/>
      <c r="AM356" s="1192"/>
      <c r="AN356" s="1192"/>
      <c r="AO356" s="1192"/>
      <c r="AP356" s="1192"/>
      <c r="AQ356" s="1192"/>
    </row>
    <row r="357" spans="1:43" ht="15.75" customHeight="1">
      <c r="A357" s="1192"/>
      <c r="B357" s="1192"/>
      <c r="C357" s="1192"/>
      <c r="D357" s="1193"/>
      <c r="E357" s="1192"/>
      <c r="F357" s="1192"/>
      <c r="G357" s="1192"/>
      <c r="H357" s="1192"/>
      <c r="I357" s="1192"/>
      <c r="J357" s="1192"/>
      <c r="K357" s="1192"/>
      <c r="L357" s="1192"/>
      <c r="M357" s="1192"/>
      <c r="N357" s="1192"/>
      <c r="O357" s="1192"/>
      <c r="P357" s="1192"/>
      <c r="Q357" s="1192"/>
      <c r="R357" s="1192"/>
      <c r="S357" s="1192"/>
      <c r="T357" s="1192"/>
      <c r="U357" s="1192"/>
      <c r="V357" s="1192"/>
      <c r="W357" s="1192"/>
      <c r="X357" s="1192"/>
      <c r="Y357" s="1192"/>
      <c r="Z357" s="1192"/>
      <c r="AA357" s="1192"/>
      <c r="AB357" s="1192"/>
      <c r="AC357" s="1192"/>
      <c r="AD357" s="1192"/>
      <c r="AE357" s="1192"/>
      <c r="AF357" s="1192"/>
      <c r="AG357" s="1192"/>
      <c r="AH357" s="1192"/>
      <c r="AI357" s="1192"/>
      <c r="AJ357" s="1192"/>
      <c r="AK357" s="1192"/>
      <c r="AL357" s="1192"/>
      <c r="AM357" s="1192"/>
      <c r="AN357" s="1192"/>
      <c r="AO357" s="1192"/>
      <c r="AP357" s="1192"/>
      <c r="AQ357" s="1192"/>
    </row>
    <row r="358" spans="1:43" ht="15.75" customHeight="1">
      <c r="A358" s="1192"/>
      <c r="B358" s="1192"/>
      <c r="C358" s="1192"/>
      <c r="D358" s="1193"/>
      <c r="E358" s="1192"/>
      <c r="F358" s="1192"/>
      <c r="G358" s="1192"/>
      <c r="H358" s="1192"/>
      <c r="I358" s="1192"/>
      <c r="J358" s="1192"/>
      <c r="K358" s="1192"/>
      <c r="L358" s="1192"/>
      <c r="M358" s="1192"/>
      <c r="N358" s="1192"/>
      <c r="O358" s="1192"/>
      <c r="P358" s="1192"/>
      <c r="Q358" s="1192"/>
      <c r="R358" s="1192"/>
      <c r="S358" s="1192"/>
      <c r="T358" s="1192"/>
      <c r="U358" s="1192"/>
      <c r="V358" s="1192"/>
      <c r="W358" s="1192"/>
      <c r="X358" s="1192"/>
      <c r="Y358" s="1192"/>
      <c r="Z358" s="1192"/>
      <c r="AA358" s="1192"/>
      <c r="AB358" s="1192"/>
      <c r="AC358" s="1192"/>
      <c r="AD358" s="1192"/>
      <c r="AE358" s="1192"/>
      <c r="AF358" s="1192"/>
      <c r="AG358" s="1192"/>
      <c r="AH358" s="1192"/>
      <c r="AI358" s="1192"/>
      <c r="AJ358" s="1192"/>
      <c r="AK358" s="1192"/>
      <c r="AL358" s="1192"/>
      <c r="AM358" s="1192"/>
      <c r="AN358" s="1192"/>
      <c r="AO358" s="1192"/>
      <c r="AP358" s="1192"/>
      <c r="AQ358" s="1192"/>
    </row>
    <row r="359" spans="1:43" ht="15.75" customHeight="1">
      <c r="A359" s="1192"/>
      <c r="B359" s="1192"/>
      <c r="C359" s="1192"/>
      <c r="D359" s="1193"/>
      <c r="E359" s="1192"/>
      <c r="F359" s="1192"/>
      <c r="G359" s="1192"/>
      <c r="H359" s="1192"/>
      <c r="I359" s="1192"/>
      <c r="J359" s="1192"/>
      <c r="K359" s="1192"/>
      <c r="L359" s="1192"/>
      <c r="M359" s="1192"/>
      <c r="N359" s="1192"/>
      <c r="O359" s="1192"/>
      <c r="P359" s="1192"/>
      <c r="Q359" s="1192"/>
      <c r="R359" s="1192"/>
      <c r="S359" s="1192"/>
      <c r="T359" s="1192"/>
      <c r="U359" s="1192"/>
      <c r="V359" s="1192"/>
      <c r="W359" s="1192"/>
      <c r="X359" s="1192"/>
      <c r="Y359" s="1192"/>
      <c r="Z359" s="1192"/>
      <c r="AA359" s="1192"/>
      <c r="AB359" s="1192"/>
      <c r="AC359" s="1192"/>
      <c r="AD359" s="1192"/>
      <c r="AE359" s="1192"/>
      <c r="AF359" s="1192"/>
      <c r="AG359" s="1192"/>
      <c r="AH359" s="1192"/>
      <c r="AI359" s="1192"/>
      <c r="AJ359" s="1192"/>
      <c r="AK359" s="1192"/>
      <c r="AL359" s="1192"/>
      <c r="AM359" s="1192"/>
      <c r="AN359" s="1192"/>
      <c r="AO359" s="1192"/>
      <c r="AP359" s="1192"/>
      <c r="AQ359" s="1192"/>
    </row>
    <row r="360" spans="1:43" ht="15.75" customHeight="1">
      <c r="A360" s="1192"/>
      <c r="B360" s="1192"/>
      <c r="C360" s="1192"/>
      <c r="D360" s="1193"/>
      <c r="E360" s="1192"/>
      <c r="F360" s="1192"/>
      <c r="G360" s="1192"/>
      <c r="H360" s="1192"/>
      <c r="I360" s="1192"/>
      <c r="J360" s="1192"/>
      <c r="K360" s="1192"/>
      <c r="L360" s="1192"/>
      <c r="M360" s="1192"/>
      <c r="N360" s="1192"/>
      <c r="O360" s="1192"/>
      <c r="P360" s="1192"/>
      <c r="Q360" s="1192"/>
      <c r="R360" s="1192"/>
      <c r="S360" s="1192"/>
      <c r="T360" s="1192"/>
      <c r="U360" s="1192"/>
      <c r="V360" s="1192"/>
      <c r="W360" s="1192"/>
      <c r="X360" s="1192"/>
      <c r="Y360" s="1192"/>
      <c r="Z360" s="1192"/>
      <c r="AA360" s="1192"/>
      <c r="AB360" s="1192"/>
      <c r="AC360" s="1192"/>
      <c r="AD360" s="1192"/>
      <c r="AE360" s="1192"/>
      <c r="AF360" s="1192"/>
      <c r="AG360" s="1192"/>
      <c r="AH360" s="1192"/>
      <c r="AI360" s="1192"/>
      <c r="AJ360" s="1192"/>
      <c r="AK360" s="1192"/>
      <c r="AL360" s="1192"/>
      <c r="AM360" s="1192"/>
      <c r="AN360" s="1192"/>
      <c r="AO360" s="1192"/>
      <c r="AP360" s="1192"/>
      <c r="AQ360" s="1192"/>
    </row>
    <row r="361" spans="1:43" ht="15.75" customHeight="1">
      <c r="A361" s="1192"/>
      <c r="B361" s="1192"/>
      <c r="C361" s="1192"/>
      <c r="D361" s="1193"/>
      <c r="E361" s="1192"/>
      <c r="F361" s="1192"/>
      <c r="G361" s="1192"/>
      <c r="H361" s="1192"/>
      <c r="I361" s="1192"/>
      <c r="J361" s="1192"/>
      <c r="K361" s="1192"/>
      <c r="L361" s="1192"/>
      <c r="M361" s="1192"/>
      <c r="N361" s="1192"/>
      <c r="O361" s="1192"/>
      <c r="P361" s="1192"/>
      <c r="Q361" s="1192"/>
      <c r="R361" s="1192"/>
      <c r="S361" s="1192"/>
      <c r="T361" s="1192"/>
      <c r="U361" s="1192"/>
      <c r="V361" s="1192"/>
      <c r="W361" s="1192"/>
      <c r="X361" s="1192"/>
      <c r="Y361" s="1192"/>
      <c r="Z361" s="1192"/>
      <c r="AA361" s="1192"/>
      <c r="AB361" s="1192"/>
      <c r="AC361" s="1192"/>
      <c r="AD361" s="1192"/>
      <c r="AE361" s="1192"/>
      <c r="AF361" s="1192"/>
      <c r="AG361" s="1192"/>
      <c r="AH361" s="1192"/>
      <c r="AI361" s="1192"/>
      <c r="AJ361" s="1192"/>
      <c r="AK361" s="1192"/>
      <c r="AL361" s="1192"/>
      <c r="AM361" s="1192"/>
      <c r="AN361" s="1192"/>
      <c r="AO361" s="1192"/>
      <c r="AP361" s="1192"/>
      <c r="AQ361" s="1192"/>
    </row>
    <row r="362" spans="1:43" ht="15.75" customHeight="1">
      <c r="A362" s="1192"/>
      <c r="B362" s="1192"/>
      <c r="C362" s="1192"/>
      <c r="D362" s="1193"/>
      <c r="E362" s="1192"/>
      <c r="F362" s="1192"/>
      <c r="G362" s="1192"/>
      <c r="H362" s="1192"/>
      <c r="I362" s="1192"/>
      <c r="J362" s="1192"/>
      <c r="K362" s="1192"/>
      <c r="L362" s="1192"/>
      <c r="M362" s="1192"/>
      <c r="N362" s="1192"/>
      <c r="O362" s="1192"/>
      <c r="P362" s="1192"/>
      <c r="Q362" s="1192"/>
      <c r="R362" s="1192"/>
      <c r="S362" s="1192"/>
      <c r="T362" s="1192"/>
      <c r="U362" s="1192"/>
      <c r="V362" s="1192"/>
      <c r="W362" s="1192"/>
      <c r="X362" s="1192"/>
      <c r="Y362" s="1192"/>
      <c r="Z362" s="1192"/>
      <c r="AA362" s="1192"/>
      <c r="AB362" s="1192"/>
      <c r="AC362" s="1192"/>
      <c r="AD362" s="1192"/>
      <c r="AE362" s="1192"/>
      <c r="AF362" s="1192"/>
      <c r="AG362" s="1192"/>
      <c r="AH362" s="1192"/>
      <c r="AI362" s="1192"/>
      <c r="AJ362" s="1192"/>
      <c r="AK362" s="1192"/>
      <c r="AL362" s="1192"/>
      <c r="AM362" s="1192"/>
      <c r="AN362" s="1192"/>
      <c r="AO362" s="1192"/>
      <c r="AP362" s="1192"/>
      <c r="AQ362" s="1192"/>
    </row>
    <row r="363" spans="1:43" ht="15.75" customHeight="1">
      <c r="A363" s="1192"/>
      <c r="B363" s="1192"/>
      <c r="C363" s="1192"/>
      <c r="D363" s="1193"/>
      <c r="E363" s="1192"/>
      <c r="F363" s="1192"/>
      <c r="G363" s="1192"/>
      <c r="H363" s="1192"/>
      <c r="I363" s="1192"/>
      <c r="J363" s="1192"/>
      <c r="K363" s="1192"/>
      <c r="L363" s="1192"/>
      <c r="M363" s="1192"/>
      <c r="N363" s="1192"/>
      <c r="O363" s="1192"/>
      <c r="P363" s="1192"/>
      <c r="Q363" s="1192"/>
      <c r="R363" s="1192"/>
      <c r="S363" s="1192"/>
      <c r="T363" s="1192"/>
      <c r="U363" s="1192"/>
      <c r="V363" s="1192"/>
      <c r="W363" s="1192"/>
      <c r="X363" s="1192"/>
      <c r="Y363" s="1192"/>
      <c r="Z363" s="1192"/>
      <c r="AA363" s="1192"/>
      <c r="AB363" s="1192"/>
      <c r="AC363" s="1192"/>
      <c r="AD363" s="1192"/>
      <c r="AE363" s="1192"/>
      <c r="AF363" s="1192"/>
      <c r="AG363" s="1192"/>
      <c r="AH363" s="1192"/>
      <c r="AI363" s="1192"/>
      <c r="AJ363" s="1192"/>
      <c r="AK363" s="1192"/>
      <c r="AL363" s="1192"/>
      <c r="AM363" s="1192"/>
      <c r="AN363" s="1192"/>
      <c r="AO363" s="1192"/>
      <c r="AP363" s="1192"/>
      <c r="AQ363" s="1192"/>
    </row>
    <row r="364" spans="1:43" ht="15.75" customHeight="1">
      <c r="A364" s="1192"/>
      <c r="B364" s="1192"/>
      <c r="C364" s="1192"/>
      <c r="D364" s="1193"/>
      <c r="E364" s="1192"/>
      <c r="F364" s="1192"/>
      <c r="G364" s="1192"/>
      <c r="H364" s="1192"/>
      <c r="I364" s="1192"/>
      <c r="J364" s="1192"/>
      <c r="K364" s="1192"/>
      <c r="L364" s="1192"/>
      <c r="M364" s="1192"/>
      <c r="N364" s="1192"/>
      <c r="O364" s="1192"/>
      <c r="P364" s="1192"/>
      <c r="Q364" s="1192"/>
      <c r="R364" s="1192"/>
      <c r="S364" s="1192"/>
      <c r="T364" s="1192"/>
      <c r="U364" s="1192"/>
      <c r="V364" s="1192"/>
      <c r="W364" s="1192"/>
      <c r="X364" s="1192"/>
      <c r="Y364" s="1192"/>
      <c r="Z364" s="1192"/>
      <c r="AA364" s="1192"/>
      <c r="AB364" s="1192"/>
      <c r="AC364" s="1192"/>
      <c r="AD364" s="1192"/>
      <c r="AE364" s="1192"/>
      <c r="AF364" s="1192"/>
      <c r="AG364" s="1192"/>
      <c r="AH364" s="1192"/>
      <c r="AI364" s="1192"/>
      <c r="AJ364" s="1192"/>
      <c r="AK364" s="1192"/>
      <c r="AL364" s="1192"/>
      <c r="AM364" s="1192"/>
      <c r="AN364" s="1192"/>
      <c r="AO364" s="1192"/>
      <c r="AP364" s="1192"/>
      <c r="AQ364" s="1192"/>
    </row>
    <row r="365" spans="1:43" ht="15.75" customHeight="1">
      <c r="A365" s="1192"/>
      <c r="B365" s="1192"/>
      <c r="C365" s="1192"/>
      <c r="D365" s="1193"/>
      <c r="E365" s="1192"/>
      <c r="F365" s="1192"/>
      <c r="G365" s="1192"/>
      <c r="H365" s="1192"/>
      <c r="I365" s="1192"/>
      <c r="J365" s="1192"/>
      <c r="K365" s="1192"/>
      <c r="L365" s="1192"/>
      <c r="M365" s="1192"/>
      <c r="N365" s="1192"/>
      <c r="O365" s="1192"/>
      <c r="P365" s="1192"/>
      <c r="Q365" s="1192"/>
      <c r="R365" s="1192"/>
      <c r="S365" s="1192"/>
      <c r="T365" s="1192"/>
      <c r="U365" s="1192"/>
      <c r="V365" s="1192"/>
      <c r="W365" s="1192"/>
      <c r="X365" s="1192"/>
      <c r="Y365" s="1192"/>
      <c r="Z365" s="1192"/>
      <c r="AA365" s="1192"/>
      <c r="AB365" s="1192"/>
      <c r="AC365" s="1192"/>
      <c r="AD365" s="1192"/>
      <c r="AE365" s="1192"/>
      <c r="AF365" s="1192"/>
      <c r="AG365" s="1192"/>
      <c r="AH365" s="1192"/>
      <c r="AI365" s="1192"/>
      <c r="AJ365" s="1192"/>
      <c r="AK365" s="1192"/>
      <c r="AL365" s="1192"/>
      <c r="AM365" s="1192"/>
      <c r="AN365" s="1192"/>
      <c r="AO365" s="1192"/>
      <c r="AP365" s="1192"/>
      <c r="AQ365" s="1192"/>
    </row>
    <row r="366" spans="1:43" ht="15.75" customHeight="1">
      <c r="A366" s="1192"/>
      <c r="B366" s="1192"/>
      <c r="C366" s="1192"/>
      <c r="D366" s="1193"/>
      <c r="E366" s="1192"/>
      <c r="F366" s="1192"/>
      <c r="G366" s="1192"/>
      <c r="H366" s="1192"/>
      <c r="I366" s="1192"/>
      <c r="J366" s="1192"/>
      <c r="K366" s="1192"/>
      <c r="L366" s="1192"/>
      <c r="M366" s="1192"/>
      <c r="N366" s="1192"/>
      <c r="O366" s="1192"/>
      <c r="P366" s="1192"/>
      <c r="Q366" s="1192"/>
      <c r="R366" s="1192"/>
      <c r="S366" s="1192"/>
      <c r="T366" s="1192"/>
      <c r="U366" s="1192"/>
      <c r="V366" s="1192"/>
      <c r="W366" s="1192"/>
      <c r="X366" s="1192"/>
      <c r="Y366" s="1192"/>
      <c r="Z366" s="1192"/>
      <c r="AA366" s="1192"/>
      <c r="AB366" s="1192"/>
      <c r="AC366" s="1192"/>
      <c r="AD366" s="1192"/>
      <c r="AE366" s="1192"/>
      <c r="AF366" s="1192"/>
      <c r="AG366" s="1192"/>
      <c r="AH366" s="1192"/>
      <c r="AI366" s="1192"/>
      <c r="AJ366" s="1192"/>
      <c r="AK366" s="1192"/>
      <c r="AL366" s="1192"/>
      <c r="AM366" s="1192"/>
      <c r="AN366" s="1192"/>
      <c r="AO366" s="1192"/>
      <c r="AP366" s="1192"/>
      <c r="AQ366" s="1192"/>
    </row>
    <row r="367" spans="1:43" ht="15.75" customHeight="1">
      <c r="A367" s="1192"/>
      <c r="B367" s="1192"/>
      <c r="C367" s="1192"/>
      <c r="D367" s="1193"/>
      <c r="E367" s="1192"/>
      <c r="F367" s="1192"/>
      <c r="G367" s="1192"/>
      <c r="H367" s="1192"/>
      <c r="I367" s="1192"/>
      <c r="J367" s="1192"/>
      <c r="K367" s="1192"/>
      <c r="L367" s="1192"/>
      <c r="M367" s="1192"/>
      <c r="N367" s="1192"/>
      <c r="O367" s="1192"/>
      <c r="P367" s="1192"/>
      <c r="Q367" s="1192"/>
      <c r="R367" s="1192"/>
      <c r="S367" s="1192"/>
      <c r="T367" s="1192"/>
      <c r="U367" s="1192"/>
      <c r="V367" s="1192"/>
      <c r="W367" s="1192"/>
      <c r="X367" s="1192"/>
      <c r="Y367" s="1192"/>
      <c r="Z367" s="1192"/>
      <c r="AA367" s="1192"/>
      <c r="AB367" s="1192"/>
      <c r="AC367" s="1192"/>
      <c r="AD367" s="1192"/>
      <c r="AE367" s="1192"/>
      <c r="AF367" s="1192"/>
      <c r="AG367" s="1192"/>
      <c r="AH367" s="1192"/>
      <c r="AI367" s="1192"/>
      <c r="AJ367" s="1192"/>
      <c r="AK367" s="1192"/>
      <c r="AL367" s="1192"/>
      <c r="AM367" s="1192"/>
      <c r="AN367" s="1192"/>
      <c r="AO367" s="1192"/>
      <c r="AP367" s="1192"/>
      <c r="AQ367" s="1192"/>
    </row>
    <row r="368" spans="1:43" ht="15.75" customHeight="1">
      <c r="A368" s="1192"/>
      <c r="B368" s="1192"/>
      <c r="C368" s="1192"/>
      <c r="D368" s="1193"/>
      <c r="E368" s="1192"/>
      <c r="F368" s="1192"/>
      <c r="G368" s="1192"/>
      <c r="H368" s="1192"/>
      <c r="I368" s="1192"/>
      <c r="J368" s="1192"/>
      <c r="K368" s="1192"/>
      <c r="L368" s="1192"/>
      <c r="M368" s="1192"/>
      <c r="N368" s="1192"/>
      <c r="O368" s="1192"/>
      <c r="P368" s="1192"/>
      <c r="Q368" s="1192"/>
      <c r="R368" s="1192"/>
      <c r="S368" s="1192"/>
      <c r="T368" s="1192"/>
      <c r="U368" s="1192"/>
      <c r="V368" s="1192"/>
      <c r="W368" s="1192"/>
      <c r="X368" s="1192"/>
      <c r="Y368" s="1192"/>
      <c r="Z368" s="1192"/>
      <c r="AA368" s="1192"/>
      <c r="AB368" s="1192"/>
      <c r="AC368" s="1192"/>
      <c r="AD368" s="1192"/>
      <c r="AE368" s="1192"/>
      <c r="AF368" s="1192"/>
      <c r="AG368" s="1192"/>
      <c r="AH368" s="1192"/>
      <c r="AI368" s="1192"/>
      <c r="AJ368" s="1192"/>
      <c r="AK368" s="1192"/>
      <c r="AL368" s="1192"/>
      <c r="AM368" s="1192"/>
      <c r="AN368" s="1192"/>
      <c r="AO368" s="1192"/>
      <c r="AP368" s="1192"/>
      <c r="AQ368" s="1192"/>
    </row>
    <row r="369" spans="1:43" ht="15.75" customHeight="1">
      <c r="A369" s="1192"/>
      <c r="B369" s="1192"/>
      <c r="C369" s="1192"/>
      <c r="D369" s="1193"/>
      <c r="E369" s="1192"/>
      <c r="F369" s="1192"/>
      <c r="G369" s="1192"/>
      <c r="H369" s="1192"/>
      <c r="I369" s="1192"/>
      <c r="J369" s="1192"/>
      <c r="K369" s="1192"/>
      <c r="L369" s="1192"/>
      <c r="M369" s="1192"/>
      <c r="N369" s="1192"/>
      <c r="O369" s="1192"/>
      <c r="P369" s="1192"/>
      <c r="Q369" s="1192"/>
      <c r="R369" s="1192"/>
      <c r="S369" s="1192"/>
      <c r="T369" s="1192"/>
      <c r="U369" s="1192"/>
      <c r="V369" s="1192"/>
      <c r="W369" s="1192"/>
      <c r="X369" s="1192"/>
      <c r="Y369" s="1192"/>
      <c r="Z369" s="1192"/>
      <c r="AA369" s="1192"/>
      <c r="AB369" s="1192"/>
      <c r="AC369" s="1192"/>
      <c r="AD369" s="1192"/>
      <c r="AE369" s="1192"/>
      <c r="AF369" s="1192"/>
      <c r="AG369" s="1192"/>
      <c r="AH369" s="1192"/>
      <c r="AI369" s="1192"/>
      <c r="AJ369" s="1192"/>
      <c r="AK369" s="1192"/>
      <c r="AL369" s="1192"/>
      <c r="AM369" s="1192"/>
      <c r="AN369" s="1192"/>
      <c r="AO369" s="1192"/>
      <c r="AP369" s="1192"/>
      <c r="AQ369" s="1192"/>
    </row>
    <row r="370" spans="1:43" ht="15.75" customHeight="1">
      <c r="A370" s="1192"/>
      <c r="B370" s="1192"/>
      <c r="C370" s="1192"/>
      <c r="D370" s="1193"/>
      <c r="E370" s="1192"/>
      <c r="F370" s="1192"/>
      <c r="G370" s="1192"/>
      <c r="H370" s="1192"/>
      <c r="I370" s="1192"/>
      <c r="J370" s="1192"/>
      <c r="K370" s="1192"/>
      <c r="L370" s="1192"/>
      <c r="M370" s="1192"/>
      <c r="N370" s="1192"/>
      <c r="O370" s="1192"/>
      <c r="P370" s="1192"/>
      <c r="Q370" s="1192"/>
      <c r="R370" s="1192"/>
      <c r="S370" s="1192"/>
      <c r="T370" s="1192"/>
      <c r="U370" s="1192"/>
      <c r="V370" s="1192"/>
      <c r="W370" s="1192"/>
      <c r="X370" s="1192"/>
      <c r="Y370" s="1192"/>
      <c r="Z370" s="1192"/>
      <c r="AA370" s="1192"/>
      <c r="AB370" s="1192"/>
      <c r="AC370" s="1192"/>
      <c r="AD370" s="1192"/>
      <c r="AE370" s="1192"/>
      <c r="AF370" s="1192"/>
      <c r="AG370" s="1192"/>
      <c r="AH370" s="1192"/>
      <c r="AI370" s="1192"/>
      <c r="AJ370" s="1192"/>
      <c r="AK370" s="1192"/>
      <c r="AL370" s="1192"/>
      <c r="AM370" s="1192"/>
      <c r="AN370" s="1192"/>
      <c r="AO370" s="1192"/>
      <c r="AP370" s="1192"/>
      <c r="AQ370" s="1192"/>
    </row>
    <row r="371" spans="1:43" ht="15.75" customHeight="1">
      <c r="A371" s="1192"/>
      <c r="B371" s="1192"/>
      <c r="C371" s="1192"/>
      <c r="D371" s="1193"/>
      <c r="E371" s="1192"/>
      <c r="F371" s="1192"/>
      <c r="G371" s="1192"/>
      <c r="H371" s="1192"/>
      <c r="I371" s="1192"/>
      <c r="J371" s="1192"/>
      <c r="K371" s="1192"/>
      <c r="L371" s="1192"/>
      <c r="M371" s="1192"/>
      <c r="N371" s="1192"/>
      <c r="O371" s="1192"/>
      <c r="P371" s="1192"/>
      <c r="Q371" s="1192"/>
      <c r="R371" s="1192"/>
      <c r="S371" s="1192"/>
      <c r="T371" s="1192"/>
      <c r="U371" s="1192"/>
      <c r="V371" s="1192"/>
      <c r="W371" s="1192"/>
      <c r="X371" s="1192"/>
      <c r="Y371" s="1192"/>
      <c r="Z371" s="1192"/>
      <c r="AA371" s="1192"/>
      <c r="AB371" s="1192"/>
      <c r="AC371" s="1192"/>
      <c r="AD371" s="1192"/>
      <c r="AE371" s="1192"/>
      <c r="AF371" s="1192"/>
      <c r="AG371" s="1192"/>
      <c r="AH371" s="1192"/>
      <c r="AI371" s="1192"/>
      <c r="AJ371" s="1192"/>
      <c r="AK371" s="1192"/>
      <c r="AL371" s="1192"/>
      <c r="AM371" s="1192"/>
      <c r="AN371" s="1192"/>
      <c r="AO371" s="1192"/>
      <c r="AP371" s="1192"/>
      <c r="AQ371" s="1192"/>
    </row>
    <row r="372" spans="1:43" ht="15.75" customHeight="1">
      <c r="A372" s="1192"/>
      <c r="B372" s="1192"/>
      <c r="C372" s="1192"/>
      <c r="D372" s="1193"/>
      <c r="E372" s="1192"/>
      <c r="F372" s="1192"/>
      <c r="G372" s="1192"/>
      <c r="H372" s="1192"/>
      <c r="I372" s="1192"/>
      <c r="J372" s="1192"/>
      <c r="K372" s="1192"/>
      <c r="L372" s="1192"/>
      <c r="M372" s="1192"/>
      <c r="N372" s="1192"/>
      <c r="O372" s="1192"/>
      <c r="P372" s="1192"/>
      <c r="Q372" s="1192"/>
      <c r="R372" s="1192"/>
      <c r="S372" s="1192"/>
      <c r="T372" s="1192"/>
      <c r="U372" s="1192"/>
      <c r="V372" s="1192"/>
      <c r="W372" s="1192"/>
      <c r="X372" s="1192"/>
      <c r="Y372" s="1192"/>
      <c r="Z372" s="1192"/>
      <c r="AA372" s="1192"/>
      <c r="AB372" s="1192"/>
      <c r="AC372" s="1192"/>
      <c r="AD372" s="1192"/>
      <c r="AE372" s="1192"/>
      <c r="AF372" s="1192"/>
      <c r="AG372" s="1192"/>
      <c r="AH372" s="1192"/>
      <c r="AI372" s="1192"/>
      <c r="AJ372" s="1192"/>
      <c r="AK372" s="1192"/>
      <c r="AL372" s="1192"/>
      <c r="AM372" s="1192"/>
      <c r="AN372" s="1192"/>
      <c r="AO372" s="1192"/>
      <c r="AP372" s="1192"/>
      <c r="AQ372" s="1192"/>
    </row>
    <row r="373" spans="1:43" ht="15.75" customHeight="1">
      <c r="A373" s="1192"/>
      <c r="B373" s="1192"/>
      <c r="C373" s="1192"/>
      <c r="D373" s="1193"/>
      <c r="E373" s="1192"/>
      <c r="F373" s="1192"/>
      <c r="G373" s="1192"/>
      <c r="H373" s="1192"/>
      <c r="I373" s="1192"/>
      <c r="J373" s="1192"/>
      <c r="K373" s="1192"/>
      <c r="L373" s="1192"/>
      <c r="M373" s="1192"/>
      <c r="N373" s="1192"/>
      <c r="O373" s="1192"/>
      <c r="P373" s="1192"/>
      <c r="Q373" s="1192"/>
      <c r="R373" s="1192"/>
      <c r="S373" s="1192"/>
      <c r="T373" s="1192"/>
      <c r="U373" s="1192"/>
      <c r="V373" s="1192"/>
      <c r="W373" s="1192"/>
      <c r="X373" s="1192"/>
      <c r="Y373" s="1192"/>
      <c r="Z373" s="1192"/>
      <c r="AA373" s="1192"/>
      <c r="AB373" s="1192"/>
      <c r="AC373" s="1192"/>
      <c r="AD373" s="1192"/>
      <c r="AE373" s="1192"/>
      <c r="AF373" s="1192"/>
      <c r="AG373" s="1192"/>
      <c r="AH373" s="1192"/>
      <c r="AI373" s="1192"/>
      <c r="AJ373" s="1192"/>
      <c r="AK373" s="1192"/>
      <c r="AL373" s="1192"/>
      <c r="AM373" s="1192"/>
      <c r="AN373" s="1192"/>
      <c r="AO373" s="1192"/>
      <c r="AP373" s="1192"/>
      <c r="AQ373" s="1192"/>
    </row>
    <row r="374" spans="1:43" ht="15.75" customHeight="1">
      <c r="A374" s="1192"/>
      <c r="B374" s="1192"/>
      <c r="C374" s="1192"/>
      <c r="D374" s="1193"/>
      <c r="E374" s="1192"/>
      <c r="F374" s="1192"/>
      <c r="G374" s="1192"/>
      <c r="H374" s="1192"/>
      <c r="I374" s="1192"/>
      <c r="J374" s="1192"/>
      <c r="K374" s="1192"/>
      <c r="L374" s="1192"/>
      <c r="M374" s="1192"/>
      <c r="N374" s="1192"/>
      <c r="O374" s="1192"/>
      <c r="P374" s="1192"/>
      <c r="Q374" s="1192"/>
      <c r="R374" s="1192"/>
      <c r="S374" s="1192"/>
      <c r="T374" s="1192"/>
      <c r="U374" s="1192"/>
      <c r="V374" s="1192"/>
      <c r="W374" s="1192"/>
      <c r="X374" s="1192"/>
      <c r="Y374" s="1192"/>
      <c r="Z374" s="1192"/>
      <c r="AA374" s="1192"/>
      <c r="AB374" s="1192"/>
      <c r="AC374" s="1192"/>
      <c r="AD374" s="1192"/>
      <c r="AE374" s="1192"/>
      <c r="AF374" s="1192"/>
      <c r="AG374" s="1192"/>
      <c r="AH374" s="1192"/>
      <c r="AI374" s="1192"/>
      <c r="AJ374" s="1192"/>
      <c r="AK374" s="1192"/>
      <c r="AL374" s="1192"/>
      <c r="AM374" s="1192"/>
      <c r="AN374" s="1192"/>
      <c r="AO374" s="1192"/>
      <c r="AP374" s="1192"/>
      <c r="AQ374" s="1192"/>
    </row>
    <row r="375" spans="1:43" ht="15.75" customHeight="1">
      <c r="A375" s="1192"/>
      <c r="B375" s="1192"/>
      <c r="C375" s="1192"/>
      <c r="D375" s="1193"/>
      <c r="E375" s="1192"/>
      <c r="F375" s="1192"/>
      <c r="G375" s="1192"/>
      <c r="H375" s="1192"/>
      <c r="I375" s="1192"/>
      <c r="J375" s="1192"/>
      <c r="K375" s="1192"/>
      <c r="L375" s="1192"/>
      <c r="M375" s="1192"/>
      <c r="N375" s="1192"/>
      <c r="O375" s="1192"/>
      <c r="P375" s="1192"/>
      <c r="Q375" s="1192"/>
      <c r="R375" s="1192"/>
      <c r="S375" s="1192"/>
      <c r="T375" s="1192"/>
      <c r="U375" s="1192"/>
      <c r="V375" s="1192"/>
      <c r="W375" s="1192"/>
      <c r="X375" s="1192"/>
      <c r="Y375" s="1192"/>
      <c r="Z375" s="1192"/>
      <c r="AA375" s="1192"/>
      <c r="AB375" s="1192"/>
      <c r="AC375" s="1192"/>
      <c r="AD375" s="1192"/>
      <c r="AE375" s="1192"/>
      <c r="AF375" s="1192"/>
      <c r="AG375" s="1192"/>
      <c r="AH375" s="1192"/>
      <c r="AI375" s="1192"/>
      <c r="AJ375" s="1192"/>
      <c r="AK375" s="1192"/>
      <c r="AL375" s="1192"/>
      <c r="AM375" s="1192"/>
      <c r="AN375" s="1192"/>
      <c r="AO375" s="1192"/>
      <c r="AP375" s="1192"/>
      <c r="AQ375" s="1192"/>
    </row>
    <row r="376" spans="1:43" ht="15.75" customHeight="1">
      <c r="A376" s="1192"/>
      <c r="B376" s="1192"/>
      <c r="C376" s="1192"/>
      <c r="D376" s="1193"/>
      <c r="E376" s="1192"/>
      <c r="F376" s="1192"/>
      <c r="G376" s="1192"/>
      <c r="H376" s="1192"/>
      <c r="I376" s="1192"/>
      <c r="J376" s="1192"/>
      <c r="K376" s="1192"/>
      <c r="L376" s="1192"/>
      <c r="M376" s="1192"/>
      <c r="N376" s="1192"/>
      <c r="O376" s="1192"/>
      <c r="P376" s="1192"/>
      <c r="Q376" s="1192"/>
      <c r="R376" s="1192"/>
      <c r="S376" s="1192"/>
      <c r="T376" s="1192"/>
      <c r="U376" s="1192"/>
      <c r="V376" s="1192"/>
      <c r="W376" s="1192"/>
      <c r="X376" s="1192"/>
      <c r="Y376" s="1192"/>
      <c r="Z376" s="1192"/>
      <c r="AA376" s="1192"/>
      <c r="AB376" s="1192"/>
      <c r="AC376" s="1192"/>
      <c r="AD376" s="1192"/>
      <c r="AE376" s="1192"/>
      <c r="AF376" s="1192"/>
      <c r="AG376" s="1192"/>
      <c r="AH376" s="1192"/>
      <c r="AI376" s="1192"/>
      <c r="AJ376" s="1192"/>
      <c r="AK376" s="1192"/>
      <c r="AL376" s="1192"/>
      <c r="AM376" s="1192"/>
      <c r="AN376" s="1192"/>
      <c r="AO376" s="1192"/>
      <c r="AP376" s="1192"/>
      <c r="AQ376" s="1192"/>
    </row>
    <row r="377" spans="1:43" ht="15.75" customHeight="1">
      <c r="A377" s="1192"/>
      <c r="B377" s="1192"/>
      <c r="C377" s="1192"/>
      <c r="D377" s="1193"/>
      <c r="E377" s="1192"/>
      <c r="F377" s="1192"/>
      <c r="G377" s="1192"/>
      <c r="H377" s="1192"/>
      <c r="I377" s="1192"/>
      <c r="J377" s="1192"/>
      <c r="K377" s="1192"/>
      <c r="L377" s="1192"/>
      <c r="M377" s="1192"/>
      <c r="N377" s="1192"/>
      <c r="O377" s="1192"/>
      <c r="P377" s="1192"/>
      <c r="Q377" s="1192"/>
      <c r="R377" s="1192"/>
      <c r="S377" s="1192"/>
      <c r="T377" s="1192"/>
      <c r="U377" s="1192"/>
      <c r="V377" s="1192"/>
      <c r="W377" s="1192"/>
      <c r="X377" s="1192"/>
      <c r="Y377" s="1192"/>
      <c r="Z377" s="1192"/>
      <c r="AA377" s="1192"/>
      <c r="AB377" s="1192"/>
      <c r="AC377" s="1192"/>
      <c r="AD377" s="1192"/>
      <c r="AE377" s="1192"/>
      <c r="AF377" s="1192"/>
      <c r="AG377" s="1192"/>
      <c r="AH377" s="1192"/>
      <c r="AI377" s="1192"/>
      <c r="AJ377" s="1192"/>
      <c r="AK377" s="1192"/>
      <c r="AL377" s="1192"/>
      <c r="AM377" s="1192"/>
      <c r="AN377" s="1192"/>
      <c r="AO377" s="1192"/>
      <c r="AP377" s="1192"/>
      <c r="AQ377" s="1192"/>
    </row>
    <row r="378" spans="1:43" ht="15.75" customHeight="1">
      <c r="A378" s="1192"/>
      <c r="B378" s="1192"/>
      <c r="C378" s="1192"/>
      <c r="D378" s="1193"/>
      <c r="E378" s="1192"/>
      <c r="F378" s="1192"/>
      <c r="G378" s="1192"/>
      <c r="H378" s="1192"/>
      <c r="I378" s="1192"/>
      <c r="J378" s="1192"/>
      <c r="K378" s="1192"/>
      <c r="L378" s="1192"/>
      <c r="M378" s="1192"/>
      <c r="N378" s="1192"/>
      <c r="O378" s="1192"/>
      <c r="P378" s="1192"/>
      <c r="Q378" s="1192"/>
      <c r="R378" s="1192"/>
      <c r="S378" s="1192"/>
      <c r="T378" s="1192"/>
      <c r="U378" s="1192"/>
      <c r="V378" s="1192"/>
      <c r="W378" s="1192"/>
      <c r="X378" s="1192"/>
      <c r="Y378" s="1192"/>
      <c r="Z378" s="1192"/>
      <c r="AA378" s="1192"/>
      <c r="AB378" s="1192"/>
      <c r="AC378" s="1192"/>
      <c r="AD378" s="1192"/>
      <c r="AE378" s="1192"/>
      <c r="AF378" s="1192"/>
      <c r="AG378" s="1192"/>
      <c r="AH378" s="1192"/>
      <c r="AI378" s="1192"/>
      <c r="AJ378" s="1192"/>
      <c r="AK378" s="1192"/>
      <c r="AL378" s="1192"/>
      <c r="AM378" s="1192"/>
      <c r="AN378" s="1192"/>
      <c r="AO378" s="1192"/>
      <c r="AP378" s="1192"/>
      <c r="AQ378" s="1192"/>
    </row>
    <row r="379" spans="1:43" ht="15.75" customHeight="1">
      <c r="A379" s="1192"/>
      <c r="B379" s="1192"/>
      <c r="C379" s="1192"/>
      <c r="D379" s="1193"/>
      <c r="E379" s="1192"/>
      <c r="F379" s="1192"/>
      <c r="G379" s="1192"/>
      <c r="H379" s="1192"/>
      <c r="I379" s="1192"/>
      <c r="J379" s="1192"/>
      <c r="K379" s="1192"/>
      <c r="L379" s="1192"/>
      <c r="M379" s="1192"/>
      <c r="N379" s="1192"/>
      <c r="O379" s="1192"/>
      <c r="P379" s="1192"/>
      <c r="Q379" s="1192"/>
      <c r="R379" s="1192"/>
      <c r="S379" s="1192"/>
      <c r="T379" s="1192"/>
      <c r="U379" s="1192"/>
      <c r="V379" s="1192"/>
      <c r="W379" s="1192"/>
      <c r="X379" s="1192"/>
      <c r="Y379" s="1192"/>
      <c r="Z379" s="1192"/>
      <c r="AA379" s="1192"/>
      <c r="AB379" s="1192"/>
      <c r="AC379" s="1192"/>
      <c r="AD379" s="1192"/>
      <c r="AE379" s="1192"/>
      <c r="AF379" s="1192"/>
      <c r="AG379" s="1192"/>
      <c r="AH379" s="1192"/>
      <c r="AI379" s="1192"/>
      <c r="AJ379" s="1192"/>
      <c r="AK379" s="1192"/>
      <c r="AL379" s="1192"/>
      <c r="AM379" s="1192"/>
      <c r="AN379" s="1192"/>
      <c r="AO379" s="1192"/>
      <c r="AP379" s="1192"/>
      <c r="AQ379" s="1192"/>
    </row>
    <row r="380" spans="1:43" ht="15.75" customHeight="1">
      <c r="A380" s="1192"/>
      <c r="B380" s="1192"/>
      <c r="C380" s="1192"/>
      <c r="D380" s="1193"/>
      <c r="E380" s="1192"/>
      <c r="F380" s="1192"/>
      <c r="G380" s="1192"/>
      <c r="H380" s="1192"/>
      <c r="I380" s="1192"/>
      <c r="J380" s="1192"/>
      <c r="K380" s="1192"/>
      <c r="L380" s="1192"/>
      <c r="M380" s="1192"/>
      <c r="N380" s="1192"/>
      <c r="O380" s="1192"/>
      <c r="P380" s="1192"/>
      <c r="Q380" s="1192"/>
      <c r="R380" s="1192"/>
      <c r="S380" s="1192"/>
      <c r="T380" s="1192"/>
      <c r="U380" s="1192"/>
      <c r="V380" s="1192"/>
      <c r="W380" s="1192"/>
      <c r="X380" s="1192"/>
      <c r="Y380" s="1192"/>
      <c r="Z380" s="1192"/>
      <c r="AA380" s="1192"/>
      <c r="AB380" s="1192"/>
      <c r="AC380" s="1192"/>
      <c r="AD380" s="1192"/>
      <c r="AE380" s="1192"/>
      <c r="AF380" s="1192"/>
      <c r="AG380" s="1192"/>
      <c r="AH380" s="1192"/>
      <c r="AI380" s="1192"/>
      <c r="AJ380" s="1192"/>
      <c r="AK380" s="1192"/>
      <c r="AL380" s="1192"/>
      <c r="AM380" s="1192"/>
      <c r="AN380" s="1192"/>
      <c r="AO380" s="1192"/>
      <c r="AP380" s="1192"/>
      <c r="AQ380" s="1192"/>
    </row>
    <row r="381" spans="1:43" ht="15.75" customHeight="1">
      <c r="A381" s="1192"/>
      <c r="B381" s="1192"/>
      <c r="C381" s="1192"/>
      <c r="D381" s="1193"/>
      <c r="E381" s="1192"/>
      <c r="F381" s="1192"/>
      <c r="G381" s="1192"/>
      <c r="H381" s="1192"/>
      <c r="I381" s="1192"/>
      <c r="J381" s="1192"/>
      <c r="K381" s="1192"/>
      <c r="L381" s="1192"/>
      <c r="M381" s="1192"/>
      <c r="N381" s="1192"/>
      <c r="O381" s="1192"/>
      <c r="P381" s="1192"/>
      <c r="Q381" s="1192"/>
      <c r="R381" s="1192"/>
      <c r="S381" s="1192"/>
      <c r="T381" s="1192"/>
      <c r="U381" s="1192"/>
      <c r="V381" s="1192"/>
      <c r="W381" s="1192"/>
      <c r="X381" s="1192"/>
      <c r="Y381" s="1192"/>
      <c r="Z381" s="1192"/>
      <c r="AA381" s="1192"/>
      <c r="AB381" s="1192"/>
      <c r="AC381" s="1192"/>
      <c r="AD381" s="1192"/>
      <c r="AE381" s="1192"/>
      <c r="AF381" s="1192"/>
      <c r="AG381" s="1192"/>
      <c r="AH381" s="1192"/>
      <c r="AI381" s="1192"/>
      <c r="AJ381" s="1192"/>
      <c r="AK381" s="1192"/>
      <c r="AL381" s="1192"/>
      <c r="AM381" s="1192"/>
      <c r="AN381" s="1192"/>
      <c r="AO381" s="1192"/>
      <c r="AP381" s="1192"/>
      <c r="AQ381" s="1192"/>
    </row>
    <row r="382" spans="1:43" ht="15.75" customHeight="1">
      <c r="A382" s="1192"/>
      <c r="B382" s="1192"/>
      <c r="C382" s="1192"/>
      <c r="D382" s="1193"/>
      <c r="E382" s="1192"/>
      <c r="F382" s="1192"/>
      <c r="G382" s="1192"/>
      <c r="H382" s="1192"/>
      <c r="I382" s="1192"/>
      <c r="J382" s="1192"/>
      <c r="K382" s="1192"/>
      <c r="L382" s="1192"/>
      <c r="M382" s="1192"/>
      <c r="N382" s="1192"/>
      <c r="O382" s="1192"/>
      <c r="P382" s="1192"/>
      <c r="Q382" s="1192"/>
      <c r="R382" s="1192"/>
      <c r="S382" s="1192"/>
      <c r="T382" s="1192"/>
      <c r="U382" s="1192"/>
      <c r="V382" s="1192"/>
      <c r="W382" s="1192"/>
      <c r="X382" s="1192"/>
      <c r="Y382" s="1192"/>
      <c r="Z382" s="1192"/>
      <c r="AA382" s="1192"/>
      <c r="AB382" s="1192"/>
      <c r="AC382" s="1192"/>
      <c r="AD382" s="1192"/>
      <c r="AE382" s="1192"/>
      <c r="AF382" s="1192"/>
      <c r="AG382" s="1192"/>
      <c r="AH382" s="1192"/>
      <c r="AI382" s="1192"/>
      <c r="AJ382" s="1192"/>
      <c r="AK382" s="1192"/>
      <c r="AL382" s="1192"/>
      <c r="AM382" s="1192"/>
      <c r="AN382" s="1192"/>
      <c r="AO382" s="1192"/>
      <c r="AP382" s="1192"/>
      <c r="AQ382" s="1192"/>
    </row>
    <row r="383" spans="1:43" ht="15.75" customHeight="1">
      <c r="A383" s="1192"/>
      <c r="B383" s="1192"/>
      <c r="C383" s="1192"/>
      <c r="D383" s="1193"/>
      <c r="E383" s="1192"/>
      <c r="F383" s="1192"/>
      <c r="G383" s="1192"/>
      <c r="H383" s="1192"/>
      <c r="I383" s="1192"/>
      <c r="J383" s="1192"/>
      <c r="K383" s="1192"/>
      <c r="L383" s="1192"/>
      <c r="M383" s="1192"/>
      <c r="N383" s="1192"/>
      <c r="O383" s="1192"/>
      <c r="P383" s="1192"/>
      <c r="Q383" s="1192"/>
      <c r="R383" s="1192"/>
      <c r="S383" s="1192"/>
      <c r="T383" s="1192"/>
      <c r="U383" s="1192"/>
      <c r="V383" s="1192"/>
      <c r="W383" s="1192"/>
      <c r="X383" s="1192"/>
      <c r="Y383" s="1192"/>
      <c r="Z383" s="1192"/>
      <c r="AA383" s="1192"/>
      <c r="AB383" s="1192"/>
      <c r="AC383" s="1192"/>
      <c r="AD383" s="1192"/>
      <c r="AE383" s="1192"/>
      <c r="AF383" s="1192"/>
      <c r="AG383" s="1192"/>
      <c r="AH383" s="1192"/>
      <c r="AI383" s="1192"/>
      <c r="AJ383" s="1192"/>
      <c r="AK383" s="1192"/>
      <c r="AL383" s="1192"/>
      <c r="AM383" s="1192"/>
      <c r="AN383" s="1192"/>
      <c r="AO383" s="1192"/>
      <c r="AP383" s="1192"/>
      <c r="AQ383" s="1192"/>
    </row>
    <row r="384" spans="1:43" ht="15.75" customHeight="1">
      <c r="A384" s="1192"/>
      <c r="B384" s="1192"/>
      <c r="C384" s="1192"/>
      <c r="D384" s="1193"/>
      <c r="E384" s="1192"/>
      <c r="F384" s="1192"/>
      <c r="G384" s="1192"/>
      <c r="H384" s="1192"/>
      <c r="I384" s="1192"/>
      <c r="J384" s="1192"/>
      <c r="K384" s="1192"/>
      <c r="L384" s="1192"/>
      <c r="M384" s="1192"/>
      <c r="N384" s="1192"/>
      <c r="O384" s="1192"/>
      <c r="P384" s="1192"/>
      <c r="Q384" s="1192"/>
      <c r="R384" s="1192"/>
      <c r="S384" s="1192"/>
      <c r="T384" s="1192"/>
      <c r="U384" s="1192"/>
      <c r="V384" s="1192"/>
      <c r="W384" s="1192"/>
      <c r="X384" s="1192"/>
      <c r="Y384" s="1192"/>
      <c r="Z384" s="1192"/>
      <c r="AA384" s="1192"/>
      <c r="AB384" s="1192"/>
      <c r="AC384" s="1192"/>
      <c r="AD384" s="1192"/>
      <c r="AE384" s="1192"/>
      <c r="AF384" s="1192"/>
      <c r="AG384" s="1192"/>
      <c r="AH384" s="1192"/>
      <c r="AI384" s="1192"/>
      <c r="AJ384" s="1192"/>
      <c r="AK384" s="1192"/>
      <c r="AL384" s="1192"/>
      <c r="AM384" s="1192"/>
      <c r="AN384" s="1192"/>
      <c r="AO384" s="1192"/>
      <c r="AP384" s="1192"/>
      <c r="AQ384" s="1192"/>
    </row>
    <row r="385" spans="1:43" ht="15.75" customHeight="1">
      <c r="A385" s="1192"/>
      <c r="B385" s="1192"/>
      <c r="C385" s="1192"/>
      <c r="D385" s="1193"/>
      <c r="E385" s="1192"/>
      <c r="F385" s="1192"/>
      <c r="G385" s="1192"/>
      <c r="H385" s="1192"/>
      <c r="I385" s="1192"/>
      <c r="J385" s="1192"/>
      <c r="K385" s="1192"/>
      <c r="L385" s="1192"/>
      <c r="M385" s="1192"/>
      <c r="N385" s="1192"/>
      <c r="O385" s="1192"/>
      <c r="P385" s="1192"/>
      <c r="Q385" s="1192"/>
      <c r="R385" s="1192"/>
      <c r="S385" s="1192"/>
      <c r="T385" s="1192"/>
      <c r="U385" s="1192"/>
      <c r="V385" s="1192"/>
      <c r="W385" s="1192"/>
      <c r="X385" s="1192"/>
      <c r="Y385" s="1192"/>
      <c r="Z385" s="1192"/>
      <c r="AA385" s="1192"/>
      <c r="AB385" s="1192"/>
      <c r="AC385" s="1192"/>
      <c r="AD385" s="1192"/>
      <c r="AE385" s="1192"/>
      <c r="AF385" s="1192"/>
      <c r="AG385" s="1192"/>
      <c r="AH385" s="1192"/>
      <c r="AI385" s="1192"/>
      <c r="AJ385" s="1192"/>
      <c r="AK385" s="1192"/>
      <c r="AL385" s="1192"/>
      <c r="AM385" s="1192"/>
      <c r="AN385" s="1192"/>
      <c r="AO385" s="1192"/>
      <c r="AP385" s="1192"/>
      <c r="AQ385" s="1192"/>
    </row>
    <row r="386" spans="1:43" ht="15.75" customHeight="1">
      <c r="A386" s="1192"/>
      <c r="B386" s="1192"/>
      <c r="C386" s="1192"/>
      <c r="D386" s="1193"/>
      <c r="E386" s="1192"/>
      <c r="F386" s="1192"/>
      <c r="G386" s="1192"/>
      <c r="H386" s="1192"/>
      <c r="I386" s="1192"/>
      <c r="J386" s="1192"/>
      <c r="K386" s="1192"/>
      <c r="L386" s="1192"/>
      <c r="M386" s="1192"/>
      <c r="N386" s="1192"/>
      <c r="O386" s="1192"/>
      <c r="P386" s="1192"/>
      <c r="Q386" s="1192"/>
      <c r="R386" s="1192"/>
      <c r="S386" s="1192"/>
      <c r="T386" s="1192"/>
      <c r="U386" s="1192"/>
      <c r="V386" s="1192"/>
      <c r="W386" s="1192"/>
      <c r="X386" s="1192"/>
      <c r="Y386" s="1192"/>
      <c r="Z386" s="1192"/>
      <c r="AA386" s="1192"/>
      <c r="AB386" s="1192"/>
      <c r="AC386" s="1192"/>
      <c r="AD386" s="1192"/>
      <c r="AE386" s="1192"/>
      <c r="AF386" s="1192"/>
      <c r="AG386" s="1192"/>
      <c r="AH386" s="1192"/>
      <c r="AI386" s="1192"/>
      <c r="AJ386" s="1192"/>
      <c r="AK386" s="1192"/>
      <c r="AL386" s="1192"/>
      <c r="AM386" s="1192"/>
      <c r="AN386" s="1192"/>
      <c r="AO386" s="1192"/>
      <c r="AP386" s="1192"/>
      <c r="AQ386" s="1192"/>
    </row>
    <row r="387" spans="1:43" ht="15.75" customHeight="1">
      <c r="A387" s="1192"/>
      <c r="B387" s="1192"/>
      <c r="C387" s="1192"/>
      <c r="D387" s="1193"/>
      <c r="E387" s="1192"/>
      <c r="F387" s="1192"/>
      <c r="G387" s="1192"/>
      <c r="H387" s="1192"/>
      <c r="I387" s="1192"/>
      <c r="J387" s="1192"/>
      <c r="K387" s="1192"/>
      <c r="L387" s="1192"/>
      <c r="M387" s="1192"/>
      <c r="N387" s="1192"/>
      <c r="O387" s="1192"/>
      <c r="P387" s="1192"/>
      <c r="Q387" s="1192"/>
      <c r="R387" s="1192"/>
      <c r="S387" s="1192"/>
      <c r="T387" s="1192"/>
      <c r="U387" s="1192"/>
      <c r="V387" s="1192"/>
      <c r="W387" s="1192"/>
      <c r="X387" s="1192"/>
      <c r="Y387" s="1192"/>
      <c r="Z387" s="1192"/>
      <c r="AA387" s="1192"/>
      <c r="AB387" s="1192"/>
      <c r="AC387" s="1192"/>
      <c r="AD387" s="1192"/>
      <c r="AE387" s="1192"/>
      <c r="AF387" s="1192"/>
      <c r="AG387" s="1192"/>
      <c r="AH387" s="1192"/>
      <c r="AI387" s="1192"/>
      <c r="AJ387" s="1192"/>
      <c r="AK387" s="1192"/>
      <c r="AL387" s="1192"/>
      <c r="AM387" s="1192"/>
      <c r="AN387" s="1192"/>
      <c r="AO387" s="1192"/>
      <c r="AP387" s="1192"/>
      <c r="AQ387" s="1192"/>
    </row>
    <row r="388" spans="1:43" ht="15.75" customHeight="1">
      <c r="A388" s="1192"/>
      <c r="B388" s="1192"/>
      <c r="C388" s="1192"/>
      <c r="D388" s="1193"/>
      <c r="E388" s="1192"/>
      <c r="F388" s="1192"/>
      <c r="G388" s="1192"/>
      <c r="H388" s="1192"/>
      <c r="I388" s="1192"/>
      <c r="J388" s="1192"/>
      <c r="K388" s="1192"/>
      <c r="L388" s="1192"/>
      <c r="M388" s="1192"/>
      <c r="N388" s="1192"/>
      <c r="O388" s="1192"/>
      <c r="P388" s="1192"/>
      <c r="Q388" s="1192"/>
      <c r="R388" s="1192"/>
      <c r="S388" s="1192"/>
      <c r="T388" s="1192"/>
      <c r="U388" s="1192"/>
      <c r="V388" s="1192"/>
      <c r="W388" s="1192"/>
      <c r="X388" s="1192"/>
      <c r="Y388" s="1192"/>
      <c r="Z388" s="1192"/>
      <c r="AA388" s="1192"/>
      <c r="AB388" s="1192"/>
      <c r="AC388" s="1192"/>
      <c r="AD388" s="1192"/>
      <c r="AE388" s="1192"/>
      <c r="AF388" s="1192"/>
      <c r="AG388" s="1192"/>
      <c r="AH388" s="1192"/>
      <c r="AI388" s="1192"/>
      <c r="AJ388" s="1192"/>
      <c r="AK388" s="1192"/>
      <c r="AL388" s="1192"/>
      <c r="AM388" s="1192"/>
      <c r="AN388" s="1192"/>
      <c r="AO388" s="1192"/>
      <c r="AP388" s="1192"/>
      <c r="AQ388" s="1192"/>
    </row>
    <row r="389" spans="1:43" ht="15.75" customHeight="1">
      <c r="A389" s="1192"/>
      <c r="B389" s="1192"/>
      <c r="C389" s="1192"/>
      <c r="D389" s="1193"/>
      <c r="E389" s="1192"/>
      <c r="F389" s="1192"/>
      <c r="G389" s="1192"/>
      <c r="H389" s="1192"/>
      <c r="I389" s="1192"/>
      <c r="J389" s="1192"/>
      <c r="K389" s="1192"/>
      <c r="L389" s="1192"/>
      <c r="M389" s="1192"/>
      <c r="N389" s="1192"/>
      <c r="O389" s="1192"/>
      <c r="P389" s="1192"/>
      <c r="Q389" s="1192"/>
      <c r="R389" s="1192"/>
      <c r="S389" s="1192"/>
      <c r="T389" s="1192"/>
      <c r="U389" s="1192"/>
      <c r="V389" s="1192"/>
      <c r="W389" s="1192"/>
      <c r="X389" s="1192"/>
      <c r="Y389" s="1192"/>
      <c r="Z389" s="1192"/>
      <c r="AA389" s="1192"/>
      <c r="AB389" s="1192"/>
      <c r="AC389" s="1192"/>
      <c r="AD389" s="1192"/>
      <c r="AE389" s="1192"/>
      <c r="AF389" s="1192"/>
      <c r="AG389" s="1192"/>
      <c r="AH389" s="1192"/>
      <c r="AI389" s="1192"/>
      <c r="AJ389" s="1192"/>
      <c r="AK389" s="1192"/>
      <c r="AL389" s="1192"/>
      <c r="AM389" s="1192"/>
      <c r="AN389" s="1192"/>
      <c r="AO389" s="1192"/>
      <c r="AP389" s="1192"/>
      <c r="AQ389" s="1192"/>
    </row>
    <row r="390" spans="1:43" ht="15.75" customHeight="1">
      <c r="A390" s="1192"/>
      <c r="B390" s="1192"/>
      <c r="C390" s="1192"/>
      <c r="D390" s="1193"/>
      <c r="E390" s="1192"/>
      <c r="F390" s="1192"/>
      <c r="G390" s="1192"/>
      <c r="H390" s="1192"/>
      <c r="I390" s="1192"/>
      <c r="J390" s="1192"/>
      <c r="K390" s="1192"/>
      <c r="L390" s="1192"/>
      <c r="M390" s="1192"/>
      <c r="N390" s="1192"/>
      <c r="O390" s="1192"/>
      <c r="P390" s="1192"/>
      <c r="Q390" s="1192"/>
      <c r="R390" s="1192"/>
      <c r="S390" s="1192"/>
      <c r="T390" s="1192"/>
      <c r="U390" s="1192"/>
      <c r="V390" s="1192"/>
      <c r="W390" s="1192"/>
      <c r="X390" s="1192"/>
      <c r="Y390" s="1192"/>
      <c r="Z390" s="1192"/>
      <c r="AA390" s="1192"/>
      <c r="AB390" s="1192"/>
      <c r="AC390" s="1192"/>
      <c r="AD390" s="1192"/>
      <c r="AE390" s="1192"/>
      <c r="AF390" s="1192"/>
      <c r="AG390" s="1192"/>
      <c r="AH390" s="1192"/>
      <c r="AI390" s="1192"/>
      <c r="AJ390" s="1192"/>
      <c r="AK390" s="1192"/>
      <c r="AL390" s="1192"/>
      <c r="AM390" s="1192"/>
      <c r="AN390" s="1192"/>
      <c r="AO390" s="1192"/>
      <c r="AP390" s="1192"/>
      <c r="AQ390" s="1192"/>
    </row>
    <row r="391" spans="1:43" ht="15.75" customHeight="1">
      <c r="A391" s="1192"/>
      <c r="B391" s="1192"/>
      <c r="C391" s="1192"/>
      <c r="D391" s="1193"/>
      <c r="E391" s="1192"/>
      <c r="F391" s="1192"/>
      <c r="G391" s="1192"/>
      <c r="H391" s="1192"/>
      <c r="I391" s="1192"/>
      <c r="J391" s="1192"/>
      <c r="K391" s="1192"/>
      <c r="L391" s="1192"/>
      <c r="M391" s="1192"/>
      <c r="N391" s="1192"/>
      <c r="O391" s="1192"/>
      <c r="P391" s="1192"/>
      <c r="Q391" s="1192"/>
      <c r="R391" s="1192"/>
      <c r="S391" s="1192"/>
      <c r="T391" s="1192"/>
      <c r="U391" s="1192"/>
      <c r="V391" s="1192"/>
      <c r="W391" s="1192"/>
      <c r="X391" s="1192"/>
      <c r="Y391" s="1192"/>
      <c r="Z391" s="1192"/>
      <c r="AA391" s="1192"/>
      <c r="AB391" s="1192"/>
      <c r="AC391" s="1192"/>
      <c r="AD391" s="1192"/>
      <c r="AE391" s="1192"/>
      <c r="AF391" s="1192"/>
      <c r="AG391" s="1192"/>
      <c r="AH391" s="1192"/>
      <c r="AI391" s="1192"/>
      <c r="AJ391" s="1192"/>
      <c r="AK391" s="1192"/>
      <c r="AL391" s="1192"/>
      <c r="AM391" s="1192"/>
      <c r="AN391" s="1192"/>
      <c r="AO391" s="1192"/>
      <c r="AP391" s="1192"/>
      <c r="AQ391" s="1192"/>
    </row>
    <row r="392" spans="1:43" ht="15.75" customHeight="1">
      <c r="A392" s="1192"/>
      <c r="B392" s="1192"/>
      <c r="C392" s="1192"/>
      <c r="D392" s="1193"/>
      <c r="E392" s="1192"/>
      <c r="F392" s="1192"/>
      <c r="G392" s="1192"/>
      <c r="H392" s="1192"/>
      <c r="I392" s="1192"/>
      <c r="J392" s="1192"/>
      <c r="K392" s="1192"/>
      <c r="L392" s="1192"/>
      <c r="M392" s="1192"/>
      <c r="N392" s="1192"/>
      <c r="O392" s="1192"/>
      <c r="P392" s="1192"/>
      <c r="Q392" s="1192"/>
      <c r="R392" s="1192"/>
      <c r="S392" s="1192"/>
      <c r="T392" s="1192"/>
      <c r="U392" s="1192"/>
      <c r="V392" s="1192"/>
      <c r="W392" s="1192"/>
      <c r="X392" s="1192"/>
      <c r="Y392" s="1192"/>
      <c r="Z392" s="1192"/>
      <c r="AA392" s="1192"/>
      <c r="AB392" s="1192"/>
      <c r="AC392" s="1192"/>
      <c r="AD392" s="1192"/>
      <c r="AE392" s="1192"/>
      <c r="AF392" s="1192"/>
      <c r="AG392" s="1192"/>
      <c r="AH392" s="1192"/>
      <c r="AI392" s="1192"/>
      <c r="AJ392" s="1192"/>
      <c r="AK392" s="1192"/>
      <c r="AL392" s="1192"/>
      <c r="AM392" s="1192"/>
      <c r="AN392" s="1192"/>
      <c r="AO392" s="1192"/>
      <c r="AP392" s="1192"/>
      <c r="AQ392" s="1192"/>
    </row>
    <row r="393" spans="1:43" ht="15.75" customHeight="1">
      <c r="A393" s="1192"/>
      <c r="B393" s="1192"/>
      <c r="C393" s="1192"/>
      <c r="D393" s="1193"/>
      <c r="E393" s="1192"/>
      <c r="F393" s="1192"/>
      <c r="G393" s="1192"/>
      <c r="H393" s="1192"/>
      <c r="I393" s="1192"/>
      <c r="J393" s="1192"/>
      <c r="K393" s="1192"/>
      <c r="L393" s="1192"/>
      <c r="M393" s="1192"/>
      <c r="N393" s="1192"/>
      <c r="O393" s="1192"/>
      <c r="P393" s="1192"/>
      <c r="Q393" s="1192"/>
      <c r="R393" s="1192"/>
      <c r="S393" s="1192"/>
      <c r="T393" s="1192"/>
      <c r="U393" s="1192"/>
      <c r="V393" s="1192"/>
      <c r="W393" s="1192"/>
      <c r="X393" s="1192"/>
      <c r="Y393" s="1192"/>
      <c r="Z393" s="1192"/>
      <c r="AA393" s="1192"/>
      <c r="AB393" s="1192"/>
      <c r="AC393" s="1192"/>
      <c r="AD393" s="1192"/>
      <c r="AE393" s="1192"/>
      <c r="AF393" s="1192"/>
      <c r="AG393" s="1192"/>
      <c r="AH393" s="1192"/>
      <c r="AI393" s="1192"/>
      <c r="AJ393" s="1192"/>
      <c r="AK393" s="1192"/>
      <c r="AL393" s="1192"/>
      <c r="AM393" s="1192"/>
      <c r="AN393" s="1192"/>
      <c r="AO393" s="1192"/>
      <c r="AP393" s="1192"/>
      <c r="AQ393" s="1192"/>
    </row>
    <row r="394" spans="1:43" ht="15.75" customHeight="1">
      <c r="A394" s="1192"/>
      <c r="B394" s="1192"/>
      <c r="C394" s="1192"/>
      <c r="D394" s="1193"/>
      <c r="E394" s="1192"/>
      <c r="F394" s="1192"/>
      <c r="G394" s="1192"/>
      <c r="H394" s="1192"/>
      <c r="I394" s="1192"/>
      <c r="J394" s="1192"/>
      <c r="K394" s="1192"/>
      <c r="L394" s="1192"/>
      <c r="M394" s="1192"/>
      <c r="N394" s="1192"/>
      <c r="O394" s="1192"/>
      <c r="P394" s="1192"/>
      <c r="Q394" s="1192"/>
      <c r="R394" s="1192"/>
      <c r="S394" s="1192"/>
      <c r="T394" s="1192"/>
      <c r="U394" s="1192"/>
      <c r="V394" s="1192"/>
      <c r="W394" s="1192"/>
      <c r="X394" s="1192"/>
      <c r="Y394" s="1192"/>
      <c r="Z394" s="1192"/>
      <c r="AA394" s="1192"/>
      <c r="AB394" s="1192"/>
      <c r="AC394" s="1192"/>
      <c r="AD394" s="1192"/>
      <c r="AE394" s="1192"/>
      <c r="AF394" s="1192"/>
      <c r="AG394" s="1192"/>
      <c r="AH394" s="1192"/>
      <c r="AI394" s="1192"/>
      <c r="AJ394" s="1192"/>
      <c r="AK394" s="1192"/>
      <c r="AL394" s="1192"/>
      <c r="AM394" s="1192"/>
      <c r="AN394" s="1192"/>
      <c r="AO394" s="1192"/>
      <c r="AP394" s="1192"/>
      <c r="AQ394" s="1192"/>
    </row>
    <row r="395" spans="1:43" ht="15.75" customHeight="1">
      <c r="A395" s="1192"/>
      <c r="B395" s="1192"/>
      <c r="C395" s="1192"/>
      <c r="D395" s="1193"/>
      <c r="E395" s="1192"/>
      <c r="F395" s="1192"/>
      <c r="G395" s="1192"/>
      <c r="H395" s="1192"/>
      <c r="I395" s="1192"/>
      <c r="J395" s="1192"/>
      <c r="K395" s="1192"/>
      <c r="L395" s="1192"/>
      <c r="M395" s="1192"/>
      <c r="N395" s="1192"/>
      <c r="O395" s="1192"/>
      <c r="P395" s="1192"/>
      <c r="Q395" s="1192"/>
      <c r="R395" s="1192"/>
      <c r="S395" s="1192"/>
      <c r="T395" s="1192"/>
      <c r="U395" s="1192"/>
      <c r="V395" s="1192"/>
      <c r="W395" s="1192"/>
      <c r="X395" s="1192"/>
      <c r="Y395" s="1192"/>
      <c r="Z395" s="1192"/>
      <c r="AA395" s="1192"/>
      <c r="AB395" s="1192"/>
      <c r="AC395" s="1192"/>
      <c r="AD395" s="1192"/>
      <c r="AE395" s="1192"/>
      <c r="AF395" s="1192"/>
      <c r="AG395" s="1192"/>
      <c r="AH395" s="1192"/>
      <c r="AI395" s="1192"/>
      <c r="AJ395" s="1192"/>
      <c r="AK395" s="1192"/>
      <c r="AL395" s="1192"/>
      <c r="AM395" s="1192"/>
      <c r="AN395" s="1192"/>
      <c r="AO395" s="1192"/>
      <c r="AP395" s="1192"/>
      <c r="AQ395" s="1192"/>
    </row>
    <row r="396" spans="1:43" ht="15.75" customHeight="1">
      <c r="A396" s="1192"/>
      <c r="B396" s="1192"/>
      <c r="C396" s="1192"/>
      <c r="D396" s="1193"/>
      <c r="E396" s="1192"/>
      <c r="F396" s="1192"/>
      <c r="G396" s="1192"/>
      <c r="H396" s="1192"/>
      <c r="I396" s="1192"/>
      <c r="J396" s="1192"/>
      <c r="K396" s="1192"/>
      <c r="L396" s="1192"/>
      <c r="M396" s="1192"/>
      <c r="N396" s="1192"/>
      <c r="O396" s="1192"/>
      <c r="P396" s="1192"/>
      <c r="Q396" s="1192"/>
      <c r="R396" s="1192"/>
      <c r="S396" s="1192"/>
      <c r="T396" s="1192"/>
      <c r="U396" s="1192"/>
      <c r="V396" s="1192"/>
      <c r="W396" s="1192"/>
      <c r="X396" s="1192"/>
      <c r="Y396" s="1192"/>
      <c r="Z396" s="1192"/>
      <c r="AA396" s="1192"/>
      <c r="AB396" s="1192"/>
      <c r="AC396" s="1192"/>
      <c r="AD396" s="1192"/>
      <c r="AE396" s="1192"/>
      <c r="AF396" s="1192"/>
      <c r="AG396" s="1192"/>
      <c r="AH396" s="1192"/>
      <c r="AI396" s="1192"/>
      <c r="AJ396" s="1192"/>
      <c r="AK396" s="1192"/>
      <c r="AL396" s="1192"/>
      <c r="AM396" s="1192"/>
      <c r="AN396" s="1192"/>
      <c r="AO396" s="1192"/>
      <c r="AP396" s="1192"/>
      <c r="AQ396" s="1192"/>
    </row>
    <row r="397" spans="1:43" ht="15.75" customHeight="1">
      <c r="A397" s="1192"/>
      <c r="B397" s="1192"/>
      <c r="C397" s="1192"/>
      <c r="D397" s="1193"/>
      <c r="E397" s="1192"/>
      <c r="F397" s="1192"/>
      <c r="G397" s="1192"/>
      <c r="H397" s="1192"/>
      <c r="I397" s="1192"/>
      <c r="J397" s="1192"/>
      <c r="K397" s="1192"/>
      <c r="L397" s="1192"/>
      <c r="M397" s="1192"/>
      <c r="N397" s="1192"/>
      <c r="O397" s="1192"/>
      <c r="P397" s="1192"/>
      <c r="Q397" s="1192"/>
      <c r="R397" s="1192"/>
      <c r="S397" s="1192"/>
      <c r="T397" s="1192"/>
      <c r="U397" s="1192"/>
      <c r="V397" s="1192"/>
      <c r="W397" s="1192"/>
      <c r="X397" s="1192"/>
      <c r="Y397" s="1192"/>
      <c r="Z397" s="1192"/>
      <c r="AA397" s="1192"/>
      <c r="AB397" s="1192"/>
      <c r="AC397" s="1192"/>
      <c r="AD397" s="1192"/>
      <c r="AE397" s="1192"/>
      <c r="AF397" s="1192"/>
      <c r="AG397" s="1192"/>
      <c r="AH397" s="1192"/>
      <c r="AI397" s="1192"/>
      <c r="AJ397" s="1192"/>
      <c r="AK397" s="1192"/>
      <c r="AL397" s="1192"/>
      <c r="AM397" s="1192"/>
      <c r="AN397" s="1192"/>
      <c r="AO397" s="1192"/>
      <c r="AP397" s="1192"/>
      <c r="AQ397" s="1192"/>
    </row>
    <row r="398" spans="1:43" ht="15.75" customHeight="1">
      <c r="A398" s="1192"/>
      <c r="B398" s="1192"/>
      <c r="C398" s="1192"/>
      <c r="D398" s="1193"/>
      <c r="E398" s="1192"/>
      <c r="F398" s="1192"/>
      <c r="G398" s="1192"/>
      <c r="H398" s="1192"/>
      <c r="I398" s="1192"/>
      <c r="J398" s="1192"/>
      <c r="K398" s="1192"/>
      <c r="L398" s="1192"/>
      <c r="M398" s="1192"/>
      <c r="N398" s="1192"/>
      <c r="O398" s="1192"/>
      <c r="P398" s="1192"/>
      <c r="Q398" s="1192"/>
      <c r="R398" s="1192"/>
      <c r="S398" s="1192"/>
      <c r="T398" s="1192"/>
      <c r="U398" s="1192"/>
      <c r="V398" s="1192"/>
      <c r="W398" s="1192"/>
      <c r="X398" s="1192"/>
      <c r="Y398" s="1192"/>
      <c r="Z398" s="1192"/>
      <c r="AA398" s="1192"/>
      <c r="AB398" s="1192"/>
      <c r="AC398" s="1192"/>
      <c r="AD398" s="1192"/>
      <c r="AE398" s="1192"/>
      <c r="AF398" s="1192"/>
      <c r="AG398" s="1192"/>
      <c r="AH398" s="1192"/>
      <c r="AI398" s="1192"/>
      <c r="AJ398" s="1192"/>
      <c r="AK398" s="1192"/>
      <c r="AL398" s="1192"/>
      <c r="AM398" s="1192"/>
      <c r="AN398" s="1192"/>
      <c r="AO398" s="1192"/>
      <c r="AP398" s="1192"/>
      <c r="AQ398" s="1192"/>
    </row>
    <row r="399" spans="1:43" ht="15.75" customHeight="1">
      <c r="A399" s="1192"/>
      <c r="B399" s="1192"/>
      <c r="C399" s="1192"/>
      <c r="D399" s="1193"/>
      <c r="E399" s="1192"/>
      <c r="F399" s="1192"/>
      <c r="G399" s="1192"/>
      <c r="H399" s="1192"/>
      <c r="I399" s="1192"/>
      <c r="J399" s="1192"/>
      <c r="K399" s="1192"/>
      <c r="L399" s="1192"/>
      <c r="M399" s="1192"/>
      <c r="N399" s="1192"/>
      <c r="O399" s="1192"/>
      <c r="P399" s="1192"/>
      <c r="Q399" s="1192"/>
      <c r="R399" s="1192"/>
      <c r="S399" s="1192"/>
      <c r="T399" s="1192"/>
      <c r="U399" s="1192"/>
      <c r="V399" s="1192"/>
      <c r="W399" s="1192"/>
      <c r="X399" s="1192"/>
      <c r="Y399" s="1192"/>
      <c r="Z399" s="1192"/>
      <c r="AA399" s="1192"/>
      <c r="AB399" s="1192"/>
      <c r="AC399" s="1192"/>
      <c r="AD399" s="1192"/>
      <c r="AE399" s="1192"/>
      <c r="AF399" s="1192"/>
      <c r="AG399" s="1192"/>
      <c r="AH399" s="1192"/>
      <c r="AI399" s="1192"/>
      <c r="AJ399" s="1192"/>
      <c r="AK399" s="1192"/>
      <c r="AL399" s="1192"/>
      <c r="AM399" s="1192"/>
      <c r="AN399" s="1192"/>
      <c r="AO399" s="1192"/>
      <c r="AP399" s="1192"/>
      <c r="AQ399" s="1192"/>
    </row>
    <row r="400" spans="1:43" ht="15.75" customHeight="1">
      <c r="A400" s="1192"/>
      <c r="B400" s="1192"/>
      <c r="C400" s="1192"/>
      <c r="D400" s="1193"/>
      <c r="E400" s="1192"/>
      <c r="F400" s="1192"/>
      <c r="G400" s="1192"/>
      <c r="H400" s="1192"/>
      <c r="I400" s="1192"/>
      <c r="J400" s="1192"/>
      <c r="K400" s="1192"/>
      <c r="L400" s="1192"/>
      <c r="M400" s="1192"/>
      <c r="N400" s="1192"/>
      <c r="O400" s="1192"/>
      <c r="P400" s="1192"/>
      <c r="Q400" s="1192"/>
      <c r="R400" s="1192"/>
      <c r="S400" s="1192"/>
      <c r="T400" s="1192"/>
      <c r="U400" s="1192"/>
      <c r="V400" s="1192"/>
      <c r="W400" s="1192"/>
      <c r="X400" s="1192"/>
      <c r="Y400" s="1192"/>
      <c r="Z400" s="1192"/>
      <c r="AA400" s="1192"/>
      <c r="AB400" s="1192"/>
      <c r="AC400" s="1192"/>
      <c r="AD400" s="1192"/>
      <c r="AE400" s="1192"/>
      <c r="AF400" s="1192"/>
      <c r="AG400" s="1192"/>
      <c r="AH400" s="1192"/>
      <c r="AI400" s="1192"/>
      <c r="AJ400" s="1192"/>
      <c r="AK400" s="1192"/>
      <c r="AL400" s="1192"/>
      <c r="AM400" s="1192"/>
      <c r="AN400" s="1192"/>
      <c r="AO400" s="1192"/>
      <c r="AP400" s="1192"/>
      <c r="AQ400" s="1192"/>
    </row>
    <row r="401" spans="1:43" ht="15.75" customHeight="1">
      <c r="A401" s="1192"/>
      <c r="B401" s="1192"/>
      <c r="C401" s="1192"/>
      <c r="D401" s="1193"/>
      <c r="E401" s="1192"/>
      <c r="F401" s="1192"/>
      <c r="G401" s="1192"/>
      <c r="H401" s="1192"/>
      <c r="I401" s="1192"/>
      <c r="J401" s="1192"/>
      <c r="K401" s="1192"/>
      <c r="L401" s="1192"/>
      <c r="M401" s="1192"/>
      <c r="N401" s="1192"/>
      <c r="O401" s="1192"/>
      <c r="P401" s="1192"/>
      <c r="Q401" s="1192"/>
      <c r="R401" s="1192"/>
      <c r="S401" s="1192"/>
      <c r="T401" s="1192"/>
      <c r="U401" s="1192"/>
      <c r="V401" s="1192"/>
      <c r="W401" s="1192"/>
      <c r="X401" s="1192"/>
      <c r="Y401" s="1192"/>
      <c r="Z401" s="1192"/>
      <c r="AA401" s="1192"/>
      <c r="AB401" s="1192"/>
      <c r="AC401" s="1192"/>
      <c r="AD401" s="1192"/>
      <c r="AE401" s="1192"/>
      <c r="AF401" s="1192"/>
      <c r="AG401" s="1192"/>
      <c r="AH401" s="1192"/>
      <c r="AI401" s="1192"/>
      <c r="AJ401" s="1192"/>
      <c r="AK401" s="1192"/>
      <c r="AL401" s="1192"/>
      <c r="AM401" s="1192"/>
      <c r="AN401" s="1192"/>
      <c r="AO401" s="1192"/>
      <c r="AP401" s="1192"/>
      <c r="AQ401" s="1192"/>
    </row>
    <row r="402" spans="1:43" ht="15.75" customHeight="1">
      <c r="A402" s="1192"/>
      <c r="B402" s="1192"/>
      <c r="C402" s="1192"/>
      <c r="D402" s="1193"/>
      <c r="E402" s="1192"/>
      <c r="F402" s="1192"/>
      <c r="G402" s="1192"/>
      <c r="H402" s="1192"/>
      <c r="I402" s="1192"/>
      <c r="J402" s="1192"/>
      <c r="K402" s="1192"/>
      <c r="L402" s="1192"/>
      <c r="M402" s="1192"/>
      <c r="N402" s="1192"/>
      <c r="O402" s="1192"/>
      <c r="P402" s="1192"/>
      <c r="Q402" s="1192"/>
      <c r="R402" s="1192"/>
      <c r="S402" s="1192"/>
      <c r="T402" s="1192"/>
      <c r="U402" s="1192"/>
      <c r="V402" s="1192"/>
      <c r="W402" s="1192"/>
      <c r="X402" s="1192"/>
      <c r="Y402" s="1192"/>
      <c r="Z402" s="1192"/>
      <c r="AA402" s="1192"/>
      <c r="AB402" s="1192"/>
      <c r="AC402" s="1192"/>
      <c r="AD402" s="1192"/>
      <c r="AE402" s="1192"/>
      <c r="AF402" s="1192"/>
      <c r="AG402" s="1192"/>
      <c r="AH402" s="1192"/>
      <c r="AI402" s="1192"/>
      <c r="AJ402" s="1192"/>
      <c r="AK402" s="1192"/>
      <c r="AL402" s="1192"/>
      <c r="AM402" s="1192"/>
      <c r="AN402" s="1192"/>
      <c r="AO402" s="1192"/>
      <c r="AP402" s="1192"/>
      <c r="AQ402" s="1192"/>
    </row>
    <row r="403" spans="1:43" ht="15.75" customHeight="1">
      <c r="A403" s="1192"/>
      <c r="B403" s="1192"/>
      <c r="C403" s="1192"/>
      <c r="D403" s="1193"/>
      <c r="E403" s="1192"/>
      <c r="F403" s="1192"/>
      <c r="G403" s="1192"/>
      <c r="H403" s="1192"/>
      <c r="I403" s="1192"/>
      <c r="J403" s="1192"/>
      <c r="K403" s="1192"/>
      <c r="L403" s="1192"/>
      <c r="M403" s="1192"/>
      <c r="N403" s="1192"/>
      <c r="O403" s="1192"/>
      <c r="P403" s="1192"/>
      <c r="Q403" s="1192"/>
      <c r="R403" s="1192"/>
      <c r="S403" s="1192"/>
      <c r="T403" s="1192"/>
      <c r="U403" s="1192"/>
      <c r="V403" s="1192"/>
      <c r="W403" s="1192"/>
      <c r="X403" s="1192"/>
      <c r="Y403" s="1192"/>
      <c r="Z403" s="1192"/>
      <c r="AA403" s="1192"/>
      <c r="AB403" s="1192"/>
      <c r="AC403" s="1192"/>
      <c r="AD403" s="1192"/>
      <c r="AE403" s="1192"/>
      <c r="AF403" s="1192"/>
      <c r="AG403" s="1192"/>
      <c r="AH403" s="1192"/>
      <c r="AI403" s="1192"/>
      <c r="AJ403" s="1192"/>
      <c r="AK403" s="1192"/>
      <c r="AL403" s="1192"/>
      <c r="AM403" s="1192"/>
      <c r="AN403" s="1192"/>
      <c r="AO403" s="1192"/>
      <c r="AP403" s="1192"/>
      <c r="AQ403" s="1192"/>
    </row>
    <row r="404" spans="1:43" ht="15.75" customHeight="1">
      <c r="A404" s="1192"/>
      <c r="B404" s="1192"/>
      <c r="C404" s="1192"/>
      <c r="D404" s="1193"/>
      <c r="E404" s="1192"/>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1192"/>
      <c r="AF404" s="1192"/>
      <c r="AG404" s="1192"/>
      <c r="AH404" s="1192"/>
      <c r="AI404" s="1192"/>
      <c r="AJ404" s="1192"/>
      <c r="AK404" s="1192"/>
      <c r="AL404" s="1192"/>
      <c r="AM404" s="1192"/>
      <c r="AN404" s="1192"/>
      <c r="AO404" s="1192"/>
      <c r="AP404" s="1192"/>
      <c r="AQ404" s="1192"/>
    </row>
    <row r="405" spans="1:43" ht="15.75" customHeight="1">
      <c r="A405" s="1192"/>
      <c r="B405" s="1192"/>
      <c r="C405" s="1192"/>
      <c r="D405" s="1193"/>
      <c r="E405" s="1192"/>
      <c r="F405" s="1192"/>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2"/>
      <c r="AF405" s="1192"/>
      <c r="AG405" s="1192"/>
      <c r="AH405" s="1192"/>
      <c r="AI405" s="1192"/>
      <c r="AJ405" s="1192"/>
      <c r="AK405" s="1192"/>
      <c r="AL405" s="1192"/>
      <c r="AM405" s="1192"/>
      <c r="AN405" s="1192"/>
      <c r="AO405" s="1192"/>
      <c r="AP405" s="1192"/>
      <c r="AQ405" s="1192"/>
    </row>
    <row r="406" spans="1:43" ht="15.75" customHeight="1">
      <c r="A406" s="1192"/>
      <c r="B406" s="1192"/>
      <c r="C406" s="1192"/>
      <c r="D406" s="1193"/>
      <c r="E406" s="1192"/>
      <c r="F406" s="1192"/>
      <c r="G406" s="1192"/>
      <c r="H406" s="1192"/>
      <c r="I406" s="1192"/>
      <c r="J406" s="1192"/>
      <c r="K406" s="1192"/>
      <c r="L406" s="1192"/>
      <c r="M406" s="1192"/>
      <c r="N406" s="1192"/>
      <c r="O406" s="1192"/>
      <c r="P406" s="1192"/>
      <c r="Q406" s="1192"/>
      <c r="R406" s="1192"/>
      <c r="S406" s="1192"/>
      <c r="T406" s="1192"/>
      <c r="U406" s="1192"/>
      <c r="V406" s="1192"/>
      <c r="W406" s="1192"/>
      <c r="X406" s="1192"/>
      <c r="Y406" s="1192"/>
      <c r="Z406" s="1192"/>
      <c r="AA406" s="1192"/>
      <c r="AB406" s="1192"/>
      <c r="AC406" s="1192"/>
      <c r="AD406" s="1192"/>
      <c r="AE406" s="1192"/>
      <c r="AF406" s="1192"/>
      <c r="AG406" s="1192"/>
      <c r="AH406" s="1192"/>
      <c r="AI406" s="1192"/>
      <c r="AJ406" s="1192"/>
      <c r="AK406" s="1192"/>
      <c r="AL406" s="1192"/>
      <c r="AM406" s="1192"/>
      <c r="AN406" s="1192"/>
      <c r="AO406" s="1192"/>
      <c r="AP406" s="1192"/>
      <c r="AQ406" s="1192"/>
    </row>
    <row r="407" spans="1:43" ht="15.75" customHeight="1">
      <c r="A407" s="1192"/>
      <c r="B407" s="1192"/>
      <c r="C407" s="1192"/>
      <c r="D407" s="1193"/>
      <c r="E407" s="1192"/>
      <c r="F407" s="1192"/>
      <c r="G407" s="1192"/>
      <c r="H407" s="1192"/>
      <c r="I407" s="1192"/>
      <c r="J407" s="1192"/>
      <c r="K407" s="1192"/>
      <c r="L407" s="1192"/>
      <c r="M407" s="1192"/>
      <c r="N407" s="1192"/>
      <c r="O407" s="1192"/>
      <c r="P407" s="1192"/>
      <c r="Q407" s="1192"/>
      <c r="R407" s="1192"/>
      <c r="S407" s="1192"/>
      <c r="T407" s="1192"/>
      <c r="U407" s="1192"/>
      <c r="V407" s="1192"/>
      <c r="W407" s="1192"/>
      <c r="X407" s="1192"/>
      <c r="Y407" s="1192"/>
      <c r="Z407" s="1192"/>
      <c r="AA407" s="1192"/>
      <c r="AB407" s="1192"/>
      <c r="AC407" s="1192"/>
      <c r="AD407" s="1192"/>
      <c r="AE407" s="1192"/>
      <c r="AF407" s="1192"/>
      <c r="AG407" s="1192"/>
      <c r="AH407" s="1192"/>
      <c r="AI407" s="1192"/>
      <c r="AJ407" s="1192"/>
      <c r="AK407" s="1192"/>
      <c r="AL407" s="1192"/>
      <c r="AM407" s="1192"/>
      <c r="AN407" s="1192"/>
      <c r="AO407" s="1192"/>
      <c r="AP407" s="1192"/>
      <c r="AQ407" s="1192"/>
    </row>
    <row r="408" spans="1:43" ht="15.75" customHeight="1">
      <c r="A408" s="1192"/>
      <c r="B408" s="1192"/>
      <c r="C408" s="1192"/>
      <c r="D408" s="1193"/>
      <c r="E408" s="1192"/>
      <c r="F408" s="1192"/>
      <c r="G408" s="1192"/>
      <c r="H408" s="1192"/>
      <c r="I408" s="1192"/>
      <c r="J408" s="1192"/>
      <c r="K408" s="1192"/>
      <c r="L408" s="1192"/>
      <c r="M408" s="1192"/>
      <c r="N408" s="1192"/>
      <c r="O408" s="1192"/>
      <c r="P408" s="1192"/>
      <c r="Q408" s="1192"/>
      <c r="R408" s="1192"/>
      <c r="S408" s="1192"/>
      <c r="T408" s="1192"/>
      <c r="U408" s="1192"/>
      <c r="V408" s="1192"/>
      <c r="W408" s="1192"/>
      <c r="X408" s="1192"/>
      <c r="Y408" s="1192"/>
      <c r="Z408" s="1192"/>
      <c r="AA408" s="1192"/>
      <c r="AB408" s="1192"/>
      <c r="AC408" s="1192"/>
      <c r="AD408" s="1192"/>
      <c r="AE408" s="1192"/>
      <c r="AF408" s="1192"/>
      <c r="AG408" s="1192"/>
      <c r="AH408" s="1192"/>
      <c r="AI408" s="1192"/>
      <c r="AJ408" s="1192"/>
      <c r="AK408" s="1192"/>
      <c r="AL408" s="1192"/>
      <c r="AM408" s="1192"/>
      <c r="AN408" s="1192"/>
      <c r="AO408" s="1192"/>
      <c r="AP408" s="1192"/>
      <c r="AQ408" s="1192"/>
    </row>
    <row r="409" spans="1:43" ht="15.75" customHeight="1">
      <c r="A409" s="1192"/>
      <c r="B409" s="1192"/>
      <c r="C409" s="1192"/>
      <c r="D409" s="1193"/>
      <c r="E409" s="1192"/>
      <c r="F409" s="1192"/>
      <c r="G409" s="1192"/>
      <c r="H409" s="1192"/>
      <c r="I409" s="1192"/>
      <c r="J409" s="1192"/>
      <c r="K409" s="1192"/>
      <c r="L409" s="1192"/>
      <c r="M409" s="1192"/>
      <c r="N409" s="1192"/>
      <c r="O409" s="1192"/>
      <c r="P409" s="1192"/>
      <c r="Q409" s="1192"/>
      <c r="R409" s="1192"/>
      <c r="S409" s="1192"/>
      <c r="T409" s="1192"/>
      <c r="U409" s="1192"/>
      <c r="V409" s="1192"/>
      <c r="W409" s="1192"/>
      <c r="X409" s="1192"/>
      <c r="Y409" s="1192"/>
      <c r="Z409" s="1192"/>
      <c r="AA409" s="1192"/>
      <c r="AB409" s="1192"/>
      <c r="AC409" s="1192"/>
      <c r="AD409" s="1192"/>
      <c r="AE409" s="1192"/>
      <c r="AF409" s="1192"/>
      <c r="AG409" s="1192"/>
      <c r="AH409" s="1192"/>
      <c r="AI409" s="1192"/>
      <c r="AJ409" s="1192"/>
      <c r="AK409" s="1192"/>
      <c r="AL409" s="1192"/>
      <c r="AM409" s="1192"/>
      <c r="AN409" s="1192"/>
      <c r="AO409" s="1192"/>
      <c r="AP409" s="1192"/>
      <c r="AQ409" s="1192"/>
    </row>
    <row r="410" spans="1:43" ht="15.75" customHeight="1">
      <c r="A410" s="1192"/>
      <c r="B410" s="1192"/>
      <c r="C410" s="1192"/>
      <c r="D410" s="1193"/>
      <c r="E410" s="1192"/>
      <c r="F410" s="1192"/>
      <c r="G410" s="1192"/>
      <c r="H410" s="1192"/>
      <c r="I410" s="1192"/>
      <c r="J410" s="1192"/>
      <c r="K410" s="1192"/>
      <c r="L410" s="1192"/>
      <c r="M410" s="1192"/>
      <c r="N410" s="1192"/>
      <c r="O410" s="1192"/>
      <c r="P410" s="1192"/>
      <c r="Q410" s="1192"/>
      <c r="R410" s="1192"/>
      <c r="S410" s="1192"/>
      <c r="T410" s="1192"/>
      <c r="U410" s="1192"/>
      <c r="V410" s="1192"/>
      <c r="W410" s="1192"/>
      <c r="X410" s="1192"/>
      <c r="Y410" s="1192"/>
      <c r="Z410" s="1192"/>
      <c r="AA410" s="1192"/>
      <c r="AB410" s="1192"/>
      <c r="AC410" s="1192"/>
      <c r="AD410" s="1192"/>
      <c r="AE410" s="1192"/>
      <c r="AF410" s="1192"/>
      <c r="AG410" s="1192"/>
      <c r="AH410" s="1192"/>
      <c r="AI410" s="1192"/>
      <c r="AJ410" s="1192"/>
      <c r="AK410" s="1192"/>
      <c r="AL410" s="1192"/>
      <c r="AM410" s="1192"/>
      <c r="AN410" s="1192"/>
      <c r="AO410" s="1192"/>
      <c r="AP410" s="1192"/>
      <c r="AQ410" s="1192"/>
    </row>
    <row r="411" spans="1:43" ht="15.75" customHeight="1">
      <c r="A411" s="1192"/>
      <c r="B411" s="1192"/>
      <c r="C411" s="1192"/>
      <c r="D411" s="1193"/>
      <c r="E411" s="1192"/>
      <c r="F411" s="1192"/>
      <c r="G411" s="1192"/>
      <c r="H411" s="1192"/>
      <c r="I411" s="1192"/>
      <c r="J411" s="1192"/>
      <c r="K411" s="1192"/>
      <c r="L411" s="1192"/>
      <c r="M411" s="1192"/>
      <c r="N411" s="1192"/>
      <c r="O411" s="1192"/>
      <c r="P411" s="1192"/>
      <c r="Q411" s="1192"/>
      <c r="R411" s="1192"/>
      <c r="S411" s="1192"/>
      <c r="T411" s="1192"/>
      <c r="U411" s="1192"/>
      <c r="V411" s="1192"/>
      <c r="W411" s="1192"/>
      <c r="X411" s="1192"/>
      <c r="Y411" s="1192"/>
      <c r="Z411" s="1192"/>
      <c r="AA411" s="1192"/>
      <c r="AB411" s="1192"/>
      <c r="AC411" s="1192"/>
      <c r="AD411" s="1192"/>
      <c r="AE411" s="1192"/>
      <c r="AF411" s="1192"/>
      <c r="AG411" s="1192"/>
      <c r="AH411" s="1192"/>
      <c r="AI411" s="1192"/>
      <c r="AJ411" s="1192"/>
      <c r="AK411" s="1192"/>
      <c r="AL411" s="1192"/>
      <c r="AM411" s="1192"/>
      <c r="AN411" s="1192"/>
      <c r="AO411" s="1192"/>
      <c r="AP411" s="1192"/>
      <c r="AQ411" s="1192"/>
    </row>
    <row r="412" spans="1:43" ht="15.75" customHeight="1">
      <c r="A412" s="1192"/>
      <c r="B412" s="1192"/>
      <c r="C412" s="1192"/>
      <c r="D412" s="1193"/>
      <c r="E412" s="1192"/>
      <c r="F412" s="1192"/>
      <c r="G412" s="1192"/>
      <c r="H412" s="1192"/>
      <c r="I412" s="1192"/>
      <c r="J412" s="1192"/>
      <c r="K412" s="1192"/>
      <c r="L412" s="1192"/>
      <c r="M412" s="1192"/>
      <c r="N412" s="1192"/>
      <c r="O412" s="1192"/>
      <c r="P412" s="1192"/>
      <c r="Q412" s="1192"/>
      <c r="R412" s="1192"/>
      <c r="S412" s="1192"/>
      <c r="T412" s="1192"/>
      <c r="U412" s="1192"/>
      <c r="V412" s="1192"/>
      <c r="W412" s="1192"/>
      <c r="X412" s="1192"/>
      <c r="Y412" s="1192"/>
      <c r="Z412" s="1192"/>
      <c r="AA412" s="1192"/>
      <c r="AB412" s="1192"/>
      <c r="AC412" s="1192"/>
      <c r="AD412" s="1192"/>
      <c r="AE412" s="1192"/>
      <c r="AF412" s="1192"/>
      <c r="AG412" s="1192"/>
      <c r="AH412" s="1192"/>
      <c r="AI412" s="1192"/>
      <c r="AJ412" s="1192"/>
      <c r="AK412" s="1192"/>
      <c r="AL412" s="1192"/>
      <c r="AM412" s="1192"/>
      <c r="AN412" s="1192"/>
      <c r="AO412" s="1192"/>
      <c r="AP412" s="1192"/>
      <c r="AQ412" s="1192"/>
    </row>
    <row r="413" spans="1:43" ht="15.75" customHeight="1">
      <c r="A413" s="1192"/>
      <c r="B413" s="1192"/>
      <c r="C413" s="1192"/>
      <c r="D413" s="1193"/>
      <c r="E413" s="1192"/>
      <c r="F413" s="1192"/>
      <c r="G413" s="1192"/>
      <c r="H413" s="1192"/>
      <c r="I413" s="1192"/>
      <c r="J413" s="1192"/>
      <c r="K413" s="1192"/>
      <c r="L413" s="1192"/>
      <c r="M413" s="1192"/>
      <c r="N413" s="1192"/>
      <c r="O413" s="1192"/>
      <c r="P413" s="1192"/>
      <c r="Q413" s="1192"/>
      <c r="R413" s="1192"/>
      <c r="S413" s="1192"/>
      <c r="T413" s="1192"/>
      <c r="U413" s="1192"/>
      <c r="V413" s="1192"/>
      <c r="W413" s="1192"/>
      <c r="X413" s="1192"/>
      <c r="Y413" s="1192"/>
      <c r="Z413" s="1192"/>
      <c r="AA413" s="1192"/>
      <c r="AB413" s="1192"/>
      <c r="AC413" s="1192"/>
      <c r="AD413" s="1192"/>
      <c r="AE413" s="1192"/>
      <c r="AF413" s="1192"/>
      <c r="AG413" s="1192"/>
      <c r="AH413" s="1192"/>
      <c r="AI413" s="1192"/>
      <c r="AJ413" s="1192"/>
      <c r="AK413" s="1192"/>
      <c r="AL413" s="1192"/>
      <c r="AM413" s="1192"/>
      <c r="AN413" s="1192"/>
      <c r="AO413" s="1192"/>
      <c r="AP413" s="1192"/>
      <c r="AQ413" s="1192"/>
    </row>
    <row r="414" spans="1:43" ht="15.75" customHeight="1">
      <c r="A414" s="1192"/>
      <c r="B414" s="1192"/>
      <c r="C414" s="1192"/>
      <c r="D414" s="1193"/>
      <c r="E414" s="1192"/>
      <c r="F414" s="1192"/>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192"/>
      <c r="AF414" s="1192"/>
      <c r="AG414" s="1192"/>
      <c r="AH414" s="1192"/>
      <c r="AI414" s="1192"/>
      <c r="AJ414" s="1192"/>
      <c r="AK414" s="1192"/>
      <c r="AL414" s="1192"/>
      <c r="AM414" s="1192"/>
      <c r="AN414" s="1192"/>
      <c r="AO414" s="1192"/>
      <c r="AP414" s="1192"/>
      <c r="AQ414" s="1192"/>
    </row>
    <row r="415" spans="1:43" ht="15.75" customHeight="1">
      <c r="A415" s="1192"/>
      <c r="B415" s="1192"/>
      <c r="C415" s="1192"/>
      <c r="D415" s="1193"/>
      <c r="E415" s="1192"/>
      <c r="F415" s="1192"/>
      <c r="G415" s="1192"/>
      <c r="H415" s="1192"/>
      <c r="I415" s="1192"/>
      <c r="J415" s="1192"/>
      <c r="K415" s="1192"/>
      <c r="L415" s="1192"/>
      <c r="M415" s="1192"/>
      <c r="N415" s="1192"/>
      <c r="O415" s="1192"/>
      <c r="P415" s="1192"/>
      <c r="Q415" s="1192"/>
      <c r="R415" s="1192"/>
      <c r="S415" s="1192"/>
      <c r="T415" s="1192"/>
      <c r="U415" s="1192"/>
      <c r="V415" s="1192"/>
      <c r="W415" s="1192"/>
      <c r="X415" s="1192"/>
      <c r="Y415" s="1192"/>
      <c r="Z415" s="1192"/>
      <c r="AA415" s="1192"/>
      <c r="AB415" s="1192"/>
      <c r="AC415" s="1192"/>
      <c r="AD415" s="1192"/>
      <c r="AE415" s="1192"/>
      <c r="AF415" s="1192"/>
      <c r="AG415" s="1192"/>
      <c r="AH415" s="1192"/>
      <c r="AI415" s="1192"/>
      <c r="AJ415" s="1192"/>
      <c r="AK415" s="1192"/>
      <c r="AL415" s="1192"/>
      <c r="AM415" s="1192"/>
      <c r="AN415" s="1192"/>
      <c r="AO415" s="1192"/>
      <c r="AP415" s="1192"/>
      <c r="AQ415" s="1192"/>
    </row>
    <row r="416" spans="1:43" ht="15.75" customHeight="1">
      <c r="A416" s="1192"/>
      <c r="B416" s="1192"/>
      <c r="C416" s="1192"/>
      <c r="D416" s="1193"/>
      <c r="E416" s="1192"/>
      <c r="F416" s="1192"/>
      <c r="G416" s="1192"/>
      <c r="H416" s="1192"/>
      <c r="I416" s="1192"/>
      <c r="J416" s="1192"/>
      <c r="K416" s="1192"/>
      <c r="L416" s="1192"/>
      <c r="M416" s="1192"/>
      <c r="N416" s="1192"/>
      <c r="O416" s="1192"/>
      <c r="P416" s="1192"/>
      <c r="Q416" s="1192"/>
      <c r="R416" s="1192"/>
      <c r="S416" s="1192"/>
      <c r="T416" s="1192"/>
      <c r="U416" s="1192"/>
      <c r="V416" s="1192"/>
      <c r="W416" s="1192"/>
      <c r="X416" s="1192"/>
      <c r="Y416" s="1192"/>
      <c r="Z416" s="1192"/>
      <c r="AA416" s="1192"/>
      <c r="AB416" s="1192"/>
      <c r="AC416" s="1192"/>
      <c r="AD416" s="1192"/>
      <c r="AE416" s="1192"/>
      <c r="AF416" s="1192"/>
      <c r="AG416" s="1192"/>
      <c r="AH416" s="1192"/>
      <c r="AI416" s="1192"/>
      <c r="AJ416" s="1192"/>
      <c r="AK416" s="1192"/>
      <c r="AL416" s="1192"/>
      <c r="AM416" s="1192"/>
      <c r="AN416" s="1192"/>
      <c r="AO416" s="1192"/>
      <c r="AP416" s="1192"/>
      <c r="AQ416" s="1192"/>
    </row>
    <row r="417" spans="1:43" ht="15.75" customHeight="1">
      <c r="A417" s="1192"/>
      <c r="B417" s="1192"/>
      <c r="C417" s="1192"/>
      <c r="D417" s="1193"/>
      <c r="E417" s="1192"/>
      <c r="F417" s="1192"/>
      <c r="G417" s="1192"/>
      <c r="H417" s="1192"/>
      <c r="I417" s="1192"/>
      <c r="J417" s="1192"/>
      <c r="K417" s="1192"/>
      <c r="L417" s="1192"/>
      <c r="M417" s="1192"/>
      <c r="N417" s="1192"/>
      <c r="O417" s="1192"/>
      <c r="P417" s="1192"/>
      <c r="Q417" s="1192"/>
      <c r="R417" s="1192"/>
      <c r="S417" s="1192"/>
      <c r="T417" s="1192"/>
      <c r="U417" s="1192"/>
      <c r="V417" s="1192"/>
      <c r="W417" s="1192"/>
      <c r="X417" s="1192"/>
      <c r="Y417" s="1192"/>
      <c r="Z417" s="1192"/>
      <c r="AA417" s="1192"/>
      <c r="AB417" s="1192"/>
      <c r="AC417" s="1192"/>
      <c r="AD417" s="1192"/>
      <c r="AE417" s="1192"/>
      <c r="AF417" s="1192"/>
      <c r="AG417" s="1192"/>
      <c r="AH417" s="1192"/>
      <c r="AI417" s="1192"/>
      <c r="AJ417" s="1192"/>
      <c r="AK417" s="1192"/>
      <c r="AL417" s="1192"/>
      <c r="AM417" s="1192"/>
      <c r="AN417" s="1192"/>
      <c r="AO417" s="1192"/>
      <c r="AP417" s="1192"/>
      <c r="AQ417" s="1192"/>
    </row>
    <row r="418" spans="1:43" ht="15.75" customHeight="1">
      <c r="A418" s="1192"/>
      <c r="B418" s="1192"/>
      <c r="C418" s="1192"/>
      <c r="D418" s="1193"/>
      <c r="E418" s="1192"/>
      <c r="F418" s="1192"/>
      <c r="G418" s="1192"/>
      <c r="H418" s="1192"/>
      <c r="I418" s="1192"/>
      <c r="J418" s="1192"/>
      <c r="K418" s="1192"/>
      <c r="L418" s="1192"/>
      <c r="M418" s="1192"/>
      <c r="N418" s="1192"/>
      <c r="O418" s="1192"/>
      <c r="P418" s="1192"/>
      <c r="Q418" s="1192"/>
      <c r="R418" s="1192"/>
      <c r="S418" s="1192"/>
      <c r="T418" s="1192"/>
      <c r="U418" s="1192"/>
      <c r="V418" s="1192"/>
      <c r="W418" s="1192"/>
      <c r="X418" s="1192"/>
      <c r="Y418" s="1192"/>
      <c r="Z418" s="1192"/>
      <c r="AA418" s="1192"/>
      <c r="AB418" s="1192"/>
      <c r="AC418" s="1192"/>
      <c r="AD418" s="1192"/>
      <c r="AE418" s="1192"/>
      <c r="AF418" s="1192"/>
      <c r="AG418" s="1192"/>
      <c r="AH418" s="1192"/>
      <c r="AI418" s="1192"/>
      <c r="AJ418" s="1192"/>
      <c r="AK418" s="1192"/>
      <c r="AL418" s="1192"/>
      <c r="AM418" s="1192"/>
      <c r="AN418" s="1192"/>
      <c r="AO418" s="1192"/>
      <c r="AP418" s="1192"/>
      <c r="AQ418" s="1192"/>
    </row>
    <row r="419" spans="1:43" ht="15.75" customHeight="1">
      <c r="A419" s="1192"/>
      <c r="B419" s="1192"/>
      <c r="C419" s="1192"/>
      <c r="D419" s="1193"/>
      <c r="E419" s="1192"/>
      <c r="F419" s="1192"/>
      <c r="G419" s="1192"/>
      <c r="H419" s="1192"/>
      <c r="I419" s="1192"/>
      <c r="J419" s="1192"/>
      <c r="K419" s="1192"/>
      <c r="L419" s="1192"/>
      <c r="M419" s="1192"/>
      <c r="N419" s="1192"/>
      <c r="O419" s="1192"/>
      <c r="P419" s="1192"/>
      <c r="Q419" s="1192"/>
      <c r="R419" s="1192"/>
      <c r="S419" s="1192"/>
      <c r="T419" s="1192"/>
      <c r="U419" s="1192"/>
      <c r="V419" s="1192"/>
      <c r="W419" s="1192"/>
      <c r="X419" s="1192"/>
      <c r="Y419" s="1192"/>
      <c r="Z419" s="1192"/>
      <c r="AA419" s="1192"/>
      <c r="AB419" s="1192"/>
      <c r="AC419" s="1192"/>
      <c r="AD419" s="1192"/>
      <c r="AE419" s="1192"/>
      <c r="AF419" s="1192"/>
      <c r="AG419" s="1192"/>
      <c r="AH419" s="1192"/>
      <c r="AI419" s="1192"/>
      <c r="AJ419" s="1192"/>
      <c r="AK419" s="1192"/>
      <c r="AL419" s="1192"/>
      <c r="AM419" s="1192"/>
      <c r="AN419" s="1192"/>
      <c r="AO419" s="1192"/>
      <c r="AP419" s="1192"/>
      <c r="AQ419" s="1192"/>
    </row>
    <row r="420" spans="1:43" ht="15.75" customHeight="1">
      <c r="A420" s="1192"/>
      <c r="B420" s="1192"/>
      <c r="C420" s="1192"/>
      <c r="D420" s="1193"/>
      <c r="E420" s="1192"/>
      <c r="F420" s="1192"/>
      <c r="G420" s="1192"/>
      <c r="H420" s="1192"/>
      <c r="I420" s="1192"/>
      <c r="J420" s="1192"/>
      <c r="K420" s="1192"/>
      <c r="L420" s="1192"/>
      <c r="M420" s="1192"/>
      <c r="N420" s="1192"/>
      <c r="O420" s="1192"/>
      <c r="P420" s="1192"/>
      <c r="Q420" s="1192"/>
      <c r="R420" s="1192"/>
      <c r="S420" s="1192"/>
      <c r="T420" s="1192"/>
      <c r="U420" s="1192"/>
      <c r="V420" s="1192"/>
      <c r="W420" s="1192"/>
      <c r="X420" s="1192"/>
      <c r="Y420" s="1192"/>
      <c r="Z420" s="1192"/>
      <c r="AA420" s="1192"/>
      <c r="AB420" s="1192"/>
      <c r="AC420" s="1192"/>
      <c r="AD420" s="1192"/>
      <c r="AE420" s="1192"/>
      <c r="AF420" s="1192"/>
      <c r="AG420" s="1192"/>
      <c r="AH420" s="1192"/>
      <c r="AI420" s="1192"/>
      <c r="AJ420" s="1192"/>
      <c r="AK420" s="1192"/>
      <c r="AL420" s="1192"/>
      <c r="AM420" s="1192"/>
      <c r="AN420" s="1192"/>
      <c r="AO420" s="1192"/>
      <c r="AP420" s="1192"/>
      <c r="AQ420" s="1192"/>
    </row>
    <row r="421" spans="1:43" ht="15.75" customHeight="1">
      <c r="A421" s="1192"/>
      <c r="B421" s="1192"/>
      <c r="C421" s="1192"/>
      <c r="D421" s="1193"/>
      <c r="E421" s="1192"/>
      <c r="F421" s="1192"/>
      <c r="G421" s="1192"/>
      <c r="H421" s="1192"/>
      <c r="I421" s="1192"/>
      <c r="J421" s="1192"/>
      <c r="K421" s="1192"/>
      <c r="L421" s="1192"/>
      <c r="M421" s="1192"/>
      <c r="N421" s="1192"/>
      <c r="O421" s="1192"/>
      <c r="P421" s="1192"/>
      <c r="Q421" s="1192"/>
      <c r="R421" s="1192"/>
      <c r="S421" s="1192"/>
      <c r="T421" s="1192"/>
      <c r="U421" s="1192"/>
      <c r="V421" s="1192"/>
      <c r="W421" s="1192"/>
      <c r="X421" s="1192"/>
      <c r="Y421" s="1192"/>
      <c r="Z421" s="1192"/>
      <c r="AA421" s="1192"/>
      <c r="AB421" s="1192"/>
      <c r="AC421" s="1192"/>
      <c r="AD421" s="1192"/>
      <c r="AE421" s="1192"/>
      <c r="AF421" s="1192"/>
      <c r="AG421" s="1192"/>
      <c r="AH421" s="1192"/>
      <c r="AI421" s="1192"/>
      <c r="AJ421" s="1192"/>
      <c r="AK421" s="1192"/>
      <c r="AL421" s="1192"/>
      <c r="AM421" s="1192"/>
      <c r="AN421" s="1192"/>
      <c r="AO421" s="1192"/>
      <c r="AP421" s="1192"/>
      <c r="AQ421" s="1192"/>
    </row>
    <row r="422" spans="1:43" ht="15.75" customHeight="1">
      <c r="A422" s="1192"/>
      <c r="B422" s="1192"/>
      <c r="C422" s="1192"/>
      <c r="D422" s="1193"/>
      <c r="E422" s="1192"/>
      <c r="F422" s="1192"/>
      <c r="G422" s="1192"/>
      <c r="H422" s="1192"/>
      <c r="I422" s="1192"/>
      <c r="J422" s="1192"/>
      <c r="K422" s="1192"/>
      <c r="L422" s="1192"/>
      <c r="M422" s="1192"/>
      <c r="N422" s="1192"/>
      <c r="O422" s="1192"/>
      <c r="P422" s="1192"/>
      <c r="Q422" s="1192"/>
      <c r="R422" s="1192"/>
      <c r="S422" s="1192"/>
      <c r="T422" s="1192"/>
      <c r="U422" s="1192"/>
      <c r="V422" s="1192"/>
      <c r="W422" s="1192"/>
      <c r="X422" s="1192"/>
      <c r="Y422" s="1192"/>
      <c r="Z422" s="1192"/>
      <c r="AA422" s="1192"/>
      <c r="AB422" s="1192"/>
      <c r="AC422" s="1192"/>
      <c r="AD422" s="1192"/>
      <c r="AE422" s="1192"/>
      <c r="AF422" s="1192"/>
      <c r="AG422" s="1192"/>
      <c r="AH422" s="1192"/>
      <c r="AI422" s="1192"/>
      <c r="AJ422" s="1192"/>
      <c r="AK422" s="1192"/>
      <c r="AL422" s="1192"/>
      <c r="AM422" s="1192"/>
      <c r="AN422" s="1192"/>
      <c r="AO422" s="1192"/>
      <c r="AP422" s="1192"/>
      <c r="AQ422" s="1192"/>
    </row>
    <row r="423" spans="1:43" ht="15.75" customHeight="1">
      <c r="A423" s="1192"/>
      <c r="B423" s="1192"/>
      <c r="C423" s="1192"/>
      <c r="D423" s="1193"/>
      <c r="E423" s="1192"/>
      <c r="F423" s="1192"/>
      <c r="G423" s="1192"/>
      <c r="H423" s="1192"/>
      <c r="I423" s="1192"/>
      <c r="J423" s="1192"/>
      <c r="K423" s="1192"/>
      <c r="L423" s="1192"/>
      <c r="M423" s="1192"/>
      <c r="N423" s="1192"/>
      <c r="O423" s="1192"/>
      <c r="P423" s="1192"/>
      <c r="Q423" s="1192"/>
      <c r="R423" s="1192"/>
      <c r="S423" s="1192"/>
      <c r="T423" s="1192"/>
      <c r="U423" s="1192"/>
      <c r="V423" s="1192"/>
      <c r="W423" s="1192"/>
      <c r="X423" s="1192"/>
      <c r="Y423" s="1192"/>
      <c r="Z423" s="1192"/>
      <c r="AA423" s="1192"/>
      <c r="AB423" s="1192"/>
      <c r="AC423" s="1192"/>
      <c r="AD423" s="1192"/>
      <c r="AE423" s="1192"/>
      <c r="AF423" s="1192"/>
      <c r="AG423" s="1192"/>
      <c r="AH423" s="1192"/>
      <c r="AI423" s="1192"/>
      <c r="AJ423" s="1192"/>
      <c r="AK423" s="1192"/>
      <c r="AL423" s="1192"/>
      <c r="AM423" s="1192"/>
      <c r="AN423" s="1192"/>
      <c r="AO423" s="1192"/>
      <c r="AP423" s="1192"/>
      <c r="AQ423" s="1192"/>
    </row>
    <row r="424" spans="1:43" ht="15.75" customHeight="1">
      <c r="A424" s="1192"/>
      <c r="B424" s="1192"/>
      <c r="C424" s="1192"/>
      <c r="D424" s="1193"/>
      <c r="E424" s="1192"/>
      <c r="F424" s="1192"/>
      <c r="G424" s="1192"/>
      <c r="H424" s="1192"/>
      <c r="I424" s="1192"/>
      <c r="J424" s="1192"/>
      <c r="K424" s="1192"/>
      <c r="L424" s="1192"/>
      <c r="M424" s="1192"/>
      <c r="N424" s="1192"/>
      <c r="O424" s="1192"/>
      <c r="P424" s="1192"/>
      <c r="Q424" s="1192"/>
      <c r="R424" s="1192"/>
      <c r="S424" s="1192"/>
      <c r="T424" s="1192"/>
      <c r="U424" s="1192"/>
      <c r="V424" s="1192"/>
      <c r="W424" s="1192"/>
      <c r="X424" s="1192"/>
      <c r="Y424" s="1192"/>
      <c r="Z424" s="1192"/>
      <c r="AA424" s="1192"/>
      <c r="AB424" s="1192"/>
      <c r="AC424" s="1192"/>
      <c r="AD424" s="1192"/>
      <c r="AE424" s="1192"/>
      <c r="AF424" s="1192"/>
      <c r="AG424" s="1192"/>
      <c r="AH424" s="1192"/>
      <c r="AI424" s="1192"/>
      <c r="AJ424" s="1192"/>
      <c r="AK424" s="1192"/>
      <c r="AL424" s="1192"/>
      <c r="AM424" s="1192"/>
      <c r="AN424" s="1192"/>
      <c r="AO424" s="1192"/>
      <c r="AP424" s="1192"/>
      <c r="AQ424" s="1192"/>
    </row>
    <row r="425" spans="1:43" ht="15.75" customHeight="1">
      <c r="A425" s="1192"/>
      <c r="B425" s="1192"/>
      <c r="C425" s="1192"/>
      <c r="D425" s="1193"/>
      <c r="E425" s="1192"/>
      <c r="F425" s="1192"/>
      <c r="G425" s="1192"/>
      <c r="H425" s="1192"/>
      <c r="I425" s="1192"/>
      <c r="J425" s="1192"/>
      <c r="K425" s="1192"/>
      <c r="L425" s="1192"/>
      <c r="M425" s="1192"/>
      <c r="N425" s="1192"/>
      <c r="O425" s="1192"/>
      <c r="P425" s="1192"/>
      <c r="Q425" s="1192"/>
      <c r="R425" s="1192"/>
      <c r="S425" s="1192"/>
      <c r="T425" s="1192"/>
      <c r="U425" s="1192"/>
      <c r="V425" s="1192"/>
      <c r="W425" s="1192"/>
      <c r="X425" s="1192"/>
      <c r="Y425" s="1192"/>
      <c r="Z425" s="1192"/>
      <c r="AA425" s="1192"/>
      <c r="AB425" s="1192"/>
      <c r="AC425" s="1192"/>
      <c r="AD425" s="1192"/>
      <c r="AE425" s="1192"/>
      <c r="AF425" s="1192"/>
      <c r="AG425" s="1192"/>
      <c r="AH425" s="1192"/>
      <c r="AI425" s="1192"/>
      <c r="AJ425" s="1192"/>
      <c r="AK425" s="1192"/>
      <c r="AL425" s="1192"/>
      <c r="AM425" s="1192"/>
      <c r="AN425" s="1192"/>
      <c r="AO425" s="1192"/>
      <c r="AP425" s="1192"/>
      <c r="AQ425" s="1192"/>
    </row>
    <row r="426" spans="1:43" ht="15.75" customHeight="1">
      <c r="A426" s="1192"/>
      <c r="B426" s="1192"/>
      <c r="C426" s="1192"/>
      <c r="D426" s="1193"/>
      <c r="E426" s="1192"/>
      <c r="F426" s="1192"/>
      <c r="G426" s="1192"/>
      <c r="H426" s="1192"/>
      <c r="I426" s="1192"/>
      <c r="J426" s="1192"/>
      <c r="K426" s="1192"/>
      <c r="L426" s="1192"/>
      <c r="M426" s="1192"/>
      <c r="N426" s="1192"/>
      <c r="O426" s="1192"/>
      <c r="P426" s="1192"/>
      <c r="Q426" s="1192"/>
      <c r="R426" s="1192"/>
      <c r="S426" s="1192"/>
      <c r="T426" s="1192"/>
      <c r="U426" s="1192"/>
      <c r="V426" s="1192"/>
      <c r="W426" s="1192"/>
      <c r="X426" s="1192"/>
      <c r="Y426" s="1192"/>
      <c r="Z426" s="1192"/>
      <c r="AA426" s="1192"/>
      <c r="AB426" s="1192"/>
      <c r="AC426" s="1192"/>
      <c r="AD426" s="1192"/>
      <c r="AE426" s="1192"/>
      <c r="AF426" s="1192"/>
      <c r="AG426" s="1192"/>
      <c r="AH426" s="1192"/>
      <c r="AI426" s="1192"/>
      <c r="AJ426" s="1192"/>
      <c r="AK426" s="1192"/>
      <c r="AL426" s="1192"/>
      <c r="AM426" s="1192"/>
      <c r="AN426" s="1192"/>
      <c r="AO426" s="1192"/>
      <c r="AP426" s="1192"/>
      <c r="AQ426" s="1192"/>
    </row>
    <row r="427" spans="1:43" ht="15.75" customHeight="1">
      <c r="A427" s="1192"/>
      <c r="B427" s="1192"/>
      <c r="C427" s="1192"/>
      <c r="D427" s="1193"/>
      <c r="E427" s="1192"/>
      <c r="F427" s="1192"/>
      <c r="G427" s="1192"/>
      <c r="H427" s="1192"/>
      <c r="I427" s="1192"/>
      <c r="J427" s="1192"/>
      <c r="K427" s="1192"/>
      <c r="L427" s="1192"/>
      <c r="M427" s="1192"/>
      <c r="N427" s="1192"/>
      <c r="O427" s="1192"/>
      <c r="P427" s="1192"/>
      <c r="Q427" s="1192"/>
      <c r="R427" s="1192"/>
      <c r="S427" s="1192"/>
      <c r="T427" s="1192"/>
      <c r="U427" s="1192"/>
      <c r="V427" s="1192"/>
      <c r="W427" s="1192"/>
      <c r="X427" s="1192"/>
      <c r="Y427" s="1192"/>
      <c r="Z427" s="1192"/>
      <c r="AA427" s="1192"/>
      <c r="AB427" s="1192"/>
      <c r="AC427" s="1192"/>
      <c r="AD427" s="1192"/>
      <c r="AE427" s="1192"/>
      <c r="AF427" s="1192"/>
      <c r="AG427" s="1192"/>
      <c r="AH427" s="1192"/>
      <c r="AI427" s="1192"/>
      <c r="AJ427" s="1192"/>
      <c r="AK427" s="1192"/>
      <c r="AL427" s="1192"/>
      <c r="AM427" s="1192"/>
      <c r="AN427" s="1192"/>
      <c r="AO427" s="1192"/>
      <c r="AP427" s="1192"/>
      <c r="AQ427" s="1192"/>
    </row>
    <row r="428" spans="1:43" ht="15.75" customHeight="1">
      <c r="A428" s="1192"/>
      <c r="B428" s="1192"/>
      <c r="C428" s="1192"/>
      <c r="D428" s="1193"/>
      <c r="E428" s="1192"/>
      <c r="F428" s="1192"/>
      <c r="G428" s="1192"/>
      <c r="H428" s="1192"/>
      <c r="I428" s="1192"/>
      <c r="J428" s="1192"/>
      <c r="K428" s="1192"/>
      <c r="L428" s="1192"/>
      <c r="M428" s="1192"/>
      <c r="N428" s="1192"/>
      <c r="O428" s="1192"/>
      <c r="P428" s="1192"/>
      <c r="Q428" s="1192"/>
      <c r="R428" s="1192"/>
      <c r="S428" s="1192"/>
      <c r="T428" s="1192"/>
      <c r="U428" s="1192"/>
      <c r="V428" s="1192"/>
      <c r="W428" s="1192"/>
      <c r="X428" s="1192"/>
      <c r="Y428" s="1192"/>
      <c r="Z428" s="1192"/>
      <c r="AA428" s="1192"/>
      <c r="AB428" s="1192"/>
      <c r="AC428" s="1192"/>
      <c r="AD428" s="1192"/>
      <c r="AE428" s="1192"/>
      <c r="AF428" s="1192"/>
      <c r="AG428" s="1192"/>
      <c r="AH428" s="1192"/>
      <c r="AI428" s="1192"/>
      <c r="AJ428" s="1192"/>
      <c r="AK428" s="1192"/>
      <c r="AL428" s="1192"/>
      <c r="AM428" s="1192"/>
      <c r="AN428" s="1192"/>
      <c r="AO428" s="1192"/>
      <c r="AP428" s="1192"/>
      <c r="AQ428" s="1192"/>
    </row>
    <row r="429" spans="1:43" ht="15.75" customHeight="1">
      <c r="A429" s="1192"/>
      <c r="B429" s="1192"/>
      <c r="C429" s="1192"/>
      <c r="D429" s="1193"/>
      <c r="E429" s="1192"/>
      <c r="F429" s="1192"/>
      <c r="G429" s="1192"/>
      <c r="H429" s="1192"/>
      <c r="I429" s="1192"/>
      <c r="J429" s="1192"/>
      <c r="K429" s="1192"/>
      <c r="L429" s="1192"/>
      <c r="M429" s="1192"/>
      <c r="N429" s="1192"/>
      <c r="O429" s="1192"/>
      <c r="P429" s="1192"/>
      <c r="Q429" s="1192"/>
      <c r="R429" s="1192"/>
      <c r="S429" s="1192"/>
      <c r="T429" s="1192"/>
      <c r="U429" s="1192"/>
      <c r="V429" s="1192"/>
      <c r="W429" s="1192"/>
      <c r="X429" s="1192"/>
      <c r="Y429" s="1192"/>
      <c r="Z429" s="1192"/>
      <c r="AA429" s="1192"/>
      <c r="AB429" s="1192"/>
      <c r="AC429" s="1192"/>
      <c r="AD429" s="1192"/>
      <c r="AE429" s="1192"/>
      <c r="AF429" s="1192"/>
      <c r="AG429" s="1192"/>
      <c r="AH429" s="1192"/>
      <c r="AI429" s="1192"/>
      <c r="AJ429" s="1192"/>
      <c r="AK429" s="1192"/>
      <c r="AL429" s="1192"/>
      <c r="AM429" s="1192"/>
      <c r="AN429" s="1192"/>
      <c r="AO429" s="1192"/>
      <c r="AP429" s="1192"/>
      <c r="AQ429" s="1192"/>
    </row>
    <row r="430" spans="1:43" ht="15.75" customHeight="1">
      <c r="A430" s="1192"/>
      <c r="B430" s="1192"/>
      <c r="C430" s="1192"/>
      <c r="D430" s="1193"/>
      <c r="E430" s="1192"/>
      <c r="F430" s="1192"/>
      <c r="G430" s="1192"/>
      <c r="H430" s="1192"/>
      <c r="I430" s="1192"/>
      <c r="J430" s="1192"/>
      <c r="K430" s="1192"/>
      <c r="L430" s="1192"/>
      <c r="M430" s="1192"/>
      <c r="N430" s="1192"/>
      <c r="O430" s="1192"/>
      <c r="P430" s="1192"/>
      <c r="Q430" s="1192"/>
      <c r="R430" s="1192"/>
      <c r="S430" s="1192"/>
      <c r="T430" s="1192"/>
      <c r="U430" s="1192"/>
      <c r="V430" s="1192"/>
      <c r="W430" s="1192"/>
      <c r="X430" s="1192"/>
      <c r="Y430" s="1192"/>
      <c r="Z430" s="1192"/>
      <c r="AA430" s="1192"/>
      <c r="AB430" s="1192"/>
      <c r="AC430" s="1192"/>
      <c r="AD430" s="1192"/>
      <c r="AE430" s="1192"/>
      <c r="AF430" s="1192"/>
      <c r="AG430" s="1192"/>
      <c r="AH430" s="1192"/>
      <c r="AI430" s="1192"/>
      <c r="AJ430" s="1192"/>
      <c r="AK430" s="1192"/>
      <c r="AL430" s="1192"/>
      <c r="AM430" s="1192"/>
      <c r="AN430" s="1192"/>
      <c r="AO430" s="1192"/>
      <c r="AP430" s="1192"/>
      <c r="AQ430" s="1192"/>
    </row>
    <row r="431" spans="1:43" ht="15.75" customHeight="1">
      <c r="A431" s="1192"/>
      <c r="B431" s="1192"/>
      <c r="C431" s="1192"/>
      <c r="D431" s="1193"/>
      <c r="E431" s="1192"/>
      <c r="F431" s="1192"/>
      <c r="G431" s="1192"/>
      <c r="H431" s="1192"/>
      <c r="I431" s="1192"/>
      <c r="J431" s="1192"/>
      <c r="K431" s="1192"/>
      <c r="L431" s="1192"/>
      <c r="M431" s="1192"/>
      <c r="N431" s="1192"/>
      <c r="O431" s="1192"/>
      <c r="P431" s="1192"/>
      <c r="Q431" s="1192"/>
      <c r="R431" s="1192"/>
      <c r="S431" s="1192"/>
      <c r="T431" s="1192"/>
      <c r="U431" s="1192"/>
      <c r="V431" s="1192"/>
      <c r="W431" s="1192"/>
      <c r="X431" s="1192"/>
      <c r="Y431" s="1192"/>
      <c r="Z431" s="1192"/>
      <c r="AA431" s="1192"/>
      <c r="AB431" s="1192"/>
      <c r="AC431" s="1192"/>
      <c r="AD431" s="1192"/>
      <c r="AE431" s="1192"/>
      <c r="AF431" s="1192"/>
      <c r="AG431" s="1192"/>
      <c r="AH431" s="1192"/>
      <c r="AI431" s="1192"/>
      <c r="AJ431" s="1192"/>
      <c r="AK431" s="1192"/>
      <c r="AL431" s="1192"/>
      <c r="AM431" s="1192"/>
      <c r="AN431" s="1192"/>
      <c r="AO431" s="1192"/>
      <c r="AP431" s="1192"/>
      <c r="AQ431" s="1192"/>
    </row>
    <row r="432" spans="1:43" ht="15.75" customHeight="1">
      <c r="A432" s="1192"/>
      <c r="B432" s="1192"/>
      <c r="C432" s="1192"/>
      <c r="D432" s="1193"/>
      <c r="E432" s="1192"/>
      <c r="F432" s="1192"/>
      <c r="G432" s="1192"/>
      <c r="H432" s="1192"/>
      <c r="I432" s="1192"/>
      <c r="J432" s="1192"/>
      <c r="K432" s="1192"/>
      <c r="L432" s="1192"/>
      <c r="M432" s="1192"/>
      <c r="N432" s="1192"/>
      <c r="O432" s="1192"/>
      <c r="P432" s="1192"/>
      <c r="Q432" s="1192"/>
      <c r="R432" s="1192"/>
      <c r="S432" s="1192"/>
      <c r="T432" s="1192"/>
      <c r="U432" s="1192"/>
      <c r="V432" s="1192"/>
      <c r="W432" s="1192"/>
      <c r="X432" s="1192"/>
      <c r="Y432" s="1192"/>
      <c r="Z432" s="1192"/>
      <c r="AA432" s="1192"/>
      <c r="AB432" s="1192"/>
      <c r="AC432" s="1192"/>
      <c r="AD432" s="1192"/>
      <c r="AE432" s="1192"/>
      <c r="AF432" s="1192"/>
      <c r="AG432" s="1192"/>
      <c r="AH432" s="1192"/>
      <c r="AI432" s="1192"/>
      <c r="AJ432" s="1192"/>
      <c r="AK432" s="1192"/>
      <c r="AL432" s="1192"/>
      <c r="AM432" s="1192"/>
      <c r="AN432" s="1192"/>
      <c r="AO432" s="1192"/>
      <c r="AP432" s="1192"/>
      <c r="AQ432" s="1192"/>
    </row>
    <row r="433" spans="1:43" ht="15.75" customHeight="1">
      <c r="A433" s="1192"/>
      <c r="B433" s="1192"/>
      <c r="C433" s="1192"/>
      <c r="D433" s="1193"/>
      <c r="E433" s="1192"/>
      <c r="F433" s="1192"/>
      <c r="G433" s="1192"/>
      <c r="H433" s="1192"/>
      <c r="I433" s="1192"/>
      <c r="J433" s="1192"/>
      <c r="K433" s="1192"/>
      <c r="L433" s="1192"/>
      <c r="M433" s="1192"/>
      <c r="N433" s="1192"/>
      <c r="O433" s="1192"/>
      <c r="P433" s="1192"/>
      <c r="Q433" s="1192"/>
      <c r="R433" s="1192"/>
      <c r="S433" s="1192"/>
      <c r="T433" s="1192"/>
      <c r="U433" s="1192"/>
      <c r="V433" s="1192"/>
      <c r="W433" s="1192"/>
      <c r="X433" s="1192"/>
      <c r="Y433" s="1192"/>
      <c r="Z433" s="1192"/>
      <c r="AA433" s="1192"/>
      <c r="AB433" s="1192"/>
      <c r="AC433" s="1192"/>
      <c r="AD433" s="1192"/>
      <c r="AE433" s="1192"/>
      <c r="AF433" s="1192"/>
      <c r="AG433" s="1192"/>
      <c r="AH433" s="1192"/>
      <c r="AI433" s="1192"/>
      <c r="AJ433" s="1192"/>
      <c r="AK433" s="1192"/>
      <c r="AL433" s="1192"/>
      <c r="AM433" s="1192"/>
      <c r="AN433" s="1192"/>
      <c r="AO433" s="1192"/>
      <c r="AP433" s="1192"/>
      <c r="AQ433" s="1192"/>
    </row>
    <row r="434" spans="1:43" ht="15.75" customHeight="1">
      <c r="A434" s="1192"/>
      <c r="B434" s="1192"/>
      <c r="C434" s="1192"/>
      <c r="D434" s="1193"/>
      <c r="E434" s="1192"/>
      <c r="F434" s="1192"/>
      <c r="G434" s="1192"/>
      <c r="H434" s="1192"/>
      <c r="I434" s="1192"/>
      <c r="J434" s="1192"/>
      <c r="K434" s="1192"/>
      <c r="L434" s="1192"/>
      <c r="M434" s="1192"/>
      <c r="N434" s="1192"/>
      <c r="O434" s="1192"/>
      <c r="P434" s="1192"/>
      <c r="Q434" s="1192"/>
      <c r="R434" s="1192"/>
      <c r="S434" s="1192"/>
      <c r="T434" s="1192"/>
      <c r="U434" s="1192"/>
      <c r="V434" s="1192"/>
      <c r="W434" s="1192"/>
      <c r="X434" s="1192"/>
      <c r="Y434" s="1192"/>
      <c r="Z434" s="1192"/>
      <c r="AA434" s="1192"/>
      <c r="AB434" s="1192"/>
      <c r="AC434" s="1192"/>
      <c r="AD434" s="1192"/>
      <c r="AE434" s="1192"/>
      <c r="AF434" s="1192"/>
      <c r="AG434" s="1192"/>
      <c r="AH434" s="1192"/>
      <c r="AI434" s="1192"/>
      <c r="AJ434" s="1192"/>
      <c r="AK434" s="1192"/>
      <c r="AL434" s="1192"/>
      <c r="AM434" s="1192"/>
      <c r="AN434" s="1192"/>
      <c r="AO434" s="1192"/>
      <c r="AP434" s="1192"/>
      <c r="AQ434" s="1192"/>
    </row>
    <row r="435" spans="1:43" ht="15.75" customHeight="1">
      <c r="A435" s="1192"/>
      <c r="B435" s="1192"/>
      <c r="C435" s="1192"/>
      <c r="D435" s="1193"/>
      <c r="E435" s="1192"/>
      <c r="F435" s="1192"/>
      <c r="G435" s="1192"/>
      <c r="H435" s="1192"/>
      <c r="I435" s="1192"/>
      <c r="J435" s="1192"/>
      <c r="K435" s="1192"/>
      <c r="L435" s="1192"/>
      <c r="M435" s="1192"/>
      <c r="N435" s="1192"/>
      <c r="O435" s="1192"/>
      <c r="P435" s="1192"/>
      <c r="Q435" s="1192"/>
      <c r="R435" s="1192"/>
      <c r="S435" s="1192"/>
      <c r="T435" s="1192"/>
      <c r="U435" s="1192"/>
      <c r="V435" s="1192"/>
      <c r="W435" s="1192"/>
      <c r="X435" s="1192"/>
      <c r="Y435" s="1192"/>
      <c r="Z435" s="1192"/>
      <c r="AA435" s="1192"/>
      <c r="AB435" s="1192"/>
      <c r="AC435" s="1192"/>
      <c r="AD435" s="1192"/>
      <c r="AE435" s="1192"/>
      <c r="AF435" s="1192"/>
      <c r="AG435" s="1192"/>
      <c r="AH435" s="1192"/>
      <c r="AI435" s="1192"/>
      <c r="AJ435" s="1192"/>
      <c r="AK435" s="1192"/>
      <c r="AL435" s="1192"/>
      <c r="AM435" s="1192"/>
      <c r="AN435" s="1192"/>
      <c r="AO435" s="1192"/>
      <c r="AP435" s="1192"/>
      <c r="AQ435" s="1192"/>
    </row>
    <row r="436" spans="1:43" ht="15.75" customHeight="1">
      <c r="A436" s="1192"/>
      <c r="B436" s="1192"/>
      <c r="C436" s="1192"/>
      <c r="D436" s="1193"/>
      <c r="E436" s="1192"/>
      <c r="F436" s="1192"/>
      <c r="G436" s="1192"/>
      <c r="H436" s="1192"/>
      <c r="I436" s="1192"/>
      <c r="J436" s="1192"/>
      <c r="K436" s="1192"/>
      <c r="L436" s="1192"/>
      <c r="M436" s="1192"/>
      <c r="N436" s="1192"/>
      <c r="O436" s="1192"/>
      <c r="P436" s="1192"/>
      <c r="Q436" s="1192"/>
      <c r="R436" s="1192"/>
      <c r="S436" s="1192"/>
      <c r="T436" s="1192"/>
      <c r="U436" s="1192"/>
      <c r="V436" s="1192"/>
      <c r="W436" s="1192"/>
      <c r="X436" s="1192"/>
      <c r="Y436" s="1192"/>
      <c r="Z436" s="1192"/>
      <c r="AA436" s="1192"/>
      <c r="AB436" s="1192"/>
      <c r="AC436" s="1192"/>
      <c r="AD436" s="1192"/>
      <c r="AE436" s="1192"/>
      <c r="AF436" s="1192"/>
      <c r="AG436" s="1192"/>
      <c r="AH436" s="1192"/>
      <c r="AI436" s="1192"/>
      <c r="AJ436" s="1192"/>
      <c r="AK436" s="1192"/>
      <c r="AL436" s="1192"/>
      <c r="AM436" s="1192"/>
      <c r="AN436" s="1192"/>
      <c r="AO436" s="1192"/>
      <c r="AP436" s="1192"/>
      <c r="AQ436" s="1192"/>
    </row>
    <row r="437" spans="1:43" ht="15.75" customHeight="1">
      <c r="A437" s="1192"/>
      <c r="B437" s="1192"/>
      <c r="C437" s="1192"/>
      <c r="D437" s="1193"/>
      <c r="E437" s="1192"/>
      <c r="F437" s="1192"/>
      <c r="G437" s="1192"/>
      <c r="H437" s="1192"/>
      <c r="I437" s="1192"/>
      <c r="J437" s="1192"/>
      <c r="K437" s="1192"/>
      <c r="L437" s="1192"/>
      <c r="M437" s="1192"/>
      <c r="N437" s="1192"/>
      <c r="O437" s="1192"/>
      <c r="P437" s="1192"/>
      <c r="Q437" s="1192"/>
      <c r="R437" s="1192"/>
      <c r="S437" s="1192"/>
      <c r="T437" s="1192"/>
      <c r="U437" s="1192"/>
      <c r="V437" s="1192"/>
      <c r="W437" s="1192"/>
      <c r="X437" s="1192"/>
      <c r="Y437" s="1192"/>
      <c r="Z437" s="1192"/>
      <c r="AA437" s="1192"/>
      <c r="AB437" s="1192"/>
      <c r="AC437" s="1192"/>
      <c r="AD437" s="1192"/>
      <c r="AE437" s="1192"/>
      <c r="AF437" s="1192"/>
      <c r="AG437" s="1192"/>
      <c r="AH437" s="1192"/>
      <c r="AI437" s="1192"/>
      <c r="AJ437" s="1192"/>
      <c r="AK437" s="1192"/>
      <c r="AL437" s="1192"/>
      <c r="AM437" s="1192"/>
      <c r="AN437" s="1192"/>
      <c r="AO437" s="1192"/>
      <c r="AP437" s="1192"/>
      <c r="AQ437" s="1192"/>
    </row>
    <row r="438" spans="1:43" ht="15.75" customHeight="1">
      <c r="A438" s="1192"/>
      <c r="B438" s="1192"/>
      <c r="C438" s="1192"/>
      <c r="D438" s="1193"/>
      <c r="E438" s="1192"/>
      <c r="F438" s="1192"/>
      <c r="G438" s="1192"/>
      <c r="H438" s="1192"/>
      <c r="I438" s="1192"/>
      <c r="J438" s="1192"/>
      <c r="K438" s="1192"/>
      <c r="L438" s="1192"/>
      <c r="M438" s="1192"/>
      <c r="N438" s="1192"/>
      <c r="O438" s="1192"/>
      <c r="P438" s="1192"/>
      <c r="Q438" s="1192"/>
      <c r="R438" s="1192"/>
      <c r="S438" s="1192"/>
      <c r="T438" s="1192"/>
      <c r="U438" s="1192"/>
      <c r="V438" s="1192"/>
      <c r="W438" s="1192"/>
      <c r="X438" s="1192"/>
      <c r="Y438" s="1192"/>
      <c r="Z438" s="1192"/>
      <c r="AA438" s="1192"/>
      <c r="AB438" s="1192"/>
      <c r="AC438" s="1192"/>
      <c r="AD438" s="1192"/>
      <c r="AE438" s="1192"/>
      <c r="AF438" s="1192"/>
      <c r="AG438" s="1192"/>
      <c r="AH438" s="1192"/>
      <c r="AI438" s="1192"/>
      <c r="AJ438" s="1192"/>
      <c r="AK438" s="1192"/>
      <c r="AL438" s="1192"/>
      <c r="AM438" s="1192"/>
      <c r="AN438" s="1192"/>
      <c r="AO438" s="1192"/>
      <c r="AP438" s="1192"/>
      <c r="AQ438" s="1192"/>
    </row>
    <row r="439" spans="1:43" ht="15.75" customHeight="1">
      <c r="A439" s="1192"/>
      <c r="B439" s="1192"/>
      <c r="C439" s="1192"/>
      <c r="D439" s="1193"/>
      <c r="E439" s="1192"/>
      <c r="F439" s="1192"/>
      <c r="G439" s="1192"/>
      <c r="H439" s="1192"/>
      <c r="I439" s="1192"/>
      <c r="J439" s="1192"/>
      <c r="K439" s="1192"/>
      <c r="L439" s="1192"/>
      <c r="M439" s="1192"/>
      <c r="N439" s="1192"/>
      <c r="O439" s="1192"/>
      <c r="P439" s="1192"/>
      <c r="Q439" s="1192"/>
      <c r="R439" s="1192"/>
      <c r="S439" s="1192"/>
      <c r="T439" s="1192"/>
      <c r="U439" s="1192"/>
      <c r="V439" s="1192"/>
      <c r="W439" s="1192"/>
      <c r="X439" s="1192"/>
      <c r="Y439" s="1192"/>
      <c r="Z439" s="1192"/>
      <c r="AA439" s="1192"/>
      <c r="AB439" s="1192"/>
      <c r="AC439" s="1192"/>
      <c r="AD439" s="1192"/>
      <c r="AE439" s="1192"/>
      <c r="AF439" s="1192"/>
      <c r="AG439" s="1192"/>
      <c r="AH439" s="1192"/>
      <c r="AI439" s="1192"/>
      <c r="AJ439" s="1192"/>
      <c r="AK439" s="1192"/>
      <c r="AL439" s="1192"/>
      <c r="AM439" s="1192"/>
      <c r="AN439" s="1192"/>
      <c r="AO439" s="1192"/>
      <c r="AP439" s="1192"/>
      <c r="AQ439" s="1192"/>
    </row>
    <row r="440" spans="1:43" ht="15.75" customHeight="1">
      <c r="A440" s="1192"/>
      <c r="B440" s="1192"/>
      <c r="C440" s="1192"/>
      <c r="D440" s="1193"/>
      <c r="E440" s="1192"/>
      <c r="F440" s="1192"/>
      <c r="G440" s="1192"/>
      <c r="H440" s="1192"/>
      <c r="I440" s="1192"/>
      <c r="J440" s="1192"/>
      <c r="K440" s="1192"/>
      <c r="L440" s="1192"/>
      <c r="M440" s="1192"/>
      <c r="N440" s="1192"/>
      <c r="O440" s="1192"/>
      <c r="P440" s="1192"/>
      <c r="Q440" s="1192"/>
      <c r="R440" s="1192"/>
      <c r="S440" s="1192"/>
      <c r="T440" s="1192"/>
      <c r="U440" s="1192"/>
      <c r="V440" s="1192"/>
      <c r="W440" s="1192"/>
      <c r="X440" s="1192"/>
      <c r="Y440" s="1192"/>
      <c r="Z440" s="1192"/>
      <c r="AA440" s="1192"/>
      <c r="AB440" s="1192"/>
      <c r="AC440" s="1192"/>
      <c r="AD440" s="1192"/>
      <c r="AE440" s="1192"/>
      <c r="AF440" s="1192"/>
      <c r="AG440" s="1192"/>
      <c r="AH440" s="1192"/>
      <c r="AI440" s="1192"/>
      <c r="AJ440" s="1192"/>
      <c r="AK440" s="1192"/>
      <c r="AL440" s="1192"/>
      <c r="AM440" s="1192"/>
      <c r="AN440" s="1192"/>
      <c r="AO440" s="1192"/>
      <c r="AP440" s="1192"/>
      <c r="AQ440" s="1192"/>
    </row>
    <row r="441" spans="1:43" ht="15.75" customHeight="1">
      <c r="A441" s="1192"/>
      <c r="B441" s="1192"/>
      <c r="C441" s="1192"/>
      <c r="D441" s="1193"/>
      <c r="E441" s="1192"/>
      <c r="F441" s="1192"/>
      <c r="G441" s="1192"/>
      <c r="H441" s="1192"/>
      <c r="I441" s="1192"/>
      <c r="J441" s="1192"/>
      <c r="K441" s="1192"/>
      <c r="L441" s="1192"/>
      <c r="M441" s="1192"/>
      <c r="N441" s="1192"/>
      <c r="O441" s="1192"/>
      <c r="P441" s="1192"/>
      <c r="Q441" s="1192"/>
      <c r="R441" s="1192"/>
      <c r="S441" s="1192"/>
      <c r="T441" s="1192"/>
      <c r="U441" s="1192"/>
      <c r="V441" s="1192"/>
      <c r="W441" s="1192"/>
      <c r="X441" s="1192"/>
      <c r="Y441" s="1192"/>
      <c r="Z441" s="1192"/>
      <c r="AA441" s="1192"/>
      <c r="AB441" s="1192"/>
      <c r="AC441" s="1192"/>
      <c r="AD441" s="1192"/>
      <c r="AE441" s="1192"/>
      <c r="AF441" s="1192"/>
      <c r="AG441" s="1192"/>
      <c r="AH441" s="1192"/>
      <c r="AI441" s="1192"/>
      <c r="AJ441" s="1192"/>
      <c r="AK441" s="1192"/>
      <c r="AL441" s="1192"/>
      <c r="AM441" s="1192"/>
      <c r="AN441" s="1192"/>
      <c r="AO441" s="1192"/>
      <c r="AP441" s="1192"/>
      <c r="AQ441" s="1192"/>
    </row>
    <row r="442" spans="1:43" ht="15.75" customHeight="1">
      <c r="A442" s="1192"/>
      <c r="B442" s="1192"/>
      <c r="C442" s="1192"/>
      <c r="D442" s="1193"/>
      <c r="E442" s="1192"/>
      <c r="F442" s="1192"/>
      <c r="G442" s="1192"/>
      <c r="H442" s="1192"/>
      <c r="I442" s="1192"/>
      <c r="J442" s="1192"/>
      <c r="K442" s="1192"/>
      <c r="L442" s="1192"/>
      <c r="M442" s="1192"/>
      <c r="N442" s="1192"/>
      <c r="O442" s="1192"/>
      <c r="P442" s="1192"/>
      <c r="Q442" s="1192"/>
      <c r="R442" s="1192"/>
      <c r="S442" s="1192"/>
      <c r="T442" s="1192"/>
      <c r="U442" s="1192"/>
      <c r="V442" s="1192"/>
      <c r="W442" s="1192"/>
      <c r="X442" s="1192"/>
      <c r="Y442" s="1192"/>
      <c r="Z442" s="1192"/>
      <c r="AA442" s="1192"/>
      <c r="AB442" s="1192"/>
      <c r="AC442" s="1192"/>
      <c r="AD442" s="1192"/>
      <c r="AE442" s="1192"/>
      <c r="AF442" s="1192"/>
      <c r="AG442" s="1192"/>
      <c r="AH442" s="1192"/>
      <c r="AI442" s="1192"/>
      <c r="AJ442" s="1192"/>
      <c r="AK442" s="1192"/>
      <c r="AL442" s="1192"/>
      <c r="AM442" s="1192"/>
      <c r="AN442" s="1192"/>
      <c r="AO442" s="1192"/>
      <c r="AP442" s="1192"/>
      <c r="AQ442" s="1192"/>
    </row>
    <row r="443" spans="1:43" ht="15.75" customHeight="1">
      <c r="A443" s="1192"/>
      <c r="B443" s="1192"/>
      <c r="C443" s="1192"/>
      <c r="D443" s="1193"/>
      <c r="E443" s="1192"/>
      <c r="F443" s="1192"/>
      <c r="G443" s="1192"/>
      <c r="H443" s="1192"/>
      <c r="I443" s="1192"/>
      <c r="J443" s="1192"/>
      <c r="K443" s="1192"/>
      <c r="L443" s="1192"/>
      <c r="M443" s="1192"/>
      <c r="N443" s="1192"/>
      <c r="O443" s="1192"/>
      <c r="P443" s="1192"/>
      <c r="Q443" s="1192"/>
      <c r="R443" s="1192"/>
      <c r="S443" s="1192"/>
      <c r="T443" s="1192"/>
      <c r="U443" s="1192"/>
      <c r="V443" s="1192"/>
      <c r="W443" s="1192"/>
      <c r="X443" s="1192"/>
      <c r="Y443" s="1192"/>
      <c r="Z443" s="1192"/>
      <c r="AA443" s="1192"/>
      <c r="AB443" s="1192"/>
      <c r="AC443" s="1192"/>
      <c r="AD443" s="1192"/>
      <c r="AE443" s="1192"/>
      <c r="AF443" s="1192"/>
      <c r="AG443" s="1192"/>
      <c r="AH443" s="1192"/>
      <c r="AI443" s="1192"/>
      <c r="AJ443" s="1192"/>
      <c r="AK443" s="1192"/>
      <c r="AL443" s="1192"/>
      <c r="AM443" s="1192"/>
      <c r="AN443" s="1192"/>
      <c r="AO443" s="1192"/>
      <c r="AP443" s="1192"/>
      <c r="AQ443" s="1192"/>
    </row>
    <row r="444" spans="1:43" ht="15.75" customHeight="1">
      <c r="A444" s="1192"/>
      <c r="B444" s="1192"/>
      <c r="C444" s="1192"/>
      <c r="D444" s="1193"/>
      <c r="E444" s="1192"/>
      <c r="F444" s="1192"/>
      <c r="G444" s="1192"/>
      <c r="H444" s="1192"/>
      <c r="I444" s="1192"/>
      <c r="J444" s="1192"/>
      <c r="K444" s="1192"/>
      <c r="L444" s="1192"/>
      <c r="M444" s="1192"/>
      <c r="N444" s="1192"/>
      <c r="O444" s="1192"/>
      <c r="P444" s="1192"/>
      <c r="Q444" s="1192"/>
      <c r="R444" s="1192"/>
      <c r="S444" s="1192"/>
      <c r="T444" s="1192"/>
      <c r="U444" s="1192"/>
      <c r="V444" s="1192"/>
      <c r="W444" s="1192"/>
      <c r="X444" s="1192"/>
      <c r="Y444" s="1192"/>
      <c r="Z444" s="1192"/>
      <c r="AA444" s="1192"/>
      <c r="AB444" s="1192"/>
      <c r="AC444" s="1192"/>
      <c r="AD444" s="1192"/>
      <c r="AE444" s="1192"/>
      <c r="AF444" s="1192"/>
      <c r="AG444" s="1192"/>
      <c r="AH444" s="1192"/>
      <c r="AI444" s="1192"/>
      <c r="AJ444" s="1192"/>
      <c r="AK444" s="1192"/>
      <c r="AL444" s="1192"/>
      <c r="AM444" s="1192"/>
      <c r="AN444" s="1192"/>
      <c r="AO444" s="1192"/>
      <c r="AP444" s="1192"/>
      <c r="AQ444" s="1192"/>
    </row>
    <row r="445" spans="1:43" ht="15.75" customHeight="1">
      <c r="A445" s="1192"/>
      <c r="B445" s="1192"/>
      <c r="C445" s="1192"/>
      <c r="D445" s="1193"/>
      <c r="E445" s="1192"/>
      <c r="F445" s="1192"/>
      <c r="G445" s="1192"/>
      <c r="H445" s="1192"/>
      <c r="I445" s="1192"/>
      <c r="J445" s="1192"/>
      <c r="K445" s="1192"/>
      <c r="L445" s="1192"/>
      <c r="M445" s="1192"/>
      <c r="N445" s="1192"/>
      <c r="O445" s="1192"/>
      <c r="P445" s="1192"/>
      <c r="Q445" s="1192"/>
      <c r="R445" s="1192"/>
      <c r="S445" s="1192"/>
      <c r="T445" s="1192"/>
      <c r="U445" s="1192"/>
      <c r="V445" s="1192"/>
      <c r="W445" s="1192"/>
      <c r="X445" s="1192"/>
      <c r="Y445" s="1192"/>
      <c r="Z445" s="1192"/>
      <c r="AA445" s="1192"/>
      <c r="AB445" s="1192"/>
      <c r="AC445" s="1192"/>
      <c r="AD445" s="1192"/>
      <c r="AE445" s="1192"/>
      <c r="AF445" s="1192"/>
      <c r="AG445" s="1192"/>
      <c r="AH445" s="1192"/>
      <c r="AI445" s="1192"/>
      <c r="AJ445" s="1192"/>
      <c r="AK445" s="1192"/>
      <c r="AL445" s="1192"/>
      <c r="AM445" s="1192"/>
      <c r="AN445" s="1192"/>
      <c r="AO445" s="1192"/>
      <c r="AP445" s="1192"/>
      <c r="AQ445" s="1192"/>
    </row>
    <row r="446" spans="1:43" ht="15.75" customHeight="1">
      <c r="A446" s="1192"/>
      <c r="B446" s="1192"/>
      <c r="C446" s="1192"/>
      <c r="D446" s="1193"/>
      <c r="E446" s="1192"/>
      <c r="F446" s="1192"/>
      <c r="G446" s="1192"/>
      <c r="H446" s="1192"/>
      <c r="I446" s="1192"/>
      <c r="J446" s="1192"/>
      <c r="K446" s="1192"/>
      <c r="L446" s="1192"/>
      <c r="M446" s="1192"/>
      <c r="N446" s="1192"/>
      <c r="O446" s="1192"/>
      <c r="P446" s="1192"/>
      <c r="Q446" s="1192"/>
      <c r="R446" s="1192"/>
      <c r="S446" s="1192"/>
      <c r="T446" s="1192"/>
      <c r="U446" s="1192"/>
      <c r="V446" s="1192"/>
      <c r="W446" s="1192"/>
      <c r="X446" s="1192"/>
      <c r="Y446" s="1192"/>
      <c r="Z446" s="1192"/>
      <c r="AA446" s="1192"/>
      <c r="AB446" s="1192"/>
      <c r="AC446" s="1192"/>
      <c r="AD446" s="1192"/>
      <c r="AE446" s="1192"/>
      <c r="AF446" s="1192"/>
      <c r="AG446" s="1192"/>
      <c r="AH446" s="1192"/>
      <c r="AI446" s="1192"/>
      <c r="AJ446" s="1192"/>
      <c r="AK446" s="1192"/>
      <c r="AL446" s="1192"/>
      <c r="AM446" s="1192"/>
      <c r="AN446" s="1192"/>
      <c r="AO446" s="1192"/>
      <c r="AP446" s="1192"/>
      <c r="AQ446" s="1192"/>
    </row>
    <row r="447" spans="1:43" ht="15.75" customHeight="1">
      <c r="A447" s="1192"/>
      <c r="B447" s="1192"/>
      <c r="C447" s="1192"/>
      <c r="D447" s="1193"/>
      <c r="E447" s="1192"/>
      <c r="F447" s="1192"/>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192"/>
      <c r="AF447" s="1192"/>
      <c r="AG447" s="1192"/>
      <c r="AH447" s="1192"/>
      <c r="AI447" s="1192"/>
      <c r="AJ447" s="1192"/>
      <c r="AK447" s="1192"/>
      <c r="AL447" s="1192"/>
      <c r="AM447" s="1192"/>
      <c r="AN447" s="1192"/>
      <c r="AO447" s="1192"/>
      <c r="AP447" s="1192"/>
      <c r="AQ447" s="1192"/>
    </row>
    <row r="448" spans="1:43" ht="15.75" customHeight="1">
      <c r="A448" s="1192"/>
      <c r="B448" s="1192"/>
      <c r="C448" s="1192"/>
      <c r="D448" s="1193"/>
      <c r="E448" s="1192"/>
      <c r="F448" s="1192"/>
      <c r="G448" s="1192"/>
      <c r="H448" s="1192"/>
      <c r="I448" s="1192"/>
      <c r="J448" s="1192"/>
      <c r="K448" s="1192"/>
      <c r="L448" s="1192"/>
      <c r="M448" s="1192"/>
      <c r="N448" s="1192"/>
      <c r="O448" s="1192"/>
      <c r="P448" s="1192"/>
      <c r="Q448" s="1192"/>
      <c r="R448" s="1192"/>
      <c r="S448" s="1192"/>
      <c r="T448" s="1192"/>
      <c r="U448" s="1192"/>
      <c r="V448" s="1192"/>
      <c r="W448" s="1192"/>
      <c r="X448" s="1192"/>
      <c r="Y448" s="1192"/>
      <c r="Z448" s="1192"/>
      <c r="AA448" s="1192"/>
      <c r="AB448" s="1192"/>
      <c r="AC448" s="1192"/>
      <c r="AD448" s="1192"/>
      <c r="AE448" s="1192"/>
      <c r="AF448" s="1192"/>
      <c r="AG448" s="1192"/>
      <c r="AH448" s="1192"/>
      <c r="AI448" s="1192"/>
      <c r="AJ448" s="1192"/>
      <c r="AK448" s="1192"/>
      <c r="AL448" s="1192"/>
      <c r="AM448" s="1192"/>
      <c r="AN448" s="1192"/>
      <c r="AO448" s="1192"/>
      <c r="AP448" s="1192"/>
      <c r="AQ448" s="1192"/>
    </row>
    <row r="449" spans="1:43" ht="15.75" customHeight="1">
      <c r="A449" s="1192"/>
      <c r="B449" s="1192"/>
      <c r="C449" s="1192"/>
      <c r="D449" s="1193"/>
      <c r="E449" s="1192"/>
      <c r="F449" s="1192"/>
      <c r="G449" s="1192"/>
      <c r="H449" s="1192"/>
      <c r="I449" s="1192"/>
      <c r="J449" s="1192"/>
      <c r="K449" s="1192"/>
      <c r="L449" s="1192"/>
      <c r="M449" s="1192"/>
      <c r="N449" s="1192"/>
      <c r="O449" s="1192"/>
      <c r="P449" s="1192"/>
      <c r="Q449" s="1192"/>
      <c r="R449" s="1192"/>
      <c r="S449" s="1192"/>
      <c r="T449" s="1192"/>
      <c r="U449" s="1192"/>
      <c r="V449" s="1192"/>
      <c r="W449" s="1192"/>
      <c r="X449" s="1192"/>
      <c r="Y449" s="1192"/>
      <c r="Z449" s="1192"/>
      <c r="AA449" s="1192"/>
      <c r="AB449" s="1192"/>
      <c r="AC449" s="1192"/>
      <c r="AD449" s="1192"/>
      <c r="AE449" s="1192"/>
      <c r="AF449" s="1192"/>
      <c r="AG449" s="1192"/>
      <c r="AH449" s="1192"/>
      <c r="AI449" s="1192"/>
      <c r="AJ449" s="1192"/>
      <c r="AK449" s="1192"/>
      <c r="AL449" s="1192"/>
      <c r="AM449" s="1192"/>
      <c r="AN449" s="1192"/>
      <c r="AO449" s="1192"/>
      <c r="AP449" s="1192"/>
      <c r="AQ449" s="1192"/>
    </row>
    <row r="450" spans="1:43" ht="15.75" customHeight="1">
      <c r="A450" s="1192"/>
      <c r="B450" s="1192"/>
      <c r="C450" s="1192"/>
      <c r="D450" s="1193"/>
      <c r="E450" s="1192"/>
      <c r="F450" s="1192"/>
      <c r="G450" s="1192"/>
      <c r="H450" s="1192"/>
      <c r="I450" s="1192"/>
      <c r="J450" s="1192"/>
      <c r="K450" s="1192"/>
      <c r="L450" s="1192"/>
      <c r="M450" s="1192"/>
      <c r="N450" s="1192"/>
      <c r="O450" s="1192"/>
      <c r="P450" s="1192"/>
      <c r="Q450" s="1192"/>
      <c r="R450" s="1192"/>
      <c r="S450" s="1192"/>
      <c r="T450" s="1192"/>
      <c r="U450" s="1192"/>
      <c r="V450" s="1192"/>
      <c r="W450" s="1192"/>
      <c r="X450" s="1192"/>
      <c r="Y450" s="1192"/>
      <c r="Z450" s="1192"/>
      <c r="AA450" s="1192"/>
      <c r="AB450" s="1192"/>
      <c r="AC450" s="1192"/>
      <c r="AD450" s="1192"/>
      <c r="AE450" s="1192"/>
      <c r="AF450" s="1192"/>
      <c r="AG450" s="1192"/>
      <c r="AH450" s="1192"/>
      <c r="AI450" s="1192"/>
      <c r="AJ450" s="1192"/>
      <c r="AK450" s="1192"/>
      <c r="AL450" s="1192"/>
      <c r="AM450" s="1192"/>
      <c r="AN450" s="1192"/>
      <c r="AO450" s="1192"/>
      <c r="AP450" s="1192"/>
      <c r="AQ450" s="1192"/>
    </row>
    <row r="451" spans="1:43" ht="15.75" customHeight="1">
      <c r="A451" s="1192"/>
      <c r="B451" s="1192"/>
      <c r="C451" s="1192"/>
      <c r="D451" s="1193"/>
      <c r="E451" s="1192"/>
      <c r="F451" s="1192"/>
      <c r="G451" s="1192"/>
      <c r="H451" s="1192"/>
      <c r="I451" s="1192"/>
      <c r="J451" s="1192"/>
      <c r="K451" s="1192"/>
      <c r="L451" s="1192"/>
      <c r="M451" s="1192"/>
      <c r="N451" s="1192"/>
      <c r="O451" s="1192"/>
      <c r="P451" s="1192"/>
      <c r="Q451" s="1192"/>
      <c r="R451" s="1192"/>
      <c r="S451" s="1192"/>
      <c r="T451" s="1192"/>
      <c r="U451" s="1192"/>
      <c r="V451" s="1192"/>
      <c r="W451" s="1192"/>
      <c r="X451" s="1192"/>
      <c r="Y451" s="1192"/>
      <c r="Z451" s="1192"/>
      <c r="AA451" s="1192"/>
      <c r="AB451" s="1192"/>
      <c r="AC451" s="1192"/>
      <c r="AD451" s="1192"/>
      <c r="AE451" s="1192"/>
      <c r="AF451" s="1192"/>
      <c r="AG451" s="1192"/>
      <c r="AH451" s="1192"/>
      <c r="AI451" s="1192"/>
      <c r="AJ451" s="1192"/>
      <c r="AK451" s="1192"/>
      <c r="AL451" s="1192"/>
      <c r="AM451" s="1192"/>
      <c r="AN451" s="1192"/>
      <c r="AO451" s="1192"/>
      <c r="AP451" s="1192"/>
      <c r="AQ451" s="1192"/>
    </row>
    <row r="452" spans="1:43" ht="15.75" customHeight="1">
      <c r="A452" s="1192"/>
      <c r="B452" s="1192"/>
      <c r="C452" s="1192"/>
      <c r="D452" s="1193"/>
      <c r="E452" s="1192"/>
      <c r="F452" s="1192"/>
      <c r="G452" s="1192"/>
      <c r="H452" s="1192"/>
      <c r="I452" s="1192"/>
      <c r="J452" s="1192"/>
      <c r="K452" s="1192"/>
      <c r="L452" s="1192"/>
      <c r="M452" s="1192"/>
      <c r="N452" s="1192"/>
      <c r="O452" s="1192"/>
      <c r="P452" s="1192"/>
      <c r="Q452" s="1192"/>
      <c r="R452" s="1192"/>
      <c r="S452" s="1192"/>
      <c r="T452" s="1192"/>
      <c r="U452" s="1192"/>
      <c r="V452" s="1192"/>
      <c r="W452" s="1192"/>
      <c r="X452" s="1192"/>
      <c r="Y452" s="1192"/>
      <c r="Z452" s="1192"/>
      <c r="AA452" s="1192"/>
      <c r="AB452" s="1192"/>
      <c r="AC452" s="1192"/>
      <c r="AD452" s="1192"/>
      <c r="AE452" s="1192"/>
      <c r="AF452" s="1192"/>
      <c r="AG452" s="1192"/>
      <c r="AH452" s="1192"/>
      <c r="AI452" s="1192"/>
      <c r="AJ452" s="1192"/>
      <c r="AK452" s="1192"/>
      <c r="AL452" s="1192"/>
      <c r="AM452" s="1192"/>
      <c r="AN452" s="1192"/>
      <c r="AO452" s="1192"/>
      <c r="AP452" s="1192"/>
      <c r="AQ452" s="1192"/>
    </row>
    <row r="453" spans="1:43" ht="15.75" customHeight="1">
      <c r="A453" s="1192"/>
      <c r="B453" s="1192"/>
      <c r="C453" s="1192"/>
      <c r="D453" s="1193"/>
      <c r="E453" s="1192"/>
      <c r="F453" s="1192"/>
      <c r="G453" s="1192"/>
      <c r="H453" s="1192"/>
      <c r="I453" s="1192"/>
      <c r="J453" s="1192"/>
      <c r="K453" s="1192"/>
      <c r="L453" s="1192"/>
      <c r="M453" s="1192"/>
      <c r="N453" s="1192"/>
      <c r="O453" s="1192"/>
      <c r="P453" s="1192"/>
      <c r="Q453" s="1192"/>
      <c r="R453" s="1192"/>
      <c r="S453" s="1192"/>
      <c r="T453" s="1192"/>
      <c r="U453" s="1192"/>
      <c r="V453" s="1192"/>
      <c r="W453" s="1192"/>
      <c r="X453" s="1192"/>
      <c r="Y453" s="1192"/>
      <c r="Z453" s="1192"/>
      <c r="AA453" s="1192"/>
      <c r="AB453" s="1192"/>
      <c r="AC453" s="1192"/>
      <c r="AD453" s="1192"/>
      <c r="AE453" s="1192"/>
      <c r="AF453" s="1192"/>
      <c r="AG453" s="1192"/>
      <c r="AH453" s="1192"/>
      <c r="AI453" s="1192"/>
      <c r="AJ453" s="1192"/>
      <c r="AK453" s="1192"/>
      <c r="AL453" s="1192"/>
      <c r="AM453" s="1192"/>
      <c r="AN453" s="1192"/>
      <c r="AO453" s="1192"/>
      <c r="AP453" s="1192"/>
      <c r="AQ453" s="1192"/>
    </row>
    <row r="454" spans="1:43" ht="15.75" customHeight="1">
      <c r="A454" s="1192"/>
      <c r="B454" s="1192"/>
      <c r="C454" s="1192"/>
      <c r="D454" s="1193"/>
      <c r="E454" s="1192"/>
      <c r="F454" s="1192"/>
      <c r="G454" s="1192"/>
      <c r="H454" s="1192"/>
      <c r="I454" s="1192"/>
      <c r="J454" s="1192"/>
      <c r="K454" s="1192"/>
      <c r="L454" s="1192"/>
      <c r="M454" s="1192"/>
      <c r="N454" s="1192"/>
      <c r="O454" s="1192"/>
      <c r="P454" s="1192"/>
      <c r="Q454" s="1192"/>
      <c r="R454" s="1192"/>
      <c r="S454" s="1192"/>
      <c r="T454" s="1192"/>
      <c r="U454" s="1192"/>
      <c r="V454" s="1192"/>
      <c r="W454" s="1192"/>
      <c r="X454" s="1192"/>
      <c r="Y454" s="1192"/>
      <c r="Z454" s="1192"/>
      <c r="AA454" s="1192"/>
      <c r="AB454" s="1192"/>
      <c r="AC454" s="1192"/>
      <c r="AD454" s="1192"/>
      <c r="AE454" s="1192"/>
      <c r="AF454" s="1192"/>
      <c r="AG454" s="1192"/>
      <c r="AH454" s="1192"/>
      <c r="AI454" s="1192"/>
      <c r="AJ454" s="1192"/>
      <c r="AK454" s="1192"/>
      <c r="AL454" s="1192"/>
      <c r="AM454" s="1192"/>
      <c r="AN454" s="1192"/>
      <c r="AO454" s="1192"/>
      <c r="AP454" s="1192"/>
      <c r="AQ454" s="1192"/>
    </row>
    <row r="455" spans="1:43" ht="15.75" customHeight="1">
      <c r="A455" s="1192"/>
      <c r="B455" s="1192"/>
      <c r="C455" s="1192"/>
      <c r="D455" s="1193"/>
      <c r="E455" s="1192"/>
      <c r="F455" s="1192"/>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2"/>
      <c r="AF455" s="1192"/>
      <c r="AG455" s="1192"/>
      <c r="AH455" s="1192"/>
      <c r="AI455" s="1192"/>
      <c r="AJ455" s="1192"/>
      <c r="AK455" s="1192"/>
      <c r="AL455" s="1192"/>
      <c r="AM455" s="1192"/>
      <c r="AN455" s="1192"/>
      <c r="AO455" s="1192"/>
      <c r="AP455" s="1192"/>
      <c r="AQ455" s="1192"/>
    </row>
    <row r="456" spans="1:43" ht="15.75" customHeight="1">
      <c r="A456" s="1192"/>
      <c r="B456" s="1192"/>
      <c r="C456" s="1192"/>
      <c r="D456" s="1193"/>
      <c r="E456" s="1192"/>
      <c r="F456" s="1192"/>
      <c r="G456" s="1192"/>
      <c r="H456" s="1192"/>
      <c r="I456" s="1192"/>
      <c r="J456" s="1192"/>
      <c r="K456" s="1192"/>
      <c r="L456" s="1192"/>
      <c r="M456" s="1192"/>
      <c r="N456" s="1192"/>
      <c r="O456" s="1192"/>
      <c r="P456" s="1192"/>
      <c r="Q456" s="1192"/>
      <c r="R456" s="1192"/>
      <c r="S456" s="1192"/>
      <c r="T456" s="1192"/>
      <c r="U456" s="1192"/>
      <c r="V456" s="1192"/>
      <c r="W456" s="1192"/>
      <c r="X456" s="1192"/>
      <c r="Y456" s="1192"/>
      <c r="Z456" s="1192"/>
      <c r="AA456" s="1192"/>
      <c r="AB456" s="1192"/>
      <c r="AC456" s="1192"/>
      <c r="AD456" s="1192"/>
      <c r="AE456" s="1192"/>
      <c r="AF456" s="1192"/>
      <c r="AG456" s="1192"/>
      <c r="AH456" s="1192"/>
      <c r="AI456" s="1192"/>
      <c r="AJ456" s="1192"/>
      <c r="AK456" s="1192"/>
      <c r="AL456" s="1192"/>
      <c r="AM456" s="1192"/>
      <c r="AN456" s="1192"/>
      <c r="AO456" s="1192"/>
      <c r="AP456" s="1192"/>
      <c r="AQ456" s="1192"/>
    </row>
    <row r="457" spans="1:43" ht="15.75" customHeight="1">
      <c r="A457" s="1192"/>
      <c r="B457" s="1192"/>
      <c r="C457" s="1192"/>
      <c r="D457" s="1193"/>
      <c r="E457" s="1192"/>
      <c r="F457" s="1192"/>
      <c r="G457" s="1192"/>
      <c r="H457" s="1192"/>
      <c r="I457" s="1192"/>
      <c r="J457" s="1192"/>
      <c r="K457" s="1192"/>
      <c r="L457" s="1192"/>
      <c r="M457" s="1192"/>
      <c r="N457" s="1192"/>
      <c r="O457" s="1192"/>
      <c r="P457" s="1192"/>
      <c r="Q457" s="1192"/>
      <c r="R457" s="1192"/>
      <c r="S457" s="1192"/>
      <c r="T457" s="1192"/>
      <c r="U457" s="1192"/>
      <c r="V457" s="1192"/>
      <c r="W457" s="1192"/>
      <c r="X457" s="1192"/>
      <c r="Y457" s="1192"/>
      <c r="Z457" s="1192"/>
      <c r="AA457" s="1192"/>
      <c r="AB457" s="1192"/>
      <c r="AC457" s="1192"/>
      <c r="AD457" s="1192"/>
      <c r="AE457" s="1192"/>
      <c r="AF457" s="1192"/>
      <c r="AG457" s="1192"/>
      <c r="AH457" s="1192"/>
      <c r="AI457" s="1192"/>
      <c r="AJ457" s="1192"/>
      <c r="AK457" s="1192"/>
      <c r="AL457" s="1192"/>
      <c r="AM457" s="1192"/>
      <c r="AN457" s="1192"/>
      <c r="AO457" s="1192"/>
      <c r="AP457" s="1192"/>
      <c r="AQ457" s="1192"/>
    </row>
    <row r="458" spans="1:43" ht="15.75" customHeight="1">
      <c r="A458" s="1192"/>
      <c r="B458" s="1192"/>
      <c r="C458" s="1192"/>
      <c r="D458" s="1193"/>
      <c r="E458" s="1192"/>
      <c r="F458" s="1192"/>
      <c r="G458" s="1192"/>
      <c r="H458" s="1192"/>
      <c r="I458" s="1192"/>
      <c r="J458" s="1192"/>
      <c r="K458" s="1192"/>
      <c r="L458" s="1192"/>
      <c r="M458" s="1192"/>
      <c r="N458" s="1192"/>
      <c r="O458" s="1192"/>
      <c r="P458" s="1192"/>
      <c r="Q458" s="1192"/>
      <c r="R458" s="1192"/>
      <c r="S458" s="1192"/>
      <c r="T458" s="1192"/>
      <c r="U458" s="1192"/>
      <c r="V458" s="1192"/>
      <c r="W458" s="1192"/>
      <c r="X458" s="1192"/>
      <c r="Y458" s="1192"/>
      <c r="Z458" s="1192"/>
      <c r="AA458" s="1192"/>
      <c r="AB458" s="1192"/>
      <c r="AC458" s="1192"/>
      <c r="AD458" s="1192"/>
      <c r="AE458" s="1192"/>
      <c r="AF458" s="1192"/>
      <c r="AG458" s="1192"/>
      <c r="AH458" s="1192"/>
      <c r="AI458" s="1192"/>
      <c r="AJ458" s="1192"/>
      <c r="AK458" s="1192"/>
      <c r="AL458" s="1192"/>
      <c r="AM458" s="1192"/>
      <c r="AN458" s="1192"/>
      <c r="AO458" s="1192"/>
      <c r="AP458" s="1192"/>
      <c r="AQ458" s="1192"/>
    </row>
    <row r="459" spans="1:43" ht="15.75" customHeight="1">
      <c r="A459" s="1192"/>
      <c r="B459" s="1192"/>
      <c r="C459" s="1192"/>
      <c r="D459" s="1193"/>
      <c r="E459" s="1192"/>
      <c r="F459" s="1192"/>
      <c r="G459" s="1192"/>
      <c r="H459" s="1192"/>
      <c r="I459" s="1192"/>
      <c r="J459" s="1192"/>
      <c r="K459" s="1192"/>
      <c r="L459" s="1192"/>
      <c r="M459" s="1192"/>
      <c r="N459" s="1192"/>
      <c r="O459" s="1192"/>
      <c r="P459" s="1192"/>
      <c r="Q459" s="1192"/>
      <c r="R459" s="1192"/>
      <c r="S459" s="1192"/>
      <c r="T459" s="1192"/>
      <c r="U459" s="1192"/>
      <c r="V459" s="1192"/>
      <c r="W459" s="1192"/>
      <c r="X459" s="1192"/>
      <c r="Y459" s="1192"/>
      <c r="Z459" s="1192"/>
      <c r="AA459" s="1192"/>
      <c r="AB459" s="1192"/>
      <c r="AC459" s="1192"/>
      <c r="AD459" s="1192"/>
      <c r="AE459" s="1192"/>
      <c r="AF459" s="1192"/>
      <c r="AG459" s="1192"/>
      <c r="AH459" s="1192"/>
      <c r="AI459" s="1192"/>
      <c r="AJ459" s="1192"/>
      <c r="AK459" s="1192"/>
      <c r="AL459" s="1192"/>
      <c r="AM459" s="1192"/>
      <c r="AN459" s="1192"/>
      <c r="AO459" s="1192"/>
      <c r="AP459" s="1192"/>
      <c r="AQ459" s="1192"/>
    </row>
    <row r="460" spans="1:43" ht="15.75" customHeight="1">
      <c r="A460" s="1192"/>
      <c r="B460" s="1192"/>
      <c r="C460" s="1192"/>
      <c r="D460" s="1193"/>
      <c r="E460" s="1192"/>
      <c r="F460" s="1192"/>
      <c r="G460" s="1192"/>
      <c r="H460" s="1192"/>
      <c r="I460" s="1192"/>
      <c r="J460" s="1192"/>
      <c r="K460" s="1192"/>
      <c r="L460" s="1192"/>
      <c r="M460" s="1192"/>
      <c r="N460" s="1192"/>
      <c r="O460" s="1192"/>
      <c r="P460" s="1192"/>
      <c r="Q460" s="1192"/>
      <c r="R460" s="1192"/>
      <c r="S460" s="1192"/>
      <c r="T460" s="1192"/>
      <c r="U460" s="1192"/>
      <c r="V460" s="1192"/>
      <c r="W460" s="1192"/>
      <c r="X460" s="1192"/>
      <c r="Y460" s="1192"/>
      <c r="Z460" s="1192"/>
      <c r="AA460" s="1192"/>
      <c r="AB460" s="1192"/>
      <c r="AC460" s="1192"/>
      <c r="AD460" s="1192"/>
      <c r="AE460" s="1192"/>
      <c r="AF460" s="1192"/>
      <c r="AG460" s="1192"/>
      <c r="AH460" s="1192"/>
      <c r="AI460" s="1192"/>
      <c r="AJ460" s="1192"/>
      <c r="AK460" s="1192"/>
      <c r="AL460" s="1192"/>
      <c r="AM460" s="1192"/>
      <c r="AN460" s="1192"/>
      <c r="AO460" s="1192"/>
      <c r="AP460" s="1192"/>
      <c r="AQ460" s="1192"/>
    </row>
    <row r="461" spans="1:43" ht="15.75" customHeight="1">
      <c r="A461" s="1192"/>
      <c r="B461" s="1192"/>
      <c r="C461" s="1192"/>
      <c r="D461" s="1193"/>
      <c r="E461" s="1192"/>
      <c r="F461" s="1192"/>
      <c r="G461" s="1192"/>
      <c r="H461" s="1192"/>
      <c r="I461" s="1192"/>
      <c r="J461" s="1192"/>
      <c r="K461" s="1192"/>
      <c r="L461" s="1192"/>
      <c r="M461" s="1192"/>
      <c r="N461" s="1192"/>
      <c r="O461" s="1192"/>
      <c r="P461" s="1192"/>
      <c r="Q461" s="1192"/>
      <c r="R461" s="1192"/>
      <c r="S461" s="1192"/>
      <c r="T461" s="1192"/>
      <c r="U461" s="1192"/>
      <c r="V461" s="1192"/>
      <c r="W461" s="1192"/>
      <c r="X461" s="1192"/>
      <c r="Y461" s="1192"/>
      <c r="Z461" s="1192"/>
      <c r="AA461" s="1192"/>
      <c r="AB461" s="1192"/>
      <c r="AC461" s="1192"/>
      <c r="AD461" s="1192"/>
      <c r="AE461" s="1192"/>
      <c r="AF461" s="1192"/>
      <c r="AG461" s="1192"/>
      <c r="AH461" s="1192"/>
      <c r="AI461" s="1192"/>
      <c r="AJ461" s="1192"/>
      <c r="AK461" s="1192"/>
      <c r="AL461" s="1192"/>
      <c r="AM461" s="1192"/>
      <c r="AN461" s="1192"/>
      <c r="AO461" s="1192"/>
      <c r="AP461" s="1192"/>
      <c r="AQ461" s="1192"/>
    </row>
    <row r="462" spans="1:43" ht="15.75" customHeight="1">
      <c r="A462" s="1192"/>
      <c r="B462" s="1192"/>
      <c r="C462" s="1192"/>
      <c r="D462" s="1193"/>
      <c r="E462" s="1192"/>
      <c r="F462" s="1192"/>
      <c r="G462" s="1192"/>
      <c r="H462" s="1192"/>
      <c r="I462" s="1192"/>
      <c r="J462" s="1192"/>
      <c r="K462" s="1192"/>
      <c r="L462" s="1192"/>
      <c r="M462" s="1192"/>
      <c r="N462" s="1192"/>
      <c r="O462" s="1192"/>
      <c r="P462" s="1192"/>
      <c r="Q462" s="1192"/>
      <c r="R462" s="1192"/>
      <c r="S462" s="1192"/>
      <c r="T462" s="1192"/>
      <c r="U462" s="1192"/>
      <c r="V462" s="1192"/>
      <c r="W462" s="1192"/>
      <c r="X462" s="1192"/>
      <c r="Y462" s="1192"/>
      <c r="Z462" s="1192"/>
      <c r="AA462" s="1192"/>
      <c r="AB462" s="1192"/>
      <c r="AC462" s="1192"/>
      <c r="AD462" s="1192"/>
      <c r="AE462" s="1192"/>
      <c r="AF462" s="1192"/>
      <c r="AG462" s="1192"/>
      <c r="AH462" s="1192"/>
      <c r="AI462" s="1192"/>
      <c r="AJ462" s="1192"/>
      <c r="AK462" s="1192"/>
      <c r="AL462" s="1192"/>
      <c r="AM462" s="1192"/>
      <c r="AN462" s="1192"/>
      <c r="AO462" s="1192"/>
      <c r="AP462" s="1192"/>
      <c r="AQ462" s="1192"/>
    </row>
    <row r="463" spans="1:43" ht="15.75" customHeight="1">
      <c r="A463" s="1192"/>
      <c r="B463" s="1192"/>
      <c r="C463" s="1192"/>
      <c r="D463" s="1193"/>
      <c r="E463" s="1192"/>
      <c r="F463" s="1192"/>
      <c r="G463" s="1192"/>
      <c r="H463" s="1192"/>
      <c r="I463" s="1192"/>
      <c r="J463" s="1192"/>
      <c r="K463" s="1192"/>
      <c r="L463" s="1192"/>
      <c r="M463" s="1192"/>
      <c r="N463" s="1192"/>
      <c r="O463" s="1192"/>
      <c r="P463" s="1192"/>
      <c r="Q463" s="1192"/>
      <c r="R463" s="1192"/>
      <c r="S463" s="1192"/>
      <c r="T463" s="1192"/>
      <c r="U463" s="1192"/>
      <c r="V463" s="1192"/>
      <c r="W463" s="1192"/>
      <c r="X463" s="1192"/>
      <c r="Y463" s="1192"/>
      <c r="Z463" s="1192"/>
      <c r="AA463" s="1192"/>
      <c r="AB463" s="1192"/>
      <c r="AC463" s="1192"/>
      <c r="AD463" s="1192"/>
      <c r="AE463" s="1192"/>
      <c r="AF463" s="1192"/>
      <c r="AG463" s="1192"/>
      <c r="AH463" s="1192"/>
      <c r="AI463" s="1192"/>
      <c r="AJ463" s="1192"/>
      <c r="AK463" s="1192"/>
      <c r="AL463" s="1192"/>
      <c r="AM463" s="1192"/>
      <c r="AN463" s="1192"/>
      <c r="AO463" s="1192"/>
      <c r="AP463" s="1192"/>
      <c r="AQ463" s="1192"/>
    </row>
    <row r="464" spans="1:43" ht="15.75" customHeight="1">
      <c r="A464" s="1192"/>
      <c r="B464" s="1192"/>
      <c r="C464" s="1192"/>
      <c r="D464" s="1193"/>
      <c r="E464" s="1192"/>
      <c r="F464" s="1192"/>
      <c r="G464" s="1192"/>
      <c r="H464" s="1192"/>
      <c r="I464" s="1192"/>
      <c r="J464" s="1192"/>
      <c r="K464" s="1192"/>
      <c r="L464" s="1192"/>
      <c r="M464" s="1192"/>
      <c r="N464" s="1192"/>
      <c r="O464" s="1192"/>
      <c r="P464" s="1192"/>
      <c r="Q464" s="1192"/>
      <c r="R464" s="1192"/>
      <c r="S464" s="1192"/>
      <c r="T464" s="1192"/>
      <c r="U464" s="1192"/>
      <c r="V464" s="1192"/>
      <c r="W464" s="1192"/>
      <c r="X464" s="1192"/>
      <c r="Y464" s="1192"/>
      <c r="Z464" s="1192"/>
      <c r="AA464" s="1192"/>
      <c r="AB464" s="1192"/>
      <c r="AC464" s="1192"/>
      <c r="AD464" s="1192"/>
      <c r="AE464" s="1192"/>
      <c r="AF464" s="1192"/>
      <c r="AG464" s="1192"/>
      <c r="AH464" s="1192"/>
      <c r="AI464" s="1192"/>
      <c r="AJ464" s="1192"/>
      <c r="AK464" s="1192"/>
      <c r="AL464" s="1192"/>
      <c r="AM464" s="1192"/>
      <c r="AN464" s="1192"/>
      <c r="AO464" s="1192"/>
      <c r="AP464" s="1192"/>
      <c r="AQ464" s="1192"/>
    </row>
    <row r="465" spans="1:43" ht="15.75" customHeight="1">
      <c r="A465" s="1192"/>
      <c r="B465" s="1192"/>
      <c r="C465" s="1192"/>
      <c r="D465" s="1193"/>
      <c r="E465" s="1192"/>
      <c r="F465" s="1192"/>
      <c r="G465" s="1192"/>
      <c r="H465" s="1192"/>
      <c r="I465" s="1192"/>
      <c r="J465" s="1192"/>
      <c r="K465" s="1192"/>
      <c r="L465" s="1192"/>
      <c r="M465" s="1192"/>
      <c r="N465" s="1192"/>
      <c r="O465" s="1192"/>
      <c r="P465" s="1192"/>
      <c r="Q465" s="1192"/>
      <c r="R465" s="1192"/>
      <c r="S465" s="1192"/>
      <c r="T465" s="1192"/>
      <c r="U465" s="1192"/>
      <c r="V465" s="1192"/>
      <c r="W465" s="1192"/>
      <c r="X465" s="1192"/>
      <c r="Y465" s="1192"/>
      <c r="Z465" s="1192"/>
      <c r="AA465" s="1192"/>
      <c r="AB465" s="1192"/>
      <c r="AC465" s="1192"/>
      <c r="AD465" s="1192"/>
      <c r="AE465" s="1192"/>
      <c r="AF465" s="1192"/>
      <c r="AG465" s="1192"/>
      <c r="AH465" s="1192"/>
      <c r="AI465" s="1192"/>
      <c r="AJ465" s="1192"/>
      <c r="AK465" s="1192"/>
      <c r="AL465" s="1192"/>
      <c r="AM465" s="1192"/>
      <c r="AN465" s="1192"/>
      <c r="AO465" s="1192"/>
      <c r="AP465" s="1192"/>
      <c r="AQ465" s="1192"/>
    </row>
    <row r="466" spans="1:43" ht="15.75" customHeight="1">
      <c r="A466" s="1192"/>
      <c r="B466" s="1192"/>
      <c r="C466" s="1192"/>
      <c r="D466" s="1193"/>
      <c r="E466" s="1192"/>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1192"/>
      <c r="AD466" s="1192"/>
      <c r="AE466" s="1192"/>
      <c r="AF466" s="1192"/>
      <c r="AG466" s="1192"/>
      <c r="AH466" s="1192"/>
      <c r="AI466" s="1192"/>
      <c r="AJ466" s="1192"/>
      <c r="AK466" s="1192"/>
      <c r="AL466" s="1192"/>
      <c r="AM466" s="1192"/>
      <c r="AN466" s="1192"/>
      <c r="AO466" s="1192"/>
      <c r="AP466" s="1192"/>
      <c r="AQ466" s="1192"/>
    </row>
    <row r="467" spans="1:43" ht="15.75" customHeight="1">
      <c r="A467" s="1192"/>
      <c r="B467" s="1192"/>
      <c r="C467" s="1192"/>
      <c r="D467" s="1193"/>
      <c r="E467" s="1192"/>
      <c r="F467" s="1192"/>
      <c r="G467" s="1192"/>
      <c r="H467" s="1192"/>
      <c r="I467" s="1192"/>
      <c r="J467" s="1192"/>
      <c r="K467" s="1192"/>
      <c r="L467" s="1192"/>
      <c r="M467" s="1192"/>
      <c r="N467" s="1192"/>
      <c r="O467" s="1192"/>
      <c r="P467" s="1192"/>
      <c r="Q467" s="1192"/>
      <c r="R467" s="1192"/>
      <c r="S467" s="1192"/>
      <c r="T467" s="1192"/>
      <c r="U467" s="1192"/>
      <c r="V467" s="1192"/>
      <c r="W467" s="1192"/>
      <c r="X467" s="1192"/>
      <c r="Y467" s="1192"/>
      <c r="Z467" s="1192"/>
      <c r="AA467" s="1192"/>
      <c r="AB467" s="1192"/>
      <c r="AC467" s="1192"/>
      <c r="AD467" s="1192"/>
      <c r="AE467" s="1192"/>
      <c r="AF467" s="1192"/>
      <c r="AG467" s="1192"/>
      <c r="AH467" s="1192"/>
      <c r="AI467" s="1192"/>
      <c r="AJ467" s="1192"/>
      <c r="AK467" s="1192"/>
      <c r="AL467" s="1192"/>
      <c r="AM467" s="1192"/>
      <c r="AN467" s="1192"/>
      <c r="AO467" s="1192"/>
      <c r="AP467" s="1192"/>
      <c r="AQ467" s="1192"/>
    </row>
    <row r="468" spans="1:43" ht="15.75" customHeight="1">
      <c r="A468" s="1192"/>
      <c r="B468" s="1192"/>
      <c r="C468" s="1192"/>
      <c r="D468" s="1193"/>
      <c r="E468" s="1192"/>
      <c r="F468" s="1192"/>
      <c r="G468" s="1192"/>
      <c r="H468" s="1192"/>
      <c r="I468" s="1192"/>
      <c r="J468" s="1192"/>
      <c r="K468" s="1192"/>
      <c r="L468" s="1192"/>
      <c r="M468" s="1192"/>
      <c r="N468" s="1192"/>
      <c r="O468" s="1192"/>
      <c r="P468" s="1192"/>
      <c r="Q468" s="1192"/>
      <c r="R468" s="1192"/>
      <c r="S468" s="1192"/>
      <c r="T468" s="1192"/>
      <c r="U468" s="1192"/>
      <c r="V468" s="1192"/>
      <c r="W468" s="1192"/>
      <c r="X468" s="1192"/>
      <c r="Y468" s="1192"/>
      <c r="Z468" s="1192"/>
      <c r="AA468" s="1192"/>
      <c r="AB468" s="1192"/>
      <c r="AC468" s="1192"/>
      <c r="AD468" s="1192"/>
      <c r="AE468" s="1192"/>
      <c r="AF468" s="1192"/>
      <c r="AG468" s="1192"/>
      <c r="AH468" s="1192"/>
      <c r="AI468" s="1192"/>
      <c r="AJ468" s="1192"/>
      <c r="AK468" s="1192"/>
      <c r="AL468" s="1192"/>
      <c r="AM468" s="1192"/>
      <c r="AN468" s="1192"/>
      <c r="AO468" s="1192"/>
      <c r="AP468" s="1192"/>
      <c r="AQ468" s="1192"/>
    </row>
    <row r="469" spans="1:43" ht="15.75" customHeight="1">
      <c r="A469" s="1192"/>
      <c r="B469" s="1192"/>
      <c r="C469" s="1192"/>
      <c r="D469" s="1193"/>
      <c r="E469" s="1192"/>
      <c r="F469" s="1192"/>
      <c r="G469" s="1192"/>
      <c r="H469" s="1192"/>
      <c r="I469" s="1192"/>
      <c r="J469" s="1192"/>
      <c r="K469" s="1192"/>
      <c r="L469" s="1192"/>
      <c r="M469" s="1192"/>
      <c r="N469" s="1192"/>
      <c r="O469" s="1192"/>
      <c r="P469" s="1192"/>
      <c r="Q469" s="1192"/>
      <c r="R469" s="1192"/>
      <c r="S469" s="1192"/>
      <c r="T469" s="1192"/>
      <c r="U469" s="1192"/>
      <c r="V469" s="1192"/>
      <c r="W469" s="1192"/>
      <c r="X469" s="1192"/>
      <c r="Y469" s="1192"/>
      <c r="Z469" s="1192"/>
      <c r="AA469" s="1192"/>
      <c r="AB469" s="1192"/>
      <c r="AC469" s="1192"/>
      <c r="AD469" s="1192"/>
      <c r="AE469" s="1192"/>
      <c r="AF469" s="1192"/>
      <c r="AG469" s="1192"/>
      <c r="AH469" s="1192"/>
      <c r="AI469" s="1192"/>
      <c r="AJ469" s="1192"/>
      <c r="AK469" s="1192"/>
      <c r="AL469" s="1192"/>
      <c r="AM469" s="1192"/>
      <c r="AN469" s="1192"/>
      <c r="AO469" s="1192"/>
      <c r="AP469" s="1192"/>
      <c r="AQ469" s="1192"/>
    </row>
    <row r="470" spans="1:43" ht="15.75" customHeight="1">
      <c r="A470" s="1192"/>
      <c r="B470" s="1192"/>
      <c r="C470" s="1192"/>
      <c r="D470" s="1193"/>
      <c r="E470" s="1192"/>
      <c r="F470" s="1192"/>
      <c r="G470" s="1192"/>
      <c r="H470" s="1192"/>
      <c r="I470" s="1192"/>
      <c r="J470" s="1192"/>
      <c r="K470" s="1192"/>
      <c r="L470" s="1192"/>
      <c r="M470" s="1192"/>
      <c r="N470" s="1192"/>
      <c r="O470" s="1192"/>
      <c r="P470" s="1192"/>
      <c r="Q470" s="1192"/>
      <c r="R470" s="1192"/>
      <c r="S470" s="1192"/>
      <c r="T470" s="1192"/>
      <c r="U470" s="1192"/>
      <c r="V470" s="1192"/>
      <c r="W470" s="1192"/>
      <c r="X470" s="1192"/>
      <c r="Y470" s="1192"/>
      <c r="Z470" s="1192"/>
      <c r="AA470" s="1192"/>
      <c r="AB470" s="1192"/>
      <c r="AC470" s="1192"/>
      <c r="AD470" s="1192"/>
      <c r="AE470" s="1192"/>
      <c r="AF470" s="1192"/>
      <c r="AG470" s="1192"/>
      <c r="AH470" s="1192"/>
      <c r="AI470" s="1192"/>
      <c r="AJ470" s="1192"/>
      <c r="AK470" s="1192"/>
      <c r="AL470" s="1192"/>
      <c r="AM470" s="1192"/>
      <c r="AN470" s="1192"/>
      <c r="AO470" s="1192"/>
      <c r="AP470" s="1192"/>
      <c r="AQ470" s="1192"/>
    </row>
    <row r="471" spans="1:43" ht="15.75" customHeight="1">
      <c r="A471" s="1192"/>
      <c r="B471" s="1192"/>
      <c r="C471" s="1192"/>
      <c r="D471" s="1193"/>
      <c r="E471" s="1192"/>
      <c r="F471" s="1192"/>
      <c r="G471" s="1192"/>
      <c r="H471" s="1192"/>
      <c r="I471" s="1192"/>
      <c r="J471" s="1192"/>
      <c r="K471" s="1192"/>
      <c r="L471" s="1192"/>
      <c r="M471" s="1192"/>
      <c r="N471" s="1192"/>
      <c r="O471" s="1192"/>
      <c r="P471" s="1192"/>
      <c r="Q471" s="1192"/>
      <c r="R471" s="1192"/>
      <c r="S471" s="1192"/>
      <c r="T471" s="1192"/>
      <c r="U471" s="1192"/>
      <c r="V471" s="1192"/>
      <c r="W471" s="1192"/>
      <c r="X471" s="1192"/>
      <c r="Y471" s="1192"/>
      <c r="Z471" s="1192"/>
      <c r="AA471" s="1192"/>
      <c r="AB471" s="1192"/>
      <c r="AC471" s="1192"/>
      <c r="AD471" s="1192"/>
      <c r="AE471" s="1192"/>
      <c r="AF471" s="1192"/>
      <c r="AG471" s="1192"/>
      <c r="AH471" s="1192"/>
      <c r="AI471" s="1192"/>
      <c r="AJ471" s="1192"/>
      <c r="AK471" s="1192"/>
      <c r="AL471" s="1192"/>
      <c r="AM471" s="1192"/>
      <c r="AN471" s="1192"/>
      <c r="AO471" s="1192"/>
      <c r="AP471" s="1192"/>
      <c r="AQ471" s="1192"/>
    </row>
    <row r="472" spans="1:43" ht="15.75" customHeight="1">
      <c r="A472" s="1192"/>
      <c r="B472" s="1192"/>
      <c r="C472" s="1192"/>
      <c r="D472" s="1193"/>
      <c r="E472" s="1192"/>
      <c r="F472" s="1192"/>
      <c r="G472" s="1192"/>
      <c r="H472" s="1192"/>
      <c r="I472" s="1192"/>
      <c r="J472" s="1192"/>
      <c r="K472" s="1192"/>
      <c r="L472" s="1192"/>
      <c r="M472" s="1192"/>
      <c r="N472" s="1192"/>
      <c r="O472" s="1192"/>
      <c r="P472" s="1192"/>
      <c r="Q472" s="1192"/>
      <c r="R472" s="1192"/>
      <c r="S472" s="1192"/>
      <c r="T472" s="1192"/>
      <c r="U472" s="1192"/>
      <c r="V472" s="1192"/>
      <c r="W472" s="1192"/>
      <c r="X472" s="1192"/>
      <c r="Y472" s="1192"/>
      <c r="Z472" s="1192"/>
      <c r="AA472" s="1192"/>
      <c r="AB472" s="1192"/>
      <c r="AC472" s="1192"/>
      <c r="AD472" s="1192"/>
      <c r="AE472" s="1192"/>
      <c r="AF472" s="1192"/>
      <c r="AG472" s="1192"/>
      <c r="AH472" s="1192"/>
      <c r="AI472" s="1192"/>
      <c r="AJ472" s="1192"/>
      <c r="AK472" s="1192"/>
      <c r="AL472" s="1192"/>
      <c r="AM472" s="1192"/>
      <c r="AN472" s="1192"/>
      <c r="AO472" s="1192"/>
      <c r="AP472" s="1192"/>
      <c r="AQ472" s="1192"/>
    </row>
    <row r="473" spans="1:43" ht="15.75" customHeight="1">
      <c r="A473" s="1192"/>
      <c r="B473" s="1192"/>
      <c r="C473" s="1192"/>
      <c r="D473" s="1193"/>
      <c r="E473" s="1192"/>
      <c r="F473" s="1192"/>
      <c r="G473" s="1192"/>
      <c r="H473" s="1192"/>
      <c r="I473" s="1192"/>
      <c r="J473" s="1192"/>
      <c r="K473" s="1192"/>
      <c r="L473" s="1192"/>
      <c r="M473" s="1192"/>
      <c r="N473" s="1192"/>
      <c r="O473" s="1192"/>
      <c r="P473" s="1192"/>
      <c r="Q473" s="1192"/>
      <c r="R473" s="1192"/>
      <c r="S473" s="1192"/>
      <c r="T473" s="1192"/>
      <c r="U473" s="1192"/>
      <c r="V473" s="1192"/>
      <c r="W473" s="1192"/>
      <c r="X473" s="1192"/>
      <c r="Y473" s="1192"/>
      <c r="Z473" s="1192"/>
      <c r="AA473" s="1192"/>
      <c r="AB473" s="1192"/>
      <c r="AC473" s="1192"/>
      <c r="AD473" s="1192"/>
      <c r="AE473" s="1192"/>
      <c r="AF473" s="1192"/>
      <c r="AG473" s="1192"/>
      <c r="AH473" s="1192"/>
      <c r="AI473" s="1192"/>
      <c r="AJ473" s="1192"/>
      <c r="AK473" s="1192"/>
      <c r="AL473" s="1192"/>
      <c r="AM473" s="1192"/>
      <c r="AN473" s="1192"/>
      <c r="AO473" s="1192"/>
      <c r="AP473" s="1192"/>
      <c r="AQ473" s="1192"/>
    </row>
    <row r="474" spans="1:43" ht="15.75" customHeight="1">
      <c r="A474" s="1192"/>
      <c r="B474" s="1192"/>
      <c r="C474" s="1192"/>
      <c r="D474" s="1193"/>
      <c r="E474" s="1192"/>
      <c r="F474" s="1192"/>
      <c r="G474" s="1192"/>
      <c r="H474" s="1192"/>
      <c r="I474" s="1192"/>
      <c r="J474" s="1192"/>
      <c r="K474" s="1192"/>
      <c r="L474" s="1192"/>
      <c r="M474" s="1192"/>
      <c r="N474" s="1192"/>
      <c r="O474" s="1192"/>
      <c r="P474" s="1192"/>
      <c r="Q474" s="1192"/>
      <c r="R474" s="1192"/>
      <c r="S474" s="1192"/>
      <c r="T474" s="1192"/>
      <c r="U474" s="1192"/>
      <c r="V474" s="1192"/>
      <c r="W474" s="1192"/>
      <c r="X474" s="1192"/>
      <c r="Y474" s="1192"/>
      <c r="Z474" s="1192"/>
      <c r="AA474" s="1192"/>
      <c r="AB474" s="1192"/>
      <c r="AC474" s="1192"/>
      <c r="AD474" s="1192"/>
      <c r="AE474" s="1192"/>
      <c r="AF474" s="1192"/>
      <c r="AG474" s="1192"/>
      <c r="AH474" s="1192"/>
      <c r="AI474" s="1192"/>
      <c r="AJ474" s="1192"/>
      <c r="AK474" s="1192"/>
      <c r="AL474" s="1192"/>
      <c r="AM474" s="1192"/>
      <c r="AN474" s="1192"/>
      <c r="AO474" s="1192"/>
      <c r="AP474" s="1192"/>
      <c r="AQ474" s="1192"/>
    </row>
    <row r="475" spans="1:43" ht="15.75" customHeight="1">
      <c r="A475" s="1192"/>
      <c r="B475" s="1192"/>
      <c r="C475" s="1192"/>
      <c r="D475" s="1193"/>
      <c r="E475" s="1192"/>
      <c r="F475" s="1192"/>
      <c r="G475" s="1192"/>
      <c r="H475" s="1192"/>
      <c r="I475" s="1192"/>
      <c r="J475" s="1192"/>
      <c r="K475" s="1192"/>
      <c r="L475" s="1192"/>
      <c r="M475" s="1192"/>
      <c r="N475" s="1192"/>
      <c r="O475" s="1192"/>
      <c r="P475" s="1192"/>
      <c r="Q475" s="1192"/>
      <c r="R475" s="1192"/>
      <c r="S475" s="1192"/>
      <c r="T475" s="1192"/>
      <c r="U475" s="1192"/>
      <c r="V475" s="1192"/>
      <c r="W475" s="1192"/>
      <c r="X475" s="1192"/>
      <c r="Y475" s="1192"/>
      <c r="Z475" s="1192"/>
      <c r="AA475" s="1192"/>
      <c r="AB475" s="1192"/>
      <c r="AC475" s="1192"/>
      <c r="AD475" s="1192"/>
      <c r="AE475" s="1192"/>
      <c r="AF475" s="1192"/>
      <c r="AG475" s="1192"/>
      <c r="AH475" s="1192"/>
      <c r="AI475" s="1192"/>
      <c r="AJ475" s="1192"/>
      <c r="AK475" s="1192"/>
      <c r="AL475" s="1192"/>
      <c r="AM475" s="1192"/>
      <c r="AN475" s="1192"/>
      <c r="AO475" s="1192"/>
      <c r="AP475" s="1192"/>
      <c r="AQ475" s="1192"/>
    </row>
    <row r="476" spans="1:43" ht="15.75" customHeight="1">
      <c r="A476" s="1192"/>
      <c r="B476" s="1192"/>
      <c r="C476" s="1192"/>
      <c r="D476" s="1193"/>
      <c r="E476" s="1192"/>
      <c r="F476" s="1192"/>
      <c r="G476" s="1192"/>
      <c r="H476" s="1192"/>
      <c r="I476" s="1192"/>
      <c r="J476" s="1192"/>
      <c r="K476" s="1192"/>
      <c r="L476" s="1192"/>
      <c r="M476" s="1192"/>
      <c r="N476" s="1192"/>
      <c r="O476" s="1192"/>
      <c r="P476" s="1192"/>
      <c r="Q476" s="1192"/>
      <c r="R476" s="1192"/>
      <c r="S476" s="1192"/>
      <c r="T476" s="1192"/>
      <c r="U476" s="1192"/>
      <c r="V476" s="1192"/>
      <c r="W476" s="1192"/>
      <c r="X476" s="1192"/>
      <c r="Y476" s="1192"/>
      <c r="Z476" s="1192"/>
      <c r="AA476" s="1192"/>
      <c r="AB476" s="1192"/>
      <c r="AC476" s="1192"/>
      <c r="AD476" s="1192"/>
      <c r="AE476" s="1192"/>
      <c r="AF476" s="1192"/>
      <c r="AG476" s="1192"/>
      <c r="AH476" s="1192"/>
      <c r="AI476" s="1192"/>
      <c r="AJ476" s="1192"/>
      <c r="AK476" s="1192"/>
      <c r="AL476" s="1192"/>
      <c r="AM476" s="1192"/>
      <c r="AN476" s="1192"/>
      <c r="AO476" s="1192"/>
      <c r="AP476" s="1192"/>
      <c r="AQ476" s="1192"/>
    </row>
    <row r="477" spans="1:43" ht="15.75" customHeight="1">
      <c r="A477" s="1192"/>
      <c r="B477" s="1192"/>
      <c r="C477" s="1192"/>
      <c r="D477" s="1193"/>
      <c r="E477" s="1192"/>
      <c r="F477" s="1192"/>
      <c r="G477" s="1192"/>
      <c r="H477" s="1192"/>
      <c r="I477" s="1192"/>
      <c r="J477" s="1192"/>
      <c r="K477" s="1192"/>
      <c r="L477" s="1192"/>
      <c r="M477" s="1192"/>
      <c r="N477" s="1192"/>
      <c r="O477" s="1192"/>
      <c r="P477" s="1192"/>
      <c r="Q477" s="1192"/>
      <c r="R477" s="1192"/>
      <c r="S477" s="1192"/>
      <c r="T477" s="1192"/>
      <c r="U477" s="1192"/>
      <c r="V477" s="1192"/>
      <c r="W477" s="1192"/>
      <c r="X477" s="1192"/>
      <c r="Y477" s="1192"/>
      <c r="Z477" s="1192"/>
      <c r="AA477" s="1192"/>
      <c r="AB477" s="1192"/>
      <c r="AC477" s="1192"/>
      <c r="AD477" s="1192"/>
      <c r="AE477" s="1192"/>
      <c r="AF477" s="1192"/>
      <c r="AG477" s="1192"/>
      <c r="AH477" s="1192"/>
      <c r="AI477" s="1192"/>
      <c r="AJ477" s="1192"/>
      <c r="AK477" s="1192"/>
      <c r="AL477" s="1192"/>
      <c r="AM477" s="1192"/>
      <c r="AN477" s="1192"/>
      <c r="AO477" s="1192"/>
      <c r="AP477" s="1192"/>
      <c r="AQ477" s="1192"/>
    </row>
    <row r="478" spans="1:43" ht="15.75" customHeight="1">
      <c r="A478" s="1192"/>
      <c r="B478" s="1192"/>
      <c r="C478" s="1192"/>
      <c r="D478" s="1193"/>
      <c r="E478" s="1192"/>
      <c r="F478" s="1192"/>
      <c r="G478" s="1192"/>
      <c r="H478" s="1192"/>
      <c r="I478" s="1192"/>
      <c r="J478" s="1192"/>
      <c r="K478" s="1192"/>
      <c r="L478" s="1192"/>
      <c r="M478" s="1192"/>
      <c r="N478" s="1192"/>
      <c r="O478" s="1192"/>
      <c r="P478" s="1192"/>
      <c r="Q478" s="1192"/>
      <c r="R478" s="1192"/>
      <c r="S478" s="1192"/>
      <c r="T478" s="1192"/>
      <c r="U478" s="1192"/>
      <c r="V478" s="1192"/>
      <c r="W478" s="1192"/>
      <c r="X478" s="1192"/>
      <c r="Y478" s="1192"/>
      <c r="Z478" s="1192"/>
      <c r="AA478" s="1192"/>
      <c r="AB478" s="1192"/>
      <c r="AC478" s="1192"/>
      <c r="AD478" s="1192"/>
      <c r="AE478" s="1192"/>
      <c r="AF478" s="1192"/>
      <c r="AG478" s="1192"/>
      <c r="AH478" s="1192"/>
      <c r="AI478" s="1192"/>
      <c r="AJ478" s="1192"/>
      <c r="AK478" s="1192"/>
      <c r="AL478" s="1192"/>
      <c r="AM478" s="1192"/>
      <c r="AN478" s="1192"/>
      <c r="AO478" s="1192"/>
      <c r="AP478" s="1192"/>
      <c r="AQ478" s="1192"/>
    </row>
    <row r="479" spans="1:43" ht="15.75" customHeight="1">
      <c r="A479" s="1192"/>
      <c r="B479" s="1192"/>
      <c r="C479" s="1192"/>
      <c r="D479" s="1193"/>
      <c r="E479" s="1192"/>
      <c r="F479" s="1192"/>
      <c r="G479" s="1192"/>
      <c r="H479" s="1192"/>
      <c r="I479" s="1192"/>
      <c r="J479" s="1192"/>
      <c r="K479" s="1192"/>
      <c r="L479" s="1192"/>
      <c r="M479" s="1192"/>
      <c r="N479" s="1192"/>
      <c r="O479" s="1192"/>
      <c r="P479" s="1192"/>
      <c r="Q479" s="1192"/>
      <c r="R479" s="1192"/>
      <c r="S479" s="1192"/>
      <c r="T479" s="1192"/>
      <c r="U479" s="1192"/>
      <c r="V479" s="1192"/>
      <c r="W479" s="1192"/>
      <c r="X479" s="1192"/>
      <c r="Y479" s="1192"/>
      <c r="Z479" s="1192"/>
      <c r="AA479" s="1192"/>
      <c r="AB479" s="1192"/>
      <c r="AC479" s="1192"/>
      <c r="AD479" s="1192"/>
      <c r="AE479" s="1192"/>
      <c r="AF479" s="1192"/>
      <c r="AG479" s="1192"/>
      <c r="AH479" s="1192"/>
      <c r="AI479" s="1192"/>
      <c r="AJ479" s="1192"/>
      <c r="AK479" s="1192"/>
      <c r="AL479" s="1192"/>
      <c r="AM479" s="1192"/>
      <c r="AN479" s="1192"/>
      <c r="AO479" s="1192"/>
      <c r="AP479" s="1192"/>
      <c r="AQ479" s="1192"/>
    </row>
    <row r="480" spans="1:43" ht="15.75" customHeight="1">
      <c r="A480" s="1192"/>
      <c r="B480" s="1192"/>
      <c r="C480" s="1192"/>
      <c r="D480" s="1193"/>
      <c r="E480" s="1192"/>
      <c r="F480" s="1192"/>
      <c r="G480" s="1192"/>
      <c r="H480" s="1192"/>
      <c r="I480" s="1192"/>
      <c r="J480" s="1192"/>
      <c r="K480" s="1192"/>
      <c r="L480" s="1192"/>
      <c r="M480" s="1192"/>
      <c r="N480" s="1192"/>
      <c r="O480" s="1192"/>
      <c r="P480" s="1192"/>
      <c r="Q480" s="1192"/>
      <c r="R480" s="1192"/>
      <c r="S480" s="1192"/>
      <c r="T480" s="1192"/>
      <c r="U480" s="1192"/>
      <c r="V480" s="1192"/>
      <c r="W480" s="1192"/>
      <c r="X480" s="1192"/>
      <c r="Y480" s="1192"/>
      <c r="Z480" s="1192"/>
      <c r="AA480" s="1192"/>
      <c r="AB480" s="1192"/>
      <c r="AC480" s="1192"/>
      <c r="AD480" s="1192"/>
      <c r="AE480" s="1192"/>
      <c r="AF480" s="1192"/>
      <c r="AG480" s="1192"/>
      <c r="AH480" s="1192"/>
      <c r="AI480" s="1192"/>
      <c r="AJ480" s="1192"/>
      <c r="AK480" s="1192"/>
      <c r="AL480" s="1192"/>
      <c r="AM480" s="1192"/>
      <c r="AN480" s="1192"/>
      <c r="AO480" s="1192"/>
      <c r="AP480" s="1192"/>
      <c r="AQ480" s="1192"/>
    </row>
    <row r="481" spans="1:43" ht="15.75" customHeight="1">
      <c r="A481" s="1192"/>
      <c r="B481" s="1192"/>
      <c r="C481" s="1192"/>
      <c r="D481" s="1193"/>
      <c r="E481" s="1192"/>
      <c r="F481" s="1192"/>
      <c r="G481" s="1192"/>
      <c r="H481" s="1192"/>
      <c r="I481" s="1192"/>
      <c r="J481" s="1192"/>
      <c r="K481" s="1192"/>
      <c r="L481" s="1192"/>
      <c r="M481" s="1192"/>
      <c r="N481" s="1192"/>
      <c r="O481" s="1192"/>
      <c r="P481" s="1192"/>
      <c r="Q481" s="1192"/>
      <c r="R481" s="1192"/>
      <c r="S481" s="1192"/>
      <c r="T481" s="1192"/>
      <c r="U481" s="1192"/>
      <c r="V481" s="1192"/>
      <c r="W481" s="1192"/>
      <c r="X481" s="1192"/>
      <c r="Y481" s="1192"/>
      <c r="Z481" s="1192"/>
      <c r="AA481" s="1192"/>
      <c r="AB481" s="1192"/>
      <c r="AC481" s="1192"/>
      <c r="AD481" s="1192"/>
      <c r="AE481" s="1192"/>
      <c r="AF481" s="1192"/>
      <c r="AG481" s="1192"/>
      <c r="AH481" s="1192"/>
      <c r="AI481" s="1192"/>
      <c r="AJ481" s="1192"/>
      <c r="AK481" s="1192"/>
      <c r="AL481" s="1192"/>
      <c r="AM481" s="1192"/>
      <c r="AN481" s="1192"/>
      <c r="AO481" s="1192"/>
      <c r="AP481" s="1192"/>
      <c r="AQ481" s="1192"/>
    </row>
    <row r="482" spans="1:43" ht="15.75" customHeight="1">
      <c r="A482" s="1192"/>
      <c r="B482" s="1192"/>
      <c r="C482" s="1192"/>
      <c r="D482" s="1193"/>
      <c r="E482" s="1192"/>
      <c r="F482" s="1192"/>
      <c r="G482" s="1192"/>
      <c r="H482" s="1192"/>
      <c r="I482" s="1192"/>
      <c r="J482" s="1192"/>
      <c r="K482" s="1192"/>
      <c r="L482" s="1192"/>
      <c r="M482" s="1192"/>
      <c r="N482" s="1192"/>
      <c r="O482" s="1192"/>
      <c r="P482" s="1192"/>
      <c r="Q482" s="1192"/>
      <c r="R482" s="1192"/>
      <c r="S482" s="1192"/>
      <c r="T482" s="1192"/>
      <c r="U482" s="1192"/>
      <c r="V482" s="1192"/>
      <c r="W482" s="1192"/>
      <c r="X482" s="1192"/>
      <c r="Y482" s="1192"/>
      <c r="Z482" s="1192"/>
      <c r="AA482" s="1192"/>
      <c r="AB482" s="1192"/>
      <c r="AC482" s="1192"/>
      <c r="AD482" s="1192"/>
      <c r="AE482" s="1192"/>
      <c r="AF482" s="1192"/>
      <c r="AG482" s="1192"/>
      <c r="AH482" s="1192"/>
      <c r="AI482" s="1192"/>
      <c r="AJ482" s="1192"/>
      <c r="AK482" s="1192"/>
      <c r="AL482" s="1192"/>
      <c r="AM482" s="1192"/>
      <c r="AN482" s="1192"/>
      <c r="AO482" s="1192"/>
      <c r="AP482" s="1192"/>
      <c r="AQ482" s="1192"/>
    </row>
    <row r="483" spans="1:43" ht="15.75" customHeight="1">
      <c r="A483" s="1192"/>
      <c r="B483" s="1192"/>
      <c r="C483" s="1192"/>
      <c r="D483" s="1193"/>
      <c r="E483" s="1192"/>
      <c r="F483" s="1192"/>
      <c r="G483" s="1192"/>
      <c r="H483" s="1192"/>
      <c r="I483" s="1192"/>
      <c r="J483" s="1192"/>
      <c r="K483" s="1192"/>
      <c r="L483" s="1192"/>
      <c r="M483" s="1192"/>
      <c r="N483" s="1192"/>
      <c r="O483" s="1192"/>
      <c r="P483" s="1192"/>
      <c r="Q483" s="1192"/>
      <c r="R483" s="1192"/>
      <c r="S483" s="1192"/>
      <c r="T483" s="1192"/>
      <c r="U483" s="1192"/>
      <c r="V483" s="1192"/>
      <c r="W483" s="1192"/>
      <c r="X483" s="1192"/>
      <c r="Y483" s="1192"/>
      <c r="Z483" s="1192"/>
      <c r="AA483" s="1192"/>
      <c r="AB483" s="1192"/>
      <c r="AC483" s="1192"/>
      <c r="AD483" s="1192"/>
      <c r="AE483" s="1192"/>
      <c r="AF483" s="1192"/>
      <c r="AG483" s="1192"/>
      <c r="AH483" s="1192"/>
      <c r="AI483" s="1192"/>
      <c r="AJ483" s="1192"/>
      <c r="AK483" s="1192"/>
      <c r="AL483" s="1192"/>
      <c r="AM483" s="1192"/>
      <c r="AN483" s="1192"/>
      <c r="AO483" s="1192"/>
      <c r="AP483" s="1192"/>
      <c r="AQ483" s="1192"/>
    </row>
    <row r="484" spans="1:43" ht="15.75" customHeight="1">
      <c r="A484" s="1192"/>
      <c r="B484" s="1192"/>
      <c r="C484" s="1192"/>
      <c r="D484" s="1193"/>
      <c r="E484" s="1192"/>
      <c r="F484" s="1192"/>
      <c r="G484" s="1192"/>
      <c r="H484" s="1192"/>
      <c r="I484" s="1192"/>
      <c r="J484" s="1192"/>
      <c r="K484" s="1192"/>
      <c r="L484" s="1192"/>
      <c r="M484" s="1192"/>
      <c r="N484" s="1192"/>
      <c r="O484" s="1192"/>
      <c r="P484" s="1192"/>
      <c r="Q484" s="1192"/>
      <c r="R484" s="1192"/>
      <c r="S484" s="1192"/>
      <c r="T484" s="1192"/>
      <c r="U484" s="1192"/>
      <c r="V484" s="1192"/>
      <c r="W484" s="1192"/>
      <c r="X484" s="1192"/>
      <c r="Y484" s="1192"/>
      <c r="Z484" s="1192"/>
      <c r="AA484" s="1192"/>
      <c r="AB484" s="1192"/>
      <c r="AC484" s="1192"/>
      <c r="AD484" s="1192"/>
      <c r="AE484" s="1192"/>
      <c r="AF484" s="1192"/>
      <c r="AG484" s="1192"/>
      <c r="AH484" s="1192"/>
      <c r="AI484" s="1192"/>
      <c r="AJ484" s="1192"/>
      <c r="AK484" s="1192"/>
      <c r="AL484" s="1192"/>
      <c r="AM484" s="1192"/>
      <c r="AN484" s="1192"/>
      <c r="AO484" s="1192"/>
      <c r="AP484" s="1192"/>
      <c r="AQ484" s="1192"/>
    </row>
    <row r="485" spans="1:43" ht="15.75" customHeight="1">
      <c r="A485" s="1192"/>
      <c r="B485" s="1192"/>
      <c r="C485" s="1192"/>
      <c r="D485" s="1193"/>
      <c r="E485" s="1192"/>
      <c r="F485" s="1192"/>
      <c r="G485" s="1192"/>
      <c r="H485" s="1192"/>
      <c r="I485" s="1192"/>
      <c r="J485" s="1192"/>
      <c r="K485" s="1192"/>
      <c r="L485" s="1192"/>
      <c r="M485" s="1192"/>
      <c r="N485" s="1192"/>
      <c r="O485" s="1192"/>
      <c r="P485" s="1192"/>
      <c r="Q485" s="1192"/>
      <c r="R485" s="1192"/>
      <c r="S485" s="1192"/>
      <c r="T485" s="1192"/>
      <c r="U485" s="1192"/>
      <c r="V485" s="1192"/>
      <c r="W485" s="1192"/>
      <c r="X485" s="1192"/>
      <c r="Y485" s="1192"/>
      <c r="Z485" s="1192"/>
      <c r="AA485" s="1192"/>
      <c r="AB485" s="1192"/>
      <c r="AC485" s="1192"/>
      <c r="AD485" s="1192"/>
      <c r="AE485" s="1192"/>
      <c r="AF485" s="1192"/>
      <c r="AG485" s="1192"/>
      <c r="AH485" s="1192"/>
      <c r="AI485" s="1192"/>
      <c r="AJ485" s="1192"/>
      <c r="AK485" s="1192"/>
      <c r="AL485" s="1192"/>
      <c r="AM485" s="1192"/>
      <c r="AN485" s="1192"/>
      <c r="AO485" s="1192"/>
      <c r="AP485" s="1192"/>
      <c r="AQ485" s="1192"/>
    </row>
    <row r="486" spans="1:43" ht="15.75" customHeight="1">
      <c r="A486" s="1192"/>
      <c r="B486" s="1192"/>
      <c r="C486" s="1192"/>
      <c r="D486" s="1193"/>
      <c r="E486" s="1192"/>
      <c r="F486" s="1192"/>
      <c r="G486" s="1192"/>
      <c r="H486" s="1192"/>
      <c r="I486" s="1192"/>
      <c r="J486" s="1192"/>
      <c r="K486" s="1192"/>
      <c r="L486" s="1192"/>
      <c r="M486" s="1192"/>
      <c r="N486" s="1192"/>
      <c r="O486" s="1192"/>
      <c r="P486" s="1192"/>
      <c r="Q486" s="1192"/>
      <c r="R486" s="1192"/>
      <c r="S486" s="1192"/>
      <c r="T486" s="1192"/>
      <c r="U486" s="1192"/>
      <c r="V486" s="1192"/>
      <c r="W486" s="1192"/>
      <c r="X486" s="1192"/>
      <c r="Y486" s="1192"/>
      <c r="Z486" s="1192"/>
      <c r="AA486" s="1192"/>
      <c r="AB486" s="1192"/>
      <c r="AC486" s="1192"/>
      <c r="AD486" s="1192"/>
      <c r="AE486" s="1192"/>
      <c r="AF486" s="1192"/>
      <c r="AG486" s="1192"/>
      <c r="AH486" s="1192"/>
      <c r="AI486" s="1192"/>
      <c r="AJ486" s="1192"/>
      <c r="AK486" s="1192"/>
      <c r="AL486" s="1192"/>
      <c r="AM486" s="1192"/>
      <c r="AN486" s="1192"/>
      <c r="AO486" s="1192"/>
      <c r="AP486" s="1192"/>
      <c r="AQ486" s="1192"/>
    </row>
    <row r="487" spans="1:43" ht="15.75" customHeight="1">
      <c r="A487" s="1192"/>
      <c r="B487" s="1192"/>
      <c r="C487" s="1192"/>
      <c r="D487" s="1193"/>
      <c r="E487" s="1192"/>
      <c r="F487" s="1192"/>
      <c r="G487" s="1192"/>
      <c r="H487" s="1192"/>
      <c r="I487" s="1192"/>
      <c r="J487" s="1192"/>
      <c r="K487" s="1192"/>
      <c r="L487" s="1192"/>
      <c r="M487" s="1192"/>
      <c r="N487" s="1192"/>
      <c r="O487" s="1192"/>
      <c r="P487" s="1192"/>
      <c r="Q487" s="1192"/>
      <c r="R487" s="1192"/>
      <c r="S487" s="1192"/>
      <c r="T487" s="1192"/>
      <c r="U487" s="1192"/>
      <c r="V487" s="1192"/>
      <c r="W487" s="1192"/>
      <c r="X487" s="1192"/>
      <c r="Y487" s="1192"/>
      <c r="Z487" s="1192"/>
      <c r="AA487" s="1192"/>
      <c r="AB487" s="1192"/>
      <c r="AC487" s="1192"/>
      <c r="AD487" s="1192"/>
      <c r="AE487" s="1192"/>
      <c r="AF487" s="1192"/>
      <c r="AG487" s="1192"/>
      <c r="AH487" s="1192"/>
      <c r="AI487" s="1192"/>
      <c r="AJ487" s="1192"/>
      <c r="AK487" s="1192"/>
      <c r="AL487" s="1192"/>
      <c r="AM487" s="1192"/>
      <c r="AN487" s="1192"/>
      <c r="AO487" s="1192"/>
      <c r="AP487" s="1192"/>
      <c r="AQ487" s="1192"/>
    </row>
    <row r="488" spans="1:43" ht="15.75" customHeight="1">
      <c r="A488" s="1192"/>
      <c r="B488" s="1192"/>
      <c r="C488" s="1192"/>
      <c r="D488" s="1193"/>
      <c r="E488" s="1192"/>
      <c r="F488" s="1192"/>
      <c r="G488" s="1192"/>
      <c r="H488" s="1192"/>
      <c r="I488" s="1192"/>
      <c r="J488" s="1192"/>
      <c r="K488" s="1192"/>
      <c r="L488" s="1192"/>
      <c r="M488" s="1192"/>
      <c r="N488" s="1192"/>
      <c r="O488" s="1192"/>
      <c r="P488" s="1192"/>
      <c r="Q488" s="1192"/>
      <c r="R488" s="1192"/>
      <c r="S488" s="1192"/>
      <c r="T488" s="1192"/>
      <c r="U488" s="1192"/>
      <c r="V488" s="1192"/>
      <c r="W488" s="1192"/>
      <c r="X488" s="1192"/>
      <c r="Y488" s="1192"/>
      <c r="Z488" s="1192"/>
      <c r="AA488" s="1192"/>
      <c r="AB488" s="1192"/>
      <c r="AC488" s="1192"/>
      <c r="AD488" s="1192"/>
      <c r="AE488" s="1192"/>
      <c r="AF488" s="1192"/>
      <c r="AG488" s="1192"/>
      <c r="AH488" s="1192"/>
      <c r="AI488" s="1192"/>
      <c r="AJ488" s="1192"/>
      <c r="AK488" s="1192"/>
      <c r="AL488" s="1192"/>
      <c r="AM488" s="1192"/>
      <c r="AN488" s="1192"/>
      <c r="AO488" s="1192"/>
      <c r="AP488" s="1192"/>
      <c r="AQ488" s="1192"/>
    </row>
    <row r="489" spans="1:43" ht="15.75" customHeight="1">
      <c r="A489" s="1192"/>
      <c r="B489" s="1192"/>
      <c r="C489" s="1192"/>
      <c r="D489" s="1193"/>
      <c r="E489" s="1192"/>
      <c r="F489" s="1192"/>
      <c r="G489" s="1192"/>
      <c r="H489" s="1192"/>
      <c r="I489" s="1192"/>
      <c r="J489" s="1192"/>
      <c r="K489" s="1192"/>
      <c r="L489" s="1192"/>
      <c r="M489" s="1192"/>
      <c r="N489" s="1192"/>
      <c r="O489" s="1192"/>
      <c r="P489" s="1192"/>
      <c r="Q489" s="1192"/>
      <c r="R489" s="1192"/>
      <c r="S489" s="1192"/>
      <c r="T489" s="1192"/>
      <c r="U489" s="1192"/>
      <c r="V489" s="1192"/>
      <c r="W489" s="1192"/>
      <c r="X489" s="1192"/>
      <c r="Y489" s="1192"/>
      <c r="Z489" s="1192"/>
      <c r="AA489" s="1192"/>
      <c r="AB489" s="1192"/>
      <c r="AC489" s="1192"/>
      <c r="AD489" s="1192"/>
      <c r="AE489" s="1192"/>
      <c r="AF489" s="1192"/>
      <c r="AG489" s="1192"/>
      <c r="AH489" s="1192"/>
      <c r="AI489" s="1192"/>
      <c r="AJ489" s="1192"/>
      <c r="AK489" s="1192"/>
      <c r="AL489" s="1192"/>
      <c r="AM489" s="1192"/>
      <c r="AN489" s="1192"/>
      <c r="AO489" s="1192"/>
      <c r="AP489" s="1192"/>
      <c r="AQ489" s="1192"/>
    </row>
    <row r="490" spans="1:43" ht="15.75" customHeight="1">
      <c r="A490" s="1192"/>
      <c r="B490" s="1192"/>
      <c r="C490" s="1192"/>
      <c r="D490" s="1193"/>
      <c r="E490" s="1192"/>
      <c r="F490" s="1192"/>
      <c r="G490" s="1192"/>
      <c r="H490" s="1192"/>
      <c r="I490" s="1192"/>
      <c r="J490" s="1192"/>
      <c r="K490" s="1192"/>
      <c r="L490" s="1192"/>
      <c r="M490" s="1192"/>
      <c r="N490" s="1192"/>
      <c r="O490" s="1192"/>
      <c r="P490" s="1192"/>
      <c r="Q490" s="1192"/>
      <c r="R490" s="1192"/>
      <c r="S490" s="1192"/>
      <c r="T490" s="1192"/>
      <c r="U490" s="1192"/>
      <c r="V490" s="1192"/>
      <c r="W490" s="1192"/>
      <c r="X490" s="1192"/>
      <c r="Y490" s="1192"/>
      <c r="Z490" s="1192"/>
      <c r="AA490" s="1192"/>
      <c r="AB490" s="1192"/>
      <c r="AC490" s="1192"/>
      <c r="AD490" s="1192"/>
      <c r="AE490" s="1192"/>
      <c r="AF490" s="1192"/>
      <c r="AG490" s="1192"/>
      <c r="AH490" s="1192"/>
      <c r="AI490" s="1192"/>
      <c r="AJ490" s="1192"/>
      <c r="AK490" s="1192"/>
      <c r="AL490" s="1192"/>
      <c r="AM490" s="1192"/>
      <c r="AN490" s="1192"/>
      <c r="AO490" s="1192"/>
      <c r="AP490" s="1192"/>
      <c r="AQ490" s="1192"/>
    </row>
    <row r="491" spans="1:43" ht="15.75" customHeight="1">
      <c r="A491" s="1192"/>
      <c r="B491" s="1192"/>
      <c r="C491" s="1192"/>
      <c r="D491" s="1193"/>
      <c r="E491" s="1192"/>
      <c r="F491" s="1192"/>
      <c r="G491" s="1192"/>
      <c r="H491" s="1192"/>
      <c r="I491" s="1192"/>
      <c r="J491" s="1192"/>
      <c r="K491" s="1192"/>
      <c r="L491" s="1192"/>
      <c r="M491" s="1192"/>
      <c r="N491" s="1192"/>
      <c r="O491" s="1192"/>
      <c r="P491" s="1192"/>
      <c r="Q491" s="1192"/>
      <c r="R491" s="1192"/>
      <c r="S491" s="1192"/>
      <c r="T491" s="1192"/>
      <c r="U491" s="1192"/>
      <c r="V491" s="1192"/>
      <c r="W491" s="1192"/>
      <c r="X491" s="1192"/>
      <c r="Y491" s="1192"/>
      <c r="Z491" s="1192"/>
      <c r="AA491" s="1192"/>
      <c r="AB491" s="1192"/>
      <c r="AC491" s="1192"/>
      <c r="AD491" s="1192"/>
      <c r="AE491" s="1192"/>
      <c r="AF491" s="1192"/>
      <c r="AG491" s="1192"/>
      <c r="AH491" s="1192"/>
      <c r="AI491" s="1192"/>
      <c r="AJ491" s="1192"/>
      <c r="AK491" s="1192"/>
      <c r="AL491" s="1192"/>
      <c r="AM491" s="1192"/>
      <c r="AN491" s="1192"/>
      <c r="AO491" s="1192"/>
      <c r="AP491" s="1192"/>
      <c r="AQ491" s="1192"/>
    </row>
    <row r="492" spans="1:43" ht="15.75" customHeight="1">
      <c r="A492" s="1192"/>
      <c r="B492" s="1192"/>
      <c r="C492" s="1192"/>
      <c r="D492" s="1193"/>
      <c r="E492" s="1192"/>
      <c r="F492" s="1192"/>
      <c r="G492" s="1192"/>
      <c r="H492" s="1192"/>
      <c r="I492" s="1192"/>
      <c r="J492" s="1192"/>
      <c r="K492" s="1192"/>
      <c r="L492" s="1192"/>
      <c r="M492" s="1192"/>
      <c r="N492" s="1192"/>
      <c r="O492" s="1192"/>
      <c r="P492" s="1192"/>
      <c r="Q492" s="1192"/>
      <c r="R492" s="1192"/>
      <c r="S492" s="1192"/>
      <c r="T492" s="1192"/>
      <c r="U492" s="1192"/>
      <c r="V492" s="1192"/>
      <c r="W492" s="1192"/>
      <c r="X492" s="1192"/>
      <c r="Y492" s="1192"/>
      <c r="Z492" s="1192"/>
      <c r="AA492" s="1192"/>
      <c r="AB492" s="1192"/>
      <c r="AC492" s="1192"/>
      <c r="AD492" s="1192"/>
      <c r="AE492" s="1192"/>
      <c r="AF492" s="1192"/>
      <c r="AG492" s="1192"/>
      <c r="AH492" s="1192"/>
      <c r="AI492" s="1192"/>
      <c r="AJ492" s="1192"/>
      <c r="AK492" s="1192"/>
      <c r="AL492" s="1192"/>
      <c r="AM492" s="1192"/>
      <c r="AN492" s="1192"/>
      <c r="AO492" s="1192"/>
      <c r="AP492" s="1192"/>
      <c r="AQ492" s="1192"/>
    </row>
    <row r="493" spans="1:43" ht="15.75" customHeight="1">
      <c r="A493" s="1192"/>
      <c r="B493" s="1192"/>
      <c r="C493" s="1192"/>
      <c r="D493" s="1193"/>
      <c r="E493" s="1192"/>
      <c r="F493" s="1192"/>
      <c r="G493" s="1192"/>
      <c r="H493" s="1192"/>
      <c r="I493" s="1192"/>
      <c r="J493" s="1192"/>
      <c r="K493" s="1192"/>
      <c r="L493" s="1192"/>
      <c r="M493" s="1192"/>
      <c r="N493" s="1192"/>
      <c r="O493" s="1192"/>
      <c r="P493" s="1192"/>
      <c r="Q493" s="1192"/>
      <c r="R493" s="1192"/>
      <c r="S493" s="1192"/>
      <c r="T493" s="1192"/>
      <c r="U493" s="1192"/>
      <c r="V493" s="1192"/>
      <c r="W493" s="1192"/>
      <c r="X493" s="1192"/>
      <c r="Y493" s="1192"/>
      <c r="Z493" s="1192"/>
      <c r="AA493" s="1192"/>
      <c r="AB493" s="1192"/>
      <c r="AC493" s="1192"/>
      <c r="AD493" s="1192"/>
      <c r="AE493" s="1192"/>
      <c r="AF493" s="1192"/>
      <c r="AG493" s="1192"/>
      <c r="AH493" s="1192"/>
      <c r="AI493" s="1192"/>
      <c r="AJ493" s="1192"/>
      <c r="AK493" s="1192"/>
      <c r="AL493" s="1192"/>
      <c r="AM493" s="1192"/>
      <c r="AN493" s="1192"/>
      <c r="AO493" s="1192"/>
      <c r="AP493" s="1192"/>
      <c r="AQ493" s="1192"/>
    </row>
    <row r="494" spans="1:43" ht="15.75" customHeight="1">
      <c r="A494" s="1192"/>
      <c r="B494" s="1192"/>
      <c r="C494" s="1192"/>
      <c r="D494" s="1193"/>
      <c r="E494" s="1192"/>
      <c r="F494" s="1192"/>
      <c r="G494" s="1192"/>
      <c r="H494" s="1192"/>
      <c r="I494" s="1192"/>
      <c r="J494" s="1192"/>
      <c r="K494" s="1192"/>
      <c r="L494" s="1192"/>
      <c r="M494" s="1192"/>
      <c r="N494" s="1192"/>
      <c r="O494" s="1192"/>
      <c r="P494" s="1192"/>
      <c r="Q494" s="1192"/>
      <c r="R494" s="1192"/>
      <c r="S494" s="1192"/>
      <c r="T494" s="1192"/>
      <c r="U494" s="1192"/>
      <c r="V494" s="1192"/>
      <c r="W494" s="1192"/>
      <c r="X494" s="1192"/>
      <c r="Y494" s="1192"/>
      <c r="Z494" s="1192"/>
      <c r="AA494" s="1192"/>
      <c r="AB494" s="1192"/>
      <c r="AC494" s="1192"/>
      <c r="AD494" s="1192"/>
      <c r="AE494" s="1192"/>
      <c r="AF494" s="1192"/>
      <c r="AG494" s="1192"/>
      <c r="AH494" s="1192"/>
      <c r="AI494" s="1192"/>
      <c r="AJ494" s="1192"/>
      <c r="AK494" s="1192"/>
      <c r="AL494" s="1192"/>
      <c r="AM494" s="1192"/>
      <c r="AN494" s="1192"/>
      <c r="AO494" s="1192"/>
      <c r="AP494" s="1192"/>
      <c r="AQ494" s="1192"/>
    </row>
    <row r="495" spans="1:43" ht="15.75" customHeight="1">
      <c r="A495" s="1192"/>
      <c r="B495" s="1192"/>
      <c r="C495" s="1192"/>
      <c r="D495" s="1193"/>
      <c r="E495" s="1192"/>
      <c r="F495" s="1192"/>
      <c r="G495" s="1192"/>
      <c r="H495" s="1192"/>
      <c r="I495" s="1192"/>
      <c r="J495" s="1192"/>
      <c r="K495" s="1192"/>
      <c r="L495" s="1192"/>
      <c r="M495" s="1192"/>
      <c r="N495" s="1192"/>
      <c r="O495" s="1192"/>
      <c r="P495" s="1192"/>
      <c r="Q495" s="1192"/>
      <c r="R495" s="1192"/>
      <c r="S495" s="1192"/>
      <c r="T495" s="1192"/>
      <c r="U495" s="1192"/>
      <c r="V495" s="1192"/>
      <c r="W495" s="1192"/>
      <c r="X495" s="1192"/>
      <c r="Y495" s="1192"/>
      <c r="Z495" s="1192"/>
      <c r="AA495" s="1192"/>
      <c r="AB495" s="1192"/>
      <c r="AC495" s="1192"/>
      <c r="AD495" s="1192"/>
      <c r="AE495" s="1192"/>
      <c r="AF495" s="1192"/>
      <c r="AG495" s="1192"/>
      <c r="AH495" s="1192"/>
      <c r="AI495" s="1192"/>
      <c r="AJ495" s="1192"/>
      <c r="AK495" s="1192"/>
      <c r="AL495" s="1192"/>
      <c r="AM495" s="1192"/>
      <c r="AN495" s="1192"/>
      <c r="AO495" s="1192"/>
      <c r="AP495" s="1192"/>
      <c r="AQ495" s="1192"/>
    </row>
    <row r="496" spans="1:43" ht="15.75" customHeight="1">
      <c r="A496" s="1192"/>
      <c r="B496" s="1192"/>
      <c r="C496" s="1192"/>
      <c r="D496" s="1193"/>
      <c r="E496" s="1192"/>
      <c r="F496" s="1192"/>
      <c r="G496" s="1192"/>
      <c r="H496" s="1192"/>
      <c r="I496" s="1192"/>
      <c r="J496" s="1192"/>
      <c r="K496" s="1192"/>
      <c r="L496" s="1192"/>
      <c r="M496" s="1192"/>
      <c r="N496" s="1192"/>
      <c r="O496" s="1192"/>
      <c r="P496" s="1192"/>
      <c r="Q496" s="1192"/>
      <c r="R496" s="1192"/>
      <c r="S496" s="1192"/>
      <c r="T496" s="1192"/>
      <c r="U496" s="1192"/>
      <c r="V496" s="1192"/>
      <c r="W496" s="1192"/>
      <c r="X496" s="1192"/>
      <c r="Y496" s="1192"/>
      <c r="Z496" s="1192"/>
      <c r="AA496" s="1192"/>
      <c r="AB496" s="1192"/>
      <c r="AC496" s="1192"/>
      <c r="AD496" s="1192"/>
      <c r="AE496" s="1192"/>
      <c r="AF496" s="1192"/>
      <c r="AG496" s="1192"/>
      <c r="AH496" s="1192"/>
      <c r="AI496" s="1192"/>
      <c r="AJ496" s="1192"/>
      <c r="AK496" s="1192"/>
      <c r="AL496" s="1192"/>
      <c r="AM496" s="1192"/>
      <c r="AN496" s="1192"/>
      <c r="AO496" s="1192"/>
      <c r="AP496" s="1192"/>
      <c r="AQ496" s="1192"/>
    </row>
    <row r="497" spans="1:43" ht="15.75" customHeight="1">
      <c r="A497" s="1192"/>
      <c r="B497" s="1192"/>
      <c r="C497" s="1192"/>
      <c r="D497" s="1193"/>
      <c r="E497" s="1192"/>
      <c r="F497" s="1192"/>
      <c r="G497" s="1192"/>
      <c r="H497" s="1192"/>
      <c r="I497" s="1192"/>
      <c r="J497" s="1192"/>
      <c r="K497" s="1192"/>
      <c r="L497" s="1192"/>
      <c r="M497" s="1192"/>
      <c r="N497" s="1192"/>
      <c r="O497" s="1192"/>
      <c r="P497" s="1192"/>
      <c r="Q497" s="1192"/>
      <c r="R497" s="1192"/>
      <c r="S497" s="1192"/>
      <c r="T497" s="1192"/>
      <c r="U497" s="1192"/>
      <c r="V497" s="1192"/>
      <c r="W497" s="1192"/>
      <c r="X497" s="1192"/>
      <c r="Y497" s="1192"/>
      <c r="Z497" s="1192"/>
      <c r="AA497" s="1192"/>
      <c r="AB497" s="1192"/>
      <c r="AC497" s="1192"/>
      <c r="AD497" s="1192"/>
      <c r="AE497" s="1192"/>
      <c r="AF497" s="1192"/>
      <c r="AG497" s="1192"/>
      <c r="AH497" s="1192"/>
      <c r="AI497" s="1192"/>
      <c r="AJ497" s="1192"/>
      <c r="AK497" s="1192"/>
      <c r="AL497" s="1192"/>
      <c r="AM497" s="1192"/>
      <c r="AN497" s="1192"/>
      <c r="AO497" s="1192"/>
      <c r="AP497" s="1192"/>
      <c r="AQ497" s="1192"/>
    </row>
    <row r="498" spans="1:43" ht="15.75" customHeight="1">
      <c r="A498" s="1192"/>
      <c r="B498" s="1192"/>
      <c r="C498" s="1192"/>
      <c r="D498" s="1193"/>
      <c r="E498" s="1192"/>
      <c r="F498" s="1192"/>
      <c r="G498" s="1192"/>
      <c r="H498" s="1192"/>
      <c r="I498" s="1192"/>
      <c r="J498" s="1192"/>
      <c r="K498" s="1192"/>
      <c r="L498" s="1192"/>
      <c r="M498" s="1192"/>
      <c r="N498" s="1192"/>
      <c r="O498" s="1192"/>
      <c r="P498" s="1192"/>
      <c r="Q498" s="1192"/>
      <c r="R498" s="1192"/>
      <c r="S498" s="1192"/>
      <c r="T498" s="1192"/>
      <c r="U498" s="1192"/>
      <c r="V498" s="1192"/>
      <c r="W498" s="1192"/>
      <c r="X498" s="1192"/>
      <c r="Y498" s="1192"/>
      <c r="Z498" s="1192"/>
      <c r="AA498" s="1192"/>
      <c r="AB498" s="1192"/>
      <c r="AC498" s="1192"/>
      <c r="AD498" s="1192"/>
      <c r="AE498" s="1192"/>
      <c r="AF498" s="1192"/>
      <c r="AG498" s="1192"/>
      <c r="AH498" s="1192"/>
      <c r="AI498" s="1192"/>
      <c r="AJ498" s="1192"/>
      <c r="AK498" s="1192"/>
      <c r="AL498" s="1192"/>
      <c r="AM498" s="1192"/>
      <c r="AN498" s="1192"/>
      <c r="AO498" s="1192"/>
      <c r="AP498" s="1192"/>
      <c r="AQ498" s="1192"/>
    </row>
    <row r="499" spans="1:43" ht="15.75" customHeight="1">
      <c r="A499" s="1192"/>
      <c r="B499" s="1192"/>
      <c r="C499" s="1192"/>
      <c r="D499" s="1193"/>
      <c r="E499" s="1192"/>
      <c r="F499" s="1192"/>
      <c r="G499" s="1192"/>
      <c r="H499" s="1192"/>
      <c r="I499" s="1192"/>
      <c r="J499" s="1192"/>
      <c r="K499" s="1192"/>
      <c r="L499" s="1192"/>
      <c r="M499" s="1192"/>
      <c r="N499" s="1192"/>
      <c r="O499" s="1192"/>
      <c r="P499" s="1192"/>
      <c r="Q499" s="1192"/>
      <c r="R499" s="1192"/>
      <c r="S499" s="1192"/>
      <c r="T499" s="1192"/>
      <c r="U499" s="1192"/>
      <c r="V499" s="1192"/>
      <c r="W499" s="1192"/>
      <c r="X499" s="1192"/>
      <c r="Y499" s="1192"/>
      <c r="Z499" s="1192"/>
      <c r="AA499" s="1192"/>
      <c r="AB499" s="1192"/>
      <c r="AC499" s="1192"/>
      <c r="AD499" s="1192"/>
      <c r="AE499" s="1192"/>
      <c r="AF499" s="1192"/>
      <c r="AG499" s="1192"/>
      <c r="AH499" s="1192"/>
      <c r="AI499" s="1192"/>
      <c r="AJ499" s="1192"/>
      <c r="AK499" s="1192"/>
      <c r="AL499" s="1192"/>
      <c r="AM499" s="1192"/>
      <c r="AN499" s="1192"/>
      <c r="AO499" s="1192"/>
      <c r="AP499" s="1192"/>
      <c r="AQ499" s="1192"/>
    </row>
    <row r="500" spans="1:43" ht="15.75" customHeight="1">
      <c r="A500" s="1192"/>
      <c r="B500" s="1192"/>
      <c r="C500" s="1192"/>
      <c r="D500" s="1193"/>
      <c r="E500" s="1192"/>
      <c r="F500" s="1192"/>
      <c r="G500" s="1192"/>
      <c r="H500" s="1192"/>
      <c r="I500" s="1192"/>
      <c r="J500" s="1192"/>
      <c r="K500" s="1192"/>
      <c r="L500" s="1192"/>
      <c r="M500" s="1192"/>
      <c r="N500" s="1192"/>
      <c r="O500" s="1192"/>
      <c r="P500" s="1192"/>
      <c r="Q500" s="1192"/>
      <c r="R500" s="1192"/>
      <c r="S500" s="1192"/>
      <c r="T500" s="1192"/>
      <c r="U500" s="1192"/>
      <c r="V500" s="1192"/>
      <c r="W500" s="1192"/>
      <c r="X500" s="1192"/>
      <c r="Y500" s="1192"/>
      <c r="Z500" s="1192"/>
      <c r="AA500" s="1192"/>
      <c r="AB500" s="1192"/>
      <c r="AC500" s="1192"/>
      <c r="AD500" s="1192"/>
      <c r="AE500" s="1192"/>
      <c r="AF500" s="1192"/>
      <c r="AG500" s="1192"/>
      <c r="AH500" s="1192"/>
      <c r="AI500" s="1192"/>
      <c r="AJ500" s="1192"/>
      <c r="AK500" s="1192"/>
      <c r="AL500" s="1192"/>
      <c r="AM500" s="1192"/>
      <c r="AN500" s="1192"/>
      <c r="AO500" s="1192"/>
      <c r="AP500" s="1192"/>
      <c r="AQ500" s="1192"/>
    </row>
    <row r="501" spans="1:43" ht="15.75" customHeight="1">
      <c r="A501" s="1192"/>
      <c r="B501" s="1192"/>
      <c r="C501" s="1192"/>
      <c r="D501" s="1193"/>
      <c r="E501" s="1192"/>
      <c r="F501" s="1192"/>
      <c r="G501" s="1192"/>
      <c r="H501" s="1192"/>
      <c r="I501" s="1192"/>
      <c r="J501" s="1192"/>
      <c r="K501" s="1192"/>
      <c r="L501" s="1192"/>
      <c r="M501" s="1192"/>
      <c r="N501" s="1192"/>
      <c r="O501" s="1192"/>
      <c r="P501" s="1192"/>
      <c r="Q501" s="1192"/>
      <c r="R501" s="1192"/>
      <c r="S501" s="1192"/>
      <c r="T501" s="1192"/>
      <c r="U501" s="1192"/>
      <c r="V501" s="1192"/>
      <c r="W501" s="1192"/>
      <c r="X501" s="1192"/>
      <c r="Y501" s="1192"/>
      <c r="Z501" s="1192"/>
      <c r="AA501" s="1192"/>
      <c r="AB501" s="1192"/>
      <c r="AC501" s="1192"/>
      <c r="AD501" s="1192"/>
      <c r="AE501" s="1192"/>
      <c r="AF501" s="1192"/>
      <c r="AG501" s="1192"/>
      <c r="AH501" s="1192"/>
      <c r="AI501" s="1192"/>
      <c r="AJ501" s="1192"/>
      <c r="AK501" s="1192"/>
      <c r="AL501" s="1192"/>
      <c r="AM501" s="1192"/>
      <c r="AN501" s="1192"/>
      <c r="AO501" s="1192"/>
      <c r="AP501" s="1192"/>
      <c r="AQ501" s="1192"/>
    </row>
    <row r="502" spans="1:43" ht="15.75" customHeight="1">
      <c r="A502" s="1192"/>
      <c r="B502" s="1192"/>
      <c r="C502" s="1192"/>
      <c r="D502" s="1193"/>
      <c r="E502" s="1192"/>
      <c r="F502" s="1192"/>
      <c r="G502" s="1192"/>
      <c r="H502" s="1192"/>
      <c r="I502" s="1192"/>
      <c r="J502" s="1192"/>
      <c r="K502" s="1192"/>
      <c r="L502" s="1192"/>
      <c r="M502" s="1192"/>
      <c r="N502" s="1192"/>
      <c r="O502" s="1192"/>
      <c r="P502" s="1192"/>
      <c r="Q502" s="1192"/>
      <c r="R502" s="1192"/>
      <c r="S502" s="1192"/>
      <c r="T502" s="1192"/>
      <c r="U502" s="1192"/>
      <c r="V502" s="1192"/>
      <c r="W502" s="1192"/>
      <c r="X502" s="1192"/>
      <c r="Y502" s="1192"/>
      <c r="Z502" s="1192"/>
      <c r="AA502" s="1192"/>
      <c r="AB502" s="1192"/>
      <c r="AC502" s="1192"/>
      <c r="AD502" s="1192"/>
      <c r="AE502" s="1192"/>
      <c r="AF502" s="1192"/>
      <c r="AG502" s="1192"/>
      <c r="AH502" s="1192"/>
      <c r="AI502" s="1192"/>
      <c r="AJ502" s="1192"/>
      <c r="AK502" s="1192"/>
      <c r="AL502" s="1192"/>
      <c r="AM502" s="1192"/>
      <c r="AN502" s="1192"/>
      <c r="AO502" s="1192"/>
      <c r="AP502" s="1192"/>
      <c r="AQ502" s="1192"/>
    </row>
    <row r="503" spans="1:43" ht="15.75" customHeight="1">
      <c r="A503" s="1192"/>
      <c r="B503" s="1192"/>
      <c r="C503" s="1192"/>
      <c r="D503" s="1193"/>
      <c r="E503" s="1192"/>
      <c r="F503" s="1192"/>
      <c r="G503" s="1192"/>
      <c r="H503" s="1192"/>
      <c r="I503" s="1192"/>
      <c r="J503" s="1192"/>
      <c r="K503" s="1192"/>
      <c r="L503" s="1192"/>
      <c r="M503" s="1192"/>
      <c r="N503" s="1192"/>
      <c r="O503" s="1192"/>
      <c r="P503" s="1192"/>
      <c r="Q503" s="1192"/>
      <c r="R503" s="1192"/>
      <c r="S503" s="1192"/>
      <c r="T503" s="1192"/>
      <c r="U503" s="1192"/>
      <c r="V503" s="1192"/>
      <c r="W503" s="1192"/>
      <c r="X503" s="1192"/>
      <c r="Y503" s="1192"/>
      <c r="Z503" s="1192"/>
      <c r="AA503" s="1192"/>
      <c r="AB503" s="1192"/>
      <c r="AC503" s="1192"/>
      <c r="AD503" s="1192"/>
      <c r="AE503" s="1192"/>
      <c r="AF503" s="1192"/>
      <c r="AG503" s="1192"/>
      <c r="AH503" s="1192"/>
      <c r="AI503" s="1192"/>
      <c r="AJ503" s="1192"/>
      <c r="AK503" s="1192"/>
      <c r="AL503" s="1192"/>
      <c r="AM503" s="1192"/>
      <c r="AN503" s="1192"/>
      <c r="AO503" s="1192"/>
      <c r="AP503" s="1192"/>
      <c r="AQ503" s="1192"/>
    </row>
    <row r="504" spans="1:43" ht="15.75" customHeight="1">
      <c r="A504" s="1192"/>
      <c r="B504" s="1192"/>
      <c r="C504" s="1192"/>
      <c r="D504" s="1193"/>
      <c r="E504" s="1192"/>
      <c r="F504" s="1192"/>
      <c r="G504" s="1192"/>
      <c r="H504" s="1192"/>
      <c r="I504" s="1192"/>
      <c r="J504" s="1192"/>
      <c r="K504" s="1192"/>
      <c r="L504" s="1192"/>
      <c r="M504" s="1192"/>
      <c r="N504" s="1192"/>
      <c r="O504" s="1192"/>
      <c r="P504" s="1192"/>
      <c r="Q504" s="1192"/>
      <c r="R504" s="1192"/>
      <c r="S504" s="1192"/>
      <c r="T504" s="1192"/>
      <c r="U504" s="1192"/>
      <c r="V504" s="1192"/>
      <c r="W504" s="1192"/>
      <c r="X504" s="1192"/>
      <c r="Y504" s="1192"/>
      <c r="Z504" s="1192"/>
      <c r="AA504" s="1192"/>
      <c r="AB504" s="1192"/>
      <c r="AC504" s="1192"/>
      <c r="AD504" s="1192"/>
      <c r="AE504" s="1192"/>
      <c r="AF504" s="1192"/>
      <c r="AG504" s="1192"/>
      <c r="AH504" s="1192"/>
      <c r="AI504" s="1192"/>
      <c r="AJ504" s="1192"/>
      <c r="AK504" s="1192"/>
      <c r="AL504" s="1192"/>
      <c r="AM504" s="1192"/>
      <c r="AN504" s="1192"/>
      <c r="AO504" s="1192"/>
      <c r="AP504" s="1192"/>
      <c r="AQ504" s="1192"/>
    </row>
    <row r="505" spans="1:43" ht="15.75" customHeight="1">
      <c r="A505" s="1192"/>
      <c r="B505" s="1192"/>
      <c r="C505" s="1192"/>
      <c r="D505" s="1193"/>
      <c r="E505" s="1192"/>
      <c r="F505" s="1192"/>
      <c r="G505" s="1192"/>
      <c r="H505" s="1192"/>
      <c r="I505" s="1192"/>
      <c r="J505" s="1192"/>
      <c r="K505" s="1192"/>
      <c r="L505" s="1192"/>
      <c r="M505" s="1192"/>
      <c r="N505" s="1192"/>
      <c r="O505" s="1192"/>
      <c r="P505" s="1192"/>
      <c r="Q505" s="1192"/>
      <c r="R505" s="1192"/>
      <c r="S505" s="1192"/>
      <c r="T505" s="1192"/>
      <c r="U505" s="1192"/>
      <c r="V505" s="1192"/>
      <c r="W505" s="1192"/>
      <c r="X505" s="1192"/>
      <c r="Y505" s="1192"/>
      <c r="Z505" s="1192"/>
      <c r="AA505" s="1192"/>
      <c r="AB505" s="1192"/>
      <c r="AC505" s="1192"/>
      <c r="AD505" s="1192"/>
      <c r="AE505" s="1192"/>
      <c r="AF505" s="1192"/>
      <c r="AG505" s="1192"/>
      <c r="AH505" s="1192"/>
      <c r="AI505" s="1192"/>
      <c r="AJ505" s="1192"/>
      <c r="AK505" s="1192"/>
      <c r="AL505" s="1192"/>
      <c r="AM505" s="1192"/>
      <c r="AN505" s="1192"/>
      <c r="AO505" s="1192"/>
      <c r="AP505" s="1192"/>
      <c r="AQ505" s="1192"/>
    </row>
    <row r="506" spans="1:43" ht="15.75" customHeight="1">
      <c r="A506" s="1192"/>
      <c r="B506" s="1192"/>
      <c r="C506" s="1192"/>
      <c r="D506" s="1193"/>
      <c r="E506" s="1192"/>
      <c r="F506" s="1192"/>
      <c r="G506" s="1192"/>
      <c r="H506" s="1192"/>
      <c r="I506" s="1192"/>
      <c r="J506" s="1192"/>
      <c r="K506" s="1192"/>
      <c r="L506" s="1192"/>
      <c r="M506" s="1192"/>
      <c r="N506" s="1192"/>
      <c r="O506" s="1192"/>
      <c r="P506" s="1192"/>
      <c r="Q506" s="1192"/>
      <c r="R506" s="1192"/>
      <c r="S506" s="1192"/>
      <c r="T506" s="1192"/>
      <c r="U506" s="1192"/>
      <c r="V506" s="1192"/>
      <c r="W506" s="1192"/>
      <c r="X506" s="1192"/>
      <c r="Y506" s="1192"/>
      <c r="Z506" s="1192"/>
      <c r="AA506" s="1192"/>
      <c r="AB506" s="1192"/>
      <c r="AC506" s="1192"/>
      <c r="AD506" s="1192"/>
      <c r="AE506" s="1192"/>
      <c r="AF506" s="1192"/>
      <c r="AG506" s="1192"/>
      <c r="AH506" s="1192"/>
      <c r="AI506" s="1192"/>
      <c r="AJ506" s="1192"/>
      <c r="AK506" s="1192"/>
      <c r="AL506" s="1192"/>
      <c r="AM506" s="1192"/>
      <c r="AN506" s="1192"/>
      <c r="AO506" s="1192"/>
      <c r="AP506" s="1192"/>
      <c r="AQ506" s="1192"/>
    </row>
    <row r="507" spans="1:43" ht="15.75" customHeight="1">
      <c r="A507" s="1192"/>
      <c r="B507" s="1192"/>
      <c r="C507" s="1192"/>
      <c r="D507" s="1193"/>
      <c r="E507" s="1192"/>
      <c r="F507" s="1192"/>
      <c r="G507" s="1192"/>
      <c r="H507" s="1192"/>
      <c r="I507" s="1192"/>
      <c r="J507" s="1192"/>
      <c r="K507" s="1192"/>
      <c r="L507" s="1192"/>
      <c r="M507" s="1192"/>
      <c r="N507" s="1192"/>
      <c r="O507" s="1192"/>
      <c r="P507" s="1192"/>
      <c r="Q507" s="1192"/>
      <c r="R507" s="1192"/>
      <c r="S507" s="1192"/>
      <c r="T507" s="1192"/>
      <c r="U507" s="1192"/>
      <c r="V507" s="1192"/>
      <c r="W507" s="1192"/>
      <c r="X507" s="1192"/>
      <c r="Y507" s="1192"/>
      <c r="Z507" s="1192"/>
      <c r="AA507" s="1192"/>
      <c r="AB507" s="1192"/>
      <c r="AC507" s="1192"/>
      <c r="AD507" s="1192"/>
      <c r="AE507" s="1192"/>
      <c r="AF507" s="1192"/>
      <c r="AG507" s="1192"/>
      <c r="AH507" s="1192"/>
      <c r="AI507" s="1192"/>
      <c r="AJ507" s="1192"/>
      <c r="AK507" s="1192"/>
      <c r="AL507" s="1192"/>
      <c r="AM507" s="1192"/>
      <c r="AN507" s="1192"/>
      <c r="AO507" s="1192"/>
      <c r="AP507" s="1192"/>
      <c r="AQ507" s="1192"/>
    </row>
    <row r="508" spans="1:43" ht="15.75" customHeight="1">
      <c r="A508" s="1192"/>
      <c r="B508" s="1192"/>
      <c r="C508" s="1192"/>
      <c r="D508" s="1193"/>
      <c r="E508" s="1192"/>
      <c r="F508" s="1192"/>
      <c r="G508" s="1192"/>
      <c r="H508" s="1192"/>
      <c r="I508" s="1192"/>
      <c r="J508" s="1192"/>
      <c r="K508" s="1192"/>
      <c r="L508" s="1192"/>
      <c r="M508" s="1192"/>
      <c r="N508" s="1192"/>
      <c r="O508" s="1192"/>
      <c r="P508" s="1192"/>
      <c r="Q508" s="1192"/>
      <c r="R508" s="1192"/>
      <c r="S508" s="1192"/>
      <c r="T508" s="1192"/>
      <c r="U508" s="1192"/>
      <c r="V508" s="1192"/>
      <c r="W508" s="1192"/>
      <c r="X508" s="1192"/>
      <c r="Y508" s="1192"/>
      <c r="Z508" s="1192"/>
      <c r="AA508" s="1192"/>
      <c r="AB508" s="1192"/>
      <c r="AC508" s="1192"/>
      <c r="AD508" s="1192"/>
      <c r="AE508" s="1192"/>
      <c r="AF508" s="1192"/>
      <c r="AG508" s="1192"/>
      <c r="AH508" s="1192"/>
      <c r="AI508" s="1192"/>
      <c r="AJ508" s="1192"/>
      <c r="AK508" s="1192"/>
      <c r="AL508" s="1192"/>
      <c r="AM508" s="1192"/>
      <c r="AN508" s="1192"/>
      <c r="AO508" s="1192"/>
      <c r="AP508" s="1192"/>
      <c r="AQ508" s="1192"/>
    </row>
    <row r="509" spans="1:43" ht="15.75" customHeight="1">
      <c r="A509" s="1192"/>
      <c r="B509" s="1192"/>
      <c r="C509" s="1192"/>
      <c r="D509" s="1193"/>
      <c r="E509" s="1192"/>
      <c r="F509" s="1192"/>
      <c r="G509" s="1192"/>
      <c r="H509" s="1192"/>
      <c r="I509" s="1192"/>
      <c r="J509" s="1192"/>
      <c r="K509" s="1192"/>
      <c r="L509" s="1192"/>
      <c r="M509" s="1192"/>
      <c r="N509" s="1192"/>
      <c r="O509" s="1192"/>
      <c r="P509" s="1192"/>
      <c r="Q509" s="1192"/>
      <c r="R509" s="1192"/>
      <c r="S509" s="1192"/>
      <c r="T509" s="1192"/>
      <c r="U509" s="1192"/>
      <c r="V509" s="1192"/>
      <c r="W509" s="1192"/>
      <c r="X509" s="1192"/>
      <c r="Y509" s="1192"/>
      <c r="Z509" s="1192"/>
      <c r="AA509" s="1192"/>
      <c r="AB509" s="1192"/>
      <c r="AC509" s="1192"/>
      <c r="AD509" s="1192"/>
      <c r="AE509" s="1192"/>
      <c r="AF509" s="1192"/>
      <c r="AG509" s="1192"/>
      <c r="AH509" s="1192"/>
      <c r="AI509" s="1192"/>
      <c r="AJ509" s="1192"/>
      <c r="AK509" s="1192"/>
      <c r="AL509" s="1192"/>
      <c r="AM509" s="1192"/>
      <c r="AN509" s="1192"/>
      <c r="AO509" s="1192"/>
      <c r="AP509" s="1192"/>
      <c r="AQ509" s="1192"/>
    </row>
    <row r="510" spans="1:43" ht="15.75" customHeight="1">
      <c r="A510" s="1192"/>
      <c r="B510" s="1192"/>
      <c r="C510" s="1192"/>
      <c r="D510" s="1193"/>
      <c r="E510" s="1192"/>
      <c r="F510" s="1192"/>
      <c r="G510" s="1192"/>
      <c r="H510" s="1192"/>
      <c r="I510" s="1192"/>
      <c r="J510" s="1192"/>
      <c r="K510" s="1192"/>
      <c r="L510" s="1192"/>
      <c r="M510" s="1192"/>
      <c r="N510" s="1192"/>
      <c r="O510" s="1192"/>
      <c r="P510" s="1192"/>
      <c r="Q510" s="1192"/>
      <c r="R510" s="1192"/>
      <c r="S510" s="1192"/>
      <c r="T510" s="1192"/>
      <c r="U510" s="1192"/>
      <c r="V510" s="1192"/>
      <c r="W510" s="1192"/>
      <c r="X510" s="1192"/>
      <c r="Y510" s="1192"/>
      <c r="Z510" s="1192"/>
      <c r="AA510" s="1192"/>
      <c r="AB510" s="1192"/>
      <c r="AC510" s="1192"/>
      <c r="AD510" s="1192"/>
      <c r="AE510" s="1192"/>
      <c r="AF510" s="1192"/>
      <c r="AG510" s="1192"/>
      <c r="AH510" s="1192"/>
      <c r="AI510" s="1192"/>
      <c r="AJ510" s="1192"/>
      <c r="AK510" s="1192"/>
      <c r="AL510" s="1192"/>
      <c r="AM510" s="1192"/>
      <c r="AN510" s="1192"/>
      <c r="AO510" s="1192"/>
      <c r="AP510" s="1192"/>
      <c r="AQ510" s="1192"/>
    </row>
    <row r="511" spans="1:43" ht="15.75" customHeight="1">
      <c r="A511" s="1192"/>
      <c r="B511" s="1192"/>
      <c r="C511" s="1192"/>
      <c r="D511" s="1193"/>
      <c r="E511" s="1192"/>
      <c r="F511" s="1192"/>
      <c r="G511" s="1192"/>
      <c r="H511" s="1192"/>
      <c r="I511" s="1192"/>
      <c r="J511" s="1192"/>
      <c r="K511" s="1192"/>
      <c r="L511" s="1192"/>
      <c r="M511" s="1192"/>
      <c r="N511" s="1192"/>
      <c r="O511" s="1192"/>
      <c r="P511" s="1192"/>
      <c r="Q511" s="1192"/>
      <c r="R511" s="1192"/>
      <c r="S511" s="1192"/>
      <c r="T511" s="1192"/>
      <c r="U511" s="1192"/>
      <c r="V511" s="1192"/>
      <c r="W511" s="1192"/>
      <c r="X511" s="1192"/>
      <c r="Y511" s="1192"/>
      <c r="Z511" s="1192"/>
      <c r="AA511" s="1192"/>
      <c r="AB511" s="1192"/>
      <c r="AC511" s="1192"/>
      <c r="AD511" s="1192"/>
      <c r="AE511" s="1192"/>
      <c r="AF511" s="1192"/>
      <c r="AG511" s="1192"/>
      <c r="AH511" s="1192"/>
      <c r="AI511" s="1192"/>
      <c r="AJ511" s="1192"/>
      <c r="AK511" s="1192"/>
      <c r="AL511" s="1192"/>
      <c r="AM511" s="1192"/>
      <c r="AN511" s="1192"/>
      <c r="AO511" s="1192"/>
      <c r="AP511" s="1192"/>
      <c r="AQ511" s="1192"/>
    </row>
    <row r="512" spans="1:43" ht="15.75" customHeight="1">
      <c r="A512" s="1192"/>
      <c r="B512" s="1192"/>
      <c r="C512" s="1192"/>
      <c r="D512" s="1193"/>
      <c r="E512" s="1192"/>
      <c r="F512" s="1192"/>
      <c r="G512" s="1192"/>
      <c r="H512" s="1192"/>
      <c r="I512" s="1192"/>
      <c r="J512" s="1192"/>
      <c r="K512" s="1192"/>
      <c r="L512" s="1192"/>
      <c r="M512" s="1192"/>
      <c r="N512" s="1192"/>
      <c r="O512" s="1192"/>
      <c r="P512" s="1192"/>
      <c r="Q512" s="1192"/>
      <c r="R512" s="1192"/>
      <c r="S512" s="1192"/>
      <c r="T512" s="1192"/>
      <c r="U512" s="1192"/>
      <c r="V512" s="1192"/>
      <c r="W512" s="1192"/>
      <c r="X512" s="1192"/>
      <c r="Y512" s="1192"/>
      <c r="Z512" s="1192"/>
      <c r="AA512" s="1192"/>
      <c r="AB512" s="1192"/>
      <c r="AC512" s="1192"/>
      <c r="AD512" s="1192"/>
      <c r="AE512" s="1192"/>
      <c r="AF512" s="1192"/>
      <c r="AG512" s="1192"/>
      <c r="AH512" s="1192"/>
      <c r="AI512" s="1192"/>
      <c r="AJ512" s="1192"/>
      <c r="AK512" s="1192"/>
      <c r="AL512" s="1192"/>
      <c r="AM512" s="1192"/>
      <c r="AN512" s="1192"/>
      <c r="AO512" s="1192"/>
      <c r="AP512" s="1192"/>
      <c r="AQ512" s="1192"/>
    </row>
    <row r="513" spans="1:43" ht="15.75" customHeight="1">
      <c r="A513" s="1192"/>
      <c r="B513" s="1192"/>
      <c r="C513" s="1192"/>
      <c r="D513" s="1193"/>
      <c r="E513" s="1192"/>
      <c r="F513" s="1192"/>
      <c r="G513" s="1192"/>
      <c r="H513" s="1192"/>
      <c r="I513" s="1192"/>
      <c r="J513" s="1192"/>
      <c r="K513" s="1192"/>
      <c r="L513" s="1192"/>
      <c r="M513" s="1192"/>
      <c r="N513" s="1192"/>
      <c r="O513" s="1192"/>
      <c r="P513" s="1192"/>
      <c r="Q513" s="1192"/>
      <c r="R513" s="1192"/>
      <c r="S513" s="1192"/>
      <c r="T513" s="1192"/>
      <c r="U513" s="1192"/>
      <c r="V513" s="1192"/>
      <c r="W513" s="1192"/>
      <c r="X513" s="1192"/>
      <c r="Y513" s="1192"/>
      <c r="Z513" s="1192"/>
      <c r="AA513" s="1192"/>
      <c r="AB513" s="1192"/>
      <c r="AC513" s="1192"/>
      <c r="AD513" s="1192"/>
      <c r="AE513" s="1192"/>
      <c r="AF513" s="1192"/>
      <c r="AG513" s="1192"/>
      <c r="AH513" s="1192"/>
      <c r="AI513" s="1192"/>
      <c r="AJ513" s="1192"/>
      <c r="AK513" s="1192"/>
      <c r="AL513" s="1192"/>
      <c r="AM513" s="1192"/>
      <c r="AN513" s="1192"/>
      <c r="AO513" s="1192"/>
      <c r="AP513" s="1192"/>
      <c r="AQ513" s="1192"/>
    </row>
    <row r="514" spans="1:43" ht="15.75" customHeight="1">
      <c r="A514" s="1192"/>
      <c r="B514" s="1192"/>
      <c r="C514" s="1192"/>
      <c r="D514" s="1193"/>
      <c r="E514" s="1192"/>
      <c r="F514" s="1192"/>
      <c r="G514" s="1192"/>
      <c r="H514" s="1192"/>
      <c r="I514" s="1192"/>
      <c r="J514" s="1192"/>
      <c r="K514" s="1192"/>
      <c r="L514" s="1192"/>
      <c r="M514" s="1192"/>
      <c r="N514" s="1192"/>
      <c r="O514" s="1192"/>
      <c r="P514" s="1192"/>
      <c r="Q514" s="1192"/>
      <c r="R514" s="1192"/>
      <c r="S514" s="1192"/>
      <c r="T514" s="1192"/>
      <c r="U514" s="1192"/>
      <c r="V514" s="1192"/>
      <c r="W514" s="1192"/>
      <c r="X514" s="1192"/>
      <c r="Y514" s="1192"/>
      <c r="Z514" s="1192"/>
      <c r="AA514" s="1192"/>
      <c r="AB514" s="1192"/>
      <c r="AC514" s="1192"/>
      <c r="AD514" s="1192"/>
      <c r="AE514" s="1192"/>
      <c r="AF514" s="1192"/>
      <c r="AG514" s="1192"/>
      <c r="AH514" s="1192"/>
      <c r="AI514" s="1192"/>
      <c r="AJ514" s="1192"/>
      <c r="AK514" s="1192"/>
      <c r="AL514" s="1192"/>
      <c r="AM514" s="1192"/>
      <c r="AN514" s="1192"/>
      <c r="AO514" s="1192"/>
      <c r="AP514" s="1192"/>
      <c r="AQ514" s="1192"/>
    </row>
    <row r="515" spans="1:43" ht="15.75" customHeight="1">
      <c r="A515" s="1192"/>
      <c r="B515" s="1192"/>
      <c r="C515" s="1192"/>
      <c r="D515" s="1193"/>
      <c r="E515" s="1192"/>
      <c r="F515" s="1192"/>
      <c r="G515" s="1192"/>
      <c r="H515" s="1192"/>
      <c r="I515" s="1192"/>
      <c r="J515" s="1192"/>
      <c r="K515" s="1192"/>
      <c r="L515" s="1192"/>
      <c r="M515" s="1192"/>
      <c r="N515" s="1192"/>
      <c r="O515" s="1192"/>
      <c r="P515" s="1192"/>
      <c r="Q515" s="1192"/>
      <c r="R515" s="1192"/>
      <c r="S515" s="1192"/>
      <c r="T515" s="1192"/>
      <c r="U515" s="1192"/>
      <c r="V515" s="1192"/>
      <c r="W515" s="1192"/>
      <c r="X515" s="1192"/>
      <c r="Y515" s="1192"/>
      <c r="Z515" s="1192"/>
      <c r="AA515" s="1192"/>
      <c r="AB515" s="1192"/>
      <c r="AC515" s="1192"/>
      <c r="AD515" s="1192"/>
      <c r="AE515" s="1192"/>
      <c r="AF515" s="1192"/>
      <c r="AG515" s="1192"/>
      <c r="AH515" s="1192"/>
      <c r="AI515" s="1192"/>
      <c r="AJ515" s="1192"/>
      <c r="AK515" s="1192"/>
      <c r="AL515" s="1192"/>
      <c r="AM515" s="1192"/>
      <c r="AN515" s="1192"/>
      <c r="AO515" s="1192"/>
      <c r="AP515" s="1192"/>
      <c r="AQ515" s="1192"/>
    </row>
    <row r="516" spans="1:43" ht="15.75" customHeight="1">
      <c r="A516" s="1192"/>
      <c r="B516" s="1192"/>
      <c r="C516" s="1192"/>
      <c r="D516" s="1193"/>
      <c r="E516" s="1192"/>
      <c r="F516" s="1192"/>
      <c r="G516" s="1192"/>
      <c r="H516" s="1192"/>
      <c r="I516" s="1192"/>
      <c r="J516" s="1192"/>
      <c r="K516" s="1192"/>
      <c r="L516" s="1192"/>
      <c r="M516" s="1192"/>
      <c r="N516" s="1192"/>
      <c r="O516" s="1192"/>
      <c r="P516" s="1192"/>
      <c r="Q516" s="1192"/>
      <c r="R516" s="1192"/>
      <c r="S516" s="1192"/>
      <c r="T516" s="1192"/>
      <c r="U516" s="1192"/>
      <c r="V516" s="1192"/>
      <c r="W516" s="1192"/>
      <c r="X516" s="1192"/>
      <c r="Y516" s="1192"/>
      <c r="Z516" s="1192"/>
      <c r="AA516" s="1192"/>
      <c r="AB516" s="1192"/>
      <c r="AC516" s="1192"/>
      <c r="AD516" s="1192"/>
      <c r="AE516" s="1192"/>
      <c r="AF516" s="1192"/>
      <c r="AG516" s="1192"/>
      <c r="AH516" s="1192"/>
      <c r="AI516" s="1192"/>
      <c r="AJ516" s="1192"/>
      <c r="AK516" s="1192"/>
      <c r="AL516" s="1192"/>
      <c r="AM516" s="1192"/>
      <c r="AN516" s="1192"/>
      <c r="AO516" s="1192"/>
      <c r="AP516" s="1192"/>
      <c r="AQ516" s="1192"/>
    </row>
    <row r="517" spans="1:43" ht="15.75" customHeight="1">
      <c r="A517" s="1192"/>
      <c r="B517" s="1192"/>
      <c r="C517" s="1192"/>
      <c r="D517" s="1193"/>
      <c r="E517" s="1192"/>
      <c r="F517" s="1192"/>
      <c r="G517" s="1192"/>
      <c r="H517" s="1192"/>
      <c r="I517" s="1192"/>
      <c r="J517" s="1192"/>
      <c r="K517" s="1192"/>
      <c r="L517" s="1192"/>
      <c r="M517" s="1192"/>
      <c r="N517" s="1192"/>
      <c r="O517" s="1192"/>
      <c r="P517" s="1192"/>
      <c r="Q517" s="1192"/>
      <c r="R517" s="1192"/>
      <c r="S517" s="1192"/>
      <c r="T517" s="1192"/>
      <c r="U517" s="1192"/>
      <c r="V517" s="1192"/>
      <c r="W517" s="1192"/>
      <c r="X517" s="1192"/>
      <c r="Y517" s="1192"/>
      <c r="Z517" s="1192"/>
      <c r="AA517" s="1192"/>
      <c r="AB517" s="1192"/>
      <c r="AC517" s="1192"/>
      <c r="AD517" s="1192"/>
      <c r="AE517" s="1192"/>
      <c r="AF517" s="1192"/>
      <c r="AG517" s="1192"/>
      <c r="AH517" s="1192"/>
      <c r="AI517" s="1192"/>
      <c r="AJ517" s="1192"/>
      <c r="AK517" s="1192"/>
      <c r="AL517" s="1192"/>
      <c r="AM517" s="1192"/>
      <c r="AN517" s="1192"/>
      <c r="AO517" s="1192"/>
      <c r="AP517" s="1192"/>
      <c r="AQ517" s="1192"/>
    </row>
    <row r="518" spans="1:43" ht="15.75" customHeight="1">
      <c r="A518" s="1192"/>
      <c r="B518" s="1192"/>
      <c r="C518" s="1192"/>
      <c r="D518" s="1193"/>
      <c r="E518" s="1192"/>
      <c r="F518" s="1192"/>
      <c r="G518" s="1192"/>
      <c r="H518" s="1192"/>
      <c r="I518" s="1192"/>
      <c r="J518" s="1192"/>
      <c r="K518" s="1192"/>
      <c r="L518" s="1192"/>
      <c r="M518" s="1192"/>
      <c r="N518" s="1192"/>
      <c r="O518" s="1192"/>
      <c r="P518" s="1192"/>
      <c r="Q518" s="1192"/>
      <c r="R518" s="1192"/>
      <c r="S518" s="1192"/>
      <c r="T518" s="1192"/>
      <c r="U518" s="1192"/>
      <c r="V518" s="1192"/>
      <c r="W518" s="1192"/>
      <c r="X518" s="1192"/>
      <c r="Y518" s="1192"/>
      <c r="Z518" s="1192"/>
      <c r="AA518" s="1192"/>
      <c r="AB518" s="1192"/>
      <c r="AC518" s="1192"/>
      <c r="AD518" s="1192"/>
      <c r="AE518" s="1192"/>
      <c r="AF518" s="1192"/>
      <c r="AG518" s="1192"/>
      <c r="AH518" s="1192"/>
      <c r="AI518" s="1192"/>
      <c r="AJ518" s="1192"/>
      <c r="AK518" s="1192"/>
      <c r="AL518" s="1192"/>
      <c r="AM518" s="1192"/>
      <c r="AN518" s="1192"/>
      <c r="AO518" s="1192"/>
      <c r="AP518" s="1192"/>
      <c r="AQ518" s="1192"/>
    </row>
    <row r="519" spans="1:43" ht="15.75" customHeight="1">
      <c r="A519" s="1192"/>
      <c r="B519" s="1192"/>
      <c r="C519" s="1192"/>
      <c r="D519" s="1193"/>
      <c r="E519" s="1192"/>
      <c r="F519" s="1192"/>
      <c r="G519" s="1192"/>
      <c r="H519" s="1192"/>
      <c r="I519" s="1192"/>
      <c r="J519" s="1192"/>
      <c r="K519" s="1192"/>
      <c r="L519" s="1192"/>
      <c r="M519" s="1192"/>
      <c r="N519" s="1192"/>
      <c r="O519" s="1192"/>
      <c r="P519" s="1192"/>
      <c r="Q519" s="1192"/>
      <c r="R519" s="1192"/>
      <c r="S519" s="1192"/>
      <c r="T519" s="1192"/>
      <c r="U519" s="1192"/>
      <c r="V519" s="1192"/>
      <c r="W519" s="1192"/>
      <c r="X519" s="1192"/>
      <c r="Y519" s="1192"/>
      <c r="Z519" s="1192"/>
      <c r="AA519" s="1192"/>
      <c r="AB519" s="1192"/>
      <c r="AC519" s="1192"/>
      <c r="AD519" s="1192"/>
      <c r="AE519" s="1192"/>
      <c r="AF519" s="1192"/>
      <c r="AG519" s="1192"/>
      <c r="AH519" s="1192"/>
      <c r="AI519" s="1192"/>
      <c r="AJ519" s="1192"/>
      <c r="AK519" s="1192"/>
      <c r="AL519" s="1192"/>
      <c r="AM519" s="1192"/>
      <c r="AN519" s="1192"/>
      <c r="AO519" s="1192"/>
      <c r="AP519" s="1192"/>
      <c r="AQ519" s="1192"/>
    </row>
    <row r="520" spans="1:43" ht="15.75" customHeight="1">
      <c r="A520" s="1192"/>
      <c r="B520" s="1192"/>
      <c r="C520" s="1192"/>
      <c r="D520" s="1193"/>
      <c r="E520" s="1192"/>
      <c r="F520" s="1192"/>
      <c r="G520" s="1192"/>
      <c r="H520" s="1192"/>
      <c r="I520" s="1192"/>
      <c r="J520" s="1192"/>
      <c r="K520" s="1192"/>
      <c r="L520" s="1192"/>
      <c r="M520" s="1192"/>
      <c r="N520" s="1192"/>
      <c r="O520" s="1192"/>
      <c r="P520" s="1192"/>
      <c r="Q520" s="1192"/>
      <c r="R520" s="1192"/>
      <c r="S520" s="1192"/>
      <c r="T520" s="1192"/>
      <c r="U520" s="1192"/>
      <c r="V520" s="1192"/>
      <c r="W520" s="1192"/>
      <c r="X520" s="1192"/>
      <c r="Y520" s="1192"/>
      <c r="Z520" s="1192"/>
      <c r="AA520" s="1192"/>
      <c r="AB520" s="1192"/>
      <c r="AC520" s="1192"/>
      <c r="AD520" s="1192"/>
      <c r="AE520" s="1192"/>
      <c r="AF520" s="1192"/>
      <c r="AG520" s="1192"/>
      <c r="AH520" s="1192"/>
      <c r="AI520" s="1192"/>
      <c r="AJ520" s="1192"/>
      <c r="AK520" s="1192"/>
      <c r="AL520" s="1192"/>
      <c r="AM520" s="1192"/>
      <c r="AN520" s="1192"/>
      <c r="AO520" s="1192"/>
      <c r="AP520" s="1192"/>
      <c r="AQ520" s="1192"/>
    </row>
    <row r="521" spans="1:43" ht="15.75" customHeight="1">
      <c r="A521" s="1192"/>
      <c r="B521" s="1192"/>
      <c r="C521" s="1192"/>
      <c r="D521" s="1193"/>
      <c r="E521" s="1192"/>
      <c r="F521" s="1192"/>
      <c r="G521" s="1192"/>
      <c r="H521" s="1192"/>
      <c r="I521" s="1192"/>
      <c r="J521" s="1192"/>
      <c r="K521" s="1192"/>
      <c r="L521" s="1192"/>
      <c r="M521" s="1192"/>
      <c r="N521" s="1192"/>
      <c r="O521" s="1192"/>
      <c r="P521" s="1192"/>
      <c r="Q521" s="1192"/>
      <c r="R521" s="1192"/>
      <c r="S521" s="1192"/>
      <c r="T521" s="1192"/>
      <c r="U521" s="1192"/>
      <c r="V521" s="1192"/>
      <c r="W521" s="1192"/>
      <c r="X521" s="1192"/>
      <c r="Y521" s="1192"/>
      <c r="Z521" s="1192"/>
      <c r="AA521" s="1192"/>
      <c r="AB521" s="1192"/>
      <c r="AC521" s="1192"/>
      <c r="AD521" s="1192"/>
      <c r="AE521" s="1192"/>
      <c r="AF521" s="1192"/>
      <c r="AG521" s="1192"/>
      <c r="AH521" s="1192"/>
      <c r="AI521" s="1192"/>
      <c r="AJ521" s="1192"/>
      <c r="AK521" s="1192"/>
      <c r="AL521" s="1192"/>
      <c r="AM521" s="1192"/>
      <c r="AN521" s="1192"/>
      <c r="AO521" s="1192"/>
      <c r="AP521" s="1192"/>
      <c r="AQ521" s="1192"/>
    </row>
    <row r="522" spans="1:43" ht="15.75" customHeight="1">
      <c r="A522" s="1192"/>
      <c r="B522" s="1192"/>
      <c r="C522" s="1192"/>
      <c r="D522" s="1193"/>
      <c r="E522" s="1192"/>
      <c r="F522" s="1192"/>
      <c r="G522" s="1192"/>
      <c r="H522" s="1192"/>
      <c r="I522" s="1192"/>
      <c r="J522" s="1192"/>
      <c r="K522" s="1192"/>
      <c r="L522" s="1192"/>
      <c r="M522" s="1192"/>
      <c r="N522" s="1192"/>
      <c r="O522" s="1192"/>
      <c r="P522" s="1192"/>
      <c r="Q522" s="1192"/>
      <c r="R522" s="1192"/>
      <c r="S522" s="1192"/>
      <c r="T522" s="1192"/>
      <c r="U522" s="1192"/>
      <c r="V522" s="1192"/>
      <c r="W522" s="1192"/>
      <c r="X522" s="1192"/>
      <c r="Y522" s="1192"/>
      <c r="Z522" s="1192"/>
      <c r="AA522" s="1192"/>
      <c r="AB522" s="1192"/>
      <c r="AC522" s="1192"/>
      <c r="AD522" s="1192"/>
      <c r="AE522" s="1192"/>
      <c r="AF522" s="1192"/>
      <c r="AG522" s="1192"/>
      <c r="AH522" s="1192"/>
      <c r="AI522" s="1192"/>
      <c r="AJ522" s="1192"/>
      <c r="AK522" s="1192"/>
      <c r="AL522" s="1192"/>
      <c r="AM522" s="1192"/>
      <c r="AN522" s="1192"/>
      <c r="AO522" s="1192"/>
      <c r="AP522" s="1192"/>
      <c r="AQ522" s="1192"/>
    </row>
    <row r="523" spans="1:43" ht="15.75" customHeight="1">
      <c r="A523" s="1192"/>
      <c r="B523" s="1192"/>
      <c r="C523" s="1192"/>
      <c r="D523" s="1193"/>
      <c r="E523" s="1192"/>
      <c r="F523" s="1192"/>
      <c r="G523" s="1192"/>
      <c r="H523" s="1192"/>
      <c r="I523" s="1192"/>
      <c r="J523" s="1192"/>
      <c r="K523" s="1192"/>
      <c r="L523" s="1192"/>
      <c r="M523" s="1192"/>
      <c r="N523" s="1192"/>
      <c r="O523" s="1192"/>
      <c r="P523" s="1192"/>
      <c r="Q523" s="1192"/>
      <c r="R523" s="1192"/>
      <c r="S523" s="1192"/>
      <c r="T523" s="1192"/>
      <c r="U523" s="1192"/>
      <c r="V523" s="1192"/>
      <c r="W523" s="1192"/>
      <c r="X523" s="1192"/>
      <c r="Y523" s="1192"/>
      <c r="Z523" s="1192"/>
      <c r="AA523" s="1192"/>
      <c r="AB523" s="1192"/>
      <c r="AC523" s="1192"/>
      <c r="AD523" s="1192"/>
      <c r="AE523" s="1192"/>
      <c r="AF523" s="1192"/>
      <c r="AG523" s="1192"/>
      <c r="AH523" s="1192"/>
      <c r="AI523" s="1192"/>
      <c r="AJ523" s="1192"/>
      <c r="AK523" s="1192"/>
      <c r="AL523" s="1192"/>
      <c r="AM523" s="1192"/>
      <c r="AN523" s="1192"/>
      <c r="AO523" s="1192"/>
      <c r="AP523" s="1192"/>
      <c r="AQ523" s="1192"/>
    </row>
    <row r="524" spans="1:43" ht="15.75" customHeight="1">
      <c r="A524" s="1192"/>
      <c r="B524" s="1192"/>
      <c r="C524" s="1192"/>
      <c r="D524" s="1193"/>
      <c r="E524" s="1192"/>
      <c r="F524" s="1192"/>
      <c r="G524" s="1192"/>
      <c r="H524" s="1192"/>
      <c r="I524" s="1192"/>
      <c r="J524" s="1192"/>
      <c r="K524" s="1192"/>
      <c r="L524" s="1192"/>
      <c r="M524" s="1192"/>
      <c r="N524" s="1192"/>
      <c r="O524" s="1192"/>
      <c r="P524" s="1192"/>
      <c r="Q524" s="1192"/>
      <c r="R524" s="1192"/>
      <c r="S524" s="1192"/>
      <c r="T524" s="1192"/>
      <c r="U524" s="1192"/>
      <c r="V524" s="1192"/>
      <c r="W524" s="1192"/>
      <c r="X524" s="1192"/>
      <c r="Y524" s="1192"/>
      <c r="Z524" s="1192"/>
      <c r="AA524" s="1192"/>
      <c r="AB524" s="1192"/>
      <c r="AC524" s="1192"/>
      <c r="AD524" s="1192"/>
      <c r="AE524" s="1192"/>
      <c r="AF524" s="1192"/>
      <c r="AG524" s="1192"/>
      <c r="AH524" s="1192"/>
      <c r="AI524" s="1192"/>
      <c r="AJ524" s="1192"/>
      <c r="AK524" s="1192"/>
      <c r="AL524" s="1192"/>
      <c r="AM524" s="1192"/>
      <c r="AN524" s="1192"/>
      <c r="AO524" s="1192"/>
      <c r="AP524" s="1192"/>
      <c r="AQ524" s="1192"/>
    </row>
    <row r="525" spans="1:43" ht="15.75" customHeight="1">
      <c r="A525" s="1192"/>
      <c r="B525" s="1192"/>
      <c r="C525" s="1192"/>
      <c r="D525" s="1193"/>
      <c r="E525" s="1192"/>
      <c r="F525" s="1192"/>
      <c r="G525" s="1192"/>
      <c r="H525" s="1192"/>
      <c r="I525" s="1192"/>
      <c r="J525" s="1192"/>
      <c r="K525" s="1192"/>
      <c r="L525" s="1192"/>
      <c r="M525" s="1192"/>
      <c r="N525" s="1192"/>
      <c r="O525" s="1192"/>
      <c r="P525" s="1192"/>
      <c r="Q525" s="1192"/>
      <c r="R525" s="1192"/>
      <c r="S525" s="1192"/>
      <c r="T525" s="1192"/>
      <c r="U525" s="1192"/>
      <c r="V525" s="1192"/>
      <c r="W525" s="1192"/>
      <c r="X525" s="1192"/>
      <c r="Y525" s="1192"/>
      <c r="Z525" s="1192"/>
      <c r="AA525" s="1192"/>
      <c r="AB525" s="1192"/>
      <c r="AC525" s="1192"/>
      <c r="AD525" s="1192"/>
      <c r="AE525" s="1192"/>
      <c r="AF525" s="1192"/>
      <c r="AG525" s="1192"/>
      <c r="AH525" s="1192"/>
      <c r="AI525" s="1192"/>
      <c r="AJ525" s="1192"/>
      <c r="AK525" s="1192"/>
      <c r="AL525" s="1192"/>
      <c r="AM525" s="1192"/>
      <c r="AN525" s="1192"/>
      <c r="AO525" s="1192"/>
      <c r="AP525" s="1192"/>
      <c r="AQ525" s="1192"/>
    </row>
    <row r="526" spans="1:43" ht="15.75" customHeight="1">
      <c r="A526" s="1192"/>
      <c r="B526" s="1192"/>
      <c r="C526" s="1192"/>
      <c r="D526" s="1193"/>
      <c r="E526" s="1192"/>
      <c r="F526" s="1192"/>
      <c r="G526" s="1192"/>
      <c r="H526" s="1192"/>
      <c r="I526" s="1192"/>
      <c r="J526" s="1192"/>
      <c r="K526" s="1192"/>
      <c r="L526" s="1192"/>
      <c r="M526" s="1192"/>
      <c r="N526" s="1192"/>
      <c r="O526" s="1192"/>
      <c r="P526" s="1192"/>
      <c r="Q526" s="1192"/>
      <c r="R526" s="1192"/>
      <c r="S526" s="1192"/>
      <c r="T526" s="1192"/>
      <c r="U526" s="1192"/>
      <c r="V526" s="1192"/>
      <c r="W526" s="1192"/>
      <c r="X526" s="1192"/>
      <c r="Y526" s="1192"/>
      <c r="Z526" s="1192"/>
      <c r="AA526" s="1192"/>
      <c r="AB526" s="1192"/>
      <c r="AC526" s="1192"/>
      <c r="AD526" s="1192"/>
      <c r="AE526" s="1192"/>
      <c r="AF526" s="1192"/>
      <c r="AG526" s="1192"/>
      <c r="AH526" s="1192"/>
      <c r="AI526" s="1192"/>
      <c r="AJ526" s="1192"/>
      <c r="AK526" s="1192"/>
      <c r="AL526" s="1192"/>
      <c r="AM526" s="1192"/>
      <c r="AN526" s="1192"/>
      <c r="AO526" s="1192"/>
      <c r="AP526" s="1192"/>
      <c r="AQ526" s="1192"/>
    </row>
    <row r="527" spans="1:43" ht="15.75" customHeight="1">
      <c r="A527" s="1192"/>
      <c r="B527" s="1192"/>
      <c r="C527" s="1192"/>
      <c r="D527" s="1193"/>
      <c r="E527" s="1192"/>
      <c r="F527" s="1192"/>
      <c r="G527" s="1192"/>
      <c r="H527" s="1192"/>
      <c r="I527" s="1192"/>
      <c r="J527" s="1192"/>
      <c r="K527" s="1192"/>
      <c r="L527" s="1192"/>
      <c r="M527" s="1192"/>
      <c r="N527" s="1192"/>
      <c r="O527" s="1192"/>
      <c r="P527" s="1192"/>
      <c r="Q527" s="1192"/>
      <c r="R527" s="1192"/>
      <c r="S527" s="1192"/>
      <c r="T527" s="1192"/>
      <c r="U527" s="1192"/>
      <c r="V527" s="1192"/>
      <c r="W527" s="1192"/>
      <c r="X527" s="1192"/>
      <c r="Y527" s="1192"/>
      <c r="Z527" s="1192"/>
      <c r="AA527" s="1192"/>
      <c r="AB527" s="1192"/>
      <c r="AC527" s="1192"/>
      <c r="AD527" s="1192"/>
      <c r="AE527" s="1192"/>
      <c r="AF527" s="1192"/>
      <c r="AG527" s="1192"/>
      <c r="AH527" s="1192"/>
      <c r="AI527" s="1192"/>
      <c r="AJ527" s="1192"/>
      <c r="AK527" s="1192"/>
      <c r="AL527" s="1192"/>
      <c r="AM527" s="1192"/>
      <c r="AN527" s="1192"/>
      <c r="AO527" s="1192"/>
      <c r="AP527" s="1192"/>
      <c r="AQ527" s="1192"/>
    </row>
    <row r="528" spans="1:43" ht="15.75" customHeight="1">
      <c r="A528" s="1192"/>
      <c r="B528" s="1192"/>
      <c r="C528" s="1192"/>
      <c r="D528" s="1193"/>
      <c r="E528" s="1192"/>
      <c r="F528" s="1192"/>
      <c r="G528" s="1192"/>
      <c r="H528" s="1192"/>
      <c r="I528" s="1192"/>
      <c r="J528" s="1192"/>
      <c r="K528" s="1192"/>
      <c r="L528" s="1192"/>
      <c r="M528" s="1192"/>
      <c r="N528" s="1192"/>
      <c r="O528" s="1192"/>
      <c r="P528" s="1192"/>
      <c r="Q528" s="1192"/>
      <c r="R528" s="1192"/>
      <c r="S528" s="1192"/>
      <c r="T528" s="1192"/>
      <c r="U528" s="1192"/>
      <c r="V528" s="1192"/>
      <c r="W528" s="1192"/>
      <c r="X528" s="1192"/>
      <c r="Y528" s="1192"/>
      <c r="Z528" s="1192"/>
      <c r="AA528" s="1192"/>
      <c r="AB528" s="1192"/>
      <c r="AC528" s="1192"/>
      <c r="AD528" s="1192"/>
      <c r="AE528" s="1192"/>
      <c r="AF528" s="1192"/>
      <c r="AG528" s="1192"/>
      <c r="AH528" s="1192"/>
      <c r="AI528" s="1192"/>
      <c r="AJ528" s="1192"/>
      <c r="AK528" s="1192"/>
      <c r="AL528" s="1192"/>
      <c r="AM528" s="1192"/>
      <c r="AN528" s="1192"/>
      <c r="AO528" s="1192"/>
      <c r="AP528" s="1192"/>
      <c r="AQ528" s="1192"/>
    </row>
    <row r="529" spans="1:43" ht="15.75" customHeight="1">
      <c r="A529" s="1192"/>
      <c r="B529" s="1192"/>
      <c r="C529" s="1192"/>
      <c r="D529" s="1193"/>
      <c r="E529" s="1192"/>
      <c r="F529" s="1192"/>
      <c r="G529" s="1192"/>
      <c r="H529" s="1192"/>
      <c r="I529" s="1192"/>
      <c r="J529" s="1192"/>
      <c r="K529" s="1192"/>
      <c r="L529" s="1192"/>
      <c r="M529" s="1192"/>
      <c r="N529" s="1192"/>
      <c r="O529" s="1192"/>
      <c r="P529" s="1192"/>
      <c r="Q529" s="1192"/>
      <c r="R529" s="1192"/>
      <c r="S529" s="1192"/>
      <c r="T529" s="1192"/>
      <c r="U529" s="1192"/>
      <c r="V529" s="1192"/>
      <c r="W529" s="1192"/>
      <c r="X529" s="1192"/>
      <c r="Y529" s="1192"/>
      <c r="Z529" s="1192"/>
      <c r="AA529" s="1192"/>
      <c r="AB529" s="1192"/>
      <c r="AC529" s="1192"/>
      <c r="AD529" s="1192"/>
      <c r="AE529" s="1192"/>
      <c r="AF529" s="1192"/>
      <c r="AG529" s="1192"/>
      <c r="AH529" s="1192"/>
      <c r="AI529" s="1192"/>
      <c r="AJ529" s="1192"/>
      <c r="AK529" s="1192"/>
      <c r="AL529" s="1192"/>
      <c r="AM529" s="1192"/>
      <c r="AN529" s="1192"/>
      <c r="AO529" s="1192"/>
      <c r="AP529" s="1192"/>
      <c r="AQ529" s="1192"/>
    </row>
    <row r="530" spans="1:43" ht="15.75" customHeight="1">
      <c r="A530" s="1192"/>
      <c r="B530" s="1192"/>
      <c r="C530" s="1192"/>
      <c r="D530" s="1193"/>
      <c r="E530" s="1192"/>
      <c r="F530" s="1192"/>
      <c r="G530" s="1192"/>
      <c r="H530" s="1192"/>
      <c r="I530" s="1192"/>
      <c r="J530" s="1192"/>
      <c r="K530" s="1192"/>
      <c r="L530" s="1192"/>
      <c r="M530" s="1192"/>
      <c r="N530" s="1192"/>
      <c r="O530" s="1192"/>
      <c r="P530" s="1192"/>
      <c r="Q530" s="1192"/>
      <c r="R530" s="1192"/>
      <c r="S530" s="1192"/>
      <c r="T530" s="1192"/>
      <c r="U530" s="1192"/>
      <c r="V530" s="1192"/>
      <c r="W530" s="1192"/>
      <c r="X530" s="1192"/>
      <c r="Y530" s="1192"/>
      <c r="Z530" s="1192"/>
      <c r="AA530" s="1192"/>
      <c r="AB530" s="1192"/>
      <c r="AC530" s="1192"/>
      <c r="AD530" s="1192"/>
      <c r="AE530" s="1192"/>
      <c r="AF530" s="1192"/>
      <c r="AG530" s="1192"/>
      <c r="AH530" s="1192"/>
      <c r="AI530" s="1192"/>
      <c r="AJ530" s="1192"/>
      <c r="AK530" s="1192"/>
      <c r="AL530" s="1192"/>
      <c r="AM530" s="1192"/>
      <c r="AN530" s="1192"/>
      <c r="AO530" s="1192"/>
      <c r="AP530" s="1192"/>
      <c r="AQ530" s="1192"/>
    </row>
    <row r="531" spans="1:43" ht="15.75" customHeight="1">
      <c r="A531" s="1192"/>
      <c r="B531" s="1192"/>
      <c r="C531" s="1192"/>
      <c r="D531" s="1193"/>
      <c r="E531" s="1192"/>
      <c r="F531" s="1192"/>
      <c r="G531" s="1192"/>
      <c r="H531" s="1192"/>
      <c r="I531" s="1192"/>
      <c r="J531" s="1192"/>
      <c r="K531" s="1192"/>
      <c r="L531" s="1192"/>
      <c r="M531" s="1192"/>
      <c r="N531" s="1192"/>
      <c r="O531" s="1192"/>
      <c r="P531" s="1192"/>
      <c r="Q531" s="1192"/>
      <c r="R531" s="1192"/>
      <c r="S531" s="1192"/>
      <c r="T531" s="1192"/>
      <c r="U531" s="1192"/>
      <c r="V531" s="1192"/>
      <c r="W531" s="1192"/>
      <c r="X531" s="1192"/>
      <c r="Y531" s="1192"/>
      <c r="Z531" s="1192"/>
      <c r="AA531" s="1192"/>
      <c r="AB531" s="1192"/>
      <c r="AC531" s="1192"/>
      <c r="AD531" s="1192"/>
      <c r="AE531" s="1192"/>
      <c r="AF531" s="1192"/>
      <c r="AG531" s="1192"/>
      <c r="AH531" s="1192"/>
      <c r="AI531" s="1192"/>
      <c r="AJ531" s="1192"/>
      <c r="AK531" s="1192"/>
      <c r="AL531" s="1192"/>
      <c r="AM531" s="1192"/>
      <c r="AN531" s="1192"/>
      <c r="AO531" s="1192"/>
      <c r="AP531" s="1192"/>
      <c r="AQ531" s="1192"/>
    </row>
    <row r="532" spans="1:43" ht="15.75" customHeight="1">
      <c r="A532" s="1192"/>
      <c r="B532" s="1192"/>
      <c r="C532" s="1192"/>
      <c r="D532" s="1193"/>
      <c r="E532" s="1192"/>
      <c r="F532" s="1192"/>
      <c r="G532" s="1192"/>
      <c r="H532" s="1192"/>
      <c r="I532" s="1192"/>
      <c r="J532" s="1192"/>
      <c r="K532" s="1192"/>
      <c r="L532" s="1192"/>
      <c r="M532" s="1192"/>
      <c r="N532" s="1192"/>
      <c r="O532" s="1192"/>
      <c r="P532" s="1192"/>
      <c r="Q532" s="1192"/>
      <c r="R532" s="1192"/>
      <c r="S532" s="1192"/>
      <c r="T532" s="1192"/>
      <c r="U532" s="1192"/>
      <c r="V532" s="1192"/>
      <c r="W532" s="1192"/>
      <c r="X532" s="1192"/>
      <c r="Y532" s="1192"/>
      <c r="Z532" s="1192"/>
      <c r="AA532" s="1192"/>
      <c r="AB532" s="1192"/>
      <c r="AC532" s="1192"/>
      <c r="AD532" s="1192"/>
      <c r="AE532" s="1192"/>
      <c r="AF532" s="1192"/>
      <c r="AG532" s="1192"/>
      <c r="AH532" s="1192"/>
      <c r="AI532" s="1192"/>
      <c r="AJ532" s="1192"/>
      <c r="AK532" s="1192"/>
      <c r="AL532" s="1192"/>
      <c r="AM532" s="1192"/>
      <c r="AN532" s="1192"/>
      <c r="AO532" s="1192"/>
      <c r="AP532" s="1192"/>
      <c r="AQ532" s="1192"/>
    </row>
    <row r="533" spans="1:43" ht="15.75" customHeight="1">
      <c r="A533" s="1192"/>
      <c r="B533" s="1192"/>
      <c r="C533" s="1192"/>
      <c r="D533" s="1193"/>
      <c r="E533" s="1192"/>
      <c r="F533" s="1192"/>
      <c r="G533" s="1192"/>
      <c r="H533" s="1192"/>
      <c r="I533" s="1192"/>
      <c r="J533" s="1192"/>
      <c r="K533" s="1192"/>
      <c r="L533" s="1192"/>
      <c r="M533" s="1192"/>
      <c r="N533" s="1192"/>
      <c r="O533" s="1192"/>
      <c r="P533" s="1192"/>
      <c r="Q533" s="1192"/>
      <c r="R533" s="1192"/>
      <c r="S533" s="1192"/>
      <c r="T533" s="1192"/>
      <c r="U533" s="1192"/>
      <c r="V533" s="1192"/>
      <c r="W533" s="1192"/>
      <c r="X533" s="1192"/>
      <c r="Y533" s="1192"/>
      <c r="Z533" s="1192"/>
      <c r="AA533" s="1192"/>
      <c r="AB533" s="1192"/>
      <c r="AC533" s="1192"/>
      <c r="AD533" s="1192"/>
      <c r="AE533" s="1192"/>
      <c r="AF533" s="1192"/>
      <c r="AG533" s="1192"/>
      <c r="AH533" s="1192"/>
      <c r="AI533" s="1192"/>
      <c r="AJ533" s="1192"/>
      <c r="AK533" s="1192"/>
      <c r="AL533" s="1192"/>
      <c r="AM533" s="1192"/>
      <c r="AN533" s="1192"/>
      <c r="AO533" s="1192"/>
      <c r="AP533" s="1192"/>
      <c r="AQ533" s="1192"/>
    </row>
    <row r="534" spans="1:43" ht="15.75" customHeight="1">
      <c r="A534" s="1192"/>
      <c r="B534" s="1192"/>
      <c r="C534" s="1192"/>
      <c r="D534" s="1193"/>
      <c r="E534" s="1192"/>
      <c r="F534" s="1192"/>
      <c r="G534" s="1192"/>
      <c r="H534" s="1192"/>
      <c r="I534" s="1192"/>
      <c r="J534" s="1192"/>
      <c r="K534" s="1192"/>
      <c r="L534" s="1192"/>
      <c r="M534" s="1192"/>
      <c r="N534" s="1192"/>
      <c r="O534" s="1192"/>
      <c r="P534" s="1192"/>
      <c r="Q534" s="1192"/>
      <c r="R534" s="1192"/>
      <c r="S534" s="1192"/>
      <c r="T534" s="1192"/>
      <c r="U534" s="1192"/>
      <c r="V534" s="1192"/>
      <c r="W534" s="1192"/>
      <c r="X534" s="1192"/>
      <c r="Y534" s="1192"/>
      <c r="Z534" s="1192"/>
      <c r="AA534" s="1192"/>
      <c r="AB534" s="1192"/>
      <c r="AC534" s="1192"/>
      <c r="AD534" s="1192"/>
      <c r="AE534" s="1192"/>
      <c r="AF534" s="1192"/>
      <c r="AG534" s="1192"/>
      <c r="AH534" s="1192"/>
      <c r="AI534" s="1192"/>
      <c r="AJ534" s="1192"/>
      <c r="AK534" s="1192"/>
      <c r="AL534" s="1192"/>
      <c r="AM534" s="1192"/>
      <c r="AN534" s="1192"/>
      <c r="AO534" s="1192"/>
      <c r="AP534" s="1192"/>
      <c r="AQ534" s="1192"/>
    </row>
    <row r="535" spans="1:43" ht="15.75" customHeight="1">
      <c r="A535" s="1192"/>
      <c r="B535" s="1192"/>
      <c r="C535" s="1192"/>
      <c r="D535" s="1193"/>
      <c r="E535" s="1192"/>
      <c r="F535" s="1192"/>
      <c r="G535" s="1192"/>
      <c r="H535" s="1192"/>
      <c r="I535" s="1192"/>
      <c r="J535" s="1192"/>
      <c r="K535" s="1192"/>
      <c r="L535" s="1192"/>
      <c r="M535" s="1192"/>
      <c r="N535" s="1192"/>
      <c r="O535" s="1192"/>
      <c r="P535" s="1192"/>
      <c r="Q535" s="1192"/>
      <c r="R535" s="1192"/>
      <c r="S535" s="1192"/>
      <c r="T535" s="1192"/>
      <c r="U535" s="1192"/>
      <c r="V535" s="1192"/>
      <c r="W535" s="1192"/>
      <c r="X535" s="1192"/>
      <c r="Y535" s="1192"/>
      <c r="Z535" s="1192"/>
      <c r="AA535" s="1192"/>
      <c r="AB535" s="1192"/>
      <c r="AC535" s="1192"/>
      <c r="AD535" s="1192"/>
      <c r="AE535" s="1192"/>
      <c r="AF535" s="1192"/>
      <c r="AG535" s="1192"/>
      <c r="AH535" s="1192"/>
      <c r="AI535" s="1192"/>
      <c r="AJ535" s="1192"/>
      <c r="AK535" s="1192"/>
      <c r="AL535" s="1192"/>
      <c r="AM535" s="1192"/>
      <c r="AN535" s="1192"/>
      <c r="AO535" s="1192"/>
      <c r="AP535" s="1192"/>
      <c r="AQ535" s="1192"/>
    </row>
    <row r="536" spans="1:43" ht="15.75" customHeight="1">
      <c r="A536" s="1192"/>
      <c r="B536" s="1192"/>
      <c r="C536" s="1192"/>
      <c r="D536" s="1193"/>
      <c r="E536" s="1192"/>
      <c r="F536" s="1192"/>
      <c r="G536" s="1192"/>
      <c r="H536" s="1192"/>
      <c r="I536" s="1192"/>
      <c r="J536" s="1192"/>
      <c r="K536" s="1192"/>
      <c r="L536" s="1192"/>
      <c r="M536" s="1192"/>
      <c r="N536" s="1192"/>
      <c r="O536" s="1192"/>
      <c r="P536" s="1192"/>
      <c r="Q536" s="1192"/>
      <c r="R536" s="1192"/>
      <c r="S536" s="1192"/>
      <c r="T536" s="1192"/>
      <c r="U536" s="1192"/>
      <c r="V536" s="1192"/>
      <c r="W536" s="1192"/>
      <c r="X536" s="1192"/>
      <c r="Y536" s="1192"/>
      <c r="Z536" s="1192"/>
      <c r="AA536" s="1192"/>
      <c r="AB536" s="1192"/>
      <c r="AC536" s="1192"/>
      <c r="AD536" s="1192"/>
      <c r="AE536" s="1192"/>
      <c r="AF536" s="1192"/>
      <c r="AG536" s="1192"/>
      <c r="AH536" s="1192"/>
      <c r="AI536" s="1192"/>
      <c r="AJ536" s="1192"/>
      <c r="AK536" s="1192"/>
      <c r="AL536" s="1192"/>
      <c r="AM536" s="1192"/>
      <c r="AN536" s="1192"/>
      <c r="AO536" s="1192"/>
      <c r="AP536" s="1192"/>
      <c r="AQ536" s="1192"/>
    </row>
    <row r="537" spans="1:43" ht="15.75" customHeight="1">
      <c r="A537" s="1192"/>
      <c r="B537" s="1192"/>
      <c r="C537" s="1192"/>
      <c r="D537" s="1193"/>
      <c r="E537" s="1192"/>
      <c r="F537" s="1192"/>
      <c r="G537" s="1192"/>
      <c r="H537" s="1192"/>
      <c r="I537" s="1192"/>
      <c r="J537" s="1192"/>
      <c r="K537" s="1192"/>
      <c r="L537" s="1192"/>
      <c r="M537" s="1192"/>
      <c r="N537" s="1192"/>
      <c r="O537" s="1192"/>
      <c r="P537" s="1192"/>
      <c r="Q537" s="1192"/>
      <c r="R537" s="1192"/>
      <c r="S537" s="1192"/>
      <c r="T537" s="1192"/>
      <c r="U537" s="1192"/>
      <c r="V537" s="1192"/>
      <c r="W537" s="1192"/>
      <c r="X537" s="1192"/>
      <c r="Y537" s="1192"/>
      <c r="Z537" s="1192"/>
      <c r="AA537" s="1192"/>
      <c r="AB537" s="1192"/>
      <c r="AC537" s="1192"/>
      <c r="AD537" s="1192"/>
      <c r="AE537" s="1192"/>
      <c r="AF537" s="1192"/>
      <c r="AG537" s="1192"/>
      <c r="AH537" s="1192"/>
      <c r="AI537" s="1192"/>
      <c r="AJ537" s="1192"/>
      <c r="AK537" s="1192"/>
      <c r="AL537" s="1192"/>
      <c r="AM537" s="1192"/>
      <c r="AN537" s="1192"/>
      <c r="AO537" s="1192"/>
      <c r="AP537" s="1192"/>
      <c r="AQ537" s="1192"/>
    </row>
    <row r="538" spans="1:43" ht="15.75" customHeight="1">
      <c r="A538" s="1192"/>
      <c r="B538" s="1192"/>
      <c r="C538" s="1192"/>
      <c r="D538" s="1193"/>
      <c r="E538" s="1192"/>
      <c r="F538" s="1192"/>
      <c r="G538" s="1192"/>
      <c r="H538" s="1192"/>
      <c r="I538" s="1192"/>
      <c r="J538" s="1192"/>
      <c r="K538" s="1192"/>
      <c r="L538" s="1192"/>
      <c r="M538" s="1192"/>
      <c r="N538" s="1192"/>
      <c r="O538" s="1192"/>
      <c r="P538" s="1192"/>
      <c r="Q538" s="1192"/>
      <c r="R538" s="1192"/>
      <c r="S538" s="1192"/>
      <c r="T538" s="1192"/>
      <c r="U538" s="1192"/>
      <c r="V538" s="1192"/>
      <c r="W538" s="1192"/>
      <c r="X538" s="1192"/>
      <c r="Y538" s="1192"/>
      <c r="Z538" s="1192"/>
      <c r="AA538" s="1192"/>
      <c r="AB538" s="1192"/>
      <c r="AC538" s="1192"/>
      <c r="AD538" s="1192"/>
      <c r="AE538" s="1192"/>
      <c r="AF538" s="1192"/>
      <c r="AG538" s="1192"/>
      <c r="AH538" s="1192"/>
      <c r="AI538" s="1192"/>
      <c r="AJ538" s="1192"/>
      <c r="AK538" s="1192"/>
      <c r="AL538" s="1192"/>
      <c r="AM538" s="1192"/>
      <c r="AN538" s="1192"/>
      <c r="AO538" s="1192"/>
      <c r="AP538" s="1192"/>
      <c r="AQ538" s="1192"/>
    </row>
    <row r="539" spans="1:43" ht="15.75" customHeight="1">
      <c r="A539" s="1192"/>
      <c r="B539" s="1192"/>
      <c r="C539" s="1192"/>
      <c r="D539" s="1193"/>
      <c r="E539" s="1192"/>
      <c r="F539" s="1192"/>
      <c r="G539" s="1192"/>
      <c r="H539" s="1192"/>
      <c r="I539" s="1192"/>
      <c r="J539" s="1192"/>
      <c r="K539" s="1192"/>
      <c r="L539" s="1192"/>
      <c r="M539" s="1192"/>
      <c r="N539" s="1192"/>
      <c r="O539" s="1192"/>
      <c r="P539" s="1192"/>
      <c r="Q539" s="1192"/>
      <c r="R539" s="1192"/>
      <c r="S539" s="1192"/>
      <c r="T539" s="1192"/>
      <c r="U539" s="1192"/>
      <c r="V539" s="1192"/>
      <c r="W539" s="1192"/>
      <c r="X539" s="1192"/>
      <c r="Y539" s="1192"/>
      <c r="Z539" s="1192"/>
      <c r="AA539" s="1192"/>
      <c r="AB539" s="1192"/>
      <c r="AC539" s="1192"/>
      <c r="AD539" s="1192"/>
      <c r="AE539" s="1192"/>
      <c r="AF539" s="1192"/>
      <c r="AG539" s="1192"/>
      <c r="AH539" s="1192"/>
      <c r="AI539" s="1192"/>
      <c r="AJ539" s="1192"/>
      <c r="AK539" s="1192"/>
      <c r="AL539" s="1192"/>
      <c r="AM539" s="1192"/>
      <c r="AN539" s="1192"/>
      <c r="AO539" s="1192"/>
      <c r="AP539" s="1192"/>
      <c r="AQ539" s="1192"/>
    </row>
    <row r="540" spans="1:43" ht="15.75" customHeight="1">
      <c r="A540" s="1192"/>
      <c r="B540" s="1192"/>
      <c r="C540" s="1192"/>
      <c r="D540" s="1193"/>
      <c r="E540" s="1192"/>
      <c r="F540" s="1192"/>
      <c r="G540" s="1192"/>
      <c r="H540" s="1192"/>
      <c r="I540" s="1192"/>
      <c r="J540" s="1192"/>
      <c r="K540" s="1192"/>
      <c r="L540" s="1192"/>
      <c r="M540" s="1192"/>
      <c r="N540" s="1192"/>
      <c r="O540" s="1192"/>
      <c r="P540" s="1192"/>
      <c r="Q540" s="1192"/>
      <c r="R540" s="1192"/>
      <c r="S540" s="1192"/>
      <c r="T540" s="1192"/>
      <c r="U540" s="1192"/>
      <c r="V540" s="1192"/>
      <c r="W540" s="1192"/>
      <c r="X540" s="1192"/>
      <c r="Y540" s="1192"/>
      <c r="Z540" s="1192"/>
      <c r="AA540" s="1192"/>
      <c r="AB540" s="1192"/>
      <c r="AC540" s="1192"/>
      <c r="AD540" s="1192"/>
      <c r="AE540" s="1192"/>
      <c r="AF540" s="1192"/>
      <c r="AG540" s="1192"/>
      <c r="AH540" s="1192"/>
      <c r="AI540" s="1192"/>
      <c r="AJ540" s="1192"/>
      <c r="AK540" s="1192"/>
      <c r="AL540" s="1192"/>
      <c r="AM540" s="1192"/>
      <c r="AN540" s="1192"/>
      <c r="AO540" s="1192"/>
      <c r="AP540" s="1192"/>
      <c r="AQ540" s="1192"/>
    </row>
    <row r="541" spans="1:43" ht="15.75" customHeight="1">
      <c r="A541" s="1192"/>
      <c r="B541" s="1192"/>
      <c r="C541" s="1192"/>
      <c r="D541" s="1193"/>
      <c r="E541" s="1192"/>
      <c r="F541" s="1192"/>
      <c r="G541" s="1192"/>
      <c r="H541" s="1192"/>
      <c r="I541" s="1192"/>
      <c r="J541" s="1192"/>
      <c r="K541" s="1192"/>
      <c r="L541" s="1192"/>
      <c r="M541" s="1192"/>
      <c r="N541" s="1192"/>
      <c r="O541" s="1192"/>
      <c r="P541" s="1192"/>
      <c r="Q541" s="1192"/>
      <c r="R541" s="1192"/>
      <c r="S541" s="1192"/>
      <c r="T541" s="1192"/>
      <c r="U541" s="1192"/>
      <c r="V541" s="1192"/>
      <c r="W541" s="1192"/>
      <c r="X541" s="1192"/>
      <c r="Y541" s="1192"/>
      <c r="Z541" s="1192"/>
      <c r="AA541" s="1192"/>
      <c r="AB541" s="1192"/>
      <c r="AC541" s="1192"/>
      <c r="AD541" s="1192"/>
      <c r="AE541" s="1192"/>
      <c r="AF541" s="1192"/>
      <c r="AG541" s="1192"/>
      <c r="AH541" s="1192"/>
      <c r="AI541" s="1192"/>
      <c r="AJ541" s="1192"/>
      <c r="AK541" s="1192"/>
      <c r="AL541" s="1192"/>
      <c r="AM541" s="1192"/>
      <c r="AN541" s="1192"/>
      <c r="AO541" s="1192"/>
      <c r="AP541" s="1192"/>
      <c r="AQ541" s="1192"/>
    </row>
    <row r="542" spans="1:43" ht="15.75" customHeight="1">
      <c r="A542" s="1192"/>
      <c r="B542" s="1192"/>
      <c r="C542" s="1192"/>
      <c r="D542" s="1193"/>
      <c r="E542" s="1192"/>
      <c r="F542" s="1192"/>
      <c r="G542" s="1192"/>
      <c r="H542" s="1192"/>
      <c r="I542" s="1192"/>
      <c r="J542" s="1192"/>
      <c r="K542" s="1192"/>
      <c r="L542" s="1192"/>
      <c r="M542" s="1192"/>
      <c r="N542" s="1192"/>
      <c r="O542" s="1192"/>
      <c r="P542" s="1192"/>
      <c r="Q542" s="1192"/>
      <c r="R542" s="1192"/>
      <c r="S542" s="1192"/>
      <c r="T542" s="1192"/>
      <c r="U542" s="1192"/>
      <c r="V542" s="1192"/>
      <c r="W542" s="1192"/>
      <c r="X542" s="1192"/>
      <c r="Y542" s="1192"/>
      <c r="Z542" s="1192"/>
      <c r="AA542" s="1192"/>
      <c r="AB542" s="1192"/>
      <c r="AC542" s="1192"/>
      <c r="AD542" s="1192"/>
      <c r="AE542" s="1192"/>
      <c r="AF542" s="1192"/>
      <c r="AG542" s="1192"/>
      <c r="AH542" s="1192"/>
      <c r="AI542" s="1192"/>
      <c r="AJ542" s="1192"/>
      <c r="AK542" s="1192"/>
      <c r="AL542" s="1192"/>
      <c r="AM542" s="1192"/>
      <c r="AN542" s="1192"/>
      <c r="AO542" s="1192"/>
      <c r="AP542" s="1192"/>
      <c r="AQ542" s="1192"/>
    </row>
    <row r="543" spans="1:43" ht="15.75" customHeight="1">
      <c r="A543" s="1192"/>
      <c r="B543" s="1192"/>
      <c r="C543" s="1192"/>
      <c r="D543" s="1193"/>
      <c r="E543" s="1192"/>
      <c r="F543" s="1192"/>
      <c r="G543" s="1192"/>
      <c r="H543" s="1192"/>
      <c r="I543" s="1192"/>
      <c r="J543" s="1192"/>
      <c r="K543" s="1192"/>
      <c r="L543" s="1192"/>
      <c r="M543" s="1192"/>
      <c r="N543" s="1192"/>
      <c r="O543" s="1192"/>
      <c r="P543" s="1192"/>
      <c r="Q543" s="1192"/>
      <c r="R543" s="1192"/>
      <c r="S543" s="1192"/>
      <c r="T543" s="1192"/>
      <c r="U543" s="1192"/>
      <c r="V543" s="1192"/>
      <c r="W543" s="1192"/>
      <c r="X543" s="1192"/>
      <c r="Y543" s="1192"/>
      <c r="Z543" s="1192"/>
      <c r="AA543" s="1192"/>
      <c r="AB543" s="1192"/>
      <c r="AC543" s="1192"/>
      <c r="AD543" s="1192"/>
      <c r="AE543" s="1192"/>
      <c r="AF543" s="1192"/>
      <c r="AG543" s="1192"/>
      <c r="AH543" s="1192"/>
      <c r="AI543" s="1192"/>
      <c r="AJ543" s="1192"/>
      <c r="AK543" s="1192"/>
      <c r="AL543" s="1192"/>
      <c r="AM543" s="1192"/>
      <c r="AN543" s="1192"/>
      <c r="AO543" s="1192"/>
      <c r="AP543" s="1192"/>
      <c r="AQ543" s="1192"/>
    </row>
    <row r="544" spans="1:43" ht="15.75" customHeight="1">
      <c r="A544" s="1192"/>
      <c r="B544" s="1192"/>
      <c r="C544" s="1192"/>
      <c r="D544" s="1193"/>
      <c r="E544" s="1192"/>
      <c r="F544" s="1192"/>
      <c r="G544" s="1192"/>
      <c r="H544" s="1192"/>
      <c r="I544" s="1192"/>
      <c r="J544" s="1192"/>
      <c r="K544" s="1192"/>
      <c r="L544" s="1192"/>
      <c r="M544" s="1192"/>
      <c r="N544" s="1192"/>
      <c r="O544" s="1192"/>
      <c r="P544" s="1192"/>
      <c r="Q544" s="1192"/>
      <c r="R544" s="1192"/>
      <c r="S544" s="1192"/>
      <c r="T544" s="1192"/>
      <c r="U544" s="1192"/>
      <c r="V544" s="1192"/>
      <c r="W544" s="1192"/>
      <c r="X544" s="1192"/>
      <c r="Y544" s="1192"/>
      <c r="Z544" s="1192"/>
      <c r="AA544" s="1192"/>
      <c r="AB544" s="1192"/>
      <c r="AC544" s="1192"/>
      <c r="AD544" s="1192"/>
      <c r="AE544" s="1192"/>
      <c r="AF544" s="1192"/>
      <c r="AG544" s="1192"/>
      <c r="AH544" s="1192"/>
      <c r="AI544" s="1192"/>
      <c r="AJ544" s="1192"/>
      <c r="AK544" s="1192"/>
      <c r="AL544" s="1192"/>
      <c r="AM544" s="1192"/>
      <c r="AN544" s="1192"/>
      <c r="AO544" s="1192"/>
      <c r="AP544" s="1192"/>
      <c r="AQ544" s="1192"/>
    </row>
    <row r="545" spans="1:43" ht="15.75" customHeight="1">
      <c r="A545" s="1192"/>
      <c r="B545" s="1192"/>
      <c r="C545" s="1192"/>
      <c r="D545" s="1193"/>
      <c r="E545" s="1192"/>
      <c r="F545" s="1192"/>
      <c r="G545" s="1192"/>
      <c r="H545" s="1192"/>
      <c r="I545" s="1192"/>
      <c r="J545" s="1192"/>
      <c r="K545" s="1192"/>
      <c r="L545" s="1192"/>
      <c r="M545" s="1192"/>
      <c r="N545" s="1192"/>
      <c r="O545" s="1192"/>
      <c r="P545" s="1192"/>
      <c r="Q545" s="1192"/>
      <c r="R545" s="1192"/>
      <c r="S545" s="1192"/>
      <c r="T545" s="1192"/>
      <c r="U545" s="1192"/>
      <c r="V545" s="1192"/>
      <c r="W545" s="1192"/>
      <c r="X545" s="1192"/>
      <c r="Y545" s="1192"/>
      <c r="Z545" s="1192"/>
      <c r="AA545" s="1192"/>
      <c r="AB545" s="1192"/>
      <c r="AC545" s="1192"/>
      <c r="AD545" s="1192"/>
      <c r="AE545" s="1192"/>
      <c r="AF545" s="1192"/>
      <c r="AG545" s="1192"/>
      <c r="AH545" s="1192"/>
      <c r="AI545" s="1192"/>
      <c r="AJ545" s="1192"/>
      <c r="AK545" s="1192"/>
      <c r="AL545" s="1192"/>
      <c r="AM545" s="1192"/>
      <c r="AN545" s="1192"/>
      <c r="AO545" s="1192"/>
      <c r="AP545" s="1192"/>
      <c r="AQ545" s="1192"/>
    </row>
    <row r="546" spans="1:43" ht="15.75" customHeight="1">
      <c r="A546" s="1192"/>
      <c r="B546" s="1192"/>
      <c r="C546" s="1192"/>
      <c r="D546" s="1193"/>
      <c r="E546" s="1192"/>
      <c r="F546" s="1192"/>
      <c r="G546" s="1192"/>
      <c r="H546" s="1192"/>
      <c r="I546" s="1192"/>
      <c r="J546" s="1192"/>
      <c r="K546" s="1192"/>
      <c r="L546" s="1192"/>
      <c r="M546" s="1192"/>
      <c r="N546" s="1192"/>
      <c r="O546" s="1192"/>
      <c r="P546" s="1192"/>
      <c r="Q546" s="1192"/>
      <c r="R546" s="1192"/>
      <c r="S546" s="1192"/>
      <c r="T546" s="1192"/>
      <c r="U546" s="1192"/>
      <c r="V546" s="1192"/>
      <c r="W546" s="1192"/>
      <c r="X546" s="1192"/>
      <c r="Y546" s="1192"/>
      <c r="Z546" s="1192"/>
      <c r="AA546" s="1192"/>
      <c r="AB546" s="1192"/>
      <c r="AC546" s="1192"/>
      <c r="AD546" s="1192"/>
      <c r="AE546" s="1192"/>
      <c r="AF546" s="1192"/>
      <c r="AG546" s="1192"/>
      <c r="AH546" s="1192"/>
      <c r="AI546" s="1192"/>
      <c r="AJ546" s="1192"/>
      <c r="AK546" s="1192"/>
      <c r="AL546" s="1192"/>
      <c r="AM546" s="1192"/>
      <c r="AN546" s="1192"/>
      <c r="AO546" s="1192"/>
      <c r="AP546" s="1192"/>
      <c r="AQ546" s="1192"/>
    </row>
    <row r="547" spans="1:43" ht="15.75" customHeight="1">
      <c r="A547" s="1192"/>
      <c r="B547" s="1192"/>
      <c r="C547" s="1192"/>
      <c r="D547" s="1193"/>
      <c r="E547" s="1192"/>
      <c r="F547" s="1192"/>
      <c r="G547" s="1192"/>
      <c r="H547" s="1192"/>
      <c r="I547" s="1192"/>
      <c r="J547" s="1192"/>
      <c r="K547" s="1192"/>
      <c r="L547" s="1192"/>
      <c r="M547" s="1192"/>
      <c r="N547" s="1192"/>
      <c r="O547" s="1192"/>
      <c r="P547" s="1192"/>
      <c r="Q547" s="1192"/>
      <c r="R547" s="1192"/>
      <c r="S547" s="1192"/>
      <c r="T547" s="1192"/>
      <c r="U547" s="1192"/>
      <c r="V547" s="1192"/>
      <c r="W547" s="1192"/>
      <c r="X547" s="1192"/>
      <c r="Y547" s="1192"/>
      <c r="Z547" s="1192"/>
      <c r="AA547" s="1192"/>
      <c r="AB547" s="1192"/>
      <c r="AC547" s="1192"/>
      <c r="AD547" s="1192"/>
      <c r="AE547" s="1192"/>
      <c r="AF547" s="1192"/>
      <c r="AG547" s="1192"/>
      <c r="AH547" s="1192"/>
      <c r="AI547" s="1192"/>
      <c r="AJ547" s="1192"/>
      <c r="AK547" s="1192"/>
      <c r="AL547" s="1192"/>
      <c r="AM547" s="1192"/>
      <c r="AN547" s="1192"/>
      <c r="AO547" s="1192"/>
      <c r="AP547" s="1192"/>
      <c r="AQ547" s="1192"/>
    </row>
    <row r="548" spans="1:43" ht="15.75" customHeight="1">
      <c r="A548" s="1192"/>
      <c r="B548" s="1192"/>
      <c r="C548" s="1192"/>
      <c r="D548" s="1193"/>
      <c r="E548" s="1192"/>
      <c r="F548" s="1192"/>
      <c r="G548" s="1192"/>
      <c r="H548" s="1192"/>
      <c r="I548" s="1192"/>
      <c r="J548" s="1192"/>
      <c r="K548" s="1192"/>
      <c r="L548" s="1192"/>
      <c r="M548" s="1192"/>
      <c r="N548" s="1192"/>
      <c r="O548" s="1192"/>
      <c r="P548" s="1192"/>
      <c r="Q548" s="1192"/>
      <c r="R548" s="1192"/>
      <c r="S548" s="1192"/>
      <c r="T548" s="1192"/>
      <c r="U548" s="1192"/>
      <c r="V548" s="1192"/>
      <c r="W548" s="1192"/>
      <c r="X548" s="1192"/>
      <c r="Y548" s="1192"/>
      <c r="Z548" s="1192"/>
      <c r="AA548" s="1192"/>
      <c r="AB548" s="1192"/>
      <c r="AC548" s="1192"/>
      <c r="AD548" s="1192"/>
      <c r="AE548" s="1192"/>
      <c r="AF548" s="1192"/>
      <c r="AG548" s="1192"/>
      <c r="AH548" s="1192"/>
      <c r="AI548" s="1192"/>
      <c r="AJ548" s="1192"/>
      <c r="AK548" s="1192"/>
      <c r="AL548" s="1192"/>
      <c r="AM548" s="1192"/>
      <c r="AN548" s="1192"/>
      <c r="AO548" s="1192"/>
      <c r="AP548" s="1192"/>
      <c r="AQ548" s="1192"/>
    </row>
    <row r="549" spans="1:43" ht="15.75" customHeight="1">
      <c r="A549" s="1192"/>
      <c r="B549" s="1192"/>
      <c r="C549" s="1192"/>
      <c r="D549" s="1193"/>
      <c r="E549" s="1192"/>
      <c r="F549" s="1192"/>
      <c r="G549" s="1192"/>
      <c r="H549" s="1192"/>
      <c r="I549" s="1192"/>
      <c r="J549" s="1192"/>
      <c r="K549" s="1192"/>
      <c r="L549" s="1192"/>
      <c r="M549" s="1192"/>
      <c r="N549" s="1192"/>
      <c r="O549" s="1192"/>
      <c r="P549" s="1192"/>
      <c r="Q549" s="1192"/>
      <c r="R549" s="1192"/>
      <c r="S549" s="1192"/>
      <c r="T549" s="1192"/>
      <c r="U549" s="1192"/>
      <c r="V549" s="1192"/>
      <c r="W549" s="1192"/>
      <c r="X549" s="1192"/>
      <c r="Y549" s="1192"/>
      <c r="Z549" s="1192"/>
      <c r="AA549" s="1192"/>
      <c r="AB549" s="1192"/>
      <c r="AC549" s="1192"/>
      <c r="AD549" s="1192"/>
      <c r="AE549" s="1192"/>
      <c r="AF549" s="1192"/>
      <c r="AG549" s="1192"/>
      <c r="AH549" s="1192"/>
      <c r="AI549" s="1192"/>
      <c r="AJ549" s="1192"/>
      <c r="AK549" s="1192"/>
      <c r="AL549" s="1192"/>
      <c r="AM549" s="1192"/>
      <c r="AN549" s="1192"/>
      <c r="AO549" s="1192"/>
      <c r="AP549" s="1192"/>
      <c r="AQ549" s="1192"/>
    </row>
    <row r="550" spans="1:43" ht="15.75" customHeight="1">
      <c r="A550" s="1192"/>
      <c r="B550" s="1192"/>
      <c r="C550" s="1192"/>
      <c r="D550" s="1193"/>
      <c r="E550" s="1192"/>
      <c r="F550" s="1192"/>
      <c r="G550" s="1192"/>
      <c r="H550" s="1192"/>
      <c r="I550" s="1192"/>
      <c r="J550" s="1192"/>
      <c r="K550" s="1192"/>
      <c r="L550" s="1192"/>
      <c r="M550" s="1192"/>
      <c r="N550" s="1192"/>
      <c r="O550" s="1192"/>
      <c r="P550" s="1192"/>
      <c r="Q550" s="1192"/>
      <c r="R550" s="1192"/>
      <c r="S550" s="1192"/>
      <c r="T550" s="1192"/>
      <c r="U550" s="1192"/>
      <c r="V550" s="1192"/>
      <c r="W550" s="1192"/>
      <c r="X550" s="1192"/>
      <c r="Y550" s="1192"/>
      <c r="Z550" s="1192"/>
      <c r="AA550" s="1192"/>
      <c r="AB550" s="1192"/>
      <c r="AC550" s="1192"/>
      <c r="AD550" s="1192"/>
      <c r="AE550" s="1192"/>
      <c r="AF550" s="1192"/>
      <c r="AG550" s="1192"/>
      <c r="AH550" s="1192"/>
      <c r="AI550" s="1192"/>
      <c r="AJ550" s="1192"/>
      <c r="AK550" s="1192"/>
      <c r="AL550" s="1192"/>
      <c r="AM550" s="1192"/>
      <c r="AN550" s="1192"/>
      <c r="AO550" s="1192"/>
      <c r="AP550" s="1192"/>
      <c r="AQ550" s="1192"/>
    </row>
    <row r="551" spans="1:43" ht="15.75" customHeight="1">
      <c r="A551" s="1192"/>
      <c r="B551" s="1192"/>
      <c r="C551" s="1192"/>
      <c r="D551" s="1193"/>
      <c r="E551" s="1192"/>
      <c r="F551" s="1192"/>
      <c r="G551" s="1192"/>
      <c r="H551" s="1192"/>
      <c r="I551" s="1192"/>
      <c r="J551" s="1192"/>
      <c r="K551" s="1192"/>
      <c r="L551" s="1192"/>
      <c r="M551" s="1192"/>
      <c r="N551" s="1192"/>
      <c r="O551" s="1192"/>
      <c r="P551" s="1192"/>
      <c r="Q551" s="1192"/>
      <c r="R551" s="1192"/>
      <c r="S551" s="1192"/>
      <c r="T551" s="1192"/>
      <c r="U551" s="1192"/>
      <c r="V551" s="1192"/>
      <c r="W551" s="1192"/>
      <c r="X551" s="1192"/>
      <c r="Y551" s="1192"/>
      <c r="Z551" s="1192"/>
      <c r="AA551" s="1192"/>
      <c r="AB551" s="1192"/>
      <c r="AC551" s="1192"/>
      <c r="AD551" s="1192"/>
      <c r="AE551" s="1192"/>
      <c r="AF551" s="1192"/>
      <c r="AG551" s="1192"/>
      <c r="AH551" s="1192"/>
      <c r="AI551" s="1192"/>
      <c r="AJ551" s="1192"/>
      <c r="AK551" s="1192"/>
      <c r="AL551" s="1192"/>
      <c r="AM551" s="1192"/>
      <c r="AN551" s="1192"/>
      <c r="AO551" s="1192"/>
      <c r="AP551" s="1192"/>
      <c r="AQ551" s="1192"/>
    </row>
    <row r="552" spans="1:43" ht="15.75" customHeight="1">
      <c r="A552" s="1192"/>
      <c r="B552" s="1192"/>
      <c r="C552" s="1192"/>
      <c r="D552" s="1193"/>
      <c r="E552" s="1192"/>
      <c r="F552" s="1192"/>
      <c r="G552" s="1192"/>
      <c r="H552" s="1192"/>
      <c r="I552" s="1192"/>
      <c r="J552" s="1192"/>
      <c r="K552" s="1192"/>
      <c r="L552" s="1192"/>
      <c r="M552" s="1192"/>
      <c r="N552" s="1192"/>
      <c r="O552" s="1192"/>
      <c r="P552" s="1192"/>
      <c r="Q552" s="1192"/>
      <c r="R552" s="1192"/>
      <c r="S552" s="1192"/>
      <c r="T552" s="1192"/>
      <c r="U552" s="1192"/>
      <c r="V552" s="1192"/>
      <c r="W552" s="1192"/>
      <c r="X552" s="1192"/>
      <c r="Y552" s="1192"/>
      <c r="Z552" s="1192"/>
      <c r="AA552" s="1192"/>
      <c r="AB552" s="1192"/>
      <c r="AC552" s="1192"/>
      <c r="AD552" s="1192"/>
      <c r="AE552" s="1192"/>
      <c r="AF552" s="1192"/>
      <c r="AG552" s="1192"/>
      <c r="AH552" s="1192"/>
      <c r="AI552" s="1192"/>
      <c r="AJ552" s="1192"/>
      <c r="AK552" s="1192"/>
      <c r="AL552" s="1192"/>
      <c r="AM552" s="1192"/>
      <c r="AN552" s="1192"/>
      <c r="AO552" s="1192"/>
      <c r="AP552" s="1192"/>
      <c r="AQ552" s="1192"/>
    </row>
    <row r="553" spans="1:43" ht="15.75" customHeight="1">
      <c r="A553" s="1192"/>
      <c r="B553" s="1192"/>
      <c r="C553" s="1192"/>
      <c r="D553" s="1193"/>
      <c r="E553" s="1192"/>
      <c r="F553" s="1192"/>
      <c r="G553" s="1192"/>
      <c r="H553" s="1192"/>
      <c r="I553" s="1192"/>
      <c r="J553" s="1192"/>
      <c r="K553" s="1192"/>
      <c r="L553" s="1192"/>
      <c r="M553" s="1192"/>
      <c r="N553" s="1192"/>
      <c r="O553" s="1192"/>
      <c r="P553" s="1192"/>
      <c r="Q553" s="1192"/>
      <c r="R553" s="1192"/>
      <c r="S553" s="1192"/>
      <c r="T553" s="1192"/>
      <c r="U553" s="1192"/>
      <c r="V553" s="1192"/>
      <c r="W553" s="1192"/>
      <c r="X553" s="1192"/>
      <c r="Y553" s="1192"/>
      <c r="Z553" s="1192"/>
      <c r="AA553" s="1192"/>
      <c r="AB553" s="1192"/>
      <c r="AC553" s="1192"/>
      <c r="AD553" s="1192"/>
      <c r="AE553" s="1192"/>
      <c r="AF553" s="1192"/>
      <c r="AG553" s="1192"/>
      <c r="AH553" s="1192"/>
      <c r="AI553" s="1192"/>
      <c r="AJ553" s="1192"/>
      <c r="AK553" s="1192"/>
      <c r="AL553" s="1192"/>
      <c r="AM553" s="1192"/>
      <c r="AN553" s="1192"/>
      <c r="AO553" s="1192"/>
      <c r="AP553" s="1192"/>
      <c r="AQ553" s="1192"/>
    </row>
    <row r="554" spans="1:43" ht="15.75" customHeight="1">
      <c r="A554" s="1192"/>
      <c r="B554" s="1192"/>
      <c r="C554" s="1192"/>
      <c r="D554" s="1193"/>
      <c r="E554" s="1192"/>
      <c r="F554" s="1192"/>
      <c r="G554" s="1192"/>
      <c r="H554" s="1192"/>
      <c r="I554" s="1192"/>
      <c r="J554" s="1192"/>
      <c r="K554" s="1192"/>
      <c r="L554" s="1192"/>
      <c r="M554" s="1192"/>
      <c r="N554" s="1192"/>
      <c r="O554" s="1192"/>
      <c r="P554" s="1192"/>
      <c r="Q554" s="1192"/>
      <c r="R554" s="1192"/>
      <c r="S554" s="1192"/>
      <c r="T554" s="1192"/>
      <c r="U554" s="1192"/>
      <c r="V554" s="1192"/>
      <c r="W554" s="1192"/>
      <c r="X554" s="1192"/>
      <c r="Y554" s="1192"/>
      <c r="Z554" s="1192"/>
      <c r="AA554" s="1192"/>
      <c r="AB554" s="1192"/>
      <c r="AC554" s="1192"/>
      <c r="AD554" s="1192"/>
      <c r="AE554" s="1192"/>
      <c r="AF554" s="1192"/>
      <c r="AG554" s="1192"/>
      <c r="AH554" s="1192"/>
      <c r="AI554" s="1192"/>
      <c r="AJ554" s="1192"/>
      <c r="AK554" s="1192"/>
      <c r="AL554" s="1192"/>
      <c r="AM554" s="1192"/>
      <c r="AN554" s="1192"/>
      <c r="AO554" s="1192"/>
      <c r="AP554" s="1192"/>
      <c r="AQ554" s="1192"/>
    </row>
    <row r="555" spans="1:43" ht="15.75" customHeight="1">
      <c r="A555" s="1192"/>
      <c r="B555" s="1192"/>
      <c r="C555" s="1192"/>
      <c r="D555" s="1193"/>
      <c r="E555" s="1192"/>
      <c r="F555" s="1192"/>
      <c r="G555" s="1192"/>
      <c r="H555" s="1192"/>
      <c r="I555" s="1192"/>
      <c r="J555" s="1192"/>
      <c r="K555" s="1192"/>
      <c r="L555" s="1192"/>
      <c r="M555" s="1192"/>
      <c r="N555" s="1192"/>
      <c r="O555" s="1192"/>
      <c r="P555" s="1192"/>
      <c r="Q555" s="1192"/>
      <c r="R555" s="1192"/>
      <c r="S555" s="1192"/>
      <c r="T555" s="1192"/>
      <c r="U555" s="1192"/>
      <c r="V555" s="1192"/>
      <c r="W555" s="1192"/>
      <c r="X555" s="1192"/>
      <c r="Y555" s="1192"/>
      <c r="Z555" s="1192"/>
      <c r="AA555" s="1192"/>
      <c r="AB555" s="1192"/>
      <c r="AC555" s="1192"/>
      <c r="AD555" s="1192"/>
      <c r="AE555" s="1192"/>
      <c r="AF555" s="1192"/>
      <c r="AG555" s="1192"/>
      <c r="AH555" s="1192"/>
      <c r="AI555" s="1192"/>
      <c r="AJ555" s="1192"/>
      <c r="AK555" s="1192"/>
      <c r="AL555" s="1192"/>
      <c r="AM555" s="1192"/>
      <c r="AN555" s="1192"/>
      <c r="AO555" s="1192"/>
      <c r="AP555" s="1192"/>
      <c r="AQ555" s="1192"/>
    </row>
    <row r="556" spans="1:43" ht="15.75" customHeight="1">
      <c r="A556" s="1192"/>
      <c r="B556" s="1192"/>
      <c r="C556" s="1192"/>
      <c r="D556" s="1193"/>
      <c r="E556" s="1192"/>
      <c r="F556" s="1192"/>
      <c r="G556" s="1192"/>
      <c r="H556" s="1192"/>
      <c r="I556" s="1192"/>
      <c r="J556" s="1192"/>
      <c r="K556" s="1192"/>
      <c r="L556" s="1192"/>
      <c r="M556" s="1192"/>
      <c r="N556" s="1192"/>
      <c r="O556" s="1192"/>
      <c r="P556" s="1192"/>
      <c r="Q556" s="1192"/>
      <c r="R556" s="1192"/>
      <c r="S556" s="1192"/>
      <c r="T556" s="1192"/>
      <c r="U556" s="1192"/>
      <c r="V556" s="1192"/>
      <c r="W556" s="1192"/>
      <c r="X556" s="1192"/>
      <c r="Y556" s="1192"/>
      <c r="Z556" s="1192"/>
      <c r="AA556" s="1192"/>
      <c r="AB556" s="1192"/>
      <c r="AC556" s="1192"/>
      <c r="AD556" s="1192"/>
      <c r="AE556" s="1192"/>
      <c r="AF556" s="1192"/>
      <c r="AG556" s="1192"/>
      <c r="AH556" s="1192"/>
      <c r="AI556" s="1192"/>
      <c r="AJ556" s="1192"/>
      <c r="AK556" s="1192"/>
      <c r="AL556" s="1192"/>
      <c r="AM556" s="1192"/>
      <c r="AN556" s="1192"/>
      <c r="AO556" s="1192"/>
      <c r="AP556" s="1192"/>
      <c r="AQ556" s="1192"/>
    </row>
    <row r="557" spans="1:43" ht="15.75" customHeight="1">
      <c r="A557" s="1192"/>
      <c r="B557" s="1192"/>
      <c r="C557" s="1192"/>
      <c r="D557" s="1193"/>
      <c r="E557" s="1192"/>
      <c r="F557" s="1192"/>
      <c r="G557" s="1192"/>
      <c r="H557" s="1192"/>
      <c r="I557" s="1192"/>
      <c r="J557" s="1192"/>
      <c r="K557" s="1192"/>
      <c r="L557" s="1192"/>
      <c r="M557" s="1192"/>
      <c r="N557" s="1192"/>
      <c r="O557" s="1192"/>
      <c r="P557" s="1192"/>
      <c r="Q557" s="1192"/>
      <c r="R557" s="1192"/>
      <c r="S557" s="1192"/>
      <c r="T557" s="1192"/>
      <c r="U557" s="1192"/>
      <c r="V557" s="1192"/>
      <c r="W557" s="1192"/>
      <c r="X557" s="1192"/>
      <c r="Y557" s="1192"/>
      <c r="Z557" s="1192"/>
      <c r="AA557" s="1192"/>
      <c r="AB557" s="1192"/>
      <c r="AC557" s="1192"/>
      <c r="AD557" s="1192"/>
      <c r="AE557" s="1192"/>
      <c r="AF557" s="1192"/>
      <c r="AG557" s="1192"/>
      <c r="AH557" s="1192"/>
      <c r="AI557" s="1192"/>
      <c r="AJ557" s="1192"/>
      <c r="AK557" s="1192"/>
      <c r="AL557" s="1192"/>
      <c r="AM557" s="1192"/>
      <c r="AN557" s="1192"/>
      <c r="AO557" s="1192"/>
      <c r="AP557" s="1192"/>
      <c r="AQ557" s="1192"/>
    </row>
    <row r="558" spans="1:43" ht="15.75" customHeight="1">
      <c r="A558" s="1192"/>
      <c r="B558" s="1192"/>
      <c r="C558" s="1192"/>
      <c r="D558" s="1193"/>
      <c r="E558" s="1192"/>
      <c r="F558" s="1192"/>
      <c r="G558" s="1192"/>
      <c r="H558" s="1192"/>
      <c r="I558" s="1192"/>
      <c r="J558" s="1192"/>
      <c r="K558" s="1192"/>
      <c r="L558" s="1192"/>
      <c r="M558" s="1192"/>
      <c r="N558" s="1192"/>
      <c r="O558" s="1192"/>
      <c r="P558" s="1192"/>
      <c r="Q558" s="1192"/>
      <c r="R558" s="1192"/>
      <c r="S558" s="1192"/>
      <c r="T558" s="1192"/>
      <c r="U558" s="1192"/>
      <c r="V558" s="1192"/>
      <c r="W558" s="1192"/>
      <c r="X558" s="1192"/>
      <c r="Y558" s="1192"/>
      <c r="Z558" s="1192"/>
      <c r="AA558" s="1192"/>
      <c r="AB558" s="1192"/>
      <c r="AC558" s="1192"/>
      <c r="AD558" s="1192"/>
      <c r="AE558" s="1192"/>
      <c r="AF558" s="1192"/>
      <c r="AG558" s="1192"/>
      <c r="AH558" s="1192"/>
      <c r="AI558" s="1192"/>
      <c r="AJ558" s="1192"/>
      <c r="AK558" s="1192"/>
      <c r="AL558" s="1192"/>
      <c r="AM558" s="1192"/>
      <c r="AN558" s="1192"/>
      <c r="AO558" s="1192"/>
      <c r="AP558" s="1192"/>
      <c r="AQ558" s="1192"/>
    </row>
    <row r="559" spans="1:43" ht="15.75" customHeight="1">
      <c r="A559" s="1192"/>
      <c r="B559" s="1192"/>
      <c r="C559" s="1192"/>
      <c r="D559" s="1193"/>
      <c r="E559" s="1192"/>
      <c r="F559" s="1192"/>
      <c r="G559" s="1192"/>
      <c r="H559" s="1192"/>
      <c r="I559" s="1192"/>
      <c r="J559" s="1192"/>
      <c r="K559" s="1192"/>
      <c r="L559" s="1192"/>
      <c r="M559" s="1192"/>
      <c r="N559" s="1192"/>
      <c r="O559" s="1192"/>
      <c r="P559" s="1192"/>
      <c r="Q559" s="1192"/>
      <c r="R559" s="1192"/>
      <c r="S559" s="1192"/>
      <c r="T559" s="1192"/>
      <c r="U559" s="1192"/>
      <c r="V559" s="1192"/>
      <c r="W559" s="1192"/>
      <c r="X559" s="1192"/>
      <c r="Y559" s="1192"/>
      <c r="Z559" s="1192"/>
      <c r="AA559" s="1192"/>
      <c r="AB559" s="1192"/>
      <c r="AC559" s="1192"/>
      <c r="AD559" s="1192"/>
      <c r="AE559" s="1192"/>
      <c r="AF559" s="1192"/>
      <c r="AG559" s="1192"/>
      <c r="AH559" s="1192"/>
      <c r="AI559" s="1192"/>
      <c r="AJ559" s="1192"/>
      <c r="AK559" s="1192"/>
      <c r="AL559" s="1192"/>
      <c r="AM559" s="1192"/>
      <c r="AN559" s="1192"/>
      <c r="AO559" s="1192"/>
      <c r="AP559" s="1192"/>
      <c r="AQ559" s="1192"/>
    </row>
    <row r="560" spans="1:43" ht="15.75" customHeight="1">
      <c r="A560" s="1192"/>
      <c r="B560" s="1192"/>
      <c r="C560" s="1192"/>
      <c r="D560" s="1193"/>
      <c r="E560" s="1192"/>
      <c r="F560" s="1192"/>
      <c r="G560" s="1192"/>
      <c r="H560" s="1192"/>
      <c r="I560" s="1192"/>
      <c r="J560" s="1192"/>
      <c r="K560" s="1192"/>
      <c r="L560" s="1192"/>
      <c r="M560" s="1192"/>
      <c r="N560" s="1192"/>
      <c r="O560" s="1192"/>
      <c r="P560" s="1192"/>
      <c r="Q560" s="1192"/>
      <c r="R560" s="1192"/>
      <c r="S560" s="1192"/>
      <c r="T560" s="1192"/>
      <c r="U560" s="1192"/>
      <c r="V560" s="1192"/>
      <c r="W560" s="1192"/>
      <c r="X560" s="1192"/>
      <c r="Y560" s="1192"/>
      <c r="Z560" s="1192"/>
      <c r="AA560" s="1192"/>
      <c r="AB560" s="1192"/>
      <c r="AC560" s="1192"/>
      <c r="AD560" s="1192"/>
      <c r="AE560" s="1192"/>
      <c r="AF560" s="1192"/>
      <c r="AG560" s="1192"/>
      <c r="AH560" s="1192"/>
      <c r="AI560" s="1192"/>
      <c r="AJ560" s="1192"/>
      <c r="AK560" s="1192"/>
      <c r="AL560" s="1192"/>
      <c r="AM560" s="1192"/>
      <c r="AN560" s="1192"/>
      <c r="AO560" s="1192"/>
      <c r="AP560" s="1192"/>
      <c r="AQ560" s="1192"/>
    </row>
    <row r="561" spans="1:43" ht="15.75" customHeight="1">
      <c r="A561" s="1192"/>
      <c r="B561" s="1192"/>
      <c r="C561" s="1192"/>
      <c r="D561" s="1193"/>
      <c r="E561" s="1192"/>
      <c r="F561" s="1192"/>
      <c r="G561" s="1192"/>
      <c r="H561" s="1192"/>
      <c r="I561" s="1192"/>
      <c r="J561" s="1192"/>
      <c r="K561" s="1192"/>
      <c r="L561" s="1192"/>
      <c r="M561" s="1192"/>
      <c r="N561" s="1192"/>
      <c r="O561" s="1192"/>
      <c r="P561" s="1192"/>
      <c r="Q561" s="1192"/>
      <c r="R561" s="1192"/>
      <c r="S561" s="1192"/>
      <c r="T561" s="1192"/>
      <c r="U561" s="1192"/>
      <c r="V561" s="1192"/>
      <c r="W561" s="1192"/>
      <c r="X561" s="1192"/>
      <c r="Y561" s="1192"/>
      <c r="Z561" s="1192"/>
      <c r="AA561" s="1192"/>
      <c r="AB561" s="1192"/>
      <c r="AC561" s="1192"/>
      <c r="AD561" s="1192"/>
      <c r="AE561" s="1192"/>
      <c r="AF561" s="1192"/>
      <c r="AG561" s="1192"/>
      <c r="AH561" s="1192"/>
      <c r="AI561" s="1192"/>
      <c r="AJ561" s="1192"/>
      <c r="AK561" s="1192"/>
      <c r="AL561" s="1192"/>
      <c r="AM561" s="1192"/>
      <c r="AN561" s="1192"/>
      <c r="AO561" s="1192"/>
      <c r="AP561" s="1192"/>
      <c r="AQ561" s="1192"/>
    </row>
    <row r="562" spans="1:43" ht="15.75" customHeight="1">
      <c r="A562" s="1192"/>
      <c r="B562" s="1192"/>
      <c r="C562" s="1192"/>
      <c r="D562" s="1193"/>
      <c r="E562" s="1192"/>
      <c r="F562" s="1192"/>
      <c r="G562" s="1192"/>
      <c r="H562" s="1192"/>
      <c r="I562" s="1192"/>
      <c r="J562" s="1192"/>
      <c r="K562" s="1192"/>
      <c r="L562" s="1192"/>
      <c r="M562" s="1192"/>
      <c r="N562" s="1192"/>
      <c r="O562" s="1192"/>
      <c r="P562" s="1192"/>
      <c r="Q562" s="1192"/>
      <c r="R562" s="1192"/>
      <c r="S562" s="1192"/>
      <c r="T562" s="1192"/>
      <c r="U562" s="1192"/>
      <c r="V562" s="1192"/>
      <c r="W562" s="1192"/>
      <c r="X562" s="1192"/>
      <c r="Y562" s="1192"/>
      <c r="Z562" s="1192"/>
      <c r="AA562" s="1192"/>
      <c r="AB562" s="1192"/>
      <c r="AC562" s="1192"/>
      <c r="AD562" s="1192"/>
      <c r="AE562" s="1192"/>
      <c r="AF562" s="1192"/>
      <c r="AG562" s="1192"/>
      <c r="AH562" s="1192"/>
      <c r="AI562" s="1192"/>
      <c r="AJ562" s="1192"/>
      <c r="AK562" s="1192"/>
      <c r="AL562" s="1192"/>
      <c r="AM562" s="1192"/>
      <c r="AN562" s="1192"/>
      <c r="AO562" s="1192"/>
      <c r="AP562" s="1192"/>
      <c r="AQ562" s="1192"/>
    </row>
    <row r="563" spans="1:43" ht="15.75" customHeight="1">
      <c r="A563" s="1192"/>
      <c r="B563" s="1192"/>
      <c r="C563" s="1192"/>
      <c r="D563" s="1193"/>
      <c r="E563" s="1192"/>
      <c r="F563" s="1192"/>
      <c r="G563" s="1192"/>
      <c r="H563" s="1192"/>
      <c r="I563" s="1192"/>
      <c r="J563" s="1192"/>
      <c r="K563" s="1192"/>
      <c r="L563" s="1192"/>
      <c r="M563" s="1192"/>
      <c r="N563" s="1192"/>
      <c r="O563" s="1192"/>
      <c r="P563" s="1192"/>
      <c r="Q563" s="1192"/>
      <c r="R563" s="1192"/>
      <c r="S563" s="1192"/>
      <c r="T563" s="1192"/>
      <c r="U563" s="1192"/>
      <c r="V563" s="1192"/>
      <c r="W563" s="1192"/>
      <c r="X563" s="1192"/>
      <c r="Y563" s="1192"/>
      <c r="Z563" s="1192"/>
      <c r="AA563" s="1192"/>
      <c r="AB563" s="1192"/>
      <c r="AC563" s="1192"/>
      <c r="AD563" s="1192"/>
      <c r="AE563" s="1192"/>
      <c r="AF563" s="1192"/>
      <c r="AG563" s="1192"/>
      <c r="AH563" s="1192"/>
      <c r="AI563" s="1192"/>
      <c r="AJ563" s="1192"/>
      <c r="AK563" s="1192"/>
      <c r="AL563" s="1192"/>
      <c r="AM563" s="1192"/>
      <c r="AN563" s="1192"/>
      <c r="AO563" s="1192"/>
      <c r="AP563" s="1192"/>
      <c r="AQ563" s="1192"/>
    </row>
    <row r="564" spans="1:43" ht="15.75" customHeight="1">
      <c r="A564" s="1192"/>
      <c r="B564" s="1192"/>
      <c r="C564" s="1192"/>
      <c r="D564" s="1193"/>
      <c r="E564" s="1192"/>
      <c r="F564" s="1192"/>
      <c r="G564" s="1192"/>
      <c r="H564" s="1192"/>
      <c r="I564" s="1192"/>
      <c r="J564" s="1192"/>
      <c r="K564" s="1192"/>
      <c r="L564" s="1192"/>
      <c r="M564" s="1192"/>
      <c r="N564" s="1192"/>
      <c r="O564" s="1192"/>
      <c r="P564" s="1192"/>
      <c r="Q564" s="1192"/>
      <c r="R564" s="1192"/>
      <c r="S564" s="1192"/>
      <c r="T564" s="1192"/>
      <c r="U564" s="1192"/>
      <c r="V564" s="1192"/>
      <c r="W564" s="1192"/>
      <c r="X564" s="1192"/>
      <c r="Y564" s="1192"/>
      <c r="Z564" s="1192"/>
      <c r="AA564" s="1192"/>
      <c r="AB564" s="1192"/>
      <c r="AC564" s="1192"/>
      <c r="AD564" s="1192"/>
      <c r="AE564" s="1192"/>
      <c r="AF564" s="1192"/>
      <c r="AG564" s="1192"/>
      <c r="AH564" s="1192"/>
      <c r="AI564" s="1192"/>
      <c r="AJ564" s="1192"/>
      <c r="AK564" s="1192"/>
      <c r="AL564" s="1192"/>
      <c r="AM564" s="1192"/>
      <c r="AN564" s="1192"/>
      <c r="AO564" s="1192"/>
      <c r="AP564" s="1192"/>
      <c r="AQ564" s="1192"/>
    </row>
    <row r="565" spans="1:43" ht="15.75" customHeight="1">
      <c r="A565" s="1192"/>
      <c r="B565" s="1192"/>
      <c r="C565" s="1192"/>
      <c r="D565" s="1193"/>
      <c r="E565" s="1192"/>
      <c r="F565" s="1192"/>
      <c r="G565" s="1192"/>
      <c r="H565" s="1192"/>
      <c r="I565" s="1192"/>
      <c r="J565" s="1192"/>
      <c r="K565" s="1192"/>
      <c r="L565" s="1192"/>
      <c r="M565" s="1192"/>
      <c r="N565" s="1192"/>
      <c r="O565" s="1192"/>
      <c r="P565" s="1192"/>
      <c r="Q565" s="1192"/>
      <c r="R565" s="1192"/>
      <c r="S565" s="1192"/>
      <c r="T565" s="1192"/>
      <c r="U565" s="1192"/>
      <c r="V565" s="1192"/>
      <c r="W565" s="1192"/>
      <c r="X565" s="1192"/>
      <c r="Y565" s="1192"/>
      <c r="Z565" s="1192"/>
      <c r="AA565" s="1192"/>
      <c r="AB565" s="1192"/>
      <c r="AC565" s="1192"/>
      <c r="AD565" s="1192"/>
      <c r="AE565" s="1192"/>
      <c r="AF565" s="1192"/>
      <c r="AG565" s="1192"/>
      <c r="AH565" s="1192"/>
      <c r="AI565" s="1192"/>
      <c r="AJ565" s="1192"/>
      <c r="AK565" s="1192"/>
      <c r="AL565" s="1192"/>
      <c r="AM565" s="1192"/>
      <c r="AN565" s="1192"/>
      <c r="AO565" s="1192"/>
      <c r="AP565" s="1192"/>
      <c r="AQ565" s="1192"/>
    </row>
    <row r="566" spans="1:43" ht="15.75" customHeight="1">
      <c r="A566" s="1192"/>
      <c r="B566" s="1192"/>
      <c r="C566" s="1192"/>
      <c r="D566" s="1193"/>
      <c r="E566" s="1192"/>
      <c r="F566" s="1192"/>
      <c r="G566" s="1192"/>
      <c r="H566" s="1192"/>
      <c r="I566" s="1192"/>
      <c r="J566" s="1192"/>
      <c r="K566" s="1192"/>
      <c r="L566" s="1192"/>
      <c r="M566" s="1192"/>
      <c r="N566" s="1192"/>
      <c r="O566" s="1192"/>
      <c r="P566" s="1192"/>
      <c r="Q566" s="1192"/>
      <c r="R566" s="1192"/>
      <c r="S566" s="1192"/>
      <c r="T566" s="1192"/>
      <c r="U566" s="1192"/>
      <c r="V566" s="1192"/>
      <c r="W566" s="1192"/>
      <c r="X566" s="1192"/>
      <c r="Y566" s="1192"/>
      <c r="Z566" s="1192"/>
      <c r="AA566" s="1192"/>
      <c r="AB566" s="1192"/>
      <c r="AC566" s="1192"/>
      <c r="AD566" s="1192"/>
      <c r="AE566" s="1192"/>
      <c r="AF566" s="1192"/>
      <c r="AG566" s="1192"/>
      <c r="AH566" s="1192"/>
      <c r="AI566" s="1192"/>
      <c r="AJ566" s="1192"/>
      <c r="AK566" s="1192"/>
      <c r="AL566" s="1192"/>
      <c r="AM566" s="1192"/>
      <c r="AN566" s="1192"/>
      <c r="AO566" s="1192"/>
      <c r="AP566" s="1192"/>
      <c r="AQ566" s="1192"/>
    </row>
    <row r="567" spans="1:43" ht="15.75" customHeight="1">
      <c r="A567" s="1192"/>
      <c r="B567" s="1192"/>
      <c r="C567" s="1192"/>
      <c r="D567" s="1193"/>
      <c r="E567" s="1192"/>
      <c r="F567" s="1192"/>
      <c r="G567" s="1192"/>
      <c r="H567" s="1192"/>
      <c r="I567" s="1192"/>
      <c r="J567" s="1192"/>
      <c r="K567" s="1192"/>
      <c r="L567" s="1192"/>
      <c r="M567" s="1192"/>
      <c r="N567" s="1192"/>
      <c r="O567" s="1192"/>
      <c r="P567" s="1192"/>
      <c r="Q567" s="1192"/>
      <c r="R567" s="1192"/>
      <c r="S567" s="1192"/>
      <c r="T567" s="1192"/>
      <c r="U567" s="1192"/>
      <c r="V567" s="1192"/>
      <c r="W567" s="1192"/>
      <c r="X567" s="1192"/>
      <c r="Y567" s="1192"/>
      <c r="Z567" s="1192"/>
      <c r="AA567" s="1192"/>
      <c r="AB567" s="1192"/>
      <c r="AC567" s="1192"/>
      <c r="AD567" s="1192"/>
      <c r="AE567" s="1192"/>
      <c r="AF567" s="1192"/>
      <c r="AG567" s="1192"/>
      <c r="AH567" s="1192"/>
      <c r="AI567" s="1192"/>
      <c r="AJ567" s="1192"/>
      <c r="AK567" s="1192"/>
      <c r="AL567" s="1192"/>
      <c r="AM567" s="1192"/>
      <c r="AN567" s="1192"/>
      <c r="AO567" s="1192"/>
      <c r="AP567" s="1192"/>
      <c r="AQ567" s="1192"/>
    </row>
    <row r="568" spans="1:43" ht="15.75" customHeight="1">
      <c r="A568" s="1192"/>
      <c r="B568" s="1192"/>
      <c r="C568" s="1192"/>
      <c r="D568" s="1193"/>
      <c r="E568" s="1192"/>
      <c r="F568" s="1192"/>
      <c r="G568" s="1192"/>
      <c r="H568" s="1192"/>
      <c r="I568" s="1192"/>
      <c r="J568" s="1192"/>
      <c r="K568" s="1192"/>
      <c r="L568" s="1192"/>
      <c r="M568" s="1192"/>
      <c r="N568" s="1192"/>
      <c r="O568" s="1192"/>
      <c r="P568" s="1192"/>
      <c r="Q568" s="1192"/>
      <c r="R568" s="1192"/>
      <c r="S568" s="1192"/>
      <c r="T568" s="1192"/>
      <c r="U568" s="1192"/>
      <c r="V568" s="1192"/>
      <c r="W568" s="1192"/>
      <c r="X568" s="1192"/>
      <c r="Y568" s="1192"/>
      <c r="Z568" s="1192"/>
      <c r="AA568" s="1192"/>
      <c r="AB568" s="1192"/>
      <c r="AC568" s="1192"/>
      <c r="AD568" s="1192"/>
      <c r="AE568" s="1192"/>
      <c r="AF568" s="1192"/>
      <c r="AG568" s="1192"/>
      <c r="AH568" s="1192"/>
      <c r="AI568" s="1192"/>
      <c r="AJ568" s="1192"/>
      <c r="AK568" s="1192"/>
      <c r="AL568" s="1192"/>
      <c r="AM568" s="1192"/>
      <c r="AN568" s="1192"/>
      <c r="AO568" s="1192"/>
      <c r="AP568" s="1192"/>
      <c r="AQ568" s="1192"/>
    </row>
    <row r="569" spans="1:43" ht="15.75" customHeight="1">
      <c r="A569" s="1192"/>
      <c r="B569" s="1192"/>
      <c r="C569" s="1192"/>
      <c r="D569" s="1193"/>
      <c r="E569" s="1192"/>
      <c r="F569" s="1192"/>
      <c r="G569" s="1192"/>
      <c r="H569" s="1192"/>
      <c r="I569" s="1192"/>
      <c r="J569" s="1192"/>
      <c r="K569" s="1192"/>
      <c r="L569" s="1192"/>
      <c r="M569" s="1192"/>
      <c r="N569" s="1192"/>
      <c r="O569" s="1192"/>
      <c r="P569" s="1192"/>
      <c r="Q569" s="1192"/>
      <c r="R569" s="1192"/>
      <c r="S569" s="1192"/>
      <c r="T569" s="1192"/>
      <c r="U569" s="1192"/>
      <c r="V569" s="1192"/>
      <c r="W569" s="1192"/>
      <c r="X569" s="1192"/>
      <c r="Y569" s="1192"/>
      <c r="Z569" s="1192"/>
      <c r="AA569" s="1192"/>
      <c r="AB569" s="1192"/>
      <c r="AC569" s="1192"/>
      <c r="AD569" s="1192"/>
      <c r="AE569" s="1192"/>
      <c r="AF569" s="1192"/>
      <c r="AG569" s="1192"/>
      <c r="AH569" s="1192"/>
      <c r="AI569" s="1192"/>
      <c r="AJ569" s="1192"/>
      <c r="AK569" s="1192"/>
      <c r="AL569" s="1192"/>
      <c r="AM569" s="1192"/>
      <c r="AN569" s="1192"/>
      <c r="AO569" s="1192"/>
      <c r="AP569" s="1192"/>
      <c r="AQ569" s="1192"/>
    </row>
    <row r="570" spans="1:43" ht="15.75" customHeight="1">
      <c r="A570" s="1192"/>
      <c r="B570" s="1192"/>
      <c r="C570" s="1192"/>
      <c r="D570" s="1193"/>
      <c r="E570" s="1192"/>
      <c r="F570" s="1192"/>
      <c r="G570" s="1192"/>
      <c r="H570" s="1192"/>
      <c r="I570" s="1192"/>
      <c r="J570" s="1192"/>
      <c r="K570" s="1192"/>
      <c r="L570" s="1192"/>
      <c r="M570" s="1192"/>
      <c r="N570" s="1192"/>
      <c r="O570" s="1192"/>
      <c r="P570" s="1192"/>
      <c r="Q570" s="1192"/>
      <c r="R570" s="1192"/>
      <c r="S570" s="1192"/>
      <c r="T570" s="1192"/>
      <c r="U570" s="1192"/>
      <c r="V570" s="1192"/>
      <c r="W570" s="1192"/>
      <c r="X570" s="1192"/>
      <c r="Y570" s="1192"/>
      <c r="Z570" s="1192"/>
      <c r="AA570" s="1192"/>
      <c r="AB570" s="1192"/>
      <c r="AC570" s="1192"/>
      <c r="AD570" s="1192"/>
      <c r="AE570" s="1192"/>
      <c r="AF570" s="1192"/>
      <c r="AG570" s="1192"/>
      <c r="AH570" s="1192"/>
      <c r="AI570" s="1192"/>
      <c r="AJ570" s="1192"/>
      <c r="AK570" s="1192"/>
      <c r="AL570" s="1192"/>
      <c r="AM570" s="1192"/>
      <c r="AN570" s="1192"/>
      <c r="AO570" s="1192"/>
      <c r="AP570" s="1192"/>
      <c r="AQ570" s="1192"/>
    </row>
    <row r="571" spans="1:43" ht="15.75" customHeight="1">
      <c r="A571" s="1192"/>
      <c r="B571" s="1192"/>
      <c r="C571" s="1192"/>
      <c r="D571" s="1193"/>
      <c r="E571" s="1192"/>
      <c r="F571" s="1192"/>
      <c r="G571" s="1192"/>
      <c r="H571" s="1192"/>
      <c r="I571" s="1192"/>
      <c r="J571" s="1192"/>
      <c r="K571" s="1192"/>
      <c r="L571" s="1192"/>
      <c r="M571" s="1192"/>
      <c r="N571" s="1192"/>
      <c r="O571" s="1192"/>
      <c r="P571" s="1192"/>
      <c r="Q571" s="1192"/>
      <c r="R571" s="1192"/>
      <c r="S571" s="1192"/>
      <c r="T571" s="1192"/>
      <c r="U571" s="1192"/>
      <c r="V571" s="1192"/>
      <c r="W571" s="1192"/>
      <c r="X571" s="1192"/>
      <c r="Y571" s="1192"/>
      <c r="Z571" s="1192"/>
      <c r="AA571" s="1192"/>
      <c r="AB571" s="1192"/>
      <c r="AC571" s="1192"/>
      <c r="AD571" s="1192"/>
      <c r="AE571" s="1192"/>
      <c r="AF571" s="1192"/>
      <c r="AG571" s="1192"/>
      <c r="AH571" s="1192"/>
      <c r="AI571" s="1192"/>
      <c r="AJ571" s="1192"/>
      <c r="AK571" s="1192"/>
      <c r="AL571" s="1192"/>
      <c r="AM571" s="1192"/>
      <c r="AN571" s="1192"/>
      <c r="AO571" s="1192"/>
      <c r="AP571" s="1192"/>
      <c r="AQ571" s="1192"/>
    </row>
    <row r="572" spans="1:43" ht="15.75" customHeight="1">
      <c r="A572" s="1192"/>
      <c r="B572" s="1192"/>
      <c r="C572" s="1192"/>
      <c r="D572" s="1193"/>
      <c r="E572" s="1192"/>
      <c r="F572" s="1192"/>
      <c r="G572" s="1192"/>
      <c r="H572" s="1192"/>
      <c r="I572" s="1192"/>
      <c r="J572" s="1192"/>
      <c r="K572" s="1192"/>
      <c r="L572" s="1192"/>
      <c r="M572" s="1192"/>
      <c r="N572" s="1192"/>
      <c r="O572" s="1192"/>
      <c r="P572" s="1192"/>
      <c r="Q572" s="1192"/>
      <c r="R572" s="1192"/>
      <c r="S572" s="1192"/>
      <c r="T572" s="1192"/>
      <c r="U572" s="1192"/>
      <c r="V572" s="1192"/>
      <c r="W572" s="1192"/>
      <c r="X572" s="1192"/>
      <c r="Y572" s="1192"/>
      <c r="Z572" s="1192"/>
      <c r="AA572" s="1192"/>
      <c r="AB572" s="1192"/>
      <c r="AC572" s="1192"/>
      <c r="AD572" s="1192"/>
      <c r="AE572" s="1192"/>
      <c r="AF572" s="1192"/>
      <c r="AG572" s="1192"/>
      <c r="AH572" s="1192"/>
      <c r="AI572" s="1192"/>
      <c r="AJ572" s="1192"/>
      <c r="AK572" s="1192"/>
      <c r="AL572" s="1192"/>
      <c r="AM572" s="1192"/>
      <c r="AN572" s="1192"/>
      <c r="AO572" s="1192"/>
      <c r="AP572" s="1192"/>
      <c r="AQ572" s="1192"/>
    </row>
    <row r="573" spans="1:43" ht="15.75" customHeight="1">
      <c r="A573" s="1192"/>
      <c r="B573" s="1192"/>
      <c r="C573" s="1192"/>
      <c r="D573" s="1193"/>
      <c r="E573" s="1192"/>
      <c r="F573" s="1192"/>
      <c r="G573" s="1192"/>
      <c r="H573" s="1192"/>
      <c r="I573" s="1192"/>
      <c r="J573" s="1192"/>
      <c r="K573" s="1192"/>
      <c r="L573" s="1192"/>
      <c r="M573" s="1192"/>
      <c r="N573" s="1192"/>
      <c r="O573" s="1192"/>
      <c r="P573" s="1192"/>
      <c r="Q573" s="1192"/>
      <c r="R573" s="1192"/>
      <c r="S573" s="1192"/>
      <c r="T573" s="1192"/>
      <c r="U573" s="1192"/>
      <c r="V573" s="1192"/>
      <c r="W573" s="1192"/>
      <c r="X573" s="1192"/>
      <c r="Y573" s="1192"/>
      <c r="Z573" s="1192"/>
      <c r="AA573" s="1192"/>
      <c r="AB573" s="1192"/>
      <c r="AC573" s="1192"/>
      <c r="AD573" s="1192"/>
      <c r="AE573" s="1192"/>
      <c r="AF573" s="1192"/>
      <c r="AG573" s="1192"/>
      <c r="AH573" s="1192"/>
      <c r="AI573" s="1192"/>
      <c r="AJ573" s="1192"/>
      <c r="AK573" s="1192"/>
      <c r="AL573" s="1192"/>
      <c r="AM573" s="1192"/>
      <c r="AN573" s="1192"/>
      <c r="AO573" s="1192"/>
      <c r="AP573" s="1192"/>
      <c r="AQ573" s="1192"/>
    </row>
    <row r="574" spans="1:43" ht="15.75" customHeight="1">
      <c r="A574" s="1192"/>
      <c r="B574" s="1192"/>
      <c r="C574" s="1192"/>
      <c r="D574" s="1193"/>
      <c r="E574" s="1192"/>
      <c r="F574" s="1192"/>
      <c r="G574" s="1192"/>
      <c r="H574" s="1192"/>
      <c r="I574" s="1192"/>
      <c r="J574" s="1192"/>
      <c r="K574" s="1192"/>
      <c r="L574" s="1192"/>
      <c r="M574" s="1192"/>
      <c r="N574" s="1192"/>
      <c r="O574" s="1192"/>
      <c r="P574" s="1192"/>
      <c r="Q574" s="1192"/>
      <c r="R574" s="1192"/>
      <c r="S574" s="1192"/>
      <c r="T574" s="1192"/>
      <c r="U574" s="1192"/>
      <c r="V574" s="1192"/>
      <c r="W574" s="1192"/>
      <c r="X574" s="1192"/>
      <c r="Y574" s="1192"/>
      <c r="Z574" s="1192"/>
      <c r="AA574" s="1192"/>
      <c r="AB574" s="1192"/>
      <c r="AC574" s="1192"/>
      <c r="AD574" s="1192"/>
      <c r="AE574" s="1192"/>
      <c r="AF574" s="1192"/>
      <c r="AG574" s="1192"/>
      <c r="AH574" s="1192"/>
      <c r="AI574" s="1192"/>
      <c r="AJ574" s="1192"/>
      <c r="AK574" s="1192"/>
      <c r="AL574" s="1192"/>
      <c r="AM574" s="1192"/>
      <c r="AN574" s="1192"/>
      <c r="AO574" s="1192"/>
      <c r="AP574" s="1192"/>
      <c r="AQ574" s="1192"/>
    </row>
    <row r="575" spans="1:43" ht="15.75" customHeight="1">
      <c r="A575" s="1192"/>
      <c r="B575" s="1192"/>
      <c r="C575" s="1192"/>
      <c r="D575" s="1193"/>
      <c r="E575" s="1192"/>
      <c r="F575" s="1192"/>
      <c r="G575" s="1192"/>
      <c r="H575" s="1192"/>
      <c r="I575" s="1192"/>
      <c r="J575" s="1192"/>
      <c r="K575" s="1192"/>
      <c r="L575" s="1192"/>
      <c r="M575" s="1192"/>
      <c r="N575" s="1192"/>
      <c r="O575" s="1192"/>
      <c r="P575" s="1192"/>
      <c r="Q575" s="1192"/>
      <c r="R575" s="1192"/>
      <c r="S575" s="1192"/>
      <c r="T575" s="1192"/>
      <c r="U575" s="1192"/>
      <c r="V575" s="1192"/>
      <c r="W575" s="1192"/>
      <c r="X575" s="1192"/>
      <c r="Y575" s="1192"/>
      <c r="Z575" s="1192"/>
      <c r="AA575" s="1192"/>
      <c r="AB575" s="1192"/>
      <c r="AC575" s="1192"/>
      <c r="AD575" s="1192"/>
      <c r="AE575" s="1192"/>
      <c r="AF575" s="1192"/>
      <c r="AG575" s="1192"/>
      <c r="AH575" s="1192"/>
      <c r="AI575" s="1192"/>
      <c r="AJ575" s="1192"/>
      <c r="AK575" s="1192"/>
      <c r="AL575" s="1192"/>
      <c r="AM575" s="1192"/>
      <c r="AN575" s="1192"/>
      <c r="AO575" s="1192"/>
      <c r="AP575" s="1192"/>
      <c r="AQ575" s="1192"/>
    </row>
    <row r="576" spans="1:43" ht="15.75" customHeight="1">
      <c r="A576" s="1192"/>
      <c r="B576" s="1192"/>
      <c r="C576" s="1192"/>
      <c r="D576" s="1193"/>
      <c r="E576" s="1192"/>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192"/>
      <c r="AI576" s="1192"/>
      <c r="AJ576" s="1192"/>
      <c r="AK576" s="1192"/>
      <c r="AL576" s="1192"/>
      <c r="AM576" s="1192"/>
      <c r="AN576" s="1192"/>
      <c r="AO576" s="1192"/>
      <c r="AP576" s="1192"/>
      <c r="AQ576" s="1192"/>
    </row>
    <row r="577" spans="1:43" ht="15.75" customHeight="1">
      <c r="A577" s="1192"/>
      <c r="B577" s="1192"/>
      <c r="C577" s="1192"/>
      <c r="D577" s="1193"/>
      <c r="E577" s="1192"/>
      <c r="F577" s="1192"/>
      <c r="G577" s="1192"/>
      <c r="H577" s="1192"/>
      <c r="I577" s="1192"/>
      <c r="J577" s="1192"/>
      <c r="K577" s="1192"/>
      <c r="L577" s="1192"/>
      <c r="M577" s="1192"/>
      <c r="N577" s="1192"/>
      <c r="O577" s="1192"/>
      <c r="P577" s="1192"/>
      <c r="Q577" s="1192"/>
      <c r="R577" s="1192"/>
      <c r="S577" s="1192"/>
      <c r="T577" s="1192"/>
      <c r="U577" s="1192"/>
      <c r="V577" s="1192"/>
      <c r="W577" s="1192"/>
      <c r="X577" s="1192"/>
      <c r="Y577" s="1192"/>
      <c r="Z577" s="1192"/>
      <c r="AA577" s="1192"/>
      <c r="AB577" s="1192"/>
      <c r="AC577" s="1192"/>
      <c r="AD577" s="1192"/>
      <c r="AE577" s="1192"/>
      <c r="AF577" s="1192"/>
      <c r="AG577" s="1192"/>
      <c r="AH577" s="1192"/>
      <c r="AI577" s="1192"/>
      <c r="AJ577" s="1192"/>
      <c r="AK577" s="1192"/>
      <c r="AL577" s="1192"/>
      <c r="AM577" s="1192"/>
      <c r="AN577" s="1192"/>
      <c r="AO577" s="1192"/>
      <c r="AP577" s="1192"/>
      <c r="AQ577" s="1192"/>
    </row>
    <row r="578" spans="1:43" ht="15.75" customHeight="1">
      <c r="A578" s="1192"/>
      <c r="B578" s="1192"/>
      <c r="C578" s="1192"/>
      <c r="D578" s="1193"/>
      <c r="E578" s="1192"/>
      <c r="F578" s="1192"/>
      <c r="G578" s="1192"/>
      <c r="H578" s="1192"/>
      <c r="I578" s="1192"/>
      <c r="J578" s="1192"/>
      <c r="K578" s="1192"/>
      <c r="L578" s="1192"/>
      <c r="M578" s="1192"/>
      <c r="N578" s="1192"/>
      <c r="O578" s="1192"/>
      <c r="P578" s="1192"/>
      <c r="Q578" s="1192"/>
      <c r="R578" s="1192"/>
      <c r="S578" s="1192"/>
      <c r="T578" s="1192"/>
      <c r="U578" s="1192"/>
      <c r="V578" s="1192"/>
      <c r="W578" s="1192"/>
      <c r="X578" s="1192"/>
      <c r="Y578" s="1192"/>
      <c r="Z578" s="1192"/>
      <c r="AA578" s="1192"/>
      <c r="AB578" s="1192"/>
      <c r="AC578" s="1192"/>
      <c r="AD578" s="1192"/>
      <c r="AE578" s="1192"/>
      <c r="AF578" s="1192"/>
      <c r="AG578" s="1192"/>
      <c r="AH578" s="1192"/>
      <c r="AI578" s="1192"/>
      <c r="AJ578" s="1192"/>
      <c r="AK578" s="1192"/>
      <c r="AL578" s="1192"/>
      <c r="AM578" s="1192"/>
      <c r="AN578" s="1192"/>
      <c r="AO578" s="1192"/>
      <c r="AP578" s="1192"/>
      <c r="AQ578" s="1192"/>
    </row>
    <row r="579" spans="1:43" ht="15.75" customHeight="1">
      <c r="A579" s="1192"/>
      <c r="B579" s="1192"/>
      <c r="C579" s="1192"/>
      <c r="D579" s="1193"/>
      <c r="E579" s="1192"/>
      <c r="F579" s="1192"/>
      <c r="G579" s="1192"/>
      <c r="H579" s="1192"/>
      <c r="I579" s="1192"/>
      <c r="J579" s="1192"/>
      <c r="K579" s="1192"/>
      <c r="L579" s="1192"/>
      <c r="M579" s="1192"/>
      <c r="N579" s="1192"/>
      <c r="O579" s="1192"/>
      <c r="P579" s="1192"/>
      <c r="Q579" s="1192"/>
      <c r="R579" s="1192"/>
      <c r="S579" s="1192"/>
      <c r="T579" s="1192"/>
      <c r="U579" s="1192"/>
      <c r="V579" s="1192"/>
      <c r="W579" s="1192"/>
      <c r="X579" s="1192"/>
      <c r="Y579" s="1192"/>
      <c r="Z579" s="1192"/>
      <c r="AA579" s="1192"/>
      <c r="AB579" s="1192"/>
      <c r="AC579" s="1192"/>
      <c r="AD579" s="1192"/>
      <c r="AE579" s="1192"/>
      <c r="AF579" s="1192"/>
      <c r="AG579" s="1192"/>
      <c r="AH579" s="1192"/>
      <c r="AI579" s="1192"/>
      <c r="AJ579" s="1192"/>
      <c r="AK579" s="1192"/>
      <c r="AL579" s="1192"/>
      <c r="AM579" s="1192"/>
      <c r="AN579" s="1192"/>
      <c r="AO579" s="1192"/>
      <c r="AP579" s="1192"/>
      <c r="AQ579" s="1192"/>
    </row>
    <row r="580" spans="1:43" ht="15.75" customHeight="1">
      <c r="A580" s="1192"/>
      <c r="B580" s="1192"/>
      <c r="C580" s="1192"/>
      <c r="D580" s="1193"/>
      <c r="E580" s="1192"/>
      <c r="F580" s="1192"/>
      <c r="G580" s="1192"/>
      <c r="H580" s="1192"/>
      <c r="I580" s="1192"/>
      <c r="J580" s="1192"/>
      <c r="K580" s="1192"/>
      <c r="L580" s="1192"/>
      <c r="M580" s="1192"/>
      <c r="N580" s="1192"/>
      <c r="O580" s="1192"/>
      <c r="P580" s="1192"/>
      <c r="Q580" s="1192"/>
      <c r="R580" s="1192"/>
      <c r="S580" s="1192"/>
      <c r="T580" s="1192"/>
      <c r="U580" s="1192"/>
      <c r="V580" s="1192"/>
      <c r="W580" s="1192"/>
      <c r="X580" s="1192"/>
      <c r="Y580" s="1192"/>
      <c r="Z580" s="1192"/>
      <c r="AA580" s="1192"/>
      <c r="AB580" s="1192"/>
      <c r="AC580" s="1192"/>
      <c r="AD580" s="1192"/>
      <c r="AE580" s="1192"/>
      <c r="AF580" s="1192"/>
      <c r="AG580" s="1192"/>
      <c r="AH580" s="1192"/>
      <c r="AI580" s="1192"/>
      <c r="AJ580" s="1192"/>
      <c r="AK580" s="1192"/>
      <c r="AL580" s="1192"/>
      <c r="AM580" s="1192"/>
      <c r="AN580" s="1192"/>
      <c r="AO580" s="1192"/>
      <c r="AP580" s="1192"/>
      <c r="AQ580" s="1192"/>
    </row>
    <row r="581" spans="1:43" ht="15.75" customHeight="1">
      <c r="A581" s="1192"/>
      <c r="B581" s="1192"/>
      <c r="C581" s="1192"/>
      <c r="D581" s="1193"/>
      <c r="E581" s="1192"/>
      <c r="F581" s="1192"/>
      <c r="G581" s="1192"/>
      <c r="H581" s="1192"/>
      <c r="I581" s="1192"/>
      <c r="J581" s="1192"/>
      <c r="K581" s="1192"/>
      <c r="L581" s="1192"/>
      <c r="M581" s="1192"/>
      <c r="N581" s="1192"/>
      <c r="O581" s="1192"/>
      <c r="P581" s="1192"/>
      <c r="Q581" s="1192"/>
      <c r="R581" s="1192"/>
      <c r="S581" s="1192"/>
      <c r="T581" s="1192"/>
      <c r="U581" s="1192"/>
      <c r="V581" s="1192"/>
      <c r="W581" s="1192"/>
      <c r="X581" s="1192"/>
      <c r="Y581" s="1192"/>
      <c r="Z581" s="1192"/>
      <c r="AA581" s="1192"/>
      <c r="AB581" s="1192"/>
      <c r="AC581" s="1192"/>
      <c r="AD581" s="1192"/>
      <c r="AE581" s="1192"/>
      <c r="AF581" s="1192"/>
      <c r="AG581" s="1192"/>
      <c r="AH581" s="1192"/>
      <c r="AI581" s="1192"/>
      <c r="AJ581" s="1192"/>
      <c r="AK581" s="1192"/>
      <c r="AL581" s="1192"/>
      <c r="AM581" s="1192"/>
      <c r="AN581" s="1192"/>
      <c r="AO581" s="1192"/>
      <c r="AP581" s="1192"/>
      <c r="AQ581" s="1192"/>
    </row>
    <row r="582" spans="1:43" ht="15.75" customHeight="1">
      <c r="A582" s="1192"/>
      <c r="B582" s="1192"/>
      <c r="C582" s="1192"/>
      <c r="D582" s="1193"/>
      <c r="E582" s="1192"/>
      <c r="F582" s="1192"/>
      <c r="G582" s="1192"/>
      <c r="H582" s="1192"/>
      <c r="I582" s="1192"/>
      <c r="J582" s="1192"/>
      <c r="K582" s="1192"/>
      <c r="L582" s="1192"/>
      <c r="M582" s="1192"/>
      <c r="N582" s="1192"/>
      <c r="O582" s="1192"/>
      <c r="P582" s="1192"/>
      <c r="Q582" s="1192"/>
      <c r="R582" s="1192"/>
      <c r="S582" s="1192"/>
      <c r="T582" s="1192"/>
      <c r="U582" s="1192"/>
      <c r="V582" s="1192"/>
      <c r="W582" s="1192"/>
      <c r="X582" s="1192"/>
      <c r="Y582" s="1192"/>
      <c r="Z582" s="1192"/>
      <c r="AA582" s="1192"/>
      <c r="AB582" s="1192"/>
      <c r="AC582" s="1192"/>
      <c r="AD582" s="1192"/>
      <c r="AE582" s="1192"/>
      <c r="AF582" s="1192"/>
      <c r="AG582" s="1192"/>
      <c r="AH582" s="1192"/>
      <c r="AI582" s="1192"/>
      <c r="AJ582" s="1192"/>
      <c r="AK582" s="1192"/>
      <c r="AL582" s="1192"/>
      <c r="AM582" s="1192"/>
      <c r="AN582" s="1192"/>
      <c r="AO582" s="1192"/>
      <c r="AP582" s="1192"/>
      <c r="AQ582" s="1192"/>
    </row>
    <row r="583" spans="1:43" ht="15.75" customHeight="1">
      <c r="A583" s="1192"/>
      <c r="B583" s="1192"/>
      <c r="C583" s="1192"/>
      <c r="D583" s="1193"/>
      <c r="E583" s="1192"/>
      <c r="F583" s="1192"/>
      <c r="G583" s="1192"/>
      <c r="H583" s="1192"/>
      <c r="I583" s="1192"/>
      <c r="J583" s="1192"/>
      <c r="K583" s="1192"/>
      <c r="L583" s="1192"/>
      <c r="M583" s="1192"/>
      <c r="N583" s="1192"/>
      <c r="O583" s="1192"/>
      <c r="P583" s="1192"/>
      <c r="Q583" s="1192"/>
      <c r="R583" s="1192"/>
      <c r="S583" s="1192"/>
      <c r="T583" s="1192"/>
      <c r="U583" s="1192"/>
      <c r="V583" s="1192"/>
      <c r="W583" s="1192"/>
      <c r="X583" s="1192"/>
      <c r="Y583" s="1192"/>
      <c r="Z583" s="1192"/>
      <c r="AA583" s="1192"/>
      <c r="AB583" s="1192"/>
      <c r="AC583" s="1192"/>
      <c r="AD583" s="1192"/>
      <c r="AE583" s="1192"/>
      <c r="AF583" s="1192"/>
      <c r="AG583" s="1192"/>
      <c r="AH583" s="1192"/>
      <c r="AI583" s="1192"/>
      <c r="AJ583" s="1192"/>
      <c r="AK583" s="1192"/>
      <c r="AL583" s="1192"/>
      <c r="AM583" s="1192"/>
      <c r="AN583" s="1192"/>
      <c r="AO583" s="1192"/>
      <c r="AP583" s="1192"/>
      <c r="AQ583" s="1192"/>
    </row>
    <row r="584" spans="1:43" ht="15.75" customHeight="1">
      <c r="A584" s="1192"/>
      <c r="B584" s="1192"/>
      <c r="C584" s="1192"/>
      <c r="D584" s="1193"/>
      <c r="E584" s="1192"/>
      <c r="F584" s="1192"/>
      <c r="G584" s="1192"/>
      <c r="H584" s="1192"/>
      <c r="I584" s="1192"/>
      <c r="J584" s="1192"/>
      <c r="K584" s="1192"/>
      <c r="L584" s="1192"/>
      <c r="M584" s="1192"/>
      <c r="N584" s="1192"/>
      <c r="O584" s="1192"/>
      <c r="P584" s="1192"/>
      <c r="Q584" s="1192"/>
      <c r="R584" s="1192"/>
      <c r="S584" s="1192"/>
      <c r="T584" s="1192"/>
      <c r="U584" s="1192"/>
      <c r="V584" s="1192"/>
      <c r="W584" s="1192"/>
      <c r="X584" s="1192"/>
      <c r="Y584" s="1192"/>
      <c r="Z584" s="1192"/>
      <c r="AA584" s="1192"/>
      <c r="AB584" s="1192"/>
      <c r="AC584" s="1192"/>
      <c r="AD584" s="1192"/>
      <c r="AE584" s="1192"/>
      <c r="AF584" s="1192"/>
      <c r="AG584" s="1192"/>
      <c r="AH584" s="1192"/>
      <c r="AI584" s="1192"/>
      <c r="AJ584" s="1192"/>
      <c r="AK584" s="1192"/>
      <c r="AL584" s="1192"/>
      <c r="AM584" s="1192"/>
      <c r="AN584" s="1192"/>
      <c r="AO584" s="1192"/>
      <c r="AP584" s="1192"/>
      <c r="AQ584" s="1192"/>
    </row>
    <row r="585" spans="1:43" ht="15.75" customHeight="1">
      <c r="A585" s="1192"/>
      <c r="B585" s="1192"/>
      <c r="C585" s="1192"/>
      <c r="D585" s="1193"/>
      <c r="E585" s="1192"/>
      <c r="F585" s="1192"/>
      <c r="G585" s="1192"/>
      <c r="H585" s="1192"/>
      <c r="I585" s="1192"/>
      <c r="J585" s="1192"/>
      <c r="K585" s="1192"/>
      <c r="L585" s="1192"/>
      <c r="M585" s="1192"/>
      <c r="N585" s="1192"/>
      <c r="O585" s="1192"/>
      <c r="P585" s="1192"/>
      <c r="Q585" s="1192"/>
      <c r="R585" s="1192"/>
      <c r="S585" s="1192"/>
      <c r="T585" s="1192"/>
      <c r="U585" s="1192"/>
      <c r="V585" s="1192"/>
      <c r="W585" s="1192"/>
      <c r="X585" s="1192"/>
      <c r="Y585" s="1192"/>
      <c r="Z585" s="1192"/>
      <c r="AA585" s="1192"/>
      <c r="AB585" s="1192"/>
      <c r="AC585" s="1192"/>
      <c r="AD585" s="1192"/>
      <c r="AE585" s="1192"/>
      <c r="AF585" s="1192"/>
      <c r="AG585" s="1192"/>
      <c r="AH585" s="1192"/>
      <c r="AI585" s="1192"/>
      <c r="AJ585" s="1192"/>
      <c r="AK585" s="1192"/>
      <c r="AL585" s="1192"/>
      <c r="AM585" s="1192"/>
      <c r="AN585" s="1192"/>
      <c r="AO585" s="1192"/>
      <c r="AP585" s="1192"/>
      <c r="AQ585" s="1192"/>
    </row>
    <row r="586" spans="1:43" ht="15.75" customHeight="1">
      <c r="A586" s="1192"/>
      <c r="B586" s="1192"/>
      <c r="C586" s="1192"/>
      <c r="D586" s="1193"/>
      <c r="E586" s="1192"/>
      <c r="F586" s="1192"/>
      <c r="G586" s="1192"/>
      <c r="H586" s="1192"/>
      <c r="I586" s="1192"/>
      <c r="J586" s="1192"/>
      <c r="K586" s="1192"/>
      <c r="L586" s="1192"/>
      <c r="M586" s="1192"/>
      <c r="N586" s="1192"/>
      <c r="O586" s="1192"/>
      <c r="P586" s="1192"/>
      <c r="Q586" s="1192"/>
      <c r="R586" s="1192"/>
      <c r="S586" s="1192"/>
      <c r="T586" s="1192"/>
      <c r="U586" s="1192"/>
      <c r="V586" s="1192"/>
      <c r="W586" s="1192"/>
      <c r="X586" s="1192"/>
      <c r="Y586" s="1192"/>
      <c r="Z586" s="1192"/>
      <c r="AA586" s="1192"/>
      <c r="AB586" s="1192"/>
      <c r="AC586" s="1192"/>
      <c r="AD586" s="1192"/>
      <c r="AE586" s="1192"/>
      <c r="AF586" s="1192"/>
      <c r="AG586" s="1192"/>
      <c r="AH586" s="1192"/>
      <c r="AI586" s="1192"/>
      <c r="AJ586" s="1192"/>
      <c r="AK586" s="1192"/>
      <c r="AL586" s="1192"/>
      <c r="AM586" s="1192"/>
      <c r="AN586" s="1192"/>
      <c r="AO586" s="1192"/>
      <c r="AP586" s="1192"/>
      <c r="AQ586" s="1192"/>
    </row>
    <row r="587" spans="1:43" ht="15.75" customHeight="1">
      <c r="A587" s="1192"/>
      <c r="B587" s="1192"/>
      <c r="C587" s="1192"/>
      <c r="D587" s="1193"/>
      <c r="E587" s="1192"/>
      <c r="F587" s="1192"/>
      <c r="G587" s="1192"/>
      <c r="H587" s="1192"/>
      <c r="I587" s="1192"/>
      <c r="J587" s="1192"/>
      <c r="K587" s="1192"/>
      <c r="L587" s="1192"/>
      <c r="M587" s="1192"/>
      <c r="N587" s="1192"/>
      <c r="O587" s="1192"/>
      <c r="P587" s="1192"/>
      <c r="Q587" s="1192"/>
      <c r="R587" s="1192"/>
      <c r="S587" s="1192"/>
      <c r="T587" s="1192"/>
      <c r="U587" s="1192"/>
      <c r="V587" s="1192"/>
      <c r="W587" s="1192"/>
      <c r="X587" s="1192"/>
      <c r="Y587" s="1192"/>
      <c r="Z587" s="1192"/>
      <c r="AA587" s="1192"/>
      <c r="AB587" s="1192"/>
      <c r="AC587" s="1192"/>
      <c r="AD587" s="1192"/>
      <c r="AE587" s="1192"/>
      <c r="AF587" s="1192"/>
      <c r="AG587" s="1192"/>
      <c r="AH587" s="1192"/>
      <c r="AI587" s="1192"/>
      <c r="AJ587" s="1192"/>
      <c r="AK587" s="1192"/>
      <c r="AL587" s="1192"/>
      <c r="AM587" s="1192"/>
      <c r="AN587" s="1192"/>
      <c r="AO587" s="1192"/>
      <c r="AP587" s="1192"/>
      <c r="AQ587" s="1192"/>
    </row>
    <row r="588" spans="1:43" ht="15.75" customHeight="1">
      <c r="A588" s="1192"/>
      <c r="B588" s="1192"/>
      <c r="C588" s="1192"/>
      <c r="D588" s="1193"/>
      <c r="E588" s="1192"/>
      <c r="F588" s="1192"/>
      <c r="G588" s="1192"/>
      <c r="H588" s="1192"/>
      <c r="I588" s="1192"/>
      <c r="J588" s="1192"/>
      <c r="K588" s="1192"/>
      <c r="L588" s="1192"/>
      <c r="M588" s="1192"/>
      <c r="N588" s="1192"/>
      <c r="O588" s="1192"/>
      <c r="P588" s="1192"/>
      <c r="Q588" s="1192"/>
      <c r="R588" s="1192"/>
      <c r="S588" s="1192"/>
      <c r="T588" s="1192"/>
      <c r="U588" s="1192"/>
      <c r="V588" s="1192"/>
      <c r="W588" s="1192"/>
      <c r="X588" s="1192"/>
      <c r="Y588" s="1192"/>
      <c r="Z588" s="1192"/>
      <c r="AA588" s="1192"/>
      <c r="AB588" s="1192"/>
      <c r="AC588" s="1192"/>
      <c r="AD588" s="1192"/>
      <c r="AE588" s="1192"/>
      <c r="AF588" s="1192"/>
      <c r="AG588" s="1192"/>
      <c r="AH588" s="1192"/>
      <c r="AI588" s="1192"/>
      <c r="AJ588" s="1192"/>
      <c r="AK588" s="1192"/>
      <c r="AL588" s="1192"/>
      <c r="AM588" s="1192"/>
      <c r="AN588" s="1192"/>
      <c r="AO588" s="1192"/>
      <c r="AP588" s="1192"/>
      <c r="AQ588" s="1192"/>
    </row>
    <row r="589" spans="1:43" ht="15.75" customHeight="1">
      <c r="A589" s="1192"/>
      <c r="B589" s="1192"/>
      <c r="C589" s="1192"/>
      <c r="D589" s="1193"/>
      <c r="E589" s="1192"/>
      <c r="F589" s="1192"/>
      <c r="G589" s="1192"/>
      <c r="H589" s="1192"/>
      <c r="I589" s="1192"/>
      <c r="J589" s="1192"/>
      <c r="K589" s="1192"/>
      <c r="L589" s="1192"/>
      <c r="M589" s="1192"/>
      <c r="N589" s="1192"/>
      <c r="O589" s="1192"/>
      <c r="P589" s="1192"/>
      <c r="Q589" s="1192"/>
      <c r="R589" s="1192"/>
      <c r="S589" s="1192"/>
      <c r="T589" s="1192"/>
      <c r="U589" s="1192"/>
      <c r="V589" s="1192"/>
      <c r="W589" s="1192"/>
      <c r="X589" s="1192"/>
      <c r="Y589" s="1192"/>
      <c r="Z589" s="1192"/>
      <c r="AA589" s="1192"/>
      <c r="AB589" s="1192"/>
      <c r="AC589" s="1192"/>
      <c r="AD589" s="1192"/>
      <c r="AE589" s="1192"/>
      <c r="AF589" s="1192"/>
      <c r="AG589" s="1192"/>
      <c r="AH589" s="1192"/>
      <c r="AI589" s="1192"/>
      <c r="AJ589" s="1192"/>
      <c r="AK589" s="1192"/>
      <c r="AL589" s="1192"/>
      <c r="AM589" s="1192"/>
      <c r="AN589" s="1192"/>
      <c r="AO589" s="1192"/>
      <c r="AP589" s="1192"/>
      <c r="AQ589" s="1192"/>
    </row>
    <row r="590" spans="1:43" ht="15.75" customHeight="1">
      <c r="A590" s="1192"/>
      <c r="B590" s="1192"/>
      <c r="C590" s="1192"/>
      <c r="D590" s="1193"/>
      <c r="E590" s="1192"/>
      <c r="F590" s="1192"/>
      <c r="G590" s="1192"/>
      <c r="H590" s="1192"/>
      <c r="I590" s="1192"/>
      <c r="J590" s="1192"/>
      <c r="K590" s="1192"/>
      <c r="L590" s="1192"/>
      <c r="M590" s="1192"/>
      <c r="N590" s="1192"/>
      <c r="O590" s="1192"/>
      <c r="P590" s="1192"/>
      <c r="Q590" s="1192"/>
      <c r="R590" s="1192"/>
      <c r="S590" s="1192"/>
      <c r="T590" s="1192"/>
      <c r="U590" s="1192"/>
      <c r="V590" s="1192"/>
      <c r="W590" s="1192"/>
      <c r="X590" s="1192"/>
      <c r="Y590" s="1192"/>
      <c r="Z590" s="1192"/>
      <c r="AA590" s="1192"/>
      <c r="AB590" s="1192"/>
      <c r="AC590" s="1192"/>
      <c r="AD590" s="1192"/>
      <c r="AE590" s="1192"/>
      <c r="AF590" s="1192"/>
      <c r="AG590" s="1192"/>
      <c r="AH590" s="1192"/>
      <c r="AI590" s="1192"/>
      <c r="AJ590" s="1192"/>
      <c r="AK590" s="1192"/>
      <c r="AL590" s="1192"/>
      <c r="AM590" s="1192"/>
      <c r="AN590" s="1192"/>
      <c r="AO590" s="1192"/>
      <c r="AP590" s="1192"/>
      <c r="AQ590" s="1192"/>
    </row>
    <row r="591" spans="1:43" ht="15.75" customHeight="1">
      <c r="A591" s="1192"/>
      <c r="B591" s="1192"/>
      <c r="C591" s="1192"/>
      <c r="D591" s="1193"/>
      <c r="E591" s="1192"/>
      <c r="F591" s="1192"/>
      <c r="G591" s="1192"/>
      <c r="H591" s="1192"/>
      <c r="I591" s="1192"/>
      <c r="J591" s="1192"/>
      <c r="K591" s="1192"/>
      <c r="L591" s="1192"/>
      <c r="M591" s="1192"/>
      <c r="N591" s="1192"/>
      <c r="O591" s="1192"/>
      <c r="P591" s="1192"/>
      <c r="Q591" s="1192"/>
      <c r="R591" s="1192"/>
      <c r="S591" s="1192"/>
      <c r="T591" s="1192"/>
      <c r="U591" s="1192"/>
      <c r="V591" s="1192"/>
      <c r="W591" s="1192"/>
      <c r="X591" s="1192"/>
      <c r="Y591" s="1192"/>
      <c r="Z591" s="1192"/>
      <c r="AA591" s="1192"/>
      <c r="AB591" s="1192"/>
      <c r="AC591" s="1192"/>
      <c r="AD591" s="1192"/>
      <c r="AE591" s="1192"/>
      <c r="AF591" s="1192"/>
      <c r="AG591" s="1192"/>
      <c r="AH591" s="1192"/>
      <c r="AI591" s="1192"/>
      <c r="AJ591" s="1192"/>
      <c r="AK591" s="1192"/>
      <c r="AL591" s="1192"/>
      <c r="AM591" s="1192"/>
      <c r="AN591" s="1192"/>
      <c r="AO591" s="1192"/>
      <c r="AP591" s="1192"/>
      <c r="AQ591" s="1192"/>
    </row>
    <row r="592" spans="1:43" ht="15.75" customHeight="1">
      <c r="A592" s="1192"/>
      <c r="B592" s="1192"/>
      <c r="C592" s="1192"/>
      <c r="D592" s="1193"/>
      <c r="E592" s="1192"/>
      <c r="F592" s="1192"/>
      <c r="G592" s="1192"/>
      <c r="H592" s="1192"/>
      <c r="I592" s="1192"/>
      <c r="J592" s="1192"/>
      <c r="K592" s="1192"/>
      <c r="L592" s="1192"/>
      <c r="M592" s="1192"/>
      <c r="N592" s="1192"/>
      <c r="O592" s="1192"/>
      <c r="P592" s="1192"/>
      <c r="Q592" s="1192"/>
      <c r="R592" s="1192"/>
      <c r="S592" s="1192"/>
      <c r="T592" s="1192"/>
      <c r="U592" s="1192"/>
      <c r="V592" s="1192"/>
      <c r="W592" s="1192"/>
      <c r="X592" s="1192"/>
      <c r="Y592" s="1192"/>
      <c r="Z592" s="1192"/>
      <c r="AA592" s="1192"/>
      <c r="AB592" s="1192"/>
      <c r="AC592" s="1192"/>
      <c r="AD592" s="1192"/>
      <c r="AE592" s="1192"/>
      <c r="AF592" s="1192"/>
      <c r="AG592" s="1192"/>
      <c r="AH592" s="1192"/>
      <c r="AI592" s="1192"/>
      <c r="AJ592" s="1192"/>
      <c r="AK592" s="1192"/>
      <c r="AL592" s="1192"/>
      <c r="AM592" s="1192"/>
      <c r="AN592" s="1192"/>
      <c r="AO592" s="1192"/>
      <c r="AP592" s="1192"/>
      <c r="AQ592" s="1192"/>
    </row>
    <row r="593" spans="1:43" ht="15.75" customHeight="1">
      <c r="A593" s="1192"/>
      <c r="B593" s="1192"/>
      <c r="C593" s="1192"/>
      <c r="D593" s="1193"/>
      <c r="E593" s="1192"/>
      <c r="F593" s="1192"/>
      <c r="G593" s="1192"/>
      <c r="H593" s="1192"/>
      <c r="I593" s="1192"/>
      <c r="J593" s="1192"/>
      <c r="K593" s="1192"/>
      <c r="L593" s="1192"/>
      <c r="M593" s="1192"/>
      <c r="N593" s="1192"/>
      <c r="O593" s="1192"/>
      <c r="P593" s="1192"/>
      <c r="Q593" s="1192"/>
      <c r="R593" s="1192"/>
      <c r="S593" s="1192"/>
      <c r="T593" s="1192"/>
      <c r="U593" s="1192"/>
      <c r="V593" s="1192"/>
      <c r="W593" s="1192"/>
      <c r="X593" s="1192"/>
      <c r="Y593" s="1192"/>
      <c r="Z593" s="1192"/>
      <c r="AA593" s="1192"/>
      <c r="AB593" s="1192"/>
      <c r="AC593" s="1192"/>
      <c r="AD593" s="1192"/>
      <c r="AE593" s="1192"/>
      <c r="AF593" s="1192"/>
      <c r="AG593" s="1192"/>
      <c r="AH593" s="1192"/>
      <c r="AI593" s="1192"/>
      <c r="AJ593" s="1192"/>
      <c r="AK593" s="1192"/>
      <c r="AL593" s="1192"/>
      <c r="AM593" s="1192"/>
      <c r="AN593" s="1192"/>
      <c r="AO593" s="1192"/>
      <c r="AP593" s="1192"/>
      <c r="AQ593" s="1192"/>
    </row>
    <row r="594" spans="1:43" ht="15.75" customHeight="1">
      <c r="A594" s="1192"/>
      <c r="B594" s="1192"/>
      <c r="C594" s="1192"/>
      <c r="D594" s="1193"/>
      <c r="E594" s="1192"/>
      <c r="F594" s="1192"/>
      <c r="G594" s="1192"/>
      <c r="H594" s="1192"/>
      <c r="I594" s="1192"/>
      <c r="J594" s="1192"/>
      <c r="K594" s="1192"/>
      <c r="L594" s="1192"/>
      <c r="M594" s="1192"/>
      <c r="N594" s="1192"/>
      <c r="O594" s="1192"/>
      <c r="P594" s="1192"/>
      <c r="Q594" s="1192"/>
      <c r="R594" s="1192"/>
      <c r="S594" s="1192"/>
      <c r="T594" s="1192"/>
      <c r="U594" s="1192"/>
      <c r="V594" s="1192"/>
      <c r="W594" s="1192"/>
      <c r="X594" s="1192"/>
      <c r="Y594" s="1192"/>
      <c r="Z594" s="1192"/>
      <c r="AA594" s="1192"/>
      <c r="AB594" s="1192"/>
      <c r="AC594" s="1192"/>
      <c r="AD594" s="1192"/>
      <c r="AE594" s="1192"/>
      <c r="AF594" s="1192"/>
      <c r="AG594" s="1192"/>
      <c r="AH594" s="1192"/>
      <c r="AI594" s="1192"/>
      <c r="AJ594" s="1192"/>
      <c r="AK594" s="1192"/>
      <c r="AL594" s="1192"/>
      <c r="AM594" s="1192"/>
      <c r="AN594" s="1192"/>
      <c r="AO594" s="1192"/>
      <c r="AP594" s="1192"/>
      <c r="AQ594" s="1192"/>
    </row>
    <row r="595" spans="1:43" ht="15.75" customHeight="1">
      <c r="A595" s="1192"/>
      <c r="B595" s="1192"/>
      <c r="C595" s="1192"/>
      <c r="D595" s="1193"/>
      <c r="E595" s="1192"/>
      <c r="F595" s="1192"/>
      <c r="G595" s="1192"/>
      <c r="H595" s="1192"/>
      <c r="I595" s="1192"/>
      <c r="J595" s="1192"/>
      <c r="K595" s="1192"/>
      <c r="L595" s="1192"/>
      <c r="M595" s="1192"/>
      <c r="N595" s="1192"/>
      <c r="O595" s="1192"/>
      <c r="P595" s="1192"/>
      <c r="Q595" s="1192"/>
      <c r="R595" s="1192"/>
      <c r="S595" s="1192"/>
      <c r="T595" s="1192"/>
      <c r="U595" s="1192"/>
      <c r="V595" s="1192"/>
      <c r="W595" s="1192"/>
      <c r="X595" s="1192"/>
      <c r="Y595" s="1192"/>
      <c r="Z595" s="1192"/>
      <c r="AA595" s="1192"/>
      <c r="AB595" s="1192"/>
      <c r="AC595" s="1192"/>
      <c r="AD595" s="1192"/>
      <c r="AE595" s="1192"/>
      <c r="AF595" s="1192"/>
      <c r="AG595" s="1192"/>
      <c r="AH595" s="1192"/>
      <c r="AI595" s="1192"/>
      <c r="AJ595" s="1192"/>
      <c r="AK595" s="1192"/>
      <c r="AL595" s="1192"/>
      <c r="AM595" s="1192"/>
      <c r="AN595" s="1192"/>
      <c r="AO595" s="1192"/>
      <c r="AP595" s="1192"/>
      <c r="AQ595" s="1192"/>
    </row>
    <row r="596" spans="1:43" ht="15.75" customHeight="1">
      <c r="A596" s="1192"/>
      <c r="B596" s="1192"/>
      <c r="C596" s="1192"/>
      <c r="D596" s="1193"/>
      <c r="E596" s="1192"/>
      <c r="F596" s="1192"/>
      <c r="G596" s="1192"/>
      <c r="H596" s="1192"/>
      <c r="I596" s="1192"/>
      <c r="J596" s="1192"/>
      <c r="K596" s="1192"/>
      <c r="L596" s="1192"/>
      <c r="M596" s="1192"/>
      <c r="N596" s="1192"/>
      <c r="O596" s="1192"/>
      <c r="P596" s="1192"/>
      <c r="Q596" s="1192"/>
      <c r="R596" s="1192"/>
      <c r="S596" s="1192"/>
      <c r="T596" s="1192"/>
      <c r="U596" s="1192"/>
      <c r="V596" s="1192"/>
      <c r="W596" s="1192"/>
      <c r="X596" s="1192"/>
      <c r="Y596" s="1192"/>
      <c r="Z596" s="1192"/>
      <c r="AA596" s="1192"/>
      <c r="AB596" s="1192"/>
      <c r="AC596" s="1192"/>
      <c r="AD596" s="1192"/>
      <c r="AE596" s="1192"/>
      <c r="AF596" s="1192"/>
      <c r="AG596" s="1192"/>
      <c r="AH596" s="1192"/>
      <c r="AI596" s="1192"/>
      <c r="AJ596" s="1192"/>
      <c r="AK596" s="1192"/>
      <c r="AL596" s="1192"/>
      <c r="AM596" s="1192"/>
      <c r="AN596" s="1192"/>
      <c r="AO596" s="1192"/>
      <c r="AP596" s="1192"/>
      <c r="AQ596" s="1192"/>
    </row>
    <row r="597" spans="1:43" ht="15.75" customHeight="1">
      <c r="A597" s="1192"/>
      <c r="B597" s="1192"/>
      <c r="C597" s="1192"/>
      <c r="D597" s="1193"/>
      <c r="E597" s="1192"/>
      <c r="F597" s="1192"/>
      <c r="G597" s="1192"/>
      <c r="H597" s="1192"/>
      <c r="I597" s="1192"/>
      <c r="J597" s="1192"/>
      <c r="K597" s="1192"/>
      <c r="L597" s="1192"/>
      <c r="M597" s="1192"/>
      <c r="N597" s="1192"/>
      <c r="O597" s="1192"/>
      <c r="P597" s="1192"/>
      <c r="Q597" s="1192"/>
      <c r="R597" s="1192"/>
      <c r="S597" s="1192"/>
      <c r="T597" s="1192"/>
      <c r="U597" s="1192"/>
      <c r="V597" s="1192"/>
      <c r="W597" s="1192"/>
      <c r="X597" s="1192"/>
      <c r="Y597" s="1192"/>
      <c r="Z597" s="1192"/>
      <c r="AA597" s="1192"/>
      <c r="AB597" s="1192"/>
      <c r="AC597" s="1192"/>
      <c r="AD597" s="1192"/>
      <c r="AE597" s="1192"/>
      <c r="AF597" s="1192"/>
      <c r="AG597" s="1192"/>
      <c r="AH597" s="1192"/>
      <c r="AI597" s="1192"/>
      <c r="AJ597" s="1192"/>
      <c r="AK597" s="1192"/>
      <c r="AL597" s="1192"/>
      <c r="AM597" s="1192"/>
      <c r="AN597" s="1192"/>
      <c r="AO597" s="1192"/>
      <c r="AP597" s="1192"/>
      <c r="AQ597" s="1192"/>
    </row>
    <row r="598" spans="1:43" ht="15.75" customHeight="1">
      <c r="A598" s="1192"/>
      <c r="B598" s="1192"/>
      <c r="C598" s="1192"/>
      <c r="D598" s="1193"/>
      <c r="E598" s="1192"/>
      <c r="F598" s="1192"/>
      <c r="G598" s="1192"/>
      <c r="H598" s="1192"/>
      <c r="I598" s="1192"/>
      <c r="J598" s="1192"/>
      <c r="K598" s="1192"/>
      <c r="L598" s="1192"/>
      <c r="M598" s="1192"/>
      <c r="N598" s="1192"/>
      <c r="O598" s="1192"/>
      <c r="P598" s="1192"/>
      <c r="Q598" s="1192"/>
      <c r="R598" s="1192"/>
      <c r="S598" s="1192"/>
      <c r="T598" s="1192"/>
      <c r="U598" s="1192"/>
      <c r="V598" s="1192"/>
      <c r="W598" s="1192"/>
      <c r="X598" s="1192"/>
      <c r="Y598" s="1192"/>
      <c r="Z598" s="1192"/>
      <c r="AA598" s="1192"/>
      <c r="AB598" s="1192"/>
      <c r="AC598" s="1192"/>
      <c r="AD598" s="1192"/>
      <c r="AE598" s="1192"/>
      <c r="AF598" s="1192"/>
      <c r="AG598" s="1192"/>
      <c r="AH598" s="1192"/>
      <c r="AI598" s="1192"/>
      <c r="AJ598" s="1192"/>
      <c r="AK598" s="1192"/>
      <c r="AL598" s="1192"/>
      <c r="AM598" s="1192"/>
      <c r="AN598" s="1192"/>
      <c r="AO598" s="1192"/>
      <c r="AP598" s="1192"/>
      <c r="AQ598" s="1192"/>
    </row>
    <row r="599" spans="1:43" ht="15.75" customHeight="1">
      <c r="A599" s="1192"/>
      <c r="B599" s="1192"/>
      <c r="C599" s="1192"/>
      <c r="D599" s="1193"/>
      <c r="E599" s="1192"/>
      <c r="F599" s="1192"/>
      <c r="G599" s="1192"/>
      <c r="H599" s="1192"/>
      <c r="I599" s="1192"/>
      <c r="J599" s="1192"/>
      <c r="K599" s="1192"/>
      <c r="L599" s="1192"/>
      <c r="M599" s="1192"/>
      <c r="N599" s="1192"/>
      <c r="O599" s="1192"/>
      <c r="P599" s="1192"/>
      <c r="Q599" s="1192"/>
      <c r="R599" s="1192"/>
      <c r="S599" s="1192"/>
      <c r="T599" s="1192"/>
      <c r="U599" s="1192"/>
      <c r="V599" s="1192"/>
      <c r="W599" s="1192"/>
      <c r="X599" s="1192"/>
      <c r="Y599" s="1192"/>
      <c r="Z599" s="1192"/>
      <c r="AA599" s="1192"/>
      <c r="AB599" s="1192"/>
      <c r="AC599" s="1192"/>
      <c r="AD599" s="1192"/>
      <c r="AE599" s="1192"/>
      <c r="AF599" s="1192"/>
      <c r="AG599" s="1192"/>
      <c r="AH599" s="1192"/>
      <c r="AI599" s="1192"/>
      <c r="AJ599" s="1192"/>
      <c r="AK599" s="1192"/>
      <c r="AL599" s="1192"/>
      <c r="AM599" s="1192"/>
      <c r="AN599" s="1192"/>
      <c r="AO599" s="1192"/>
      <c r="AP599" s="1192"/>
      <c r="AQ599" s="1192"/>
    </row>
    <row r="600" spans="1:43" ht="15.75" customHeight="1">
      <c r="A600" s="1192"/>
      <c r="B600" s="1192"/>
      <c r="C600" s="1192"/>
      <c r="D600" s="1193"/>
      <c r="E600" s="1192"/>
      <c r="F600" s="1192"/>
      <c r="G600" s="1192"/>
      <c r="H600" s="1192"/>
      <c r="I600" s="1192"/>
      <c r="J600" s="1192"/>
      <c r="K600" s="1192"/>
      <c r="L600" s="1192"/>
      <c r="M600" s="1192"/>
      <c r="N600" s="1192"/>
      <c r="O600" s="1192"/>
      <c r="P600" s="1192"/>
      <c r="Q600" s="1192"/>
      <c r="R600" s="1192"/>
      <c r="S600" s="1192"/>
      <c r="T600" s="1192"/>
      <c r="U600" s="1192"/>
      <c r="V600" s="1192"/>
      <c r="W600" s="1192"/>
      <c r="X600" s="1192"/>
      <c r="Y600" s="1192"/>
      <c r="Z600" s="1192"/>
      <c r="AA600" s="1192"/>
      <c r="AB600" s="1192"/>
      <c r="AC600" s="1192"/>
      <c r="AD600" s="1192"/>
      <c r="AE600" s="1192"/>
      <c r="AF600" s="1192"/>
      <c r="AG600" s="1192"/>
      <c r="AH600" s="1192"/>
      <c r="AI600" s="1192"/>
      <c r="AJ600" s="1192"/>
      <c r="AK600" s="1192"/>
      <c r="AL600" s="1192"/>
      <c r="AM600" s="1192"/>
      <c r="AN600" s="1192"/>
      <c r="AO600" s="1192"/>
      <c r="AP600" s="1192"/>
      <c r="AQ600" s="1192"/>
    </row>
    <row r="601" spans="1:43" ht="15.75" customHeight="1">
      <c r="A601" s="1192"/>
      <c r="B601" s="1192"/>
      <c r="C601" s="1192"/>
      <c r="D601" s="1193"/>
      <c r="E601" s="1192"/>
      <c r="F601" s="1192"/>
      <c r="G601" s="1192"/>
      <c r="H601" s="1192"/>
      <c r="I601" s="1192"/>
      <c r="J601" s="1192"/>
      <c r="K601" s="1192"/>
      <c r="L601" s="1192"/>
      <c r="M601" s="1192"/>
      <c r="N601" s="1192"/>
      <c r="O601" s="1192"/>
      <c r="P601" s="1192"/>
      <c r="Q601" s="1192"/>
      <c r="R601" s="1192"/>
      <c r="S601" s="1192"/>
      <c r="T601" s="1192"/>
      <c r="U601" s="1192"/>
      <c r="V601" s="1192"/>
      <c r="W601" s="1192"/>
      <c r="X601" s="1192"/>
      <c r="Y601" s="1192"/>
      <c r="Z601" s="1192"/>
      <c r="AA601" s="1192"/>
      <c r="AB601" s="1192"/>
      <c r="AC601" s="1192"/>
      <c r="AD601" s="1192"/>
      <c r="AE601" s="1192"/>
      <c r="AF601" s="1192"/>
      <c r="AG601" s="1192"/>
      <c r="AH601" s="1192"/>
      <c r="AI601" s="1192"/>
      <c r="AJ601" s="1192"/>
      <c r="AK601" s="1192"/>
      <c r="AL601" s="1192"/>
      <c r="AM601" s="1192"/>
      <c r="AN601" s="1192"/>
      <c r="AO601" s="1192"/>
      <c r="AP601" s="1192"/>
      <c r="AQ601" s="1192"/>
    </row>
    <row r="602" spans="1:43" ht="15.75" customHeight="1">
      <c r="A602" s="1192"/>
      <c r="B602" s="1192"/>
      <c r="C602" s="1192"/>
      <c r="D602" s="1193"/>
      <c r="E602" s="1192"/>
      <c r="F602" s="1192"/>
      <c r="G602" s="1192"/>
      <c r="H602" s="1192"/>
      <c r="I602" s="1192"/>
      <c r="J602" s="1192"/>
      <c r="K602" s="1192"/>
      <c r="L602" s="1192"/>
      <c r="M602" s="1192"/>
      <c r="N602" s="1192"/>
      <c r="O602" s="1192"/>
      <c r="P602" s="1192"/>
      <c r="Q602" s="1192"/>
      <c r="R602" s="1192"/>
      <c r="S602" s="1192"/>
      <c r="T602" s="1192"/>
      <c r="U602" s="1192"/>
      <c r="V602" s="1192"/>
      <c r="W602" s="1192"/>
      <c r="X602" s="1192"/>
      <c r="Y602" s="1192"/>
      <c r="Z602" s="1192"/>
      <c r="AA602" s="1192"/>
      <c r="AB602" s="1192"/>
      <c r="AC602" s="1192"/>
      <c r="AD602" s="1192"/>
      <c r="AE602" s="1192"/>
      <c r="AF602" s="1192"/>
      <c r="AG602" s="1192"/>
      <c r="AH602" s="1192"/>
      <c r="AI602" s="1192"/>
      <c r="AJ602" s="1192"/>
      <c r="AK602" s="1192"/>
      <c r="AL602" s="1192"/>
      <c r="AM602" s="1192"/>
      <c r="AN602" s="1192"/>
      <c r="AO602" s="1192"/>
      <c r="AP602" s="1192"/>
      <c r="AQ602" s="1192"/>
    </row>
    <row r="603" spans="1:43" ht="15.75" customHeight="1">
      <c r="A603" s="1192"/>
      <c r="B603" s="1192"/>
      <c r="C603" s="1192"/>
      <c r="D603" s="1193"/>
      <c r="E603" s="1192"/>
      <c r="F603" s="1192"/>
      <c r="G603" s="1192"/>
      <c r="H603" s="1192"/>
      <c r="I603" s="1192"/>
      <c r="J603" s="1192"/>
      <c r="K603" s="1192"/>
      <c r="L603" s="1192"/>
      <c r="M603" s="1192"/>
      <c r="N603" s="1192"/>
      <c r="O603" s="1192"/>
      <c r="P603" s="1192"/>
      <c r="Q603" s="1192"/>
      <c r="R603" s="1192"/>
      <c r="S603" s="1192"/>
      <c r="T603" s="1192"/>
      <c r="U603" s="1192"/>
      <c r="V603" s="1192"/>
      <c r="W603" s="1192"/>
      <c r="X603" s="1192"/>
      <c r="Y603" s="1192"/>
      <c r="Z603" s="1192"/>
      <c r="AA603" s="1192"/>
      <c r="AB603" s="1192"/>
      <c r="AC603" s="1192"/>
      <c r="AD603" s="1192"/>
      <c r="AE603" s="1192"/>
      <c r="AF603" s="1192"/>
      <c r="AG603" s="1192"/>
      <c r="AH603" s="1192"/>
      <c r="AI603" s="1192"/>
      <c r="AJ603" s="1192"/>
      <c r="AK603" s="1192"/>
      <c r="AL603" s="1192"/>
      <c r="AM603" s="1192"/>
      <c r="AN603" s="1192"/>
      <c r="AO603" s="1192"/>
      <c r="AP603" s="1192"/>
      <c r="AQ603" s="1192"/>
    </row>
    <row r="604" spans="1:43" ht="15.75" customHeight="1">
      <c r="A604" s="1192"/>
      <c r="B604" s="1192"/>
      <c r="C604" s="1192"/>
      <c r="D604" s="1193"/>
      <c r="E604" s="1192"/>
      <c r="F604" s="1192"/>
      <c r="G604" s="1192"/>
      <c r="H604" s="1192"/>
      <c r="I604" s="1192"/>
      <c r="J604" s="1192"/>
      <c r="K604" s="1192"/>
      <c r="L604" s="1192"/>
      <c r="M604" s="1192"/>
      <c r="N604" s="1192"/>
      <c r="O604" s="1192"/>
      <c r="P604" s="1192"/>
      <c r="Q604" s="1192"/>
      <c r="R604" s="1192"/>
      <c r="S604" s="1192"/>
      <c r="T604" s="1192"/>
      <c r="U604" s="1192"/>
      <c r="V604" s="1192"/>
      <c r="W604" s="1192"/>
      <c r="X604" s="1192"/>
      <c r="Y604" s="1192"/>
      <c r="Z604" s="1192"/>
      <c r="AA604" s="1192"/>
      <c r="AB604" s="1192"/>
      <c r="AC604" s="1192"/>
      <c r="AD604" s="1192"/>
      <c r="AE604" s="1192"/>
      <c r="AF604" s="1192"/>
      <c r="AG604" s="1192"/>
      <c r="AH604" s="1192"/>
      <c r="AI604" s="1192"/>
      <c r="AJ604" s="1192"/>
      <c r="AK604" s="1192"/>
      <c r="AL604" s="1192"/>
      <c r="AM604" s="1192"/>
      <c r="AN604" s="1192"/>
      <c r="AO604" s="1192"/>
      <c r="AP604" s="1192"/>
      <c r="AQ604" s="1192"/>
    </row>
    <row r="605" spans="1:43" ht="15.75" customHeight="1">
      <c r="A605" s="1192"/>
      <c r="B605" s="1192"/>
      <c r="C605" s="1192"/>
      <c r="D605" s="1193"/>
      <c r="E605" s="1192"/>
      <c r="F605" s="1192"/>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2"/>
      <c r="AF605" s="1192"/>
      <c r="AG605" s="1192"/>
      <c r="AH605" s="1192"/>
      <c r="AI605" s="1192"/>
      <c r="AJ605" s="1192"/>
      <c r="AK605" s="1192"/>
      <c r="AL605" s="1192"/>
      <c r="AM605" s="1192"/>
      <c r="AN605" s="1192"/>
      <c r="AO605" s="1192"/>
      <c r="AP605" s="1192"/>
      <c r="AQ605" s="1192"/>
    </row>
    <row r="606" spans="1:43" ht="15.75" customHeight="1">
      <c r="A606" s="1192"/>
      <c r="B606" s="1192"/>
      <c r="C606" s="1192"/>
      <c r="D606" s="1193"/>
      <c r="E606" s="1192"/>
      <c r="F606" s="1192"/>
      <c r="G606" s="1192"/>
      <c r="H606" s="1192"/>
      <c r="I606" s="1192"/>
      <c r="J606" s="1192"/>
      <c r="K606" s="1192"/>
      <c r="L606" s="1192"/>
      <c r="M606" s="1192"/>
      <c r="N606" s="1192"/>
      <c r="O606" s="1192"/>
      <c r="P606" s="1192"/>
      <c r="Q606" s="1192"/>
      <c r="R606" s="1192"/>
      <c r="S606" s="1192"/>
      <c r="T606" s="1192"/>
      <c r="U606" s="1192"/>
      <c r="V606" s="1192"/>
      <c r="W606" s="1192"/>
      <c r="X606" s="1192"/>
      <c r="Y606" s="1192"/>
      <c r="Z606" s="1192"/>
      <c r="AA606" s="1192"/>
      <c r="AB606" s="1192"/>
      <c r="AC606" s="1192"/>
      <c r="AD606" s="1192"/>
      <c r="AE606" s="1192"/>
      <c r="AF606" s="1192"/>
      <c r="AG606" s="1192"/>
      <c r="AH606" s="1192"/>
      <c r="AI606" s="1192"/>
      <c r="AJ606" s="1192"/>
      <c r="AK606" s="1192"/>
      <c r="AL606" s="1192"/>
      <c r="AM606" s="1192"/>
      <c r="AN606" s="1192"/>
      <c r="AO606" s="1192"/>
      <c r="AP606" s="1192"/>
      <c r="AQ606" s="1192"/>
    </row>
    <row r="607" spans="1:43" ht="15.75" customHeight="1">
      <c r="A607" s="1192"/>
      <c r="B607" s="1192"/>
      <c r="C607" s="1192"/>
      <c r="D607" s="1193"/>
      <c r="E607" s="1192"/>
      <c r="F607" s="1192"/>
      <c r="G607" s="1192"/>
      <c r="H607" s="1192"/>
      <c r="I607" s="1192"/>
      <c r="J607" s="1192"/>
      <c r="K607" s="1192"/>
      <c r="L607" s="1192"/>
      <c r="M607" s="1192"/>
      <c r="N607" s="1192"/>
      <c r="O607" s="1192"/>
      <c r="P607" s="1192"/>
      <c r="Q607" s="1192"/>
      <c r="R607" s="1192"/>
      <c r="S607" s="1192"/>
      <c r="T607" s="1192"/>
      <c r="U607" s="1192"/>
      <c r="V607" s="1192"/>
      <c r="W607" s="1192"/>
      <c r="X607" s="1192"/>
      <c r="Y607" s="1192"/>
      <c r="Z607" s="1192"/>
      <c r="AA607" s="1192"/>
      <c r="AB607" s="1192"/>
      <c r="AC607" s="1192"/>
      <c r="AD607" s="1192"/>
      <c r="AE607" s="1192"/>
      <c r="AF607" s="1192"/>
      <c r="AG607" s="1192"/>
      <c r="AH607" s="1192"/>
      <c r="AI607" s="1192"/>
      <c r="AJ607" s="1192"/>
      <c r="AK607" s="1192"/>
      <c r="AL607" s="1192"/>
      <c r="AM607" s="1192"/>
      <c r="AN607" s="1192"/>
      <c r="AO607" s="1192"/>
      <c r="AP607" s="1192"/>
      <c r="AQ607" s="1192"/>
    </row>
    <row r="608" spans="1:43" ht="15.75" customHeight="1">
      <c r="A608" s="1192"/>
      <c r="B608" s="1192"/>
      <c r="C608" s="1192"/>
      <c r="D608" s="1193"/>
      <c r="E608" s="1192"/>
      <c r="F608" s="1192"/>
      <c r="G608" s="1192"/>
      <c r="H608" s="1192"/>
      <c r="I608" s="1192"/>
      <c r="J608" s="1192"/>
      <c r="K608" s="1192"/>
      <c r="L608" s="1192"/>
      <c r="M608" s="1192"/>
      <c r="N608" s="1192"/>
      <c r="O608" s="1192"/>
      <c r="P608" s="1192"/>
      <c r="Q608" s="1192"/>
      <c r="R608" s="1192"/>
      <c r="S608" s="1192"/>
      <c r="T608" s="1192"/>
      <c r="U608" s="1192"/>
      <c r="V608" s="1192"/>
      <c r="W608" s="1192"/>
      <c r="X608" s="1192"/>
      <c r="Y608" s="1192"/>
      <c r="Z608" s="1192"/>
      <c r="AA608" s="1192"/>
      <c r="AB608" s="1192"/>
      <c r="AC608" s="1192"/>
      <c r="AD608" s="1192"/>
      <c r="AE608" s="1192"/>
      <c r="AF608" s="1192"/>
      <c r="AG608" s="1192"/>
      <c r="AH608" s="1192"/>
      <c r="AI608" s="1192"/>
      <c r="AJ608" s="1192"/>
      <c r="AK608" s="1192"/>
      <c r="AL608" s="1192"/>
      <c r="AM608" s="1192"/>
      <c r="AN608" s="1192"/>
      <c r="AO608" s="1192"/>
      <c r="AP608" s="1192"/>
      <c r="AQ608" s="1192"/>
    </row>
    <row r="609" spans="1:43" ht="15.75" customHeight="1">
      <c r="A609" s="1192"/>
      <c r="B609" s="1192"/>
      <c r="C609" s="1192"/>
      <c r="D609" s="1193"/>
      <c r="E609" s="1192"/>
      <c r="F609" s="1192"/>
      <c r="G609" s="1192"/>
      <c r="H609" s="1192"/>
      <c r="I609" s="1192"/>
      <c r="J609" s="1192"/>
      <c r="K609" s="1192"/>
      <c r="L609" s="1192"/>
      <c r="M609" s="1192"/>
      <c r="N609" s="1192"/>
      <c r="O609" s="1192"/>
      <c r="P609" s="1192"/>
      <c r="Q609" s="1192"/>
      <c r="R609" s="1192"/>
      <c r="S609" s="1192"/>
      <c r="T609" s="1192"/>
      <c r="U609" s="1192"/>
      <c r="V609" s="1192"/>
      <c r="W609" s="1192"/>
      <c r="X609" s="1192"/>
      <c r="Y609" s="1192"/>
      <c r="Z609" s="1192"/>
      <c r="AA609" s="1192"/>
      <c r="AB609" s="1192"/>
      <c r="AC609" s="1192"/>
      <c r="AD609" s="1192"/>
      <c r="AE609" s="1192"/>
      <c r="AF609" s="1192"/>
      <c r="AG609" s="1192"/>
      <c r="AH609" s="1192"/>
      <c r="AI609" s="1192"/>
      <c r="AJ609" s="1192"/>
      <c r="AK609" s="1192"/>
      <c r="AL609" s="1192"/>
      <c r="AM609" s="1192"/>
      <c r="AN609" s="1192"/>
      <c r="AO609" s="1192"/>
      <c r="AP609" s="1192"/>
      <c r="AQ609" s="1192"/>
    </row>
    <row r="610" spans="1:43" ht="15.75" customHeight="1">
      <c r="A610" s="1192"/>
      <c r="B610" s="1192"/>
      <c r="C610" s="1192"/>
      <c r="D610" s="1193"/>
      <c r="E610" s="1192"/>
      <c r="F610" s="1192"/>
      <c r="G610" s="1192"/>
      <c r="H610" s="1192"/>
      <c r="I610" s="1192"/>
      <c r="J610" s="1192"/>
      <c r="K610" s="1192"/>
      <c r="L610" s="1192"/>
      <c r="M610" s="1192"/>
      <c r="N610" s="1192"/>
      <c r="O610" s="1192"/>
      <c r="P610" s="1192"/>
      <c r="Q610" s="1192"/>
      <c r="R610" s="1192"/>
      <c r="S610" s="1192"/>
      <c r="T610" s="1192"/>
      <c r="U610" s="1192"/>
      <c r="V610" s="1192"/>
      <c r="W610" s="1192"/>
      <c r="X610" s="1192"/>
      <c r="Y610" s="1192"/>
      <c r="Z610" s="1192"/>
      <c r="AA610" s="1192"/>
      <c r="AB610" s="1192"/>
      <c r="AC610" s="1192"/>
      <c r="AD610" s="1192"/>
      <c r="AE610" s="1192"/>
      <c r="AF610" s="1192"/>
      <c r="AG610" s="1192"/>
      <c r="AH610" s="1192"/>
      <c r="AI610" s="1192"/>
      <c r="AJ610" s="1192"/>
      <c r="AK610" s="1192"/>
      <c r="AL610" s="1192"/>
      <c r="AM610" s="1192"/>
      <c r="AN610" s="1192"/>
      <c r="AO610" s="1192"/>
      <c r="AP610" s="1192"/>
      <c r="AQ610" s="1192"/>
    </row>
    <row r="611" spans="1:43" ht="15.75" customHeight="1">
      <c r="A611" s="1192"/>
      <c r="B611" s="1192"/>
      <c r="C611" s="1192"/>
      <c r="D611" s="1193"/>
      <c r="E611" s="1192"/>
      <c r="F611" s="1192"/>
      <c r="G611" s="1192"/>
      <c r="H611" s="1192"/>
      <c r="I611" s="1192"/>
      <c r="J611" s="1192"/>
      <c r="K611" s="1192"/>
      <c r="L611" s="1192"/>
      <c r="M611" s="1192"/>
      <c r="N611" s="1192"/>
      <c r="O611" s="1192"/>
      <c r="P611" s="1192"/>
      <c r="Q611" s="1192"/>
      <c r="R611" s="1192"/>
      <c r="S611" s="1192"/>
      <c r="T611" s="1192"/>
      <c r="U611" s="1192"/>
      <c r="V611" s="1192"/>
      <c r="W611" s="1192"/>
      <c r="X611" s="1192"/>
      <c r="Y611" s="1192"/>
      <c r="Z611" s="1192"/>
      <c r="AA611" s="1192"/>
      <c r="AB611" s="1192"/>
      <c r="AC611" s="1192"/>
      <c r="AD611" s="1192"/>
      <c r="AE611" s="1192"/>
      <c r="AF611" s="1192"/>
      <c r="AG611" s="1192"/>
      <c r="AH611" s="1192"/>
      <c r="AI611" s="1192"/>
      <c r="AJ611" s="1192"/>
      <c r="AK611" s="1192"/>
      <c r="AL611" s="1192"/>
      <c r="AM611" s="1192"/>
      <c r="AN611" s="1192"/>
      <c r="AO611" s="1192"/>
      <c r="AP611" s="1192"/>
      <c r="AQ611" s="1192"/>
    </row>
    <row r="612" spans="1:43" ht="15.75" customHeight="1">
      <c r="A612" s="1192"/>
      <c r="B612" s="1192"/>
      <c r="C612" s="1192"/>
      <c r="D612" s="1193"/>
      <c r="E612" s="1192"/>
      <c r="F612" s="1192"/>
      <c r="G612" s="1192"/>
      <c r="H612" s="1192"/>
      <c r="I612" s="1192"/>
      <c r="J612" s="1192"/>
      <c r="K612" s="1192"/>
      <c r="L612" s="1192"/>
      <c r="M612" s="1192"/>
      <c r="N612" s="1192"/>
      <c r="O612" s="1192"/>
      <c r="P612" s="1192"/>
      <c r="Q612" s="1192"/>
      <c r="R612" s="1192"/>
      <c r="S612" s="1192"/>
      <c r="T612" s="1192"/>
      <c r="U612" s="1192"/>
      <c r="V612" s="1192"/>
      <c r="W612" s="1192"/>
      <c r="X612" s="1192"/>
      <c r="Y612" s="1192"/>
      <c r="Z612" s="1192"/>
      <c r="AA612" s="1192"/>
      <c r="AB612" s="1192"/>
      <c r="AC612" s="1192"/>
      <c r="AD612" s="1192"/>
      <c r="AE612" s="1192"/>
      <c r="AF612" s="1192"/>
      <c r="AG612" s="1192"/>
      <c r="AH612" s="1192"/>
      <c r="AI612" s="1192"/>
      <c r="AJ612" s="1192"/>
      <c r="AK612" s="1192"/>
      <c r="AL612" s="1192"/>
      <c r="AM612" s="1192"/>
      <c r="AN612" s="1192"/>
      <c r="AO612" s="1192"/>
      <c r="AP612" s="1192"/>
      <c r="AQ612" s="1192"/>
    </row>
    <row r="613" spans="1:43" ht="15.75" customHeight="1">
      <c r="A613" s="1192"/>
      <c r="B613" s="1192"/>
      <c r="C613" s="1192"/>
      <c r="D613" s="1193"/>
      <c r="E613" s="1192"/>
      <c r="F613" s="1192"/>
      <c r="G613" s="1192"/>
      <c r="H613" s="1192"/>
      <c r="I613" s="1192"/>
      <c r="J613" s="1192"/>
      <c r="K613" s="1192"/>
      <c r="L613" s="1192"/>
      <c r="M613" s="1192"/>
      <c r="N613" s="1192"/>
      <c r="O613" s="1192"/>
      <c r="P613" s="1192"/>
      <c r="Q613" s="1192"/>
      <c r="R613" s="1192"/>
      <c r="S613" s="1192"/>
      <c r="T613" s="1192"/>
      <c r="U613" s="1192"/>
      <c r="V613" s="1192"/>
      <c r="W613" s="1192"/>
      <c r="X613" s="1192"/>
      <c r="Y613" s="1192"/>
      <c r="Z613" s="1192"/>
      <c r="AA613" s="1192"/>
      <c r="AB613" s="1192"/>
      <c r="AC613" s="1192"/>
      <c r="AD613" s="1192"/>
      <c r="AE613" s="1192"/>
      <c r="AF613" s="1192"/>
      <c r="AG613" s="1192"/>
      <c r="AH613" s="1192"/>
      <c r="AI613" s="1192"/>
      <c r="AJ613" s="1192"/>
      <c r="AK613" s="1192"/>
      <c r="AL613" s="1192"/>
      <c r="AM613" s="1192"/>
      <c r="AN613" s="1192"/>
      <c r="AO613" s="1192"/>
      <c r="AP613" s="1192"/>
      <c r="AQ613" s="1192"/>
    </row>
    <row r="614" spans="1:43" ht="15.75" customHeight="1">
      <c r="A614" s="1192"/>
      <c r="B614" s="1192"/>
      <c r="C614" s="1192"/>
      <c r="D614" s="1193"/>
      <c r="E614" s="1192"/>
      <c r="F614" s="1192"/>
      <c r="G614" s="1192"/>
      <c r="H614" s="1192"/>
      <c r="I614" s="1192"/>
      <c r="J614" s="1192"/>
      <c r="K614" s="1192"/>
      <c r="L614" s="1192"/>
      <c r="M614" s="1192"/>
      <c r="N614" s="1192"/>
      <c r="O614" s="1192"/>
      <c r="P614" s="1192"/>
      <c r="Q614" s="1192"/>
      <c r="R614" s="1192"/>
      <c r="S614" s="1192"/>
      <c r="T614" s="1192"/>
      <c r="U614" s="1192"/>
      <c r="V614" s="1192"/>
      <c r="W614" s="1192"/>
      <c r="X614" s="1192"/>
      <c r="Y614" s="1192"/>
      <c r="Z614" s="1192"/>
      <c r="AA614" s="1192"/>
      <c r="AB614" s="1192"/>
      <c r="AC614" s="1192"/>
      <c r="AD614" s="1192"/>
      <c r="AE614" s="1192"/>
      <c r="AF614" s="1192"/>
      <c r="AG614" s="1192"/>
      <c r="AH614" s="1192"/>
      <c r="AI614" s="1192"/>
      <c r="AJ614" s="1192"/>
      <c r="AK614" s="1192"/>
      <c r="AL614" s="1192"/>
      <c r="AM614" s="1192"/>
      <c r="AN614" s="1192"/>
      <c r="AO614" s="1192"/>
      <c r="AP614" s="1192"/>
      <c r="AQ614" s="1192"/>
    </row>
    <row r="615" spans="1:43" ht="15.75" customHeight="1">
      <c r="A615" s="1192"/>
      <c r="B615" s="1192"/>
      <c r="C615" s="1192"/>
      <c r="D615" s="1193"/>
      <c r="E615" s="1192"/>
      <c r="F615" s="1192"/>
      <c r="G615" s="1192"/>
      <c r="H615" s="1192"/>
      <c r="I615" s="1192"/>
      <c r="J615" s="1192"/>
      <c r="K615" s="1192"/>
      <c r="L615" s="1192"/>
      <c r="M615" s="1192"/>
      <c r="N615" s="1192"/>
      <c r="O615" s="1192"/>
      <c r="P615" s="1192"/>
      <c r="Q615" s="1192"/>
      <c r="R615" s="1192"/>
      <c r="S615" s="1192"/>
      <c r="T615" s="1192"/>
      <c r="U615" s="1192"/>
      <c r="V615" s="1192"/>
      <c r="W615" s="1192"/>
      <c r="X615" s="1192"/>
      <c r="Y615" s="1192"/>
      <c r="Z615" s="1192"/>
      <c r="AA615" s="1192"/>
      <c r="AB615" s="1192"/>
      <c r="AC615" s="1192"/>
      <c r="AD615" s="1192"/>
      <c r="AE615" s="1192"/>
      <c r="AF615" s="1192"/>
      <c r="AG615" s="1192"/>
      <c r="AH615" s="1192"/>
      <c r="AI615" s="1192"/>
      <c r="AJ615" s="1192"/>
      <c r="AK615" s="1192"/>
      <c r="AL615" s="1192"/>
      <c r="AM615" s="1192"/>
      <c r="AN615" s="1192"/>
      <c r="AO615" s="1192"/>
      <c r="AP615" s="1192"/>
      <c r="AQ615" s="1192"/>
    </row>
    <row r="616" spans="1:43" ht="15.75" customHeight="1">
      <c r="A616" s="1192"/>
      <c r="B616" s="1192"/>
      <c r="C616" s="1192"/>
      <c r="D616" s="1193"/>
      <c r="E616" s="1192"/>
      <c r="F616" s="1192"/>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2"/>
      <c r="AF616" s="1192"/>
      <c r="AG616" s="1192"/>
      <c r="AH616" s="1192"/>
      <c r="AI616" s="1192"/>
      <c r="AJ616" s="1192"/>
      <c r="AK616" s="1192"/>
      <c r="AL616" s="1192"/>
      <c r="AM616" s="1192"/>
      <c r="AN616" s="1192"/>
      <c r="AO616" s="1192"/>
      <c r="AP616" s="1192"/>
      <c r="AQ616" s="1192"/>
    </row>
    <row r="617" spans="1:43" ht="15.75" customHeight="1">
      <c r="A617" s="1192"/>
      <c r="B617" s="1192"/>
      <c r="C617" s="1192"/>
      <c r="D617" s="1193"/>
      <c r="E617" s="1192"/>
      <c r="F617" s="1192"/>
      <c r="G617" s="1192"/>
      <c r="H617" s="1192"/>
      <c r="I617" s="1192"/>
      <c r="J617" s="1192"/>
      <c r="K617" s="1192"/>
      <c r="L617" s="1192"/>
      <c r="M617" s="1192"/>
      <c r="N617" s="1192"/>
      <c r="O617" s="1192"/>
      <c r="P617" s="1192"/>
      <c r="Q617" s="1192"/>
      <c r="R617" s="1192"/>
      <c r="S617" s="1192"/>
      <c r="T617" s="1192"/>
      <c r="U617" s="1192"/>
      <c r="V617" s="1192"/>
      <c r="W617" s="1192"/>
      <c r="X617" s="1192"/>
      <c r="Y617" s="1192"/>
      <c r="Z617" s="1192"/>
      <c r="AA617" s="1192"/>
      <c r="AB617" s="1192"/>
      <c r="AC617" s="1192"/>
      <c r="AD617" s="1192"/>
      <c r="AE617" s="1192"/>
      <c r="AF617" s="1192"/>
      <c r="AG617" s="1192"/>
      <c r="AH617" s="1192"/>
      <c r="AI617" s="1192"/>
      <c r="AJ617" s="1192"/>
      <c r="AK617" s="1192"/>
      <c r="AL617" s="1192"/>
      <c r="AM617" s="1192"/>
      <c r="AN617" s="1192"/>
      <c r="AO617" s="1192"/>
      <c r="AP617" s="1192"/>
      <c r="AQ617" s="1192"/>
    </row>
    <row r="618" spans="1:43" ht="15.75" customHeight="1">
      <c r="A618" s="1192"/>
      <c r="B618" s="1192"/>
      <c r="C618" s="1192"/>
      <c r="D618" s="1193"/>
      <c r="E618" s="1192"/>
      <c r="F618" s="1192"/>
      <c r="G618" s="1192"/>
      <c r="H618" s="1192"/>
      <c r="I618" s="1192"/>
      <c r="J618" s="1192"/>
      <c r="K618" s="1192"/>
      <c r="L618" s="1192"/>
      <c r="M618" s="1192"/>
      <c r="N618" s="1192"/>
      <c r="O618" s="1192"/>
      <c r="P618" s="1192"/>
      <c r="Q618" s="1192"/>
      <c r="R618" s="1192"/>
      <c r="S618" s="1192"/>
      <c r="T618" s="1192"/>
      <c r="U618" s="1192"/>
      <c r="V618" s="1192"/>
      <c r="W618" s="1192"/>
      <c r="X618" s="1192"/>
      <c r="Y618" s="1192"/>
      <c r="Z618" s="1192"/>
      <c r="AA618" s="1192"/>
      <c r="AB618" s="1192"/>
      <c r="AC618" s="1192"/>
      <c r="AD618" s="1192"/>
      <c r="AE618" s="1192"/>
      <c r="AF618" s="1192"/>
      <c r="AG618" s="1192"/>
      <c r="AH618" s="1192"/>
      <c r="AI618" s="1192"/>
      <c r="AJ618" s="1192"/>
      <c r="AK618" s="1192"/>
      <c r="AL618" s="1192"/>
      <c r="AM618" s="1192"/>
      <c r="AN618" s="1192"/>
      <c r="AO618" s="1192"/>
      <c r="AP618" s="1192"/>
      <c r="AQ618" s="1192"/>
    </row>
    <row r="619" spans="1:43" ht="15.75" customHeight="1">
      <c r="A619" s="1192"/>
      <c r="B619" s="1192"/>
      <c r="C619" s="1192"/>
      <c r="D619" s="1193"/>
      <c r="E619" s="1192"/>
      <c r="F619" s="1192"/>
      <c r="G619" s="1192"/>
      <c r="H619" s="1192"/>
      <c r="I619" s="1192"/>
      <c r="J619" s="1192"/>
      <c r="K619" s="1192"/>
      <c r="L619" s="1192"/>
      <c r="M619" s="1192"/>
      <c r="N619" s="1192"/>
      <c r="O619" s="1192"/>
      <c r="P619" s="1192"/>
      <c r="Q619" s="1192"/>
      <c r="R619" s="1192"/>
      <c r="S619" s="1192"/>
      <c r="T619" s="1192"/>
      <c r="U619" s="1192"/>
      <c r="V619" s="1192"/>
      <c r="W619" s="1192"/>
      <c r="X619" s="1192"/>
      <c r="Y619" s="1192"/>
      <c r="Z619" s="1192"/>
      <c r="AA619" s="1192"/>
      <c r="AB619" s="1192"/>
      <c r="AC619" s="1192"/>
      <c r="AD619" s="1192"/>
      <c r="AE619" s="1192"/>
      <c r="AF619" s="1192"/>
      <c r="AG619" s="1192"/>
      <c r="AH619" s="1192"/>
      <c r="AI619" s="1192"/>
      <c r="AJ619" s="1192"/>
      <c r="AK619" s="1192"/>
      <c r="AL619" s="1192"/>
      <c r="AM619" s="1192"/>
      <c r="AN619" s="1192"/>
      <c r="AO619" s="1192"/>
      <c r="AP619" s="1192"/>
      <c r="AQ619" s="1192"/>
    </row>
    <row r="620" spans="1:43" ht="15.75" customHeight="1">
      <c r="A620" s="1192"/>
      <c r="B620" s="1192"/>
      <c r="C620" s="1192"/>
      <c r="D620" s="1193"/>
      <c r="E620" s="1192"/>
      <c r="F620" s="1192"/>
      <c r="G620" s="1192"/>
      <c r="H620" s="1192"/>
      <c r="I620" s="1192"/>
      <c r="J620" s="1192"/>
      <c r="K620" s="1192"/>
      <c r="L620" s="1192"/>
      <c r="M620" s="1192"/>
      <c r="N620" s="1192"/>
      <c r="O620" s="1192"/>
      <c r="P620" s="1192"/>
      <c r="Q620" s="1192"/>
      <c r="R620" s="1192"/>
      <c r="S620" s="1192"/>
      <c r="T620" s="1192"/>
      <c r="U620" s="1192"/>
      <c r="V620" s="1192"/>
      <c r="W620" s="1192"/>
      <c r="X620" s="1192"/>
      <c r="Y620" s="1192"/>
      <c r="Z620" s="1192"/>
      <c r="AA620" s="1192"/>
      <c r="AB620" s="1192"/>
      <c r="AC620" s="1192"/>
      <c r="AD620" s="1192"/>
      <c r="AE620" s="1192"/>
      <c r="AF620" s="1192"/>
      <c r="AG620" s="1192"/>
      <c r="AH620" s="1192"/>
      <c r="AI620" s="1192"/>
      <c r="AJ620" s="1192"/>
      <c r="AK620" s="1192"/>
      <c r="AL620" s="1192"/>
      <c r="AM620" s="1192"/>
      <c r="AN620" s="1192"/>
      <c r="AO620" s="1192"/>
      <c r="AP620" s="1192"/>
      <c r="AQ620" s="1192"/>
    </row>
    <row r="621" spans="1:43" ht="15.75" customHeight="1">
      <c r="A621" s="1192"/>
      <c r="B621" s="1192"/>
      <c r="C621" s="1192"/>
      <c r="D621" s="1193"/>
      <c r="E621" s="1192"/>
      <c r="F621" s="1192"/>
      <c r="G621" s="1192"/>
      <c r="H621" s="1192"/>
      <c r="I621" s="1192"/>
      <c r="J621" s="1192"/>
      <c r="K621" s="1192"/>
      <c r="L621" s="1192"/>
      <c r="M621" s="1192"/>
      <c r="N621" s="1192"/>
      <c r="O621" s="1192"/>
      <c r="P621" s="1192"/>
      <c r="Q621" s="1192"/>
      <c r="R621" s="1192"/>
      <c r="S621" s="1192"/>
      <c r="T621" s="1192"/>
      <c r="U621" s="1192"/>
      <c r="V621" s="1192"/>
      <c r="W621" s="1192"/>
      <c r="X621" s="1192"/>
      <c r="Y621" s="1192"/>
      <c r="Z621" s="1192"/>
      <c r="AA621" s="1192"/>
      <c r="AB621" s="1192"/>
      <c r="AC621" s="1192"/>
      <c r="AD621" s="1192"/>
      <c r="AE621" s="1192"/>
      <c r="AF621" s="1192"/>
      <c r="AG621" s="1192"/>
      <c r="AH621" s="1192"/>
      <c r="AI621" s="1192"/>
      <c r="AJ621" s="1192"/>
      <c r="AK621" s="1192"/>
      <c r="AL621" s="1192"/>
      <c r="AM621" s="1192"/>
      <c r="AN621" s="1192"/>
      <c r="AO621" s="1192"/>
      <c r="AP621" s="1192"/>
      <c r="AQ621" s="1192"/>
    </row>
    <row r="622" spans="1:43" ht="15.75" customHeight="1">
      <c r="A622" s="1192"/>
      <c r="B622" s="1192"/>
      <c r="C622" s="1192"/>
      <c r="D622" s="1193"/>
      <c r="E622" s="1192"/>
      <c r="F622" s="1192"/>
      <c r="G622" s="1192"/>
      <c r="H622" s="1192"/>
      <c r="I622" s="1192"/>
      <c r="J622" s="1192"/>
      <c r="K622" s="1192"/>
      <c r="L622" s="1192"/>
      <c r="M622" s="1192"/>
      <c r="N622" s="1192"/>
      <c r="O622" s="1192"/>
      <c r="P622" s="1192"/>
      <c r="Q622" s="1192"/>
      <c r="R622" s="1192"/>
      <c r="S622" s="1192"/>
      <c r="T622" s="1192"/>
      <c r="U622" s="1192"/>
      <c r="V622" s="1192"/>
      <c r="W622" s="1192"/>
      <c r="X622" s="1192"/>
      <c r="Y622" s="1192"/>
      <c r="Z622" s="1192"/>
      <c r="AA622" s="1192"/>
      <c r="AB622" s="1192"/>
      <c r="AC622" s="1192"/>
      <c r="AD622" s="1192"/>
      <c r="AE622" s="1192"/>
      <c r="AF622" s="1192"/>
      <c r="AG622" s="1192"/>
      <c r="AH622" s="1192"/>
      <c r="AI622" s="1192"/>
      <c r="AJ622" s="1192"/>
      <c r="AK622" s="1192"/>
      <c r="AL622" s="1192"/>
      <c r="AM622" s="1192"/>
      <c r="AN622" s="1192"/>
      <c r="AO622" s="1192"/>
      <c r="AP622" s="1192"/>
      <c r="AQ622" s="1192"/>
    </row>
    <row r="623" spans="1:43" ht="15.75" customHeight="1">
      <c r="A623" s="1192"/>
      <c r="B623" s="1192"/>
      <c r="C623" s="1192"/>
      <c r="D623" s="1193"/>
      <c r="E623" s="1192"/>
      <c r="F623" s="1192"/>
      <c r="G623" s="1192"/>
      <c r="H623" s="1192"/>
      <c r="I623" s="1192"/>
      <c r="J623" s="1192"/>
      <c r="K623" s="1192"/>
      <c r="L623" s="1192"/>
      <c r="M623" s="1192"/>
      <c r="N623" s="1192"/>
      <c r="O623" s="1192"/>
      <c r="P623" s="1192"/>
      <c r="Q623" s="1192"/>
      <c r="R623" s="1192"/>
      <c r="S623" s="1192"/>
      <c r="T623" s="1192"/>
      <c r="U623" s="1192"/>
      <c r="V623" s="1192"/>
      <c r="W623" s="1192"/>
      <c r="X623" s="1192"/>
      <c r="Y623" s="1192"/>
      <c r="Z623" s="1192"/>
      <c r="AA623" s="1192"/>
      <c r="AB623" s="1192"/>
      <c r="AC623" s="1192"/>
      <c r="AD623" s="1192"/>
      <c r="AE623" s="1192"/>
      <c r="AF623" s="1192"/>
      <c r="AG623" s="1192"/>
      <c r="AH623" s="1192"/>
      <c r="AI623" s="1192"/>
      <c r="AJ623" s="1192"/>
      <c r="AK623" s="1192"/>
      <c r="AL623" s="1192"/>
      <c r="AM623" s="1192"/>
      <c r="AN623" s="1192"/>
      <c r="AO623" s="1192"/>
      <c r="AP623" s="1192"/>
      <c r="AQ623" s="1192"/>
    </row>
    <row r="624" spans="1:43" ht="15.75" customHeight="1">
      <c r="A624" s="1192"/>
      <c r="B624" s="1192"/>
      <c r="C624" s="1192"/>
      <c r="D624" s="1193"/>
      <c r="E624" s="1192"/>
      <c r="F624" s="1192"/>
      <c r="G624" s="1192"/>
      <c r="H624" s="1192"/>
      <c r="I624" s="1192"/>
      <c r="J624" s="1192"/>
      <c r="K624" s="1192"/>
      <c r="L624" s="1192"/>
      <c r="M624" s="1192"/>
      <c r="N624" s="1192"/>
      <c r="O624" s="1192"/>
      <c r="P624" s="1192"/>
      <c r="Q624" s="1192"/>
      <c r="R624" s="1192"/>
      <c r="S624" s="1192"/>
      <c r="T624" s="1192"/>
      <c r="U624" s="1192"/>
      <c r="V624" s="1192"/>
      <c r="W624" s="1192"/>
      <c r="X624" s="1192"/>
      <c r="Y624" s="1192"/>
      <c r="Z624" s="1192"/>
      <c r="AA624" s="1192"/>
      <c r="AB624" s="1192"/>
      <c r="AC624" s="1192"/>
      <c r="AD624" s="1192"/>
      <c r="AE624" s="1192"/>
      <c r="AF624" s="1192"/>
      <c r="AG624" s="1192"/>
      <c r="AH624" s="1192"/>
      <c r="AI624" s="1192"/>
      <c r="AJ624" s="1192"/>
      <c r="AK624" s="1192"/>
      <c r="AL624" s="1192"/>
      <c r="AM624" s="1192"/>
      <c r="AN624" s="1192"/>
      <c r="AO624" s="1192"/>
      <c r="AP624" s="1192"/>
      <c r="AQ624" s="1192"/>
    </row>
    <row r="625" spans="1:43" ht="15.75" customHeight="1">
      <c r="A625" s="1192"/>
      <c r="B625" s="1192"/>
      <c r="C625" s="1192"/>
      <c r="D625" s="1193"/>
      <c r="E625" s="1192"/>
      <c r="F625" s="1192"/>
      <c r="G625" s="1192"/>
      <c r="H625" s="1192"/>
      <c r="I625" s="1192"/>
      <c r="J625" s="1192"/>
      <c r="K625" s="1192"/>
      <c r="L625" s="1192"/>
      <c r="M625" s="1192"/>
      <c r="N625" s="1192"/>
      <c r="O625" s="1192"/>
      <c r="P625" s="1192"/>
      <c r="Q625" s="1192"/>
      <c r="R625" s="1192"/>
      <c r="S625" s="1192"/>
      <c r="T625" s="1192"/>
      <c r="U625" s="1192"/>
      <c r="V625" s="1192"/>
      <c r="W625" s="1192"/>
      <c r="X625" s="1192"/>
      <c r="Y625" s="1192"/>
      <c r="Z625" s="1192"/>
      <c r="AA625" s="1192"/>
      <c r="AB625" s="1192"/>
      <c r="AC625" s="1192"/>
      <c r="AD625" s="1192"/>
      <c r="AE625" s="1192"/>
      <c r="AF625" s="1192"/>
      <c r="AG625" s="1192"/>
      <c r="AH625" s="1192"/>
      <c r="AI625" s="1192"/>
      <c r="AJ625" s="1192"/>
      <c r="AK625" s="1192"/>
      <c r="AL625" s="1192"/>
      <c r="AM625" s="1192"/>
      <c r="AN625" s="1192"/>
      <c r="AO625" s="1192"/>
      <c r="AP625" s="1192"/>
      <c r="AQ625" s="1192"/>
    </row>
    <row r="626" spans="1:43" ht="15.75" customHeight="1">
      <c r="A626" s="1192"/>
      <c r="B626" s="1192"/>
      <c r="C626" s="1192"/>
      <c r="D626" s="1193"/>
      <c r="E626" s="1192"/>
      <c r="F626" s="1192"/>
      <c r="G626" s="1192"/>
      <c r="H626" s="1192"/>
      <c r="I626" s="1192"/>
      <c r="J626" s="1192"/>
      <c r="K626" s="1192"/>
      <c r="L626" s="1192"/>
      <c r="M626" s="1192"/>
      <c r="N626" s="1192"/>
      <c r="O626" s="1192"/>
      <c r="P626" s="1192"/>
      <c r="Q626" s="1192"/>
      <c r="R626" s="1192"/>
      <c r="S626" s="1192"/>
      <c r="T626" s="1192"/>
      <c r="U626" s="1192"/>
      <c r="V626" s="1192"/>
      <c r="W626" s="1192"/>
      <c r="X626" s="1192"/>
      <c r="Y626" s="1192"/>
      <c r="Z626" s="1192"/>
      <c r="AA626" s="1192"/>
      <c r="AB626" s="1192"/>
      <c r="AC626" s="1192"/>
      <c r="AD626" s="1192"/>
      <c r="AE626" s="1192"/>
      <c r="AF626" s="1192"/>
      <c r="AG626" s="1192"/>
      <c r="AH626" s="1192"/>
      <c r="AI626" s="1192"/>
      <c r="AJ626" s="1192"/>
      <c r="AK626" s="1192"/>
      <c r="AL626" s="1192"/>
      <c r="AM626" s="1192"/>
      <c r="AN626" s="1192"/>
      <c r="AO626" s="1192"/>
      <c r="AP626" s="1192"/>
      <c r="AQ626" s="1192"/>
    </row>
    <row r="627" spans="1:43" ht="15.75" customHeight="1">
      <c r="A627" s="1192"/>
      <c r="B627" s="1192"/>
      <c r="C627" s="1192"/>
      <c r="D627" s="1193"/>
      <c r="E627" s="1192"/>
      <c r="F627" s="1192"/>
      <c r="G627" s="1192"/>
      <c r="H627" s="1192"/>
      <c r="I627" s="1192"/>
      <c r="J627" s="1192"/>
      <c r="K627" s="1192"/>
      <c r="L627" s="1192"/>
      <c r="M627" s="1192"/>
      <c r="N627" s="1192"/>
      <c r="O627" s="1192"/>
      <c r="P627" s="1192"/>
      <c r="Q627" s="1192"/>
      <c r="R627" s="1192"/>
      <c r="S627" s="1192"/>
      <c r="T627" s="1192"/>
      <c r="U627" s="1192"/>
      <c r="V627" s="1192"/>
      <c r="W627" s="1192"/>
      <c r="X627" s="1192"/>
      <c r="Y627" s="1192"/>
      <c r="Z627" s="1192"/>
      <c r="AA627" s="1192"/>
      <c r="AB627" s="1192"/>
      <c r="AC627" s="1192"/>
      <c r="AD627" s="1192"/>
      <c r="AE627" s="1192"/>
      <c r="AF627" s="1192"/>
      <c r="AG627" s="1192"/>
      <c r="AH627" s="1192"/>
      <c r="AI627" s="1192"/>
      <c r="AJ627" s="1192"/>
      <c r="AK627" s="1192"/>
      <c r="AL627" s="1192"/>
      <c r="AM627" s="1192"/>
      <c r="AN627" s="1192"/>
      <c r="AO627" s="1192"/>
      <c r="AP627" s="1192"/>
      <c r="AQ627" s="1192"/>
    </row>
    <row r="628" spans="1:43" ht="15.75" customHeight="1">
      <c r="A628" s="1192"/>
      <c r="B628" s="1192"/>
      <c r="C628" s="1192"/>
      <c r="D628" s="1193"/>
      <c r="E628" s="1192"/>
      <c r="F628" s="1192"/>
      <c r="G628" s="1192"/>
      <c r="H628" s="1192"/>
      <c r="I628" s="1192"/>
      <c r="J628" s="1192"/>
      <c r="K628" s="1192"/>
      <c r="L628" s="1192"/>
      <c r="M628" s="1192"/>
      <c r="N628" s="1192"/>
      <c r="O628" s="1192"/>
      <c r="P628" s="1192"/>
      <c r="Q628" s="1192"/>
      <c r="R628" s="1192"/>
      <c r="S628" s="1192"/>
      <c r="T628" s="1192"/>
      <c r="U628" s="1192"/>
      <c r="V628" s="1192"/>
      <c r="W628" s="1192"/>
      <c r="X628" s="1192"/>
      <c r="Y628" s="1192"/>
      <c r="Z628" s="1192"/>
      <c r="AA628" s="1192"/>
      <c r="AB628" s="1192"/>
      <c r="AC628" s="1192"/>
      <c r="AD628" s="1192"/>
      <c r="AE628" s="1192"/>
      <c r="AF628" s="1192"/>
      <c r="AG628" s="1192"/>
      <c r="AH628" s="1192"/>
      <c r="AI628" s="1192"/>
      <c r="AJ628" s="1192"/>
      <c r="AK628" s="1192"/>
      <c r="AL628" s="1192"/>
      <c r="AM628" s="1192"/>
      <c r="AN628" s="1192"/>
      <c r="AO628" s="1192"/>
      <c r="AP628" s="1192"/>
      <c r="AQ628" s="1192"/>
    </row>
    <row r="629" spans="1:43" ht="15.75" customHeight="1">
      <c r="A629" s="1192"/>
      <c r="B629" s="1192"/>
      <c r="C629" s="1192"/>
      <c r="D629" s="1193"/>
      <c r="E629" s="1192"/>
      <c r="F629" s="1192"/>
      <c r="G629" s="1192"/>
      <c r="H629" s="1192"/>
      <c r="I629" s="1192"/>
      <c r="J629" s="1192"/>
      <c r="K629" s="1192"/>
      <c r="L629" s="1192"/>
      <c r="M629" s="1192"/>
      <c r="N629" s="1192"/>
      <c r="O629" s="1192"/>
      <c r="P629" s="1192"/>
      <c r="Q629" s="1192"/>
      <c r="R629" s="1192"/>
      <c r="S629" s="1192"/>
      <c r="T629" s="1192"/>
      <c r="U629" s="1192"/>
      <c r="V629" s="1192"/>
      <c r="W629" s="1192"/>
      <c r="X629" s="1192"/>
      <c r="Y629" s="1192"/>
      <c r="Z629" s="1192"/>
      <c r="AA629" s="1192"/>
      <c r="AB629" s="1192"/>
      <c r="AC629" s="1192"/>
      <c r="AD629" s="1192"/>
      <c r="AE629" s="1192"/>
      <c r="AF629" s="1192"/>
      <c r="AG629" s="1192"/>
      <c r="AH629" s="1192"/>
      <c r="AI629" s="1192"/>
      <c r="AJ629" s="1192"/>
      <c r="AK629" s="1192"/>
      <c r="AL629" s="1192"/>
      <c r="AM629" s="1192"/>
      <c r="AN629" s="1192"/>
      <c r="AO629" s="1192"/>
      <c r="AP629" s="1192"/>
      <c r="AQ629" s="1192"/>
    </row>
    <row r="630" spans="1:43" ht="15.75" customHeight="1">
      <c r="A630" s="1192"/>
      <c r="B630" s="1192"/>
      <c r="C630" s="1192"/>
      <c r="D630" s="1193"/>
      <c r="E630" s="1192"/>
      <c r="F630" s="1192"/>
      <c r="G630" s="1192"/>
      <c r="H630" s="1192"/>
      <c r="I630" s="1192"/>
      <c r="J630" s="1192"/>
      <c r="K630" s="1192"/>
      <c r="L630" s="1192"/>
      <c r="M630" s="1192"/>
      <c r="N630" s="1192"/>
      <c r="O630" s="1192"/>
      <c r="P630" s="1192"/>
      <c r="Q630" s="1192"/>
      <c r="R630" s="1192"/>
      <c r="S630" s="1192"/>
      <c r="T630" s="1192"/>
      <c r="U630" s="1192"/>
      <c r="V630" s="1192"/>
      <c r="W630" s="1192"/>
      <c r="X630" s="1192"/>
      <c r="Y630" s="1192"/>
      <c r="Z630" s="1192"/>
      <c r="AA630" s="1192"/>
      <c r="AB630" s="1192"/>
      <c r="AC630" s="1192"/>
      <c r="AD630" s="1192"/>
      <c r="AE630" s="1192"/>
      <c r="AF630" s="1192"/>
      <c r="AG630" s="1192"/>
      <c r="AH630" s="1192"/>
      <c r="AI630" s="1192"/>
      <c r="AJ630" s="1192"/>
      <c r="AK630" s="1192"/>
      <c r="AL630" s="1192"/>
      <c r="AM630" s="1192"/>
      <c r="AN630" s="1192"/>
      <c r="AO630" s="1192"/>
      <c r="AP630" s="1192"/>
      <c r="AQ630" s="1192"/>
    </row>
    <row r="631" spans="1:43" ht="15.75" customHeight="1">
      <c r="A631" s="1192"/>
      <c r="B631" s="1192"/>
      <c r="C631" s="1192"/>
      <c r="D631" s="1193"/>
      <c r="E631" s="1192"/>
      <c r="F631" s="1192"/>
      <c r="G631" s="1192"/>
      <c r="H631" s="1192"/>
      <c r="I631" s="1192"/>
      <c r="J631" s="1192"/>
      <c r="K631" s="1192"/>
      <c r="L631" s="1192"/>
      <c r="M631" s="1192"/>
      <c r="N631" s="1192"/>
      <c r="O631" s="1192"/>
      <c r="P631" s="1192"/>
      <c r="Q631" s="1192"/>
      <c r="R631" s="1192"/>
      <c r="S631" s="1192"/>
      <c r="T631" s="1192"/>
      <c r="U631" s="1192"/>
      <c r="V631" s="1192"/>
      <c r="W631" s="1192"/>
      <c r="X631" s="1192"/>
      <c r="Y631" s="1192"/>
      <c r="Z631" s="1192"/>
      <c r="AA631" s="1192"/>
      <c r="AB631" s="1192"/>
      <c r="AC631" s="1192"/>
      <c r="AD631" s="1192"/>
      <c r="AE631" s="1192"/>
      <c r="AF631" s="1192"/>
      <c r="AG631" s="1192"/>
      <c r="AH631" s="1192"/>
      <c r="AI631" s="1192"/>
      <c r="AJ631" s="1192"/>
      <c r="AK631" s="1192"/>
      <c r="AL631" s="1192"/>
      <c r="AM631" s="1192"/>
      <c r="AN631" s="1192"/>
      <c r="AO631" s="1192"/>
      <c r="AP631" s="1192"/>
      <c r="AQ631" s="1192"/>
    </row>
    <row r="632" spans="1:43" ht="15.75" customHeight="1">
      <c r="A632" s="1192"/>
      <c r="B632" s="1192"/>
      <c r="C632" s="1192"/>
      <c r="D632" s="1193"/>
      <c r="E632" s="1192"/>
      <c r="F632" s="1192"/>
      <c r="G632" s="1192"/>
      <c r="H632" s="1192"/>
      <c r="I632" s="1192"/>
      <c r="J632" s="1192"/>
      <c r="K632" s="1192"/>
      <c r="L632" s="1192"/>
      <c r="M632" s="1192"/>
      <c r="N632" s="1192"/>
      <c r="O632" s="1192"/>
      <c r="P632" s="1192"/>
      <c r="Q632" s="1192"/>
      <c r="R632" s="1192"/>
      <c r="S632" s="1192"/>
      <c r="T632" s="1192"/>
      <c r="U632" s="1192"/>
      <c r="V632" s="1192"/>
      <c r="W632" s="1192"/>
      <c r="X632" s="1192"/>
      <c r="Y632" s="1192"/>
      <c r="Z632" s="1192"/>
      <c r="AA632" s="1192"/>
      <c r="AB632" s="1192"/>
      <c r="AC632" s="1192"/>
      <c r="AD632" s="1192"/>
      <c r="AE632" s="1192"/>
      <c r="AF632" s="1192"/>
      <c r="AG632" s="1192"/>
      <c r="AH632" s="1192"/>
      <c r="AI632" s="1192"/>
      <c r="AJ632" s="1192"/>
      <c r="AK632" s="1192"/>
      <c r="AL632" s="1192"/>
      <c r="AM632" s="1192"/>
      <c r="AN632" s="1192"/>
      <c r="AO632" s="1192"/>
      <c r="AP632" s="1192"/>
      <c r="AQ632" s="1192"/>
    </row>
    <row r="633" spans="1:43" ht="15.75" customHeight="1">
      <c r="A633" s="1192"/>
      <c r="B633" s="1192"/>
      <c r="C633" s="1192"/>
      <c r="D633" s="1193"/>
      <c r="E633" s="1192"/>
      <c r="F633" s="1192"/>
      <c r="G633" s="1192"/>
      <c r="H633" s="1192"/>
      <c r="I633" s="1192"/>
      <c r="J633" s="1192"/>
      <c r="K633" s="1192"/>
      <c r="L633" s="1192"/>
      <c r="M633" s="1192"/>
      <c r="N633" s="1192"/>
      <c r="O633" s="1192"/>
      <c r="P633" s="1192"/>
      <c r="Q633" s="1192"/>
      <c r="R633" s="1192"/>
      <c r="S633" s="1192"/>
      <c r="T633" s="1192"/>
      <c r="U633" s="1192"/>
      <c r="V633" s="1192"/>
      <c r="W633" s="1192"/>
      <c r="X633" s="1192"/>
      <c r="Y633" s="1192"/>
      <c r="Z633" s="1192"/>
      <c r="AA633" s="1192"/>
      <c r="AB633" s="1192"/>
      <c r="AC633" s="1192"/>
      <c r="AD633" s="1192"/>
      <c r="AE633" s="1192"/>
      <c r="AF633" s="1192"/>
      <c r="AG633" s="1192"/>
      <c r="AH633" s="1192"/>
      <c r="AI633" s="1192"/>
      <c r="AJ633" s="1192"/>
      <c r="AK633" s="1192"/>
      <c r="AL633" s="1192"/>
      <c r="AM633" s="1192"/>
      <c r="AN633" s="1192"/>
      <c r="AO633" s="1192"/>
      <c r="AP633" s="1192"/>
      <c r="AQ633" s="1192"/>
    </row>
    <row r="634" spans="1:43" ht="15.75" customHeight="1">
      <c r="A634" s="1192"/>
      <c r="B634" s="1192"/>
      <c r="C634" s="1192"/>
      <c r="D634" s="1193"/>
      <c r="E634" s="1192"/>
      <c r="F634" s="1192"/>
      <c r="G634" s="1192"/>
      <c r="H634" s="1192"/>
      <c r="I634" s="1192"/>
      <c r="J634" s="1192"/>
      <c r="K634" s="1192"/>
      <c r="L634" s="1192"/>
      <c r="M634" s="1192"/>
      <c r="N634" s="1192"/>
      <c r="O634" s="1192"/>
      <c r="P634" s="1192"/>
      <c r="Q634" s="1192"/>
      <c r="R634" s="1192"/>
      <c r="S634" s="1192"/>
      <c r="T634" s="1192"/>
      <c r="U634" s="1192"/>
      <c r="V634" s="1192"/>
      <c r="W634" s="1192"/>
      <c r="X634" s="1192"/>
      <c r="Y634" s="1192"/>
      <c r="Z634" s="1192"/>
      <c r="AA634" s="1192"/>
      <c r="AB634" s="1192"/>
      <c r="AC634" s="1192"/>
      <c r="AD634" s="1192"/>
      <c r="AE634" s="1192"/>
      <c r="AF634" s="1192"/>
      <c r="AG634" s="1192"/>
      <c r="AH634" s="1192"/>
      <c r="AI634" s="1192"/>
      <c r="AJ634" s="1192"/>
      <c r="AK634" s="1192"/>
      <c r="AL634" s="1192"/>
      <c r="AM634" s="1192"/>
      <c r="AN634" s="1192"/>
      <c r="AO634" s="1192"/>
      <c r="AP634" s="1192"/>
      <c r="AQ634" s="1192"/>
    </row>
    <row r="635" spans="1:43" ht="15.75" customHeight="1">
      <c r="A635" s="1192"/>
      <c r="B635" s="1192"/>
      <c r="C635" s="1192"/>
      <c r="D635" s="1193"/>
      <c r="E635" s="1192"/>
      <c r="F635" s="1192"/>
      <c r="G635" s="1192"/>
      <c r="H635" s="1192"/>
      <c r="I635" s="1192"/>
      <c r="J635" s="1192"/>
      <c r="K635" s="1192"/>
      <c r="L635" s="1192"/>
      <c r="M635" s="1192"/>
      <c r="N635" s="1192"/>
      <c r="O635" s="1192"/>
      <c r="P635" s="1192"/>
      <c r="Q635" s="1192"/>
      <c r="R635" s="1192"/>
      <c r="S635" s="1192"/>
      <c r="T635" s="1192"/>
      <c r="U635" s="1192"/>
      <c r="V635" s="1192"/>
      <c r="W635" s="1192"/>
      <c r="X635" s="1192"/>
      <c r="Y635" s="1192"/>
      <c r="Z635" s="1192"/>
      <c r="AA635" s="1192"/>
      <c r="AB635" s="1192"/>
      <c r="AC635" s="1192"/>
      <c r="AD635" s="1192"/>
      <c r="AE635" s="1192"/>
      <c r="AF635" s="1192"/>
      <c r="AG635" s="1192"/>
      <c r="AH635" s="1192"/>
      <c r="AI635" s="1192"/>
      <c r="AJ635" s="1192"/>
      <c r="AK635" s="1192"/>
      <c r="AL635" s="1192"/>
      <c r="AM635" s="1192"/>
      <c r="AN635" s="1192"/>
      <c r="AO635" s="1192"/>
      <c r="AP635" s="1192"/>
      <c r="AQ635" s="1192"/>
    </row>
    <row r="636" spans="1:43" ht="15.75" customHeight="1">
      <c r="A636" s="1192"/>
      <c r="B636" s="1192"/>
      <c r="C636" s="1192"/>
      <c r="D636" s="1193"/>
      <c r="E636" s="1192"/>
      <c r="F636" s="1192"/>
      <c r="G636" s="1192"/>
      <c r="H636" s="1192"/>
      <c r="I636" s="1192"/>
      <c r="J636" s="1192"/>
      <c r="K636" s="1192"/>
      <c r="L636" s="1192"/>
      <c r="M636" s="1192"/>
      <c r="N636" s="1192"/>
      <c r="O636" s="1192"/>
      <c r="P636" s="1192"/>
      <c r="Q636" s="1192"/>
      <c r="R636" s="1192"/>
      <c r="S636" s="1192"/>
      <c r="T636" s="1192"/>
      <c r="U636" s="1192"/>
      <c r="V636" s="1192"/>
      <c r="W636" s="1192"/>
      <c r="X636" s="1192"/>
      <c r="Y636" s="1192"/>
      <c r="Z636" s="1192"/>
      <c r="AA636" s="1192"/>
      <c r="AB636" s="1192"/>
      <c r="AC636" s="1192"/>
      <c r="AD636" s="1192"/>
      <c r="AE636" s="1192"/>
      <c r="AF636" s="1192"/>
      <c r="AG636" s="1192"/>
      <c r="AH636" s="1192"/>
      <c r="AI636" s="1192"/>
      <c r="AJ636" s="1192"/>
      <c r="AK636" s="1192"/>
      <c r="AL636" s="1192"/>
      <c r="AM636" s="1192"/>
      <c r="AN636" s="1192"/>
      <c r="AO636" s="1192"/>
      <c r="AP636" s="1192"/>
      <c r="AQ636" s="1192"/>
    </row>
    <row r="637" spans="1:43" ht="15.75" customHeight="1">
      <c r="A637" s="1192"/>
      <c r="B637" s="1192"/>
      <c r="C637" s="1192"/>
      <c r="D637" s="1193"/>
      <c r="E637" s="1192"/>
      <c r="F637" s="1192"/>
      <c r="G637" s="1192"/>
      <c r="H637" s="1192"/>
      <c r="I637" s="1192"/>
      <c r="J637" s="1192"/>
      <c r="K637" s="1192"/>
      <c r="L637" s="1192"/>
      <c r="M637" s="1192"/>
      <c r="N637" s="1192"/>
      <c r="O637" s="1192"/>
      <c r="P637" s="1192"/>
      <c r="Q637" s="1192"/>
      <c r="R637" s="1192"/>
      <c r="S637" s="1192"/>
      <c r="T637" s="1192"/>
      <c r="U637" s="1192"/>
      <c r="V637" s="1192"/>
      <c r="W637" s="1192"/>
      <c r="X637" s="1192"/>
      <c r="Y637" s="1192"/>
      <c r="Z637" s="1192"/>
      <c r="AA637" s="1192"/>
      <c r="AB637" s="1192"/>
      <c r="AC637" s="1192"/>
      <c r="AD637" s="1192"/>
      <c r="AE637" s="1192"/>
      <c r="AF637" s="1192"/>
      <c r="AG637" s="1192"/>
      <c r="AH637" s="1192"/>
      <c r="AI637" s="1192"/>
      <c r="AJ637" s="1192"/>
      <c r="AK637" s="1192"/>
      <c r="AL637" s="1192"/>
      <c r="AM637" s="1192"/>
      <c r="AN637" s="1192"/>
      <c r="AO637" s="1192"/>
      <c r="AP637" s="1192"/>
      <c r="AQ637" s="1192"/>
    </row>
    <row r="638" spans="1:43" ht="15.75" customHeight="1">
      <c r="A638" s="1192"/>
      <c r="B638" s="1192"/>
      <c r="C638" s="1192"/>
      <c r="D638" s="1193"/>
      <c r="E638" s="1192"/>
      <c r="F638" s="1192"/>
      <c r="G638" s="1192"/>
      <c r="H638" s="1192"/>
      <c r="I638" s="1192"/>
      <c r="J638" s="1192"/>
      <c r="K638" s="1192"/>
      <c r="L638" s="1192"/>
      <c r="M638" s="1192"/>
      <c r="N638" s="1192"/>
      <c r="O638" s="1192"/>
      <c r="P638" s="1192"/>
      <c r="Q638" s="1192"/>
      <c r="R638" s="1192"/>
      <c r="S638" s="1192"/>
      <c r="T638" s="1192"/>
      <c r="U638" s="1192"/>
      <c r="V638" s="1192"/>
      <c r="W638" s="1192"/>
      <c r="X638" s="1192"/>
      <c r="Y638" s="1192"/>
      <c r="Z638" s="1192"/>
      <c r="AA638" s="1192"/>
      <c r="AB638" s="1192"/>
      <c r="AC638" s="1192"/>
      <c r="AD638" s="1192"/>
      <c r="AE638" s="1192"/>
      <c r="AF638" s="1192"/>
      <c r="AG638" s="1192"/>
      <c r="AH638" s="1192"/>
      <c r="AI638" s="1192"/>
      <c r="AJ638" s="1192"/>
      <c r="AK638" s="1192"/>
      <c r="AL638" s="1192"/>
      <c r="AM638" s="1192"/>
      <c r="AN638" s="1192"/>
      <c r="AO638" s="1192"/>
      <c r="AP638" s="1192"/>
      <c r="AQ638" s="1192"/>
    </row>
    <row r="639" spans="1:43" ht="15.75" customHeight="1">
      <c r="A639" s="1192"/>
      <c r="B639" s="1192"/>
      <c r="C639" s="1192"/>
      <c r="D639" s="1193"/>
      <c r="E639" s="1192"/>
      <c r="F639" s="1192"/>
      <c r="G639" s="1192"/>
      <c r="H639" s="1192"/>
      <c r="I639" s="1192"/>
      <c r="J639" s="1192"/>
      <c r="K639" s="1192"/>
      <c r="L639" s="1192"/>
      <c r="M639" s="1192"/>
      <c r="N639" s="1192"/>
      <c r="O639" s="1192"/>
      <c r="P639" s="1192"/>
      <c r="Q639" s="1192"/>
      <c r="R639" s="1192"/>
      <c r="S639" s="1192"/>
      <c r="T639" s="1192"/>
      <c r="U639" s="1192"/>
      <c r="V639" s="1192"/>
      <c r="W639" s="1192"/>
      <c r="X639" s="1192"/>
      <c r="Y639" s="1192"/>
      <c r="Z639" s="1192"/>
      <c r="AA639" s="1192"/>
      <c r="AB639" s="1192"/>
      <c r="AC639" s="1192"/>
      <c r="AD639" s="1192"/>
      <c r="AE639" s="1192"/>
      <c r="AF639" s="1192"/>
      <c r="AG639" s="1192"/>
      <c r="AH639" s="1192"/>
      <c r="AI639" s="1192"/>
      <c r="AJ639" s="1192"/>
      <c r="AK639" s="1192"/>
      <c r="AL639" s="1192"/>
      <c r="AM639" s="1192"/>
      <c r="AN639" s="1192"/>
      <c r="AO639" s="1192"/>
      <c r="AP639" s="1192"/>
      <c r="AQ639" s="1192"/>
    </row>
    <row r="640" spans="1:43" ht="15.75" customHeight="1">
      <c r="A640" s="1192"/>
      <c r="B640" s="1192"/>
      <c r="C640" s="1192"/>
      <c r="D640" s="1193"/>
      <c r="E640" s="1192"/>
      <c r="F640" s="1192"/>
      <c r="G640" s="1192"/>
      <c r="H640" s="1192"/>
      <c r="I640" s="1192"/>
      <c r="J640" s="1192"/>
      <c r="K640" s="1192"/>
      <c r="L640" s="1192"/>
      <c r="M640" s="1192"/>
      <c r="N640" s="1192"/>
      <c r="O640" s="1192"/>
      <c r="P640" s="1192"/>
      <c r="Q640" s="1192"/>
      <c r="R640" s="1192"/>
      <c r="S640" s="1192"/>
      <c r="T640" s="1192"/>
      <c r="U640" s="1192"/>
      <c r="V640" s="1192"/>
      <c r="W640" s="1192"/>
      <c r="X640" s="1192"/>
      <c r="Y640" s="1192"/>
      <c r="Z640" s="1192"/>
      <c r="AA640" s="1192"/>
      <c r="AB640" s="1192"/>
      <c r="AC640" s="1192"/>
      <c r="AD640" s="1192"/>
      <c r="AE640" s="1192"/>
      <c r="AF640" s="1192"/>
      <c r="AG640" s="1192"/>
      <c r="AH640" s="1192"/>
      <c r="AI640" s="1192"/>
      <c r="AJ640" s="1192"/>
      <c r="AK640" s="1192"/>
      <c r="AL640" s="1192"/>
      <c r="AM640" s="1192"/>
      <c r="AN640" s="1192"/>
      <c r="AO640" s="1192"/>
      <c r="AP640" s="1192"/>
      <c r="AQ640" s="1192"/>
    </row>
    <row r="641" spans="1:43" ht="15.75" customHeight="1">
      <c r="A641" s="1192"/>
      <c r="B641" s="1192"/>
      <c r="C641" s="1192"/>
      <c r="D641" s="1193"/>
      <c r="E641" s="1192"/>
      <c r="F641" s="1192"/>
      <c r="G641" s="1192"/>
      <c r="H641" s="1192"/>
      <c r="I641" s="1192"/>
      <c r="J641" s="1192"/>
      <c r="K641" s="1192"/>
      <c r="L641" s="1192"/>
      <c r="M641" s="1192"/>
      <c r="N641" s="1192"/>
      <c r="O641" s="1192"/>
      <c r="P641" s="1192"/>
      <c r="Q641" s="1192"/>
      <c r="R641" s="1192"/>
      <c r="S641" s="1192"/>
      <c r="T641" s="1192"/>
      <c r="U641" s="1192"/>
      <c r="V641" s="1192"/>
      <c r="W641" s="1192"/>
      <c r="X641" s="1192"/>
      <c r="Y641" s="1192"/>
      <c r="Z641" s="1192"/>
      <c r="AA641" s="1192"/>
      <c r="AB641" s="1192"/>
      <c r="AC641" s="1192"/>
      <c r="AD641" s="1192"/>
      <c r="AE641" s="1192"/>
      <c r="AF641" s="1192"/>
      <c r="AG641" s="1192"/>
      <c r="AH641" s="1192"/>
      <c r="AI641" s="1192"/>
      <c r="AJ641" s="1192"/>
      <c r="AK641" s="1192"/>
      <c r="AL641" s="1192"/>
      <c r="AM641" s="1192"/>
      <c r="AN641" s="1192"/>
      <c r="AO641" s="1192"/>
      <c r="AP641" s="1192"/>
      <c r="AQ641" s="1192"/>
    </row>
    <row r="642" spans="1:43" ht="15.75" customHeight="1">
      <c r="A642" s="1192"/>
      <c r="B642" s="1192"/>
      <c r="C642" s="1192"/>
      <c r="D642" s="1193"/>
      <c r="E642" s="1192"/>
      <c r="F642" s="1192"/>
      <c r="G642" s="1192"/>
      <c r="H642" s="1192"/>
      <c r="I642" s="1192"/>
      <c r="J642" s="1192"/>
      <c r="K642" s="1192"/>
      <c r="L642" s="1192"/>
      <c r="M642" s="1192"/>
      <c r="N642" s="1192"/>
      <c r="O642" s="1192"/>
      <c r="P642" s="1192"/>
      <c r="Q642" s="1192"/>
      <c r="R642" s="1192"/>
      <c r="S642" s="1192"/>
      <c r="T642" s="1192"/>
      <c r="U642" s="1192"/>
      <c r="V642" s="1192"/>
      <c r="W642" s="1192"/>
      <c r="X642" s="1192"/>
      <c r="Y642" s="1192"/>
      <c r="Z642" s="1192"/>
      <c r="AA642" s="1192"/>
      <c r="AB642" s="1192"/>
      <c r="AC642" s="1192"/>
      <c r="AD642" s="1192"/>
      <c r="AE642" s="1192"/>
      <c r="AF642" s="1192"/>
      <c r="AG642" s="1192"/>
      <c r="AH642" s="1192"/>
      <c r="AI642" s="1192"/>
      <c r="AJ642" s="1192"/>
      <c r="AK642" s="1192"/>
      <c r="AL642" s="1192"/>
      <c r="AM642" s="1192"/>
      <c r="AN642" s="1192"/>
      <c r="AO642" s="1192"/>
      <c r="AP642" s="1192"/>
      <c r="AQ642" s="1192"/>
    </row>
    <row r="643" spans="1:43" ht="15.75" customHeight="1">
      <c r="A643" s="1192"/>
      <c r="B643" s="1192"/>
      <c r="C643" s="1192"/>
      <c r="D643" s="1193"/>
      <c r="E643" s="1192"/>
      <c r="F643" s="1192"/>
      <c r="G643" s="1192"/>
      <c r="H643" s="1192"/>
      <c r="I643" s="1192"/>
      <c r="J643" s="1192"/>
      <c r="K643" s="1192"/>
      <c r="L643" s="1192"/>
      <c r="M643" s="1192"/>
      <c r="N643" s="1192"/>
      <c r="O643" s="1192"/>
      <c r="P643" s="1192"/>
      <c r="Q643" s="1192"/>
      <c r="R643" s="1192"/>
      <c r="S643" s="1192"/>
      <c r="T643" s="1192"/>
      <c r="U643" s="1192"/>
      <c r="V643" s="1192"/>
      <c r="W643" s="1192"/>
      <c r="X643" s="1192"/>
      <c r="Y643" s="1192"/>
      <c r="Z643" s="1192"/>
      <c r="AA643" s="1192"/>
      <c r="AB643" s="1192"/>
      <c r="AC643" s="1192"/>
      <c r="AD643" s="1192"/>
      <c r="AE643" s="1192"/>
      <c r="AF643" s="1192"/>
      <c r="AG643" s="1192"/>
      <c r="AH643" s="1192"/>
      <c r="AI643" s="1192"/>
      <c r="AJ643" s="1192"/>
      <c r="AK643" s="1192"/>
      <c r="AL643" s="1192"/>
      <c r="AM643" s="1192"/>
      <c r="AN643" s="1192"/>
      <c r="AO643" s="1192"/>
      <c r="AP643" s="1192"/>
      <c r="AQ643" s="1192"/>
    </row>
    <row r="644" spans="1:43" ht="15.75" customHeight="1">
      <c r="A644" s="1192"/>
      <c r="B644" s="1192"/>
      <c r="C644" s="1192"/>
      <c r="D644" s="1193"/>
      <c r="E644" s="1192"/>
      <c r="F644" s="1192"/>
      <c r="G644" s="1192"/>
      <c r="H644" s="1192"/>
      <c r="I644" s="1192"/>
      <c r="J644" s="1192"/>
      <c r="K644" s="1192"/>
      <c r="L644" s="1192"/>
      <c r="M644" s="1192"/>
      <c r="N644" s="1192"/>
      <c r="O644" s="1192"/>
      <c r="P644" s="1192"/>
      <c r="Q644" s="1192"/>
      <c r="R644" s="1192"/>
      <c r="S644" s="1192"/>
      <c r="T644" s="1192"/>
      <c r="U644" s="1192"/>
      <c r="V644" s="1192"/>
      <c r="W644" s="1192"/>
      <c r="X644" s="1192"/>
      <c r="Y644" s="1192"/>
      <c r="Z644" s="1192"/>
      <c r="AA644" s="1192"/>
      <c r="AB644" s="1192"/>
      <c r="AC644" s="1192"/>
      <c r="AD644" s="1192"/>
      <c r="AE644" s="1192"/>
      <c r="AF644" s="1192"/>
      <c r="AG644" s="1192"/>
      <c r="AH644" s="1192"/>
      <c r="AI644" s="1192"/>
      <c r="AJ644" s="1192"/>
      <c r="AK644" s="1192"/>
      <c r="AL644" s="1192"/>
      <c r="AM644" s="1192"/>
      <c r="AN644" s="1192"/>
      <c r="AO644" s="1192"/>
      <c r="AP644" s="1192"/>
      <c r="AQ644" s="1192"/>
    </row>
    <row r="645" spans="1:43" ht="15.75" customHeight="1">
      <c r="A645" s="1192"/>
      <c r="B645" s="1192"/>
      <c r="C645" s="1192"/>
      <c r="D645" s="1193"/>
      <c r="E645" s="1192"/>
      <c r="F645" s="1192"/>
      <c r="G645" s="1192"/>
      <c r="H645" s="1192"/>
      <c r="I645" s="1192"/>
      <c r="J645" s="1192"/>
      <c r="K645" s="1192"/>
      <c r="L645" s="1192"/>
      <c r="M645" s="1192"/>
      <c r="N645" s="1192"/>
      <c r="O645" s="1192"/>
      <c r="P645" s="1192"/>
      <c r="Q645" s="1192"/>
      <c r="R645" s="1192"/>
      <c r="S645" s="1192"/>
      <c r="T645" s="1192"/>
      <c r="U645" s="1192"/>
      <c r="V645" s="1192"/>
      <c r="W645" s="1192"/>
      <c r="X645" s="1192"/>
      <c r="Y645" s="1192"/>
      <c r="Z645" s="1192"/>
      <c r="AA645" s="1192"/>
      <c r="AB645" s="1192"/>
      <c r="AC645" s="1192"/>
      <c r="AD645" s="1192"/>
      <c r="AE645" s="1192"/>
      <c r="AF645" s="1192"/>
      <c r="AG645" s="1192"/>
      <c r="AH645" s="1192"/>
      <c r="AI645" s="1192"/>
      <c r="AJ645" s="1192"/>
      <c r="AK645" s="1192"/>
      <c r="AL645" s="1192"/>
      <c r="AM645" s="1192"/>
      <c r="AN645" s="1192"/>
      <c r="AO645" s="1192"/>
      <c r="AP645" s="1192"/>
      <c r="AQ645" s="1192"/>
    </row>
    <row r="646" spans="1:43" ht="15.75" customHeight="1">
      <c r="A646" s="1192"/>
      <c r="B646" s="1192"/>
      <c r="C646" s="1192"/>
      <c r="D646" s="1193"/>
      <c r="E646" s="1192"/>
      <c r="F646" s="1192"/>
      <c r="G646" s="1192"/>
      <c r="H646" s="1192"/>
      <c r="I646" s="1192"/>
      <c r="J646" s="1192"/>
      <c r="K646" s="1192"/>
      <c r="L646" s="1192"/>
      <c r="M646" s="1192"/>
      <c r="N646" s="1192"/>
      <c r="O646" s="1192"/>
      <c r="P646" s="1192"/>
      <c r="Q646" s="1192"/>
      <c r="R646" s="1192"/>
      <c r="S646" s="1192"/>
      <c r="T646" s="1192"/>
      <c r="U646" s="1192"/>
      <c r="V646" s="1192"/>
      <c r="W646" s="1192"/>
      <c r="X646" s="1192"/>
      <c r="Y646" s="1192"/>
      <c r="Z646" s="1192"/>
      <c r="AA646" s="1192"/>
      <c r="AB646" s="1192"/>
      <c r="AC646" s="1192"/>
      <c r="AD646" s="1192"/>
      <c r="AE646" s="1192"/>
      <c r="AF646" s="1192"/>
      <c r="AG646" s="1192"/>
      <c r="AH646" s="1192"/>
      <c r="AI646" s="1192"/>
      <c r="AJ646" s="1192"/>
      <c r="AK646" s="1192"/>
      <c r="AL646" s="1192"/>
      <c r="AM646" s="1192"/>
      <c r="AN646" s="1192"/>
      <c r="AO646" s="1192"/>
      <c r="AP646" s="1192"/>
      <c r="AQ646" s="1192"/>
    </row>
    <row r="647" spans="1:43" ht="15.75" customHeight="1">
      <c r="A647" s="1192"/>
      <c r="B647" s="1192"/>
      <c r="C647" s="1192"/>
      <c r="D647" s="1193"/>
      <c r="E647" s="1192"/>
      <c r="F647" s="1192"/>
      <c r="G647" s="1192"/>
      <c r="H647" s="1192"/>
      <c r="I647" s="1192"/>
      <c r="J647" s="1192"/>
      <c r="K647" s="1192"/>
      <c r="L647" s="1192"/>
      <c r="M647" s="1192"/>
      <c r="N647" s="1192"/>
      <c r="O647" s="1192"/>
      <c r="P647" s="1192"/>
      <c r="Q647" s="1192"/>
      <c r="R647" s="1192"/>
      <c r="S647" s="1192"/>
      <c r="T647" s="1192"/>
      <c r="U647" s="1192"/>
      <c r="V647" s="1192"/>
      <c r="W647" s="1192"/>
      <c r="X647" s="1192"/>
      <c r="Y647" s="1192"/>
      <c r="Z647" s="1192"/>
      <c r="AA647" s="1192"/>
      <c r="AB647" s="1192"/>
      <c r="AC647" s="1192"/>
      <c r="AD647" s="1192"/>
      <c r="AE647" s="1192"/>
      <c r="AF647" s="1192"/>
      <c r="AG647" s="1192"/>
      <c r="AH647" s="1192"/>
      <c r="AI647" s="1192"/>
      <c r="AJ647" s="1192"/>
      <c r="AK647" s="1192"/>
      <c r="AL647" s="1192"/>
      <c r="AM647" s="1192"/>
      <c r="AN647" s="1192"/>
      <c r="AO647" s="1192"/>
      <c r="AP647" s="1192"/>
      <c r="AQ647" s="1192"/>
    </row>
    <row r="648" spans="1:43" ht="15.75" customHeight="1">
      <c r="A648" s="1192"/>
      <c r="B648" s="1192"/>
      <c r="C648" s="1192"/>
      <c r="D648" s="1193"/>
      <c r="E648" s="1192"/>
      <c r="F648" s="1192"/>
      <c r="G648" s="1192"/>
      <c r="H648" s="1192"/>
      <c r="I648" s="1192"/>
      <c r="J648" s="1192"/>
      <c r="K648" s="1192"/>
      <c r="L648" s="1192"/>
      <c r="M648" s="1192"/>
      <c r="N648" s="1192"/>
      <c r="O648" s="1192"/>
      <c r="P648" s="1192"/>
      <c r="Q648" s="1192"/>
      <c r="R648" s="1192"/>
      <c r="S648" s="1192"/>
      <c r="T648" s="1192"/>
      <c r="U648" s="1192"/>
      <c r="V648" s="1192"/>
      <c r="W648" s="1192"/>
      <c r="X648" s="1192"/>
      <c r="Y648" s="1192"/>
      <c r="Z648" s="1192"/>
      <c r="AA648" s="1192"/>
      <c r="AB648" s="1192"/>
      <c r="AC648" s="1192"/>
      <c r="AD648" s="1192"/>
      <c r="AE648" s="1192"/>
      <c r="AF648" s="1192"/>
      <c r="AG648" s="1192"/>
      <c r="AH648" s="1192"/>
      <c r="AI648" s="1192"/>
      <c r="AJ648" s="1192"/>
      <c r="AK648" s="1192"/>
      <c r="AL648" s="1192"/>
      <c r="AM648" s="1192"/>
      <c r="AN648" s="1192"/>
      <c r="AO648" s="1192"/>
      <c r="AP648" s="1192"/>
      <c r="AQ648" s="1192"/>
    </row>
    <row r="649" spans="1:43" ht="15.75" customHeight="1">
      <c r="A649" s="1192"/>
      <c r="B649" s="1192"/>
      <c r="C649" s="1192"/>
      <c r="D649" s="1193"/>
      <c r="E649" s="1192"/>
      <c r="F649" s="1192"/>
      <c r="G649" s="1192"/>
      <c r="H649" s="1192"/>
      <c r="I649" s="1192"/>
      <c r="J649" s="1192"/>
      <c r="K649" s="1192"/>
      <c r="L649" s="1192"/>
      <c r="M649" s="1192"/>
      <c r="N649" s="1192"/>
      <c r="O649" s="1192"/>
      <c r="P649" s="1192"/>
      <c r="Q649" s="1192"/>
      <c r="R649" s="1192"/>
      <c r="S649" s="1192"/>
      <c r="T649" s="1192"/>
      <c r="U649" s="1192"/>
      <c r="V649" s="1192"/>
      <c r="W649" s="1192"/>
      <c r="X649" s="1192"/>
      <c r="Y649" s="1192"/>
      <c r="Z649" s="1192"/>
      <c r="AA649" s="1192"/>
      <c r="AB649" s="1192"/>
      <c r="AC649" s="1192"/>
      <c r="AD649" s="1192"/>
      <c r="AE649" s="1192"/>
      <c r="AF649" s="1192"/>
      <c r="AG649" s="1192"/>
      <c r="AH649" s="1192"/>
      <c r="AI649" s="1192"/>
      <c r="AJ649" s="1192"/>
      <c r="AK649" s="1192"/>
      <c r="AL649" s="1192"/>
      <c r="AM649" s="1192"/>
      <c r="AN649" s="1192"/>
      <c r="AO649" s="1192"/>
      <c r="AP649" s="1192"/>
      <c r="AQ649" s="1192"/>
    </row>
    <row r="650" spans="1:43" ht="15.75" customHeight="1">
      <c r="A650" s="1192"/>
      <c r="B650" s="1192"/>
      <c r="C650" s="1192"/>
      <c r="D650" s="1193"/>
      <c r="E650" s="1192"/>
      <c r="F650" s="1192"/>
      <c r="G650" s="1192"/>
      <c r="H650" s="1192"/>
      <c r="I650" s="1192"/>
      <c r="J650" s="1192"/>
      <c r="K650" s="1192"/>
      <c r="L650" s="1192"/>
      <c r="M650" s="1192"/>
      <c r="N650" s="1192"/>
      <c r="O650" s="1192"/>
      <c r="P650" s="1192"/>
      <c r="Q650" s="1192"/>
      <c r="R650" s="1192"/>
      <c r="S650" s="1192"/>
      <c r="T650" s="1192"/>
      <c r="U650" s="1192"/>
      <c r="V650" s="1192"/>
      <c r="W650" s="1192"/>
      <c r="X650" s="1192"/>
      <c r="Y650" s="1192"/>
      <c r="Z650" s="1192"/>
      <c r="AA650" s="1192"/>
      <c r="AB650" s="1192"/>
      <c r="AC650" s="1192"/>
      <c r="AD650" s="1192"/>
      <c r="AE650" s="1192"/>
      <c r="AF650" s="1192"/>
      <c r="AG650" s="1192"/>
      <c r="AH650" s="1192"/>
      <c r="AI650" s="1192"/>
      <c r="AJ650" s="1192"/>
      <c r="AK650" s="1192"/>
      <c r="AL650" s="1192"/>
      <c r="AM650" s="1192"/>
      <c r="AN650" s="1192"/>
      <c r="AO650" s="1192"/>
      <c r="AP650" s="1192"/>
      <c r="AQ650" s="1192"/>
    </row>
    <row r="651" spans="1:43" ht="15.75" customHeight="1">
      <c r="A651" s="1192"/>
      <c r="B651" s="1192"/>
      <c r="C651" s="1192"/>
      <c r="D651" s="1193"/>
      <c r="E651" s="1192"/>
      <c r="F651" s="1192"/>
      <c r="G651" s="1192"/>
      <c r="H651" s="1192"/>
      <c r="I651" s="1192"/>
      <c r="J651" s="1192"/>
      <c r="K651" s="1192"/>
      <c r="L651" s="1192"/>
      <c r="M651" s="1192"/>
      <c r="N651" s="1192"/>
      <c r="O651" s="1192"/>
      <c r="P651" s="1192"/>
      <c r="Q651" s="1192"/>
      <c r="R651" s="1192"/>
      <c r="S651" s="1192"/>
      <c r="T651" s="1192"/>
      <c r="U651" s="1192"/>
      <c r="V651" s="1192"/>
      <c r="W651" s="1192"/>
      <c r="X651" s="1192"/>
      <c r="Y651" s="1192"/>
      <c r="Z651" s="1192"/>
      <c r="AA651" s="1192"/>
      <c r="AB651" s="1192"/>
      <c r="AC651" s="1192"/>
      <c r="AD651" s="1192"/>
      <c r="AE651" s="1192"/>
      <c r="AF651" s="1192"/>
      <c r="AG651" s="1192"/>
      <c r="AH651" s="1192"/>
      <c r="AI651" s="1192"/>
      <c r="AJ651" s="1192"/>
      <c r="AK651" s="1192"/>
      <c r="AL651" s="1192"/>
      <c r="AM651" s="1192"/>
      <c r="AN651" s="1192"/>
      <c r="AO651" s="1192"/>
      <c r="AP651" s="1192"/>
      <c r="AQ651" s="1192"/>
    </row>
    <row r="652" spans="1:43" ht="15.75" customHeight="1">
      <c r="A652" s="1192"/>
      <c r="B652" s="1192"/>
      <c r="C652" s="1192"/>
      <c r="D652" s="1193"/>
      <c r="E652" s="1192"/>
      <c r="F652" s="1192"/>
      <c r="G652" s="1192"/>
      <c r="H652" s="1192"/>
      <c r="I652" s="1192"/>
      <c r="J652" s="1192"/>
      <c r="K652" s="1192"/>
      <c r="L652" s="1192"/>
      <c r="M652" s="1192"/>
      <c r="N652" s="1192"/>
      <c r="O652" s="1192"/>
      <c r="P652" s="1192"/>
      <c r="Q652" s="1192"/>
      <c r="R652" s="1192"/>
      <c r="S652" s="1192"/>
      <c r="T652" s="1192"/>
      <c r="U652" s="1192"/>
      <c r="V652" s="1192"/>
      <c r="W652" s="1192"/>
      <c r="X652" s="1192"/>
      <c r="Y652" s="1192"/>
      <c r="Z652" s="1192"/>
      <c r="AA652" s="1192"/>
      <c r="AB652" s="1192"/>
      <c r="AC652" s="1192"/>
      <c r="AD652" s="1192"/>
      <c r="AE652" s="1192"/>
      <c r="AF652" s="1192"/>
      <c r="AG652" s="1192"/>
      <c r="AH652" s="1192"/>
      <c r="AI652" s="1192"/>
      <c r="AJ652" s="1192"/>
      <c r="AK652" s="1192"/>
      <c r="AL652" s="1192"/>
      <c r="AM652" s="1192"/>
      <c r="AN652" s="1192"/>
      <c r="AO652" s="1192"/>
      <c r="AP652" s="1192"/>
      <c r="AQ652" s="1192"/>
    </row>
    <row r="653" spans="1:43" ht="15.75" customHeight="1">
      <c r="A653" s="1192"/>
      <c r="B653" s="1192"/>
      <c r="C653" s="1192"/>
      <c r="D653" s="1193"/>
      <c r="E653" s="1192"/>
      <c r="F653" s="1192"/>
      <c r="G653" s="1192"/>
      <c r="H653" s="1192"/>
      <c r="I653" s="1192"/>
      <c r="J653" s="1192"/>
      <c r="K653" s="1192"/>
      <c r="L653" s="1192"/>
      <c r="M653" s="1192"/>
      <c r="N653" s="1192"/>
      <c r="O653" s="1192"/>
      <c r="P653" s="1192"/>
      <c r="Q653" s="1192"/>
      <c r="R653" s="1192"/>
      <c r="S653" s="1192"/>
      <c r="T653" s="1192"/>
      <c r="U653" s="1192"/>
      <c r="V653" s="1192"/>
      <c r="W653" s="1192"/>
      <c r="X653" s="1192"/>
      <c r="Y653" s="1192"/>
      <c r="Z653" s="1192"/>
      <c r="AA653" s="1192"/>
      <c r="AB653" s="1192"/>
      <c r="AC653" s="1192"/>
      <c r="AD653" s="1192"/>
      <c r="AE653" s="1192"/>
      <c r="AF653" s="1192"/>
      <c r="AG653" s="1192"/>
      <c r="AH653" s="1192"/>
      <c r="AI653" s="1192"/>
      <c r="AJ653" s="1192"/>
      <c r="AK653" s="1192"/>
      <c r="AL653" s="1192"/>
      <c r="AM653" s="1192"/>
      <c r="AN653" s="1192"/>
      <c r="AO653" s="1192"/>
      <c r="AP653" s="1192"/>
      <c r="AQ653" s="1192"/>
    </row>
    <row r="654" spans="1:43" ht="15.75" customHeight="1">
      <c r="A654" s="1192"/>
      <c r="B654" s="1192"/>
      <c r="C654" s="1192"/>
      <c r="D654" s="1193"/>
      <c r="E654" s="1192"/>
      <c r="F654" s="1192"/>
      <c r="G654" s="1192"/>
      <c r="H654" s="1192"/>
      <c r="I654" s="1192"/>
      <c r="J654" s="1192"/>
      <c r="K654" s="1192"/>
      <c r="L654" s="1192"/>
      <c r="M654" s="1192"/>
      <c r="N654" s="1192"/>
      <c r="O654" s="1192"/>
      <c r="P654" s="1192"/>
      <c r="Q654" s="1192"/>
      <c r="R654" s="1192"/>
      <c r="S654" s="1192"/>
      <c r="T654" s="1192"/>
      <c r="U654" s="1192"/>
      <c r="V654" s="1192"/>
      <c r="W654" s="1192"/>
      <c r="X654" s="1192"/>
      <c r="Y654" s="1192"/>
      <c r="Z654" s="1192"/>
      <c r="AA654" s="1192"/>
      <c r="AB654" s="1192"/>
      <c r="AC654" s="1192"/>
      <c r="AD654" s="1192"/>
      <c r="AE654" s="1192"/>
      <c r="AF654" s="1192"/>
      <c r="AG654" s="1192"/>
      <c r="AH654" s="1192"/>
      <c r="AI654" s="1192"/>
      <c r="AJ654" s="1192"/>
      <c r="AK654" s="1192"/>
      <c r="AL654" s="1192"/>
      <c r="AM654" s="1192"/>
      <c r="AN654" s="1192"/>
      <c r="AO654" s="1192"/>
      <c r="AP654" s="1192"/>
      <c r="AQ654" s="1192"/>
    </row>
    <row r="655" spans="1:43" ht="15.75" customHeight="1">
      <c r="A655" s="1192"/>
      <c r="B655" s="1192"/>
      <c r="C655" s="1192"/>
      <c r="D655" s="1193"/>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row>
    <row r="656" spans="1:43" ht="15.75" customHeight="1">
      <c r="A656" s="1192"/>
      <c r="B656" s="1192"/>
      <c r="C656" s="1192"/>
      <c r="D656" s="1193"/>
      <c r="E656" s="1192"/>
      <c r="F656" s="1192"/>
      <c r="G656" s="1192"/>
      <c r="H656" s="1192"/>
      <c r="I656" s="1192"/>
      <c r="J656" s="1192"/>
      <c r="K656" s="1192"/>
      <c r="L656" s="1192"/>
      <c r="M656" s="1192"/>
      <c r="N656" s="1192"/>
      <c r="O656" s="1192"/>
      <c r="P656" s="1192"/>
      <c r="Q656" s="1192"/>
      <c r="R656" s="1192"/>
      <c r="S656" s="1192"/>
      <c r="T656" s="1192"/>
      <c r="U656" s="1192"/>
      <c r="V656" s="1192"/>
      <c r="W656" s="1192"/>
      <c r="X656" s="1192"/>
      <c r="Y656" s="1192"/>
      <c r="Z656" s="1192"/>
      <c r="AA656" s="1192"/>
      <c r="AB656" s="1192"/>
      <c r="AC656" s="1192"/>
      <c r="AD656" s="1192"/>
      <c r="AE656" s="1192"/>
      <c r="AF656" s="1192"/>
      <c r="AG656" s="1192"/>
      <c r="AH656" s="1192"/>
      <c r="AI656" s="1192"/>
      <c r="AJ656" s="1192"/>
      <c r="AK656" s="1192"/>
      <c r="AL656" s="1192"/>
      <c r="AM656" s="1192"/>
      <c r="AN656" s="1192"/>
      <c r="AO656" s="1192"/>
      <c r="AP656" s="1192"/>
      <c r="AQ656" s="1192"/>
    </row>
    <row r="657" spans="1:43" ht="15.75" customHeight="1">
      <c r="A657" s="1192"/>
      <c r="B657" s="1192"/>
      <c r="C657" s="1192"/>
      <c r="D657" s="1193"/>
      <c r="E657" s="1192"/>
      <c r="F657" s="1192"/>
      <c r="G657" s="1192"/>
      <c r="H657" s="1192"/>
      <c r="I657" s="1192"/>
      <c r="J657" s="1192"/>
      <c r="K657" s="1192"/>
      <c r="L657" s="1192"/>
      <c r="M657" s="1192"/>
      <c r="N657" s="1192"/>
      <c r="O657" s="1192"/>
      <c r="P657" s="1192"/>
      <c r="Q657" s="1192"/>
      <c r="R657" s="1192"/>
      <c r="S657" s="1192"/>
      <c r="T657" s="1192"/>
      <c r="U657" s="1192"/>
      <c r="V657" s="1192"/>
      <c r="W657" s="1192"/>
      <c r="X657" s="1192"/>
      <c r="Y657" s="1192"/>
      <c r="Z657" s="1192"/>
      <c r="AA657" s="1192"/>
      <c r="AB657" s="1192"/>
      <c r="AC657" s="1192"/>
      <c r="AD657" s="1192"/>
      <c r="AE657" s="1192"/>
      <c r="AF657" s="1192"/>
      <c r="AG657" s="1192"/>
      <c r="AH657" s="1192"/>
      <c r="AI657" s="1192"/>
      <c r="AJ657" s="1192"/>
      <c r="AK657" s="1192"/>
      <c r="AL657" s="1192"/>
      <c r="AM657" s="1192"/>
      <c r="AN657" s="1192"/>
      <c r="AO657" s="1192"/>
      <c r="AP657" s="1192"/>
      <c r="AQ657" s="1192"/>
    </row>
    <row r="658" spans="1:43" ht="15.75" customHeight="1">
      <c r="A658" s="1192"/>
      <c r="B658" s="1192"/>
      <c r="C658" s="1192"/>
      <c r="D658" s="1193"/>
      <c r="E658" s="1192"/>
      <c r="F658" s="1192"/>
      <c r="G658" s="1192"/>
      <c r="H658" s="1192"/>
      <c r="I658" s="1192"/>
      <c r="J658" s="1192"/>
      <c r="K658" s="1192"/>
      <c r="L658" s="1192"/>
      <c r="M658" s="1192"/>
      <c r="N658" s="1192"/>
      <c r="O658" s="1192"/>
      <c r="P658" s="1192"/>
      <c r="Q658" s="1192"/>
      <c r="R658" s="1192"/>
      <c r="S658" s="1192"/>
      <c r="T658" s="1192"/>
      <c r="U658" s="1192"/>
      <c r="V658" s="1192"/>
      <c r="W658" s="1192"/>
      <c r="X658" s="1192"/>
      <c r="Y658" s="1192"/>
      <c r="Z658" s="1192"/>
      <c r="AA658" s="1192"/>
      <c r="AB658" s="1192"/>
      <c r="AC658" s="1192"/>
      <c r="AD658" s="1192"/>
      <c r="AE658" s="1192"/>
      <c r="AF658" s="1192"/>
      <c r="AG658" s="1192"/>
      <c r="AH658" s="1192"/>
      <c r="AI658" s="1192"/>
      <c r="AJ658" s="1192"/>
      <c r="AK658" s="1192"/>
      <c r="AL658" s="1192"/>
      <c r="AM658" s="1192"/>
      <c r="AN658" s="1192"/>
      <c r="AO658" s="1192"/>
      <c r="AP658" s="1192"/>
      <c r="AQ658" s="1192"/>
    </row>
    <row r="659" spans="1:43" ht="15.75" customHeight="1">
      <c r="A659" s="1192"/>
      <c r="B659" s="1192"/>
      <c r="C659" s="1192"/>
      <c r="D659" s="1193"/>
      <c r="E659" s="1192"/>
      <c r="F659" s="1192"/>
      <c r="G659" s="1192"/>
      <c r="H659" s="1192"/>
      <c r="I659" s="1192"/>
      <c r="J659" s="1192"/>
      <c r="K659" s="1192"/>
      <c r="L659" s="1192"/>
      <c r="M659" s="1192"/>
      <c r="N659" s="1192"/>
      <c r="O659" s="1192"/>
      <c r="P659" s="1192"/>
      <c r="Q659" s="1192"/>
      <c r="R659" s="1192"/>
      <c r="S659" s="1192"/>
      <c r="T659" s="1192"/>
      <c r="U659" s="1192"/>
      <c r="V659" s="1192"/>
      <c r="W659" s="1192"/>
      <c r="X659" s="1192"/>
      <c r="Y659" s="1192"/>
      <c r="Z659" s="1192"/>
      <c r="AA659" s="1192"/>
      <c r="AB659" s="1192"/>
      <c r="AC659" s="1192"/>
      <c r="AD659" s="1192"/>
      <c r="AE659" s="1192"/>
      <c r="AF659" s="1192"/>
      <c r="AG659" s="1192"/>
      <c r="AH659" s="1192"/>
      <c r="AI659" s="1192"/>
      <c r="AJ659" s="1192"/>
      <c r="AK659" s="1192"/>
      <c r="AL659" s="1192"/>
      <c r="AM659" s="1192"/>
      <c r="AN659" s="1192"/>
      <c r="AO659" s="1192"/>
      <c r="AP659" s="1192"/>
      <c r="AQ659" s="1192"/>
    </row>
    <row r="660" spans="1:43" ht="15.75" customHeight="1">
      <c r="A660" s="1192"/>
      <c r="B660" s="1192"/>
      <c r="C660" s="1192"/>
      <c r="D660" s="1193"/>
      <c r="E660" s="1192"/>
      <c r="F660" s="1192"/>
      <c r="G660" s="1192"/>
      <c r="H660" s="1192"/>
      <c r="I660" s="1192"/>
      <c r="J660" s="1192"/>
      <c r="K660" s="1192"/>
      <c r="L660" s="1192"/>
      <c r="M660" s="1192"/>
      <c r="N660" s="1192"/>
      <c r="O660" s="1192"/>
      <c r="P660" s="1192"/>
      <c r="Q660" s="1192"/>
      <c r="R660" s="1192"/>
      <c r="S660" s="1192"/>
      <c r="T660" s="1192"/>
      <c r="U660" s="1192"/>
      <c r="V660" s="1192"/>
      <c r="W660" s="1192"/>
      <c r="X660" s="1192"/>
      <c r="Y660" s="1192"/>
      <c r="Z660" s="1192"/>
      <c r="AA660" s="1192"/>
      <c r="AB660" s="1192"/>
      <c r="AC660" s="1192"/>
      <c r="AD660" s="1192"/>
      <c r="AE660" s="1192"/>
      <c r="AF660" s="1192"/>
      <c r="AG660" s="1192"/>
      <c r="AH660" s="1192"/>
      <c r="AI660" s="1192"/>
      <c r="AJ660" s="1192"/>
      <c r="AK660" s="1192"/>
      <c r="AL660" s="1192"/>
      <c r="AM660" s="1192"/>
      <c r="AN660" s="1192"/>
      <c r="AO660" s="1192"/>
      <c r="AP660" s="1192"/>
      <c r="AQ660" s="1192"/>
    </row>
    <row r="661" spans="1:43" ht="15.75" customHeight="1">
      <c r="A661" s="1192"/>
      <c r="B661" s="1192"/>
      <c r="C661" s="1192"/>
      <c r="D661" s="1193"/>
      <c r="E661" s="1192"/>
      <c r="F661" s="1192"/>
      <c r="G661" s="1192"/>
      <c r="H661" s="1192"/>
      <c r="I661" s="1192"/>
      <c r="J661" s="1192"/>
      <c r="K661" s="1192"/>
      <c r="L661" s="1192"/>
      <c r="M661" s="1192"/>
      <c r="N661" s="1192"/>
      <c r="O661" s="1192"/>
      <c r="P661" s="1192"/>
      <c r="Q661" s="1192"/>
      <c r="R661" s="1192"/>
      <c r="S661" s="1192"/>
      <c r="T661" s="1192"/>
      <c r="U661" s="1192"/>
      <c r="V661" s="1192"/>
      <c r="W661" s="1192"/>
      <c r="X661" s="1192"/>
      <c r="Y661" s="1192"/>
      <c r="Z661" s="1192"/>
      <c r="AA661" s="1192"/>
      <c r="AB661" s="1192"/>
      <c r="AC661" s="1192"/>
      <c r="AD661" s="1192"/>
      <c r="AE661" s="1192"/>
      <c r="AF661" s="1192"/>
      <c r="AG661" s="1192"/>
      <c r="AH661" s="1192"/>
      <c r="AI661" s="1192"/>
      <c r="AJ661" s="1192"/>
      <c r="AK661" s="1192"/>
      <c r="AL661" s="1192"/>
      <c r="AM661" s="1192"/>
      <c r="AN661" s="1192"/>
      <c r="AO661" s="1192"/>
      <c r="AP661" s="1192"/>
      <c r="AQ661" s="1192"/>
    </row>
    <row r="662" spans="1:43" ht="15.75" customHeight="1">
      <c r="A662" s="1192"/>
      <c r="B662" s="1192"/>
      <c r="C662" s="1192"/>
      <c r="D662" s="1193"/>
      <c r="E662" s="1192"/>
      <c r="F662" s="1192"/>
      <c r="G662" s="1192"/>
      <c r="H662" s="1192"/>
      <c r="I662" s="1192"/>
      <c r="J662" s="1192"/>
      <c r="K662" s="1192"/>
      <c r="L662" s="1192"/>
      <c r="M662" s="1192"/>
      <c r="N662" s="1192"/>
      <c r="O662" s="1192"/>
      <c r="P662" s="1192"/>
      <c r="Q662" s="1192"/>
      <c r="R662" s="1192"/>
      <c r="S662" s="1192"/>
      <c r="T662" s="1192"/>
      <c r="U662" s="1192"/>
      <c r="V662" s="1192"/>
      <c r="W662" s="1192"/>
      <c r="X662" s="1192"/>
      <c r="Y662" s="1192"/>
      <c r="Z662" s="1192"/>
      <c r="AA662" s="1192"/>
      <c r="AB662" s="1192"/>
      <c r="AC662" s="1192"/>
      <c r="AD662" s="1192"/>
      <c r="AE662" s="1192"/>
      <c r="AF662" s="1192"/>
      <c r="AG662" s="1192"/>
      <c r="AH662" s="1192"/>
      <c r="AI662" s="1192"/>
      <c r="AJ662" s="1192"/>
      <c r="AK662" s="1192"/>
      <c r="AL662" s="1192"/>
      <c r="AM662" s="1192"/>
      <c r="AN662" s="1192"/>
      <c r="AO662" s="1192"/>
      <c r="AP662" s="1192"/>
      <c r="AQ662" s="1192"/>
    </row>
    <row r="663" spans="1:43" ht="15.75" customHeight="1">
      <c r="A663" s="1192"/>
      <c r="B663" s="1192"/>
      <c r="C663" s="1192"/>
      <c r="D663" s="1193"/>
      <c r="E663" s="1192"/>
      <c r="F663" s="1192"/>
      <c r="G663" s="1192"/>
      <c r="H663" s="1192"/>
      <c r="I663" s="1192"/>
      <c r="J663" s="1192"/>
      <c r="K663" s="1192"/>
      <c r="L663" s="1192"/>
      <c r="M663" s="1192"/>
      <c r="N663" s="1192"/>
      <c r="O663" s="1192"/>
      <c r="P663" s="1192"/>
      <c r="Q663" s="1192"/>
      <c r="R663" s="1192"/>
      <c r="S663" s="1192"/>
      <c r="T663" s="1192"/>
      <c r="U663" s="1192"/>
      <c r="V663" s="1192"/>
      <c r="W663" s="1192"/>
      <c r="X663" s="1192"/>
      <c r="Y663" s="1192"/>
      <c r="Z663" s="1192"/>
      <c r="AA663" s="1192"/>
      <c r="AB663" s="1192"/>
      <c r="AC663" s="1192"/>
      <c r="AD663" s="1192"/>
      <c r="AE663" s="1192"/>
      <c r="AF663" s="1192"/>
      <c r="AG663" s="1192"/>
      <c r="AH663" s="1192"/>
      <c r="AI663" s="1192"/>
      <c r="AJ663" s="1192"/>
      <c r="AK663" s="1192"/>
      <c r="AL663" s="1192"/>
      <c r="AM663" s="1192"/>
      <c r="AN663" s="1192"/>
      <c r="AO663" s="1192"/>
      <c r="AP663" s="1192"/>
      <c r="AQ663" s="1192"/>
    </row>
    <row r="664" spans="1:43" ht="15.75" customHeight="1">
      <c r="A664" s="1192"/>
      <c r="B664" s="1192"/>
      <c r="C664" s="1192"/>
      <c r="D664" s="1193"/>
      <c r="E664" s="1192"/>
      <c r="F664" s="1192"/>
      <c r="G664" s="1192"/>
      <c r="H664" s="1192"/>
      <c r="I664" s="1192"/>
      <c r="J664" s="1192"/>
      <c r="K664" s="1192"/>
      <c r="L664" s="1192"/>
      <c r="M664" s="1192"/>
      <c r="N664" s="1192"/>
      <c r="O664" s="1192"/>
      <c r="P664" s="1192"/>
      <c r="Q664" s="1192"/>
      <c r="R664" s="1192"/>
      <c r="S664" s="1192"/>
      <c r="T664" s="1192"/>
      <c r="U664" s="1192"/>
      <c r="V664" s="1192"/>
      <c r="W664" s="1192"/>
      <c r="X664" s="1192"/>
      <c r="Y664" s="1192"/>
      <c r="Z664" s="1192"/>
      <c r="AA664" s="1192"/>
      <c r="AB664" s="1192"/>
      <c r="AC664" s="1192"/>
      <c r="AD664" s="1192"/>
      <c r="AE664" s="1192"/>
      <c r="AF664" s="1192"/>
      <c r="AG664" s="1192"/>
      <c r="AH664" s="1192"/>
      <c r="AI664" s="1192"/>
      <c r="AJ664" s="1192"/>
      <c r="AK664" s="1192"/>
      <c r="AL664" s="1192"/>
      <c r="AM664" s="1192"/>
      <c r="AN664" s="1192"/>
      <c r="AO664" s="1192"/>
      <c r="AP664" s="1192"/>
      <c r="AQ664" s="1192"/>
    </row>
    <row r="665" spans="1:43" ht="15.75" customHeight="1">
      <c r="A665" s="1192"/>
      <c r="B665" s="1192"/>
      <c r="C665" s="1192"/>
      <c r="D665" s="1193"/>
      <c r="E665" s="1192"/>
      <c r="F665" s="1192"/>
      <c r="G665" s="1192"/>
      <c r="H665" s="1192"/>
      <c r="I665" s="1192"/>
      <c r="J665" s="1192"/>
      <c r="K665" s="1192"/>
      <c r="L665" s="1192"/>
      <c r="M665" s="1192"/>
      <c r="N665" s="1192"/>
      <c r="O665" s="1192"/>
      <c r="P665" s="1192"/>
      <c r="Q665" s="1192"/>
      <c r="R665" s="1192"/>
      <c r="S665" s="1192"/>
      <c r="T665" s="1192"/>
      <c r="U665" s="1192"/>
      <c r="V665" s="1192"/>
      <c r="W665" s="1192"/>
      <c r="X665" s="1192"/>
      <c r="Y665" s="1192"/>
      <c r="Z665" s="1192"/>
      <c r="AA665" s="1192"/>
      <c r="AB665" s="1192"/>
      <c r="AC665" s="1192"/>
      <c r="AD665" s="1192"/>
      <c r="AE665" s="1192"/>
      <c r="AF665" s="1192"/>
      <c r="AG665" s="1192"/>
      <c r="AH665" s="1192"/>
      <c r="AI665" s="1192"/>
      <c r="AJ665" s="1192"/>
      <c r="AK665" s="1192"/>
      <c r="AL665" s="1192"/>
      <c r="AM665" s="1192"/>
      <c r="AN665" s="1192"/>
      <c r="AO665" s="1192"/>
      <c r="AP665" s="1192"/>
      <c r="AQ665" s="1192"/>
    </row>
    <row r="666" spans="1:43" ht="15.75" customHeight="1">
      <c r="A666" s="1192"/>
      <c r="B666" s="1192"/>
      <c r="C666" s="1192"/>
      <c r="D666" s="1193"/>
      <c r="E666" s="1192"/>
      <c r="F666" s="1192"/>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2"/>
      <c r="AF666" s="1192"/>
      <c r="AG666" s="1192"/>
      <c r="AH666" s="1192"/>
      <c r="AI666" s="1192"/>
      <c r="AJ666" s="1192"/>
      <c r="AK666" s="1192"/>
      <c r="AL666" s="1192"/>
      <c r="AM666" s="1192"/>
      <c r="AN666" s="1192"/>
      <c r="AO666" s="1192"/>
      <c r="AP666" s="1192"/>
      <c r="AQ666" s="1192"/>
    </row>
    <row r="667" spans="1:43" ht="15.75" customHeight="1">
      <c r="A667" s="1192"/>
      <c r="B667" s="1192"/>
      <c r="C667" s="1192"/>
      <c r="D667" s="1193"/>
      <c r="E667" s="1192"/>
      <c r="F667" s="1192"/>
      <c r="G667" s="1192"/>
      <c r="H667" s="1192"/>
      <c r="I667" s="1192"/>
      <c r="J667" s="1192"/>
      <c r="K667" s="1192"/>
      <c r="L667" s="1192"/>
      <c r="M667" s="1192"/>
      <c r="N667" s="1192"/>
      <c r="O667" s="1192"/>
      <c r="P667" s="1192"/>
      <c r="Q667" s="1192"/>
      <c r="R667" s="1192"/>
      <c r="S667" s="1192"/>
      <c r="T667" s="1192"/>
      <c r="U667" s="1192"/>
      <c r="V667" s="1192"/>
      <c r="W667" s="1192"/>
      <c r="X667" s="1192"/>
      <c r="Y667" s="1192"/>
      <c r="Z667" s="1192"/>
      <c r="AA667" s="1192"/>
      <c r="AB667" s="1192"/>
      <c r="AC667" s="1192"/>
      <c r="AD667" s="1192"/>
      <c r="AE667" s="1192"/>
      <c r="AF667" s="1192"/>
      <c r="AG667" s="1192"/>
      <c r="AH667" s="1192"/>
      <c r="AI667" s="1192"/>
      <c r="AJ667" s="1192"/>
      <c r="AK667" s="1192"/>
      <c r="AL667" s="1192"/>
      <c r="AM667" s="1192"/>
      <c r="AN667" s="1192"/>
      <c r="AO667" s="1192"/>
      <c r="AP667" s="1192"/>
      <c r="AQ667" s="1192"/>
    </row>
    <row r="668" spans="1:43" ht="15.75" customHeight="1">
      <c r="A668" s="1192"/>
      <c r="B668" s="1192"/>
      <c r="C668" s="1192"/>
      <c r="D668" s="1193"/>
      <c r="E668" s="1192"/>
      <c r="F668" s="1192"/>
      <c r="G668" s="1192"/>
      <c r="H668" s="1192"/>
      <c r="I668" s="1192"/>
      <c r="J668" s="1192"/>
      <c r="K668" s="1192"/>
      <c r="L668" s="1192"/>
      <c r="M668" s="1192"/>
      <c r="N668" s="1192"/>
      <c r="O668" s="1192"/>
      <c r="P668" s="1192"/>
      <c r="Q668" s="1192"/>
      <c r="R668" s="1192"/>
      <c r="S668" s="1192"/>
      <c r="T668" s="1192"/>
      <c r="U668" s="1192"/>
      <c r="V668" s="1192"/>
      <c r="W668" s="1192"/>
      <c r="X668" s="1192"/>
      <c r="Y668" s="1192"/>
      <c r="Z668" s="1192"/>
      <c r="AA668" s="1192"/>
      <c r="AB668" s="1192"/>
      <c r="AC668" s="1192"/>
      <c r="AD668" s="1192"/>
      <c r="AE668" s="1192"/>
      <c r="AF668" s="1192"/>
      <c r="AG668" s="1192"/>
      <c r="AH668" s="1192"/>
      <c r="AI668" s="1192"/>
      <c r="AJ668" s="1192"/>
      <c r="AK668" s="1192"/>
      <c r="AL668" s="1192"/>
      <c r="AM668" s="1192"/>
      <c r="AN668" s="1192"/>
      <c r="AO668" s="1192"/>
      <c r="AP668" s="1192"/>
      <c r="AQ668" s="1192"/>
    </row>
    <row r="669" spans="1:43" ht="15.75" customHeight="1">
      <c r="A669" s="1192"/>
      <c r="B669" s="1192"/>
      <c r="C669" s="1192"/>
      <c r="D669" s="1193"/>
      <c r="E669" s="1192"/>
      <c r="F669" s="1192"/>
      <c r="G669" s="1192"/>
      <c r="H669" s="1192"/>
      <c r="I669" s="1192"/>
      <c r="J669" s="1192"/>
      <c r="K669" s="1192"/>
      <c r="L669" s="1192"/>
      <c r="M669" s="1192"/>
      <c r="N669" s="1192"/>
      <c r="O669" s="1192"/>
      <c r="P669" s="1192"/>
      <c r="Q669" s="1192"/>
      <c r="R669" s="1192"/>
      <c r="S669" s="1192"/>
      <c r="T669" s="1192"/>
      <c r="U669" s="1192"/>
      <c r="V669" s="1192"/>
      <c r="W669" s="1192"/>
      <c r="X669" s="1192"/>
      <c r="Y669" s="1192"/>
      <c r="Z669" s="1192"/>
      <c r="AA669" s="1192"/>
      <c r="AB669" s="1192"/>
      <c r="AC669" s="1192"/>
      <c r="AD669" s="1192"/>
      <c r="AE669" s="1192"/>
      <c r="AF669" s="1192"/>
      <c r="AG669" s="1192"/>
      <c r="AH669" s="1192"/>
      <c r="AI669" s="1192"/>
      <c r="AJ669" s="1192"/>
      <c r="AK669" s="1192"/>
      <c r="AL669" s="1192"/>
      <c r="AM669" s="1192"/>
      <c r="AN669" s="1192"/>
      <c r="AO669" s="1192"/>
      <c r="AP669" s="1192"/>
      <c r="AQ669" s="1192"/>
    </row>
    <row r="670" spans="1:43" ht="15.75" customHeight="1">
      <c r="A670" s="1192"/>
      <c r="B670" s="1192"/>
      <c r="C670" s="1192"/>
      <c r="D670" s="1193"/>
      <c r="E670" s="1192"/>
      <c r="F670" s="1192"/>
      <c r="G670" s="1192"/>
      <c r="H670" s="1192"/>
      <c r="I670" s="1192"/>
      <c r="J670" s="1192"/>
      <c r="K670" s="1192"/>
      <c r="L670" s="1192"/>
      <c r="M670" s="1192"/>
      <c r="N670" s="1192"/>
      <c r="O670" s="1192"/>
      <c r="P670" s="1192"/>
      <c r="Q670" s="1192"/>
      <c r="R670" s="1192"/>
      <c r="S670" s="1192"/>
      <c r="T670" s="1192"/>
      <c r="U670" s="1192"/>
      <c r="V670" s="1192"/>
      <c r="W670" s="1192"/>
      <c r="X670" s="1192"/>
      <c r="Y670" s="1192"/>
      <c r="Z670" s="1192"/>
      <c r="AA670" s="1192"/>
      <c r="AB670" s="1192"/>
      <c r="AC670" s="1192"/>
      <c r="AD670" s="1192"/>
      <c r="AE670" s="1192"/>
      <c r="AF670" s="1192"/>
      <c r="AG670" s="1192"/>
      <c r="AH670" s="1192"/>
      <c r="AI670" s="1192"/>
      <c r="AJ670" s="1192"/>
      <c r="AK670" s="1192"/>
      <c r="AL670" s="1192"/>
      <c r="AM670" s="1192"/>
      <c r="AN670" s="1192"/>
      <c r="AO670" s="1192"/>
      <c r="AP670" s="1192"/>
      <c r="AQ670" s="1192"/>
    </row>
    <row r="671" spans="1:43" ht="15.75" customHeight="1">
      <c r="A671" s="1192"/>
      <c r="B671" s="1192"/>
      <c r="C671" s="1192"/>
      <c r="D671" s="1193"/>
      <c r="E671" s="1192"/>
      <c r="F671" s="1192"/>
      <c r="G671" s="1192"/>
      <c r="H671" s="1192"/>
      <c r="I671" s="1192"/>
      <c r="J671" s="1192"/>
      <c r="K671" s="1192"/>
      <c r="L671" s="1192"/>
      <c r="M671" s="1192"/>
      <c r="N671" s="1192"/>
      <c r="O671" s="1192"/>
      <c r="P671" s="1192"/>
      <c r="Q671" s="1192"/>
      <c r="R671" s="1192"/>
      <c r="S671" s="1192"/>
      <c r="T671" s="1192"/>
      <c r="U671" s="1192"/>
      <c r="V671" s="1192"/>
      <c r="W671" s="1192"/>
      <c r="X671" s="1192"/>
      <c r="Y671" s="1192"/>
      <c r="Z671" s="1192"/>
      <c r="AA671" s="1192"/>
      <c r="AB671" s="1192"/>
      <c r="AC671" s="1192"/>
      <c r="AD671" s="1192"/>
      <c r="AE671" s="1192"/>
      <c r="AF671" s="1192"/>
      <c r="AG671" s="1192"/>
      <c r="AH671" s="1192"/>
      <c r="AI671" s="1192"/>
      <c r="AJ671" s="1192"/>
      <c r="AK671" s="1192"/>
      <c r="AL671" s="1192"/>
      <c r="AM671" s="1192"/>
      <c r="AN671" s="1192"/>
      <c r="AO671" s="1192"/>
      <c r="AP671" s="1192"/>
      <c r="AQ671" s="1192"/>
    </row>
    <row r="672" spans="1:43" ht="15.75" customHeight="1">
      <c r="A672" s="1192"/>
      <c r="B672" s="1192"/>
      <c r="C672" s="1192"/>
      <c r="D672" s="1193"/>
      <c r="E672" s="1192"/>
      <c r="F672" s="1192"/>
      <c r="G672" s="1192"/>
      <c r="H672" s="1192"/>
      <c r="I672" s="1192"/>
      <c r="J672" s="1192"/>
      <c r="K672" s="1192"/>
      <c r="L672" s="1192"/>
      <c r="M672" s="1192"/>
      <c r="N672" s="1192"/>
      <c r="O672" s="1192"/>
      <c r="P672" s="1192"/>
      <c r="Q672" s="1192"/>
      <c r="R672" s="1192"/>
      <c r="S672" s="1192"/>
      <c r="T672" s="1192"/>
      <c r="U672" s="1192"/>
      <c r="V672" s="1192"/>
      <c r="W672" s="1192"/>
      <c r="X672" s="1192"/>
      <c r="Y672" s="1192"/>
      <c r="Z672" s="1192"/>
      <c r="AA672" s="1192"/>
      <c r="AB672" s="1192"/>
      <c r="AC672" s="1192"/>
      <c r="AD672" s="1192"/>
      <c r="AE672" s="1192"/>
      <c r="AF672" s="1192"/>
      <c r="AG672" s="1192"/>
      <c r="AH672" s="1192"/>
      <c r="AI672" s="1192"/>
      <c r="AJ672" s="1192"/>
      <c r="AK672" s="1192"/>
      <c r="AL672" s="1192"/>
      <c r="AM672" s="1192"/>
      <c r="AN672" s="1192"/>
      <c r="AO672" s="1192"/>
      <c r="AP672" s="1192"/>
      <c r="AQ672" s="1192"/>
    </row>
    <row r="673" spans="1:43" ht="15.75" customHeight="1">
      <c r="A673" s="1192"/>
      <c r="B673" s="1192"/>
      <c r="C673" s="1192"/>
      <c r="D673" s="1193"/>
      <c r="E673" s="1192"/>
      <c r="F673" s="1192"/>
      <c r="G673" s="1192"/>
      <c r="H673" s="1192"/>
      <c r="I673" s="1192"/>
      <c r="J673" s="1192"/>
      <c r="K673" s="1192"/>
      <c r="L673" s="1192"/>
      <c r="M673" s="1192"/>
      <c r="N673" s="1192"/>
      <c r="O673" s="1192"/>
      <c r="P673" s="1192"/>
      <c r="Q673" s="1192"/>
      <c r="R673" s="1192"/>
      <c r="S673" s="1192"/>
      <c r="T673" s="1192"/>
      <c r="U673" s="1192"/>
      <c r="V673" s="1192"/>
      <c r="W673" s="1192"/>
      <c r="X673" s="1192"/>
      <c r="Y673" s="1192"/>
      <c r="Z673" s="1192"/>
      <c r="AA673" s="1192"/>
      <c r="AB673" s="1192"/>
      <c r="AC673" s="1192"/>
      <c r="AD673" s="1192"/>
      <c r="AE673" s="1192"/>
      <c r="AF673" s="1192"/>
      <c r="AG673" s="1192"/>
      <c r="AH673" s="1192"/>
      <c r="AI673" s="1192"/>
      <c r="AJ673" s="1192"/>
      <c r="AK673" s="1192"/>
      <c r="AL673" s="1192"/>
      <c r="AM673" s="1192"/>
      <c r="AN673" s="1192"/>
      <c r="AO673" s="1192"/>
      <c r="AP673" s="1192"/>
      <c r="AQ673" s="1192"/>
    </row>
    <row r="674" spans="1:43" ht="15.75" customHeight="1">
      <c r="A674" s="1192"/>
      <c r="B674" s="1192"/>
      <c r="C674" s="1192"/>
      <c r="D674" s="1193"/>
      <c r="E674" s="1192"/>
      <c r="F674" s="1192"/>
      <c r="G674" s="1192"/>
      <c r="H674" s="1192"/>
      <c r="I674" s="1192"/>
      <c r="J674" s="1192"/>
      <c r="K674" s="1192"/>
      <c r="L674" s="1192"/>
      <c r="M674" s="1192"/>
      <c r="N674" s="1192"/>
      <c r="O674" s="1192"/>
      <c r="P674" s="1192"/>
      <c r="Q674" s="1192"/>
      <c r="R674" s="1192"/>
      <c r="S674" s="1192"/>
      <c r="T674" s="1192"/>
      <c r="U674" s="1192"/>
      <c r="V674" s="1192"/>
      <c r="W674" s="1192"/>
      <c r="X674" s="1192"/>
      <c r="Y674" s="1192"/>
      <c r="Z674" s="1192"/>
      <c r="AA674" s="1192"/>
      <c r="AB674" s="1192"/>
      <c r="AC674" s="1192"/>
      <c r="AD674" s="1192"/>
      <c r="AE674" s="1192"/>
      <c r="AF674" s="1192"/>
      <c r="AG674" s="1192"/>
      <c r="AH674" s="1192"/>
      <c r="AI674" s="1192"/>
      <c r="AJ674" s="1192"/>
      <c r="AK674" s="1192"/>
      <c r="AL674" s="1192"/>
      <c r="AM674" s="1192"/>
      <c r="AN674" s="1192"/>
      <c r="AO674" s="1192"/>
      <c r="AP674" s="1192"/>
      <c r="AQ674" s="1192"/>
    </row>
    <row r="675" spans="1:43" ht="15.75" customHeight="1">
      <c r="A675" s="1192"/>
      <c r="B675" s="1192"/>
      <c r="C675" s="1192"/>
      <c r="D675" s="1193"/>
      <c r="E675" s="1192"/>
      <c r="F675" s="1192"/>
      <c r="G675" s="1192"/>
      <c r="H675" s="1192"/>
      <c r="I675" s="1192"/>
      <c r="J675" s="1192"/>
      <c r="K675" s="1192"/>
      <c r="L675" s="1192"/>
      <c r="M675" s="1192"/>
      <c r="N675" s="1192"/>
      <c r="O675" s="1192"/>
      <c r="P675" s="1192"/>
      <c r="Q675" s="1192"/>
      <c r="R675" s="1192"/>
      <c r="S675" s="1192"/>
      <c r="T675" s="1192"/>
      <c r="U675" s="1192"/>
      <c r="V675" s="1192"/>
      <c r="W675" s="1192"/>
      <c r="X675" s="1192"/>
      <c r="Y675" s="1192"/>
      <c r="Z675" s="1192"/>
      <c r="AA675" s="1192"/>
      <c r="AB675" s="1192"/>
      <c r="AC675" s="1192"/>
      <c r="AD675" s="1192"/>
      <c r="AE675" s="1192"/>
      <c r="AF675" s="1192"/>
      <c r="AG675" s="1192"/>
      <c r="AH675" s="1192"/>
      <c r="AI675" s="1192"/>
      <c r="AJ675" s="1192"/>
      <c r="AK675" s="1192"/>
      <c r="AL675" s="1192"/>
      <c r="AM675" s="1192"/>
      <c r="AN675" s="1192"/>
      <c r="AO675" s="1192"/>
      <c r="AP675" s="1192"/>
      <c r="AQ675" s="1192"/>
    </row>
    <row r="676" spans="1:43" ht="15.75" customHeight="1">
      <c r="A676" s="1192"/>
      <c r="B676" s="1192"/>
      <c r="C676" s="1192"/>
      <c r="D676" s="1193"/>
      <c r="E676" s="1192"/>
      <c r="F676" s="1192"/>
      <c r="G676" s="1192"/>
      <c r="H676" s="1192"/>
      <c r="I676" s="1192"/>
      <c r="J676" s="1192"/>
      <c r="K676" s="1192"/>
      <c r="L676" s="1192"/>
      <c r="M676" s="1192"/>
      <c r="N676" s="1192"/>
      <c r="O676" s="1192"/>
      <c r="P676" s="1192"/>
      <c r="Q676" s="1192"/>
      <c r="R676" s="1192"/>
      <c r="S676" s="1192"/>
      <c r="T676" s="1192"/>
      <c r="U676" s="1192"/>
      <c r="V676" s="1192"/>
      <c r="W676" s="1192"/>
      <c r="X676" s="1192"/>
      <c r="Y676" s="1192"/>
      <c r="Z676" s="1192"/>
      <c r="AA676" s="1192"/>
      <c r="AB676" s="1192"/>
      <c r="AC676" s="1192"/>
      <c r="AD676" s="1192"/>
      <c r="AE676" s="1192"/>
      <c r="AF676" s="1192"/>
      <c r="AG676" s="1192"/>
      <c r="AH676" s="1192"/>
      <c r="AI676" s="1192"/>
      <c r="AJ676" s="1192"/>
      <c r="AK676" s="1192"/>
      <c r="AL676" s="1192"/>
      <c r="AM676" s="1192"/>
      <c r="AN676" s="1192"/>
      <c r="AO676" s="1192"/>
      <c r="AP676" s="1192"/>
      <c r="AQ676" s="1192"/>
    </row>
    <row r="677" spans="1:43" ht="15.75" customHeight="1">
      <c r="A677" s="1192"/>
      <c r="B677" s="1192"/>
      <c r="C677" s="1192"/>
      <c r="D677" s="1193"/>
      <c r="E677" s="1192"/>
      <c r="F677" s="1192"/>
      <c r="G677" s="1192"/>
      <c r="H677" s="1192"/>
      <c r="I677" s="1192"/>
      <c r="J677" s="1192"/>
      <c r="K677" s="1192"/>
      <c r="L677" s="1192"/>
      <c r="M677" s="1192"/>
      <c r="N677" s="1192"/>
      <c r="O677" s="1192"/>
      <c r="P677" s="1192"/>
      <c r="Q677" s="1192"/>
      <c r="R677" s="1192"/>
      <c r="S677" s="1192"/>
      <c r="T677" s="1192"/>
      <c r="U677" s="1192"/>
      <c r="V677" s="1192"/>
      <c r="W677" s="1192"/>
      <c r="X677" s="1192"/>
      <c r="Y677" s="1192"/>
      <c r="Z677" s="1192"/>
      <c r="AA677" s="1192"/>
      <c r="AB677" s="1192"/>
      <c r="AC677" s="1192"/>
      <c r="AD677" s="1192"/>
      <c r="AE677" s="1192"/>
      <c r="AF677" s="1192"/>
      <c r="AG677" s="1192"/>
      <c r="AH677" s="1192"/>
      <c r="AI677" s="1192"/>
      <c r="AJ677" s="1192"/>
      <c r="AK677" s="1192"/>
      <c r="AL677" s="1192"/>
      <c r="AM677" s="1192"/>
      <c r="AN677" s="1192"/>
      <c r="AO677" s="1192"/>
      <c r="AP677" s="1192"/>
      <c r="AQ677" s="1192"/>
    </row>
    <row r="678" spans="1:43" ht="15.75" customHeight="1">
      <c r="A678" s="1192"/>
      <c r="B678" s="1192"/>
      <c r="C678" s="1192"/>
      <c r="D678" s="1193"/>
      <c r="E678" s="1192"/>
      <c r="F678" s="1192"/>
      <c r="G678" s="1192"/>
      <c r="H678" s="1192"/>
      <c r="I678" s="1192"/>
      <c r="J678" s="1192"/>
      <c r="K678" s="1192"/>
      <c r="L678" s="1192"/>
      <c r="M678" s="1192"/>
      <c r="N678" s="1192"/>
      <c r="O678" s="1192"/>
      <c r="P678" s="1192"/>
      <c r="Q678" s="1192"/>
      <c r="R678" s="1192"/>
      <c r="S678" s="1192"/>
      <c r="T678" s="1192"/>
      <c r="U678" s="1192"/>
      <c r="V678" s="1192"/>
      <c r="W678" s="1192"/>
      <c r="X678" s="1192"/>
      <c r="Y678" s="1192"/>
      <c r="Z678" s="1192"/>
      <c r="AA678" s="1192"/>
      <c r="AB678" s="1192"/>
      <c r="AC678" s="1192"/>
      <c r="AD678" s="1192"/>
      <c r="AE678" s="1192"/>
      <c r="AF678" s="1192"/>
      <c r="AG678" s="1192"/>
      <c r="AH678" s="1192"/>
      <c r="AI678" s="1192"/>
      <c r="AJ678" s="1192"/>
      <c r="AK678" s="1192"/>
      <c r="AL678" s="1192"/>
      <c r="AM678" s="1192"/>
      <c r="AN678" s="1192"/>
      <c r="AO678" s="1192"/>
      <c r="AP678" s="1192"/>
      <c r="AQ678" s="1192"/>
    </row>
    <row r="679" spans="1:43" ht="15.75" customHeight="1">
      <c r="A679" s="1192"/>
      <c r="B679" s="1192"/>
      <c r="C679" s="1192"/>
      <c r="D679" s="1193"/>
      <c r="E679" s="1192"/>
      <c r="F679" s="1192"/>
      <c r="G679" s="1192"/>
      <c r="H679" s="1192"/>
      <c r="I679" s="1192"/>
      <c r="J679" s="1192"/>
      <c r="K679" s="1192"/>
      <c r="L679" s="1192"/>
      <c r="M679" s="1192"/>
      <c r="N679" s="1192"/>
      <c r="O679" s="1192"/>
      <c r="P679" s="1192"/>
      <c r="Q679" s="1192"/>
      <c r="R679" s="1192"/>
      <c r="S679" s="1192"/>
      <c r="T679" s="1192"/>
      <c r="U679" s="1192"/>
      <c r="V679" s="1192"/>
      <c r="W679" s="1192"/>
      <c r="X679" s="1192"/>
      <c r="Y679" s="1192"/>
      <c r="Z679" s="1192"/>
      <c r="AA679" s="1192"/>
      <c r="AB679" s="1192"/>
      <c r="AC679" s="1192"/>
      <c r="AD679" s="1192"/>
      <c r="AE679" s="1192"/>
      <c r="AF679" s="1192"/>
      <c r="AG679" s="1192"/>
      <c r="AH679" s="1192"/>
      <c r="AI679" s="1192"/>
      <c r="AJ679" s="1192"/>
      <c r="AK679" s="1192"/>
      <c r="AL679" s="1192"/>
      <c r="AM679" s="1192"/>
      <c r="AN679" s="1192"/>
      <c r="AO679" s="1192"/>
      <c r="AP679" s="1192"/>
      <c r="AQ679" s="1192"/>
    </row>
    <row r="680" spans="1:43" ht="15.75" customHeight="1">
      <c r="A680" s="1192"/>
      <c r="B680" s="1192"/>
      <c r="C680" s="1192"/>
      <c r="D680" s="1193"/>
      <c r="E680" s="1192"/>
      <c r="F680" s="1192"/>
      <c r="G680" s="1192"/>
      <c r="H680" s="1192"/>
      <c r="I680" s="1192"/>
      <c r="J680" s="1192"/>
      <c r="K680" s="1192"/>
      <c r="L680" s="1192"/>
      <c r="M680" s="1192"/>
      <c r="N680" s="1192"/>
      <c r="O680" s="1192"/>
      <c r="P680" s="1192"/>
      <c r="Q680" s="1192"/>
      <c r="R680" s="1192"/>
      <c r="S680" s="1192"/>
      <c r="T680" s="1192"/>
      <c r="U680" s="1192"/>
      <c r="V680" s="1192"/>
      <c r="W680" s="1192"/>
      <c r="X680" s="1192"/>
      <c r="Y680" s="1192"/>
      <c r="Z680" s="1192"/>
      <c r="AA680" s="1192"/>
      <c r="AB680" s="1192"/>
      <c r="AC680" s="1192"/>
      <c r="AD680" s="1192"/>
      <c r="AE680" s="1192"/>
      <c r="AF680" s="1192"/>
      <c r="AG680" s="1192"/>
      <c r="AH680" s="1192"/>
      <c r="AI680" s="1192"/>
      <c r="AJ680" s="1192"/>
      <c r="AK680" s="1192"/>
      <c r="AL680" s="1192"/>
      <c r="AM680" s="1192"/>
      <c r="AN680" s="1192"/>
      <c r="AO680" s="1192"/>
      <c r="AP680" s="1192"/>
      <c r="AQ680" s="1192"/>
    </row>
    <row r="681" spans="1:43" ht="15.75" customHeight="1">
      <c r="A681" s="1192"/>
      <c r="B681" s="1192"/>
      <c r="C681" s="1192"/>
      <c r="D681" s="1193"/>
      <c r="E681" s="1192"/>
      <c r="F681" s="1192"/>
      <c r="G681" s="1192"/>
      <c r="H681" s="1192"/>
      <c r="I681" s="1192"/>
      <c r="J681" s="1192"/>
      <c r="K681" s="1192"/>
      <c r="L681" s="1192"/>
      <c r="M681" s="1192"/>
      <c r="N681" s="1192"/>
      <c r="O681" s="1192"/>
      <c r="P681" s="1192"/>
      <c r="Q681" s="1192"/>
      <c r="R681" s="1192"/>
      <c r="S681" s="1192"/>
      <c r="T681" s="1192"/>
      <c r="U681" s="1192"/>
      <c r="V681" s="1192"/>
      <c r="W681" s="1192"/>
      <c r="X681" s="1192"/>
      <c r="Y681" s="1192"/>
      <c r="Z681" s="1192"/>
      <c r="AA681" s="1192"/>
      <c r="AB681" s="1192"/>
      <c r="AC681" s="1192"/>
      <c r="AD681" s="1192"/>
      <c r="AE681" s="1192"/>
      <c r="AF681" s="1192"/>
      <c r="AG681" s="1192"/>
      <c r="AH681" s="1192"/>
      <c r="AI681" s="1192"/>
      <c r="AJ681" s="1192"/>
      <c r="AK681" s="1192"/>
      <c r="AL681" s="1192"/>
      <c r="AM681" s="1192"/>
      <c r="AN681" s="1192"/>
      <c r="AO681" s="1192"/>
      <c r="AP681" s="1192"/>
      <c r="AQ681" s="1192"/>
    </row>
    <row r="682" spans="1:43" ht="15.75" customHeight="1">
      <c r="A682" s="1192"/>
      <c r="B682" s="1192"/>
      <c r="C682" s="1192"/>
      <c r="D682" s="1193"/>
      <c r="E682" s="1192"/>
      <c r="F682" s="1192"/>
      <c r="G682" s="1192"/>
      <c r="H682" s="1192"/>
      <c r="I682" s="1192"/>
      <c r="J682" s="1192"/>
      <c r="K682" s="1192"/>
      <c r="L682" s="1192"/>
      <c r="M682" s="1192"/>
      <c r="N682" s="1192"/>
      <c r="O682" s="1192"/>
      <c r="P682" s="1192"/>
      <c r="Q682" s="1192"/>
      <c r="R682" s="1192"/>
      <c r="S682" s="1192"/>
      <c r="T682" s="1192"/>
      <c r="U682" s="1192"/>
      <c r="V682" s="1192"/>
      <c r="W682" s="1192"/>
      <c r="X682" s="1192"/>
      <c r="Y682" s="1192"/>
      <c r="Z682" s="1192"/>
      <c r="AA682" s="1192"/>
      <c r="AB682" s="1192"/>
      <c r="AC682" s="1192"/>
      <c r="AD682" s="1192"/>
      <c r="AE682" s="1192"/>
      <c r="AF682" s="1192"/>
      <c r="AG682" s="1192"/>
      <c r="AH682" s="1192"/>
      <c r="AI682" s="1192"/>
      <c r="AJ682" s="1192"/>
      <c r="AK682" s="1192"/>
      <c r="AL682" s="1192"/>
      <c r="AM682" s="1192"/>
      <c r="AN682" s="1192"/>
      <c r="AO682" s="1192"/>
      <c r="AP682" s="1192"/>
      <c r="AQ682" s="1192"/>
    </row>
    <row r="683" spans="1:43" ht="15.75" customHeight="1">
      <c r="A683" s="1192"/>
      <c r="B683" s="1192"/>
      <c r="C683" s="1192"/>
      <c r="D683" s="1193"/>
      <c r="E683" s="1192"/>
      <c r="F683" s="1192"/>
      <c r="G683" s="1192"/>
      <c r="H683" s="1192"/>
      <c r="I683" s="1192"/>
      <c r="J683" s="1192"/>
      <c r="K683" s="1192"/>
      <c r="L683" s="1192"/>
      <c r="M683" s="1192"/>
      <c r="N683" s="1192"/>
      <c r="O683" s="1192"/>
      <c r="P683" s="1192"/>
      <c r="Q683" s="1192"/>
      <c r="R683" s="1192"/>
      <c r="S683" s="1192"/>
      <c r="T683" s="1192"/>
      <c r="U683" s="1192"/>
      <c r="V683" s="1192"/>
      <c r="W683" s="1192"/>
      <c r="X683" s="1192"/>
      <c r="Y683" s="1192"/>
      <c r="Z683" s="1192"/>
      <c r="AA683" s="1192"/>
      <c r="AB683" s="1192"/>
      <c r="AC683" s="1192"/>
      <c r="AD683" s="1192"/>
      <c r="AE683" s="1192"/>
      <c r="AF683" s="1192"/>
      <c r="AG683" s="1192"/>
      <c r="AH683" s="1192"/>
      <c r="AI683" s="1192"/>
      <c r="AJ683" s="1192"/>
      <c r="AK683" s="1192"/>
      <c r="AL683" s="1192"/>
      <c r="AM683" s="1192"/>
      <c r="AN683" s="1192"/>
      <c r="AO683" s="1192"/>
      <c r="AP683" s="1192"/>
      <c r="AQ683" s="1192"/>
    </row>
    <row r="684" spans="1:43" ht="15.75" customHeight="1">
      <c r="A684" s="1192"/>
      <c r="B684" s="1192"/>
      <c r="C684" s="1192"/>
      <c r="D684" s="1193"/>
      <c r="E684" s="1192"/>
      <c r="F684" s="1192"/>
      <c r="G684" s="1192"/>
      <c r="H684" s="1192"/>
      <c r="I684" s="1192"/>
      <c r="J684" s="1192"/>
      <c r="K684" s="1192"/>
      <c r="L684" s="1192"/>
      <c r="M684" s="1192"/>
      <c r="N684" s="1192"/>
      <c r="O684" s="1192"/>
      <c r="P684" s="1192"/>
      <c r="Q684" s="1192"/>
      <c r="R684" s="1192"/>
      <c r="S684" s="1192"/>
      <c r="T684" s="1192"/>
      <c r="U684" s="1192"/>
      <c r="V684" s="1192"/>
      <c r="W684" s="1192"/>
      <c r="X684" s="1192"/>
      <c r="Y684" s="1192"/>
      <c r="Z684" s="1192"/>
      <c r="AA684" s="1192"/>
      <c r="AB684" s="1192"/>
      <c r="AC684" s="1192"/>
      <c r="AD684" s="1192"/>
      <c r="AE684" s="1192"/>
      <c r="AF684" s="1192"/>
      <c r="AG684" s="1192"/>
      <c r="AH684" s="1192"/>
      <c r="AI684" s="1192"/>
      <c r="AJ684" s="1192"/>
      <c r="AK684" s="1192"/>
      <c r="AL684" s="1192"/>
      <c r="AM684" s="1192"/>
      <c r="AN684" s="1192"/>
      <c r="AO684" s="1192"/>
      <c r="AP684" s="1192"/>
      <c r="AQ684" s="1192"/>
    </row>
    <row r="685" spans="1:43" ht="15.75" customHeight="1">
      <c r="A685" s="1192"/>
      <c r="B685" s="1192"/>
      <c r="C685" s="1192"/>
      <c r="D685" s="1193"/>
      <c r="E685" s="1192"/>
      <c r="F685" s="1192"/>
      <c r="G685" s="1192"/>
      <c r="H685" s="1192"/>
      <c r="I685" s="1192"/>
      <c r="J685" s="1192"/>
      <c r="K685" s="1192"/>
      <c r="L685" s="1192"/>
      <c r="M685" s="1192"/>
      <c r="N685" s="1192"/>
      <c r="O685" s="1192"/>
      <c r="P685" s="1192"/>
      <c r="Q685" s="1192"/>
      <c r="R685" s="1192"/>
      <c r="S685" s="1192"/>
      <c r="T685" s="1192"/>
      <c r="U685" s="1192"/>
      <c r="V685" s="1192"/>
      <c r="W685" s="1192"/>
      <c r="X685" s="1192"/>
      <c r="Y685" s="1192"/>
      <c r="Z685" s="1192"/>
      <c r="AA685" s="1192"/>
      <c r="AB685" s="1192"/>
      <c r="AC685" s="1192"/>
      <c r="AD685" s="1192"/>
      <c r="AE685" s="1192"/>
      <c r="AF685" s="1192"/>
      <c r="AG685" s="1192"/>
      <c r="AH685" s="1192"/>
      <c r="AI685" s="1192"/>
      <c r="AJ685" s="1192"/>
      <c r="AK685" s="1192"/>
      <c r="AL685" s="1192"/>
      <c r="AM685" s="1192"/>
      <c r="AN685" s="1192"/>
      <c r="AO685" s="1192"/>
      <c r="AP685" s="1192"/>
      <c r="AQ685" s="1192"/>
    </row>
    <row r="686" spans="1:43" ht="15.75" customHeight="1">
      <c r="A686" s="1192"/>
      <c r="B686" s="1192"/>
      <c r="C686" s="1192"/>
      <c r="D686" s="1193"/>
      <c r="E686" s="1192"/>
      <c r="F686" s="1192"/>
      <c r="G686" s="1192"/>
      <c r="H686" s="1192"/>
      <c r="I686" s="1192"/>
      <c r="J686" s="1192"/>
      <c r="K686" s="1192"/>
      <c r="L686" s="1192"/>
      <c r="M686" s="1192"/>
      <c r="N686" s="1192"/>
      <c r="O686" s="1192"/>
      <c r="P686" s="1192"/>
      <c r="Q686" s="1192"/>
      <c r="R686" s="1192"/>
      <c r="S686" s="1192"/>
      <c r="T686" s="1192"/>
      <c r="U686" s="1192"/>
      <c r="V686" s="1192"/>
      <c r="W686" s="1192"/>
      <c r="X686" s="1192"/>
      <c r="Y686" s="1192"/>
      <c r="Z686" s="1192"/>
      <c r="AA686" s="1192"/>
      <c r="AB686" s="1192"/>
      <c r="AC686" s="1192"/>
      <c r="AD686" s="1192"/>
      <c r="AE686" s="1192"/>
      <c r="AF686" s="1192"/>
      <c r="AG686" s="1192"/>
      <c r="AH686" s="1192"/>
      <c r="AI686" s="1192"/>
      <c r="AJ686" s="1192"/>
      <c r="AK686" s="1192"/>
      <c r="AL686" s="1192"/>
      <c r="AM686" s="1192"/>
      <c r="AN686" s="1192"/>
      <c r="AO686" s="1192"/>
      <c r="AP686" s="1192"/>
      <c r="AQ686" s="1192"/>
    </row>
    <row r="687" spans="1:43" ht="15.75" customHeight="1">
      <c r="A687" s="1192"/>
      <c r="B687" s="1192"/>
      <c r="C687" s="1192"/>
      <c r="D687" s="1193"/>
      <c r="E687" s="1192"/>
      <c r="F687" s="1192"/>
      <c r="G687" s="1192"/>
      <c r="H687" s="1192"/>
      <c r="I687" s="1192"/>
      <c r="J687" s="1192"/>
      <c r="K687" s="1192"/>
      <c r="L687" s="1192"/>
      <c r="M687" s="1192"/>
      <c r="N687" s="1192"/>
      <c r="O687" s="1192"/>
      <c r="P687" s="1192"/>
      <c r="Q687" s="1192"/>
      <c r="R687" s="1192"/>
      <c r="S687" s="1192"/>
      <c r="T687" s="1192"/>
      <c r="U687" s="1192"/>
      <c r="V687" s="1192"/>
      <c r="W687" s="1192"/>
      <c r="X687" s="1192"/>
      <c r="Y687" s="1192"/>
      <c r="Z687" s="1192"/>
      <c r="AA687" s="1192"/>
      <c r="AB687" s="1192"/>
      <c r="AC687" s="1192"/>
      <c r="AD687" s="1192"/>
      <c r="AE687" s="1192"/>
      <c r="AF687" s="1192"/>
      <c r="AG687" s="1192"/>
      <c r="AH687" s="1192"/>
      <c r="AI687" s="1192"/>
      <c r="AJ687" s="1192"/>
      <c r="AK687" s="1192"/>
      <c r="AL687" s="1192"/>
      <c r="AM687" s="1192"/>
      <c r="AN687" s="1192"/>
      <c r="AO687" s="1192"/>
      <c r="AP687" s="1192"/>
      <c r="AQ687" s="1192"/>
    </row>
    <row r="688" spans="1:43" ht="15.75" customHeight="1">
      <c r="A688" s="1192"/>
      <c r="B688" s="1192"/>
      <c r="C688" s="1192"/>
      <c r="D688" s="1193"/>
      <c r="E688" s="1192"/>
      <c r="F688" s="1192"/>
      <c r="G688" s="1192"/>
      <c r="H688" s="1192"/>
      <c r="I688" s="1192"/>
      <c r="J688" s="1192"/>
      <c r="K688" s="1192"/>
      <c r="L688" s="1192"/>
      <c r="M688" s="1192"/>
      <c r="N688" s="1192"/>
      <c r="O688" s="1192"/>
      <c r="P688" s="1192"/>
      <c r="Q688" s="1192"/>
      <c r="R688" s="1192"/>
      <c r="S688" s="1192"/>
      <c r="T688" s="1192"/>
      <c r="U688" s="1192"/>
      <c r="V688" s="1192"/>
      <c r="W688" s="1192"/>
      <c r="X688" s="1192"/>
      <c r="Y688" s="1192"/>
      <c r="Z688" s="1192"/>
      <c r="AA688" s="1192"/>
      <c r="AB688" s="1192"/>
      <c r="AC688" s="1192"/>
      <c r="AD688" s="1192"/>
      <c r="AE688" s="1192"/>
      <c r="AF688" s="1192"/>
      <c r="AG688" s="1192"/>
      <c r="AH688" s="1192"/>
      <c r="AI688" s="1192"/>
      <c r="AJ688" s="1192"/>
      <c r="AK688" s="1192"/>
      <c r="AL688" s="1192"/>
      <c r="AM688" s="1192"/>
      <c r="AN688" s="1192"/>
      <c r="AO688" s="1192"/>
      <c r="AP688" s="1192"/>
      <c r="AQ688" s="1192"/>
    </row>
    <row r="689" spans="1:43" ht="15.75" customHeight="1">
      <c r="A689" s="1192"/>
      <c r="B689" s="1192"/>
      <c r="C689" s="1192"/>
      <c r="D689" s="1193"/>
      <c r="E689" s="1192"/>
      <c r="F689" s="1192"/>
      <c r="G689" s="1192"/>
      <c r="H689" s="1192"/>
      <c r="I689" s="1192"/>
      <c r="J689" s="1192"/>
      <c r="K689" s="1192"/>
      <c r="L689" s="1192"/>
      <c r="M689" s="1192"/>
      <c r="N689" s="1192"/>
      <c r="O689" s="1192"/>
      <c r="P689" s="1192"/>
      <c r="Q689" s="1192"/>
      <c r="R689" s="1192"/>
      <c r="S689" s="1192"/>
      <c r="T689" s="1192"/>
      <c r="U689" s="1192"/>
      <c r="V689" s="1192"/>
      <c r="W689" s="1192"/>
      <c r="X689" s="1192"/>
      <c r="Y689" s="1192"/>
      <c r="Z689" s="1192"/>
      <c r="AA689" s="1192"/>
      <c r="AB689" s="1192"/>
      <c r="AC689" s="1192"/>
      <c r="AD689" s="1192"/>
      <c r="AE689" s="1192"/>
      <c r="AF689" s="1192"/>
      <c r="AG689" s="1192"/>
      <c r="AH689" s="1192"/>
      <c r="AI689" s="1192"/>
      <c r="AJ689" s="1192"/>
      <c r="AK689" s="1192"/>
      <c r="AL689" s="1192"/>
      <c r="AM689" s="1192"/>
      <c r="AN689" s="1192"/>
      <c r="AO689" s="1192"/>
      <c r="AP689" s="1192"/>
      <c r="AQ689" s="1192"/>
    </row>
    <row r="690" spans="1:43" ht="15.75" customHeight="1">
      <c r="A690" s="1192"/>
      <c r="B690" s="1192"/>
      <c r="C690" s="1192"/>
      <c r="D690" s="1193"/>
      <c r="E690" s="1192"/>
      <c r="F690" s="1192"/>
      <c r="G690" s="1192"/>
      <c r="H690" s="1192"/>
      <c r="I690" s="1192"/>
      <c r="J690" s="1192"/>
      <c r="K690" s="1192"/>
      <c r="L690" s="1192"/>
      <c r="M690" s="1192"/>
      <c r="N690" s="1192"/>
      <c r="O690" s="1192"/>
      <c r="P690" s="1192"/>
      <c r="Q690" s="1192"/>
      <c r="R690" s="1192"/>
      <c r="S690" s="1192"/>
      <c r="T690" s="1192"/>
      <c r="U690" s="1192"/>
      <c r="V690" s="1192"/>
      <c r="W690" s="1192"/>
      <c r="X690" s="1192"/>
      <c r="Y690" s="1192"/>
      <c r="Z690" s="1192"/>
      <c r="AA690" s="1192"/>
      <c r="AB690" s="1192"/>
      <c r="AC690" s="1192"/>
      <c r="AD690" s="1192"/>
      <c r="AE690" s="1192"/>
      <c r="AF690" s="1192"/>
      <c r="AG690" s="1192"/>
      <c r="AH690" s="1192"/>
      <c r="AI690" s="1192"/>
      <c r="AJ690" s="1192"/>
      <c r="AK690" s="1192"/>
      <c r="AL690" s="1192"/>
      <c r="AM690" s="1192"/>
      <c r="AN690" s="1192"/>
      <c r="AO690" s="1192"/>
      <c r="AP690" s="1192"/>
      <c r="AQ690" s="1192"/>
    </row>
    <row r="691" spans="1:43" ht="15.75" customHeight="1">
      <c r="A691" s="1192"/>
      <c r="B691" s="1192"/>
      <c r="C691" s="1192"/>
      <c r="D691" s="1193"/>
      <c r="E691" s="1192"/>
      <c r="F691" s="1192"/>
      <c r="G691" s="1192"/>
      <c r="H691" s="1192"/>
      <c r="I691" s="1192"/>
      <c r="J691" s="1192"/>
      <c r="K691" s="1192"/>
      <c r="L691" s="1192"/>
      <c r="M691" s="1192"/>
      <c r="N691" s="1192"/>
      <c r="O691" s="1192"/>
      <c r="P691" s="1192"/>
      <c r="Q691" s="1192"/>
      <c r="R691" s="1192"/>
      <c r="S691" s="1192"/>
      <c r="T691" s="1192"/>
      <c r="U691" s="1192"/>
      <c r="V691" s="1192"/>
      <c r="W691" s="1192"/>
      <c r="X691" s="1192"/>
      <c r="Y691" s="1192"/>
      <c r="Z691" s="1192"/>
      <c r="AA691" s="1192"/>
      <c r="AB691" s="1192"/>
      <c r="AC691" s="1192"/>
      <c r="AD691" s="1192"/>
      <c r="AE691" s="1192"/>
      <c r="AF691" s="1192"/>
      <c r="AG691" s="1192"/>
      <c r="AH691" s="1192"/>
      <c r="AI691" s="1192"/>
      <c r="AJ691" s="1192"/>
      <c r="AK691" s="1192"/>
      <c r="AL691" s="1192"/>
      <c r="AM691" s="1192"/>
      <c r="AN691" s="1192"/>
      <c r="AO691" s="1192"/>
      <c r="AP691" s="1192"/>
      <c r="AQ691" s="1192"/>
    </row>
    <row r="692" spans="1:43" ht="15.75" customHeight="1">
      <c r="A692" s="1192"/>
      <c r="B692" s="1192"/>
      <c r="C692" s="1192"/>
      <c r="D692" s="1193"/>
      <c r="E692" s="1192"/>
      <c r="F692" s="1192"/>
      <c r="G692" s="1192"/>
      <c r="H692" s="1192"/>
      <c r="I692" s="1192"/>
      <c r="J692" s="1192"/>
      <c r="K692" s="1192"/>
      <c r="L692" s="1192"/>
      <c r="M692" s="1192"/>
      <c r="N692" s="1192"/>
      <c r="O692" s="1192"/>
      <c r="P692" s="1192"/>
      <c r="Q692" s="1192"/>
      <c r="R692" s="1192"/>
      <c r="S692" s="1192"/>
      <c r="T692" s="1192"/>
      <c r="U692" s="1192"/>
      <c r="V692" s="1192"/>
      <c r="W692" s="1192"/>
      <c r="X692" s="1192"/>
      <c r="Y692" s="1192"/>
      <c r="Z692" s="1192"/>
      <c r="AA692" s="1192"/>
      <c r="AB692" s="1192"/>
      <c r="AC692" s="1192"/>
      <c r="AD692" s="1192"/>
      <c r="AE692" s="1192"/>
      <c r="AF692" s="1192"/>
      <c r="AG692" s="1192"/>
      <c r="AH692" s="1192"/>
      <c r="AI692" s="1192"/>
      <c r="AJ692" s="1192"/>
      <c r="AK692" s="1192"/>
      <c r="AL692" s="1192"/>
      <c r="AM692" s="1192"/>
      <c r="AN692" s="1192"/>
      <c r="AO692" s="1192"/>
      <c r="AP692" s="1192"/>
      <c r="AQ692" s="1192"/>
    </row>
    <row r="693" spans="1:43" ht="15.75" customHeight="1">
      <c r="A693" s="1192"/>
      <c r="B693" s="1192"/>
      <c r="C693" s="1192"/>
      <c r="D693" s="1193"/>
      <c r="E693" s="1192"/>
      <c r="F693" s="1192"/>
      <c r="G693" s="1192"/>
      <c r="H693" s="1192"/>
      <c r="I693" s="1192"/>
      <c r="J693" s="1192"/>
      <c r="K693" s="1192"/>
      <c r="L693" s="1192"/>
      <c r="M693" s="1192"/>
      <c r="N693" s="1192"/>
      <c r="O693" s="1192"/>
      <c r="P693" s="1192"/>
      <c r="Q693" s="1192"/>
      <c r="R693" s="1192"/>
      <c r="S693" s="1192"/>
      <c r="T693" s="1192"/>
      <c r="U693" s="1192"/>
      <c r="V693" s="1192"/>
      <c r="W693" s="1192"/>
      <c r="X693" s="1192"/>
      <c r="Y693" s="1192"/>
      <c r="Z693" s="1192"/>
      <c r="AA693" s="1192"/>
      <c r="AB693" s="1192"/>
      <c r="AC693" s="1192"/>
      <c r="AD693" s="1192"/>
      <c r="AE693" s="1192"/>
      <c r="AF693" s="1192"/>
      <c r="AG693" s="1192"/>
      <c r="AH693" s="1192"/>
      <c r="AI693" s="1192"/>
      <c r="AJ693" s="1192"/>
      <c r="AK693" s="1192"/>
      <c r="AL693" s="1192"/>
      <c r="AM693" s="1192"/>
      <c r="AN693" s="1192"/>
      <c r="AO693" s="1192"/>
      <c r="AP693" s="1192"/>
      <c r="AQ693" s="1192"/>
    </row>
    <row r="694" spans="1:43" ht="15.75" customHeight="1">
      <c r="A694" s="1192"/>
      <c r="B694" s="1192"/>
      <c r="C694" s="1192"/>
      <c r="D694" s="1193"/>
      <c r="E694" s="1192"/>
      <c r="F694" s="1192"/>
      <c r="G694" s="1192"/>
      <c r="H694" s="1192"/>
      <c r="I694" s="1192"/>
      <c r="J694" s="1192"/>
      <c r="K694" s="1192"/>
      <c r="L694" s="1192"/>
      <c r="M694" s="1192"/>
      <c r="N694" s="1192"/>
      <c r="O694" s="1192"/>
      <c r="P694" s="1192"/>
      <c r="Q694" s="1192"/>
      <c r="R694" s="1192"/>
      <c r="S694" s="1192"/>
      <c r="T694" s="1192"/>
      <c r="U694" s="1192"/>
      <c r="V694" s="1192"/>
      <c r="W694" s="1192"/>
      <c r="X694" s="1192"/>
      <c r="Y694" s="1192"/>
      <c r="Z694" s="1192"/>
      <c r="AA694" s="1192"/>
      <c r="AB694" s="1192"/>
      <c r="AC694" s="1192"/>
      <c r="AD694" s="1192"/>
      <c r="AE694" s="1192"/>
      <c r="AF694" s="1192"/>
      <c r="AG694" s="1192"/>
      <c r="AH694" s="1192"/>
      <c r="AI694" s="1192"/>
      <c r="AJ694" s="1192"/>
      <c r="AK694" s="1192"/>
      <c r="AL694" s="1192"/>
      <c r="AM694" s="1192"/>
      <c r="AN694" s="1192"/>
      <c r="AO694" s="1192"/>
      <c r="AP694" s="1192"/>
      <c r="AQ694" s="1192"/>
    </row>
    <row r="695" spans="1:43" ht="15.75" customHeight="1">
      <c r="A695" s="1192"/>
      <c r="B695" s="1192"/>
      <c r="C695" s="1192"/>
      <c r="D695" s="1193"/>
      <c r="E695" s="1192"/>
      <c r="F695" s="1192"/>
      <c r="G695" s="1192"/>
      <c r="H695" s="1192"/>
      <c r="I695" s="1192"/>
      <c r="J695" s="1192"/>
      <c r="K695" s="1192"/>
      <c r="L695" s="1192"/>
      <c r="M695" s="1192"/>
      <c r="N695" s="1192"/>
      <c r="O695" s="1192"/>
      <c r="P695" s="1192"/>
      <c r="Q695" s="1192"/>
      <c r="R695" s="1192"/>
      <c r="S695" s="1192"/>
      <c r="T695" s="1192"/>
      <c r="U695" s="1192"/>
      <c r="V695" s="1192"/>
      <c r="W695" s="1192"/>
      <c r="X695" s="1192"/>
      <c r="Y695" s="1192"/>
      <c r="Z695" s="1192"/>
      <c r="AA695" s="1192"/>
      <c r="AB695" s="1192"/>
      <c r="AC695" s="1192"/>
      <c r="AD695" s="1192"/>
      <c r="AE695" s="1192"/>
      <c r="AF695" s="1192"/>
      <c r="AG695" s="1192"/>
      <c r="AH695" s="1192"/>
      <c r="AI695" s="1192"/>
      <c r="AJ695" s="1192"/>
      <c r="AK695" s="1192"/>
      <c r="AL695" s="1192"/>
      <c r="AM695" s="1192"/>
      <c r="AN695" s="1192"/>
      <c r="AO695" s="1192"/>
      <c r="AP695" s="1192"/>
      <c r="AQ695" s="1192"/>
    </row>
    <row r="696" spans="1:43" ht="15.75" customHeight="1">
      <c r="A696" s="1192"/>
      <c r="B696" s="1192"/>
      <c r="C696" s="1192"/>
      <c r="D696" s="1193"/>
      <c r="E696" s="1192"/>
      <c r="F696" s="1192"/>
      <c r="G696" s="1192"/>
      <c r="H696" s="1192"/>
      <c r="I696" s="1192"/>
      <c r="J696" s="1192"/>
      <c r="K696" s="1192"/>
      <c r="L696" s="1192"/>
      <c r="M696" s="1192"/>
      <c r="N696" s="1192"/>
      <c r="O696" s="1192"/>
      <c r="P696" s="1192"/>
      <c r="Q696" s="1192"/>
      <c r="R696" s="1192"/>
      <c r="S696" s="1192"/>
      <c r="T696" s="1192"/>
      <c r="U696" s="1192"/>
      <c r="V696" s="1192"/>
      <c r="W696" s="1192"/>
      <c r="X696" s="1192"/>
      <c r="Y696" s="1192"/>
      <c r="Z696" s="1192"/>
      <c r="AA696" s="1192"/>
      <c r="AB696" s="1192"/>
      <c r="AC696" s="1192"/>
      <c r="AD696" s="1192"/>
      <c r="AE696" s="1192"/>
      <c r="AF696" s="1192"/>
      <c r="AG696" s="1192"/>
      <c r="AH696" s="1192"/>
      <c r="AI696" s="1192"/>
      <c r="AJ696" s="1192"/>
      <c r="AK696" s="1192"/>
      <c r="AL696" s="1192"/>
      <c r="AM696" s="1192"/>
      <c r="AN696" s="1192"/>
      <c r="AO696" s="1192"/>
      <c r="AP696" s="1192"/>
      <c r="AQ696" s="1192"/>
    </row>
    <row r="697" spans="1:43" ht="15.75" customHeight="1">
      <c r="A697" s="1192"/>
      <c r="B697" s="1192"/>
      <c r="C697" s="1192"/>
      <c r="D697" s="1193"/>
      <c r="E697" s="1192"/>
      <c r="F697" s="1192"/>
      <c r="G697" s="1192"/>
      <c r="H697" s="1192"/>
      <c r="I697" s="1192"/>
      <c r="J697" s="1192"/>
      <c r="K697" s="1192"/>
      <c r="L697" s="1192"/>
      <c r="M697" s="1192"/>
      <c r="N697" s="1192"/>
      <c r="O697" s="1192"/>
      <c r="P697" s="1192"/>
      <c r="Q697" s="1192"/>
      <c r="R697" s="1192"/>
      <c r="S697" s="1192"/>
      <c r="T697" s="1192"/>
      <c r="U697" s="1192"/>
      <c r="V697" s="1192"/>
      <c r="W697" s="1192"/>
      <c r="X697" s="1192"/>
      <c r="Y697" s="1192"/>
      <c r="Z697" s="1192"/>
      <c r="AA697" s="1192"/>
      <c r="AB697" s="1192"/>
      <c r="AC697" s="1192"/>
      <c r="AD697" s="1192"/>
      <c r="AE697" s="1192"/>
      <c r="AF697" s="1192"/>
      <c r="AG697" s="1192"/>
      <c r="AH697" s="1192"/>
      <c r="AI697" s="1192"/>
      <c r="AJ697" s="1192"/>
      <c r="AK697" s="1192"/>
      <c r="AL697" s="1192"/>
      <c r="AM697" s="1192"/>
      <c r="AN697" s="1192"/>
      <c r="AO697" s="1192"/>
      <c r="AP697" s="1192"/>
      <c r="AQ697" s="1192"/>
    </row>
    <row r="698" spans="1:43" ht="15.75" customHeight="1">
      <c r="A698" s="1192"/>
      <c r="B698" s="1192"/>
      <c r="C698" s="1192"/>
      <c r="D698" s="1193"/>
      <c r="E698" s="1192"/>
      <c r="F698" s="1192"/>
      <c r="G698" s="1192"/>
      <c r="H698" s="1192"/>
      <c r="I698" s="1192"/>
      <c r="J698" s="1192"/>
      <c r="K698" s="1192"/>
      <c r="L698" s="1192"/>
      <c r="M698" s="1192"/>
      <c r="N698" s="1192"/>
      <c r="O698" s="1192"/>
      <c r="P698" s="1192"/>
      <c r="Q698" s="1192"/>
      <c r="R698" s="1192"/>
      <c r="S698" s="1192"/>
      <c r="T698" s="1192"/>
      <c r="U698" s="1192"/>
      <c r="V698" s="1192"/>
      <c r="W698" s="1192"/>
      <c r="X698" s="1192"/>
      <c r="Y698" s="1192"/>
      <c r="Z698" s="1192"/>
      <c r="AA698" s="1192"/>
      <c r="AB698" s="1192"/>
      <c r="AC698" s="1192"/>
      <c r="AD698" s="1192"/>
      <c r="AE698" s="1192"/>
      <c r="AF698" s="1192"/>
      <c r="AG698" s="1192"/>
      <c r="AH698" s="1192"/>
      <c r="AI698" s="1192"/>
      <c r="AJ698" s="1192"/>
      <c r="AK698" s="1192"/>
      <c r="AL698" s="1192"/>
      <c r="AM698" s="1192"/>
      <c r="AN698" s="1192"/>
      <c r="AO698" s="1192"/>
      <c r="AP698" s="1192"/>
      <c r="AQ698" s="1192"/>
    </row>
    <row r="699" spans="1:43" ht="15.75" customHeight="1">
      <c r="A699" s="1192"/>
      <c r="B699" s="1192"/>
      <c r="C699" s="1192"/>
      <c r="D699" s="1193"/>
      <c r="E699" s="1192"/>
      <c r="F699" s="1192"/>
      <c r="G699" s="1192"/>
      <c r="H699" s="1192"/>
      <c r="I699" s="1192"/>
      <c r="J699" s="1192"/>
      <c r="K699" s="1192"/>
      <c r="L699" s="1192"/>
      <c r="M699" s="1192"/>
      <c r="N699" s="1192"/>
      <c r="O699" s="1192"/>
      <c r="P699" s="1192"/>
      <c r="Q699" s="1192"/>
      <c r="R699" s="1192"/>
      <c r="S699" s="1192"/>
      <c r="T699" s="1192"/>
      <c r="U699" s="1192"/>
      <c r="V699" s="1192"/>
      <c r="W699" s="1192"/>
      <c r="X699" s="1192"/>
      <c r="Y699" s="1192"/>
      <c r="Z699" s="1192"/>
      <c r="AA699" s="1192"/>
      <c r="AB699" s="1192"/>
      <c r="AC699" s="1192"/>
      <c r="AD699" s="1192"/>
      <c r="AE699" s="1192"/>
      <c r="AF699" s="1192"/>
      <c r="AG699" s="1192"/>
      <c r="AH699" s="1192"/>
      <c r="AI699" s="1192"/>
      <c r="AJ699" s="1192"/>
      <c r="AK699" s="1192"/>
      <c r="AL699" s="1192"/>
      <c r="AM699" s="1192"/>
      <c r="AN699" s="1192"/>
      <c r="AO699" s="1192"/>
      <c r="AP699" s="1192"/>
      <c r="AQ699" s="1192"/>
    </row>
    <row r="700" spans="1:43" ht="15.75" customHeight="1">
      <c r="A700" s="1192"/>
      <c r="B700" s="1192"/>
      <c r="C700" s="1192"/>
      <c r="D700" s="1193"/>
      <c r="E700" s="1192"/>
      <c r="F700" s="1192"/>
      <c r="G700" s="1192"/>
      <c r="H700" s="1192"/>
      <c r="I700" s="1192"/>
      <c r="J700" s="1192"/>
      <c r="K700" s="1192"/>
      <c r="L700" s="1192"/>
      <c r="M700" s="1192"/>
      <c r="N700" s="1192"/>
      <c r="O700" s="1192"/>
      <c r="P700" s="1192"/>
      <c r="Q700" s="1192"/>
      <c r="R700" s="1192"/>
      <c r="S700" s="1192"/>
      <c r="T700" s="1192"/>
      <c r="U700" s="1192"/>
      <c r="V700" s="1192"/>
      <c r="W700" s="1192"/>
      <c r="X700" s="1192"/>
      <c r="Y700" s="1192"/>
      <c r="Z700" s="1192"/>
      <c r="AA700" s="1192"/>
      <c r="AB700" s="1192"/>
      <c r="AC700" s="1192"/>
      <c r="AD700" s="1192"/>
      <c r="AE700" s="1192"/>
      <c r="AF700" s="1192"/>
      <c r="AG700" s="1192"/>
      <c r="AH700" s="1192"/>
      <c r="AI700" s="1192"/>
      <c r="AJ700" s="1192"/>
      <c r="AK700" s="1192"/>
      <c r="AL700" s="1192"/>
      <c r="AM700" s="1192"/>
      <c r="AN700" s="1192"/>
      <c r="AO700" s="1192"/>
      <c r="AP700" s="1192"/>
      <c r="AQ700" s="1192"/>
    </row>
    <row r="701" spans="1:43" ht="15.75" customHeight="1">
      <c r="A701" s="1192"/>
      <c r="B701" s="1192"/>
      <c r="C701" s="1192"/>
      <c r="D701" s="1193"/>
      <c r="E701" s="1192"/>
      <c r="F701" s="1192"/>
      <c r="G701" s="1192"/>
      <c r="H701" s="1192"/>
      <c r="I701" s="1192"/>
      <c r="J701" s="1192"/>
      <c r="K701" s="1192"/>
      <c r="L701" s="1192"/>
      <c r="M701" s="1192"/>
      <c r="N701" s="1192"/>
      <c r="O701" s="1192"/>
      <c r="P701" s="1192"/>
      <c r="Q701" s="1192"/>
      <c r="R701" s="1192"/>
      <c r="S701" s="1192"/>
      <c r="T701" s="1192"/>
      <c r="U701" s="1192"/>
      <c r="V701" s="1192"/>
      <c r="W701" s="1192"/>
      <c r="X701" s="1192"/>
      <c r="Y701" s="1192"/>
      <c r="Z701" s="1192"/>
      <c r="AA701" s="1192"/>
      <c r="AB701" s="1192"/>
      <c r="AC701" s="1192"/>
      <c r="AD701" s="1192"/>
      <c r="AE701" s="1192"/>
      <c r="AF701" s="1192"/>
      <c r="AG701" s="1192"/>
      <c r="AH701" s="1192"/>
      <c r="AI701" s="1192"/>
      <c r="AJ701" s="1192"/>
      <c r="AK701" s="1192"/>
      <c r="AL701" s="1192"/>
      <c r="AM701" s="1192"/>
      <c r="AN701" s="1192"/>
      <c r="AO701" s="1192"/>
      <c r="AP701" s="1192"/>
      <c r="AQ701" s="1192"/>
    </row>
    <row r="702" spans="1:43" ht="15.75" customHeight="1">
      <c r="A702" s="1192"/>
      <c r="B702" s="1192"/>
      <c r="C702" s="1192"/>
      <c r="D702" s="1193"/>
      <c r="E702" s="1192"/>
      <c r="F702" s="1192"/>
      <c r="G702" s="1192"/>
      <c r="H702" s="1192"/>
      <c r="I702" s="1192"/>
      <c r="J702" s="1192"/>
      <c r="K702" s="1192"/>
      <c r="L702" s="1192"/>
      <c r="M702" s="1192"/>
      <c r="N702" s="1192"/>
      <c r="O702" s="1192"/>
      <c r="P702" s="1192"/>
      <c r="Q702" s="1192"/>
      <c r="R702" s="1192"/>
      <c r="S702" s="1192"/>
      <c r="T702" s="1192"/>
      <c r="U702" s="1192"/>
      <c r="V702" s="1192"/>
      <c r="W702" s="1192"/>
      <c r="X702" s="1192"/>
      <c r="Y702" s="1192"/>
      <c r="Z702" s="1192"/>
      <c r="AA702" s="1192"/>
      <c r="AB702" s="1192"/>
      <c r="AC702" s="1192"/>
      <c r="AD702" s="1192"/>
      <c r="AE702" s="1192"/>
      <c r="AF702" s="1192"/>
      <c r="AG702" s="1192"/>
      <c r="AH702" s="1192"/>
      <c r="AI702" s="1192"/>
      <c r="AJ702" s="1192"/>
      <c r="AK702" s="1192"/>
      <c r="AL702" s="1192"/>
      <c r="AM702" s="1192"/>
      <c r="AN702" s="1192"/>
      <c r="AO702" s="1192"/>
      <c r="AP702" s="1192"/>
      <c r="AQ702" s="1192"/>
    </row>
    <row r="703" spans="1:43" ht="15.75" customHeight="1">
      <c r="A703" s="1192"/>
      <c r="B703" s="1192"/>
      <c r="C703" s="1192"/>
      <c r="D703" s="1193"/>
      <c r="E703" s="1192"/>
      <c r="F703" s="1192"/>
      <c r="G703" s="1192"/>
      <c r="H703" s="1192"/>
      <c r="I703" s="1192"/>
      <c r="J703" s="1192"/>
      <c r="K703" s="1192"/>
      <c r="L703" s="1192"/>
      <c r="M703" s="1192"/>
      <c r="N703" s="1192"/>
      <c r="O703" s="1192"/>
      <c r="P703" s="1192"/>
      <c r="Q703" s="1192"/>
      <c r="R703" s="1192"/>
      <c r="S703" s="1192"/>
      <c r="T703" s="1192"/>
      <c r="U703" s="1192"/>
      <c r="V703" s="1192"/>
      <c r="W703" s="1192"/>
      <c r="X703" s="1192"/>
      <c r="Y703" s="1192"/>
      <c r="Z703" s="1192"/>
      <c r="AA703" s="1192"/>
      <c r="AB703" s="1192"/>
      <c r="AC703" s="1192"/>
      <c r="AD703" s="1192"/>
      <c r="AE703" s="1192"/>
      <c r="AF703" s="1192"/>
      <c r="AG703" s="1192"/>
      <c r="AH703" s="1192"/>
      <c r="AI703" s="1192"/>
      <c r="AJ703" s="1192"/>
      <c r="AK703" s="1192"/>
      <c r="AL703" s="1192"/>
      <c r="AM703" s="1192"/>
      <c r="AN703" s="1192"/>
      <c r="AO703" s="1192"/>
      <c r="AP703" s="1192"/>
      <c r="AQ703" s="1192"/>
    </row>
    <row r="704" spans="1:43" ht="15.75" customHeight="1">
      <c r="A704" s="1192"/>
      <c r="B704" s="1192"/>
      <c r="C704" s="1192"/>
      <c r="D704" s="1193"/>
      <c r="E704" s="1192"/>
      <c r="F704" s="1192"/>
      <c r="G704" s="1192"/>
      <c r="H704" s="1192"/>
      <c r="I704" s="1192"/>
      <c r="J704" s="1192"/>
      <c r="K704" s="1192"/>
      <c r="L704" s="1192"/>
      <c r="M704" s="1192"/>
      <c r="N704" s="1192"/>
      <c r="O704" s="1192"/>
      <c r="P704" s="1192"/>
      <c r="Q704" s="1192"/>
      <c r="R704" s="1192"/>
      <c r="S704" s="1192"/>
      <c r="T704" s="1192"/>
      <c r="U704" s="1192"/>
      <c r="V704" s="1192"/>
      <c r="W704" s="1192"/>
      <c r="X704" s="1192"/>
      <c r="Y704" s="1192"/>
      <c r="Z704" s="1192"/>
      <c r="AA704" s="1192"/>
      <c r="AB704" s="1192"/>
      <c r="AC704" s="1192"/>
      <c r="AD704" s="1192"/>
      <c r="AE704" s="1192"/>
      <c r="AF704" s="1192"/>
      <c r="AG704" s="1192"/>
      <c r="AH704" s="1192"/>
      <c r="AI704" s="1192"/>
      <c r="AJ704" s="1192"/>
      <c r="AK704" s="1192"/>
      <c r="AL704" s="1192"/>
      <c r="AM704" s="1192"/>
      <c r="AN704" s="1192"/>
      <c r="AO704" s="1192"/>
      <c r="AP704" s="1192"/>
      <c r="AQ704" s="1192"/>
    </row>
    <row r="705" spans="1:43" ht="15.75" customHeight="1">
      <c r="A705" s="1192"/>
      <c r="B705" s="1192"/>
      <c r="C705" s="1192"/>
      <c r="D705" s="1193"/>
      <c r="E705" s="1192"/>
      <c r="F705" s="1192"/>
      <c r="G705" s="1192"/>
      <c r="H705" s="1192"/>
      <c r="I705" s="1192"/>
      <c r="J705" s="1192"/>
      <c r="K705" s="1192"/>
      <c r="L705" s="1192"/>
      <c r="M705" s="1192"/>
      <c r="N705" s="1192"/>
      <c r="O705" s="1192"/>
      <c r="P705" s="1192"/>
      <c r="Q705" s="1192"/>
      <c r="R705" s="1192"/>
      <c r="S705" s="1192"/>
      <c r="T705" s="1192"/>
      <c r="U705" s="1192"/>
      <c r="V705" s="1192"/>
      <c r="W705" s="1192"/>
      <c r="X705" s="1192"/>
      <c r="Y705" s="1192"/>
      <c r="Z705" s="1192"/>
      <c r="AA705" s="1192"/>
      <c r="AB705" s="1192"/>
      <c r="AC705" s="1192"/>
      <c r="AD705" s="1192"/>
      <c r="AE705" s="1192"/>
      <c r="AF705" s="1192"/>
      <c r="AG705" s="1192"/>
      <c r="AH705" s="1192"/>
      <c r="AI705" s="1192"/>
      <c r="AJ705" s="1192"/>
      <c r="AK705" s="1192"/>
      <c r="AL705" s="1192"/>
      <c r="AM705" s="1192"/>
      <c r="AN705" s="1192"/>
      <c r="AO705" s="1192"/>
      <c r="AP705" s="1192"/>
      <c r="AQ705" s="1192"/>
    </row>
    <row r="706" spans="1:43" ht="15.75" customHeight="1">
      <c r="A706" s="1192"/>
      <c r="B706" s="1192"/>
      <c r="C706" s="1192"/>
      <c r="D706" s="1193"/>
      <c r="E706" s="1192"/>
      <c r="F706" s="1192"/>
      <c r="G706" s="1192"/>
      <c r="H706" s="1192"/>
      <c r="I706" s="1192"/>
      <c r="J706" s="1192"/>
      <c r="K706" s="1192"/>
      <c r="L706" s="1192"/>
      <c r="M706" s="1192"/>
      <c r="N706" s="1192"/>
      <c r="O706" s="1192"/>
      <c r="P706" s="1192"/>
      <c r="Q706" s="1192"/>
      <c r="R706" s="1192"/>
      <c r="S706" s="1192"/>
      <c r="T706" s="1192"/>
      <c r="U706" s="1192"/>
      <c r="V706" s="1192"/>
      <c r="W706" s="1192"/>
      <c r="X706" s="1192"/>
      <c r="Y706" s="1192"/>
      <c r="Z706" s="1192"/>
      <c r="AA706" s="1192"/>
      <c r="AB706" s="1192"/>
      <c r="AC706" s="1192"/>
      <c r="AD706" s="1192"/>
      <c r="AE706" s="1192"/>
      <c r="AF706" s="1192"/>
      <c r="AG706" s="1192"/>
      <c r="AH706" s="1192"/>
      <c r="AI706" s="1192"/>
      <c r="AJ706" s="1192"/>
      <c r="AK706" s="1192"/>
      <c r="AL706" s="1192"/>
      <c r="AM706" s="1192"/>
      <c r="AN706" s="1192"/>
      <c r="AO706" s="1192"/>
      <c r="AP706" s="1192"/>
      <c r="AQ706" s="1192"/>
    </row>
    <row r="707" spans="1:43" ht="15.75" customHeight="1">
      <c r="A707" s="1192"/>
      <c r="B707" s="1192"/>
      <c r="C707" s="1192"/>
      <c r="D707" s="1193"/>
      <c r="E707" s="1192"/>
      <c r="F707" s="1192"/>
      <c r="G707" s="1192"/>
      <c r="H707" s="1192"/>
      <c r="I707" s="1192"/>
      <c r="J707" s="1192"/>
      <c r="K707" s="1192"/>
      <c r="L707" s="1192"/>
      <c r="M707" s="1192"/>
      <c r="N707" s="1192"/>
      <c r="O707" s="1192"/>
      <c r="P707" s="1192"/>
      <c r="Q707" s="1192"/>
      <c r="R707" s="1192"/>
      <c r="S707" s="1192"/>
      <c r="T707" s="1192"/>
      <c r="U707" s="1192"/>
      <c r="V707" s="1192"/>
      <c r="W707" s="1192"/>
      <c r="X707" s="1192"/>
      <c r="Y707" s="1192"/>
      <c r="Z707" s="1192"/>
      <c r="AA707" s="1192"/>
      <c r="AB707" s="1192"/>
      <c r="AC707" s="1192"/>
      <c r="AD707" s="1192"/>
      <c r="AE707" s="1192"/>
      <c r="AF707" s="1192"/>
      <c r="AG707" s="1192"/>
      <c r="AH707" s="1192"/>
      <c r="AI707" s="1192"/>
      <c r="AJ707" s="1192"/>
      <c r="AK707" s="1192"/>
      <c r="AL707" s="1192"/>
      <c r="AM707" s="1192"/>
      <c r="AN707" s="1192"/>
      <c r="AO707" s="1192"/>
      <c r="AP707" s="1192"/>
      <c r="AQ707" s="1192"/>
    </row>
    <row r="708" spans="1:43" ht="15.75" customHeight="1">
      <c r="A708" s="1192"/>
      <c r="B708" s="1192"/>
      <c r="C708" s="1192"/>
      <c r="D708" s="1193"/>
      <c r="E708" s="1192"/>
      <c r="F708" s="1192"/>
      <c r="G708" s="1192"/>
      <c r="H708" s="1192"/>
      <c r="I708" s="1192"/>
      <c r="J708" s="1192"/>
      <c r="K708" s="1192"/>
      <c r="L708" s="1192"/>
      <c r="M708" s="1192"/>
      <c r="N708" s="1192"/>
      <c r="O708" s="1192"/>
      <c r="P708" s="1192"/>
      <c r="Q708" s="1192"/>
      <c r="R708" s="1192"/>
      <c r="S708" s="1192"/>
      <c r="T708" s="1192"/>
      <c r="U708" s="1192"/>
      <c r="V708" s="1192"/>
      <c r="W708" s="1192"/>
      <c r="X708" s="1192"/>
      <c r="Y708" s="1192"/>
      <c r="Z708" s="1192"/>
      <c r="AA708" s="1192"/>
      <c r="AB708" s="1192"/>
      <c r="AC708" s="1192"/>
      <c r="AD708" s="1192"/>
      <c r="AE708" s="1192"/>
      <c r="AF708" s="1192"/>
      <c r="AG708" s="1192"/>
      <c r="AH708" s="1192"/>
      <c r="AI708" s="1192"/>
      <c r="AJ708" s="1192"/>
      <c r="AK708" s="1192"/>
      <c r="AL708" s="1192"/>
      <c r="AM708" s="1192"/>
      <c r="AN708" s="1192"/>
      <c r="AO708" s="1192"/>
      <c r="AP708" s="1192"/>
      <c r="AQ708" s="1192"/>
    </row>
    <row r="709" spans="1:43" ht="15.75" customHeight="1">
      <c r="A709" s="1192"/>
      <c r="B709" s="1192"/>
      <c r="C709" s="1192"/>
      <c r="D709" s="1193"/>
      <c r="E709" s="1192"/>
      <c r="F709" s="1192"/>
      <c r="G709" s="1192"/>
      <c r="H709" s="1192"/>
      <c r="I709" s="1192"/>
      <c r="J709" s="1192"/>
      <c r="K709" s="1192"/>
      <c r="L709" s="1192"/>
      <c r="M709" s="1192"/>
      <c r="N709" s="1192"/>
      <c r="O709" s="1192"/>
      <c r="P709" s="1192"/>
      <c r="Q709" s="1192"/>
      <c r="R709" s="1192"/>
      <c r="S709" s="1192"/>
      <c r="T709" s="1192"/>
      <c r="U709" s="1192"/>
      <c r="V709" s="1192"/>
      <c r="W709" s="1192"/>
      <c r="X709" s="1192"/>
      <c r="Y709" s="1192"/>
      <c r="Z709" s="1192"/>
      <c r="AA709" s="1192"/>
      <c r="AB709" s="1192"/>
      <c r="AC709" s="1192"/>
      <c r="AD709" s="1192"/>
      <c r="AE709" s="1192"/>
      <c r="AF709" s="1192"/>
      <c r="AG709" s="1192"/>
      <c r="AH709" s="1192"/>
      <c r="AI709" s="1192"/>
      <c r="AJ709" s="1192"/>
      <c r="AK709" s="1192"/>
      <c r="AL709" s="1192"/>
      <c r="AM709" s="1192"/>
      <c r="AN709" s="1192"/>
      <c r="AO709" s="1192"/>
      <c r="AP709" s="1192"/>
      <c r="AQ709" s="1192"/>
    </row>
    <row r="710" spans="1:43" ht="15.75" customHeight="1">
      <c r="A710" s="1192"/>
      <c r="B710" s="1192"/>
      <c r="C710" s="1192"/>
      <c r="D710" s="1193"/>
      <c r="E710" s="1192"/>
      <c r="F710" s="1192"/>
      <c r="G710" s="1192"/>
      <c r="H710" s="1192"/>
      <c r="I710" s="1192"/>
      <c r="J710" s="1192"/>
      <c r="K710" s="1192"/>
      <c r="L710" s="1192"/>
      <c r="M710" s="1192"/>
      <c r="N710" s="1192"/>
      <c r="O710" s="1192"/>
      <c r="P710" s="1192"/>
      <c r="Q710" s="1192"/>
      <c r="R710" s="1192"/>
      <c r="S710" s="1192"/>
      <c r="T710" s="1192"/>
      <c r="U710" s="1192"/>
      <c r="V710" s="1192"/>
      <c r="W710" s="1192"/>
      <c r="X710" s="1192"/>
      <c r="Y710" s="1192"/>
      <c r="Z710" s="1192"/>
      <c r="AA710" s="1192"/>
      <c r="AB710" s="1192"/>
      <c r="AC710" s="1192"/>
      <c r="AD710" s="1192"/>
      <c r="AE710" s="1192"/>
      <c r="AF710" s="1192"/>
      <c r="AG710" s="1192"/>
      <c r="AH710" s="1192"/>
      <c r="AI710" s="1192"/>
      <c r="AJ710" s="1192"/>
      <c r="AK710" s="1192"/>
      <c r="AL710" s="1192"/>
      <c r="AM710" s="1192"/>
      <c r="AN710" s="1192"/>
      <c r="AO710" s="1192"/>
      <c r="AP710" s="1192"/>
      <c r="AQ710" s="1192"/>
    </row>
    <row r="711" spans="1:43" ht="15.75" customHeight="1">
      <c r="A711" s="1192"/>
      <c r="B711" s="1192"/>
      <c r="C711" s="1192"/>
      <c r="D711" s="1193"/>
      <c r="E711" s="1192"/>
      <c r="F711" s="1192"/>
      <c r="G711" s="1192"/>
      <c r="H711" s="1192"/>
      <c r="I711" s="1192"/>
      <c r="J711" s="1192"/>
      <c r="K711" s="1192"/>
      <c r="L711" s="1192"/>
      <c r="M711" s="1192"/>
      <c r="N711" s="1192"/>
      <c r="O711" s="1192"/>
      <c r="P711" s="1192"/>
      <c r="Q711" s="1192"/>
      <c r="R711" s="1192"/>
      <c r="S711" s="1192"/>
      <c r="T711" s="1192"/>
      <c r="U711" s="1192"/>
      <c r="V711" s="1192"/>
      <c r="W711" s="1192"/>
      <c r="X711" s="1192"/>
      <c r="Y711" s="1192"/>
      <c r="Z711" s="1192"/>
      <c r="AA711" s="1192"/>
      <c r="AB711" s="1192"/>
      <c r="AC711" s="1192"/>
      <c r="AD711" s="1192"/>
      <c r="AE711" s="1192"/>
      <c r="AF711" s="1192"/>
      <c r="AG711" s="1192"/>
      <c r="AH711" s="1192"/>
      <c r="AI711" s="1192"/>
      <c r="AJ711" s="1192"/>
      <c r="AK711" s="1192"/>
      <c r="AL711" s="1192"/>
      <c r="AM711" s="1192"/>
      <c r="AN711" s="1192"/>
      <c r="AO711" s="1192"/>
      <c r="AP711" s="1192"/>
      <c r="AQ711" s="1192"/>
    </row>
    <row r="712" spans="1:43" ht="15.75" customHeight="1">
      <c r="A712" s="1192"/>
      <c r="B712" s="1192"/>
      <c r="C712" s="1192"/>
      <c r="D712" s="1193"/>
      <c r="E712" s="1192"/>
      <c r="F712" s="1192"/>
      <c r="G712" s="1192"/>
      <c r="H712" s="1192"/>
      <c r="I712" s="1192"/>
      <c r="J712" s="1192"/>
      <c r="K712" s="1192"/>
      <c r="L712" s="1192"/>
      <c r="M712" s="1192"/>
      <c r="N712" s="1192"/>
      <c r="O712" s="1192"/>
      <c r="P712" s="1192"/>
      <c r="Q712" s="1192"/>
      <c r="R712" s="1192"/>
      <c r="S712" s="1192"/>
      <c r="T712" s="1192"/>
      <c r="U712" s="1192"/>
      <c r="V712" s="1192"/>
      <c r="W712" s="1192"/>
      <c r="X712" s="1192"/>
      <c r="Y712" s="1192"/>
      <c r="Z712" s="1192"/>
      <c r="AA712" s="1192"/>
      <c r="AB712" s="1192"/>
      <c r="AC712" s="1192"/>
      <c r="AD712" s="1192"/>
      <c r="AE712" s="1192"/>
      <c r="AF712" s="1192"/>
      <c r="AG712" s="1192"/>
      <c r="AH712" s="1192"/>
      <c r="AI712" s="1192"/>
      <c r="AJ712" s="1192"/>
      <c r="AK712" s="1192"/>
      <c r="AL712" s="1192"/>
      <c r="AM712" s="1192"/>
      <c r="AN712" s="1192"/>
      <c r="AO712" s="1192"/>
      <c r="AP712" s="1192"/>
      <c r="AQ712" s="1192"/>
    </row>
    <row r="713" spans="1:43" ht="15.75" customHeight="1">
      <c r="A713" s="1192"/>
      <c r="B713" s="1192"/>
      <c r="C713" s="1192"/>
      <c r="D713" s="1193"/>
      <c r="E713" s="1192"/>
      <c r="F713" s="1192"/>
      <c r="G713" s="1192"/>
      <c r="H713" s="1192"/>
      <c r="I713" s="1192"/>
      <c r="J713" s="1192"/>
      <c r="K713" s="1192"/>
      <c r="L713" s="1192"/>
      <c r="M713" s="1192"/>
      <c r="N713" s="1192"/>
      <c r="O713" s="1192"/>
      <c r="P713" s="1192"/>
      <c r="Q713" s="1192"/>
      <c r="R713" s="1192"/>
      <c r="S713" s="1192"/>
      <c r="T713" s="1192"/>
      <c r="U713" s="1192"/>
      <c r="V713" s="1192"/>
      <c r="W713" s="1192"/>
      <c r="X713" s="1192"/>
      <c r="Y713" s="1192"/>
      <c r="Z713" s="1192"/>
      <c r="AA713" s="1192"/>
      <c r="AB713" s="1192"/>
      <c r="AC713" s="1192"/>
      <c r="AD713" s="1192"/>
      <c r="AE713" s="1192"/>
      <c r="AF713" s="1192"/>
      <c r="AG713" s="1192"/>
      <c r="AH713" s="1192"/>
      <c r="AI713" s="1192"/>
      <c r="AJ713" s="1192"/>
      <c r="AK713" s="1192"/>
      <c r="AL713" s="1192"/>
      <c r="AM713" s="1192"/>
      <c r="AN713" s="1192"/>
      <c r="AO713" s="1192"/>
      <c r="AP713" s="1192"/>
      <c r="AQ713" s="1192"/>
    </row>
    <row r="714" spans="1:43" ht="15.75" customHeight="1">
      <c r="A714" s="1192"/>
      <c r="B714" s="1192"/>
      <c r="C714" s="1192"/>
      <c r="D714" s="1193"/>
      <c r="E714" s="1192"/>
      <c r="F714" s="1192"/>
      <c r="G714" s="1192"/>
      <c r="H714" s="1192"/>
      <c r="I714" s="1192"/>
      <c r="J714" s="1192"/>
      <c r="K714" s="1192"/>
      <c r="L714" s="1192"/>
      <c r="M714" s="1192"/>
      <c r="N714" s="1192"/>
      <c r="O714" s="1192"/>
      <c r="P714" s="1192"/>
      <c r="Q714" s="1192"/>
      <c r="R714" s="1192"/>
      <c r="S714" s="1192"/>
      <c r="T714" s="1192"/>
      <c r="U714" s="1192"/>
      <c r="V714" s="1192"/>
      <c r="W714" s="1192"/>
      <c r="X714" s="1192"/>
      <c r="Y714" s="1192"/>
      <c r="Z714" s="1192"/>
      <c r="AA714" s="1192"/>
      <c r="AB714" s="1192"/>
      <c r="AC714" s="1192"/>
      <c r="AD714" s="1192"/>
      <c r="AE714" s="1192"/>
      <c r="AF714" s="1192"/>
      <c r="AG714" s="1192"/>
      <c r="AH714" s="1192"/>
      <c r="AI714" s="1192"/>
      <c r="AJ714" s="1192"/>
      <c r="AK714" s="1192"/>
      <c r="AL714" s="1192"/>
      <c r="AM714" s="1192"/>
      <c r="AN714" s="1192"/>
      <c r="AO714" s="1192"/>
      <c r="AP714" s="1192"/>
      <c r="AQ714" s="1192"/>
    </row>
    <row r="715" spans="1:43" ht="15.75" customHeight="1">
      <c r="A715" s="1192"/>
      <c r="B715" s="1192"/>
      <c r="C715" s="1192"/>
      <c r="D715" s="1193"/>
      <c r="E715" s="1192"/>
      <c r="F715" s="1192"/>
      <c r="G715" s="1192"/>
      <c r="H715" s="1192"/>
      <c r="I715" s="1192"/>
      <c r="J715" s="1192"/>
      <c r="K715" s="1192"/>
      <c r="L715" s="1192"/>
      <c r="M715" s="1192"/>
      <c r="N715" s="1192"/>
      <c r="O715" s="1192"/>
      <c r="P715" s="1192"/>
      <c r="Q715" s="1192"/>
      <c r="R715" s="1192"/>
      <c r="S715" s="1192"/>
      <c r="T715" s="1192"/>
      <c r="U715" s="1192"/>
      <c r="V715" s="1192"/>
      <c r="W715" s="1192"/>
      <c r="X715" s="1192"/>
      <c r="Y715" s="1192"/>
      <c r="Z715" s="1192"/>
      <c r="AA715" s="1192"/>
      <c r="AB715" s="1192"/>
      <c r="AC715" s="1192"/>
      <c r="AD715" s="1192"/>
      <c r="AE715" s="1192"/>
      <c r="AF715" s="1192"/>
      <c r="AG715" s="1192"/>
      <c r="AH715" s="1192"/>
      <c r="AI715" s="1192"/>
      <c r="AJ715" s="1192"/>
      <c r="AK715" s="1192"/>
      <c r="AL715" s="1192"/>
      <c r="AM715" s="1192"/>
      <c r="AN715" s="1192"/>
      <c r="AO715" s="1192"/>
      <c r="AP715" s="1192"/>
      <c r="AQ715" s="1192"/>
    </row>
    <row r="716" spans="1:43" ht="15.75" customHeight="1">
      <c r="A716" s="1192"/>
      <c r="B716" s="1192"/>
      <c r="C716" s="1192"/>
      <c r="D716" s="1193"/>
      <c r="E716" s="1192"/>
      <c r="F716" s="1192"/>
      <c r="G716" s="1192"/>
      <c r="H716" s="1192"/>
      <c r="I716" s="1192"/>
      <c r="J716" s="1192"/>
      <c r="K716" s="1192"/>
      <c r="L716" s="1192"/>
      <c r="M716" s="1192"/>
      <c r="N716" s="1192"/>
      <c r="O716" s="1192"/>
      <c r="P716" s="1192"/>
      <c r="Q716" s="1192"/>
      <c r="R716" s="1192"/>
      <c r="S716" s="1192"/>
      <c r="T716" s="1192"/>
      <c r="U716" s="1192"/>
      <c r="V716" s="1192"/>
      <c r="W716" s="1192"/>
      <c r="X716" s="1192"/>
      <c r="Y716" s="1192"/>
      <c r="Z716" s="1192"/>
      <c r="AA716" s="1192"/>
      <c r="AB716" s="1192"/>
      <c r="AC716" s="1192"/>
      <c r="AD716" s="1192"/>
      <c r="AE716" s="1192"/>
      <c r="AF716" s="1192"/>
      <c r="AG716" s="1192"/>
      <c r="AH716" s="1192"/>
      <c r="AI716" s="1192"/>
      <c r="AJ716" s="1192"/>
      <c r="AK716" s="1192"/>
      <c r="AL716" s="1192"/>
      <c r="AM716" s="1192"/>
      <c r="AN716" s="1192"/>
      <c r="AO716" s="1192"/>
      <c r="AP716" s="1192"/>
      <c r="AQ716" s="1192"/>
    </row>
    <row r="717" spans="1:43" ht="15.75" customHeight="1">
      <c r="A717" s="1192"/>
      <c r="B717" s="1192"/>
      <c r="C717" s="1192"/>
      <c r="D717" s="1193"/>
      <c r="E717" s="1192"/>
      <c r="F717" s="1192"/>
      <c r="G717" s="1192"/>
      <c r="H717" s="1192"/>
      <c r="I717" s="1192"/>
      <c r="J717" s="1192"/>
      <c r="K717" s="1192"/>
      <c r="L717" s="1192"/>
      <c r="M717" s="1192"/>
      <c r="N717" s="1192"/>
      <c r="O717" s="1192"/>
      <c r="P717" s="1192"/>
      <c r="Q717" s="1192"/>
      <c r="R717" s="1192"/>
      <c r="S717" s="1192"/>
      <c r="T717" s="1192"/>
      <c r="U717" s="1192"/>
      <c r="V717" s="1192"/>
      <c r="W717" s="1192"/>
      <c r="X717" s="1192"/>
      <c r="Y717" s="1192"/>
      <c r="Z717" s="1192"/>
      <c r="AA717" s="1192"/>
      <c r="AB717" s="1192"/>
      <c r="AC717" s="1192"/>
      <c r="AD717" s="1192"/>
      <c r="AE717" s="1192"/>
      <c r="AF717" s="1192"/>
      <c r="AG717" s="1192"/>
      <c r="AH717" s="1192"/>
      <c r="AI717" s="1192"/>
      <c r="AJ717" s="1192"/>
      <c r="AK717" s="1192"/>
      <c r="AL717" s="1192"/>
      <c r="AM717" s="1192"/>
      <c r="AN717" s="1192"/>
      <c r="AO717" s="1192"/>
      <c r="AP717" s="1192"/>
      <c r="AQ717" s="1192"/>
    </row>
    <row r="718" spans="1:43" ht="15.75" customHeight="1">
      <c r="A718" s="1192"/>
      <c r="B718" s="1192"/>
      <c r="C718" s="1192"/>
      <c r="D718" s="1193"/>
      <c r="E718" s="1192"/>
      <c r="F718" s="1192"/>
      <c r="G718" s="1192"/>
      <c r="H718" s="1192"/>
      <c r="I718" s="1192"/>
      <c r="J718" s="1192"/>
      <c r="K718" s="1192"/>
      <c r="L718" s="1192"/>
      <c r="M718" s="1192"/>
      <c r="N718" s="1192"/>
      <c r="O718" s="1192"/>
      <c r="P718" s="1192"/>
      <c r="Q718" s="1192"/>
      <c r="R718" s="1192"/>
      <c r="S718" s="1192"/>
      <c r="T718" s="1192"/>
      <c r="U718" s="1192"/>
      <c r="V718" s="1192"/>
      <c r="W718" s="1192"/>
      <c r="X718" s="1192"/>
      <c r="Y718" s="1192"/>
      <c r="Z718" s="1192"/>
      <c r="AA718" s="1192"/>
      <c r="AB718" s="1192"/>
      <c r="AC718" s="1192"/>
      <c r="AD718" s="1192"/>
      <c r="AE718" s="1192"/>
      <c r="AF718" s="1192"/>
      <c r="AG718" s="1192"/>
      <c r="AH718" s="1192"/>
      <c r="AI718" s="1192"/>
      <c r="AJ718" s="1192"/>
      <c r="AK718" s="1192"/>
      <c r="AL718" s="1192"/>
      <c r="AM718" s="1192"/>
      <c r="AN718" s="1192"/>
      <c r="AO718" s="1192"/>
      <c r="AP718" s="1192"/>
      <c r="AQ718" s="1192"/>
    </row>
    <row r="719" spans="1:43" ht="15.75" customHeight="1">
      <c r="A719" s="1192"/>
      <c r="B719" s="1192"/>
      <c r="C719" s="1192"/>
      <c r="D719" s="1193"/>
      <c r="E719" s="1192"/>
      <c r="F719" s="1192"/>
      <c r="G719" s="1192"/>
      <c r="H719" s="1192"/>
      <c r="I719" s="1192"/>
      <c r="J719" s="1192"/>
      <c r="K719" s="1192"/>
      <c r="L719" s="1192"/>
      <c r="M719" s="1192"/>
      <c r="N719" s="1192"/>
      <c r="O719" s="1192"/>
      <c r="P719" s="1192"/>
      <c r="Q719" s="1192"/>
      <c r="R719" s="1192"/>
      <c r="S719" s="1192"/>
      <c r="T719" s="1192"/>
      <c r="U719" s="1192"/>
      <c r="V719" s="1192"/>
      <c r="W719" s="1192"/>
      <c r="X719" s="1192"/>
      <c r="Y719" s="1192"/>
      <c r="Z719" s="1192"/>
      <c r="AA719" s="1192"/>
      <c r="AB719" s="1192"/>
      <c r="AC719" s="1192"/>
      <c r="AD719" s="1192"/>
      <c r="AE719" s="1192"/>
      <c r="AF719" s="1192"/>
      <c r="AG719" s="1192"/>
      <c r="AH719" s="1192"/>
      <c r="AI719" s="1192"/>
      <c r="AJ719" s="1192"/>
      <c r="AK719" s="1192"/>
      <c r="AL719" s="1192"/>
      <c r="AM719" s="1192"/>
      <c r="AN719" s="1192"/>
      <c r="AO719" s="1192"/>
      <c r="AP719" s="1192"/>
      <c r="AQ719" s="1192"/>
    </row>
    <row r="720" spans="1:43" ht="15.75" customHeight="1">
      <c r="A720" s="1192"/>
      <c r="B720" s="1192"/>
      <c r="C720" s="1192"/>
      <c r="D720" s="1193"/>
      <c r="E720" s="1192"/>
      <c r="F720" s="1192"/>
      <c r="G720" s="1192"/>
      <c r="H720" s="1192"/>
      <c r="I720" s="1192"/>
      <c r="J720" s="1192"/>
      <c r="K720" s="1192"/>
      <c r="L720" s="1192"/>
      <c r="M720" s="1192"/>
      <c r="N720" s="1192"/>
      <c r="O720" s="1192"/>
      <c r="P720" s="1192"/>
      <c r="Q720" s="1192"/>
      <c r="R720" s="1192"/>
      <c r="S720" s="1192"/>
      <c r="T720" s="1192"/>
      <c r="U720" s="1192"/>
      <c r="V720" s="1192"/>
      <c r="W720" s="1192"/>
      <c r="X720" s="1192"/>
      <c r="Y720" s="1192"/>
      <c r="Z720" s="1192"/>
      <c r="AA720" s="1192"/>
      <c r="AB720" s="1192"/>
      <c r="AC720" s="1192"/>
      <c r="AD720" s="1192"/>
      <c r="AE720" s="1192"/>
      <c r="AF720" s="1192"/>
      <c r="AG720" s="1192"/>
      <c r="AH720" s="1192"/>
      <c r="AI720" s="1192"/>
      <c r="AJ720" s="1192"/>
      <c r="AK720" s="1192"/>
      <c r="AL720" s="1192"/>
      <c r="AM720" s="1192"/>
      <c r="AN720" s="1192"/>
      <c r="AO720" s="1192"/>
      <c r="AP720" s="1192"/>
      <c r="AQ720" s="1192"/>
    </row>
    <row r="721" spans="1:43" ht="15.75" customHeight="1">
      <c r="A721" s="1192"/>
      <c r="B721" s="1192"/>
      <c r="C721" s="1192"/>
      <c r="D721" s="1193"/>
      <c r="E721" s="1192"/>
      <c r="F721" s="1192"/>
      <c r="G721" s="1192"/>
      <c r="H721" s="1192"/>
      <c r="I721" s="1192"/>
      <c r="J721" s="1192"/>
      <c r="K721" s="1192"/>
      <c r="L721" s="1192"/>
      <c r="M721" s="1192"/>
      <c r="N721" s="1192"/>
      <c r="O721" s="1192"/>
      <c r="P721" s="1192"/>
      <c r="Q721" s="1192"/>
      <c r="R721" s="1192"/>
      <c r="S721" s="1192"/>
      <c r="T721" s="1192"/>
      <c r="U721" s="1192"/>
      <c r="V721" s="1192"/>
      <c r="W721" s="1192"/>
      <c r="X721" s="1192"/>
      <c r="Y721" s="1192"/>
      <c r="Z721" s="1192"/>
      <c r="AA721" s="1192"/>
      <c r="AB721" s="1192"/>
      <c r="AC721" s="1192"/>
      <c r="AD721" s="1192"/>
      <c r="AE721" s="1192"/>
      <c r="AF721" s="1192"/>
      <c r="AG721" s="1192"/>
      <c r="AH721" s="1192"/>
      <c r="AI721" s="1192"/>
      <c r="AJ721" s="1192"/>
      <c r="AK721" s="1192"/>
      <c r="AL721" s="1192"/>
      <c r="AM721" s="1192"/>
      <c r="AN721" s="1192"/>
      <c r="AO721" s="1192"/>
      <c r="AP721" s="1192"/>
      <c r="AQ721" s="1192"/>
    </row>
    <row r="722" spans="1:43" ht="15.75" customHeight="1">
      <c r="A722" s="1192"/>
      <c r="B722" s="1192"/>
      <c r="C722" s="1192"/>
      <c r="D722" s="1193"/>
      <c r="E722" s="1192"/>
      <c r="F722" s="1192"/>
      <c r="G722" s="1192"/>
      <c r="H722" s="1192"/>
      <c r="I722" s="1192"/>
      <c r="J722" s="1192"/>
      <c r="K722" s="1192"/>
      <c r="L722" s="1192"/>
      <c r="M722" s="1192"/>
      <c r="N722" s="1192"/>
      <c r="O722" s="1192"/>
      <c r="P722" s="1192"/>
      <c r="Q722" s="1192"/>
      <c r="R722" s="1192"/>
      <c r="S722" s="1192"/>
      <c r="T722" s="1192"/>
      <c r="U722" s="1192"/>
      <c r="V722" s="1192"/>
      <c r="W722" s="1192"/>
      <c r="X722" s="1192"/>
      <c r="Y722" s="1192"/>
      <c r="Z722" s="1192"/>
      <c r="AA722" s="1192"/>
      <c r="AB722" s="1192"/>
      <c r="AC722" s="1192"/>
      <c r="AD722" s="1192"/>
      <c r="AE722" s="1192"/>
      <c r="AF722" s="1192"/>
      <c r="AG722" s="1192"/>
      <c r="AH722" s="1192"/>
      <c r="AI722" s="1192"/>
      <c r="AJ722" s="1192"/>
      <c r="AK722" s="1192"/>
      <c r="AL722" s="1192"/>
      <c r="AM722" s="1192"/>
      <c r="AN722" s="1192"/>
      <c r="AO722" s="1192"/>
      <c r="AP722" s="1192"/>
      <c r="AQ722" s="1192"/>
    </row>
    <row r="723" spans="1:43" ht="15.75" customHeight="1">
      <c r="A723" s="1192"/>
      <c r="B723" s="1192"/>
      <c r="C723" s="1192"/>
      <c r="D723" s="1193"/>
      <c r="E723" s="1192"/>
      <c r="F723" s="1192"/>
      <c r="G723" s="1192"/>
      <c r="H723" s="1192"/>
      <c r="I723" s="1192"/>
      <c r="J723" s="1192"/>
      <c r="K723" s="1192"/>
      <c r="L723" s="1192"/>
      <c r="M723" s="1192"/>
      <c r="N723" s="1192"/>
      <c r="O723" s="1192"/>
      <c r="P723" s="1192"/>
      <c r="Q723" s="1192"/>
      <c r="R723" s="1192"/>
      <c r="S723" s="1192"/>
      <c r="T723" s="1192"/>
      <c r="U723" s="1192"/>
      <c r="V723" s="1192"/>
      <c r="W723" s="1192"/>
      <c r="X723" s="1192"/>
      <c r="Y723" s="1192"/>
      <c r="Z723" s="1192"/>
      <c r="AA723" s="1192"/>
      <c r="AB723" s="1192"/>
      <c r="AC723" s="1192"/>
      <c r="AD723" s="1192"/>
      <c r="AE723" s="1192"/>
      <c r="AF723" s="1192"/>
      <c r="AG723" s="1192"/>
      <c r="AH723" s="1192"/>
      <c r="AI723" s="1192"/>
      <c r="AJ723" s="1192"/>
      <c r="AK723" s="1192"/>
      <c r="AL723" s="1192"/>
      <c r="AM723" s="1192"/>
      <c r="AN723" s="1192"/>
      <c r="AO723" s="1192"/>
      <c r="AP723" s="1192"/>
      <c r="AQ723" s="1192"/>
    </row>
    <row r="724" spans="1:43" ht="15.75" customHeight="1">
      <c r="A724" s="1192"/>
      <c r="B724" s="1192"/>
      <c r="C724" s="1192"/>
      <c r="D724" s="1193"/>
      <c r="E724" s="1192"/>
      <c r="F724" s="1192"/>
      <c r="G724" s="1192"/>
      <c r="H724" s="1192"/>
      <c r="I724" s="1192"/>
      <c r="J724" s="1192"/>
      <c r="K724" s="1192"/>
      <c r="L724" s="1192"/>
      <c r="M724" s="1192"/>
      <c r="N724" s="1192"/>
      <c r="O724" s="1192"/>
      <c r="P724" s="1192"/>
      <c r="Q724" s="1192"/>
      <c r="R724" s="1192"/>
      <c r="S724" s="1192"/>
      <c r="T724" s="1192"/>
      <c r="U724" s="1192"/>
      <c r="V724" s="1192"/>
      <c r="W724" s="1192"/>
      <c r="X724" s="1192"/>
      <c r="Y724" s="1192"/>
      <c r="Z724" s="1192"/>
      <c r="AA724" s="1192"/>
      <c r="AB724" s="1192"/>
      <c r="AC724" s="1192"/>
      <c r="AD724" s="1192"/>
      <c r="AE724" s="1192"/>
      <c r="AF724" s="1192"/>
      <c r="AG724" s="1192"/>
      <c r="AH724" s="1192"/>
      <c r="AI724" s="1192"/>
      <c r="AJ724" s="1192"/>
      <c r="AK724" s="1192"/>
      <c r="AL724" s="1192"/>
      <c r="AM724" s="1192"/>
      <c r="AN724" s="1192"/>
      <c r="AO724" s="1192"/>
      <c r="AP724" s="1192"/>
      <c r="AQ724" s="1192"/>
    </row>
    <row r="725" spans="1:43" ht="15.75" customHeight="1">
      <c r="A725" s="1192"/>
      <c r="B725" s="1192"/>
      <c r="C725" s="1192"/>
      <c r="D725" s="1193"/>
      <c r="E725" s="1192"/>
      <c r="F725" s="1192"/>
      <c r="G725" s="1192"/>
      <c r="H725" s="1192"/>
      <c r="I725" s="1192"/>
      <c r="J725" s="1192"/>
      <c r="K725" s="1192"/>
      <c r="L725" s="1192"/>
      <c r="M725" s="1192"/>
      <c r="N725" s="1192"/>
      <c r="O725" s="1192"/>
      <c r="P725" s="1192"/>
      <c r="Q725" s="1192"/>
      <c r="R725" s="1192"/>
      <c r="S725" s="1192"/>
      <c r="T725" s="1192"/>
      <c r="U725" s="1192"/>
      <c r="V725" s="1192"/>
      <c r="W725" s="1192"/>
      <c r="X725" s="1192"/>
      <c r="Y725" s="1192"/>
      <c r="Z725" s="1192"/>
      <c r="AA725" s="1192"/>
      <c r="AB725" s="1192"/>
      <c r="AC725" s="1192"/>
      <c r="AD725" s="1192"/>
      <c r="AE725" s="1192"/>
      <c r="AF725" s="1192"/>
      <c r="AG725" s="1192"/>
      <c r="AH725" s="1192"/>
      <c r="AI725" s="1192"/>
      <c r="AJ725" s="1192"/>
      <c r="AK725" s="1192"/>
      <c r="AL725" s="1192"/>
      <c r="AM725" s="1192"/>
      <c r="AN725" s="1192"/>
      <c r="AO725" s="1192"/>
      <c r="AP725" s="1192"/>
      <c r="AQ725" s="1192"/>
    </row>
    <row r="726" spans="1:43" ht="15.75" customHeight="1">
      <c r="A726" s="1192"/>
      <c r="B726" s="1192"/>
      <c r="C726" s="1192"/>
      <c r="D726" s="1193"/>
      <c r="E726" s="1192"/>
      <c r="F726" s="1192"/>
      <c r="G726" s="1192"/>
      <c r="H726" s="1192"/>
      <c r="I726" s="1192"/>
      <c r="J726" s="1192"/>
      <c r="K726" s="1192"/>
      <c r="L726" s="1192"/>
      <c r="M726" s="1192"/>
      <c r="N726" s="1192"/>
      <c r="O726" s="1192"/>
      <c r="P726" s="1192"/>
      <c r="Q726" s="1192"/>
      <c r="R726" s="1192"/>
      <c r="S726" s="1192"/>
      <c r="T726" s="1192"/>
      <c r="U726" s="1192"/>
      <c r="V726" s="1192"/>
      <c r="W726" s="1192"/>
      <c r="X726" s="1192"/>
      <c r="Y726" s="1192"/>
      <c r="Z726" s="1192"/>
      <c r="AA726" s="1192"/>
      <c r="AB726" s="1192"/>
      <c r="AC726" s="1192"/>
      <c r="AD726" s="1192"/>
      <c r="AE726" s="1192"/>
      <c r="AF726" s="1192"/>
      <c r="AG726" s="1192"/>
      <c r="AH726" s="1192"/>
      <c r="AI726" s="1192"/>
      <c r="AJ726" s="1192"/>
      <c r="AK726" s="1192"/>
      <c r="AL726" s="1192"/>
      <c r="AM726" s="1192"/>
      <c r="AN726" s="1192"/>
      <c r="AO726" s="1192"/>
      <c r="AP726" s="1192"/>
      <c r="AQ726" s="1192"/>
    </row>
    <row r="727" spans="1:43" ht="15.75" customHeight="1">
      <c r="A727" s="1192"/>
      <c r="B727" s="1192"/>
      <c r="C727" s="1192"/>
      <c r="D727" s="1193"/>
      <c r="E727" s="1192"/>
      <c r="F727" s="1192"/>
      <c r="G727" s="1192"/>
      <c r="H727" s="1192"/>
      <c r="I727" s="1192"/>
      <c r="J727" s="1192"/>
      <c r="K727" s="1192"/>
      <c r="L727" s="1192"/>
      <c r="M727" s="1192"/>
      <c r="N727" s="1192"/>
      <c r="O727" s="1192"/>
      <c r="P727" s="1192"/>
      <c r="Q727" s="1192"/>
      <c r="R727" s="1192"/>
      <c r="S727" s="1192"/>
      <c r="T727" s="1192"/>
      <c r="U727" s="1192"/>
      <c r="V727" s="1192"/>
      <c r="W727" s="1192"/>
      <c r="X727" s="1192"/>
      <c r="Y727" s="1192"/>
      <c r="Z727" s="1192"/>
      <c r="AA727" s="1192"/>
      <c r="AB727" s="1192"/>
      <c r="AC727" s="1192"/>
      <c r="AD727" s="1192"/>
      <c r="AE727" s="1192"/>
      <c r="AF727" s="1192"/>
      <c r="AG727" s="1192"/>
      <c r="AH727" s="1192"/>
      <c r="AI727" s="1192"/>
      <c r="AJ727" s="1192"/>
      <c r="AK727" s="1192"/>
      <c r="AL727" s="1192"/>
      <c r="AM727" s="1192"/>
      <c r="AN727" s="1192"/>
      <c r="AO727" s="1192"/>
      <c r="AP727" s="1192"/>
      <c r="AQ727" s="1192"/>
    </row>
    <row r="728" spans="1:43" ht="15.75" customHeight="1">
      <c r="A728" s="1192"/>
      <c r="B728" s="1192"/>
      <c r="C728" s="1192"/>
      <c r="D728" s="1193"/>
      <c r="E728" s="1192"/>
      <c r="F728" s="1192"/>
      <c r="G728" s="1192"/>
      <c r="H728" s="1192"/>
      <c r="I728" s="1192"/>
      <c r="J728" s="1192"/>
      <c r="K728" s="1192"/>
      <c r="L728" s="1192"/>
      <c r="M728" s="1192"/>
      <c r="N728" s="1192"/>
      <c r="O728" s="1192"/>
      <c r="P728" s="1192"/>
      <c r="Q728" s="1192"/>
      <c r="R728" s="1192"/>
      <c r="S728" s="1192"/>
      <c r="T728" s="1192"/>
      <c r="U728" s="1192"/>
      <c r="V728" s="1192"/>
      <c r="W728" s="1192"/>
      <c r="X728" s="1192"/>
      <c r="Y728" s="1192"/>
      <c r="Z728" s="1192"/>
      <c r="AA728" s="1192"/>
      <c r="AB728" s="1192"/>
      <c r="AC728" s="1192"/>
      <c r="AD728" s="1192"/>
      <c r="AE728" s="1192"/>
      <c r="AF728" s="1192"/>
      <c r="AG728" s="1192"/>
      <c r="AH728" s="1192"/>
      <c r="AI728" s="1192"/>
      <c r="AJ728" s="1192"/>
      <c r="AK728" s="1192"/>
      <c r="AL728" s="1192"/>
      <c r="AM728" s="1192"/>
      <c r="AN728" s="1192"/>
      <c r="AO728" s="1192"/>
      <c r="AP728" s="1192"/>
      <c r="AQ728" s="1192"/>
    </row>
    <row r="729" spans="1:43" ht="15.75" customHeight="1">
      <c r="A729" s="1192"/>
      <c r="B729" s="1192"/>
      <c r="C729" s="1192"/>
      <c r="D729" s="1193"/>
      <c r="E729" s="1192"/>
      <c r="F729" s="1192"/>
      <c r="G729" s="1192"/>
      <c r="H729" s="1192"/>
      <c r="I729" s="1192"/>
      <c r="J729" s="1192"/>
      <c r="K729" s="1192"/>
      <c r="L729" s="1192"/>
      <c r="M729" s="1192"/>
      <c r="N729" s="1192"/>
      <c r="O729" s="1192"/>
      <c r="P729" s="1192"/>
      <c r="Q729" s="1192"/>
      <c r="R729" s="1192"/>
      <c r="S729" s="1192"/>
      <c r="T729" s="1192"/>
      <c r="U729" s="1192"/>
      <c r="V729" s="1192"/>
      <c r="W729" s="1192"/>
      <c r="X729" s="1192"/>
      <c r="Y729" s="1192"/>
      <c r="Z729" s="1192"/>
      <c r="AA729" s="1192"/>
      <c r="AB729" s="1192"/>
      <c r="AC729" s="1192"/>
      <c r="AD729" s="1192"/>
      <c r="AE729" s="1192"/>
      <c r="AF729" s="1192"/>
      <c r="AG729" s="1192"/>
      <c r="AH729" s="1192"/>
      <c r="AI729" s="1192"/>
      <c r="AJ729" s="1192"/>
      <c r="AK729" s="1192"/>
      <c r="AL729" s="1192"/>
      <c r="AM729" s="1192"/>
      <c r="AN729" s="1192"/>
      <c r="AO729" s="1192"/>
      <c r="AP729" s="1192"/>
      <c r="AQ729" s="1192"/>
    </row>
    <row r="730" spans="1:43" ht="15.75" customHeight="1">
      <c r="A730" s="1192"/>
      <c r="B730" s="1192"/>
      <c r="C730" s="1192"/>
      <c r="D730" s="1193"/>
      <c r="E730" s="1192"/>
      <c r="F730" s="1192"/>
      <c r="G730" s="1192"/>
      <c r="H730" s="1192"/>
      <c r="I730" s="1192"/>
      <c r="J730" s="1192"/>
      <c r="K730" s="1192"/>
      <c r="L730" s="1192"/>
      <c r="M730" s="1192"/>
      <c r="N730" s="1192"/>
      <c r="O730" s="1192"/>
      <c r="P730" s="1192"/>
      <c r="Q730" s="1192"/>
      <c r="R730" s="1192"/>
      <c r="S730" s="1192"/>
      <c r="T730" s="1192"/>
      <c r="U730" s="1192"/>
      <c r="V730" s="1192"/>
      <c r="W730" s="1192"/>
      <c r="X730" s="1192"/>
      <c r="Y730" s="1192"/>
      <c r="Z730" s="1192"/>
      <c r="AA730" s="1192"/>
      <c r="AB730" s="1192"/>
      <c r="AC730" s="1192"/>
      <c r="AD730" s="1192"/>
      <c r="AE730" s="1192"/>
      <c r="AF730" s="1192"/>
      <c r="AG730" s="1192"/>
      <c r="AH730" s="1192"/>
      <c r="AI730" s="1192"/>
      <c r="AJ730" s="1192"/>
      <c r="AK730" s="1192"/>
      <c r="AL730" s="1192"/>
      <c r="AM730" s="1192"/>
      <c r="AN730" s="1192"/>
      <c r="AO730" s="1192"/>
      <c r="AP730" s="1192"/>
      <c r="AQ730" s="1192"/>
    </row>
    <row r="731" spans="1:43" ht="15.75" customHeight="1">
      <c r="A731" s="1192"/>
      <c r="B731" s="1192"/>
      <c r="C731" s="1192"/>
      <c r="D731" s="1193"/>
      <c r="E731" s="1192"/>
      <c r="F731" s="1192"/>
      <c r="G731" s="1192"/>
      <c r="H731" s="1192"/>
      <c r="I731" s="1192"/>
      <c r="J731" s="1192"/>
      <c r="K731" s="1192"/>
      <c r="L731" s="1192"/>
      <c r="M731" s="1192"/>
      <c r="N731" s="1192"/>
      <c r="O731" s="1192"/>
      <c r="P731" s="1192"/>
      <c r="Q731" s="1192"/>
      <c r="R731" s="1192"/>
      <c r="S731" s="1192"/>
      <c r="T731" s="1192"/>
      <c r="U731" s="1192"/>
      <c r="V731" s="1192"/>
      <c r="W731" s="1192"/>
      <c r="X731" s="1192"/>
      <c r="Y731" s="1192"/>
      <c r="Z731" s="1192"/>
      <c r="AA731" s="1192"/>
      <c r="AB731" s="1192"/>
      <c r="AC731" s="1192"/>
      <c r="AD731" s="1192"/>
      <c r="AE731" s="1192"/>
      <c r="AF731" s="1192"/>
      <c r="AG731" s="1192"/>
      <c r="AH731" s="1192"/>
      <c r="AI731" s="1192"/>
      <c r="AJ731" s="1192"/>
      <c r="AK731" s="1192"/>
      <c r="AL731" s="1192"/>
      <c r="AM731" s="1192"/>
      <c r="AN731" s="1192"/>
      <c r="AO731" s="1192"/>
      <c r="AP731" s="1192"/>
      <c r="AQ731" s="1192"/>
    </row>
    <row r="732" spans="1:43" ht="15.75" customHeight="1">
      <c r="A732" s="1192"/>
      <c r="B732" s="1192"/>
      <c r="C732" s="1192"/>
      <c r="D732" s="1193"/>
      <c r="E732" s="1192"/>
      <c r="F732" s="1192"/>
      <c r="G732" s="1192"/>
      <c r="H732" s="1192"/>
      <c r="I732" s="1192"/>
      <c r="J732" s="1192"/>
      <c r="K732" s="1192"/>
      <c r="L732" s="1192"/>
      <c r="M732" s="1192"/>
      <c r="N732" s="1192"/>
      <c r="O732" s="1192"/>
      <c r="P732" s="1192"/>
      <c r="Q732" s="1192"/>
      <c r="R732" s="1192"/>
      <c r="S732" s="1192"/>
      <c r="T732" s="1192"/>
      <c r="U732" s="1192"/>
      <c r="V732" s="1192"/>
      <c r="W732" s="1192"/>
      <c r="X732" s="1192"/>
      <c r="Y732" s="1192"/>
      <c r="Z732" s="1192"/>
      <c r="AA732" s="1192"/>
      <c r="AB732" s="1192"/>
      <c r="AC732" s="1192"/>
      <c r="AD732" s="1192"/>
      <c r="AE732" s="1192"/>
      <c r="AF732" s="1192"/>
      <c r="AG732" s="1192"/>
      <c r="AH732" s="1192"/>
      <c r="AI732" s="1192"/>
      <c r="AJ732" s="1192"/>
      <c r="AK732" s="1192"/>
      <c r="AL732" s="1192"/>
      <c r="AM732" s="1192"/>
      <c r="AN732" s="1192"/>
      <c r="AO732" s="1192"/>
      <c r="AP732" s="1192"/>
      <c r="AQ732" s="1192"/>
    </row>
    <row r="733" spans="1:43" ht="15.75" customHeight="1">
      <c r="A733" s="1192"/>
      <c r="B733" s="1192"/>
      <c r="C733" s="1192"/>
      <c r="D733" s="1193"/>
      <c r="E733" s="1192"/>
      <c r="F733" s="1192"/>
      <c r="G733" s="1192"/>
      <c r="H733" s="1192"/>
      <c r="I733" s="1192"/>
      <c r="J733" s="1192"/>
      <c r="K733" s="1192"/>
      <c r="L733" s="1192"/>
      <c r="M733" s="1192"/>
      <c r="N733" s="1192"/>
      <c r="O733" s="1192"/>
      <c r="P733" s="1192"/>
      <c r="Q733" s="1192"/>
      <c r="R733" s="1192"/>
      <c r="S733" s="1192"/>
      <c r="T733" s="1192"/>
      <c r="U733" s="1192"/>
      <c r="V733" s="1192"/>
      <c r="W733" s="1192"/>
      <c r="X733" s="1192"/>
      <c r="Y733" s="1192"/>
      <c r="Z733" s="1192"/>
      <c r="AA733" s="1192"/>
      <c r="AB733" s="1192"/>
      <c r="AC733" s="1192"/>
      <c r="AD733" s="1192"/>
      <c r="AE733" s="1192"/>
      <c r="AF733" s="1192"/>
      <c r="AG733" s="1192"/>
      <c r="AH733" s="1192"/>
      <c r="AI733" s="1192"/>
      <c r="AJ733" s="1192"/>
      <c r="AK733" s="1192"/>
      <c r="AL733" s="1192"/>
      <c r="AM733" s="1192"/>
      <c r="AN733" s="1192"/>
      <c r="AO733" s="1192"/>
      <c r="AP733" s="1192"/>
      <c r="AQ733" s="1192"/>
    </row>
    <row r="734" spans="1:43" ht="15.75" customHeight="1">
      <c r="A734" s="1192"/>
      <c r="B734" s="1192"/>
      <c r="C734" s="1192"/>
      <c r="D734" s="1193"/>
      <c r="E734" s="1192"/>
      <c r="F734" s="1192"/>
      <c r="G734" s="1192"/>
      <c r="H734" s="1192"/>
      <c r="I734" s="1192"/>
      <c r="J734" s="1192"/>
      <c r="K734" s="1192"/>
      <c r="L734" s="1192"/>
      <c r="M734" s="1192"/>
      <c r="N734" s="1192"/>
      <c r="O734" s="1192"/>
      <c r="P734" s="1192"/>
      <c r="Q734" s="1192"/>
      <c r="R734" s="1192"/>
      <c r="S734" s="1192"/>
      <c r="T734" s="1192"/>
      <c r="U734" s="1192"/>
      <c r="V734" s="1192"/>
      <c r="W734" s="1192"/>
      <c r="X734" s="1192"/>
      <c r="Y734" s="1192"/>
      <c r="Z734" s="1192"/>
      <c r="AA734" s="1192"/>
      <c r="AB734" s="1192"/>
      <c r="AC734" s="1192"/>
      <c r="AD734" s="1192"/>
      <c r="AE734" s="1192"/>
      <c r="AF734" s="1192"/>
      <c r="AG734" s="1192"/>
      <c r="AH734" s="1192"/>
      <c r="AI734" s="1192"/>
      <c r="AJ734" s="1192"/>
      <c r="AK734" s="1192"/>
      <c r="AL734" s="1192"/>
      <c r="AM734" s="1192"/>
      <c r="AN734" s="1192"/>
      <c r="AO734" s="1192"/>
      <c r="AP734" s="1192"/>
      <c r="AQ734" s="1192"/>
    </row>
    <row r="735" spans="1:43" ht="15.75" customHeight="1">
      <c r="A735" s="1192"/>
      <c r="B735" s="1192"/>
      <c r="C735" s="1192"/>
      <c r="D735" s="1193"/>
      <c r="E735" s="1192"/>
      <c r="F735" s="1192"/>
      <c r="G735" s="1192"/>
      <c r="H735" s="1192"/>
      <c r="I735" s="1192"/>
      <c r="J735" s="1192"/>
      <c r="K735" s="1192"/>
      <c r="L735" s="1192"/>
      <c r="M735" s="1192"/>
      <c r="N735" s="1192"/>
      <c r="O735" s="1192"/>
      <c r="P735" s="1192"/>
      <c r="Q735" s="1192"/>
      <c r="R735" s="1192"/>
      <c r="S735" s="1192"/>
      <c r="T735" s="1192"/>
      <c r="U735" s="1192"/>
      <c r="V735" s="1192"/>
      <c r="W735" s="1192"/>
      <c r="X735" s="1192"/>
      <c r="Y735" s="1192"/>
      <c r="Z735" s="1192"/>
      <c r="AA735" s="1192"/>
      <c r="AB735" s="1192"/>
      <c r="AC735" s="1192"/>
      <c r="AD735" s="1192"/>
      <c r="AE735" s="1192"/>
      <c r="AF735" s="1192"/>
      <c r="AG735" s="1192"/>
      <c r="AH735" s="1192"/>
      <c r="AI735" s="1192"/>
      <c r="AJ735" s="1192"/>
      <c r="AK735" s="1192"/>
      <c r="AL735" s="1192"/>
      <c r="AM735" s="1192"/>
      <c r="AN735" s="1192"/>
      <c r="AO735" s="1192"/>
      <c r="AP735" s="1192"/>
      <c r="AQ735" s="1192"/>
    </row>
    <row r="736" spans="1:43" ht="15.75" customHeight="1">
      <c r="A736" s="1192"/>
      <c r="B736" s="1192"/>
      <c r="C736" s="1192"/>
      <c r="D736" s="1193"/>
      <c r="E736" s="1192"/>
      <c r="F736" s="1192"/>
      <c r="G736" s="1192"/>
      <c r="H736" s="1192"/>
      <c r="I736" s="1192"/>
      <c r="J736" s="1192"/>
      <c r="K736" s="1192"/>
      <c r="L736" s="1192"/>
      <c r="M736" s="1192"/>
      <c r="N736" s="1192"/>
      <c r="O736" s="1192"/>
      <c r="P736" s="1192"/>
      <c r="Q736" s="1192"/>
      <c r="R736" s="1192"/>
      <c r="S736" s="1192"/>
      <c r="T736" s="1192"/>
      <c r="U736" s="1192"/>
      <c r="V736" s="1192"/>
      <c r="W736" s="1192"/>
      <c r="X736" s="1192"/>
      <c r="Y736" s="1192"/>
      <c r="Z736" s="1192"/>
      <c r="AA736" s="1192"/>
      <c r="AB736" s="1192"/>
      <c r="AC736" s="1192"/>
      <c r="AD736" s="1192"/>
      <c r="AE736" s="1192"/>
      <c r="AF736" s="1192"/>
      <c r="AG736" s="1192"/>
      <c r="AH736" s="1192"/>
      <c r="AI736" s="1192"/>
      <c r="AJ736" s="1192"/>
      <c r="AK736" s="1192"/>
      <c r="AL736" s="1192"/>
      <c r="AM736" s="1192"/>
      <c r="AN736" s="1192"/>
      <c r="AO736" s="1192"/>
      <c r="AP736" s="1192"/>
      <c r="AQ736" s="1192"/>
    </row>
    <row r="737" spans="1:43" ht="15.75" customHeight="1">
      <c r="A737" s="1192"/>
      <c r="B737" s="1192"/>
      <c r="C737" s="1192"/>
      <c r="D737" s="1193"/>
      <c r="E737" s="1192"/>
      <c r="F737" s="1192"/>
      <c r="G737" s="1192"/>
      <c r="H737" s="1192"/>
      <c r="I737" s="1192"/>
      <c r="J737" s="1192"/>
      <c r="K737" s="1192"/>
      <c r="L737" s="1192"/>
      <c r="M737" s="1192"/>
      <c r="N737" s="1192"/>
      <c r="O737" s="1192"/>
      <c r="P737" s="1192"/>
      <c r="Q737" s="1192"/>
      <c r="R737" s="1192"/>
      <c r="S737" s="1192"/>
      <c r="T737" s="1192"/>
      <c r="U737" s="1192"/>
      <c r="V737" s="1192"/>
      <c r="W737" s="1192"/>
      <c r="X737" s="1192"/>
      <c r="Y737" s="1192"/>
      <c r="Z737" s="1192"/>
      <c r="AA737" s="1192"/>
      <c r="AB737" s="1192"/>
      <c r="AC737" s="1192"/>
      <c r="AD737" s="1192"/>
      <c r="AE737" s="1192"/>
      <c r="AF737" s="1192"/>
      <c r="AG737" s="1192"/>
      <c r="AH737" s="1192"/>
      <c r="AI737" s="1192"/>
      <c r="AJ737" s="1192"/>
      <c r="AK737" s="1192"/>
      <c r="AL737" s="1192"/>
      <c r="AM737" s="1192"/>
      <c r="AN737" s="1192"/>
      <c r="AO737" s="1192"/>
      <c r="AP737" s="1192"/>
      <c r="AQ737" s="1192"/>
    </row>
    <row r="738" spans="1:43" ht="15.75" customHeight="1">
      <c r="A738" s="1192"/>
      <c r="B738" s="1192"/>
      <c r="C738" s="1192"/>
      <c r="D738" s="1193"/>
      <c r="E738" s="1192"/>
      <c r="F738" s="1192"/>
      <c r="G738" s="1192"/>
      <c r="H738" s="1192"/>
      <c r="I738" s="1192"/>
      <c r="J738" s="1192"/>
      <c r="K738" s="1192"/>
      <c r="L738" s="1192"/>
      <c r="M738" s="1192"/>
      <c r="N738" s="1192"/>
      <c r="O738" s="1192"/>
      <c r="P738" s="1192"/>
      <c r="Q738" s="1192"/>
      <c r="R738" s="1192"/>
      <c r="S738" s="1192"/>
      <c r="T738" s="1192"/>
      <c r="U738" s="1192"/>
      <c r="V738" s="1192"/>
      <c r="W738" s="1192"/>
      <c r="X738" s="1192"/>
      <c r="Y738" s="1192"/>
      <c r="Z738" s="1192"/>
      <c r="AA738" s="1192"/>
      <c r="AB738" s="1192"/>
      <c r="AC738" s="1192"/>
      <c r="AD738" s="1192"/>
      <c r="AE738" s="1192"/>
      <c r="AF738" s="1192"/>
      <c r="AG738" s="1192"/>
      <c r="AH738" s="1192"/>
      <c r="AI738" s="1192"/>
      <c r="AJ738" s="1192"/>
      <c r="AK738" s="1192"/>
      <c r="AL738" s="1192"/>
      <c r="AM738" s="1192"/>
      <c r="AN738" s="1192"/>
      <c r="AO738" s="1192"/>
      <c r="AP738" s="1192"/>
      <c r="AQ738" s="1192"/>
    </row>
    <row r="739" spans="1:43" ht="15.75" customHeight="1">
      <c r="A739" s="1192"/>
      <c r="B739" s="1192"/>
      <c r="C739" s="1192"/>
      <c r="D739" s="1193"/>
      <c r="E739" s="1192"/>
      <c r="F739" s="1192"/>
      <c r="G739" s="1192"/>
      <c r="H739" s="1192"/>
      <c r="I739" s="1192"/>
      <c r="J739" s="1192"/>
      <c r="K739" s="1192"/>
      <c r="L739" s="1192"/>
      <c r="M739" s="1192"/>
      <c r="N739" s="1192"/>
      <c r="O739" s="1192"/>
      <c r="P739" s="1192"/>
      <c r="Q739" s="1192"/>
      <c r="R739" s="1192"/>
      <c r="S739" s="1192"/>
      <c r="T739" s="1192"/>
      <c r="U739" s="1192"/>
      <c r="V739" s="1192"/>
      <c r="W739" s="1192"/>
      <c r="X739" s="1192"/>
      <c r="Y739" s="1192"/>
      <c r="Z739" s="1192"/>
      <c r="AA739" s="1192"/>
      <c r="AB739" s="1192"/>
      <c r="AC739" s="1192"/>
      <c r="AD739" s="1192"/>
      <c r="AE739" s="1192"/>
      <c r="AF739" s="1192"/>
      <c r="AG739" s="1192"/>
      <c r="AH739" s="1192"/>
      <c r="AI739" s="1192"/>
      <c r="AJ739" s="1192"/>
      <c r="AK739" s="1192"/>
      <c r="AL739" s="1192"/>
      <c r="AM739" s="1192"/>
      <c r="AN739" s="1192"/>
      <c r="AO739" s="1192"/>
      <c r="AP739" s="1192"/>
      <c r="AQ739" s="1192"/>
    </row>
    <row r="740" spans="1:43" ht="15.75" customHeight="1">
      <c r="A740" s="1192"/>
      <c r="B740" s="1192"/>
      <c r="C740" s="1192"/>
      <c r="D740" s="1193"/>
      <c r="E740" s="1192"/>
      <c r="F740" s="1192"/>
      <c r="G740" s="1192"/>
      <c r="H740" s="1192"/>
      <c r="I740" s="1192"/>
      <c r="J740" s="1192"/>
      <c r="K740" s="1192"/>
      <c r="L740" s="1192"/>
      <c r="M740" s="1192"/>
      <c r="N740" s="1192"/>
      <c r="O740" s="1192"/>
      <c r="P740" s="1192"/>
      <c r="Q740" s="1192"/>
      <c r="R740" s="1192"/>
      <c r="S740" s="1192"/>
      <c r="T740" s="1192"/>
      <c r="U740" s="1192"/>
      <c r="V740" s="1192"/>
      <c r="W740" s="1192"/>
      <c r="X740" s="1192"/>
      <c r="Y740" s="1192"/>
      <c r="Z740" s="1192"/>
      <c r="AA740" s="1192"/>
      <c r="AB740" s="1192"/>
      <c r="AC740" s="1192"/>
      <c r="AD740" s="1192"/>
      <c r="AE740" s="1192"/>
      <c r="AF740" s="1192"/>
      <c r="AG740" s="1192"/>
      <c r="AH740" s="1192"/>
      <c r="AI740" s="1192"/>
      <c r="AJ740" s="1192"/>
      <c r="AK740" s="1192"/>
      <c r="AL740" s="1192"/>
      <c r="AM740" s="1192"/>
      <c r="AN740" s="1192"/>
      <c r="AO740" s="1192"/>
      <c r="AP740" s="1192"/>
      <c r="AQ740" s="1192"/>
    </row>
    <row r="741" spans="1:43" ht="15.75" customHeight="1">
      <c r="A741" s="1192"/>
      <c r="B741" s="1192"/>
      <c r="C741" s="1192"/>
      <c r="D741" s="1193"/>
      <c r="E741" s="1192"/>
      <c r="F741" s="1192"/>
      <c r="G741" s="1192"/>
      <c r="H741" s="1192"/>
      <c r="I741" s="1192"/>
      <c r="J741" s="1192"/>
      <c r="K741" s="1192"/>
      <c r="L741" s="1192"/>
      <c r="M741" s="1192"/>
      <c r="N741" s="1192"/>
      <c r="O741" s="1192"/>
      <c r="P741" s="1192"/>
      <c r="Q741" s="1192"/>
      <c r="R741" s="1192"/>
      <c r="S741" s="1192"/>
      <c r="T741" s="1192"/>
      <c r="U741" s="1192"/>
      <c r="V741" s="1192"/>
      <c r="W741" s="1192"/>
      <c r="X741" s="1192"/>
      <c r="Y741" s="1192"/>
      <c r="Z741" s="1192"/>
      <c r="AA741" s="1192"/>
      <c r="AB741" s="1192"/>
      <c r="AC741" s="1192"/>
      <c r="AD741" s="1192"/>
      <c r="AE741" s="1192"/>
      <c r="AF741" s="1192"/>
      <c r="AG741" s="1192"/>
      <c r="AH741" s="1192"/>
      <c r="AI741" s="1192"/>
      <c r="AJ741" s="1192"/>
      <c r="AK741" s="1192"/>
      <c r="AL741" s="1192"/>
      <c r="AM741" s="1192"/>
      <c r="AN741" s="1192"/>
      <c r="AO741" s="1192"/>
      <c r="AP741" s="1192"/>
      <c r="AQ741" s="1192"/>
    </row>
    <row r="742" spans="1:43" ht="15.75" customHeight="1">
      <c r="A742" s="1192"/>
      <c r="B742" s="1192"/>
      <c r="C742" s="1192"/>
      <c r="D742" s="1193"/>
      <c r="E742" s="1192"/>
      <c r="F742" s="1192"/>
      <c r="G742" s="1192"/>
      <c r="H742" s="1192"/>
      <c r="I742" s="1192"/>
      <c r="J742" s="1192"/>
      <c r="K742" s="1192"/>
      <c r="L742" s="1192"/>
      <c r="M742" s="1192"/>
      <c r="N742" s="1192"/>
      <c r="O742" s="1192"/>
      <c r="P742" s="1192"/>
      <c r="Q742" s="1192"/>
      <c r="R742" s="1192"/>
      <c r="S742" s="1192"/>
      <c r="T742" s="1192"/>
      <c r="U742" s="1192"/>
      <c r="V742" s="1192"/>
      <c r="W742" s="1192"/>
      <c r="X742" s="1192"/>
      <c r="Y742" s="1192"/>
      <c r="Z742" s="1192"/>
      <c r="AA742" s="1192"/>
      <c r="AB742" s="1192"/>
      <c r="AC742" s="1192"/>
      <c r="AD742" s="1192"/>
      <c r="AE742" s="1192"/>
      <c r="AF742" s="1192"/>
      <c r="AG742" s="1192"/>
      <c r="AH742" s="1192"/>
      <c r="AI742" s="1192"/>
      <c r="AJ742" s="1192"/>
      <c r="AK742" s="1192"/>
      <c r="AL742" s="1192"/>
      <c r="AM742" s="1192"/>
      <c r="AN742" s="1192"/>
      <c r="AO742" s="1192"/>
      <c r="AP742" s="1192"/>
      <c r="AQ742" s="1192"/>
    </row>
    <row r="743" spans="1:43" ht="15.75" customHeight="1">
      <c r="A743" s="1192"/>
      <c r="B743" s="1192"/>
      <c r="C743" s="1192"/>
      <c r="D743" s="1193"/>
      <c r="E743" s="1192"/>
      <c r="F743" s="1192"/>
      <c r="G743" s="1192"/>
      <c r="H743" s="1192"/>
      <c r="I743" s="1192"/>
      <c r="J743" s="1192"/>
      <c r="K743" s="1192"/>
      <c r="L743" s="1192"/>
      <c r="M743" s="1192"/>
      <c r="N743" s="1192"/>
      <c r="O743" s="1192"/>
      <c r="P743" s="1192"/>
      <c r="Q743" s="1192"/>
      <c r="R743" s="1192"/>
      <c r="S743" s="1192"/>
      <c r="T743" s="1192"/>
      <c r="U743" s="1192"/>
      <c r="V743" s="1192"/>
      <c r="W743" s="1192"/>
      <c r="X743" s="1192"/>
      <c r="Y743" s="1192"/>
      <c r="Z743" s="1192"/>
      <c r="AA743" s="1192"/>
      <c r="AB743" s="1192"/>
      <c r="AC743" s="1192"/>
      <c r="AD743" s="1192"/>
      <c r="AE743" s="1192"/>
      <c r="AF743" s="1192"/>
      <c r="AG743" s="1192"/>
      <c r="AH743" s="1192"/>
      <c r="AI743" s="1192"/>
      <c r="AJ743" s="1192"/>
      <c r="AK743" s="1192"/>
      <c r="AL743" s="1192"/>
      <c r="AM743" s="1192"/>
      <c r="AN743" s="1192"/>
      <c r="AO743" s="1192"/>
      <c r="AP743" s="1192"/>
      <c r="AQ743" s="1192"/>
    </row>
    <row r="744" spans="1:43" ht="15.75" customHeight="1">
      <c r="A744" s="1192"/>
      <c r="B744" s="1192"/>
      <c r="C744" s="1192"/>
      <c r="D744" s="1193"/>
      <c r="E744" s="1192"/>
      <c r="F744" s="1192"/>
      <c r="G744" s="1192"/>
      <c r="H744" s="1192"/>
      <c r="I744" s="1192"/>
      <c r="J744" s="1192"/>
      <c r="K744" s="1192"/>
      <c r="L744" s="1192"/>
      <c r="M744" s="1192"/>
      <c r="N744" s="1192"/>
      <c r="O744" s="1192"/>
      <c r="P744" s="1192"/>
      <c r="Q744" s="1192"/>
      <c r="R744" s="1192"/>
      <c r="S744" s="1192"/>
      <c r="T744" s="1192"/>
      <c r="U744" s="1192"/>
      <c r="V744" s="1192"/>
      <c r="W744" s="1192"/>
      <c r="X744" s="1192"/>
      <c r="Y744" s="1192"/>
      <c r="Z744" s="1192"/>
      <c r="AA744" s="1192"/>
      <c r="AB744" s="1192"/>
      <c r="AC744" s="1192"/>
      <c r="AD744" s="1192"/>
      <c r="AE744" s="1192"/>
      <c r="AF744" s="1192"/>
      <c r="AG744" s="1192"/>
      <c r="AH744" s="1192"/>
      <c r="AI744" s="1192"/>
      <c r="AJ744" s="1192"/>
      <c r="AK744" s="1192"/>
      <c r="AL744" s="1192"/>
      <c r="AM744" s="1192"/>
      <c r="AN744" s="1192"/>
      <c r="AO744" s="1192"/>
      <c r="AP744" s="1192"/>
      <c r="AQ744" s="1192"/>
    </row>
    <row r="745" spans="1:43" ht="15.75" customHeight="1">
      <c r="A745" s="1192"/>
      <c r="B745" s="1192"/>
      <c r="C745" s="1192"/>
      <c r="D745" s="1193"/>
      <c r="E745" s="1192"/>
      <c r="F745" s="1192"/>
      <c r="G745" s="1192"/>
      <c r="H745" s="1192"/>
      <c r="I745" s="1192"/>
      <c r="J745" s="1192"/>
      <c r="K745" s="1192"/>
      <c r="L745" s="1192"/>
      <c r="M745" s="1192"/>
      <c r="N745" s="1192"/>
      <c r="O745" s="1192"/>
      <c r="P745" s="1192"/>
      <c r="Q745" s="1192"/>
      <c r="R745" s="1192"/>
      <c r="S745" s="1192"/>
      <c r="T745" s="1192"/>
      <c r="U745" s="1192"/>
      <c r="V745" s="1192"/>
      <c r="W745" s="1192"/>
      <c r="X745" s="1192"/>
      <c r="Y745" s="1192"/>
      <c r="Z745" s="1192"/>
      <c r="AA745" s="1192"/>
      <c r="AB745" s="1192"/>
      <c r="AC745" s="1192"/>
      <c r="AD745" s="1192"/>
      <c r="AE745" s="1192"/>
      <c r="AF745" s="1192"/>
      <c r="AG745" s="1192"/>
      <c r="AH745" s="1192"/>
      <c r="AI745" s="1192"/>
      <c r="AJ745" s="1192"/>
      <c r="AK745" s="1192"/>
      <c r="AL745" s="1192"/>
      <c r="AM745" s="1192"/>
      <c r="AN745" s="1192"/>
      <c r="AO745" s="1192"/>
      <c r="AP745" s="1192"/>
      <c r="AQ745" s="1192"/>
    </row>
    <row r="746" spans="1:43" ht="15.75" customHeight="1">
      <c r="A746" s="1192"/>
      <c r="B746" s="1192"/>
      <c r="C746" s="1192"/>
      <c r="D746" s="1193"/>
      <c r="E746" s="1192"/>
      <c r="F746" s="1192"/>
      <c r="G746" s="1192"/>
      <c r="H746" s="1192"/>
      <c r="I746" s="1192"/>
      <c r="J746" s="1192"/>
      <c r="K746" s="1192"/>
      <c r="L746" s="1192"/>
      <c r="M746" s="1192"/>
      <c r="N746" s="1192"/>
      <c r="O746" s="1192"/>
      <c r="P746" s="1192"/>
      <c r="Q746" s="1192"/>
      <c r="R746" s="1192"/>
      <c r="S746" s="1192"/>
      <c r="T746" s="1192"/>
      <c r="U746" s="1192"/>
      <c r="V746" s="1192"/>
      <c r="W746" s="1192"/>
      <c r="X746" s="1192"/>
      <c r="Y746" s="1192"/>
      <c r="Z746" s="1192"/>
      <c r="AA746" s="1192"/>
      <c r="AB746" s="1192"/>
      <c r="AC746" s="1192"/>
      <c r="AD746" s="1192"/>
      <c r="AE746" s="1192"/>
      <c r="AF746" s="1192"/>
      <c r="AG746" s="1192"/>
      <c r="AH746" s="1192"/>
      <c r="AI746" s="1192"/>
      <c r="AJ746" s="1192"/>
      <c r="AK746" s="1192"/>
      <c r="AL746" s="1192"/>
      <c r="AM746" s="1192"/>
      <c r="AN746" s="1192"/>
      <c r="AO746" s="1192"/>
      <c r="AP746" s="1192"/>
      <c r="AQ746" s="1192"/>
    </row>
    <row r="747" spans="1:43" ht="15.75" customHeight="1">
      <c r="A747" s="1192"/>
      <c r="B747" s="1192"/>
      <c r="C747" s="1192"/>
      <c r="D747" s="1193"/>
      <c r="E747" s="1192"/>
      <c r="F747" s="1192"/>
      <c r="G747" s="1192"/>
      <c r="H747" s="1192"/>
      <c r="I747" s="1192"/>
      <c r="J747" s="1192"/>
      <c r="K747" s="1192"/>
      <c r="L747" s="1192"/>
      <c r="M747" s="1192"/>
      <c r="N747" s="1192"/>
      <c r="O747" s="1192"/>
      <c r="P747" s="1192"/>
      <c r="Q747" s="1192"/>
      <c r="R747" s="1192"/>
      <c r="S747" s="1192"/>
      <c r="T747" s="1192"/>
      <c r="U747" s="1192"/>
      <c r="V747" s="1192"/>
      <c r="W747" s="1192"/>
      <c r="X747" s="1192"/>
      <c r="Y747" s="1192"/>
      <c r="Z747" s="1192"/>
      <c r="AA747" s="1192"/>
      <c r="AB747" s="1192"/>
      <c r="AC747" s="1192"/>
      <c r="AD747" s="1192"/>
      <c r="AE747" s="1192"/>
      <c r="AF747" s="1192"/>
      <c r="AG747" s="1192"/>
      <c r="AH747" s="1192"/>
      <c r="AI747" s="1192"/>
      <c r="AJ747" s="1192"/>
      <c r="AK747" s="1192"/>
      <c r="AL747" s="1192"/>
      <c r="AM747" s="1192"/>
      <c r="AN747" s="1192"/>
      <c r="AO747" s="1192"/>
      <c r="AP747" s="1192"/>
      <c r="AQ747" s="1192"/>
    </row>
    <row r="748" spans="1:43" ht="15.75" customHeight="1">
      <c r="A748" s="1192"/>
      <c r="B748" s="1192"/>
      <c r="C748" s="1192"/>
      <c r="D748" s="1193"/>
      <c r="E748" s="1192"/>
      <c r="F748" s="1192"/>
      <c r="G748" s="1192"/>
      <c r="H748" s="1192"/>
      <c r="I748" s="1192"/>
      <c r="J748" s="1192"/>
      <c r="K748" s="1192"/>
      <c r="L748" s="1192"/>
      <c r="M748" s="1192"/>
      <c r="N748" s="1192"/>
      <c r="O748" s="1192"/>
      <c r="P748" s="1192"/>
      <c r="Q748" s="1192"/>
      <c r="R748" s="1192"/>
      <c r="S748" s="1192"/>
      <c r="T748" s="1192"/>
      <c r="U748" s="1192"/>
      <c r="V748" s="1192"/>
      <c r="W748" s="1192"/>
      <c r="X748" s="1192"/>
      <c r="Y748" s="1192"/>
      <c r="Z748" s="1192"/>
      <c r="AA748" s="1192"/>
      <c r="AB748" s="1192"/>
      <c r="AC748" s="1192"/>
      <c r="AD748" s="1192"/>
      <c r="AE748" s="1192"/>
      <c r="AF748" s="1192"/>
      <c r="AG748" s="1192"/>
      <c r="AH748" s="1192"/>
      <c r="AI748" s="1192"/>
      <c r="AJ748" s="1192"/>
      <c r="AK748" s="1192"/>
      <c r="AL748" s="1192"/>
      <c r="AM748" s="1192"/>
      <c r="AN748" s="1192"/>
      <c r="AO748" s="1192"/>
      <c r="AP748" s="1192"/>
      <c r="AQ748" s="1192"/>
    </row>
    <row r="749" spans="1:43" ht="15.75" customHeight="1">
      <c r="A749" s="1192"/>
      <c r="B749" s="1192"/>
      <c r="C749" s="1192"/>
      <c r="D749" s="1193"/>
      <c r="E749" s="1192"/>
      <c r="F749" s="1192"/>
      <c r="G749" s="1192"/>
      <c r="H749" s="1192"/>
      <c r="I749" s="1192"/>
      <c r="J749" s="1192"/>
      <c r="K749" s="1192"/>
      <c r="L749" s="1192"/>
      <c r="M749" s="1192"/>
      <c r="N749" s="1192"/>
      <c r="O749" s="1192"/>
      <c r="P749" s="1192"/>
      <c r="Q749" s="1192"/>
      <c r="R749" s="1192"/>
      <c r="S749" s="1192"/>
      <c r="T749" s="1192"/>
      <c r="U749" s="1192"/>
      <c r="V749" s="1192"/>
      <c r="W749" s="1192"/>
      <c r="X749" s="1192"/>
      <c r="Y749" s="1192"/>
      <c r="Z749" s="1192"/>
      <c r="AA749" s="1192"/>
      <c r="AB749" s="1192"/>
      <c r="AC749" s="1192"/>
      <c r="AD749" s="1192"/>
      <c r="AE749" s="1192"/>
      <c r="AF749" s="1192"/>
      <c r="AG749" s="1192"/>
      <c r="AH749" s="1192"/>
      <c r="AI749" s="1192"/>
      <c r="AJ749" s="1192"/>
      <c r="AK749" s="1192"/>
      <c r="AL749" s="1192"/>
      <c r="AM749" s="1192"/>
      <c r="AN749" s="1192"/>
      <c r="AO749" s="1192"/>
      <c r="AP749" s="1192"/>
      <c r="AQ749" s="1192"/>
    </row>
    <row r="750" spans="1:43" ht="15.75" customHeight="1">
      <c r="A750" s="1192"/>
      <c r="B750" s="1192"/>
      <c r="C750" s="1192"/>
      <c r="D750" s="1193"/>
      <c r="E750" s="1192"/>
      <c r="F750" s="1192"/>
      <c r="G750" s="1192"/>
      <c r="H750" s="1192"/>
      <c r="I750" s="1192"/>
      <c r="J750" s="1192"/>
      <c r="K750" s="1192"/>
      <c r="L750" s="1192"/>
      <c r="M750" s="1192"/>
      <c r="N750" s="1192"/>
      <c r="O750" s="1192"/>
      <c r="P750" s="1192"/>
      <c r="Q750" s="1192"/>
      <c r="R750" s="1192"/>
      <c r="S750" s="1192"/>
      <c r="T750" s="1192"/>
      <c r="U750" s="1192"/>
      <c r="V750" s="1192"/>
      <c r="W750" s="1192"/>
      <c r="X750" s="1192"/>
      <c r="Y750" s="1192"/>
      <c r="Z750" s="1192"/>
      <c r="AA750" s="1192"/>
      <c r="AB750" s="1192"/>
      <c r="AC750" s="1192"/>
      <c r="AD750" s="1192"/>
      <c r="AE750" s="1192"/>
      <c r="AF750" s="1192"/>
      <c r="AG750" s="1192"/>
      <c r="AH750" s="1192"/>
      <c r="AI750" s="1192"/>
      <c r="AJ750" s="1192"/>
      <c r="AK750" s="1192"/>
      <c r="AL750" s="1192"/>
      <c r="AM750" s="1192"/>
      <c r="AN750" s="1192"/>
      <c r="AO750" s="1192"/>
      <c r="AP750" s="1192"/>
      <c r="AQ750" s="1192"/>
    </row>
    <row r="751" spans="1:43" ht="15.75" customHeight="1">
      <c r="A751" s="1192"/>
      <c r="B751" s="1192"/>
      <c r="C751" s="1192"/>
      <c r="D751" s="1193"/>
      <c r="E751" s="1192"/>
      <c r="F751" s="1192"/>
      <c r="G751" s="1192"/>
      <c r="H751" s="1192"/>
      <c r="I751" s="1192"/>
      <c r="J751" s="1192"/>
      <c r="K751" s="1192"/>
      <c r="L751" s="1192"/>
      <c r="M751" s="1192"/>
      <c r="N751" s="1192"/>
      <c r="O751" s="1192"/>
      <c r="P751" s="1192"/>
      <c r="Q751" s="1192"/>
      <c r="R751" s="1192"/>
      <c r="S751" s="1192"/>
      <c r="T751" s="1192"/>
      <c r="U751" s="1192"/>
      <c r="V751" s="1192"/>
      <c r="W751" s="1192"/>
      <c r="X751" s="1192"/>
      <c r="Y751" s="1192"/>
      <c r="Z751" s="1192"/>
      <c r="AA751" s="1192"/>
      <c r="AB751" s="1192"/>
      <c r="AC751" s="1192"/>
      <c r="AD751" s="1192"/>
      <c r="AE751" s="1192"/>
      <c r="AF751" s="1192"/>
      <c r="AG751" s="1192"/>
      <c r="AH751" s="1192"/>
      <c r="AI751" s="1192"/>
      <c r="AJ751" s="1192"/>
      <c r="AK751" s="1192"/>
      <c r="AL751" s="1192"/>
      <c r="AM751" s="1192"/>
      <c r="AN751" s="1192"/>
      <c r="AO751" s="1192"/>
      <c r="AP751" s="1192"/>
      <c r="AQ751" s="1192"/>
    </row>
    <row r="752" spans="1:43" ht="15.75" customHeight="1">
      <c r="A752" s="1192"/>
      <c r="B752" s="1192"/>
      <c r="C752" s="1192"/>
      <c r="D752" s="1193"/>
      <c r="E752" s="1192"/>
      <c r="F752" s="1192"/>
      <c r="G752" s="1192"/>
      <c r="H752" s="1192"/>
      <c r="I752" s="1192"/>
      <c r="J752" s="1192"/>
      <c r="K752" s="1192"/>
      <c r="L752" s="1192"/>
      <c r="M752" s="1192"/>
      <c r="N752" s="1192"/>
      <c r="O752" s="1192"/>
      <c r="P752" s="1192"/>
      <c r="Q752" s="1192"/>
      <c r="R752" s="1192"/>
      <c r="S752" s="1192"/>
      <c r="T752" s="1192"/>
      <c r="U752" s="1192"/>
      <c r="V752" s="1192"/>
      <c r="W752" s="1192"/>
      <c r="X752" s="1192"/>
      <c r="Y752" s="1192"/>
      <c r="Z752" s="1192"/>
      <c r="AA752" s="1192"/>
      <c r="AB752" s="1192"/>
      <c r="AC752" s="1192"/>
      <c r="AD752" s="1192"/>
      <c r="AE752" s="1192"/>
      <c r="AF752" s="1192"/>
      <c r="AG752" s="1192"/>
      <c r="AH752" s="1192"/>
      <c r="AI752" s="1192"/>
      <c r="AJ752" s="1192"/>
      <c r="AK752" s="1192"/>
      <c r="AL752" s="1192"/>
      <c r="AM752" s="1192"/>
      <c r="AN752" s="1192"/>
      <c r="AO752" s="1192"/>
      <c r="AP752" s="1192"/>
      <c r="AQ752" s="1192"/>
    </row>
    <row r="753" spans="1:43" ht="15.75" customHeight="1">
      <c r="A753" s="1192"/>
      <c r="B753" s="1192"/>
      <c r="C753" s="1192"/>
      <c r="D753" s="1193"/>
      <c r="E753" s="1192"/>
      <c r="F753" s="1192"/>
      <c r="G753" s="1192"/>
      <c r="H753" s="1192"/>
      <c r="I753" s="1192"/>
      <c r="J753" s="1192"/>
      <c r="K753" s="1192"/>
      <c r="L753" s="1192"/>
      <c r="M753" s="1192"/>
      <c r="N753" s="1192"/>
      <c r="O753" s="1192"/>
      <c r="P753" s="1192"/>
      <c r="Q753" s="1192"/>
      <c r="R753" s="1192"/>
      <c r="S753" s="1192"/>
      <c r="T753" s="1192"/>
      <c r="U753" s="1192"/>
      <c r="V753" s="1192"/>
      <c r="W753" s="1192"/>
      <c r="X753" s="1192"/>
      <c r="Y753" s="1192"/>
      <c r="Z753" s="1192"/>
      <c r="AA753" s="1192"/>
      <c r="AB753" s="1192"/>
      <c r="AC753" s="1192"/>
      <c r="AD753" s="1192"/>
      <c r="AE753" s="1192"/>
      <c r="AF753" s="1192"/>
      <c r="AG753" s="1192"/>
      <c r="AH753" s="1192"/>
      <c r="AI753" s="1192"/>
      <c r="AJ753" s="1192"/>
      <c r="AK753" s="1192"/>
      <c r="AL753" s="1192"/>
      <c r="AM753" s="1192"/>
      <c r="AN753" s="1192"/>
      <c r="AO753" s="1192"/>
      <c r="AP753" s="1192"/>
      <c r="AQ753" s="1192"/>
    </row>
    <row r="754" spans="1:43" ht="15.75" customHeight="1">
      <c r="A754" s="1192"/>
      <c r="B754" s="1192"/>
      <c r="C754" s="1192"/>
      <c r="D754" s="1193"/>
      <c r="E754" s="1192"/>
      <c r="F754" s="1192"/>
      <c r="G754" s="1192"/>
      <c r="H754" s="1192"/>
      <c r="I754" s="1192"/>
      <c r="J754" s="1192"/>
      <c r="K754" s="1192"/>
      <c r="L754" s="1192"/>
      <c r="M754" s="1192"/>
      <c r="N754" s="1192"/>
      <c r="O754" s="1192"/>
      <c r="P754" s="1192"/>
      <c r="Q754" s="1192"/>
      <c r="R754" s="1192"/>
      <c r="S754" s="1192"/>
      <c r="T754" s="1192"/>
      <c r="U754" s="1192"/>
      <c r="V754" s="1192"/>
      <c r="W754" s="1192"/>
      <c r="X754" s="1192"/>
      <c r="Y754" s="1192"/>
      <c r="Z754" s="1192"/>
      <c r="AA754" s="1192"/>
      <c r="AB754" s="1192"/>
      <c r="AC754" s="1192"/>
      <c r="AD754" s="1192"/>
      <c r="AE754" s="1192"/>
      <c r="AF754" s="1192"/>
      <c r="AG754" s="1192"/>
      <c r="AH754" s="1192"/>
      <c r="AI754" s="1192"/>
      <c r="AJ754" s="1192"/>
      <c r="AK754" s="1192"/>
      <c r="AL754" s="1192"/>
      <c r="AM754" s="1192"/>
      <c r="AN754" s="1192"/>
      <c r="AO754" s="1192"/>
      <c r="AP754" s="1192"/>
      <c r="AQ754" s="1192"/>
    </row>
    <row r="755" spans="1:43" ht="15.75" customHeight="1">
      <c r="A755" s="1192"/>
      <c r="B755" s="1192"/>
      <c r="C755" s="1192"/>
      <c r="D755" s="1193"/>
      <c r="E755" s="1192"/>
      <c r="F755" s="1192"/>
      <c r="G755" s="1192"/>
      <c r="H755" s="1192"/>
      <c r="I755" s="1192"/>
      <c r="J755" s="1192"/>
      <c r="K755" s="1192"/>
      <c r="L755" s="1192"/>
      <c r="M755" s="1192"/>
      <c r="N755" s="1192"/>
      <c r="O755" s="1192"/>
      <c r="P755" s="1192"/>
      <c r="Q755" s="1192"/>
      <c r="R755" s="1192"/>
      <c r="S755" s="1192"/>
      <c r="T755" s="1192"/>
      <c r="U755" s="1192"/>
      <c r="V755" s="1192"/>
      <c r="W755" s="1192"/>
      <c r="X755" s="1192"/>
      <c r="Y755" s="1192"/>
      <c r="Z755" s="1192"/>
      <c r="AA755" s="1192"/>
      <c r="AB755" s="1192"/>
      <c r="AC755" s="1192"/>
      <c r="AD755" s="1192"/>
      <c r="AE755" s="1192"/>
      <c r="AF755" s="1192"/>
      <c r="AG755" s="1192"/>
      <c r="AH755" s="1192"/>
      <c r="AI755" s="1192"/>
      <c r="AJ755" s="1192"/>
      <c r="AK755" s="1192"/>
      <c r="AL755" s="1192"/>
      <c r="AM755" s="1192"/>
      <c r="AN755" s="1192"/>
      <c r="AO755" s="1192"/>
      <c r="AP755" s="1192"/>
      <c r="AQ755" s="1192"/>
    </row>
    <row r="756" spans="1:43" ht="15.75" customHeight="1">
      <c r="A756" s="1192"/>
      <c r="B756" s="1192"/>
      <c r="C756" s="1192"/>
      <c r="D756" s="1193"/>
      <c r="E756" s="1192"/>
      <c r="F756" s="1192"/>
      <c r="G756" s="1192"/>
      <c r="H756" s="1192"/>
      <c r="I756" s="1192"/>
      <c r="J756" s="1192"/>
      <c r="K756" s="1192"/>
      <c r="L756" s="1192"/>
      <c r="M756" s="1192"/>
      <c r="N756" s="1192"/>
      <c r="O756" s="1192"/>
      <c r="P756" s="1192"/>
      <c r="Q756" s="1192"/>
      <c r="R756" s="1192"/>
      <c r="S756" s="1192"/>
      <c r="T756" s="1192"/>
      <c r="U756" s="1192"/>
      <c r="V756" s="1192"/>
      <c r="W756" s="1192"/>
      <c r="X756" s="1192"/>
      <c r="Y756" s="1192"/>
      <c r="Z756" s="1192"/>
      <c r="AA756" s="1192"/>
      <c r="AB756" s="1192"/>
      <c r="AC756" s="1192"/>
      <c r="AD756" s="1192"/>
      <c r="AE756" s="1192"/>
      <c r="AF756" s="1192"/>
      <c r="AG756" s="1192"/>
      <c r="AH756" s="1192"/>
      <c r="AI756" s="1192"/>
      <c r="AJ756" s="1192"/>
      <c r="AK756" s="1192"/>
      <c r="AL756" s="1192"/>
      <c r="AM756" s="1192"/>
      <c r="AN756" s="1192"/>
      <c r="AO756" s="1192"/>
      <c r="AP756" s="1192"/>
      <c r="AQ756" s="1192"/>
    </row>
    <row r="757" spans="1:43" ht="15.75" customHeight="1">
      <c r="A757" s="1192"/>
      <c r="B757" s="1192"/>
      <c r="C757" s="1192"/>
      <c r="D757" s="1193"/>
      <c r="E757" s="1192"/>
      <c r="F757" s="1192"/>
      <c r="G757" s="1192"/>
      <c r="H757" s="1192"/>
      <c r="I757" s="1192"/>
      <c r="J757" s="1192"/>
      <c r="K757" s="1192"/>
      <c r="L757" s="1192"/>
      <c r="M757" s="1192"/>
      <c r="N757" s="1192"/>
      <c r="O757" s="1192"/>
      <c r="P757" s="1192"/>
      <c r="Q757" s="1192"/>
      <c r="R757" s="1192"/>
      <c r="S757" s="1192"/>
      <c r="T757" s="1192"/>
      <c r="U757" s="1192"/>
      <c r="V757" s="1192"/>
      <c r="W757" s="1192"/>
      <c r="X757" s="1192"/>
      <c r="Y757" s="1192"/>
      <c r="Z757" s="1192"/>
      <c r="AA757" s="1192"/>
      <c r="AB757" s="1192"/>
      <c r="AC757" s="1192"/>
      <c r="AD757" s="1192"/>
      <c r="AE757" s="1192"/>
      <c r="AF757" s="1192"/>
      <c r="AG757" s="1192"/>
      <c r="AH757" s="1192"/>
      <c r="AI757" s="1192"/>
      <c r="AJ757" s="1192"/>
      <c r="AK757" s="1192"/>
      <c r="AL757" s="1192"/>
      <c r="AM757" s="1192"/>
      <c r="AN757" s="1192"/>
      <c r="AO757" s="1192"/>
      <c r="AP757" s="1192"/>
      <c r="AQ757" s="1192"/>
    </row>
    <row r="758" spans="1:43" ht="15.75" customHeight="1">
      <c r="A758" s="1192"/>
      <c r="B758" s="1192"/>
      <c r="C758" s="1192"/>
      <c r="D758" s="1193"/>
      <c r="E758" s="1192"/>
      <c r="F758" s="1192"/>
      <c r="G758" s="1192"/>
      <c r="H758" s="1192"/>
      <c r="I758" s="1192"/>
      <c r="J758" s="1192"/>
      <c r="K758" s="1192"/>
      <c r="L758" s="1192"/>
      <c r="M758" s="1192"/>
      <c r="N758" s="1192"/>
      <c r="O758" s="1192"/>
      <c r="P758" s="1192"/>
      <c r="Q758" s="1192"/>
      <c r="R758" s="1192"/>
      <c r="S758" s="1192"/>
      <c r="T758" s="1192"/>
      <c r="U758" s="1192"/>
      <c r="V758" s="1192"/>
      <c r="W758" s="1192"/>
      <c r="X758" s="1192"/>
      <c r="Y758" s="1192"/>
      <c r="Z758" s="1192"/>
      <c r="AA758" s="1192"/>
      <c r="AB758" s="1192"/>
      <c r="AC758" s="1192"/>
      <c r="AD758" s="1192"/>
      <c r="AE758" s="1192"/>
      <c r="AF758" s="1192"/>
      <c r="AG758" s="1192"/>
      <c r="AH758" s="1192"/>
      <c r="AI758" s="1192"/>
      <c r="AJ758" s="1192"/>
      <c r="AK758" s="1192"/>
      <c r="AL758" s="1192"/>
      <c r="AM758" s="1192"/>
      <c r="AN758" s="1192"/>
      <c r="AO758" s="1192"/>
      <c r="AP758" s="1192"/>
      <c r="AQ758" s="1192"/>
    </row>
    <row r="759" spans="1:43" ht="15.75" customHeight="1">
      <c r="A759" s="1192"/>
      <c r="B759" s="1192"/>
      <c r="C759" s="1192"/>
      <c r="D759" s="1193"/>
      <c r="E759" s="1192"/>
      <c r="F759" s="1192"/>
      <c r="G759" s="1192"/>
      <c r="H759" s="1192"/>
      <c r="I759" s="1192"/>
      <c r="J759" s="1192"/>
      <c r="K759" s="1192"/>
      <c r="L759" s="1192"/>
      <c r="M759" s="1192"/>
      <c r="N759" s="1192"/>
      <c r="O759" s="1192"/>
      <c r="P759" s="1192"/>
      <c r="Q759" s="1192"/>
      <c r="R759" s="1192"/>
      <c r="S759" s="1192"/>
      <c r="T759" s="1192"/>
      <c r="U759" s="1192"/>
      <c r="V759" s="1192"/>
      <c r="W759" s="1192"/>
      <c r="X759" s="1192"/>
      <c r="Y759" s="1192"/>
      <c r="Z759" s="1192"/>
      <c r="AA759" s="1192"/>
      <c r="AB759" s="1192"/>
      <c r="AC759" s="1192"/>
      <c r="AD759" s="1192"/>
      <c r="AE759" s="1192"/>
      <c r="AF759" s="1192"/>
      <c r="AG759" s="1192"/>
      <c r="AH759" s="1192"/>
      <c r="AI759" s="1192"/>
      <c r="AJ759" s="1192"/>
      <c r="AK759" s="1192"/>
      <c r="AL759" s="1192"/>
      <c r="AM759" s="1192"/>
      <c r="AN759" s="1192"/>
      <c r="AO759" s="1192"/>
      <c r="AP759" s="1192"/>
      <c r="AQ759" s="1192"/>
    </row>
    <row r="760" spans="1:43" ht="15.75" customHeight="1">
      <c r="A760" s="1192"/>
      <c r="B760" s="1192"/>
      <c r="C760" s="1192"/>
      <c r="D760" s="1193"/>
      <c r="E760" s="1192"/>
      <c r="F760" s="1192"/>
      <c r="G760" s="1192"/>
      <c r="H760" s="1192"/>
      <c r="I760" s="1192"/>
      <c r="J760" s="1192"/>
      <c r="K760" s="1192"/>
      <c r="L760" s="1192"/>
      <c r="M760" s="1192"/>
      <c r="N760" s="1192"/>
      <c r="O760" s="1192"/>
      <c r="P760" s="1192"/>
      <c r="Q760" s="1192"/>
      <c r="R760" s="1192"/>
      <c r="S760" s="1192"/>
      <c r="T760" s="1192"/>
      <c r="U760" s="1192"/>
      <c r="V760" s="1192"/>
      <c r="W760" s="1192"/>
      <c r="X760" s="1192"/>
      <c r="Y760" s="1192"/>
      <c r="Z760" s="1192"/>
      <c r="AA760" s="1192"/>
      <c r="AB760" s="1192"/>
      <c r="AC760" s="1192"/>
      <c r="AD760" s="1192"/>
      <c r="AE760" s="1192"/>
      <c r="AF760" s="1192"/>
      <c r="AG760" s="1192"/>
      <c r="AH760" s="1192"/>
      <c r="AI760" s="1192"/>
      <c r="AJ760" s="1192"/>
      <c r="AK760" s="1192"/>
      <c r="AL760" s="1192"/>
      <c r="AM760" s="1192"/>
      <c r="AN760" s="1192"/>
      <c r="AO760" s="1192"/>
      <c r="AP760" s="1192"/>
      <c r="AQ760" s="1192"/>
    </row>
    <row r="761" spans="1:43" ht="15.75" customHeight="1">
      <c r="A761" s="1192"/>
      <c r="B761" s="1192"/>
      <c r="C761" s="1192"/>
      <c r="D761" s="1193"/>
      <c r="E761" s="1192"/>
      <c r="F761" s="1192"/>
      <c r="G761" s="1192"/>
      <c r="H761" s="1192"/>
      <c r="I761" s="1192"/>
      <c r="J761" s="1192"/>
      <c r="K761" s="1192"/>
      <c r="L761" s="1192"/>
      <c r="M761" s="1192"/>
      <c r="N761" s="1192"/>
      <c r="O761" s="1192"/>
      <c r="P761" s="1192"/>
      <c r="Q761" s="1192"/>
      <c r="R761" s="1192"/>
      <c r="S761" s="1192"/>
      <c r="T761" s="1192"/>
      <c r="U761" s="1192"/>
      <c r="V761" s="1192"/>
      <c r="W761" s="1192"/>
      <c r="X761" s="1192"/>
      <c r="Y761" s="1192"/>
      <c r="Z761" s="1192"/>
      <c r="AA761" s="1192"/>
      <c r="AB761" s="1192"/>
      <c r="AC761" s="1192"/>
      <c r="AD761" s="1192"/>
      <c r="AE761" s="1192"/>
      <c r="AF761" s="1192"/>
      <c r="AG761" s="1192"/>
      <c r="AH761" s="1192"/>
      <c r="AI761" s="1192"/>
      <c r="AJ761" s="1192"/>
      <c r="AK761" s="1192"/>
      <c r="AL761" s="1192"/>
      <c r="AM761" s="1192"/>
      <c r="AN761" s="1192"/>
      <c r="AO761" s="1192"/>
      <c r="AP761" s="1192"/>
      <c r="AQ761" s="1192"/>
    </row>
    <row r="762" spans="1:43" ht="15.75" customHeight="1">
      <c r="A762" s="1192"/>
      <c r="B762" s="1192"/>
      <c r="C762" s="1192"/>
      <c r="D762" s="1193"/>
      <c r="E762" s="1192"/>
      <c r="F762" s="1192"/>
      <c r="G762" s="1192"/>
      <c r="H762" s="1192"/>
      <c r="I762" s="1192"/>
      <c r="J762" s="1192"/>
      <c r="K762" s="1192"/>
      <c r="L762" s="1192"/>
      <c r="M762" s="1192"/>
      <c r="N762" s="1192"/>
      <c r="O762" s="1192"/>
      <c r="P762" s="1192"/>
      <c r="Q762" s="1192"/>
      <c r="R762" s="1192"/>
      <c r="S762" s="1192"/>
      <c r="T762" s="1192"/>
      <c r="U762" s="1192"/>
      <c r="V762" s="1192"/>
      <c r="W762" s="1192"/>
      <c r="X762" s="1192"/>
      <c r="Y762" s="1192"/>
      <c r="Z762" s="1192"/>
      <c r="AA762" s="1192"/>
      <c r="AB762" s="1192"/>
      <c r="AC762" s="1192"/>
      <c r="AD762" s="1192"/>
      <c r="AE762" s="1192"/>
      <c r="AF762" s="1192"/>
      <c r="AG762" s="1192"/>
      <c r="AH762" s="1192"/>
      <c r="AI762" s="1192"/>
      <c r="AJ762" s="1192"/>
      <c r="AK762" s="1192"/>
      <c r="AL762" s="1192"/>
      <c r="AM762" s="1192"/>
      <c r="AN762" s="1192"/>
      <c r="AO762" s="1192"/>
      <c r="AP762" s="1192"/>
      <c r="AQ762" s="1192"/>
    </row>
    <row r="763" spans="1:43" ht="15.75" customHeight="1">
      <c r="A763" s="1192"/>
      <c r="B763" s="1192"/>
      <c r="C763" s="1192"/>
      <c r="D763" s="1193"/>
      <c r="E763" s="1192"/>
      <c r="F763" s="1192"/>
      <c r="G763" s="1192"/>
      <c r="H763" s="1192"/>
      <c r="I763" s="1192"/>
      <c r="J763" s="1192"/>
      <c r="K763" s="1192"/>
      <c r="L763" s="1192"/>
      <c r="M763" s="1192"/>
      <c r="N763" s="1192"/>
      <c r="O763" s="1192"/>
      <c r="P763" s="1192"/>
      <c r="Q763" s="1192"/>
      <c r="R763" s="1192"/>
      <c r="S763" s="1192"/>
      <c r="T763" s="1192"/>
      <c r="U763" s="1192"/>
      <c r="V763" s="1192"/>
      <c r="W763" s="1192"/>
      <c r="X763" s="1192"/>
      <c r="Y763" s="1192"/>
      <c r="Z763" s="1192"/>
      <c r="AA763" s="1192"/>
      <c r="AB763" s="1192"/>
      <c r="AC763" s="1192"/>
      <c r="AD763" s="1192"/>
      <c r="AE763" s="1192"/>
      <c r="AF763" s="1192"/>
      <c r="AG763" s="1192"/>
      <c r="AH763" s="1192"/>
      <c r="AI763" s="1192"/>
      <c r="AJ763" s="1192"/>
      <c r="AK763" s="1192"/>
      <c r="AL763" s="1192"/>
      <c r="AM763" s="1192"/>
      <c r="AN763" s="1192"/>
      <c r="AO763" s="1192"/>
      <c r="AP763" s="1192"/>
      <c r="AQ763" s="1192"/>
    </row>
    <row r="764" spans="1:43" ht="15.75" customHeight="1">
      <c r="A764" s="1192"/>
      <c r="B764" s="1192"/>
      <c r="C764" s="1192"/>
      <c r="D764" s="1193"/>
      <c r="E764" s="1192"/>
      <c r="F764" s="1192"/>
      <c r="G764" s="1192"/>
      <c r="H764" s="1192"/>
      <c r="I764" s="1192"/>
      <c r="J764" s="1192"/>
      <c r="K764" s="1192"/>
      <c r="L764" s="1192"/>
      <c r="M764" s="1192"/>
      <c r="N764" s="1192"/>
      <c r="O764" s="1192"/>
      <c r="P764" s="1192"/>
      <c r="Q764" s="1192"/>
      <c r="R764" s="1192"/>
      <c r="S764" s="1192"/>
      <c r="T764" s="1192"/>
      <c r="U764" s="1192"/>
      <c r="V764" s="1192"/>
      <c r="W764" s="1192"/>
      <c r="X764" s="1192"/>
      <c r="Y764" s="1192"/>
      <c r="Z764" s="1192"/>
      <c r="AA764" s="1192"/>
      <c r="AB764" s="1192"/>
      <c r="AC764" s="1192"/>
      <c r="AD764" s="1192"/>
      <c r="AE764" s="1192"/>
      <c r="AF764" s="1192"/>
      <c r="AG764" s="1192"/>
      <c r="AH764" s="1192"/>
      <c r="AI764" s="1192"/>
      <c r="AJ764" s="1192"/>
      <c r="AK764" s="1192"/>
      <c r="AL764" s="1192"/>
      <c r="AM764" s="1192"/>
      <c r="AN764" s="1192"/>
      <c r="AO764" s="1192"/>
      <c r="AP764" s="1192"/>
      <c r="AQ764" s="1192"/>
    </row>
    <row r="765" spans="1:43" ht="15.75" customHeight="1">
      <c r="A765" s="1192"/>
      <c r="B765" s="1192"/>
      <c r="C765" s="1192"/>
      <c r="D765" s="1193"/>
      <c r="E765" s="1192"/>
      <c r="F765" s="1192"/>
      <c r="G765" s="1192"/>
      <c r="H765" s="1192"/>
      <c r="I765" s="1192"/>
      <c r="J765" s="1192"/>
      <c r="K765" s="1192"/>
      <c r="L765" s="1192"/>
      <c r="M765" s="1192"/>
      <c r="N765" s="1192"/>
      <c r="O765" s="1192"/>
      <c r="P765" s="1192"/>
      <c r="Q765" s="1192"/>
      <c r="R765" s="1192"/>
      <c r="S765" s="1192"/>
      <c r="T765" s="1192"/>
      <c r="U765" s="1192"/>
      <c r="V765" s="1192"/>
      <c r="W765" s="1192"/>
      <c r="X765" s="1192"/>
      <c r="Y765" s="1192"/>
      <c r="Z765" s="1192"/>
      <c r="AA765" s="1192"/>
      <c r="AB765" s="1192"/>
      <c r="AC765" s="1192"/>
      <c r="AD765" s="1192"/>
      <c r="AE765" s="1192"/>
      <c r="AF765" s="1192"/>
      <c r="AG765" s="1192"/>
      <c r="AH765" s="1192"/>
      <c r="AI765" s="1192"/>
      <c r="AJ765" s="1192"/>
      <c r="AK765" s="1192"/>
      <c r="AL765" s="1192"/>
      <c r="AM765" s="1192"/>
      <c r="AN765" s="1192"/>
      <c r="AO765" s="1192"/>
      <c r="AP765" s="1192"/>
      <c r="AQ765" s="1192"/>
    </row>
    <row r="766" spans="1:43" ht="15.75" customHeight="1">
      <c r="A766" s="1192"/>
      <c r="B766" s="1192"/>
      <c r="C766" s="1192"/>
      <c r="D766" s="1193"/>
      <c r="E766" s="1192"/>
      <c r="F766" s="1192"/>
      <c r="G766" s="1192"/>
      <c r="H766" s="1192"/>
      <c r="I766" s="1192"/>
      <c r="J766" s="1192"/>
      <c r="K766" s="1192"/>
      <c r="L766" s="1192"/>
      <c r="M766" s="1192"/>
      <c r="N766" s="1192"/>
      <c r="O766" s="1192"/>
      <c r="P766" s="1192"/>
      <c r="Q766" s="1192"/>
      <c r="R766" s="1192"/>
      <c r="S766" s="1192"/>
      <c r="T766" s="1192"/>
      <c r="U766" s="1192"/>
      <c r="V766" s="1192"/>
      <c r="W766" s="1192"/>
      <c r="X766" s="1192"/>
      <c r="Y766" s="1192"/>
      <c r="Z766" s="1192"/>
      <c r="AA766" s="1192"/>
      <c r="AB766" s="1192"/>
      <c r="AC766" s="1192"/>
      <c r="AD766" s="1192"/>
      <c r="AE766" s="1192"/>
      <c r="AF766" s="1192"/>
      <c r="AG766" s="1192"/>
      <c r="AH766" s="1192"/>
      <c r="AI766" s="1192"/>
      <c r="AJ766" s="1192"/>
      <c r="AK766" s="1192"/>
      <c r="AL766" s="1192"/>
      <c r="AM766" s="1192"/>
      <c r="AN766" s="1192"/>
      <c r="AO766" s="1192"/>
      <c r="AP766" s="1192"/>
      <c r="AQ766" s="1192"/>
    </row>
    <row r="767" spans="1:43" ht="15.75" customHeight="1">
      <c r="A767" s="1192"/>
      <c r="B767" s="1192"/>
      <c r="C767" s="1192"/>
      <c r="D767" s="1193"/>
      <c r="E767" s="1192"/>
      <c r="F767" s="1192"/>
      <c r="G767" s="1192"/>
      <c r="H767" s="1192"/>
      <c r="I767" s="1192"/>
      <c r="J767" s="1192"/>
      <c r="K767" s="1192"/>
      <c r="L767" s="1192"/>
      <c r="M767" s="1192"/>
      <c r="N767" s="1192"/>
      <c r="O767" s="1192"/>
      <c r="P767" s="1192"/>
      <c r="Q767" s="1192"/>
      <c r="R767" s="1192"/>
      <c r="S767" s="1192"/>
      <c r="T767" s="1192"/>
      <c r="U767" s="1192"/>
      <c r="V767" s="1192"/>
      <c r="W767" s="1192"/>
      <c r="X767" s="1192"/>
      <c r="Y767" s="1192"/>
      <c r="Z767" s="1192"/>
      <c r="AA767" s="1192"/>
      <c r="AB767" s="1192"/>
      <c r="AC767" s="1192"/>
      <c r="AD767" s="1192"/>
      <c r="AE767" s="1192"/>
      <c r="AF767" s="1192"/>
      <c r="AG767" s="1192"/>
      <c r="AH767" s="1192"/>
      <c r="AI767" s="1192"/>
      <c r="AJ767" s="1192"/>
      <c r="AK767" s="1192"/>
      <c r="AL767" s="1192"/>
      <c r="AM767" s="1192"/>
      <c r="AN767" s="1192"/>
      <c r="AO767" s="1192"/>
      <c r="AP767" s="1192"/>
      <c r="AQ767" s="1192"/>
    </row>
    <row r="768" spans="1:43" ht="15.75" customHeight="1">
      <c r="A768" s="1192"/>
      <c r="B768" s="1192"/>
      <c r="C768" s="1192"/>
      <c r="D768" s="1193"/>
      <c r="E768" s="1192"/>
      <c r="F768" s="1192"/>
      <c r="G768" s="1192"/>
      <c r="H768" s="1192"/>
      <c r="I768" s="1192"/>
      <c r="J768" s="1192"/>
      <c r="K768" s="1192"/>
      <c r="L768" s="1192"/>
      <c r="M768" s="1192"/>
      <c r="N768" s="1192"/>
      <c r="O768" s="1192"/>
      <c r="P768" s="1192"/>
      <c r="Q768" s="1192"/>
      <c r="R768" s="1192"/>
      <c r="S768" s="1192"/>
      <c r="T768" s="1192"/>
      <c r="U768" s="1192"/>
      <c r="V768" s="1192"/>
      <c r="W768" s="1192"/>
      <c r="X768" s="1192"/>
      <c r="Y768" s="1192"/>
      <c r="Z768" s="1192"/>
      <c r="AA768" s="1192"/>
      <c r="AB768" s="1192"/>
      <c r="AC768" s="1192"/>
      <c r="AD768" s="1192"/>
      <c r="AE768" s="1192"/>
      <c r="AF768" s="1192"/>
      <c r="AG768" s="1192"/>
      <c r="AH768" s="1192"/>
      <c r="AI768" s="1192"/>
      <c r="AJ768" s="1192"/>
      <c r="AK768" s="1192"/>
      <c r="AL768" s="1192"/>
      <c r="AM768" s="1192"/>
      <c r="AN768" s="1192"/>
      <c r="AO768" s="1192"/>
      <c r="AP768" s="1192"/>
      <c r="AQ768" s="1192"/>
    </row>
    <row r="769" spans="1:43" ht="15.75" customHeight="1">
      <c r="A769" s="1192"/>
      <c r="B769" s="1192"/>
      <c r="C769" s="1192"/>
      <c r="D769" s="1193"/>
      <c r="E769" s="1192"/>
      <c r="F769" s="1192"/>
      <c r="G769" s="1192"/>
      <c r="H769" s="1192"/>
      <c r="I769" s="1192"/>
      <c r="J769" s="1192"/>
      <c r="K769" s="1192"/>
      <c r="L769" s="1192"/>
      <c r="M769" s="1192"/>
      <c r="N769" s="1192"/>
      <c r="O769" s="1192"/>
      <c r="P769" s="1192"/>
      <c r="Q769" s="1192"/>
      <c r="R769" s="1192"/>
      <c r="S769" s="1192"/>
      <c r="T769" s="1192"/>
      <c r="U769" s="1192"/>
      <c r="V769" s="1192"/>
      <c r="W769" s="1192"/>
      <c r="X769" s="1192"/>
      <c r="Y769" s="1192"/>
      <c r="Z769" s="1192"/>
      <c r="AA769" s="1192"/>
      <c r="AB769" s="1192"/>
      <c r="AC769" s="1192"/>
      <c r="AD769" s="1192"/>
      <c r="AE769" s="1192"/>
      <c r="AF769" s="1192"/>
      <c r="AG769" s="1192"/>
      <c r="AH769" s="1192"/>
      <c r="AI769" s="1192"/>
      <c r="AJ769" s="1192"/>
      <c r="AK769" s="1192"/>
      <c r="AL769" s="1192"/>
      <c r="AM769" s="1192"/>
      <c r="AN769" s="1192"/>
      <c r="AO769" s="1192"/>
      <c r="AP769" s="1192"/>
      <c r="AQ769" s="1192"/>
    </row>
    <row r="770" spans="1:43" ht="15.75" customHeight="1">
      <c r="A770" s="1192"/>
      <c r="B770" s="1192"/>
      <c r="C770" s="1192"/>
      <c r="D770" s="1193"/>
      <c r="E770" s="1192"/>
      <c r="F770" s="1192"/>
      <c r="G770" s="1192"/>
      <c r="H770" s="1192"/>
      <c r="I770" s="1192"/>
      <c r="J770" s="1192"/>
      <c r="K770" s="1192"/>
      <c r="L770" s="1192"/>
      <c r="M770" s="1192"/>
      <c r="N770" s="1192"/>
      <c r="O770" s="1192"/>
      <c r="P770" s="1192"/>
      <c r="Q770" s="1192"/>
      <c r="R770" s="1192"/>
      <c r="S770" s="1192"/>
      <c r="T770" s="1192"/>
      <c r="U770" s="1192"/>
      <c r="V770" s="1192"/>
      <c r="W770" s="1192"/>
      <c r="X770" s="1192"/>
      <c r="Y770" s="1192"/>
      <c r="Z770" s="1192"/>
      <c r="AA770" s="1192"/>
      <c r="AB770" s="1192"/>
      <c r="AC770" s="1192"/>
      <c r="AD770" s="1192"/>
      <c r="AE770" s="1192"/>
      <c r="AF770" s="1192"/>
      <c r="AG770" s="1192"/>
      <c r="AH770" s="1192"/>
      <c r="AI770" s="1192"/>
      <c r="AJ770" s="1192"/>
      <c r="AK770" s="1192"/>
      <c r="AL770" s="1192"/>
      <c r="AM770" s="1192"/>
      <c r="AN770" s="1192"/>
      <c r="AO770" s="1192"/>
      <c r="AP770" s="1192"/>
      <c r="AQ770" s="1192"/>
    </row>
    <row r="771" spans="1:43" ht="15.75" customHeight="1">
      <c r="A771" s="1192"/>
      <c r="B771" s="1192"/>
      <c r="C771" s="1192"/>
      <c r="D771" s="1193"/>
      <c r="E771" s="1192"/>
      <c r="F771" s="1192"/>
      <c r="G771" s="1192"/>
      <c r="H771" s="1192"/>
      <c r="I771" s="1192"/>
      <c r="J771" s="1192"/>
      <c r="K771" s="1192"/>
      <c r="L771" s="1192"/>
      <c r="M771" s="1192"/>
      <c r="N771" s="1192"/>
      <c r="O771" s="1192"/>
      <c r="P771" s="1192"/>
      <c r="Q771" s="1192"/>
      <c r="R771" s="1192"/>
      <c r="S771" s="1192"/>
      <c r="T771" s="1192"/>
      <c r="U771" s="1192"/>
      <c r="V771" s="1192"/>
      <c r="W771" s="1192"/>
      <c r="X771" s="1192"/>
      <c r="Y771" s="1192"/>
      <c r="Z771" s="1192"/>
      <c r="AA771" s="1192"/>
      <c r="AB771" s="1192"/>
      <c r="AC771" s="1192"/>
      <c r="AD771" s="1192"/>
      <c r="AE771" s="1192"/>
      <c r="AF771" s="1192"/>
      <c r="AG771" s="1192"/>
      <c r="AH771" s="1192"/>
      <c r="AI771" s="1192"/>
      <c r="AJ771" s="1192"/>
      <c r="AK771" s="1192"/>
      <c r="AL771" s="1192"/>
      <c r="AM771" s="1192"/>
      <c r="AN771" s="1192"/>
      <c r="AO771" s="1192"/>
      <c r="AP771" s="1192"/>
      <c r="AQ771" s="1192"/>
    </row>
    <row r="772" spans="1:43" ht="15.75" customHeight="1">
      <c r="A772" s="1192"/>
      <c r="B772" s="1192"/>
      <c r="C772" s="1192"/>
      <c r="D772" s="1193"/>
      <c r="E772" s="1192"/>
      <c r="F772" s="1192"/>
      <c r="G772" s="1192"/>
      <c r="H772" s="1192"/>
      <c r="I772" s="1192"/>
      <c r="J772" s="1192"/>
      <c r="K772" s="1192"/>
      <c r="L772" s="1192"/>
      <c r="M772" s="1192"/>
      <c r="N772" s="1192"/>
      <c r="O772" s="1192"/>
      <c r="P772" s="1192"/>
      <c r="Q772" s="1192"/>
      <c r="R772" s="1192"/>
      <c r="S772" s="1192"/>
      <c r="T772" s="1192"/>
      <c r="U772" s="1192"/>
      <c r="V772" s="1192"/>
      <c r="W772" s="1192"/>
      <c r="X772" s="1192"/>
      <c r="Y772" s="1192"/>
      <c r="Z772" s="1192"/>
      <c r="AA772" s="1192"/>
      <c r="AB772" s="1192"/>
      <c r="AC772" s="1192"/>
      <c r="AD772" s="1192"/>
      <c r="AE772" s="1192"/>
      <c r="AF772" s="1192"/>
      <c r="AG772" s="1192"/>
      <c r="AH772" s="1192"/>
      <c r="AI772" s="1192"/>
      <c r="AJ772" s="1192"/>
      <c r="AK772" s="1192"/>
      <c r="AL772" s="1192"/>
      <c r="AM772" s="1192"/>
      <c r="AN772" s="1192"/>
      <c r="AO772" s="1192"/>
      <c r="AP772" s="1192"/>
      <c r="AQ772" s="1192"/>
    </row>
    <row r="773" spans="1:43" ht="15.75" customHeight="1">
      <c r="A773" s="1192"/>
      <c r="B773" s="1192"/>
      <c r="C773" s="1192"/>
      <c r="D773" s="1193"/>
      <c r="E773" s="1192"/>
      <c r="F773" s="1192"/>
      <c r="G773" s="1192"/>
      <c r="H773" s="1192"/>
      <c r="I773" s="1192"/>
      <c r="J773" s="1192"/>
      <c r="K773" s="1192"/>
      <c r="L773" s="1192"/>
      <c r="M773" s="1192"/>
      <c r="N773" s="1192"/>
      <c r="O773" s="1192"/>
      <c r="P773" s="1192"/>
      <c r="Q773" s="1192"/>
      <c r="R773" s="1192"/>
      <c r="S773" s="1192"/>
      <c r="T773" s="1192"/>
      <c r="U773" s="1192"/>
      <c r="V773" s="1192"/>
      <c r="W773" s="1192"/>
      <c r="X773" s="1192"/>
      <c r="Y773" s="1192"/>
      <c r="Z773" s="1192"/>
      <c r="AA773" s="1192"/>
      <c r="AB773" s="1192"/>
      <c r="AC773" s="1192"/>
      <c r="AD773" s="1192"/>
      <c r="AE773" s="1192"/>
      <c r="AF773" s="1192"/>
      <c r="AG773" s="1192"/>
      <c r="AH773" s="1192"/>
      <c r="AI773" s="1192"/>
      <c r="AJ773" s="1192"/>
      <c r="AK773" s="1192"/>
      <c r="AL773" s="1192"/>
      <c r="AM773" s="1192"/>
      <c r="AN773" s="1192"/>
      <c r="AO773" s="1192"/>
      <c r="AP773" s="1192"/>
      <c r="AQ773" s="1192"/>
    </row>
    <row r="774" spans="1:43" ht="15.75" customHeight="1">
      <c r="A774" s="1192"/>
      <c r="B774" s="1192"/>
      <c r="C774" s="1192"/>
      <c r="D774" s="1193"/>
      <c r="E774" s="1192"/>
      <c r="F774" s="1192"/>
      <c r="G774" s="1192"/>
      <c r="H774" s="1192"/>
      <c r="I774" s="1192"/>
      <c r="J774" s="1192"/>
      <c r="K774" s="1192"/>
      <c r="L774" s="1192"/>
      <c r="M774" s="1192"/>
      <c r="N774" s="1192"/>
      <c r="O774" s="1192"/>
      <c r="P774" s="1192"/>
      <c r="Q774" s="1192"/>
      <c r="R774" s="1192"/>
      <c r="S774" s="1192"/>
      <c r="T774" s="1192"/>
      <c r="U774" s="1192"/>
      <c r="V774" s="1192"/>
      <c r="W774" s="1192"/>
      <c r="X774" s="1192"/>
      <c r="Y774" s="1192"/>
      <c r="Z774" s="1192"/>
      <c r="AA774" s="1192"/>
      <c r="AB774" s="1192"/>
      <c r="AC774" s="1192"/>
      <c r="AD774" s="1192"/>
      <c r="AE774" s="1192"/>
      <c r="AF774" s="1192"/>
      <c r="AG774" s="1192"/>
      <c r="AH774" s="1192"/>
      <c r="AI774" s="1192"/>
      <c r="AJ774" s="1192"/>
      <c r="AK774" s="1192"/>
      <c r="AL774" s="1192"/>
      <c r="AM774" s="1192"/>
      <c r="AN774" s="1192"/>
      <c r="AO774" s="1192"/>
      <c r="AP774" s="1192"/>
      <c r="AQ774" s="1192"/>
    </row>
    <row r="775" spans="1:43" ht="15.75" customHeight="1">
      <c r="A775" s="1192"/>
      <c r="B775" s="1192"/>
      <c r="C775" s="1192"/>
      <c r="D775" s="1193"/>
      <c r="E775" s="1192"/>
      <c r="F775" s="1192"/>
      <c r="G775" s="1192"/>
      <c r="H775" s="1192"/>
      <c r="I775" s="1192"/>
      <c r="J775" s="1192"/>
      <c r="K775" s="1192"/>
      <c r="L775" s="1192"/>
      <c r="M775" s="1192"/>
      <c r="N775" s="1192"/>
      <c r="O775" s="1192"/>
      <c r="P775" s="1192"/>
      <c r="Q775" s="1192"/>
      <c r="R775" s="1192"/>
      <c r="S775" s="1192"/>
      <c r="T775" s="1192"/>
      <c r="U775" s="1192"/>
      <c r="V775" s="1192"/>
      <c r="W775" s="1192"/>
      <c r="X775" s="1192"/>
      <c r="Y775" s="1192"/>
      <c r="Z775" s="1192"/>
      <c r="AA775" s="1192"/>
      <c r="AB775" s="1192"/>
      <c r="AC775" s="1192"/>
      <c r="AD775" s="1192"/>
      <c r="AE775" s="1192"/>
      <c r="AF775" s="1192"/>
      <c r="AG775" s="1192"/>
      <c r="AH775" s="1192"/>
      <c r="AI775" s="1192"/>
      <c r="AJ775" s="1192"/>
      <c r="AK775" s="1192"/>
      <c r="AL775" s="1192"/>
      <c r="AM775" s="1192"/>
      <c r="AN775" s="1192"/>
      <c r="AO775" s="1192"/>
      <c r="AP775" s="1192"/>
      <c r="AQ775" s="1192"/>
    </row>
    <row r="776" spans="1:43" ht="15.75" customHeight="1">
      <c r="A776" s="1192"/>
      <c r="B776" s="1192"/>
      <c r="C776" s="1192"/>
      <c r="D776" s="1193"/>
      <c r="E776" s="1192"/>
      <c r="F776" s="1192"/>
      <c r="G776" s="1192"/>
      <c r="H776" s="1192"/>
      <c r="I776" s="1192"/>
      <c r="J776" s="1192"/>
      <c r="K776" s="1192"/>
      <c r="L776" s="1192"/>
      <c r="M776" s="1192"/>
      <c r="N776" s="1192"/>
      <c r="O776" s="1192"/>
      <c r="P776" s="1192"/>
      <c r="Q776" s="1192"/>
      <c r="R776" s="1192"/>
      <c r="S776" s="1192"/>
      <c r="T776" s="1192"/>
      <c r="U776" s="1192"/>
      <c r="V776" s="1192"/>
      <c r="W776" s="1192"/>
      <c r="X776" s="1192"/>
      <c r="Y776" s="1192"/>
      <c r="Z776" s="1192"/>
      <c r="AA776" s="1192"/>
      <c r="AB776" s="1192"/>
      <c r="AC776" s="1192"/>
      <c r="AD776" s="1192"/>
      <c r="AE776" s="1192"/>
      <c r="AF776" s="1192"/>
      <c r="AG776" s="1192"/>
      <c r="AH776" s="1192"/>
      <c r="AI776" s="1192"/>
      <c r="AJ776" s="1192"/>
      <c r="AK776" s="1192"/>
      <c r="AL776" s="1192"/>
      <c r="AM776" s="1192"/>
      <c r="AN776" s="1192"/>
      <c r="AO776" s="1192"/>
      <c r="AP776" s="1192"/>
      <c r="AQ776" s="1192"/>
    </row>
    <row r="777" spans="1:43" ht="15.75" customHeight="1">
      <c r="A777" s="1192"/>
      <c r="B777" s="1192"/>
      <c r="C777" s="1192"/>
      <c r="D777" s="1193"/>
      <c r="E777" s="1192"/>
      <c r="F777" s="1192"/>
      <c r="G777" s="1192"/>
      <c r="H777" s="1192"/>
      <c r="I777" s="1192"/>
      <c r="J777" s="1192"/>
      <c r="K777" s="1192"/>
      <c r="L777" s="1192"/>
      <c r="M777" s="1192"/>
      <c r="N777" s="1192"/>
      <c r="O777" s="1192"/>
      <c r="P777" s="1192"/>
      <c r="Q777" s="1192"/>
      <c r="R777" s="1192"/>
      <c r="S777" s="1192"/>
      <c r="T777" s="1192"/>
      <c r="U777" s="1192"/>
      <c r="V777" s="1192"/>
      <c r="W777" s="1192"/>
      <c r="X777" s="1192"/>
      <c r="Y777" s="1192"/>
      <c r="Z777" s="1192"/>
      <c r="AA777" s="1192"/>
      <c r="AB777" s="1192"/>
      <c r="AC777" s="1192"/>
      <c r="AD777" s="1192"/>
      <c r="AE777" s="1192"/>
      <c r="AF777" s="1192"/>
      <c r="AG777" s="1192"/>
      <c r="AH777" s="1192"/>
      <c r="AI777" s="1192"/>
      <c r="AJ777" s="1192"/>
      <c r="AK777" s="1192"/>
      <c r="AL777" s="1192"/>
      <c r="AM777" s="1192"/>
      <c r="AN777" s="1192"/>
      <c r="AO777" s="1192"/>
      <c r="AP777" s="1192"/>
      <c r="AQ777" s="1192"/>
    </row>
    <row r="778" spans="1:43" ht="15.75" customHeight="1">
      <c r="A778" s="1192"/>
      <c r="B778" s="1192"/>
      <c r="C778" s="1192"/>
      <c r="D778" s="1193"/>
      <c r="E778" s="1192"/>
      <c r="F778" s="1192"/>
      <c r="G778" s="1192"/>
      <c r="H778" s="1192"/>
      <c r="I778" s="1192"/>
      <c r="J778" s="1192"/>
      <c r="K778" s="1192"/>
      <c r="L778" s="1192"/>
      <c r="M778" s="1192"/>
      <c r="N778" s="1192"/>
      <c r="O778" s="1192"/>
      <c r="P778" s="1192"/>
      <c r="Q778" s="1192"/>
      <c r="R778" s="1192"/>
      <c r="S778" s="1192"/>
      <c r="T778" s="1192"/>
      <c r="U778" s="1192"/>
      <c r="V778" s="1192"/>
      <c r="W778" s="1192"/>
      <c r="X778" s="1192"/>
      <c r="Y778" s="1192"/>
      <c r="Z778" s="1192"/>
      <c r="AA778" s="1192"/>
      <c r="AB778" s="1192"/>
      <c r="AC778" s="1192"/>
      <c r="AD778" s="1192"/>
      <c r="AE778" s="1192"/>
      <c r="AF778" s="1192"/>
      <c r="AG778" s="1192"/>
      <c r="AH778" s="1192"/>
      <c r="AI778" s="1192"/>
      <c r="AJ778" s="1192"/>
      <c r="AK778" s="1192"/>
      <c r="AL778" s="1192"/>
      <c r="AM778" s="1192"/>
      <c r="AN778" s="1192"/>
      <c r="AO778" s="1192"/>
      <c r="AP778" s="1192"/>
      <c r="AQ778" s="1192"/>
    </row>
    <row r="779" spans="1:43" ht="15.75" customHeight="1">
      <c r="A779" s="1192"/>
      <c r="B779" s="1192"/>
      <c r="C779" s="1192"/>
      <c r="D779" s="1193"/>
      <c r="E779" s="1192"/>
      <c r="F779" s="1192"/>
      <c r="G779" s="1192"/>
      <c r="H779" s="1192"/>
      <c r="I779" s="1192"/>
      <c r="J779" s="1192"/>
      <c r="K779" s="1192"/>
      <c r="L779" s="1192"/>
      <c r="M779" s="1192"/>
      <c r="N779" s="1192"/>
      <c r="O779" s="1192"/>
      <c r="P779" s="1192"/>
      <c r="Q779" s="1192"/>
      <c r="R779" s="1192"/>
      <c r="S779" s="1192"/>
      <c r="T779" s="1192"/>
      <c r="U779" s="1192"/>
      <c r="V779" s="1192"/>
      <c r="W779" s="1192"/>
      <c r="X779" s="1192"/>
      <c r="Y779" s="1192"/>
      <c r="Z779" s="1192"/>
      <c r="AA779" s="1192"/>
      <c r="AB779" s="1192"/>
      <c r="AC779" s="1192"/>
      <c r="AD779" s="1192"/>
      <c r="AE779" s="1192"/>
      <c r="AF779" s="1192"/>
      <c r="AG779" s="1192"/>
      <c r="AH779" s="1192"/>
      <c r="AI779" s="1192"/>
      <c r="AJ779" s="1192"/>
      <c r="AK779" s="1192"/>
      <c r="AL779" s="1192"/>
      <c r="AM779" s="1192"/>
      <c r="AN779" s="1192"/>
      <c r="AO779" s="1192"/>
      <c r="AP779" s="1192"/>
      <c r="AQ779" s="1192"/>
    </row>
    <row r="780" spans="1:43" ht="15.75" customHeight="1">
      <c r="A780" s="1192"/>
      <c r="B780" s="1192"/>
      <c r="C780" s="1192"/>
      <c r="D780" s="1193"/>
      <c r="E780" s="1192"/>
      <c r="F780" s="1192"/>
      <c r="G780" s="1192"/>
      <c r="H780" s="1192"/>
      <c r="I780" s="1192"/>
      <c r="J780" s="1192"/>
      <c r="K780" s="1192"/>
      <c r="L780" s="1192"/>
      <c r="M780" s="1192"/>
      <c r="N780" s="1192"/>
      <c r="O780" s="1192"/>
      <c r="P780" s="1192"/>
      <c r="Q780" s="1192"/>
      <c r="R780" s="1192"/>
      <c r="S780" s="1192"/>
      <c r="T780" s="1192"/>
      <c r="U780" s="1192"/>
      <c r="V780" s="1192"/>
      <c r="W780" s="1192"/>
      <c r="X780" s="1192"/>
      <c r="Y780" s="1192"/>
      <c r="Z780" s="1192"/>
      <c r="AA780" s="1192"/>
      <c r="AB780" s="1192"/>
      <c r="AC780" s="1192"/>
      <c r="AD780" s="1192"/>
      <c r="AE780" s="1192"/>
      <c r="AF780" s="1192"/>
      <c r="AG780" s="1192"/>
      <c r="AH780" s="1192"/>
      <c r="AI780" s="1192"/>
      <c r="AJ780" s="1192"/>
      <c r="AK780" s="1192"/>
      <c r="AL780" s="1192"/>
      <c r="AM780" s="1192"/>
      <c r="AN780" s="1192"/>
      <c r="AO780" s="1192"/>
      <c r="AP780" s="1192"/>
      <c r="AQ780" s="1192"/>
    </row>
    <row r="781" spans="1:43" ht="15.75" customHeight="1">
      <c r="A781" s="1192"/>
      <c r="B781" s="1192"/>
      <c r="C781" s="1192"/>
      <c r="D781" s="1193"/>
      <c r="E781" s="1192"/>
      <c r="F781" s="1192"/>
      <c r="G781" s="1192"/>
      <c r="H781" s="1192"/>
      <c r="I781" s="1192"/>
      <c r="J781" s="1192"/>
      <c r="K781" s="1192"/>
      <c r="L781" s="1192"/>
      <c r="M781" s="1192"/>
      <c r="N781" s="1192"/>
      <c r="O781" s="1192"/>
      <c r="P781" s="1192"/>
      <c r="Q781" s="1192"/>
      <c r="R781" s="1192"/>
      <c r="S781" s="1192"/>
      <c r="T781" s="1192"/>
      <c r="U781" s="1192"/>
      <c r="V781" s="1192"/>
      <c r="W781" s="1192"/>
      <c r="X781" s="1192"/>
      <c r="Y781" s="1192"/>
      <c r="Z781" s="1192"/>
      <c r="AA781" s="1192"/>
      <c r="AB781" s="1192"/>
      <c r="AC781" s="1192"/>
      <c r="AD781" s="1192"/>
      <c r="AE781" s="1192"/>
      <c r="AF781" s="1192"/>
      <c r="AG781" s="1192"/>
      <c r="AH781" s="1192"/>
      <c r="AI781" s="1192"/>
      <c r="AJ781" s="1192"/>
      <c r="AK781" s="1192"/>
      <c r="AL781" s="1192"/>
      <c r="AM781" s="1192"/>
      <c r="AN781" s="1192"/>
      <c r="AO781" s="1192"/>
      <c r="AP781" s="1192"/>
      <c r="AQ781" s="1192"/>
    </row>
    <row r="782" spans="1:43" ht="15.75" customHeight="1">
      <c r="A782" s="1192"/>
      <c r="B782" s="1192"/>
      <c r="C782" s="1192"/>
      <c r="D782" s="1193"/>
      <c r="E782" s="1192"/>
      <c r="F782" s="1192"/>
      <c r="G782" s="1192"/>
      <c r="H782" s="1192"/>
      <c r="I782" s="1192"/>
      <c r="J782" s="1192"/>
      <c r="K782" s="1192"/>
      <c r="L782" s="1192"/>
      <c r="M782" s="1192"/>
      <c r="N782" s="1192"/>
      <c r="O782" s="1192"/>
      <c r="P782" s="1192"/>
      <c r="Q782" s="1192"/>
      <c r="R782" s="1192"/>
      <c r="S782" s="1192"/>
      <c r="T782" s="1192"/>
      <c r="U782" s="1192"/>
      <c r="V782" s="1192"/>
      <c r="W782" s="1192"/>
      <c r="X782" s="1192"/>
      <c r="Y782" s="1192"/>
      <c r="Z782" s="1192"/>
      <c r="AA782" s="1192"/>
      <c r="AB782" s="1192"/>
      <c r="AC782" s="1192"/>
      <c r="AD782" s="1192"/>
      <c r="AE782" s="1192"/>
      <c r="AF782" s="1192"/>
      <c r="AG782" s="1192"/>
      <c r="AH782" s="1192"/>
      <c r="AI782" s="1192"/>
      <c r="AJ782" s="1192"/>
      <c r="AK782" s="1192"/>
      <c r="AL782" s="1192"/>
      <c r="AM782" s="1192"/>
      <c r="AN782" s="1192"/>
      <c r="AO782" s="1192"/>
      <c r="AP782" s="1192"/>
      <c r="AQ782" s="1192"/>
    </row>
    <row r="783" spans="1:43" ht="15.75" customHeight="1">
      <c r="A783" s="1192"/>
      <c r="B783" s="1192"/>
      <c r="C783" s="1192"/>
      <c r="D783" s="1193"/>
      <c r="E783" s="1192"/>
      <c r="F783" s="1192"/>
      <c r="G783" s="1192"/>
      <c r="H783" s="1192"/>
      <c r="I783" s="1192"/>
      <c r="J783" s="1192"/>
      <c r="K783" s="1192"/>
      <c r="L783" s="1192"/>
      <c r="M783" s="1192"/>
      <c r="N783" s="1192"/>
      <c r="O783" s="1192"/>
      <c r="P783" s="1192"/>
      <c r="Q783" s="1192"/>
      <c r="R783" s="1192"/>
      <c r="S783" s="1192"/>
      <c r="T783" s="1192"/>
      <c r="U783" s="1192"/>
      <c r="V783" s="1192"/>
      <c r="W783" s="1192"/>
      <c r="X783" s="1192"/>
      <c r="Y783" s="1192"/>
      <c r="Z783" s="1192"/>
      <c r="AA783" s="1192"/>
      <c r="AB783" s="1192"/>
      <c r="AC783" s="1192"/>
      <c r="AD783" s="1192"/>
      <c r="AE783" s="1192"/>
      <c r="AF783" s="1192"/>
      <c r="AG783" s="1192"/>
      <c r="AH783" s="1192"/>
      <c r="AI783" s="1192"/>
      <c r="AJ783" s="1192"/>
      <c r="AK783" s="1192"/>
      <c r="AL783" s="1192"/>
      <c r="AM783" s="1192"/>
      <c r="AN783" s="1192"/>
      <c r="AO783" s="1192"/>
      <c r="AP783" s="1192"/>
      <c r="AQ783" s="1192"/>
    </row>
    <row r="784" spans="1:43" ht="15.75" customHeight="1">
      <c r="A784" s="1192"/>
      <c r="B784" s="1192"/>
      <c r="C784" s="1192"/>
      <c r="D784" s="1193"/>
      <c r="E784" s="1192"/>
      <c r="F784" s="1192"/>
      <c r="G784" s="1192"/>
      <c r="H784" s="1192"/>
      <c r="I784" s="1192"/>
      <c r="J784" s="1192"/>
      <c r="K784" s="1192"/>
      <c r="L784" s="1192"/>
      <c r="M784" s="1192"/>
      <c r="N784" s="1192"/>
      <c r="O784" s="1192"/>
      <c r="P784" s="1192"/>
      <c r="Q784" s="1192"/>
      <c r="R784" s="1192"/>
      <c r="S784" s="1192"/>
      <c r="T784" s="1192"/>
      <c r="U784" s="1192"/>
      <c r="V784" s="1192"/>
      <c r="W784" s="1192"/>
      <c r="X784" s="1192"/>
      <c r="Y784" s="1192"/>
      <c r="Z784" s="1192"/>
      <c r="AA784" s="1192"/>
      <c r="AB784" s="1192"/>
      <c r="AC784" s="1192"/>
      <c r="AD784" s="1192"/>
      <c r="AE784" s="1192"/>
      <c r="AF784" s="1192"/>
      <c r="AG784" s="1192"/>
      <c r="AH784" s="1192"/>
      <c r="AI784" s="1192"/>
      <c r="AJ784" s="1192"/>
      <c r="AK784" s="1192"/>
      <c r="AL784" s="1192"/>
      <c r="AM784" s="1192"/>
      <c r="AN784" s="1192"/>
      <c r="AO784" s="1192"/>
      <c r="AP784" s="1192"/>
      <c r="AQ784" s="1192"/>
    </row>
    <row r="785" spans="1:43" ht="15.75" customHeight="1">
      <c r="A785" s="1192"/>
      <c r="B785" s="1192"/>
      <c r="C785" s="1192"/>
      <c r="D785" s="1193"/>
      <c r="E785" s="1192"/>
      <c r="F785" s="1192"/>
      <c r="G785" s="1192"/>
      <c r="H785" s="1192"/>
      <c r="I785" s="1192"/>
      <c r="J785" s="1192"/>
      <c r="K785" s="1192"/>
      <c r="L785" s="1192"/>
      <c r="M785" s="1192"/>
      <c r="N785" s="1192"/>
      <c r="O785" s="1192"/>
      <c r="P785" s="1192"/>
      <c r="Q785" s="1192"/>
      <c r="R785" s="1192"/>
      <c r="S785" s="1192"/>
      <c r="T785" s="1192"/>
      <c r="U785" s="1192"/>
      <c r="V785" s="1192"/>
      <c r="W785" s="1192"/>
      <c r="X785" s="1192"/>
      <c r="Y785" s="1192"/>
      <c r="Z785" s="1192"/>
      <c r="AA785" s="1192"/>
      <c r="AB785" s="1192"/>
      <c r="AC785" s="1192"/>
      <c r="AD785" s="1192"/>
      <c r="AE785" s="1192"/>
      <c r="AF785" s="1192"/>
      <c r="AG785" s="1192"/>
      <c r="AH785" s="1192"/>
      <c r="AI785" s="1192"/>
      <c r="AJ785" s="1192"/>
      <c r="AK785" s="1192"/>
      <c r="AL785" s="1192"/>
      <c r="AM785" s="1192"/>
      <c r="AN785" s="1192"/>
      <c r="AO785" s="1192"/>
      <c r="AP785" s="1192"/>
      <c r="AQ785" s="1192"/>
    </row>
    <row r="786" spans="1:43" ht="15.75" customHeight="1">
      <c r="A786" s="1192"/>
      <c r="B786" s="1192"/>
      <c r="C786" s="1192"/>
      <c r="D786" s="1193"/>
      <c r="E786" s="1192"/>
      <c r="F786" s="1192"/>
      <c r="G786" s="1192"/>
      <c r="H786" s="1192"/>
      <c r="I786" s="1192"/>
      <c r="J786" s="1192"/>
      <c r="K786" s="1192"/>
      <c r="L786" s="1192"/>
      <c r="M786" s="1192"/>
      <c r="N786" s="1192"/>
      <c r="O786" s="1192"/>
      <c r="P786" s="1192"/>
      <c r="Q786" s="1192"/>
      <c r="R786" s="1192"/>
      <c r="S786" s="1192"/>
      <c r="T786" s="1192"/>
      <c r="U786" s="1192"/>
      <c r="V786" s="1192"/>
      <c r="W786" s="1192"/>
      <c r="X786" s="1192"/>
      <c r="Y786" s="1192"/>
      <c r="Z786" s="1192"/>
      <c r="AA786" s="1192"/>
      <c r="AB786" s="1192"/>
      <c r="AC786" s="1192"/>
      <c r="AD786" s="1192"/>
      <c r="AE786" s="1192"/>
      <c r="AF786" s="1192"/>
      <c r="AG786" s="1192"/>
      <c r="AH786" s="1192"/>
      <c r="AI786" s="1192"/>
      <c r="AJ786" s="1192"/>
      <c r="AK786" s="1192"/>
      <c r="AL786" s="1192"/>
      <c r="AM786" s="1192"/>
      <c r="AN786" s="1192"/>
      <c r="AO786" s="1192"/>
      <c r="AP786" s="1192"/>
      <c r="AQ786" s="1192"/>
    </row>
    <row r="787" spans="1:43" ht="15.75" customHeight="1">
      <c r="A787" s="1192"/>
      <c r="B787" s="1192"/>
      <c r="C787" s="1192"/>
      <c r="D787" s="1193"/>
      <c r="E787" s="1192"/>
      <c r="F787" s="1192"/>
      <c r="G787" s="1192"/>
      <c r="H787" s="1192"/>
      <c r="I787" s="1192"/>
      <c r="J787" s="1192"/>
      <c r="K787" s="1192"/>
      <c r="L787" s="1192"/>
      <c r="M787" s="1192"/>
      <c r="N787" s="1192"/>
      <c r="O787" s="1192"/>
      <c r="P787" s="1192"/>
      <c r="Q787" s="1192"/>
      <c r="R787" s="1192"/>
      <c r="S787" s="1192"/>
      <c r="T787" s="1192"/>
      <c r="U787" s="1192"/>
      <c r="V787" s="1192"/>
      <c r="W787" s="1192"/>
      <c r="X787" s="1192"/>
      <c r="Y787" s="1192"/>
      <c r="Z787" s="1192"/>
      <c r="AA787" s="1192"/>
      <c r="AB787" s="1192"/>
      <c r="AC787" s="1192"/>
      <c r="AD787" s="1192"/>
      <c r="AE787" s="1192"/>
      <c r="AF787" s="1192"/>
      <c r="AG787" s="1192"/>
      <c r="AH787" s="1192"/>
      <c r="AI787" s="1192"/>
      <c r="AJ787" s="1192"/>
      <c r="AK787" s="1192"/>
      <c r="AL787" s="1192"/>
      <c r="AM787" s="1192"/>
      <c r="AN787" s="1192"/>
      <c r="AO787" s="1192"/>
      <c r="AP787" s="1192"/>
      <c r="AQ787" s="1192"/>
    </row>
    <row r="788" spans="1:43" ht="15.75" customHeight="1">
      <c r="A788" s="1192"/>
      <c r="B788" s="1192"/>
      <c r="C788" s="1192"/>
      <c r="D788" s="1193"/>
      <c r="E788" s="1192"/>
      <c r="F788" s="1192"/>
      <c r="G788" s="1192"/>
      <c r="H788" s="1192"/>
      <c r="I788" s="1192"/>
      <c r="J788" s="1192"/>
      <c r="K788" s="1192"/>
      <c r="L788" s="1192"/>
      <c r="M788" s="1192"/>
      <c r="N788" s="1192"/>
      <c r="O788" s="1192"/>
      <c r="P788" s="1192"/>
      <c r="Q788" s="1192"/>
      <c r="R788" s="1192"/>
      <c r="S788" s="1192"/>
      <c r="T788" s="1192"/>
      <c r="U788" s="1192"/>
      <c r="V788" s="1192"/>
      <c r="W788" s="1192"/>
      <c r="X788" s="1192"/>
      <c r="Y788" s="1192"/>
      <c r="Z788" s="1192"/>
      <c r="AA788" s="1192"/>
      <c r="AB788" s="1192"/>
      <c r="AC788" s="1192"/>
      <c r="AD788" s="1192"/>
      <c r="AE788" s="1192"/>
      <c r="AF788" s="1192"/>
      <c r="AG788" s="1192"/>
      <c r="AH788" s="1192"/>
      <c r="AI788" s="1192"/>
      <c r="AJ788" s="1192"/>
      <c r="AK788" s="1192"/>
      <c r="AL788" s="1192"/>
      <c r="AM788" s="1192"/>
      <c r="AN788" s="1192"/>
      <c r="AO788" s="1192"/>
      <c r="AP788" s="1192"/>
      <c r="AQ788" s="1192"/>
    </row>
    <row r="789" spans="1:43" ht="15.75" customHeight="1">
      <c r="A789" s="1192"/>
      <c r="B789" s="1192"/>
      <c r="C789" s="1192"/>
      <c r="D789" s="1193"/>
      <c r="E789" s="1192"/>
      <c r="F789" s="1192"/>
      <c r="G789" s="1192"/>
      <c r="H789" s="1192"/>
      <c r="I789" s="1192"/>
      <c r="J789" s="1192"/>
      <c r="K789" s="1192"/>
      <c r="L789" s="1192"/>
      <c r="M789" s="1192"/>
      <c r="N789" s="1192"/>
      <c r="O789" s="1192"/>
      <c r="P789" s="1192"/>
      <c r="Q789" s="1192"/>
      <c r="R789" s="1192"/>
      <c r="S789" s="1192"/>
      <c r="T789" s="1192"/>
      <c r="U789" s="1192"/>
      <c r="V789" s="1192"/>
      <c r="W789" s="1192"/>
      <c r="X789" s="1192"/>
      <c r="Y789" s="1192"/>
      <c r="Z789" s="1192"/>
      <c r="AA789" s="1192"/>
      <c r="AB789" s="1192"/>
      <c r="AC789" s="1192"/>
      <c r="AD789" s="1192"/>
      <c r="AE789" s="1192"/>
      <c r="AF789" s="1192"/>
      <c r="AG789" s="1192"/>
      <c r="AH789" s="1192"/>
      <c r="AI789" s="1192"/>
      <c r="AJ789" s="1192"/>
      <c r="AK789" s="1192"/>
      <c r="AL789" s="1192"/>
      <c r="AM789" s="1192"/>
      <c r="AN789" s="1192"/>
      <c r="AO789" s="1192"/>
      <c r="AP789" s="1192"/>
      <c r="AQ789" s="1192"/>
    </row>
    <row r="790" spans="1:43" ht="15.75" customHeight="1">
      <c r="A790" s="1192"/>
      <c r="B790" s="1192"/>
      <c r="C790" s="1192"/>
      <c r="D790" s="1193"/>
      <c r="E790" s="1192"/>
      <c r="F790" s="1192"/>
      <c r="G790" s="1192"/>
      <c r="H790" s="1192"/>
      <c r="I790" s="1192"/>
      <c r="J790" s="1192"/>
      <c r="K790" s="1192"/>
      <c r="L790" s="1192"/>
      <c r="M790" s="1192"/>
      <c r="N790" s="1192"/>
      <c r="O790" s="1192"/>
      <c r="P790" s="1192"/>
      <c r="Q790" s="1192"/>
      <c r="R790" s="1192"/>
      <c r="S790" s="1192"/>
      <c r="T790" s="1192"/>
      <c r="U790" s="1192"/>
      <c r="V790" s="1192"/>
      <c r="W790" s="1192"/>
      <c r="X790" s="1192"/>
      <c r="Y790" s="1192"/>
      <c r="Z790" s="1192"/>
      <c r="AA790" s="1192"/>
      <c r="AB790" s="1192"/>
      <c r="AC790" s="1192"/>
      <c r="AD790" s="1192"/>
      <c r="AE790" s="1192"/>
      <c r="AF790" s="1192"/>
      <c r="AG790" s="1192"/>
      <c r="AH790" s="1192"/>
      <c r="AI790" s="1192"/>
      <c r="AJ790" s="1192"/>
      <c r="AK790" s="1192"/>
      <c r="AL790" s="1192"/>
      <c r="AM790" s="1192"/>
      <c r="AN790" s="1192"/>
      <c r="AO790" s="1192"/>
      <c r="AP790" s="1192"/>
      <c r="AQ790" s="1192"/>
    </row>
    <row r="791" spans="1:43" ht="15.75" customHeight="1">
      <c r="A791" s="1192"/>
      <c r="B791" s="1192"/>
      <c r="C791" s="1192"/>
      <c r="D791" s="1193"/>
      <c r="E791" s="1192"/>
      <c r="F791" s="1192"/>
      <c r="G791" s="1192"/>
      <c r="H791" s="1192"/>
      <c r="I791" s="1192"/>
      <c r="J791" s="1192"/>
      <c r="K791" s="1192"/>
      <c r="L791" s="1192"/>
      <c r="M791" s="1192"/>
      <c r="N791" s="1192"/>
      <c r="O791" s="1192"/>
      <c r="P791" s="1192"/>
      <c r="Q791" s="1192"/>
      <c r="R791" s="1192"/>
      <c r="S791" s="1192"/>
      <c r="T791" s="1192"/>
      <c r="U791" s="1192"/>
      <c r="V791" s="1192"/>
      <c r="W791" s="1192"/>
      <c r="X791" s="1192"/>
      <c r="Y791" s="1192"/>
      <c r="Z791" s="1192"/>
      <c r="AA791" s="1192"/>
      <c r="AB791" s="1192"/>
      <c r="AC791" s="1192"/>
      <c r="AD791" s="1192"/>
      <c r="AE791" s="1192"/>
      <c r="AF791" s="1192"/>
      <c r="AG791" s="1192"/>
      <c r="AH791" s="1192"/>
      <c r="AI791" s="1192"/>
      <c r="AJ791" s="1192"/>
      <c r="AK791" s="1192"/>
      <c r="AL791" s="1192"/>
      <c r="AM791" s="1192"/>
      <c r="AN791" s="1192"/>
      <c r="AO791" s="1192"/>
      <c r="AP791" s="1192"/>
      <c r="AQ791" s="1192"/>
    </row>
    <row r="792" spans="1:43" ht="15.75" customHeight="1">
      <c r="A792" s="1192"/>
      <c r="B792" s="1192"/>
      <c r="C792" s="1192"/>
      <c r="D792" s="1193"/>
      <c r="E792" s="1192"/>
      <c r="F792" s="1192"/>
      <c r="G792" s="1192"/>
      <c r="H792" s="1192"/>
      <c r="I792" s="1192"/>
      <c r="J792" s="1192"/>
      <c r="K792" s="1192"/>
      <c r="L792" s="1192"/>
      <c r="M792" s="1192"/>
      <c r="N792" s="1192"/>
      <c r="O792" s="1192"/>
      <c r="P792" s="1192"/>
      <c r="Q792" s="1192"/>
      <c r="R792" s="1192"/>
      <c r="S792" s="1192"/>
      <c r="T792" s="1192"/>
      <c r="U792" s="1192"/>
      <c r="V792" s="1192"/>
      <c r="W792" s="1192"/>
      <c r="X792" s="1192"/>
      <c r="Y792" s="1192"/>
      <c r="Z792" s="1192"/>
      <c r="AA792" s="1192"/>
      <c r="AB792" s="1192"/>
      <c r="AC792" s="1192"/>
      <c r="AD792" s="1192"/>
      <c r="AE792" s="1192"/>
      <c r="AF792" s="1192"/>
      <c r="AG792" s="1192"/>
      <c r="AH792" s="1192"/>
      <c r="AI792" s="1192"/>
      <c r="AJ792" s="1192"/>
      <c r="AK792" s="1192"/>
      <c r="AL792" s="1192"/>
      <c r="AM792" s="1192"/>
      <c r="AN792" s="1192"/>
      <c r="AO792" s="1192"/>
      <c r="AP792" s="1192"/>
      <c r="AQ792" s="1192"/>
    </row>
    <row r="793" spans="1:43" ht="15.75" customHeight="1">
      <c r="A793" s="1192"/>
      <c r="B793" s="1192"/>
      <c r="C793" s="1192"/>
      <c r="D793" s="1193"/>
      <c r="E793" s="1192"/>
      <c r="F793" s="1192"/>
      <c r="G793" s="1192"/>
      <c r="H793" s="1192"/>
      <c r="I793" s="1192"/>
      <c r="J793" s="1192"/>
      <c r="K793" s="1192"/>
      <c r="L793" s="1192"/>
      <c r="M793" s="1192"/>
      <c r="N793" s="1192"/>
      <c r="O793" s="1192"/>
      <c r="P793" s="1192"/>
      <c r="Q793" s="1192"/>
      <c r="R793" s="1192"/>
      <c r="S793" s="1192"/>
      <c r="T793" s="1192"/>
      <c r="U793" s="1192"/>
      <c r="V793" s="1192"/>
      <c r="W793" s="1192"/>
      <c r="X793" s="1192"/>
      <c r="Y793" s="1192"/>
      <c r="Z793" s="1192"/>
      <c r="AA793" s="1192"/>
      <c r="AB793" s="1192"/>
      <c r="AC793" s="1192"/>
      <c r="AD793" s="1192"/>
      <c r="AE793" s="1192"/>
      <c r="AF793" s="1192"/>
      <c r="AG793" s="1192"/>
      <c r="AH793" s="1192"/>
      <c r="AI793" s="1192"/>
      <c r="AJ793" s="1192"/>
      <c r="AK793" s="1192"/>
      <c r="AL793" s="1192"/>
      <c r="AM793" s="1192"/>
      <c r="AN793" s="1192"/>
      <c r="AO793" s="1192"/>
      <c r="AP793" s="1192"/>
      <c r="AQ793" s="1192"/>
    </row>
    <row r="794" spans="1:43" ht="15.75" customHeight="1">
      <c r="A794" s="1192"/>
      <c r="B794" s="1192"/>
      <c r="C794" s="1192"/>
      <c r="D794" s="1193"/>
      <c r="E794" s="1192"/>
      <c r="F794" s="1192"/>
      <c r="G794" s="1192"/>
      <c r="H794" s="1192"/>
      <c r="I794" s="1192"/>
      <c r="J794" s="1192"/>
      <c r="K794" s="1192"/>
      <c r="L794" s="1192"/>
      <c r="M794" s="1192"/>
      <c r="N794" s="1192"/>
      <c r="O794" s="1192"/>
      <c r="P794" s="1192"/>
      <c r="Q794" s="1192"/>
      <c r="R794" s="1192"/>
      <c r="S794" s="1192"/>
      <c r="T794" s="1192"/>
      <c r="U794" s="1192"/>
      <c r="V794" s="1192"/>
      <c r="W794" s="1192"/>
      <c r="X794" s="1192"/>
      <c r="Y794" s="1192"/>
      <c r="Z794" s="1192"/>
      <c r="AA794" s="1192"/>
      <c r="AB794" s="1192"/>
      <c r="AC794" s="1192"/>
      <c r="AD794" s="1192"/>
      <c r="AE794" s="1192"/>
      <c r="AF794" s="1192"/>
      <c r="AG794" s="1192"/>
      <c r="AH794" s="1192"/>
      <c r="AI794" s="1192"/>
      <c r="AJ794" s="1192"/>
      <c r="AK794" s="1192"/>
      <c r="AL794" s="1192"/>
      <c r="AM794" s="1192"/>
      <c r="AN794" s="1192"/>
      <c r="AO794" s="1192"/>
      <c r="AP794" s="1192"/>
      <c r="AQ794" s="1192"/>
    </row>
    <row r="795" spans="1:43" ht="15.75" customHeight="1">
      <c r="A795" s="1192"/>
      <c r="B795" s="1192"/>
      <c r="C795" s="1192"/>
      <c r="D795" s="1193"/>
      <c r="E795" s="1192"/>
      <c r="F795" s="1192"/>
      <c r="G795" s="1192"/>
      <c r="H795" s="1192"/>
      <c r="I795" s="1192"/>
      <c r="J795" s="1192"/>
      <c r="K795" s="1192"/>
      <c r="L795" s="1192"/>
      <c r="M795" s="1192"/>
      <c r="N795" s="1192"/>
      <c r="O795" s="1192"/>
      <c r="P795" s="1192"/>
      <c r="Q795" s="1192"/>
      <c r="R795" s="1192"/>
      <c r="S795" s="1192"/>
      <c r="T795" s="1192"/>
      <c r="U795" s="1192"/>
      <c r="V795" s="1192"/>
      <c r="W795" s="1192"/>
      <c r="X795" s="1192"/>
      <c r="Y795" s="1192"/>
      <c r="Z795" s="1192"/>
      <c r="AA795" s="1192"/>
      <c r="AB795" s="1192"/>
      <c r="AC795" s="1192"/>
      <c r="AD795" s="1192"/>
      <c r="AE795" s="1192"/>
      <c r="AF795" s="1192"/>
      <c r="AG795" s="1192"/>
      <c r="AH795" s="1192"/>
      <c r="AI795" s="1192"/>
      <c r="AJ795" s="1192"/>
      <c r="AK795" s="1192"/>
      <c r="AL795" s="1192"/>
      <c r="AM795" s="1192"/>
      <c r="AN795" s="1192"/>
      <c r="AO795" s="1192"/>
      <c r="AP795" s="1192"/>
      <c r="AQ795" s="1192"/>
    </row>
    <row r="796" spans="1:43" ht="15.75" customHeight="1">
      <c r="A796" s="1192"/>
      <c r="B796" s="1192"/>
      <c r="C796" s="1192"/>
      <c r="D796" s="1193"/>
      <c r="E796" s="1192"/>
      <c r="F796" s="1192"/>
      <c r="G796" s="1192"/>
      <c r="H796" s="1192"/>
      <c r="I796" s="1192"/>
      <c r="J796" s="1192"/>
      <c r="K796" s="1192"/>
      <c r="L796" s="1192"/>
      <c r="M796" s="1192"/>
      <c r="N796" s="1192"/>
      <c r="O796" s="1192"/>
      <c r="P796" s="1192"/>
      <c r="Q796" s="1192"/>
      <c r="R796" s="1192"/>
      <c r="S796" s="1192"/>
      <c r="T796" s="1192"/>
      <c r="U796" s="1192"/>
      <c r="V796" s="1192"/>
      <c r="W796" s="1192"/>
      <c r="X796" s="1192"/>
      <c r="Y796" s="1192"/>
      <c r="Z796" s="1192"/>
      <c r="AA796" s="1192"/>
      <c r="AB796" s="1192"/>
      <c r="AC796" s="1192"/>
      <c r="AD796" s="1192"/>
      <c r="AE796" s="1192"/>
      <c r="AF796" s="1192"/>
      <c r="AG796" s="1192"/>
      <c r="AH796" s="1192"/>
      <c r="AI796" s="1192"/>
      <c r="AJ796" s="1192"/>
      <c r="AK796" s="1192"/>
      <c r="AL796" s="1192"/>
      <c r="AM796" s="1192"/>
      <c r="AN796" s="1192"/>
      <c r="AO796" s="1192"/>
      <c r="AP796" s="1192"/>
      <c r="AQ796" s="1192"/>
    </row>
    <row r="797" spans="1:43" ht="15.75" customHeight="1">
      <c r="A797" s="1192"/>
      <c r="B797" s="1192"/>
      <c r="C797" s="1192"/>
      <c r="D797" s="1193"/>
      <c r="E797" s="1192"/>
      <c r="F797" s="1192"/>
      <c r="G797" s="1192"/>
      <c r="H797" s="1192"/>
      <c r="I797" s="1192"/>
      <c r="J797" s="1192"/>
      <c r="K797" s="1192"/>
      <c r="L797" s="1192"/>
      <c r="M797" s="1192"/>
      <c r="N797" s="1192"/>
      <c r="O797" s="1192"/>
      <c r="P797" s="1192"/>
      <c r="Q797" s="1192"/>
      <c r="R797" s="1192"/>
      <c r="S797" s="1192"/>
      <c r="T797" s="1192"/>
      <c r="U797" s="1192"/>
      <c r="V797" s="1192"/>
      <c r="W797" s="1192"/>
      <c r="X797" s="1192"/>
      <c r="Y797" s="1192"/>
      <c r="Z797" s="1192"/>
      <c r="AA797" s="1192"/>
      <c r="AB797" s="1192"/>
      <c r="AC797" s="1192"/>
      <c r="AD797" s="1192"/>
      <c r="AE797" s="1192"/>
      <c r="AF797" s="1192"/>
      <c r="AG797" s="1192"/>
      <c r="AH797" s="1192"/>
      <c r="AI797" s="1192"/>
      <c r="AJ797" s="1192"/>
      <c r="AK797" s="1192"/>
      <c r="AL797" s="1192"/>
      <c r="AM797" s="1192"/>
      <c r="AN797" s="1192"/>
      <c r="AO797" s="1192"/>
      <c r="AP797" s="1192"/>
      <c r="AQ797" s="1192"/>
    </row>
    <row r="798" spans="1:43" ht="15.75" customHeight="1">
      <c r="A798" s="1192"/>
      <c r="B798" s="1192"/>
      <c r="C798" s="1192"/>
      <c r="D798" s="1193"/>
      <c r="E798" s="1192"/>
      <c r="F798" s="1192"/>
      <c r="G798" s="1192"/>
      <c r="H798" s="1192"/>
      <c r="I798" s="1192"/>
      <c r="J798" s="1192"/>
      <c r="K798" s="1192"/>
      <c r="L798" s="1192"/>
      <c r="M798" s="1192"/>
      <c r="N798" s="1192"/>
      <c r="O798" s="1192"/>
      <c r="P798" s="1192"/>
      <c r="Q798" s="1192"/>
      <c r="R798" s="1192"/>
      <c r="S798" s="1192"/>
      <c r="T798" s="1192"/>
      <c r="U798" s="1192"/>
      <c r="V798" s="1192"/>
      <c r="W798" s="1192"/>
      <c r="X798" s="1192"/>
      <c r="Y798" s="1192"/>
      <c r="Z798" s="1192"/>
      <c r="AA798" s="1192"/>
      <c r="AB798" s="1192"/>
      <c r="AC798" s="1192"/>
      <c r="AD798" s="1192"/>
      <c r="AE798" s="1192"/>
      <c r="AF798" s="1192"/>
      <c r="AG798" s="1192"/>
      <c r="AH798" s="1192"/>
      <c r="AI798" s="1192"/>
      <c r="AJ798" s="1192"/>
      <c r="AK798" s="1192"/>
      <c r="AL798" s="1192"/>
      <c r="AM798" s="1192"/>
      <c r="AN798" s="1192"/>
      <c r="AO798" s="1192"/>
      <c r="AP798" s="1192"/>
      <c r="AQ798" s="1192"/>
    </row>
    <row r="799" spans="1:43" ht="15.75" customHeight="1">
      <c r="A799" s="1192"/>
      <c r="B799" s="1192"/>
      <c r="C799" s="1192"/>
      <c r="D799" s="1193"/>
      <c r="E799" s="1192"/>
      <c r="F799" s="1192"/>
      <c r="G799" s="1192"/>
      <c r="H799" s="1192"/>
      <c r="I799" s="1192"/>
      <c r="J799" s="1192"/>
      <c r="K799" s="1192"/>
      <c r="L799" s="1192"/>
      <c r="M799" s="1192"/>
      <c r="N799" s="1192"/>
      <c r="O799" s="1192"/>
      <c r="P799" s="1192"/>
      <c r="Q799" s="1192"/>
      <c r="R799" s="1192"/>
      <c r="S799" s="1192"/>
      <c r="T799" s="1192"/>
      <c r="U799" s="1192"/>
      <c r="V799" s="1192"/>
      <c r="W799" s="1192"/>
      <c r="X799" s="1192"/>
      <c r="Y799" s="1192"/>
      <c r="Z799" s="1192"/>
      <c r="AA799" s="1192"/>
      <c r="AB799" s="1192"/>
      <c r="AC799" s="1192"/>
      <c r="AD799" s="1192"/>
      <c r="AE799" s="1192"/>
      <c r="AF799" s="1192"/>
      <c r="AG799" s="1192"/>
      <c r="AH799" s="1192"/>
      <c r="AI799" s="1192"/>
      <c r="AJ799" s="1192"/>
      <c r="AK799" s="1192"/>
      <c r="AL799" s="1192"/>
      <c r="AM799" s="1192"/>
      <c r="AN799" s="1192"/>
      <c r="AO799" s="1192"/>
      <c r="AP799" s="1192"/>
      <c r="AQ799" s="1192"/>
    </row>
    <row r="800" spans="1:43" ht="15.75" customHeight="1">
      <c r="A800" s="1192"/>
      <c r="B800" s="1192"/>
      <c r="C800" s="1192"/>
      <c r="D800" s="1193"/>
      <c r="E800" s="1192"/>
      <c r="F800" s="1192"/>
      <c r="G800" s="1192"/>
      <c r="H800" s="1192"/>
      <c r="I800" s="1192"/>
      <c r="J800" s="1192"/>
      <c r="K800" s="1192"/>
      <c r="L800" s="1192"/>
      <c r="M800" s="1192"/>
      <c r="N800" s="1192"/>
      <c r="O800" s="1192"/>
      <c r="P800" s="1192"/>
      <c r="Q800" s="1192"/>
      <c r="R800" s="1192"/>
      <c r="S800" s="1192"/>
      <c r="T800" s="1192"/>
      <c r="U800" s="1192"/>
      <c r="V800" s="1192"/>
      <c r="W800" s="1192"/>
      <c r="X800" s="1192"/>
      <c r="Y800" s="1192"/>
      <c r="Z800" s="1192"/>
      <c r="AA800" s="1192"/>
      <c r="AB800" s="1192"/>
      <c r="AC800" s="1192"/>
      <c r="AD800" s="1192"/>
      <c r="AE800" s="1192"/>
      <c r="AF800" s="1192"/>
      <c r="AG800" s="1192"/>
      <c r="AH800" s="1192"/>
      <c r="AI800" s="1192"/>
      <c r="AJ800" s="1192"/>
      <c r="AK800" s="1192"/>
      <c r="AL800" s="1192"/>
      <c r="AM800" s="1192"/>
      <c r="AN800" s="1192"/>
      <c r="AO800" s="1192"/>
      <c r="AP800" s="1192"/>
      <c r="AQ800" s="1192"/>
    </row>
    <row r="801" spans="1:43" ht="15.75" customHeight="1">
      <c r="A801" s="1192"/>
      <c r="B801" s="1192"/>
      <c r="C801" s="1192"/>
      <c r="D801" s="1193"/>
      <c r="E801" s="1192"/>
      <c r="F801" s="1192"/>
      <c r="G801" s="1192"/>
      <c r="H801" s="1192"/>
      <c r="I801" s="1192"/>
      <c r="J801" s="1192"/>
      <c r="K801" s="1192"/>
      <c r="L801" s="1192"/>
      <c r="M801" s="1192"/>
      <c r="N801" s="1192"/>
      <c r="O801" s="1192"/>
      <c r="P801" s="1192"/>
      <c r="Q801" s="1192"/>
      <c r="R801" s="1192"/>
      <c r="S801" s="1192"/>
      <c r="T801" s="1192"/>
      <c r="U801" s="1192"/>
      <c r="V801" s="1192"/>
      <c r="W801" s="1192"/>
      <c r="X801" s="1192"/>
      <c r="Y801" s="1192"/>
      <c r="Z801" s="1192"/>
      <c r="AA801" s="1192"/>
      <c r="AB801" s="1192"/>
      <c r="AC801" s="1192"/>
      <c r="AD801" s="1192"/>
      <c r="AE801" s="1192"/>
      <c r="AF801" s="1192"/>
      <c r="AG801" s="1192"/>
      <c r="AH801" s="1192"/>
      <c r="AI801" s="1192"/>
      <c r="AJ801" s="1192"/>
      <c r="AK801" s="1192"/>
      <c r="AL801" s="1192"/>
      <c r="AM801" s="1192"/>
      <c r="AN801" s="1192"/>
      <c r="AO801" s="1192"/>
      <c r="AP801" s="1192"/>
      <c r="AQ801" s="1192"/>
    </row>
    <row r="802" spans="1:43" ht="15.75" customHeight="1">
      <c r="A802" s="1192"/>
      <c r="B802" s="1192"/>
      <c r="C802" s="1192"/>
      <c r="D802" s="1193"/>
      <c r="E802" s="1192"/>
      <c r="F802" s="1192"/>
      <c r="G802" s="1192"/>
      <c r="H802" s="1192"/>
      <c r="I802" s="1192"/>
      <c r="J802" s="1192"/>
      <c r="K802" s="1192"/>
      <c r="L802" s="1192"/>
      <c r="M802" s="1192"/>
      <c r="N802" s="1192"/>
      <c r="O802" s="1192"/>
      <c r="P802" s="1192"/>
      <c r="Q802" s="1192"/>
      <c r="R802" s="1192"/>
      <c r="S802" s="1192"/>
      <c r="T802" s="1192"/>
      <c r="U802" s="1192"/>
      <c r="V802" s="1192"/>
      <c r="W802" s="1192"/>
      <c r="X802" s="1192"/>
      <c r="Y802" s="1192"/>
      <c r="Z802" s="1192"/>
      <c r="AA802" s="1192"/>
      <c r="AB802" s="1192"/>
      <c r="AC802" s="1192"/>
      <c r="AD802" s="1192"/>
      <c r="AE802" s="1192"/>
      <c r="AF802" s="1192"/>
      <c r="AG802" s="1192"/>
      <c r="AH802" s="1192"/>
      <c r="AI802" s="1192"/>
      <c r="AJ802" s="1192"/>
      <c r="AK802" s="1192"/>
      <c r="AL802" s="1192"/>
      <c r="AM802" s="1192"/>
      <c r="AN802" s="1192"/>
      <c r="AO802" s="1192"/>
      <c r="AP802" s="1192"/>
      <c r="AQ802" s="1192"/>
    </row>
    <row r="803" spans="1:43" ht="15.75" customHeight="1">
      <c r="A803" s="1192"/>
      <c r="B803" s="1192"/>
      <c r="C803" s="1192"/>
      <c r="D803" s="1193"/>
      <c r="E803" s="1192"/>
      <c r="F803" s="1192"/>
      <c r="G803" s="1192"/>
      <c r="H803" s="1192"/>
      <c r="I803" s="1192"/>
      <c r="J803" s="1192"/>
      <c r="K803" s="1192"/>
      <c r="L803" s="1192"/>
      <c r="M803" s="1192"/>
      <c r="N803" s="1192"/>
      <c r="O803" s="1192"/>
      <c r="P803" s="1192"/>
      <c r="Q803" s="1192"/>
      <c r="R803" s="1192"/>
      <c r="S803" s="1192"/>
      <c r="T803" s="1192"/>
      <c r="U803" s="1192"/>
      <c r="V803" s="1192"/>
      <c r="W803" s="1192"/>
      <c r="X803" s="1192"/>
      <c r="Y803" s="1192"/>
      <c r="Z803" s="1192"/>
      <c r="AA803" s="1192"/>
      <c r="AB803" s="1192"/>
      <c r="AC803" s="1192"/>
      <c r="AD803" s="1192"/>
      <c r="AE803" s="1192"/>
      <c r="AF803" s="1192"/>
      <c r="AG803" s="1192"/>
      <c r="AH803" s="1192"/>
      <c r="AI803" s="1192"/>
      <c r="AJ803" s="1192"/>
      <c r="AK803" s="1192"/>
      <c r="AL803" s="1192"/>
      <c r="AM803" s="1192"/>
      <c r="AN803" s="1192"/>
      <c r="AO803" s="1192"/>
      <c r="AP803" s="1192"/>
      <c r="AQ803" s="1192"/>
    </row>
    <row r="804" spans="1:43" ht="15.75" customHeight="1">
      <c r="A804" s="1192"/>
      <c r="B804" s="1192"/>
      <c r="C804" s="1192"/>
      <c r="D804" s="1193"/>
      <c r="E804" s="1192"/>
      <c r="F804" s="1192"/>
      <c r="G804" s="1192"/>
      <c r="H804" s="1192"/>
      <c r="I804" s="1192"/>
      <c r="J804" s="1192"/>
      <c r="K804" s="1192"/>
      <c r="L804" s="1192"/>
      <c r="M804" s="1192"/>
      <c r="N804" s="1192"/>
      <c r="O804" s="1192"/>
      <c r="P804" s="1192"/>
      <c r="Q804" s="1192"/>
      <c r="R804" s="1192"/>
      <c r="S804" s="1192"/>
      <c r="T804" s="1192"/>
      <c r="U804" s="1192"/>
      <c r="V804" s="1192"/>
      <c r="W804" s="1192"/>
      <c r="X804" s="1192"/>
      <c r="Y804" s="1192"/>
      <c r="Z804" s="1192"/>
      <c r="AA804" s="1192"/>
      <c r="AB804" s="1192"/>
      <c r="AC804" s="1192"/>
      <c r="AD804" s="1192"/>
      <c r="AE804" s="1192"/>
      <c r="AF804" s="1192"/>
      <c r="AG804" s="1192"/>
      <c r="AH804" s="1192"/>
      <c r="AI804" s="1192"/>
      <c r="AJ804" s="1192"/>
      <c r="AK804" s="1192"/>
      <c r="AL804" s="1192"/>
      <c r="AM804" s="1192"/>
      <c r="AN804" s="1192"/>
      <c r="AO804" s="1192"/>
      <c r="AP804" s="1192"/>
      <c r="AQ804" s="1192"/>
    </row>
    <row r="805" spans="1:43" ht="15.75" customHeight="1">
      <c r="A805" s="1192"/>
      <c r="B805" s="1192"/>
      <c r="C805" s="1192"/>
      <c r="D805" s="1193"/>
      <c r="E805" s="1192"/>
      <c r="F805" s="1192"/>
      <c r="G805" s="1192"/>
      <c r="H805" s="1192"/>
      <c r="I805" s="1192"/>
      <c r="J805" s="1192"/>
      <c r="K805" s="1192"/>
      <c r="L805" s="1192"/>
      <c r="M805" s="1192"/>
      <c r="N805" s="1192"/>
      <c r="O805" s="1192"/>
      <c r="P805" s="1192"/>
      <c r="Q805" s="1192"/>
      <c r="R805" s="1192"/>
      <c r="S805" s="1192"/>
      <c r="T805" s="1192"/>
      <c r="U805" s="1192"/>
      <c r="V805" s="1192"/>
      <c r="W805" s="1192"/>
      <c r="X805" s="1192"/>
      <c r="Y805" s="1192"/>
      <c r="Z805" s="1192"/>
      <c r="AA805" s="1192"/>
      <c r="AB805" s="1192"/>
      <c r="AC805" s="1192"/>
      <c r="AD805" s="1192"/>
      <c r="AE805" s="1192"/>
      <c r="AF805" s="1192"/>
      <c r="AG805" s="1192"/>
      <c r="AH805" s="1192"/>
      <c r="AI805" s="1192"/>
      <c r="AJ805" s="1192"/>
      <c r="AK805" s="1192"/>
      <c r="AL805" s="1192"/>
      <c r="AM805" s="1192"/>
      <c r="AN805" s="1192"/>
      <c r="AO805" s="1192"/>
      <c r="AP805" s="1192"/>
      <c r="AQ805" s="1192"/>
    </row>
    <row r="806" spans="1:43" ht="15.75" customHeight="1">
      <c r="A806" s="1192"/>
      <c r="B806" s="1192"/>
      <c r="C806" s="1192"/>
      <c r="D806" s="1193"/>
      <c r="E806" s="1192"/>
      <c r="F806" s="1192"/>
      <c r="G806" s="1192"/>
      <c r="H806" s="1192"/>
      <c r="I806" s="1192"/>
      <c r="J806" s="1192"/>
      <c r="K806" s="1192"/>
      <c r="L806" s="1192"/>
      <c r="M806" s="1192"/>
      <c r="N806" s="1192"/>
      <c r="O806" s="1192"/>
      <c r="P806" s="1192"/>
      <c r="Q806" s="1192"/>
      <c r="R806" s="1192"/>
      <c r="S806" s="1192"/>
      <c r="T806" s="1192"/>
      <c r="U806" s="1192"/>
      <c r="V806" s="1192"/>
      <c r="W806" s="1192"/>
      <c r="X806" s="1192"/>
      <c r="Y806" s="1192"/>
      <c r="Z806" s="1192"/>
      <c r="AA806" s="1192"/>
      <c r="AB806" s="1192"/>
      <c r="AC806" s="1192"/>
      <c r="AD806" s="1192"/>
      <c r="AE806" s="1192"/>
      <c r="AF806" s="1192"/>
      <c r="AG806" s="1192"/>
      <c r="AH806" s="1192"/>
      <c r="AI806" s="1192"/>
      <c r="AJ806" s="1192"/>
      <c r="AK806" s="1192"/>
      <c r="AL806" s="1192"/>
      <c r="AM806" s="1192"/>
      <c r="AN806" s="1192"/>
      <c r="AO806" s="1192"/>
      <c r="AP806" s="1192"/>
      <c r="AQ806" s="1192"/>
    </row>
    <row r="807" spans="1:43" ht="15.75" customHeight="1">
      <c r="A807" s="1192"/>
      <c r="B807" s="1192"/>
      <c r="C807" s="1192"/>
      <c r="D807" s="1193"/>
      <c r="E807" s="1192"/>
      <c r="F807" s="1192"/>
      <c r="G807" s="1192"/>
      <c r="H807" s="1192"/>
      <c r="I807" s="1192"/>
      <c r="J807" s="1192"/>
      <c r="K807" s="1192"/>
      <c r="L807" s="1192"/>
      <c r="M807" s="1192"/>
      <c r="N807" s="1192"/>
      <c r="O807" s="1192"/>
      <c r="P807" s="1192"/>
      <c r="Q807" s="1192"/>
      <c r="R807" s="1192"/>
      <c r="S807" s="1192"/>
      <c r="T807" s="1192"/>
      <c r="U807" s="1192"/>
      <c r="V807" s="1192"/>
      <c r="W807" s="1192"/>
      <c r="X807" s="1192"/>
      <c r="Y807" s="1192"/>
      <c r="Z807" s="1192"/>
      <c r="AA807" s="1192"/>
      <c r="AB807" s="1192"/>
      <c r="AC807" s="1192"/>
      <c r="AD807" s="1192"/>
      <c r="AE807" s="1192"/>
      <c r="AF807" s="1192"/>
      <c r="AG807" s="1192"/>
      <c r="AH807" s="1192"/>
      <c r="AI807" s="1192"/>
      <c r="AJ807" s="1192"/>
      <c r="AK807" s="1192"/>
      <c r="AL807" s="1192"/>
      <c r="AM807" s="1192"/>
      <c r="AN807" s="1192"/>
      <c r="AO807" s="1192"/>
      <c r="AP807" s="1192"/>
      <c r="AQ807" s="1192"/>
    </row>
    <row r="808" spans="1:43" ht="15.75" customHeight="1">
      <c r="A808" s="1192"/>
      <c r="B808" s="1192"/>
      <c r="C808" s="1192"/>
      <c r="D808" s="1193"/>
      <c r="E808" s="1192"/>
      <c r="F808" s="1192"/>
      <c r="G808" s="1192"/>
      <c r="H808" s="1192"/>
      <c r="I808" s="1192"/>
      <c r="J808" s="1192"/>
      <c r="K808" s="1192"/>
      <c r="L808" s="1192"/>
      <c r="M808" s="1192"/>
      <c r="N808" s="1192"/>
      <c r="O808" s="1192"/>
      <c r="P808" s="1192"/>
      <c r="Q808" s="1192"/>
      <c r="R808" s="1192"/>
      <c r="S808" s="1192"/>
      <c r="T808" s="1192"/>
      <c r="U808" s="1192"/>
      <c r="V808" s="1192"/>
      <c r="W808" s="1192"/>
      <c r="X808" s="1192"/>
      <c r="Y808" s="1192"/>
      <c r="Z808" s="1192"/>
      <c r="AA808" s="1192"/>
      <c r="AB808" s="1192"/>
      <c r="AC808" s="1192"/>
      <c r="AD808" s="1192"/>
      <c r="AE808" s="1192"/>
      <c r="AF808" s="1192"/>
      <c r="AG808" s="1192"/>
      <c r="AH808" s="1192"/>
      <c r="AI808" s="1192"/>
      <c r="AJ808" s="1192"/>
      <c r="AK808" s="1192"/>
      <c r="AL808" s="1192"/>
      <c r="AM808" s="1192"/>
      <c r="AN808" s="1192"/>
      <c r="AO808" s="1192"/>
      <c r="AP808" s="1192"/>
      <c r="AQ808" s="1192"/>
    </row>
    <row r="809" spans="1:43" ht="15.75" customHeight="1">
      <c r="A809" s="1192"/>
      <c r="B809" s="1192"/>
      <c r="C809" s="1192"/>
      <c r="D809" s="1193"/>
      <c r="E809" s="1192"/>
      <c r="F809" s="1192"/>
      <c r="G809" s="1192"/>
      <c r="H809" s="1192"/>
      <c r="I809" s="1192"/>
      <c r="J809" s="1192"/>
      <c r="K809" s="1192"/>
      <c r="L809" s="1192"/>
      <c r="M809" s="1192"/>
      <c r="N809" s="1192"/>
      <c r="O809" s="1192"/>
      <c r="P809" s="1192"/>
      <c r="Q809" s="1192"/>
      <c r="R809" s="1192"/>
      <c r="S809" s="1192"/>
      <c r="T809" s="1192"/>
      <c r="U809" s="1192"/>
      <c r="V809" s="1192"/>
      <c r="W809" s="1192"/>
      <c r="X809" s="1192"/>
      <c r="Y809" s="1192"/>
      <c r="Z809" s="1192"/>
      <c r="AA809" s="1192"/>
      <c r="AB809" s="1192"/>
      <c r="AC809" s="1192"/>
      <c r="AD809" s="1192"/>
      <c r="AE809" s="1192"/>
      <c r="AF809" s="1192"/>
      <c r="AG809" s="1192"/>
      <c r="AH809" s="1192"/>
      <c r="AI809" s="1192"/>
      <c r="AJ809" s="1192"/>
      <c r="AK809" s="1192"/>
      <c r="AL809" s="1192"/>
      <c r="AM809" s="1192"/>
      <c r="AN809" s="1192"/>
      <c r="AO809" s="1192"/>
      <c r="AP809" s="1192"/>
      <c r="AQ809" s="1192"/>
    </row>
    <row r="810" spans="1:43" ht="15.75" customHeight="1">
      <c r="A810" s="1192"/>
      <c r="B810" s="1192"/>
      <c r="C810" s="1192"/>
      <c r="D810" s="1193"/>
      <c r="E810" s="1192"/>
      <c r="F810" s="1192"/>
      <c r="G810" s="1192"/>
      <c r="H810" s="1192"/>
      <c r="I810" s="1192"/>
      <c r="J810" s="1192"/>
      <c r="K810" s="1192"/>
      <c r="L810" s="1192"/>
      <c r="M810" s="1192"/>
      <c r="N810" s="1192"/>
      <c r="O810" s="1192"/>
      <c r="P810" s="1192"/>
      <c r="Q810" s="1192"/>
      <c r="R810" s="1192"/>
      <c r="S810" s="1192"/>
      <c r="T810" s="1192"/>
      <c r="U810" s="1192"/>
      <c r="V810" s="1192"/>
      <c r="W810" s="1192"/>
      <c r="X810" s="1192"/>
      <c r="Y810" s="1192"/>
      <c r="Z810" s="1192"/>
      <c r="AA810" s="1192"/>
      <c r="AB810" s="1192"/>
      <c r="AC810" s="1192"/>
      <c r="AD810" s="1192"/>
      <c r="AE810" s="1192"/>
      <c r="AF810" s="1192"/>
      <c r="AG810" s="1192"/>
      <c r="AH810" s="1192"/>
      <c r="AI810" s="1192"/>
      <c r="AJ810" s="1192"/>
      <c r="AK810" s="1192"/>
      <c r="AL810" s="1192"/>
      <c r="AM810" s="1192"/>
      <c r="AN810" s="1192"/>
      <c r="AO810" s="1192"/>
      <c r="AP810" s="1192"/>
      <c r="AQ810" s="1192"/>
    </row>
    <row r="811" spans="1:43" ht="15.75" customHeight="1">
      <c r="A811" s="1192"/>
      <c r="B811" s="1192"/>
      <c r="C811" s="1192"/>
      <c r="D811" s="1193"/>
      <c r="E811" s="1192"/>
      <c r="F811" s="1192"/>
      <c r="G811" s="1192"/>
      <c r="H811" s="1192"/>
      <c r="I811" s="1192"/>
      <c r="J811" s="1192"/>
      <c r="K811" s="1192"/>
      <c r="L811" s="1192"/>
      <c r="M811" s="1192"/>
      <c r="N811" s="1192"/>
      <c r="O811" s="1192"/>
      <c r="P811" s="1192"/>
      <c r="Q811" s="1192"/>
      <c r="R811" s="1192"/>
      <c r="S811" s="1192"/>
      <c r="T811" s="1192"/>
      <c r="U811" s="1192"/>
      <c r="V811" s="1192"/>
      <c r="W811" s="1192"/>
      <c r="X811" s="1192"/>
      <c r="Y811" s="1192"/>
      <c r="Z811" s="1192"/>
      <c r="AA811" s="1192"/>
      <c r="AB811" s="1192"/>
      <c r="AC811" s="1192"/>
      <c r="AD811" s="1192"/>
      <c r="AE811" s="1192"/>
      <c r="AF811" s="1192"/>
      <c r="AG811" s="1192"/>
      <c r="AH811" s="1192"/>
      <c r="AI811" s="1192"/>
      <c r="AJ811" s="1192"/>
      <c r="AK811" s="1192"/>
      <c r="AL811" s="1192"/>
      <c r="AM811" s="1192"/>
      <c r="AN811" s="1192"/>
      <c r="AO811" s="1192"/>
      <c r="AP811" s="1192"/>
      <c r="AQ811" s="1192"/>
    </row>
    <row r="812" spans="1:43" ht="15.75" customHeight="1">
      <c r="A812" s="1192"/>
      <c r="B812" s="1192"/>
      <c r="C812" s="1192"/>
      <c r="D812" s="1193"/>
      <c r="E812" s="1192"/>
      <c r="F812" s="1192"/>
      <c r="G812" s="1192"/>
      <c r="H812" s="1192"/>
      <c r="I812" s="1192"/>
      <c r="J812" s="1192"/>
      <c r="K812" s="1192"/>
      <c r="L812" s="1192"/>
      <c r="M812" s="1192"/>
      <c r="N812" s="1192"/>
      <c r="O812" s="1192"/>
      <c r="P812" s="1192"/>
      <c r="Q812" s="1192"/>
      <c r="R812" s="1192"/>
      <c r="S812" s="1192"/>
      <c r="T812" s="1192"/>
      <c r="U812" s="1192"/>
      <c r="V812" s="1192"/>
      <c r="W812" s="1192"/>
      <c r="X812" s="1192"/>
      <c r="Y812" s="1192"/>
      <c r="Z812" s="1192"/>
      <c r="AA812" s="1192"/>
      <c r="AB812" s="1192"/>
      <c r="AC812" s="1192"/>
      <c r="AD812" s="1192"/>
      <c r="AE812" s="1192"/>
      <c r="AF812" s="1192"/>
      <c r="AG812" s="1192"/>
      <c r="AH812" s="1192"/>
      <c r="AI812" s="1192"/>
      <c r="AJ812" s="1192"/>
      <c r="AK812" s="1192"/>
      <c r="AL812" s="1192"/>
      <c r="AM812" s="1192"/>
      <c r="AN812" s="1192"/>
      <c r="AO812" s="1192"/>
      <c r="AP812" s="1192"/>
      <c r="AQ812" s="1192"/>
    </row>
    <row r="813" spans="1:43" ht="15.75" customHeight="1">
      <c r="A813" s="1192"/>
      <c r="B813" s="1192"/>
      <c r="C813" s="1192"/>
      <c r="D813" s="1193"/>
      <c r="E813" s="1192"/>
      <c r="F813" s="1192"/>
      <c r="G813" s="1192"/>
      <c r="H813" s="1192"/>
      <c r="I813" s="1192"/>
      <c r="J813" s="1192"/>
      <c r="K813" s="1192"/>
      <c r="L813" s="1192"/>
      <c r="M813" s="1192"/>
      <c r="N813" s="1192"/>
      <c r="O813" s="1192"/>
      <c r="P813" s="1192"/>
      <c r="Q813" s="1192"/>
      <c r="R813" s="1192"/>
      <c r="S813" s="1192"/>
      <c r="T813" s="1192"/>
      <c r="U813" s="1192"/>
      <c r="V813" s="1192"/>
      <c r="W813" s="1192"/>
      <c r="X813" s="1192"/>
      <c r="Y813" s="1192"/>
      <c r="Z813" s="1192"/>
      <c r="AA813" s="1192"/>
      <c r="AB813" s="1192"/>
      <c r="AC813" s="1192"/>
      <c r="AD813" s="1192"/>
      <c r="AE813" s="1192"/>
      <c r="AF813" s="1192"/>
      <c r="AG813" s="1192"/>
      <c r="AH813" s="1192"/>
      <c r="AI813" s="1192"/>
      <c r="AJ813" s="1192"/>
      <c r="AK813" s="1192"/>
      <c r="AL813" s="1192"/>
      <c r="AM813" s="1192"/>
      <c r="AN813" s="1192"/>
      <c r="AO813" s="1192"/>
      <c r="AP813" s="1192"/>
      <c r="AQ813" s="1192"/>
    </row>
    <row r="814" spans="1:43" ht="15.75" customHeight="1">
      <c r="A814" s="1192"/>
      <c r="B814" s="1192"/>
      <c r="C814" s="1192"/>
      <c r="D814" s="1193"/>
      <c r="E814" s="1192"/>
      <c r="F814" s="1192"/>
      <c r="G814" s="1192"/>
      <c r="H814" s="1192"/>
      <c r="I814" s="1192"/>
      <c r="J814" s="1192"/>
      <c r="K814" s="1192"/>
      <c r="L814" s="1192"/>
      <c r="M814" s="1192"/>
      <c r="N814" s="1192"/>
      <c r="O814" s="1192"/>
      <c r="P814" s="1192"/>
      <c r="Q814" s="1192"/>
      <c r="R814" s="1192"/>
      <c r="S814" s="1192"/>
      <c r="T814" s="1192"/>
      <c r="U814" s="1192"/>
      <c r="V814" s="1192"/>
      <c r="W814" s="1192"/>
      <c r="X814" s="1192"/>
      <c r="Y814" s="1192"/>
      <c r="Z814" s="1192"/>
      <c r="AA814" s="1192"/>
      <c r="AB814" s="1192"/>
      <c r="AC814" s="1192"/>
      <c r="AD814" s="1192"/>
      <c r="AE814" s="1192"/>
      <c r="AF814" s="1192"/>
      <c r="AG814" s="1192"/>
      <c r="AH814" s="1192"/>
      <c r="AI814" s="1192"/>
      <c r="AJ814" s="1192"/>
      <c r="AK814" s="1192"/>
      <c r="AL814" s="1192"/>
      <c r="AM814" s="1192"/>
      <c r="AN814" s="1192"/>
      <c r="AO814" s="1192"/>
      <c r="AP814" s="1192"/>
      <c r="AQ814" s="1192"/>
    </row>
    <row r="815" spans="1:43" ht="15.75" customHeight="1">
      <c r="A815" s="1192"/>
      <c r="B815" s="1192"/>
      <c r="C815" s="1192"/>
      <c r="D815" s="1193"/>
      <c r="E815" s="1192"/>
      <c r="F815" s="1192"/>
      <c r="G815" s="1192"/>
      <c r="H815" s="1192"/>
      <c r="I815" s="1192"/>
      <c r="J815" s="1192"/>
      <c r="K815" s="1192"/>
      <c r="L815" s="1192"/>
      <c r="M815" s="1192"/>
      <c r="N815" s="1192"/>
      <c r="O815" s="1192"/>
      <c r="P815" s="1192"/>
      <c r="Q815" s="1192"/>
      <c r="R815" s="1192"/>
      <c r="S815" s="1192"/>
      <c r="T815" s="1192"/>
      <c r="U815" s="1192"/>
      <c r="V815" s="1192"/>
      <c r="W815" s="1192"/>
      <c r="X815" s="1192"/>
      <c r="Y815" s="1192"/>
      <c r="Z815" s="1192"/>
      <c r="AA815" s="1192"/>
      <c r="AB815" s="1192"/>
      <c r="AC815" s="1192"/>
      <c r="AD815" s="1192"/>
      <c r="AE815" s="1192"/>
      <c r="AF815" s="1192"/>
      <c r="AG815" s="1192"/>
      <c r="AH815" s="1192"/>
      <c r="AI815" s="1192"/>
      <c r="AJ815" s="1192"/>
      <c r="AK815" s="1192"/>
      <c r="AL815" s="1192"/>
      <c r="AM815" s="1192"/>
      <c r="AN815" s="1192"/>
      <c r="AO815" s="1192"/>
      <c r="AP815" s="1192"/>
      <c r="AQ815" s="1192"/>
    </row>
    <row r="816" spans="1:43" ht="15.75" customHeight="1">
      <c r="A816" s="1192"/>
      <c r="B816" s="1192"/>
      <c r="C816" s="1192"/>
      <c r="D816" s="1193"/>
      <c r="E816" s="1192"/>
      <c r="F816" s="1192"/>
      <c r="G816" s="1192"/>
      <c r="H816" s="1192"/>
      <c r="I816" s="1192"/>
      <c r="J816" s="1192"/>
      <c r="K816" s="1192"/>
      <c r="L816" s="1192"/>
      <c r="M816" s="1192"/>
      <c r="N816" s="1192"/>
      <c r="O816" s="1192"/>
      <c r="P816" s="1192"/>
      <c r="Q816" s="1192"/>
      <c r="R816" s="1192"/>
      <c r="S816" s="1192"/>
      <c r="T816" s="1192"/>
      <c r="U816" s="1192"/>
      <c r="V816" s="1192"/>
      <c r="W816" s="1192"/>
      <c r="X816" s="1192"/>
      <c r="Y816" s="1192"/>
      <c r="Z816" s="1192"/>
      <c r="AA816" s="1192"/>
      <c r="AB816" s="1192"/>
      <c r="AC816" s="1192"/>
      <c r="AD816" s="1192"/>
      <c r="AE816" s="1192"/>
      <c r="AF816" s="1192"/>
      <c r="AG816" s="1192"/>
      <c r="AH816" s="1192"/>
      <c r="AI816" s="1192"/>
      <c r="AJ816" s="1192"/>
      <c r="AK816" s="1192"/>
      <c r="AL816" s="1192"/>
      <c r="AM816" s="1192"/>
      <c r="AN816" s="1192"/>
      <c r="AO816" s="1192"/>
      <c r="AP816" s="1192"/>
      <c r="AQ816" s="1192"/>
    </row>
    <row r="817" spans="1:43" ht="15.75" customHeight="1">
      <c r="A817" s="1192"/>
      <c r="B817" s="1192"/>
      <c r="C817" s="1192"/>
      <c r="D817" s="1193"/>
      <c r="E817" s="1192"/>
      <c r="F817" s="1192"/>
      <c r="G817" s="1192"/>
      <c r="H817" s="1192"/>
      <c r="I817" s="1192"/>
      <c r="J817" s="1192"/>
      <c r="K817" s="1192"/>
      <c r="L817" s="1192"/>
      <c r="M817" s="1192"/>
      <c r="N817" s="1192"/>
      <c r="O817" s="1192"/>
      <c r="P817" s="1192"/>
      <c r="Q817" s="1192"/>
      <c r="R817" s="1192"/>
      <c r="S817" s="1192"/>
      <c r="T817" s="1192"/>
      <c r="U817" s="1192"/>
      <c r="V817" s="1192"/>
      <c r="W817" s="1192"/>
      <c r="X817" s="1192"/>
      <c r="Y817" s="1192"/>
      <c r="Z817" s="1192"/>
      <c r="AA817" s="1192"/>
      <c r="AB817" s="1192"/>
      <c r="AC817" s="1192"/>
      <c r="AD817" s="1192"/>
      <c r="AE817" s="1192"/>
      <c r="AF817" s="1192"/>
      <c r="AG817" s="1192"/>
      <c r="AH817" s="1192"/>
      <c r="AI817" s="1192"/>
      <c r="AJ817" s="1192"/>
      <c r="AK817" s="1192"/>
      <c r="AL817" s="1192"/>
      <c r="AM817" s="1192"/>
      <c r="AN817" s="1192"/>
      <c r="AO817" s="1192"/>
      <c r="AP817" s="1192"/>
      <c r="AQ817" s="1192"/>
    </row>
    <row r="818" spans="1:43" ht="15.75" customHeight="1">
      <c r="A818" s="1192"/>
      <c r="B818" s="1192"/>
      <c r="C818" s="1192"/>
      <c r="D818" s="1193"/>
      <c r="E818" s="1192"/>
      <c r="F818" s="1192"/>
      <c r="G818" s="1192"/>
      <c r="H818" s="1192"/>
      <c r="I818" s="1192"/>
      <c r="J818" s="1192"/>
      <c r="K818" s="1192"/>
      <c r="L818" s="1192"/>
      <c r="M818" s="1192"/>
      <c r="N818" s="1192"/>
      <c r="O818" s="1192"/>
      <c r="P818" s="1192"/>
      <c r="Q818" s="1192"/>
      <c r="R818" s="1192"/>
      <c r="S818" s="1192"/>
      <c r="T818" s="1192"/>
      <c r="U818" s="1192"/>
      <c r="V818" s="1192"/>
      <c r="W818" s="1192"/>
      <c r="X818" s="1192"/>
      <c r="Y818" s="1192"/>
      <c r="Z818" s="1192"/>
      <c r="AA818" s="1192"/>
      <c r="AB818" s="1192"/>
      <c r="AC818" s="1192"/>
      <c r="AD818" s="1192"/>
      <c r="AE818" s="1192"/>
      <c r="AF818" s="1192"/>
      <c r="AG818" s="1192"/>
      <c r="AH818" s="1192"/>
      <c r="AI818" s="1192"/>
      <c r="AJ818" s="1192"/>
      <c r="AK818" s="1192"/>
      <c r="AL818" s="1192"/>
      <c r="AM818" s="1192"/>
      <c r="AN818" s="1192"/>
      <c r="AO818" s="1192"/>
      <c r="AP818" s="1192"/>
      <c r="AQ818" s="1192"/>
    </row>
    <row r="819" spans="1:43" ht="15.75" customHeight="1">
      <c r="A819" s="1192"/>
      <c r="B819" s="1192"/>
      <c r="C819" s="1192"/>
      <c r="D819" s="1193"/>
      <c r="E819" s="1192"/>
      <c r="F819" s="1192"/>
      <c r="G819" s="1192"/>
      <c r="H819" s="1192"/>
      <c r="I819" s="1192"/>
      <c r="J819" s="1192"/>
      <c r="K819" s="1192"/>
      <c r="L819" s="1192"/>
      <c r="M819" s="1192"/>
      <c r="N819" s="1192"/>
      <c r="O819" s="1192"/>
      <c r="P819" s="1192"/>
      <c r="Q819" s="1192"/>
      <c r="R819" s="1192"/>
      <c r="S819" s="1192"/>
      <c r="T819" s="1192"/>
      <c r="U819" s="1192"/>
      <c r="V819" s="1192"/>
      <c r="W819" s="1192"/>
      <c r="X819" s="1192"/>
      <c r="Y819" s="1192"/>
      <c r="Z819" s="1192"/>
      <c r="AA819" s="1192"/>
      <c r="AB819" s="1192"/>
      <c r="AC819" s="1192"/>
      <c r="AD819" s="1192"/>
      <c r="AE819" s="1192"/>
      <c r="AF819" s="1192"/>
      <c r="AG819" s="1192"/>
      <c r="AH819" s="1192"/>
      <c r="AI819" s="1192"/>
      <c r="AJ819" s="1192"/>
      <c r="AK819" s="1192"/>
      <c r="AL819" s="1192"/>
      <c r="AM819" s="1192"/>
      <c r="AN819" s="1192"/>
      <c r="AO819" s="1192"/>
      <c r="AP819" s="1192"/>
      <c r="AQ819" s="1192"/>
    </row>
    <row r="820" spans="1:43" ht="15.75" customHeight="1">
      <c r="A820" s="1192"/>
      <c r="B820" s="1192"/>
      <c r="C820" s="1192"/>
      <c r="D820" s="1193"/>
      <c r="E820" s="1192"/>
      <c r="F820" s="1192"/>
      <c r="G820" s="1192"/>
      <c r="H820" s="1192"/>
      <c r="I820" s="1192"/>
      <c r="J820" s="1192"/>
      <c r="K820" s="1192"/>
      <c r="L820" s="1192"/>
      <c r="M820" s="1192"/>
      <c r="N820" s="1192"/>
      <c r="O820" s="1192"/>
      <c r="P820" s="1192"/>
      <c r="Q820" s="1192"/>
      <c r="R820" s="1192"/>
      <c r="S820" s="1192"/>
      <c r="T820" s="1192"/>
      <c r="U820" s="1192"/>
      <c r="V820" s="1192"/>
      <c r="W820" s="1192"/>
      <c r="X820" s="1192"/>
      <c r="Y820" s="1192"/>
      <c r="Z820" s="1192"/>
      <c r="AA820" s="1192"/>
      <c r="AB820" s="1192"/>
      <c r="AC820" s="1192"/>
      <c r="AD820" s="1192"/>
      <c r="AE820" s="1192"/>
      <c r="AF820" s="1192"/>
      <c r="AG820" s="1192"/>
      <c r="AH820" s="1192"/>
      <c r="AI820" s="1192"/>
      <c r="AJ820" s="1192"/>
      <c r="AK820" s="1192"/>
      <c r="AL820" s="1192"/>
      <c r="AM820" s="1192"/>
      <c r="AN820" s="1192"/>
      <c r="AO820" s="1192"/>
      <c r="AP820" s="1192"/>
      <c r="AQ820" s="1192"/>
    </row>
    <row r="821" spans="1:43" ht="15.75" customHeight="1">
      <c r="A821" s="1192"/>
      <c r="B821" s="1192"/>
      <c r="C821" s="1192"/>
      <c r="D821" s="1193"/>
      <c r="E821" s="1192"/>
      <c r="F821" s="1192"/>
      <c r="G821" s="1192"/>
      <c r="H821" s="1192"/>
      <c r="I821" s="1192"/>
      <c r="J821" s="1192"/>
      <c r="K821" s="1192"/>
      <c r="L821" s="1192"/>
      <c r="M821" s="1192"/>
      <c r="N821" s="1192"/>
      <c r="O821" s="1192"/>
      <c r="P821" s="1192"/>
      <c r="Q821" s="1192"/>
      <c r="R821" s="1192"/>
      <c r="S821" s="1192"/>
      <c r="T821" s="1192"/>
      <c r="U821" s="1192"/>
      <c r="V821" s="1192"/>
      <c r="W821" s="1192"/>
      <c r="X821" s="1192"/>
      <c r="Y821" s="1192"/>
      <c r="Z821" s="1192"/>
      <c r="AA821" s="1192"/>
      <c r="AB821" s="1192"/>
      <c r="AC821" s="1192"/>
      <c r="AD821" s="1192"/>
      <c r="AE821" s="1192"/>
      <c r="AF821" s="1192"/>
      <c r="AG821" s="1192"/>
      <c r="AH821" s="1192"/>
      <c r="AI821" s="1192"/>
      <c r="AJ821" s="1192"/>
      <c r="AK821" s="1192"/>
      <c r="AL821" s="1192"/>
      <c r="AM821" s="1192"/>
      <c r="AN821" s="1192"/>
      <c r="AO821" s="1192"/>
      <c r="AP821" s="1192"/>
      <c r="AQ821" s="1192"/>
    </row>
    <row r="822" spans="1:43" ht="15.75" customHeight="1">
      <c r="A822" s="1192"/>
      <c r="B822" s="1192"/>
      <c r="C822" s="1192"/>
      <c r="D822" s="1193"/>
      <c r="E822" s="1192"/>
      <c r="F822" s="1192"/>
      <c r="G822" s="1192"/>
      <c r="H822" s="1192"/>
      <c r="I822" s="1192"/>
      <c r="J822" s="1192"/>
      <c r="K822" s="1192"/>
      <c r="L822" s="1192"/>
      <c r="M822" s="1192"/>
      <c r="N822" s="1192"/>
      <c r="O822" s="1192"/>
      <c r="P822" s="1192"/>
      <c r="Q822" s="1192"/>
      <c r="R822" s="1192"/>
      <c r="S822" s="1192"/>
      <c r="T822" s="1192"/>
      <c r="U822" s="1192"/>
      <c r="V822" s="1192"/>
      <c r="W822" s="1192"/>
      <c r="X822" s="1192"/>
      <c r="Y822" s="1192"/>
      <c r="Z822" s="1192"/>
      <c r="AA822" s="1192"/>
      <c r="AB822" s="1192"/>
      <c r="AC822" s="1192"/>
      <c r="AD822" s="1192"/>
      <c r="AE822" s="1192"/>
      <c r="AF822" s="1192"/>
      <c r="AG822" s="1192"/>
      <c r="AH822" s="1192"/>
      <c r="AI822" s="1192"/>
      <c r="AJ822" s="1192"/>
      <c r="AK822" s="1192"/>
      <c r="AL822" s="1192"/>
      <c r="AM822" s="1192"/>
      <c r="AN822" s="1192"/>
      <c r="AO822" s="1192"/>
      <c r="AP822" s="1192"/>
      <c r="AQ822" s="1192"/>
    </row>
    <row r="823" spans="1:43" ht="15.75" customHeight="1">
      <c r="A823" s="1192"/>
      <c r="B823" s="1192"/>
      <c r="C823" s="1192"/>
      <c r="D823" s="1193"/>
      <c r="E823" s="1192"/>
      <c r="F823" s="1192"/>
      <c r="G823" s="1192"/>
      <c r="H823" s="1192"/>
      <c r="I823" s="1192"/>
      <c r="J823" s="1192"/>
      <c r="K823" s="1192"/>
      <c r="L823" s="1192"/>
      <c r="M823" s="1192"/>
      <c r="N823" s="1192"/>
      <c r="O823" s="1192"/>
      <c r="P823" s="1192"/>
      <c r="Q823" s="1192"/>
      <c r="R823" s="1192"/>
      <c r="S823" s="1192"/>
      <c r="T823" s="1192"/>
      <c r="U823" s="1192"/>
      <c r="V823" s="1192"/>
      <c r="W823" s="1192"/>
      <c r="X823" s="1192"/>
      <c r="Y823" s="1192"/>
      <c r="Z823" s="1192"/>
      <c r="AA823" s="1192"/>
      <c r="AB823" s="1192"/>
      <c r="AC823" s="1192"/>
      <c r="AD823" s="1192"/>
      <c r="AE823" s="1192"/>
      <c r="AF823" s="1192"/>
      <c r="AG823" s="1192"/>
      <c r="AH823" s="1192"/>
      <c r="AI823" s="1192"/>
      <c r="AJ823" s="1192"/>
      <c r="AK823" s="1192"/>
      <c r="AL823" s="1192"/>
      <c r="AM823" s="1192"/>
      <c r="AN823" s="1192"/>
      <c r="AO823" s="1192"/>
      <c r="AP823" s="1192"/>
      <c r="AQ823" s="1192"/>
    </row>
    <row r="824" spans="1:43" ht="15.75" customHeight="1">
      <c r="A824" s="1192"/>
      <c r="B824" s="1192"/>
      <c r="C824" s="1192"/>
      <c r="D824" s="1193"/>
      <c r="E824" s="1192"/>
      <c r="F824" s="1192"/>
      <c r="G824" s="1192"/>
      <c r="H824" s="1192"/>
      <c r="I824" s="1192"/>
      <c r="J824" s="1192"/>
      <c r="K824" s="1192"/>
      <c r="L824" s="1192"/>
      <c r="M824" s="1192"/>
      <c r="N824" s="1192"/>
      <c r="O824" s="1192"/>
      <c r="P824" s="1192"/>
      <c r="Q824" s="1192"/>
      <c r="R824" s="1192"/>
      <c r="S824" s="1192"/>
      <c r="T824" s="1192"/>
      <c r="U824" s="1192"/>
      <c r="V824" s="1192"/>
      <c r="W824" s="1192"/>
      <c r="X824" s="1192"/>
      <c r="Y824" s="1192"/>
      <c r="Z824" s="1192"/>
      <c r="AA824" s="1192"/>
      <c r="AB824" s="1192"/>
      <c r="AC824" s="1192"/>
      <c r="AD824" s="1192"/>
      <c r="AE824" s="1192"/>
      <c r="AF824" s="1192"/>
      <c r="AG824" s="1192"/>
      <c r="AH824" s="1192"/>
      <c r="AI824" s="1192"/>
      <c r="AJ824" s="1192"/>
      <c r="AK824" s="1192"/>
      <c r="AL824" s="1192"/>
      <c r="AM824" s="1192"/>
      <c r="AN824" s="1192"/>
      <c r="AO824" s="1192"/>
      <c r="AP824" s="1192"/>
      <c r="AQ824" s="1192"/>
    </row>
    <row r="825" spans="1:43" ht="15.75" customHeight="1">
      <c r="A825" s="1192"/>
      <c r="B825" s="1192"/>
      <c r="C825" s="1192"/>
      <c r="D825" s="1193"/>
      <c r="E825" s="1192"/>
      <c r="F825" s="1192"/>
      <c r="G825" s="1192"/>
      <c r="H825" s="1192"/>
      <c r="I825" s="1192"/>
      <c r="J825" s="1192"/>
      <c r="K825" s="1192"/>
      <c r="L825" s="1192"/>
      <c r="M825" s="1192"/>
      <c r="N825" s="1192"/>
      <c r="O825" s="1192"/>
      <c r="P825" s="1192"/>
      <c r="Q825" s="1192"/>
      <c r="R825" s="1192"/>
      <c r="S825" s="1192"/>
      <c r="T825" s="1192"/>
      <c r="U825" s="1192"/>
      <c r="V825" s="1192"/>
      <c r="W825" s="1192"/>
      <c r="X825" s="1192"/>
      <c r="Y825" s="1192"/>
      <c r="Z825" s="1192"/>
      <c r="AA825" s="1192"/>
      <c r="AB825" s="1192"/>
      <c r="AC825" s="1192"/>
      <c r="AD825" s="1192"/>
      <c r="AE825" s="1192"/>
      <c r="AF825" s="1192"/>
      <c r="AG825" s="1192"/>
      <c r="AH825" s="1192"/>
      <c r="AI825" s="1192"/>
      <c r="AJ825" s="1192"/>
      <c r="AK825" s="1192"/>
      <c r="AL825" s="1192"/>
      <c r="AM825" s="1192"/>
      <c r="AN825" s="1192"/>
      <c r="AO825" s="1192"/>
      <c r="AP825" s="1192"/>
      <c r="AQ825" s="1192"/>
    </row>
    <row r="826" spans="1:43" ht="15.75" customHeight="1">
      <c r="A826" s="1192"/>
      <c r="B826" s="1192"/>
      <c r="C826" s="1192"/>
      <c r="D826" s="1193"/>
      <c r="E826" s="1192"/>
      <c r="F826" s="1192"/>
      <c r="G826" s="1192"/>
      <c r="H826" s="1192"/>
      <c r="I826" s="1192"/>
      <c r="J826" s="1192"/>
      <c r="K826" s="1192"/>
      <c r="L826" s="1192"/>
      <c r="M826" s="1192"/>
      <c r="N826" s="1192"/>
      <c r="O826" s="1192"/>
      <c r="P826" s="1192"/>
      <c r="Q826" s="1192"/>
      <c r="R826" s="1192"/>
      <c r="S826" s="1192"/>
      <c r="T826" s="1192"/>
      <c r="U826" s="1192"/>
      <c r="V826" s="1192"/>
      <c r="W826" s="1192"/>
      <c r="X826" s="1192"/>
      <c r="Y826" s="1192"/>
      <c r="Z826" s="1192"/>
      <c r="AA826" s="1192"/>
      <c r="AB826" s="1192"/>
      <c r="AC826" s="1192"/>
      <c r="AD826" s="1192"/>
      <c r="AE826" s="1192"/>
      <c r="AF826" s="1192"/>
      <c r="AG826" s="1192"/>
      <c r="AH826" s="1192"/>
      <c r="AI826" s="1192"/>
      <c r="AJ826" s="1192"/>
      <c r="AK826" s="1192"/>
      <c r="AL826" s="1192"/>
      <c r="AM826" s="1192"/>
      <c r="AN826" s="1192"/>
      <c r="AO826" s="1192"/>
      <c r="AP826" s="1192"/>
      <c r="AQ826" s="1192"/>
    </row>
    <row r="827" spans="1:43" ht="15.75" customHeight="1">
      <c r="A827" s="1192"/>
      <c r="B827" s="1192"/>
      <c r="C827" s="1192"/>
      <c r="D827" s="1193"/>
      <c r="E827" s="1192"/>
      <c r="F827" s="1192"/>
      <c r="G827" s="1192"/>
      <c r="H827" s="1192"/>
      <c r="I827" s="1192"/>
      <c r="J827" s="1192"/>
      <c r="K827" s="1192"/>
      <c r="L827" s="1192"/>
      <c r="M827" s="1192"/>
      <c r="N827" s="1192"/>
      <c r="O827" s="1192"/>
      <c r="P827" s="1192"/>
      <c r="Q827" s="1192"/>
      <c r="R827" s="1192"/>
      <c r="S827" s="1192"/>
      <c r="T827" s="1192"/>
      <c r="U827" s="1192"/>
      <c r="V827" s="1192"/>
      <c r="W827" s="1192"/>
      <c r="X827" s="1192"/>
      <c r="Y827" s="1192"/>
      <c r="Z827" s="1192"/>
      <c r="AA827" s="1192"/>
      <c r="AB827" s="1192"/>
      <c r="AC827" s="1192"/>
      <c r="AD827" s="1192"/>
      <c r="AE827" s="1192"/>
      <c r="AF827" s="1192"/>
      <c r="AG827" s="1192"/>
      <c r="AH827" s="1192"/>
      <c r="AI827" s="1192"/>
      <c r="AJ827" s="1192"/>
      <c r="AK827" s="1192"/>
      <c r="AL827" s="1192"/>
      <c r="AM827" s="1192"/>
      <c r="AN827" s="1192"/>
      <c r="AO827" s="1192"/>
      <c r="AP827" s="1192"/>
      <c r="AQ827" s="1192"/>
    </row>
    <row r="828" spans="1:43" ht="15.75" customHeight="1">
      <c r="A828" s="1192"/>
      <c r="B828" s="1192"/>
      <c r="C828" s="1192"/>
      <c r="D828" s="1193"/>
      <c r="E828" s="1192"/>
      <c r="F828" s="1192"/>
      <c r="G828" s="1192"/>
      <c r="H828" s="1192"/>
      <c r="I828" s="1192"/>
      <c r="J828" s="1192"/>
      <c r="K828" s="1192"/>
      <c r="L828" s="1192"/>
      <c r="M828" s="1192"/>
      <c r="N828" s="1192"/>
      <c r="O828" s="1192"/>
      <c r="P828" s="1192"/>
      <c r="Q828" s="1192"/>
      <c r="R828" s="1192"/>
      <c r="S828" s="1192"/>
      <c r="T828" s="1192"/>
      <c r="U828" s="1192"/>
      <c r="V828" s="1192"/>
      <c r="W828" s="1192"/>
      <c r="X828" s="1192"/>
      <c r="Y828" s="1192"/>
      <c r="Z828" s="1192"/>
      <c r="AA828" s="1192"/>
      <c r="AB828" s="1192"/>
      <c r="AC828" s="1192"/>
      <c r="AD828" s="1192"/>
      <c r="AE828" s="1192"/>
      <c r="AF828" s="1192"/>
      <c r="AG828" s="1192"/>
      <c r="AH828" s="1192"/>
      <c r="AI828" s="1192"/>
      <c r="AJ828" s="1192"/>
      <c r="AK828" s="1192"/>
      <c r="AL828" s="1192"/>
      <c r="AM828" s="1192"/>
      <c r="AN828" s="1192"/>
      <c r="AO828" s="1192"/>
      <c r="AP828" s="1192"/>
      <c r="AQ828" s="1192"/>
    </row>
    <row r="829" spans="1:43" ht="15.75" customHeight="1">
      <c r="A829" s="1192"/>
      <c r="B829" s="1192"/>
      <c r="C829" s="1192"/>
      <c r="D829" s="1193"/>
      <c r="E829" s="1192"/>
      <c r="F829" s="1192"/>
      <c r="G829" s="1192"/>
      <c r="H829" s="1192"/>
      <c r="I829" s="1192"/>
      <c r="J829" s="1192"/>
      <c r="K829" s="1192"/>
      <c r="L829" s="1192"/>
      <c r="M829" s="1192"/>
      <c r="N829" s="1192"/>
      <c r="O829" s="1192"/>
      <c r="P829" s="1192"/>
      <c r="Q829" s="1192"/>
      <c r="R829" s="1192"/>
      <c r="S829" s="1192"/>
      <c r="T829" s="1192"/>
      <c r="U829" s="1192"/>
      <c r="V829" s="1192"/>
      <c r="W829" s="1192"/>
      <c r="X829" s="1192"/>
      <c r="Y829" s="1192"/>
      <c r="Z829" s="1192"/>
      <c r="AA829" s="1192"/>
      <c r="AB829" s="1192"/>
      <c r="AC829" s="1192"/>
      <c r="AD829" s="1192"/>
      <c r="AE829" s="1192"/>
      <c r="AF829" s="1192"/>
      <c r="AG829" s="1192"/>
      <c r="AH829" s="1192"/>
      <c r="AI829" s="1192"/>
      <c r="AJ829" s="1192"/>
      <c r="AK829" s="1192"/>
      <c r="AL829" s="1192"/>
      <c r="AM829" s="1192"/>
      <c r="AN829" s="1192"/>
      <c r="AO829" s="1192"/>
      <c r="AP829" s="1192"/>
      <c r="AQ829" s="1192"/>
    </row>
    <row r="830" spans="1:43" ht="15.75" customHeight="1">
      <c r="A830" s="1192"/>
      <c r="B830" s="1192"/>
      <c r="C830" s="1192"/>
      <c r="D830" s="1193"/>
      <c r="E830" s="1192"/>
      <c r="F830" s="1192"/>
      <c r="G830" s="1192"/>
      <c r="H830" s="1192"/>
      <c r="I830" s="1192"/>
      <c r="J830" s="1192"/>
      <c r="K830" s="1192"/>
      <c r="L830" s="1192"/>
      <c r="M830" s="1192"/>
      <c r="N830" s="1192"/>
      <c r="O830" s="1192"/>
      <c r="P830" s="1192"/>
      <c r="Q830" s="1192"/>
      <c r="R830" s="1192"/>
      <c r="S830" s="1192"/>
      <c r="T830" s="1192"/>
      <c r="U830" s="1192"/>
      <c r="V830" s="1192"/>
      <c r="W830" s="1192"/>
      <c r="X830" s="1192"/>
      <c r="Y830" s="1192"/>
      <c r="Z830" s="1192"/>
      <c r="AA830" s="1192"/>
      <c r="AB830" s="1192"/>
      <c r="AC830" s="1192"/>
      <c r="AD830" s="1192"/>
      <c r="AE830" s="1192"/>
      <c r="AF830" s="1192"/>
      <c r="AG830" s="1192"/>
      <c r="AH830" s="1192"/>
      <c r="AI830" s="1192"/>
      <c r="AJ830" s="1192"/>
      <c r="AK830" s="1192"/>
      <c r="AL830" s="1192"/>
      <c r="AM830" s="1192"/>
      <c r="AN830" s="1192"/>
      <c r="AO830" s="1192"/>
      <c r="AP830" s="1192"/>
      <c r="AQ830" s="1192"/>
    </row>
    <row r="831" spans="1:43" ht="15.75" customHeight="1">
      <c r="A831" s="1192"/>
      <c r="B831" s="1192"/>
      <c r="C831" s="1192"/>
      <c r="D831" s="1193"/>
      <c r="E831" s="1192"/>
      <c r="F831" s="1192"/>
      <c r="G831" s="1192"/>
      <c r="H831" s="1192"/>
      <c r="I831" s="1192"/>
      <c r="J831" s="1192"/>
      <c r="K831" s="1192"/>
      <c r="L831" s="1192"/>
      <c r="M831" s="1192"/>
      <c r="N831" s="1192"/>
      <c r="O831" s="1192"/>
      <c r="P831" s="1192"/>
      <c r="Q831" s="1192"/>
      <c r="R831" s="1192"/>
      <c r="S831" s="1192"/>
      <c r="T831" s="1192"/>
      <c r="U831" s="1192"/>
      <c r="V831" s="1192"/>
      <c r="W831" s="1192"/>
      <c r="X831" s="1192"/>
      <c r="Y831" s="1192"/>
      <c r="Z831" s="1192"/>
      <c r="AA831" s="1192"/>
      <c r="AB831" s="1192"/>
      <c r="AC831" s="1192"/>
      <c r="AD831" s="1192"/>
      <c r="AE831" s="1192"/>
      <c r="AF831" s="1192"/>
      <c r="AG831" s="1192"/>
      <c r="AH831" s="1192"/>
      <c r="AI831" s="1192"/>
      <c r="AJ831" s="1192"/>
      <c r="AK831" s="1192"/>
      <c r="AL831" s="1192"/>
      <c r="AM831" s="1192"/>
      <c r="AN831" s="1192"/>
      <c r="AO831" s="1192"/>
      <c r="AP831" s="1192"/>
      <c r="AQ831" s="1192"/>
    </row>
    <row r="832" spans="1:43" ht="15.75" customHeight="1">
      <c r="A832" s="1192"/>
      <c r="B832" s="1192"/>
      <c r="C832" s="1192"/>
      <c r="D832" s="1193"/>
      <c r="E832" s="1192"/>
      <c r="F832" s="1192"/>
      <c r="G832" s="1192"/>
      <c r="H832" s="1192"/>
      <c r="I832" s="1192"/>
      <c r="J832" s="1192"/>
      <c r="K832" s="1192"/>
      <c r="L832" s="1192"/>
      <c r="M832" s="1192"/>
      <c r="N832" s="1192"/>
      <c r="O832" s="1192"/>
      <c r="P832" s="1192"/>
      <c r="Q832" s="1192"/>
      <c r="R832" s="1192"/>
      <c r="S832" s="1192"/>
      <c r="T832" s="1192"/>
      <c r="U832" s="1192"/>
      <c r="V832" s="1192"/>
      <c r="W832" s="1192"/>
      <c r="X832" s="1192"/>
      <c r="Y832" s="1192"/>
      <c r="Z832" s="1192"/>
      <c r="AA832" s="1192"/>
      <c r="AB832" s="1192"/>
      <c r="AC832" s="1192"/>
      <c r="AD832" s="1192"/>
      <c r="AE832" s="1192"/>
      <c r="AF832" s="1192"/>
      <c r="AG832" s="1192"/>
      <c r="AH832" s="1192"/>
      <c r="AI832" s="1192"/>
      <c r="AJ832" s="1192"/>
      <c r="AK832" s="1192"/>
      <c r="AL832" s="1192"/>
      <c r="AM832" s="1192"/>
      <c r="AN832" s="1192"/>
      <c r="AO832" s="1192"/>
      <c r="AP832" s="1192"/>
      <c r="AQ832" s="1192"/>
    </row>
    <row r="833" spans="1:43" ht="15.75" customHeight="1">
      <c r="A833" s="1192"/>
      <c r="B833" s="1192"/>
      <c r="C833" s="1192"/>
      <c r="D833" s="1193"/>
      <c r="E833" s="1192"/>
      <c r="F833" s="1192"/>
      <c r="G833" s="1192"/>
      <c r="H833" s="1192"/>
      <c r="I833" s="1192"/>
      <c r="J833" s="1192"/>
      <c r="K833" s="1192"/>
      <c r="L833" s="1192"/>
      <c r="M833" s="1192"/>
      <c r="N833" s="1192"/>
      <c r="O833" s="1192"/>
      <c r="P833" s="1192"/>
      <c r="Q833" s="1192"/>
      <c r="R833" s="1192"/>
      <c r="S833" s="1192"/>
      <c r="T833" s="1192"/>
      <c r="U833" s="1192"/>
      <c r="V833" s="1192"/>
      <c r="W833" s="1192"/>
      <c r="X833" s="1192"/>
      <c r="Y833" s="1192"/>
      <c r="Z833" s="1192"/>
      <c r="AA833" s="1192"/>
      <c r="AB833" s="1192"/>
      <c r="AC833" s="1192"/>
      <c r="AD833" s="1192"/>
      <c r="AE833" s="1192"/>
      <c r="AF833" s="1192"/>
      <c r="AG833" s="1192"/>
      <c r="AH833" s="1192"/>
      <c r="AI833" s="1192"/>
      <c r="AJ833" s="1192"/>
      <c r="AK833" s="1192"/>
      <c r="AL833" s="1192"/>
      <c r="AM833" s="1192"/>
      <c r="AN833" s="1192"/>
      <c r="AO833" s="1192"/>
      <c r="AP833" s="1192"/>
      <c r="AQ833" s="1192"/>
    </row>
    <row r="834" spans="1:43" ht="15.75" customHeight="1">
      <c r="A834" s="1192"/>
      <c r="B834" s="1192"/>
      <c r="C834" s="1192"/>
      <c r="D834" s="1193"/>
      <c r="E834" s="1192"/>
      <c r="F834" s="1192"/>
      <c r="G834" s="1192"/>
      <c r="H834" s="1192"/>
      <c r="I834" s="1192"/>
      <c r="J834" s="1192"/>
      <c r="K834" s="1192"/>
      <c r="L834" s="1192"/>
      <c r="M834" s="1192"/>
      <c r="N834" s="1192"/>
      <c r="O834" s="1192"/>
      <c r="P834" s="1192"/>
      <c r="Q834" s="1192"/>
      <c r="R834" s="1192"/>
      <c r="S834" s="1192"/>
      <c r="T834" s="1192"/>
      <c r="U834" s="1192"/>
      <c r="V834" s="1192"/>
      <c r="W834" s="1192"/>
      <c r="X834" s="1192"/>
      <c r="Y834" s="1192"/>
      <c r="Z834" s="1192"/>
      <c r="AA834" s="1192"/>
      <c r="AB834" s="1192"/>
      <c r="AC834" s="1192"/>
      <c r="AD834" s="1192"/>
      <c r="AE834" s="1192"/>
      <c r="AF834" s="1192"/>
      <c r="AG834" s="1192"/>
      <c r="AH834" s="1192"/>
      <c r="AI834" s="1192"/>
      <c r="AJ834" s="1192"/>
      <c r="AK834" s="1192"/>
      <c r="AL834" s="1192"/>
      <c r="AM834" s="1192"/>
      <c r="AN834" s="1192"/>
      <c r="AO834" s="1192"/>
      <c r="AP834" s="1192"/>
      <c r="AQ834" s="1192"/>
    </row>
    <row r="835" spans="1:43" ht="15.75" customHeight="1">
      <c r="A835" s="1192"/>
      <c r="B835" s="1192"/>
      <c r="C835" s="1192"/>
      <c r="D835" s="1193"/>
      <c r="E835" s="1192"/>
      <c r="F835" s="1192"/>
      <c r="G835" s="1192"/>
      <c r="H835" s="1192"/>
      <c r="I835" s="1192"/>
      <c r="J835" s="1192"/>
      <c r="K835" s="1192"/>
      <c r="L835" s="1192"/>
      <c r="M835" s="1192"/>
      <c r="N835" s="1192"/>
      <c r="O835" s="1192"/>
      <c r="P835" s="1192"/>
      <c r="Q835" s="1192"/>
      <c r="R835" s="1192"/>
      <c r="S835" s="1192"/>
      <c r="T835" s="1192"/>
      <c r="U835" s="1192"/>
      <c r="V835" s="1192"/>
      <c r="W835" s="1192"/>
      <c r="X835" s="1192"/>
      <c r="Y835" s="1192"/>
      <c r="Z835" s="1192"/>
      <c r="AA835" s="1192"/>
      <c r="AB835" s="1192"/>
      <c r="AC835" s="1192"/>
      <c r="AD835" s="1192"/>
      <c r="AE835" s="1192"/>
      <c r="AF835" s="1192"/>
      <c r="AG835" s="1192"/>
      <c r="AH835" s="1192"/>
      <c r="AI835" s="1192"/>
      <c r="AJ835" s="1192"/>
      <c r="AK835" s="1192"/>
      <c r="AL835" s="1192"/>
      <c r="AM835" s="1192"/>
      <c r="AN835" s="1192"/>
      <c r="AO835" s="1192"/>
      <c r="AP835" s="1192"/>
      <c r="AQ835" s="1192"/>
    </row>
    <row r="836" spans="1:43" ht="15.75" customHeight="1">
      <c r="A836" s="1192"/>
      <c r="B836" s="1192"/>
      <c r="C836" s="1192"/>
      <c r="D836" s="1193"/>
      <c r="E836" s="1192"/>
      <c r="F836" s="1192"/>
      <c r="G836" s="1192"/>
      <c r="H836" s="1192"/>
      <c r="I836" s="1192"/>
      <c r="J836" s="1192"/>
      <c r="K836" s="1192"/>
      <c r="L836" s="1192"/>
      <c r="M836" s="1192"/>
      <c r="N836" s="1192"/>
      <c r="O836" s="1192"/>
      <c r="P836" s="1192"/>
      <c r="Q836" s="1192"/>
      <c r="R836" s="1192"/>
      <c r="S836" s="1192"/>
      <c r="T836" s="1192"/>
      <c r="U836" s="1192"/>
      <c r="V836" s="1192"/>
      <c r="W836" s="1192"/>
      <c r="X836" s="1192"/>
      <c r="Y836" s="1192"/>
      <c r="Z836" s="1192"/>
      <c r="AA836" s="1192"/>
      <c r="AB836" s="1192"/>
      <c r="AC836" s="1192"/>
      <c r="AD836" s="1192"/>
      <c r="AE836" s="1192"/>
      <c r="AF836" s="1192"/>
      <c r="AG836" s="1192"/>
      <c r="AH836" s="1192"/>
      <c r="AI836" s="1192"/>
      <c r="AJ836" s="1192"/>
      <c r="AK836" s="1192"/>
      <c r="AL836" s="1192"/>
      <c r="AM836" s="1192"/>
      <c r="AN836" s="1192"/>
      <c r="AO836" s="1192"/>
      <c r="AP836" s="1192"/>
      <c r="AQ836" s="1192"/>
    </row>
    <row r="837" spans="1:43" ht="15.75" customHeight="1">
      <c r="A837" s="1192"/>
      <c r="B837" s="1192"/>
      <c r="C837" s="1192"/>
      <c r="D837" s="1193"/>
      <c r="E837" s="1192"/>
      <c r="F837" s="1192"/>
      <c r="G837" s="1192"/>
      <c r="H837" s="1192"/>
      <c r="I837" s="1192"/>
      <c r="J837" s="1192"/>
      <c r="K837" s="1192"/>
      <c r="L837" s="1192"/>
      <c r="M837" s="1192"/>
      <c r="N837" s="1192"/>
      <c r="O837" s="1192"/>
      <c r="P837" s="1192"/>
      <c r="Q837" s="1192"/>
      <c r="R837" s="1192"/>
      <c r="S837" s="1192"/>
      <c r="T837" s="1192"/>
      <c r="U837" s="1192"/>
      <c r="V837" s="1192"/>
      <c r="W837" s="1192"/>
      <c r="X837" s="1192"/>
      <c r="Y837" s="1192"/>
      <c r="Z837" s="1192"/>
      <c r="AA837" s="1192"/>
      <c r="AB837" s="1192"/>
      <c r="AC837" s="1192"/>
      <c r="AD837" s="1192"/>
      <c r="AE837" s="1192"/>
      <c r="AF837" s="1192"/>
      <c r="AG837" s="1192"/>
      <c r="AH837" s="1192"/>
      <c r="AI837" s="1192"/>
      <c r="AJ837" s="1192"/>
      <c r="AK837" s="1192"/>
      <c r="AL837" s="1192"/>
      <c r="AM837" s="1192"/>
      <c r="AN837" s="1192"/>
      <c r="AO837" s="1192"/>
      <c r="AP837" s="1192"/>
      <c r="AQ837" s="1192"/>
    </row>
    <row r="838" spans="1:43" ht="15.75" customHeight="1">
      <c r="A838" s="1192"/>
      <c r="B838" s="1192"/>
      <c r="C838" s="1192"/>
      <c r="D838" s="1193"/>
      <c r="E838" s="1192"/>
      <c r="F838" s="1192"/>
      <c r="G838" s="1192"/>
      <c r="H838" s="1192"/>
      <c r="I838" s="1192"/>
      <c r="J838" s="1192"/>
      <c r="K838" s="1192"/>
      <c r="L838" s="1192"/>
      <c r="M838" s="1192"/>
      <c r="N838" s="1192"/>
      <c r="O838" s="1192"/>
      <c r="P838" s="1192"/>
      <c r="Q838" s="1192"/>
      <c r="R838" s="1192"/>
      <c r="S838" s="1192"/>
      <c r="T838" s="1192"/>
      <c r="U838" s="1192"/>
      <c r="V838" s="1192"/>
      <c r="W838" s="1192"/>
      <c r="X838" s="1192"/>
      <c r="Y838" s="1192"/>
      <c r="Z838" s="1192"/>
      <c r="AA838" s="1192"/>
      <c r="AB838" s="1192"/>
      <c r="AC838" s="1192"/>
      <c r="AD838" s="1192"/>
      <c r="AE838" s="1192"/>
      <c r="AF838" s="1192"/>
      <c r="AG838" s="1192"/>
      <c r="AH838" s="1192"/>
      <c r="AI838" s="1192"/>
      <c r="AJ838" s="1192"/>
      <c r="AK838" s="1192"/>
      <c r="AL838" s="1192"/>
      <c r="AM838" s="1192"/>
      <c r="AN838" s="1192"/>
      <c r="AO838" s="1192"/>
      <c r="AP838" s="1192"/>
      <c r="AQ838" s="1192"/>
    </row>
    <row r="839" spans="1:43" ht="15.75" customHeight="1">
      <c r="A839" s="1192"/>
      <c r="B839" s="1192"/>
      <c r="C839" s="1192"/>
      <c r="D839" s="1193"/>
      <c r="E839" s="1192"/>
      <c r="F839" s="1192"/>
      <c r="G839" s="1192"/>
      <c r="H839" s="1192"/>
      <c r="I839" s="1192"/>
      <c r="J839" s="1192"/>
      <c r="K839" s="1192"/>
      <c r="L839" s="1192"/>
      <c r="M839" s="1192"/>
      <c r="N839" s="1192"/>
      <c r="O839" s="1192"/>
      <c r="P839" s="1192"/>
      <c r="Q839" s="1192"/>
      <c r="R839" s="1192"/>
      <c r="S839" s="1192"/>
      <c r="T839" s="1192"/>
      <c r="U839" s="1192"/>
      <c r="V839" s="1192"/>
      <c r="W839" s="1192"/>
      <c r="X839" s="1192"/>
      <c r="Y839" s="1192"/>
      <c r="Z839" s="1192"/>
      <c r="AA839" s="1192"/>
      <c r="AB839" s="1192"/>
      <c r="AC839" s="1192"/>
      <c r="AD839" s="1192"/>
      <c r="AE839" s="1192"/>
      <c r="AF839" s="1192"/>
      <c r="AG839" s="1192"/>
      <c r="AH839" s="1192"/>
      <c r="AI839" s="1192"/>
      <c r="AJ839" s="1192"/>
      <c r="AK839" s="1192"/>
      <c r="AL839" s="1192"/>
      <c r="AM839" s="1192"/>
      <c r="AN839" s="1192"/>
      <c r="AO839" s="1192"/>
      <c r="AP839" s="1192"/>
      <c r="AQ839" s="1192"/>
    </row>
    <row r="840" spans="1:43" ht="15.75" customHeight="1">
      <c r="A840" s="1192"/>
      <c r="B840" s="1192"/>
      <c r="C840" s="1192"/>
      <c r="D840" s="1193"/>
      <c r="E840" s="1192"/>
      <c r="F840" s="1192"/>
      <c r="G840" s="1192"/>
      <c r="H840" s="1192"/>
      <c r="I840" s="1192"/>
      <c r="J840" s="1192"/>
      <c r="K840" s="1192"/>
      <c r="L840" s="1192"/>
      <c r="M840" s="1192"/>
      <c r="N840" s="1192"/>
      <c r="O840" s="1192"/>
      <c r="P840" s="1192"/>
      <c r="Q840" s="1192"/>
      <c r="R840" s="1192"/>
      <c r="S840" s="1192"/>
      <c r="T840" s="1192"/>
      <c r="U840" s="1192"/>
      <c r="V840" s="1192"/>
      <c r="W840" s="1192"/>
      <c r="X840" s="1192"/>
      <c r="Y840" s="1192"/>
      <c r="Z840" s="1192"/>
      <c r="AA840" s="1192"/>
      <c r="AB840" s="1192"/>
      <c r="AC840" s="1192"/>
      <c r="AD840" s="1192"/>
      <c r="AE840" s="1192"/>
      <c r="AF840" s="1192"/>
      <c r="AG840" s="1192"/>
      <c r="AH840" s="1192"/>
      <c r="AI840" s="1192"/>
      <c r="AJ840" s="1192"/>
      <c r="AK840" s="1192"/>
      <c r="AL840" s="1192"/>
      <c r="AM840" s="1192"/>
      <c r="AN840" s="1192"/>
      <c r="AO840" s="1192"/>
      <c r="AP840" s="1192"/>
      <c r="AQ840" s="1192"/>
    </row>
    <row r="841" spans="1:43" ht="15.75" customHeight="1">
      <c r="A841" s="1192"/>
      <c r="B841" s="1192"/>
      <c r="C841" s="1192"/>
      <c r="D841" s="1193"/>
      <c r="E841" s="1192"/>
      <c r="F841" s="1192"/>
      <c r="G841" s="1192"/>
      <c r="H841" s="1192"/>
      <c r="I841" s="1192"/>
      <c r="J841" s="1192"/>
      <c r="K841" s="1192"/>
      <c r="L841" s="1192"/>
      <c r="M841" s="1192"/>
      <c r="N841" s="1192"/>
      <c r="O841" s="1192"/>
      <c r="P841" s="1192"/>
      <c r="Q841" s="1192"/>
      <c r="R841" s="1192"/>
      <c r="S841" s="1192"/>
      <c r="T841" s="1192"/>
      <c r="U841" s="1192"/>
      <c r="V841" s="1192"/>
      <c r="W841" s="1192"/>
      <c r="X841" s="1192"/>
      <c r="Y841" s="1192"/>
      <c r="Z841" s="1192"/>
      <c r="AA841" s="1192"/>
      <c r="AB841" s="1192"/>
      <c r="AC841" s="1192"/>
      <c r="AD841" s="1192"/>
      <c r="AE841" s="1192"/>
      <c r="AF841" s="1192"/>
      <c r="AG841" s="1192"/>
      <c r="AH841" s="1192"/>
      <c r="AI841" s="1192"/>
      <c r="AJ841" s="1192"/>
      <c r="AK841" s="1192"/>
      <c r="AL841" s="1192"/>
      <c r="AM841" s="1192"/>
      <c r="AN841" s="1192"/>
      <c r="AO841" s="1192"/>
      <c r="AP841" s="1192"/>
      <c r="AQ841" s="1192"/>
    </row>
    <row r="842" spans="1:43" ht="15.75" customHeight="1">
      <c r="A842" s="1192"/>
      <c r="B842" s="1192"/>
      <c r="C842" s="1192"/>
      <c r="D842" s="1193"/>
      <c r="E842" s="1192"/>
      <c r="F842" s="1192"/>
      <c r="G842" s="1192"/>
      <c r="H842" s="1192"/>
      <c r="I842" s="1192"/>
      <c r="J842" s="1192"/>
      <c r="K842" s="1192"/>
      <c r="L842" s="1192"/>
      <c r="M842" s="1192"/>
      <c r="N842" s="1192"/>
      <c r="O842" s="1192"/>
      <c r="P842" s="1192"/>
      <c r="Q842" s="1192"/>
      <c r="R842" s="1192"/>
      <c r="S842" s="1192"/>
      <c r="T842" s="1192"/>
      <c r="U842" s="1192"/>
      <c r="V842" s="1192"/>
      <c r="W842" s="1192"/>
      <c r="X842" s="1192"/>
      <c r="Y842" s="1192"/>
      <c r="Z842" s="1192"/>
      <c r="AA842" s="1192"/>
      <c r="AB842" s="1192"/>
      <c r="AC842" s="1192"/>
      <c r="AD842" s="1192"/>
      <c r="AE842" s="1192"/>
      <c r="AF842" s="1192"/>
      <c r="AG842" s="1192"/>
      <c r="AH842" s="1192"/>
      <c r="AI842" s="1192"/>
      <c r="AJ842" s="1192"/>
      <c r="AK842" s="1192"/>
      <c r="AL842" s="1192"/>
      <c r="AM842" s="1192"/>
      <c r="AN842" s="1192"/>
      <c r="AO842" s="1192"/>
      <c r="AP842" s="1192"/>
      <c r="AQ842" s="1192"/>
    </row>
    <row r="843" spans="1:43" ht="15.75" customHeight="1">
      <c r="A843" s="1192"/>
      <c r="B843" s="1192"/>
      <c r="C843" s="1192"/>
      <c r="D843" s="1193"/>
      <c r="E843" s="1192"/>
      <c r="F843" s="1192"/>
      <c r="G843" s="1192"/>
      <c r="H843" s="1192"/>
      <c r="I843" s="1192"/>
      <c r="J843" s="1192"/>
      <c r="K843" s="1192"/>
      <c r="L843" s="1192"/>
      <c r="M843" s="1192"/>
      <c r="N843" s="1192"/>
      <c r="O843" s="1192"/>
      <c r="P843" s="1192"/>
      <c r="Q843" s="1192"/>
      <c r="R843" s="1192"/>
      <c r="S843" s="1192"/>
      <c r="T843" s="1192"/>
      <c r="U843" s="1192"/>
      <c r="V843" s="1192"/>
      <c r="W843" s="1192"/>
      <c r="X843" s="1192"/>
      <c r="Y843" s="1192"/>
      <c r="Z843" s="1192"/>
      <c r="AA843" s="1192"/>
      <c r="AB843" s="1192"/>
      <c r="AC843" s="1192"/>
      <c r="AD843" s="1192"/>
      <c r="AE843" s="1192"/>
      <c r="AF843" s="1192"/>
      <c r="AG843" s="1192"/>
      <c r="AH843" s="1192"/>
      <c r="AI843" s="1192"/>
      <c r="AJ843" s="1192"/>
      <c r="AK843" s="1192"/>
      <c r="AL843" s="1192"/>
      <c r="AM843" s="1192"/>
      <c r="AN843" s="1192"/>
      <c r="AO843" s="1192"/>
      <c r="AP843" s="1192"/>
      <c r="AQ843" s="1192"/>
    </row>
    <row r="844" spans="1:43" ht="15.75" customHeight="1">
      <c r="A844" s="1192"/>
      <c r="B844" s="1192"/>
      <c r="C844" s="1192"/>
      <c r="D844" s="1193"/>
      <c r="E844" s="1192"/>
      <c r="F844" s="1192"/>
      <c r="G844" s="1192"/>
      <c r="H844" s="1192"/>
      <c r="I844" s="1192"/>
      <c r="J844" s="1192"/>
      <c r="K844" s="1192"/>
      <c r="L844" s="1192"/>
      <c r="M844" s="1192"/>
      <c r="N844" s="1192"/>
      <c r="O844" s="1192"/>
      <c r="P844" s="1192"/>
      <c r="Q844" s="1192"/>
      <c r="R844" s="1192"/>
      <c r="S844" s="1192"/>
      <c r="T844" s="1192"/>
      <c r="U844" s="1192"/>
      <c r="V844" s="1192"/>
      <c r="W844" s="1192"/>
      <c r="X844" s="1192"/>
      <c r="Y844" s="1192"/>
      <c r="Z844" s="1192"/>
      <c r="AA844" s="1192"/>
      <c r="AB844" s="1192"/>
      <c r="AC844" s="1192"/>
      <c r="AD844" s="1192"/>
      <c r="AE844" s="1192"/>
      <c r="AF844" s="1192"/>
      <c r="AG844" s="1192"/>
      <c r="AH844" s="1192"/>
      <c r="AI844" s="1192"/>
      <c r="AJ844" s="1192"/>
      <c r="AK844" s="1192"/>
      <c r="AL844" s="1192"/>
      <c r="AM844" s="1192"/>
      <c r="AN844" s="1192"/>
      <c r="AO844" s="1192"/>
      <c r="AP844" s="1192"/>
      <c r="AQ844" s="1192"/>
    </row>
    <row r="845" spans="1:43" ht="15.75" customHeight="1">
      <c r="A845" s="1192"/>
      <c r="B845" s="1192"/>
      <c r="C845" s="1192"/>
      <c r="D845" s="1193"/>
      <c r="E845" s="1192"/>
      <c r="F845" s="1192"/>
      <c r="G845" s="1192"/>
      <c r="H845" s="1192"/>
      <c r="I845" s="1192"/>
      <c r="J845" s="1192"/>
      <c r="K845" s="1192"/>
      <c r="L845" s="1192"/>
      <c r="M845" s="1192"/>
      <c r="N845" s="1192"/>
      <c r="O845" s="1192"/>
      <c r="P845" s="1192"/>
      <c r="Q845" s="1192"/>
      <c r="R845" s="1192"/>
      <c r="S845" s="1192"/>
      <c r="T845" s="1192"/>
      <c r="U845" s="1192"/>
      <c r="V845" s="1192"/>
      <c r="W845" s="1192"/>
      <c r="X845" s="1192"/>
      <c r="Y845" s="1192"/>
      <c r="Z845" s="1192"/>
      <c r="AA845" s="1192"/>
      <c r="AB845" s="1192"/>
      <c r="AC845" s="1192"/>
      <c r="AD845" s="1192"/>
      <c r="AE845" s="1192"/>
      <c r="AF845" s="1192"/>
      <c r="AG845" s="1192"/>
      <c r="AH845" s="1192"/>
      <c r="AI845" s="1192"/>
      <c r="AJ845" s="1192"/>
      <c r="AK845" s="1192"/>
      <c r="AL845" s="1192"/>
      <c r="AM845" s="1192"/>
      <c r="AN845" s="1192"/>
      <c r="AO845" s="1192"/>
      <c r="AP845" s="1192"/>
      <c r="AQ845" s="1192"/>
    </row>
    <row r="846" spans="1:43" ht="15.75" customHeight="1">
      <c r="A846" s="1192"/>
      <c r="B846" s="1192"/>
      <c r="C846" s="1192"/>
      <c r="D846" s="1193"/>
      <c r="E846" s="1192"/>
      <c r="F846" s="1192"/>
      <c r="G846" s="1192"/>
      <c r="H846" s="1192"/>
      <c r="I846" s="1192"/>
      <c r="J846" s="1192"/>
      <c r="K846" s="1192"/>
      <c r="L846" s="1192"/>
      <c r="M846" s="1192"/>
      <c r="N846" s="1192"/>
      <c r="O846" s="1192"/>
      <c r="P846" s="1192"/>
      <c r="Q846" s="1192"/>
      <c r="R846" s="1192"/>
      <c r="S846" s="1192"/>
      <c r="T846" s="1192"/>
      <c r="U846" s="1192"/>
      <c r="V846" s="1192"/>
      <c r="W846" s="1192"/>
      <c r="X846" s="1192"/>
      <c r="Y846" s="1192"/>
      <c r="Z846" s="1192"/>
      <c r="AA846" s="1192"/>
      <c r="AB846" s="1192"/>
      <c r="AC846" s="1192"/>
      <c r="AD846" s="1192"/>
      <c r="AE846" s="1192"/>
      <c r="AF846" s="1192"/>
      <c r="AG846" s="1192"/>
      <c r="AH846" s="1192"/>
      <c r="AI846" s="1192"/>
      <c r="AJ846" s="1192"/>
      <c r="AK846" s="1192"/>
      <c r="AL846" s="1192"/>
      <c r="AM846" s="1192"/>
      <c r="AN846" s="1192"/>
      <c r="AO846" s="1192"/>
      <c r="AP846" s="1192"/>
      <c r="AQ846" s="1192"/>
    </row>
    <row r="847" spans="1:43" ht="15.75" customHeight="1">
      <c r="A847" s="1192"/>
      <c r="B847" s="1192"/>
      <c r="C847" s="1192"/>
      <c r="D847" s="1193"/>
      <c r="E847" s="1192"/>
      <c r="F847" s="1192"/>
      <c r="G847" s="1192"/>
      <c r="H847" s="1192"/>
      <c r="I847" s="1192"/>
      <c r="J847" s="1192"/>
      <c r="K847" s="1192"/>
      <c r="L847" s="1192"/>
      <c r="M847" s="1192"/>
      <c r="N847" s="1192"/>
      <c r="O847" s="1192"/>
      <c r="P847" s="1192"/>
      <c r="Q847" s="1192"/>
      <c r="R847" s="1192"/>
      <c r="S847" s="1192"/>
      <c r="T847" s="1192"/>
      <c r="U847" s="1192"/>
      <c r="V847" s="1192"/>
      <c r="W847" s="1192"/>
      <c r="X847" s="1192"/>
      <c r="Y847" s="1192"/>
      <c r="Z847" s="1192"/>
      <c r="AA847" s="1192"/>
      <c r="AB847" s="1192"/>
      <c r="AC847" s="1192"/>
      <c r="AD847" s="1192"/>
      <c r="AE847" s="1192"/>
      <c r="AF847" s="1192"/>
      <c r="AG847" s="1192"/>
      <c r="AH847" s="1192"/>
      <c r="AI847" s="1192"/>
      <c r="AJ847" s="1192"/>
      <c r="AK847" s="1192"/>
      <c r="AL847" s="1192"/>
      <c r="AM847" s="1192"/>
      <c r="AN847" s="1192"/>
      <c r="AO847" s="1192"/>
      <c r="AP847" s="1192"/>
      <c r="AQ847" s="1192"/>
    </row>
    <row r="848" spans="1:43" ht="15.75" customHeight="1">
      <c r="A848" s="1192"/>
      <c r="B848" s="1192"/>
      <c r="C848" s="1192"/>
      <c r="D848" s="1193"/>
      <c r="E848" s="1192"/>
      <c r="F848" s="1192"/>
      <c r="G848" s="1192"/>
      <c r="H848" s="1192"/>
      <c r="I848" s="1192"/>
      <c r="J848" s="1192"/>
      <c r="K848" s="1192"/>
      <c r="L848" s="1192"/>
      <c r="M848" s="1192"/>
      <c r="N848" s="1192"/>
      <c r="O848" s="1192"/>
      <c r="P848" s="1192"/>
      <c r="Q848" s="1192"/>
      <c r="R848" s="1192"/>
      <c r="S848" s="1192"/>
      <c r="T848" s="1192"/>
      <c r="U848" s="1192"/>
      <c r="V848" s="1192"/>
      <c r="W848" s="1192"/>
      <c r="X848" s="1192"/>
      <c r="Y848" s="1192"/>
      <c r="Z848" s="1192"/>
      <c r="AA848" s="1192"/>
      <c r="AB848" s="1192"/>
      <c r="AC848" s="1192"/>
      <c r="AD848" s="1192"/>
      <c r="AE848" s="1192"/>
      <c r="AF848" s="1192"/>
      <c r="AG848" s="1192"/>
      <c r="AH848" s="1192"/>
      <c r="AI848" s="1192"/>
      <c r="AJ848" s="1192"/>
      <c r="AK848" s="1192"/>
      <c r="AL848" s="1192"/>
      <c r="AM848" s="1192"/>
      <c r="AN848" s="1192"/>
      <c r="AO848" s="1192"/>
      <c r="AP848" s="1192"/>
      <c r="AQ848" s="1192"/>
    </row>
    <row r="849" spans="1:43" ht="15.75" customHeight="1">
      <c r="A849" s="1192"/>
      <c r="B849" s="1192"/>
      <c r="C849" s="1192"/>
      <c r="D849" s="1193"/>
      <c r="E849" s="1192"/>
      <c r="F849" s="1192"/>
      <c r="G849" s="1192"/>
      <c r="H849" s="1192"/>
      <c r="I849" s="1192"/>
      <c r="J849" s="1192"/>
      <c r="K849" s="1192"/>
      <c r="L849" s="1192"/>
      <c r="M849" s="1192"/>
      <c r="N849" s="1192"/>
      <c r="O849" s="1192"/>
      <c r="P849" s="1192"/>
      <c r="Q849" s="1192"/>
      <c r="R849" s="1192"/>
      <c r="S849" s="1192"/>
      <c r="T849" s="1192"/>
      <c r="U849" s="1192"/>
      <c r="V849" s="1192"/>
      <c r="W849" s="1192"/>
      <c r="X849" s="1192"/>
      <c r="Y849" s="1192"/>
      <c r="Z849" s="1192"/>
      <c r="AA849" s="1192"/>
      <c r="AB849" s="1192"/>
      <c r="AC849" s="1192"/>
      <c r="AD849" s="1192"/>
      <c r="AE849" s="1192"/>
      <c r="AF849" s="1192"/>
      <c r="AG849" s="1192"/>
      <c r="AH849" s="1192"/>
      <c r="AI849" s="1192"/>
      <c r="AJ849" s="1192"/>
      <c r="AK849" s="1192"/>
      <c r="AL849" s="1192"/>
      <c r="AM849" s="1192"/>
      <c r="AN849" s="1192"/>
      <c r="AO849" s="1192"/>
      <c r="AP849" s="1192"/>
      <c r="AQ849" s="1192"/>
    </row>
    <row r="850" spans="1:43" ht="15.75" customHeight="1">
      <c r="A850" s="1192"/>
      <c r="B850" s="1192"/>
      <c r="C850" s="1192"/>
      <c r="D850" s="1193"/>
      <c r="E850" s="1192"/>
      <c r="F850" s="1192"/>
      <c r="G850" s="1192"/>
      <c r="H850" s="1192"/>
      <c r="I850" s="1192"/>
      <c r="J850" s="1192"/>
      <c r="K850" s="1192"/>
      <c r="L850" s="1192"/>
      <c r="M850" s="1192"/>
      <c r="N850" s="1192"/>
      <c r="O850" s="1192"/>
      <c r="P850" s="1192"/>
      <c r="Q850" s="1192"/>
      <c r="R850" s="1192"/>
      <c r="S850" s="1192"/>
      <c r="T850" s="1192"/>
      <c r="U850" s="1192"/>
      <c r="V850" s="1192"/>
      <c r="W850" s="1192"/>
      <c r="X850" s="1192"/>
      <c r="Y850" s="1192"/>
      <c r="Z850" s="1192"/>
      <c r="AA850" s="1192"/>
      <c r="AB850" s="1192"/>
      <c r="AC850" s="1192"/>
      <c r="AD850" s="1192"/>
      <c r="AE850" s="1192"/>
      <c r="AF850" s="1192"/>
      <c r="AG850" s="1192"/>
      <c r="AH850" s="1192"/>
      <c r="AI850" s="1192"/>
      <c r="AJ850" s="1192"/>
      <c r="AK850" s="1192"/>
      <c r="AL850" s="1192"/>
      <c r="AM850" s="1192"/>
      <c r="AN850" s="1192"/>
      <c r="AO850" s="1192"/>
      <c r="AP850" s="1192"/>
      <c r="AQ850" s="1192"/>
    </row>
    <row r="851" spans="1:43" ht="15.75" customHeight="1">
      <c r="A851" s="1192"/>
      <c r="B851" s="1192"/>
      <c r="C851" s="1192"/>
      <c r="D851" s="1193"/>
      <c r="E851" s="1192"/>
      <c r="F851" s="1192"/>
      <c r="G851" s="1192"/>
      <c r="H851" s="1192"/>
      <c r="I851" s="1192"/>
      <c r="J851" s="1192"/>
      <c r="K851" s="1192"/>
      <c r="L851" s="1192"/>
      <c r="M851" s="1192"/>
      <c r="N851" s="1192"/>
      <c r="O851" s="1192"/>
      <c r="P851" s="1192"/>
      <c r="Q851" s="1192"/>
      <c r="R851" s="1192"/>
      <c r="S851" s="1192"/>
      <c r="T851" s="1192"/>
      <c r="U851" s="1192"/>
      <c r="V851" s="1192"/>
      <c r="W851" s="1192"/>
      <c r="X851" s="1192"/>
      <c r="Y851" s="1192"/>
      <c r="Z851" s="1192"/>
      <c r="AA851" s="1192"/>
      <c r="AB851" s="1192"/>
      <c r="AC851" s="1192"/>
      <c r="AD851" s="1192"/>
      <c r="AE851" s="1192"/>
      <c r="AF851" s="1192"/>
      <c r="AG851" s="1192"/>
      <c r="AH851" s="1192"/>
      <c r="AI851" s="1192"/>
      <c r="AJ851" s="1192"/>
      <c r="AK851" s="1192"/>
      <c r="AL851" s="1192"/>
      <c r="AM851" s="1192"/>
      <c r="AN851" s="1192"/>
      <c r="AO851" s="1192"/>
      <c r="AP851" s="1192"/>
      <c r="AQ851" s="1192"/>
    </row>
    <row r="852" spans="1:43" ht="15.75" customHeight="1">
      <c r="A852" s="1192"/>
      <c r="B852" s="1192"/>
      <c r="C852" s="1192"/>
      <c r="D852" s="1193"/>
      <c r="E852" s="1192"/>
      <c r="F852" s="1192"/>
      <c r="G852" s="1192"/>
      <c r="H852" s="1192"/>
      <c r="I852" s="1192"/>
      <c r="J852" s="1192"/>
      <c r="K852" s="1192"/>
      <c r="L852" s="1192"/>
      <c r="M852" s="1192"/>
      <c r="N852" s="1192"/>
      <c r="O852" s="1192"/>
      <c r="P852" s="1192"/>
      <c r="Q852" s="1192"/>
      <c r="R852" s="1192"/>
      <c r="S852" s="1192"/>
      <c r="T852" s="1192"/>
      <c r="U852" s="1192"/>
      <c r="V852" s="1192"/>
      <c r="W852" s="1192"/>
      <c r="X852" s="1192"/>
      <c r="Y852" s="1192"/>
      <c r="Z852" s="1192"/>
      <c r="AA852" s="1192"/>
      <c r="AB852" s="1192"/>
      <c r="AC852" s="1192"/>
      <c r="AD852" s="1192"/>
      <c r="AE852" s="1192"/>
      <c r="AF852" s="1192"/>
      <c r="AG852" s="1192"/>
      <c r="AH852" s="1192"/>
      <c r="AI852" s="1192"/>
      <c r="AJ852" s="1192"/>
      <c r="AK852" s="1192"/>
      <c r="AL852" s="1192"/>
      <c r="AM852" s="1192"/>
      <c r="AN852" s="1192"/>
      <c r="AO852" s="1192"/>
      <c r="AP852" s="1192"/>
      <c r="AQ852" s="1192"/>
    </row>
    <row r="853" spans="1:43" ht="15.75" customHeight="1">
      <c r="A853" s="1192"/>
      <c r="B853" s="1192"/>
      <c r="C853" s="1192"/>
      <c r="D853" s="1193"/>
      <c r="E853" s="1192"/>
      <c r="F853" s="1192"/>
      <c r="G853" s="1192"/>
      <c r="H853" s="1192"/>
      <c r="I853" s="1192"/>
      <c r="J853" s="1192"/>
      <c r="K853" s="1192"/>
      <c r="L853" s="1192"/>
      <c r="M853" s="1192"/>
      <c r="N853" s="1192"/>
      <c r="O853" s="1192"/>
      <c r="P853" s="1192"/>
      <c r="Q853" s="1192"/>
      <c r="R853" s="1192"/>
      <c r="S853" s="1192"/>
      <c r="T853" s="1192"/>
      <c r="U853" s="1192"/>
      <c r="V853" s="1192"/>
      <c r="W853" s="1192"/>
      <c r="X853" s="1192"/>
      <c r="Y853" s="1192"/>
      <c r="Z853" s="1192"/>
      <c r="AA853" s="1192"/>
      <c r="AB853" s="1192"/>
      <c r="AC853" s="1192"/>
      <c r="AD853" s="1192"/>
      <c r="AE853" s="1192"/>
      <c r="AF853" s="1192"/>
      <c r="AG853" s="1192"/>
      <c r="AH853" s="1192"/>
      <c r="AI853" s="1192"/>
      <c r="AJ853" s="1192"/>
      <c r="AK853" s="1192"/>
      <c r="AL853" s="1192"/>
      <c r="AM853" s="1192"/>
      <c r="AN853" s="1192"/>
      <c r="AO853" s="1192"/>
      <c r="AP853" s="1192"/>
      <c r="AQ853" s="1192"/>
    </row>
    <row r="854" spans="1:43" ht="15.75" customHeight="1">
      <c r="A854" s="1192"/>
      <c r="B854" s="1192"/>
      <c r="C854" s="1192"/>
      <c r="D854" s="1193"/>
      <c r="E854" s="1192"/>
      <c r="F854" s="1192"/>
      <c r="G854" s="1192"/>
      <c r="H854" s="1192"/>
      <c r="I854" s="1192"/>
      <c r="J854" s="1192"/>
      <c r="K854" s="1192"/>
      <c r="L854" s="1192"/>
      <c r="M854" s="1192"/>
      <c r="N854" s="1192"/>
      <c r="O854" s="1192"/>
      <c r="P854" s="1192"/>
      <c r="Q854" s="1192"/>
      <c r="R854" s="1192"/>
      <c r="S854" s="1192"/>
      <c r="T854" s="1192"/>
      <c r="U854" s="1192"/>
      <c r="V854" s="1192"/>
      <c r="W854" s="1192"/>
      <c r="X854" s="1192"/>
      <c r="Y854" s="1192"/>
      <c r="Z854" s="1192"/>
      <c r="AA854" s="1192"/>
      <c r="AB854" s="1192"/>
      <c r="AC854" s="1192"/>
      <c r="AD854" s="1192"/>
      <c r="AE854" s="1192"/>
      <c r="AF854" s="1192"/>
      <c r="AG854" s="1192"/>
      <c r="AH854" s="1192"/>
      <c r="AI854" s="1192"/>
      <c r="AJ854" s="1192"/>
      <c r="AK854" s="1192"/>
      <c r="AL854" s="1192"/>
      <c r="AM854" s="1192"/>
      <c r="AN854" s="1192"/>
      <c r="AO854" s="1192"/>
      <c r="AP854" s="1192"/>
      <c r="AQ854" s="1192"/>
    </row>
    <row r="855" spans="1:43" ht="15.75" customHeight="1">
      <c r="A855" s="1192"/>
      <c r="B855" s="1192"/>
      <c r="C855" s="1192"/>
      <c r="D855" s="1193"/>
      <c r="E855" s="1192"/>
      <c r="F855" s="1192"/>
      <c r="G855" s="1192"/>
      <c r="H855" s="1192"/>
      <c r="I855" s="1192"/>
      <c r="J855" s="1192"/>
      <c r="K855" s="1192"/>
      <c r="L855" s="1192"/>
      <c r="M855" s="1192"/>
      <c r="N855" s="1192"/>
      <c r="O855" s="1192"/>
      <c r="P855" s="1192"/>
      <c r="Q855" s="1192"/>
      <c r="R855" s="1192"/>
      <c r="S855" s="1192"/>
      <c r="T855" s="1192"/>
      <c r="U855" s="1192"/>
      <c r="V855" s="1192"/>
      <c r="W855" s="1192"/>
      <c r="X855" s="1192"/>
      <c r="Y855" s="1192"/>
      <c r="Z855" s="1192"/>
      <c r="AA855" s="1192"/>
      <c r="AB855" s="1192"/>
      <c r="AC855" s="1192"/>
      <c r="AD855" s="1192"/>
      <c r="AE855" s="1192"/>
      <c r="AF855" s="1192"/>
      <c r="AG855" s="1192"/>
      <c r="AH855" s="1192"/>
      <c r="AI855" s="1192"/>
      <c r="AJ855" s="1192"/>
      <c r="AK855" s="1192"/>
      <c r="AL855" s="1192"/>
      <c r="AM855" s="1192"/>
      <c r="AN855" s="1192"/>
      <c r="AO855" s="1192"/>
      <c r="AP855" s="1192"/>
      <c r="AQ855" s="1192"/>
    </row>
    <row r="856" spans="1:43" ht="15.75" customHeight="1">
      <c r="A856" s="1192"/>
      <c r="B856" s="1192"/>
      <c r="C856" s="1192"/>
      <c r="D856" s="1193"/>
      <c r="E856" s="1192"/>
      <c r="F856" s="1192"/>
      <c r="G856" s="1192"/>
      <c r="H856" s="1192"/>
      <c r="I856" s="1192"/>
      <c r="J856" s="1192"/>
      <c r="K856" s="1192"/>
      <c r="L856" s="1192"/>
      <c r="M856" s="1192"/>
      <c r="N856" s="1192"/>
      <c r="O856" s="1192"/>
      <c r="P856" s="1192"/>
      <c r="Q856" s="1192"/>
      <c r="R856" s="1192"/>
      <c r="S856" s="1192"/>
      <c r="T856" s="1192"/>
      <c r="U856" s="1192"/>
      <c r="V856" s="1192"/>
      <c r="W856" s="1192"/>
      <c r="X856" s="1192"/>
      <c r="Y856" s="1192"/>
      <c r="Z856" s="1192"/>
      <c r="AA856" s="1192"/>
      <c r="AB856" s="1192"/>
      <c r="AC856" s="1192"/>
      <c r="AD856" s="1192"/>
      <c r="AE856" s="1192"/>
      <c r="AF856" s="1192"/>
      <c r="AG856" s="1192"/>
      <c r="AH856" s="1192"/>
      <c r="AI856" s="1192"/>
      <c r="AJ856" s="1192"/>
      <c r="AK856" s="1192"/>
      <c r="AL856" s="1192"/>
      <c r="AM856" s="1192"/>
      <c r="AN856" s="1192"/>
      <c r="AO856" s="1192"/>
      <c r="AP856" s="1192"/>
      <c r="AQ856" s="1192"/>
    </row>
    <row r="857" spans="1:43" ht="15.75" customHeight="1">
      <c r="A857" s="1192"/>
      <c r="B857" s="1192"/>
      <c r="C857" s="1192"/>
      <c r="D857" s="1193"/>
      <c r="E857" s="1192"/>
      <c r="F857" s="1192"/>
      <c r="G857" s="1192"/>
      <c r="H857" s="1192"/>
      <c r="I857" s="1192"/>
      <c r="J857" s="1192"/>
      <c r="K857" s="1192"/>
      <c r="L857" s="1192"/>
      <c r="M857" s="1192"/>
      <c r="N857" s="1192"/>
      <c r="O857" s="1192"/>
      <c r="P857" s="1192"/>
      <c r="Q857" s="1192"/>
      <c r="R857" s="1192"/>
      <c r="S857" s="1192"/>
      <c r="T857" s="1192"/>
      <c r="U857" s="1192"/>
      <c r="V857" s="1192"/>
      <c r="W857" s="1192"/>
      <c r="X857" s="1192"/>
      <c r="Y857" s="1192"/>
      <c r="Z857" s="1192"/>
      <c r="AA857" s="1192"/>
      <c r="AB857" s="1192"/>
      <c r="AC857" s="1192"/>
      <c r="AD857" s="1192"/>
      <c r="AE857" s="1192"/>
      <c r="AF857" s="1192"/>
      <c r="AG857" s="1192"/>
      <c r="AH857" s="1192"/>
      <c r="AI857" s="1192"/>
      <c r="AJ857" s="1192"/>
      <c r="AK857" s="1192"/>
      <c r="AL857" s="1192"/>
      <c r="AM857" s="1192"/>
      <c r="AN857" s="1192"/>
      <c r="AO857" s="1192"/>
      <c r="AP857" s="1192"/>
      <c r="AQ857" s="1192"/>
    </row>
    <row r="858" spans="1:43" ht="15.75" customHeight="1">
      <c r="A858" s="1192"/>
      <c r="B858" s="1192"/>
      <c r="C858" s="1192"/>
      <c r="D858" s="1193"/>
      <c r="E858" s="1192"/>
      <c r="F858" s="1192"/>
      <c r="G858" s="1192"/>
      <c r="H858" s="1192"/>
      <c r="I858" s="1192"/>
      <c r="J858" s="1192"/>
      <c r="K858" s="1192"/>
      <c r="L858" s="1192"/>
      <c r="M858" s="1192"/>
      <c r="N858" s="1192"/>
      <c r="O858" s="1192"/>
      <c r="P858" s="1192"/>
      <c r="Q858" s="1192"/>
      <c r="R858" s="1192"/>
      <c r="S858" s="1192"/>
      <c r="T858" s="1192"/>
      <c r="U858" s="1192"/>
      <c r="V858" s="1192"/>
      <c r="W858" s="1192"/>
      <c r="X858" s="1192"/>
      <c r="Y858" s="1192"/>
      <c r="Z858" s="1192"/>
      <c r="AA858" s="1192"/>
      <c r="AB858" s="1192"/>
      <c r="AC858" s="1192"/>
      <c r="AD858" s="1192"/>
      <c r="AE858" s="1192"/>
      <c r="AF858" s="1192"/>
      <c r="AG858" s="1192"/>
      <c r="AH858" s="1192"/>
      <c r="AI858" s="1192"/>
      <c r="AJ858" s="1192"/>
      <c r="AK858" s="1192"/>
      <c r="AL858" s="1192"/>
      <c r="AM858" s="1192"/>
      <c r="AN858" s="1192"/>
      <c r="AO858" s="1192"/>
      <c r="AP858" s="1192"/>
      <c r="AQ858" s="1192"/>
    </row>
    <row r="859" spans="1:43" ht="15.75" customHeight="1">
      <c r="A859" s="1192"/>
      <c r="B859" s="1192"/>
      <c r="C859" s="1192"/>
      <c r="D859" s="1193"/>
      <c r="E859" s="1192"/>
      <c r="F859" s="1192"/>
      <c r="G859" s="1192"/>
      <c r="H859" s="1192"/>
      <c r="I859" s="1192"/>
      <c r="J859" s="1192"/>
      <c r="K859" s="1192"/>
      <c r="L859" s="1192"/>
      <c r="M859" s="1192"/>
      <c r="N859" s="1192"/>
      <c r="O859" s="1192"/>
      <c r="P859" s="1192"/>
      <c r="Q859" s="1192"/>
      <c r="R859" s="1192"/>
      <c r="S859" s="1192"/>
      <c r="T859" s="1192"/>
      <c r="U859" s="1192"/>
      <c r="V859" s="1192"/>
      <c r="W859" s="1192"/>
      <c r="X859" s="1192"/>
      <c r="Y859" s="1192"/>
      <c r="Z859" s="1192"/>
      <c r="AA859" s="1192"/>
      <c r="AB859" s="1192"/>
      <c r="AC859" s="1192"/>
      <c r="AD859" s="1192"/>
      <c r="AE859" s="1192"/>
      <c r="AF859" s="1192"/>
      <c r="AG859" s="1192"/>
      <c r="AH859" s="1192"/>
      <c r="AI859" s="1192"/>
      <c r="AJ859" s="1192"/>
      <c r="AK859" s="1192"/>
      <c r="AL859" s="1192"/>
      <c r="AM859" s="1192"/>
      <c r="AN859" s="1192"/>
      <c r="AO859" s="1192"/>
      <c r="AP859" s="1192"/>
      <c r="AQ859" s="1192"/>
    </row>
    <row r="860" spans="1:43" ht="15.75" customHeight="1">
      <c r="A860" s="1192"/>
      <c r="B860" s="1192"/>
      <c r="C860" s="1192"/>
      <c r="D860" s="1193"/>
      <c r="E860" s="1192"/>
      <c r="F860" s="1192"/>
      <c r="G860" s="1192"/>
      <c r="H860" s="1192"/>
      <c r="I860" s="1192"/>
      <c r="J860" s="1192"/>
      <c r="K860" s="1192"/>
      <c r="L860" s="1192"/>
      <c r="M860" s="1192"/>
      <c r="N860" s="1192"/>
      <c r="O860" s="1192"/>
      <c r="P860" s="1192"/>
      <c r="Q860" s="1192"/>
      <c r="R860" s="1192"/>
      <c r="S860" s="1192"/>
      <c r="T860" s="1192"/>
      <c r="U860" s="1192"/>
      <c r="V860" s="1192"/>
      <c r="W860" s="1192"/>
      <c r="X860" s="1192"/>
      <c r="Y860" s="1192"/>
      <c r="Z860" s="1192"/>
      <c r="AA860" s="1192"/>
      <c r="AB860" s="1192"/>
      <c r="AC860" s="1192"/>
      <c r="AD860" s="1192"/>
      <c r="AE860" s="1192"/>
      <c r="AF860" s="1192"/>
      <c r="AG860" s="1192"/>
      <c r="AH860" s="1192"/>
      <c r="AI860" s="1192"/>
      <c r="AJ860" s="1192"/>
      <c r="AK860" s="1192"/>
      <c r="AL860" s="1192"/>
      <c r="AM860" s="1192"/>
      <c r="AN860" s="1192"/>
      <c r="AO860" s="1192"/>
      <c r="AP860" s="1192"/>
      <c r="AQ860" s="1192"/>
    </row>
    <row r="861" spans="1:43" ht="15.75" customHeight="1">
      <c r="A861" s="1192"/>
      <c r="B861" s="1192"/>
      <c r="C861" s="1192"/>
      <c r="D861" s="1193"/>
      <c r="E861" s="1192"/>
      <c r="F861" s="1192"/>
      <c r="G861" s="1192"/>
      <c r="H861" s="1192"/>
      <c r="I861" s="1192"/>
      <c r="J861" s="1192"/>
      <c r="K861" s="1192"/>
      <c r="L861" s="1192"/>
      <c r="M861" s="1192"/>
      <c r="N861" s="1192"/>
      <c r="O861" s="1192"/>
      <c r="P861" s="1192"/>
      <c r="Q861" s="1192"/>
      <c r="R861" s="1192"/>
      <c r="S861" s="1192"/>
      <c r="T861" s="1192"/>
      <c r="U861" s="1192"/>
      <c r="V861" s="1192"/>
      <c r="W861" s="1192"/>
      <c r="X861" s="1192"/>
      <c r="Y861" s="1192"/>
      <c r="Z861" s="1192"/>
      <c r="AA861" s="1192"/>
      <c r="AB861" s="1192"/>
      <c r="AC861" s="1192"/>
      <c r="AD861" s="1192"/>
      <c r="AE861" s="1192"/>
      <c r="AF861" s="1192"/>
      <c r="AG861" s="1192"/>
      <c r="AH861" s="1192"/>
      <c r="AI861" s="1192"/>
      <c r="AJ861" s="1192"/>
      <c r="AK861" s="1192"/>
      <c r="AL861" s="1192"/>
      <c r="AM861" s="1192"/>
      <c r="AN861" s="1192"/>
      <c r="AO861" s="1192"/>
      <c r="AP861" s="1192"/>
      <c r="AQ861" s="1192"/>
    </row>
    <row r="862" spans="1:43" ht="15.75" customHeight="1">
      <c r="A862" s="1192"/>
      <c r="B862" s="1192"/>
      <c r="C862" s="1192"/>
      <c r="D862" s="1193"/>
      <c r="E862" s="1192"/>
      <c r="F862" s="1192"/>
      <c r="G862" s="1192"/>
      <c r="H862" s="1192"/>
      <c r="I862" s="1192"/>
      <c r="J862" s="1192"/>
      <c r="K862" s="1192"/>
      <c r="L862" s="1192"/>
      <c r="M862" s="1192"/>
      <c r="N862" s="1192"/>
      <c r="O862" s="1192"/>
      <c r="P862" s="1192"/>
      <c r="Q862" s="1192"/>
      <c r="R862" s="1192"/>
      <c r="S862" s="1192"/>
      <c r="T862" s="1192"/>
      <c r="U862" s="1192"/>
      <c r="V862" s="1192"/>
      <c r="W862" s="1192"/>
      <c r="X862" s="1192"/>
      <c r="Y862" s="1192"/>
      <c r="Z862" s="1192"/>
      <c r="AA862" s="1192"/>
      <c r="AB862" s="1192"/>
      <c r="AC862" s="1192"/>
      <c r="AD862" s="1192"/>
      <c r="AE862" s="1192"/>
      <c r="AF862" s="1192"/>
      <c r="AG862" s="1192"/>
      <c r="AH862" s="1192"/>
      <c r="AI862" s="1192"/>
      <c r="AJ862" s="1192"/>
      <c r="AK862" s="1192"/>
      <c r="AL862" s="1192"/>
      <c r="AM862" s="1192"/>
      <c r="AN862" s="1192"/>
      <c r="AO862" s="1192"/>
      <c r="AP862" s="1192"/>
      <c r="AQ862" s="1192"/>
    </row>
    <row r="863" spans="1:43" ht="15.75" customHeight="1">
      <c r="A863" s="1192"/>
      <c r="B863" s="1192"/>
      <c r="C863" s="1192"/>
      <c r="D863" s="1193"/>
      <c r="E863" s="1192"/>
      <c r="F863" s="1192"/>
      <c r="G863" s="1192"/>
      <c r="H863" s="1192"/>
      <c r="I863" s="1192"/>
      <c r="J863" s="1192"/>
      <c r="K863" s="1192"/>
      <c r="L863" s="1192"/>
      <c r="M863" s="1192"/>
      <c r="N863" s="1192"/>
      <c r="O863" s="1192"/>
      <c r="P863" s="1192"/>
      <c r="Q863" s="1192"/>
      <c r="R863" s="1192"/>
      <c r="S863" s="1192"/>
      <c r="T863" s="1192"/>
      <c r="U863" s="1192"/>
      <c r="V863" s="1192"/>
      <c r="W863" s="1192"/>
      <c r="X863" s="1192"/>
      <c r="Y863" s="1192"/>
      <c r="Z863" s="1192"/>
      <c r="AA863" s="1192"/>
      <c r="AB863" s="1192"/>
      <c r="AC863" s="1192"/>
      <c r="AD863" s="1192"/>
      <c r="AE863" s="1192"/>
      <c r="AF863" s="1192"/>
      <c r="AG863" s="1192"/>
      <c r="AH863" s="1192"/>
      <c r="AI863" s="1192"/>
      <c r="AJ863" s="1192"/>
      <c r="AK863" s="1192"/>
      <c r="AL863" s="1192"/>
      <c r="AM863" s="1192"/>
      <c r="AN863" s="1192"/>
      <c r="AO863" s="1192"/>
      <c r="AP863" s="1192"/>
      <c r="AQ863" s="1192"/>
    </row>
    <row r="864" spans="1:43" ht="15.75" customHeight="1">
      <c r="A864" s="1192"/>
      <c r="B864" s="1192"/>
      <c r="C864" s="1192"/>
      <c r="D864" s="1193"/>
      <c r="E864" s="1192"/>
      <c r="F864" s="1192"/>
      <c r="G864" s="1192"/>
      <c r="H864" s="1192"/>
      <c r="I864" s="1192"/>
      <c r="J864" s="1192"/>
      <c r="K864" s="1192"/>
      <c r="L864" s="1192"/>
      <c r="M864" s="1192"/>
      <c r="N864" s="1192"/>
      <c r="O864" s="1192"/>
      <c r="P864" s="1192"/>
      <c r="Q864" s="1192"/>
      <c r="R864" s="1192"/>
      <c r="S864" s="1192"/>
      <c r="T864" s="1192"/>
      <c r="U864" s="1192"/>
      <c r="V864" s="1192"/>
      <c r="W864" s="1192"/>
      <c r="X864" s="1192"/>
      <c r="Y864" s="1192"/>
      <c r="Z864" s="1192"/>
      <c r="AA864" s="1192"/>
      <c r="AB864" s="1192"/>
      <c r="AC864" s="1192"/>
      <c r="AD864" s="1192"/>
      <c r="AE864" s="1192"/>
      <c r="AF864" s="1192"/>
      <c r="AG864" s="1192"/>
      <c r="AH864" s="1192"/>
      <c r="AI864" s="1192"/>
      <c r="AJ864" s="1192"/>
      <c r="AK864" s="1192"/>
      <c r="AL864" s="1192"/>
      <c r="AM864" s="1192"/>
      <c r="AN864" s="1192"/>
      <c r="AO864" s="1192"/>
      <c r="AP864" s="1192"/>
      <c r="AQ864" s="1192"/>
    </row>
    <row r="865" spans="1:43" ht="15.75" customHeight="1">
      <c r="A865" s="1192"/>
      <c r="B865" s="1192"/>
      <c r="C865" s="1192"/>
      <c r="D865" s="1193"/>
      <c r="E865" s="1192"/>
      <c r="F865" s="1192"/>
      <c r="G865" s="1192"/>
      <c r="H865" s="1192"/>
      <c r="I865" s="1192"/>
      <c r="J865" s="1192"/>
      <c r="K865" s="1192"/>
      <c r="L865" s="1192"/>
      <c r="M865" s="1192"/>
      <c r="N865" s="1192"/>
      <c r="O865" s="1192"/>
      <c r="P865" s="1192"/>
      <c r="Q865" s="1192"/>
      <c r="R865" s="1192"/>
      <c r="S865" s="1192"/>
      <c r="T865" s="1192"/>
      <c r="U865" s="1192"/>
      <c r="V865" s="1192"/>
      <c r="W865" s="1192"/>
      <c r="X865" s="1192"/>
      <c r="Y865" s="1192"/>
      <c r="Z865" s="1192"/>
      <c r="AA865" s="1192"/>
      <c r="AB865" s="1192"/>
      <c r="AC865" s="1192"/>
      <c r="AD865" s="1192"/>
      <c r="AE865" s="1192"/>
      <c r="AF865" s="1192"/>
      <c r="AG865" s="1192"/>
      <c r="AH865" s="1192"/>
      <c r="AI865" s="1192"/>
      <c r="AJ865" s="1192"/>
      <c r="AK865" s="1192"/>
      <c r="AL865" s="1192"/>
      <c r="AM865" s="1192"/>
      <c r="AN865" s="1192"/>
      <c r="AO865" s="1192"/>
      <c r="AP865" s="1192"/>
      <c r="AQ865" s="1192"/>
    </row>
    <row r="866" spans="1:43" ht="15.75" customHeight="1">
      <c r="A866" s="1192"/>
      <c r="B866" s="1192"/>
      <c r="C866" s="1192"/>
      <c r="D866" s="1193"/>
      <c r="E866" s="1192"/>
      <c r="F866" s="1192"/>
      <c r="G866" s="1192"/>
      <c r="H866" s="1192"/>
      <c r="I866" s="1192"/>
      <c r="J866" s="1192"/>
      <c r="K866" s="1192"/>
      <c r="L866" s="1192"/>
      <c r="M866" s="1192"/>
      <c r="N866" s="1192"/>
      <c r="O866" s="1192"/>
      <c r="P866" s="1192"/>
      <c r="Q866" s="1192"/>
      <c r="R866" s="1192"/>
      <c r="S866" s="1192"/>
      <c r="T866" s="1192"/>
      <c r="U866" s="1192"/>
      <c r="V866" s="1192"/>
      <c r="W866" s="1192"/>
      <c r="X866" s="1192"/>
      <c r="Y866" s="1192"/>
      <c r="Z866" s="1192"/>
      <c r="AA866" s="1192"/>
      <c r="AB866" s="1192"/>
      <c r="AC866" s="1192"/>
      <c r="AD866" s="1192"/>
      <c r="AE866" s="1192"/>
      <c r="AF866" s="1192"/>
      <c r="AG866" s="1192"/>
      <c r="AH866" s="1192"/>
      <c r="AI866" s="1192"/>
      <c r="AJ866" s="1192"/>
      <c r="AK866" s="1192"/>
      <c r="AL866" s="1192"/>
      <c r="AM866" s="1192"/>
      <c r="AN866" s="1192"/>
      <c r="AO866" s="1192"/>
      <c r="AP866" s="1192"/>
      <c r="AQ866" s="1192"/>
    </row>
    <row r="867" spans="1:43" ht="15.75" customHeight="1">
      <c r="A867" s="1192"/>
      <c r="B867" s="1192"/>
      <c r="C867" s="1192"/>
      <c r="D867" s="1193"/>
      <c r="E867" s="1192"/>
      <c r="F867" s="1192"/>
      <c r="G867" s="1192"/>
      <c r="H867" s="1192"/>
      <c r="I867" s="1192"/>
      <c r="J867" s="1192"/>
      <c r="K867" s="1192"/>
      <c r="L867" s="1192"/>
      <c r="M867" s="1192"/>
      <c r="N867" s="1192"/>
      <c r="O867" s="1192"/>
      <c r="P867" s="1192"/>
      <c r="Q867" s="1192"/>
      <c r="R867" s="1192"/>
      <c r="S867" s="1192"/>
      <c r="T867" s="1192"/>
      <c r="U867" s="1192"/>
      <c r="V867" s="1192"/>
      <c r="W867" s="1192"/>
      <c r="X867" s="1192"/>
      <c r="Y867" s="1192"/>
      <c r="Z867" s="1192"/>
      <c r="AA867" s="1192"/>
      <c r="AB867" s="1192"/>
      <c r="AC867" s="1192"/>
      <c r="AD867" s="1192"/>
      <c r="AE867" s="1192"/>
      <c r="AF867" s="1192"/>
      <c r="AG867" s="1192"/>
      <c r="AH867" s="1192"/>
      <c r="AI867" s="1192"/>
      <c r="AJ867" s="1192"/>
      <c r="AK867" s="1192"/>
      <c r="AL867" s="1192"/>
      <c r="AM867" s="1192"/>
      <c r="AN867" s="1192"/>
      <c r="AO867" s="1192"/>
      <c r="AP867" s="1192"/>
      <c r="AQ867" s="1192"/>
    </row>
    <row r="868" spans="1:43" ht="15.75" customHeight="1">
      <c r="A868" s="1192"/>
      <c r="B868" s="1192"/>
      <c r="C868" s="1192"/>
      <c r="D868" s="1193"/>
      <c r="E868" s="1192"/>
      <c r="F868" s="1192"/>
      <c r="G868" s="1192"/>
      <c r="H868" s="1192"/>
      <c r="I868" s="1192"/>
      <c r="J868" s="1192"/>
      <c r="K868" s="1192"/>
      <c r="L868" s="1192"/>
      <c r="M868" s="1192"/>
      <c r="N868" s="1192"/>
      <c r="O868" s="1192"/>
      <c r="P868" s="1192"/>
      <c r="Q868" s="1192"/>
      <c r="R868" s="1192"/>
      <c r="S868" s="1192"/>
      <c r="T868" s="1192"/>
      <c r="U868" s="1192"/>
      <c r="V868" s="1192"/>
      <c r="W868" s="1192"/>
      <c r="X868" s="1192"/>
      <c r="Y868" s="1192"/>
      <c r="Z868" s="1192"/>
      <c r="AA868" s="1192"/>
      <c r="AB868" s="1192"/>
      <c r="AC868" s="1192"/>
      <c r="AD868" s="1192"/>
      <c r="AE868" s="1192"/>
      <c r="AF868" s="1192"/>
      <c r="AG868" s="1192"/>
      <c r="AH868" s="1192"/>
      <c r="AI868" s="1192"/>
      <c r="AJ868" s="1192"/>
      <c r="AK868" s="1192"/>
      <c r="AL868" s="1192"/>
      <c r="AM868" s="1192"/>
      <c r="AN868" s="1192"/>
      <c r="AO868" s="1192"/>
      <c r="AP868" s="1192"/>
      <c r="AQ868" s="1192"/>
    </row>
    <row r="869" spans="1:43" ht="15.75" customHeight="1">
      <c r="A869" s="1192"/>
      <c r="B869" s="1192"/>
      <c r="C869" s="1192"/>
      <c r="D869" s="1193"/>
      <c r="E869" s="1192"/>
      <c r="F869" s="1192"/>
      <c r="G869" s="1192"/>
      <c r="H869" s="1192"/>
      <c r="I869" s="1192"/>
      <c r="J869" s="1192"/>
      <c r="K869" s="1192"/>
      <c r="L869" s="1192"/>
      <c r="M869" s="1192"/>
      <c r="N869" s="1192"/>
      <c r="O869" s="1192"/>
      <c r="P869" s="1192"/>
      <c r="Q869" s="1192"/>
      <c r="R869" s="1192"/>
      <c r="S869" s="1192"/>
      <c r="T869" s="1192"/>
      <c r="U869" s="1192"/>
      <c r="V869" s="1192"/>
      <c r="W869" s="1192"/>
      <c r="X869" s="1192"/>
      <c r="Y869" s="1192"/>
      <c r="Z869" s="1192"/>
      <c r="AA869" s="1192"/>
      <c r="AB869" s="1192"/>
      <c r="AC869" s="1192"/>
      <c r="AD869" s="1192"/>
      <c r="AE869" s="1192"/>
      <c r="AF869" s="1192"/>
      <c r="AG869" s="1192"/>
      <c r="AH869" s="1192"/>
      <c r="AI869" s="1192"/>
      <c r="AJ869" s="1192"/>
      <c r="AK869" s="1192"/>
      <c r="AL869" s="1192"/>
      <c r="AM869" s="1192"/>
      <c r="AN869" s="1192"/>
      <c r="AO869" s="1192"/>
      <c r="AP869" s="1192"/>
      <c r="AQ869" s="1192"/>
    </row>
    <row r="870" spans="1:43" ht="15.75" customHeight="1">
      <c r="A870" s="1192"/>
      <c r="B870" s="1192"/>
      <c r="C870" s="1192"/>
      <c r="D870" s="1193"/>
      <c r="E870" s="1192"/>
      <c r="F870" s="1192"/>
      <c r="G870" s="1192"/>
      <c r="H870" s="1192"/>
      <c r="I870" s="1192"/>
      <c r="J870" s="1192"/>
      <c r="K870" s="1192"/>
      <c r="L870" s="1192"/>
      <c r="M870" s="1192"/>
      <c r="N870" s="1192"/>
      <c r="O870" s="1192"/>
      <c r="P870" s="1192"/>
      <c r="Q870" s="1192"/>
      <c r="R870" s="1192"/>
      <c r="S870" s="1192"/>
      <c r="T870" s="1192"/>
      <c r="U870" s="1192"/>
      <c r="V870" s="1192"/>
      <c r="W870" s="1192"/>
      <c r="X870" s="1192"/>
      <c r="Y870" s="1192"/>
      <c r="Z870" s="1192"/>
      <c r="AA870" s="1192"/>
      <c r="AB870" s="1192"/>
      <c r="AC870" s="1192"/>
      <c r="AD870" s="1192"/>
      <c r="AE870" s="1192"/>
      <c r="AF870" s="1192"/>
      <c r="AG870" s="1192"/>
      <c r="AH870" s="1192"/>
      <c r="AI870" s="1192"/>
      <c r="AJ870" s="1192"/>
      <c r="AK870" s="1192"/>
      <c r="AL870" s="1192"/>
      <c r="AM870" s="1192"/>
      <c r="AN870" s="1192"/>
      <c r="AO870" s="1192"/>
      <c r="AP870" s="1192"/>
      <c r="AQ870" s="1192"/>
    </row>
    <row r="871" spans="1:43" ht="15.75" customHeight="1">
      <c r="A871" s="1192"/>
      <c r="B871" s="1192"/>
      <c r="C871" s="1192"/>
      <c r="D871" s="1193"/>
      <c r="E871" s="1192"/>
      <c r="F871" s="1192"/>
      <c r="G871" s="1192"/>
      <c r="H871" s="1192"/>
      <c r="I871" s="1192"/>
      <c r="J871" s="1192"/>
      <c r="K871" s="1192"/>
      <c r="L871" s="1192"/>
      <c r="M871" s="1192"/>
      <c r="N871" s="1192"/>
      <c r="O871" s="1192"/>
      <c r="P871" s="1192"/>
      <c r="Q871" s="1192"/>
      <c r="R871" s="1192"/>
      <c r="S871" s="1192"/>
      <c r="T871" s="1192"/>
      <c r="U871" s="1192"/>
      <c r="V871" s="1192"/>
      <c r="W871" s="1192"/>
      <c r="X871" s="1192"/>
      <c r="Y871" s="1192"/>
      <c r="Z871" s="1192"/>
      <c r="AA871" s="1192"/>
      <c r="AB871" s="1192"/>
      <c r="AC871" s="1192"/>
      <c r="AD871" s="1192"/>
      <c r="AE871" s="1192"/>
      <c r="AF871" s="1192"/>
      <c r="AG871" s="1192"/>
      <c r="AH871" s="1192"/>
      <c r="AI871" s="1192"/>
      <c r="AJ871" s="1192"/>
      <c r="AK871" s="1192"/>
      <c r="AL871" s="1192"/>
      <c r="AM871" s="1192"/>
      <c r="AN871" s="1192"/>
      <c r="AO871" s="1192"/>
      <c r="AP871" s="1192"/>
      <c r="AQ871" s="1192"/>
    </row>
    <row r="872" spans="1:43" ht="15.75" customHeight="1">
      <c r="A872" s="1192"/>
      <c r="B872" s="1192"/>
      <c r="C872" s="1192"/>
      <c r="D872" s="1193"/>
      <c r="E872" s="1192"/>
      <c r="F872" s="1192"/>
      <c r="G872" s="1192"/>
      <c r="H872" s="1192"/>
      <c r="I872" s="1192"/>
      <c r="J872" s="1192"/>
      <c r="K872" s="1192"/>
      <c r="L872" s="1192"/>
      <c r="M872" s="1192"/>
      <c r="N872" s="1192"/>
      <c r="O872" s="1192"/>
      <c r="P872" s="1192"/>
      <c r="Q872" s="1192"/>
      <c r="R872" s="1192"/>
      <c r="S872" s="1192"/>
      <c r="T872" s="1192"/>
      <c r="U872" s="1192"/>
      <c r="V872" s="1192"/>
      <c r="W872" s="1192"/>
      <c r="X872" s="1192"/>
      <c r="Y872" s="1192"/>
      <c r="Z872" s="1192"/>
      <c r="AA872" s="1192"/>
      <c r="AB872" s="1192"/>
      <c r="AC872" s="1192"/>
      <c r="AD872" s="1192"/>
      <c r="AE872" s="1192"/>
      <c r="AF872" s="1192"/>
      <c r="AG872" s="1192"/>
      <c r="AH872" s="1192"/>
      <c r="AI872" s="1192"/>
      <c r="AJ872" s="1192"/>
      <c r="AK872" s="1192"/>
      <c r="AL872" s="1192"/>
      <c r="AM872" s="1192"/>
      <c r="AN872" s="1192"/>
      <c r="AO872" s="1192"/>
      <c r="AP872" s="1192"/>
      <c r="AQ872" s="1192"/>
    </row>
    <row r="873" spans="1:43" ht="15.75" customHeight="1">
      <c r="A873" s="1192"/>
      <c r="B873" s="1192"/>
      <c r="C873" s="1192"/>
      <c r="D873" s="1193"/>
      <c r="E873" s="1192"/>
      <c r="F873" s="1192"/>
      <c r="G873" s="1192"/>
      <c r="H873" s="1192"/>
      <c r="I873" s="1192"/>
      <c r="J873" s="1192"/>
      <c r="K873" s="1192"/>
      <c r="L873" s="1192"/>
      <c r="M873" s="1192"/>
      <c r="N873" s="1192"/>
      <c r="O873" s="1192"/>
      <c r="P873" s="1192"/>
      <c r="Q873" s="1192"/>
      <c r="R873" s="1192"/>
      <c r="S873" s="1192"/>
      <c r="T873" s="1192"/>
      <c r="U873" s="1192"/>
      <c r="V873" s="1192"/>
      <c r="W873" s="1192"/>
      <c r="X873" s="1192"/>
      <c r="Y873" s="1192"/>
      <c r="Z873" s="1192"/>
      <c r="AA873" s="1192"/>
      <c r="AB873" s="1192"/>
      <c r="AC873" s="1192"/>
      <c r="AD873" s="1192"/>
      <c r="AE873" s="1192"/>
      <c r="AF873" s="1192"/>
      <c r="AG873" s="1192"/>
      <c r="AH873" s="1192"/>
      <c r="AI873" s="1192"/>
      <c r="AJ873" s="1192"/>
      <c r="AK873" s="1192"/>
      <c r="AL873" s="1192"/>
      <c r="AM873" s="1192"/>
      <c r="AN873" s="1192"/>
      <c r="AO873" s="1192"/>
      <c r="AP873" s="1192"/>
      <c r="AQ873" s="1192"/>
    </row>
    <row r="874" spans="1:43" ht="15.75" customHeight="1">
      <c r="A874" s="1192"/>
      <c r="B874" s="1192"/>
      <c r="C874" s="1192"/>
      <c r="D874" s="1193"/>
      <c r="E874" s="1192"/>
      <c r="F874" s="1192"/>
      <c r="G874" s="1192"/>
      <c r="H874" s="1192"/>
      <c r="I874" s="1192"/>
      <c r="J874" s="1192"/>
      <c r="K874" s="1192"/>
      <c r="L874" s="1192"/>
      <c r="M874" s="1192"/>
      <c r="N874" s="1192"/>
      <c r="O874" s="1192"/>
      <c r="P874" s="1192"/>
      <c r="Q874" s="1192"/>
      <c r="R874" s="1192"/>
      <c r="S874" s="1192"/>
      <c r="T874" s="1192"/>
      <c r="U874" s="1192"/>
      <c r="V874" s="1192"/>
      <c r="W874" s="1192"/>
      <c r="X874" s="1192"/>
      <c r="Y874" s="1192"/>
      <c r="Z874" s="1192"/>
      <c r="AA874" s="1192"/>
      <c r="AB874" s="1192"/>
      <c r="AC874" s="1192"/>
      <c r="AD874" s="1192"/>
      <c r="AE874" s="1192"/>
      <c r="AF874" s="1192"/>
      <c r="AG874" s="1192"/>
      <c r="AH874" s="1192"/>
      <c r="AI874" s="1192"/>
      <c r="AJ874" s="1192"/>
      <c r="AK874" s="1192"/>
      <c r="AL874" s="1192"/>
      <c r="AM874" s="1192"/>
      <c r="AN874" s="1192"/>
      <c r="AO874" s="1192"/>
      <c r="AP874" s="1192"/>
      <c r="AQ874" s="1192"/>
    </row>
    <row r="875" spans="1:43" ht="15.75" customHeight="1">
      <c r="A875" s="1192"/>
      <c r="B875" s="1192"/>
      <c r="C875" s="1192"/>
      <c r="D875" s="1193"/>
      <c r="E875" s="1192"/>
      <c r="F875" s="1192"/>
      <c r="G875" s="1192"/>
      <c r="H875" s="1192"/>
      <c r="I875" s="1192"/>
      <c r="J875" s="1192"/>
      <c r="K875" s="1192"/>
      <c r="L875" s="1192"/>
      <c r="M875" s="1192"/>
      <c r="N875" s="1192"/>
      <c r="O875" s="1192"/>
      <c r="P875" s="1192"/>
      <c r="Q875" s="1192"/>
      <c r="R875" s="1192"/>
      <c r="S875" s="1192"/>
      <c r="T875" s="1192"/>
      <c r="U875" s="1192"/>
      <c r="V875" s="1192"/>
      <c r="W875" s="1192"/>
      <c r="X875" s="1192"/>
      <c r="Y875" s="1192"/>
      <c r="Z875" s="1192"/>
      <c r="AA875" s="1192"/>
      <c r="AB875" s="1192"/>
      <c r="AC875" s="1192"/>
      <c r="AD875" s="1192"/>
      <c r="AE875" s="1192"/>
      <c r="AF875" s="1192"/>
      <c r="AG875" s="1192"/>
      <c r="AH875" s="1192"/>
      <c r="AI875" s="1192"/>
      <c r="AJ875" s="1192"/>
      <c r="AK875" s="1192"/>
      <c r="AL875" s="1192"/>
      <c r="AM875" s="1192"/>
      <c r="AN875" s="1192"/>
      <c r="AO875" s="1192"/>
      <c r="AP875" s="1192"/>
      <c r="AQ875" s="1192"/>
    </row>
    <row r="876" spans="1:43" ht="15.75" customHeight="1">
      <c r="A876" s="1192"/>
      <c r="B876" s="1192"/>
      <c r="C876" s="1192"/>
      <c r="D876" s="1193"/>
      <c r="E876" s="1192"/>
      <c r="F876" s="1192"/>
      <c r="G876" s="1192"/>
      <c r="H876" s="1192"/>
      <c r="I876" s="1192"/>
      <c r="J876" s="1192"/>
      <c r="K876" s="1192"/>
      <c r="L876" s="1192"/>
      <c r="M876" s="1192"/>
      <c r="N876" s="1192"/>
      <c r="O876" s="1192"/>
      <c r="P876" s="1192"/>
      <c r="Q876" s="1192"/>
      <c r="R876" s="1192"/>
      <c r="S876" s="1192"/>
      <c r="T876" s="1192"/>
      <c r="U876" s="1192"/>
      <c r="V876" s="1192"/>
      <c r="W876" s="1192"/>
      <c r="X876" s="1192"/>
      <c r="Y876" s="1192"/>
      <c r="Z876" s="1192"/>
      <c r="AA876" s="1192"/>
      <c r="AB876" s="1192"/>
      <c r="AC876" s="1192"/>
      <c r="AD876" s="1192"/>
      <c r="AE876" s="1192"/>
      <c r="AF876" s="1192"/>
      <c r="AG876" s="1192"/>
      <c r="AH876" s="1192"/>
      <c r="AI876" s="1192"/>
      <c r="AJ876" s="1192"/>
      <c r="AK876" s="1192"/>
      <c r="AL876" s="1192"/>
      <c r="AM876" s="1192"/>
      <c r="AN876" s="1192"/>
      <c r="AO876" s="1192"/>
      <c r="AP876" s="1192"/>
      <c r="AQ876" s="1192"/>
    </row>
    <row r="877" spans="1:43" ht="15.75" customHeight="1">
      <c r="A877" s="1192"/>
      <c r="B877" s="1192"/>
      <c r="C877" s="1192"/>
      <c r="D877" s="1193"/>
      <c r="E877" s="1192"/>
      <c r="F877" s="1192"/>
      <c r="G877" s="1192"/>
      <c r="H877" s="1192"/>
      <c r="I877" s="1192"/>
      <c r="J877" s="1192"/>
      <c r="K877" s="1192"/>
      <c r="L877" s="1192"/>
      <c r="M877" s="1192"/>
      <c r="N877" s="1192"/>
      <c r="O877" s="1192"/>
      <c r="P877" s="1192"/>
      <c r="Q877" s="1192"/>
      <c r="R877" s="1192"/>
      <c r="S877" s="1192"/>
      <c r="T877" s="1192"/>
      <c r="U877" s="1192"/>
      <c r="V877" s="1192"/>
      <c r="W877" s="1192"/>
      <c r="X877" s="1192"/>
      <c r="Y877" s="1192"/>
      <c r="Z877" s="1192"/>
      <c r="AA877" s="1192"/>
      <c r="AB877" s="1192"/>
      <c r="AC877" s="1192"/>
      <c r="AD877" s="1192"/>
      <c r="AE877" s="1192"/>
      <c r="AF877" s="1192"/>
      <c r="AG877" s="1192"/>
      <c r="AH877" s="1192"/>
      <c r="AI877" s="1192"/>
      <c r="AJ877" s="1192"/>
      <c r="AK877" s="1192"/>
      <c r="AL877" s="1192"/>
      <c r="AM877" s="1192"/>
      <c r="AN877" s="1192"/>
      <c r="AO877" s="1192"/>
      <c r="AP877" s="1192"/>
      <c r="AQ877" s="1192"/>
    </row>
    <row r="878" spans="1:43" ht="15.75" customHeight="1">
      <c r="A878" s="1192"/>
      <c r="B878" s="1192"/>
      <c r="C878" s="1192"/>
      <c r="D878" s="1193"/>
      <c r="E878" s="1192"/>
      <c r="F878" s="1192"/>
      <c r="G878" s="1192"/>
      <c r="H878" s="1192"/>
      <c r="I878" s="1192"/>
      <c r="J878" s="1192"/>
      <c r="K878" s="1192"/>
      <c r="L878" s="1192"/>
      <c r="M878" s="1192"/>
      <c r="N878" s="1192"/>
      <c r="O878" s="1192"/>
      <c r="P878" s="1192"/>
      <c r="Q878" s="1192"/>
      <c r="R878" s="1192"/>
      <c r="S878" s="1192"/>
      <c r="T878" s="1192"/>
      <c r="U878" s="1192"/>
      <c r="V878" s="1192"/>
      <c r="W878" s="1192"/>
      <c r="X878" s="1192"/>
      <c r="Y878" s="1192"/>
      <c r="Z878" s="1192"/>
      <c r="AA878" s="1192"/>
      <c r="AB878" s="1192"/>
      <c r="AC878" s="1192"/>
      <c r="AD878" s="1192"/>
      <c r="AE878" s="1192"/>
      <c r="AF878" s="1192"/>
      <c r="AG878" s="1192"/>
      <c r="AH878" s="1192"/>
      <c r="AI878" s="1192"/>
      <c r="AJ878" s="1192"/>
      <c r="AK878" s="1192"/>
      <c r="AL878" s="1192"/>
      <c r="AM878" s="1192"/>
      <c r="AN878" s="1192"/>
      <c r="AO878" s="1192"/>
      <c r="AP878" s="1192"/>
      <c r="AQ878" s="1192"/>
    </row>
    <row r="879" spans="1:43" ht="15.75" customHeight="1">
      <c r="A879" s="1192"/>
      <c r="B879" s="1192"/>
      <c r="C879" s="1192"/>
      <c r="D879" s="1193"/>
      <c r="E879" s="1192"/>
      <c r="F879" s="1192"/>
      <c r="G879" s="1192"/>
      <c r="H879" s="1192"/>
      <c r="I879" s="1192"/>
      <c r="J879" s="1192"/>
      <c r="K879" s="1192"/>
      <c r="L879" s="1192"/>
      <c r="M879" s="1192"/>
      <c r="N879" s="1192"/>
      <c r="O879" s="1192"/>
      <c r="P879" s="1192"/>
      <c r="Q879" s="1192"/>
      <c r="R879" s="1192"/>
      <c r="S879" s="1192"/>
      <c r="T879" s="1192"/>
      <c r="U879" s="1192"/>
      <c r="V879" s="1192"/>
      <c r="W879" s="1192"/>
      <c r="X879" s="1192"/>
      <c r="Y879" s="1192"/>
      <c r="Z879" s="1192"/>
      <c r="AA879" s="1192"/>
      <c r="AB879" s="1192"/>
      <c r="AC879" s="1192"/>
      <c r="AD879" s="1192"/>
      <c r="AE879" s="1192"/>
      <c r="AF879" s="1192"/>
      <c r="AG879" s="1192"/>
      <c r="AH879" s="1192"/>
      <c r="AI879" s="1192"/>
      <c r="AJ879" s="1192"/>
      <c r="AK879" s="1192"/>
      <c r="AL879" s="1192"/>
      <c r="AM879" s="1192"/>
      <c r="AN879" s="1192"/>
      <c r="AO879" s="1192"/>
      <c r="AP879" s="1192"/>
      <c r="AQ879" s="1192"/>
    </row>
    <row r="880" spans="1:43" ht="15.75" customHeight="1">
      <c r="A880" s="1192"/>
      <c r="B880" s="1192"/>
      <c r="C880" s="1192"/>
      <c r="D880" s="1193"/>
      <c r="E880" s="1192"/>
      <c r="F880" s="1192"/>
      <c r="G880" s="1192"/>
      <c r="H880" s="1192"/>
      <c r="I880" s="1192"/>
      <c r="J880" s="1192"/>
      <c r="K880" s="1192"/>
      <c r="L880" s="1192"/>
      <c r="M880" s="1192"/>
      <c r="N880" s="1192"/>
      <c r="O880" s="1192"/>
      <c r="P880" s="1192"/>
      <c r="Q880" s="1192"/>
      <c r="R880" s="1192"/>
      <c r="S880" s="1192"/>
      <c r="T880" s="1192"/>
      <c r="U880" s="1192"/>
      <c r="V880" s="1192"/>
      <c r="W880" s="1192"/>
      <c r="X880" s="1192"/>
      <c r="Y880" s="1192"/>
      <c r="Z880" s="1192"/>
      <c r="AA880" s="1192"/>
      <c r="AB880" s="1192"/>
      <c r="AC880" s="1192"/>
      <c r="AD880" s="1192"/>
      <c r="AE880" s="1192"/>
      <c r="AF880" s="1192"/>
      <c r="AG880" s="1192"/>
      <c r="AH880" s="1192"/>
      <c r="AI880" s="1192"/>
      <c r="AJ880" s="1192"/>
      <c r="AK880" s="1192"/>
      <c r="AL880" s="1192"/>
      <c r="AM880" s="1192"/>
      <c r="AN880" s="1192"/>
      <c r="AO880" s="1192"/>
      <c r="AP880" s="1192"/>
      <c r="AQ880" s="1192"/>
    </row>
    <row r="881" spans="1:43" ht="15.75" customHeight="1">
      <c r="A881" s="1192"/>
      <c r="B881" s="1192"/>
      <c r="C881" s="1192"/>
      <c r="D881" s="1193"/>
      <c r="E881" s="1192"/>
      <c r="F881" s="1192"/>
      <c r="G881" s="1192"/>
      <c r="H881" s="1192"/>
      <c r="I881" s="1192"/>
      <c r="J881" s="1192"/>
      <c r="K881" s="1192"/>
      <c r="L881" s="1192"/>
      <c r="M881" s="1192"/>
      <c r="N881" s="1192"/>
      <c r="O881" s="1192"/>
      <c r="P881" s="1192"/>
      <c r="Q881" s="1192"/>
      <c r="R881" s="1192"/>
      <c r="S881" s="1192"/>
      <c r="T881" s="1192"/>
      <c r="U881" s="1192"/>
      <c r="V881" s="1192"/>
      <c r="W881" s="1192"/>
      <c r="X881" s="1192"/>
      <c r="Y881" s="1192"/>
      <c r="Z881" s="1192"/>
      <c r="AA881" s="1192"/>
      <c r="AB881" s="1192"/>
      <c r="AC881" s="1192"/>
      <c r="AD881" s="1192"/>
      <c r="AE881" s="1192"/>
      <c r="AF881" s="1192"/>
      <c r="AG881" s="1192"/>
      <c r="AH881" s="1192"/>
      <c r="AI881" s="1192"/>
      <c r="AJ881" s="1192"/>
      <c r="AK881" s="1192"/>
      <c r="AL881" s="1192"/>
      <c r="AM881" s="1192"/>
      <c r="AN881" s="1192"/>
      <c r="AO881" s="1192"/>
      <c r="AP881" s="1192"/>
      <c r="AQ881" s="1192"/>
    </row>
    <row r="882" spans="1:43" ht="15.75" customHeight="1">
      <c r="A882" s="1192"/>
      <c r="B882" s="1192"/>
      <c r="C882" s="1192"/>
      <c r="D882" s="1193"/>
      <c r="E882" s="1192"/>
      <c r="F882" s="1192"/>
      <c r="G882" s="1192"/>
      <c r="H882" s="1192"/>
      <c r="I882" s="1192"/>
      <c r="J882" s="1192"/>
      <c r="K882" s="1192"/>
      <c r="L882" s="1192"/>
      <c r="M882" s="1192"/>
      <c r="N882" s="1192"/>
      <c r="O882" s="1192"/>
      <c r="P882" s="1192"/>
      <c r="Q882" s="1192"/>
      <c r="R882" s="1192"/>
      <c r="S882" s="1192"/>
      <c r="T882" s="1192"/>
      <c r="U882" s="1192"/>
      <c r="V882" s="1192"/>
      <c r="W882" s="1192"/>
      <c r="X882" s="1192"/>
      <c r="Y882" s="1192"/>
      <c r="Z882" s="1192"/>
      <c r="AA882" s="1192"/>
      <c r="AB882" s="1192"/>
      <c r="AC882" s="1192"/>
      <c r="AD882" s="1192"/>
      <c r="AE882" s="1192"/>
      <c r="AF882" s="1192"/>
      <c r="AG882" s="1192"/>
      <c r="AH882" s="1192"/>
      <c r="AI882" s="1192"/>
      <c r="AJ882" s="1192"/>
      <c r="AK882" s="1192"/>
      <c r="AL882" s="1192"/>
      <c r="AM882" s="1192"/>
      <c r="AN882" s="1192"/>
      <c r="AO882" s="1192"/>
      <c r="AP882" s="1192"/>
      <c r="AQ882" s="1192"/>
    </row>
    <row r="883" spans="1:43" ht="15.75" customHeight="1">
      <c r="A883" s="1192"/>
      <c r="B883" s="1192"/>
      <c r="C883" s="1192"/>
      <c r="D883" s="1193"/>
      <c r="E883" s="1192"/>
      <c r="F883" s="1192"/>
      <c r="G883" s="1192"/>
      <c r="H883" s="1192"/>
      <c r="I883" s="1192"/>
      <c r="J883" s="1192"/>
      <c r="K883" s="1192"/>
      <c r="L883" s="1192"/>
      <c r="M883" s="1192"/>
      <c r="N883" s="1192"/>
      <c r="O883" s="1192"/>
      <c r="P883" s="1192"/>
      <c r="Q883" s="1192"/>
      <c r="R883" s="1192"/>
      <c r="S883" s="1192"/>
      <c r="T883" s="1192"/>
      <c r="U883" s="1192"/>
      <c r="V883" s="1192"/>
      <c r="W883" s="1192"/>
      <c r="X883" s="1192"/>
      <c r="Y883" s="1192"/>
      <c r="Z883" s="1192"/>
      <c r="AA883" s="1192"/>
      <c r="AB883" s="1192"/>
      <c r="AC883" s="1192"/>
      <c r="AD883" s="1192"/>
      <c r="AE883" s="1192"/>
      <c r="AF883" s="1192"/>
      <c r="AG883" s="1192"/>
      <c r="AH883" s="1192"/>
      <c r="AI883" s="1192"/>
      <c r="AJ883" s="1192"/>
      <c r="AK883" s="1192"/>
      <c r="AL883" s="1192"/>
      <c r="AM883" s="1192"/>
      <c r="AN883" s="1192"/>
      <c r="AO883" s="1192"/>
      <c r="AP883" s="1192"/>
      <c r="AQ883" s="1192"/>
    </row>
    <row r="884" spans="1:43" ht="15.75" customHeight="1">
      <c r="A884" s="1192"/>
      <c r="B884" s="1192"/>
      <c r="C884" s="1192"/>
      <c r="D884" s="1193"/>
      <c r="E884" s="1192"/>
      <c r="F884" s="1192"/>
      <c r="G884" s="1192"/>
      <c r="H884" s="1192"/>
      <c r="I884" s="1192"/>
      <c r="J884" s="1192"/>
      <c r="K884" s="1192"/>
      <c r="L884" s="1192"/>
      <c r="M884" s="1192"/>
      <c r="N884" s="1192"/>
      <c r="O884" s="1192"/>
      <c r="P884" s="1192"/>
      <c r="Q884" s="1192"/>
      <c r="R884" s="1192"/>
      <c r="S884" s="1192"/>
      <c r="T884" s="1192"/>
      <c r="U884" s="1192"/>
      <c r="V884" s="1192"/>
      <c r="W884" s="1192"/>
      <c r="X884" s="1192"/>
      <c r="Y884" s="1192"/>
      <c r="Z884" s="1192"/>
      <c r="AA884" s="1192"/>
      <c r="AB884" s="1192"/>
      <c r="AC884" s="1192"/>
      <c r="AD884" s="1192"/>
      <c r="AE884" s="1192"/>
      <c r="AF884" s="1192"/>
      <c r="AG884" s="1192"/>
      <c r="AH884" s="1192"/>
      <c r="AI884" s="1192"/>
      <c r="AJ884" s="1192"/>
      <c r="AK884" s="1192"/>
      <c r="AL884" s="1192"/>
      <c r="AM884" s="1192"/>
      <c r="AN884" s="1192"/>
      <c r="AO884" s="1192"/>
      <c r="AP884" s="1192"/>
      <c r="AQ884" s="1192"/>
    </row>
    <row r="885" spans="1:43" ht="15.75" customHeight="1">
      <c r="A885" s="1192"/>
      <c r="B885" s="1192"/>
      <c r="C885" s="1192"/>
      <c r="D885" s="1193"/>
      <c r="E885" s="1192"/>
      <c r="F885" s="1192"/>
      <c r="G885" s="1192"/>
      <c r="H885" s="1192"/>
      <c r="I885" s="1192"/>
      <c r="J885" s="1192"/>
      <c r="K885" s="1192"/>
      <c r="L885" s="1192"/>
      <c r="M885" s="1192"/>
      <c r="N885" s="1192"/>
      <c r="O885" s="1192"/>
      <c r="P885" s="1192"/>
      <c r="Q885" s="1192"/>
      <c r="R885" s="1192"/>
      <c r="S885" s="1192"/>
      <c r="T885" s="1192"/>
      <c r="U885" s="1192"/>
      <c r="V885" s="1192"/>
      <c r="W885" s="1192"/>
      <c r="X885" s="1192"/>
      <c r="Y885" s="1192"/>
      <c r="Z885" s="1192"/>
      <c r="AA885" s="1192"/>
      <c r="AB885" s="1192"/>
      <c r="AC885" s="1192"/>
      <c r="AD885" s="1192"/>
      <c r="AE885" s="1192"/>
      <c r="AF885" s="1192"/>
      <c r="AG885" s="1192"/>
      <c r="AH885" s="1192"/>
      <c r="AI885" s="1192"/>
      <c r="AJ885" s="1192"/>
      <c r="AK885" s="1192"/>
      <c r="AL885" s="1192"/>
      <c r="AM885" s="1192"/>
      <c r="AN885" s="1192"/>
      <c r="AO885" s="1192"/>
      <c r="AP885" s="1192"/>
      <c r="AQ885" s="1192"/>
    </row>
    <row r="886" spans="1:43" ht="15.75" customHeight="1">
      <c r="A886" s="1192"/>
      <c r="B886" s="1192"/>
      <c r="C886" s="1192"/>
      <c r="D886" s="1193"/>
      <c r="E886" s="1192"/>
      <c r="F886" s="1192"/>
      <c r="G886" s="1192"/>
      <c r="H886" s="1192"/>
      <c r="I886" s="1192"/>
      <c r="J886" s="1192"/>
      <c r="K886" s="1192"/>
      <c r="L886" s="1192"/>
      <c r="M886" s="1192"/>
      <c r="N886" s="1192"/>
      <c r="O886" s="1192"/>
      <c r="P886" s="1192"/>
      <c r="Q886" s="1192"/>
      <c r="R886" s="1192"/>
      <c r="S886" s="1192"/>
      <c r="T886" s="1192"/>
      <c r="U886" s="1192"/>
      <c r="V886" s="1192"/>
      <c r="W886" s="1192"/>
      <c r="X886" s="1192"/>
      <c r="Y886" s="1192"/>
      <c r="Z886" s="1192"/>
      <c r="AA886" s="1192"/>
      <c r="AB886" s="1192"/>
      <c r="AC886" s="1192"/>
      <c r="AD886" s="1192"/>
      <c r="AE886" s="1192"/>
      <c r="AF886" s="1192"/>
      <c r="AG886" s="1192"/>
      <c r="AH886" s="1192"/>
      <c r="AI886" s="1192"/>
      <c r="AJ886" s="1192"/>
      <c r="AK886" s="1192"/>
      <c r="AL886" s="1192"/>
      <c r="AM886" s="1192"/>
      <c r="AN886" s="1192"/>
      <c r="AO886" s="1192"/>
      <c r="AP886" s="1192"/>
      <c r="AQ886" s="1192"/>
    </row>
    <row r="887" spans="1:43" ht="15.75" customHeight="1">
      <c r="A887" s="1192"/>
      <c r="B887" s="1192"/>
      <c r="C887" s="1192"/>
      <c r="D887" s="1193"/>
      <c r="E887" s="1192"/>
      <c r="F887" s="1192"/>
      <c r="G887" s="1192"/>
      <c r="H887" s="1192"/>
      <c r="I887" s="1192"/>
      <c r="J887" s="1192"/>
      <c r="K887" s="1192"/>
      <c r="L887" s="1192"/>
      <c r="M887" s="1192"/>
      <c r="N887" s="1192"/>
      <c r="O887" s="1192"/>
      <c r="P887" s="1192"/>
      <c r="Q887" s="1192"/>
      <c r="R887" s="1192"/>
      <c r="S887" s="1192"/>
      <c r="T887" s="1192"/>
      <c r="U887" s="1192"/>
      <c r="V887" s="1192"/>
      <c r="W887" s="1192"/>
      <c r="X887" s="1192"/>
      <c r="Y887" s="1192"/>
      <c r="Z887" s="1192"/>
      <c r="AA887" s="1192"/>
      <c r="AB887" s="1192"/>
      <c r="AC887" s="1192"/>
      <c r="AD887" s="1192"/>
      <c r="AE887" s="1192"/>
      <c r="AF887" s="1192"/>
      <c r="AG887" s="1192"/>
      <c r="AH887" s="1192"/>
      <c r="AI887" s="1192"/>
      <c r="AJ887" s="1192"/>
      <c r="AK887" s="1192"/>
      <c r="AL887" s="1192"/>
      <c r="AM887" s="1192"/>
      <c r="AN887" s="1192"/>
      <c r="AO887" s="1192"/>
      <c r="AP887" s="1192"/>
      <c r="AQ887" s="1192"/>
    </row>
    <row r="888" spans="1:43" ht="15.75" customHeight="1">
      <c r="A888" s="1192"/>
      <c r="B888" s="1192"/>
      <c r="C888" s="1192"/>
      <c r="D888" s="1193"/>
      <c r="E888" s="1192"/>
      <c r="F888" s="1192"/>
      <c r="G888" s="1192"/>
      <c r="H888" s="1192"/>
      <c r="I888" s="1192"/>
      <c r="J888" s="1192"/>
      <c r="K888" s="1192"/>
      <c r="L888" s="1192"/>
      <c r="M888" s="1192"/>
      <c r="N888" s="1192"/>
      <c r="O888" s="1192"/>
      <c r="P888" s="1192"/>
      <c r="Q888" s="1192"/>
      <c r="R888" s="1192"/>
      <c r="S888" s="1192"/>
      <c r="T888" s="1192"/>
      <c r="U888" s="1192"/>
      <c r="V888" s="1192"/>
      <c r="W888" s="1192"/>
      <c r="X888" s="1192"/>
      <c r="Y888" s="1192"/>
      <c r="Z888" s="1192"/>
      <c r="AA888" s="1192"/>
      <c r="AB888" s="1192"/>
      <c r="AC888" s="1192"/>
      <c r="AD888" s="1192"/>
      <c r="AE888" s="1192"/>
      <c r="AF888" s="1192"/>
      <c r="AG888" s="1192"/>
      <c r="AH888" s="1192"/>
      <c r="AI888" s="1192"/>
      <c r="AJ888" s="1192"/>
      <c r="AK888" s="1192"/>
      <c r="AL888" s="1192"/>
      <c r="AM888" s="1192"/>
      <c r="AN888" s="1192"/>
      <c r="AO888" s="1192"/>
      <c r="AP888" s="1192"/>
      <c r="AQ888" s="1192"/>
    </row>
    <row r="889" spans="1:43" ht="15.75" customHeight="1">
      <c r="A889" s="1192"/>
      <c r="B889" s="1192"/>
      <c r="C889" s="1192"/>
      <c r="D889" s="1193"/>
      <c r="E889" s="1192"/>
      <c r="F889" s="1192"/>
      <c r="G889" s="1192"/>
      <c r="H889" s="1192"/>
      <c r="I889" s="1192"/>
      <c r="J889" s="1192"/>
      <c r="K889" s="1192"/>
      <c r="L889" s="1192"/>
      <c r="M889" s="1192"/>
      <c r="N889" s="1192"/>
      <c r="O889" s="1192"/>
      <c r="P889" s="1192"/>
      <c r="Q889" s="1192"/>
      <c r="R889" s="1192"/>
      <c r="S889" s="1192"/>
      <c r="T889" s="1192"/>
      <c r="U889" s="1192"/>
      <c r="V889" s="1192"/>
      <c r="W889" s="1192"/>
      <c r="X889" s="1192"/>
      <c r="Y889" s="1192"/>
      <c r="Z889" s="1192"/>
      <c r="AA889" s="1192"/>
      <c r="AB889" s="1192"/>
      <c r="AC889" s="1192"/>
      <c r="AD889" s="1192"/>
      <c r="AE889" s="1192"/>
      <c r="AF889" s="1192"/>
      <c r="AG889" s="1192"/>
      <c r="AH889" s="1192"/>
      <c r="AI889" s="1192"/>
      <c r="AJ889" s="1192"/>
      <c r="AK889" s="1192"/>
      <c r="AL889" s="1192"/>
      <c r="AM889" s="1192"/>
      <c r="AN889" s="1192"/>
      <c r="AO889" s="1192"/>
      <c r="AP889" s="1192"/>
      <c r="AQ889" s="1192"/>
    </row>
    <row r="890" spans="1:43" ht="15.75" customHeight="1">
      <c r="A890" s="1192"/>
      <c r="B890" s="1192"/>
      <c r="C890" s="1192"/>
      <c r="D890" s="1193"/>
      <c r="E890" s="1192"/>
      <c r="F890" s="1192"/>
      <c r="G890" s="1192"/>
      <c r="H890" s="1192"/>
      <c r="I890" s="1192"/>
      <c r="J890" s="1192"/>
      <c r="K890" s="1192"/>
      <c r="L890" s="1192"/>
      <c r="M890" s="1192"/>
      <c r="N890" s="1192"/>
      <c r="O890" s="1192"/>
      <c r="P890" s="1192"/>
      <c r="Q890" s="1192"/>
      <c r="R890" s="1192"/>
      <c r="S890" s="1192"/>
      <c r="T890" s="1192"/>
      <c r="U890" s="1192"/>
      <c r="V890" s="1192"/>
      <c r="W890" s="1192"/>
      <c r="X890" s="1192"/>
      <c r="Y890" s="1192"/>
      <c r="Z890" s="1192"/>
      <c r="AA890" s="1192"/>
      <c r="AB890" s="1192"/>
      <c r="AC890" s="1192"/>
      <c r="AD890" s="1192"/>
      <c r="AE890" s="1192"/>
      <c r="AF890" s="1192"/>
      <c r="AG890" s="1192"/>
      <c r="AH890" s="1192"/>
      <c r="AI890" s="1192"/>
      <c r="AJ890" s="1192"/>
      <c r="AK890" s="1192"/>
      <c r="AL890" s="1192"/>
      <c r="AM890" s="1192"/>
      <c r="AN890" s="1192"/>
      <c r="AO890" s="1192"/>
      <c r="AP890" s="1192"/>
      <c r="AQ890" s="1192"/>
    </row>
    <row r="891" spans="1:43" ht="15.75" customHeight="1">
      <c r="A891" s="1192"/>
      <c r="B891" s="1192"/>
      <c r="C891" s="1192"/>
      <c r="D891" s="1193"/>
      <c r="E891" s="1192"/>
      <c r="F891" s="1192"/>
      <c r="G891" s="1192"/>
      <c r="H891" s="1192"/>
      <c r="I891" s="1192"/>
      <c r="J891" s="1192"/>
      <c r="K891" s="1192"/>
      <c r="L891" s="1192"/>
      <c r="M891" s="1192"/>
      <c r="N891" s="1192"/>
      <c r="O891" s="1192"/>
      <c r="P891" s="1192"/>
      <c r="Q891" s="1192"/>
      <c r="R891" s="1192"/>
      <c r="S891" s="1192"/>
      <c r="T891" s="1192"/>
      <c r="U891" s="1192"/>
      <c r="V891" s="1192"/>
      <c r="W891" s="1192"/>
      <c r="X891" s="1192"/>
      <c r="Y891" s="1192"/>
      <c r="Z891" s="1192"/>
      <c r="AA891" s="1192"/>
      <c r="AB891" s="1192"/>
      <c r="AC891" s="1192"/>
      <c r="AD891" s="1192"/>
      <c r="AE891" s="1192"/>
      <c r="AF891" s="1192"/>
      <c r="AG891" s="1192"/>
      <c r="AH891" s="1192"/>
      <c r="AI891" s="1192"/>
      <c r="AJ891" s="1192"/>
      <c r="AK891" s="1192"/>
      <c r="AL891" s="1192"/>
      <c r="AM891" s="1192"/>
      <c r="AN891" s="1192"/>
      <c r="AO891" s="1192"/>
      <c r="AP891" s="1192"/>
      <c r="AQ891" s="1192"/>
    </row>
    <row r="892" spans="1:43" ht="15.75" customHeight="1">
      <c r="A892" s="1192"/>
      <c r="B892" s="1192"/>
      <c r="C892" s="1192"/>
      <c r="D892" s="1193"/>
      <c r="E892" s="1192"/>
      <c r="F892" s="1192"/>
      <c r="G892" s="1192"/>
      <c r="H892" s="1192"/>
      <c r="I892" s="1192"/>
      <c r="J892" s="1192"/>
      <c r="K892" s="1192"/>
      <c r="L892" s="1192"/>
      <c r="M892" s="1192"/>
      <c r="N892" s="1192"/>
      <c r="O892" s="1192"/>
      <c r="P892" s="1192"/>
      <c r="Q892" s="1192"/>
      <c r="R892" s="1192"/>
      <c r="S892" s="1192"/>
      <c r="T892" s="1192"/>
      <c r="U892" s="1192"/>
      <c r="V892" s="1192"/>
      <c r="W892" s="1192"/>
      <c r="X892" s="1192"/>
      <c r="Y892" s="1192"/>
      <c r="Z892" s="1192"/>
      <c r="AA892" s="1192"/>
      <c r="AB892" s="1192"/>
      <c r="AC892" s="1192"/>
      <c r="AD892" s="1192"/>
      <c r="AE892" s="1192"/>
      <c r="AF892" s="1192"/>
      <c r="AG892" s="1192"/>
      <c r="AH892" s="1192"/>
      <c r="AI892" s="1192"/>
      <c r="AJ892" s="1192"/>
      <c r="AK892" s="1192"/>
      <c r="AL892" s="1192"/>
      <c r="AM892" s="1192"/>
      <c r="AN892" s="1192"/>
      <c r="AO892" s="1192"/>
      <c r="AP892" s="1192"/>
      <c r="AQ892" s="1192"/>
    </row>
    <row r="893" spans="1:43" ht="15.75" customHeight="1">
      <c r="A893" s="1192"/>
      <c r="B893" s="1192"/>
      <c r="C893" s="1192"/>
      <c r="D893" s="1193"/>
      <c r="E893" s="1192"/>
      <c r="F893" s="1192"/>
      <c r="G893" s="1192"/>
      <c r="H893" s="1192"/>
      <c r="I893" s="1192"/>
      <c r="J893" s="1192"/>
      <c r="K893" s="1192"/>
      <c r="L893" s="1192"/>
      <c r="M893" s="1192"/>
      <c r="N893" s="1192"/>
      <c r="O893" s="1192"/>
      <c r="P893" s="1192"/>
      <c r="Q893" s="1192"/>
      <c r="R893" s="1192"/>
      <c r="S893" s="1192"/>
      <c r="T893" s="1192"/>
      <c r="U893" s="1192"/>
      <c r="V893" s="1192"/>
      <c r="W893" s="1192"/>
      <c r="X893" s="1192"/>
      <c r="Y893" s="1192"/>
      <c r="Z893" s="1192"/>
      <c r="AA893" s="1192"/>
      <c r="AB893" s="1192"/>
      <c r="AC893" s="1192"/>
      <c r="AD893" s="1192"/>
      <c r="AE893" s="1192"/>
      <c r="AF893" s="1192"/>
      <c r="AG893" s="1192"/>
      <c r="AH893" s="1192"/>
      <c r="AI893" s="1192"/>
      <c r="AJ893" s="1192"/>
      <c r="AK893" s="1192"/>
      <c r="AL893" s="1192"/>
      <c r="AM893" s="1192"/>
      <c r="AN893" s="1192"/>
      <c r="AO893" s="1192"/>
      <c r="AP893" s="1192"/>
      <c r="AQ893" s="1192"/>
    </row>
    <row r="894" spans="1:43" ht="15.75" customHeight="1">
      <c r="A894" s="1192"/>
      <c r="B894" s="1192"/>
      <c r="C894" s="1192"/>
      <c r="D894" s="1193"/>
      <c r="E894" s="1192"/>
      <c r="F894" s="1192"/>
      <c r="G894" s="1192"/>
      <c r="H894" s="1192"/>
      <c r="I894" s="1192"/>
      <c r="J894" s="1192"/>
      <c r="K894" s="1192"/>
      <c r="L894" s="1192"/>
      <c r="M894" s="1192"/>
      <c r="N894" s="1192"/>
      <c r="O894" s="1192"/>
      <c r="P894" s="1192"/>
      <c r="Q894" s="1192"/>
      <c r="R894" s="1192"/>
      <c r="S894" s="1192"/>
      <c r="T894" s="1192"/>
      <c r="U894" s="1192"/>
      <c r="V894" s="1192"/>
      <c r="W894" s="1192"/>
      <c r="X894" s="1192"/>
      <c r="Y894" s="1192"/>
      <c r="Z894" s="1192"/>
      <c r="AA894" s="1192"/>
      <c r="AB894" s="1192"/>
      <c r="AC894" s="1192"/>
      <c r="AD894" s="1192"/>
      <c r="AE894" s="1192"/>
      <c r="AF894" s="1192"/>
      <c r="AG894" s="1192"/>
      <c r="AH894" s="1192"/>
      <c r="AI894" s="1192"/>
      <c r="AJ894" s="1192"/>
      <c r="AK894" s="1192"/>
      <c r="AL894" s="1192"/>
      <c r="AM894" s="1192"/>
      <c r="AN894" s="1192"/>
      <c r="AO894" s="1192"/>
      <c r="AP894" s="1192"/>
      <c r="AQ894" s="1192"/>
    </row>
    <row r="895" spans="1:43" ht="15.75" customHeight="1">
      <c r="A895" s="1192"/>
      <c r="B895" s="1192"/>
      <c r="C895" s="1192"/>
      <c r="D895" s="1193"/>
      <c r="E895" s="1192"/>
      <c r="F895" s="1192"/>
      <c r="G895" s="1192"/>
      <c r="H895" s="1192"/>
      <c r="I895" s="1192"/>
      <c r="J895" s="1192"/>
      <c r="K895" s="1192"/>
      <c r="L895" s="1192"/>
      <c r="M895" s="1192"/>
      <c r="N895" s="1192"/>
      <c r="O895" s="1192"/>
      <c r="P895" s="1192"/>
      <c r="Q895" s="1192"/>
      <c r="R895" s="1192"/>
      <c r="S895" s="1192"/>
      <c r="T895" s="1192"/>
      <c r="U895" s="1192"/>
      <c r="V895" s="1192"/>
      <c r="W895" s="1192"/>
      <c r="X895" s="1192"/>
      <c r="Y895" s="1192"/>
      <c r="Z895" s="1192"/>
      <c r="AA895" s="1192"/>
      <c r="AB895" s="1192"/>
      <c r="AC895" s="1192"/>
      <c r="AD895" s="1192"/>
      <c r="AE895" s="1192"/>
      <c r="AF895" s="1192"/>
      <c r="AG895" s="1192"/>
      <c r="AH895" s="1192"/>
      <c r="AI895" s="1192"/>
      <c r="AJ895" s="1192"/>
      <c r="AK895" s="1192"/>
      <c r="AL895" s="1192"/>
      <c r="AM895" s="1192"/>
      <c r="AN895" s="1192"/>
      <c r="AO895" s="1192"/>
      <c r="AP895" s="1192"/>
      <c r="AQ895" s="1192"/>
    </row>
    <row r="896" spans="1:43" ht="15.75" customHeight="1">
      <c r="A896" s="1192"/>
      <c r="B896" s="1192"/>
      <c r="C896" s="1192"/>
      <c r="D896" s="1193"/>
      <c r="E896" s="1192"/>
      <c r="F896" s="1192"/>
      <c r="G896" s="1192"/>
      <c r="H896" s="1192"/>
      <c r="I896" s="1192"/>
      <c r="J896" s="1192"/>
      <c r="K896" s="1192"/>
      <c r="L896" s="1192"/>
      <c r="M896" s="1192"/>
      <c r="N896" s="1192"/>
      <c r="O896" s="1192"/>
      <c r="P896" s="1192"/>
      <c r="Q896" s="1192"/>
      <c r="R896" s="1192"/>
      <c r="S896" s="1192"/>
      <c r="T896" s="1192"/>
      <c r="U896" s="1192"/>
      <c r="V896" s="1192"/>
      <c r="W896" s="1192"/>
      <c r="X896" s="1192"/>
      <c r="Y896" s="1192"/>
      <c r="Z896" s="1192"/>
      <c r="AA896" s="1192"/>
      <c r="AB896" s="1192"/>
      <c r="AC896" s="1192"/>
      <c r="AD896" s="1192"/>
      <c r="AE896" s="1192"/>
      <c r="AF896" s="1192"/>
      <c r="AG896" s="1192"/>
      <c r="AH896" s="1192"/>
      <c r="AI896" s="1192"/>
      <c r="AJ896" s="1192"/>
      <c r="AK896" s="1192"/>
      <c r="AL896" s="1192"/>
      <c r="AM896" s="1192"/>
      <c r="AN896" s="1192"/>
      <c r="AO896" s="1192"/>
      <c r="AP896" s="1192"/>
      <c r="AQ896" s="1192"/>
    </row>
    <row r="897" spans="1:43" ht="15.75" customHeight="1">
      <c r="A897" s="1192"/>
      <c r="B897" s="1192"/>
      <c r="C897" s="1192"/>
      <c r="D897" s="1193"/>
      <c r="E897" s="1192"/>
      <c r="F897" s="1192"/>
      <c r="G897" s="1192"/>
      <c r="H897" s="1192"/>
      <c r="I897" s="1192"/>
      <c r="J897" s="1192"/>
      <c r="K897" s="1192"/>
      <c r="L897" s="1192"/>
      <c r="M897" s="1192"/>
      <c r="N897" s="1192"/>
      <c r="O897" s="1192"/>
      <c r="P897" s="1192"/>
      <c r="Q897" s="1192"/>
      <c r="R897" s="1192"/>
      <c r="S897" s="1192"/>
      <c r="T897" s="1192"/>
      <c r="U897" s="1192"/>
      <c r="V897" s="1192"/>
      <c r="W897" s="1192"/>
      <c r="X897" s="1192"/>
      <c r="Y897" s="1192"/>
      <c r="Z897" s="1192"/>
      <c r="AA897" s="1192"/>
      <c r="AB897" s="1192"/>
      <c r="AC897" s="1192"/>
      <c r="AD897" s="1192"/>
      <c r="AE897" s="1192"/>
      <c r="AF897" s="1192"/>
      <c r="AG897" s="1192"/>
      <c r="AH897" s="1192"/>
      <c r="AI897" s="1192"/>
      <c r="AJ897" s="1192"/>
      <c r="AK897" s="1192"/>
      <c r="AL897" s="1192"/>
      <c r="AM897" s="1192"/>
      <c r="AN897" s="1192"/>
      <c r="AO897" s="1192"/>
      <c r="AP897" s="1192"/>
      <c r="AQ897" s="1192"/>
    </row>
    <row r="898" spans="1:43" ht="15.75" customHeight="1">
      <c r="A898" s="1192"/>
      <c r="B898" s="1192"/>
      <c r="C898" s="1192"/>
      <c r="D898" s="1193"/>
      <c r="E898" s="1192"/>
      <c r="F898" s="1192"/>
      <c r="G898" s="1192"/>
      <c r="H898" s="1192"/>
      <c r="I898" s="1192"/>
      <c r="J898" s="1192"/>
      <c r="K898" s="1192"/>
      <c r="L898" s="1192"/>
      <c r="M898" s="1192"/>
      <c r="N898" s="1192"/>
      <c r="O898" s="1192"/>
      <c r="P898" s="1192"/>
      <c r="Q898" s="1192"/>
      <c r="R898" s="1192"/>
      <c r="S898" s="1192"/>
      <c r="T898" s="1192"/>
      <c r="U898" s="1192"/>
      <c r="V898" s="1192"/>
      <c r="W898" s="1192"/>
      <c r="X898" s="1192"/>
      <c r="Y898" s="1192"/>
      <c r="Z898" s="1192"/>
      <c r="AA898" s="1192"/>
      <c r="AB898" s="1192"/>
      <c r="AC898" s="1192"/>
      <c r="AD898" s="1192"/>
      <c r="AE898" s="1192"/>
      <c r="AF898" s="1192"/>
      <c r="AG898" s="1192"/>
      <c r="AH898" s="1192"/>
      <c r="AI898" s="1192"/>
      <c r="AJ898" s="1192"/>
      <c r="AK898" s="1192"/>
      <c r="AL898" s="1192"/>
      <c r="AM898" s="1192"/>
      <c r="AN898" s="1192"/>
      <c r="AO898" s="1192"/>
      <c r="AP898" s="1192"/>
      <c r="AQ898" s="1192"/>
    </row>
    <row r="899" spans="1:43" ht="15.75" customHeight="1">
      <c r="A899" s="1192"/>
      <c r="B899" s="1192"/>
      <c r="C899" s="1192"/>
      <c r="D899" s="1193"/>
      <c r="E899" s="1192"/>
      <c r="F899" s="1192"/>
      <c r="G899" s="1192"/>
      <c r="H899" s="1192"/>
      <c r="I899" s="1192"/>
      <c r="J899" s="1192"/>
      <c r="K899" s="1192"/>
      <c r="L899" s="1192"/>
      <c r="M899" s="1192"/>
      <c r="N899" s="1192"/>
      <c r="O899" s="1192"/>
      <c r="P899" s="1192"/>
      <c r="Q899" s="1192"/>
      <c r="R899" s="1192"/>
      <c r="S899" s="1192"/>
      <c r="T899" s="1192"/>
      <c r="U899" s="1192"/>
      <c r="V899" s="1192"/>
      <c r="W899" s="1192"/>
      <c r="X899" s="1192"/>
      <c r="Y899" s="1192"/>
      <c r="Z899" s="1192"/>
      <c r="AA899" s="1192"/>
      <c r="AB899" s="1192"/>
      <c r="AC899" s="1192"/>
      <c r="AD899" s="1192"/>
      <c r="AE899" s="1192"/>
      <c r="AF899" s="1192"/>
      <c r="AG899" s="1192"/>
      <c r="AH899" s="1192"/>
      <c r="AI899" s="1192"/>
      <c r="AJ899" s="1192"/>
      <c r="AK899" s="1192"/>
      <c r="AL899" s="1192"/>
      <c r="AM899" s="1192"/>
      <c r="AN899" s="1192"/>
      <c r="AO899" s="1192"/>
      <c r="AP899" s="1192"/>
      <c r="AQ899" s="1192"/>
    </row>
    <row r="900" spans="1:43" ht="15.75" customHeight="1">
      <c r="A900" s="1192"/>
      <c r="B900" s="1192"/>
      <c r="C900" s="1192"/>
      <c r="D900" s="1193"/>
      <c r="E900" s="1192"/>
      <c r="F900" s="1192"/>
      <c r="G900" s="1192"/>
      <c r="H900" s="1192"/>
      <c r="I900" s="1192"/>
      <c r="J900" s="1192"/>
      <c r="K900" s="1192"/>
      <c r="L900" s="1192"/>
      <c r="M900" s="1192"/>
      <c r="N900" s="1192"/>
      <c r="O900" s="1192"/>
      <c r="P900" s="1192"/>
      <c r="Q900" s="1192"/>
      <c r="R900" s="1192"/>
      <c r="S900" s="1192"/>
      <c r="T900" s="1192"/>
      <c r="U900" s="1192"/>
      <c r="V900" s="1192"/>
      <c r="W900" s="1192"/>
      <c r="X900" s="1192"/>
      <c r="Y900" s="1192"/>
      <c r="Z900" s="1192"/>
      <c r="AA900" s="1192"/>
      <c r="AB900" s="1192"/>
      <c r="AC900" s="1192"/>
      <c r="AD900" s="1192"/>
      <c r="AE900" s="1192"/>
      <c r="AF900" s="1192"/>
      <c r="AG900" s="1192"/>
      <c r="AH900" s="1192"/>
      <c r="AI900" s="1192"/>
      <c r="AJ900" s="1192"/>
      <c r="AK900" s="1192"/>
      <c r="AL900" s="1192"/>
      <c r="AM900" s="1192"/>
      <c r="AN900" s="1192"/>
      <c r="AO900" s="1192"/>
      <c r="AP900" s="1192"/>
      <c r="AQ900" s="1192"/>
    </row>
    <row r="901" spans="1:43" ht="15.75" customHeight="1">
      <c r="A901" s="1192"/>
      <c r="B901" s="1192"/>
      <c r="C901" s="1192"/>
      <c r="D901" s="1193"/>
      <c r="E901" s="1192"/>
      <c r="F901" s="1192"/>
      <c r="G901" s="1192"/>
      <c r="H901" s="1192"/>
      <c r="I901" s="1192"/>
      <c r="J901" s="1192"/>
      <c r="K901" s="1192"/>
      <c r="L901" s="1192"/>
      <c r="M901" s="1192"/>
      <c r="N901" s="1192"/>
      <c r="O901" s="1192"/>
      <c r="P901" s="1192"/>
      <c r="Q901" s="1192"/>
      <c r="R901" s="1192"/>
      <c r="S901" s="1192"/>
      <c r="T901" s="1192"/>
      <c r="U901" s="1192"/>
      <c r="V901" s="1192"/>
      <c r="W901" s="1192"/>
      <c r="X901" s="1192"/>
      <c r="Y901" s="1192"/>
      <c r="Z901" s="1192"/>
      <c r="AA901" s="1192"/>
      <c r="AB901" s="1192"/>
      <c r="AC901" s="1192"/>
      <c r="AD901" s="1192"/>
      <c r="AE901" s="1192"/>
      <c r="AF901" s="1192"/>
      <c r="AG901" s="1192"/>
      <c r="AH901" s="1192"/>
      <c r="AI901" s="1192"/>
      <c r="AJ901" s="1192"/>
      <c r="AK901" s="1192"/>
      <c r="AL901" s="1192"/>
      <c r="AM901" s="1192"/>
      <c r="AN901" s="1192"/>
      <c r="AO901" s="1192"/>
      <c r="AP901" s="1192"/>
      <c r="AQ901" s="1192"/>
    </row>
    <row r="902" spans="1:43" ht="15.75" customHeight="1">
      <c r="A902" s="1192"/>
      <c r="B902" s="1192"/>
      <c r="C902" s="1192"/>
      <c r="D902" s="1193"/>
      <c r="E902" s="1192"/>
      <c r="F902" s="1192"/>
      <c r="G902" s="1192"/>
      <c r="H902" s="1192"/>
      <c r="I902" s="1192"/>
      <c r="J902" s="1192"/>
      <c r="K902" s="1192"/>
      <c r="L902" s="1192"/>
      <c r="M902" s="1192"/>
      <c r="N902" s="1192"/>
      <c r="O902" s="1192"/>
      <c r="P902" s="1192"/>
      <c r="Q902" s="1192"/>
      <c r="R902" s="1192"/>
      <c r="S902" s="1192"/>
      <c r="T902" s="1192"/>
      <c r="U902" s="1192"/>
      <c r="V902" s="1192"/>
      <c r="W902" s="1192"/>
      <c r="X902" s="1192"/>
      <c r="Y902" s="1192"/>
      <c r="Z902" s="1192"/>
      <c r="AA902" s="1192"/>
      <c r="AB902" s="1192"/>
      <c r="AC902" s="1192"/>
      <c r="AD902" s="1192"/>
      <c r="AE902" s="1192"/>
      <c r="AF902" s="1192"/>
      <c r="AG902" s="1192"/>
      <c r="AH902" s="1192"/>
      <c r="AI902" s="1192"/>
      <c r="AJ902" s="1192"/>
      <c r="AK902" s="1192"/>
      <c r="AL902" s="1192"/>
      <c r="AM902" s="1192"/>
      <c r="AN902" s="1192"/>
      <c r="AO902" s="1192"/>
      <c r="AP902" s="1192"/>
      <c r="AQ902" s="1192"/>
    </row>
    <row r="903" spans="1:43" ht="15.75" customHeight="1">
      <c r="A903" s="1192"/>
      <c r="B903" s="1192"/>
      <c r="C903" s="1192"/>
      <c r="D903" s="1193"/>
      <c r="E903" s="1192"/>
      <c r="F903" s="1192"/>
      <c r="G903" s="1192"/>
      <c r="H903" s="1192"/>
      <c r="I903" s="1192"/>
      <c r="J903" s="1192"/>
      <c r="K903" s="1192"/>
      <c r="L903" s="1192"/>
      <c r="M903" s="1192"/>
      <c r="N903" s="1192"/>
      <c r="O903" s="1192"/>
      <c r="P903" s="1192"/>
      <c r="Q903" s="1192"/>
      <c r="R903" s="1192"/>
      <c r="S903" s="1192"/>
      <c r="T903" s="1192"/>
      <c r="U903" s="1192"/>
      <c r="V903" s="1192"/>
      <c r="W903" s="1192"/>
      <c r="X903" s="1192"/>
      <c r="Y903" s="1192"/>
      <c r="Z903" s="1192"/>
      <c r="AA903" s="1192"/>
      <c r="AB903" s="1192"/>
      <c r="AC903" s="1192"/>
      <c r="AD903" s="1192"/>
      <c r="AE903" s="1192"/>
      <c r="AF903" s="1192"/>
      <c r="AG903" s="1192"/>
      <c r="AH903" s="1192"/>
      <c r="AI903" s="1192"/>
      <c r="AJ903" s="1192"/>
      <c r="AK903" s="1192"/>
      <c r="AL903" s="1192"/>
      <c r="AM903" s="1192"/>
      <c r="AN903" s="1192"/>
      <c r="AO903" s="1192"/>
      <c r="AP903" s="1192"/>
      <c r="AQ903" s="1192"/>
    </row>
    <row r="904" spans="1:43" ht="15.75" customHeight="1">
      <c r="A904" s="1192"/>
      <c r="B904" s="1192"/>
      <c r="C904" s="1192"/>
      <c r="D904" s="1193"/>
      <c r="E904" s="1192"/>
      <c r="F904" s="1192"/>
      <c r="G904" s="1192"/>
      <c r="H904" s="1192"/>
      <c r="I904" s="1192"/>
      <c r="J904" s="1192"/>
      <c r="K904" s="1192"/>
      <c r="L904" s="1192"/>
      <c r="M904" s="1192"/>
      <c r="N904" s="1192"/>
      <c r="O904" s="1192"/>
      <c r="P904" s="1192"/>
      <c r="Q904" s="1192"/>
      <c r="R904" s="1192"/>
      <c r="S904" s="1192"/>
      <c r="T904" s="1192"/>
      <c r="U904" s="1192"/>
      <c r="V904" s="1192"/>
      <c r="W904" s="1192"/>
      <c r="X904" s="1192"/>
      <c r="Y904" s="1192"/>
      <c r="Z904" s="1192"/>
      <c r="AA904" s="1192"/>
      <c r="AB904" s="1192"/>
      <c r="AC904" s="1192"/>
      <c r="AD904" s="1192"/>
      <c r="AE904" s="1192"/>
      <c r="AF904" s="1192"/>
      <c r="AG904" s="1192"/>
      <c r="AH904" s="1192"/>
      <c r="AI904" s="1192"/>
      <c r="AJ904" s="1192"/>
      <c r="AK904" s="1192"/>
      <c r="AL904" s="1192"/>
      <c r="AM904" s="1192"/>
      <c r="AN904" s="1192"/>
      <c r="AO904" s="1192"/>
      <c r="AP904" s="1192"/>
      <c r="AQ904" s="1192"/>
    </row>
    <row r="905" spans="1:43" ht="15.75" customHeight="1">
      <c r="A905" s="1192"/>
      <c r="B905" s="1192"/>
      <c r="C905" s="1192"/>
      <c r="D905" s="1193"/>
      <c r="E905" s="1192"/>
      <c r="F905" s="1192"/>
      <c r="G905" s="1192"/>
      <c r="H905" s="1192"/>
      <c r="I905" s="1192"/>
      <c r="J905" s="1192"/>
      <c r="K905" s="1192"/>
      <c r="L905" s="1192"/>
      <c r="M905" s="1192"/>
      <c r="N905" s="1192"/>
      <c r="O905" s="1192"/>
      <c r="P905" s="1192"/>
      <c r="Q905" s="1192"/>
      <c r="R905" s="1192"/>
      <c r="S905" s="1192"/>
      <c r="T905" s="1192"/>
      <c r="U905" s="1192"/>
      <c r="V905" s="1192"/>
      <c r="W905" s="1192"/>
      <c r="X905" s="1192"/>
      <c r="Y905" s="1192"/>
      <c r="Z905" s="1192"/>
      <c r="AA905" s="1192"/>
      <c r="AB905" s="1192"/>
      <c r="AC905" s="1192"/>
      <c r="AD905" s="1192"/>
      <c r="AE905" s="1192"/>
      <c r="AF905" s="1192"/>
      <c r="AG905" s="1192"/>
      <c r="AH905" s="1192"/>
      <c r="AI905" s="1192"/>
      <c r="AJ905" s="1192"/>
      <c r="AK905" s="1192"/>
      <c r="AL905" s="1192"/>
      <c r="AM905" s="1192"/>
      <c r="AN905" s="1192"/>
      <c r="AO905" s="1192"/>
      <c r="AP905" s="1192"/>
      <c r="AQ905" s="1192"/>
    </row>
    <row r="906" spans="1:43" ht="15.75" customHeight="1">
      <c r="A906" s="1192"/>
      <c r="B906" s="1192"/>
      <c r="C906" s="1192"/>
      <c r="D906" s="1193"/>
      <c r="E906" s="1192"/>
      <c r="F906" s="1192"/>
      <c r="G906" s="1192"/>
      <c r="H906" s="1192"/>
      <c r="I906" s="1192"/>
      <c r="J906" s="1192"/>
      <c r="K906" s="1192"/>
      <c r="L906" s="1192"/>
      <c r="M906" s="1192"/>
      <c r="N906" s="1192"/>
      <c r="O906" s="1192"/>
      <c r="P906" s="1192"/>
      <c r="Q906" s="1192"/>
      <c r="R906" s="1192"/>
      <c r="S906" s="1192"/>
      <c r="T906" s="1192"/>
      <c r="U906" s="1192"/>
      <c r="V906" s="1192"/>
      <c r="W906" s="1192"/>
      <c r="X906" s="1192"/>
      <c r="Y906" s="1192"/>
      <c r="Z906" s="1192"/>
      <c r="AA906" s="1192"/>
      <c r="AB906" s="1192"/>
      <c r="AC906" s="1192"/>
      <c r="AD906" s="1192"/>
      <c r="AE906" s="1192"/>
      <c r="AF906" s="1192"/>
      <c r="AG906" s="1192"/>
      <c r="AH906" s="1192"/>
      <c r="AI906" s="1192"/>
      <c r="AJ906" s="1192"/>
      <c r="AK906" s="1192"/>
      <c r="AL906" s="1192"/>
      <c r="AM906" s="1192"/>
      <c r="AN906" s="1192"/>
      <c r="AO906" s="1192"/>
      <c r="AP906" s="1192"/>
      <c r="AQ906" s="1192"/>
    </row>
    <row r="907" spans="1:43" ht="15.75" customHeight="1">
      <c r="A907" s="1192"/>
      <c r="B907" s="1192"/>
      <c r="C907" s="1192"/>
      <c r="D907" s="1193"/>
      <c r="E907" s="1192"/>
      <c r="F907" s="1192"/>
      <c r="G907" s="1192"/>
      <c r="H907" s="1192"/>
      <c r="I907" s="1192"/>
      <c r="J907" s="1192"/>
      <c r="K907" s="1192"/>
      <c r="L907" s="1192"/>
      <c r="M907" s="1192"/>
      <c r="N907" s="1192"/>
      <c r="O907" s="1192"/>
      <c r="P907" s="1192"/>
      <c r="Q907" s="1192"/>
      <c r="R907" s="1192"/>
      <c r="S907" s="1192"/>
      <c r="T907" s="1192"/>
      <c r="U907" s="1192"/>
      <c r="V907" s="1192"/>
      <c r="W907" s="1192"/>
      <c r="X907" s="1192"/>
      <c r="Y907" s="1192"/>
      <c r="Z907" s="1192"/>
      <c r="AA907" s="1192"/>
      <c r="AB907" s="1192"/>
      <c r="AC907" s="1192"/>
      <c r="AD907" s="1192"/>
      <c r="AE907" s="1192"/>
      <c r="AF907" s="1192"/>
      <c r="AG907" s="1192"/>
      <c r="AH907" s="1192"/>
      <c r="AI907" s="1192"/>
      <c r="AJ907" s="1192"/>
      <c r="AK907" s="1192"/>
      <c r="AL907" s="1192"/>
      <c r="AM907" s="1192"/>
      <c r="AN907" s="1192"/>
      <c r="AO907" s="1192"/>
      <c r="AP907" s="1192"/>
      <c r="AQ907" s="1192"/>
    </row>
    <row r="908" spans="1:43" ht="15.75" customHeight="1">
      <c r="A908" s="1192"/>
      <c r="B908" s="1192"/>
      <c r="C908" s="1192"/>
      <c r="D908" s="1193"/>
      <c r="E908" s="1192"/>
      <c r="F908" s="1192"/>
      <c r="G908" s="1192"/>
      <c r="H908" s="1192"/>
      <c r="I908" s="1192"/>
      <c r="J908" s="1192"/>
      <c r="K908" s="1192"/>
      <c r="L908" s="1192"/>
      <c r="M908" s="1192"/>
      <c r="N908" s="1192"/>
      <c r="O908" s="1192"/>
      <c r="P908" s="1192"/>
      <c r="Q908" s="1192"/>
      <c r="R908" s="1192"/>
      <c r="S908" s="1192"/>
      <c r="T908" s="1192"/>
      <c r="U908" s="1192"/>
      <c r="V908" s="1192"/>
      <c r="W908" s="1192"/>
      <c r="X908" s="1192"/>
      <c r="Y908" s="1192"/>
      <c r="Z908" s="1192"/>
      <c r="AA908" s="1192"/>
      <c r="AB908" s="1192"/>
      <c r="AC908" s="1192"/>
      <c r="AD908" s="1192"/>
      <c r="AE908" s="1192"/>
      <c r="AF908" s="1192"/>
      <c r="AG908" s="1192"/>
      <c r="AH908" s="1192"/>
      <c r="AI908" s="1192"/>
      <c r="AJ908" s="1192"/>
      <c r="AK908" s="1192"/>
      <c r="AL908" s="1192"/>
      <c r="AM908" s="1192"/>
      <c r="AN908" s="1192"/>
      <c r="AO908" s="1192"/>
      <c r="AP908" s="1192"/>
      <c r="AQ908" s="1192"/>
    </row>
    <row r="909" spans="1:43" ht="15.75" customHeight="1">
      <c r="A909" s="1192"/>
      <c r="B909" s="1192"/>
      <c r="C909" s="1192"/>
      <c r="D909" s="1193"/>
      <c r="E909" s="1192"/>
      <c r="F909" s="1192"/>
      <c r="G909" s="1192"/>
      <c r="H909" s="1192"/>
      <c r="I909" s="1192"/>
      <c r="J909" s="1192"/>
      <c r="K909" s="1192"/>
      <c r="L909" s="1192"/>
      <c r="M909" s="1192"/>
      <c r="N909" s="1192"/>
      <c r="O909" s="1192"/>
      <c r="P909" s="1192"/>
      <c r="Q909" s="1192"/>
      <c r="R909" s="1192"/>
      <c r="S909" s="1192"/>
      <c r="T909" s="1192"/>
      <c r="U909" s="1192"/>
      <c r="V909" s="1192"/>
      <c r="W909" s="1192"/>
      <c r="X909" s="1192"/>
      <c r="Y909" s="1192"/>
      <c r="Z909" s="1192"/>
      <c r="AA909" s="1192"/>
      <c r="AB909" s="1192"/>
      <c r="AC909" s="1192"/>
      <c r="AD909" s="1192"/>
      <c r="AE909" s="1192"/>
      <c r="AF909" s="1192"/>
      <c r="AG909" s="1192"/>
      <c r="AH909" s="1192"/>
      <c r="AI909" s="1192"/>
      <c r="AJ909" s="1192"/>
      <c r="AK909" s="1192"/>
      <c r="AL909" s="1192"/>
      <c r="AM909" s="1192"/>
      <c r="AN909" s="1192"/>
      <c r="AO909" s="1192"/>
      <c r="AP909" s="1192"/>
      <c r="AQ909" s="1192"/>
    </row>
    <row r="910" spans="1:43" ht="15.75" customHeight="1">
      <c r="A910" s="1192"/>
      <c r="B910" s="1192"/>
      <c r="C910" s="1192"/>
      <c r="D910" s="1193"/>
      <c r="E910" s="1192"/>
      <c r="F910" s="1192"/>
      <c r="G910" s="1192"/>
      <c r="H910" s="1192"/>
      <c r="I910" s="1192"/>
      <c r="J910" s="1192"/>
      <c r="K910" s="1192"/>
      <c r="L910" s="1192"/>
      <c r="M910" s="1192"/>
      <c r="N910" s="1192"/>
      <c r="O910" s="1192"/>
      <c r="P910" s="1192"/>
      <c r="Q910" s="1192"/>
      <c r="R910" s="1192"/>
      <c r="S910" s="1192"/>
      <c r="T910" s="1192"/>
      <c r="U910" s="1192"/>
      <c r="V910" s="1192"/>
      <c r="W910" s="1192"/>
      <c r="X910" s="1192"/>
      <c r="Y910" s="1192"/>
      <c r="Z910" s="1192"/>
      <c r="AA910" s="1192"/>
      <c r="AB910" s="1192"/>
      <c r="AC910" s="1192"/>
      <c r="AD910" s="1192"/>
      <c r="AE910" s="1192"/>
      <c r="AF910" s="1192"/>
      <c r="AG910" s="1192"/>
      <c r="AH910" s="1192"/>
      <c r="AI910" s="1192"/>
      <c r="AJ910" s="1192"/>
      <c r="AK910" s="1192"/>
      <c r="AL910" s="1192"/>
      <c r="AM910" s="1192"/>
      <c r="AN910" s="1192"/>
      <c r="AO910" s="1192"/>
      <c r="AP910" s="1192"/>
      <c r="AQ910" s="1192"/>
    </row>
    <row r="911" spans="1:43" ht="15.75" customHeight="1">
      <c r="A911" s="1192"/>
      <c r="B911" s="1192"/>
      <c r="C911" s="1192"/>
      <c r="D911" s="1193"/>
      <c r="E911" s="1192"/>
      <c r="F911" s="1192"/>
      <c r="G911" s="1192"/>
      <c r="H911" s="1192"/>
      <c r="I911" s="1192"/>
      <c r="J911" s="1192"/>
      <c r="K911" s="1192"/>
      <c r="L911" s="1192"/>
      <c r="M911" s="1192"/>
      <c r="N911" s="1192"/>
      <c r="O911" s="1192"/>
      <c r="P911" s="1192"/>
      <c r="Q911" s="1192"/>
      <c r="R911" s="1192"/>
      <c r="S911" s="1192"/>
      <c r="T911" s="1192"/>
      <c r="U911" s="1192"/>
      <c r="V911" s="1192"/>
      <c r="W911" s="1192"/>
      <c r="X911" s="1192"/>
      <c r="Y911" s="1192"/>
      <c r="Z911" s="1192"/>
      <c r="AA911" s="1192"/>
      <c r="AB911" s="1192"/>
      <c r="AC911" s="1192"/>
      <c r="AD911" s="1192"/>
      <c r="AE911" s="1192"/>
      <c r="AF911" s="1192"/>
      <c r="AG911" s="1192"/>
      <c r="AH911" s="1192"/>
      <c r="AI911" s="1192"/>
      <c r="AJ911" s="1192"/>
      <c r="AK911" s="1192"/>
      <c r="AL911" s="1192"/>
      <c r="AM911" s="1192"/>
      <c r="AN911" s="1192"/>
      <c r="AO911" s="1192"/>
      <c r="AP911" s="1192"/>
      <c r="AQ911" s="1192"/>
    </row>
    <row r="912" spans="1:43" ht="15.75" customHeight="1">
      <c r="A912" s="1192"/>
      <c r="B912" s="1192"/>
      <c r="C912" s="1192"/>
      <c r="D912" s="1193"/>
      <c r="E912" s="1192"/>
      <c r="F912" s="1192"/>
      <c r="G912" s="1192"/>
      <c r="H912" s="1192"/>
      <c r="I912" s="1192"/>
      <c r="J912" s="1192"/>
      <c r="K912" s="1192"/>
      <c r="L912" s="1192"/>
      <c r="M912" s="1192"/>
      <c r="N912" s="1192"/>
      <c r="O912" s="1192"/>
      <c r="P912" s="1192"/>
      <c r="Q912" s="1192"/>
      <c r="R912" s="1192"/>
      <c r="S912" s="1192"/>
      <c r="T912" s="1192"/>
      <c r="U912" s="1192"/>
      <c r="V912" s="1192"/>
      <c r="W912" s="1192"/>
      <c r="X912" s="1192"/>
      <c r="Y912" s="1192"/>
      <c r="Z912" s="1192"/>
      <c r="AA912" s="1192"/>
      <c r="AB912" s="1192"/>
      <c r="AC912" s="1192"/>
      <c r="AD912" s="1192"/>
      <c r="AE912" s="1192"/>
      <c r="AF912" s="1192"/>
      <c r="AG912" s="1192"/>
      <c r="AH912" s="1192"/>
      <c r="AI912" s="1192"/>
      <c r="AJ912" s="1192"/>
      <c r="AK912" s="1192"/>
      <c r="AL912" s="1192"/>
      <c r="AM912" s="1192"/>
      <c r="AN912" s="1192"/>
      <c r="AO912" s="1192"/>
      <c r="AP912" s="1192"/>
      <c r="AQ912" s="1192"/>
    </row>
    <row r="913" spans="1:43" ht="15.75" customHeight="1">
      <c r="A913" s="1192"/>
      <c r="B913" s="1192"/>
      <c r="C913" s="1192"/>
      <c r="D913" s="1193"/>
      <c r="E913" s="1192"/>
      <c r="F913" s="1192"/>
      <c r="G913" s="1192"/>
      <c r="H913" s="1192"/>
      <c r="I913" s="1192"/>
      <c r="J913" s="1192"/>
      <c r="K913" s="1192"/>
      <c r="L913" s="1192"/>
      <c r="M913" s="1192"/>
      <c r="N913" s="1192"/>
      <c r="O913" s="1192"/>
      <c r="P913" s="1192"/>
      <c r="Q913" s="1192"/>
      <c r="R913" s="1192"/>
      <c r="S913" s="1192"/>
      <c r="T913" s="1192"/>
      <c r="U913" s="1192"/>
      <c r="V913" s="1192"/>
      <c r="W913" s="1192"/>
      <c r="X913" s="1192"/>
      <c r="Y913" s="1192"/>
      <c r="Z913" s="1192"/>
      <c r="AA913" s="1192"/>
      <c r="AB913" s="1192"/>
      <c r="AC913" s="1192"/>
      <c r="AD913" s="1192"/>
      <c r="AE913" s="1192"/>
      <c r="AF913" s="1192"/>
      <c r="AG913" s="1192"/>
      <c r="AH913" s="1192"/>
      <c r="AI913" s="1192"/>
      <c r="AJ913" s="1192"/>
      <c r="AK913" s="1192"/>
      <c r="AL913" s="1192"/>
      <c r="AM913" s="1192"/>
      <c r="AN913" s="1192"/>
      <c r="AO913" s="1192"/>
      <c r="AP913" s="1192"/>
      <c r="AQ913" s="1192"/>
    </row>
    <row r="914" spans="1:43" ht="15.75" customHeight="1">
      <c r="A914" s="1192"/>
      <c r="B914" s="1192"/>
      <c r="C914" s="1192"/>
      <c r="D914" s="1193"/>
      <c r="E914" s="1192"/>
      <c r="F914" s="1192"/>
      <c r="G914" s="1192"/>
      <c r="H914" s="1192"/>
      <c r="I914" s="1192"/>
      <c r="J914" s="1192"/>
      <c r="K914" s="1192"/>
      <c r="L914" s="1192"/>
      <c r="M914" s="1192"/>
      <c r="N914" s="1192"/>
      <c r="O914" s="1192"/>
      <c r="P914" s="1192"/>
      <c r="Q914" s="1192"/>
      <c r="R914" s="1192"/>
      <c r="S914" s="1192"/>
      <c r="T914" s="1192"/>
      <c r="U914" s="1192"/>
      <c r="V914" s="1192"/>
      <c r="W914" s="1192"/>
      <c r="X914" s="1192"/>
      <c r="Y914" s="1192"/>
      <c r="Z914" s="1192"/>
      <c r="AA914" s="1192"/>
      <c r="AB914" s="1192"/>
      <c r="AC914" s="1192"/>
      <c r="AD914" s="1192"/>
      <c r="AE914" s="1192"/>
      <c r="AF914" s="1192"/>
      <c r="AG914" s="1192"/>
      <c r="AH914" s="1192"/>
      <c r="AI914" s="1192"/>
      <c r="AJ914" s="1192"/>
      <c r="AK914" s="1192"/>
      <c r="AL914" s="1192"/>
      <c r="AM914" s="1192"/>
      <c r="AN914" s="1192"/>
      <c r="AO914" s="1192"/>
      <c r="AP914" s="1192"/>
      <c r="AQ914" s="1192"/>
    </row>
    <row r="915" spans="1:43" ht="15.75" customHeight="1">
      <c r="A915" s="1192"/>
      <c r="B915" s="1192"/>
      <c r="C915" s="1192"/>
      <c r="D915" s="1193"/>
      <c r="E915" s="1192"/>
      <c r="F915" s="1192"/>
      <c r="G915" s="1192"/>
      <c r="H915" s="1192"/>
      <c r="I915" s="1192"/>
      <c r="J915" s="1192"/>
      <c r="K915" s="1192"/>
      <c r="L915" s="1192"/>
      <c r="M915" s="1192"/>
      <c r="N915" s="1192"/>
      <c r="O915" s="1192"/>
      <c r="P915" s="1192"/>
      <c r="Q915" s="1192"/>
      <c r="R915" s="1192"/>
      <c r="S915" s="1192"/>
      <c r="T915" s="1192"/>
      <c r="U915" s="1192"/>
      <c r="V915" s="1192"/>
      <c r="W915" s="1192"/>
      <c r="X915" s="1192"/>
      <c r="Y915" s="1192"/>
      <c r="Z915" s="1192"/>
      <c r="AA915" s="1192"/>
      <c r="AB915" s="1192"/>
      <c r="AC915" s="1192"/>
      <c r="AD915" s="1192"/>
      <c r="AE915" s="1192"/>
      <c r="AF915" s="1192"/>
      <c r="AG915" s="1192"/>
      <c r="AH915" s="1192"/>
      <c r="AI915" s="1192"/>
      <c r="AJ915" s="1192"/>
      <c r="AK915" s="1192"/>
      <c r="AL915" s="1192"/>
      <c r="AM915" s="1192"/>
      <c r="AN915" s="1192"/>
      <c r="AO915" s="1192"/>
      <c r="AP915" s="1192"/>
      <c r="AQ915" s="1192"/>
    </row>
    <row r="916" spans="1:43" ht="15.75" customHeight="1">
      <c r="A916" s="1192"/>
      <c r="B916" s="1192"/>
      <c r="C916" s="1192"/>
      <c r="D916" s="1193"/>
      <c r="E916" s="1192"/>
      <c r="F916" s="1192"/>
      <c r="G916" s="1192"/>
      <c r="H916" s="1192"/>
      <c r="I916" s="1192"/>
      <c r="J916" s="1192"/>
      <c r="K916" s="1192"/>
      <c r="L916" s="1192"/>
      <c r="M916" s="1192"/>
      <c r="N916" s="1192"/>
      <c r="O916" s="1192"/>
      <c r="P916" s="1192"/>
      <c r="Q916" s="1192"/>
      <c r="R916" s="1192"/>
      <c r="S916" s="1192"/>
      <c r="T916" s="1192"/>
      <c r="U916" s="1192"/>
      <c r="V916" s="1192"/>
      <c r="W916" s="1192"/>
      <c r="X916" s="1192"/>
      <c r="Y916" s="1192"/>
      <c r="Z916" s="1192"/>
      <c r="AA916" s="1192"/>
      <c r="AB916" s="1192"/>
      <c r="AC916" s="1192"/>
      <c r="AD916" s="1192"/>
      <c r="AE916" s="1192"/>
      <c r="AF916" s="1192"/>
      <c r="AG916" s="1192"/>
      <c r="AH916" s="1192"/>
      <c r="AI916" s="1192"/>
      <c r="AJ916" s="1192"/>
      <c r="AK916" s="1192"/>
      <c r="AL916" s="1192"/>
      <c r="AM916" s="1192"/>
      <c r="AN916" s="1192"/>
      <c r="AO916" s="1192"/>
      <c r="AP916" s="1192"/>
      <c r="AQ916" s="1192"/>
    </row>
    <row r="917" spans="1:43" ht="15.75" customHeight="1">
      <c r="A917" s="1192"/>
      <c r="B917" s="1192"/>
      <c r="C917" s="1192"/>
      <c r="D917" s="1193"/>
      <c r="E917" s="1192"/>
      <c r="F917" s="1192"/>
      <c r="G917" s="1192"/>
      <c r="H917" s="1192"/>
      <c r="I917" s="1192"/>
      <c r="J917" s="1192"/>
      <c r="K917" s="1192"/>
      <c r="L917" s="1192"/>
      <c r="M917" s="1192"/>
      <c r="N917" s="1192"/>
      <c r="O917" s="1192"/>
      <c r="P917" s="1192"/>
      <c r="Q917" s="1192"/>
      <c r="R917" s="1192"/>
      <c r="S917" s="1192"/>
      <c r="T917" s="1192"/>
      <c r="U917" s="1192"/>
      <c r="V917" s="1192"/>
      <c r="W917" s="1192"/>
      <c r="X917" s="1192"/>
      <c r="Y917" s="1192"/>
      <c r="Z917" s="1192"/>
      <c r="AA917" s="1192"/>
      <c r="AB917" s="1192"/>
      <c r="AC917" s="1192"/>
      <c r="AD917" s="1192"/>
      <c r="AE917" s="1192"/>
      <c r="AF917" s="1192"/>
      <c r="AG917" s="1192"/>
      <c r="AH917" s="1192"/>
      <c r="AI917" s="1192"/>
      <c r="AJ917" s="1192"/>
      <c r="AK917" s="1192"/>
      <c r="AL917" s="1192"/>
      <c r="AM917" s="1192"/>
      <c r="AN917" s="1192"/>
      <c r="AO917" s="1192"/>
      <c r="AP917" s="1192"/>
      <c r="AQ917" s="1192"/>
    </row>
    <row r="918" spans="1:43" ht="15.75" customHeight="1">
      <c r="A918" s="1192"/>
      <c r="B918" s="1192"/>
      <c r="C918" s="1192"/>
      <c r="D918" s="1193"/>
      <c r="E918" s="1192"/>
      <c r="F918" s="1192"/>
      <c r="G918" s="1192"/>
      <c r="H918" s="1192"/>
      <c r="I918" s="1192"/>
      <c r="J918" s="1192"/>
      <c r="K918" s="1192"/>
      <c r="L918" s="1192"/>
      <c r="M918" s="1192"/>
      <c r="N918" s="1192"/>
      <c r="O918" s="1192"/>
      <c r="P918" s="1192"/>
      <c r="Q918" s="1192"/>
      <c r="R918" s="1192"/>
      <c r="S918" s="1192"/>
      <c r="T918" s="1192"/>
      <c r="U918" s="1192"/>
      <c r="V918" s="1192"/>
      <c r="W918" s="1192"/>
      <c r="X918" s="1192"/>
      <c r="Y918" s="1192"/>
      <c r="Z918" s="1192"/>
      <c r="AA918" s="1192"/>
      <c r="AB918" s="1192"/>
      <c r="AC918" s="1192"/>
      <c r="AD918" s="1192"/>
      <c r="AE918" s="1192"/>
      <c r="AF918" s="1192"/>
      <c r="AG918" s="1192"/>
      <c r="AH918" s="1192"/>
      <c r="AI918" s="1192"/>
      <c r="AJ918" s="1192"/>
      <c r="AK918" s="1192"/>
      <c r="AL918" s="1192"/>
      <c r="AM918" s="1192"/>
      <c r="AN918" s="1192"/>
      <c r="AO918" s="1192"/>
      <c r="AP918" s="1192"/>
      <c r="AQ918" s="1192"/>
    </row>
    <row r="919" spans="1:43" ht="15.75" customHeight="1">
      <c r="A919" s="1192"/>
      <c r="B919" s="1192"/>
      <c r="C919" s="1192"/>
      <c r="D919" s="1193"/>
      <c r="E919" s="1192"/>
      <c r="F919" s="1192"/>
      <c r="G919" s="1192"/>
      <c r="H919" s="1192"/>
      <c r="I919" s="1192"/>
      <c r="J919" s="1192"/>
      <c r="K919" s="1192"/>
      <c r="L919" s="1192"/>
      <c r="M919" s="1192"/>
      <c r="N919" s="1192"/>
      <c r="O919" s="1192"/>
      <c r="P919" s="1192"/>
      <c r="Q919" s="1192"/>
      <c r="R919" s="1192"/>
      <c r="S919" s="1192"/>
      <c r="T919" s="1192"/>
      <c r="U919" s="1192"/>
      <c r="V919" s="1192"/>
      <c r="W919" s="1192"/>
      <c r="X919" s="1192"/>
      <c r="Y919" s="1192"/>
      <c r="Z919" s="1192"/>
      <c r="AA919" s="1192"/>
      <c r="AB919" s="1192"/>
      <c r="AC919" s="1192"/>
      <c r="AD919" s="1192"/>
      <c r="AE919" s="1192"/>
      <c r="AF919" s="1192"/>
      <c r="AG919" s="1192"/>
      <c r="AH919" s="1192"/>
      <c r="AI919" s="1192"/>
      <c r="AJ919" s="1192"/>
      <c r="AK919" s="1192"/>
      <c r="AL919" s="1192"/>
      <c r="AM919" s="1192"/>
      <c r="AN919" s="1192"/>
      <c r="AO919" s="1192"/>
      <c r="AP919" s="1192"/>
      <c r="AQ919" s="1192"/>
    </row>
    <row r="920" spans="1:43" ht="15.75" customHeight="1">
      <c r="A920" s="1192"/>
      <c r="B920" s="1192"/>
      <c r="C920" s="1192"/>
      <c r="D920" s="1193"/>
      <c r="E920" s="1192"/>
      <c r="F920" s="1192"/>
      <c r="G920" s="1192"/>
      <c r="H920" s="1192"/>
      <c r="I920" s="1192"/>
      <c r="J920" s="1192"/>
      <c r="K920" s="1192"/>
      <c r="L920" s="1192"/>
      <c r="M920" s="1192"/>
      <c r="N920" s="1192"/>
      <c r="O920" s="1192"/>
      <c r="P920" s="1192"/>
      <c r="Q920" s="1192"/>
      <c r="R920" s="1192"/>
      <c r="S920" s="1192"/>
      <c r="T920" s="1192"/>
      <c r="U920" s="1192"/>
      <c r="V920" s="1192"/>
      <c r="W920" s="1192"/>
      <c r="X920" s="1192"/>
      <c r="Y920" s="1192"/>
      <c r="Z920" s="1192"/>
      <c r="AA920" s="1192"/>
      <c r="AB920" s="1192"/>
      <c r="AC920" s="1192"/>
      <c r="AD920" s="1192"/>
      <c r="AE920" s="1192"/>
      <c r="AF920" s="1192"/>
      <c r="AG920" s="1192"/>
      <c r="AH920" s="1192"/>
      <c r="AI920" s="1192"/>
      <c r="AJ920" s="1192"/>
      <c r="AK920" s="1192"/>
      <c r="AL920" s="1192"/>
      <c r="AM920" s="1192"/>
      <c r="AN920" s="1192"/>
      <c r="AO920" s="1192"/>
      <c r="AP920" s="1192"/>
      <c r="AQ920" s="1192"/>
    </row>
    <row r="921" spans="1:43" ht="15.75" customHeight="1">
      <c r="A921" s="1192"/>
      <c r="B921" s="1192"/>
      <c r="C921" s="1192"/>
      <c r="D921" s="1193"/>
      <c r="E921" s="1192"/>
      <c r="F921" s="1192"/>
      <c r="G921" s="1192"/>
      <c r="H921" s="1192"/>
      <c r="I921" s="1192"/>
      <c r="J921" s="1192"/>
      <c r="K921" s="1192"/>
      <c r="L921" s="1192"/>
      <c r="M921" s="1192"/>
      <c r="N921" s="1192"/>
      <c r="O921" s="1192"/>
      <c r="P921" s="1192"/>
      <c r="Q921" s="1192"/>
      <c r="R921" s="1192"/>
      <c r="S921" s="1192"/>
      <c r="T921" s="1192"/>
      <c r="U921" s="1192"/>
      <c r="V921" s="1192"/>
      <c r="W921" s="1192"/>
      <c r="X921" s="1192"/>
      <c r="Y921" s="1192"/>
      <c r="Z921" s="1192"/>
      <c r="AA921" s="1192"/>
      <c r="AB921" s="1192"/>
      <c r="AC921" s="1192"/>
      <c r="AD921" s="1192"/>
      <c r="AE921" s="1192"/>
      <c r="AF921" s="1192"/>
      <c r="AG921" s="1192"/>
      <c r="AH921" s="1192"/>
      <c r="AI921" s="1192"/>
      <c r="AJ921" s="1192"/>
      <c r="AK921" s="1192"/>
      <c r="AL921" s="1192"/>
      <c r="AM921" s="1192"/>
      <c r="AN921" s="1192"/>
      <c r="AO921" s="1192"/>
      <c r="AP921" s="1192"/>
      <c r="AQ921" s="1192"/>
    </row>
    <row r="922" spans="1:43" ht="15.75" customHeight="1">
      <c r="A922" s="1192"/>
      <c r="B922" s="1192"/>
      <c r="C922" s="1192"/>
      <c r="D922" s="1193"/>
      <c r="E922" s="1192"/>
      <c r="F922" s="1192"/>
      <c r="G922" s="1192"/>
      <c r="H922" s="1192"/>
      <c r="I922" s="1192"/>
      <c r="J922" s="1192"/>
      <c r="K922" s="1192"/>
      <c r="L922" s="1192"/>
      <c r="M922" s="1192"/>
      <c r="N922" s="1192"/>
      <c r="O922" s="1192"/>
      <c r="P922" s="1192"/>
      <c r="Q922" s="1192"/>
      <c r="R922" s="1192"/>
      <c r="S922" s="1192"/>
      <c r="T922" s="1192"/>
      <c r="U922" s="1192"/>
      <c r="V922" s="1192"/>
      <c r="W922" s="1192"/>
      <c r="X922" s="1192"/>
      <c r="Y922" s="1192"/>
      <c r="Z922" s="1192"/>
      <c r="AA922" s="1192"/>
      <c r="AB922" s="1192"/>
      <c r="AC922" s="1192"/>
      <c r="AD922" s="1192"/>
      <c r="AE922" s="1192"/>
      <c r="AF922" s="1192"/>
      <c r="AG922" s="1192"/>
      <c r="AH922" s="1192"/>
      <c r="AI922" s="1192"/>
      <c r="AJ922" s="1192"/>
      <c r="AK922" s="1192"/>
      <c r="AL922" s="1192"/>
      <c r="AM922" s="1192"/>
      <c r="AN922" s="1192"/>
      <c r="AO922" s="1192"/>
      <c r="AP922" s="1192"/>
      <c r="AQ922" s="1192"/>
    </row>
    <row r="923" spans="1:43" ht="15.75" customHeight="1">
      <c r="A923" s="1192"/>
      <c r="B923" s="1192"/>
      <c r="C923" s="1192"/>
      <c r="D923" s="1193"/>
      <c r="E923" s="1192"/>
      <c r="F923" s="1192"/>
      <c r="G923" s="1192"/>
      <c r="H923" s="1192"/>
      <c r="I923" s="1192"/>
      <c r="J923" s="1192"/>
      <c r="K923" s="1192"/>
      <c r="L923" s="1192"/>
      <c r="M923" s="1192"/>
      <c r="N923" s="1192"/>
      <c r="O923" s="1192"/>
      <c r="P923" s="1192"/>
      <c r="Q923" s="1192"/>
      <c r="R923" s="1192"/>
      <c r="S923" s="1192"/>
      <c r="T923" s="1192"/>
      <c r="U923" s="1192"/>
      <c r="V923" s="1192"/>
      <c r="W923" s="1192"/>
      <c r="X923" s="1192"/>
      <c r="Y923" s="1192"/>
      <c r="Z923" s="1192"/>
      <c r="AA923" s="1192"/>
      <c r="AB923" s="1192"/>
      <c r="AC923" s="1192"/>
      <c r="AD923" s="1192"/>
      <c r="AE923" s="1192"/>
      <c r="AF923" s="1192"/>
      <c r="AG923" s="1192"/>
      <c r="AH923" s="1192"/>
      <c r="AI923" s="1192"/>
      <c r="AJ923" s="1192"/>
      <c r="AK923" s="1192"/>
      <c r="AL923" s="1192"/>
      <c r="AM923" s="1192"/>
      <c r="AN923" s="1192"/>
      <c r="AO923" s="1192"/>
      <c r="AP923" s="1192"/>
      <c r="AQ923" s="1192"/>
    </row>
    <row r="924" spans="1:43" ht="15.75" customHeight="1">
      <c r="A924" s="1192"/>
      <c r="B924" s="1192"/>
      <c r="C924" s="1192"/>
      <c r="D924" s="1193"/>
      <c r="E924" s="1192"/>
      <c r="F924" s="1192"/>
      <c r="G924" s="1192"/>
      <c r="H924" s="1192"/>
      <c r="I924" s="1192"/>
      <c r="J924" s="1192"/>
      <c r="K924" s="1192"/>
      <c r="L924" s="1192"/>
      <c r="M924" s="1192"/>
      <c r="N924" s="1192"/>
      <c r="O924" s="1192"/>
      <c r="P924" s="1192"/>
      <c r="Q924" s="1192"/>
      <c r="R924" s="1192"/>
      <c r="S924" s="1192"/>
      <c r="T924" s="1192"/>
      <c r="U924" s="1192"/>
      <c r="V924" s="1192"/>
      <c r="W924" s="1192"/>
      <c r="X924" s="1192"/>
      <c r="Y924" s="1192"/>
      <c r="Z924" s="1192"/>
      <c r="AA924" s="1192"/>
      <c r="AB924" s="1192"/>
      <c r="AC924" s="1192"/>
      <c r="AD924" s="1192"/>
      <c r="AE924" s="1192"/>
      <c r="AF924" s="1192"/>
      <c r="AG924" s="1192"/>
      <c r="AH924" s="1192"/>
      <c r="AI924" s="1192"/>
      <c r="AJ924" s="1192"/>
      <c r="AK924" s="1192"/>
      <c r="AL924" s="1192"/>
      <c r="AM924" s="1192"/>
      <c r="AN924" s="1192"/>
      <c r="AO924" s="1192"/>
      <c r="AP924" s="1192"/>
      <c r="AQ924" s="1192"/>
    </row>
    <row r="925" spans="1:43" ht="15.75" customHeight="1">
      <c r="A925" s="1192"/>
      <c r="B925" s="1192"/>
      <c r="C925" s="1192"/>
      <c r="D925" s="1193"/>
      <c r="E925" s="1192"/>
      <c r="F925" s="1192"/>
      <c r="G925" s="1192"/>
      <c r="H925" s="1192"/>
      <c r="I925" s="1192"/>
      <c r="J925" s="1192"/>
      <c r="K925" s="1192"/>
      <c r="L925" s="1192"/>
      <c r="M925" s="1192"/>
      <c r="N925" s="1192"/>
      <c r="O925" s="1192"/>
      <c r="P925" s="1192"/>
      <c r="Q925" s="1192"/>
      <c r="R925" s="1192"/>
      <c r="S925" s="1192"/>
      <c r="T925" s="1192"/>
      <c r="U925" s="1192"/>
      <c r="V925" s="1192"/>
      <c r="W925" s="1192"/>
      <c r="X925" s="1192"/>
      <c r="Y925" s="1192"/>
      <c r="Z925" s="1192"/>
      <c r="AA925" s="1192"/>
      <c r="AB925" s="1192"/>
      <c r="AC925" s="1192"/>
      <c r="AD925" s="1192"/>
      <c r="AE925" s="1192"/>
      <c r="AF925" s="1192"/>
      <c r="AG925" s="1192"/>
      <c r="AH925" s="1192"/>
      <c r="AI925" s="1192"/>
      <c r="AJ925" s="1192"/>
      <c r="AK925" s="1192"/>
      <c r="AL925" s="1192"/>
      <c r="AM925" s="1192"/>
      <c r="AN925" s="1192"/>
      <c r="AO925" s="1192"/>
      <c r="AP925" s="1192"/>
      <c r="AQ925" s="1192"/>
    </row>
    <row r="926" spans="1:43" ht="15.75" customHeight="1">
      <c r="A926" s="1192"/>
      <c r="B926" s="1192"/>
      <c r="C926" s="1192"/>
      <c r="D926" s="1193"/>
      <c r="E926" s="1192"/>
      <c r="F926" s="1192"/>
      <c r="G926" s="1192"/>
      <c r="H926" s="1192"/>
      <c r="I926" s="1192"/>
      <c r="J926" s="1192"/>
      <c r="K926" s="1192"/>
      <c r="L926" s="1192"/>
      <c r="M926" s="1192"/>
      <c r="N926" s="1192"/>
      <c r="O926" s="1192"/>
      <c r="P926" s="1192"/>
      <c r="Q926" s="1192"/>
      <c r="R926" s="1192"/>
      <c r="S926" s="1192"/>
      <c r="T926" s="1192"/>
      <c r="U926" s="1192"/>
      <c r="V926" s="1192"/>
      <c r="W926" s="1192"/>
      <c r="X926" s="1192"/>
      <c r="Y926" s="1192"/>
      <c r="Z926" s="1192"/>
      <c r="AA926" s="1192"/>
      <c r="AB926" s="1192"/>
      <c r="AC926" s="1192"/>
      <c r="AD926" s="1192"/>
      <c r="AE926" s="1192"/>
      <c r="AF926" s="1192"/>
      <c r="AG926" s="1192"/>
      <c r="AH926" s="1192"/>
      <c r="AI926" s="1192"/>
      <c r="AJ926" s="1192"/>
      <c r="AK926" s="1192"/>
      <c r="AL926" s="1192"/>
      <c r="AM926" s="1192"/>
      <c r="AN926" s="1192"/>
      <c r="AO926" s="1192"/>
      <c r="AP926" s="1192"/>
      <c r="AQ926" s="1192"/>
    </row>
    <row r="927" spans="1:43" ht="15.75" customHeight="1">
      <c r="A927" s="1192"/>
      <c r="B927" s="1192"/>
      <c r="C927" s="1192"/>
      <c r="D927" s="1193"/>
      <c r="E927" s="1192"/>
      <c r="F927" s="1192"/>
      <c r="G927" s="1192"/>
      <c r="H927" s="1192"/>
      <c r="I927" s="1192"/>
      <c r="J927" s="1192"/>
      <c r="K927" s="1192"/>
      <c r="L927" s="1192"/>
      <c r="M927" s="1192"/>
      <c r="N927" s="1192"/>
      <c r="O927" s="1192"/>
      <c r="P927" s="1192"/>
      <c r="Q927" s="1192"/>
      <c r="R927" s="1192"/>
      <c r="S927" s="1192"/>
      <c r="T927" s="1192"/>
      <c r="U927" s="1192"/>
      <c r="V927" s="1192"/>
      <c r="W927" s="1192"/>
      <c r="X927" s="1192"/>
      <c r="Y927" s="1192"/>
      <c r="Z927" s="1192"/>
      <c r="AA927" s="1192"/>
      <c r="AB927" s="1192"/>
      <c r="AC927" s="1192"/>
      <c r="AD927" s="1192"/>
      <c r="AE927" s="1192"/>
      <c r="AF927" s="1192"/>
      <c r="AG927" s="1192"/>
      <c r="AH927" s="1192"/>
      <c r="AI927" s="1192"/>
      <c r="AJ927" s="1192"/>
      <c r="AK927" s="1192"/>
      <c r="AL927" s="1192"/>
      <c r="AM927" s="1192"/>
      <c r="AN927" s="1192"/>
      <c r="AO927" s="1192"/>
      <c r="AP927" s="1192"/>
      <c r="AQ927" s="1192"/>
    </row>
    <row r="928" spans="1:43" ht="15.75" customHeight="1">
      <c r="A928" s="1192"/>
      <c r="B928" s="1192"/>
      <c r="C928" s="1192"/>
      <c r="D928" s="1193"/>
      <c r="E928" s="1192"/>
      <c r="F928" s="1192"/>
      <c r="G928" s="1192"/>
      <c r="H928" s="1192"/>
      <c r="I928" s="1192"/>
      <c r="J928" s="1192"/>
      <c r="K928" s="1192"/>
      <c r="L928" s="1192"/>
      <c r="M928" s="1192"/>
      <c r="N928" s="1192"/>
      <c r="O928" s="1192"/>
      <c r="P928" s="1192"/>
      <c r="Q928" s="1192"/>
      <c r="R928" s="1192"/>
      <c r="S928" s="1192"/>
      <c r="T928" s="1192"/>
      <c r="U928" s="1192"/>
      <c r="V928" s="1192"/>
      <c r="W928" s="1192"/>
      <c r="X928" s="1192"/>
      <c r="Y928" s="1192"/>
      <c r="Z928" s="1192"/>
      <c r="AA928" s="1192"/>
      <c r="AB928" s="1192"/>
      <c r="AC928" s="1192"/>
      <c r="AD928" s="1192"/>
      <c r="AE928" s="1192"/>
      <c r="AF928" s="1192"/>
      <c r="AG928" s="1192"/>
      <c r="AH928" s="1192"/>
      <c r="AI928" s="1192"/>
      <c r="AJ928" s="1192"/>
      <c r="AK928" s="1192"/>
      <c r="AL928" s="1192"/>
      <c r="AM928" s="1192"/>
      <c r="AN928" s="1192"/>
      <c r="AO928" s="1192"/>
      <c r="AP928" s="1192"/>
      <c r="AQ928" s="1192"/>
    </row>
    <row r="929" spans="1:43" ht="15.75" customHeight="1">
      <c r="A929" s="1192"/>
      <c r="B929" s="1192"/>
      <c r="C929" s="1192"/>
      <c r="D929" s="1193"/>
      <c r="E929" s="1192"/>
      <c r="F929" s="1192"/>
      <c r="G929" s="1192"/>
      <c r="H929" s="1192"/>
      <c r="I929" s="1192"/>
      <c r="J929" s="1192"/>
      <c r="K929" s="1192"/>
      <c r="L929" s="1192"/>
      <c r="M929" s="1192"/>
      <c r="N929" s="1192"/>
      <c r="O929" s="1192"/>
      <c r="P929" s="1192"/>
      <c r="Q929" s="1192"/>
      <c r="R929" s="1192"/>
      <c r="S929" s="1192"/>
      <c r="T929" s="1192"/>
      <c r="U929" s="1192"/>
      <c r="V929" s="1192"/>
      <c r="W929" s="1192"/>
      <c r="X929" s="1192"/>
      <c r="Y929" s="1192"/>
      <c r="Z929" s="1192"/>
      <c r="AA929" s="1192"/>
      <c r="AB929" s="1192"/>
      <c r="AC929" s="1192"/>
      <c r="AD929" s="1192"/>
      <c r="AE929" s="1192"/>
      <c r="AF929" s="1192"/>
      <c r="AG929" s="1192"/>
      <c r="AH929" s="1192"/>
      <c r="AI929" s="1192"/>
      <c r="AJ929" s="1192"/>
      <c r="AK929" s="1192"/>
      <c r="AL929" s="1192"/>
      <c r="AM929" s="1192"/>
      <c r="AN929" s="1192"/>
      <c r="AO929" s="1192"/>
      <c r="AP929" s="1192"/>
      <c r="AQ929" s="1192"/>
    </row>
    <row r="930" spans="1:43" ht="15.75" customHeight="1">
      <c r="A930" s="1192"/>
      <c r="B930" s="1192"/>
      <c r="C930" s="1192"/>
      <c r="D930" s="1193"/>
      <c r="E930" s="1192"/>
      <c r="F930" s="1192"/>
      <c r="G930" s="1192"/>
      <c r="H930" s="1192"/>
      <c r="I930" s="1192"/>
      <c r="J930" s="1192"/>
      <c r="K930" s="1192"/>
      <c r="L930" s="1192"/>
      <c r="M930" s="1192"/>
      <c r="N930" s="1192"/>
      <c r="O930" s="1192"/>
      <c r="P930" s="1192"/>
      <c r="Q930" s="1192"/>
      <c r="R930" s="1192"/>
      <c r="S930" s="1192"/>
      <c r="T930" s="1192"/>
      <c r="U930" s="1192"/>
      <c r="V930" s="1192"/>
      <c r="W930" s="1192"/>
      <c r="X930" s="1192"/>
      <c r="Y930" s="1192"/>
      <c r="Z930" s="1192"/>
      <c r="AA930" s="1192"/>
      <c r="AB930" s="1192"/>
      <c r="AC930" s="1192"/>
      <c r="AD930" s="1192"/>
      <c r="AE930" s="1192"/>
      <c r="AF930" s="1192"/>
      <c r="AG930" s="1192"/>
      <c r="AH930" s="1192"/>
      <c r="AI930" s="1192"/>
      <c r="AJ930" s="1192"/>
      <c r="AK930" s="1192"/>
      <c r="AL930" s="1192"/>
      <c r="AM930" s="1192"/>
      <c r="AN930" s="1192"/>
      <c r="AO930" s="1192"/>
      <c r="AP930" s="1192"/>
      <c r="AQ930" s="1192"/>
    </row>
    <row r="931" spans="1:43" ht="15.75" customHeight="1">
      <c r="A931" s="1192"/>
      <c r="B931" s="1192"/>
      <c r="C931" s="1192"/>
      <c r="D931" s="1193"/>
      <c r="E931" s="1192"/>
      <c r="F931" s="1192"/>
      <c r="G931" s="1192"/>
      <c r="H931" s="1192"/>
      <c r="I931" s="1192"/>
      <c r="J931" s="1192"/>
      <c r="K931" s="1192"/>
      <c r="L931" s="1192"/>
      <c r="M931" s="1192"/>
      <c r="N931" s="1192"/>
      <c r="O931" s="1192"/>
      <c r="P931" s="1192"/>
      <c r="Q931" s="1192"/>
      <c r="R931" s="1192"/>
      <c r="S931" s="1192"/>
      <c r="T931" s="1192"/>
      <c r="U931" s="1192"/>
      <c r="V931" s="1192"/>
      <c r="W931" s="1192"/>
      <c r="X931" s="1192"/>
      <c r="Y931" s="1192"/>
      <c r="Z931" s="1192"/>
      <c r="AA931" s="1192"/>
      <c r="AB931" s="1192"/>
      <c r="AC931" s="1192"/>
      <c r="AD931" s="1192"/>
      <c r="AE931" s="1192"/>
      <c r="AF931" s="1192"/>
      <c r="AG931" s="1192"/>
      <c r="AH931" s="1192"/>
      <c r="AI931" s="1192"/>
      <c r="AJ931" s="1192"/>
      <c r="AK931" s="1192"/>
      <c r="AL931" s="1192"/>
      <c r="AM931" s="1192"/>
      <c r="AN931" s="1192"/>
      <c r="AO931" s="1192"/>
      <c r="AP931" s="1192"/>
      <c r="AQ931" s="1192"/>
    </row>
    <row r="932" spans="1:43" ht="15.75" customHeight="1">
      <c r="A932" s="1192"/>
      <c r="B932" s="1192"/>
      <c r="C932" s="1192"/>
      <c r="D932" s="1193"/>
      <c r="E932" s="1192"/>
      <c r="F932" s="1192"/>
      <c r="G932" s="1192"/>
      <c r="H932" s="1192"/>
      <c r="I932" s="1192"/>
      <c r="J932" s="1192"/>
      <c r="K932" s="1192"/>
      <c r="L932" s="1192"/>
      <c r="M932" s="1192"/>
      <c r="N932" s="1192"/>
      <c r="O932" s="1192"/>
      <c r="P932" s="1192"/>
      <c r="Q932" s="1192"/>
      <c r="R932" s="1192"/>
      <c r="S932" s="1192"/>
      <c r="T932" s="1192"/>
      <c r="U932" s="1192"/>
      <c r="V932" s="1192"/>
      <c r="W932" s="1192"/>
      <c r="X932" s="1192"/>
      <c r="Y932" s="1192"/>
      <c r="Z932" s="1192"/>
      <c r="AA932" s="1192"/>
      <c r="AB932" s="1192"/>
      <c r="AC932" s="1192"/>
      <c r="AD932" s="1192"/>
      <c r="AE932" s="1192"/>
      <c r="AF932" s="1192"/>
      <c r="AG932" s="1192"/>
      <c r="AH932" s="1192"/>
      <c r="AI932" s="1192"/>
      <c r="AJ932" s="1192"/>
      <c r="AK932" s="1192"/>
      <c r="AL932" s="1192"/>
      <c r="AM932" s="1192"/>
      <c r="AN932" s="1192"/>
      <c r="AO932" s="1192"/>
      <c r="AP932" s="1192"/>
      <c r="AQ932" s="1192"/>
    </row>
    <row r="933" spans="1:43" ht="15.75" customHeight="1">
      <c r="A933" s="1192"/>
      <c r="B933" s="1192"/>
      <c r="C933" s="1192"/>
      <c r="D933" s="1193"/>
      <c r="E933" s="1192"/>
      <c r="F933" s="1192"/>
      <c r="G933" s="1192"/>
      <c r="H933" s="1192"/>
      <c r="I933" s="1192"/>
      <c r="J933" s="1192"/>
      <c r="K933" s="1192"/>
      <c r="L933" s="1192"/>
      <c r="M933" s="1192"/>
      <c r="N933" s="1192"/>
      <c r="O933" s="1192"/>
      <c r="P933" s="1192"/>
      <c r="Q933" s="1192"/>
      <c r="R933" s="1192"/>
      <c r="S933" s="1192"/>
      <c r="T933" s="1192"/>
      <c r="U933" s="1192"/>
      <c r="V933" s="1192"/>
      <c r="W933" s="1192"/>
      <c r="X933" s="1192"/>
      <c r="Y933" s="1192"/>
      <c r="Z933" s="1192"/>
      <c r="AA933" s="1192"/>
      <c r="AB933" s="1192"/>
      <c r="AC933" s="1192"/>
      <c r="AD933" s="1192"/>
      <c r="AE933" s="1192"/>
      <c r="AF933" s="1192"/>
      <c r="AG933" s="1192"/>
      <c r="AH933" s="1192"/>
      <c r="AI933" s="1192"/>
      <c r="AJ933" s="1192"/>
      <c r="AK933" s="1192"/>
      <c r="AL933" s="1192"/>
      <c r="AM933" s="1192"/>
      <c r="AN933" s="1192"/>
      <c r="AO933" s="1192"/>
      <c r="AP933" s="1192"/>
      <c r="AQ933" s="1192"/>
    </row>
    <row r="934" spans="1:43" ht="15.75" customHeight="1">
      <c r="A934" s="1192"/>
      <c r="B934" s="1192"/>
      <c r="C934" s="1192"/>
      <c r="D934" s="1193"/>
      <c r="E934" s="1192"/>
      <c r="F934" s="1192"/>
      <c r="G934" s="1192"/>
      <c r="H934" s="1192"/>
      <c r="I934" s="1192"/>
      <c r="J934" s="1192"/>
      <c r="K934" s="1192"/>
      <c r="L934" s="1192"/>
      <c r="M934" s="1192"/>
      <c r="N934" s="1192"/>
      <c r="O934" s="1192"/>
      <c r="P934" s="1192"/>
      <c r="Q934" s="1192"/>
      <c r="R934" s="1192"/>
      <c r="S934" s="1192"/>
      <c r="T934" s="1192"/>
      <c r="U934" s="1192"/>
      <c r="V934" s="1192"/>
      <c r="W934" s="1192"/>
      <c r="X934" s="1192"/>
      <c r="Y934" s="1192"/>
      <c r="Z934" s="1192"/>
      <c r="AA934" s="1192"/>
      <c r="AB934" s="1192"/>
      <c r="AC934" s="1192"/>
      <c r="AD934" s="1192"/>
      <c r="AE934" s="1192"/>
      <c r="AF934" s="1192"/>
      <c r="AG934" s="1192"/>
      <c r="AH934" s="1192"/>
      <c r="AI934" s="1192"/>
      <c r="AJ934" s="1192"/>
      <c r="AK934" s="1192"/>
      <c r="AL934" s="1192"/>
      <c r="AM934" s="1192"/>
      <c r="AN934" s="1192"/>
      <c r="AO934" s="1192"/>
      <c r="AP934" s="1192"/>
      <c r="AQ934" s="1192"/>
    </row>
    <row r="935" spans="1:43" ht="15.75" customHeight="1">
      <c r="A935" s="1192"/>
      <c r="B935" s="1192"/>
      <c r="C935" s="1192"/>
      <c r="D935" s="1193"/>
      <c r="E935" s="1192"/>
      <c r="F935" s="1192"/>
      <c r="G935" s="1192"/>
      <c r="H935" s="1192"/>
      <c r="I935" s="1192"/>
      <c r="J935" s="1192"/>
      <c r="K935" s="1192"/>
      <c r="L935" s="1192"/>
      <c r="M935" s="1192"/>
      <c r="N935" s="1192"/>
      <c r="O935" s="1192"/>
      <c r="P935" s="1192"/>
      <c r="Q935" s="1192"/>
      <c r="R935" s="1192"/>
      <c r="S935" s="1192"/>
      <c r="T935" s="1192"/>
      <c r="U935" s="1192"/>
      <c r="V935" s="1192"/>
      <c r="W935" s="1192"/>
      <c r="X935" s="1192"/>
      <c r="Y935" s="1192"/>
      <c r="Z935" s="1192"/>
      <c r="AA935" s="1192"/>
      <c r="AB935" s="1192"/>
      <c r="AC935" s="1192"/>
      <c r="AD935" s="1192"/>
      <c r="AE935" s="1192"/>
      <c r="AF935" s="1192"/>
      <c r="AG935" s="1192"/>
      <c r="AH935" s="1192"/>
      <c r="AI935" s="1192"/>
      <c r="AJ935" s="1192"/>
      <c r="AK935" s="1192"/>
      <c r="AL935" s="1192"/>
      <c r="AM935" s="1192"/>
      <c r="AN935" s="1192"/>
      <c r="AO935" s="1192"/>
      <c r="AP935" s="1192"/>
      <c r="AQ935" s="1192"/>
    </row>
    <row r="936" spans="1:43" ht="15.75" customHeight="1">
      <c r="A936" s="1192"/>
      <c r="B936" s="1192"/>
      <c r="C936" s="1192"/>
      <c r="D936" s="1193"/>
      <c r="E936" s="1192"/>
      <c r="F936" s="1192"/>
      <c r="G936" s="1192"/>
      <c r="H936" s="1192"/>
      <c r="I936" s="1192"/>
      <c r="J936" s="1192"/>
      <c r="K936" s="1192"/>
      <c r="L936" s="1192"/>
      <c r="M936" s="1192"/>
      <c r="N936" s="1192"/>
      <c r="O936" s="1192"/>
      <c r="P936" s="1192"/>
      <c r="Q936" s="1192"/>
      <c r="R936" s="1192"/>
      <c r="S936" s="1192"/>
      <c r="T936" s="1192"/>
      <c r="U936" s="1192"/>
      <c r="V936" s="1192"/>
      <c r="W936" s="1192"/>
      <c r="X936" s="1192"/>
      <c r="Y936" s="1192"/>
      <c r="Z936" s="1192"/>
      <c r="AA936" s="1192"/>
      <c r="AB936" s="1192"/>
      <c r="AC936" s="1192"/>
      <c r="AD936" s="1192"/>
      <c r="AE936" s="1192"/>
      <c r="AF936" s="1192"/>
      <c r="AG936" s="1192"/>
      <c r="AH936" s="1192"/>
      <c r="AI936" s="1192"/>
      <c r="AJ936" s="1192"/>
      <c r="AK936" s="1192"/>
      <c r="AL936" s="1192"/>
      <c r="AM936" s="1192"/>
      <c r="AN936" s="1192"/>
      <c r="AO936" s="1192"/>
      <c r="AP936" s="1192"/>
      <c r="AQ936" s="1192"/>
    </row>
    <row r="937" spans="1:43" ht="15.75" customHeight="1">
      <c r="A937" s="1192"/>
      <c r="B937" s="1192"/>
      <c r="C937" s="1192"/>
      <c r="D937" s="1193"/>
      <c r="E937" s="1192"/>
      <c r="F937" s="1192"/>
      <c r="G937" s="1192"/>
      <c r="H937" s="1192"/>
      <c r="I937" s="1192"/>
      <c r="J937" s="1192"/>
      <c r="K937" s="1192"/>
      <c r="L937" s="1192"/>
      <c r="M937" s="1192"/>
      <c r="N937" s="1192"/>
      <c r="O937" s="1192"/>
      <c r="P937" s="1192"/>
      <c r="Q937" s="1192"/>
      <c r="R937" s="1192"/>
      <c r="S937" s="1192"/>
      <c r="T937" s="1192"/>
      <c r="U937" s="1192"/>
      <c r="V937" s="1192"/>
      <c r="W937" s="1192"/>
      <c r="X937" s="1192"/>
      <c r="Y937" s="1192"/>
      <c r="Z937" s="1192"/>
      <c r="AA937" s="1192"/>
      <c r="AB937" s="1192"/>
      <c r="AC937" s="1192"/>
      <c r="AD937" s="1192"/>
      <c r="AE937" s="1192"/>
      <c r="AF937" s="1192"/>
      <c r="AG937" s="1192"/>
      <c r="AH937" s="1192"/>
      <c r="AI937" s="1192"/>
      <c r="AJ937" s="1192"/>
      <c r="AK937" s="1192"/>
      <c r="AL937" s="1192"/>
      <c r="AM937" s="1192"/>
      <c r="AN937" s="1192"/>
      <c r="AO937" s="1192"/>
      <c r="AP937" s="1192"/>
      <c r="AQ937" s="1192"/>
    </row>
    <row r="938" spans="1:43" ht="15.75" customHeight="1">
      <c r="A938" s="1192"/>
      <c r="B938" s="1192"/>
      <c r="C938" s="1192"/>
      <c r="D938" s="1193"/>
      <c r="E938" s="1192"/>
      <c r="F938" s="1192"/>
      <c r="G938" s="1192"/>
      <c r="H938" s="1192"/>
      <c r="I938" s="1192"/>
      <c r="J938" s="1192"/>
      <c r="K938" s="1192"/>
      <c r="L938" s="1192"/>
      <c r="M938" s="1192"/>
      <c r="N938" s="1192"/>
      <c r="O938" s="1192"/>
      <c r="P938" s="1192"/>
      <c r="Q938" s="1192"/>
      <c r="R938" s="1192"/>
      <c r="S938" s="1192"/>
      <c r="T938" s="1192"/>
      <c r="U938" s="1192"/>
      <c r="V938" s="1192"/>
      <c r="W938" s="1192"/>
      <c r="X938" s="1192"/>
      <c r="Y938" s="1192"/>
      <c r="Z938" s="1192"/>
      <c r="AA938" s="1192"/>
      <c r="AB938" s="1192"/>
      <c r="AC938" s="1192"/>
      <c r="AD938" s="1192"/>
      <c r="AE938" s="1192"/>
      <c r="AF938" s="1192"/>
      <c r="AG938" s="1192"/>
      <c r="AH938" s="1192"/>
      <c r="AI938" s="1192"/>
      <c r="AJ938" s="1192"/>
      <c r="AK938" s="1192"/>
      <c r="AL938" s="1192"/>
      <c r="AM938" s="1192"/>
      <c r="AN938" s="1192"/>
      <c r="AO938" s="1192"/>
      <c r="AP938" s="1192"/>
      <c r="AQ938" s="1192"/>
    </row>
    <row r="939" spans="1:43" ht="15.75" customHeight="1">
      <c r="A939" s="1192"/>
      <c r="B939" s="1192"/>
      <c r="C939" s="1192"/>
      <c r="D939" s="1193"/>
      <c r="E939" s="1192"/>
      <c r="F939" s="1192"/>
      <c r="G939" s="1192"/>
      <c r="H939" s="1192"/>
      <c r="I939" s="1192"/>
      <c r="J939" s="1192"/>
      <c r="K939" s="1192"/>
      <c r="L939" s="1192"/>
      <c r="M939" s="1192"/>
      <c r="N939" s="1192"/>
      <c r="O939" s="1192"/>
      <c r="P939" s="1192"/>
      <c r="Q939" s="1192"/>
      <c r="R939" s="1192"/>
      <c r="S939" s="1192"/>
      <c r="T939" s="1192"/>
      <c r="U939" s="1192"/>
      <c r="V939" s="1192"/>
      <c r="W939" s="1192"/>
      <c r="X939" s="1192"/>
      <c r="Y939" s="1192"/>
      <c r="Z939" s="1192"/>
      <c r="AA939" s="1192"/>
      <c r="AB939" s="1192"/>
      <c r="AC939" s="1192"/>
      <c r="AD939" s="1192"/>
      <c r="AE939" s="1192"/>
      <c r="AF939" s="1192"/>
      <c r="AG939" s="1192"/>
      <c r="AH939" s="1192"/>
      <c r="AI939" s="1192"/>
      <c r="AJ939" s="1192"/>
      <c r="AK939" s="1192"/>
      <c r="AL939" s="1192"/>
      <c r="AM939" s="1192"/>
      <c r="AN939" s="1192"/>
      <c r="AO939" s="1192"/>
      <c r="AP939" s="1192"/>
      <c r="AQ939" s="1192"/>
    </row>
    <row r="940" spans="1:43" ht="15.75" customHeight="1">
      <c r="A940" s="1192"/>
      <c r="B940" s="1192"/>
      <c r="C940" s="1192"/>
      <c r="D940" s="1193"/>
      <c r="E940" s="1192"/>
      <c r="F940" s="1192"/>
      <c r="G940" s="1192"/>
      <c r="H940" s="1192"/>
      <c r="I940" s="1192"/>
      <c r="J940" s="1192"/>
      <c r="K940" s="1192"/>
      <c r="L940" s="1192"/>
      <c r="M940" s="1192"/>
      <c r="N940" s="1192"/>
      <c r="O940" s="1192"/>
      <c r="P940" s="1192"/>
      <c r="Q940" s="1192"/>
      <c r="R940" s="1192"/>
      <c r="S940" s="1192"/>
      <c r="T940" s="1192"/>
      <c r="U940" s="1192"/>
      <c r="V940" s="1192"/>
      <c r="W940" s="1192"/>
      <c r="X940" s="1192"/>
      <c r="Y940" s="1192"/>
      <c r="Z940" s="1192"/>
      <c r="AA940" s="1192"/>
      <c r="AB940" s="1192"/>
      <c r="AC940" s="1192"/>
      <c r="AD940" s="1192"/>
      <c r="AE940" s="1192"/>
      <c r="AF940" s="1192"/>
      <c r="AG940" s="1192"/>
      <c r="AH940" s="1192"/>
      <c r="AI940" s="1192"/>
      <c r="AJ940" s="1192"/>
      <c r="AK940" s="1192"/>
      <c r="AL940" s="1192"/>
      <c r="AM940" s="1192"/>
      <c r="AN940" s="1192"/>
      <c r="AO940" s="1192"/>
      <c r="AP940" s="1192"/>
      <c r="AQ940" s="1192"/>
    </row>
    <row r="941" spans="1:43" ht="15.75" customHeight="1">
      <c r="A941" s="1192"/>
      <c r="B941" s="1192"/>
      <c r="C941" s="1192"/>
      <c r="D941" s="1193"/>
      <c r="E941" s="1192"/>
      <c r="F941" s="1192"/>
      <c r="G941" s="1192"/>
      <c r="H941" s="1192"/>
      <c r="I941" s="1192"/>
      <c r="J941" s="1192"/>
      <c r="K941" s="1192"/>
      <c r="L941" s="1192"/>
      <c r="M941" s="1192"/>
      <c r="N941" s="1192"/>
      <c r="O941" s="1192"/>
      <c r="P941" s="1192"/>
      <c r="Q941" s="1192"/>
      <c r="R941" s="1192"/>
      <c r="S941" s="1192"/>
      <c r="T941" s="1192"/>
      <c r="U941" s="1192"/>
      <c r="V941" s="1192"/>
      <c r="W941" s="1192"/>
      <c r="X941" s="1192"/>
      <c r="Y941" s="1192"/>
      <c r="Z941" s="1192"/>
      <c r="AA941" s="1192"/>
      <c r="AB941" s="1192"/>
      <c r="AC941" s="1192"/>
      <c r="AD941" s="1192"/>
      <c r="AE941" s="1192"/>
      <c r="AF941" s="1192"/>
      <c r="AG941" s="1192"/>
      <c r="AH941" s="1192"/>
      <c r="AI941" s="1192"/>
      <c r="AJ941" s="1192"/>
      <c r="AK941" s="1192"/>
      <c r="AL941" s="1192"/>
      <c r="AM941" s="1192"/>
      <c r="AN941" s="1192"/>
      <c r="AO941" s="1192"/>
      <c r="AP941" s="1192"/>
      <c r="AQ941" s="1192"/>
    </row>
    <row r="942" spans="1:43" ht="15.75" customHeight="1">
      <c r="A942" s="1192"/>
      <c r="B942" s="1192"/>
      <c r="C942" s="1192"/>
      <c r="D942" s="1193"/>
      <c r="E942" s="1192"/>
      <c r="F942" s="1192"/>
      <c r="G942" s="1192"/>
      <c r="H942" s="1192"/>
      <c r="I942" s="1192"/>
      <c r="J942" s="1192"/>
      <c r="K942" s="1192"/>
      <c r="L942" s="1192"/>
      <c r="M942" s="1192"/>
      <c r="N942" s="1192"/>
      <c r="O942" s="1192"/>
      <c r="P942" s="1192"/>
      <c r="Q942" s="1192"/>
      <c r="R942" s="1192"/>
      <c r="S942" s="1192"/>
      <c r="T942" s="1192"/>
      <c r="U942" s="1192"/>
      <c r="V942" s="1192"/>
      <c r="W942" s="1192"/>
      <c r="X942" s="1192"/>
      <c r="Y942" s="1192"/>
      <c r="Z942" s="1192"/>
      <c r="AA942" s="1192"/>
      <c r="AB942" s="1192"/>
      <c r="AC942" s="1192"/>
      <c r="AD942" s="1192"/>
      <c r="AE942" s="1192"/>
      <c r="AF942" s="1192"/>
      <c r="AG942" s="1192"/>
      <c r="AH942" s="1192"/>
      <c r="AI942" s="1192"/>
      <c r="AJ942" s="1192"/>
      <c r="AK942" s="1192"/>
      <c r="AL942" s="1192"/>
      <c r="AM942" s="1192"/>
      <c r="AN942" s="1192"/>
      <c r="AO942" s="1192"/>
      <c r="AP942" s="1192"/>
      <c r="AQ942" s="1192"/>
    </row>
    <row r="943" spans="1:43" ht="15.75" customHeight="1">
      <c r="A943" s="1192"/>
      <c r="B943" s="1192"/>
      <c r="C943" s="1192"/>
      <c r="D943" s="1193"/>
      <c r="E943" s="1192"/>
      <c r="F943" s="1192"/>
      <c r="G943" s="1192"/>
      <c r="H943" s="1192"/>
      <c r="I943" s="1192"/>
      <c r="J943" s="1192"/>
      <c r="K943" s="1192"/>
      <c r="L943" s="1192"/>
      <c r="M943" s="1192"/>
      <c r="N943" s="1192"/>
      <c r="O943" s="1192"/>
      <c r="P943" s="1192"/>
      <c r="Q943" s="1192"/>
      <c r="R943" s="1192"/>
      <c r="S943" s="1192"/>
      <c r="T943" s="1192"/>
      <c r="U943" s="1192"/>
      <c r="V943" s="1192"/>
      <c r="W943" s="1192"/>
      <c r="X943" s="1192"/>
      <c r="Y943" s="1192"/>
      <c r="Z943" s="1192"/>
      <c r="AA943" s="1192"/>
      <c r="AB943" s="1192"/>
      <c r="AC943" s="1192"/>
      <c r="AD943" s="1192"/>
      <c r="AE943" s="1192"/>
      <c r="AF943" s="1192"/>
      <c r="AG943" s="1192"/>
      <c r="AH943" s="1192"/>
      <c r="AI943" s="1192"/>
      <c r="AJ943" s="1192"/>
      <c r="AK943" s="1192"/>
      <c r="AL943" s="1192"/>
      <c r="AM943" s="1192"/>
      <c r="AN943" s="1192"/>
      <c r="AO943" s="1192"/>
      <c r="AP943" s="1192"/>
      <c r="AQ943" s="1192"/>
    </row>
    <row r="944" spans="1:43" ht="15.75" customHeight="1">
      <c r="A944" s="1192"/>
      <c r="B944" s="1192"/>
      <c r="C944" s="1192"/>
      <c r="D944" s="1193"/>
      <c r="E944" s="1192"/>
      <c r="F944" s="1192"/>
      <c r="G944" s="1192"/>
      <c r="H944" s="1192"/>
      <c r="I944" s="1192"/>
      <c r="J944" s="1192"/>
      <c r="K944" s="1192"/>
      <c r="L944" s="1192"/>
      <c r="M944" s="1192"/>
      <c r="N944" s="1192"/>
      <c r="O944" s="1192"/>
      <c r="P944" s="1192"/>
      <c r="Q944" s="1192"/>
      <c r="R944" s="1192"/>
      <c r="S944" s="1192"/>
      <c r="T944" s="1192"/>
      <c r="U944" s="1192"/>
      <c r="V944" s="1192"/>
      <c r="W944" s="1192"/>
      <c r="X944" s="1192"/>
      <c r="Y944" s="1192"/>
      <c r="Z944" s="1192"/>
      <c r="AA944" s="1192"/>
      <c r="AB944" s="1192"/>
      <c r="AC944" s="1192"/>
      <c r="AD944" s="1192"/>
      <c r="AE944" s="1192"/>
      <c r="AF944" s="1192"/>
      <c r="AG944" s="1192"/>
      <c r="AH944" s="1192"/>
      <c r="AI944" s="1192"/>
      <c r="AJ944" s="1192"/>
      <c r="AK944" s="1192"/>
      <c r="AL944" s="1192"/>
      <c r="AM944" s="1192"/>
      <c r="AN944" s="1192"/>
      <c r="AO944" s="1192"/>
      <c r="AP944" s="1192"/>
      <c r="AQ944" s="1192"/>
    </row>
    <row r="945" spans="1:43" ht="15.75" customHeight="1">
      <c r="A945" s="1192"/>
      <c r="B945" s="1192"/>
      <c r="C945" s="1192"/>
      <c r="D945" s="1193"/>
      <c r="E945" s="1192"/>
      <c r="F945" s="1192"/>
      <c r="G945" s="1192"/>
      <c r="H945" s="1192"/>
      <c r="I945" s="1192"/>
      <c r="J945" s="1192"/>
      <c r="K945" s="1192"/>
      <c r="L945" s="1192"/>
      <c r="M945" s="1192"/>
      <c r="N945" s="1192"/>
      <c r="O945" s="1192"/>
      <c r="P945" s="1192"/>
      <c r="Q945" s="1192"/>
      <c r="R945" s="1192"/>
      <c r="S945" s="1192"/>
      <c r="T945" s="1192"/>
      <c r="U945" s="1192"/>
      <c r="V945" s="1192"/>
      <c r="W945" s="1192"/>
      <c r="X945" s="1192"/>
      <c r="Y945" s="1192"/>
      <c r="Z945" s="1192"/>
      <c r="AA945" s="1192"/>
      <c r="AB945" s="1192"/>
      <c r="AC945" s="1192"/>
      <c r="AD945" s="1192"/>
      <c r="AE945" s="1192"/>
      <c r="AF945" s="1192"/>
      <c r="AG945" s="1192"/>
      <c r="AH945" s="1192"/>
      <c r="AI945" s="1192"/>
      <c r="AJ945" s="1192"/>
      <c r="AK945" s="1192"/>
      <c r="AL945" s="1192"/>
      <c r="AM945" s="1192"/>
      <c r="AN945" s="1192"/>
      <c r="AO945" s="1192"/>
      <c r="AP945" s="1192"/>
      <c r="AQ945" s="1192"/>
    </row>
    <row r="946" spans="1:43" ht="15.75" customHeight="1">
      <c r="A946" s="1192"/>
      <c r="B946" s="1192"/>
      <c r="C946" s="1192"/>
      <c r="D946" s="1193"/>
      <c r="E946" s="1192"/>
      <c r="F946" s="1192"/>
      <c r="G946" s="1192"/>
      <c r="H946" s="1192"/>
      <c r="I946" s="1192"/>
      <c r="J946" s="1192"/>
      <c r="K946" s="1192"/>
      <c r="L946" s="1192"/>
      <c r="M946" s="1192"/>
      <c r="N946" s="1192"/>
      <c r="O946" s="1192"/>
      <c r="P946" s="1192"/>
      <c r="Q946" s="1192"/>
      <c r="R946" s="1192"/>
      <c r="S946" s="1192"/>
      <c r="T946" s="1192"/>
      <c r="U946" s="1192"/>
      <c r="V946" s="1192"/>
      <c r="W946" s="1192"/>
      <c r="X946" s="1192"/>
      <c r="Y946" s="1192"/>
      <c r="Z946" s="1192"/>
      <c r="AA946" s="1192"/>
      <c r="AB946" s="1192"/>
      <c r="AC946" s="1192"/>
      <c r="AD946" s="1192"/>
      <c r="AE946" s="1192"/>
      <c r="AF946" s="1192"/>
      <c r="AG946" s="1192"/>
      <c r="AH946" s="1192"/>
      <c r="AI946" s="1192"/>
      <c r="AJ946" s="1192"/>
      <c r="AK946" s="1192"/>
      <c r="AL946" s="1192"/>
      <c r="AM946" s="1192"/>
      <c r="AN946" s="1192"/>
      <c r="AO946" s="1192"/>
      <c r="AP946" s="1192"/>
      <c r="AQ946" s="1192"/>
    </row>
    <row r="947" spans="1:43" ht="15.75" customHeight="1">
      <c r="A947" s="1192"/>
      <c r="B947" s="1192"/>
      <c r="C947" s="1192"/>
      <c r="D947" s="1193"/>
      <c r="E947" s="1192"/>
      <c r="F947" s="1192"/>
      <c r="G947" s="1192"/>
      <c r="H947" s="1192"/>
      <c r="I947" s="1192"/>
      <c r="J947" s="1192"/>
      <c r="K947" s="1192"/>
      <c r="L947" s="1192"/>
      <c r="M947" s="1192"/>
      <c r="N947" s="1192"/>
      <c r="O947" s="1192"/>
      <c r="P947" s="1192"/>
      <c r="Q947" s="1192"/>
      <c r="R947" s="1192"/>
      <c r="S947" s="1192"/>
      <c r="T947" s="1192"/>
      <c r="U947" s="1192"/>
      <c r="V947" s="1192"/>
      <c r="W947" s="1192"/>
      <c r="X947" s="1192"/>
      <c r="Y947" s="1192"/>
      <c r="Z947" s="1192"/>
      <c r="AA947" s="1192"/>
      <c r="AB947" s="1192"/>
      <c r="AC947" s="1192"/>
      <c r="AD947" s="1192"/>
      <c r="AE947" s="1192"/>
      <c r="AF947" s="1192"/>
      <c r="AG947" s="1192"/>
      <c r="AH947" s="1192"/>
      <c r="AI947" s="1192"/>
      <c r="AJ947" s="1192"/>
      <c r="AK947" s="1192"/>
      <c r="AL947" s="1192"/>
      <c r="AM947" s="1192"/>
      <c r="AN947" s="1192"/>
      <c r="AO947" s="1192"/>
      <c r="AP947" s="1192"/>
      <c r="AQ947" s="1192"/>
    </row>
    <row r="948" spans="1:43" ht="15.75" customHeight="1">
      <c r="A948" s="1192"/>
      <c r="B948" s="1192"/>
      <c r="C948" s="1192"/>
      <c r="D948" s="1193"/>
      <c r="E948" s="1192"/>
      <c r="F948" s="1192"/>
      <c r="G948" s="1192"/>
      <c r="H948" s="1192"/>
      <c r="I948" s="1192"/>
      <c r="J948" s="1192"/>
      <c r="K948" s="1192"/>
      <c r="L948" s="1192"/>
      <c r="M948" s="1192"/>
      <c r="N948" s="1192"/>
      <c r="O948" s="1192"/>
      <c r="P948" s="1192"/>
      <c r="Q948" s="1192"/>
      <c r="R948" s="1192"/>
      <c r="S948" s="1192"/>
      <c r="T948" s="1192"/>
      <c r="U948" s="1192"/>
      <c r="V948" s="1192"/>
      <c r="W948" s="1192"/>
      <c r="X948" s="1192"/>
      <c r="Y948" s="1192"/>
      <c r="Z948" s="1192"/>
      <c r="AA948" s="1192"/>
      <c r="AB948" s="1192"/>
      <c r="AC948" s="1192"/>
      <c r="AD948" s="1192"/>
      <c r="AE948" s="1192"/>
      <c r="AF948" s="1192"/>
      <c r="AG948" s="1192"/>
      <c r="AH948" s="1192"/>
      <c r="AI948" s="1192"/>
      <c r="AJ948" s="1192"/>
      <c r="AK948" s="1192"/>
      <c r="AL948" s="1192"/>
      <c r="AM948" s="1192"/>
      <c r="AN948" s="1192"/>
      <c r="AO948" s="1192"/>
      <c r="AP948" s="1192"/>
      <c r="AQ948" s="1192"/>
    </row>
    <row r="949" spans="1:43" ht="15.75" customHeight="1">
      <c r="A949" s="1192"/>
      <c r="B949" s="1192"/>
      <c r="C949" s="1192"/>
      <c r="D949" s="1193"/>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2"/>
      <c r="AF949" s="1192"/>
      <c r="AG949" s="1192"/>
      <c r="AH949" s="1192"/>
      <c r="AI949" s="1192"/>
      <c r="AJ949" s="1192"/>
      <c r="AK949" s="1192"/>
      <c r="AL949" s="1192"/>
      <c r="AM949" s="1192"/>
      <c r="AN949" s="1192"/>
      <c r="AO949" s="1192"/>
      <c r="AP949" s="1192"/>
      <c r="AQ949" s="1192"/>
    </row>
    <row r="950" spans="1:43" ht="15.75" customHeight="1">
      <c r="A950" s="1192"/>
      <c r="B950" s="1192"/>
      <c r="C950" s="1192"/>
      <c r="D950" s="1193"/>
      <c r="E950" s="1192"/>
      <c r="F950" s="1192"/>
      <c r="G950" s="1192"/>
      <c r="H950" s="1192"/>
      <c r="I950" s="1192"/>
      <c r="J950" s="1192"/>
      <c r="K950" s="1192"/>
      <c r="L950" s="1192"/>
      <c r="M950" s="1192"/>
      <c r="N950" s="1192"/>
      <c r="O950" s="1192"/>
      <c r="P950" s="1192"/>
      <c r="Q950" s="1192"/>
      <c r="R950" s="1192"/>
      <c r="S950" s="1192"/>
      <c r="T950" s="1192"/>
      <c r="U950" s="1192"/>
      <c r="V950" s="1192"/>
      <c r="W950" s="1192"/>
      <c r="X950" s="1192"/>
      <c r="Y950" s="1192"/>
      <c r="Z950" s="1192"/>
      <c r="AA950" s="1192"/>
      <c r="AB950" s="1192"/>
      <c r="AC950" s="1192"/>
      <c r="AD950" s="1192"/>
      <c r="AE950" s="1192"/>
      <c r="AF950" s="1192"/>
      <c r="AG950" s="1192"/>
      <c r="AH950" s="1192"/>
      <c r="AI950" s="1192"/>
      <c r="AJ950" s="1192"/>
      <c r="AK950" s="1192"/>
      <c r="AL950" s="1192"/>
      <c r="AM950" s="1192"/>
      <c r="AN950" s="1192"/>
      <c r="AO950" s="1192"/>
      <c r="AP950" s="1192"/>
      <c r="AQ950" s="1192"/>
    </row>
    <row r="951" spans="1:43" ht="15.75" customHeight="1">
      <c r="A951" s="1192"/>
      <c r="B951" s="1192"/>
      <c r="C951" s="1192"/>
      <c r="D951" s="1193"/>
      <c r="E951" s="1192"/>
      <c r="F951" s="1192"/>
      <c r="G951" s="1192"/>
      <c r="H951" s="1192"/>
      <c r="I951" s="1192"/>
      <c r="J951" s="1192"/>
      <c r="K951" s="1192"/>
      <c r="L951" s="1192"/>
      <c r="M951" s="1192"/>
      <c r="N951" s="1192"/>
      <c r="O951" s="1192"/>
      <c r="P951" s="1192"/>
      <c r="Q951" s="1192"/>
      <c r="R951" s="1192"/>
      <c r="S951" s="1192"/>
      <c r="T951" s="1192"/>
      <c r="U951" s="1192"/>
      <c r="V951" s="1192"/>
      <c r="W951" s="1192"/>
      <c r="X951" s="1192"/>
      <c r="Y951" s="1192"/>
      <c r="Z951" s="1192"/>
      <c r="AA951" s="1192"/>
      <c r="AB951" s="1192"/>
      <c r="AC951" s="1192"/>
      <c r="AD951" s="1192"/>
      <c r="AE951" s="1192"/>
      <c r="AF951" s="1192"/>
      <c r="AG951" s="1192"/>
      <c r="AH951" s="1192"/>
      <c r="AI951" s="1192"/>
      <c r="AJ951" s="1192"/>
      <c r="AK951" s="1192"/>
      <c r="AL951" s="1192"/>
      <c r="AM951" s="1192"/>
      <c r="AN951" s="1192"/>
      <c r="AO951" s="1192"/>
      <c r="AP951" s="1192"/>
      <c r="AQ951" s="1192"/>
    </row>
    <row r="952" spans="1:43" ht="15.75" customHeight="1">
      <c r="A952" s="1192"/>
      <c r="B952" s="1192"/>
      <c r="C952" s="1192"/>
      <c r="D952" s="1193"/>
      <c r="E952" s="1192"/>
      <c r="F952" s="1192"/>
      <c r="G952" s="1192"/>
      <c r="H952" s="1192"/>
      <c r="I952" s="1192"/>
      <c r="J952" s="1192"/>
      <c r="K952" s="1192"/>
      <c r="L952" s="1192"/>
      <c r="M952" s="1192"/>
      <c r="N952" s="1192"/>
      <c r="O952" s="1192"/>
      <c r="P952" s="1192"/>
      <c r="Q952" s="1192"/>
      <c r="R952" s="1192"/>
      <c r="S952" s="1192"/>
      <c r="T952" s="1192"/>
      <c r="U952" s="1192"/>
      <c r="V952" s="1192"/>
      <c r="W952" s="1192"/>
      <c r="X952" s="1192"/>
      <c r="Y952" s="1192"/>
      <c r="Z952" s="1192"/>
      <c r="AA952" s="1192"/>
      <c r="AB952" s="1192"/>
      <c r="AC952" s="1192"/>
      <c r="AD952" s="1192"/>
      <c r="AE952" s="1192"/>
      <c r="AF952" s="1192"/>
      <c r="AG952" s="1192"/>
      <c r="AH952" s="1192"/>
      <c r="AI952" s="1192"/>
      <c r="AJ952" s="1192"/>
      <c r="AK952" s="1192"/>
      <c r="AL952" s="1192"/>
      <c r="AM952" s="1192"/>
      <c r="AN952" s="1192"/>
      <c r="AO952" s="1192"/>
      <c r="AP952" s="1192"/>
      <c r="AQ952" s="1192"/>
    </row>
    <row r="953" spans="1:43" ht="15.75" customHeight="1">
      <c r="A953" s="1192"/>
      <c r="B953" s="1192"/>
      <c r="C953" s="1192"/>
      <c r="D953" s="1193"/>
      <c r="E953" s="1192"/>
      <c r="F953" s="1192"/>
      <c r="G953" s="1192"/>
      <c r="H953" s="1192"/>
      <c r="I953" s="1192"/>
      <c r="J953" s="1192"/>
      <c r="K953" s="1192"/>
      <c r="L953" s="1192"/>
      <c r="M953" s="1192"/>
      <c r="N953" s="1192"/>
      <c r="O953" s="1192"/>
      <c r="P953" s="1192"/>
      <c r="Q953" s="1192"/>
      <c r="R953" s="1192"/>
      <c r="S953" s="1192"/>
      <c r="T953" s="1192"/>
      <c r="U953" s="1192"/>
      <c r="V953" s="1192"/>
      <c r="W953" s="1192"/>
      <c r="X953" s="1192"/>
      <c r="Y953" s="1192"/>
      <c r="Z953" s="1192"/>
      <c r="AA953" s="1192"/>
      <c r="AB953" s="1192"/>
      <c r="AC953" s="1192"/>
      <c r="AD953" s="1192"/>
      <c r="AE953" s="1192"/>
      <c r="AF953" s="1192"/>
      <c r="AG953" s="1192"/>
      <c r="AH953" s="1192"/>
      <c r="AI953" s="1192"/>
      <c r="AJ953" s="1192"/>
      <c r="AK953" s="1192"/>
      <c r="AL953" s="1192"/>
      <c r="AM953" s="1192"/>
      <c r="AN953" s="1192"/>
      <c r="AO953" s="1192"/>
      <c r="AP953" s="1192"/>
      <c r="AQ953" s="1192"/>
    </row>
    <row r="954" spans="1:43" ht="15.75" customHeight="1">
      <c r="A954" s="1192"/>
      <c r="B954" s="1192"/>
      <c r="C954" s="1192"/>
      <c r="D954" s="1193"/>
      <c r="E954" s="1192"/>
      <c r="F954" s="1192"/>
      <c r="G954" s="1192"/>
      <c r="H954" s="1192"/>
      <c r="I954" s="1192"/>
      <c r="J954" s="1192"/>
      <c r="K954" s="1192"/>
      <c r="L954" s="1192"/>
      <c r="M954" s="1192"/>
      <c r="N954" s="1192"/>
      <c r="O954" s="1192"/>
      <c r="P954" s="1192"/>
      <c r="Q954" s="1192"/>
      <c r="R954" s="1192"/>
      <c r="S954" s="1192"/>
      <c r="T954" s="1192"/>
      <c r="U954" s="1192"/>
      <c r="V954" s="1192"/>
      <c r="W954" s="1192"/>
      <c r="X954" s="1192"/>
      <c r="Y954" s="1192"/>
      <c r="Z954" s="1192"/>
      <c r="AA954" s="1192"/>
      <c r="AB954" s="1192"/>
      <c r="AC954" s="1192"/>
      <c r="AD954" s="1192"/>
      <c r="AE954" s="1192"/>
      <c r="AF954" s="1192"/>
      <c r="AG954" s="1192"/>
      <c r="AH954" s="1192"/>
      <c r="AI954" s="1192"/>
      <c r="AJ954" s="1192"/>
      <c r="AK954" s="1192"/>
      <c r="AL954" s="1192"/>
      <c r="AM954" s="1192"/>
      <c r="AN954" s="1192"/>
      <c r="AO954" s="1192"/>
      <c r="AP954" s="1192"/>
      <c r="AQ954" s="1192"/>
    </row>
    <row r="955" spans="1:43" ht="15.75" customHeight="1">
      <c r="A955" s="1192"/>
      <c r="B955" s="1192"/>
      <c r="C955" s="1192"/>
      <c r="D955" s="1193"/>
      <c r="E955" s="1192"/>
      <c r="F955" s="1192"/>
      <c r="G955" s="1192"/>
      <c r="H955" s="1192"/>
      <c r="I955" s="1192"/>
      <c r="J955" s="1192"/>
      <c r="K955" s="1192"/>
      <c r="L955" s="1192"/>
      <c r="M955" s="1192"/>
      <c r="N955" s="1192"/>
      <c r="O955" s="1192"/>
      <c r="P955" s="1192"/>
      <c r="Q955" s="1192"/>
      <c r="R955" s="1192"/>
      <c r="S955" s="1192"/>
      <c r="T955" s="1192"/>
      <c r="U955" s="1192"/>
      <c r="V955" s="1192"/>
      <c r="W955" s="1192"/>
      <c r="X955" s="1192"/>
      <c r="Y955" s="1192"/>
      <c r="Z955" s="1192"/>
      <c r="AA955" s="1192"/>
      <c r="AB955" s="1192"/>
      <c r="AC955" s="1192"/>
      <c r="AD955" s="1192"/>
      <c r="AE955" s="1192"/>
      <c r="AF955" s="1192"/>
      <c r="AG955" s="1192"/>
      <c r="AH955" s="1192"/>
      <c r="AI955" s="1192"/>
      <c r="AJ955" s="1192"/>
      <c r="AK955" s="1192"/>
      <c r="AL955" s="1192"/>
      <c r="AM955" s="1192"/>
      <c r="AN955" s="1192"/>
      <c r="AO955" s="1192"/>
      <c r="AP955" s="1192"/>
      <c r="AQ955" s="1192"/>
    </row>
    <row r="956" spans="1:43" ht="15.75" customHeight="1">
      <c r="A956" s="1192"/>
      <c r="B956" s="1192"/>
      <c r="C956" s="1192"/>
      <c r="D956" s="1193"/>
      <c r="E956" s="1192"/>
      <c r="F956" s="1192"/>
      <c r="G956" s="1192"/>
      <c r="H956" s="1192"/>
      <c r="I956" s="1192"/>
      <c r="J956" s="1192"/>
      <c r="K956" s="1192"/>
      <c r="L956" s="1192"/>
      <c r="M956" s="1192"/>
      <c r="N956" s="1192"/>
      <c r="O956" s="1192"/>
      <c r="P956" s="1192"/>
      <c r="Q956" s="1192"/>
      <c r="R956" s="1192"/>
      <c r="S956" s="1192"/>
      <c r="T956" s="1192"/>
      <c r="U956" s="1192"/>
      <c r="V956" s="1192"/>
      <c r="W956" s="1192"/>
      <c r="X956" s="1192"/>
      <c r="Y956" s="1192"/>
      <c r="Z956" s="1192"/>
      <c r="AA956" s="1192"/>
      <c r="AB956" s="1192"/>
      <c r="AC956" s="1192"/>
      <c r="AD956" s="1192"/>
      <c r="AE956" s="1192"/>
      <c r="AF956" s="1192"/>
      <c r="AG956" s="1192"/>
      <c r="AH956" s="1192"/>
      <c r="AI956" s="1192"/>
      <c r="AJ956" s="1192"/>
      <c r="AK956" s="1192"/>
      <c r="AL956" s="1192"/>
      <c r="AM956" s="1192"/>
      <c r="AN956" s="1192"/>
      <c r="AO956" s="1192"/>
      <c r="AP956" s="1192"/>
      <c r="AQ956" s="1192"/>
    </row>
    <row r="957" spans="1:43" ht="15.75" customHeight="1">
      <c r="A957" s="1192"/>
      <c r="B957" s="1192"/>
      <c r="C957" s="1192"/>
      <c r="D957" s="1193"/>
      <c r="E957" s="1192"/>
      <c r="F957" s="1192"/>
      <c r="G957" s="1192"/>
      <c r="H957" s="1192"/>
      <c r="I957" s="1192"/>
      <c r="J957" s="1192"/>
      <c r="K957" s="1192"/>
      <c r="L957" s="1192"/>
      <c r="M957" s="1192"/>
      <c r="N957" s="1192"/>
      <c r="O957" s="1192"/>
      <c r="P957" s="1192"/>
      <c r="Q957" s="1192"/>
      <c r="R957" s="1192"/>
      <c r="S957" s="1192"/>
      <c r="T957" s="1192"/>
      <c r="U957" s="1192"/>
      <c r="V957" s="1192"/>
      <c r="W957" s="1192"/>
      <c r="X957" s="1192"/>
      <c r="Y957" s="1192"/>
      <c r="Z957" s="1192"/>
      <c r="AA957" s="1192"/>
      <c r="AB957" s="1192"/>
      <c r="AC957" s="1192"/>
      <c r="AD957" s="1192"/>
      <c r="AE957" s="1192"/>
      <c r="AF957" s="1192"/>
      <c r="AG957" s="1192"/>
      <c r="AH957" s="1192"/>
      <c r="AI957" s="1192"/>
      <c r="AJ957" s="1192"/>
      <c r="AK957" s="1192"/>
      <c r="AL957" s="1192"/>
      <c r="AM957" s="1192"/>
      <c r="AN957" s="1192"/>
      <c r="AO957" s="1192"/>
      <c r="AP957" s="1192"/>
      <c r="AQ957" s="1192"/>
    </row>
    <row r="958" spans="1:43" ht="15.75" customHeight="1">
      <c r="A958" s="1192"/>
      <c r="B958" s="1192"/>
      <c r="C958" s="1192"/>
      <c r="D958" s="1193"/>
      <c r="E958" s="1192"/>
      <c r="F958" s="1192"/>
      <c r="G958" s="1192"/>
      <c r="H958" s="1192"/>
      <c r="I958" s="1192"/>
      <c r="J958" s="1192"/>
      <c r="K958" s="1192"/>
      <c r="L958" s="1192"/>
      <c r="M958" s="1192"/>
      <c r="N958" s="1192"/>
      <c r="O958" s="1192"/>
      <c r="P958" s="1192"/>
      <c r="Q958" s="1192"/>
      <c r="R958" s="1192"/>
      <c r="S958" s="1192"/>
      <c r="T958" s="1192"/>
      <c r="U958" s="1192"/>
      <c r="V958" s="1192"/>
      <c r="W958" s="1192"/>
      <c r="X958" s="1192"/>
      <c r="Y958" s="1192"/>
      <c r="Z958" s="1192"/>
      <c r="AA958" s="1192"/>
      <c r="AB958" s="1192"/>
      <c r="AC958" s="1192"/>
      <c r="AD958" s="1192"/>
      <c r="AE958" s="1192"/>
      <c r="AF958" s="1192"/>
      <c r="AG958" s="1192"/>
      <c r="AH958" s="1192"/>
      <c r="AI958" s="1192"/>
      <c r="AJ958" s="1192"/>
      <c r="AK958" s="1192"/>
      <c r="AL958" s="1192"/>
      <c r="AM958" s="1192"/>
      <c r="AN958" s="1192"/>
      <c r="AO958" s="1192"/>
      <c r="AP958" s="1192"/>
      <c r="AQ958" s="1192"/>
    </row>
    <row r="959" spans="1:43" ht="15.75" customHeight="1">
      <c r="A959" s="1192"/>
      <c r="B959" s="1192"/>
      <c r="C959" s="1192"/>
      <c r="D959" s="1193"/>
      <c r="E959" s="1192"/>
      <c r="F959" s="1192"/>
      <c r="G959" s="1192"/>
      <c r="H959" s="1192"/>
      <c r="I959" s="1192"/>
      <c r="J959" s="1192"/>
      <c r="K959" s="1192"/>
      <c r="L959" s="1192"/>
      <c r="M959" s="1192"/>
      <c r="N959" s="1192"/>
      <c r="O959" s="1192"/>
      <c r="P959" s="1192"/>
      <c r="Q959" s="1192"/>
      <c r="R959" s="1192"/>
      <c r="S959" s="1192"/>
      <c r="T959" s="1192"/>
      <c r="U959" s="1192"/>
      <c r="V959" s="1192"/>
      <c r="W959" s="1192"/>
      <c r="X959" s="1192"/>
      <c r="Y959" s="1192"/>
      <c r="Z959" s="1192"/>
      <c r="AA959" s="1192"/>
      <c r="AB959" s="1192"/>
      <c r="AC959" s="1192"/>
      <c r="AD959" s="1192"/>
      <c r="AE959" s="1192"/>
      <c r="AF959" s="1192"/>
      <c r="AG959" s="1192"/>
      <c r="AH959" s="1192"/>
      <c r="AI959" s="1192"/>
      <c r="AJ959" s="1192"/>
      <c r="AK959" s="1192"/>
      <c r="AL959" s="1192"/>
      <c r="AM959" s="1192"/>
      <c r="AN959" s="1192"/>
      <c r="AO959" s="1192"/>
      <c r="AP959" s="1192"/>
      <c r="AQ959" s="1192"/>
    </row>
    <row r="960" spans="1:43" ht="15.75" customHeight="1">
      <c r="A960" s="1192"/>
      <c r="B960" s="1192"/>
      <c r="C960" s="1192"/>
      <c r="D960" s="1193"/>
      <c r="E960" s="1192"/>
      <c r="F960" s="1192"/>
      <c r="G960" s="1192"/>
      <c r="H960" s="1192"/>
      <c r="I960" s="1192"/>
      <c r="J960" s="1192"/>
      <c r="K960" s="1192"/>
      <c r="L960" s="1192"/>
      <c r="M960" s="1192"/>
      <c r="N960" s="1192"/>
      <c r="O960" s="1192"/>
      <c r="P960" s="1192"/>
      <c r="Q960" s="1192"/>
      <c r="R960" s="1192"/>
      <c r="S960" s="1192"/>
      <c r="T960" s="1192"/>
      <c r="U960" s="1192"/>
      <c r="V960" s="1192"/>
      <c r="W960" s="1192"/>
      <c r="X960" s="1192"/>
      <c r="Y960" s="1192"/>
      <c r="Z960" s="1192"/>
      <c r="AA960" s="1192"/>
      <c r="AB960" s="1192"/>
      <c r="AC960" s="1192"/>
      <c r="AD960" s="1192"/>
      <c r="AE960" s="1192"/>
      <c r="AF960" s="1192"/>
      <c r="AG960" s="1192"/>
      <c r="AH960" s="1192"/>
      <c r="AI960" s="1192"/>
      <c r="AJ960" s="1192"/>
      <c r="AK960" s="1192"/>
      <c r="AL960" s="1192"/>
      <c r="AM960" s="1192"/>
      <c r="AN960" s="1192"/>
      <c r="AO960" s="1192"/>
      <c r="AP960" s="1192"/>
      <c r="AQ960" s="1192"/>
    </row>
    <row r="961" spans="1:43" ht="15.75" customHeight="1">
      <c r="A961" s="1192"/>
      <c r="B961" s="1192"/>
      <c r="C961" s="1192"/>
      <c r="D961" s="1193"/>
      <c r="E961" s="1192"/>
      <c r="F961" s="1192"/>
      <c r="G961" s="1192"/>
      <c r="H961" s="1192"/>
      <c r="I961" s="1192"/>
      <c r="J961" s="1192"/>
      <c r="K961" s="1192"/>
      <c r="L961" s="1192"/>
      <c r="M961" s="1192"/>
      <c r="N961" s="1192"/>
      <c r="O961" s="1192"/>
      <c r="P961" s="1192"/>
      <c r="Q961" s="1192"/>
      <c r="R961" s="1192"/>
      <c r="S961" s="1192"/>
      <c r="T961" s="1192"/>
      <c r="U961" s="1192"/>
      <c r="V961" s="1192"/>
      <c r="W961" s="1192"/>
      <c r="X961" s="1192"/>
      <c r="Y961" s="1192"/>
      <c r="Z961" s="1192"/>
      <c r="AA961" s="1192"/>
      <c r="AB961" s="1192"/>
      <c r="AC961" s="1192"/>
      <c r="AD961" s="1192"/>
      <c r="AE961" s="1192"/>
      <c r="AF961" s="1192"/>
      <c r="AG961" s="1192"/>
      <c r="AH961" s="1192"/>
      <c r="AI961" s="1192"/>
      <c r="AJ961" s="1192"/>
      <c r="AK961" s="1192"/>
      <c r="AL961" s="1192"/>
      <c r="AM961" s="1192"/>
      <c r="AN961" s="1192"/>
      <c r="AO961" s="1192"/>
      <c r="AP961" s="1192"/>
      <c r="AQ961" s="1192"/>
    </row>
    <row r="962" spans="1:43" ht="15.75" customHeight="1">
      <c r="A962" s="1192"/>
      <c r="B962" s="1192"/>
      <c r="C962" s="1192"/>
      <c r="D962" s="1193"/>
      <c r="E962" s="1192"/>
      <c r="F962" s="1192"/>
      <c r="G962" s="1192"/>
      <c r="H962" s="1192"/>
      <c r="I962" s="1192"/>
      <c r="J962" s="1192"/>
      <c r="K962" s="1192"/>
      <c r="L962" s="1192"/>
      <c r="M962" s="1192"/>
      <c r="N962" s="1192"/>
      <c r="O962" s="1192"/>
      <c r="P962" s="1192"/>
      <c r="Q962" s="1192"/>
      <c r="R962" s="1192"/>
      <c r="S962" s="1192"/>
      <c r="T962" s="1192"/>
      <c r="U962" s="1192"/>
      <c r="V962" s="1192"/>
      <c r="W962" s="1192"/>
      <c r="X962" s="1192"/>
      <c r="Y962" s="1192"/>
      <c r="Z962" s="1192"/>
      <c r="AA962" s="1192"/>
      <c r="AB962" s="1192"/>
      <c r="AC962" s="1192"/>
      <c r="AD962" s="1192"/>
      <c r="AE962" s="1192"/>
      <c r="AF962" s="1192"/>
      <c r="AG962" s="1192"/>
      <c r="AH962" s="1192"/>
      <c r="AI962" s="1192"/>
      <c r="AJ962" s="1192"/>
      <c r="AK962" s="1192"/>
      <c r="AL962" s="1192"/>
      <c r="AM962" s="1192"/>
      <c r="AN962" s="1192"/>
      <c r="AO962" s="1192"/>
      <c r="AP962" s="1192"/>
      <c r="AQ962" s="1192"/>
    </row>
    <row r="963" spans="1:43" ht="15.75" customHeight="1">
      <c r="A963" s="1192"/>
      <c r="B963" s="1192"/>
      <c r="C963" s="1192"/>
      <c r="D963" s="1193"/>
      <c r="E963" s="1192"/>
      <c r="F963" s="1192"/>
      <c r="G963" s="1192"/>
      <c r="H963" s="1192"/>
      <c r="I963" s="1192"/>
      <c r="J963" s="1192"/>
      <c r="K963" s="1192"/>
      <c r="L963" s="1192"/>
      <c r="M963" s="1192"/>
      <c r="N963" s="1192"/>
      <c r="O963" s="1192"/>
      <c r="P963" s="1192"/>
      <c r="Q963" s="1192"/>
      <c r="R963" s="1192"/>
      <c r="S963" s="1192"/>
      <c r="T963" s="1192"/>
      <c r="U963" s="1192"/>
      <c r="V963" s="1192"/>
      <c r="W963" s="1192"/>
      <c r="X963" s="1192"/>
      <c r="Y963" s="1192"/>
      <c r="Z963" s="1192"/>
      <c r="AA963" s="1192"/>
      <c r="AB963" s="1192"/>
      <c r="AC963" s="1192"/>
      <c r="AD963" s="1192"/>
      <c r="AE963" s="1192"/>
      <c r="AF963" s="1192"/>
      <c r="AG963" s="1192"/>
      <c r="AH963" s="1192"/>
      <c r="AI963" s="1192"/>
      <c r="AJ963" s="1192"/>
      <c r="AK963" s="1192"/>
      <c r="AL963" s="1192"/>
      <c r="AM963" s="1192"/>
      <c r="AN963" s="1192"/>
      <c r="AO963" s="1192"/>
      <c r="AP963" s="1192"/>
      <c r="AQ963" s="1192"/>
    </row>
    <row r="964" spans="1:43" ht="15.75" customHeight="1">
      <c r="A964" s="1192"/>
      <c r="B964" s="1192"/>
      <c r="C964" s="1192"/>
      <c r="D964" s="1193"/>
      <c r="E964" s="1192"/>
      <c r="F964" s="1192"/>
      <c r="G964" s="1192"/>
      <c r="H964" s="1192"/>
      <c r="I964" s="1192"/>
      <c r="J964" s="1192"/>
      <c r="K964" s="1192"/>
      <c r="L964" s="1192"/>
      <c r="M964" s="1192"/>
      <c r="N964" s="1192"/>
      <c r="O964" s="1192"/>
      <c r="P964" s="1192"/>
      <c r="Q964" s="1192"/>
      <c r="R964" s="1192"/>
      <c r="S964" s="1192"/>
      <c r="T964" s="1192"/>
      <c r="U964" s="1192"/>
      <c r="V964" s="1192"/>
      <c r="W964" s="1192"/>
      <c r="X964" s="1192"/>
      <c r="Y964" s="1192"/>
      <c r="Z964" s="1192"/>
      <c r="AA964" s="1192"/>
      <c r="AB964" s="1192"/>
      <c r="AC964" s="1192"/>
      <c r="AD964" s="1192"/>
      <c r="AE964" s="1192"/>
      <c r="AF964" s="1192"/>
      <c r="AG964" s="1192"/>
      <c r="AH964" s="1192"/>
      <c r="AI964" s="1192"/>
      <c r="AJ964" s="1192"/>
      <c r="AK964" s="1192"/>
      <c r="AL964" s="1192"/>
      <c r="AM964" s="1192"/>
      <c r="AN964" s="1192"/>
      <c r="AO964" s="1192"/>
      <c r="AP964" s="1192"/>
      <c r="AQ964" s="1192"/>
    </row>
    <row r="965" spans="1:43" ht="15.75" customHeight="1">
      <c r="A965" s="1192"/>
      <c r="B965" s="1192"/>
      <c r="C965" s="1192"/>
      <c r="D965" s="1193"/>
      <c r="E965" s="1192"/>
      <c r="F965" s="1192"/>
      <c r="G965" s="1192"/>
      <c r="H965" s="1192"/>
      <c r="I965" s="1192"/>
      <c r="J965" s="1192"/>
      <c r="K965" s="1192"/>
      <c r="L965" s="1192"/>
      <c r="M965" s="1192"/>
      <c r="N965" s="1192"/>
      <c r="O965" s="1192"/>
      <c r="P965" s="1192"/>
      <c r="Q965" s="1192"/>
      <c r="R965" s="1192"/>
      <c r="S965" s="1192"/>
      <c r="T965" s="1192"/>
      <c r="U965" s="1192"/>
      <c r="V965" s="1192"/>
      <c r="W965" s="1192"/>
      <c r="X965" s="1192"/>
      <c r="Y965" s="1192"/>
      <c r="Z965" s="1192"/>
      <c r="AA965" s="1192"/>
      <c r="AB965" s="1192"/>
      <c r="AC965" s="1192"/>
      <c r="AD965" s="1192"/>
      <c r="AE965" s="1192"/>
      <c r="AF965" s="1192"/>
      <c r="AG965" s="1192"/>
      <c r="AH965" s="1192"/>
      <c r="AI965" s="1192"/>
      <c r="AJ965" s="1192"/>
      <c r="AK965" s="1192"/>
      <c r="AL965" s="1192"/>
      <c r="AM965" s="1192"/>
      <c r="AN965" s="1192"/>
      <c r="AO965" s="1192"/>
      <c r="AP965" s="1192"/>
      <c r="AQ965" s="1192"/>
    </row>
    <row r="966" spans="1:43" ht="15.75" customHeight="1">
      <c r="A966" s="1192"/>
      <c r="B966" s="1192"/>
      <c r="C966" s="1192"/>
      <c r="D966" s="1193"/>
      <c r="E966" s="1192"/>
      <c r="F966" s="1192"/>
      <c r="G966" s="1192"/>
      <c r="H966" s="1192"/>
      <c r="I966" s="1192"/>
      <c r="J966" s="1192"/>
      <c r="K966" s="1192"/>
      <c r="L966" s="1192"/>
      <c r="M966" s="1192"/>
      <c r="N966" s="1192"/>
      <c r="O966" s="1192"/>
      <c r="P966" s="1192"/>
      <c r="Q966" s="1192"/>
      <c r="R966" s="1192"/>
      <c r="S966" s="1192"/>
      <c r="T966" s="1192"/>
      <c r="U966" s="1192"/>
      <c r="V966" s="1192"/>
      <c r="W966" s="1192"/>
      <c r="X966" s="1192"/>
      <c r="Y966" s="1192"/>
      <c r="Z966" s="1192"/>
      <c r="AA966" s="1192"/>
      <c r="AB966" s="1192"/>
      <c r="AC966" s="1192"/>
      <c r="AD966" s="1192"/>
      <c r="AE966" s="1192"/>
      <c r="AF966" s="1192"/>
      <c r="AG966" s="1192"/>
      <c r="AH966" s="1192"/>
      <c r="AI966" s="1192"/>
      <c r="AJ966" s="1192"/>
      <c r="AK966" s="1192"/>
      <c r="AL966" s="1192"/>
      <c r="AM966" s="1192"/>
      <c r="AN966" s="1192"/>
      <c r="AO966" s="1192"/>
      <c r="AP966" s="1192"/>
      <c r="AQ966" s="1192"/>
    </row>
    <row r="967" spans="1:43" ht="15.75" customHeight="1">
      <c r="A967" s="1192"/>
      <c r="B967" s="1192"/>
      <c r="C967" s="1192"/>
      <c r="D967" s="1193"/>
      <c r="E967" s="1192"/>
      <c r="F967" s="1192"/>
      <c r="G967" s="1192"/>
      <c r="H967" s="1192"/>
      <c r="I967" s="1192"/>
      <c r="J967" s="1192"/>
      <c r="K967" s="1192"/>
      <c r="L967" s="1192"/>
      <c r="M967" s="1192"/>
      <c r="N967" s="1192"/>
      <c r="O967" s="1192"/>
      <c r="P967" s="1192"/>
      <c r="Q967" s="1192"/>
      <c r="R967" s="1192"/>
      <c r="S967" s="1192"/>
      <c r="T967" s="1192"/>
      <c r="U967" s="1192"/>
      <c r="V967" s="1192"/>
      <c r="W967" s="1192"/>
      <c r="X967" s="1192"/>
      <c r="Y967" s="1192"/>
      <c r="Z967" s="1192"/>
      <c r="AA967" s="1192"/>
      <c r="AB967" s="1192"/>
      <c r="AC967" s="1192"/>
      <c r="AD967" s="1192"/>
      <c r="AE967" s="1192"/>
      <c r="AF967" s="1192"/>
      <c r="AG967" s="1192"/>
      <c r="AH967" s="1192"/>
      <c r="AI967" s="1192"/>
      <c r="AJ967" s="1192"/>
      <c r="AK967" s="1192"/>
      <c r="AL967" s="1192"/>
      <c r="AM967" s="1192"/>
      <c r="AN967" s="1192"/>
      <c r="AO967" s="1192"/>
      <c r="AP967" s="1192"/>
      <c r="AQ967" s="1192"/>
    </row>
    <row r="968" spans="1:43" ht="15.75" customHeight="1">
      <c r="A968" s="1192"/>
      <c r="B968" s="1192"/>
      <c r="C968" s="1192"/>
      <c r="D968" s="1193"/>
      <c r="E968" s="1192"/>
      <c r="F968" s="1192"/>
      <c r="G968" s="1192"/>
      <c r="H968" s="1192"/>
      <c r="I968" s="1192"/>
      <c r="J968" s="1192"/>
      <c r="K968" s="1192"/>
      <c r="L968" s="1192"/>
      <c r="M968" s="1192"/>
      <c r="N968" s="1192"/>
      <c r="O968" s="1192"/>
      <c r="P968" s="1192"/>
      <c r="Q968" s="1192"/>
      <c r="R968" s="1192"/>
      <c r="S968" s="1192"/>
      <c r="T968" s="1192"/>
      <c r="U968" s="1192"/>
      <c r="V968" s="1192"/>
      <c r="W968" s="1192"/>
      <c r="X968" s="1192"/>
      <c r="Y968" s="1192"/>
      <c r="Z968" s="1192"/>
      <c r="AA968" s="1192"/>
      <c r="AB968" s="1192"/>
      <c r="AC968" s="1192"/>
      <c r="AD968" s="1192"/>
      <c r="AE968" s="1192"/>
      <c r="AF968" s="1192"/>
      <c r="AG968" s="1192"/>
      <c r="AH968" s="1192"/>
      <c r="AI968" s="1192"/>
      <c r="AJ968" s="1192"/>
      <c r="AK968" s="1192"/>
      <c r="AL968" s="1192"/>
      <c r="AM968" s="1192"/>
      <c r="AN968" s="1192"/>
      <c r="AO968" s="1192"/>
      <c r="AP968" s="1192"/>
      <c r="AQ968" s="1192"/>
    </row>
    <row r="969" spans="1:43" ht="15.75" customHeight="1">
      <c r="A969" s="1192"/>
      <c r="B969" s="1192"/>
      <c r="C969" s="1192"/>
      <c r="D969" s="1193"/>
      <c r="E969" s="1192"/>
      <c r="F969" s="1192"/>
      <c r="G969" s="1192"/>
      <c r="H969" s="1192"/>
      <c r="I969" s="1192"/>
      <c r="J969" s="1192"/>
      <c r="K969" s="1192"/>
      <c r="L969" s="1192"/>
      <c r="M969" s="1192"/>
      <c r="N969" s="1192"/>
      <c r="O969" s="1192"/>
      <c r="P969" s="1192"/>
      <c r="Q969" s="1192"/>
      <c r="R969" s="1192"/>
      <c r="S969" s="1192"/>
      <c r="T969" s="1192"/>
      <c r="U969" s="1192"/>
      <c r="V969" s="1192"/>
      <c r="W969" s="1192"/>
      <c r="X969" s="1192"/>
      <c r="Y969" s="1192"/>
      <c r="Z969" s="1192"/>
      <c r="AA969" s="1192"/>
      <c r="AB969" s="1192"/>
      <c r="AC969" s="1192"/>
      <c r="AD969" s="1192"/>
      <c r="AE969" s="1192"/>
      <c r="AF969" s="1192"/>
      <c r="AG969" s="1192"/>
      <c r="AH969" s="1192"/>
      <c r="AI969" s="1192"/>
      <c r="AJ969" s="1192"/>
      <c r="AK969" s="1192"/>
      <c r="AL969" s="1192"/>
      <c r="AM969" s="1192"/>
      <c r="AN969" s="1192"/>
      <c r="AO969" s="1192"/>
      <c r="AP969" s="1192"/>
      <c r="AQ969" s="1192"/>
    </row>
    <row r="970" spans="1:43" ht="15.75" customHeight="1">
      <c r="A970" s="1192"/>
      <c r="B970" s="1192"/>
      <c r="C970" s="1192"/>
      <c r="D970" s="1193"/>
      <c r="E970" s="1192"/>
      <c r="F970" s="1192"/>
      <c r="G970" s="1192"/>
      <c r="H970" s="1192"/>
      <c r="I970" s="1192"/>
      <c r="J970" s="1192"/>
      <c r="K970" s="1192"/>
      <c r="L970" s="1192"/>
      <c r="M970" s="1192"/>
      <c r="N970" s="1192"/>
      <c r="O970" s="1192"/>
      <c r="P970" s="1192"/>
      <c r="Q970" s="1192"/>
      <c r="R970" s="1192"/>
      <c r="S970" s="1192"/>
      <c r="T970" s="1192"/>
      <c r="U970" s="1192"/>
      <c r="V970" s="1192"/>
      <c r="W970" s="1192"/>
      <c r="X970" s="1192"/>
      <c r="Y970" s="1192"/>
      <c r="Z970" s="1192"/>
      <c r="AA970" s="1192"/>
      <c r="AB970" s="1192"/>
      <c r="AC970" s="1192"/>
      <c r="AD970" s="1192"/>
      <c r="AE970" s="1192"/>
      <c r="AF970" s="1192"/>
      <c r="AG970" s="1192"/>
      <c r="AH970" s="1192"/>
      <c r="AI970" s="1192"/>
      <c r="AJ970" s="1192"/>
      <c r="AK970" s="1192"/>
      <c r="AL970" s="1192"/>
      <c r="AM970" s="1192"/>
      <c r="AN970" s="1192"/>
      <c r="AO970" s="1192"/>
      <c r="AP970" s="1192"/>
      <c r="AQ970" s="1192"/>
    </row>
    <row r="971" spans="1:43" ht="15.75" customHeight="1">
      <c r="A971" s="1192"/>
      <c r="B971" s="1192"/>
      <c r="C971" s="1192"/>
      <c r="D971" s="1193"/>
      <c r="E971" s="1192"/>
      <c r="F971" s="1192"/>
      <c r="G971" s="1192"/>
      <c r="H971" s="1192"/>
      <c r="I971" s="1192"/>
      <c r="J971" s="1192"/>
      <c r="K971" s="1192"/>
      <c r="L971" s="1192"/>
      <c r="M971" s="1192"/>
      <c r="N971" s="1192"/>
      <c r="O971" s="1192"/>
      <c r="P971" s="1192"/>
      <c r="Q971" s="1192"/>
      <c r="R971" s="1192"/>
      <c r="S971" s="1192"/>
      <c r="T971" s="1192"/>
      <c r="U971" s="1192"/>
      <c r="V971" s="1192"/>
      <c r="W971" s="1192"/>
      <c r="X971" s="1192"/>
      <c r="Y971" s="1192"/>
      <c r="Z971" s="1192"/>
      <c r="AA971" s="1192"/>
      <c r="AB971" s="1192"/>
      <c r="AC971" s="1192"/>
      <c r="AD971" s="1192"/>
      <c r="AE971" s="1192"/>
      <c r="AF971" s="1192"/>
      <c r="AG971" s="1192"/>
      <c r="AH971" s="1192"/>
      <c r="AI971" s="1192"/>
      <c r="AJ971" s="1192"/>
      <c r="AK971" s="1192"/>
      <c r="AL971" s="1192"/>
      <c r="AM971" s="1192"/>
      <c r="AN971" s="1192"/>
      <c r="AO971" s="1192"/>
      <c r="AP971" s="1192"/>
      <c r="AQ971" s="1192"/>
    </row>
    <row r="972" spans="1:43" ht="15.75" customHeight="1">
      <c r="A972" s="1192"/>
      <c r="B972" s="1192"/>
      <c r="C972" s="1192"/>
      <c r="D972" s="1193"/>
      <c r="E972" s="1192"/>
      <c r="F972" s="1192"/>
      <c r="G972" s="1192"/>
      <c r="H972" s="1192"/>
      <c r="I972" s="1192"/>
      <c r="J972" s="1192"/>
      <c r="K972" s="1192"/>
      <c r="L972" s="1192"/>
      <c r="M972" s="1192"/>
      <c r="N972" s="1192"/>
      <c r="O972" s="1192"/>
      <c r="P972" s="1192"/>
      <c r="Q972" s="1192"/>
      <c r="R972" s="1192"/>
      <c r="S972" s="1192"/>
      <c r="T972" s="1192"/>
      <c r="U972" s="1192"/>
      <c r="V972" s="1192"/>
      <c r="W972" s="1192"/>
      <c r="X972" s="1192"/>
      <c r="Y972" s="1192"/>
      <c r="Z972" s="1192"/>
      <c r="AA972" s="1192"/>
      <c r="AB972" s="1192"/>
      <c r="AC972" s="1192"/>
      <c r="AD972" s="1192"/>
      <c r="AE972" s="1192"/>
      <c r="AF972" s="1192"/>
      <c r="AG972" s="1192"/>
      <c r="AH972" s="1192"/>
      <c r="AI972" s="1192"/>
      <c r="AJ972" s="1192"/>
      <c r="AK972" s="1192"/>
      <c r="AL972" s="1192"/>
      <c r="AM972" s="1192"/>
      <c r="AN972" s="1192"/>
      <c r="AO972" s="1192"/>
      <c r="AP972" s="1192"/>
      <c r="AQ972" s="1192"/>
    </row>
    <row r="973" spans="1:43" ht="15.75" customHeight="1">
      <c r="A973" s="1192"/>
      <c r="B973" s="1192"/>
      <c r="C973" s="1192"/>
      <c r="D973" s="1193"/>
      <c r="E973" s="1192"/>
      <c r="F973" s="1192"/>
      <c r="G973" s="1192"/>
      <c r="H973" s="1192"/>
      <c r="I973" s="1192"/>
      <c r="J973" s="1192"/>
      <c r="K973" s="1192"/>
      <c r="L973" s="1192"/>
      <c r="M973" s="1192"/>
      <c r="N973" s="1192"/>
      <c r="O973" s="1192"/>
      <c r="P973" s="1192"/>
      <c r="Q973" s="1192"/>
      <c r="R973" s="1192"/>
      <c r="S973" s="1192"/>
      <c r="T973" s="1192"/>
      <c r="U973" s="1192"/>
      <c r="V973" s="1192"/>
      <c r="W973" s="1192"/>
      <c r="X973" s="1192"/>
      <c r="Y973" s="1192"/>
      <c r="Z973" s="1192"/>
      <c r="AA973" s="1192"/>
      <c r="AB973" s="1192"/>
      <c r="AC973" s="1192"/>
      <c r="AD973" s="1192"/>
      <c r="AE973" s="1192"/>
      <c r="AF973" s="1192"/>
      <c r="AG973" s="1192"/>
      <c r="AH973" s="1192"/>
      <c r="AI973" s="1192"/>
      <c r="AJ973" s="1192"/>
      <c r="AK973" s="1192"/>
      <c r="AL973" s="1192"/>
      <c r="AM973" s="1192"/>
      <c r="AN973" s="1192"/>
      <c r="AO973" s="1192"/>
      <c r="AP973" s="1192"/>
      <c r="AQ973" s="1192"/>
    </row>
    <row r="974" spans="1:43" ht="15.75" customHeight="1">
      <c r="A974" s="1192"/>
      <c r="B974" s="1192"/>
      <c r="C974" s="1192"/>
      <c r="D974" s="1193"/>
      <c r="E974" s="1192"/>
      <c r="F974" s="1192"/>
      <c r="G974" s="1192"/>
      <c r="H974" s="1192"/>
      <c r="I974" s="1192"/>
      <c r="J974" s="1192"/>
      <c r="K974" s="1192"/>
      <c r="L974" s="1192"/>
      <c r="M974" s="1192"/>
      <c r="N974" s="1192"/>
      <c r="O974" s="1192"/>
      <c r="P974" s="1192"/>
      <c r="Q974" s="1192"/>
      <c r="R974" s="1192"/>
      <c r="S974" s="1192"/>
      <c r="T974" s="1192"/>
      <c r="U974" s="1192"/>
      <c r="V974" s="1192"/>
      <c r="W974" s="1192"/>
      <c r="X974" s="1192"/>
      <c r="Y974" s="1192"/>
      <c r="Z974" s="1192"/>
      <c r="AA974" s="1192"/>
      <c r="AB974" s="1192"/>
      <c r="AC974" s="1192"/>
      <c r="AD974" s="1192"/>
      <c r="AE974" s="1192"/>
      <c r="AF974" s="1192"/>
      <c r="AG974" s="1192"/>
      <c r="AH974" s="1192"/>
      <c r="AI974" s="1192"/>
      <c r="AJ974" s="1192"/>
      <c r="AK974" s="1192"/>
      <c r="AL974" s="1192"/>
      <c r="AM974" s="1192"/>
      <c r="AN974" s="1192"/>
      <c r="AO974" s="1192"/>
      <c r="AP974" s="1192"/>
      <c r="AQ974" s="1192"/>
    </row>
    <row r="975" spans="1:43" ht="15.75" customHeight="1">
      <c r="A975" s="1192"/>
      <c r="B975" s="1192"/>
      <c r="C975" s="1192"/>
      <c r="D975" s="1193"/>
      <c r="E975" s="1192"/>
      <c r="F975" s="1192"/>
      <c r="G975" s="1192"/>
      <c r="H975" s="1192"/>
      <c r="I975" s="1192"/>
      <c r="J975" s="1192"/>
      <c r="K975" s="1192"/>
      <c r="L975" s="1192"/>
      <c r="M975" s="1192"/>
      <c r="N975" s="1192"/>
      <c r="O975" s="1192"/>
      <c r="P975" s="1192"/>
      <c r="Q975" s="1192"/>
      <c r="R975" s="1192"/>
      <c r="S975" s="1192"/>
      <c r="T975" s="1192"/>
      <c r="U975" s="1192"/>
      <c r="V975" s="1192"/>
      <c r="W975" s="1192"/>
      <c r="X975" s="1192"/>
      <c r="Y975" s="1192"/>
      <c r="Z975" s="1192"/>
      <c r="AA975" s="1192"/>
      <c r="AB975" s="1192"/>
      <c r="AC975" s="1192"/>
      <c r="AD975" s="1192"/>
      <c r="AE975" s="1192"/>
      <c r="AF975" s="1192"/>
      <c r="AG975" s="1192"/>
      <c r="AH975" s="1192"/>
      <c r="AI975" s="1192"/>
      <c r="AJ975" s="1192"/>
      <c r="AK975" s="1192"/>
      <c r="AL975" s="1192"/>
      <c r="AM975" s="1192"/>
      <c r="AN975" s="1192"/>
      <c r="AO975" s="1192"/>
      <c r="AP975" s="1192"/>
      <c r="AQ975" s="1192"/>
    </row>
    <row r="976" spans="1:43" ht="15.75" customHeight="1">
      <c r="A976" s="1192"/>
      <c r="B976" s="1192"/>
      <c r="C976" s="1192"/>
      <c r="D976" s="1193"/>
      <c r="E976" s="1192"/>
      <c r="F976" s="1192"/>
      <c r="G976" s="1192"/>
      <c r="H976" s="1192"/>
      <c r="I976" s="1192"/>
      <c r="J976" s="1192"/>
      <c r="K976" s="1192"/>
      <c r="L976" s="1192"/>
      <c r="M976" s="1192"/>
      <c r="N976" s="1192"/>
      <c r="O976" s="1192"/>
      <c r="P976" s="1192"/>
      <c r="Q976" s="1192"/>
      <c r="R976" s="1192"/>
      <c r="S976" s="1192"/>
      <c r="T976" s="1192"/>
      <c r="U976" s="1192"/>
      <c r="V976" s="1192"/>
      <c r="W976" s="1192"/>
      <c r="X976" s="1192"/>
      <c r="Y976" s="1192"/>
      <c r="Z976" s="1192"/>
      <c r="AA976" s="1192"/>
      <c r="AB976" s="1192"/>
      <c r="AC976" s="1192"/>
      <c r="AD976" s="1192"/>
      <c r="AE976" s="1192"/>
      <c r="AF976" s="1192"/>
      <c r="AG976" s="1192"/>
      <c r="AH976" s="1192"/>
      <c r="AI976" s="1192"/>
      <c r="AJ976" s="1192"/>
      <c r="AK976" s="1192"/>
      <c r="AL976" s="1192"/>
      <c r="AM976" s="1192"/>
      <c r="AN976" s="1192"/>
      <c r="AO976" s="1192"/>
      <c r="AP976" s="1192"/>
      <c r="AQ976" s="1192"/>
    </row>
    <row r="977" spans="1:43" ht="15.75" customHeight="1">
      <c r="A977" s="1192"/>
      <c r="B977" s="1192"/>
      <c r="C977" s="1192"/>
      <c r="D977" s="1193"/>
      <c r="E977" s="1192"/>
      <c r="F977" s="1192"/>
      <c r="G977" s="1192"/>
      <c r="H977" s="1192"/>
      <c r="I977" s="1192"/>
      <c r="J977" s="1192"/>
      <c r="K977" s="1192"/>
      <c r="L977" s="1192"/>
      <c r="M977" s="1192"/>
      <c r="N977" s="1192"/>
      <c r="O977" s="1192"/>
      <c r="P977" s="1192"/>
      <c r="Q977" s="1192"/>
      <c r="R977" s="1192"/>
      <c r="S977" s="1192"/>
      <c r="T977" s="1192"/>
      <c r="U977" s="1192"/>
      <c r="V977" s="1192"/>
      <c r="W977" s="1192"/>
      <c r="X977" s="1192"/>
      <c r="Y977" s="1192"/>
      <c r="Z977" s="1192"/>
      <c r="AA977" s="1192"/>
      <c r="AB977" s="1192"/>
      <c r="AC977" s="1192"/>
      <c r="AD977" s="1192"/>
      <c r="AE977" s="1192"/>
      <c r="AF977" s="1192"/>
      <c r="AG977" s="1192"/>
      <c r="AH977" s="1192"/>
      <c r="AI977" s="1192"/>
      <c r="AJ977" s="1192"/>
      <c r="AK977" s="1192"/>
      <c r="AL977" s="1192"/>
      <c r="AM977" s="1192"/>
      <c r="AN977" s="1192"/>
      <c r="AO977" s="1192"/>
      <c r="AP977" s="1192"/>
      <c r="AQ977" s="1192"/>
    </row>
    <row r="978" spans="1:43" ht="15.75" customHeight="1">
      <c r="A978" s="1192"/>
      <c r="B978" s="1192"/>
      <c r="C978" s="1192"/>
      <c r="D978" s="1193"/>
      <c r="E978" s="1192"/>
      <c r="F978" s="1192"/>
      <c r="G978" s="1192"/>
      <c r="H978" s="1192"/>
      <c r="I978" s="1192"/>
      <c r="J978" s="1192"/>
      <c r="K978" s="1192"/>
      <c r="L978" s="1192"/>
      <c r="M978" s="1192"/>
      <c r="N978" s="1192"/>
      <c r="O978" s="1192"/>
      <c r="P978" s="1192"/>
      <c r="Q978" s="1192"/>
      <c r="R978" s="1192"/>
      <c r="S978" s="1192"/>
      <c r="T978" s="1192"/>
      <c r="U978" s="1192"/>
      <c r="V978" s="1192"/>
      <c r="W978" s="1192"/>
      <c r="X978" s="1192"/>
      <c r="Y978" s="1192"/>
      <c r="Z978" s="1192"/>
      <c r="AA978" s="1192"/>
      <c r="AB978" s="1192"/>
      <c r="AC978" s="1192"/>
      <c r="AD978" s="1192"/>
      <c r="AE978" s="1192"/>
      <c r="AF978" s="1192"/>
      <c r="AG978" s="1192"/>
      <c r="AH978" s="1192"/>
      <c r="AI978" s="1192"/>
      <c r="AJ978" s="1192"/>
      <c r="AK978" s="1192"/>
      <c r="AL978" s="1192"/>
      <c r="AM978" s="1192"/>
      <c r="AN978" s="1192"/>
      <c r="AO978" s="1192"/>
      <c r="AP978" s="1192"/>
      <c r="AQ978" s="1192"/>
    </row>
    <row r="979" spans="1:43" ht="15.75" customHeight="1">
      <c r="A979" s="1192"/>
      <c r="B979" s="1192"/>
      <c r="C979" s="1192"/>
      <c r="D979" s="1193"/>
      <c r="E979" s="1192"/>
      <c r="F979" s="1192"/>
      <c r="G979" s="1192"/>
      <c r="H979" s="1192"/>
      <c r="I979" s="1192"/>
      <c r="J979" s="1192"/>
      <c r="K979" s="1192"/>
      <c r="L979" s="1192"/>
      <c r="M979" s="1192"/>
      <c r="N979" s="1192"/>
      <c r="O979" s="1192"/>
      <c r="P979" s="1192"/>
      <c r="Q979" s="1192"/>
      <c r="R979" s="1192"/>
      <c r="S979" s="1192"/>
      <c r="T979" s="1192"/>
      <c r="U979" s="1192"/>
      <c r="V979" s="1192"/>
      <c r="W979" s="1192"/>
      <c r="X979" s="1192"/>
      <c r="Y979" s="1192"/>
      <c r="Z979" s="1192"/>
      <c r="AA979" s="1192"/>
      <c r="AB979" s="1192"/>
      <c r="AC979" s="1192"/>
      <c r="AD979" s="1192"/>
      <c r="AE979" s="1192"/>
      <c r="AF979" s="1192"/>
      <c r="AG979" s="1192"/>
      <c r="AH979" s="1192"/>
      <c r="AI979" s="1192"/>
      <c r="AJ979" s="1192"/>
      <c r="AK979" s="1192"/>
      <c r="AL979" s="1192"/>
      <c r="AM979" s="1192"/>
      <c r="AN979" s="1192"/>
      <c r="AO979" s="1192"/>
      <c r="AP979" s="1192"/>
      <c r="AQ979" s="1192"/>
    </row>
    <row r="980" spans="1:43" ht="15.75" customHeight="1">
      <c r="A980" s="1192"/>
      <c r="B980" s="1192"/>
      <c r="C980" s="1192"/>
      <c r="D980" s="1193"/>
      <c r="E980" s="1192"/>
      <c r="F980" s="1192"/>
      <c r="G980" s="1192"/>
      <c r="H980" s="1192"/>
      <c r="I980" s="1192"/>
      <c r="J980" s="1192"/>
      <c r="K980" s="1192"/>
      <c r="L980" s="1192"/>
      <c r="M980" s="1192"/>
      <c r="N980" s="1192"/>
      <c r="O980" s="1192"/>
      <c r="P980" s="1192"/>
      <c r="Q980" s="1192"/>
      <c r="R980" s="1192"/>
      <c r="S980" s="1192"/>
      <c r="T980" s="1192"/>
      <c r="U980" s="1192"/>
      <c r="V980" s="1192"/>
      <c r="W980" s="1192"/>
      <c r="X980" s="1192"/>
      <c r="Y980" s="1192"/>
      <c r="Z980" s="1192"/>
      <c r="AA980" s="1192"/>
      <c r="AB980" s="1192"/>
      <c r="AC980" s="1192"/>
      <c r="AD980" s="1192"/>
      <c r="AE980" s="1192"/>
      <c r="AF980" s="1192"/>
      <c r="AG980" s="1192"/>
      <c r="AH980" s="1192"/>
      <c r="AI980" s="1192"/>
      <c r="AJ980" s="1192"/>
      <c r="AK980" s="1192"/>
      <c r="AL980" s="1192"/>
      <c r="AM980" s="1192"/>
      <c r="AN980" s="1192"/>
      <c r="AO980" s="1192"/>
      <c r="AP980" s="1192"/>
      <c r="AQ980" s="1192"/>
    </row>
    <row r="981" spans="1:43" ht="15.75" customHeight="1">
      <c r="A981" s="1192"/>
      <c r="B981" s="1192"/>
      <c r="C981" s="1192"/>
      <c r="D981" s="1193"/>
      <c r="E981" s="1192"/>
      <c r="F981" s="1192"/>
      <c r="G981" s="1192"/>
      <c r="H981" s="1192"/>
      <c r="I981" s="1192"/>
      <c r="J981" s="1192"/>
      <c r="K981" s="1192"/>
      <c r="L981" s="1192"/>
      <c r="M981" s="1192"/>
      <c r="N981" s="1192"/>
      <c r="O981" s="1192"/>
      <c r="P981" s="1192"/>
      <c r="Q981" s="1192"/>
      <c r="R981" s="1192"/>
      <c r="S981" s="1192"/>
      <c r="T981" s="1192"/>
      <c r="U981" s="1192"/>
      <c r="V981" s="1192"/>
      <c r="W981" s="1192"/>
      <c r="X981" s="1192"/>
      <c r="Y981" s="1192"/>
      <c r="Z981" s="1192"/>
      <c r="AA981" s="1192"/>
      <c r="AB981" s="1192"/>
      <c r="AC981" s="1192"/>
      <c r="AD981" s="1192"/>
      <c r="AE981" s="1192"/>
      <c r="AF981" s="1192"/>
      <c r="AG981" s="1192"/>
      <c r="AH981" s="1192"/>
      <c r="AI981" s="1192"/>
      <c r="AJ981" s="1192"/>
      <c r="AK981" s="1192"/>
      <c r="AL981" s="1192"/>
      <c r="AM981" s="1192"/>
      <c r="AN981" s="1192"/>
      <c r="AO981" s="1192"/>
      <c r="AP981" s="1192"/>
      <c r="AQ981" s="1192"/>
    </row>
    <row r="982" spans="1:43" ht="15.75" customHeight="1">
      <c r="A982" s="1192"/>
      <c r="B982" s="1192"/>
      <c r="C982" s="1192"/>
      <c r="D982" s="1193"/>
      <c r="E982" s="1192"/>
      <c r="F982" s="1192"/>
      <c r="G982" s="1192"/>
      <c r="H982" s="1192"/>
      <c r="I982" s="1192"/>
      <c r="J982" s="1192"/>
      <c r="K982" s="1192"/>
      <c r="L982" s="1192"/>
      <c r="M982" s="1192"/>
      <c r="N982" s="1192"/>
      <c r="O982" s="1192"/>
      <c r="P982" s="1192"/>
      <c r="Q982" s="1192"/>
      <c r="R982" s="1192"/>
      <c r="S982" s="1192"/>
      <c r="T982" s="1192"/>
      <c r="U982" s="1192"/>
      <c r="V982" s="1192"/>
      <c r="W982" s="1192"/>
      <c r="X982" s="1192"/>
      <c r="Y982" s="1192"/>
      <c r="Z982" s="1192"/>
      <c r="AA982" s="1192"/>
      <c r="AB982" s="1192"/>
      <c r="AC982" s="1192"/>
      <c r="AD982" s="1192"/>
      <c r="AE982" s="1192"/>
      <c r="AF982" s="1192"/>
      <c r="AG982" s="1192"/>
      <c r="AH982" s="1192"/>
      <c r="AI982" s="1192"/>
      <c r="AJ982" s="1192"/>
      <c r="AK982" s="1192"/>
      <c r="AL982" s="1192"/>
      <c r="AM982" s="1192"/>
      <c r="AN982" s="1192"/>
      <c r="AO982" s="1192"/>
      <c r="AP982" s="1192"/>
      <c r="AQ982" s="1192"/>
    </row>
    <row r="983" spans="1:43" ht="15.75" customHeight="1">
      <c r="A983" s="1192"/>
      <c r="B983" s="1192"/>
      <c r="C983" s="1192"/>
      <c r="D983" s="1193"/>
      <c r="E983" s="1192"/>
      <c r="F983" s="1192"/>
      <c r="G983" s="1192"/>
      <c r="H983" s="1192"/>
      <c r="I983" s="1192"/>
      <c r="J983" s="1192"/>
      <c r="K983" s="1192"/>
      <c r="L983" s="1192"/>
      <c r="M983" s="1192"/>
      <c r="N983" s="1192"/>
      <c r="O983" s="1192"/>
      <c r="P983" s="1192"/>
      <c r="Q983" s="1192"/>
      <c r="R983" s="1192"/>
      <c r="S983" s="1192"/>
      <c r="T983" s="1192"/>
      <c r="U983" s="1192"/>
      <c r="V983" s="1192"/>
      <c r="W983" s="1192"/>
      <c r="X983" s="1192"/>
      <c r="Y983" s="1192"/>
      <c r="Z983" s="1192"/>
      <c r="AA983" s="1192"/>
      <c r="AB983" s="1192"/>
      <c r="AC983" s="1192"/>
      <c r="AD983" s="1192"/>
      <c r="AE983" s="1192"/>
      <c r="AF983" s="1192"/>
      <c r="AG983" s="1192"/>
      <c r="AH983" s="1192"/>
      <c r="AI983" s="1192"/>
      <c r="AJ983" s="1192"/>
      <c r="AK983" s="1192"/>
      <c r="AL983" s="1192"/>
      <c r="AM983" s="1192"/>
      <c r="AN983" s="1192"/>
      <c r="AO983" s="1192"/>
      <c r="AP983" s="1192"/>
      <c r="AQ983" s="1192"/>
    </row>
    <row r="984" spans="1:43" ht="15.75" customHeight="1">
      <c r="A984" s="1192"/>
      <c r="B984" s="1192"/>
      <c r="C984" s="1192"/>
      <c r="D984" s="1193"/>
      <c r="E984" s="1192"/>
      <c r="F984" s="1192"/>
      <c r="G984" s="1192"/>
      <c r="H984" s="1192"/>
      <c r="I984" s="1192"/>
      <c r="J984" s="1192"/>
      <c r="K984" s="1192"/>
      <c r="L984" s="1192"/>
      <c r="M984" s="1192"/>
      <c r="N984" s="1192"/>
      <c r="O984" s="1192"/>
      <c r="P984" s="1192"/>
      <c r="Q984" s="1192"/>
      <c r="R984" s="1192"/>
      <c r="S984" s="1192"/>
      <c r="T984" s="1192"/>
      <c r="U984" s="1192"/>
      <c r="V984" s="1192"/>
      <c r="W984" s="1192"/>
      <c r="X984" s="1192"/>
      <c r="Y984" s="1192"/>
      <c r="Z984" s="1192"/>
      <c r="AA984" s="1192"/>
      <c r="AB984" s="1192"/>
      <c r="AC984" s="1192"/>
      <c r="AD984" s="1192"/>
      <c r="AE984" s="1192"/>
      <c r="AF984" s="1192"/>
      <c r="AG984" s="1192"/>
      <c r="AH984" s="1192"/>
      <c r="AI984" s="1192"/>
      <c r="AJ984" s="1192"/>
      <c r="AK984" s="1192"/>
      <c r="AL984" s="1192"/>
      <c r="AM984" s="1192"/>
      <c r="AN984" s="1192"/>
      <c r="AO984" s="1192"/>
      <c r="AP984" s="1192"/>
      <c r="AQ984" s="1192"/>
    </row>
    <row r="985" spans="1:43" ht="15.75" customHeight="1">
      <c r="A985" s="1192"/>
      <c r="B985" s="1192"/>
      <c r="C985" s="1192"/>
      <c r="D985" s="1193"/>
      <c r="E985" s="1192"/>
      <c r="F985" s="1192"/>
      <c r="G985" s="1192"/>
      <c r="H985" s="1192"/>
      <c r="I985" s="1192"/>
      <c r="J985" s="1192"/>
      <c r="K985" s="1192"/>
      <c r="L985" s="1192"/>
      <c r="M985" s="1192"/>
      <c r="N985" s="1192"/>
      <c r="O985" s="1192"/>
      <c r="P985" s="1192"/>
      <c r="Q985" s="1192"/>
      <c r="R985" s="1192"/>
      <c r="S985" s="1192"/>
      <c r="T985" s="1192"/>
      <c r="U985" s="1192"/>
      <c r="V985" s="1192"/>
      <c r="W985" s="1192"/>
      <c r="X985" s="1192"/>
      <c r="Y985" s="1192"/>
      <c r="Z985" s="1192"/>
      <c r="AA985" s="1192"/>
      <c r="AB985" s="1192"/>
      <c r="AC985" s="1192"/>
      <c r="AD985" s="1192"/>
      <c r="AE985" s="1192"/>
      <c r="AF985" s="1192"/>
      <c r="AG985" s="1192"/>
      <c r="AH985" s="1192"/>
      <c r="AI985" s="1192"/>
      <c r="AJ985" s="1192"/>
      <c r="AK985" s="1192"/>
      <c r="AL985" s="1192"/>
      <c r="AM985" s="1192"/>
      <c r="AN985" s="1192"/>
      <c r="AO985" s="1192"/>
      <c r="AP985" s="1192"/>
      <c r="AQ985" s="1192"/>
    </row>
    <row r="986" spans="1:43" ht="15.75" customHeight="1">
      <c r="A986" s="1192"/>
      <c r="B986" s="1192"/>
      <c r="C986" s="1192"/>
      <c r="D986" s="1193"/>
      <c r="E986" s="1192"/>
      <c r="F986" s="1192"/>
      <c r="G986" s="1192"/>
      <c r="H986" s="1192"/>
      <c r="I986" s="1192"/>
      <c r="J986" s="1192"/>
      <c r="K986" s="1192"/>
      <c r="L986" s="1192"/>
      <c r="M986" s="1192"/>
      <c r="N986" s="1192"/>
      <c r="O986" s="1192"/>
      <c r="P986" s="1192"/>
      <c r="Q986" s="1192"/>
      <c r="R986" s="1192"/>
      <c r="S986" s="1192"/>
      <c r="T986" s="1192"/>
      <c r="U986" s="1192"/>
      <c r="V986" s="1192"/>
      <c r="W986" s="1192"/>
      <c r="X986" s="1192"/>
      <c r="Y986" s="1192"/>
      <c r="Z986" s="1192"/>
      <c r="AA986" s="1192"/>
      <c r="AB986" s="1192"/>
      <c r="AC986" s="1192"/>
      <c r="AD986" s="1192"/>
      <c r="AE986" s="1192"/>
      <c r="AF986" s="1192"/>
      <c r="AG986" s="1192"/>
      <c r="AH986" s="1192"/>
      <c r="AI986" s="1192"/>
      <c r="AJ986" s="1192"/>
      <c r="AK986" s="1192"/>
      <c r="AL986" s="1192"/>
      <c r="AM986" s="1192"/>
      <c r="AN986" s="1192"/>
      <c r="AO986" s="1192"/>
      <c r="AP986" s="1192"/>
      <c r="AQ986" s="1192"/>
    </row>
    <row r="987" spans="1:43" ht="15.75" customHeight="1">
      <c r="A987" s="1192"/>
      <c r="B987" s="1192"/>
      <c r="C987" s="1192"/>
      <c r="D987" s="1193"/>
      <c r="E987" s="1192"/>
      <c r="F987" s="1192"/>
      <c r="G987" s="1192"/>
      <c r="H987" s="1192"/>
      <c r="I987" s="1192"/>
      <c r="J987" s="1192"/>
      <c r="K987" s="1192"/>
      <c r="L987" s="1192"/>
      <c r="M987" s="1192"/>
      <c r="N987" s="1192"/>
      <c r="O987" s="1192"/>
      <c r="P987" s="1192"/>
      <c r="Q987" s="1192"/>
      <c r="R987" s="1192"/>
      <c r="S987" s="1192"/>
      <c r="T987" s="1192"/>
      <c r="U987" s="1192"/>
      <c r="V987" s="1192"/>
      <c r="W987" s="1192"/>
      <c r="X987" s="1192"/>
      <c r="Y987" s="1192"/>
      <c r="Z987" s="1192"/>
      <c r="AA987" s="1192"/>
      <c r="AB987" s="1192"/>
      <c r="AC987" s="1192"/>
      <c r="AD987" s="1192"/>
      <c r="AE987" s="1192"/>
      <c r="AF987" s="1192"/>
      <c r="AG987" s="1192"/>
      <c r="AH987" s="1192"/>
      <c r="AI987" s="1192"/>
      <c r="AJ987" s="1192"/>
      <c r="AK987" s="1192"/>
      <c r="AL987" s="1192"/>
      <c r="AM987" s="1192"/>
      <c r="AN987" s="1192"/>
      <c r="AO987" s="1192"/>
      <c r="AP987" s="1192"/>
      <c r="AQ987" s="1192"/>
    </row>
    <row r="988" spans="1:43" ht="15.75" customHeight="1">
      <c r="A988" s="1192"/>
      <c r="B988" s="1192"/>
      <c r="C988" s="1192"/>
      <c r="D988" s="1193"/>
      <c r="E988" s="1192"/>
      <c r="F988" s="1192"/>
      <c r="G988" s="1192"/>
      <c r="H988" s="1192"/>
      <c r="I988" s="1192"/>
      <c r="J988" s="1192"/>
      <c r="K988" s="1192"/>
      <c r="L988" s="1192"/>
      <c r="M988" s="1192"/>
      <c r="N988" s="1192"/>
      <c r="O988" s="1192"/>
      <c r="P988" s="1192"/>
      <c r="Q988" s="1192"/>
      <c r="R988" s="1192"/>
      <c r="S988" s="1192"/>
      <c r="T988" s="1192"/>
      <c r="U988" s="1192"/>
      <c r="V988" s="1192"/>
      <c r="W988" s="1192"/>
      <c r="X988" s="1192"/>
      <c r="Y988" s="1192"/>
      <c r="Z988" s="1192"/>
      <c r="AA988" s="1192"/>
      <c r="AB988" s="1192"/>
      <c r="AC988" s="1192"/>
      <c r="AD988" s="1192"/>
      <c r="AE988" s="1192"/>
      <c r="AF988" s="1192"/>
      <c r="AG988" s="1192"/>
      <c r="AH988" s="1192"/>
      <c r="AI988" s="1192"/>
      <c r="AJ988" s="1192"/>
      <c r="AK988" s="1192"/>
      <c r="AL988" s="1192"/>
      <c r="AM988" s="1192"/>
      <c r="AN988" s="1192"/>
      <c r="AO988" s="1192"/>
      <c r="AP988" s="1192"/>
      <c r="AQ988" s="1192"/>
    </row>
    <row r="989" spans="1:43" ht="15.75" customHeight="1">
      <c r="A989" s="1192"/>
      <c r="B989" s="1192"/>
      <c r="C989" s="1192"/>
      <c r="D989" s="1193"/>
      <c r="E989" s="1192"/>
      <c r="F989" s="1192"/>
      <c r="G989" s="1192"/>
      <c r="H989" s="1192"/>
      <c r="I989" s="1192"/>
      <c r="J989" s="1192"/>
      <c r="K989" s="1192"/>
      <c r="L989" s="1192"/>
      <c r="M989" s="1192"/>
      <c r="N989" s="1192"/>
      <c r="O989" s="1192"/>
      <c r="P989" s="1192"/>
      <c r="Q989" s="1192"/>
      <c r="R989" s="1192"/>
      <c r="S989" s="1192"/>
      <c r="T989" s="1192"/>
      <c r="U989" s="1192"/>
      <c r="V989" s="1192"/>
      <c r="W989" s="1192"/>
      <c r="X989" s="1192"/>
      <c r="Y989" s="1192"/>
      <c r="Z989" s="1192"/>
      <c r="AA989" s="1192"/>
      <c r="AB989" s="1192"/>
      <c r="AC989" s="1192"/>
      <c r="AD989" s="1192"/>
      <c r="AE989" s="1192"/>
      <c r="AF989" s="1192"/>
      <c r="AG989" s="1192"/>
      <c r="AH989" s="1192"/>
      <c r="AI989" s="1192"/>
      <c r="AJ989" s="1192"/>
      <c r="AK989" s="1192"/>
      <c r="AL989" s="1192"/>
      <c r="AM989" s="1192"/>
      <c r="AN989" s="1192"/>
      <c r="AO989" s="1192"/>
      <c r="AP989" s="1192"/>
      <c r="AQ989" s="1192"/>
    </row>
    <row r="990" spans="1:43" ht="15.75" customHeight="1">
      <c r="A990" s="1192"/>
      <c r="B990" s="1192"/>
      <c r="C990" s="1192"/>
      <c r="D990" s="1193"/>
      <c r="E990" s="1192"/>
      <c r="F990" s="1192"/>
      <c r="G990" s="1192"/>
      <c r="H990" s="1192"/>
      <c r="I990" s="1192"/>
      <c r="J990" s="1192"/>
      <c r="K990" s="1192"/>
      <c r="L990" s="1192"/>
      <c r="M990" s="1192"/>
      <c r="N990" s="1192"/>
      <c r="O990" s="1192"/>
      <c r="P990" s="1192"/>
      <c r="Q990" s="1192"/>
      <c r="R990" s="1192"/>
      <c r="S990" s="1192"/>
      <c r="T990" s="1192"/>
      <c r="U990" s="1192"/>
      <c r="V990" s="1192"/>
      <c r="W990" s="1192"/>
      <c r="X990" s="1192"/>
      <c r="Y990" s="1192"/>
      <c r="Z990" s="1192"/>
      <c r="AA990" s="1192"/>
      <c r="AB990" s="1192"/>
      <c r="AC990" s="1192"/>
      <c r="AD990" s="1192"/>
      <c r="AE990" s="1192"/>
      <c r="AF990" s="1192"/>
      <c r="AG990" s="1192"/>
      <c r="AH990" s="1192"/>
      <c r="AI990" s="1192"/>
      <c r="AJ990" s="1192"/>
      <c r="AK990" s="1192"/>
      <c r="AL990" s="1192"/>
      <c r="AM990" s="1192"/>
      <c r="AN990" s="1192"/>
      <c r="AO990" s="1192"/>
      <c r="AP990" s="1192"/>
      <c r="AQ990" s="1192"/>
    </row>
    <row r="991" spans="1:43" ht="15.75" customHeight="1">
      <c r="A991" s="1192"/>
      <c r="B991" s="1192"/>
      <c r="C991" s="1192"/>
      <c r="D991" s="1193"/>
      <c r="E991" s="1192"/>
      <c r="F991" s="1192"/>
      <c r="G991" s="1192"/>
      <c r="H991" s="1192"/>
      <c r="I991" s="1192"/>
      <c r="J991" s="1192"/>
      <c r="K991" s="1192"/>
      <c r="L991" s="1192"/>
      <c r="M991" s="1192"/>
      <c r="N991" s="1192"/>
      <c r="O991" s="1192"/>
      <c r="P991" s="1192"/>
      <c r="Q991" s="1192"/>
      <c r="R991" s="1192"/>
      <c r="S991" s="1192"/>
      <c r="T991" s="1192"/>
      <c r="U991" s="1192"/>
      <c r="V991" s="1192"/>
      <c r="W991" s="1192"/>
      <c r="X991" s="1192"/>
      <c r="Y991" s="1192"/>
      <c r="Z991" s="1192"/>
      <c r="AA991" s="1192"/>
      <c r="AB991" s="1192"/>
      <c r="AC991" s="1192"/>
      <c r="AD991" s="1192"/>
      <c r="AE991" s="1192"/>
      <c r="AF991" s="1192"/>
      <c r="AG991" s="1192"/>
      <c r="AH991" s="1192"/>
      <c r="AI991" s="1192"/>
      <c r="AJ991" s="1192"/>
      <c r="AK991" s="1192"/>
      <c r="AL991" s="1192"/>
      <c r="AM991" s="1192"/>
      <c r="AN991" s="1192"/>
      <c r="AO991" s="1192"/>
      <c r="AP991" s="1192"/>
      <c r="AQ991" s="1192"/>
    </row>
    <row r="992" spans="1:43" ht="15.75" customHeight="1">
      <c r="A992" s="1192"/>
      <c r="B992" s="1192"/>
      <c r="C992" s="1192"/>
      <c r="D992" s="1193"/>
      <c r="E992" s="1192"/>
      <c r="F992" s="1192"/>
      <c r="G992" s="1192"/>
      <c r="H992" s="1192"/>
      <c r="I992" s="1192"/>
      <c r="J992" s="1192"/>
      <c r="K992" s="1192"/>
      <c r="L992" s="1192"/>
      <c r="M992" s="1192"/>
      <c r="N992" s="1192"/>
      <c r="O992" s="1192"/>
      <c r="P992" s="1192"/>
      <c r="Q992" s="1192"/>
      <c r="R992" s="1192"/>
      <c r="S992" s="1192"/>
      <c r="T992" s="1192"/>
      <c r="U992" s="1192"/>
      <c r="V992" s="1192"/>
      <c r="W992" s="1192"/>
      <c r="X992" s="1192"/>
      <c r="Y992" s="1192"/>
      <c r="Z992" s="1192"/>
      <c r="AA992" s="1192"/>
      <c r="AB992" s="1192"/>
      <c r="AC992" s="1192"/>
      <c r="AD992" s="1192"/>
      <c r="AE992" s="1192"/>
      <c r="AF992" s="1192"/>
      <c r="AG992" s="1192"/>
      <c r="AH992" s="1192"/>
      <c r="AI992" s="1192"/>
      <c r="AJ992" s="1192"/>
      <c r="AK992" s="1192"/>
      <c r="AL992" s="1192"/>
      <c r="AM992" s="1192"/>
      <c r="AN992" s="1192"/>
      <c r="AO992" s="1192"/>
      <c r="AP992" s="1192"/>
      <c r="AQ992" s="1192"/>
    </row>
    <row r="993" spans="1:43" ht="15.75" customHeight="1">
      <c r="A993" s="1192"/>
      <c r="B993" s="1192"/>
      <c r="C993" s="1192"/>
      <c r="D993" s="1193"/>
      <c r="E993" s="1192"/>
      <c r="F993" s="1192"/>
      <c r="G993" s="1192"/>
      <c r="H993" s="1192"/>
      <c r="I993" s="1192"/>
      <c r="J993" s="1192"/>
      <c r="K993" s="1192"/>
      <c r="L993" s="1192"/>
      <c r="M993" s="1192"/>
      <c r="N993" s="1192"/>
      <c r="O993" s="1192"/>
      <c r="P993" s="1192"/>
      <c r="Q993" s="1192"/>
      <c r="R993" s="1192"/>
      <c r="S993" s="1192"/>
      <c r="T993" s="1192"/>
      <c r="U993" s="1192"/>
      <c r="V993" s="1192"/>
      <c r="W993" s="1192"/>
      <c r="X993" s="1192"/>
      <c r="Y993" s="1192"/>
      <c r="Z993" s="1192"/>
      <c r="AA993" s="1192"/>
      <c r="AB993" s="1192"/>
      <c r="AC993" s="1192"/>
      <c r="AD993" s="1192"/>
      <c r="AE993" s="1192"/>
      <c r="AF993" s="1192"/>
      <c r="AG993" s="1192"/>
      <c r="AH993" s="1192"/>
      <c r="AI993" s="1192"/>
      <c r="AJ993" s="1192"/>
      <c r="AK993" s="1192"/>
      <c r="AL993" s="1192"/>
      <c r="AM993" s="1192"/>
      <c r="AN993" s="1192"/>
      <c r="AO993" s="1192"/>
      <c r="AP993" s="1192"/>
      <c r="AQ993" s="1192"/>
    </row>
    <row r="994" spans="1:43" ht="15.75" customHeight="1">
      <c r="A994" s="1192"/>
      <c r="B994" s="1192"/>
      <c r="C994" s="1192"/>
      <c r="D994" s="1193"/>
      <c r="E994" s="1192"/>
      <c r="F994" s="1192"/>
      <c r="G994" s="1192"/>
      <c r="H994" s="1192"/>
      <c r="I994" s="1192"/>
      <c r="J994" s="1192"/>
      <c r="K994" s="1192"/>
      <c r="L994" s="1192"/>
      <c r="M994" s="1192"/>
      <c r="N994" s="1192"/>
      <c r="O994" s="1192"/>
      <c r="P994" s="1192"/>
      <c r="Q994" s="1192"/>
      <c r="R994" s="1192"/>
      <c r="S994" s="1192"/>
      <c r="T994" s="1192"/>
      <c r="U994" s="1192"/>
      <c r="V994" s="1192"/>
      <c r="W994" s="1192"/>
      <c r="X994" s="1192"/>
      <c r="Y994" s="1192"/>
      <c r="Z994" s="1192"/>
      <c r="AA994" s="1192"/>
      <c r="AB994" s="1192"/>
      <c r="AC994" s="1192"/>
      <c r="AD994" s="1192"/>
      <c r="AE994" s="1192"/>
      <c r="AF994" s="1192"/>
      <c r="AG994" s="1192"/>
      <c r="AH994" s="1192"/>
      <c r="AI994" s="1192"/>
      <c r="AJ994" s="1192"/>
      <c r="AK994" s="1192"/>
      <c r="AL994" s="1192"/>
      <c r="AM994" s="1192"/>
      <c r="AN994" s="1192"/>
      <c r="AO994" s="1192"/>
      <c r="AP994" s="1192"/>
      <c r="AQ994" s="1192"/>
    </row>
    <row r="995" spans="1:43" ht="15.75" customHeight="1">
      <c r="A995" s="1192"/>
      <c r="B995" s="1192"/>
      <c r="C995" s="1192"/>
      <c r="D995" s="1193"/>
      <c r="E995" s="1192"/>
      <c r="F995" s="1192"/>
      <c r="G995" s="1192"/>
      <c r="H995" s="1192"/>
      <c r="I995" s="1192"/>
      <c r="J995" s="1192"/>
      <c r="K995" s="1192"/>
      <c r="L995" s="1192"/>
      <c r="M995" s="1192"/>
      <c r="N995" s="1192"/>
      <c r="O995" s="1192"/>
      <c r="P995" s="1192"/>
      <c r="Q995" s="1192"/>
      <c r="R995" s="1192"/>
      <c r="S995" s="1192"/>
      <c r="T995" s="1192"/>
      <c r="U995" s="1192"/>
      <c r="V995" s="1192"/>
      <c r="W995" s="1192"/>
      <c r="X995" s="1192"/>
      <c r="Y995" s="1192"/>
      <c r="Z995" s="1192"/>
      <c r="AA995" s="1192"/>
      <c r="AB995" s="1192"/>
      <c r="AC995" s="1192"/>
      <c r="AD995" s="1192"/>
      <c r="AE995" s="1192"/>
      <c r="AF995" s="1192"/>
      <c r="AG995" s="1192"/>
      <c r="AH995" s="1192"/>
      <c r="AI995" s="1192"/>
      <c r="AJ995" s="1192"/>
      <c r="AK995" s="1192"/>
      <c r="AL995" s="1192"/>
      <c r="AM995" s="1192"/>
      <c r="AN995" s="1192"/>
      <c r="AO995" s="1192"/>
      <c r="AP995" s="1192"/>
      <c r="AQ995" s="1192"/>
    </row>
    <row r="996" spans="1:43" ht="15.75" customHeight="1">
      <c r="A996" s="1192"/>
      <c r="B996" s="1192"/>
      <c r="C996" s="1192"/>
      <c r="D996" s="1193"/>
      <c r="E996" s="1192"/>
      <c r="F996" s="1192"/>
      <c r="G996" s="1192"/>
      <c r="H996" s="1192"/>
      <c r="I996" s="1192"/>
      <c r="J996" s="1192"/>
      <c r="K996" s="1192"/>
      <c r="L996" s="1192"/>
      <c r="M996" s="1192"/>
      <c r="N996" s="1192"/>
      <c r="O996" s="1192"/>
      <c r="P996" s="1192"/>
      <c r="Q996" s="1192"/>
      <c r="R996" s="1192"/>
      <c r="S996" s="1192"/>
      <c r="T996" s="1192"/>
      <c r="U996" s="1192"/>
      <c r="V996" s="1192"/>
      <c r="W996" s="1192"/>
      <c r="X996" s="1192"/>
      <c r="Y996" s="1192"/>
      <c r="Z996" s="1192"/>
      <c r="AA996" s="1192"/>
      <c r="AB996" s="1192"/>
      <c r="AC996" s="1192"/>
      <c r="AD996" s="1192"/>
      <c r="AE996" s="1192"/>
      <c r="AF996" s="1192"/>
      <c r="AG996" s="1192"/>
      <c r="AH996" s="1192"/>
      <c r="AI996" s="1192"/>
      <c r="AJ996" s="1192"/>
      <c r="AK996" s="1192"/>
      <c r="AL996" s="1192"/>
      <c r="AM996" s="1192"/>
      <c r="AN996" s="1192"/>
      <c r="AO996" s="1192"/>
      <c r="AP996" s="1192"/>
      <c r="AQ996" s="1192"/>
    </row>
    <row r="997" spans="1:43" ht="15.75" customHeight="1">
      <c r="A997" s="1192"/>
      <c r="B997" s="1192"/>
      <c r="C997" s="1192"/>
      <c r="D997" s="1193"/>
      <c r="E997" s="1192"/>
      <c r="F997" s="1192"/>
      <c r="G997" s="1192"/>
      <c r="H997" s="1192"/>
      <c r="I997" s="1192"/>
      <c r="J997" s="1192"/>
      <c r="K997" s="1192"/>
      <c r="L997" s="1192"/>
      <c r="M997" s="1192"/>
      <c r="N997" s="1192"/>
      <c r="O997" s="1192"/>
      <c r="P997" s="1192"/>
      <c r="Q997" s="1192"/>
      <c r="R997" s="1192"/>
      <c r="S997" s="1192"/>
      <c r="T997" s="1192"/>
      <c r="U997" s="1192"/>
      <c r="V997" s="1192"/>
      <c r="W997" s="1192"/>
      <c r="X997" s="1192"/>
      <c r="Y997" s="1192"/>
      <c r="Z997" s="1192"/>
      <c r="AA997" s="1192"/>
      <c r="AB997" s="1192"/>
      <c r="AC997" s="1192"/>
      <c r="AD997" s="1192"/>
      <c r="AE997" s="1192"/>
      <c r="AF997" s="1192"/>
      <c r="AG997" s="1192"/>
      <c r="AH997" s="1192"/>
      <c r="AI997" s="1192"/>
      <c r="AJ997" s="1192"/>
      <c r="AK997" s="1192"/>
      <c r="AL997" s="1192"/>
      <c r="AM997" s="1192"/>
      <c r="AN997" s="1192"/>
      <c r="AO997" s="1192"/>
      <c r="AP997" s="1192"/>
      <c r="AQ997" s="1192"/>
    </row>
    <row r="998" spans="1:43" ht="15.75" customHeight="1">
      <c r="A998" s="1192"/>
      <c r="B998" s="1192"/>
      <c r="C998" s="1192"/>
      <c r="D998" s="1193"/>
      <c r="E998" s="1192"/>
      <c r="F998" s="1192"/>
      <c r="G998" s="1192"/>
      <c r="H998" s="1192"/>
      <c r="I998" s="1192"/>
      <c r="J998" s="1192"/>
      <c r="K998" s="1192"/>
      <c r="L998" s="1192"/>
      <c r="M998" s="1192"/>
      <c r="N998" s="1192"/>
      <c r="O998" s="1192"/>
      <c r="P998" s="1192"/>
      <c r="Q998" s="1192"/>
      <c r="R998" s="1192"/>
      <c r="S998" s="1192"/>
      <c r="T998" s="1192"/>
      <c r="U998" s="1192"/>
      <c r="V998" s="1192"/>
      <c r="W998" s="1192"/>
      <c r="X998" s="1192"/>
      <c r="Y998" s="1192"/>
      <c r="Z998" s="1192"/>
      <c r="AA998" s="1192"/>
      <c r="AB998" s="1192"/>
      <c r="AC998" s="1192"/>
      <c r="AD998" s="1192"/>
      <c r="AE998" s="1192"/>
      <c r="AF998" s="1192"/>
      <c r="AG998" s="1192"/>
      <c r="AH998" s="1192"/>
      <c r="AI998" s="1192"/>
      <c r="AJ998" s="1192"/>
      <c r="AK998" s="1192"/>
      <c r="AL998" s="1192"/>
      <c r="AM998" s="1192"/>
      <c r="AN998" s="1192"/>
      <c r="AO998" s="1192"/>
      <c r="AP998" s="1192"/>
      <c r="AQ998" s="1192"/>
    </row>
    <row r="999" spans="1:43" ht="15.75" customHeight="1">
      <c r="A999" s="1192"/>
      <c r="B999" s="1192"/>
      <c r="C999" s="1192"/>
      <c r="D999" s="1193"/>
      <c r="E999" s="1192"/>
      <c r="F999" s="1192"/>
      <c r="G999" s="1192"/>
      <c r="H999" s="1192"/>
      <c r="I999" s="1192"/>
      <c r="J999" s="1192"/>
      <c r="K999" s="1192"/>
      <c r="L999" s="1192"/>
      <c r="M999" s="1192"/>
      <c r="N999" s="1192"/>
      <c r="O999" s="1192"/>
      <c r="P999" s="1192"/>
      <c r="Q999" s="1192"/>
      <c r="R999" s="1192"/>
      <c r="S999" s="1192"/>
      <c r="T999" s="1192"/>
      <c r="U999" s="1192"/>
      <c r="V999" s="1192"/>
      <c r="W999" s="1192"/>
      <c r="X999" s="1192"/>
      <c r="Y999" s="1192"/>
      <c r="Z999" s="1192"/>
      <c r="AA999" s="1192"/>
      <c r="AB999" s="1192"/>
      <c r="AC999" s="1192"/>
      <c r="AD999" s="1192"/>
      <c r="AE999" s="1192"/>
      <c r="AF999" s="1192"/>
      <c r="AG999" s="1192"/>
      <c r="AH999" s="1192"/>
      <c r="AI999" s="1192"/>
      <c r="AJ999" s="1192"/>
      <c r="AK999" s="1192"/>
      <c r="AL999" s="1192"/>
      <c r="AM999" s="1192"/>
      <c r="AN999" s="1192"/>
      <c r="AO999" s="1192"/>
      <c r="AP999" s="1192"/>
      <c r="AQ999" s="1192"/>
    </row>
    <row r="1000" spans="1:43" ht="15.75" customHeight="1">
      <c r="A1000" s="1192"/>
      <c r="B1000" s="1192"/>
      <c r="C1000" s="1192"/>
      <c r="D1000" s="1193"/>
      <c r="E1000" s="1192"/>
      <c r="F1000" s="1192"/>
      <c r="G1000" s="1192"/>
      <c r="H1000" s="1192"/>
      <c r="I1000" s="1192"/>
      <c r="J1000" s="1192"/>
      <c r="K1000" s="1192"/>
      <c r="L1000" s="1192"/>
      <c r="M1000" s="1192"/>
      <c r="N1000" s="1192"/>
      <c r="O1000" s="1192"/>
      <c r="P1000" s="1192"/>
      <c r="Q1000" s="1192"/>
      <c r="R1000" s="1192"/>
      <c r="S1000" s="1192"/>
      <c r="T1000" s="1192"/>
      <c r="U1000" s="1192"/>
      <c r="V1000" s="1192"/>
      <c r="W1000" s="1192"/>
      <c r="X1000" s="1192"/>
      <c r="Y1000" s="1192"/>
      <c r="Z1000" s="1192"/>
      <c r="AA1000" s="1192"/>
      <c r="AB1000" s="1192"/>
      <c r="AC1000" s="1192"/>
      <c r="AD1000" s="1192"/>
      <c r="AE1000" s="1192"/>
      <c r="AF1000" s="1192"/>
      <c r="AG1000" s="1192"/>
      <c r="AH1000" s="1192"/>
      <c r="AI1000" s="1192"/>
      <c r="AJ1000" s="1192"/>
      <c r="AK1000" s="1192"/>
      <c r="AL1000" s="1192"/>
      <c r="AM1000" s="1192"/>
      <c r="AN1000" s="1192"/>
      <c r="AO1000" s="1192"/>
      <c r="AP1000" s="1192"/>
      <c r="AQ1000" s="1192"/>
    </row>
    <row r="1001" spans="1:43" ht="15.75" customHeight="1">
      <c r="A1001" s="1192"/>
      <c r="B1001" s="1192"/>
      <c r="C1001" s="1192"/>
      <c r="D1001" s="1193"/>
      <c r="E1001" s="1192"/>
      <c r="F1001" s="1192"/>
      <c r="G1001" s="1192"/>
      <c r="H1001" s="1192"/>
      <c r="I1001" s="1192"/>
      <c r="J1001" s="1192"/>
      <c r="K1001" s="1192"/>
      <c r="L1001" s="1192"/>
      <c r="M1001" s="1192"/>
      <c r="N1001" s="1192"/>
      <c r="O1001" s="1192"/>
      <c r="P1001" s="1192"/>
      <c r="Q1001" s="1192"/>
      <c r="R1001" s="1192"/>
      <c r="S1001" s="1192"/>
      <c r="T1001" s="1192"/>
      <c r="U1001" s="1192"/>
      <c r="V1001" s="1192"/>
      <c r="W1001" s="1192"/>
      <c r="X1001" s="1192"/>
      <c r="Y1001" s="1192"/>
      <c r="Z1001" s="1192"/>
      <c r="AA1001" s="1192"/>
      <c r="AB1001" s="1192"/>
      <c r="AC1001" s="1192"/>
      <c r="AD1001" s="1192"/>
      <c r="AE1001" s="1192"/>
      <c r="AF1001" s="1192"/>
      <c r="AG1001" s="1192"/>
      <c r="AH1001" s="1192"/>
      <c r="AI1001" s="1192"/>
      <c r="AJ1001" s="1192"/>
      <c r="AK1001" s="1192"/>
      <c r="AL1001" s="1192"/>
      <c r="AM1001" s="1192"/>
      <c r="AN1001" s="1192"/>
      <c r="AO1001" s="1192"/>
      <c r="AP1001" s="1192"/>
      <c r="AQ1001" s="1192"/>
    </row>
    <row r="1002" spans="1:43" ht="15.75" customHeight="1">
      <c r="A1002" s="1192"/>
      <c r="B1002" s="1192"/>
      <c r="C1002" s="1192"/>
      <c r="D1002" s="1193"/>
      <c r="E1002" s="1192"/>
      <c r="F1002" s="1192"/>
      <c r="G1002" s="1192"/>
      <c r="H1002" s="1192"/>
      <c r="I1002" s="1192"/>
      <c r="J1002" s="1192"/>
      <c r="K1002" s="1192"/>
      <c r="L1002" s="1192"/>
      <c r="M1002" s="1192"/>
      <c r="N1002" s="1192"/>
      <c r="O1002" s="1192"/>
      <c r="P1002" s="1192"/>
      <c r="Q1002" s="1192"/>
      <c r="R1002" s="1192"/>
      <c r="S1002" s="1192"/>
      <c r="T1002" s="1192"/>
      <c r="U1002" s="1192"/>
      <c r="V1002" s="1192"/>
      <c r="W1002" s="1192"/>
      <c r="X1002" s="1192"/>
      <c r="Y1002" s="1192"/>
      <c r="Z1002" s="1192"/>
      <c r="AA1002" s="1192"/>
      <c r="AB1002" s="1192"/>
      <c r="AC1002" s="1192"/>
      <c r="AD1002" s="1192"/>
      <c r="AE1002" s="1192"/>
      <c r="AF1002" s="1192"/>
      <c r="AG1002" s="1192"/>
      <c r="AH1002" s="1192"/>
      <c r="AI1002" s="1192"/>
      <c r="AJ1002" s="1192"/>
      <c r="AK1002" s="1192"/>
      <c r="AL1002" s="1192"/>
      <c r="AM1002" s="1192"/>
      <c r="AN1002" s="1192"/>
      <c r="AO1002" s="1192"/>
      <c r="AP1002" s="1192"/>
      <c r="AQ1002" s="1192"/>
    </row>
  </sheetData>
  <mergeCells count="38">
    <mergeCell ref="A1:AQ1"/>
    <mergeCell ref="A2:AQ2"/>
    <mergeCell ref="A3:J3"/>
    <mergeCell ref="L3:V3"/>
    <mergeCell ref="AM3:AN3"/>
    <mergeCell ref="AP3:AQ4"/>
    <mergeCell ref="A4:J4"/>
    <mergeCell ref="L4:V4"/>
    <mergeCell ref="AM4:AN4"/>
    <mergeCell ref="AN5:AO5"/>
    <mergeCell ref="A7:A8"/>
    <mergeCell ref="B7:B23"/>
    <mergeCell ref="C7:C8"/>
    <mergeCell ref="A9:A10"/>
    <mergeCell ref="C9:C10"/>
    <mergeCell ref="A11:A13"/>
    <mergeCell ref="C11:C13"/>
    <mergeCell ref="A14:A16"/>
    <mergeCell ref="C14:C16"/>
    <mergeCell ref="A5:B5"/>
    <mergeCell ref="C5:K5"/>
    <mergeCell ref="L5:O5"/>
    <mergeCell ref="P5:R5"/>
    <mergeCell ref="S5:T5"/>
    <mergeCell ref="U5:AL5"/>
    <mergeCell ref="A36:A37"/>
    <mergeCell ref="C36:C37"/>
    <mergeCell ref="B38:B39"/>
    <mergeCell ref="A19:A20"/>
    <mergeCell ref="C19:C20"/>
    <mergeCell ref="A21:A22"/>
    <mergeCell ref="C21:C22"/>
    <mergeCell ref="B24:B37"/>
    <mergeCell ref="C24:C28"/>
    <mergeCell ref="A29:A31"/>
    <mergeCell ref="C29:C31"/>
    <mergeCell ref="A32:A33"/>
    <mergeCell ref="C32:C33"/>
  </mergeCells>
  <conditionalFormatting sqref="E7:E8 E11 E14:E18 E21:E22 E32:E33 E35">
    <cfRule type="colorScale" priority="1">
      <colorScale>
        <cfvo type="min"/>
        <cfvo type="max"/>
        <color rgb="FF57BB8A"/>
        <color rgb="FFFFFFFF"/>
      </colorScale>
    </cfRule>
  </conditionalFormatting>
  <conditionalFormatting sqref="E9">
    <cfRule type="colorScale" priority="2">
      <colorScale>
        <cfvo type="min"/>
        <cfvo type="max"/>
        <color rgb="FF57BB8A"/>
        <color rgb="FFFFFFFF"/>
      </colorScale>
    </cfRule>
  </conditionalFormatting>
  <conditionalFormatting sqref="E10">
    <cfRule type="colorScale" priority="3">
      <colorScale>
        <cfvo type="min"/>
        <cfvo type="max"/>
        <color rgb="FF57BB8A"/>
        <color rgb="FFFFFFFF"/>
      </colorScale>
    </cfRule>
  </conditionalFormatting>
  <conditionalFormatting sqref="E12:E13">
    <cfRule type="colorScale" priority="4">
      <colorScale>
        <cfvo type="min"/>
        <cfvo type="max"/>
        <color rgb="FF57BB8A"/>
        <color rgb="FFFFFFFF"/>
      </colorScale>
    </cfRule>
  </conditionalFormatting>
  <conditionalFormatting sqref="E19">
    <cfRule type="colorScale" priority="5">
      <colorScale>
        <cfvo type="min"/>
        <cfvo type="max"/>
        <color rgb="FF57BB8A"/>
        <color rgb="FFFFFFFF"/>
      </colorScale>
    </cfRule>
  </conditionalFormatting>
  <conditionalFormatting sqref="E20">
    <cfRule type="colorScale" priority="6">
      <colorScale>
        <cfvo type="min"/>
        <cfvo type="max"/>
        <color rgb="FF57BB8A"/>
        <color rgb="FFFFFFFF"/>
      </colorScale>
    </cfRule>
  </conditionalFormatting>
  <conditionalFormatting sqref="E23">
    <cfRule type="colorScale" priority="7">
      <colorScale>
        <cfvo type="min"/>
        <cfvo type="max"/>
        <color rgb="FF57BB8A"/>
        <color rgb="FFFFFFFF"/>
      </colorScale>
    </cfRule>
  </conditionalFormatting>
  <conditionalFormatting sqref="E24:E28">
    <cfRule type="colorScale" priority="8">
      <colorScale>
        <cfvo type="min"/>
        <cfvo type="max"/>
        <color rgb="FF57BB8A"/>
        <color rgb="FFFFFFFF"/>
      </colorScale>
    </cfRule>
  </conditionalFormatting>
  <conditionalFormatting sqref="E29">
    <cfRule type="colorScale" priority="9">
      <colorScale>
        <cfvo type="min"/>
        <cfvo type="max"/>
        <color rgb="FF57BB8A"/>
        <color rgb="FFFFFFFF"/>
      </colorScale>
    </cfRule>
  </conditionalFormatting>
  <conditionalFormatting sqref="E30">
    <cfRule type="colorScale" priority="10">
      <colorScale>
        <cfvo type="min"/>
        <cfvo type="max"/>
        <color rgb="FF57BB8A"/>
        <color rgb="FFFFFFFF"/>
      </colorScale>
    </cfRule>
  </conditionalFormatting>
  <conditionalFormatting sqref="E31">
    <cfRule type="colorScale" priority="11">
      <colorScale>
        <cfvo type="min"/>
        <cfvo type="max"/>
        <color rgb="FF57BB8A"/>
        <color rgb="FFFFFFFF"/>
      </colorScale>
    </cfRule>
  </conditionalFormatting>
  <conditionalFormatting sqref="E34">
    <cfRule type="colorScale" priority="12">
      <colorScale>
        <cfvo type="min"/>
        <cfvo type="max"/>
        <color rgb="FF57BB8A"/>
        <color rgb="FFFFFFFF"/>
      </colorScale>
    </cfRule>
  </conditionalFormatting>
  <conditionalFormatting sqref="E40">
    <cfRule type="colorScale" priority="13">
      <colorScale>
        <cfvo type="min"/>
        <cfvo type="max"/>
        <color rgb="FF57BB8A"/>
        <color rgb="FFFFFFFF"/>
      </colorScale>
    </cfRule>
  </conditionalFormatting>
  <conditionalFormatting sqref="M7:M40">
    <cfRule type="containsText" dxfId="303" priority="14" operator="containsText" text="En Progreso">
      <formula>NOT(ISERROR(SEARCH(("En Progreso"),(M7))))</formula>
    </cfRule>
    <cfRule type="containsText" dxfId="302" priority="15" operator="containsText" text="Completo">
      <formula>NOT(ISERROR(SEARCH(("Completo"),(M7))))</formula>
    </cfRule>
    <cfRule type="containsText" dxfId="301" priority="16" operator="containsText" text="En espera">
      <formula>NOT(ISERROR(SEARCH(("En espera"),(M7))))</formula>
    </cfRule>
    <cfRule type="containsText" dxfId="300" priority="17" operator="containsText" text="Vencido">
      <formula>NOT(ISERROR(SEARCH(("Vencido"),(M7))))</formula>
    </cfRule>
  </conditionalFormatting>
  <conditionalFormatting sqref="N7:N23 N29:N41">
    <cfRule type="colorScale" priority="18">
      <colorScale>
        <cfvo type="formula" val="0%"/>
        <cfvo type="formula" val="50%"/>
        <cfvo type="formula" val="100%"/>
        <color rgb="FFF3F3F3"/>
        <color rgb="FF6AA84F"/>
        <color rgb="FF38761D"/>
      </colorScale>
    </cfRule>
  </conditionalFormatting>
  <conditionalFormatting sqref="N24:N28">
    <cfRule type="colorScale" priority="19">
      <colorScale>
        <cfvo type="formula" val="0%"/>
        <cfvo type="formula" val="50%"/>
        <cfvo type="formula" val="100%"/>
        <color rgb="FFF3F3F3"/>
        <color rgb="FF6AA84F"/>
        <color rgb="FF38761D"/>
      </colorScale>
    </cfRule>
  </conditionalFormatting>
  <conditionalFormatting sqref="O7:O35">
    <cfRule type="containsText" dxfId="299" priority="20" operator="containsText" text="Bajo">
      <formula>NOT(ISERROR(SEARCH(("Bajo"),(O7))))</formula>
    </cfRule>
    <cfRule type="containsText" dxfId="298" priority="21" operator="containsText" text="Medio">
      <formula>NOT(ISERROR(SEARCH(("Medio"),(O7))))</formula>
    </cfRule>
    <cfRule type="containsText" dxfId="297" priority="22" operator="containsText" text="Alto">
      <formula>NOT(ISERROR(SEARCH(("Alto"),(O7))))</formula>
    </cfRule>
  </conditionalFormatting>
  <conditionalFormatting sqref="O38">
    <cfRule type="containsText" dxfId="296" priority="23" operator="containsText" text="Bajo">
      <formula>NOT(ISERROR(SEARCH(("Bajo"),(O38))))</formula>
    </cfRule>
    <cfRule type="containsText" dxfId="295" priority="24" operator="containsText" text="Medio">
      <formula>NOT(ISERROR(SEARCH(("Medio"),(O38))))</formula>
    </cfRule>
    <cfRule type="containsText" dxfId="294" priority="25" operator="containsText" text="Alto">
      <formula>NOT(ISERROR(SEARCH(("Alto"),(O38))))</formula>
    </cfRule>
  </conditionalFormatting>
  <dataValidations count="3">
    <dataValidation type="list" allowBlank="1" sqref="E7:E35 E40">
      <formula1>"Acción de gestión,Acción derivada de un proyecto de inversión"</formula1>
    </dataValidation>
    <dataValidation type="list" allowBlank="1" sqref="O7:O35 O38">
      <formula1>"Medio,Alto"</formula1>
    </dataValidation>
    <dataValidation type="list" allowBlank="1" sqref="M7:M40">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19" r:id="rId13"/>
    <hyperlink ref="R20" r:id="rId14"/>
    <hyperlink ref="R21" r:id="rId15"/>
    <hyperlink ref="R22" r:id="rId16"/>
    <hyperlink ref="R23" r:id="rId17"/>
    <hyperlink ref="R24" r:id="rId18"/>
    <hyperlink ref="R25" r:id="rId19"/>
    <hyperlink ref="R26" r:id="rId20"/>
    <hyperlink ref="R27" r:id="rId21"/>
    <hyperlink ref="R28" r:id="rId22"/>
    <hyperlink ref="R29" r:id="rId23"/>
    <hyperlink ref="R30" r:id="rId24"/>
    <hyperlink ref="R31" r:id="rId25"/>
    <hyperlink ref="R32" r:id="rId26"/>
    <hyperlink ref="R33" r:id="rId27"/>
    <hyperlink ref="R34" r:id="rId28"/>
    <hyperlink ref="R35" r:id="rId29"/>
    <hyperlink ref="R36" r:id="rId30"/>
    <hyperlink ref="R37" r:id="rId31"/>
    <hyperlink ref="R38" r:id="rId32"/>
    <hyperlink ref="R39" r:id="rId33"/>
    <hyperlink ref="R40" r:id="rId34"/>
  </hyperlinks>
  <pageMargins left="0.7" right="0.7" top="0.75" bottom="0.75" header="0.3" footer="0.3"/>
  <drawing r:id="rId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ummaryRight="0"/>
  </sheetPr>
  <dimension ref="A1:XFC1000"/>
  <sheetViews>
    <sheetView topLeftCell="I1" zoomScale="73" zoomScaleNormal="73" workbookViewId="0">
      <selection activeCell="P6" sqref="P6"/>
    </sheetView>
  </sheetViews>
  <sheetFormatPr baseColWidth="10" defaultColWidth="0" defaultRowHeight="0" customHeight="1" zeroHeight="1"/>
  <cols>
    <col min="1" max="1" width="0.140625" style="104" customWidth="1"/>
    <col min="2" max="2" width="20.42578125" style="104" hidden="1" customWidth="1"/>
    <col min="3" max="3" width="30.140625" style="104" customWidth="1"/>
    <col min="4" max="5" width="37.28515625" style="104" customWidth="1"/>
    <col min="6" max="6" width="71" style="104" customWidth="1"/>
    <col min="7" max="7" width="59" style="104" customWidth="1"/>
    <col min="8" max="8" width="27.42578125" style="104" customWidth="1"/>
    <col min="9" max="9" width="25" style="104" customWidth="1"/>
    <col min="10" max="10" width="26" style="104" customWidth="1"/>
    <col min="11" max="11" width="26.42578125" style="104" customWidth="1"/>
    <col min="12" max="12" width="25.7109375" style="104" customWidth="1"/>
    <col min="13" max="13" width="55" style="104" customWidth="1"/>
    <col min="14" max="14" width="32.7109375" style="104" customWidth="1"/>
    <col min="15" max="15" width="59.42578125" style="104" customWidth="1"/>
    <col min="16" max="16" width="3.42578125" style="104" customWidth="1"/>
    <col min="17" max="263" width="3.28515625" style="104" hidden="1" customWidth="1"/>
    <col min="264" max="16384" width="11.42578125" style="104" hidden="1"/>
  </cols>
  <sheetData>
    <row r="1" spans="1:16383" ht="13.5" customHeight="1">
      <c r="C1" s="1565"/>
      <c r="D1" s="1565"/>
      <c r="E1" s="1565"/>
      <c r="F1" s="1565"/>
      <c r="G1" s="1565"/>
      <c r="H1" s="1565"/>
      <c r="I1" s="1565"/>
      <c r="J1" s="1565"/>
      <c r="K1" s="1565"/>
      <c r="L1" s="1565"/>
      <c r="M1" s="1565"/>
      <c r="N1" s="1565"/>
      <c r="O1" s="1565"/>
    </row>
    <row r="2" spans="1:16383" ht="20.100000000000001" customHeight="1">
      <c r="A2" s="105"/>
      <c r="B2" s="105"/>
      <c r="C2" s="1566"/>
      <c r="D2" s="1567" t="s">
        <v>236</v>
      </c>
      <c r="E2" s="1567"/>
      <c r="F2" s="1567"/>
      <c r="G2" s="1567"/>
      <c r="H2" s="1567"/>
      <c r="I2" s="1567"/>
      <c r="J2" s="1567"/>
      <c r="K2" s="1567"/>
      <c r="L2" s="1567"/>
      <c r="M2" s="1567"/>
      <c r="N2" s="1567"/>
      <c r="O2" s="106" t="s">
        <v>237</v>
      </c>
    </row>
    <row r="3" spans="1:16383" ht="20.100000000000001" customHeight="1">
      <c r="A3" s="105"/>
      <c r="B3" s="107"/>
      <c r="C3" s="1566"/>
      <c r="D3" s="1567"/>
      <c r="E3" s="1567"/>
      <c r="F3" s="1567"/>
      <c r="G3" s="1567"/>
      <c r="H3" s="1567"/>
      <c r="I3" s="1567"/>
      <c r="J3" s="1567"/>
      <c r="K3" s="1567"/>
      <c r="L3" s="1567"/>
      <c r="M3" s="1567"/>
      <c r="N3" s="1567"/>
      <c r="O3" s="106" t="s">
        <v>238</v>
      </c>
    </row>
    <row r="4" spans="1:16383" ht="24.95" customHeight="1">
      <c r="A4" s="105"/>
      <c r="B4" s="107"/>
      <c r="C4" s="1566"/>
      <c r="D4" s="1568" t="s">
        <v>239</v>
      </c>
      <c r="E4" s="1568"/>
      <c r="F4" s="1568"/>
      <c r="G4" s="1568"/>
      <c r="H4" s="1568"/>
      <c r="I4" s="1568"/>
      <c r="J4" s="1568"/>
      <c r="K4" s="1568"/>
      <c r="L4" s="1568"/>
      <c r="M4" s="1568"/>
      <c r="N4" s="1568"/>
      <c r="O4" s="106" t="s">
        <v>240</v>
      </c>
    </row>
    <row r="5" spans="1:16383" ht="24.95" customHeight="1">
      <c r="A5" s="105"/>
      <c r="B5" s="107"/>
      <c r="C5" s="1566"/>
      <c r="D5" s="1568"/>
      <c r="E5" s="1568"/>
      <c r="F5" s="1568"/>
      <c r="G5" s="1568"/>
      <c r="H5" s="1568"/>
      <c r="I5" s="1568"/>
      <c r="J5" s="1568"/>
      <c r="K5" s="1568"/>
      <c r="L5" s="1568"/>
      <c r="M5" s="1568"/>
      <c r="N5" s="1568"/>
      <c r="O5" s="108" t="s">
        <v>241</v>
      </c>
    </row>
    <row r="6" spans="1:16383" ht="29.25" customHeight="1">
      <c r="B6" s="109"/>
      <c r="C6" s="1569"/>
      <c r="D6" s="1569"/>
      <c r="E6" s="1569"/>
      <c r="F6" s="1569"/>
      <c r="G6" s="1569"/>
      <c r="H6" s="1569"/>
      <c r="I6" s="1569"/>
      <c r="J6" s="1569"/>
      <c r="K6" s="1569"/>
      <c r="L6" s="1569"/>
      <c r="M6" s="1569"/>
      <c r="N6" s="1569"/>
      <c r="O6" s="1569"/>
    </row>
    <row r="7" spans="1:16383" s="110" customFormat="1" ht="20.100000000000001" customHeight="1">
      <c r="B7" s="1547" t="s">
        <v>242</v>
      </c>
      <c r="C7" s="1547"/>
      <c r="D7" s="1548" t="s">
        <v>243</v>
      </c>
      <c r="E7" s="1549"/>
      <c r="F7" s="1549"/>
      <c r="G7" s="1549"/>
      <c r="H7" s="1549"/>
      <c r="I7" s="1549"/>
      <c r="J7" s="1549"/>
      <c r="K7" s="1549"/>
      <c r="L7" s="1549"/>
      <c r="M7" s="1549"/>
      <c r="N7" s="1549"/>
      <c r="O7" s="1550"/>
    </row>
    <row r="8" spans="1:16383" s="110" customFormat="1" ht="20.100000000000001" customHeight="1">
      <c r="B8" s="1547" t="s">
        <v>244</v>
      </c>
      <c r="C8" s="1547"/>
      <c r="D8" s="1548">
        <v>2023</v>
      </c>
      <c r="E8" s="1549"/>
      <c r="F8" s="1549"/>
      <c r="G8" s="1549"/>
      <c r="H8" s="1549"/>
      <c r="I8" s="1549"/>
      <c r="J8" s="1549"/>
      <c r="K8" s="1549"/>
      <c r="L8" s="1549"/>
      <c r="M8" s="1549"/>
      <c r="N8" s="1550"/>
      <c r="O8" s="111"/>
    </row>
    <row r="9" spans="1:16383" s="110" customFormat="1" ht="20.100000000000001" customHeight="1">
      <c r="B9" s="1547" t="s">
        <v>245</v>
      </c>
      <c r="C9" s="1547"/>
      <c r="D9" s="1548" t="s">
        <v>246</v>
      </c>
      <c r="E9" s="1549"/>
      <c r="F9" s="1549"/>
      <c r="G9" s="1549"/>
      <c r="H9" s="1549"/>
      <c r="I9" s="1549"/>
      <c r="J9" s="1549"/>
      <c r="K9" s="1549"/>
      <c r="L9" s="1549"/>
      <c r="M9" s="1549"/>
      <c r="N9" s="1549"/>
      <c r="O9" s="1550"/>
    </row>
    <row r="10" spans="1:16383" ht="30" customHeight="1">
      <c r="A10" s="104" t="s">
        <v>247</v>
      </c>
      <c r="B10" s="1551" t="s">
        <v>248</v>
      </c>
      <c r="C10" s="1552" t="s">
        <v>249</v>
      </c>
      <c r="D10" s="1554" t="s">
        <v>250</v>
      </c>
      <c r="E10" s="1554" t="s">
        <v>251</v>
      </c>
      <c r="F10" s="1555" t="s">
        <v>252</v>
      </c>
      <c r="G10" s="1557" t="s">
        <v>253</v>
      </c>
      <c r="H10" s="112"/>
      <c r="I10" s="1560" t="s">
        <v>254</v>
      </c>
      <c r="J10" s="1561"/>
      <c r="K10" s="1562"/>
      <c r="L10" s="1557" t="s">
        <v>255</v>
      </c>
      <c r="M10" s="1563" t="s">
        <v>256</v>
      </c>
      <c r="N10" s="1557" t="s">
        <v>257</v>
      </c>
      <c r="O10" s="1558" t="s">
        <v>258</v>
      </c>
    </row>
    <row r="11" spans="1:16383" ht="30" customHeight="1">
      <c r="B11" s="1551"/>
      <c r="C11" s="1553"/>
      <c r="D11" s="1554"/>
      <c r="E11" s="1554"/>
      <c r="F11" s="1556"/>
      <c r="G11" s="1557"/>
      <c r="H11" s="113" t="s">
        <v>259</v>
      </c>
      <c r="I11" s="113" t="s">
        <v>260</v>
      </c>
      <c r="J11" s="114" t="s">
        <v>261</v>
      </c>
      <c r="K11" s="113" t="s">
        <v>262</v>
      </c>
      <c r="L11" s="1557"/>
      <c r="M11" s="1564"/>
      <c r="N11" s="1557"/>
      <c r="O11" s="1559"/>
    </row>
    <row r="12" spans="1:16383" ht="49.5" customHeight="1">
      <c r="B12" s="115"/>
      <c r="C12" s="1536" t="s">
        <v>263</v>
      </c>
      <c r="D12" s="1539" t="s">
        <v>264</v>
      </c>
      <c r="E12" s="1542" t="s">
        <v>265</v>
      </c>
      <c r="F12" s="1544" t="s">
        <v>266</v>
      </c>
      <c r="G12" s="116" t="s">
        <v>267</v>
      </c>
      <c r="H12" s="117"/>
      <c r="I12" s="117"/>
      <c r="J12" s="117"/>
      <c r="K12" s="118"/>
      <c r="L12" s="119" t="s">
        <v>268</v>
      </c>
      <c r="M12" s="116" t="s">
        <v>269</v>
      </c>
      <c r="N12" s="120">
        <v>45291</v>
      </c>
      <c r="O12" s="116" t="s">
        <v>270</v>
      </c>
    </row>
    <row r="13" spans="1:16383" s="105" customFormat="1" ht="76.5" customHeight="1">
      <c r="A13" s="117" t="str">
        <f>IFERROR(IF(VLOOKUP(#REF!,[1]Acciones!$A$59:$H$1958,2,FALSE)=0,"",VLOOKUP(#REF!,[1]Acciones!$A$59:$H$1958,2,FALSE)),"")</f>
        <v/>
      </c>
      <c r="B13" s="117" t="str">
        <f>IFERROR(IF(VLOOKUP(#REF!,[1]Acciones!$A$59:$H$1958,2,FALSE)=0,"",VLOOKUP(#REF!,[1]Acciones!$A$59:$H$1958,2,FALSE)),"")</f>
        <v/>
      </c>
      <c r="C13" s="1537"/>
      <c r="D13" s="1540"/>
      <c r="E13" s="1543"/>
      <c r="F13" s="1543"/>
      <c r="G13" s="105" t="s">
        <v>271</v>
      </c>
      <c r="H13" s="117"/>
      <c r="I13" s="117"/>
      <c r="J13" s="117"/>
      <c r="K13" s="118"/>
      <c r="L13" s="119" t="s">
        <v>272</v>
      </c>
      <c r="M13" s="116" t="s">
        <v>273</v>
      </c>
      <c r="N13" s="121">
        <v>45291</v>
      </c>
      <c r="O13" s="116" t="s">
        <v>274</v>
      </c>
      <c r="P13" s="117"/>
      <c r="Q13" s="117" t="str">
        <f>IFERROR(IF(VLOOKUP(#REF!,[1]Acciones!$A$59:$H$1958,2,FALSE)=0,"",VLOOKUP(#REF!,[1]Acciones!$A$59:$H$1958,2,FALSE)),"")</f>
        <v/>
      </c>
      <c r="R13" s="117" t="str">
        <f>IFERROR(IF(VLOOKUP(P13,[1]Acciones!$A$59:$H$1958,2,FALSE)=0,"",VLOOKUP(P13,[1]Acciones!$A$59:$H$1958,2,FALSE)),"")</f>
        <v/>
      </c>
      <c r="S13" s="117">
        <f>IFERROR(IF(VLOOKUP(Q13,[1]Acciones!$A$59:$H$1958,2,FALSE)=0,"",VLOOKUP(Q13,[1]Acciones!$A$59:$H$1958,2,FALSE)),"")</f>
        <v>4</v>
      </c>
      <c r="T13" s="117">
        <f>IFERROR(IF(VLOOKUP(R13,[1]Acciones!$A$59:$H$1958,2,FALSE)=0,"",VLOOKUP(R13,[1]Acciones!$A$59:$H$1958,2,FALSE)),"")</f>
        <v>4</v>
      </c>
      <c r="U13" s="117" t="str">
        <f>IFERROR(IF(VLOOKUP(S13,[1]Acciones!$A$59:$H$1958,2,FALSE)=0,"",VLOOKUP(S13,[1]Acciones!$A$59:$H$1958,2,FALSE)),"")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13" s="117" t="str">
        <f>IFERROR(IF(VLOOKUP(T13,[1]Acciones!$A$59:$H$1958,2,FALSE)=0,"",VLOOKUP(T13,[1]Acciones!$A$59:$H$1958,2,FALSE)),"")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13" s="117" t="str">
        <f>IFERROR(IF(VLOOKUP(U13,[1]Acciones!$A$59:$H$1958,2,FALSE)=0,"",VLOOKUP(U13,[1]Acciones!$A$59:$H$1958,2,FALSE)),"")</f>
        <v/>
      </c>
      <c r="X13" s="117" t="str">
        <f>IFERROR(IF(VLOOKUP(V13,[1]Acciones!$A$59:$H$1958,2,FALSE)=0,"",VLOOKUP(V13,[1]Acciones!$A$59:$H$1958,2,FALSE)),"")</f>
        <v/>
      </c>
      <c r="Y13" s="117">
        <f>IFERROR(IF(VLOOKUP(W13,[1]Acciones!$A$59:$H$1958,2,FALSE)=0,"",VLOOKUP(W13,[1]Acciones!$A$59:$H$1958,2,FALSE)),"")</f>
        <v>4</v>
      </c>
      <c r="Z13" s="117">
        <f>IFERROR(IF(VLOOKUP(X13,[1]Acciones!$A$59:$H$1958,2,FALSE)=0,"",VLOOKUP(X13,[1]Acciones!$A$59:$H$1958,2,FALSE)),"")</f>
        <v>4</v>
      </c>
      <c r="AA13" s="117" t="str">
        <f>IFERROR(IF(VLOOKUP(Y13,[1]Acciones!$A$59:$H$1958,2,FALSE)=0,"",VLOOKUP(Y13,[1]Acciones!$A$59:$H$1958,2,FALSE)),"")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13" s="117" t="str">
        <f>IFERROR(IF(VLOOKUP(Z13,[1]Acciones!$A$59:$H$1958,2,FALSE)=0,"",VLOOKUP(Z13,[1]Acciones!$A$59:$H$1958,2,FALSE)),"")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13" s="117" t="str">
        <f>IFERROR(IF(VLOOKUP(AA13,[1]Acciones!$A$59:$H$1958,2,FALSE)=0,"",VLOOKUP(AA13,[1]Acciones!$A$59:$H$1958,2,FALSE)),"")</f>
        <v/>
      </c>
      <c r="AD13" s="117" t="str">
        <f>IFERROR(IF(VLOOKUP(AB13,[1]Acciones!$A$59:$H$1958,2,FALSE)=0,"",VLOOKUP(AB13,[1]Acciones!$A$59:$H$1958,2,FALSE)),"")</f>
        <v/>
      </c>
      <c r="AE13" s="117">
        <f>IFERROR(IF(VLOOKUP(AC13,[1]Acciones!$A$59:$H$1958,2,FALSE)=0,"",VLOOKUP(AC13,[1]Acciones!$A$59:$H$1958,2,FALSE)),"")</f>
        <v>4</v>
      </c>
      <c r="AF13" s="117">
        <f>IFERROR(IF(VLOOKUP(AD13,[1]Acciones!$A$59:$H$1958,2,FALSE)=0,"",VLOOKUP(AD13,[1]Acciones!$A$59:$H$1958,2,FALSE)),"")</f>
        <v>4</v>
      </c>
      <c r="AG13" s="117" t="str">
        <f>IFERROR(IF(VLOOKUP(AE13,[1]Acciones!$A$59:$H$1958,2,FALSE)=0,"",VLOOKUP(AE13,[1]Acciones!$A$59:$H$1958,2,FALSE)),"")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13" s="117" t="str">
        <f>IFERROR(IF(VLOOKUP(AF13,[1]Acciones!$A$59:$H$1958,2,FALSE)=0,"",VLOOKUP(AF13,[1]Acciones!$A$59:$H$1958,2,FALSE)),"")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13" s="117" t="str">
        <f>IFERROR(IF(VLOOKUP(AG13,[1]Acciones!$A$59:$H$1958,2,FALSE)=0,"",VLOOKUP(AG13,[1]Acciones!$A$59:$H$1958,2,FALSE)),"")</f>
        <v/>
      </c>
      <c r="AJ13" s="117" t="str">
        <f>IFERROR(IF(VLOOKUP(AH13,[1]Acciones!$A$59:$H$1958,2,FALSE)=0,"",VLOOKUP(AH13,[1]Acciones!$A$59:$H$1958,2,FALSE)),"")</f>
        <v/>
      </c>
      <c r="AK13" s="117">
        <f>IFERROR(IF(VLOOKUP(AI13,[1]Acciones!$A$59:$H$1958,2,FALSE)=0,"",VLOOKUP(AI13,[1]Acciones!$A$59:$H$1958,2,FALSE)),"")</f>
        <v>4</v>
      </c>
      <c r="AL13" s="117">
        <f>IFERROR(IF(VLOOKUP(AJ13,[1]Acciones!$A$59:$H$1958,2,FALSE)=0,"",VLOOKUP(AJ13,[1]Acciones!$A$59:$H$1958,2,FALSE)),"")</f>
        <v>4</v>
      </c>
      <c r="AM13" s="117" t="str">
        <f>IFERROR(IF(VLOOKUP(AK13,[1]Acciones!$A$59:$H$1958,2,FALSE)=0,"",VLOOKUP(AK13,[1]Acciones!$A$59:$H$1958,2,FALSE)),"")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13" s="117" t="str">
        <f>IFERROR(IF(VLOOKUP(AL13,[1]Acciones!$A$59:$H$1958,2,FALSE)=0,"",VLOOKUP(AL13,[1]Acciones!$A$59:$H$1958,2,FALSE)),"")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13" s="117" t="str">
        <f>IFERROR(IF(VLOOKUP(AM13,[1]Acciones!$A$59:$H$1958,2,FALSE)=0,"",VLOOKUP(AM13,[1]Acciones!$A$59:$H$1958,2,FALSE)),"")</f>
        <v/>
      </c>
      <c r="AP13" s="117" t="str">
        <f>IFERROR(IF(VLOOKUP(AN13,[1]Acciones!$A$59:$H$1958,2,FALSE)=0,"",VLOOKUP(AN13,[1]Acciones!$A$59:$H$1958,2,FALSE)),"")</f>
        <v/>
      </c>
      <c r="AQ13" s="117">
        <f>IFERROR(IF(VLOOKUP(AO13,[1]Acciones!$A$59:$H$1958,2,FALSE)=0,"",VLOOKUP(AO13,[1]Acciones!$A$59:$H$1958,2,FALSE)),"")</f>
        <v>4</v>
      </c>
      <c r="AR13" s="117">
        <f>IFERROR(IF(VLOOKUP(AP13,[1]Acciones!$A$59:$H$1958,2,FALSE)=0,"",VLOOKUP(AP13,[1]Acciones!$A$59:$H$1958,2,FALSE)),"")</f>
        <v>4</v>
      </c>
      <c r="AS13" s="117" t="str">
        <f>IFERROR(IF(VLOOKUP(AQ13,[1]Acciones!$A$59:$H$1958,2,FALSE)=0,"",VLOOKUP(AQ13,[1]Acciones!$A$59:$H$1958,2,FALSE)),"")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13" s="117" t="str">
        <f>IFERROR(IF(VLOOKUP(AR13,[1]Acciones!$A$59:$H$1958,2,FALSE)=0,"",VLOOKUP(AR13,[1]Acciones!$A$59:$H$1958,2,FALSE)),"")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13" s="117" t="str">
        <f>IFERROR(IF(VLOOKUP(AS13,[1]Acciones!$A$59:$H$1958,2,FALSE)=0,"",VLOOKUP(AS13,[1]Acciones!$A$59:$H$1958,2,FALSE)),"")</f>
        <v/>
      </c>
      <c r="AV13" s="117" t="str">
        <f>IFERROR(IF(VLOOKUP(AT13,[1]Acciones!$A$59:$H$1958,2,FALSE)=0,"",VLOOKUP(AT13,[1]Acciones!$A$59:$H$1958,2,FALSE)),"")</f>
        <v/>
      </c>
      <c r="AW13" s="117">
        <f>IFERROR(IF(VLOOKUP(AU13,[1]Acciones!$A$59:$H$1958,2,FALSE)=0,"",VLOOKUP(AU13,[1]Acciones!$A$59:$H$1958,2,FALSE)),"")</f>
        <v>4</v>
      </c>
      <c r="AX13" s="117">
        <f>IFERROR(IF(VLOOKUP(AV13,[1]Acciones!$A$59:$H$1958,2,FALSE)=0,"",VLOOKUP(AV13,[1]Acciones!$A$59:$H$1958,2,FALSE)),"")</f>
        <v>4</v>
      </c>
      <c r="AY13" s="117" t="str">
        <f>IFERROR(IF(VLOOKUP(AW13,[1]Acciones!$A$59:$H$1958,2,FALSE)=0,"",VLOOKUP(AW13,[1]Acciones!$A$59:$H$1958,2,FALSE)),"")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13" s="117" t="str">
        <f>IFERROR(IF(VLOOKUP(AX13,[1]Acciones!$A$59:$H$1958,2,FALSE)=0,"",VLOOKUP(AX13,[1]Acciones!$A$59:$H$1958,2,FALSE)),"")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13" s="117" t="str">
        <f>IFERROR(IF(VLOOKUP(AY13,[1]Acciones!$A$59:$H$1958,2,FALSE)=0,"",VLOOKUP(AY13,[1]Acciones!$A$59:$H$1958,2,FALSE)),"")</f>
        <v/>
      </c>
      <c r="BB13" s="117" t="str">
        <f>IFERROR(IF(VLOOKUP(AZ13,[1]Acciones!$A$59:$H$1958,2,FALSE)=0,"",VLOOKUP(AZ13,[1]Acciones!$A$59:$H$1958,2,FALSE)),"")</f>
        <v/>
      </c>
      <c r="BC13" s="117">
        <f>IFERROR(IF(VLOOKUP(BA13,[1]Acciones!$A$59:$H$1958,2,FALSE)=0,"",VLOOKUP(BA13,[1]Acciones!$A$59:$H$1958,2,FALSE)),"")</f>
        <v>4</v>
      </c>
      <c r="BD13" s="117">
        <f>IFERROR(IF(VLOOKUP(BB13,[1]Acciones!$A$59:$H$1958,2,FALSE)=0,"",VLOOKUP(BB13,[1]Acciones!$A$59:$H$1958,2,FALSE)),"")</f>
        <v>4</v>
      </c>
      <c r="BE13" s="117" t="str">
        <f>IFERROR(IF(VLOOKUP(BC13,[1]Acciones!$A$59:$H$1958,2,FALSE)=0,"",VLOOKUP(BC13,[1]Acciones!$A$59:$H$1958,2,FALSE)),"")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13" s="117" t="str">
        <f>IFERROR(IF(VLOOKUP(BD13,[1]Acciones!$A$59:$H$1958,2,FALSE)=0,"",VLOOKUP(BD13,[1]Acciones!$A$59:$H$1958,2,FALSE)),"")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13" s="117" t="str">
        <f>IFERROR(IF(VLOOKUP(BE13,[1]Acciones!$A$59:$H$1958,2,FALSE)=0,"",VLOOKUP(BE13,[1]Acciones!$A$59:$H$1958,2,FALSE)),"")</f>
        <v/>
      </c>
      <c r="BH13" s="117" t="str">
        <f>IFERROR(IF(VLOOKUP(BF13,[1]Acciones!$A$59:$H$1958,2,FALSE)=0,"",VLOOKUP(BF13,[1]Acciones!$A$59:$H$1958,2,FALSE)),"")</f>
        <v/>
      </c>
      <c r="BI13" s="117">
        <f>IFERROR(IF(VLOOKUP(BG13,[1]Acciones!$A$59:$H$1958,2,FALSE)=0,"",VLOOKUP(BG13,[1]Acciones!$A$59:$H$1958,2,FALSE)),"")</f>
        <v>4</v>
      </c>
      <c r="BJ13" s="117">
        <f>IFERROR(IF(VLOOKUP(BH13,[1]Acciones!$A$59:$H$1958,2,FALSE)=0,"",VLOOKUP(BH13,[1]Acciones!$A$59:$H$1958,2,FALSE)),"")</f>
        <v>4</v>
      </c>
      <c r="BK13" s="117" t="str">
        <f>IFERROR(IF(VLOOKUP(BI13,[1]Acciones!$A$59:$H$1958,2,FALSE)=0,"",VLOOKUP(BI13,[1]Acciones!$A$59:$H$1958,2,FALSE)),"")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13" s="117" t="str">
        <f>IFERROR(IF(VLOOKUP(BJ13,[1]Acciones!$A$59:$H$1958,2,FALSE)=0,"",VLOOKUP(BJ13,[1]Acciones!$A$59:$H$1958,2,FALSE)),"")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13" s="117" t="str">
        <f>IFERROR(IF(VLOOKUP(BK13,[1]Acciones!$A$59:$H$1958,2,FALSE)=0,"",VLOOKUP(BK13,[1]Acciones!$A$59:$H$1958,2,FALSE)),"")</f>
        <v/>
      </c>
      <c r="BN13" s="117" t="str">
        <f>IFERROR(IF(VLOOKUP(BL13,[1]Acciones!$A$59:$H$1958,2,FALSE)=0,"",VLOOKUP(BL13,[1]Acciones!$A$59:$H$1958,2,FALSE)),"")</f>
        <v/>
      </c>
      <c r="BO13" s="117">
        <f>IFERROR(IF(VLOOKUP(BM13,[1]Acciones!$A$59:$H$1958,2,FALSE)=0,"",VLOOKUP(BM13,[1]Acciones!$A$59:$H$1958,2,FALSE)),"")</f>
        <v>4</v>
      </c>
      <c r="BP13" s="117">
        <f>IFERROR(IF(VLOOKUP(BN13,[1]Acciones!$A$59:$H$1958,2,FALSE)=0,"",VLOOKUP(BN13,[1]Acciones!$A$59:$H$1958,2,FALSE)),"")</f>
        <v>4</v>
      </c>
      <c r="BQ13" s="117" t="str">
        <f>IFERROR(IF(VLOOKUP(BO13,[1]Acciones!$A$59:$H$1958,2,FALSE)=0,"",VLOOKUP(BO13,[1]Acciones!$A$59:$H$1958,2,FALSE)),"")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13" s="117" t="str">
        <f>IFERROR(IF(VLOOKUP(BP13,[1]Acciones!$A$59:$H$1958,2,FALSE)=0,"",VLOOKUP(BP13,[1]Acciones!$A$59:$H$1958,2,FALSE)),"")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13" s="117" t="str">
        <f>IFERROR(IF(VLOOKUP(BQ13,[1]Acciones!$A$59:$H$1958,2,FALSE)=0,"",VLOOKUP(BQ13,[1]Acciones!$A$59:$H$1958,2,FALSE)),"")</f>
        <v/>
      </c>
      <c r="BT13" s="117" t="str">
        <f>IFERROR(IF(VLOOKUP(BR13,[1]Acciones!$A$59:$H$1958,2,FALSE)=0,"",VLOOKUP(BR13,[1]Acciones!$A$59:$H$1958,2,FALSE)),"")</f>
        <v/>
      </c>
      <c r="BU13" s="117">
        <f>IFERROR(IF(VLOOKUP(BS13,[1]Acciones!$A$59:$H$1958,2,FALSE)=0,"",VLOOKUP(BS13,[1]Acciones!$A$59:$H$1958,2,FALSE)),"")</f>
        <v>4</v>
      </c>
      <c r="BV13" s="117">
        <f>IFERROR(IF(VLOOKUP(BT13,[1]Acciones!$A$59:$H$1958,2,FALSE)=0,"",VLOOKUP(BT13,[1]Acciones!$A$59:$H$1958,2,FALSE)),"")</f>
        <v>4</v>
      </c>
      <c r="BW13" s="117" t="str">
        <f>IFERROR(IF(VLOOKUP(BU13,[1]Acciones!$A$59:$H$1958,2,FALSE)=0,"",VLOOKUP(BU13,[1]Acciones!$A$59:$H$1958,2,FALSE)),"")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13" s="117" t="str">
        <f>IFERROR(IF(VLOOKUP(BV13,[1]Acciones!$A$59:$H$1958,2,FALSE)=0,"",VLOOKUP(BV13,[1]Acciones!$A$59:$H$1958,2,FALSE)),"")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13" s="117" t="str">
        <f>IFERROR(IF(VLOOKUP(BW13,[1]Acciones!$A$59:$H$1958,2,FALSE)=0,"",VLOOKUP(BW13,[1]Acciones!$A$59:$H$1958,2,FALSE)),"")</f>
        <v/>
      </c>
      <c r="BZ13" s="117" t="str">
        <f>IFERROR(IF(VLOOKUP(BX13,[1]Acciones!$A$59:$H$1958,2,FALSE)=0,"",VLOOKUP(BX13,[1]Acciones!$A$59:$H$1958,2,FALSE)),"")</f>
        <v/>
      </c>
      <c r="CA13" s="117">
        <f>IFERROR(IF(VLOOKUP(BY13,[1]Acciones!$A$59:$H$1958,2,FALSE)=0,"",VLOOKUP(BY13,[1]Acciones!$A$59:$H$1958,2,FALSE)),"")</f>
        <v>4</v>
      </c>
      <c r="CB13" s="117">
        <f>IFERROR(IF(VLOOKUP(BZ13,[1]Acciones!$A$59:$H$1958,2,FALSE)=0,"",VLOOKUP(BZ13,[1]Acciones!$A$59:$H$1958,2,FALSE)),"")</f>
        <v>4</v>
      </c>
      <c r="CC13" s="117" t="str">
        <f>IFERROR(IF(VLOOKUP(CA13,[1]Acciones!$A$59:$H$1958,2,FALSE)=0,"",VLOOKUP(CA13,[1]Acciones!$A$59:$H$1958,2,FALSE)),"")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13" s="117" t="str">
        <f>IFERROR(IF(VLOOKUP(CB13,[1]Acciones!$A$59:$H$1958,2,FALSE)=0,"",VLOOKUP(CB13,[1]Acciones!$A$59:$H$1958,2,FALSE)),"")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13" s="117" t="str">
        <f>IFERROR(IF(VLOOKUP(CC13,[1]Acciones!$A$59:$H$1958,2,FALSE)=0,"",VLOOKUP(CC13,[1]Acciones!$A$59:$H$1958,2,FALSE)),"")</f>
        <v/>
      </c>
      <c r="CF13" s="117" t="str">
        <f>IFERROR(IF(VLOOKUP(CD13,[1]Acciones!$A$59:$H$1958,2,FALSE)=0,"",VLOOKUP(CD13,[1]Acciones!$A$59:$H$1958,2,FALSE)),"")</f>
        <v/>
      </c>
      <c r="CG13" s="117">
        <f>IFERROR(IF(VLOOKUP(CE13,[1]Acciones!$A$59:$H$1958,2,FALSE)=0,"",VLOOKUP(CE13,[1]Acciones!$A$59:$H$1958,2,FALSE)),"")</f>
        <v>4</v>
      </c>
      <c r="CH13" s="117">
        <f>IFERROR(IF(VLOOKUP(CF13,[1]Acciones!$A$59:$H$1958,2,FALSE)=0,"",VLOOKUP(CF13,[1]Acciones!$A$59:$H$1958,2,FALSE)),"")</f>
        <v>4</v>
      </c>
      <c r="CI13" s="117" t="str">
        <f>IFERROR(IF(VLOOKUP(CG13,[1]Acciones!$A$59:$H$1958,2,FALSE)=0,"",VLOOKUP(CG13,[1]Acciones!$A$59:$H$1958,2,FALSE)),"")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13" s="117" t="str">
        <f>IFERROR(IF(VLOOKUP(CH13,[1]Acciones!$A$59:$H$1958,2,FALSE)=0,"",VLOOKUP(CH13,[1]Acciones!$A$59:$H$1958,2,FALSE)),"")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13" s="117" t="str">
        <f>IFERROR(IF(VLOOKUP(CI13,[1]Acciones!$A$59:$H$1958,2,FALSE)=0,"",VLOOKUP(CI13,[1]Acciones!$A$59:$H$1958,2,FALSE)),"")</f>
        <v/>
      </c>
      <c r="CL13" s="117" t="str">
        <f>IFERROR(IF(VLOOKUP(CJ13,[1]Acciones!$A$59:$H$1958,2,FALSE)=0,"",VLOOKUP(CJ13,[1]Acciones!$A$59:$H$1958,2,FALSE)),"")</f>
        <v/>
      </c>
      <c r="CM13" s="117">
        <f>IFERROR(IF(VLOOKUP(CK13,[1]Acciones!$A$59:$H$1958,2,FALSE)=0,"",VLOOKUP(CK13,[1]Acciones!$A$59:$H$1958,2,FALSE)),"")</f>
        <v>4</v>
      </c>
      <c r="CN13" s="117">
        <f>IFERROR(IF(VLOOKUP(CL13,[1]Acciones!$A$59:$H$1958,2,FALSE)=0,"",VLOOKUP(CL13,[1]Acciones!$A$59:$H$1958,2,FALSE)),"")</f>
        <v>4</v>
      </c>
      <c r="CO13" s="117" t="str">
        <f>IFERROR(IF(VLOOKUP(CM13,[1]Acciones!$A$59:$H$1958,2,FALSE)=0,"",VLOOKUP(CM13,[1]Acciones!$A$59:$H$1958,2,FALSE)),"")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13" s="117" t="str">
        <f>IFERROR(IF(VLOOKUP(CN13,[1]Acciones!$A$59:$H$1958,2,FALSE)=0,"",VLOOKUP(CN13,[1]Acciones!$A$59:$H$1958,2,FALSE)),"")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13" s="117" t="str">
        <f>IFERROR(IF(VLOOKUP(CO13,[1]Acciones!$A$59:$H$1958,2,FALSE)=0,"",VLOOKUP(CO13,[1]Acciones!$A$59:$H$1958,2,FALSE)),"")</f>
        <v/>
      </c>
      <c r="CR13" s="117" t="str">
        <f>IFERROR(IF(VLOOKUP(CP13,[1]Acciones!$A$59:$H$1958,2,FALSE)=0,"",VLOOKUP(CP13,[1]Acciones!$A$59:$H$1958,2,FALSE)),"")</f>
        <v/>
      </c>
      <c r="CS13" s="117">
        <f>IFERROR(IF(VLOOKUP(CQ13,[1]Acciones!$A$59:$H$1958,2,FALSE)=0,"",VLOOKUP(CQ13,[1]Acciones!$A$59:$H$1958,2,FALSE)),"")</f>
        <v>4</v>
      </c>
      <c r="CT13" s="117">
        <f>IFERROR(IF(VLOOKUP(CR13,[1]Acciones!$A$59:$H$1958,2,FALSE)=0,"",VLOOKUP(CR13,[1]Acciones!$A$59:$H$1958,2,FALSE)),"")</f>
        <v>4</v>
      </c>
      <c r="CU13" s="117" t="str">
        <f>IFERROR(IF(VLOOKUP(CS13,[1]Acciones!$A$59:$H$1958,2,FALSE)=0,"",VLOOKUP(CS13,[1]Acciones!$A$59:$H$1958,2,FALSE)),"")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13" s="117" t="str">
        <f>IFERROR(IF(VLOOKUP(CT13,[1]Acciones!$A$59:$H$1958,2,FALSE)=0,"",VLOOKUP(CT13,[1]Acciones!$A$59:$H$1958,2,FALSE)),"")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13" s="117" t="str">
        <f>IFERROR(IF(VLOOKUP(CU13,[1]Acciones!$A$59:$H$1958,2,FALSE)=0,"",VLOOKUP(CU13,[1]Acciones!$A$59:$H$1958,2,FALSE)),"")</f>
        <v/>
      </c>
      <c r="CX13" s="117" t="str">
        <f>IFERROR(IF(VLOOKUP(CV13,[1]Acciones!$A$59:$H$1958,2,FALSE)=0,"",VLOOKUP(CV13,[1]Acciones!$A$59:$H$1958,2,FALSE)),"")</f>
        <v/>
      </c>
      <c r="CY13" s="117">
        <f>IFERROR(IF(VLOOKUP(CW13,[1]Acciones!$A$59:$H$1958,2,FALSE)=0,"",VLOOKUP(CW13,[1]Acciones!$A$59:$H$1958,2,FALSE)),"")</f>
        <v>4</v>
      </c>
      <c r="CZ13" s="117">
        <f>IFERROR(IF(VLOOKUP(CX13,[1]Acciones!$A$59:$H$1958,2,FALSE)=0,"",VLOOKUP(CX13,[1]Acciones!$A$59:$H$1958,2,FALSE)),"")</f>
        <v>4</v>
      </c>
      <c r="DA13" s="117" t="str">
        <f>IFERROR(IF(VLOOKUP(CY13,[1]Acciones!$A$59:$H$1958,2,FALSE)=0,"",VLOOKUP(CY13,[1]Acciones!$A$59:$H$1958,2,FALSE)),"")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13" s="117" t="str">
        <f>IFERROR(IF(VLOOKUP(CZ13,[1]Acciones!$A$59:$H$1958,2,FALSE)=0,"",VLOOKUP(CZ13,[1]Acciones!$A$59:$H$1958,2,FALSE)),"")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13" s="117" t="str">
        <f>IFERROR(IF(VLOOKUP(DA13,[1]Acciones!$A$59:$H$1958,2,FALSE)=0,"",VLOOKUP(DA13,[1]Acciones!$A$59:$H$1958,2,FALSE)),"")</f>
        <v/>
      </c>
      <c r="DD13" s="117" t="str">
        <f>IFERROR(IF(VLOOKUP(DB13,[1]Acciones!$A$59:$H$1958,2,FALSE)=0,"",VLOOKUP(DB13,[1]Acciones!$A$59:$H$1958,2,FALSE)),"")</f>
        <v/>
      </c>
      <c r="DE13" s="117">
        <f>IFERROR(IF(VLOOKUP(DC13,[1]Acciones!$A$59:$H$1958,2,FALSE)=0,"",VLOOKUP(DC13,[1]Acciones!$A$59:$H$1958,2,FALSE)),"")</f>
        <v>4</v>
      </c>
      <c r="DF13" s="117">
        <f>IFERROR(IF(VLOOKUP(DD13,[1]Acciones!$A$59:$H$1958,2,FALSE)=0,"",VLOOKUP(DD13,[1]Acciones!$A$59:$H$1958,2,FALSE)),"")</f>
        <v>4</v>
      </c>
      <c r="DG13" s="117" t="str">
        <f>IFERROR(IF(VLOOKUP(DE13,[1]Acciones!$A$59:$H$1958,2,FALSE)=0,"",VLOOKUP(DE13,[1]Acciones!$A$59:$H$1958,2,FALSE)),"")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13" s="117" t="str">
        <f>IFERROR(IF(VLOOKUP(DF13,[1]Acciones!$A$59:$H$1958,2,FALSE)=0,"",VLOOKUP(DF13,[1]Acciones!$A$59:$H$1958,2,FALSE)),"")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13" s="117" t="str">
        <f>IFERROR(IF(VLOOKUP(DG13,[1]Acciones!$A$59:$H$1958,2,FALSE)=0,"",VLOOKUP(DG13,[1]Acciones!$A$59:$H$1958,2,FALSE)),"")</f>
        <v/>
      </c>
      <c r="DJ13" s="117" t="str">
        <f>IFERROR(IF(VLOOKUP(DH13,[1]Acciones!$A$59:$H$1958,2,FALSE)=0,"",VLOOKUP(DH13,[1]Acciones!$A$59:$H$1958,2,FALSE)),"")</f>
        <v/>
      </c>
      <c r="DK13" s="117">
        <f>IFERROR(IF(VLOOKUP(DI13,[1]Acciones!$A$59:$H$1958,2,FALSE)=0,"",VLOOKUP(DI13,[1]Acciones!$A$59:$H$1958,2,FALSE)),"")</f>
        <v>4</v>
      </c>
      <c r="DL13" s="117">
        <f>IFERROR(IF(VLOOKUP(DJ13,[1]Acciones!$A$59:$H$1958,2,FALSE)=0,"",VLOOKUP(DJ13,[1]Acciones!$A$59:$H$1958,2,FALSE)),"")</f>
        <v>4</v>
      </c>
      <c r="DM13" s="117" t="str">
        <f>IFERROR(IF(VLOOKUP(DK13,[1]Acciones!$A$59:$H$1958,2,FALSE)=0,"",VLOOKUP(DK13,[1]Acciones!$A$59:$H$1958,2,FALSE)),"")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13" s="117" t="str">
        <f>IFERROR(IF(VLOOKUP(DL13,[1]Acciones!$A$59:$H$1958,2,FALSE)=0,"",VLOOKUP(DL13,[1]Acciones!$A$59:$H$1958,2,FALSE)),"")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13" s="117" t="str">
        <f>IFERROR(IF(VLOOKUP(DM13,[1]Acciones!$A$59:$H$1958,2,FALSE)=0,"",VLOOKUP(DM13,[1]Acciones!$A$59:$H$1958,2,FALSE)),"")</f>
        <v/>
      </c>
      <c r="DP13" s="117" t="str">
        <f>IFERROR(IF(VLOOKUP(DN13,[1]Acciones!$A$59:$H$1958,2,FALSE)=0,"",VLOOKUP(DN13,[1]Acciones!$A$59:$H$1958,2,FALSE)),"")</f>
        <v/>
      </c>
      <c r="DQ13" s="117">
        <f>IFERROR(IF(VLOOKUP(DO13,[1]Acciones!$A$59:$H$1958,2,FALSE)=0,"",VLOOKUP(DO13,[1]Acciones!$A$59:$H$1958,2,FALSE)),"")</f>
        <v>4</v>
      </c>
      <c r="DR13" s="117">
        <f>IFERROR(IF(VLOOKUP(DP13,[1]Acciones!$A$59:$H$1958,2,FALSE)=0,"",VLOOKUP(DP13,[1]Acciones!$A$59:$H$1958,2,FALSE)),"")</f>
        <v>4</v>
      </c>
      <c r="DS13" s="117" t="str">
        <f>IFERROR(IF(VLOOKUP(DQ13,[1]Acciones!$A$59:$H$1958,2,FALSE)=0,"",VLOOKUP(DQ13,[1]Acciones!$A$59:$H$1958,2,FALSE)),"")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13" s="117" t="str">
        <f>IFERROR(IF(VLOOKUP(DR13,[1]Acciones!$A$59:$H$1958,2,FALSE)=0,"",VLOOKUP(DR13,[1]Acciones!$A$59:$H$1958,2,FALSE)),"")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13" s="117" t="str">
        <f>IFERROR(IF(VLOOKUP(DS13,[1]Acciones!$A$59:$H$1958,2,FALSE)=0,"",VLOOKUP(DS13,[1]Acciones!$A$59:$H$1958,2,FALSE)),"")</f>
        <v/>
      </c>
      <c r="DV13" s="117" t="str">
        <f>IFERROR(IF(VLOOKUP(DT13,[1]Acciones!$A$59:$H$1958,2,FALSE)=0,"",VLOOKUP(DT13,[1]Acciones!$A$59:$H$1958,2,FALSE)),"")</f>
        <v/>
      </c>
      <c r="DW13" s="117">
        <f>IFERROR(IF(VLOOKUP(DU13,[1]Acciones!$A$59:$H$1958,2,FALSE)=0,"",VLOOKUP(DU13,[1]Acciones!$A$59:$H$1958,2,FALSE)),"")</f>
        <v>4</v>
      </c>
      <c r="DX13" s="117">
        <f>IFERROR(IF(VLOOKUP(DV13,[1]Acciones!$A$59:$H$1958,2,FALSE)=0,"",VLOOKUP(DV13,[1]Acciones!$A$59:$H$1958,2,FALSE)),"")</f>
        <v>4</v>
      </c>
      <c r="DY13" s="117" t="str">
        <f>IFERROR(IF(VLOOKUP(DW13,[1]Acciones!$A$59:$H$1958,2,FALSE)=0,"",VLOOKUP(DW13,[1]Acciones!$A$59:$H$1958,2,FALSE)),"")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13" s="117" t="str">
        <f>IFERROR(IF(VLOOKUP(DX13,[1]Acciones!$A$59:$H$1958,2,FALSE)=0,"",VLOOKUP(DX13,[1]Acciones!$A$59:$H$1958,2,FALSE)),"")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13" s="117" t="str">
        <f>IFERROR(IF(VLOOKUP(DY13,[1]Acciones!$A$59:$H$1958,2,FALSE)=0,"",VLOOKUP(DY13,[1]Acciones!$A$59:$H$1958,2,FALSE)),"")</f>
        <v/>
      </c>
      <c r="EB13" s="117" t="str">
        <f>IFERROR(IF(VLOOKUP(DZ13,[1]Acciones!$A$59:$H$1958,2,FALSE)=0,"",VLOOKUP(DZ13,[1]Acciones!$A$59:$H$1958,2,FALSE)),"")</f>
        <v/>
      </c>
      <c r="EC13" s="117">
        <f>IFERROR(IF(VLOOKUP(EA13,[1]Acciones!$A$59:$H$1958,2,FALSE)=0,"",VLOOKUP(EA13,[1]Acciones!$A$59:$H$1958,2,FALSE)),"")</f>
        <v>4</v>
      </c>
      <c r="ED13" s="117">
        <f>IFERROR(IF(VLOOKUP(EB13,[1]Acciones!$A$59:$H$1958,2,FALSE)=0,"",VLOOKUP(EB13,[1]Acciones!$A$59:$H$1958,2,FALSE)),"")</f>
        <v>4</v>
      </c>
      <c r="EE13" s="117" t="str">
        <f>IFERROR(IF(VLOOKUP(EC13,[1]Acciones!$A$59:$H$1958,2,FALSE)=0,"",VLOOKUP(EC13,[1]Acciones!$A$59:$H$1958,2,FALSE)),"")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13" s="117" t="str">
        <f>IFERROR(IF(VLOOKUP(ED13,[1]Acciones!$A$59:$H$1958,2,FALSE)=0,"",VLOOKUP(ED13,[1]Acciones!$A$59:$H$1958,2,FALSE)),"")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13" s="117" t="str">
        <f>IFERROR(IF(VLOOKUP(EE13,[1]Acciones!$A$59:$H$1958,2,FALSE)=0,"",VLOOKUP(EE13,[1]Acciones!$A$59:$H$1958,2,FALSE)),"")</f>
        <v/>
      </c>
      <c r="EH13" s="117" t="str">
        <f>IFERROR(IF(VLOOKUP(EF13,[1]Acciones!$A$59:$H$1958,2,FALSE)=0,"",VLOOKUP(EF13,[1]Acciones!$A$59:$H$1958,2,FALSE)),"")</f>
        <v/>
      </c>
      <c r="EI13" s="117">
        <f>IFERROR(IF(VLOOKUP(EG13,[1]Acciones!$A$59:$H$1958,2,FALSE)=0,"",VLOOKUP(EG13,[1]Acciones!$A$59:$H$1958,2,FALSE)),"")</f>
        <v>4</v>
      </c>
      <c r="EJ13" s="117">
        <f>IFERROR(IF(VLOOKUP(EH13,[1]Acciones!$A$59:$H$1958,2,FALSE)=0,"",VLOOKUP(EH13,[1]Acciones!$A$59:$H$1958,2,FALSE)),"")</f>
        <v>4</v>
      </c>
      <c r="EK13" s="117" t="str">
        <f>IFERROR(IF(VLOOKUP(EI13,[1]Acciones!$A$59:$H$1958,2,FALSE)=0,"",VLOOKUP(EI13,[1]Acciones!$A$59:$H$1958,2,FALSE)),"")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13" s="117" t="str">
        <f>IFERROR(IF(VLOOKUP(EJ13,[1]Acciones!$A$59:$H$1958,2,FALSE)=0,"",VLOOKUP(EJ13,[1]Acciones!$A$59:$H$1958,2,FALSE)),"")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13" s="117" t="str">
        <f>IFERROR(IF(VLOOKUP(EK13,[1]Acciones!$A$59:$H$1958,2,FALSE)=0,"",VLOOKUP(EK13,[1]Acciones!$A$59:$H$1958,2,FALSE)),"")</f>
        <v/>
      </c>
      <c r="EN13" s="117" t="str">
        <f>IFERROR(IF(VLOOKUP(EL13,[1]Acciones!$A$59:$H$1958,2,FALSE)=0,"",VLOOKUP(EL13,[1]Acciones!$A$59:$H$1958,2,FALSE)),"")</f>
        <v/>
      </c>
      <c r="EO13" s="117">
        <f>IFERROR(IF(VLOOKUP(EM13,[1]Acciones!$A$59:$H$1958,2,FALSE)=0,"",VLOOKUP(EM13,[1]Acciones!$A$59:$H$1958,2,FALSE)),"")</f>
        <v>4</v>
      </c>
      <c r="EP13" s="117">
        <f>IFERROR(IF(VLOOKUP(EN13,[1]Acciones!$A$59:$H$1958,2,FALSE)=0,"",VLOOKUP(EN13,[1]Acciones!$A$59:$H$1958,2,FALSE)),"")</f>
        <v>4</v>
      </c>
      <c r="EQ13" s="117" t="str">
        <f>IFERROR(IF(VLOOKUP(EO13,[1]Acciones!$A$59:$H$1958,2,FALSE)=0,"",VLOOKUP(EO13,[1]Acciones!$A$59:$H$1958,2,FALSE)),"")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13" s="117" t="str">
        <f>IFERROR(IF(VLOOKUP(EP13,[1]Acciones!$A$59:$H$1958,2,FALSE)=0,"",VLOOKUP(EP13,[1]Acciones!$A$59:$H$1958,2,FALSE)),"")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13" s="117" t="str">
        <f>IFERROR(IF(VLOOKUP(EQ13,[1]Acciones!$A$59:$H$1958,2,FALSE)=0,"",VLOOKUP(EQ13,[1]Acciones!$A$59:$H$1958,2,FALSE)),"")</f>
        <v/>
      </c>
      <c r="ET13" s="117" t="str">
        <f>IFERROR(IF(VLOOKUP(ER13,[1]Acciones!$A$59:$H$1958,2,FALSE)=0,"",VLOOKUP(ER13,[1]Acciones!$A$59:$H$1958,2,FALSE)),"")</f>
        <v/>
      </c>
      <c r="EU13" s="117">
        <f>IFERROR(IF(VLOOKUP(ES13,[1]Acciones!$A$59:$H$1958,2,FALSE)=0,"",VLOOKUP(ES13,[1]Acciones!$A$59:$H$1958,2,FALSE)),"")</f>
        <v>4</v>
      </c>
      <c r="EV13" s="117">
        <f>IFERROR(IF(VLOOKUP(ET13,[1]Acciones!$A$59:$H$1958,2,FALSE)=0,"",VLOOKUP(ET13,[1]Acciones!$A$59:$H$1958,2,FALSE)),"")</f>
        <v>4</v>
      </c>
      <c r="EW13" s="117" t="str">
        <f>IFERROR(IF(VLOOKUP(EU13,[1]Acciones!$A$59:$H$1958,2,FALSE)=0,"",VLOOKUP(EU13,[1]Acciones!$A$59:$H$1958,2,FALSE)),"")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13" s="117" t="str">
        <f>IFERROR(IF(VLOOKUP(EV13,[1]Acciones!$A$59:$H$1958,2,FALSE)=0,"",VLOOKUP(EV13,[1]Acciones!$A$59:$H$1958,2,FALSE)),"")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13" s="117" t="str">
        <f>IFERROR(IF(VLOOKUP(EW13,[1]Acciones!$A$59:$H$1958,2,FALSE)=0,"",VLOOKUP(EW13,[1]Acciones!$A$59:$H$1958,2,FALSE)),"")</f>
        <v/>
      </c>
      <c r="EZ13" s="117" t="str">
        <f>IFERROR(IF(VLOOKUP(EX13,[1]Acciones!$A$59:$H$1958,2,FALSE)=0,"",VLOOKUP(EX13,[1]Acciones!$A$59:$H$1958,2,FALSE)),"")</f>
        <v/>
      </c>
      <c r="FA13" s="117">
        <f>IFERROR(IF(VLOOKUP(EY13,[1]Acciones!$A$59:$H$1958,2,FALSE)=0,"",VLOOKUP(EY13,[1]Acciones!$A$59:$H$1958,2,FALSE)),"")</f>
        <v>4</v>
      </c>
      <c r="FB13" s="117">
        <f>IFERROR(IF(VLOOKUP(EZ13,[1]Acciones!$A$59:$H$1958,2,FALSE)=0,"",VLOOKUP(EZ13,[1]Acciones!$A$59:$H$1958,2,FALSE)),"")</f>
        <v>4</v>
      </c>
      <c r="FC13" s="117" t="str">
        <f>IFERROR(IF(VLOOKUP(FA13,[1]Acciones!$A$59:$H$1958,2,FALSE)=0,"",VLOOKUP(FA13,[1]Acciones!$A$59:$H$1958,2,FALSE)),"")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13" s="117" t="str">
        <f>IFERROR(IF(VLOOKUP(FB13,[1]Acciones!$A$59:$H$1958,2,FALSE)=0,"",VLOOKUP(FB13,[1]Acciones!$A$59:$H$1958,2,FALSE)),"")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13" s="117" t="str">
        <f>IFERROR(IF(VLOOKUP(FC13,[1]Acciones!$A$59:$H$1958,2,FALSE)=0,"",VLOOKUP(FC13,[1]Acciones!$A$59:$H$1958,2,FALSE)),"")</f>
        <v/>
      </c>
      <c r="FF13" s="117" t="str">
        <f>IFERROR(IF(VLOOKUP(FD13,[1]Acciones!$A$59:$H$1958,2,FALSE)=0,"",VLOOKUP(FD13,[1]Acciones!$A$59:$H$1958,2,FALSE)),"")</f>
        <v/>
      </c>
      <c r="FG13" s="117">
        <f>IFERROR(IF(VLOOKUP(FE13,[1]Acciones!$A$59:$H$1958,2,FALSE)=0,"",VLOOKUP(FE13,[1]Acciones!$A$59:$H$1958,2,FALSE)),"")</f>
        <v>4</v>
      </c>
      <c r="FH13" s="117">
        <f>IFERROR(IF(VLOOKUP(FF13,[1]Acciones!$A$59:$H$1958,2,FALSE)=0,"",VLOOKUP(FF13,[1]Acciones!$A$59:$H$1958,2,FALSE)),"")</f>
        <v>4</v>
      </c>
      <c r="FI13" s="117" t="str">
        <f>IFERROR(IF(VLOOKUP(FG13,[1]Acciones!$A$59:$H$1958,2,FALSE)=0,"",VLOOKUP(FG13,[1]Acciones!$A$59:$H$1958,2,FALSE)),"")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13" s="117" t="str">
        <f>IFERROR(IF(VLOOKUP(FH13,[1]Acciones!$A$59:$H$1958,2,FALSE)=0,"",VLOOKUP(FH13,[1]Acciones!$A$59:$H$1958,2,FALSE)),"")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13" s="117" t="str">
        <f>IFERROR(IF(VLOOKUP(FI13,[1]Acciones!$A$59:$H$1958,2,FALSE)=0,"",VLOOKUP(FI13,[1]Acciones!$A$59:$H$1958,2,FALSE)),"")</f>
        <v/>
      </c>
      <c r="FL13" s="117" t="str">
        <f>IFERROR(IF(VLOOKUP(FJ13,[1]Acciones!$A$59:$H$1958,2,FALSE)=0,"",VLOOKUP(FJ13,[1]Acciones!$A$59:$H$1958,2,FALSE)),"")</f>
        <v/>
      </c>
      <c r="FM13" s="117">
        <f>IFERROR(IF(VLOOKUP(FK13,[1]Acciones!$A$59:$H$1958,2,FALSE)=0,"",VLOOKUP(FK13,[1]Acciones!$A$59:$H$1958,2,FALSE)),"")</f>
        <v>4</v>
      </c>
      <c r="FN13" s="117">
        <f>IFERROR(IF(VLOOKUP(FL13,[1]Acciones!$A$59:$H$1958,2,FALSE)=0,"",VLOOKUP(FL13,[1]Acciones!$A$59:$H$1958,2,FALSE)),"")</f>
        <v>4</v>
      </c>
      <c r="FO13" s="117" t="str">
        <f>IFERROR(IF(VLOOKUP(FM13,[1]Acciones!$A$59:$H$1958,2,FALSE)=0,"",VLOOKUP(FM13,[1]Acciones!$A$59:$H$1958,2,FALSE)),"")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13" s="117" t="str">
        <f>IFERROR(IF(VLOOKUP(FN13,[1]Acciones!$A$59:$H$1958,2,FALSE)=0,"",VLOOKUP(FN13,[1]Acciones!$A$59:$H$1958,2,FALSE)),"")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13" s="117" t="str">
        <f>IFERROR(IF(VLOOKUP(FO13,[1]Acciones!$A$59:$H$1958,2,FALSE)=0,"",VLOOKUP(FO13,[1]Acciones!$A$59:$H$1958,2,FALSE)),"")</f>
        <v/>
      </c>
      <c r="FR13" s="117" t="str">
        <f>IFERROR(IF(VLOOKUP(FP13,[1]Acciones!$A$59:$H$1958,2,FALSE)=0,"",VLOOKUP(FP13,[1]Acciones!$A$59:$H$1958,2,FALSE)),"")</f>
        <v/>
      </c>
      <c r="FS13" s="117">
        <f>IFERROR(IF(VLOOKUP(FQ13,[1]Acciones!$A$59:$H$1958,2,FALSE)=0,"",VLOOKUP(FQ13,[1]Acciones!$A$59:$H$1958,2,FALSE)),"")</f>
        <v>4</v>
      </c>
      <c r="FT13" s="117">
        <f>IFERROR(IF(VLOOKUP(FR13,[1]Acciones!$A$59:$H$1958,2,FALSE)=0,"",VLOOKUP(FR13,[1]Acciones!$A$59:$H$1958,2,FALSE)),"")</f>
        <v>4</v>
      </c>
      <c r="FU13" s="117" t="str">
        <f>IFERROR(IF(VLOOKUP(FS13,[1]Acciones!$A$59:$H$1958,2,FALSE)=0,"",VLOOKUP(FS13,[1]Acciones!$A$59:$H$1958,2,FALSE)),"")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13" s="117" t="str">
        <f>IFERROR(IF(VLOOKUP(FT13,[1]Acciones!$A$59:$H$1958,2,FALSE)=0,"",VLOOKUP(FT13,[1]Acciones!$A$59:$H$1958,2,FALSE)),"")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13" s="117" t="str">
        <f>IFERROR(IF(VLOOKUP(FU13,[1]Acciones!$A$59:$H$1958,2,FALSE)=0,"",VLOOKUP(FU13,[1]Acciones!$A$59:$H$1958,2,FALSE)),"")</f>
        <v/>
      </c>
      <c r="FX13" s="117" t="str">
        <f>IFERROR(IF(VLOOKUP(FV13,[1]Acciones!$A$59:$H$1958,2,FALSE)=0,"",VLOOKUP(FV13,[1]Acciones!$A$59:$H$1958,2,FALSE)),"")</f>
        <v/>
      </c>
      <c r="FY13" s="117">
        <f>IFERROR(IF(VLOOKUP(FW13,[1]Acciones!$A$59:$H$1958,2,FALSE)=0,"",VLOOKUP(FW13,[1]Acciones!$A$59:$H$1958,2,FALSE)),"")</f>
        <v>4</v>
      </c>
      <c r="FZ13" s="117">
        <f>IFERROR(IF(VLOOKUP(FX13,[1]Acciones!$A$59:$H$1958,2,FALSE)=0,"",VLOOKUP(FX13,[1]Acciones!$A$59:$H$1958,2,FALSE)),"")</f>
        <v>4</v>
      </c>
      <c r="GA13" s="117" t="str">
        <f>IFERROR(IF(VLOOKUP(FY13,[1]Acciones!$A$59:$H$1958,2,FALSE)=0,"",VLOOKUP(FY13,[1]Acciones!$A$59:$H$1958,2,FALSE)),"")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13" s="117" t="str">
        <f>IFERROR(IF(VLOOKUP(FZ13,[1]Acciones!$A$59:$H$1958,2,FALSE)=0,"",VLOOKUP(FZ13,[1]Acciones!$A$59:$H$1958,2,FALSE)),"")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13" s="117" t="str">
        <f>IFERROR(IF(VLOOKUP(GA13,[1]Acciones!$A$59:$H$1958,2,FALSE)=0,"",VLOOKUP(GA13,[1]Acciones!$A$59:$H$1958,2,FALSE)),"")</f>
        <v/>
      </c>
      <c r="GD13" s="117" t="str">
        <f>IFERROR(IF(VLOOKUP(GB13,[1]Acciones!$A$59:$H$1958,2,FALSE)=0,"",VLOOKUP(GB13,[1]Acciones!$A$59:$H$1958,2,FALSE)),"")</f>
        <v/>
      </c>
      <c r="GE13" s="117">
        <f>IFERROR(IF(VLOOKUP(GC13,[1]Acciones!$A$59:$H$1958,2,FALSE)=0,"",VLOOKUP(GC13,[1]Acciones!$A$59:$H$1958,2,FALSE)),"")</f>
        <v>4</v>
      </c>
      <c r="GF13" s="117">
        <f>IFERROR(IF(VLOOKUP(GD13,[1]Acciones!$A$59:$H$1958,2,FALSE)=0,"",VLOOKUP(GD13,[1]Acciones!$A$59:$H$1958,2,FALSE)),"")</f>
        <v>4</v>
      </c>
      <c r="GG13" s="117" t="str">
        <f>IFERROR(IF(VLOOKUP(GE13,[1]Acciones!$A$59:$H$1958,2,FALSE)=0,"",VLOOKUP(GE13,[1]Acciones!$A$59:$H$1958,2,FALSE)),"")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13" s="117" t="str">
        <f>IFERROR(IF(VLOOKUP(GF13,[1]Acciones!$A$59:$H$1958,2,FALSE)=0,"",VLOOKUP(GF13,[1]Acciones!$A$59:$H$1958,2,FALSE)),"")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13" s="117" t="str">
        <f>IFERROR(IF(VLOOKUP(GG13,[1]Acciones!$A$59:$H$1958,2,FALSE)=0,"",VLOOKUP(GG13,[1]Acciones!$A$59:$H$1958,2,FALSE)),"")</f>
        <v/>
      </c>
      <c r="GJ13" s="117" t="str">
        <f>IFERROR(IF(VLOOKUP(GH13,[1]Acciones!$A$59:$H$1958,2,FALSE)=0,"",VLOOKUP(GH13,[1]Acciones!$A$59:$H$1958,2,FALSE)),"")</f>
        <v/>
      </c>
      <c r="GK13" s="117">
        <f>IFERROR(IF(VLOOKUP(GI13,[1]Acciones!$A$59:$H$1958,2,FALSE)=0,"",VLOOKUP(GI13,[1]Acciones!$A$59:$H$1958,2,FALSE)),"")</f>
        <v>4</v>
      </c>
      <c r="GL13" s="117">
        <f>IFERROR(IF(VLOOKUP(GJ13,[1]Acciones!$A$59:$H$1958,2,FALSE)=0,"",VLOOKUP(GJ13,[1]Acciones!$A$59:$H$1958,2,FALSE)),"")</f>
        <v>4</v>
      </c>
      <c r="GM13" s="117" t="str">
        <f>IFERROR(IF(VLOOKUP(GK13,[1]Acciones!$A$59:$H$1958,2,FALSE)=0,"",VLOOKUP(GK13,[1]Acciones!$A$59:$H$1958,2,FALSE)),"")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13" s="117" t="str">
        <f>IFERROR(IF(VLOOKUP(GL13,[1]Acciones!$A$59:$H$1958,2,FALSE)=0,"",VLOOKUP(GL13,[1]Acciones!$A$59:$H$1958,2,FALSE)),"")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13" s="117" t="str">
        <f>IFERROR(IF(VLOOKUP(GM13,[1]Acciones!$A$59:$H$1958,2,FALSE)=0,"",VLOOKUP(GM13,[1]Acciones!$A$59:$H$1958,2,FALSE)),"")</f>
        <v/>
      </c>
      <c r="GP13" s="117" t="str">
        <f>IFERROR(IF(VLOOKUP(GN13,[1]Acciones!$A$59:$H$1958,2,FALSE)=0,"",VLOOKUP(GN13,[1]Acciones!$A$59:$H$1958,2,FALSE)),"")</f>
        <v/>
      </c>
      <c r="GQ13" s="117">
        <f>IFERROR(IF(VLOOKUP(GO13,[1]Acciones!$A$59:$H$1958,2,FALSE)=0,"",VLOOKUP(GO13,[1]Acciones!$A$59:$H$1958,2,FALSE)),"")</f>
        <v>4</v>
      </c>
      <c r="GR13" s="117">
        <f>IFERROR(IF(VLOOKUP(GP13,[1]Acciones!$A$59:$H$1958,2,FALSE)=0,"",VLOOKUP(GP13,[1]Acciones!$A$59:$H$1958,2,FALSE)),"")</f>
        <v>4</v>
      </c>
      <c r="GS13" s="117" t="str">
        <f>IFERROR(IF(VLOOKUP(GQ13,[1]Acciones!$A$59:$H$1958,2,FALSE)=0,"",VLOOKUP(GQ13,[1]Acciones!$A$59:$H$1958,2,FALSE)),"")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13" s="117" t="str">
        <f>IFERROR(IF(VLOOKUP(GR13,[1]Acciones!$A$59:$H$1958,2,FALSE)=0,"",VLOOKUP(GR13,[1]Acciones!$A$59:$H$1958,2,FALSE)),"")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13" s="117" t="str">
        <f>IFERROR(IF(VLOOKUP(GS13,[1]Acciones!$A$59:$H$1958,2,FALSE)=0,"",VLOOKUP(GS13,[1]Acciones!$A$59:$H$1958,2,FALSE)),"")</f>
        <v/>
      </c>
      <c r="GV13" s="117" t="str">
        <f>IFERROR(IF(VLOOKUP(GT13,[1]Acciones!$A$59:$H$1958,2,FALSE)=0,"",VLOOKUP(GT13,[1]Acciones!$A$59:$H$1958,2,FALSE)),"")</f>
        <v/>
      </c>
      <c r="GW13" s="117">
        <f>IFERROR(IF(VLOOKUP(GU13,[1]Acciones!$A$59:$H$1958,2,FALSE)=0,"",VLOOKUP(GU13,[1]Acciones!$A$59:$H$1958,2,FALSE)),"")</f>
        <v>4</v>
      </c>
      <c r="GX13" s="117">
        <f>IFERROR(IF(VLOOKUP(GV13,[1]Acciones!$A$59:$H$1958,2,FALSE)=0,"",VLOOKUP(GV13,[1]Acciones!$A$59:$H$1958,2,FALSE)),"")</f>
        <v>4</v>
      </c>
      <c r="GY13" s="117" t="str">
        <f>IFERROR(IF(VLOOKUP(GW13,[1]Acciones!$A$59:$H$1958,2,FALSE)=0,"",VLOOKUP(GW13,[1]Acciones!$A$59:$H$1958,2,FALSE)),"")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13" s="117" t="str">
        <f>IFERROR(IF(VLOOKUP(GX13,[1]Acciones!$A$59:$H$1958,2,FALSE)=0,"",VLOOKUP(GX13,[1]Acciones!$A$59:$H$1958,2,FALSE)),"")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13" s="117" t="str">
        <f>IFERROR(IF(VLOOKUP(GY13,[1]Acciones!$A$59:$H$1958,2,FALSE)=0,"",VLOOKUP(GY13,[1]Acciones!$A$59:$H$1958,2,FALSE)),"")</f>
        <v/>
      </c>
      <c r="HB13" s="117" t="str">
        <f>IFERROR(IF(VLOOKUP(GZ13,[1]Acciones!$A$59:$H$1958,2,FALSE)=0,"",VLOOKUP(GZ13,[1]Acciones!$A$59:$H$1958,2,FALSE)),"")</f>
        <v/>
      </c>
      <c r="HC13" s="117">
        <f>IFERROR(IF(VLOOKUP(HA13,[1]Acciones!$A$59:$H$1958,2,FALSE)=0,"",VLOOKUP(HA13,[1]Acciones!$A$59:$H$1958,2,FALSE)),"")</f>
        <v>4</v>
      </c>
      <c r="HD13" s="117">
        <f>IFERROR(IF(VLOOKUP(HB13,[1]Acciones!$A$59:$H$1958,2,FALSE)=0,"",VLOOKUP(HB13,[1]Acciones!$A$59:$H$1958,2,FALSE)),"")</f>
        <v>4</v>
      </c>
      <c r="HE13" s="117" t="str">
        <f>IFERROR(IF(VLOOKUP(HC13,[1]Acciones!$A$59:$H$1958,2,FALSE)=0,"",VLOOKUP(HC13,[1]Acciones!$A$59:$H$1958,2,FALSE)),"")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13" s="117" t="str">
        <f>IFERROR(IF(VLOOKUP(HD13,[1]Acciones!$A$59:$H$1958,2,FALSE)=0,"",VLOOKUP(HD13,[1]Acciones!$A$59:$H$1958,2,FALSE)),"")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13" s="117" t="str">
        <f>IFERROR(IF(VLOOKUP(HE13,[1]Acciones!$A$59:$H$1958,2,FALSE)=0,"",VLOOKUP(HE13,[1]Acciones!$A$59:$H$1958,2,FALSE)),"")</f>
        <v/>
      </c>
      <c r="HH13" s="117" t="str">
        <f>IFERROR(IF(VLOOKUP(HF13,[1]Acciones!$A$59:$H$1958,2,FALSE)=0,"",VLOOKUP(HF13,[1]Acciones!$A$59:$H$1958,2,FALSE)),"")</f>
        <v/>
      </c>
      <c r="HI13" s="117">
        <f>IFERROR(IF(VLOOKUP(HG13,[1]Acciones!$A$59:$H$1958,2,FALSE)=0,"",VLOOKUP(HG13,[1]Acciones!$A$59:$H$1958,2,FALSE)),"")</f>
        <v>4</v>
      </c>
      <c r="HJ13" s="117">
        <f>IFERROR(IF(VLOOKUP(HH13,[1]Acciones!$A$59:$H$1958,2,FALSE)=0,"",VLOOKUP(HH13,[1]Acciones!$A$59:$H$1958,2,FALSE)),"")</f>
        <v>4</v>
      </c>
      <c r="HK13" s="117" t="str">
        <f>IFERROR(IF(VLOOKUP(HI13,[1]Acciones!$A$59:$H$1958,2,FALSE)=0,"",VLOOKUP(HI13,[1]Acciones!$A$59:$H$1958,2,FALSE)),"")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13" s="117" t="str">
        <f>IFERROR(IF(VLOOKUP(HJ13,[1]Acciones!$A$59:$H$1958,2,FALSE)=0,"",VLOOKUP(HJ13,[1]Acciones!$A$59:$H$1958,2,FALSE)),"")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13" s="117" t="str">
        <f>IFERROR(IF(VLOOKUP(HK13,[1]Acciones!$A$59:$H$1958,2,FALSE)=0,"",VLOOKUP(HK13,[1]Acciones!$A$59:$H$1958,2,FALSE)),"")</f>
        <v/>
      </c>
      <c r="HN13" s="117" t="str">
        <f>IFERROR(IF(VLOOKUP(HL13,[1]Acciones!$A$59:$H$1958,2,FALSE)=0,"",VLOOKUP(HL13,[1]Acciones!$A$59:$H$1958,2,FALSE)),"")</f>
        <v/>
      </c>
      <c r="HO13" s="117">
        <f>IFERROR(IF(VLOOKUP(HM13,[1]Acciones!$A$59:$H$1958,2,FALSE)=0,"",VLOOKUP(HM13,[1]Acciones!$A$59:$H$1958,2,FALSE)),"")</f>
        <v>4</v>
      </c>
      <c r="HP13" s="117">
        <f>IFERROR(IF(VLOOKUP(HN13,[1]Acciones!$A$59:$H$1958,2,FALSE)=0,"",VLOOKUP(HN13,[1]Acciones!$A$59:$H$1958,2,FALSE)),"")</f>
        <v>4</v>
      </c>
      <c r="HQ13" s="117" t="str">
        <f>IFERROR(IF(VLOOKUP(HO13,[1]Acciones!$A$59:$H$1958,2,FALSE)=0,"",VLOOKUP(HO13,[1]Acciones!$A$59:$H$1958,2,FALSE)),"")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13" s="117" t="str">
        <f>IFERROR(IF(VLOOKUP(HP13,[1]Acciones!$A$59:$H$1958,2,FALSE)=0,"",VLOOKUP(HP13,[1]Acciones!$A$59:$H$1958,2,FALSE)),"")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13" s="117" t="str">
        <f>IFERROR(IF(VLOOKUP(HQ13,[1]Acciones!$A$59:$H$1958,2,FALSE)=0,"",VLOOKUP(HQ13,[1]Acciones!$A$59:$H$1958,2,FALSE)),"")</f>
        <v/>
      </c>
      <c r="HT13" s="117" t="str">
        <f>IFERROR(IF(VLOOKUP(HR13,[1]Acciones!$A$59:$H$1958,2,FALSE)=0,"",VLOOKUP(HR13,[1]Acciones!$A$59:$H$1958,2,FALSE)),"")</f>
        <v/>
      </c>
      <c r="HU13" s="117">
        <f>IFERROR(IF(VLOOKUP(HS13,[1]Acciones!$A$59:$H$1958,2,FALSE)=0,"",VLOOKUP(HS13,[1]Acciones!$A$59:$H$1958,2,FALSE)),"")</f>
        <v>4</v>
      </c>
      <c r="HV13" s="117">
        <f>IFERROR(IF(VLOOKUP(HT13,[1]Acciones!$A$59:$H$1958,2,FALSE)=0,"",VLOOKUP(HT13,[1]Acciones!$A$59:$H$1958,2,FALSE)),"")</f>
        <v>4</v>
      </c>
      <c r="HW13" s="117" t="str">
        <f>IFERROR(IF(VLOOKUP(HU13,[1]Acciones!$A$59:$H$1958,2,FALSE)=0,"",VLOOKUP(HU13,[1]Acciones!$A$59:$H$1958,2,FALSE)),"")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13" s="117" t="str">
        <f>IFERROR(IF(VLOOKUP(HV13,[1]Acciones!$A$59:$H$1958,2,FALSE)=0,"",VLOOKUP(HV13,[1]Acciones!$A$59:$H$1958,2,FALSE)),"")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13" s="117" t="str">
        <f>IFERROR(IF(VLOOKUP(HW13,[1]Acciones!$A$59:$H$1958,2,FALSE)=0,"",VLOOKUP(HW13,[1]Acciones!$A$59:$H$1958,2,FALSE)),"")</f>
        <v/>
      </c>
      <c r="HZ13" s="117" t="str">
        <f>IFERROR(IF(VLOOKUP(HX13,[1]Acciones!$A$59:$H$1958,2,FALSE)=0,"",VLOOKUP(HX13,[1]Acciones!$A$59:$H$1958,2,FALSE)),"")</f>
        <v/>
      </c>
      <c r="IA13" s="117">
        <f>IFERROR(IF(VLOOKUP(HY13,[1]Acciones!$A$59:$H$1958,2,FALSE)=0,"",VLOOKUP(HY13,[1]Acciones!$A$59:$H$1958,2,FALSE)),"")</f>
        <v>4</v>
      </c>
      <c r="IB13" s="117">
        <f>IFERROR(IF(VLOOKUP(HZ13,[1]Acciones!$A$59:$H$1958,2,FALSE)=0,"",VLOOKUP(HZ13,[1]Acciones!$A$59:$H$1958,2,FALSE)),"")</f>
        <v>4</v>
      </c>
      <c r="IC13" s="117" t="str">
        <f>IFERROR(IF(VLOOKUP(IA13,[1]Acciones!$A$59:$H$1958,2,FALSE)=0,"",VLOOKUP(IA13,[1]Acciones!$A$59:$H$1958,2,FALSE)),"")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13" s="117" t="str">
        <f>IFERROR(IF(VLOOKUP(IB13,[1]Acciones!$A$59:$H$1958,2,FALSE)=0,"",VLOOKUP(IB13,[1]Acciones!$A$59:$H$1958,2,FALSE)),"")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13" s="117" t="str">
        <f>IFERROR(IF(VLOOKUP(IC13,[1]Acciones!$A$59:$H$1958,2,FALSE)=0,"",VLOOKUP(IC13,[1]Acciones!$A$59:$H$1958,2,FALSE)),"")</f>
        <v/>
      </c>
      <c r="IF13" s="117" t="str">
        <f>IFERROR(IF(VLOOKUP(ID13,[1]Acciones!$A$59:$H$1958,2,FALSE)=0,"",VLOOKUP(ID13,[1]Acciones!$A$59:$H$1958,2,FALSE)),"")</f>
        <v/>
      </c>
      <c r="IG13" s="117">
        <f>IFERROR(IF(VLOOKUP(IE13,[1]Acciones!$A$59:$H$1958,2,FALSE)=0,"",VLOOKUP(IE13,[1]Acciones!$A$59:$H$1958,2,FALSE)),"")</f>
        <v>4</v>
      </c>
      <c r="IH13" s="117">
        <f>IFERROR(IF(VLOOKUP(IF13,[1]Acciones!$A$59:$H$1958,2,FALSE)=0,"",VLOOKUP(IF13,[1]Acciones!$A$59:$H$1958,2,FALSE)),"")</f>
        <v>4</v>
      </c>
      <c r="II13" s="117" t="str">
        <f>IFERROR(IF(VLOOKUP(IG13,[1]Acciones!$A$59:$H$1958,2,FALSE)=0,"",VLOOKUP(IG13,[1]Acciones!$A$59:$H$1958,2,FALSE)),"")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13" s="117" t="str">
        <f>IFERROR(IF(VLOOKUP(IH13,[1]Acciones!$A$59:$H$1958,2,FALSE)=0,"",VLOOKUP(IH13,[1]Acciones!$A$59:$H$1958,2,FALSE)),"")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13" s="117" t="str">
        <f>IFERROR(IF(VLOOKUP(II13,[1]Acciones!$A$59:$H$1958,2,FALSE)=0,"",VLOOKUP(II13,[1]Acciones!$A$59:$H$1958,2,FALSE)),"")</f>
        <v/>
      </c>
      <c r="IL13" s="117" t="str">
        <f>IFERROR(IF(VLOOKUP(IJ13,[1]Acciones!$A$59:$H$1958,2,FALSE)=0,"",VLOOKUP(IJ13,[1]Acciones!$A$59:$H$1958,2,FALSE)),"")</f>
        <v/>
      </c>
      <c r="IM13" s="117">
        <f>IFERROR(IF(VLOOKUP(IK13,[1]Acciones!$A$59:$H$1958,2,FALSE)=0,"",VLOOKUP(IK13,[1]Acciones!$A$59:$H$1958,2,FALSE)),"")</f>
        <v>4</v>
      </c>
      <c r="IN13" s="117">
        <f>IFERROR(IF(VLOOKUP(IL13,[1]Acciones!$A$59:$H$1958,2,FALSE)=0,"",VLOOKUP(IL13,[1]Acciones!$A$59:$H$1958,2,FALSE)),"")</f>
        <v>4</v>
      </c>
      <c r="IO13" s="117" t="str">
        <f>IFERROR(IF(VLOOKUP(IM13,[1]Acciones!$A$59:$H$1958,2,FALSE)=0,"",VLOOKUP(IM13,[1]Acciones!$A$59:$H$1958,2,FALSE)),"")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13" s="117" t="str">
        <f>IFERROR(IF(VLOOKUP(IN13,[1]Acciones!$A$59:$H$1958,2,FALSE)=0,"",VLOOKUP(IN13,[1]Acciones!$A$59:$H$1958,2,FALSE)),"")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13" s="117" t="str">
        <f>IFERROR(IF(VLOOKUP(IO13,[1]Acciones!$A$59:$H$1958,2,FALSE)=0,"",VLOOKUP(IO13,[1]Acciones!$A$59:$H$1958,2,FALSE)),"")</f>
        <v/>
      </c>
      <c r="IR13" s="117" t="str">
        <f>IFERROR(IF(VLOOKUP(IP13,[1]Acciones!$A$59:$H$1958,2,FALSE)=0,"",VLOOKUP(IP13,[1]Acciones!$A$59:$H$1958,2,FALSE)),"")</f>
        <v/>
      </c>
      <c r="IS13" s="117">
        <f>IFERROR(IF(VLOOKUP(IQ13,[1]Acciones!$A$59:$H$1958,2,FALSE)=0,"",VLOOKUP(IQ13,[1]Acciones!$A$59:$H$1958,2,FALSE)),"")</f>
        <v>4</v>
      </c>
      <c r="IT13" s="117">
        <f>IFERROR(IF(VLOOKUP(IR13,[1]Acciones!$A$59:$H$1958,2,FALSE)=0,"",VLOOKUP(IR13,[1]Acciones!$A$59:$H$1958,2,FALSE)),"")</f>
        <v>4</v>
      </c>
      <c r="IU13" s="117" t="str">
        <f>IFERROR(IF(VLOOKUP(IS13,[1]Acciones!$A$59:$H$1958,2,FALSE)=0,"",VLOOKUP(IS13,[1]Acciones!$A$59:$H$1958,2,FALSE)),"")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13" s="117" t="str">
        <f>IFERROR(IF(VLOOKUP(IT13,[1]Acciones!$A$59:$H$1958,2,FALSE)=0,"",VLOOKUP(IT13,[1]Acciones!$A$59:$H$1958,2,FALSE)),"")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13" s="117" t="str">
        <f>IFERROR(IF(VLOOKUP(IU13,[1]Acciones!$A$59:$H$1958,2,FALSE)=0,"",VLOOKUP(IU13,[1]Acciones!$A$59:$H$1958,2,FALSE)),"")</f>
        <v/>
      </c>
      <c r="IX13" s="117" t="str">
        <f>IFERROR(IF(VLOOKUP(IV13,[1]Acciones!$A$59:$H$1958,2,FALSE)=0,"",VLOOKUP(IV13,[1]Acciones!$A$59:$H$1958,2,FALSE)),"")</f>
        <v/>
      </c>
      <c r="IY13" s="117">
        <f>IFERROR(IF(VLOOKUP(IW13,[1]Acciones!$A$59:$H$1958,2,FALSE)=0,"",VLOOKUP(IW13,[1]Acciones!$A$59:$H$1958,2,FALSE)),"")</f>
        <v>4</v>
      </c>
      <c r="IZ13" s="117">
        <f>IFERROR(IF(VLOOKUP(IX13,[1]Acciones!$A$59:$H$1958,2,FALSE)=0,"",VLOOKUP(IX13,[1]Acciones!$A$59:$H$1958,2,FALSE)),"")</f>
        <v>4</v>
      </c>
      <c r="JA13" s="117" t="str">
        <f>IFERROR(IF(VLOOKUP(IY13,[1]Acciones!$A$59:$H$1958,2,FALSE)=0,"",VLOOKUP(IY13,[1]Acciones!$A$59:$H$1958,2,FALSE)),"")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13" s="117" t="str">
        <f>IFERROR(IF(VLOOKUP(IZ13,[1]Acciones!$A$59:$H$1958,2,FALSE)=0,"",VLOOKUP(IZ13,[1]Acciones!$A$59:$H$1958,2,FALSE)),"")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13" s="117" t="str">
        <f>IFERROR(IF(VLOOKUP(JA13,[1]Acciones!$A$59:$H$1958,2,FALSE)=0,"",VLOOKUP(JA13,[1]Acciones!$A$59:$H$1958,2,FALSE)),"")</f>
        <v/>
      </c>
      <c r="JD13" s="117" t="str">
        <f>IFERROR(IF(VLOOKUP(JB13,[1]Acciones!$A$59:$H$1958,2,FALSE)=0,"",VLOOKUP(JB13,[1]Acciones!$A$59:$H$1958,2,FALSE)),"")</f>
        <v/>
      </c>
      <c r="JE13" s="117">
        <f>IFERROR(IF(VLOOKUP(JC13,[1]Acciones!$A$59:$H$1958,2,FALSE)=0,"",VLOOKUP(JC13,[1]Acciones!$A$59:$H$1958,2,FALSE)),"")</f>
        <v>4</v>
      </c>
      <c r="JF13" s="117">
        <f>IFERROR(IF(VLOOKUP(JD13,[1]Acciones!$A$59:$H$1958,2,FALSE)=0,"",VLOOKUP(JD13,[1]Acciones!$A$59:$H$1958,2,FALSE)),"")</f>
        <v>4</v>
      </c>
      <c r="JG13" s="117" t="str">
        <f>IFERROR(IF(VLOOKUP(JE13,[1]Acciones!$A$59:$H$1958,2,FALSE)=0,"",VLOOKUP(JE13,[1]Acciones!$A$59:$H$1958,2,FALSE)),"")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13" s="117" t="str">
        <f>IFERROR(IF(VLOOKUP(JF13,[1]Acciones!$A$59:$H$1958,2,FALSE)=0,"",VLOOKUP(JF13,[1]Acciones!$A$59:$H$1958,2,FALSE)),"")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13" s="117" t="str">
        <f>IFERROR(IF(VLOOKUP(JG13,[1]Acciones!$A$59:$H$1958,2,FALSE)=0,"",VLOOKUP(JG13,[1]Acciones!$A$59:$H$1958,2,FALSE)),"")</f>
        <v/>
      </c>
      <c r="JJ13" s="117" t="str">
        <f>IFERROR(IF(VLOOKUP(JH13,[1]Acciones!$A$59:$H$1958,2,FALSE)=0,"",VLOOKUP(JH13,[1]Acciones!$A$59:$H$1958,2,FALSE)),"")</f>
        <v/>
      </c>
      <c r="JK13" s="117">
        <f>IFERROR(IF(VLOOKUP(JI13,[1]Acciones!$A$59:$H$1958,2,FALSE)=0,"",VLOOKUP(JI13,[1]Acciones!$A$59:$H$1958,2,FALSE)),"")</f>
        <v>4</v>
      </c>
      <c r="JL13" s="117">
        <f>IFERROR(IF(VLOOKUP(JJ13,[1]Acciones!$A$59:$H$1958,2,FALSE)=0,"",VLOOKUP(JJ13,[1]Acciones!$A$59:$H$1958,2,FALSE)),"")</f>
        <v>4</v>
      </c>
      <c r="JM13" s="117" t="str">
        <f>IFERROR(IF(VLOOKUP(JK13,[1]Acciones!$A$59:$H$1958,2,FALSE)=0,"",VLOOKUP(JK13,[1]Acciones!$A$59:$H$1958,2,FALSE)),"")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13" s="117" t="str">
        <f>IFERROR(IF(VLOOKUP(JL13,[1]Acciones!$A$59:$H$1958,2,FALSE)=0,"",VLOOKUP(JL13,[1]Acciones!$A$59:$H$1958,2,FALSE)),"")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13" s="117" t="str">
        <f>IFERROR(IF(VLOOKUP(JM13,[1]Acciones!$A$59:$H$1958,2,FALSE)=0,"",VLOOKUP(JM13,[1]Acciones!$A$59:$H$1958,2,FALSE)),"")</f>
        <v/>
      </c>
      <c r="JP13" s="117" t="str">
        <f>IFERROR(IF(VLOOKUP(JN13,[1]Acciones!$A$59:$H$1958,2,FALSE)=0,"",VLOOKUP(JN13,[1]Acciones!$A$59:$H$1958,2,FALSE)),"")</f>
        <v/>
      </c>
      <c r="JQ13" s="117">
        <f>IFERROR(IF(VLOOKUP(JO13,[1]Acciones!$A$59:$H$1958,2,FALSE)=0,"",VLOOKUP(JO13,[1]Acciones!$A$59:$H$1958,2,FALSE)),"")</f>
        <v>4</v>
      </c>
      <c r="JR13" s="117">
        <f>IFERROR(IF(VLOOKUP(JP13,[1]Acciones!$A$59:$H$1958,2,FALSE)=0,"",VLOOKUP(JP13,[1]Acciones!$A$59:$H$1958,2,FALSE)),"")</f>
        <v>4</v>
      </c>
      <c r="JS13" s="117" t="str">
        <f>IFERROR(IF(VLOOKUP(JQ13,[1]Acciones!$A$59:$H$1958,2,FALSE)=0,"",VLOOKUP(JQ13,[1]Acciones!$A$59:$H$1958,2,FALSE)),"")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13" s="117" t="str">
        <f>IFERROR(IF(VLOOKUP(JR13,[1]Acciones!$A$59:$H$1958,2,FALSE)=0,"",VLOOKUP(JR13,[1]Acciones!$A$59:$H$1958,2,FALSE)),"")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13" s="117" t="str">
        <f>IFERROR(IF(VLOOKUP(JS13,[1]Acciones!$A$59:$H$1958,2,FALSE)=0,"",VLOOKUP(JS13,[1]Acciones!$A$59:$H$1958,2,FALSE)),"")</f>
        <v/>
      </c>
      <c r="JV13" s="117" t="str">
        <f>IFERROR(IF(VLOOKUP(JT13,[1]Acciones!$A$59:$H$1958,2,FALSE)=0,"",VLOOKUP(JT13,[1]Acciones!$A$59:$H$1958,2,FALSE)),"")</f>
        <v/>
      </c>
      <c r="JW13" s="117">
        <f>IFERROR(IF(VLOOKUP(JU13,[1]Acciones!$A$59:$H$1958,2,FALSE)=0,"",VLOOKUP(JU13,[1]Acciones!$A$59:$H$1958,2,FALSE)),"")</f>
        <v>4</v>
      </c>
      <c r="JX13" s="117">
        <f>IFERROR(IF(VLOOKUP(JV13,[1]Acciones!$A$59:$H$1958,2,FALSE)=0,"",VLOOKUP(JV13,[1]Acciones!$A$59:$H$1958,2,FALSE)),"")</f>
        <v>4</v>
      </c>
      <c r="JY13" s="117" t="str">
        <f>IFERROR(IF(VLOOKUP(JW13,[1]Acciones!$A$59:$H$1958,2,FALSE)=0,"",VLOOKUP(JW13,[1]Acciones!$A$59:$H$1958,2,FALSE)),"")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13" s="117" t="str">
        <f>IFERROR(IF(VLOOKUP(JX13,[1]Acciones!$A$59:$H$1958,2,FALSE)=0,"",VLOOKUP(JX13,[1]Acciones!$A$59:$H$1958,2,FALSE)),"")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13" s="117" t="str">
        <f>IFERROR(IF(VLOOKUP(JY13,[1]Acciones!$A$59:$H$1958,2,FALSE)=0,"",VLOOKUP(JY13,[1]Acciones!$A$59:$H$1958,2,FALSE)),"")</f>
        <v/>
      </c>
      <c r="KB13" s="117" t="str">
        <f>IFERROR(IF(VLOOKUP(JZ13,[1]Acciones!$A$59:$H$1958,2,FALSE)=0,"",VLOOKUP(JZ13,[1]Acciones!$A$59:$H$1958,2,FALSE)),"")</f>
        <v/>
      </c>
      <c r="KC13" s="117">
        <f>IFERROR(IF(VLOOKUP(KA13,[1]Acciones!$A$59:$H$1958,2,FALSE)=0,"",VLOOKUP(KA13,[1]Acciones!$A$59:$H$1958,2,FALSE)),"")</f>
        <v>4</v>
      </c>
      <c r="KD13" s="117">
        <f>IFERROR(IF(VLOOKUP(KB13,[1]Acciones!$A$59:$H$1958,2,FALSE)=0,"",VLOOKUP(KB13,[1]Acciones!$A$59:$H$1958,2,FALSE)),"")</f>
        <v>4</v>
      </c>
      <c r="KE13" s="117" t="str">
        <f>IFERROR(IF(VLOOKUP(KC13,[1]Acciones!$A$59:$H$1958,2,FALSE)=0,"",VLOOKUP(KC13,[1]Acciones!$A$59:$H$1958,2,FALSE)),"")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13" s="117" t="str">
        <f>IFERROR(IF(VLOOKUP(KD13,[1]Acciones!$A$59:$H$1958,2,FALSE)=0,"",VLOOKUP(KD13,[1]Acciones!$A$59:$H$1958,2,FALSE)),"")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13" s="117" t="str">
        <f>IFERROR(IF(VLOOKUP(KE13,[1]Acciones!$A$59:$H$1958,2,FALSE)=0,"",VLOOKUP(KE13,[1]Acciones!$A$59:$H$1958,2,FALSE)),"")</f>
        <v/>
      </c>
      <c r="KH13" s="117" t="str">
        <f>IFERROR(IF(VLOOKUP(KF13,[1]Acciones!$A$59:$H$1958,2,FALSE)=0,"",VLOOKUP(KF13,[1]Acciones!$A$59:$H$1958,2,FALSE)),"")</f>
        <v/>
      </c>
      <c r="KI13" s="117">
        <f>IFERROR(IF(VLOOKUP(KG13,[1]Acciones!$A$59:$H$1958,2,FALSE)=0,"",VLOOKUP(KG13,[1]Acciones!$A$59:$H$1958,2,FALSE)),"")</f>
        <v>4</v>
      </c>
      <c r="KJ13" s="117">
        <f>IFERROR(IF(VLOOKUP(KH13,[1]Acciones!$A$59:$H$1958,2,FALSE)=0,"",VLOOKUP(KH13,[1]Acciones!$A$59:$H$1958,2,FALSE)),"")</f>
        <v>4</v>
      </c>
      <c r="KK13" s="117" t="str">
        <f>IFERROR(IF(VLOOKUP(KI13,[1]Acciones!$A$59:$H$1958,2,FALSE)=0,"",VLOOKUP(KI13,[1]Acciones!$A$59:$H$1958,2,FALSE)),"")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13" s="117" t="str">
        <f>IFERROR(IF(VLOOKUP(KJ13,[1]Acciones!$A$59:$H$1958,2,FALSE)=0,"",VLOOKUP(KJ13,[1]Acciones!$A$59:$H$1958,2,FALSE)),"")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13" s="117" t="str">
        <f>IFERROR(IF(VLOOKUP(KK13,[1]Acciones!$A$59:$H$1958,2,FALSE)=0,"",VLOOKUP(KK13,[1]Acciones!$A$59:$H$1958,2,FALSE)),"")</f>
        <v/>
      </c>
      <c r="KN13" s="117" t="str">
        <f>IFERROR(IF(VLOOKUP(KL13,[1]Acciones!$A$59:$H$1958,2,FALSE)=0,"",VLOOKUP(KL13,[1]Acciones!$A$59:$H$1958,2,FALSE)),"")</f>
        <v/>
      </c>
      <c r="KO13" s="117">
        <f>IFERROR(IF(VLOOKUP(KM13,[1]Acciones!$A$59:$H$1958,2,FALSE)=0,"",VLOOKUP(KM13,[1]Acciones!$A$59:$H$1958,2,FALSE)),"")</f>
        <v>4</v>
      </c>
      <c r="KP13" s="117">
        <f>IFERROR(IF(VLOOKUP(KN13,[1]Acciones!$A$59:$H$1958,2,FALSE)=0,"",VLOOKUP(KN13,[1]Acciones!$A$59:$H$1958,2,FALSE)),"")</f>
        <v>4</v>
      </c>
      <c r="KQ13" s="117" t="str">
        <f>IFERROR(IF(VLOOKUP(KO13,[1]Acciones!$A$59:$H$1958,2,FALSE)=0,"",VLOOKUP(KO13,[1]Acciones!$A$59:$H$1958,2,FALSE)),"")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13" s="117" t="str">
        <f>IFERROR(IF(VLOOKUP(KP13,[1]Acciones!$A$59:$H$1958,2,FALSE)=0,"",VLOOKUP(KP13,[1]Acciones!$A$59:$H$1958,2,FALSE)),"")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13" s="117" t="str">
        <f>IFERROR(IF(VLOOKUP(KQ13,[1]Acciones!$A$59:$H$1958,2,FALSE)=0,"",VLOOKUP(KQ13,[1]Acciones!$A$59:$H$1958,2,FALSE)),"")</f>
        <v/>
      </c>
      <c r="KT13" s="117" t="str">
        <f>IFERROR(IF(VLOOKUP(KR13,[1]Acciones!$A$59:$H$1958,2,FALSE)=0,"",VLOOKUP(KR13,[1]Acciones!$A$59:$H$1958,2,FALSE)),"")</f>
        <v/>
      </c>
      <c r="KU13" s="117">
        <f>IFERROR(IF(VLOOKUP(KS13,[1]Acciones!$A$59:$H$1958,2,FALSE)=0,"",VLOOKUP(KS13,[1]Acciones!$A$59:$H$1958,2,FALSE)),"")</f>
        <v>4</v>
      </c>
      <c r="KV13" s="117">
        <f>IFERROR(IF(VLOOKUP(KT13,[1]Acciones!$A$59:$H$1958,2,FALSE)=0,"",VLOOKUP(KT13,[1]Acciones!$A$59:$H$1958,2,FALSE)),"")</f>
        <v>4</v>
      </c>
      <c r="KW13" s="117" t="str">
        <f>IFERROR(IF(VLOOKUP(KU13,[1]Acciones!$A$59:$H$1958,2,FALSE)=0,"",VLOOKUP(KU13,[1]Acciones!$A$59:$H$1958,2,FALSE)),"")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13" s="117" t="str">
        <f>IFERROR(IF(VLOOKUP(KV13,[1]Acciones!$A$59:$H$1958,2,FALSE)=0,"",VLOOKUP(KV13,[1]Acciones!$A$59:$H$1958,2,FALSE)),"")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13" s="117" t="str">
        <f>IFERROR(IF(VLOOKUP(KW13,[1]Acciones!$A$59:$H$1958,2,FALSE)=0,"",VLOOKUP(KW13,[1]Acciones!$A$59:$H$1958,2,FALSE)),"")</f>
        <v/>
      </c>
      <c r="KZ13" s="117" t="str">
        <f>IFERROR(IF(VLOOKUP(KX13,[1]Acciones!$A$59:$H$1958,2,FALSE)=0,"",VLOOKUP(KX13,[1]Acciones!$A$59:$H$1958,2,FALSE)),"")</f>
        <v/>
      </c>
      <c r="LA13" s="117">
        <f>IFERROR(IF(VLOOKUP(KY13,[1]Acciones!$A$59:$H$1958,2,FALSE)=0,"",VLOOKUP(KY13,[1]Acciones!$A$59:$H$1958,2,FALSE)),"")</f>
        <v>4</v>
      </c>
      <c r="LB13" s="117">
        <f>IFERROR(IF(VLOOKUP(KZ13,[1]Acciones!$A$59:$H$1958,2,FALSE)=0,"",VLOOKUP(KZ13,[1]Acciones!$A$59:$H$1958,2,FALSE)),"")</f>
        <v>4</v>
      </c>
      <c r="LC13" s="117" t="str">
        <f>IFERROR(IF(VLOOKUP(LA13,[1]Acciones!$A$59:$H$1958,2,FALSE)=0,"",VLOOKUP(LA13,[1]Acciones!$A$59:$H$1958,2,FALSE)),"")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13" s="117" t="str">
        <f>IFERROR(IF(VLOOKUP(LB13,[1]Acciones!$A$59:$H$1958,2,FALSE)=0,"",VLOOKUP(LB13,[1]Acciones!$A$59:$H$1958,2,FALSE)),"")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13" s="117" t="str">
        <f>IFERROR(IF(VLOOKUP(LC13,[1]Acciones!$A$59:$H$1958,2,FALSE)=0,"",VLOOKUP(LC13,[1]Acciones!$A$59:$H$1958,2,FALSE)),"")</f>
        <v/>
      </c>
      <c r="LF13" s="117" t="str">
        <f>IFERROR(IF(VLOOKUP(LD13,[1]Acciones!$A$59:$H$1958,2,FALSE)=0,"",VLOOKUP(LD13,[1]Acciones!$A$59:$H$1958,2,FALSE)),"")</f>
        <v/>
      </c>
      <c r="LG13" s="117">
        <f>IFERROR(IF(VLOOKUP(LE13,[1]Acciones!$A$59:$H$1958,2,FALSE)=0,"",VLOOKUP(LE13,[1]Acciones!$A$59:$H$1958,2,FALSE)),"")</f>
        <v>4</v>
      </c>
      <c r="LH13" s="117">
        <f>IFERROR(IF(VLOOKUP(LF13,[1]Acciones!$A$59:$H$1958,2,FALSE)=0,"",VLOOKUP(LF13,[1]Acciones!$A$59:$H$1958,2,FALSE)),"")</f>
        <v>4</v>
      </c>
      <c r="LI13" s="117" t="str">
        <f>IFERROR(IF(VLOOKUP(LG13,[1]Acciones!$A$59:$H$1958,2,FALSE)=0,"",VLOOKUP(LG13,[1]Acciones!$A$59:$H$1958,2,FALSE)),"")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13" s="117" t="str">
        <f>IFERROR(IF(VLOOKUP(LH13,[1]Acciones!$A$59:$H$1958,2,FALSE)=0,"",VLOOKUP(LH13,[1]Acciones!$A$59:$H$1958,2,FALSE)),"")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13" s="117" t="str">
        <f>IFERROR(IF(VLOOKUP(LI13,[1]Acciones!$A$59:$H$1958,2,FALSE)=0,"",VLOOKUP(LI13,[1]Acciones!$A$59:$H$1958,2,FALSE)),"")</f>
        <v/>
      </c>
      <c r="LL13" s="117" t="str">
        <f>IFERROR(IF(VLOOKUP(LJ13,[1]Acciones!$A$59:$H$1958,2,FALSE)=0,"",VLOOKUP(LJ13,[1]Acciones!$A$59:$H$1958,2,FALSE)),"")</f>
        <v/>
      </c>
      <c r="LM13" s="117">
        <f>IFERROR(IF(VLOOKUP(LK13,[1]Acciones!$A$59:$H$1958,2,FALSE)=0,"",VLOOKUP(LK13,[1]Acciones!$A$59:$H$1958,2,FALSE)),"")</f>
        <v>4</v>
      </c>
      <c r="LN13" s="117">
        <f>IFERROR(IF(VLOOKUP(LL13,[1]Acciones!$A$59:$H$1958,2,FALSE)=0,"",VLOOKUP(LL13,[1]Acciones!$A$59:$H$1958,2,FALSE)),"")</f>
        <v>4</v>
      </c>
      <c r="LO13" s="117" t="str">
        <f>IFERROR(IF(VLOOKUP(LM13,[1]Acciones!$A$59:$H$1958,2,FALSE)=0,"",VLOOKUP(LM13,[1]Acciones!$A$59:$H$1958,2,FALSE)),"")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13" s="117" t="str">
        <f>IFERROR(IF(VLOOKUP(LN13,[1]Acciones!$A$59:$H$1958,2,FALSE)=0,"",VLOOKUP(LN13,[1]Acciones!$A$59:$H$1958,2,FALSE)),"")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13" s="117" t="str">
        <f>IFERROR(IF(VLOOKUP(LO13,[1]Acciones!$A$59:$H$1958,2,FALSE)=0,"",VLOOKUP(LO13,[1]Acciones!$A$59:$H$1958,2,FALSE)),"")</f>
        <v/>
      </c>
      <c r="LR13" s="117" t="str">
        <f>IFERROR(IF(VLOOKUP(LP13,[1]Acciones!$A$59:$H$1958,2,FALSE)=0,"",VLOOKUP(LP13,[1]Acciones!$A$59:$H$1958,2,FALSE)),"")</f>
        <v/>
      </c>
      <c r="LS13" s="117">
        <f>IFERROR(IF(VLOOKUP(LQ13,[1]Acciones!$A$59:$H$1958,2,FALSE)=0,"",VLOOKUP(LQ13,[1]Acciones!$A$59:$H$1958,2,FALSE)),"")</f>
        <v>4</v>
      </c>
      <c r="LT13" s="117">
        <f>IFERROR(IF(VLOOKUP(LR13,[1]Acciones!$A$59:$H$1958,2,FALSE)=0,"",VLOOKUP(LR13,[1]Acciones!$A$59:$H$1958,2,FALSE)),"")</f>
        <v>4</v>
      </c>
      <c r="LU13" s="117" t="str">
        <f>IFERROR(IF(VLOOKUP(LS13,[1]Acciones!$A$59:$H$1958,2,FALSE)=0,"",VLOOKUP(LS13,[1]Acciones!$A$59:$H$1958,2,FALSE)),"")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13" s="117" t="str">
        <f>IFERROR(IF(VLOOKUP(LT13,[1]Acciones!$A$59:$H$1958,2,FALSE)=0,"",VLOOKUP(LT13,[1]Acciones!$A$59:$H$1958,2,FALSE)),"")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13" s="117" t="str">
        <f>IFERROR(IF(VLOOKUP(LU13,[1]Acciones!$A$59:$H$1958,2,FALSE)=0,"",VLOOKUP(LU13,[1]Acciones!$A$59:$H$1958,2,FALSE)),"")</f>
        <v/>
      </c>
      <c r="LX13" s="117" t="str">
        <f>IFERROR(IF(VLOOKUP(LV13,[1]Acciones!$A$59:$H$1958,2,FALSE)=0,"",VLOOKUP(LV13,[1]Acciones!$A$59:$H$1958,2,FALSE)),"")</f>
        <v/>
      </c>
      <c r="LY13" s="117">
        <f>IFERROR(IF(VLOOKUP(LW13,[1]Acciones!$A$59:$H$1958,2,FALSE)=0,"",VLOOKUP(LW13,[1]Acciones!$A$59:$H$1958,2,FALSE)),"")</f>
        <v>4</v>
      </c>
      <c r="LZ13" s="117">
        <f>IFERROR(IF(VLOOKUP(LX13,[1]Acciones!$A$59:$H$1958,2,FALSE)=0,"",VLOOKUP(LX13,[1]Acciones!$A$59:$H$1958,2,FALSE)),"")</f>
        <v>4</v>
      </c>
      <c r="MA13" s="117" t="str">
        <f>IFERROR(IF(VLOOKUP(LY13,[1]Acciones!$A$59:$H$1958,2,FALSE)=0,"",VLOOKUP(LY13,[1]Acciones!$A$59:$H$1958,2,FALSE)),"")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13" s="117" t="str">
        <f>IFERROR(IF(VLOOKUP(LZ13,[1]Acciones!$A$59:$H$1958,2,FALSE)=0,"",VLOOKUP(LZ13,[1]Acciones!$A$59:$H$1958,2,FALSE)),"")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13" s="117" t="str">
        <f>IFERROR(IF(VLOOKUP(MA13,[1]Acciones!$A$59:$H$1958,2,FALSE)=0,"",VLOOKUP(MA13,[1]Acciones!$A$59:$H$1958,2,FALSE)),"")</f>
        <v/>
      </c>
      <c r="MD13" s="117" t="str">
        <f>IFERROR(IF(VLOOKUP(MB13,[1]Acciones!$A$59:$H$1958,2,FALSE)=0,"",VLOOKUP(MB13,[1]Acciones!$A$59:$H$1958,2,FALSE)),"")</f>
        <v/>
      </c>
      <c r="ME13" s="117">
        <f>IFERROR(IF(VLOOKUP(MC13,[1]Acciones!$A$59:$H$1958,2,FALSE)=0,"",VLOOKUP(MC13,[1]Acciones!$A$59:$H$1958,2,FALSE)),"")</f>
        <v>4</v>
      </c>
      <c r="MF13" s="117">
        <f>IFERROR(IF(VLOOKUP(MD13,[1]Acciones!$A$59:$H$1958,2,FALSE)=0,"",VLOOKUP(MD13,[1]Acciones!$A$59:$H$1958,2,FALSE)),"")</f>
        <v>4</v>
      </c>
      <c r="MG13" s="117" t="str">
        <f>IFERROR(IF(VLOOKUP(ME13,[1]Acciones!$A$59:$H$1958,2,FALSE)=0,"",VLOOKUP(ME13,[1]Acciones!$A$59:$H$1958,2,FALSE)),"")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13" s="117" t="str">
        <f>IFERROR(IF(VLOOKUP(MF13,[1]Acciones!$A$59:$H$1958,2,FALSE)=0,"",VLOOKUP(MF13,[1]Acciones!$A$59:$H$1958,2,FALSE)),"")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13" s="117" t="str">
        <f>IFERROR(IF(VLOOKUP(MG13,[1]Acciones!$A$59:$H$1958,2,FALSE)=0,"",VLOOKUP(MG13,[1]Acciones!$A$59:$H$1958,2,FALSE)),"")</f>
        <v/>
      </c>
      <c r="MJ13" s="117" t="str">
        <f>IFERROR(IF(VLOOKUP(MH13,[1]Acciones!$A$59:$H$1958,2,FALSE)=0,"",VLOOKUP(MH13,[1]Acciones!$A$59:$H$1958,2,FALSE)),"")</f>
        <v/>
      </c>
      <c r="MK13" s="117">
        <f>IFERROR(IF(VLOOKUP(MI13,[1]Acciones!$A$59:$H$1958,2,FALSE)=0,"",VLOOKUP(MI13,[1]Acciones!$A$59:$H$1958,2,FALSE)),"")</f>
        <v>4</v>
      </c>
      <c r="ML13" s="117">
        <f>IFERROR(IF(VLOOKUP(MJ13,[1]Acciones!$A$59:$H$1958,2,FALSE)=0,"",VLOOKUP(MJ13,[1]Acciones!$A$59:$H$1958,2,FALSE)),"")</f>
        <v>4</v>
      </c>
      <c r="MM13" s="117" t="str">
        <f>IFERROR(IF(VLOOKUP(MK13,[1]Acciones!$A$59:$H$1958,2,FALSE)=0,"",VLOOKUP(MK13,[1]Acciones!$A$59:$H$1958,2,FALSE)),"")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13" s="117" t="str">
        <f>IFERROR(IF(VLOOKUP(ML13,[1]Acciones!$A$59:$H$1958,2,FALSE)=0,"",VLOOKUP(ML13,[1]Acciones!$A$59:$H$1958,2,FALSE)),"")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13" s="117" t="str">
        <f>IFERROR(IF(VLOOKUP(MM13,[1]Acciones!$A$59:$H$1958,2,FALSE)=0,"",VLOOKUP(MM13,[1]Acciones!$A$59:$H$1958,2,FALSE)),"")</f>
        <v/>
      </c>
      <c r="MP13" s="117" t="str">
        <f>IFERROR(IF(VLOOKUP(MN13,[1]Acciones!$A$59:$H$1958,2,FALSE)=0,"",VLOOKUP(MN13,[1]Acciones!$A$59:$H$1958,2,FALSE)),"")</f>
        <v/>
      </c>
      <c r="MQ13" s="117">
        <f>IFERROR(IF(VLOOKUP(MO13,[1]Acciones!$A$59:$H$1958,2,FALSE)=0,"",VLOOKUP(MO13,[1]Acciones!$A$59:$H$1958,2,FALSE)),"")</f>
        <v>4</v>
      </c>
      <c r="MR13" s="117">
        <f>IFERROR(IF(VLOOKUP(MP13,[1]Acciones!$A$59:$H$1958,2,FALSE)=0,"",VLOOKUP(MP13,[1]Acciones!$A$59:$H$1958,2,FALSE)),"")</f>
        <v>4</v>
      </c>
      <c r="MS13" s="117" t="str">
        <f>IFERROR(IF(VLOOKUP(MQ13,[1]Acciones!$A$59:$H$1958,2,FALSE)=0,"",VLOOKUP(MQ13,[1]Acciones!$A$59:$H$1958,2,FALSE)),"")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13" s="117" t="str">
        <f>IFERROR(IF(VLOOKUP(MR13,[1]Acciones!$A$59:$H$1958,2,FALSE)=0,"",VLOOKUP(MR13,[1]Acciones!$A$59:$H$1958,2,FALSE)),"")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13" s="117" t="str">
        <f>IFERROR(IF(VLOOKUP(MS13,[1]Acciones!$A$59:$H$1958,2,FALSE)=0,"",VLOOKUP(MS13,[1]Acciones!$A$59:$H$1958,2,FALSE)),"")</f>
        <v/>
      </c>
      <c r="MV13" s="117" t="str">
        <f>IFERROR(IF(VLOOKUP(MT13,[1]Acciones!$A$59:$H$1958,2,FALSE)=0,"",VLOOKUP(MT13,[1]Acciones!$A$59:$H$1958,2,FALSE)),"")</f>
        <v/>
      </c>
      <c r="MW13" s="117">
        <f>IFERROR(IF(VLOOKUP(MU13,[1]Acciones!$A$59:$H$1958,2,FALSE)=0,"",VLOOKUP(MU13,[1]Acciones!$A$59:$H$1958,2,FALSE)),"")</f>
        <v>4</v>
      </c>
      <c r="MX13" s="117">
        <f>IFERROR(IF(VLOOKUP(MV13,[1]Acciones!$A$59:$H$1958,2,FALSE)=0,"",VLOOKUP(MV13,[1]Acciones!$A$59:$H$1958,2,FALSE)),"")</f>
        <v>4</v>
      </c>
      <c r="MY13" s="117" t="str">
        <f>IFERROR(IF(VLOOKUP(MW13,[1]Acciones!$A$59:$H$1958,2,FALSE)=0,"",VLOOKUP(MW13,[1]Acciones!$A$59:$H$1958,2,FALSE)),"")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13" s="117" t="str">
        <f>IFERROR(IF(VLOOKUP(MX13,[1]Acciones!$A$59:$H$1958,2,FALSE)=0,"",VLOOKUP(MX13,[1]Acciones!$A$59:$H$1958,2,FALSE)),"")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13" s="117" t="str">
        <f>IFERROR(IF(VLOOKUP(MY13,[1]Acciones!$A$59:$H$1958,2,FALSE)=0,"",VLOOKUP(MY13,[1]Acciones!$A$59:$H$1958,2,FALSE)),"")</f>
        <v/>
      </c>
      <c r="NB13" s="117" t="str">
        <f>IFERROR(IF(VLOOKUP(MZ13,[1]Acciones!$A$59:$H$1958,2,FALSE)=0,"",VLOOKUP(MZ13,[1]Acciones!$A$59:$H$1958,2,FALSE)),"")</f>
        <v/>
      </c>
      <c r="NC13" s="117">
        <f>IFERROR(IF(VLOOKUP(NA13,[1]Acciones!$A$59:$H$1958,2,FALSE)=0,"",VLOOKUP(NA13,[1]Acciones!$A$59:$H$1958,2,FALSE)),"")</f>
        <v>4</v>
      </c>
      <c r="ND13" s="117">
        <f>IFERROR(IF(VLOOKUP(NB13,[1]Acciones!$A$59:$H$1958,2,FALSE)=0,"",VLOOKUP(NB13,[1]Acciones!$A$59:$H$1958,2,FALSE)),"")</f>
        <v>4</v>
      </c>
      <c r="NE13" s="117" t="str">
        <f>IFERROR(IF(VLOOKUP(NC13,[1]Acciones!$A$59:$H$1958,2,FALSE)=0,"",VLOOKUP(NC13,[1]Acciones!$A$59:$H$1958,2,FALSE)),"")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13" s="117" t="str">
        <f>IFERROR(IF(VLOOKUP(ND13,[1]Acciones!$A$59:$H$1958,2,FALSE)=0,"",VLOOKUP(ND13,[1]Acciones!$A$59:$H$1958,2,FALSE)),"")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13" s="117" t="str">
        <f>IFERROR(IF(VLOOKUP(NE13,[1]Acciones!$A$59:$H$1958,2,FALSE)=0,"",VLOOKUP(NE13,[1]Acciones!$A$59:$H$1958,2,FALSE)),"")</f>
        <v/>
      </c>
      <c r="NH13" s="117" t="str">
        <f>IFERROR(IF(VLOOKUP(NF13,[1]Acciones!$A$59:$H$1958,2,FALSE)=0,"",VLOOKUP(NF13,[1]Acciones!$A$59:$H$1958,2,FALSE)),"")</f>
        <v/>
      </c>
      <c r="NI13" s="117">
        <f>IFERROR(IF(VLOOKUP(NG13,[1]Acciones!$A$59:$H$1958,2,FALSE)=0,"",VLOOKUP(NG13,[1]Acciones!$A$59:$H$1958,2,FALSE)),"")</f>
        <v>4</v>
      </c>
      <c r="NJ13" s="117">
        <f>IFERROR(IF(VLOOKUP(NH13,[1]Acciones!$A$59:$H$1958,2,FALSE)=0,"",VLOOKUP(NH13,[1]Acciones!$A$59:$H$1958,2,FALSE)),"")</f>
        <v>4</v>
      </c>
      <c r="NK13" s="117" t="str">
        <f>IFERROR(IF(VLOOKUP(NI13,[1]Acciones!$A$59:$H$1958,2,FALSE)=0,"",VLOOKUP(NI13,[1]Acciones!$A$59:$H$1958,2,FALSE)),"")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13" s="117" t="str">
        <f>IFERROR(IF(VLOOKUP(NJ13,[1]Acciones!$A$59:$H$1958,2,FALSE)=0,"",VLOOKUP(NJ13,[1]Acciones!$A$59:$H$1958,2,FALSE)),"")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13" s="117" t="str">
        <f>IFERROR(IF(VLOOKUP(NK13,[1]Acciones!$A$59:$H$1958,2,FALSE)=0,"",VLOOKUP(NK13,[1]Acciones!$A$59:$H$1958,2,FALSE)),"")</f>
        <v/>
      </c>
      <c r="NN13" s="117" t="str">
        <f>IFERROR(IF(VLOOKUP(NL13,[1]Acciones!$A$59:$H$1958,2,FALSE)=0,"",VLOOKUP(NL13,[1]Acciones!$A$59:$H$1958,2,FALSE)),"")</f>
        <v/>
      </c>
      <c r="NO13" s="117">
        <f>IFERROR(IF(VLOOKUP(NM13,[1]Acciones!$A$59:$H$1958,2,FALSE)=0,"",VLOOKUP(NM13,[1]Acciones!$A$59:$H$1958,2,FALSE)),"")</f>
        <v>4</v>
      </c>
      <c r="NP13" s="117">
        <f>IFERROR(IF(VLOOKUP(NN13,[1]Acciones!$A$59:$H$1958,2,FALSE)=0,"",VLOOKUP(NN13,[1]Acciones!$A$59:$H$1958,2,FALSE)),"")</f>
        <v>4</v>
      </c>
      <c r="NQ13" s="117" t="str">
        <f>IFERROR(IF(VLOOKUP(NO13,[1]Acciones!$A$59:$H$1958,2,FALSE)=0,"",VLOOKUP(NO13,[1]Acciones!$A$59:$H$1958,2,FALSE)),"")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13" s="117" t="str">
        <f>IFERROR(IF(VLOOKUP(NP13,[1]Acciones!$A$59:$H$1958,2,FALSE)=0,"",VLOOKUP(NP13,[1]Acciones!$A$59:$H$1958,2,FALSE)),"")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13" s="117" t="str">
        <f>IFERROR(IF(VLOOKUP(NQ13,[1]Acciones!$A$59:$H$1958,2,FALSE)=0,"",VLOOKUP(NQ13,[1]Acciones!$A$59:$H$1958,2,FALSE)),"")</f>
        <v/>
      </c>
      <c r="NT13" s="117" t="str">
        <f>IFERROR(IF(VLOOKUP(NR13,[1]Acciones!$A$59:$H$1958,2,FALSE)=0,"",VLOOKUP(NR13,[1]Acciones!$A$59:$H$1958,2,FALSE)),"")</f>
        <v/>
      </c>
      <c r="NU13" s="117">
        <f>IFERROR(IF(VLOOKUP(NS13,[1]Acciones!$A$59:$H$1958,2,FALSE)=0,"",VLOOKUP(NS13,[1]Acciones!$A$59:$H$1958,2,FALSE)),"")</f>
        <v>4</v>
      </c>
      <c r="NV13" s="117">
        <f>IFERROR(IF(VLOOKUP(NT13,[1]Acciones!$A$59:$H$1958,2,FALSE)=0,"",VLOOKUP(NT13,[1]Acciones!$A$59:$H$1958,2,FALSE)),"")</f>
        <v>4</v>
      </c>
      <c r="NW13" s="117" t="str">
        <f>IFERROR(IF(VLOOKUP(NU13,[1]Acciones!$A$59:$H$1958,2,FALSE)=0,"",VLOOKUP(NU13,[1]Acciones!$A$59:$H$1958,2,FALSE)),"")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13" s="117" t="str">
        <f>IFERROR(IF(VLOOKUP(NV13,[1]Acciones!$A$59:$H$1958,2,FALSE)=0,"",VLOOKUP(NV13,[1]Acciones!$A$59:$H$1958,2,FALSE)),"")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13" s="117" t="str">
        <f>IFERROR(IF(VLOOKUP(NW13,[1]Acciones!$A$59:$H$1958,2,FALSE)=0,"",VLOOKUP(NW13,[1]Acciones!$A$59:$H$1958,2,FALSE)),"")</f>
        <v/>
      </c>
      <c r="NZ13" s="117" t="str">
        <f>IFERROR(IF(VLOOKUP(NX13,[1]Acciones!$A$59:$H$1958,2,FALSE)=0,"",VLOOKUP(NX13,[1]Acciones!$A$59:$H$1958,2,FALSE)),"")</f>
        <v/>
      </c>
      <c r="OA13" s="117">
        <f>IFERROR(IF(VLOOKUP(NY13,[1]Acciones!$A$59:$H$1958,2,FALSE)=0,"",VLOOKUP(NY13,[1]Acciones!$A$59:$H$1958,2,FALSE)),"")</f>
        <v>4</v>
      </c>
      <c r="OB13" s="117">
        <f>IFERROR(IF(VLOOKUP(NZ13,[1]Acciones!$A$59:$H$1958,2,FALSE)=0,"",VLOOKUP(NZ13,[1]Acciones!$A$59:$H$1958,2,FALSE)),"")</f>
        <v>4</v>
      </c>
      <c r="OC13" s="117" t="str">
        <f>IFERROR(IF(VLOOKUP(OA13,[1]Acciones!$A$59:$H$1958,2,FALSE)=0,"",VLOOKUP(OA13,[1]Acciones!$A$59:$H$1958,2,FALSE)),"")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13" s="117" t="str">
        <f>IFERROR(IF(VLOOKUP(OB13,[1]Acciones!$A$59:$H$1958,2,FALSE)=0,"",VLOOKUP(OB13,[1]Acciones!$A$59:$H$1958,2,FALSE)),"")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13" s="117" t="str">
        <f>IFERROR(IF(VLOOKUP(OC13,[1]Acciones!$A$59:$H$1958,2,FALSE)=0,"",VLOOKUP(OC13,[1]Acciones!$A$59:$H$1958,2,FALSE)),"")</f>
        <v/>
      </c>
      <c r="OF13" s="117" t="str">
        <f>IFERROR(IF(VLOOKUP(OD13,[1]Acciones!$A$59:$H$1958,2,FALSE)=0,"",VLOOKUP(OD13,[1]Acciones!$A$59:$H$1958,2,FALSE)),"")</f>
        <v/>
      </c>
      <c r="OG13" s="117">
        <f>IFERROR(IF(VLOOKUP(OE13,[1]Acciones!$A$59:$H$1958,2,FALSE)=0,"",VLOOKUP(OE13,[1]Acciones!$A$59:$H$1958,2,FALSE)),"")</f>
        <v>4</v>
      </c>
      <c r="OH13" s="117">
        <f>IFERROR(IF(VLOOKUP(OF13,[1]Acciones!$A$59:$H$1958,2,FALSE)=0,"",VLOOKUP(OF13,[1]Acciones!$A$59:$H$1958,2,FALSE)),"")</f>
        <v>4</v>
      </c>
      <c r="OI13" s="117" t="str">
        <f>IFERROR(IF(VLOOKUP(OG13,[1]Acciones!$A$59:$H$1958,2,FALSE)=0,"",VLOOKUP(OG13,[1]Acciones!$A$59:$H$1958,2,FALSE)),"")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13" s="117" t="str">
        <f>IFERROR(IF(VLOOKUP(OH13,[1]Acciones!$A$59:$H$1958,2,FALSE)=0,"",VLOOKUP(OH13,[1]Acciones!$A$59:$H$1958,2,FALSE)),"")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13" s="117" t="str">
        <f>IFERROR(IF(VLOOKUP(OI13,[1]Acciones!$A$59:$H$1958,2,FALSE)=0,"",VLOOKUP(OI13,[1]Acciones!$A$59:$H$1958,2,FALSE)),"")</f>
        <v/>
      </c>
      <c r="OL13" s="117" t="str">
        <f>IFERROR(IF(VLOOKUP(OJ13,[1]Acciones!$A$59:$H$1958,2,FALSE)=0,"",VLOOKUP(OJ13,[1]Acciones!$A$59:$H$1958,2,FALSE)),"")</f>
        <v/>
      </c>
      <c r="OM13" s="117">
        <f>IFERROR(IF(VLOOKUP(OK13,[1]Acciones!$A$59:$H$1958,2,FALSE)=0,"",VLOOKUP(OK13,[1]Acciones!$A$59:$H$1958,2,FALSE)),"")</f>
        <v>4</v>
      </c>
      <c r="ON13" s="117">
        <f>IFERROR(IF(VLOOKUP(OL13,[1]Acciones!$A$59:$H$1958,2,FALSE)=0,"",VLOOKUP(OL13,[1]Acciones!$A$59:$H$1958,2,FALSE)),"")</f>
        <v>4</v>
      </c>
      <c r="OO13" s="117" t="str">
        <f>IFERROR(IF(VLOOKUP(OM13,[1]Acciones!$A$59:$H$1958,2,FALSE)=0,"",VLOOKUP(OM13,[1]Acciones!$A$59:$H$1958,2,FALSE)),"")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13" s="117" t="str">
        <f>IFERROR(IF(VLOOKUP(ON13,[1]Acciones!$A$59:$H$1958,2,FALSE)=0,"",VLOOKUP(ON13,[1]Acciones!$A$59:$H$1958,2,FALSE)),"")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13" s="117" t="str">
        <f>IFERROR(IF(VLOOKUP(OO13,[1]Acciones!$A$59:$H$1958,2,FALSE)=0,"",VLOOKUP(OO13,[1]Acciones!$A$59:$H$1958,2,FALSE)),"")</f>
        <v/>
      </c>
      <c r="OR13" s="117" t="str">
        <f>IFERROR(IF(VLOOKUP(OP13,[1]Acciones!$A$59:$H$1958,2,FALSE)=0,"",VLOOKUP(OP13,[1]Acciones!$A$59:$H$1958,2,FALSE)),"")</f>
        <v/>
      </c>
      <c r="OS13" s="117">
        <f>IFERROR(IF(VLOOKUP(OQ13,[1]Acciones!$A$59:$H$1958,2,FALSE)=0,"",VLOOKUP(OQ13,[1]Acciones!$A$59:$H$1958,2,FALSE)),"")</f>
        <v>4</v>
      </c>
      <c r="OT13" s="117">
        <f>IFERROR(IF(VLOOKUP(OR13,[1]Acciones!$A$59:$H$1958,2,FALSE)=0,"",VLOOKUP(OR13,[1]Acciones!$A$59:$H$1958,2,FALSE)),"")</f>
        <v>4</v>
      </c>
      <c r="OU13" s="117" t="str">
        <f>IFERROR(IF(VLOOKUP(OS13,[1]Acciones!$A$59:$H$1958,2,FALSE)=0,"",VLOOKUP(OS13,[1]Acciones!$A$59:$H$1958,2,FALSE)),"")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13" s="117" t="str">
        <f>IFERROR(IF(VLOOKUP(OT13,[1]Acciones!$A$59:$H$1958,2,FALSE)=0,"",VLOOKUP(OT13,[1]Acciones!$A$59:$H$1958,2,FALSE)),"")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13" s="117" t="str">
        <f>IFERROR(IF(VLOOKUP(OU13,[1]Acciones!$A$59:$H$1958,2,FALSE)=0,"",VLOOKUP(OU13,[1]Acciones!$A$59:$H$1958,2,FALSE)),"")</f>
        <v/>
      </c>
      <c r="OX13" s="117" t="str">
        <f>IFERROR(IF(VLOOKUP(OV13,[1]Acciones!$A$59:$H$1958,2,FALSE)=0,"",VLOOKUP(OV13,[1]Acciones!$A$59:$H$1958,2,FALSE)),"")</f>
        <v/>
      </c>
      <c r="OY13" s="117">
        <f>IFERROR(IF(VLOOKUP(OW13,[1]Acciones!$A$59:$H$1958,2,FALSE)=0,"",VLOOKUP(OW13,[1]Acciones!$A$59:$H$1958,2,FALSE)),"")</f>
        <v>4</v>
      </c>
      <c r="OZ13" s="117">
        <f>IFERROR(IF(VLOOKUP(OX13,[1]Acciones!$A$59:$H$1958,2,FALSE)=0,"",VLOOKUP(OX13,[1]Acciones!$A$59:$H$1958,2,FALSE)),"")</f>
        <v>4</v>
      </c>
      <c r="PA13" s="117" t="str">
        <f>IFERROR(IF(VLOOKUP(OY13,[1]Acciones!$A$59:$H$1958,2,FALSE)=0,"",VLOOKUP(OY13,[1]Acciones!$A$59:$H$1958,2,FALSE)),"")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13" s="117" t="str">
        <f>IFERROR(IF(VLOOKUP(OZ13,[1]Acciones!$A$59:$H$1958,2,FALSE)=0,"",VLOOKUP(OZ13,[1]Acciones!$A$59:$H$1958,2,FALSE)),"")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13" s="117" t="str">
        <f>IFERROR(IF(VLOOKUP(PA13,[1]Acciones!$A$59:$H$1958,2,FALSE)=0,"",VLOOKUP(PA13,[1]Acciones!$A$59:$H$1958,2,FALSE)),"")</f>
        <v/>
      </c>
      <c r="PD13" s="117" t="str">
        <f>IFERROR(IF(VLOOKUP(PB13,[1]Acciones!$A$59:$H$1958,2,FALSE)=0,"",VLOOKUP(PB13,[1]Acciones!$A$59:$H$1958,2,FALSE)),"")</f>
        <v/>
      </c>
      <c r="PE13" s="117">
        <f>IFERROR(IF(VLOOKUP(PC13,[1]Acciones!$A$59:$H$1958,2,FALSE)=0,"",VLOOKUP(PC13,[1]Acciones!$A$59:$H$1958,2,FALSE)),"")</f>
        <v>4</v>
      </c>
      <c r="PF13" s="117">
        <f>IFERROR(IF(VLOOKUP(PD13,[1]Acciones!$A$59:$H$1958,2,FALSE)=0,"",VLOOKUP(PD13,[1]Acciones!$A$59:$H$1958,2,FALSE)),"")</f>
        <v>4</v>
      </c>
      <c r="PG13" s="117" t="str">
        <f>IFERROR(IF(VLOOKUP(PE13,[1]Acciones!$A$59:$H$1958,2,FALSE)=0,"",VLOOKUP(PE13,[1]Acciones!$A$59:$H$1958,2,FALSE)),"")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13" s="117" t="str">
        <f>IFERROR(IF(VLOOKUP(PF13,[1]Acciones!$A$59:$H$1958,2,FALSE)=0,"",VLOOKUP(PF13,[1]Acciones!$A$59:$H$1958,2,FALSE)),"")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13" s="117" t="str">
        <f>IFERROR(IF(VLOOKUP(PG13,[1]Acciones!$A$59:$H$1958,2,FALSE)=0,"",VLOOKUP(PG13,[1]Acciones!$A$59:$H$1958,2,FALSE)),"")</f>
        <v/>
      </c>
      <c r="PJ13" s="117" t="str">
        <f>IFERROR(IF(VLOOKUP(PH13,[1]Acciones!$A$59:$H$1958,2,FALSE)=0,"",VLOOKUP(PH13,[1]Acciones!$A$59:$H$1958,2,FALSE)),"")</f>
        <v/>
      </c>
      <c r="PK13" s="117">
        <f>IFERROR(IF(VLOOKUP(PI13,[1]Acciones!$A$59:$H$1958,2,FALSE)=0,"",VLOOKUP(PI13,[1]Acciones!$A$59:$H$1958,2,FALSE)),"")</f>
        <v>4</v>
      </c>
      <c r="PL13" s="117">
        <f>IFERROR(IF(VLOOKUP(PJ13,[1]Acciones!$A$59:$H$1958,2,FALSE)=0,"",VLOOKUP(PJ13,[1]Acciones!$A$59:$H$1958,2,FALSE)),"")</f>
        <v>4</v>
      </c>
      <c r="PM13" s="117" t="str">
        <f>IFERROR(IF(VLOOKUP(PK13,[1]Acciones!$A$59:$H$1958,2,FALSE)=0,"",VLOOKUP(PK13,[1]Acciones!$A$59:$H$1958,2,FALSE)),"")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13" s="117" t="str">
        <f>IFERROR(IF(VLOOKUP(PL13,[1]Acciones!$A$59:$H$1958,2,FALSE)=0,"",VLOOKUP(PL13,[1]Acciones!$A$59:$H$1958,2,FALSE)),"")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13" s="117" t="str">
        <f>IFERROR(IF(VLOOKUP(PM13,[1]Acciones!$A$59:$H$1958,2,FALSE)=0,"",VLOOKUP(PM13,[1]Acciones!$A$59:$H$1958,2,FALSE)),"")</f>
        <v/>
      </c>
      <c r="PP13" s="117" t="str">
        <f>IFERROR(IF(VLOOKUP(PN13,[1]Acciones!$A$59:$H$1958,2,FALSE)=0,"",VLOOKUP(PN13,[1]Acciones!$A$59:$H$1958,2,FALSE)),"")</f>
        <v/>
      </c>
      <c r="PQ13" s="117">
        <f>IFERROR(IF(VLOOKUP(PO13,[1]Acciones!$A$59:$H$1958,2,FALSE)=0,"",VLOOKUP(PO13,[1]Acciones!$A$59:$H$1958,2,FALSE)),"")</f>
        <v>4</v>
      </c>
      <c r="PR13" s="117">
        <f>IFERROR(IF(VLOOKUP(PP13,[1]Acciones!$A$59:$H$1958,2,FALSE)=0,"",VLOOKUP(PP13,[1]Acciones!$A$59:$H$1958,2,FALSE)),"")</f>
        <v>4</v>
      </c>
      <c r="PS13" s="117" t="str">
        <f>IFERROR(IF(VLOOKUP(PQ13,[1]Acciones!$A$59:$H$1958,2,FALSE)=0,"",VLOOKUP(PQ13,[1]Acciones!$A$59:$H$1958,2,FALSE)),"")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13" s="117" t="str">
        <f>IFERROR(IF(VLOOKUP(PR13,[1]Acciones!$A$59:$H$1958,2,FALSE)=0,"",VLOOKUP(PR13,[1]Acciones!$A$59:$H$1958,2,FALSE)),"")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13" s="117" t="str">
        <f>IFERROR(IF(VLOOKUP(PS13,[1]Acciones!$A$59:$H$1958,2,FALSE)=0,"",VLOOKUP(PS13,[1]Acciones!$A$59:$H$1958,2,FALSE)),"")</f>
        <v/>
      </c>
      <c r="PV13" s="117" t="str">
        <f>IFERROR(IF(VLOOKUP(PT13,[1]Acciones!$A$59:$H$1958,2,FALSE)=0,"",VLOOKUP(PT13,[1]Acciones!$A$59:$H$1958,2,FALSE)),"")</f>
        <v/>
      </c>
      <c r="PW13" s="117">
        <f>IFERROR(IF(VLOOKUP(PU13,[1]Acciones!$A$59:$H$1958,2,FALSE)=0,"",VLOOKUP(PU13,[1]Acciones!$A$59:$H$1958,2,FALSE)),"")</f>
        <v>4</v>
      </c>
      <c r="PX13" s="117">
        <f>IFERROR(IF(VLOOKUP(PV13,[1]Acciones!$A$59:$H$1958,2,FALSE)=0,"",VLOOKUP(PV13,[1]Acciones!$A$59:$H$1958,2,FALSE)),"")</f>
        <v>4</v>
      </c>
      <c r="PY13" s="117" t="str">
        <f>IFERROR(IF(VLOOKUP(PW13,[1]Acciones!$A$59:$H$1958,2,FALSE)=0,"",VLOOKUP(PW13,[1]Acciones!$A$59:$H$1958,2,FALSE)),"")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13" s="117" t="str">
        <f>IFERROR(IF(VLOOKUP(PX13,[1]Acciones!$A$59:$H$1958,2,FALSE)=0,"",VLOOKUP(PX13,[1]Acciones!$A$59:$H$1958,2,FALSE)),"")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13" s="117" t="str">
        <f>IFERROR(IF(VLOOKUP(PY13,[1]Acciones!$A$59:$H$1958,2,FALSE)=0,"",VLOOKUP(PY13,[1]Acciones!$A$59:$H$1958,2,FALSE)),"")</f>
        <v/>
      </c>
      <c r="QB13" s="117" t="str">
        <f>IFERROR(IF(VLOOKUP(PZ13,[1]Acciones!$A$59:$H$1958,2,FALSE)=0,"",VLOOKUP(PZ13,[1]Acciones!$A$59:$H$1958,2,FALSE)),"")</f>
        <v/>
      </c>
      <c r="QC13" s="117">
        <f>IFERROR(IF(VLOOKUP(QA13,[1]Acciones!$A$59:$H$1958,2,FALSE)=0,"",VLOOKUP(QA13,[1]Acciones!$A$59:$H$1958,2,FALSE)),"")</f>
        <v>4</v>
      </c>
      <c r="QD13" s="117">
        <f>IFERROR(IF(VLOOKUP(QB13,[1]Acciones!$A$59:$H$1958,2,FALSE)=0,"",VLOOKUP(QB13,[1]Acciones!$A$59:$H$1958,2,FALSE)),"")</f>
        <v>4</v>
      </c>
      <c r="QE13" s="117" t="str">
        <f>IFERROR(IF(VLOOKUP(QC13,[1]Acciones!$A$59:$H$1958,2,FALSE)=0,"",VLOOKUP(QC13,[1]Acciones!$A$59:$H$1958,2,FALSE)),"")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13" s="117" t="str">
        <f>IFERROR(IF(VLOOKUP(QD13,[1]Acciones!$A$59:$H$1958,2,FALSE)=0,"",VLOOKUP(QD13,[1]Acciones!$A$59:$H$1958,2,FALSE)),"")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13" s="117" t="str">
        <f>IFERROR(IF(VLOOKUP(QE13,[1]Acciones!$A$59:$H$1958,2,FALSE)=0,"",VLOOKUP(QE13,[1]Acciones!$A$59:$H$1958,2,FALSE)),"")</f>
        <v/>
      </c>
      <c r="QH13" s="117" t="str">
        <f>IFERROR(IF(VLOOKUP(QF13,[1]Acciones!$A$59:$H$1958,2,FALSE)=0,"",VLOOKUP(QF13,[1]Acciones!$A$59:$H$1958,2,FALSE)),"")</f>
        <v/>
      </c>
      <c r="QI13" s="117">
        <f>IFERROR(IF(VLOOKUP(QG13,[1]Acciones!$A$59:$H$1958,2,FALSE)=0,"",VLOOKUP(QG13,[1]Acciones!$A$59:$H$1958,2,FALSE)),"")</f>
        <v>4</v>
      </c>
      <c r="QJ13" s="117">
        <f>IFERROR(IF(VLOOKUP(QH13,[1]Acciones!$A$59:$H$1958,2,FALSE)=0,"",VLOOKUP(QH13,[1]Acciones!$A$59:$H$1958,2,FALSE)),"")</f>
        <v>4</v>
      </c>
      <c r="QK13" s="117" t="str">
        <f>IFERROR(IF(VLOOKUP(QI13,[1]Acciones!$A$59:$H$1958,2,FALSE)=0,"",VLOOKUP(QI13,[1]Acciones!$A$59:$H$1958,2,FALSE)),"")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13" s="117" t="str">
        <f>IFERROR(IF(VLOOKUP(QJ13,[1]Acciones!$A$59:$H$1958,2,FALSE)=0,"",VLOOKUP(QJ13,[1]Acciones!$A$59:$H$1958,2,FALSE)),"")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13" s="117" t="str">
        <f>IFERROR(IF(VLOOKUP(QK13,[1]Acciones!$A$59:$H$1958,2,FALSE)=0,"",VLOOKUP(QK13,[1]Acciones!$A$59:$H$1958,2,FALSE)),"")</f>
        <v/>
      </c>
      <c r="QN13" s="117" t="str">
        <f>IFERROR(IF(VLOOKUP(QL13,[1]Acciones!$A$59:$H$1958,2,FALSE)=0,"",VLOOKUP(QL13,[1]Acciones!$A$59:$H$1958,2,FALSE)),"")</f>
        <v/>
      </c>
      <c r="QO13" s="117">
        <f>IFERROR(IF(VLOOKUP(QM13,[1]Acciones!$A$59:$H$1958,2,FALSE)=0,"",VLOOKUP(QM13,[1]Acciones!$A$59:$H$1958,2,FALSE)),"")</f>
        <v>4</v>
      </c>
      <c r="QP13" s="117">
        <f>IFERROR(IF(VLOOKUP(QN13,[1]Acciones!$A$59:$H$1958,2,FALSE)=0,"",VLOOKUP(QN13,[1]Acciones!$A$59:$H$1958,2,FALSE)),"")</f>
        <v>4</v>
      </c>
      <c r="QQ13" s="117" t="str">
        <f>IFERROR(IF(VLOOKUP(QO13,[1]Acciones!$A$59:$H$1958,2,FALSE)=0,"",VLOOKUP(QO13,[1]Acciones!$A$59:$H$1958,2,FALSE)),"")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13" s="117" t="str">
        <f>IFERROR(IF(VLOOKUP(QP13,[1]Acciones!$A$59:$H$1958,2,FALSE)=0,"",VLOOKUP(QP13,[1]Acciones!$A$59:$H$1958,2,FALSE)),"")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13" s="117" t="str">
        <f>IFERROR(IF(VLOOKUP(QQ13,[1]Acciones!$A$59:$H$1958,2,FALSE)=0,"",VLOOKUP(QQ13,[1]Acciones!$A$59:$H$1958,2,FALSE)),"")</f>
        <v/>
      </c>
      <c r="QT13" s="117" t="str">
        <f>IFERROR(IF(VLOOKUP(QR13,[1]Acciones!$A$59:$H$1958,2,FALSE)=0,"",VLOOKUP(QR13,[1]Acciones!$A$59:$H$1958,2,FALSE)),"")</f>
        <v/>
      </c>
      <c r="QU13" s="117">
        <f>IFERROR(IF(VLOOKUP(QS13,[1]Acciones!$A$59:$H$1958,2,FALSE)=0,"",VLOOKUP(QS13,[1]Acciones!$A$59:$H$1958,2,FALSE)),"")</f>
        <v>4</v>
      </c>
      <c r="QV13" s="117">
        <f>IFERROR(IF(VLOOKUP(QT13,[1]Acciones!$A$59:$H$1958,2,FALSE)=0,"",VLOOKUP(QT13,[1]Acciones!$A$59:$H$1958,2,FALSE)),"")</f>
        <v>4</v>
      </c>
      <c r="QW13" s="117" t="str">
        <f>IFERROR(IF(VLOOKUP(QU13,[1]Acciones!$A$59:$H$1958,2,FALSE)=0,"",VLOOKUP(QU13,[1]Acciones!$A$59:$H$1958,2,FALSE)),"")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13" s="117" t="str">
        <f>IFERROR(IF(VLOOKUP(QV13,[1]Acciones!$A$59:$H$1958,2,FALSE)=0,"",VLOOKUP(QV13,[1]Acciones!$A$59:$H$1958,2,FALSE)),"")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13" s="117" t="str">
        <f>IFERROR(IF(VLOOKUP(QW13,[1]Acciones!$A$59:$H$1958,2,FALSE)=0,"",VLOOKUP(QW13,[1]Acciones!$A$59:$H$1958,2,FALSE)),"")</f>
        <v/>
      </c>
      <c r="QZ13" s="117" t="str">
        <f>IFERROR(IF(VLOOKUP(QX13,[1]Acciones!$A$59:$H$1958,2,FALSE)=0,"",VLOOKUP(QX13,[1]Acciones!$A$59:$H$1958,2,FALSE)),"")</f>
        <v/>
      </c>
      <c r="RA13" s="117">
        <f>IFERROR(IF(VLOOKUP(QY13,[1]Acciones!$A$59:$H$1958,2,FALSE)=0,"",VLOOKUP(QY13,[1]Acciones!$A$59:$H$1958,2,FALSE)),"")</f>
        <v>4</v>
      </c>
      <c r="RB13" s="117">
        <f>IFERROR(IF(VLOOKUP(QZ13,[1]Acciones!$A$59:$H$1958,2,FALSE)=0,"",VLOOKUP(QZ13,[1]Acciones!$A$59:$H$1958,2,FALSE)),"")</f>
        <v>4</v>
      </c>
      <c r="RC13" s="117" t="str">
        <f>IFERROR(IF(VLOOKUP(RA13,[1]Acciones!$A$59:$H$1958,2,FALSE)=0,"",VLOOKUP(RA13,[1]Acciones!$A$59:$H$1958,2,FALSE)),"")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13" s="117" t="str">
        <f>IFERROR(IF(VLOOKUP(RB13,[1]Acciones!$A$59:$H$1958,2,FALSE)=0,"",VLOOKUP(RB13,[1]Acciones!$A$59:$H$1958,2,FALSE)),"")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13" s="117" t="str">
        <f>IFERROR(IF(VLOOKUP(RC13,[1]Acciones!$A$59:$H$1958,2,FALSE)=0,"",VLOOKUP(RC13,[1]Acciones!$A$59:$H$1958,2,FALSE)),"")</f>
        <v/>
      </c>
      <c r="RF13" s="117" t="str">
        <f>IFERROR(IF(VLOOKUP(RD13,[1]Acciones!$A$59:$H$1958,2,FALSE)=0,"",VLOOKUP(RD13,[1]Acciones!$A$59:$H$1958,2,FALSE)),"")</f>
        <v/>
      </c>
      <c r="RG13" s="117">
        <f>IFERROR(IF(VLOOKUP(RE13,[1]Acciones!$A$59:$H$1958,2,FALSE)=0,"",VLOOKUP(RE13,[1]Acciones!$A$59:$H$1958,2,FALSE)),"")</f>
        <v>4</v>
      </c>
      <c r="RH13" s="117">
        <f>IFERROR(IF(VLOOKUP(RF13,[1]Acciones!$A$59:$H$1958,2,FALSE)=0,"",VLOOKUP(RF13,[1]Acciones!$A$59:$H$1958,2,FALSE)),"")</f>
        <v>4</v>
      </c>
      <c r="RI13" s="117" t="str">
        <f>IFERROR(IF(VLOOKUP(RG13,[1]Acciones!$A$59:$H$1958,2,FALSE)=0,"",VLOOKUP(RG13,[1]Acciones!$A$59:$H$1958,2,FALSE)),"")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13" s="117" t="str">
        <f>IFERROR(IF(VLOOKUP(RH13,[1]Acciones!$A$59:$H$1958,2,FALSE)=0,"",VLOOKUP(RH13,[1]Acciones!$A$59:$H$1958,2,FALSE)),"")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13" s="117" t="str">
        <f>IFERROR(IF(VLOOKUP(RI13,[1]Acciones!$A$59:$H$1958,2,FALSE)=0,"",VLOOKUP(RI13,[1]Acciones!$A$59:$H$1958,2,FALSE)),"")</f>
        <v/>
      </c>
      <c r="RL13" s="117" t="str">
        <f>IFERROR(IF(VLOOKUP(RJ13,[1]Acciones!$A$59:$H$1958,2,FALSE)=0,"",VLOOKUP(RJ13,[1]Acciones!$A$59:$H$1958,2,FALSE)),"")</f>
        <v/>
      </c>
      <c r="RM13" s="117">
        <f>IFERROR(IF(VLOOKUP(RK13,[1]Acciones!$A$59:$H$1958,2,FALSE)=0,"",VLOOKUP(RK13,[1]Acciones!$A$59:$H$1958,2,FALSE)),"")</f>
        <v>4</v>
      </c>
      <c r="RN13" s="117">
        <f>IFERROR(IF(VLOOKUP(RL13,[1]Acciones!$A$59:$H$1958,2,FALSE)=0,"",VLOOKUP(RL13,[1]Acciones!$A$59:$H$1958,2,FALSE)),"")</f>
        <v>4</v>
      </c>
      <c r="RO13" s="117" t="str">
        <f>IFERROR(IF(VLOOKUP(RM13,[1]Acciones!$A$59:$H$1958,2,FALSE)=0,"",VLOOKUP(RM13,[1]Acciones!$A$59:$H$1958,2,FALSE)),"")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13" s="117" t="str">
        <f>IFERROR(IF(VLOOKUP(RN13,[1]Acciones!$A$59:$H$1958,2,FALSE)=0,"",VLOOKUP(RN13,[1]Acciones!$A$59:$H$1958,2,FALSE)),"")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13" s="117" t="str">
        <f>IFERROR(IF(VLOOKUP(RO13,[1]Acciones!$A$59:$H$1958,2,FALSE)=0,"",VLOOKUP(RO13,[1]Acciones!$A$59:$H$1958,2,FALSE)),"")</f>
        <v/>
      </c>
      <c r="RR13" s="117" t="str">
        <f>IFERROR(IF(VLOOKUP(RP13,[1]Acciones!$A$59:$H$1958,2,FALSE)=0,"",VLOOKUP(RP13,[1]Acciones!$A$59:$H$1958,2,FALSE)),"")</f>
        <v/>
      </c>
      <c r="RS13" s="117">
        <f>IFERROR(IF(VLOOKUP(RQ13,[1]Acciones!$A$59:$H$1958,2,FALSE)=0,"",VLOOKUP(RQ13,[1]Acciones!$A$59:$H$1958,2,FALSE)),"")</f>
        <v>4</v>
      </c>
      <c r="RT13" s="117">
        <f>IFERROR(IF(VLOOKUP(RR13,[1]Acciones!$A$59:$H$1958,2,FALSE)=0,"",VLOOKUP(RR13,[1]Acciones!$A$59:$H$1958,2,FALSE)),"")</f>
        <v>4</v>
      </c>
      <c r="RU13" s="117" t="str">
        <f>IFERROR(IF(VLOOKUP(RS13,[1]Acciones!$A$59:$H$1958,2,FALSE)=0,"",VLOOKUP(RS13,[1]Acciones!$A$59:$H$1958,2,FALSE)),"")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13" s="117" t="str">
        <f>IFERROR(IF(VLOOKUP(RT13,[1]Acciones!$A$59:$H$1958,2,FALSE)=0,"",VLOOKUP(RT13,[1]Acciones!$A$59:$H$1958,2,FALSE)),"")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13" s="117" t="str">
        <f>IFERROR(IF(VLOOKUP(RU13,[1]Acciones!$A$59:$H$1958,2,FALSE)=0,"",VLOOKUP(RU13,[1]Acciones!$A$59:$H$1958,2,FALSE)),"")</f>
        <v/>
      </c>
      <c r="RX13" s="117" t="str">
        <f>IFERROR(IF(VLOOKUP(RV13,[1]Acciones!$A$59:$H$1958,2,FALSE)=0,"",VLOOKUP(RV13,[1]Acciones!$A$59:$H$1958,2,FALSE)),"")</f>
        <v/>
      </c>
      <c r="RY13" s="117">
        <f>IFERROR(IF(VLOOKUP(RW13,[1]Acciones!$A$59:$H$1958,2,FALSE)=0,"",VLOOKUP(RW13,[1]Acciones!$A$59:$H$1958,2,FALSE)),"")</f>
        <v>4</v>
      </c>
      <c r="RZ13" s="117">
        <f>IFERROR(IF(VLOOKUP(RX13,[1]Acciones!$A$59:$H$1958,2,FALSE)=0,"",VLOOKUP(RX13,[1]Acciones!$A$59:$H$1958,2,FALSE)),"")</f>
        <v>4</v>
      </c>
      <c r="SA13" s="117" t="str">
        <f>IFERROR(IF(VLOOKUP(RY13,[1]Acciones!$A$59:$H$1958,2,FALSE)=0,"",VLOOKUP(RY13,[1]Acciones!$A$59:$H$1958,2,FALSE)),"")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13" s="117" t="str">
        <f>IFERROR(IF(VLOOKUP(RZ13,[1]Acciones!$A$59:$H$1958,2,FALSE)=0,"",VLOOKUP(RZ13,[1]Acciones!$A$59:$H$1958,2,FALSE)),"")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13" s="117" t="str">
        <f>IFERROR(IF(VLOOKUP(SA13,[1]Acciones!$A$59:$H$1958,2,FALSE)=0,"",VLOOKUP(SA13,[1]Acciones!$A$59:$H$1958,2,FALSE)),"")</f>
        <v/>
      </c>
      <c r="SD13" s="117" t="str">
        <f>IFERROR(IF(VLOOKUP(SB13,[1]Acciones!$A$59:$H$1958,2,FALSE)=0,"",VLOOKUP(SB13,[1]Acciones!$A$59:$H$1958,2,FALSE)),"")</f>
        <v/>
      </c>
      <c r="SE13" s="117">
        <f>IFERROR(IF(VLOOKUP(SC13,[1]Acciones!$A$59:$H$1958,2,FALSE)=0,"",VLOOKUP(SC13,[1]Acciones!$A$59:$H$1958,2,FALSE)),"")</f>
        <v>4</v>
      </c>
      <c r="SF13" s="117">
        <f>IFERROR(IF(VLOOKUP(SD13,[1]Acciones!$A$59:$H$1958,2,FALSE)=0,"",VLOOKUP(SD13,[1]Acciones!$A$59:$H$1958,2,FALSE)),"")</f>
        <v>4</v>
      </c>
      <c r="SG13" s="117" t="str">
        <f>IFERROR(IF(VLOOKUP(SE13,[1]Acciones!$A$59:$H$1958,2,FALSE)=0,"",VLOOKUP(SE13,[1]Acciones!$A$59:$H$1958,2,FALSE)),"")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13" s="117" t="str">
        <f>IFERROR(IF(VLOOKUP(SF13,[1]Acciones!$A$59:$H$1958,2,FALSE)=0,"",VLOOKUP(SF13,[1]Acciones!$A$59:$H$1958,2,FALSE)),"")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13" s="117" t="str">
        <f>IFERROR(IF(VLOOKUP(SG13,[1]Acciones!$A$59:$H$1958,2,FALSE)=0,"",VLOOKUP(SG13,[1]Acciones!$A$59:$H$1958,2,FALSE)),"")</f>
        <v/>
      </c>
      <c r="SJ13" s="117" t="str">
        <f>IFERROR(IF(VLOOKUP(SH13,[1]Acciones!$A$59:$H$1958,2,FALSE)=0,"",VLOOKUP(SH13,[1]Acciones!$A$59:$H$1958,2,FALSE)),"")</f>
        <v/>
      </c>
      <c r="SK13" s="117">
        <f>IFERROR(IF(VLOOKUP(SI13,[1]Acciones!$A$59:$H$1958,2,FALSE)=0,"",VLOOKUP(SI13,[1]Acciones!$A$59:$H$1958,2,FALSE)),"")</f>
        <v>4</v>
      </c>
      <c r="SL13" s="117">
        <f>IFERROR(IF(VLOOKUP(SJ13,[1]Acciones!$A$59:$H$1958,2,FALSE)=0,"",VLOOKUP(SJ13,[1]Acciones!$A$59:$H$1958,2,FALSE)),"")</f>
        <v>4</v>
      </c>
      <c r="SM13" s="117" t="str">
        <f>IFERROR(IF(VLOOKUP(SK13,[1]Acciones!$A$59:$H$1958,2,FALSE)=0,"",VLOOKUP(SK13,[1]Acciones!$A$59:$H$1958,2,FALSE)),"")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13" s="117" t="str">
        <f>IFERROR(IF(VLOOKUP(SL13,[1]Acciones!$A$59:$H$1958,2,FALSE)=0,"",VLOOKUP(SL13,[1]Acciones!$A$59:$H$1958,2,FALSE)),"")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13" s="117" t="str">
        <f>IFERROR(IF(VLOOKUP(SM13,[1]Acciones!$A$59:$H$1958,2,FALSE)=0,"",VLOOKUP(SM13,[1]Acciones!$A$59:$H$1958,2,FALSE)),"")</f>
        <v/>
      </c>
      <c r="SP13" s="117" t="str">
        <f>IFERROR(IF(VLOOKUP(SN13,[1]Acciones!$A$59:$H$1958,2,FALSE)=0,"",VLOOKUP(SN13,[1]Acciones!$A$59:$H$1958,2,FALSE)),"")</f>
        <v/>
      </c>
      <c r="SQ13" s="117">
        <f>IFERROR(IF(VLOOKUP(SO13,[1]Acciones!$A$59:$H$1958,2,FALSE)=0,"",VLOOKUP(SO13,[1]Acciones!$A$59:$H$1958,2,FALSE)),"")</f>
        <v>4</v>
      </c>
      <c r="SR13" s="117">
        <f>IFERROR(IF(VLOOKUP(SP13,[1]Acciones!$A$59:$H$1958,2,FALSE)=0,"",VLOOKUP(SP13,[1]Acciones!$A$59:$H$1958,2,FALSE)),"")</f>
        <v>4</v>
      </c>
      <c r="SS13" s="117" t="str">
        <f>IFERROR(IF(VLOOKUP(SQ13,[1]Acciones!$A$59:$H$1958,2,FALSE)=0,"",VLOOKUP(SQ13,[1]Acciones!$A$59:$H$1958,2,FALSE)),"")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13" s="117" t="str">
        <f>IFERROR(IF(VLOOKUP(SR13,[1]Acciones!$A$59:$H$1958,2,FALSE)=0,"",VLOOKUP(SR13,[1]Acciones!$A$59:$H$1958,2,FALSE)),"")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13" s="117" t="str">
        <f>IFERROR(IF(VLOOKUP(SS13,[1]Acciones!$A$59:$H$1958,2,FALSE)=0,"",VLOOKUP(SS13,[1]Acciones!$A$59:$H$1958,2,FALSE)),"")</f>
        <v/>
      </c>
      <c r="SV13" s="117" t="str">
        <f>IFERROR(IF(VLOOKUP(ST13,[1]Acciones!$A$59:$H$1958,2,FALSE)=0,"",VLOOKUP(ST13,[1]Acciones!$A$59:$H$1958,2,FALSE)),"")</f>
        <v/>
      </c>
      <c r="SW13" s="117">
        <f>IFERROR(IF(VLOOKUP(SU13,[1]Acciones!$A$59:$H$1958,2,FALSE)=0,"",VLOOKUP(SU13,[1]Acciones!$A$59:$H$1958,2,FALSE)),"")</f>
        <v>4</v>
      </c>
      <c r="SX13" s="117">
        <f>IFERROR(IF(VLOOKUP(SV13,[1]Acciones!$A$59:$H$1958,2,FALSE)=0,"",VLOOKUP(SV13,[1]Acciones!$A$59:$H$1958,2,FALSE)),"")</f>
        <v>4</v>
      </c>
      <c r="SY13" s="117" t="str">
        <f>IFERROR(IF(VLOOKUP(SW13,[1]Acciones!$A$59:$H$1958,2,FALSE)=0,"",VLOOKUP(SW13,[1]Acciones!$A$59:$H$1958,2,FALSE)),"")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13" s="117" t="str">
        <f>IFERROR(IF(VLOOKUP(SX13,[1]Acciones!$A$59:$H$1958,2,FALSE)=0,"",VLOOKUP(SX13,[1]Acciones!$A$59:$H$1958,2,FALSE)),"")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13" s="117" t="str">
        <f>IFERROR(IF(VLOOKUP(SY13,[1]Acciones!$A$59:$H$1958,2,FALSE)=0,"",VLOOKUP(SY13,[1]Acciones!$A$59:$H$1958,2,FALSE)),"")</f>
        <v/>
      </c>
      <c r="TB13" s="117" t="str">
        <f>IFERROR(IF(VLOOKUP(SZ13,[1]Acciones!$A$59:$H$1958,2,FALSE)=0,"",VLOOKUP(SZ13,[1]Acciones!$A$59:$H$1958,2,FALSE)),"")</f>
        <v/>
      </c>
      <c r="TC13" s="117">
        <f>IFERROR(IF(VLOOKUP(TA13,[1]Acciones!$A$59:$H$1958,2,FALSE)=0,"",VLOOKUP(TA13,[1]Acciones!$A$59:$H$1958,2,FALSE)),"")</f>
        <v>4</v>
      </c>
      <c r="TD13" s="117">
        <f>IFERROR(IF(VLOOKUP(TB13,[1]Acciones!$A$59:$H$1958,2,FALSE)=0,"",VLOOKUP(TB13,[1]Acciones!$A$59:$H$1958,2,FALSE)),"")</f>
        <v>4</v>
      </c>
      <c r="TE13" s="117" t="str">
        <f>IFERROR(IF(VLOOKUP(TC13,[1]Acciones!$A$59:$H$1958,2,FALSE)=0,"",VLOOKUP(TC13,[1]Acciones!$A$59:$H$1958,2,FALSE)),"")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13" s="117" t="str">
        <f>IFERROR(IF(VLOOKUP(TD13,[1]Acciones!$A$59:$H$1958,2,FALSE)=0,"",VLOOKUP(TD13,[1]Acciones!$A$59:$H$1958,2,FALSE)),"")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13" s="117" t="str">
        <f>IFERROR(IF(VLOOKUP(TE13,[1]Acciones!$A$59:$H$1958,2,FALSE)=0,"",VLOOKUP(TE13,[1]Acciones!$A$59:$H$1958,2,FALSE)),"")</f>
        <v/>
      </c>
      <c r="TH13" s="117" t="str">
        <f>IFERROR(IF(VLOOKUP(TF13,[1]Acciones!$A$59:$H$1958,2,FALSE)=0,"",VLOOKUP(TF13,[1]Acciones!$A$59:$H$1958,2,FALSE)),"")</f>
        <v/>
      </c>
      <c r="TI13" s="117">
        <f>IFERROR(IF(VLOOKUP(TG13,[1]Acciones!$A$59:$H$1958,2,FALSE)=0,"",VLOOKUP(TG13,[1]Acciones!$A$59:$H$1958,2,FALSE)),"")</f>
        <v>4</v>
      </c>
      <c r="TJ13" s="117">
        <f>IFERROR(IF(VLOOKUP(TH13,[1]Acciones!$A$59:$H$1958,2,FALSE)=0,"",VLOOKUP(TH13,[1]Acciones!$A$59:$H$1958,2,FALSE)),"")</f>
        <v>4</v>
      </c>
      <c r="TK13" s="117" t="str">
        <f>IFERROR(IF(VLOOKUP(TI13,[1]Acciones!$A$59:$H$1958,2,FALSE)=0,"",VLOOKUP(TI13,[1]Acciones!$A$59:$H$1958,2,FALSE)),"")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13" s="117" t="str">
        <f>IFERROR(IF(VLOOKUP(TJ13,[1]Acciones!$A$59:$H$1958,2,FALSE)=0,"",VLOOKUP(TJ13,[1]Acciones!$A$59:$H$1958,2,FALSE)),"")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13" s="117" t="str">
        <f>IFERROR(IF(VLOOKUP(TK13,[1]Acciones!$A$59:$H$1958,2,FALSE)=0,"",VLOOKUP(TK13,[1]Acciones!$A$59:$H$1958,2,FALSE)),"")</f>
        <v/>
      </c>
      <c r="TN13" s="117" t="str">
        <f>IFERROR(IF(VLOOKUP(TL13,[1]Acciones!$A$59:$H$1958,2,FALSE)=0,"",VLOOKUP(TL13,[1]Acciones!$A$59:$H$1958,2,FALSE)),"")</f>
        <v/>
      </c>
      <c r="TO13" s="117">
        <f>IFERROR(IF(VLOOKUP(TM13,[1]Acciones!$A$59:$H$1958,2,FALSE)=0,"",VLOOKUP(TM13,[1]Acciones!$A$59:$H$1958,2,FALSE)),"")</f>
        <v>4</v>
      </c>
      <c r="TP13" s="117">
        <f>IFERROR(IF(VLOOKUP(TN13,[1]Acciones!$A$59:$H$1958,2,FALSE)=0,"",VLOOKUP(TN13,[1]Acciones!$A$59:$H$1958,2,FALSE)),"")</f>
        <v>4</v>
      </c>
      <c r="TQ13" s="117" t="str">
        <f>IFERROR(IF(VLOOKUP(TO13,[1]Acciones!$A$59:$H$1958,2,FALSE)=0,"",VLOOKUP(TO13,[1]Acciones!$A$59:$H$1958,2,FALSE)),"")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13" s="117" t="str">
        <f>IFERROR(IF(VLOOKUP(TP13,[1]Acciones!$A$59:$H$1958,2,FALSE)=0,"",VLOOKUP(TP13,[1]Acciones!$A$59:$H$1958,2,FALSE)),"")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13" s="117" t="str">
        <f>IFERROR(IF(VLOOKUP(TQ13,[1]Acciones!$A$59:$H$1958,2,FALSE)=0,"",VLOOKUP(TQ13,[1]Acciones!$A$59:$H$1958,2,FALSE)),"")</f>
        <v/>
      </c>
      <c r="TT13" s="117" t="str">
        <f>IFERROR(IF(VLOOKUP(TR13,[1]Acciones!$A$59:$H$1958,2,FALSE)=0,"",VLOOKUP(TR13,[1]Acciones!$A$59:$H$1958,2,FALSE)),"")</f>
        <v/>
      </c>
      <c r="TU13" s="117">
        <f>IFERROR(IF(VLOOKUP(TS13,[1]Acciones!$A$59:$H$1958,2,FALSE)=0,"",VLOOKUP(TS13,[1]Acciones!$A$59:$H$1958,2,FALSE)),"")</f>
        <v>4</v>
      </c>
      <c r="TV13" s="117">
        <f>IFERROR(IF(VLOOKUP(TT13,[1]Acciones!$A$59:$H$1958,2,FALSE)=0,"",VLOOKUP(TT13,[1]Acciones!$A$59:$H$1958,2,FALSE)),"")</f>
        <v>4</v>
      </c>
      <c r="TW13" s="117" t="str">
        <f>IFERROR(IF(VLOOKUP(TU13,[1]Acciones!$A$59:$H$1958,2,FALSE)=0,"",VLOOKUP(TU13,[1]Acciones!$A$59:$H$1958,2,FALSE)),"")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13" s="117" t="str">
        <f>IFERROR(IF(VLOOKUP(TV13,[1]Acciones!$A$59:$H$1958,2,FALSE)=0,"",VLOOKUP(TV13,[1]Acciones!$A$59:$H$1958,2,FALSE)),"")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13" s="117" t="str">
        <f>IFERROR(IF(VLOOKUP(TW13,[1]Acciones!$A$59:$H$1958,2,FALSE)=0,"",VLOOKUP(TW13,[1]Acciones!$A$59:$H$1958,2,FALSE)),"")</f>
        <v/>
      </c>
      <c r="TZ13" s="117" t="str">
        <f>IFERROR(IF(VLOOKUP(TX13,[1]Acciones!$A$59:$H$1958,2,FALSE)=0,"",VLOOKUP(TX13,[1]Acciones!$A$59:$H$1958,2,FALSE)),"")</f>
        <v/>
      </c>
      <c r="UA13" s="117">
        <f>IFERROR(IF(VLOOKUP(TY13,[1]Acciones!$A$59:$H$1958,2,FALSE)=0,"",VLOOKUP(TY13,[1]Acciones!$A$59:$H$1958,2,FALSE)),"")</f>
        <v>4</v>
      </c>
      <c r="UB13" s="117">
        <f>IFERROR(IF(VLOOKUP(TZ13,[1]Acciones!$A$59:$H$1958,2,FALSE)=0,"",VLOOKUP(TZ13,[1]Acciones!$A$59:$H$1958,2,FALSE)),"")</f>
        <v>4</v>
      </c>
      <c r="UC13" s="117" t="str">
        <f>IFERROR(IF(VLOOKUP(UA13,[1]Acciones!$A$59:$H$1958,2,FALSE)=0,"",VLOOKUP(UA13,[1]Acciones!$A$59:$H$1958,2,FALSE)),"")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13" s="117" t="str">
        <f>IFERROR(IF(VLOOKUP(UB13,[1]Acciones!$A$59:$H$1958,2,FALSE)=0,"",VLOOKUP(UB13,[1]Acciones!$A$59:$H$1958,2,FALSE)),"")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13" s="117" t="str">
        <f>IFERROR(IF(VLOOKUP(UC13,[1]Acciones!$A$59:$H$1958,2,FALSE)=0,"",VLOOKUP(UC13,[1]Acciones!$A$59:$H$1958,2,FALSE)),"")</f>
        <v/>
      </c>
      <c r="UF13" s="117" t="str">
        <f>IFERROR(IF(VLOOKUP(UD13,[1]Acciones!$A$59:$H$1958,2,FALSE)=0,"",VLOOKUP(UD13,[1]Acciones!$A$59:$H$1958,2,FALSE)),"")</f>
        <v/>
      </c>
      <c r="UG13" s="117">
        <f>IFERROR(IF(VLOOKUP(UE13,[1]Acciones!$A$59:$H$1958,2,FALSE)=0,"",VLOOKUP(UE13,[1]Acciones!$A$59:$H$1958,2,FALSE)),"")</f>
        <v>4</v>
      </c>
      <c r="UH13" s="117">
        <f>IFERROR(IF(VLOOKUP(UF13,[1]Acciones!$A$59:$H$1958,2,FALSE)=0,"",VLOOKUP(UF13,[1]Acciones!$A$59:$H$1958,2,FALSE)),"")</f>
        <v>4</v>
      </c>
      <c r="UI13" s="117" t="str">
        <f>IFERROR(IF(VLOOKUP(UG13,[1]Acciones!$A$59:$H$1958,2,FALSE)=0,"",VLOOKUP(UG13,[1]Acciones!$A$59:$H$1958,2,FALSE)),"")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13" s="117" t="str">
        <f>IFERROR(IF(VLOOKUP(UH13,[1]Acciones!$A$59:$H$1958,2,FALSE)=0,"",VLOOKUP(UH13,[1]Acciones!$A$59:$H$1958,2,FALSE)),"")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13" s="117" t="str">
        <f>IFERROR(IF(VLOOKUP(UI13,[1]Acciones!$A$59:$H$1958,2,FALSE)=0,"",VLOOKUP(UI13,[1]Acciones!$A$59:$H$1958,2,FALSE)),"")</f>
        <v/>
      </c>
      <c r="UL13" s="117" t="str">
        <f>IFERROR(IF(VLOOKUP(UJ13,[1]Acciones!$A$59:$H$1958,2,FALSE)=0,"",VLOOKUP(UJ13,[1]Acciones!$A$59:$H$1958,2,FALSE)),"")</f>
        <v/>
      </c>
      <c r="UM13" s="117">
        <f>IFERROR(IF(VLOOKUP(UK13,[1]Acciones!$A$59:$H$1958,2,FALSE)=0,"",VLOOKUP(UK13,[1]Acciones!$A$59:$H$1958,2,FALSE)),"")</f>
        <v>4</v>
      </c>
      <c r="UN13" s="117">
        <f>IFERROR(IF(VLOOKUP(UL13,[1]Acciones!$A$59:$H$1958,2,FALSE)=0,"",VLOOKUP(UL13,[1]Acciones!$A$59:$H$1958,2,FALSE)),"")</f>
        <v>4</v>
      </c>
      <c r="UO13" s="117" t="str">
        <f>IFERROR(IF(VLOOKUP(UM13,[1]Acciones!$A$59:$H$1958,2,FALSE)=0,"",VLOOKUP(UM13,[1]Acciones!$A$59:$H$1958,2,FALSE)),"")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13" s="117" t="str">
        <f>IFERROR(IF(VLOOKUP(UN13,[1]Acciones!$A$59:$H$1958,2,FALSE)=0,"",VLOOKUP(UN13,[1]Acciones!$A$59:$H$1958,2,FALSE)),"")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13" s="117" t="str">
        <f>IFERROR(IF(VLOOKUP(UO13,[1]Acciones!$A$59:$H$1958,2,FALSE)=0,"",VLOOKUP(UO13,[1]Acciones!$A$59:$H$1958,2,FALSE)),"")</f>
        <v/>
      </c>
      <c r="UR13" s="117" t="str">
        <f>IFERROR(IF(VLOOKUP(UP13,[1]Acciones!$A$59:$H$1958,2,FALSE)=0,"",VLOOKUP(UP13,[1]Acciones!$A$59:$H$1958,2,FALSE)),"")</f>
        <v/>
      </c>
      <c r="US13" s="117">
        <f>IFERROR(IF(VLOOKUP(UQ13,[1]Acciones!$A$59:$H$1958,2,FALSE)=0,"",VLOOKUP(UQ13,[1]Acciones!$A$59:$H$1958,2,FALSE)),"")</f>
        <v>4</v>
      </c>
      <c r="UT13" s="117">
        <f>IFERROR(IF(VLOOKUP(UR13,[1]Acciones!$A$59:$H$1958,2,FALSE)=0,"",VLOOKUP(UR13,[1]Acciones!$A$59:$H$1958,2,FALSE)),"")</f>
        <v>4</v>
      </c>
      <c r="UU13" s="117" t="str">
        <f>IFERROR(IF(VLOOKUP(US13,[1]Acciones!$A$59:$H$1958,2,FALSE)=0,"",VLOOKUP(US13,[1]Acciones!$A$59:$H$1958,2,FALSE)),"")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13" s="117" t="str">
        <f>IFERROR(IF(VLOOKUP(UT13,[1]Acciones!$A$59:$H$1958,2,FALSE)=0,"",VLOOKUP(UT13,[1]Acciones!$A$59:$H$1958,2,FALSE)),"")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13" s="117" t="str">
        <f>IFERROR(IF(VLOOKUP(UU13,[1]Acciones!$A$59:$H$1958,2,FALSE)=0,"",VLOOKUP(UU13,[1]Acciones!$A$59:$H$1958,2,FALSE)),"")</f>
        <v/>
      </c>
      <c r="UX13" s="117" t="str">
        <f>IFERROR(IF(VLOOKUP(UV13,[1]Acciones!$A$59:$H$1958,2,FALSE)=0,"",VLOOKUP(UV13,[1]Acciones!$A$59:$H$1958,2,FALSE)),"")</f>
        <v/>
      </c>
      <c r="UY13" s="117">
        <f>IFERROR(IF(VLOOKUP(UW13,[1]Acciones!$A$59:$H$1958,2,FALSE)=0,"",VLOOKUP(UW13,[1]Acciones!$A$59:$H$1958,2,FALSE)),"")</f>
        <v>4</v>
      </c>
      <c r="UZ13" s="117">
        <f>IFERROR(IF(VLOOKUP(UX13,[1]Acciones!$A$59:$H$1958,2,FALSE)=0,"",VLOOKUP(UX13,[1]Acciones!$A$59:$H$1958,2,FALSE)),"")</f>
        <v>4</v>
      </c>
      <c r="VA13" s="117" t="str">
        <f>IFERROR(IF(VLOOKUP(UY13,[1]Acciones!$A$59:$H$1958,2,FALSE)=0,"",VLOOKUP(UY13,[1]Acciones!$A$59:$H$1958,2,FALSE)),"")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13" s="117" t="str">
        <f>IFERROR(IF(VLOOKUP(UZ13,[1]Acciones!$A$59:$H$1958,2,FALSE)=0,"",VLOOKUP(UZ13,[1]Acciones!$A$59:$H$1958,2,FALSE)),"")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13" s="117" t="str">
        <f>IFERROR(IF(VLOOKUP(VA13,[1]Acciones!$A$59:$H$1958,2,FALSE)=0,"",VLOOKUP(VA13,[1]Acciones!$A$59:$H$1958,2,FALSE)),"")</f>
        <v/>
      </c>
      <c r="VD13" s="117" t="str">
        <f>IFERROR(IF(VLOOKUP(VB13,[1]Acciones!$A$59:$H$1958,2,FALSE)=0,"",VLOOKUP(VB13,[1]Acciones!$A$59:$H$1958,2,FALSE)),"")</f>
        <v/>
      </c>
      <c r="VE13" s="117">
        <f>IFERROR(IF(VLOOKUP(VC13,[1]Acciones!$A$59:$H$1958,2,FALSE)=0,"",VLOOKUP(VC13,[1]Acciones!$A$59:$H$1958,2,FALSE)),"")</f>
        <v>4</v>
      </c>
      <c r="VF13" s="117">
        <f>IFERROR(IF(VLOOKUP(VD13,[1]Acciones!$A$59:$H$1958,2,FALSE)=0,"",VLOOKUP(VD13,[1]Acciones!$A$59:$H$1958,2,FALSE)),"")</f>
        <v>4</v>
      </c>
      <c r="VG13" s="117" t="str">
        <f>IFERROR(IF(VLOOKUP(VE13,[1]Acciones!$A$59:$H$1958,2,FALSE)=0,"",VLOOKUP(VE13,[1]Acciones!$A$59:$H$1958,2,FALSE)),"")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13" s="117" t="str">
        <f>IFERROR(IF(VLOOKUP(VF13,[1]Acciones!$A$59:$H$1958,2,FALSE)=0,"",VLOOKUP(VF13,[1]Acciones!$A$59:$H$1958,2,FALSE)),"")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13" s="117" t="str">
        <f>IFERROR(IF(VLOOKUP(VG13,[1]Acciones!$A$59:$H$1958,2,FALSE)=0,"",VLOOKUP(VG13,[1]Acciones!$A$59:$H$1958,2,FALSE)),"")</f>
        <v/>
      </c>
      <c r="VJ13" s="117" t="str">
        <f>IFERROR(IF(VLOOKUP(VH13,[1]Acciones!$A$59:$H$1958,2,FALSE)=0,"",VLOOKUP(VH13,[1]Acciones!$A$59:$H$1958,2,FALSE)),"")</f>
        <v/>
      </c>
      <c r="VK13" s="117">
        <f>IFERROR(IF(VLOOKUP(VI13,[1]Acciones!$A$59:$H$1958,2,FALSE)=0,"",VLOOKUP(VI13,[1]Acciones!$A$59:$H$1958,2,FALSE)),"")</f>
        <v>4</v>
      </c>
      <c r="VL13" s="117">
        <f>IFERROR(IF(VLOOKUP(VJ13,[1]Acciones!$A$59:$H$1958,2,FALSE)=0,"",VLOOKUP(VJ13,[1]Acciones!$A$59:$H$1958,2,FALSE)),"")</f>
        <v>4</v>
      </c>
      <c r="VM13" s="117" t="str">
        <f>IFERROR(IF(VLOOKUP(VK13,[1]Acciones!$A$59:$H$1958,2,FALSE)=0,"",VLOOKUP(VK13,[1]Acciones!$A$59:$H$1958,2,FALSE)),"")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13" s="117" t="str">
        <f>IFERROR(IF(VLOOKUP(VL13,[1]Acciones!$A$59:$H$1958,2,FALSE)=0,"",VLOOKUP(VL13,[1]Acciones!$A$59:$H$1958,2,FALSE)),"")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13" s="117" t="str">
        <f>IFERROR(IF(VLOOKUP(VM13,[1]Acciones!$A$59:$H$1958,2,FALSE)=0,"",VLOOKUP(VM13,[1]Acciones!$A$59:$H$1958,2,FALSE)),"")</f>
        <v/>
      </c>
      <c r="VP13" s="117" t="str">
        <f>IFERROR(IF(VLOOKUP(VN13,[1]Acciones!$A$59:$H$1958,2,FALSE)=0,"",VLOOKUP(VN13,[1]Acciones!$A$59:$H$1958,2,FALSE)),"")</f>
        <v/>
      </c>
      <c r="VQ13" s="117">
        <f>IFERROR(IF(VLOOKUP(VO13,[1]Acciones!$A$59:$H$1958,2,FALSE)=0,"",VLOOKUP(VO13,[1]Acciones!$A$59:$H$1958,2,FALSE)),"")</f>
        <v>4</v>
      </c>
      <c r="VR13" s="117">
        <f>IFERROR(IF(VLOOKUP(VP13,[1]Acciones!$A$59:$H$1958,2,FALSE)=0,"",VLOOKUP(VP13,[1]Acciones!$A$59:$H$1958,2,FALSE)),"")</f>
        <v>4</v>
      </c>
      <c r="VS13" s="117" t="str">
        <f>IFERROR(IF(VLOOKUP(VQ13,[1]Acciones!$A$59:$H$1958,2,FALSE)=0,"",VLOOKUP(VQ13,[1]Acciones!$A$59:$H$1958,2,FALSE)),"")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13" s="117" t="str">
        <f>IFERROR(IF(VLOOKUP(VR13,[1]Acciones!$A$59:$H$1958,2,FALSE)=0,"",VLOOKUP(VR13,[1]Acciones!$A$59:$H$1958,2,FALSE)),"")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13" s="117" t="str">
        <f>IFERROR(IF(VLOOKUP(VS13,[1]Acciones!$A$59:$H$1958,2,FALSE)=0,"",VLOOKUP(VS13,[1]Acciones!$A$59:$H$1958,2,FALSE)),"")</f>
        <v/>
      </c>
      <c r="VV13" s="117" t="str">
        <f>IFERROR(IF(VLOOKUP(VT13,[1]Acciones!$A$59:$H$1958,2,FALSE)=0,"",VLOOKUP(VT13,[1]Acciones!$A$59:$H$1958,2,FALSE)),"")</f>
        <v/>
      </c>
      <c r="VW13" s="117">
        <f>IFERROR(IF(VLOOKUP(VU13,[1]Acciones!$A$59:$H$1958,2,FALSE)=0,"",VLOOKUP(VU13,[1]Acciones!$A$59:$H$1958,2,FALSE)),"")</f>
        <v>4</v>
      </c>
      <c r="VX13" s="117">
        <f>IFERROR(IF(VLOOKUP(VV13,[1]Acciones!$A$59:$H$1958,2,FALSE)=0,"",VLOOKUP(VV13,[1]Acciones!$A$59:$H$1958,2,FALSE)),"")</f>
        <v>4</v>
      </c>
      <c r="VY13" s="117" t="str">
        <f>IFERROR(IF(VLOOKUP(VW13,[1]Acciones!$A$59:$H$1958,2,FALSE)=0,"",VLOOKUP(VW13,[1]Acciones!$A$59:$H$1958,2,FALSE)),"")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13" s="117" t="str">
        <f>IFERROR(IF(VLOOKUP(VX13,[1]Acciones!$A$59:$H$1958,2,FALSE)=0,"",VLOOKUP(VX13,[1]Acciones!$A$59:$H$1958,2,FALSE)),"")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13" s="117" t="str">
        <f>IFERROR(IF(VLOOKUP(VY13,[1]Acciones!$A$59:$H$1958,2,FALSE)=0,"",VLOOKUP(VY13,[1]Acciones!$A$59:$H$1958,2,FALSE)),"")</f>
        <v/>
      </c>
      <c r="WB13" s="117" t="str">
        <f>IFERROR(IF(VLOOKUP(VZ13,[1]Acciones!$A$59:$H$1958,2,FALSE)=0,"",VLOOKUP(VZ13,[1]Acciones!$A$59:$H$1958,2,FALSE)),"")</f>
        <v/>
      </c>
      <c r="WC13" s="117">
        <f>IFERROR(IF(VLOOKUP(WA13,[1]Acciones!$A$59:$H$1958,2,FALSE)=0,"",VLOOKUP(WA13,[1]Acciones!$A$59:$H$1958,2,FALSE)),"")</f>
        <v>4</v>
      </c>
      <c r="WD13" s="117">
        <f>IFERROR(IF(VLOOKUP(WB13,[1]Acciones!$A$59:$H$1958,2,FALSE)=0,"",VLOOKUP(WB13,[1]Acciones!$A$59:$H$1958,2,FALSE)),"")</f>
        <v>4</v>
      </c>
      <c r="WE13" s="117" t="str">
        <f>IFERROR(IF(VLOOKUP(WC13,[1]Acciones!$A$59:$H$1958,2,FALSE)=0,"",VLOOKUP(WC13,[1]Acciones!$A$59:$H$1958,2,FALSE)),"")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13" s="117" t="str">
        <f>IFERROR(IF(VLOOKUP(WD13,[1]Acciones!$A$59:$H$1958,2,FALSE)=0,"",VLOOKUP(WD13,[1]Acciones!$A$59:$H$1958,2,FALSE)),"")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13" s="117" t="str">
        <f>IFERROR(IF(VLOOKUP(WE13,[1]Acciones!$A$59:$H$1958,2,FALSE)=0,"",VLOOKUP(WE13,[1]Acciones!$A$59:$H$1958,2,FALSE)),"")</f>
        <v/>
      </c>
      <c r="WH13" s="117" t="str">
        <f>IFERROR(IF(VLOOKUP(WF13,[1]Acciones!$A$59:$H$1958,2,FALSE)=0,"",VLOOKUP(WF13,[1]Acciones!$A$59:$H$1958,2,FALSE)),"")</f>
        <v/>
      </c>
      <c r="WI13" s="117">
        <f>IFERROR(IF(VLOOKUP(WG13,[1]Acciones!$A$59:$H$1958,2,FALSE)=0,"",VLOOKUP(WG13,[1]Acciones!$A$59:$H$1958,2,FALSE)),"")</f>
        <v>4</v>
      </c>
      <c r="WJ13" s="117">
        <f>IFERROR(IF(VLOOKUP(WH13,[1]Acciones!$A$59:$H$1958,2,FALSE)=0,"",VLOOKUP(WH13,[1]Acciones!$A$59:$H$1958,2,FALSE)),"")</f>
        <v>4</v>
      </c>
      <c r="WK13" s="117" t="str">
        <f>IFERROR(IF(VLOOKUP(WI13,[1]Acciones!$A$59:$H$1958,2,FALSE)=0,"",VLOOKUP(WI13,[1]Acciones!$A$59:$H$1958,2,FALSE)),"")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13" s="117" t="str">
        <f>IFERROR(IF(VLOOKUP(WJ13,[1]Acciones!$A$59:$H$1958,2,FALSE)=0,"",VLOOKUP(WJ13,[1]Acciones!$A$59:$H$1958,2,FALSE)),"")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13" s="117" t="str">
        <f>IFERROR(IF(VLOOKUP(WK13,[1]Acciones!$A$59:$H$1958,2,FALSE)=0,"",VLOOKUP(WK13,[1]Acciones!$A$59:$H$1958,2,FALSE)),"")</f>
        <v/>
      </c>
      <c r="WN13" s="117" t="str">
        <f>IFERROR(IF(VLOOKUP(WL13,[1]Acciones!$A$59:$H$1958,2,FALSE)=0,"",VLOOKUP(WL13,[1]Acciones!$A$59:$H$1958,2,FALSE)),"")</f>
        <v/>
      </c>
      <c r="WO13" s="117">
        <f>IFERROR(IF(VLOOKUP(WM13,[1]Acciones!$A$59:$H$1958,2,FALSE)=0,"",VLOOKUP(WM13,[1]Acciones!$A$59:$H$1958,2,FALSE)),"")</f>
        <v>4</v>
      </c>
      <c r="WP13" s="117">
        <f>IFERROR(IF(VLOOKUP(WN13,[1]Acciones!$A$59:$H$1958,2,FALSE)=0,"",VLOOKUP(WN13,[1]Acciones!$A$59:$H$1958,2,FALSE)),"")</f>
        <v>4</v>
      </c>
      <c r="WQ13" s="117" t="str">
        <f>IFERROR(IF(VLOOKUP(WO13,[1]Acciones!$A$59:$H$1958,2,FALSE)=0,"",VLOOKUP(WO13,[1]Acciones!$A$59:$H$1958,2,FALSE)),"")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13" s="117" t="str">
        <f>IFERROR(IF(VLOOKUP(WP13,[1]Acciones!$A$59:$H$1958,2,FALSE)=0,"",VLOOKUP(WP13,[1]Acciones!$A$59:$H$1958,2,FALSE)),"")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13" s="117" t="str">
        <f>IFERROR(IF(VLOOKUP(WQ13,[1]Acciones!$A$59:$H$1958,2,FALSE)=0,"",VLOOKUP(WQ13,[1]Acciones!$A$59:$H$1958,2,FALSE)),"")</f>
        <v/>
      </c>
      <c r="WT13" s="117" t="str">
        <f>IFERROR(IF(VLOOKUP(WR13,[1]Acciones!$A$59:$H$1958,2,FALSE)=0,"",VLOOKUP(WR13,[1]Acciones!$A$59:$H$1958,2,FALSE)),"")</f>
        <v/>
      </c>
      <c r="WU13" s="117">
        <f>IFERROR(IF(VLOOKUP(WS13,[1]Acciones!$A$59:$H$1958,2,FALSE)=0,"",VLOOKUP(WS13,[1]Acciones!$A$59:$H$1958,2,FALSE)),"")</f>
        <v>4</v>
      </c>
      <c r="WV13" s="117">
        <f>IFERROR(IF(VLOOKUP(WT13,[1]Acciones!$A$59:$H$1958,2,FALSE)=0,"",VLOOKUP(WT13,[1]Acciones!$A$59:$H$1958,2,FALSE)),"")</f>
        <v>4</v>
      </c>
      <c r="WW13" s="117" t="str">
        <f>IFERROR(IF(VLOOKUP(WU13,[1]Acciones!$A$59:$H$1958,2,FALSE)=0,"",VLOOKUP(WU13,[1]Acciones!$A$59:$H$1958,2,FALSE)),"")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13" s="117" t="str">
        <f>IFERROR(IF(VLOOKUP(WV13,[1]Acciones!$A$59:$H$1958,2,FALSE)=0,"",VLOOKUP(WV13,[1]Acciones!$A$59:$H$1958,2,FALSE)),"")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13" s="117" t="str">
        <f>IFERROR(IF(VLOOKUP(WW13,[1]Acciones!$A$59:$H$1958,2,FALSE)=0,"",VLOOKUP(WW13,[1]Acciones!$A$59:$H$1958,2,FALSE)),"")</f>
        <v/>
      </c>
      <c r="WZ13" s="117" t="str">
        <f>IFERROR(IF(VLOOKUP(WX13,[1]Acciones!$A$59:$H$1958,2,FALSE)=0,"",VLOOKUP(WX13,[1]Acciones!$A$59:$H$1958,2,FALSE)),"")</f>
        <v/>
      </c>
      <c r="XA13" s="117">
        <f>IFERROR(IF(VLOOKUP(WY13,[1]Acciones!$A$59:$H$1958,2,FALSE)=0,"",VLOOKUP(WY13,[1]Acciones!$A$59:$H$1958,2,FALSE)),"")</f>
        <v>4</v>
      </c>
      <c r="XB13" s="117">
        <f>IFERROR(IF(VLOOKUP(WZ13,[1]Acciones!$A$59:$H$1958,2,FALSE)=0,"",VLOOKUP(WZ13,[1]Acciones!$A$59:$H$1958,2,FALSE)),"")</f>
        <v>4</v>
      </c>
      <c r="XC13" s="117" t="str">
        <f>IFERROR(IF(VLOOKUP(XA13,[1]Acciones!$A$59:$H$1958,2,FALSE)=0,"",VLOOKUP(XA13,[1]Acciones!$A$59:$H$1958,2,FALSE)),"")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13" s="117" t="str">
        <f>IFERROR(IF(VLOOKUP(XB13,[1]Acciones!$A$59:$H$1958,2,FALSE)=0,"",VLOOKUP(XB13,[1]Acciones!$A$59:$H$1958,2,FALSE)),"")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13" s="117" t="str">
        <f>IFERROR(IF(VLOOKUP(XC13,[1]Acciones!$A$59:$H$1958,2,FALSE)=0,"",VLOOKUP(XC13,[1]Acciones!$A$59:$H$1958,2,FALSE)),"")</f>
        <v/>
      </c>
      <c r="XF13" s="117" t="str">
        <f>IFERROR(IF(VLOOKUP(XD13,[1]Acciones!$A$59:$H$1958,2,FALSE)=0,"",VLOOKUP(XD13,[1]Acciones!$A$59:$H$1958,2,FALSE)),"")</f>
        <v/>
      </c>
      <c r="XG13" s="117">
        <f>IFERROR(IF(VLOOKUP(XE13,[1]Acciones!$A$59:$H$1958,2,FALSE)=0,"",VLOOKUP(XE13,[1]Acciones!$A$59:$H$1958,2,FALSE)),"")</f>
        <v>4</v>
      </c>
      <c r="XH13" s="117">
        <f>IFERROR(IF(VLOOKUP(XF13,[1]Acciones!$A$59:$H$1958,2,FALSE)=0,"",VLOOKUP(XF13,[1]Acciones!$A$59:$H$1958,2,FALSE)),"")</f>
        <v>4</v>
      </c>
      <c r="XI13" s="117" t="str">
        <f>IFERROR(IF(VLOOKUP(XG13,[1]Acciones!$A$59:$H$1958,2,FALSE)=0,"",VLOOKUP(XG13,[1]Acciones!$A$59:$H$1958,2,FALSE)),"")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J13" s="117" t="str">
        <f>IFERROR(IF(VLOOKUP(XH13,[1]Acciones!$A$59:$H$1958,2,FALSE)=0,"",VLOOKUP(XH13,[1]Acciones!$A$59:$H$1958,2,FALSE)),"")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K13" s="117" t="str">
        <f>IFERROR(IF(VLOOKUP(XI13,[1]Acciones!$A$59:$H$1958,2,FALSE)=0,"",VLOOKUP(XI13,[1]Acciones!$A$59:$H$1958,2,FALSE)),"")</f>
        <v/>
      </c>
      <c r="XL13" s="117" t="str">
        <f>IFERROR(IF(VLOOKUP(XJ13,[1]Acciones!$A$59:$H$1958,2,FALSE)=0,"",VLOOKUP(XJ13,[1]Acciones!$A$59:$H$1958,2,FALSE)),"")</f>
        <v/>
      </c>
      <c r="XM13" s="117">
        <f>IFERROR(IF(VLOOKUP(XK13,[1]Acciones!$A$59:$H$1958,2,FALSE)=0,"",VLOOKUP(XK13,[1]Acciones!$A$59:$H$1958,2,FALSE)),"")</f>
        <v>4</v>
      </c>
      <c r="XN13" s="117">
        <f>IFERROR(IF(VLOOKUP(XL13,[1]Acciones!$A$59:$H$1958,2,FALSE)=0,"",VLOOKUP(XL13,[1]Acciones!$A$59:$H$1958,2,FALSE)),"")</f>
        <v>4</v>
      </c>
      <c r="XO13" s="117" t="str">
        <f>IFERROR(IF(VLOOKUP(XM13,[1]Acciones!$A$59:$H$1958,2,FALSE)=0,"",VLOOKUP(XM13,[1]Acciones!$A$59:$H$1958,2,FALSE)),"")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P13" s="117" t="str">
        <f>IFERROR(IF(VLOOKUP(XN13,[1]Acciones!$A$59:$H$1958,2,FALSE)=0,"",VLOOKUP(XN13,[1]Acciones!$A$59:$H$1958,2,FALSE)),"")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Q13" s="117" t="str">
        <f>IFERROR(IF(VLOOKUP(XO13,[1]Acciones!$A$59:$H$1958,2,FALSE)=0,"",VLOOKUP(XO13,[1]Acciones!$A$59:$H$1958,2,FALSE)),"")</f>
        <v/>
      </c>
      <c r="XR13" s="117" t="str">
        <f>IFERROR(IF(VLOOKUP(XP13,[1]Acciones!$A$59:$H$1958,2,FALSE)=0,"",VLOOKUP(XP13,[1]Acciones!$A$59:$H$1958,2,FALSE)),"")</f>
        <v/>
      </c>
      <c r="XS13" s="117">
        <f>IFERROR(IF(VLOOKUP(XQ13,[1]Acciones!$A$59:$H$1958,2,FALSE)=0,"",VLOOKUP(XQ13,[1]Acciones!$A$59:$H$1958,2,FALSE)),"")</f>
        <v>4</v>
      </c>
      <c r="XT13" s="117">
        <f>IFERROR(IF(VLOOKUP(XR13,[1]Acciones!$A$59:$H$1958,2,FALSE)=0,"",VLOOKUP(XR13,[1]Acciones!$A$59:$H$1958,2,FALSE)),"")</f>
        <v>4</v>
      </c>
      <c r="XU13" s="117" t="str">
        <f>IFERROR(IF(VLOOKUP(XS13,[1]Acciones!$A$59:$H$1958,2,FALSE)=0,"",VLOOKUP(XS13,[1]Acciones!$A$59:$H$1958,2,FALSE)),"")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V13" s="117" t="str">
        <f>IFERROR(IF(VLOOKUP(XT13,[1]Acciones!$A$59:$H$1958,2,FALSE)=0,"",VLOOKUP(XT13,[1]Acciones!$A$59:$H$1958,2,FALSE)),"")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W13" s="117" t="str">
        <f>IFERROR(IF(VLOOKUP(XU13,[1]Acciones!$A$59:$H$1958,2,FALSE)=0,"",VLOOKUP(XU13,[1]Acciones!$A$59:$H$1958,2,FALSE)),"")</f>
        <v/>
      </c>
      <c r="XX13" s="117" t="str">
        <f>IFERROR(IF(VLOOKUP(XV13,[1]Acciones!$A$59:$H$1958,2,FALSE)=0,"",VLOOKUP(XV13,[1]Acciones!$A$59:$H$1958,2,FALSE)),"")</f>
        <v/>
      </c>
      <c r="XY13" s="117">
        <f>IFERROR(IF(VLOOKUP(XW13,[1]Acciones!$A$59:$H$1958,2,FALSE)=0,"",VLOOKUP(XW13,[1]Acciones!$A$59:$H$1958,2,FALSE)),"")</f>
        <v>4</v>
      </c>
      <c r="XZ13" s="117">
        <f>IFERROR(IF(VLOOKUP(XX13,[1]Acciones!$A$59:$H$1958,2,FALSE)=0,"",VLOOKUP(XX13,[1]Acciones!$A$59:$H$1958,2,FALSE)),"")</f>
        <v>4</v>
      </c>
      <c r="YA13" s="117" t="str">
        <f>IFERROR(IF(VLOOKUP(XY13,[1]Acciones!$A$59:$H$1958,2,FALSE)=0,"",VLOOKUP(XY13,[1]Acciones!$A$59:$H$1958,2,FALSE)),"")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B13" s="117" t="str">
        <f>IFERROR(IF(VLOOKUP(XZ13,[1]Acciones!$A$59:$H$1958,2,FALSE)=0,"",VLOOKUP(XZ13,[1]Acciones!$A$59:$H$1958,2,FALSE)),"")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C13" s="117" t="str">
        <f>IFERROR(IF(VLOOKUP(YA13,[1]Acciones!$A$59:$H$1958,2,FALSE)=0,"",VLOOKUP(YA13,[1]Acciones!$A$59:$H$1958,2,FALSE)),"")</f>
        <v/>
      </c>
      <c r="YD13" s="117" t="str">
        <f>IFERROR(IF(VLOOKUP(YB13,[1]Acciones!$A$59:$H$1958,2,FALSE)=0,"",VLOOKUP(YB13,[1]Acciones!$A$59:$H$1958,2,FALSE)),"")</f>
        <v/>
      </c>
      <c r="YE13" s="117">
        <f>IFERROR(IF(VLOOKUP(YC13,[1]Acciones!$A$59:$H$1958,2,FALSE)=0,"",VLOOKUP(YC13,[1]Acciones!$A$59:$H$1958,2,FALSE)),"")</f>
        <v>4</v>
      </c>
      <c r="YF13" s="117">
        <f>IFERROR(IF(VLOOKUP(YD13,[1]Acciones!$A$59:$H$1958,2,FALSE)=0,"",VLOOKUP(YD13,[1]Acciones!$A$59:$H$1958,2,FALSE)),"")</f>
        <v>4</v>
      </c>
      <c r="YG13" s="117" t="str">
        <f>IFERROR(IF(VLOOKUP(YE13,[1]Acciones!$A$59:$H$1958,2,FALSE)=0,"",VLOOKUP(YE13,[1]Acciones!$A$59:$H$1958,2,FALSE)),"")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H13" s="117" t="str">
        <f>IFERROR(IF(VLOOKUP(YF13,[1]Acciones!$A$59:$H$1958,2,FALSE)=0,"",VLOOKUP(YF13,[1]Acciones!$A$59:$H$1958,2,FALSE)),"")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I13" s="117" t="str">
        <f>IFERROR(IF(VLOOKUP(YG13,[1]Acciones!$A$59:$H$1958,2,FALSE)=0,"",VLOOKUP(YG13,[1]Acciones!$A$59:$H$1958,2,FALSE)),"")</f>
        <v/>
      </c>
      <c r="YJ13" s="117" t="str">
        <f>IFERROR(IF(VLOOKUP(YH13,[1]Acciones!$A$59:$H$1958,2,FALSE)=0,"",VLOOKUP(YH13,[1]Acciones!$A$59:$H$1958,2,FALSE)),"")</f>
        <v/>
      </c>
      <c r="YK13" s="117">
        <f>IFERROR(IF(VLOOKUP(YI13,[1]Acciones!$A$59:$H$1958,2,FALSE)=0,"",VLOOKUP(YI13,[1]Acciones!$A$59:$H$1958,2,FALSE)),"")</f>
        <v>4</v>
      </c>
      <c r="YL13" s="117">
        <f>IFERROR(IF(VLOOKUP(YJ13,[1]Acciones!$A$59:$H$1958,2,FALSE)=0,"",VLOOKUP(YJ13,[1]Acciones!$A$59:$H$1958,2,FALSE)),"")</f>
        <v>4</v>
      </c>
      <c r="YM13" s="117" t="str">
        <f>IFERROR(IF(VLOOKUP(YK13,[1]Acciones!$A$59:$H$1958,2,FALSE)=0,"",VLOOKUP(YK13,[1]Acciones!$A$59:$H$1958,2,FALSE)),"")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N13" s="117" t="str">
        <f>IFERROR(IF(VLOOKUP(YL13,[1]Acciones!$A$59:$H$1958,2,FALSE)=0,"",VLOOKUP(YL13,[1]Acciones!$A$59:$H$1958,2,FALSE)),"")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O13" s="117" t="str">
        <f>IFERROR(IF(VLOOKUP(YM13,[1]Acciones!$A$59:$H$1958,2,FALSE)=0,"",VLOOKUP(YM13,[1]Acciones!$A$59:$H$1958,2,FALSE)),"")</f>
        <v/>
      </c>
      <c r="YP13" s="117" t="str">
        <f>IFERROR(IF(VLOOKUP(YN13,[1]Acciones!$A$59:$H$1958,2,FALSE)=0,"",VLOOKUP(YN13,[1]Acciones!$A$59:$H$1958,2,FALSE)),"")</f>
        <v/>
      </c>
      <c r="YQ13" s="117">
        <f>IFERROR(IF(VLOOKUP(YO13,[1]Acciones!$A$59:$H$1958,2,FALSE)=0,"",VLOOKUP(YO13,[1]Acciones!$A$59:$H$1958,2,FALSE)),"")</f>
        <v>4</v>
      </c>
      <c r="YR13" s="117">
        <f>IFERROR(IF(VLOOKUP(YP13,[1]Acciones!$A$59:$H$1958,2,FALSE)=0,"",VLOOKUP(YP13,[1]Acciones!$A$59:$H$1958,2,FALSE)),"")</f>
        <v>4</v>
      </c>
      <c r="YS13" s="117" t="str">
        <f>IFERROR(IF(VLOOKUP(YQ13,[1]Acciones!$A$59:$H$1958,2,FALSE)=0,"",VLOOKUP(YQ13,[1]Acciones!$A$59:$H$1958,2,FALSE)),"")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T13" s="117" t="str">
        <f>IFERROR(IF(VLOOKUP(YR13,[1]Acciones!$A$59:$H$1958,2,FALSE)=0,"",VLOOKUP(YR13,[1]Acciones!$A$59:$H$1958,2,FALSE)),"")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U13" s="117" t="str">
        <f>IFERROR(IF(VLOOKUP(YS13,[1]Acciones!$A$59:$H$1958,2,FALSE)=0,"",VLOOKUP(YS13,[1]Acciones!$A$59:$H$1958,2,FALSE)),"")</f>
        <v/>
      </c>
      <c r="YV13" s="117" t="str">
        <f>IFERROR(IF(VLOOKUP(YT13,[1]Acciones!$A$59:$H$1958,2,FALSE)=0,"",VLOOKUP(YT13,[1]Acciones!$A$59:$H$1958,2,FALSE)),"")</f>
        <v/>
      </c>
      <c r="YW13" s="117">
        <f>IFERROR(IF(VLOOKUP(YU13,[1]Acciones!$A$59:$H$1958,2,FALSE)=0,"",VLOOKUP(YU13,[1]Acciones!$A$59:$H$1958,2,FALSE)),"")</f>
        <v>4</v>
      </c>
      <c r="YX13" s="117">
        <f>IFERROR(IF(VLOOKUP(YV13,[1]Acciones!$A$59:$H$1958,2,FALSE)=0,"",VLOOKUP(YV13,[1]Acciones!$A$59:$H$1958,2,FALSE)),"")</f>
        <v>4</v>
      </c>
      <c r="YY13" s="117" t="str">
        <f>IFERROR(IF(VLOOKUP(YW13,[1]Acciones!$A$59:$H$1958,2,FALSE)=0,"",VLOOKUP(YW13,[1]Acciones!$A$59:$H$1958,2,FALSE)),"")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Z13" s="117" t="str">
        <f>IFERROR(IF(VLOOKUP(YX13,[1]Acciones!$A$59:$H$1958,2,FALSE)=0,"",VLOOKUP(YX13,[1]Acciones!$A$59:$H$1958,2,FALSE)),"")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A13" s="117" t="str">
        <f>IFERROR(IF(VLOOKUP(YY13,[1]Acciones!$A$59:$H$1958,2,FALSE)=0,"",VLOOKUP(YY13,[1]Acciones!$A$59:$H$1958,2,FALSE)),"")</f>
        <v/>
      </c>
      <c r="ZB13" s="117" t="str">
        <f>IFERROR(IF(VLOOKUP(YZ13,[1]Acciones!$A$59:$H$1958,2,FALSE)=0,"",VLOOKUP(YZ13,[1]Acciones!$A$59:$H$1958,2,FALSE)),"")</f>
        <v/>
      </c>
      <c r="ZC13" s="117">
        <f>IFERROR(IF(VLOOKUP(ZA13,[1]Acciones!$A$59:$H$1958,2,FALSE)=0,"",VLOOKUP(ZA13,[1]Acciones!$A$59:$H$1958,2,FALSE)),"")</f>
        <v>4</v>
      </c>
      <c r="ZD13" s="117">
        <f>IFERROR(IF(VLOOKUP(ZB13,[1]Acciones!$A$59:$H$1958,2,FALSE)=0,"",VLOOKUP(ZB13,[1]Acciones!$A$59:$H$1958,2,FALSE)),"")</f>
        <v>4</v>
      </c>
      <c r="ZE13" s="117" t="str">
        <f>IFERROR(IF(VLOOKUP(ZC13,[1]Acciones!$A$59:$H$1958,2,FALSE)=0,"",VLOOKUP(ZC13,[1]Acciones!$A$59:$H$1958,2,FALSE)),"")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F13" s="117" t="str">
        <f>IFERROR(IF(VLOOKUP(ZD13,[1]Acciones!$A$59:$H$1958,2,FALSE)=0,"",VLOOKUP(ZD13,[1]Acciones!$A$59:$H$1958,2,FALSE)),"")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G13" s="117" t="str">
        <f>IFERROR(IF(VLOOKUP(ZE13,[1]Acciones!$A$59:$H$1958,2,FALSE)=0,"",VLOOKUP(ZE13,[1]Acciones!$A$59:$H$1958,2,FALSE)),"")</f>
        <v/>
      </c>
      <c r="ZH13" s="117" t="str">
        <f>IFERROR(IF(VLOOKUP(ZF13,[1]Acciones!$A$59:$H$1958,2,FALSE)=0,"",VLOOKUP(ZF13,[1]Acciones!$A$59:$H$1958,2,FALSE)),"")</f>
        <v/>
      </c>
      <c r="ZI13" s="117">
        <f>IFERROR(IF(VLOOKUP(ZG13,[1]Acciones!$A$59:$H$1958,2,FALSE)=0,"",VLOOKUP(ZG13,[1]Acciones!$A$59:$H$1958,2,FALSE)),"")</f>
        <v>4</v>
      </c>
      <c r="ZJ13" s="117">
        <f>IFERROR(IF(VLOOKUP(ZH13,[1]Acciones!$A$59:$H$1958,2,FALSE)=0,"",VLOOKUP(ZH13,[1]Acciones!$A$59:$H$1958,2,FALSE)),"")</f>
        <v>4</v>
      </c>
      <c r="ZK13" s="117" t="str">
        <f>IFERROR(IF(VLOOKUP(ZI13,[1]Acciones!$A$59:$H$1958,2,FALSE)=0,"",VLOOKUP(ZI13,[1]Acciones!$A$59:$H$1958,2,FALSE)),"")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L13" s="117" t="str">
        <f>IFERROR(IF(VLOOKUP(ZJ13,[1]Acciones!$A$59:$H$1958,2,FALSE)=0,"",VLOOKUP(ZJ13,[1]Acciones!$A$59:$H$1958,2,FALSE)),"")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M13" s="117" t="str">
        <f>IFERROR(IF(VLOOKUP(ZK13,[1]Acciones!$A$59:$H$1958,2,FALSE)=0,"",VLOOKUP(ZK13,[1]Acciones!$A$59:$H$1958,2,FALSE)),"")</f>
        <v/>
      </c>
      <c r="ZN13" s="117" t="str">
        <f>IFERROR(IF(VLOOKUP(ZL13,[1]Acciones!$A$59:$H$1958,2,FALSE)=0,"",VLOOKUP(ZL13,[1]Acciones!$A$59:$H$1958,2,FALSE)),"")</f>
        <v/>
      </c>
      <c r="ZO13" s="117">
        <f>IFERROR(IF(VLOOKUP(ZM13,[1]Acciones!$A$59:$H$1958,2,FALSE)=0,"",VLOOKUP(ZM13,[1]Acciones!$A$59:$H$1958,2,FALSE)),"")</f>
        <v>4</v>
      </c>
      <c r="ZP13" s="117">
        <f>IFERROR(IF(VLOOKUP(ZN13,[1]Acciones!$A$59:$H$1958,2,FALSE)=0,"",VLOOKUP(ZN13,[1]Acciones!$A$59:$H$1958,2,FALSE)),"")</f>
        <v>4</v>
      </c>
      <c r="ZQ13" s="117" t="str">
        <f>IFERROR(IF(VLOOKUP(ZO13,[1]Acciones!$A$59:$H$1958,2,FALSE)=0,"",VLOOKUP(ZO13,[1]Acciones!$A$59:$H$1958,2,FALSE)),"")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R13" s="117" t="str">
        <f>IFERROR(IF(VLOOKUP(ZP13,[1]Acciones!$A$59:$H$1958,2,FALSE)=0,"",VLOOKUP(ZP13,[1]Acciones!$A$59:$H$1958,2,FALSE)),"")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S13" s="117" t="str">
        <f>IFERROR(IF(VLOOKUP(ZQ13,[1]Acciones!$A$59:$H$1958,2,FALSE)=0,"",VLOOKUP(ZQ13,[1]Acciones!$A$59:$H$1958,2,FALSE)),"")</f>
        <v/>
      </c>
      <c r="ZT13" s="117" t="str">
        <f>IFERROR(IF(VLOOKUP(ZR13,[1]Acciones!$A$59:$H$1958,2,FALSE)=0,"",VLOOKUP(ZR13,[1]Acciones!$A$59:$H$1958,2,FALSE)),"")</f>
        <v/>
      </c>
      <c r="ZU13" s="117">
        <f>IFERROR(IF(VLOOKUP(ZS13,[1]Acciones!$A$59:$H$1958,2,FALSE)=0,"",VLOOKUP(ZS13,[1]Acciones!$A$59:$H$1958,2,FALSE)),"")</f>
        <v>4</v>
      </c>
      <c r="ZV13" s="117">
        <f>IFERROR(IF(VLOOKUP(ZT13,[1]Acciones!$A$59:$H$1958,2,FALSE)=0,"",VLOOKUP(ZT13,[1]Acciones!$A$59:$H$1958,2,FALSE)),"")</f>
        <v>4</v>
      </c>
      <c r="ZW13" s="117" t="str">
        <f>IFERROR(IF(VLOOKUP(ZU13,[1]Acciones!$A$59:$H$1958,2,FALSE)=0,"",VLOOKUP(ZU13,[1]Acciones!$A$59:$H$1958,2,FALSE)),"")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X13" s="117" t="str">
        <f>IFERROR(IF(VLOOKUP(ZV13,[1]Acciones!$A$59:$H$1958,2,FALSE)=0,"",VLOOKUP(ZV13,[1]Acciones!$A$59:$H$1958,2,FALSE)),"")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Y13" s="117" t="str">
        <f>IFERROR(IF(VLOOKUP(ZW13,[1]Acciones!$A$59:$H$1958,2,FALSE)=0,"",VLOOKUP(ZW13,[1]Acciones!$A$59:$H$1958,2,FALSE)),"")</f>
        <v/>
      </c>
      <c r="ZZ13" s="117" t="str">
        <f>IFERROR(IF(VLOOKUP(ZX13,[1]Acciones!$A$59:$H$1958,2,FALSE)=0,"",VLOOKUP(ZX13,[1]Acciones!$A$59:$H$1958,2,FALSE)),"")</f>
        <v/>
      </c>
      <c r="AAA13" s="117">
        <f>IFERROR(IF(VLOOKUP(ZY13,[1]Acciones!$A$59:$H$1958,2,FALSE)=0,"",VLOOKUP(ZY13,[1]Acciones!$A$59:$H$1958,2,FALSE)),"")</f>
        <v>4</v>
      </c>
      <c r="AAB13" s="117">
        <f>IFERROR(IF(VLOOKUP(ZZ13,[1]Acciones!$A$59:$H$1958,2,FALSE)=0,"",VLOOKUP(ZZ13,[1]Acciones!$A$59:$H$1958,2,FALSE)),"")</f>
        <v>4</v>
      </c>
      <c r="AAC13" s="117" t="str">
        <f>IFERROR(IF(VLOOKUP(AAA13,[1]Acciones!$A$59:$H$1958,2,FALSE)=0,"",VLOOKUP(AAA13,[1]Acciones!$A$59:$H$1958,2,FALSE)),"")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D13" s="117" t="str">
        <f>IFERROR(IF(VLOOKUP(AAB13,[1]Acciones!$A$59:$H$1958,2,FALSE)=0,"",VLOOKUP(AAB13,[1]Acciones!$A$59:$H$1958,2,FALSE)),"")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E13" s="117" t="str">
        <f>IFERROR(IF(VLOOKUP(AAC13,[1]Acciones!$A$59:$H$1958,2,FALSE)=0,"",VLOOKUP(AAC13,[1]Acciones!$A$59:$H$1958,2,FALSE)),"")</f>
        <v/>
      </c>
      <c r="AAF13" s="117" t="str">
        <f>IFERROR(IF(VLOOKUP(AAD13,[1]Acciones!$A$59:$H$1958,2,FALSE)=0,"",VLOOKUP(AAD13,[1]Acciones!$A$59:$H$1958,2,FALSE)),"")</f>
        <v/>
      </c>
      <c r="AAG13" s="117">
        <f>IFERROR(IF(VLOOKUP(AAE13,[1]Acciones!$A$59:$H$1958,2,FALSE)=0,"",VLOOKUP(AAE13,[1]Acciones!$A$59:$H$1958,2,FALSE)),"")</f>
        <v>4</v>
      </c>
      <c r="AAH13" s="117">
        <f>IFERROR(IF(VLOOKUP(AAF13,[1]Acciones!$A$59:$H$1958,2,FALSE)=0,"",VLOOKUP(AAF13,[1]Acciones!$A$59:$H$1958,2,FALSE)),"")</f>
        <v>4</v>
      </c>
      <c r="AAI13" s="117" t="str">
        <f>IFERROR(IF(VLOOKUP(AAG13,[1]Acciones!$A$59:$H$1958,2,FALSE)=0,"",VLOOKUP(AAG13,[1]Acciones!$A$59:$H$1958,2,FALSE)),"")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J13" s="117" t="str">
        <f>IFERROR(IF(VLOOKUP(AAH13,[1]Acciones!$A$59:$H$1958,2,FALSE)=0,"",VLOOKUP(AAH13,[1]Acciones!$A$59:$H$1958,2,FALSE)),"")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K13" s="117" t="str">
        <f>IFERROR(IF(VLOOKUP(AAI13,[1]Acciones!$A$59:$H$1958,2,FALSE)=0,"",VLOOKUP(AAI13,[1]Acciones!$A$59:$H$1958,2,FALSE)),"")</f>
        <v/>
      </c>
      <c r="AAL13" s="117" t="str">
        <f>IFERROR(IF(VLOOKUP(AAJ13,[1]Acciones!$A$59:$H$1958,2,FALSE)=0,"",VLOOKUP(AAJ13,[1]Acciones!$A$59:$H$1958,2,FALSE)),"")</f>
        <v/>
      </c>
      <c r="AAM13" s="117">
        <f>IFERROR(IF(VLOOKUP(AAK13,[1]Acciones!$A$59:$H$1958,2,FALSE)=0,"",VLOOKUP(AAK13,[1]Acciones!$A$59:$H$1958,2,FALSE)),"")</f>
        <v>4</v>
      </c>
      <c r="AAN13" s="117">
        <f>IFERROR(IF(VLOOKUP(AAL13,[1]Acciones!$A$59:$H$1958,2,FALSE)=0,"",VLOOKUP(AAL13,[1]Acciones!$A$59:$H$1958,2,FALSE)),"")</f>
        <v>4</v>
      </c>
      <c r="AAO13" s="117" t="str">
        <f>IFERROR(IF(VLOOKUP(AAM13,[1]Acciones!$A$59:$H$1958,2,FALSE)=0,"",VLOOKUP(AAM13,[1]Acciones!$A$59:$H$1958,2,FALSE)),"")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P13" s="117" t="str">
        <f>IFERROR(IF(VLOOKUP(AAN13,[1]Acciones!$A$59:$H$1958,2,FALSE)=0,"",VLOOKUP(AAN13,[1]Acciones!$A$59:$H$1958,2,FALSE)),"")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Q13" s="117" t="str">
        <f>IFERROR(IF(VLOOKUP(AAO13,[1]Acciones!$A$59:$H$1958,2,FALSE)=0,"",VLOOKUP(AAO13,[1]Acciones!$A$59:$H$1958,2,FALSE)),"")</f>
        <v/>
      </c>
      <c r="AAR13" s="117" t="str">
        <f>IFERROR(IF(VLOOKUP(AAP13,[1]Acciones!$A$59:$H$1958,2,FALSE)=0,"",VLOOKUP(AAP13,[1]Acciones!$A$59:$H$1958,2,FALSE)),"")</f>
        <v/>
      </c>
      <c r="AAS13" s="117">
        <f>IFERROR(IF(VLOOKUP(AAQ13,[1]Acciones!$A$59:$H$1958,2,FALSE)=0,"",VLOOKUP(AAQ13,[1]Acciones!$A$59:$H$1958,2,FALSE)),"")</f>
        <v>4</v>
      </c>
      <c r="AAT13" s="117">
        <f>IFERROR(IF(VLOOKUP(AAR13,[1]Acciones!$A$59:$H$1958,2,FALSE)=0,"",VLOOKUP(AAR13,[1]Acciones!$A$59:$H$1958,2,FALSE)),"")</f>
        <v>4</v>
      </c>
      <c r="AAU13" s="117" t="str">
        <f>IFERROR(IF(VLOOKUP(AAS13,[1]Acciones!$A$59:$H$1958,2,FALSE)=0,"",VLOOKUP(AAS13,[1]Acciones!$A$59:$H$1958,2,FALSE)),"")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V13" s="117" t="str">
        <f>IFERROR(IF(VLOOKUP(AAT13,[1]Acciones!$A$59:$H$1958,2,FALSE)=0,"",VLOOKUP(AAT13,[1]Acciones!$A$59:$H$1958,2,FALSE)),"")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W13" s="117" t="str">
        <f>IFERROR(IF(VLOOKUP(AAU13,[1]Acciones!$A$59:$H$1958,2,FALSE)=0,"",VLOOKUP(AAU13,[1]Acciones!$A$59:$H$1958,2,FALSE)),"")</f>
        <v/>
      </c>
      <c r="AAX13" s="117" t="str">
        <f>IFERROR(IF(VLOOKUP(AAV13,[1]Acciones!$A$59:$H$1958,2,FALSE)=0,"",VLOOKUP(AAV13,[1]Acciones!$A$59:$H$1958,2,FALSE)),"")</f>
        <v/>
      </c>
      <c r="AAY13" s="117">
        <f>IFERROR(IF(VLOOKUP(AAW13,[1]Acciones!$A$59:$H$1958,2,FALSE)=0,"",VLOOKUP(AAW13,[1]Acciones!$A$59:$H$1958,2,FALSE)),"")</f>
        <v>4</v>
      </c>
      <c r="AAZ13" s="117">
        <f>IFERROR(IF(VLOOKUP(AAX13,[1]Acciones!$A$59:$H$1958,2,FALSE)=0,"",VLOOKUP(AAX13,[1]Acciones!$A$59:$H$1958,2,FALSE)),"")</f>
        <v>4</v>
      </c>
      <c r="ABA13" s="117" t="str">
        <f>IFERROR(IF(VLOOKUP(AAY13,[1]Acciones!$A$59:$H$1958,2,FALSE)=0,"",VLOOKUP(AAY13,[1]Acciones!$A$59:$H$1958,2,FALSE)),"")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B13" s="117" t="str">
        <f>IFERROR(IF(VLOOKUP(AAZ13,[1]Acciones!$A$59:$H$1958,2,FALSE)=0,"",VLOOKUP(AAZ13,[1]Acciones!$A$59:$H$1958,2,FALSE)),"")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C13" s="117" t="str">
        <f>IFERROR(IF(VLOOKUP(ABA13,[1]Acciones!$A$59:$H$1958,2,FALSE)=0,"",VLOOKUP(ABA13,[1]Acciones!$A$59:$H$1958,2,FALSE)),"")</f>
        <v/>
      </c>
      <c r="ABD13" s="117" t="str">
        <f>IFERROR(IF(VLOOKUP(ABB13,[1]Acciones!$A$59:$H$1958,2,FALSE)=0,"",VLOOKUP(ABB13,[1]Acciones!$A$59:$H$1958,2,FALSE)),"")</f>
        <v/>
      </c>
      <c r="ABE13" s="117">
        <f>IFERROR(IF(VLOOKUP(ABC13,[1]Acciones!$A$59:$H$1958,2,FALSE)=0,"",VLOOKUP(ABC13,[1]Acciones!$A$59:$H$1958,2,FALSE)),"")</f>
        <v>4</v>
      </c>
      <c r="ABF13" s="117">
        <f>IFERROR(IF(VLOOKUP(ABD13,[1]Acciones!$A$59:$H$1958,2,FALSE)=0,"",VLOOKUP(ABD13,[1]Acciones!$A$59:$H$1958,2,FALSE)),"")</f>
        <v>4</v>
      </c>
      <c r="ABG13" s="117" t="str">
        <f>IFERROR(IF(VLOOKUP(ABE13,[1]Acciones!$A$59:$H$1958,2,FALSE)=0,"",VLOOKUP(ABE13,[1]Acciones!$A$59:$H$1958,2,FALSE)),"")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H13" s="117" t="str">
        <f>IFERROR(IF(VLOOKUP(ABF13,[1]Acciones!$A$59:$H$1958,2,FALSE)=0,"",VLOOKUP(ABF13,[1]Acciones!$A$59:$H$1958,2,FALSE)),"")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I13" s="117" t="str">
        <f>IFERROR(IF(VLOOKUP(ABG13,[1]Acciones!$A$59:$H$1958,2,FALSE)=0,"",VLOOKUP(ABG13,[1]Acciones!$A$59:$H$1958,2,FALSE)),"")</f>
        <v/>
      </c>
      <c r="ABJ13" s="117" t="str">
        <f>IFERROR(IF(VLOOKUP(ABH13,[1]Acciones!$A$59:$H$1958,2,FALSE)=0,"",VLOOKUP(ABH13,[1]Acciones!$A$59:$H$1958,2,FALSE)),"")</f>
        <v/>
      </c>
      <c r="ABK13" s="117">
        <f>IFERROR(IF(VLOOKUP(ABI13,[1]Acciones!$A$59:$H$1958,2,FALSE)=0,"",VLOOKUP(ABI13,[1]Acciones!$A$59:$H$1958,2,FALSE)),"")</f>
        <v>4</v>
      </c>
      <c r="ABL13" s="117">
        <f>IFERROR(IF(VLOOKUP(ABJ13,[1]Acciones!$A$59:$H$1958,2,FALSE)=0,"",VLOOKUP(ABJ13,[1]Acciones!$A$59:$H$1958,2,FALSE)),"")</f>
        <v>4</v>
      </c>
      <c r="ABM13" s="117" t="str">
        <f>IFERROR(IF(VLOOKUP(ABK13,[1]Acciones!$A$59:$H$1958,2,FALSE)=0,"",VLOOKUP(ABK13,[1]Acciones!$A$59:$H$1958,2,FALSE)),"")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N13" s="117" t="str">
        <f>IFERROR(IF(VLOOKUP(ABL13,[1]Acciones!$A$59:$H$1958,2,FALSE)=0,"",VLOOKUP(ABL13,[1]Acciones!$A$59:$H$1958,2,FALSE)),"")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O13" s="117" t="str">
        <f>IFERROR(IF(VLOOKUP(ABM13,[1]Acciones!$A$59:$H$1958,2,FALSE)=0,"",VLOOKUP(ABM13,[1]Acciones!$A$59:$H$1958,2,FALSE)),"")</f>
        <v/>
      </c>
      <c r="ABP13" s="117" t="str">
        <f>IFERROR(IF(VLOOKUP(ABN13,[1]Acciones!$A$59:$H$1958,2,FALSE)=0,"",VLOOKUP(ABN13,[1]Acciones!$A$59:$H$1958,2,FALSE)),"")</f>
        <v/>
      </c>
      <c r="ABQ13" s="117">
        <f>IFERROR(IF(VLOOKUP(ABO13,[1]Acciones!$A$59:$H$1958,2,FALSE)=0,"",VLOOKUP(ABO13,[1]Acciones!$A$59:$H$1958,2,FALSE)),"")</f>
        <v>4</v>
      </c>
      <c r="ABR13" s="117">
        <f>IFERROR(IF(VLOOKUP(ABP13,[1]Acciones!$A$59:$H$1958,2,FALSE)=0,"",VLOOKUP(ABP13,[1]Acciones!$A$59:$H$1958,2,FALSE)),"")</f>
        <v>4</v>
      </c>
      <c r="ABS13" s="117" t="str">
        <f>IFERROR(IF(VLOOKUP(ABQ13,[1]Acciones!$A$59:$H$1958,2,FALSE)=0,"",VLOOKUP(ABQ13,[1]Acciones!$A$59:$H$1958,2,FALSE)),"")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T13" s="117" t="str">
        <f>IFERROR(IF(VLOOKUP(ABR13,[1]Acciones!$A$59:$H$1958,2,FALSE)=0,"",VLOOKUP(ABR13,[1]Acciones!$A$59:$H$1958,2,FALSE)),"")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U13" s="117" t="str">
        <f>IFERROR(IF(VLOOKUP(ABS13,[1]Acciones!$A$59:$H$1958,2,FALSE)=0,"",VLOOKUP(ABS13,[1]Acciones!$A$59:$H$1958,2,FALSE)),"")</f>
        <v/>
      </c>
      <c r="ABV13" s="117" t="str">
        <f>IFERROR(IF(VLOOKUP(ABT13,[1]Acciones!$A$59:$H$1958,2,FALSE)=0,"",VLOOKUP(ABT13,[1]Acciones!$A$59:$H$1958,2,FALSE)),"")</f>
        <v/>
      </c>
      <c r="ABW13" s="117">
        <f>IFERROR(IF(VLOOKUP(ABU13,[1]Acciones!$A$59:$H$1958,2,FALSE)=0,"",VLOOKUP(ABU13,[1]Acciones!$A$59:$H$1958,2,FALSE)),"")</f>
        <v>4</v>
      </c>
      <c r="ABX13" s="117">
        <f>IFERROR(IF(VLOOKUP(ABV13,[1]Acciones!$A$59:$H$1958,2,FALSE)=0,"",VLOOKUP(ABV13,[1]Acciones!$A$59:$H$1958,2,FALSE)),"")</f>
        <v>4</v>
      </c>
      <c r="ABY13" s="117" t="str">
        <f>IFERROR(IF(VLOOKUP(ABW13,[1]Acciones!$A$59:$H$1958,2,FALSE)=0,"",VLOOKUP(ABW13,[1]Acciones!$A$59:$H$1958,2,FALSE)),"")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Z13" s="117" t="str">
        <f>IFERROR(IF(VLOOKUP(ABX13,[1]Acciones!$A$59:$H$1958,2,FALSE)=0,"",VLOOKUP(ABX13,[1]Acciones!$A$59:$H$1958,2,FALSE)),"")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A13" s="117" t="str">
        <f>IFERROR(IF(VLOOKUP(ABY13,[1]Acciones!$A$59:$H$1958,2,FALSE)=0,"",VLOOKUP(ABY13,[1]Acciones!$A$59:$H$1958,2,FALSE)),"")</f>
        <v/>
      </c>
      <c r="ACB13" s="117" t="str">
        <f>IFERROR(IF(VLOOKUP(ABZ13,[1]Acciones!$A$59:$H$1958,2,FALSE)=0,"",VLOOKUP(ABZ13,[1]Acciones!$A$59:$H$1958,2,FALSE)),"")</f>
        <v/>
      </c>
      <c r="ACC13" s="117">
        <f>IFERROR(IF(VLOOKUP(ACA13,[1]Acciones!$A$59:$H$1958,2,FALSE)=0,"",VLOOKUP(ACA13,[1]Acciones!$A$59:$H$1958,2,FALSE)),"")</f>
        <v>4</v>
      </c>
      <c r="ACD13" s="117">
        <f>IFERROR(IF(VLOOKUP(ACB13,[1]Acciones!$A$59:$H$1958,2,FALSE)=0,"",VLOOKUP(ACB13,[1]Acciones!$A$59:$H$1958,2,FALSE)),"")</f>
        <v>4</v>
      </c>
      <c r="ACE13" s="117" t="str">
        <f>IFERROR(IF(VLOOKUP(ACC13,[1]Acciones!$A$59:$H$1958,2,FALSE)=0,"",VLOOKUP(ACC13,[1]Acciones!$A$59:$H$1958,2,FALSE)),"")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F13" s="117" t="str">
        <f>IFERROR(IF(VLOOKUP(ACD13,[1]Acciones!$A$59:$H$1958,2,FALSE)=0,"",VLOOKUP(ACD13,[1]Acciones!$A$59:$H$1958,2,FALSE)),"")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G13" s="117" t="str">
        <f>IFERROR(IF(VLOOKUP(ACE13,[1]Acciones!$A$59:$H$1958,2,FALSE)=0,"",VLOOKUP(ACE13,[1]Acciones!$A$59:$H$1958,2,FALSE)),"")</f>
        <v/>
      </c>
      <c r="ACH13" s="117" t="str">
        <f>IFERROR(IF(VLOOKUP(ACF13,[1]Acciones!$A$59:$H$1958,2,FALSE)=0,"",VLOOKUP(ACF13,[1]Acciones!$A$59:$H$1958,2,FALSE)),"")</f>
        <v/>
      </c>
      <c r="ACI13" s="117">
        <f>IFERROR(IF(VLOOKUP(ACG13,[1]Acciones!$A$59:$H$1958,2,FALSE)=0,"",VLOOKUP(ACG13,[1]Acciones!$A$59:$H$1958,2,FALSE)),"")</f>
        <v>4</v>
      </c>
      <c r="ACJ13" s="117">
        <f>IFERROR(IF(VLOOKUP(ACH13,[1]Acciones!$A$59:$H$1958,2,FALSE)=0,"",VLOOKUP(ACH13,[1]Acciones!$A$59:$H$1958,2,FALSE)),"")</f>
        <v>4</v>
      </c>
      <c r="ACK13" s="117" t="str">
        <f>IFERROR(IF(VLOOKUP(ACI13,[1]Acciones!$A$59:$H$1958,2,FALSE)=0,"",VLOOKUP(ACI13,[1]Acciones!$A$59:$H$1958,2,FALSE)),"")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L13" s="117" t="str">
        <f>IFERROR(IF(VLOOKUP(ACJ13,[1]Acciones!$A$59:$H$1958,2,FALSE)=0,"",VLOOKUP(ACJ13,[1]Acciones!$A$59:$H$1958,2,FALSE)),"")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M13" s="117" t="str">
        <f>IFERROR(IF(VLOOKUP(ACK13,[1]Acciones!$A$59:$H$1958,2,FALSE)=0,"",VLOOKUP(ACK13,[1]Acciones!$A$59:$H$1958,2,FALSE)),"")</f>
        <v/>
      </c>
      <c r="ACN13" s="117" t="str">
        <f>IFERROR(IF(VLOOKUP(ACL13,[1]Acciones!$A$59:$H$1958,2,FALSE)=0,"",VLOOKUP(ACL13,[1]Acciones!$A$59:$H$1958,2,FALSE)),"")</f>
        <v/>
      </c>
      <c r="ACO13" s="117">
        <f>IFERROR(IF(VLOOKUP(ACM13,[1]Acciones!$A$59:$H$1958,2,FALSE)=0,"",VLOOKUP(ACM13,[1]Acciones!$A$59:$H$1958,2,FALSE)),"")</f>
        <v>4</v>
      </c>
      <c r="ACP13" s="117">
        <f>IFERROR(IF(VLOOKUP(ACN13,[1]Acciones!$A$59:$H$1958,2,FALSE)=0,"",VLOOKUP(ACN13,[1]Acciones!$A$59:$H$1958,2,FALSE)),"")</f>
        <v>4</v>
      </c>
      <c r="ACQ13" s="117" t="str">
        <f>IFERROR(IF(VLOOKUP(ACO13,[1]Acciones!$A$59:$H$1958,2,FALSE)=0,"",VLOOKUP(ACO13,[1]Acciones!$A$59:$H$1958,2,FALSE)),"")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R13" s="117" t="str">
        <f>IFERROR(IF(VLOOKUP(ACP13,[1]Acciones!$A$59:$H$1958,2,FALSE)=0,"",VLOOKUP(ACP13,[1]Acciones!$A$59:$H$1958,2,FALSE)),"")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S13" s="117" t="str">
        <f>IFERROR(IF(VLOOKUP(ACQ13,[1]Acciones!$A$59:$H$1958,2,FALSE)=0,"",VLOOKUP(ACQ13,[1]Acciones!$A$59:$H$1958,2,FALSE)),"")</f>
        <v/>
      </c>
      <c r="ACT13" s="117" t="str">
        <f>IFERROR(IF(VLOOKUP(ACR13,[1]Acciones!$A$59:$H$1958,2,FALSE)=0,"",VLOOKUP(ACR13,[1]Acciones!$A$59:$H$1958,2,FALSE)),"")</f>
        <v/>
      </c>
      <c r="ACU13" s="117">
        <f>IFERROR(IF(VLOOKUP(ACS13,[1]Acciones!$A$59:$H$1958,2,FALSE)=0,"",VLOOKUP(ACS13,[1]Acciones!$A$59:$H$1958,2,FALSE)),"")</f>
        <v>4</v>
      </c>
      <c r="ACV13" s="117">
        <f>IFERROR(IF(VLOOKUP(ACT13,[1]Acciones!$A$59:$H$1958,2,FALSE)=0,"",VLOOKUP(ACT13,[1]Acciones!$A$59:$H$1958,2,FALSE)),"")</f>
        <v>4</v>
      </c>
      <c r="ACW13" s="117" t="str">
        <f>IFERROR(IF(VLOOKUP(ACU13,[1]Acciones!$A$59:$H$1958,2,FALSE)=0,"",VLOOKUP(ACU13,[1]Acciones!$A$59:$H$1958,2,FALSE)),"")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X13" s="117" t="str">
        <f>IFERROR(IF(VLOOKUP(ACV13,[1]Acciones!$A$59:$H$1958,2,FALSE)=0,"",VLOOKUP(ACV13,[1]Acciones!$A$59:$H$1958,2,FALSE)),"")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Y13" s="117" t="str">
        <f>IFERROR(IF(VLOOKUP(ACW13,[1]Acciones!$A$59:$H$1958,2,FALSE)=0,"",VLOOKUP(ACW13,[1]Acciones!$A$59:$H$1958,2,FALSE)),"")</f>
        <v/>
      </c>
      <c r="ACZ13" s="117" t="str">
        <f>IFERROR(IF(VLOOKUP(ACX13,[1]Acciones!$A$59:$H$1958,2,FALSE)=0,"",VLOOKUP(ACX13,[1]Acciones!$A$59:$H$1958,2,FALSE)),"")</f>
        <v/>
      </c>
      <c r="ADA13" s="117">
        <f>IFERROR(IF(VLOOKUP(ACY13,[1]Acciones!$A$59:$H$1958,2,FALSE)=0,"",VLOOKUP(ACY13,[1]Acciones!$A$59:$H$1958,2,FALSE)),"")</f>
        <v>4</v>
      </c>
      <c r="ADB13" s="117">
        <f>IFERROR(IF(VLOOKUP(ACZ13,[1]Acciones!$A$59:$H$1958,2,FALSE)=0,"",VLOOKUP(ACZ13,[1]Acciones!$A$59:$H$1958,2,FALSE)),"")</f>
        <v>4</v>
      </c>
      <c r="ADC13" s="117" t="str">
        <f>IFERROR(IF(VLOOKUP(ADA13,[1]Acciones!$A$59:$H$1958,2,FALSE)=0,"",VLOOKUP(ADA13,[1]Acciones!$A$59:$H$1958,2,FALSE)),"")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D13" s="117" t="str">
        <f>IFERROR(IF(VLOOKUP(ADB13,[1]Acciones!$A$59:$H$1958,2,FALSE)=0,"",VLOOKUP(ADB13,[1]Acciones!$A$59:$H$1958,2,FALSE)),"")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E13" s="117" t="str">
        <f>IFERROR(IF(VLOOKUP(ADC13,[1]Acciones!$A$59:$H$1958,2,FALSE)=0,"",VLOOKUP(ADC13,[1]Acciones!$A$59:$H$1958,2,FALSE)),"")</f>
        <v/>
      </c>
      <c r="ADF13" s="117" t="str">
        <f>IFERROR(IF(VLOOKUP(ADD13,[1]Acciones!$A$59:$H$1958,2,FALSE)=0,"",VLOOKUP(ADD13,[1]Acciones!$A$59:$H$1958,2,FALSE)),"")</f>
        <v/>
      </c>
      <c r="ADG13" s="117">
        <f>IFERROR(IF(VLOOKUP(ADE13,[1]Acciones!$A$59:$H$1958,2,FALSE)=0,"",VLOOKUP(ADE13,[1]Acciones!$A$59:$H$1958,2,FALSE)),"")</f>
        <v>4</v>
      </c>
      <c r="ADH13" s="117">
        <f>IFERROR(IF(VLOOKUP(ADF13,[1]Acciones!$A$59:$H$1958,2,FALSE)=0,"",VLOOKUP(ADF13,[1]Acciones!$A$59:$H$1958,2,FALSE)),"")</f>
        <v>4</v>
      </c>
      <c r="ADI13" s="117" t="str">
        <f>IFERROR(IF(VLOOKUP(ADG13,[1]Acciones!$A$59:$H$1958,2,FALSE)=0,"",VLOOKUP(ADG13,[1]Acciones!$A$59:$H$1958,2,FALSE)),"")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J13" s="117" t="str">
        <f>IFERROR(IF(VLOOKUP(ADH13,[1]Acciones!$A$59:$H$1958,2,FALSE)=0,"",VLOOKUP(ADH13,[1]Acciones!$A$59:$H$1958,2,FALSE)),"")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K13" s="117" t="str">
        <f>IFERROR(IF(VLOOKUP(ADI13,[1]Acciones!$A$59:$H$1958,2,FALSE)=0,"",VLOOKUP(ADI13,[1]Acciones!$A$59:$H$1958,2,FALSE)),"")</f>
        <v/>
      </c>
      <c r="ADL13" s="117" t="str">
        <f>IFERROR(IF(VLOOKUP(ADJ13,[1]Acciones!$A$59:$H$1958,2,FALSE)=0,"",VLOOKUP(ADJ13,[1]Acciones!$A$59:$H$1958,2,FALSE)),"")</f>
        <v/>
      </c>
      <c r="ADM13" s="117">
        <f>IFERROR(IF(VLOOKUP(ADK13,[1]Acciones!$A$59:$H$1958,2,FALSE)=0,"",VLOOKUP(ADK13,[1]Acciones!$A$59:$H$1958,2,FALSE)),"")</f>
        <v>4</v>
      </c>
      <c r="ADN13" s="117">
        <f>IFERROR(IF(VLOOKUP(ADL13,[1]Acciones!$A$59:$H$1958,2,FALSE)=0,"",VLOOKUP(ADL13,[1]Acciones!$A$59:$H$1958,2,FALSE)),"")</f>
        <v>4</v>
      </c>
      <c r="ADO13" s="117" t="str">
        <f>IFERROR(IF(VLOOKUP(ADM13,[1]Acciones!$A$59:$H$1958,2,FALSE)=0,"",VLOOKUP(ADM13,[1]Acciones!$A$59:$H$1958,2,FALSE)),"")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P13" s="117" t="str">
        <f>IFERROR(IF(VLOOKUP(ADN13,[1]Acciones!$A$59:$H$1958,2,FALSE)=0,"",VLOOKUP(ADN13,[1]Acciones!$A$59:$H$1958,2,FALSE)),"")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Q13" s="117" t="str">
        <f>IFERROR(IF(VLOOKUP(ADO13,[1]Acciones!$A$59:$H$1958,2,FALSE)=0,"",VLOOKUP(ADO13,[1]Acciones!$A$59:$H$1958,2,FALSE)),"")</f>
        <v/>
      </c>
      <c r="ADR13" s="117" t="str">
        <f>IFERROR(IF(VLOOKUP(ADP13,[1]Acciones!$A$59:$H$1958,2,FALSE)=0,"",VLOOKUP(ADP13,[1]Acciones!$A$59:$H$1958,2,FALSE)),"")</f>
        <v/>
      </c>
      <c r="ADS13" s="117">
        <f>IFERROR(IF(VLOOKUP(ADQ13,[1]Acciones!$A$59:$H$1958,2,FALSE)=0,"",VLOOKUP(ADQ13,[1]Acciones!$A$59:$H$1958,2,FALSE)),"")</f>
        <v>4</v>
      </c>
      <c r="ADT13" s="117">
        <f>IFERROR(IF(VLOOKUP(ADR13,[1]Acciones!$A$59:$H$1958,2,FALSE)=0,"",VLOOKUP(ADR13,[1]Acciones!$A$59:$H$1958,2,FALSE)),"")</f>
        <v>4</v>
      </c>
      <c r="ADU13" s="117" t="str">
        <f>IFERROR(IF(VLOOKUP(ADS13,[1]Acciones!$A$59:$H$1958,2,FALSE)=0,"",VLOOKUP(ADS13,[1]Acciones!$A$59:$H$1958,2,FALSE)),"")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V13" s="117" t="str">
        <f>IFERROR(IF(VLOOKUP(ADT13,[1]Acciones!$A$59:$H$1958,2,FALSE)=0,"",VLOOKUP(ADT13,[1]Acciones!$A$59:$H$1958,2,FALSE)),"")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W13" s="117" t="str">
        <f>IFERROR(IF(VLOOKUP(ADU13,[1]Acciones!$A$59:$H$1958,2,FALSE)=0,"",VLOOKUP(ADU13,[1]Acciones!$A$59:$H$1958,2,FALSE)),"")</f>
        <v/>
      </c>
      <c r="ADX13" s="117" t="str">
        <f>IFERROR(IF(VLOOKUP(ADV13,[1]Acciones!$A$59:$H$1958,2,FALSE)=0,"",VLOOKUP(ADV13,[1]Acciones!$A$59:$H$1958,2,FALSE)),"")</f>
        <v/>
      </c>
      <c r="ADY13" s="117">
        <f>IFERROR(IF(VLOOKUP(ADW13,[1]Acciones!$A$59:$H$1958,2,FALSE)=0,"",VLOOKUP(ADW13,[1]Acciones!$A$59:$H$1958,2,FALSE)),"")</f>
        <v>4</v>
      </c>
      <c r="ADZ13" s="117">
        <f>IFERROR(IF(VLOOKUP(ADX13,[1]Acciones!$A$59:$H$1958,2,FALSE)=0,"",VLOOKUP(ADX13,[1]Acciones!$A$59:$H$1958,2,FALSE)),"")</f>
        <v>4</v>
      </c>
      <c r="AEA13" s="117" t="str">
        <f>IFERROR(IF(VLOOKUP(ADY13,[1]Acciones!$A$59:$H$1958,2,FALSE)=0,"",VLOOKUP(ADY13,[1]Acciones!$A$59:$H$1958,2,FALSE)),"")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B13" s="117" t="str">
        <f>IFERROR(IF(VLOOKUP(ADZ13,[1]Acciones!$A$59:$H$1958,2,FALSE)=0,"",VLOOKUP(ADZ13,[1]Acciones!$A$59:$H$1958,2,FALSE)),"")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C13" s="117" t="str">
        <f>IFERROR(IF(VLOOKUP(AEA13,[1]Acciones!$A$59:$H$1958,2,FALSE)=0,"",VLOOKUP(AEA13,[1]Acciones!$A$59:$H$1958,2,FALSE)),"")</f>
        <v/>
      </c>
      <c r="AED13" s="117" t="str">
        <f>IFERROR(IF(VLOOKUP(AEB13,[1]Acciones!$A$59:$H$1958,2,FALSE)=0,"",VLOOKUP(AEB13,[1]Acciones!$A$59:$H$1958,2,FALSE)),"")</f>
        <v/>
      </c>
      <c r="AEE13" s="117">
        <f>IFERROR(IF(VLOOKUP(AEC13,[1]Acciones!$A$59:$H$1958,2,FALSE)=0,"",VLOOKUP(AEC13,[1]Acciones!$A$59:$H$1958,2,FALSE)),"")</f>
        <v>4</v>
      </c>
      <c r="AEF13" s="117">
        <f>IFERROR(IF(VLOOKUP(AED13,[1]Acciones!$A$59:$H$1958,2,FALSE)=0,"",VLOOKUP(AED13,[1]Acciones!$A$59:$H$1958,2,FALSE)),"")</f>
        <v>4</v>
      </c>
      <c r="AEG13" s="117" t="str">
        <f>IFERROR(IF(VLOOKUP(AEE13,[1]Acciones!$A$59:$H$1958,2,FALSE)=0,"",VLOOKUP(AEE13,[1]Acciones!$A$59:$H$1958,2,FALSE)),"")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H13" s="117" t="str">
        <f>IFERROR(IF(VLOOKUP(AEF13,[1]Acciones!$A$59:$H$1958,2,FALSE)=0,"",VLOOKUP(AEF13,[1]Acciones!$A$59:$H$1958,2,FALSE)),"")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I13" s="117" t="str">
        <f>IFERROR(IF(VLOOKUP(AEG13,[1]Acciones!$A$59:$H$1958,2,FALSE)=0,"",VLOOKUP(AEG13,[1]Acciones!$A$59:$H$1958,2,FALSE)),"")</f>
        <v/>
      </c>
      <c r="AEJ13" s="117" t="str">
        <f>IFERROR(IF(VLOOKUP(AEH13,[1]Acciones!$A$59:$H$1958,2,FALSE)=0,"",VLOOKUP(AEH13,[1]Acciones!$A$59:$H$1958,2,FALSE)),"")</f>
        <v/>
      </c>
      <c r="AEK13" s="117">
        <f>IFERROR(IF(VLOOKUP(AEI13,[1]Acciones!$A$59:$H$1958,2,FALSE)=0,"",VLOOKUP(AEI13,[1]Acciones!$A$59:$H$1958,2,FALSE)),"")</f>
        <v>4</v>
      </c>
      <c r="AEL13" s="117">
        <f>IFERROR(IF(VLOOKUP(AEJ13,[1]Acciones!$A$59:$H$1958,2,FALSE)=0,"",VLOOKUP(AEJ13,[1]Acciones!$A$59:$H$1958,2,FALSE)),"")</f>
        <v>4</v>
      </c>
      <c r="AEM13" s="117" t="str">
        <f>IFERROR(IF(VLOOKUP(AEK13,[1]Acciones!$A$59:$H$1958,2,FALSE)=0,"",VLOOKUP(AEK13,[1]Acciones!$A$59:$H$1958,2,FALSE)),"")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N13" s="117" t="str">
        <f>IFERROR(IF(VLOOKUP(AEL13,[1]Acciones!$A$59:$H$1958,2,FALSE)=0,"",VLOOKUP(AEL13,[1]Acciones!$A$59:$H$1958,2,FALSE)),"")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O13" s="117" t="str">
        <f>IFERROR(IF(VLOOKUP(AEM13,[1]Acciones!$A$59:$H$1958,2,FALSE)=0,"",VLOOKUP(AEM13,[1]Acciones!$A$59:$H$1958,2,FALSE)),"")</f>
        <v/>
      </c>
      <c r="AEP13" s="117" t="str">
        <f>IFERROR(IF(VLOOKUP(AEN13,[1]Acciones!$A$59:$H$1958,2,FALSE)=0,"",VLOOKUP(AEN13,[1]Acciones!$A$59:$H$1958,2,FALSE)),"")</f>
        <v/>
      </c>
      <c r="AEQ13" s="117">
        <f>IFERROR(IF(VLOOKUP(AEO13,[1]Acciones!$A$59:$H$1958,2,FALSE)=0,"",VLOOKUP(AEO13,[1]Acciones!$A$59:$H$1958,2,FALSE)),"")</f>
        <v>4</v>
      </c>
      <c r="AER13" s="117">
        <f>IFERROR(IF(VLOOKUP(AEP13,[1]Acciones!$A$59:$H$1958,2,FALSE)=0,"",VLOOKUP(AEP13,[1]Acciones!$A$59:$H$1958,2,FALSE)),"")</f>
        <v>4</v>
      </c>
      <c r="AES13" s="117" t="str">
        <f>IFERROR(IF(VLOOKUP(AEQ13,[1]Acciones!$A$59:$H$1958,2,FALSE)=0,"",VLOOKUP(AEQ13,[1]Acciones!$A$59:$H$1958,2,FALSE)),"")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T13" s="117" t="str">
        <f>IFERROR(IF(VLOOKUP(AER13,[1]Acciones!$A$59:$H$1958,2,FALSE)=0,"",VLOOKUP(AER13,[1]Acciones!$A$59:$H$1958,2,FALSE)),"")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U13" s="117" t="str">
        <f>IFERROR(IF(VLOOKUP(AES13,[1]Acciones!$A$59:$H$1958,2,FALSE)=0,"",VLOOKUP(AES13,[1]Acciones!$A$59:$H$1958,2,FALSE)),"")</f>
        <v/>
      </c>
      <c r="AEV13" s="117" t="str">
        <f>IFERROR(IF(VLOOKUP(AET13,[1]Acciones!$A$59:$H$1958,2,FALSE)=0,"",VLOOKUP(AET13,[1]Acciones!$A$59:$H$1958,2,FALSE)),"")</f>
        <v/>
      </c>
      <c r="AEW13" s="117">
        <f>IFERROR(IF(VLOOKUP(AEU13,[1]Acciones!$A$59:$H$1958,2,FALSE)=0,"",VLOOKUP(AEU13,[1]Acciones!$A$59:$H$1958,2,FALSE)),"")</f>
        <v>4</v>
      </c>
      <c r="AEX13" s="117">
        <f>IFERROR(IF(VLOOKUP(AEV13,[1]Acciones!$A$59:$H$1958,2,FALSE)=0,"",VLOOKUP(AEV13,[1]Acciones!$A$59:$H$1958,2,FALSE)),"")</f>
        <v>4</v>
      </c>
      <c r="AEY13" s="117" t="str">
        <f>IFERROR(IF(VLOOKUP(AEW13,[1]Acciones!$A$59:$H$1958,2,FALSE)=0,"",VLOOKUP(AEW13,[1]Acciones!$A$59:$H$1958,2,FALSE)),"")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Z13" s="117" t="str">
        <f>IFERROR(IF(VLOOKUP(AEX13,[1]Acciones!$A$59:$H$1958,2,FALSE)=0,"",VLOOKUP(AEX13,[1]Acciones!$A$59:$H$1958,2,FALSE)),"")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A13" s="117" t="str">
        <f>IFERROR(IF(VLOOKUP(AEY13,[1]Acciones!$A$59:$H$1958,2,FALSE)=0,"",VLOOKUP(AEY13,[1]Acciones!$A$59:$H$1958,2,FALSE)),"")</f>
        <v/>
      </c>
      <c r="AFB13" s="117" t="str">
        <f>IFERROR(IF(VLOOKUP(AEZ13,[1]Acciones!$A$59:$H$1958,2,FALSE)=0,"",VLOOKUP(AEZ13,[1]Acciones!$A$59:$H$1958,2,FALSE)),"")</f>
        <v/>
      </c>
      <c r="AFC13" s="117">
        <f>IFERROR(IF(VLOOKUP(AFA13,[1]Acciones!$A$59:$H$1958,2,FALSE)=0,"",VLOOKUP(AFA13,[1]Acciones!$A$59:$H$1958,2,FALSE)),"")</f>
        <v>4</v>
      </c>
      <c r="AFD13" s="117">
        <f>IFERROR(IF(VLOOKUP(AFB13,[1]Acciones!$A$59:$H$1958,2,FALSE)=0,"",VLOOKUP(AFB13,[1]Acciones!$A$59:$H$1958,2,FALSE)),"")</f>
        <v>4</v>
      </c>
      <c r="AFE13" s="117" t="str">
        <f>IFERROR(IF(VLOOKUP(AFC13,[1]Acciones!$A$59:$H$1958,2,FALSE)=0,"",VLOOKUP(AFC13,[1]Acciones!$A$59:$H$1958,2,FALSE)),"")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F13" s="117" t="str">
        <f>IFERROR(IF(VLOOKUP(AFD13,[1]Acciones!$A$59:$H$1958,2,FALSE)=0,"",VLOOKUP(AFD13,[1]Acciones!$A$59:$H$1958,2,FALSE)),"")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G13" s="117" t="str">
        <f>IFERROR(IF(VLOOKUP(AFE13,[1]Acciones!$A$59:$H$1958,2,FALSE)=0,"",VLOOKUP(AFE13,[1]Acciones!$A$59:$H$1958,2,FALSE)),"")</f>
        <v/>
      </c>
      <c r="AFH13" s="117" t="str">
        <f>IFERROR(IF(VLOOKUP(AFF13,[1]Acciones!$A$59:$H$1958,2,FALSE)=0,"",VLOOKUP(AFF13,[1]Acciones!$A$59:$H$1958,2,FALSE)),"")</f>
        <v/>
      </c>
      <c r="AFI13" s="117">
        <f>IFERROR(IF(VLOOKUP(AFG13,[1]Acciones!$A$59:$H$1958,2,FALSE)=0,"",VLOOKUP(AFG13,[1]Acciones!$A$59:$H$1958,2,FALSE)),"")</f>
        <v>4</v>
      </c>
      <c r="AFJ13" s="117">
        <f>IFERROR(IF(VLOOKUP(AFH13,[1]Acciones!$A$59:$H$1958,2,FALSE)=0,"",VLOOKUP(AFH13,[1]Acciones!$A$59:$H$1958,2,FALSE)),"")</f>
        <v>4</v>
      </c>
      <c r="AFK13" s="117" t="str">
        <f>IFERROR(IF(VLOOKUP(AFI13,[1]Acciones!$A$59:$H$1958,2,FALSE)=0,"",VLOOKUP(AFI13,[1]Acciones!$A$59:$H$1958,2,FALSE)),"")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L13" s="117" t="str">
        <f>IFERROR(IF(VLOOKUP(AFJ13,[1]Acciones!$A$59:$H$1958,2,FALSE)=0,"",VLOOKUP(AFJ13,[1]Acciones!$A$59:$H$1958,2,FALSE)),"")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M13" s="117" t="str">
        <f>IFERROR(IF(VLOOKUP(AFK13,[1]Acciones!$A$59:$H$1958,2,FALSE)=0,"",VLOOKUP(AFK13,[1]Acciones!$A$59:$H$1958,2,FALSE)),"")</f>
        <v/>
      </c>
      <c r="AFN13" s="117" t="str">
        <f>IFERROR(IF(VLOOKUP(AFL13,[1]Acciones!$A$59:$H$1958,2,FALSE)=0,"",VLOOKUP(AFL13,[1]Acciones!$A$59:$H$1958,2,FALSE)),"")</f>
        <v/>
      </c>
      <c r="AFO13" s="117">
        <f>IFERROR(IF(VLOOKUP(AFM13,[1]Acciones!$A$59:$H$1958,2,FALSE)=0,"",VLOOKUP(AFM13,[1]Acciones!$A$59:$H$1958,2,FALSE)),"")</f>
        <v>4</v>
      </c>
      <c r="AFP13" s="117">
        <f>IFERROR(IF(VLOOKUP(AFN13,[1]Acciones!$A$59:$H$1958,2,FALSE)=0,"",VLOOKUP(AFN13,[1]Acciones!$A$59:$H$1958,2,FALSE)),"")</f>
        <v>4</v>
      </c>
      <c r="AFQ13" s="117" t="str">
        <f>IFERROR(IF(VLOOKUP(AFO13,[1]Acciones!$A$59:$H$1958,2,FALSE)=0,"",VLOOKUP(AFO13,[1]Acciones!$A$59:$H$1958,2,FALSE)),"")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R13" s="117" t="str">
        <f>IFERROR(IF(VLOOKUP(AFP13,[1]Acciones!$A$59:$H$1958,2,FALSE)=0,"",VLOOKUP(AFP13,[1]Acciones!$A$59:$H$1958,2,FALSE)),"")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S13" s="117" t="str">
        <f>IFERROR(IF(VLOOKUP(AFQ13,[1]Acciones!$A$59:$H$1958,2,FALSE)=0,"",VLOOKUP(AFQ13,[1]Acciones!$A$59:$H$1958,2,FALSE)),"")</f>
        <v/>
      </c>
      <c r="AFT13" s="117" t="str">
        <f>IFERROR(IF(VLOOKUP(AFR13,[1]Acciones!$A$59:$H$1958,2,FALSE)=0,"",VLOOKUP(AFR13,[1]Acciones!$A$59:$H$1958,2,FALSE)),"")</f>
        <v/>
      </c>
      <c r="AFU13" s="117">
        <f>IFERROR(IF(VLOOKUP(AFS13,[1]Acciones!$A$59:$H$1958,2,FALSE)=0,"",VLOOKUP(AFS13,[1]Acciones!$A$59:$H$1958,2,FALSE)),"")</f>
        <v>4</v>
      </c>
      <c r="AFV13" s="117">
        <f>IFERROR(IF(VLOOKUP(AFT13,[1]Acciones!$A$59:$H$1958,2,FALSE)=0,"",VLOOKUP(AFT13,[1]Acciones!$A$59:$H$1958,2,FALSE)),"")</f>
        <v>4</v>
      </c>
      <c r="AFW13" s="117" t="str">
        <f>IFERROR(IF(VLOOKUP(AFU13,[1]Acciones!$A$59:$H$1958,2,FALSE)=0,"",VLOOKUP(AFU13,[1]Acciones!$A$59:$H$1958,2,FALSE)),"")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X13" s="117" t="str">
        <f>IFERROR(IF(VLOOKUP(AFV13,[1]Acciones!$A$59:$H$1958,2,FALSE)=0,"",VLOOKUP(AFV13,[1]Acciones!$A$59:$H$1958,2,FALSE)),"")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Y13" s="117" t="str">
        <f>IFERROR(IF(VLOOKUP(AFW13,[1]Acciones!$A$59:$H$1958,2,FALSE)=0,"",VLOOKUP(AFW13,[1]Acciones!$A$59:$H$1958,2,FALSE)),"")</f>
        <v/>
      </c>
      <c r="AFZ13" s="117" t="str">
        <f>IFERROR(IF(VLOOKUP(AFX13,[1]Acciones!$A$59:$H$1958,2,FALSE)=0,"",VLOOKUP(AFX13,[1]Acciones!$A$59:$H$1958,2,FALSE)),"")</f>
        <v/>
      </c>
      <c r="AGA13" s="117">
        <f>IFERROR(IF(VLOOKUP(AFY13,[1]Acciones!$A$59:$H$1958,2,FALSE)=0,"",VLOOKUP(AFY13,[1]Acciones!$A$59:$H$1958,2,FALSE)),"")</f>
        <v>4</v>
      </c>
      <c r="AGB13" s="117">
        <f>IFERROR(IF(VLOOKUP(AFZ13,[1]Acciones!$A$59:$H$1958,2,FALSE)=0,"",VLOOKUP(AFZ13,[1]Acciones!$A$59:$H$1958,2,FALSE)),"")</f>
        <v>4</v>
      </c>
      <c r="AGC13" s="117" t="str">
        <f>IFERROR(IF(VLOOKUP(AGA13,[1]Acciones!$A$59:$H$1958,2,FALSE)=0,"",VLOOKUP(AGA13,[1]Acciones!$A$59:$H$1958,2,FALSE)),"")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D13" s="117" t="str">
        <f>IFERROR(IF(VLOOKUP(AGB13,[1]Acciones!$A$59:$H$1958,2,FALSE)=0,"",VLOOKUP(AGB13,[1]Acciones!$A$59:$H$1958,2,FALSE)),"")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E13" s="117" t="str">
        <f>IFERROR(IF(VLOOKUP(AGC13,[1]Acciones!$A$59:$H$1958,2,FALSE)=0,"",VLOOKUP(AGC13,[1]Acciones!$A$59:$H$1958,2,FALSE)),"")</f>
        <v/>
      </c>
      <c r="AGF13" s="117" t="str">
        <f>IFERROR(IF(VLOOKUP(AGD13,[1]Acciones!$A$59:$H$1958,2,FALSE)=0,"",VLOOKUP(AGD13,[1]Acciones!$A$59:$H$1958,2,FALSE)),"")</f>
        <v/>
      </c>
      <c r="AGG13" s="117">
        <f>IFERROR(IF(VLOOKUP(AGE13,[1]Acciones!$A$59:$H$1958,2,FALSE)=0,"",VLOOKUP(AGE13,[1]Acciones!$A$59:$H$1958,2,FALSE)),"")</f>
        <v>4</v>
      </c>
      <c r="AGH13" s="117">
        <f>IFERROR(IF(VLOOKUP(AGF13,[1]Acciones!$A$59:$H$1958,2,FALSE)=0,"",VLOOKUP(AGF13,[1]Acciones!$A$59:$H$1958,2,FALSE)),"")</f>
        <v>4</v>
      </c>
      <c r="AGI13" s="117" t="str">
        <f>IFERROR(IF(VLOOKUP(AGG13,[1]Acciones!$A$59:$H$1958,2,FALSE)=0,"",VLOOKUP(AGG13,[1]Acciones!$A$59:$H$1958,2,FALSE)),"")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J13" s="117" t="str">
        <f>IFERROR(IF(VLOOKUP(AGH13,[1]Acciones!$A$59:$H$1958,2,FALSE)=0,"",VLOOKUP(AGH13,[1]Acciones!$A$59:$H$1958,2,FALSE)),"")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K13" s="117" t="str">
        <f>IFERROR(IF(VLOOKUP(AGI13,[1]Acciones!$A$59:$H$1958,2,FALSE)=0,"",VLOOKUP(AGI13,[1]Acciones!$A$59:$H$1958,2,FALSE)),"")</f>
        <v/>
      </c>
      <c r="AGL13" s="117" t="str">
        <f>IFERROR(IF(VLOOKUP(AGJ13,[1]Acciones!$A$59:$H$1958,2,FALSE)=0,"",VLOOKUP(AGJ13,[1]Acciones!$A$59:$H$1958,2,FALSE)),"")</f>
        <v/>
      </c>
      <c r="AGM13" s="117">
        <f>IFERROR(IF(VLOOKUP(AGK13,[1]Acciones!$A$59:$H$1958,2,FALSE)=0,"",VLOOKUP(AGK13,[1]Acciones!$A$59:$H$1958,2,FALSE)),"")</f>
        <v>4</v>
      </c>
      <c r="AGN13" s="117">
        <f>IFERROR(IF(VLOOKUP(AGL13,[1]Acciones!$A$59:$H$1958,2,FALSE)=0,"",VLOOKUP(AGL13,[1]Acciones!$A$59:$H$1958,2,FALSE)),"")</f>
        <v>4</v>
      </c>
      <c r="AGO13" s="117" t="str">
        <f>IFERROR(IF(VLOOKUP(AGM13,[1]Acciones!$A$59:$H$1958,2,FALSE)=0,"",VLOOKUP(AGM13,[1]Acciones!$A$59:$H$1958,2,FALSE)),"")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P13" s="117" t="str">
        <f>IFERROR(IF(VLOOKUP(AGN13,[1]Acciones!$A$59:$H$1958,2,FALSE)=0,"",VLOOKUP(AGN13,[1]Acciones!$A$59:$H$1958,2,FALSE)),"")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Q13" s="117" t="str">
        <f>IFERROR(IF(VLOOKUP(AGO13,[1]Acciones!$A$59:$H$1958,2,FALSE)=0,"",VLOOKUP(AGO13,[1]Acciones!$A$59:$H$1958,2,FALSE)),"")</f>
        <v/>
      </c>
      <c r="AGR13" s="117" t="str">
        <f>IFERROR(IF(VLOOKUP(AGP13,[1]Acciones!$A$59:$H$1958,2,FALSE)=0,"",VLOOKUP(AGP13,[1]Acciones!$A$59:$H$1958,2,FALSE)),"")</f>
        <v/>
      </c>
      <c r="AGS13" s="117">
        <f>IFERROR(IF(VLOOKUP(AGQ13,[1]Acciones!$A$59:$H$1958,2,FALSE)=0,"",VLOOKUP(AGQ13,[1]Acciones!$A$59:$H$1958,2,FALSE)),"")</f>
        <v>4</v>
      </c>
      <c r="AGT13" s="117">
        <f>IFERROR(IF(VLOOKUP(AGR13,[1]Acciones!$A$59:$H$1958,2,FALSE)=0,"",VLOOKUP(AGR13,[1]Acciones!$A$59:$H$1958,2,FALSE)),"")</f>
        <v>4</v>
      </c>
      <c r="AGU13" s="117" t="str">
        <f>IFERROR(IF(VLOOKUP(AGS13,[1]Acciones!$A$59:$H$1958,2,FALSE)=0,"",VLOOKUP(AGS13,[1]Acciones!$A$59:$H$1958,2,FALSE)),"")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V13" s="117" t="str">
        <f>IFERROR(IF(VLOOKUP(AGT13,[1]Acciones!$A$59:$H$1958,2,FALSE)=0,"",VLOOKUP(AGT13,[1]Acciones!$A$59:$H$1958,2,FALSE)),"")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W13" s="117" t="str">
        <f>IFERROR(IF(VLOOKUP(AGU13,[1]Acciones!$A$59:$H$1958,2,FALSE)=0,"",VLOOKUP(AGU13,[1]Acciones!$A$59:$H$1958,2,FALSE)),"")</f>
        <v/>
      </c>
      <c r="AGX13" s="117" t="str">
        <f>IFERROR(IF(VLOOKUP(AGV13,[1]Acciones!$A$59:$H$1958,2,FALSE)=0,"",VLOOKUP(AGV13,[1]Acciones!$A$59:$H$1958,2,FALSE)),"")</f>
        <v/>
      </c>
      <c r="AGY13" s="117">
        <f>IFERROR(IF(VLOOKUP(AGW13,[1]Acciones!$A$59:$H$1958,2,FALSE)=0,"",VLOOKUP(AGW13,[1]Acciones!$A$59:$H$1958,2,FALSE)),"")</f>
        <v>4</v>
      </c>
      <c r="AGZ13" s="117">
        <f>IFERROR(IF(VLOOKUP(AGX13,[1]Acciones!$A$59:$H$1958,2,FALSE)=0,"",VLOOKUP(AGX13,[1]Acciones!$A$59:$H$1958,2,FALSE)),"")</f>
        <v>4</v>
      </c>
      <c r="AHA13" s="117" t="str">
        <f>IFERROR(IF(VLOOKUP(AGY13,[1]Acciones!$A$59:$H$1958,2,FALSE)=0,"",VLOOKUP(AGY13,[1]Acciones!$A$59:$H$1958,2,FALSE)),"")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B13" s="117" t="str">
        <f>IFERROR(IF(VLOOKUP(AGZ13,[1]Acciones!$A$59:$H$1958,2,FALSE)=0,"",VLOOKUP(AGZ13,[1]Acciones!$A$59:$H$1958,2,FALSE)),"")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C13" s="117" t="str">
        <f>IFERROR(IF(VLOOKUP(AHA13,[1]Acciones!$A$59:$H$1958,2,FALSE)=0,"",VLOOKUP(AHA13,[1]Acciones!$A$59:$H$1958,2,FALSE)),"")</f>
        <v/>
      </c>
      <c r="AHD13" s="117" t="str">
        <f>IFERROR(IF(VLOOKUP(AHB13,[1]Acciones!$A$59:$H$1958,2,FALSE)=0,"",VLOOKUP(AHB13,[1]Acciones!$A$59:$H$1958,2,FALSE)),"")</f>
        <v/>
      </c>
      <c r="AHE13" s="117">
        <f>IFERROR(IF(VLOOKUP(AHC13,[1]Acciones!$A$59:$H$1958,2,FALSE)=0,"",VLOOKUP(AHC13,[1]Acciones!$A$59:$H$1958,2,FALSE)),"")</f>
        <v>4</v>
      </c>
      <c r="AHF13" s="117">
        <f>IFERROR(IF(VLOOKUP(AHD13,[1]Acciones!$A$59:$H$1958,2,FALSE)=0,"",VLOOKUP(AHD13,[1]Acciones!$A$59:$H$1958,2,FALSE)),"")</f>
        <v>4</v>
      </c>
      <c r="AHG13" s="117" t="str">
        <f>IFERROR(IF(VLOOKUP(AHE13,[1]Acciones!$A$59:$H$1958,2,FALSE)=0,"",VLOOKUP(AHE13,[1]Acciones!$A$59:$H$1958,2,FALSE)),"")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H13" s="117" t="str">
        <f>IFERROR(IF(VLOOKUP(AHF13,[1]Acciones!$A$59:$H$1958,2,FALSE)=0,"",VLOOKUP(AHF13,[1]Acciones!$A$59:$H$1958,2,FALSE)),"")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I13" s="117" t="str">
        <f>IFERROR(IF(VLOOKUP(AHG13,[1]Acciones!$A$59:$H$1958,2,FALSE)=0,"",VLOOKUP(AHG13,[1]Acciones!$A$59:$H$1958,2,FALSE)),"")</f>
        <v/>
      </c>
      <c r="AHJ13" s="117" t="str">
        <f>IFERROR(IF(VLOOKUP(AHH13,[1]Acciones!$A$59:$H$1958,2,FALSE)=0,"",VLOOKUP(AHH13,[1]Acciones!$A$59:$H$1958,2,FALSE)),"")</f>
        <v/>
      </c>
      <c r="AHK13" s="117">
        <f>IFERROR(IF(VLOOKUP(AHI13,[1]Acciones!$A$59:$H$1958,2,FALSE)=0,"",VLOOKUP(AHI13,[1]Acciones!$A$59:$H$1958,2,FALSE)),"")</f>
        <v>4</v>
      </c>
      <c r="AHL13" s="117">
        <f>IFERROR(IF(VLOOKUP(AHJ13,[1]Acciones!$A$59:$H$1958,2,FALSE)=0,"",VLOOKUP(AHJ13,[1]Acciones!$A$59:$H$1958,2,FALSE)),"")</f>
        <v>4</v>
      </c>
      <c r="AHM13" s="117" t="str">
        <f>IFERROR(IF(VLOOKUP(AHK13,[1]Acciones!$A$59:$H$1958,2,FALSE)=0,"",VLOOKUP(AHK13,[1]Acciones!$A$59:$H$1958,2,FALSE)),"")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N13" s="117" t="str">
        <f>IFERROR(IF(VLOOKUP(AHL13,[1]Acciones!$A$59:$H$1958,2,FALSE)=0,"",VLOOKUP(AHL13,[1]Acciones!$A$59:$H$1958,2,FALSE)),"")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O13" s="117" t="str">
        <f>IFERROR(IF(VLOOKUP(AHM13,[1]Acciones!$A$59:$H$1958,2,FALSE)=0,"",VLOOKUP(AHM13,[1]Acciones!$A$59:$H$1958,2,FALSE)),"")</f>
        <v/>
      </c>
      <c r="AHP13" s="117" t="str">
        <f>IFERROR(IF(VLOOKUP(AHN13,[1]Acciones!$A$59:$H$1958,2,FALSE)=0,"",VLOOKUP(AHN13,[1]Acciones!$A$59:$H$1958,2,FALSE)),"")</f>
        <v/>
      </c>
      <c r="AHQ13" s="117">
        <f>IFERROR(IF(VLOOKUP(AHO13,[1]Acciones!$A$59:$H$1958,2,FALSE)=0,"",VLOOKUP(AHO13,[1]Acciones!$A$59:$H$1958,2,FALSE)),"")</f>
        <v>4</v>
      </c>
      <c r="AHR13" s="117">
        <f>IFERROR(IF(VLOOKUP(AHP13,[1]Acciones!$A$59:$H$1958,2,FALSE)=0,"",VLOOKUP(AHP13,[1]Acciones!$A$59:$H$1958,2,FALSE)),"")</f>
        <v>4</v>
      </c>
      <c r="AHS13" s="117" t="str">
        <f>IFERROR(IF(VLOOKUP(AHQ13,[1]Acciones!$A$59:$H$1958,2,FALSE)=0,"",VLOOKUP(AHQ13,[1]Acciones!$A$59:$H$1958,2,FALSE)),"")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T13" s="117" t="str">
        <f>IFERROR(IF(VLOOKUP(AHR13,[1]Acciones!$A$59:$H$1958,2,FALSE)=0,"",VLOOKUP(AHR13,[1]Acciones!$A$59:$H$1958,2,FALSE)),"")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U13" s="117" t="str">
        <f>IFERROR(IF(VLOOKUP(AHS13,[1]Acciones!$A$59:$H$1958,2,FALSE)=0,"",VLOOKUP(AHS13,[1]Acciones!$A$59:$H$1958,2,FALSE)),"")</f>
        <v/>
      </c>
      <c r="AHV13" s="117" t="str">
        <f>IFERROR(IF(VLOOKUP(AHT13,[1]Acciones!$A$59:$H$1958,2,FALSE)=0,"",VLOOKUP(AHT13,[1]Acciones!$A$59:$H$1958,2,FALSE)),"")</f>
        <v/>
      </c>
      <c r="AHW13" s="117">
        <f>IFERROR(IF(VLOOKUP(AHU13,[1]Acciones!$A$59:$H$1958,2,FALSE)=0,"",VLOOKUP(AHU13,[1]Acciones!$A$59:$H$1958,2,FALSE)),"")</f>
        <v>4</v>
      </c>
      <c r="AHX13" s="117">
        <f>IFERROR(IF(VLOOKUP(AHV13,[1]Acciones!$A$59:$H$1958,2,FALSE)=0,"",VLOOKUP(AHV13,[1]Acciones!$A$59:$H$1958,2,FALSE)),"")</f>
        <v>4</v>
      </c>
      <c r="AHY13" s="117" t="str">
        <f>IFERROR(IF(VLOOKUP(AHW13,[1]Acciones!$A$59:$H$1958,2,FALSE)=0,"",VLOOKUP(AHW13,[1]Acciones!$A$59:$H$1958,2,FALSE)),"")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Z13" s="117" t="str">
        <f>IFERROR(IF(VLOOKUP(AHX13,[1]Acciones!$A$59:$H$1958,2,FALSE)=0,"",VLOOKUP(AHX13,[1]Acciones!$A$59:$H$1958,2,FALSE)),"")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A13" s="117" t="str">
        <f>IFERROR(IF(VLOOKUP(AHY13,[1]Acciones!$A$59:$H$1958,2,FALSE)=0,"",VLOOKUP(AHY13,[1]Acciones!$A$59:$H$1958,2,FALSE)),"")</f>
        <v/>
      </c>
      <c r="AIB13" s="117" t="str">
        <f>IFERROR(IF(VLOOKUP(AHZ13,[1]Acciones!$A$59:$H$1958,2,FALSE)=0,"",VLOOKUP(AHZ13,[1]Acciones!$A$59:$H$1958,2,FALSE)),"")</f>
        <v/>
      </c>
      <c r="AIC13" s="117">
        <f>IFERROR(IF(VLOOKUP(AIA13,[1]Acciones!$A$59:$H$1958,2,FALSE)=0,"",VLOOKUP(AIA13,[1]Acciones!$A$59:$H$1958,2,FALSE)),"")</f>
        <v>4</v>
      </c>
      <c r="AID13" s="117">
        <f>IFERROR(IF(VLOOKUP(AIB13,[1]Acciones!$A$59:$H$1958,2,FALSE)=0,"",VLOOKUP(AIB13,[1]Acciones!$A$59:$H$1958,2,FALSE)),"")</f>
        <v>4</v>
      </c>
      <c r="AIE13" s="117" t="str">
        <f>IFERROR(IF(VLOOKUP(AIC13,[1]Acciones!$A$59:$H$1958,2,FALSE)=0,"",VLOOKUP(AIC13,[1]Acciones!$A$59:$H$1958,2,FALSE)),"")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F13" s="117" t="str">
        <f>IFERROR(IF(VLOOKUP(AID13,[1]Acciones!$A$59:$H$1958,2,FALSE)=0,"",VLOOKUP(AID13,[1]Acciones!$A$59:$H$1958,2,FALSE)),"")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G13" s="117" t="str">
        <f>IFERROR(IF(VLOOKUP(AIE13,[1]Acciones!$A$59:$H$1958,2,FALSE)=0,"",VLOOKUP(AIE13,[1]Acciones!$A$59:$H$1958,2,FALSE)),"")</f>
        <v/>
      </c>
      <c r="AIH13" s="117" t="str">
        <f>IFERROR(IF(VLOOKUP(AIF13,[1]Acciones!$A$59:$H$1958,2,FALSE)=0,"",VLOOKUP(AIF13,[1]Acciones!$A$59:$H$1958,2,FALSE)),"")</f>
        <v/>
      </c>
      <c r="AII13" s="117">
        <f>IFERROR(IF(VLOOKUP(AIG13,[1]Acciones!$A$59:$H$1958,2,FALSE)=0,"",VLOOKUP(AIG13,[1]Acciones!$A$59:$H$1958,2,FALSE)),"")</f>
        <v>4</v>
      </c>
      <c r="AIJ13" s="117">
        <f>IFERROR(IF(VLOOKUP(AIH13,[1]Acciones!$A$59:$H$1958,2,FALSE)=0,"",VLOOKUP(AIH13,[1]Acciones!$A$59:$H$1958,2,FALSE)),"")</f>
        <v>4</v>
      </c>
      <c r="AIK13" s="117" t="str">
        <f>IFERROR(IF(VLOOKUP(AII13,[1]Acciones!$A$59:$H$1958,2,FALSE)=0,"",VLOOKUP(AII13,[1]Acciones!$A$59:$H$1958,2,FALSE)),"")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L13" s="117" t="str">
        <f>IFERROR(IF(VLOOKUP(AIJ13,[1]Acciones!$A$59:$H$1958,2,FALSE)=0,"",VLOOKUP(AIJ13,[1]Acciones!$A$59:$H$1958,2,FALSE)),"")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M13" s="117" t="str">
        <f>IFERROR(IF(VLOOKUP(AIK13,[1]Acciones!$A$59:$H$1958,2,FALSE)=0,"",VLOOKUP(AIK13,[1]Acciones!$A$59:$H$1958,2,FALSE)),"")</f>
        <v/>
      </c>
      <c r="AIN13" s="117" t="str">
        <f>IFERROR(IF(VLOOKUP(AIL13,[1]Acciones!$A$59:$H$1958,2,FALSE)=0,"",VLOOKUP(AIL13,[1]Acciones!$A$59:$H$1958,2,FALSE)),"")</f>
        <v/>
      </c>
      <c r="AIO13" s="117">
        <f>IFERROR(IF(VLOOKUP(AIM13,[1]Acciones!$A$59:$H$1958,2,FALSE)=0,"",VLOOKUP(AIM13,[1]Acciones!$A$59:$H$1958,2,FALSE)),"")</f>
        <v>4</v>
      </c>
      <c r="AIP13" s="117">
        <f>IFERROR(IF(VLOOKUP(AIN13,[1]Acciones!$A$59:$H$1958,2,FALSE)=0,"",VLOOKUP(AIN13,[1]Acciones!$A$59:$H$1958,2,FALSE)),"")</f>
        <v>4</v>
      </c>
      <c r="AIQ13" s="117" t="str">
        <f>IFERROR(IF(VLOOKUP(AIO13,[1]Acciones!$A$59:$H$1958,2,FALSE)=0,"",VLOOKUP(AIO13,[1]Acciones!$A$59:$H$1958,2,FALSE)),"")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R13" s="117" t="str">
        <f>IFERROR(IF(VLOOKUP(AIP13,[1]Acciones!$A$59:$H$1958,2,FALSE)=0,"",VLOOKUP(AIP13,[1]Acciones!$A$59:$H$1958,2,FALSE)),"")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S13" s="117" t="str">
        <f>IFERROR(IF(VLOOKUP(AIQ13,[1]Acciones!$A$59:$H$1958,2,FALSE)=0,"",VLOOKUP(AIQ13,[1]Acciones!$A$59:$H$1958,2,FALSE)),"")</f>
        <v/>
      </c>
      <c r="AIT13" s="117" t="str">
        <f>IFERROR(IF(VLOOKUP(AIR13,[1]Acciones!$A$59:$H$1958,2,FALSE)=0,"",VLOOKUP(AIR13,[1]Acciones!$A$59:$H$1958,2,FALSE)),"")</f>
        <v/>
      </c>
      <c r="AIU13" s="117">
        <f>IFERROR(IF(VLOOKUP(AIS13,[1]Acciones!$A$59:$H$1958,2,FALSE)=0,"",VLOOKUP(AIS13,[1]Acciones!$A$59:$H$1958,2,FALSE)),"")</f>
        <v>4</v>
      </c>
      <c r="AIV13" s="117">
        <f>IFERROR(IF(VLOOKUP(AIT13,[1]Acciones!$A$59:$H$1958,2,FALSE)=0,"",VLOOKUP(AIT13,[1]Acciones!$A$59:$H$1958,2,FALSE)),"")</f>
        <v>4</v>
      </c>
      <c r="AIW13" s="117" t="str">
        <f>IFERROR(IF(VLOOKUP(AIU13,[1]Acciones!$A$59:$H$1958,2,FALSE)=0,"",VLOOKUP(AIU13,[1]Acciones!$A$59:$H$1958,2,FALSE)),"")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X13" s="117" t="str">
        <f>IFERROR(IF(VLOOKUP(AIV13,[1]Acciones!$A$59:$H$1958,2,FALSE)=0,"",VLOOKUP(AIV13,[1]Acciones!$A$59:$H$1958,2,FALSE)),"")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Y13" s="117" t="str">
        <f>IFERROR(IF(VLOOKUP(AIW13,[1]Acciones!$A$59:$H$1958,2,FALSE)=0,"",VLOOKUP(AIW13,[1]Acciones!$A$59:$H$1958,2,FALSE)),"")</f>
        <v/>
      </c>
      <c r="AIZ13" s="117" t="str">
        <f>IFERROR(IF(VLOOKUP(AIX13,[1]Acciones!$A$59:$H$1958,2,FALSE)=0,"",VLOOKUP(AIX13,[1]Acciones!$A$59:$H$1958,2,FALSE)),"")</f>
        <v/>
      </c>
      <c r="AJA13" s="117">
        <f>IFERROR(IF(VLOOKUP(AIY13,[1]Acciones!$A$59:$H$1958,2,FALSE)=0,"",VLOOKUP(AIY13,[1]Acciones!$A$59:$H$1958,2,FALSE)),"")</f>
        <v>4</v>
      </c>
      <c r="AJB13" s="117">
        <f>IFERROR(IF(VLOOKUP(AIZ13,[1]Acciones!$A$59:$H$1958,2,FALSE)=0,"",VLOOKUP(AIZ13,[1]Acciones!$A$59:$H$1958,2,FALSE)),"")</f>
        <v>4</v>
      </c>
      <c r="AJC13" s="117" t="str">
        <f>IFERROR(IF(VLOOKUP(AJA13,[1]Acciones!$A$59:$H$1958,2,FALSE)=0,"",VLOOKUP(AJA13,[1]Acciones!$A$59:$H$1958,2,FALSE)),"")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D13" s="117" t="str">
        <f>IFERROR(IF(VLOOKUP(AJB13,[1]Acciones!$A$59:$H$1958,2,FALSE)=0,"",VLOOKUP(AJB13,[1]Acciones!$A$59:$H$1958,2,FALSE)),"")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E13" s="117" t="str">
        <f>IFERROR(IF(VLOOKUP(AJC13,[1]Acciones!$A$59:$H$1958,2,FALSE)=0,"",VLOOKUP(AJC13,[1]Acciones!$A$59:$H$1958,2,FALSE)),"")</f>
        <v/>
      </c>
      <c r="AJF13" s="117" t="str">
        <f>IFERROR(IF(VLOOKUP(AJD13,[1]Acciones!$A$59:$H$1958,2,FALSE)=0,"",VLOOKUP(AJD13,[1]Acciones!$A$59:$H$1958,2,FALSE)),"")</f>
        <v/>
      </c>
      <c r="AJG13" s="117">
        <f>IFERROR(IF(VLOOKUP(AJE13,[1]Acciones!$A$59:$H$1958,2,FALSE)=0,"",VLOOKUP(AJE13,[1]Acciones!$A$59:$H$1958,2,FALSE)),"")</f>
        <v>4</v>
      </c>
      <c r="AJH13" s="117">
        <f>IFERROR(IF(VLOOKUP(AJF13,[1]Acciones!$A$59:$H$1958,2,FALSE)=0,"",VLOOKUP(AJF13,[1]Acciones!$A$59:$H$1958,2,FALSE)),"")</f>
        <v>4</v>
      </c>
      <c r="AJI13" s="117" t="str">
        <f>IFERROR(IF(VLOOKUP(AJG13,[1]Acciones!$A$59:$H$1958,2,FALSE)=0,"",VLOOKUP(AJG13,[1]Acciones!$A$59:$H$1958,2,FALSE)),"")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J13" s="117" t="str">
        <f>IFERROR(IF(VLOOKUP(AJH13,[1]Acciones!$A$59:$H$1958,2,FALSE)=0,"",VLOOKUP(AJH13,[1]Acciones!$A$59:$H$1958,2,FALSE)),"")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K13" s="117" t="str">
        <f>IFERROR(IF(VLOOKUP(AJI13,[1]Acciones!$A$59:$H$1958,2,FALSE)=0,"",VLOOKUP(AJI13,[1]Acciones!$A$59:$H$1958,2,FALSE)),"")</f>
        <v/>
      </c>
      <c r="AJL13" s="117" t="str">
        <f>IFERROR(IF(VLOOKUP(AJJ13,[1]Acciones!$A$59:$H$1958,2,FALSE)=0,"",VLOOKUP(AJJ13,[1]Acciones!$A$59:$H$1958,2,FALSE)),"")</f>
        <v/>
      </c>
      <c r="AJM13" s="117">
        <f>IFERROR(IF(VLOOKUP(AJK13,[1]Acciones!$A$59:$H$1958,2,FALSE)=0,"",VLOOKUP(AJK13,[1]Acciones!$A$59:$H$1958,2,FALSE)),"")</f>
        <v>4</v>
      </c>
      <c r="AJN13" s="117">
        <f>IFERROR(IF(VLOOKUP(AJL13,[1]Acciones!$A$59:$H$1958,2,FALSE)=0,"",VLOOKUP(AJL13,[1]Acciones!$A$59:$H$1958,2,FALSE)),"")</f>
        <v>4</v>
      </c>
      <c r="AJO13" s="117" t="str">
        <f>IFERROR(IF(VLOOKUP(AJM13,[1]Acciones!$A$59:$H$1958,2,FALSE)=0,"",VLOOKUP(AJM13,[1]Acciones!$A$59:$H$1958,2,FALSE)),"")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P13" s="117" t="str">
        <f>IFERROR(IF(VLOOKUP(AJN13,[1]Acciones!$A$59:$H$1958,2,FALSE)=0,"",VLOOKUP(AJN13,[1]Acciones!$A$59:$H$1958,2,FALSE)),"")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Q13" s="117" t="str">
        <f>IFERROR(IF(VLOOKUP(AJO13,[1]Acciones!$A$59:$H$1958,2,FALSE)=0,"",VLOOKUP(AJO13,[1]Acciones!$A$59:$H$1958,2,FALSE)),"")</f>
        <v/>
      </c>
      <c r="AJR13" s="117" t="str">
        <f>IFERROR(IF(VLOOKUP(AJP13,[1]Acciones!$A$59:$H$1958,2,FALSE)=0,"",VLOOKUP(AJP13,[1]Acciones!$A$59:$H$1958,2,FALSE)),"")</f>
        <v/>
      </c>
      <c r="AJS13" s="117">
        <f>IFERROR(IF(VLOOKUP(AJQ13,[1]Acciones!$A$59:$H$1958,2,FALSE)=0,"",VLOOKUP(AJQ13,[1]Acciones!$A$59:$H$1958,2,FALSE)),"")</f>
        <v>4</v>
      </c>
      <c r="AJT13" s="117">
        <f>IFERROR(IF(VLOOKUP(AJR13,[1]Acciones!$A$59:$H$1958,2,FALSE)=0,"",VLOOKUP(AJR13,[1]Acciones!$A$59:$H$1958,2,FALSE)),"")</f>
        <v>4</v>
      </c>
      <c r="AJU13" s="117" t="str">
        <f>IFERROR(IF(VLOOKUP(AJS13,[1]Acciones!$A$59:$H$1958,2,FALSE)=0,"",VLOOKUP(AJS13,[1]Acciones!$A$59:$H$1958,2,FALSE)),"")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V13" s="117" t="str">
        <f>IFERROR(IF(VLOOKUP(AJT13,[1]Acciones!$A$59:$H$1958,2,FALSE)=0,"",VLOOKUP(AJT13,[1]Acciones!$A$59:$H$1958,2,FALSE)),"")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W13" s="117" t="str">
        <f>IFERROR(IF(VLOOKUP(AJU13,[1]Acciones!$A$59:$H$1958,2,FALSE)=0,"",VLOOKUP(AJU13,[1]Acciones!$A$59:$H$1958,2,FALSE)),"")</f>
        <v/>
      </c>
      <c r="AJX13" s="117" t="str">
        <f>IFERROR(IF(VLOOKUP(AJV13,[1]Acciones!$A$59:$H$1958,2,FALSE)=0,"",VLOOKUP(AJV13,[1]Acciones!$A$59:$H$1958,2,FALSE)),"")</f>
        <v/>
      </c>
      <c r="AJY13" s="117">
        <f>IFERROR(IF(VLOOKUP(AJW13,[1]Acciones!$A$59:$H$1958,2,FALSE)=0,"",VLOOKUP(AJW13,[1]Acciones!$A$59:$H$1958,2,FALSE)),"")</f>
        <v>4</v>
      </c>
      <c r="AJZ13" s="117">
        <f>IFERROR(IF(VLOOKUP(AJX13,[1]Acciones!$A$59:$H$1958,2,FALSE)=0,"",VLOOKUP(AJX13,[1]Acciones!$A$59:$H$1958,2,FALSE)),"")</f>
        <v>4</v>
      </c>
      <c r="AKA13" s="117" t="str">
        <f>IFERROR(IF(VLOOKUP(AJY13,[1]Acciones!$A$59:$H$1958,2,FALSE)=0,"",VLOOKUP(AJY13,[1]Acciones!$A$59:$H$1958,2,FALSE)),"")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B13" s="117" t="str">
        <f>IFERROR(IF(VLOOKUP(AJZ13,[1]Acciones!$A$59:$H$1958,2,FALSE)=0,"",VLOOKUP(AJZ13,[1]Acciones!$A$59:$H$1958,2,FALSE)),"")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C13" s="117" t="str">
        <f>IFERROR(IF(VLOOKUP(AKA13,[1]Acciones!$A$59:$H$1958,2,FALSE)=0,"",VLOOKUP(AKA13,[1]Acciones!$A$59:$H$1958,2,FALSE)),"")</f>
        <v/>
      </c>
      <c r="AKD13" s="117" t="str">
        <f>IFERROR(IF(VLOOKUP(AKB13,[1]Acciones!$A$59:$H$1958,2,FALSE)=0,"",VLOOKUP(AKB13,[1]Acciones!$A$59:$H$1958,2,FALSE)),"")</f>
        <v/>
      </c>
      <c r="AKE13" s="117">
        <f>IFERROR(IF(VLOOKUP(AKC13,[1]Acciones!$A$59:$H$1958,2,FALSE)=0,"",VLOOKUP(AKC13,[1]Acciones!$A$59:$H$1958,2,FALSE)),"")</f>
        <v>4</v>
      </c>
      <c r="AKF13" s="117">
        <f>IFERROR(IF(VLOOKUP(AKD13,[1]Acciones!$A$59:$H$1958,2,FALSE)=0,"",VLOOKUP(AKD13,[1]Acciones!$A$59:$H$1958,2,FALSE)),"")</f>
        <v>4</v>
      </c>
      <c r="AKG13" s="117" t="str">
        <f>IFERROR(IF(VLOOKUP(AKE13,[1]Acciones!$A$59:$H$1958,2,FALSE)=0,"",VLOOKUP(AKE13,[1]Acciones!$A$59:$H$1958,2,FALSE)),"")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H13" s="117" t="str">
        <f>IFERROR(IF(VLOOKUP(AKF13,[1]Acciones!$A$59:$H$1958,2,FALSE)=0,"",VLOOKUP(AKF13,[1]Acciones!$A$59:$H$1958,2,FALSE)),"")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I13" s="117" t="str">
        <f>IFERROR(IF(VLOOKUP(AKG13,[1]Acciones!$A$59:$H$1958,2,FALSE)=0,"",VLOOKUP(AKG13,[1]Acciones!$A$59:$H$1958,2,FALSE)),"")</f>
        <v/>
      </c>
      <c r="AKJ13" s="117" t="str">
        <f>IFERROR(IF(VLOOKUP(AKH13,[1]Acciones!$A$59:$H$1958,2,FALSE)=0,"",VLOOKUP(AKH13,[1]Acciones!$A$59:$H$1958,2,FALSE)),"")</f>
        <v/>
      </c>
      <c r="AKK13" s="117">
        <f>IFERROR(IF(VLOOKUP(AKI13,[1]Acciones!$A$59:$H$1958,2,FALSE)=0,"",VLOOKUP(AKI13,[1]Acciones!$A$59:$H$1958,2,FALSE)),"")</f>
        <v>4</v>
      </c>
      <c r="AKL13" s="117">
        <f>IFERROR(IF(VLOOKUP(AKJ13,[1]Acciones!$A$59:$H$1958,2,FALSE)=0,"",VLOOKUP(AKJ13,[1]Acciones!$A$59:$H$1958,2,FALSE)),"")</f>
        <v>4</v>
      </c>
      <c r="AKM13" s="117" t="str">
        <f>IFERROR(IF(VLOOKUP(AKK13,[1]Acciones!$A$59:$H$1958,2,FALSE)=0,"",VLOOKUP(AKK13,[1]Acciones!$A$59:$H$1958,2,FALSE)),"")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N13" s="117" t="str">
        <f>IFERROR(IF(VLOOKUP(AKL13,[1]Acciones!$A$59:$H$1958,2,FALSE)=0,"",VLOOKUP(AKL13,[1]Acciones!$A$59:$H$1958,2,FALSE)),"")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O13" s="117" t="str">
        <f>IFERROR(IF(VLOOKUP(AKM13,[1]Acciones!$A$59:$H$1958,2,FALSE)=0,"",VLOOKUP(AKM13,[1]Acciones!$A$59:$H$1958,2,FALSE)),"")</f>
        <v/>
      </c>
      <c r="AKP13" s="117" t="str">
        <f>IFERROR(IF(VLOOKUP(AKN13,[1]Acciones!$A$59:$H$1958,2,FALSE)=0,"",VLOOKUP(AKN13,[1]Acciones!$A$59:$H$1958,2,FALSE)),"")</f>
        <v/>
      </c>
      <c r="AKQ13" s="117">
        <f>IFERROR(IF(VLOOKUP(AKO13,[1]Acciones!$A$59:$H$1958,2,FALSE)=0,"",VLOOKUP(AKO13,[1]Acciones!$A$59:$H$1958,2,FALSE)),"")</f>
        <v>4</v>
      </c>
      <c r="AKR13" s="117">
        <f>IFERROR(IF(VLOOKUP(AKP13,[1]Acciones!$A$59:$H$1958,2,FALSE)=0,"",VLOOKUP(AKP13,[1]Acciones!$A$59:$H$1958,2,FALSE)),"")</f>
        <v>4</v>
      </c>
      <c r="AKS13" s="117" t="str">
        <f>IFERROR(IF(VLOOKUP(AKQ13,[1]Acciones!$A$59:$H$1958,2,FALSE)=0,"",VLOOKUP(AKQ13,[1]Acciones!$A$59:$H$1958,2,FALSE)),"")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T13" s="117" t="str">
        <f>IFERROR(IF(VLOOKUP(AKR13,[1]Acciones!$A$59:$H$1958,2,FALSE)=0,"",VLOOKUP(AKR13,[1]Acciones!$A$59:$H$1958,2,FALSE)),"")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U13" s="117" t="str">
        <f>IFERROR(IF(VLOOKUP(AKS13,[1]Acciones!$A$59:$H$1958,2,FALSE)=0,"",VLOOKUP(AKS13,[1]Acciones!$A$59:$H$1958,2,FALSE)),"")</f>
        <v/>
      </c>
      <c r="AKV13" s="117" t="str">
        <f>IFERROR(IF(VLOOKUP(AKT13,[1]Acciones!$A$59:$H$1958,2,FALSE)=0,"",VLOOKUP(AKT13,[1]Acciones!$A$59:$H$1958,2,FALSE)),"")</f>
        <v/>
      </c>
      <c r="AKW13" s="117">
        <f>IFERROR(IF(VLOOKUP(AKU13,[1]Acciones!$A$59:$H$1958,2,FALSE)=0,"",VLOOKUP(AKU13,[1]Acciones!$A$59:$H$1958,2,FALSE)),"")</f>
        <v>4</v>
      </c>
      <c r="AKX13" s="117">
        <f>IFERROR(IF(VLOOKUP(AKV13,[1]Acciones!$A$59:$H$1958,2,FALSE)=0,"",VLOOKUP(AKV13,[1]Acciones!$A$59:$H$1958,2,FALSE)),"")</f>
        <v>4</v>
      </c>
      <c r="AKY13" s="117" t="str">
        <f>IFERROR(IF(VLOOKUP(AKW13,[1]Acciones!$A$59:$H$1958,2,FALSE)=0,"",VLOOKUP(AKW13,[1]Acciones!$A$59:$H$1958,2,FALSE)),"")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Z13" s="117" t="str">
        <f>IFERROR(IF(VLOOKUP(AKX13,[1]Acciones!$A$59:$H$1958,2,FALSE)=0,"",VLOOKUP(AKX13,[1]Acciones!$A$59:$H$1958,2,FALSE)),"")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A13" s="117" t="str">
        <f>IFERROR(IF(VLOOKUP(AKY13,[1]Acciones!$A$59:$H$1958,2,FALSE)=0,"",VLOOKUP(AKY13,[1]Acciones!$A$59:$H$1958,2,FALSE)),"")</f>
        <v/>
      </c>
      <c r="ALB13" s="117" t="str">
        <f>IFERROR(IF(VLOOKUP(AKZ13,[1]Acciones!$A$59:$H$1958,2,FALSE)=0,"",VLOOKUP(AKZ13,[1]Acciones!$A$59:$H$1958,2,FALSE)),"")</f>
        <v/>
      </c>
      <c r="ALC13" s="117">
        <f>IFERROR(IF(VLOOKUP(ALA13,[1]Acciones!$A$59:$H$1958,2,FALSE)=0,"",VLOOKUP(ALA13,[1]Acciones!$A$59:$H$1958,2,FALSE)),"")</f>
        <v>4</v>
      </c>
      <c r="ALD13" s="117">
        <f>IFERROR(IF(VLOOKUP(ALB13,[1]Acciones!$A$59:$H$1958,2,FALSE)=0,"",VLOOKUP(ALB13,[1]Acciones!$A$59:$H$1958,2,FALSE)),"")</f>
        <v>4</v>
      </c>
      <c r="ALE13" s="117" t="str">
        <f>IFERROR(IF(VLOOKUP(ALC13,[1]Acciones!$A$59:$H$1958,2,FALSE)=0,"",VLOOKUP(ALC13,[1]Acciones!$A$59:$H$1958,2,FALSE)),"")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F13" s="117" t="str">
        <f>IFERROR(IF(VLOOKUP(ALD13,[1]Acciones!$A$59:$H$1958,2,FALSE)=0,"",VLOOKUP(ALD13,[1]Acciones!$A$59:$H$1958,2,FALSE)),"")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G13" s="117" t="str">
        <f>IFERROR(IF(VLOOKUP(ALE13,[1]Acciones!$A$59:$H$1958,2,FALSE)=0,"",VLOOKUP(ALE13,[1]Acciones!$A$59:$H$1958,2,FALSE)),"")</f>
        <v/>
      </c>
      <c r="ALH13" s="117" t="str">
        <f>IFERROR(IF(VLOOKUP(ALF13,[1]Acciones!$A$59:$H$1958,2,FALSE)=0,"",VLOOKUP(ALF13,[1]Acciones!$A$59:$H$1958,2,FALSE)),"")</f>
        <v/>
      </c>
      <c r="ALI13" s="117">
        <f>IFERROR(IF(VLOOKUP(ALG13,[1]Acciones!$A$59:$H$1958,2,FALSE)=0,"",VLOOKUP(ALG13,[1]Acciones!$A$59:$H$1958,2,FALSE)),"")</f>
        <v>4</v>
      </c>
      <c r="ALJ13" s="117">
        <f>IFERROR(IF(VLOOKUP(ALH13,[1]Acciones!$A$59:$H$1958,2,FALSE)=0,"",VLOOKUP(ALH13,[1]Acciones!$A$59:$H$1958,2,FALSE)),"")</f>
        <v>4</v>
      </c>
      <c r="ALK13" s="117" t="str">
        <f>IFERROR(IF(VLOOKUP(ALI13,[1]Acciones!$A$59:$H$1958,2,FALSE)=0,"",VLOOKUP(ALI13,[1]Acciones!$A$59:$H$1958,2,FALSE)),"")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L13" s="117" t="str">
        <f>IFERROR(IF(VLOOKUP(ALJ13,[1]Acciones!$A$59:$H$1958,2,FALSE)=0,"",VLOOKUP(ALJ13,[1]Acciones!$A$59:$H$1958,2,FALSE)),"")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M13" s="117" t="str">
        <f>IFERROR(IF(VLOOKUP(ALK13,[1]Acciones!$A$59:$H$1958,2,FALSE)=0,"",VLOOKUP(ALK13,[1]Acciones!$A$59:$H$1958,2,FALSE)),"")</f>
        <v/>
      </c>
      <c r="ALN13" s="117" t="str">
        <f>IFERROR(IF(VLOOKUP(ALL13,[1]Acciones!$A$59:$H$1958,2,FALSE)=0,"",VLOOKUP(ALL13,[1]Acciones!$A$59:$H$1958,2,FALSE)),"")</f>
        <v/>
      </c>
      <c r="ALO13" s="117">
        <f>IFERROR(IF(VLOOKUP(ALM13,[1]Acciones!$A$59:$H$1958,2,FALSE)=0,"",VLOOKUP(ALM13,[1]Acciones!$A$59:$H$1958,2,FALSE)),"")</f>
        <v>4</v>
      </c>
      <c r="ALP13" s="117">
        <f>IFERROR(IF(VLOOKUP(ALN13,[1]Acciones!$A$59:$H$1958,2,FALSE)=0,"",VLOOKUP(ALN13,[1]Acciones!$A$59:$H$1958,2,FALSE)),"")</f>
        <v>4</v>
      </c>
      <c r="ALQ13" s="117" t="str">
        <f>IFERROR(IF(VLOOKUP(ALO13,[1]Acciones!$A$59:$H$1958,2,FALSE)=0,"",VLOOKUP(ALO13,[1]Acciones!$A$59:$H$1958,2,FALSE)),"")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R13" s="117" t="str">
        <f>IFERROR(IF(VLOOKUP(ALP13,[1]Acciones!$A$59:$H$1958,2,FALSE)=0,"",VLOOKUP(ALP13,[1]Acciones!$A$59:$H$1958,2,FALSE)),"")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S13" s="117" t="str">
        <f>IFERROR(IF(VLOOKUP(ALQ13,[1]Acciones!$A$59:$H$1958,2,FALSE)=0,"",VLOOKUP(ALQ13,[1]Acciones!$A$59:$H$1958,2,FALSE)),"")</f>
        <v/>
      </c>
      <c r="ALT13" s="117" t="str">
        <f>IFERROR(IF(VLOOKUP(ALR13,[1]Acciones!$A$59:$H$1958,2,FALSE)=0,"",VLOOKUP(ALR13,[1]Acciones!$A$59:$H$1958,2,FALSE)),"")</f>
        <v/>
      </c>
      <c r="ALU13" s="117">
        <f>IFERROR(IF(VLOOKUP(ALS13,[1]Acciones!$A$59:$H$1958,2,FALSE)=0,"",VLOOKUP(ALS13,[1]Acciones!$A$59:$H$1958,2,FALSE)),"")</f>
        <v>4</v>
      </c>
      <c r="ALV13" s="117">
        <f>IFERROR(IF(VLOOKUP(ALT13,[1]Acciones!$A$59:$H$1958,2,FALSE)=0,"",VLOOKUP(ALT13,[1]Acciones!$A$59:$H$1958,2,FALSE)),"")</f>
        <v>4</v>
      </c>
      <c r="ALW13" s="117" t="str">
        <f>IFERROR(IF(VLOOKUP(ALU13,[1]Acciones!$A$59:$H$1958,2,FALSE)=0,"",VLOOKUP(ALU13,[1]Acciones!$A$59:$H$1958,2,FALSE)),"")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X13" s="117" t="str">
        <f>IFERROR(IF(VLOOKUP(ALV13,[1]Acciones!$A$59:$H$1958,2,FALSE)=0,"",VLOOKUP(ALV13,[1]Acciones!$A$59:$H$1958,2,FALSE)),"")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Y13" s="117" t="str">
        <f>IFERROR(IF(VLOOKUP(ALW13,[1]Acciones!$A$59:$H$1958,2,FALSE)=0,"",VLOOKUP(ALW13,[1]Acciones!$A$59:$H$1958,2,FALSE)),"")</f>
        <v/>
      </c>
      <c r="ALZ13" s="117" t="str">
        <f>IFERROR(IF(VLOOKUP(ALX13,[1]Acciones!$A$59:$H$1958,2,FALSE)=0,"",VLOOKUP(ALX13,[1]Acciones!$A$59:$H$1958,2,FALSE)),"")</f>
        <v/>
      </c>
      <c r="AMA13" s="117">
        <f>IFERROR(IF(VLOOKUP(ALY13,[1]Acciones!$A$59:$H$1958,2,FALSE)=0,"",VLOOKUP(ALY13,[1]Acciones!$A$59:$H$1958,2,FALSE)),"")</f>
        <v>4</v>
      </c>
      <c r="AMB13" s="117">
        <f>IFERROR(IF(VLOOKUP(ALZ13,[1]Acciones!$A$59:$H$1958,2,FALSE)=0,"",VLOOKUP(ALZ13,[1]Acciones!$A$59:$H$1958,2,FALSE)),"")</f>
        <v>4</v>
      </c>
      <c r="AMC13" s="117" t="str">
        <f>IFERROR(IF(VLOOKUP(AMA13,[1]Acciones!$A$59:$H$1958,2,FALSE)=0,"",VLOOKUP(AMA13,[1]Acciones!$A$59:$H$1958,2,FALSE)),"")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D13" s="117" t="str">
        <f>IFERROR(IF(VLOOKUP(AMB13,[1]Acciones!$A$59:$H$1958,2,FALSE)=0,"",VLOOKUP(AMB13,[1]Acciones!$A$59:$H$1958,2,FALSE)),"")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E13" s="117" t="str">
        <f>IFERROR(IF(VLOOKUP(AMC13,[1]Acciones!$A$59:$H$1958,2,FALSE)=0,"",VLOOKUP(AMC13,[1]Acciones!$A$59:$H$1958,2,FALSE)),"")</f>
        <v/>
      </c>
      <c r="AMF13" s="117" t="str">
        <f>IFERROR(IF(VLOOKUP(AMD13,[1]Acciones!$A$59:$H$1958,2,FALSE)=0,"",VLOOKUP(AMD13,[1]Acciones!$A$59:$H$1958,2,FALSE)),"")</f>
        <v/>
      </c>
      <c r="AMG13" s="117">
        <f>IFERROR(IF(VLOOKUP(AME13,[1]Acciones!$A$59:$H$1958,2,FALSE)=0,"",VLOOKUP(AME13,[1]Acciones!$A$59:$H$1958,2,FALSE)),"")</f>
        <v>4</v>
      </c>
      <c r="AMH13" s="117">
        <f>IFERROR(IF(VLOOKUP(AMF13,[1]Acciones!$A$59:$H$1958,2,FALSE)=0,"",VLOOKUP(AMF13,[1]Acciones!$A$59:$H$1958,2,FALSE)),"")</f>
        <v>4</v>
      </c>
      <c r="AMI13" s="117" t="str">
        <f>IFERROR(IF(VLOOKUP(AMG13,[1]Acciones!$A$59:$H$1958,2,FALSE)=0,"",VLOOKUP(AMG13,[1]Acciones!$A$59:$H$1958,2,FALSE)),"")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J13" s="117" t="str">
        <f>IFERROR(IF(VLOOKUP(AMH13,[1]Acciones!$A$59:$H$1958,2,FALSE)=0,"",VLOOKUP(AMH13,[1]Acciones!$A$59:$H$1958,2,FALSE)),"")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K13" s="117" t="str">
        <f>IFERROR(IF(VLOOKUP(AMI13,[1]Acciones!$A$59:$H$1958,2,FALSE)=0,"",VLOOKUP(AMI13,[1]Acciones!$A$59:$H$1958,2,FALSE)),"")</f>
        <v/>
      </c>
      <c r="AML13" s="117" t="str">
        <f>IFERROR(IF(VLOOKUP(AMJ13,[1]Acciones!$A$59:$H$1958,2,FALSE)=0,"",VLOOKUP(AMJ13,[1]Acciones!$A$59:$H$1958,2,FALSE)),"")</f>
        <v/>
      </c>
      <c r="AMM13" s="117">
        <f>IFERROR(IF(VLOOKUP(AMK13,[1]Acciones!$A$59:$H$1958,2,FALSE)=0,"",VLOOKUP(AMK13,[1]Acciones!$A$59:$H$1958,2,FALSE)),"")</f>
        <v>4</v>
      </c>
      <c r="AMN13" s="117">
        <f>IFERROR(IF(VLOOKUP(AML13,[1]Acciones!$A$59:$H$1958,2,FALSE)=0,"",VLOOKUP(AML13,[1]Acciones!$A$59:$H$1958,2,FALSE)),"")</f>
        <v>4</v>
      </c>
      <c r="AMO13" s="117" t="str">
        <f>IFERROR(IF(VLOOKUP(AMM13,[1]Acciones!$A$59:$H$1958,2,FALSE)=0,"",VLOOKUP(AMM13,[1]Acciones!$A$59:$H$1958,2,FALSE)),"")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P13" s="117" t="str">
        <f>IFERROR(IF(VLOOKUP(AMN13,[1]Acciones!$A$59:$H$1958,2,FALSE)=0,"",VLOOKUP(AMN13,[1]Acciones!$A$59:$H$1958,2,FALSE)),"")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Q13" s="117" t="str">
        <f>IFERROR(IF(VLOOKUP(AMO13,[1]Acciones!$A$59:$H$1958,2,FALSE)=0,"",VLOOKUP(AMO13,[1]Acciones!$A$59:$H$1958,2,FALSE)),"")</f>
        <v/>
      </c>
      <c r="AMR13" s="117" t="str">
        <f>IFERROR(IF(VLOOKUP(AMP13,[1]Acciones!$A$59:$H$1958,2,FALSE)=0,"",VLOOKUP(AMP13,[1]Acciones!$A$59:$H$1958,2,FALSE)),"")</f>
        <v/>
      </c>
      <c r="AMS13" s="117">
        <f>IFERROR(IF(VLOOKUP(AMQ13,[1]Acciones!$A$59:$H$1958,2,FALSE)=0,"",VLOOKUP(AMQ13,[1]Acciones!$A$59:$H$1958,2,FALSE)),"")</f>
        <v>4</v>
      </c>
      <c r="AMT13" s="117">
        <f>IFERROR(IF(VLOOKUP(AMR13,[1]Acciones!$A$59:$H$1958,2,FALSE)=0,"",VLOOKUP(AMR13,[1]Acciones!$A$59:$H$1958,2,FALSE)),"")</f>
        <v>4</v>
      </c>
      <c r="AMU13" s="117" t="str">
        <f>IFERROR(IF(VLOOKUP(AMS13,[1]Acciones!$A$59:$H$1958,2,FALSE)=0,"",VLOOKUP(AMS13,[1]Acciones!$A$59:$H$1958,2,FALSE)),"")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V13" s="117" t="str">
        <f>IFERROR(IF(VLOOKUP(AMT13,[1]Acciones!$A$59:$H$1958,2,FALSE)=0,"",VLOOKUP(AMT13,[1]Acciones!$A$59:$H$1958,2,FALSE)),"")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W13" s="117" t="str">
        <f>IFERROR(IF(VLOOKUP(AMU13,[1]Acciones!$A$59:$H$1958,2,FALSE)=0,"",VLOOKUP(AMU13,[1]Acciones!$A$59:$H$1958,2,FALSE)),"")</f>
        <v/>
      </c>
      <c r="AMX13" s="117" t="str">
        <f>IFERROR(IF(VLOOKUP(AMV13,[1]Acciones!$A$59:$H$1958,2,FALSE)=0,"",VLOOKUP(AMV13,[1]Acciones!$A$59:$H$1958,2,FALSE)),"")</f>
        <v/>
      </c>
      <c r="AMY13" s="117">
        <f>IFERROR(IF(VLOOKUP(AMW13,[1]Acciones!$A$59:$H$1958,2,FALSE)=0,"",VLOOKUP(AMW13,[1]Acciones!$A$59:$H$1958,2,FALSE)),"")</f>
        <v>4</v>
      </c>
      <c r="AMZ13" s="117">
        <f>IFERROR(IF(VLOOKUP(AMX13,[1]Acciones!$A$59:$H$1958,2,FALSE)=0,"",VLOOKUP(AMX13,[1]Acciones!$A$59:$H$1958,2,FALSE)),"")</f>
        <v>4</v>
      </c>
      <c r="ANA13" s="117" t="str">
        <f>IFERROR(IF(VLOOKUP(AMY13,[1]Acciones!$A$59:$H$1958,2,FALSE)=0,"",VLOOKUP(AMY13,[1]Acciones!$A$59:$H$1958,2,FALSE)),"")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B13" s="117" t="str">
        <f>IFERROR(IF(VLOOKUP(AMZ13,[1]Acciones!$A$59:$H$1958,2,FALSE)=0,"",VLOOKUP(AMZ13,[1]Acciones!$A$59:$H$1958,2,FALSE)),"")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C13" s="117" t="str">
        <f>IFERROR(IF(VLOOKUP(ANA13,[1]Acciones!$A$59:$H$1958,2,FALSE)=0,"",VLOOKUP(ANA13,[1]Acciones!$A$59:$H$1958,2,FALSE)),"")</f>
        <v/>
      </c>
      <c r="AND13" s="117" t="str">
        <f>IFERROR(IF(VLOOKUP(ANB13,[1]Acciones!$A$59:$H$1958,2,FALSE)=0,"",VLOOKUP(ANB13,[1]Acciones!$A$59:$H$1958,2,FALSE)),"")</f>
        <v/>
      </c>
      <c r="ANE13" s="117">
        <f>IFERROR(IF(VLOOKUP(ANC13,[1]Acciones!$A$59:$H$1958,2,FALSE)=0,"",VLOOKUP(ANC13,[1]Acciones!$A$59:$H$1958,2,FALSE)),"")</f>
        <v>4</v>
      </c>
      <c r="ANF13" s="117">
        <f>IFERROR(IF(VLOOKUP(AND13,[1]Acciones!$A$59:$H$1958,2,FALSE)=0,"",VLOOKUP(AND13,[1]Acciones!$A$59:$H$1958,2,FALSE)),"")</f>
        <v>4</v>
      </c>
      <c r="ANG13" s="117" t="str">
        <f>IFERROR(IF(VLOOKUP(ANE13,[1]Acciones!$A$59:$H$1958,2,FALSE)=0,"",VLOOKUP(ANE13,[1]Acciones!$A$59:$H$1958,2,FALSE)),"")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H13" s="117" t="str">
        <f>IFERROR(IF(VLOOKUP(ANF13,[1]Acciones!$A$59:$H$1958,2,FALSE)=0,"",VLOOKUP(ANF13,[1]Acciones!$A$59:$H$1958,2,FALSE)),"")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I13" s="117" t="str">
        <f>IFERROR(IF(VLOOKUP(ANG13,[1]Acciones!$A$59:$H$1958,2,FALSE)=0,"",VLOOKUP(ANG13,[1]Acciones!$A$59:$H$1958,2,FALSE)),"")</f>
        <v/>
      </c>
      <c r="ANJ13" s="117" t="str">
        <f>IFERROR(IF(VLOOKUP(ANH13,[1]Acciones!$A$59:$H$1958,2,FALSE)=0,"",VLOOKUP(ANH13,[1]Acciones!$A$59:$H$1958,2,FALSE)),"")</f>
        <v/>
      </c>
      <c r="ANK13" s="117">
        <f>IFERROR(IF(VLOOKUP(ANI13,[1]Acciones!$A$59:$H$1958,2,FALSE)=0,"",VLOOKUP(ANI13,[1]Acciones!$A$59:$H$1958,2,FALSE)),"")</f>
        <v>4</v>
      </c>
      <c r="ANL13" s="117">
        <f>IFERROR(IF(VLOOKUP(ANJ13,[1]Acciones!$A$59:$H$1958,2,FALSE)=0,"",VLOOKUP(ANJ13,[1]Acciones!$A$59:$H$1958,2,FALSE)),"")</f>
        <v>4</v>
      </c>
      <c r="ANM13" s="117" t="str">
        <f>IFERROR(IF(VLOOKUP(ANK13,[1]Acciones!$A$59:$H$1958,2,FALSE)=0,"",VLOOKUP(ANK13,[1]Acciones!$A$59:$H$1958,2,FALSE)),"")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N13" s="117" t="str">
        <f>IFERROR(IF(VLOOKUP(ANL13,[1]Acciones!$A$59:$H$1958,2,FALSE)=0,"",VLOOKUP(ANL13,[1]Acciones!$A$59:$H$1958,2,FALSE)),"")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O13" s="117" t="str">
        <f>IFERROR(IF(VLOOKUP(ANM13,[1]Acciones!$A$59:$H$1958,2,FALSE)=0,"",VLOOKUP(ANM13,[1]Acciones!$A$59:$H$1958,2,FALSE)),"")</f>
        <v/>
      </c>
      <c r="ANP13" s="117" t="str">
        <f>IFERROR(IF(VLOOKUP(ANN13,[1]Acciones!$A$59:$H$1958,2,FALSE)=0,"",VLOOKUP(ANN13,[1]Acciones!$A$59:$H$1958,2,FALSE)),"")</f>
        <v/>
      </c>
      <c r="ANQ13" s="117">
        <f>IFERROR(IF(VLOOKUP(ANO13,[1]Acciones!$A$59:$H$1958,2,FALSE)=0,"",VLOOKUP(ANO13,[1]Acciones!$A$59:$H$1958,2,FALSE)),"")</f>
        <v>4</v>
      </c>
      <c r="ANR13" s="117">
        <f>IFERROR(IF(VLOOKUP(ANP13,[1]Acciones!$A$59:$H$1958,2,FALSE)=0,"",VLOOKUP(ANP13,[1]Acciones!$A$59:$H$1958,2,FALSE)),"")</f>
        <v>4</v>
      </c>
      <c r="ANS13" s="117" t="str">
        <f>IFERROR(IF(VLOOKUP(ANQ13,[1]Acciones!$A$59:$H$1958,2,FALSE)=0,"",VLOOKUP(ANQ13,[1]Acciones!$A$59:$H$1958,2,FALSE)),"")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T13" s="117" t="str">
        <f>IFERROR(IF(VLOOKUP(ANR13,[1]Acciones!$A$59:$H$1958,2,FALSE)=0,"",VLOOKUP(ANR13,[1]Acciones!$A$59:$H$1958,2,FALSE)),"")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U13" s="117" t="str">
        <f>IFERROR(IF(VLOOKUP(ANS13,[1]Acciones!$A$59:$H$1958,2,FALSE)=0,"",VLOOKUP(ANS13,[1]Acciones!$A$59:$H$1958,2,FALSE)),"")</f>
        <v/>
      </c>
      <c r="ANV13" s="117" t="str">
        <f>IFERROR(IF(VLOOKUP(ANT13,[1]Acciones!$A$59:$H$1958,2,FALSE)=0,"",VLOOKUP(ANT13,[1]Acciones!$A$59:$H$1958,2,FALSE)),"")</f>
        <v/>
      </c>
      <c r="ANW13" s="117">
        <f>IFERROR(IF(VLOOKUP(ANU13,[1]Acciones!$A$59:$H$1958,2,FALSE)=0,"",VLOOKUP(ANU13,[1]Acciones!$A$59:$H$1958,2,FALSE)),"")</f>
        <v>4</v>
      </c>
      <c r="ANX13" s="117">
        <f>IFERROR(IF(VLOOKUP(ANV13,[1]Acciones!$A$59:$H$1958,2,FALSE)=0,"",VLOOKUP(ANV13,[1]Acciones!$A$59:$H$1958,2,FALSE)),"")</f>
        <v>4</v>
      </c>
      <c r="ANY13" s="117" t="str">
        <f>IFERROR(IF(VLOOKUP(ANW13,[1]Acciones!$A$59:$H$1958,2,FALSE)=0,"",VLOOKUP(ANW13,[1]Acciones!$A$59:$H$1958,2,FALSE)),"")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Z13" s="117" t="str">
        <f>IFERROR(IF(VLOOKUP(ANX13,[1]Acciones!$A$59:$H$1958,2,FALSE)=0,"",VLOOKUP(ANX13,[1]Acciones!$A$59:$H$1958,2,FALSE)),"")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A13" s="117" t="str">
        <f>IFERROR(IF(VLOOKUP(ANY13,[1]Acciones!$A$59:$H$1958,2,FALSE)=0,"",VLOOKUP(ANY13,[1]Acciones!$A$59:$H$1958,2,FALSE)),"")</f>
        <v/>
      </c>
      <c r="AOB13" s="117" t="str">
        <f>IFERROR(IF(VLOOKUP(ANZ13,[1]Acciones!$A$59:$H$1958,2,FALSE)=0,"",VLOOKUP(ANZ13,[1]Acciones!$A$59:$H$1958,2,FALSE)),"")</f>
        <v/>
      </c>
      <c r="AOC13" s="117">
        <f>IFERROR(IF(VLOOKUP(AOA13,[1]Acciones!$A$59:$H$1958,2,FALSE)=0,"",VLOOKUP(AOA13,[1]Acciones!$A$59:$H$1958,2,FALSE)),"")</f>
        <v>4</v>
      </c>
      <c r="AOD13" s="117">
        <f>IFERROR(IF(VLOOKUP(AOB13,[1]Acciones!$A$59:$H$1958,2,FALSE)=0,"",VLOOKUP(AOB13,[1]Acciones!$A$59:$H$1958,2,FALSE)),"")</f>
        <v>4</v>
      </c>
      <c r="AOE13" s="117" t="str">
        <f>IFERROR(IF(VLOOKUP(AOC13,[1]Acciones!$A$59:$H$1958,2,FALSE)=0,"",VLOOKUP(AOC13,[1]Acciones!$A$59:$H$1958,2,FALSE)),"")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F13" s="117" t="str">
        <f>IFERROR(IF(VLOOKUP(AOD13,[1]Acciones!$A$59:$H$1958,2,FALSE)=0,"",VLOOKUP(AOD13,[1]Acciones!$A$59:$H$1958,2,FALSE)),"")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G13" s="117" t="str">
        <f>IFERROR(IF(VLOOKUP(AOE13,[1]Acciones!$A$59:$H$1958,2,FALSE)=0,"",VLOOKUP(AOE13,[1]Acciones!$A$59:$H$1958,2,FALSE)),"")</f>
        <v/>
      </c>
      <c r="AOH13" s="117" t="str">
        <f>IFERROR(IF(VLOOKUP(AOF13,[1]Acciones!$A$59:$H$1958,2,FALSE)=0,"",VLOOKUP(AOF13,[1]Acciones!$A$59:$H$1958,2,FALSE)),"")</f>
        <v/>
      </c>
      <c r="AOI13" s="117">
        <f>IFERROR(IF(VLOOKUP(AOG13,[1]Acciones!$A$59:$H$1958,2,FALSE)=0,"",VLOOKUP(AOG13,[1]Acciones!$A$59:$H$1958,2,FALSE)),"")</f>
        <v>4</v>
      </c>
      <c r="AOJ13" s="117">
        <f>IFERROR(IF(VLOOKUP(AOH13,[1]Acciones!$A$59:$H$1958,2,FALSE)=0,"",VLOOKUP(AOH13,[1]Acciones!$A$59:$H$1958,2,FALSE)),"")</f>
        <v>4</v>
      </c>
      <c r="AOK13" s="117" t="str">
        <f>IFERROR(IF(VLOOKUP(AOI13,[1]Acciones!$A$59:$H$1958,2,FALSE)=0,"",VLOOKUP(AOI13,[1]Acciones!$A$59:$H$1958,2,FALSE)),"")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L13" s="117" t="str">
        <f>IFERROR(IF(VLOOKUP(AOJ13,[1]Acciones!$A$59:$H$1958,2,FALSE)=0,"",VLOOKUP(AOJ13,[1]Acciones!$A$59:$H$1958,2,FALSE)),"")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M13" s="117" t="str">
        <f>IFERROR(IF(VLOOKUP(AOK13,[1]Acciones!$A$59:$H$1958,2,FALSE)=0,"",VLOOKUP(AOK13,[1]Acciones!$A$59:$H$1958,2,FALSE)),"")</f>
        <v/>
      </c>
      <c r="AON13" s="117" t="str">
        <f>IFERROR(IF(VLOOKUP(AOL13,[1]Acciones!$A$59:$H$1958,2,FALSE)=0,"",VLOOKUP(AOL13,[1]Acciones!$A$59:$H$1958,2,FALSE)),"")</f>
        <v/>
      </c>
      <c r="AOO13" s="117">
        <f>IFERROR(IF(VLOOKUP(AOM13,[1]Acciones!$A$59:$H$1958,2,FALSE)=0,"",VLOOKUP(AOM13,[1]Acciones!$A$59:$H$1958,2,FALSE)),"")</f>
        <v>4</v>
      </c>
      <c r="AOP13" s="117">
        <f>IFERROR(IF(VLOOKUP(AON13,[1]Acciones!$A$59:$H$1958,2,FALSE)=0,"",VLOOKUP(AON13,[1]Acciones!$A$59:$H$1958,2,FALSE)),"")</f>
        <v>4</v>
      </c>
      <c r="AOQ13" s="117" t="str">
        <f>IFERROR(IF(VLOOKUP(AOO13,[1]Acciones!$A$59:$H$1958,2,FALSE)=0,"",VLOOKUP(AOO13,[1]Acciones!$A$59:$H$1958,2,FALSE)),"")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R13" s="117" t="str">
        <f>IFERROR(IF(VLOOKUP(AOP13,[1]Acciones!$A$59:$H$1958,2,FALSE)=0,"",VLOOKUP(AOP13,[1]Acciones!$A$59:$H$1958,2,FALSE)),"")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S13" s="117" t="str">
        <f>IFERROR(IF(VLOOKUP(AOQ13,[1]Acciones!$A$59:$H$1958,2,FALSE)=0,"",VLOOKUP(AOQ13,[1]Acciones!$A$59:$H$1958,2,FALSE)),"")</f>
        <v/>
      </c>
      <c r="AOT13" s="117" t="str">
        <f>IFERROR(IF(VLOOKUP(AOR13,[1]Acciones!$A$59:$H$1958,2,FALSE)=0,"",VLOOKUP(AOR13,[1]Acciones!$A$59:$H$1958,2,FALSE)),"")</f>
        <v/>
      </c>
      <c r="AOU13" s="117">
        <f>IFERROR(IF(VLOOKUP(AOS13,[1]Acciones!$A$59:$H$1958,2,FALSE)=0,"",VLOOKUP(AOS13,[1]Acciones!$A$59:$H$1958,2,FALSE)),"")</f>
        <v>4</v>
      </c>
      <c r="AOV13" s="117">
        <f>IFERROR(IF(VLOOKUP(AOT13,[1]Acciones!$A$59:$H$1958,2,FALSE)=0,"",VLOOKUP(AOT13,[1]Acciones!$A$59:$H$1958,2,FALSE)),"")</f>
        <v>4</v>
      </c>
      <c r="AOW13" s="117" t="str">
        <f>IFERROR(IF(VLOOKUP(AOU13,[1]Acciones!$A$59:$H$1958,2,FALSE)=0,"",VLOOKUP(AOU13,[1]Acciones!$A$59:$H$1958,2,FALSE)),"")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X13" s="117" t="str">
        <f>IFERROR(IF(VLOOKUP(AOV13,[1]Acciones!$A$59:$H$1958,2,FALSE)=0,"",VLOOKUP(AOV13,[1]Acciones!$A$59:$H$1958,2,FALSE)),"")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Y13" s="117" t="str">
        <f>IFERROR(IF(VLOOKUP(AOW13,[1]Acciones!$A$59:$H$1958,2,FALSE)=0,"",VLOOKUP(AOW13,[1]Acciones!$A$59:$H$1958,2,FALSE)),"")</f>
        <v/>
      </c>
      <c r="AOZ13" s="117" t="str">
        <f>IFERROR(IF(VLOOKUP(AOX13,[1]Acciones!$A$59:$H$1958,2,FALSE)=0,"",VLOOKUP(AOX13,[1]Acciones!$A$59:$H$1958,2,FALSE)),"")</f>
        <v/>
      </c>
      <c r="APA13" s="117">
        <f>IFERROR(IF(VLOOKUP(AOY13,[1]Acciones!$A$59:$H$1958,2,FALSE)=0,"",VLOOKUP(AOY13,[1]Acciones!$A$59:$H$1958,2,FALSE)),"")</f>
        <v>4</v>
      </c>
      <c r="APB13" s="117">
        <f>IFERROR(IF(VLOOKUP(AOZ13,[1]Acciones!$A$59:$H$1958,2,FALSE)=0,"",VLOOKUP(AOZ13,[1]Acciones!$A$59:$H$1958,2,FALSE)),"")</f>
        <v>4</v>
      </c>
      <c r="APC13" s="117" t="str">
        <f>IFERROR(IF(VLOOKUP(APA13,[1]Acciones!$A$59:$H$1958,2,FALSE)=0,"",VLOOKUP(APA13,[1]Acciones!$A$59:$H$1958,2,FALSE)),"")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D13" s="117" t="str">
        <f>IFERROR(IF(VLOOKUP(APB13,[1]Acciones!$A$59:$H$1958,2,FALSE)=0,"",VLOOKUP(APB13,[1]Acciones!$A$59:$H$1958,2,FALSE)),"")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E13" s="117" t="str">
        <f>IFERROR(IF(VLOOKUP(APC13,[1]Acciones!$A$59:$H$1958,2,FALSE)=0,"",VLOOKUP(APC13,[1]Acciones!$A$59:$H$1958,2,FALSE)),"")</f>
        <v/>
      </c>
      <c r="APF13" s="117" t="str">
        <f>IFERROR(IF(VLOOKUP(APD13,[1]Acciones!$A$59:$H$1958,2,FALSE)=0,"",VLOOKUP(APD13,[1]Acciones!$A$59:$H$1958,2,FALSE)),"")</f>
        <v/>
      </c>
      <c r="APG13" s="117">
        <f>IFERROR(IF(VLOOKUP(APE13,[1]Acciones!$A$59:$H$1958,2,FALSE)=0,"",VLOOKUP(APE13,[1]Acciones!$A$59:$H$1958,2,FALSE)),"")</f>
        <v>4</v>
      </c>
      <c r="APH13" s="117">
        <f>IFERROR(IF(VLOOKUP(APF13,[1]Acciones!$A$59:$H$1958,2,FALSE)=0,"",VLOOKUP(APF13,[1]Acciones!$A$59:$H$1958,2,FALSE)),"")</f>
        <v>4</v>
      </c>
      <c r="API13" s="117" t="str">
        <f>IFERROR(IF(VLOOKUP(APG13,[1]Acciones!$A$59:$H$1958,2,FALSE)=0,"",VLOOKUP(APG13,[1]Acciones!$A$59:$H$1958,2,FALSE)),"")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J13" s="117" t="str">
        <f>IFERROR(IF(VLOOKUP(APH13,[1]Acciones!$A$59:$H$1958,2,FALSE)=0,"",VLOOKUP(APH13,[1]Acciones!$A$59:$H$1958,2,FALSE)),"")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K13" s="117" t="str">
        <f>IFERROR(IF(VLOOKUP(API13,[1]Acciones!$A$59:$H$1958,2,FALSE)=0,"",VLOOKUP(API13,[1]Acciones!$A$59:$H$1958,2,FALSE)),"")</f>
        <v/>
      </c>
      <c r="APL13" s="117" t="str">
        <f>IFERROR(IF(VLOOKUP(APJ13,[1]Acciones!$A$59:$H$1958,2,FALSE)=0,"",VLOOKUP(APJ13,[1]Acciones!$A$59:$H$1958,2,FALSE)),"")</f>
        <v/>
      </c>
      <c r="APM13" s="117">
        <f>IFERROR(IF(VLOOKUP(APK13,[1]Acciones!$A$59:$H$1958,2,FALSE)=0,"",VLOOKUP(APK13,[1]Acciones!$A$59:$H$1958,2,FALSE)),"")</f>
        <v>4</v>
      </c>
      <c r="APN13" s="117">
        <f>IFERROR(IF(VLOOKUP(APL13,[1]Acciones!$A$59:$H$1958,2,FALSE)=0,"",VLOOKUP(APL13,[1]Acciones!$A$59:$H$1958,2,FALSE)),"")</f>
        <v>4</v>
      </c>
      <c r="APO13" s="117" t="str">
        <f>IFERROR(IF(VLOOKUP(APM13,[1]Acciones!$A$59:$H$1958,2,FALSE)=0,"",VLOOKUP(APM13,[1]Acciones!$A$59:$H$1958,2,FALSE)),"")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P13" s="117" t="str">
        <f>IFERROR(IF(VLOOKUP(APN13,[1]Acciones!$A$59:$H$1958,2,FALSE)=0,"",VLOOKUP(APN13,[1]Acciones!$A$59:$H$1958,2,FALSE)),"")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Q13" s="117" t="str">
        <f>IFERROR(IF(VLOOKUP(APO13,[1]Acciones!$A$59:$H$1958,2,FALSE)=0,"",VLOOKUP(APO13,[1]Acciones!$A$59:$H$1958,2,FALSE)),"")</f>
        <v/>
      </c>
      <c r="APR13" s="117" t="str">
        <f>IFERROR(IF(VLOOKUP(APP13,[1]Acciones!$A$59:$H$1958,2,FALSE)=0,"",VLOOKUP(APP13,[1]Acciones!$A$59:$H$1958,2,FALSE)),"")</f>
        <v/>
      </c>
      <c r="APS13" s="117">
        <f>IFERROR(IF(VLOOKUP(APQ13,[1]Acciones!$A$59:$H$1958,2,FALSE)=0,"",VLOOKUP(APQ13,[1]Acciones!$A$59:$H$1958,2,FALSE)),"")</f>
        <v>4</v>
      </c>
      <c r="APT13" s="117">
        <f>IFERROR(IF(VLOOKUP(APR13,[1]Acciones!$A$59:$H$1958,2,FALSE)=0,"",VLOOKUP(APR13,[1]Acciones!$A$59:$H$1958,2,FALSE)),"")</f>
        <v>4</v>
      </c>
      <c r="APU13" s="117" t="str">
        <f>IFERROR(IF(VLOOKUP(APS13,[1]Acciones!$A$59:$H$1958,2,FALSE)=0,"",VLOOKUP(APS13,[1]Acciones!$A$59:$H$1958,2,FALSE)),"")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V13" s="117" t="str">
        <f>IFERROR(IF(VLOOKUP(APT13,[1]Acciones!$A$59:$H$1958,2,FALSE)=0,"",VLOOKUP(APT13,[1]Acciones!$A$59:$H$1958,2,FALSE)),"")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W13" s="117" t="str">
        <f>IFERROR(IF(VLOOKUP(APU13,[1]Acciones!$A$59:$H$1958,2,FALSE)=0,"",VLOOKUP(APU13,[1]Acciones!$A$59:$H$1958,2,FALSE)),"")</f>
        <v/>
      </c>
      <c r="APX13" s="117" t="str">
        <f>IFERROR(IF(VLOOKUP(APV13,[1]Acciones!$A$59:$H$1958,2,FALSE)=0,"",VLOOKUP(APV13,[1]Acciones!$A$59:$H$1958,2,FALSE)),"")</f>
        <v/>
      </c>
      <c r="APY13" s="117">
        <f>IFERROR(IF(VLOOKUP(APW13,[1]Acciones!$A$59:$H$1958,2,FALSE)=0,"",VLOOKUP(APW13,[1]Acciones!$A$59:$H$1958,2,FALSE)),"")</f>
        <v>4</v>
      </c>
      <c r="APZ13" s="117">
        <f>IFERROR(IF(VLOOKUP(APX13,[1]Acciones!$A$59:$H$1958,2,FALSE)=0,"",VLOOKUP(APX13,[1]Acciones!$A$59:$H$1958,2,FALSE)),"")</f>
        <v>4</v>
      </c>
      <c r="AQA13" s="117" t="str">
        <f>IFERROR(IF(VLOOKUP(APY13,[1]Acciones!$A$59:$H$1958,2,FALSE)=0,"",VLOOKUP(APY13,[1]Acciones!$A$59:$H$1958,2,FALSE)),"")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B13" s="117" t="str">
        <f>IFERROR(IF(VLOOKUP(APZ13,[1]Acciones!$A$59:$H$1958,2,FALSE)=0,"",VLOOKUP(APZ13,[1]Acciones!$A$59:$H$1958,2,FALSE)),"")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C13" s="117" t="str">
        <f>IFERROR(IF(VLOOKUP(AQA13,[1]Acciones!$A$59:$H$1958,2,FALSE)=0,"",VLOOKUP(AQA13,[1]Acciones!$A$59:$H$1958,2,FALSE)),"")</f>
        <v/>
      </c>
      <c r="AQD13" s="117" t="str">
        <f>IFERROR(IF(VLOOKUP(AQB13,[1]Acciones!$A$59:$H$1958,2,FALSE)=0,"",VLOOKUP(AQB13,[1]Acciones!$A$59:$H$1958,2,FALSE)),"")</f>
        <v/>
      </c>
      <c r="AQE13" s="117">
        <f>IFERROR(IF(VLOOKUP(AQC13,[1]Acciones!$A$59:$H$1958,2,FALSE)=0,"",VLOOKUP(AQC13,[1]Acciones!$A$59:$H$1958,2,FALSE)),"")</f>
        <v>4</v>
      </c>
      <c r="AQF13" s="117">
        <f>IFERROR(IF(VLOOKUP(AQD13,[1]Acciones!$A$59:$H$1958,2,FALSE)=0,"",VLOOKUP(AQD13,[1]Acciones!$A$59:$H$1958,2,FALSE)),"")</f>
        <v>4</v>
      </c>
      <c r="AQG13" s="117" t="str">
        <f>IFERROR(IF(VLOOKUP(AQE13,[1]Acciones!$A$59:$H$1958,2,FALSE)=0,"",VLOOKUP(AQE13,[1]Acciones!$A$59:$H$1958,2,FALSE)),"")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H13" s="117" t="str">
        <f>IFERROR(IF(VLOOKUP(AQF13,[1]Acciones!$A$59:$H$1958,2,FALSE)=0,"",VLOOKUP(AQF13,[1]Acciones!$A$59:$H$1958,2,FALSE)),"")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I13" s="117" t="str">
        <f>IFERROR(IF(VLOOKUP(AQG13,[1]Acciones!$A$59:$H$1958,2,FALSE)=0,"",VLOOKUP(AQG13,[1]Acciones!$A$59:$H$1958,2,FALSE)),"")</f>
        <v/>
      </c>
      <c r="AQJ13" s="117" t="str">
        <f>IFERROR(IF(VLOOKUP(AQH13,[1]Acciones!$A$59:$H$1958,2,FALSE)=0,"",VLOOKUP(AQH13,[1]Acciones!$A$59:$H$1958,2,FALSE)),"")</f>
        <v/>
      </c>
      <c r="AQK13" s="117">
        <f>IFERROR(IF(VLOOKUP(AQI13,[1]Acciones!$A$59:$H$1958,2,FALSE)=0,"",VLOOKUP(AQI13,[1]Acciones!$A$59:$H$1958,2,FALSE)),"")</f>
        <v>4</v>
      </c>
      <c r="AQL13" s="117">
        <f>IFERROR(IF(VLOOKUP(AQJ13,[1]Acciones!$A$59:$H$1958,2,FALSE)=0,"",VLOOKUP(AQJ13,[1]Acciones!$A$59:$H$1958,2,FALSE)),"")</f>
        <v>4</v>
      </c>
      <c r="AQM13" s="117" t="str">
        <f>IFERROR(IF(VLOOKUP(AQK13,[1]Acciones!$A$59:$H$1958,2,FALSE)=0,"",VLOOKUP(AQK13,[1]Acciones!$A$59:$H$1958,2,FALSE)),"")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N13" s="117" t="str">
        <f>IFERROR(IF(VLOOKUP(AQL13,[1]Acciones!$A$59:$H$1958,2,FALSE)=0,"",VLOOKUP(AQL13,[1]Acciones!$A$59:$H$1958,2,FALSE)),"")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O13" s="117" t="str">
        <f>IFERROR(IF(VLOOKUP(AQM13,[1]Acciones!$A$59:$H$1958,2,FALSE)=0,"",VLOOKUP(AQM13,[1]Acciones!$A$59:$H$1958,2,FALSE)),"")</f>
        <v/>
      </c>
      <c r="AQP13" s="117" t="str">
        <f>IFERROR(IF(VLOOKUP(AQN13,[1]Acciones!$A$59:$H$1958,2,FALSE)=0,"",VLOOKUP(AQN13,[1]Acciones!$A$59:$H$1958,2,FALSE)),"")</f>
        <v/>
      </c>
      <c r="AQQ13" s="117">
        <f>IFERROR(IF(VLOOKUP(AQO13,[1]Acciones!$A$59:$H$1958,2,FALSE)=0,"",VLOOKUP(AQO13,[1]Acciones!$A$59:$H$1958,2,FALSE)),"")</f>
        <v>4</v>
      </c>
      <c r="AQR13" s="117">
        <f>IFERROR(IF(VLOOKUP(AQP13,[1]Acciones!$A$59:$H$1958,2,FALSE)=0,"",VLOOKUP(AQP13,[1]Acciones!$A$59:$H$1958,2,FALSE)),"")</f>
        <v>4</v>
      </c>
      <c r="AQS13" s="117" t="str">
        <f>IFERROR(IF(VLOOKUP(AQQ13,[1]Acciones!$A$59:$H$1958,2,FALSE)=0,"",VLOOKUP(AQQ13,[1]Acciones!$A$59:$H$1958,2,FALSE)),"")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T13" s="117" t="str">
        <f>IFERROR(IF(VLOOKUP(AQR13,[1]Acciones!$A$59:$H$1958,2,FALSE)=0,"",VLOOKUP(AQR13,[1]Acciones!$A$59:$H$1958,2,FALSE)),"")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U13" s="117" t="str">
        <f>IFERROR(IF(VLOOKUP(AQS13,[1]Acciones!$A$59:$H$1958,2,FALSE)=0,"",VLOOKUP(AQS13,[1]Acciones!$A$59:$H$1958,2,FALSE)),"")</f>
        <v/>
      </c>
      <c r="AQV13" s="117" t="str">
        <f>IFERROR(IF(VLOOKUP(AQT13,[1]Acciones!$A$59:$H$1958,2,FALSE)=0,"",VLOOKUP(AQT13,[1]Acciones!$A$59:$H$1958,2,FALSE)),"")</f>
        <v/>
      </c>
      <c r="AQW13" s="117">
        <f>IFERROR(IF(VLOOKUP(AQU13,[1]Acciones!$A$59:$H$1958,2,FALSE)=0,"",VLOOKUP(AQU13,[1]Acciones!$A$59:$H$1958,2,FALSE)),"")</f>
        <v>4</v>
      </c>
      <c r="AQX13" s="117">
        <f>IFERROR(IF(VLOOKUP(AQV13,[1]Acciones!$A$59:$H$1958,2,FALSE)=0,"",VLOOKUP(AQV13,[1]Acciones!$A$59:$H$1958,2,FALSE)),"")</f>
        <v>4</v>
      </c>
      <c r="AQY13" s="117" t="str">
        <f>IFERROR(IF(VLOOKUP(AQW13,[1]Acciones!$A$59:$H$1958,2,FALSE)=0,"",VLOOKUP(AQW13,[1]Acciones!$A$59:$H$1958,2,FALSE)),"")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Z13" s="117" t="str">
        <f>IFERROR(IF(VLOOKUP(AQX13,[1]Acciones!$A$59:$H$1958,2,FALSE)=0,"",VLOOKUP(AQX13,[1]Acciones!$A$59:$H$1958,2,FALSE)),"")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A13" s="117" t="str">
        <f>IFERROR(IF(VLOOKUP(AQY13,[1]Acciones!$A$59:$H$1958,2,FALSE)=0,"",VLOOKUP(AQY13,[1]Acciones!$A$59:$H$1958,2,FALSE)),"")</f>
        <v/>
      </c>
      <c r="ARB13" s="117" t="str">
        <f>IFERROR(IF(VLOOKUP(AQZ13,[1]Acciones!$A$59:$H$1958,2,FALSE)=0,"",VLOOKUP(AQZ13,[1]Acciones!$A$59:$H$1958,2,FALSE)),"")</f>
        <v/>
      </c>
      <c r="ARC13" s="117">
        <f>IFERROR(IF(VLOOKUP(ARA13,[1]Acciones!$A$59:$H$1958,2,FALSE)=0,"",VLOOKUP(ARA13,[1]Acciones!$A$59:$H$1958,2,FALSE)),"")</f>
        <v>4</v>
      </c>
      <c r="ARD13" s="117">
        <f>IFERROR(IF(VLOOKUP(ARB13,[1]Acciones!$A$59:$H$1958,2,FALSE)=0,"",VLOOKUP(ARB13,[1]Acciones!$A$59:$H$1958,2,FALSE)),"")</f>
        <v>4</v>
      </c>
      <c r="ARE13" s="117" t="str">
        <f>IFERROR(IF(VLOOKUP(ARC13,[1]Acciones!$A$59:$H$1958,2,FALSE)=0,"",VLOOKUP(ARC13,[1]Acciones!$A$59:$H$1958,2,FALSE)),"")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F13" s="117" t="str">
        <f>IFERROR(IF(VLOOKUP(ARD13,[1]Acciones!$A$59:$H$1958,2,FALSE)=0,"",VLOOKUP(ARD13,[1]Acciones!$A$59:$H$1958,2,FALSE)),"")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G13" s="117" t="str">
        <f>IFERROR(IF(VLOOKUP(ARE13,[1]Acciones!$A$59:$H$1958,2,FALSE)=0,"",VLOOKUP(ARE13,[1]Acciones!$A$59:$H$1958,2,FALSE)),"")</f>
        <v/>
      </c>
      <c r="ARH13" s="117" t="str">
        <f>IFERROR(IF(VLOOKUP(ARF13,[1]Acciones!$A$59:$H$1958,2,FALSE)=0,"",VLOOKUP(ARF13,[1]Acciones!$A$59:$H$1958,2,FALSE)),"")</f>
        <v/>
      </c>
      <c r="ARI13" s="117">
        <f>IFERROR(IF(VLOOKUP(ARG13,[1]Acciones!$A$59:$H$1958,2,FALSE)=0,"",VLOOKUP(ARG13,[1]Acciones!$A$59:$H$1958,2,FALSE)),"")</f>
        <v>4</v>
      </c>
      <c r="ARJ13" s="117">
        <f>IFERROR(IF(VLOOKUP(ARH13,[1]Acciones!$A$59:$H$1958,2,FALSE)=0,"",VLOOKUP(ARH13,[1]Acciones!$A$59:$H$1958,2,FALSE)),"")</f>
        <v>4</v>
      </c>
      <c r="ARK13" s="117" t="str">
        <f>IFERROR(IF(VLOOKUP(ARI13,[1]Acciones!$A$59:$H$1958,2,FALSE)=0,"",VLOOKUP(ARI13,[1]Acciones!$A$59:$H$1958,2,FALSE)),"")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L13" s="117" t="str">
        <f>IFERROR(IF(VLOOKUP(ARJ13,[1]Acciones!$A$59:$H$1958,2,FALSE)=0,"",VLOOKUP(ARJ13,[1]Acciones!$A$59:$H$1958,2,FALSE)),"")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M13" s="117" t="str">
        <f>IFERROR(IF(VLOOKUP(ARK13,[1]Acciones!$A$59:$H$1958,2,FALSE)=0,"",VLOOKUP(ARK13,[1]Acciones!$A$59:$H$1958,2,FALSE)),"")</f>
        <v/>
      </c>
      <c r="ARN13" s="117" t="str">
        <f>IFERROR(IF(VLOOKUP(ARL13,[1]Acciones!$A$59:$H$1958,2,FALSE)=0,"",VLOOKUP(ARL13,[1]Acciones!$A$59:$H$1958,2,FALSE)),"")</f>
        <v/>
      </c>
      <c r="ARO13" s="117">
        <f>IFERROR(IF(VLOOKUP(ARM13,[1]Acciones!$A$59:$H$1958,2,FALSE)=0,"",VLOOKUP(ARM13,[1]Acciones!$A$59:$H$1958,2,FALSE)),"")</f>
        <v>4</v>
      </c>
      <c r="ARP13" s="117">
        <f>IFERROR(IF(VLOOKUP(ARN13,[1]Acciones!$A$59:$H$1958,2,FALSE)=0,"",VLOOKUP(ARN13,[1]Acciones!$A$59:$H$1958,2,FALSE)),"")</f>
        <v>4</v>
      </c>
      <c r="ARQ13" s="117" t="str">
        <f>IFERROR(IF(VLOOKUP(ARO13,[1]Acciones!$A$59:$H$1958,2,FALSE)=0,"",VLOOKUP(ARO13,[1]Acciones!$A$59:$H$1958,2,FALSE)),"")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R13" s="117" t="str">
        <f>IFERROR(IF(VLOOKUP(ARP13,[1]Acciones!$A$59:$H$1958,2,FALSE)=0,"",VLOOKUP(ARP13,[1]Acciones!$A$59:$H$1958,2,FALSE)),"")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S13" s="117" t="str">
        <f>IFERROR(IF(VLOOKUP(ARQ13,[1]Acciones!$A$59:$H$1958,2,FALSE)=0,"",VLOOKUP(ARQ13,[1]Acciones!$A$59:$H$1958,2,FALSE)),"")</f>
        <v/>
      </c>
      <c r="ART13" s="117" t="str">
        <f>IFERROR(IF(VLOOKUP(ARR13,[1]Acciones!$A$59:$H$1958,2,FALSE)=0,"",VLOOKUP(ARR13,[1]Acciones!$A$59:$H$1958,2,FALSE)),"")</f>
        <v/>
      </c>
      <c r="ARU13" s="117">
        <f>IFERROR(IF(VLOOKUP(ARS13,[1]Acciones!$A$59:$H$1958,2,FALSE)=0,"",VLOOKUP(ARS13,[1]Acciones!$A$59:$H$1958,2,FALSE)),"")</f>
        <v>4</v>
      </c>
      <c r="ARV13" s="117">
        <f>IFERROR(IF(VLOOKUP(ART13,[1]Acciones!$A$59:$H$1958,2,FALSE)=0,"",VLOOKUP(ART13,[1]Acciones!$A$59:$H$1958,2,FALSE)),"")</f>
        <v>4</v>
      </c>
      <c r="ARW13" s="117" t="str">
        <f>IFERROR(IF(VLOOKUP(ARU13,[1]Acciones!$A$59:$H$1958,2,FALSE)=0,"",VLOOKUP(ARU13,[1]Acciones!$A$59:$H$1958,2,FALSE)),"")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X13" s="117" t="str">
        <f>IFERROR(IF(VLOOKUP(ARV13,[1]Acciones!$A$59:$H$1958,2,FALSE)=0,"",VLOOKUP(ARV13,[1]Acciones!$A$59:$H$1958,2,FALSE)),"")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Y13" s="117" t="str">
        <f>IFERROR(IF(VLOOKUP(ARW13,[1]Acciones!$A$59:$H$1958,2,FALSE)=0,"",VLOOKUP(ARW13,[1]Acciones!$A$59:$H$1958,2,FALSE)),"")</f>
        <v/>
      </c>
      <c r="ARZ13" s="117" t="str">
        <f>IFERROR(IF(VLOOKUP(ARX13,[1]Acciones!$A$59:$H$1958,2,FALSE)=0,"",VLOOKUP(ARX13,[1]Acciones!$A$59:$H$1958,2,FALSE)),"")</f>
        <v/>
      </c>
      <c r="ASA13" s="117">
        <f>IFERROR(IF(VLOOKUP(ARY13,[1]Acciones!$A$59:$H$1958,2,FALSE)=0,"",VLOOKUP(ARY13,[1]Acciones!$A$59:$H$1958,2,FALSE)),"")</f>
        <v>4</v>
      </c>
      <c r="ASB13" s="117">
        <f>IFERROR(IF(VLOOKUP(ARZ13,[1]Acciones!$A$59:$H$1958,2,FALSE)=0,"",VLOOKUP(ARZ13,[1]Acciones!$A$59:$H$1958,2,FALSE)),"")</f>
        <v>4</v>
      </c>
      <c r="ASC13" s="117" t="str">
        <f>IFERROR(IF(VLOOKUP(ASA13,[1]Acciones!$A$59:$H$1958,2,FALSE)=0,"",VLOOKUP(ASA13,[1]Acciones!$A$59:$H$1958,2,FALSE)),"")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D13" s="117" t="str">
        <f>IFERROR(IF(VLOOKUP(ASB13,[1]Acciones!$A$59:$H$1958,2,FALSE)=0,"",VLOOKUP(ASB13,[1]Acciones!$A$59:$H$1958,2,FALSE)),"")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E13" s="117" t="str">
        <f>IFERROR(IF(VLOOKUP(ASC13,[1]Acciones!$A$59:$H$1958,2,FALSE)=0,"",VLOOKUP(ASC13,[1]Acciones!$A$59:$H$1958,2,FALSE)),"")</f>
        <v/>
      </c>
      <c r="ASF13" s="117" t="str">
        <f>IFERROR(IF(VLOOKUP(ASD13,[1]Acciones!$A$59:$H$1958,2,FALSE)=0,"",VLOOKUP(ASD13,[1]Acciones!$A$59:$H$1958,2,FALSE)),"")</f>
        <v/>
      </c>
      <c r="ASG13" s="117">
        <f>IFERROR(IF(VLOOKUP(ASE13,[1]Acciones!$A$59:$H$1958,2,FALSE)=0,"",VLOOKUP(ASE13,[1]Acciones!$A$59:$H$1958,2,FALSE)),"")</f>
        <v>4</v>
      </c>
      <c r="ASH13" s="117">
        <f>IFERROR(IF(VLOOKUP(ASF13,[1]Acciones!$A$59:$H$1958,2,FALSE)=0,"",VLOOKUP(ASF13,[1]Acciones!$A$59:$H$1958,2,FALSE)),"")</f>
        <v>4</v>
      </c>
      <c r="ASI13" s="117" t="str">
        <f>IFERROR(IF(VLOOKUP(ASG13,[1]Acciones!$A$59:$H$1958,2,FALSE)=0,"",VLOOKUP(ASG13,[1]Acciones!$A$59:$H$1958,2,FALSE)),"")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J13" s="117" t="str">
        <f>IFERROR(IF(VLOOKUP(ASH13,[1]Acciones!$A$59:$H$1958,2,FALSE)=0,"",VLOOKUP(ASH13,[1]Acciones!$A$59:$H$1958,2,FALSE)),"")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K13" s="117" t="str">
        <f>IFERROR(IF(VLOOKUP(ASI13,[1]Acciones!$A$59:$H$1958,2,FALSE)=0,"",VLOOKUP(ASI13,[1]Acciones!$A$59:$H$1958,2,FALSE)),"")</f>
        <v/>
      </c>
      <c r="ASL13" s="117" t="str">
        <f>IFERROR(IF(VLOOKUP(ASJ13,[1]Acciones!$A$59:$H$1958,2,FALSE)=0,"",VLOOKUP(ASJ13,[1]Acciones!$A$59:$H$1958,2,FALSE)),"")</f>
        <v/>
      </c>
      <c r="ASM13" s="117">
        <f>IFERROR(IF(VLOOKUP(ASK13,[1]Acciones!$A$59:$H$1958,2,FALSE)=0,"",VLOOKUP(ASK13,[1]Acciones!$A$59:$H$1958,2,FALSE)),"")</f>
        <v>4</v>
      </c>
      <c r="ASN13" s="117">
        <f>IFERROR(IF(VLOOKUP(ASL13,[1]Acciones!$A$59:$H$1958,2,FALSE)=0,"",VLOOKUP(ASL13,[1]Acciones!$A$59:$H$1958,2,FALSE)),"")</f>
        <v>4</v>
      </c>
      <c r="ASO13" s="117" t="str">
        <f>IFERROR(IF(VLOOKUP(ASM13,[1]Acciones!$A$59:$H$1958,2,FALSE)=0,"",VLOOKUP(ASM13,[1]Acciones!$A$59:$H$1958,2,FALSE)),"")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P13" s="117" t="str">
        <f>IFERROR(IF(VLOOKUP(ASN13,[1]Acciones!$A$59:$H$1958,2,FALSE)=0,"",VLOOKUP(ASN13,[1]Acciones!$A$59:$H$1958,2,FALSE)),"")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Q13" s="117" t="str">
        <f>IFERROR(IF(VLOOKUP(ASO13,[1]Acciones!$A$59:$H$1958,2,FALSE)=0,"",VLOOKUP(ASO13,[1]Acciones!$A$59:$H$1958,2,FALSE)),"")</f>
        <v/>
      </c>
      <c r="ASR13" s="117" t="str">
        <f>IFERROR(IF(VLOOKUP(ASP13,[1]Acciones!$A$59:$H$1958,2,FALSE)=0,"",VLOOKUP(ASP13,[1]Acciones!$A$59:$H$1958,2,FALSE)),"")</f>
        <v/>
      </c>
      <c r="ASS13" s="117">
        <f>IFERROR(IF(VLOOKUP(ASQ13,[1]Acciones!$A$59:$H$1958,2,FALSE)=0,"",VLOOKUP(ASQ13,[1]Acciones!$A$59:$H$1958,2,FALSE)),"")</f>
        <v>4</v>
      </c>
      <c r="AST13" s="117">
        <f>IFERROR(IF(VLOOKUP(ASR13,[1]Acciones!$A$59:$H$1958,2,FALSE)=0,"",VLOOKUP(ASR13,[1]Acciones!$A$59:$H$1958,2,FALSE)),"")</f>
        <v>4</v>
      </c>
      <c r="ASU13" s="117" t="str">
        <f>IFERROR(IF(VLOOKUP(ASS13,[1]Acciones!$A$59:$H$1958,2,FALSE)=0,"",VLOOKUP(ASS13,[1]Acciones!$A$59:$H$1958,2,FALSE)),"")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V13" s="117" t="str">
        <f>IFERROR(IF(VLOOKUP(AST13,[1]Acciones!$A$59:$H$1958,2,FALSE)=0,"",VLOOKUP(AST13,[1]Acciones!$A$59:$H$1958,2,FALSE)),"")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W13" s="117" t="str">
        <f>IFERROR(IF(VLOOKUP(ASU13,[1]Acciones!$A$59:$H$1958,2,FALSE)=0,"",VLOOKUP(ASU13,[1]Acciones!$A$59:$H$1958,2,FALSE)),"")</f>
        <v/>
      </c>
      <c r="ASX13" s="117" t="str">
        <f>IFERROR(IF(VLOOKUP(ASV13,[1]Acciones!$A$59:$H$1958,2,FALSE)=0,"",VLOOKUP(ASV13,[1]Acciones!$A$59:$H$1958,2,FALSE)),"")</f>
        <v/>
      </c>
      <c r="ASY13" s="117">
        <f>IFERROR(IF(VLOOKUP(ASW13,[1]Acciones!$A$59:$H$1958,2,FALSE)=0,"",VLOOKUP(ASW13,[1]Acciones!$A$59:$H$1958,2,FALSE)),"")</f>
        <v>4</v>
      </c>
      <c r="ASZ13" s="117">
        <f>IFERROR(IF(VLOOKUP(ASX13,[1]Acciones!$A$59:$H$1958,2,FALSE)=0,"",VLOOKUP(ASX13,[1]Acciones!$A$59:$H$1958,2,FALSE)),"")</f>
        <v>4</v>
      </c>
      <c r="ATA13" s="117" t="str">
        <f>IFERROR(IF(VLOOKUP(ASY13,[1]Acciones!$A$59:$H$1958,2,FALSE)=0,"",VLOOKUP(ASY13,[1]Acciones!$A$59:$H$1958,2,FALSE)),"")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B13" s="117" t="str">
        <f>IFERROR(IF(VLOOKUP(ASZ13,[1]Acciones!$A$59:$H$1958,2,FALSE)=0,"",VLOOKUP(ASZ13,[1]Acciones!$A$59:$H$1958,2,FALSE)),"")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C13" s="117" t="str">
        <f>IFERROR(IF(VLOOKUP(ATA13,[1]Acciones!$A$59:$H$1958,2,FALSE)=0,"",VLOOKUP(ATA13,[1]Acciones!$A$59:$H$1958,2,FALSE)),"")</f>
        <v/>
      </c>
      <c r="ATD13" s="117" t="str">
        <f>IFERROR(IF(VLOOKUP(ATB13,[1]Acciones!$A$59:$H$1958,2,FALSE)=0,"",VLOOKUP(ATB13,[1]Acciones!$A$59:$H$1958,2,FALSE)),"")</f>
        <v/>
      </c>
      <c r="ATE13" s="117">
        <f>IFERROR(IF(VLOOKUP(ATC13,[1]Acciones!$A$59:$H$1958,2,FALSE)=0,"",VLOOKUP(ATC13,[1]Acciones!$A$59:$H$1958,2,FALSE)),"")</f>
        <v>4</v>
      </c>
      <c r="ATF13" s="117">
        <f>IFERROR(IF(VLOOKUP(ATD13,[1]Acciones!$A$59:$H$1958,2,FALSE)=0,"",VLOOKUP(ATD13,[1]Acciones!$A$59:$H$1958,2,FALSE)),"")</f>
        <v>4</v>
      </c>
      <c r="ATG13" s="117" t="str">
        <f>IFERROR(IF(VLOOKUP(ATE13,[1]Acciones!$A$59:$H$1958,2,FALSE)=0,"",VLOOKUP(ATE13,[1]Acciones!$A$59:$H$1958,2,FALSE)),"")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H13" s="117" t="str">
        <f>IFERROR(IF(VLOOKUP(ATF13,[1]Acciones!$A$59:$H$1958,2,FALSE)=0,"",VLOOKUP(ATF13,[1]Acciones!$A$59:$H$1958,2,FALSE)),"")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I13" s="117" t="str">
        <f>IFERROR(IF(VLOOKUP(ATG13,[1]Acciones!$A$59:$H$1958,2,FALSE)=0,"",VLOOKUP(ATG13,[1]Acciones!$A$59:$H$1958,2,FALSE)),"")</f>
        <v/>
      </c>
      <c r="ATJ13" s="117" t="str">
        <f>IFERROR(IF(VLOOKUP(ATH13,[1]Acciones!$A$59:$H$1958,2,FALSE)=0,"",VLOOKUP(ATH13,[1]Acciones!$A$59:$H$1958,2,FALSE)),"")</f>
        <v/>
      </c>
      <c r="ATK13" s="117">
        <f>IFERROR(IF(VLOOKUP(ATI13,[1]Acciones!$A$59:$H$1958,2,FALSE)=0,"",VLOOKUP(ATI13,[1]Acciones!$A$59:$H$1958,2,FALSE)),"")</f>
        <v>4</v>
      </c>
      <c r="ATL13" s="117">
        <f>IFERROR(IF(VLOOKUP(ATJ13,[1]Acciones!$A$59:$H$1958,2,FALSE)=0,"",VLOOKUP(ATJ13,[1]Acciones!$A$59:$H$1958,2,FALSE)),"")</f>
        <v>4</v>
      </c>
      <c r="ATM13" s="117" t="str">
        <f>IFERROR(IF(VLOOKUP(ATK13,[1]Acciones!$A$59:$H$1958,2,FALSE)=0,"",VLOOKUP(ATK13,[1]Acciones!$A$59:$H$1958,2,FALSE)),"")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N13" s="117" t="str">
        <f>IFERROR(IF(VLOOKUP(ATL13,[1]Acciones!$A$59:$H$1958,2,FALSE)=0,"",VLOOKUP(ATL13,[1]Acciones!$A$59:$H$1958,2,FALSE)),"")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O13" s="117" t="str">
        <f>IFERROR(IF(VLOOKUP(ATM13,[1]Acciones!$A$59:$H$1958,2,FALSE)=0,"",VLOOKUP(ATM13,[1]Acciones!$A$59:$H$1958,2,FALSE)),"")</f>
        <v/>
      </c>
      <c r="ATP13" s="117" t="str">
        <f>IFERROR(IF(VLOOKUP(ATN13,[1]Acciones!$A$59:$H$1958,2,FALSE)=0,"",VLOOKUP(ATN13,[1]Acciones!$A$59:$H$1958,2,FALSE)),"")</f>
        <v/>
      </c>
      <c r="ATQ13" s="117">
        <f>IFERROR(IF(VLOOKUP(ATO13,[1]Acciones!$A$59:$H$1958,2,FALSE)=0,"",VLOOKUP(ATO13,[1]Acciones!$A$59:$H$1958,2,FALSE)),"")</f>
        <v>4</v>
      </c>
      <c r="ATR13" s="117">
        <f>IFERROR(IF(VLOOKUP(ATP13,[1]Acciones!$A$59:$H$1958,2,FALSE)=0,"",VLOOKUP(ATP13,[1]Acciones!$A$59:$H$1958,2,FALSE)),"")</f>
        <v>4</v>
      </c>
      <c r="ATS13" s="117" t="str">
        <f>IFERROR(IF(VLOOKUP(ATQ13,[1]Acciones!$A$59:$H$1958,2,FALSE)=0,"",VLOOKUP(ATQ13,[1]Acciones!$A$59:$H$1958,2,FALSE)),"")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T13" s="117" t="str">
        <f>IFERROR(IF(VLOOKUP(ATR13,[1]Acciones!$A$59:$H$1958,2,FALSE)=0,"",VLOOKUP(ATR13,[1]Acciones!$A$59:$H$1958,2,FALSE)),"")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U13" s="117" t="str">
        <f>IFERROR(IF(VLOOKUP(ATS13,[1]Acciones!$A$59:$H$1958,2,FALSE)=0,"",VLOOKUP(ATS13,[1]Acciones!$A$59:$H$1958,2,FALSE)),"")</f>
        <v/>
      </c>
      <c r="ATV13" s="117" t="str">
        <f>IFERROR(IF(VLOOKUP(ATT13,[1]Acciones!$A$59:$H$1958,2,FALSE)=0,"",VLOOKUP(ATT13,[1]Acciones!$A$59:$H$1958,2,FALSE)),"")</f>
        <v/>
      </c>
      <c r="ATW13" s="117">
        <f>IFERROR(IF(VLOOKUP(ATU13,[1]Acciones!$A$59:$H$1958,2,FALSE)=0,"",VLOOKUP(ATU13,[1]Acciones!$A$59:$H$1958,2,FALSE)),"")</f>
        <v>4</v>
      </c>
      <c r="ATX13" s="117">
        <f>IFERROR(IF(VLOOKUP(ATV13,[1]Acciones!$A$59:$H$1958,2,FALSE)=0,"",VLOOKUP(ATV13,[1]Acciones!$A$59:$H$1958,2,FALSE)),"")</f>
        <v>4</v>
      </c>
      <c r="ATY13" s="117" t="str">
        <f>IFERROR(IF(VLOOKUP(ATW13,[1]Acciones!$A$59:$H$1958,2,FALSE)=0,"",VLOOKUP(ATW13,[1]Acciones!$A$59:$H$1958,2,FALSE)),"")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Z13" s="117" t="str">
        <f>IFERROR(IF(VLOOKUP(ATX13,[1]Acciones!$A$59:$H$1958,2,FALSE)=0,"",VLOOKUP(ATX13,[1]Acciones!$A$59:$H$1958,2,FALSE)),"")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A13" s="117" t="str">
        <f>IFERROR(IF(VLOOKUP(ATY13,[1]Acciones!$A$59:$H$1958,2,FALSE)=0,"",VLOOKUP(ATY13,[1]Acciones!$A$59:$H$1958,2,FALSE)),"")</f>
        <v/>
      </c>
      <c r="AUB13" s="117" t="str">
        <f>IFERROR(IF(VLOOKUP(ATZ13,[1]Acciones!$A$59:$H$1958,2,FALSE)=0,"",VLOOKUP(ATZ13,[1]Acciones!$A$59:$H$1958,2,FALSE)),"")</f>
        <v/>
      </c>
      <c r="AUC13" s="117">
        <f>IFERROR(IF(VLOOKUP(AUA13,[1]Acciones!$A$59:$H$1958,2,FALSE)=0,"",VLOOKUP(AUA13,[1]Acciones!$A$59:$H$1958,2,FALSE)),"")</f>
        <v>4</v>
      </c>
      <c r="AUD13" s="117">
        <f>IFERROR(IF(VLOOKUP(AUB13,[1]Acciones!$A$59:$H$1958,2,FALSE)=0,"",VLOOKUP(AUB13,[1]Acciones!$A$59:$H$1958,2,FALSE)),"")</f>
        <v>4</v>
      </c>
      <c r="AUE13" s="117" t="str">
        <f>IFERROR(IF(VLOOKUP(AUC13,[1]Acciones!$A$59:$H$1958,2,FALSE)=0,"",VLOOKUP(AUC13,[1]Acciones!$A$59:$H$1958,2,FALSE)),"")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F13" s="117" t="str">
        <f>IFERROR(IF(VLOOKUP(AUD13,[1]Acciones!$A$59:$H$1958,2,FALSE)=0,"",VLOOKUP(AUD13,[1]Acciones!$A$59:$H$1958,2,FALSE)),"")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G13" s="117" t="str">
        <f>IFERROR(IF(VLOOKUP(AUE13,[1]Acciones!$A$59:$H$1958,2,FALSE)=0,"",VLOOKUP(AUE13,[1]Acciones!$A$59:$H$1958,2,FALSE)),"")</f>
        <v/>
      </c>
      <c r="AUH13" s="117" t="str">
        <f>IFERROR(IF(VLOOKUP(AUF13,[1]Acciones!$A$59:$H$1958,2,FALSE)=0,"",VLOOKUP(AUF13,[1]Acciones!$A$59:$H$1958,2,FALSE)),"")</f>
        <v/>
      </c>
      <c r="AUI13" s="117">
        <f>IFERROR(IF(VLOOKUP(AUG13,[1]Acciones!$A$59:$H$1958,2,FALSE)=0,"",VLOOKUP(AUG13,[1]Acciones!$A$59:$H$1958,2,FALSE)),"")</f>
        <v>4</v>
      </c>
      <c r="AUJ13" s="117">
        <f>IFERROR(IF(VLOOKUP(AUH13,[1]Acciones!$A$59:$H$1958,2,FALSE)=0,"",VLOOKUP(AUH13,[1]Acciones!$A$59:$H$1958,2,FALSE)),"")</f>
        <v>4</v>
      </c>
      <c r="AUK13" s="117" t="str">
        <f>IFERROR(IF(VLOOKUP(AUI13,[1]Acciones!$A$59:$H$1958,2,FALSE)=0,"",VLOOKUP(AUI13,[1]Acciones!$A$59:$H$1958,2,FALSE)),"")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L13" s="117" t="str">
        <f>IFERROR(IF(VLOOKUP(AUJ13,[1]Acciones!$A$59:$H$1958,2,FALSE)=0,"",VLOOKUP(AUJ13,[1]Acciones!$A$59:$H$1958,2,FALSE)),"")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M13" s="117" t="str">
        <f>IFERROR(IF(VLOOKUP(AUK13,[1]Acciones!$A$59:$H$1958,2,FALSE)=0,"",VLOOKUP(AUK13,[1]Acciones!$A$59:$H$1958,2,FALSE)),"")</f>
        <v/>
      </c>
      <c r="AUN13" s="117" t="str">
        <f>IFERROR(IF(VLOOKUP(AUL13,[1]Acciones!$A$59:$H$1958,2,FALSE)=0,"",VLOOKUP(AUL13,[1]Acciones!$A$59:$H$1958,2,FALSE)),"")</f>
        <v/>
      </c>
      <c r="AUO13" s="117">
        <f>IFERROR(IF(VLOOKUP(AUM13,[1]Acciones!$A$59:$H$1958,2,FALSE)=0,"",VLOOKUP(AUM13,[1]Acciones!$A$59:$H$1958,2,FALSE)),"")</f>
        <v>4</v>
      </c>
      <c r="AUP13" s="117">
        <f>IFERROR(IF(VLOOKUP(AUN13,[1]Acciones!$A$59:$H$1958,2,FALSE)=0,"",VLOOKUP(AUN13,[1]Acciones!$A$59:$H$1958,2,FALSE)),"")</f>
        <v>4</v>
      </c>
      <c r="AUQ13" s="117" t="str">
        <f>IFERROR(IF(VLOOKUP(AUO13,[1]Acciones!$A$59:$H$1958,2,FALSE)=0,"",VLOOKUP(AUO13,[1]Acciones!$A$59:$H$1958,2,FALSE)),"")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R13" s="117" t="str">
        <f>IFERROR(IF(VLOOKUP(AUP13,[1]Acciones!$A$59:$H$1958,2,FALSE)=0,"",VLOOKUP(AUP13,[1]Acciones!$A$59:$H$1958,2,FALSE)),"")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S13" s="117" t="str">
        <f>IFERROR(IF(VLOOKUP(AUQ13,[1]Acciones!$A$59:$H$1958,2,FALSE)=0,"",VLOOKUP(AUQ13,[1]Acciones!$A$59:$H$1958,2,FALSE)),"")</f>
        <v/>
      </c>
      <c r="AUT13" s="117" t="str">
        <f>IFERROR(IF(VLOOKUP(AUR13,[1]Acciones!$A$59:$H$1958,2,FALSE)=0,"",VLOOKUP(AUR13,[1]Acciones!$A$59:$H$1958,2,FALSE)),"")</f>
        <v/>
      </c>
      <c r="AUU13" s="117">
        <f>IFERROR(IF(VLOOKUP(AUS13,[1]Acciones!$A$59:$H$1958,2,FALSE)=0,"",VLOOKUP(AUS13,[1]Acciones!$A$59:$H$1958,2,FALSE)),"")</f>
        <v>4</v>
      </c>
      <c r="AUV13" s="117">
        <f>IFERROR(IF(VLOOKUP(AUT13,[1]Acciones!$A$59:$H$1958,2,FALSE)=0,"",VLOOKUP(AUT13,[1]Acciones!$A$59:$H$1958,2,FALSE)),"")</f>
        <v>4</v>
      </c>
      <c r="AUW13" s="117" t="str">
        <f>IFERROR(IF(VLOOKUP(AUU13,[1]Acciones!$A$59:$H$1958,2,FALSE)=0,"",VLOOKUP(AUU13,[1]Acciones!$A$59:$H$1958,2,FALSE)),"")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X13" s="117" t="str">
        <f>IFERROR(IF(VLOOKUP(AUV13,[1]Acciones!$A$59:$H$1958,2,FALSE)=0,"",VLOOKUP(AUV13,[1]Acciones!$A$59:$H$1958,2,FALSE)),"")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Y13" s="117" t="str">
        <f>IFERROR(IF(VLOOKUP(AUW13,[1]Acciones!$A$59:$H$1958,2,FALSE)=0,"",VLOOKUP(AUW13,[1]Acciones!$A$59:$H$1958,2,FALSE)),"")</f>
        <v/>
      </c>
      <c r="AUZ13" s="117" t="str">
        <f>IFERROR(IF(VLOOKUP(AUX13,[1]Acciones!$A$59:$H$1958,2,FALSE)=0,"",VLOOKUP(AUX13,[1]Acciones!$A$59:$H$1958,2,FALSE)),"")</f>
        <v/>
      </c>
      <c r="AVA13" s="117">
        <f>IFERROR(IF(VLOOKUP(AUY13,[1]Acciones!$A$59:$H$1958,2,FALSE)=0,"",VLOOKUP(AUY13,[1]Acciones!$A$59:$H$1958,2,FALSE)),"")</f>
        <v>4</v>
      </c>
      <c r="AVB13" s="117">
        <f>IFERROR(IF(VLOOKUP(AUZ13,[1]Acciones!$A$59:$H$1958,2,FALSE)=0,"",VLOOKUP(AUZ13,[1]Acciones!$A$59:$H$1958,2,FALSE)),"")</f>
        <v>4</v>
      </c>
      <c r="AVC13" s="117" t="str">
        <f>IFERROR(IF(VLOOKUP(AVA13,[1]Acciones!$A$59:$H$1958,2,FALSE)=0,"",VLOOKUP(AVA13,[1]Acciones!$A$59:$H$1958,2,FALSE)),"")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D13" s="117" t="str">
        <f>IFERROR(IF(VLOOKUP(AVB13,[1]Acciones!$A$59:$H$1958,2,FALSE)=0,"",VLOOKUP(AVB13,[1]Acciones!$A$59:$H$1958,2,FALSE)),"")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E13" s="117" t="str">
        <f>IFERROR(IF(VLOOKUP(AVC13,[1]Acciones!$A$59:$H$1958,2,FALSE)=0,"",VLOOKUP(AVC13,[1]Acciones!$A$59:$H$1958,2,FALSE)),"")</f>
        <v/>
      </c>
      <c r="AVF13" s="117" t="str">
        <f>IFERROR(IF(VLOOKUP(AVD13,[1]Acciones!$A$59:$H$1958,2,FALSE)=0,"",VLOOKUP(AVD13,[1]Acciones!$A$59:$H$1958,2,FALSE)),"")</f>
        <v/>
      </c>
      <c r="AVG13" s="117">
        <f>IFERROR(IF(VLOOKUP(AVE13,[1]Acciones!$A$59:$H$1958,2,FALSE)=0,"",VLOOKUP(AVE13,[1]Acciones!$A$59:$H$1958,2,FALSE)),"")</f>
        <v>4</v>
      </c>
      <c r="AVH13" s="117">
        <f>IFERROR(IF(VLOOKUP(AVF13,[1]Acciones!$A$59:$H$1958,2,FALSE)=0,"",VLOOKUP(AVF13,[1]Acciones!$A$59:$H$1958,2,FALSE)),"")</f>
        <v>4</v>
      </c>
      <c r="AVI13" s="117" t="str">
        <f>IFERROR(IF(VLOOKUP(AVG13,[1]Acciones!$A$59:$H$1958,2,FALSE)=0,"",VLOOKUP(AVG13,[1]Acciones!$A$59:$H$1958,2,FALSE)),"")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J13" s="117" t="str">
        <f>IFERROR(IF(VLOOKUP(AVH13,[1]Acciones!$A$59:$H$1958,2,FALSE)=0,"",VLOOKUP(AVH13,[1]Acciones!$A$59:$H$1958,2,FALSE)),"")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K13" s="117" t="str">
        <f>IFERROR(IF(VLOOKUP(AVI13,[1]Acciones!$A$59:$H$1958,2,FALSE)=0,"",VLOOKUP(AVI13,[1]Acciones!$A$59:$H$1958,2,FALSE)),"")</f>
        <v/>
      </c>
      <c r="AVL13" s="117" t="str">
        <f>IFERROR(IF(VLOOKUP(AVJ13,[1]Acciones!$A$59:$H$1958,2,FALSE)=0,"",VLOOKUP(AVJ13,[1]Acciones!$A$59:$H$1958,2,FALSE)),"")</f>
        <v/>
      </c>
      <c r="AVM13" s="117">
        <f>IFERROR(IF(VLOOKUP(AVK13,[1]Acciones!$A$59:$H$1958,2,FALSE)=0,"",VLOOKUP(AVK13,[1]Acciones!$A$59:$H$1958,2,FALSE)),"")</f>
        <v>4</v>
      </c>
      <c r="AVN13" s="117">
        <f>IFERROR(IF(VLOOKUP(AVL13,[1]Acciones!$A$59:$H$1958,2,FALSE)=0,"",VLOOKUP(AVL13,[1]Acciones!$A$59:$H$1958,2,FALSE)),"")</f>
        <v>4</v>
      </c>
      <c r="AVO13" s="117" t="str">
        <f>IFERROR(IF(VLOOKUP(AVM13,[1]Acciones!$A$59:$H$1958,2,FALSE)=0,"",VLOOKUP(AVM13,[1]Acciones!$A$59:$H$1958,2,FALSE)),"")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P13" s="117" t="str">
        <f>IFERROR(IF(VLOOKUP(AVN13,[1]Acciones!$A$59:$H$1958,2,FALSE)=0,"",VLOOKUP(AVN13,[1]Acciones!$A$59:$H$1958,2,FALSE)),"")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Q13" s="117" t="str">
        <f>IFERROR(IF(VLOOKUP(AVO13,[1]Acciones!$A$59:$H$1958,2,FALSE)=0,"",VLOOKUP(AVO13,[1]Acciones!$A$59:$H$1958,2,FALSE)),"")</f>
        <v/>
      </c>
      <c r="AVR13" s="117" t="str">
        <f>IFERROR(IF(VLOOKUP(AVP13,[1]Acciones!$A$59:$H$1958,2,FALSE)=0,"",VLOOKUP(AVP13,[1]Acciones!$A$59:$H$1958,2,FALSE)),"")</f>
        <v/>
      </c>
      <c r="AVS13" s="117">
        <f>IFERROR(IF(VLOOKUP(AVQ13,[1]Acciones!$A$59:$H$1958,2,FALSE)=0,"",VLOOKUP(AVQ13,[1]Acciones!$A$59:$H$1958,2,FALSE)),"")</f>
        <v>4</v>
      </c>
      <c r="AVT13" s="117">
        <f>IFERROR(IF(VLOOKUP(AVR13,[1]Acciones!$A$59:$H$1958,2,FALSE)=0,"",VLOOKUP(AVR13,[1]Acciones!$A$59:$H$1958,2,FALSE)),"")</f>
        <v>4</v>
      </c>
      <c r="AVU13" s="117" t="str">
        <f>IFERROR(IF(VLOOKUP(AVS13,[1]Acciones!$A$59:$H$1958,2,FALSE)=0,"",VLOOKUP(AVS13,[1]Acciones!$A$59:$H$1958,2,FALSE)),"")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V13" s="117" t="str">
        <f>IFERROR(IF(VLOOKUP(AVT13,[1]Acciones!$A$59:$H$1958,2,FALSE)=0,"",VLOOKUP(AVT13,[1]Acciones!$A$59:$H$1958,2,FALSE)),"")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W13" s="117" t="str">
        <f>IFERROR(IF(VLOOKUP(AVU13,[1]Acciones!$A$59:$H$1958,2,FALSE)=0,"",VLOOKUP(AVU13,[1]Acciones!$A$59:$H$1958,2,FALSE)),"")</f>
        <v/>
      </c>
      <c r="AVX13" s="117" t="str">
        <f>IFERROR(IF(VLOOKUP(AVV13,[1]Acciones!$A$59:$H$1958,2,FALSE)=0,"",VLOOKUP(AVV13,[1]Acciones!$A$59:$H$1958,2,FALSE)),"")</f>
        <v/>
      </c>
      <c r="AVY13" s="117">
        <f>IFERROR(IF(VLOOKUP(AVW13,[1]Acciones!$A$59:$H$1958,2,FALSE)=0,"",VLOOKUP(AVW13,[1]Acciones!$A$59:$H$1958,2,FALSE)),"")</f>
        <v>4</v>
      </c>
      <c r="AVZ13" s="117">
        <f>IFERROR(IF(VLOOKUP(AVX13,[1]Acciones!$A$59:$H$1958,2,FALSE)=0,"",VLOOKUP(AVX13,[1]Acciones!$A$59:$H$1958,2,FALSE)),"")</f>
        <v>4</v>
      </c>
      <c r="AWA13" s="117" t="str">
        <f>IFERROR(IF(VLOOKUP(AVY13,[1]Acciones!$A$59:$H$1958,2,FALSE)=0,"",VLOOKUP(AVY13,[1]Acciones!$A$59:$H$1958,2,FALSE)),"")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B13" s="117" t="str">
        <f>IFERROR(IF(VLOOKUP(AVZ13,[1]Acciones!$A$59:$H$1958,2,FALSE)=0,"",VLOOKUP(AVZ13,[1]Acciones!$A$59:$H$1958,2,FALSE)),"")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C13" s="117" t="str">
        <f>IFERROR(IF(VLOOKUP(AWA13,[1]Acciones!$A$59:$H$1958,2,FALSE)=0,"",VLOOKUP(AWA13,[1]Acciones!$A$59:$H$1958,2,FALSE)),"")</f>
        <v/>
      </c>
      <c r="AWD13" s="117" t="str">
        <f>IFERROR(IF(VLOOKUP(AWB13,[1]Acciones!$A$59:$H$1958,2,FALSE)=0,"",VLOOKUP(AWB13,[1]Acciones!$A$59:$H$1958,2,FALSE)),"")</f>
        <v/>
      </c>
      <c r="AWE13" s="117">
        <f>IFERROR(IF(VLOOKUP(AWC13,[1]Acciones!$A$59:$H$1958,2,FALSE)=0,"",VLOOKUP(AWC13,[1]Acciones!$A$59:$H$1958,2,FALSE)),"")</f>
        <v>4</v>
      </c>
      <c r="AWF13" s="117">
        <f>IFERROR(IF(VLOOKUP(AWD13,[1]Acciones!$A$59:$H$1958,2,FALSE)=0,"",VLOOKUP(AWD13,[1]Acciones!$A$59:$H$1958,2,FALSE)),"")</f>
        <v>4</v>
      </c>
      <c r="AWG13" s="117" t="str">
        <f>IFERROR(IF(VLOOKUP(AWE13,[1]Acciones!$A$59:$H$1958,2,FALSE)=0,"",VLOOKUP(AWE13,[1]Acciones!$A$59:$H$1958,2,FALSE)),"")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H13" s="117" t="str">
        <f>IFERROR(IF(VLOOKUP(AWF13,[1]Acciones!$A$59:$H$1958,2,FALSE)=0,"",VLOOKUP(AWF13,[1]Acciones!$A$59:$H$1958,2,FALSE)),"")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I13" s="117" t="str">
        <f>IFERROR(IF(VLOOKUP(AWG13,[1]Acciones!$A$59:$H$1958,2,FALSE)=0,"",VLOOKUP(AWG13,[1]Acciones!$A$59:$H$1958,2,FALSE)),"")</f>
        <v/>
      </c>
      <c r="AWJ13" s="117" t="str">
        <f>IFERROR(IF(VLOOKUP(AWH13,[1]Acciones!$A$59:$H$1958,2,FALSE)=0,"",VLOOKUP(AWH13,[1]Acciones!$A$59:$H$1958,2,FALSE)),"")</f>
        <v/>
      </c>
      <c r="AWK13" s="117">
        <f>IFERROR(IF(VLOOKUP(AWI13,[1]Acciones!$A$59:$H$1958,2,FALSE)=0,"",VLOOKUP(AWI13,[1]Acciones!$A$59:$H$1958,2,FALSE)),"")</f>
        <v>4</v>
      </c>
      <c r="AWL13" s="117">
        <f>IFERROR(IF(VLOOKUP(AWJ13,[1]Acciones!$A$59:$H$1958,2,FALSE)=0,"",VLOOKUP(AWJ13,[1]Acciones!$A$59:$H$1958,2,FALSE)),"")</f>
        <v>4</v>
      </c>
      <c r="AWM13" s="117" t="str">
        <f>IFERROR(IF(VLOOKUP(AWK13,[1]Acciones!$A$59:$H$1958,2,FALSE)=0,"",VLOOKUP(AWK13,[1]Acciones!$A$59:$H$1958,2,FALSE)),"")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N13" s="117" t="str">
        <f>IFERROR(IF(VLOOKUP(AWL13,[1]Acciones!$A$59:$H$1958,2,FALSE)=0,"",VLOOKUP(AWL13,[1]Acciones!$A$59:$H$1958,2,FALSE)),"")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O13" s="117" t="str">
        <f>IFERROR(IF(VLOOKUP(AWM13,[1]Acciones!$A$59:$H$1958,2,FALSE)=0,"",VLOOKUP(AWM13,[1]Acciones!$A$59:$H$1958,2,FALSE)),"")</f>
        <v/>
      </c>
      <c r="AWP13" s="117" t="str">
        <f>IFERROR(IF(VLOOKUP(AWN13,[1]Acciones!$A$59:$H$1958,2,FALSE)=0,"",VLOOKUP(AWN13,[1]Acciones!$A$59:$H$1958,2,FALSE)),"")</f>
        <v/>
      </c>
      <c r="AWQ13" s="117">
        <f>IFERROR(IF(VLOOKUP(AWO13,[1]Acciones!$A$59:$H$1958,2,FALSE)=0,"",VLOOKUP(AWO13,[1]Acciones!$A$59:$H$1958,2,FALSE)),"")</f>
        <v>4</v>
      </c>
      <c r="AWR13" s="117">
        <f>IFERROR(IF(VLOOKUP(AWP13,[1]Acciones!$A$59:$H$1958,2,FALSE)=0,"",VLOOKUP(AWP13,[1]Acciones!$A$59:$H$1958,2,FALSE)),"")</f>
        <v>4</v>
      </c>
      <c r="AWS13" s="117" t="str">
        <f>IFERROR(IF(VLOOKUP(AWQ13,[1]Acciones!$A$59:$H$1958,2,FALSE)=0,"",VLOOKUP(AWQ13,[1]Acciones!$A$59:$H$1958,2,FALSE)),"")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T13" s="117" t="str">
        <f>IFERROR(IF(VLOOKUP(AWR13,[1]Acciones!$A$59:$H$1958,2,FALSE)=0,"",VLOOKUP(AWR13,[1]Acciones!$A$59:$H$1958,2,FALSE)),"")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U13" s="117" t="str">
        <f>IFERROR(IF(VLOOKUP(AWS13,[1]Acciones!$A$59:$H$1958,2,FALSE)=0,"",VLOOKUP(AWS13,[1]Acciones!$A$59:$H$1958,2,FALSE)),"")</f>
        <v/>
      </c>
      <c r="AWV13" s="117" t="str">
        <f>IFERROR(IF(VLOOKUP(AWT13,[1]Acciones!$A$59:$H$1958,2,FALSE)=0,"",VLOOKUP(AWT13,[1]Acciones!$A$59:$H$1958,2,FALSE)),"")</f>
        <v/>
      </c>
      <c r="AWW13" s="117">
        <f>IFERROR(IF(VLOOKUP(AWU13,[1]Acciones!$A$59:$H$1958,2,FALSE)=0,"",VLOOKUP(AWU13,[1]Acciones!$A$59:$H$1958,2,FALSE)),"")</f>
        <v>4</v>
      </c>
      <c r="AWX13" s="117">
        <f>IFERROR(IF(VLOOKUP(AWV13,[1]Acciones!$A$59:$H$1958,2,FALSE)=0,"",VLOOKUP(AWV13,[1]Acciones!$A$59:$H$1958,2,FALSE)),"")</f>
        <v>4</v>
      </c>
      <c r="AWY13" s="117" t="str">
        <f>IFERROR(IF(VLOOKUP(AWW13,[1]Acciones!$A$59:$H$1958,2,FALSE)=0,"",VLOOKUP(AWW13,[1]Acciones!$A$59:$H$1958,2,FALSE)),"")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Z13" s="117" t="str">
        <f>IFERROR(IF(VLOOKUP(AWX13,[1]Acciones!$A$59:$H$1958,2,FALSE)=0,"",VLOOKUP(AWX13,[1]Acciones!$A$59:$H$1958,2,FALSE)),"")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A13" s="117" t="str">
        <f>IFERROR(IF(VLOOKUP(AWY13,[1]Acciones!$A$59:$H$1958,2,FALSE)=0,"",VLOOKUP(AWY13,[1]Acciones!$A$59:$H$1958,2,FALSE)),"")</f>
        <v/>
      </c>
      <c r="AXB13" s="117" t="str">
        <f>IFERROR(IF(VLOOKUP(AWZ13,[1]Acciones!$A$59:$H$1958,2,FALSE)=0,"",VLOOKUP(AWZ13,[1]Acciones!$A$59:$H$1958,2,FALSE)),"")</f>
        <v/>
      </c>
      <c r="AXC13" s="117">
        <f>IFERROR(IF(VLOOKUP(AXA13,[1]Acciones!$A$59:$H$1958,2,FALSE)=0,"",VLOOKUP(AXA13,[1]Acciones!$A$59:$H$1958,2,FALSE)),"")</f>
        <v>4</v>
      </c>
      <c r="AXD13" s="117">
        <f>IFERROR(IF(VLOOKUP(AXB13,[1]Acciones!$A$59:$H$1958,2,FALSE)=0,"",VLOOKUP(AXB13,[1]Acciones!$A$59:$H$1958,2,FALSE)),"")</f>
        <v>4</v>
      </c>
      <c r="AXE13" s="117" t="str">
        <f>IFERROR(IF(VLOOKUP(AXC13,[1]Acciones!$A$59:$H$1958,2,FALSE)=0,"",VLOOKUP(AXC13,[1]Acciones!$A$59:$H$1958,2,FALSE)),"")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F13" s="117" t="str">
        <f>IFERROR(IF(VLOOKUP(AXD13,[1]Acciones!$A$59:$H$1958,2,FALSE)=0,"",VLOOKUP(AXD13,[1]Acciones!$A$59:$H$1958,2,FALSE)),"")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G13" s="117" t="str">
        <f>IFERROR(IF(VLOOKUP(AXE13,[1]Acciones!$A$59:$H$1958,2,FALSE)=0,"",VLOOKUP(AXE13,[1]Acciones!$A$59:$H$1958,2,FALSE)),"")</f>
        <v/>
      </c>
      <c r="AXH13" s="117" t="str">
        <f>IFERROR(IF(VLOOKUP(AXF13,[1]Acciones!$A$59:$H$1958,2,FALSE)=0,"",VLOOKUP(AXF13,[1]Acciones!$A$59:$H$1958,2,FALSE)),"")</f>
        <v/>
      </c>
      <c r="AXI13" s="117">
        <f>IFERROR(IF(VLOOKUP(AXG13,[1]Acciones!$A$59:$H$1958,2,FALSE)=0,"",VLOOKUP(AXG13,[1]Acciones!$A$59:$H$1958,2,FALSE)),"")</f>
        <v>4</v>
      </c>
      <c r="AXJ13" s="117">
        <f>IFERROR(IF(VLOOKUP(AXH13,[1]Acciones!$A$59:$H$1958,2,FALSE)=0,"",VLOOKUP(AXH13,[1]Acciones!$A$59:$H$1958,2,FALSE)),"")</f>
        <v>4</v>
      </c>
      <c r="AXK13" s="117" t="str">
        <f>IFERROR(IF(VLOOKUP(AXI13,[1]Acciones!$A$59:$H$1958,2,FALSE)=0,"",VLOOKUP(AXI13,[1]Acciones!$A$59:$H$1958,2,FALSE)),"")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L13" s="117" t="str">
        <f>IFERROR(IF(VLOOKUP(AXJ13,[1]Acciones!$A$59:$H$1958,2,FALSE)=0,"",VLOOKUP(AXJ13,[1]Acciones!$A$59:$H$1958,2,FALSE)),"")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M13" s="117" t="str">
        <f>IFERROR(IF(VLOOKUP(AXK13,[1]Acciones!$A$59:$H$1958,2,FALSE)=0,"",VLOOKUP(AXK13,[1]Acciones!$A$59:$H$1958,2,FALSE)),"")</f>
        <v/>
      </c>
      <c r="AXN13" s="117" t="str">
        <f>IFERROR(IF(VLOOKUP(AXL13,[1]Acciones!$A$59:$H$1958,2,FALSE)=0,"",VLOOKUP(AXL13,[1]Acciones!$A$59:$H$1958,2,FALSE)),"")</f>
        <v/>
      </c>
      <c r="AXO13" s="117">
        <f>IFERROR(IF(VLOOKUP(AXM13,[1]Acciones!$A$59:$H$1958,2,FALSE)=0,"",VLOOKUP(AXM13,[1]Acciones!$A$59:$H$1958,2,FALSE)),"")</f>
        <v>4</v>
      </c>
      <c r="AXP13" s="117">
        <f>IFERROR(IF(VLOOKUP(AXN13,[1]Acciones!$A$59:$H$1958,2,FALSE)=0,"",VLOOKUP(AXN13,[1]Acciones!$A$59:$H$1958,2,FALSE)),"")</f>
        <v>4</v>
      </c>
      <c r="AXQ13" s="117" t="str">
        <f>IFERROR(IF(VLOOKUP(AXO13,[1]Acciones!$A$59:$H$1958,2,FALSE)=0,"",VLOOKUP(AXO13,[1]Acciones!$A$59:$H$1958,2,FALSE)),"")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R13" s="117" t="str">
        <f>IFERROR(IF(VLOOKUP(AXP13,[1]Acciones!$A$59:$H$1958,2,FALSE)=0,"",VLOOKUP(AXP13,[1]Acciones!$A$59:$H$1958,2,FALSE)),"")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S13" s="117" t="str">
        <f>IFERROR(IF(VLOOKUP(AXQ13,[1]Acciones!$A$59:$H$1958,2,FALSE)=0,"",VLOOKUP(AXQ13,[1]Acciones!$A$59:$H$1958,2,FALSE)),"")</f>
        <v/>
      </c>
      <c r="AXT13" s="117" t="str">
        <f>IFERROR(IF(VLOOKUP(AXR13,[1]Acciones!$A$59:$H$1958,2,FALSE)=0,"",VLOOKUP(AXR13,[1]Acciones!$A$59:$H$1958,2,FALSE)),"")</f>
        <v/>
      </c>
      <c r="AXU13" s="117">
        <f>IFERROR(IF(VLOOKUP(AXS13,[1]Acciones!$A$59:$H$1958,2,FALSE)=0,"",VLOOKUP(AXS13,[1]Acciones!$A$59:$H$1958,2,FALSE)),"")</f>
        <v>4</v>
      </c>
      <c r="AXV13" s="117">
        <f>IFERROR(IF(VLOOKUP(AXT13,[1]Acciones!$A$59:$H$1958,2,FALSE)=0,"",VLOOKUP(AXT13,[1]Acciones!$A$59:$H$1958,2,FALSE)),"")</f>
        <v>4</v>
      </c>
      <c r="AXW13" s="117" t="str">
        <f>IFERROR(IF(VLOOKUP(AXU13,[1]Acciones!$A$59:$H$1958,2,FALSE)=0,"",VLOOKUP(AXU13,[1]Acciones!$A$59:$H$1958,2,FALSE)),"")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X13" s="117" t="str">
        <f>IFERROR(IF(VLOOKUP(AXV13,[1]Acciones!$A$59:$H$1958,2,FALSE)=0,"",VLOOKUP(AXV13,[1]Acciones!$A$59:$H$1958,2,FALSE)),"")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Y13" s="117" t="str">
        <f>IFERROR(IF(VLOOKUP(AXW13,[1]Acciones!$A$59:$H$1958,2,FALSE)=0,"",VLOOKUP(AXW13,[1]Acciones!$A$59:$H$1958,2,FALSE)),"")</f>
        <v/>
      </c>
      <c r="AXZ13" s="117" t="str">
        <f>IFERROR(IF(VLOOKUP(AXX13,[1]Acciones!$A$59:$H$1958,2,FALSE)=0,"",VLOOKUP(AXX13,[1]Acciones!$A$59:$H$1958,2,FALSE)),"")</f>
        <v/>
      </c>
      <c r="AYA13" s="117">
        <f>IFERROR(IF(VLOOKUP(AXY13,[1]Acciones!$A$59:$H$1958,2,FALSE)=0,"",VLOOKUP(AXY13,[1]Acciones!$A$59:$H$1958,2,FALSE)),"")</f>
        <v>4</v>
      </c>
      <c r="AYB13" s="117">
        <f>IFERROR(IF(VLOOKUP(AXZ13,[1]Acciones!$A$59:$H$1958,2,FALSE)=0,"",VLOOKUP(AXZ13,[1]Acciones!$A$59:$H$1958,2,FALSE)),"")</f>
        <v>4</v>
      </c>
      <c r="AYC13" s="117" t="str">
        <f>IFERROR(IF(VLOOKUP(AYA13,[1]Acciones!$A$59:$H$1958,2,FALSE)=0,"",VLOOKUP(AYA13,[1]Acciones!$A$59:$H$1958,2,FALSE)),"")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D13" s="117" t="str">
        <f>IFERROR(IF(VLOOKUP(AYB13,[1]Acciones!$A$59:$H$1958,2,FALSE)=0,"",VLOOKUP(AYB13,[1]Acciones!$A$59:$H$1958,2,FALSE)),"")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E13" s="117" t="str">
        <f>IFERROR(IF(VLOOKUP(AYC13,[1]Acciones!$A$59:$H$1958,2,FALSE)=0,"",VLOOKUP(AYC13,[1]Acciones!$A$59:$H$1958,2,FALSE)),"")</f>
        <v/>
      </c>
      <c r="AYF13" s="117" t="str">
        <f>IFERROR(IF(VLOOKUP(AYD13,[1]Acciones!$A$59:$H$1958,2,FALSE)=0,"",VLOOKUP(AYD13,[1]Acciones!$A$59:$H$1958,2,FALSE)),"")</f>
        <v/>
      </c>
      <c r="AYG13" s="117">
        <f>IFERROR(IF(VLOOKUP(AYE13,[1]Acciones!$A$59:$H$1958,2,FALSE)=0,"",VLOOKUP(AYE13,[1]Acciones!$A$59:$H$1958,2,FALSE)),"")</f>
        <v>4</v>
      </c>
      <c r="AYH13" s="117">
        <f>IFERROR(IF(VLOOKUP(AYF13,[1]Acciones!$A$59:$H$1958,2,FALSE)=0,"",VLOOKUP(AYF13,[1]Acciones!$A$59:$H$1958,2,FALSE)),"")</f>
        <v>4</v>
      </c>
      <c r="AYI13" s="117" t="str">
        <f>IFERROR(IF(VLOOKUP(AYG13,[1]Acciones!$A$59:$H$1958,2,FALSE)=0,"",VLOOKUP(AYG13,[1]Acciones!$A$59:$H$1958,2,FALSE)),"")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J13" s="117" t="str">
        <f>IFERROR(IF(VLOOKUP(AYH13,[1]Acciones!$A$59:$H$1958,2,FALSE)=0,"",VLOOKUP(AYH13,[1]Acciones!$A$59:$H$1958,2,FALSE)),"")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K13" s="117" t="str">
        <f>IFERROR(IF(VLOOKUP(AYI13,[1]Acciones!$A$59:$H$1958,2,FALSE)=0,"",VLOOKUP(AYI13,[1]Acciones!$A$59:$H$1958,2,FALSE)),"")</f>
        <v/>
      </c>
      <c r="AYL13" s="117" t="str">
        <f>IFERROR(IF(VLOOKUP(AYJ13,[1]Acciones!$A$59:$H$1958,2,FALSE)=0,"",VLOOKUP(AYJ13,[1]Acciones!$A$59:$H$1958,2,FALSE)),"")</f>
        <v/>
      </c>
      <c r="AYM13" s="117">
        <f>IFERROR(IF(VLOOKUP(AYK13,[1]Acciones!$A$59:$H$1958,2,FALSE)=0,"",VLOOKUP(AYK13,[1]Acciones!$A$59:$H$1958,2,FALSE)),"")</f>
        <v>4</v>
      </c>
      <c r="AYN13" s="117">
        <f>IFERROR(IF(VLOOKUP(AYL13,[1]Acciones!$A$59:$H$1958,2,FALSE)=0,"",VLOOKUP(AYL13,[1]Acciones!$A$59:$H$1958,2,FALSE)),"")</f>
        <v>4</v>
      </c>
      <c r="AYO13" s="117" t="str">
        <f>IFERROR(IF(VLOOKUP(AYM13,[1]Acciones!$A$59:$H$1958,2,FALSE)=0,"",VLOOKUP(AYM13,[1]Acciones!$A$59:$H$1958,2,FALSE)),"")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P13" s="117" t="str">
        <f>IFERROR(IF(VLOOKUP(AYN13,[1]Acciones!$A$59:$H$1958,2,FALSE)=0,"",VLOOKUP(AYN13,[1]Acciones!$A$59:$H$1958,2,FALSE)),"")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Q13" s="117" t="str">
        <f>IFERROR(IF(VLOOKUP(AYO13,[1]Acciones!$A$59:$H$1958,2,FALSE)=0,"",VLOOKUP(AYO13,[1]Acciones!$A$59:$H$1958,2,FALSE)),"")</f>
        <v/>
      </c>
      <c r="AYR13" s="117" t="str">
        <f>IFERROR(IF(VLOOKUP(AYP13,[1]Acciones!$A$59:$H$1958,2,FALSE)=0,"",VLOOKUP(AYP13,[1]Acciones!$A$59:$H$1958,2,FALSE)),"")</f>
        <v/>
      </c>
      <c r="AYS13" s="117">
        <f>IFERROR(IF(VLOOKUP(AYQ13,[1]Acciones!$A$59:$H$1958,2,FALSE)=0,"",VLOOKUP(AYQ13,[1]Acciones!$A$59:$H$1958,2,FALSE)),"")</f>
        <v>4</v>
      </c>
      <c r="AYT13" s="117">
        <f>IFERROR(IF(VLOOKUP(AYR13,[1]Acciones!$A$59:$H$1958,2,FALSE)=0,"",VLOOKUP(AYR13,[1]Acciones!$A$59:$H$1958,2,FALSE)),"")</f>
        <v>4</v>
      </c>
      <c r="AYU13" s="117" t="str">
        <f>IFERROR(IF(VLOOKUP(AYS13,[1]Acciones!$A$59:$H$1958,2,FALSE)=0,"",VLOOKUP(AYS13,[1]Acciones!$A$59:$H$1958,2,FALSE)),"")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V13" s="117" t="str">
        <f>IFERROR(IF(VLOOKUP(AYT13,[1]Acciones!$A$59:$H$1958,2,FALSE)=0,"",VLOOKUP(AYT13,[1]Acciones!$A$59:$H$1958,2,FALSE)),"")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W13" s="117" t="str">
        <f>IFERROR(IF(VLOOKUP(AYU13,[1]Acciones!$A$59:$H$1958,2,FALSE)=0,"",VLOOKUP(AYU13,[1]Acciones!$A$59:$H$1958,2,FALSE)),"")</f>
        <v/>
      </c>
      <c r="AYX13" s="117" t="str">
        <f>IFERROR(IF(VLOOKUP(AYV13,[1]Acciones!$A$59:$H$1958,2,FALSE)=0,"",VLOOKUP(AYV13,[1]Acciones!$A$59:$H$1958,2,FALSE)),"")</f>
        <v/>
      </c>
      <c r="AYY13" s="117">
        <f>IFERROR(IF(VLOOKUP(AYW13,[1]Acciones!$A$59:$H$1958,2,FALSE)=0,"",VLOOKUP(AYW13,[1]Acciones!$A$59:$H$1958,2,FALSE)),"")</f>
        <v>4</v>
      </c>
      <c r="AYZ13" s="117">
        <f>IFERROR(IF(VLOOKUP(AYX13,[1]Acciones!$A$59:$H$1958,2,FALSE)=0,"",VLOOKUP(AYX13,[1]Acciones!$A$59:$H$1958,2,FALSE)),"")</f>
        <v>4</v>
      </c>
      <c r="AZA13" s="117" t="str">
        <f>IFERROR(IF(VLOOKUP(AYY13,[1]Acciones!$A$59:$H$1958,2,FALSE)=0,"",VLOOKUP(AYY13,[1]Acciones!$A$59:$H$1958,2,FALSE)),"")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B13" s="117" t="str">
        <f>IFERROR(IF(VLOOKUP(AYZ13,[1]Acciones!$A$59:$H$1958,2,FALSE)=0,"",VLOOKUP(AYZ13,[1]Acciones!$A$59:$H$1958,2,FALSE)),"")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C13" s="117" t="str">
        <f>IFERROR(IF(VLOOKUP(AZA13,[1]Acciones!$A$59:$H$1958,2,FALSE)=0,"",VLOOKUP(AZA13,[1]Acciones!$A$59:$H$1958,2,FALSE)),"")</f>
        <v/>
      </c>
      <c r="AZD13" s="117" t="str">
        <f>IFERROR(IF(VLOOKUP(AZB13,[1]Acciones!$A$59:$H$1958,2,FALSE)=0,"",VLOOKUP(AZB13,[1]Acciones!$A$59:$H$1958,2,FALSE)),"")</f>
        <v/>
      </c>
      <c r="AZE13" s="117">
        <f>IFERROR(IF(VLOOKUP(AZC13,[1]Acciones!$A$59:$H$1958,2,FALSE)=0,"",VLOOKUP(AZC13,[1]Acciones!$A$59:$H$1958,2,FALSE)),"")</f>
        <v>4</v>
      </c>
      <c r="AZF13" s="117">
        <f>IFERROR(IF(VLOOKUP(AZD13,[1]Acciones!$A$59:$H$1958,2,FALSE)=0,"",VLOOKUP(AZD13,[1]Acciones!$A$59:$H$1958,2,FALSE)),"")</f>
        <v>4</v>
      </c>
      <c r="AZG13" s="117" t="str">
        <f>IFERROR(IF(VLOOKUP(AZE13,[1]Acciones!$A$59:$H$1958,2,FALSE)=0,"",VLOOKUP(AZE13,[1]Acciones!$A$59:$H$1958,2,FALSE)),"")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H13" s="117" t="str">
        <f>IFERROR(IF(VLOOKUP(AZF13,[1]Acciones!$A$59:$H$1958,2,FALSE)=0,"",VLOOKUP(AZF13,[1]Acciones!$A$59:$H$1958,2,FALSE)),"")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I13" s="117" t="str">
        <f>IFERROR(IF(VLOOKUP(AZG13,[1]Acciones!$A$59:$H$1958,2,FALSE)=0,"",VLOOKUP(AZG13,[1]Acciones!$A$59:$H$1958,2,FALSE)),"")</f>
        <v/>
      </c>
      <c r="AZJ13" s="117" t="str">
        <f>IFERROR(IF(VLOOKUP(AZH13,[1]Acciones!$A$59:$H$1958,2,FALSE)=0,"",VLOOKUP(AZH13,[1]Acciones!$A$59:$H$1958,2,FALSE)),"")</f>
        <v/>
      </c>
      <c r="AZK13" s="117">
        <f>IFERROR(IF(VLOOKUP(AZI13,[1]Acciones!$A$59:$H$1958,2,FALSE)=0,"",VLOOKUP(AZI13,[1]Acciones!$A$59:$H$1958,2,FALSE)),"")</f>
        <v>4</v>
      </c>
      <c r="AZL13" s="117">
        <f>IFERROR(IF(VLOOKUP(AZJ13,[1]Acciones!$A$59:$H$1958,2,FALSE)=0,"",VLOOKUP(AZJ13,[1]Acciones!$A$59:$H$1958,2,FALSE)),"")</f>
        <v>4</v>
      </c>
      <c r="AZM13" s="117" t="str">
        <f>IFERROR(IF(VLOOKUP(AZK13,[1]Acciones!$A$59:$H$1958,2,FALSE)=0,"",VLOOKUP(AZK13,[1]Acciones!$A$59:$H$1958,2,FALSE)),"")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N13" s="117" t="str">
        <f>IFERROR(IF(VLOOKUP(AZL13,[1]Acciones!$A$59:$H$1958,2,FALSE)=0,"",VLOOKUP(AZL13,[1]Acciones!$A$59:$H$1958,2,FALSE)),"")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O13" s="117" t="str">
        <f>IFERROR(IF(VLOOKUP(AZM13,[1]Acciones!$A$59:$H$1958,2,FALSE)=0,"",VLOOKUP(AZM13,[1]Acciones!$A$59:$H$1958,2,FALSE)),"")</f>
        <v/>
      </c>
      <c r="AZP13" s="117" t="str">
        <f>IFERROR(IF(VLOOKUP(AZN13,[1]Acciones!$A$59:$H$1958,2,FALSE)=0,"",VLOOKUP(AZN13,[1]Acciones!$A$59:$H$1958,2,FALSE)),"")</f>
        <v/>
      </c>
      <c r="AZQ13" s="117">
        <f>IFERROR(IF(VLOOKUP(AZO13,[1]Acciones!$A$59:$H$1958,2,FALSE)=0,"",VLOOKUP(AZO13,[1]Acciones!$A$59:$H$1958,2,FALSE)),"")</f>
        <v>4</v>
      </c>
      <c r="AZR13" s="117">
        <f>IFERROR(IF(VLOOKUP(AZP13,[1]Acciones!$A$59:$H$1958,2,FALSE)=0,"",VLOOKUP(AZP13,[1]Acciones!$A$59:$H$1958,2,FALSE)),"")</f>
        <v>4</v>
      </c>
      <c r="AZS13" s="117" t="str">
        <f>IFERROR(IF(VLOOKUP(AZQ13,[1]Acciones!$A$59:$H$1958,2,FALSE)=0,"",VLOOKUP(AZQ13,[1]Acciones!$A$59:$H$1958,2,FALSE)),"")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T13" s="117" t="str">
        <f>IFERROR(IF(VLOOKUP(AZR13,[1]Acciones!$A$59:$H$1958,2,FALSE)=0,"",VLOOKUP(AZR13,[1]Acciones!$A$59:$H$1958,2,FALSE)),"")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U13" s="117" t="str">
        <f>IFERROR(IF(VLOOKUP(AZS13,[1]Acciones!$A$59:$H$1958,2,FALSE)=0,"",VLOOKUP(AZS13,[1]Acciones!$A$59:$H$1958,2,FALSE)),"")</f>
        <v/>
      </c>
      <c r="AZV13" s="117" t="str">
        <f>IFERROR(IF(VLOOKUP(AZT13,[1]Acciones!$A$59:$H$1958,2,FALSE)=0,"",VLOOKUP(AZT13,[1]Acciones!$A$59:$H$1958,2,FALSE)),"")</f>
        <v/>
      </c>
      <c r="AZW13" s="117">
        <f>IFERROR(IF(VLOOKUP(AZU13,[1]Acciones!$A$59:$H$1958,2,FALSE)=0,"",VLOOKUP(AZU13,[1]Acciones!$A$59:$H$1958,2,FALSE)),"")</f>
        <v>4</v>
      </c>
      <c r="AZX13" s="117">
        <f>IFERROR(IF(VLOOKUP(AZV13,[1]Acciones!$A$59:$H$1958,2,FALSE)=0,"",VLOOKUP(AZV13,[1]Acciones!$A$59:$H$1958,2,FALSE)),"")</f>
        <v>4</v>
      </c>
      <c r="AZY13" s="117" t="str">
        <f>IFERROR(IF(VLOOKUP(AZW13,[1]Acciones!$A$59:$H$1958,2,FALSE)=0,"",VLOOKUP(AZW13,[1]Acciones!$A$59:$H$1958,2,FALSE)),"")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Z13" s="117" t="str">
        <f>IFERROR(IF(VLOOKUP(AZX13,[1]Acciones!$A$59:$H$1958,2,FALSE)=0,"",VLOOKUP(AZX13,[1]Acciones!$A$59:$H$1958,2,FALSE)),"")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A13" s="117" t="str">
        <f>IFERROR(IF(VLOOKUP(AZY13,[1]Acciones!$A$59:$H$1958,2,FALSE)=0,"",VLOOKUP(AZY13,[1]Acciones!$A$59:$H$1958,2,FALSE)),"")</f>
        <v/>
      </c>
      <c r="BAB13" s="117" t="str">
        <f>IFERROR(IF(VLOOKUP(AZZ13,[1]Acciones!$A$59:$H$1958,2,FALSE)=0,"",VLOOKUP(AZZ13,[1]Acciones!$A$59:$H$1958,2,FALSE)),"")</f>
        <v/>
      </c>
      <c r="BAC13" s="117">
        <f>IFERROR(IF(VLOOKUP(BAA13,[1]Acciones!$A$59:$H$1958,2,FALSE)=0,"",VLOOKUP(BAA13,[1]Acciones!$A$59:$H$1958,2,FALSE)),"")</f>
        <v>4</v>
      </c>
      <c r="BAD13" s="117">
        <f>IFERROR(IF(VLOOKUP(BAB13,[1]Acciones!$A$59:$H$1958,2,FALSE)=0,"",VLOOKUP(BAB13,[1]Acciones!$A$59:$H$1958,2,FALSE)),"")</f>
        <v>4</v>
      </c>
      <c r="BAE13" s="117" t="str">
        <f>IFERROR(IF(VLOOKUP(BAC13,[1]Acciones!$A$59:$H$1958,2,FALSE)=0,"",VLOOKUP(BAC13,[1]Acciones!$A$59:$H$1958,2,FALSE)),"")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F13" s="117" t="str">
        <f>IFERROR(IF(VLOOKUP(BAD13,[1]Acciones!$A$59:$H$1958,2,FALSE)=0,"",VLOOKUP(BAD13,[1]Acciones!$A$59:$H$1958,2,FALSE)),"")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G13" s="117" t="str">
        <f>IFERROR(IF(VLOOKUP(BAE13,[1]Acciones!$A$59:$H$1958,2,FALSE)=0,"",VLOOKUP(BAE13,[1]Acciones!$A$59:$H$1958,2,FALSE)),"")</f>
        <v/>
      </c>
      <c r="BAH13" s="117" t="str">
        <f>IFERROR(IF(VLOOKUP(BAF13,[1]Acciones!$A$59:$H$1958,2,FALSE)=0,"",VLOOKUP(BAF13,[1]Acciones!$A$59:$H$1958,2,FALSE)),"")</f>
        <v/>
      </c>
      <c r="BAI13" s="117">
        <f>IFERROR(IF(VLOOKUP(BAG13,[1]Acciones!$A$59:$H$1958,2,FALSE)=0,"",VLOOKUP(BAG13,[1]Acciones!$A$59:$H$1958,2,FALSE)),"")</f>
        <v>4</v>
      </c>
      <c r="BAJ13" s="117">
        <f>IFERROR(IF(VLOOKUP(BAH13,[1]Acciones!$A$59:$H$1958,2,FALSE)=0,"",VLOOKUP(BAH13,[1]Acciones!$A$59:$H$1958,2,FALSE)),"")</f>
        <v>4</v>
      </c>
      <c r="BAK13" s="117" t="str">
        <f>IFERROR(IF(VLOOKUP(BAI13,[1]Acciones!$A$59:$H$1958,2,FALSE)=0,"",VLOOKUP(BAI13,[1]Acciones!$A$59:$H$1958,2,FALSE)),"")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L13" s="117" t="str">
        <f>IFERROR(IF(VLOOKUP(BAJ13,[1]Acciones!$A$59:$H$1958,2,FALSE)=0,"",VLOOKUP(BAJ13,[1]Acciones!$A$59:$H$1958,2,FALSE)),"")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M13" s="117" t="str">
        <f>IFERROR(IF(VLOOKUP(BAK13,[1]Acciones!$A$59:$H$1958,2,FALSE)=0,"",VLOOKUP(BAK13,[1]Acciones!$A$59:$H$1958,2,FALSE)),"")</f>
        <v/>
      </c>
      <c r="BAN13" s="117" t="str">
        <f>IFERROR(IF(VLOOKUP(BAL13,[1]Acciones!$A$59:$H$1958,2,FALSE)=0,"",VLOOKUP(BAL13,[1]Acciones!$A$59:$H$1958,2,FALSE)),"")</f>
        <v/>
      </c>
      <c r="BAO13" s="117">
        <f>IFERROR(IF(VLOOKUP(BAM13,[1]Acciones!$A$59:$H$1958,2,FALSE)=0,"",VLOOKUP(BAM13,[1]Acciones!$A$59:$H$1958,2,FALSE)),"")</f>
        <v>4</v>
      </c>
      <c r="BAP13" s="117">
        <f>IFERROR(IF(VLOOKUP(BAN13,[1]Acciones!$A$59:$H$1958,2,FALSE)=0,"",VLOOKUP(BAN13,[1]Acciones!$A$59:$H$1958,2,FALSE)),"")</f>
        <v>4</v>
      </c>
      <c r="BAQ13" s="117" t="str">
        <f>IFERROR(IF(VLOOKUP(BAO13,[1]Acciones!$A$59:$H$1958,2,FALSE)=0,"",VLOOKUP(BAO13,[1]Acciones!$A$59:$H$1958,2,FALSE)),"")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R13" s="117" t="str">
        <f>IFERROR(IF(VLOOKUP(BAP13,[1]Acciones!$A$59:$H$1958,2,FALSE)=0,"",VLOOKUP(BAP13,[1]Acciones!$A$59:$H$1958,2,FALSE)),"")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S13" s="117" t="str">
        <f>IFERROR(IF(VLOOKUP(BAQ13,[1]Acciones!$A$59:$H$1958,2,FALSE)=0,"",VLOOKUP(BAQ13,[1]Acciones!$A$59:$H$1958,2,FALSE)),"")</f>
        <v/>
      </c>
      <c r="BAT13" s="117" t="str">
        <f>IFERROR(IF(VLOOKUP(BAR13,[1]Acciones!$A$59:$H$1958,2,FALSE)=0,"",VLOOKUP(BAR13,[1]Acciones!$A$59:$H$1958,2,FALSE)),"")</f>
        <v/>
      </c>
      <c r="BAU13" s="117">
        <f>IFERROR(IF(VLOOKUP(BAS13,[1]Acciones!$A$59:$H$1958,2,FALSE)=0,"",VLOOKUP(BAS13,[1]Acciones!$A$59:$H$1958,2,FALSE)),"")</f>
        <v>4</v>
      </c>
      <c r="BAV13" s="117">
        <f>IFERROR(IF(VLOOKUP(BAT13,[1]Acciones!$A$59:$H$1958,2,FALSE)=0,"",VLOOKUP(BAT13,[1]Acciones!$A$59:$H$1958,2,FALSE)),"")</f>
        <v>4</v>
      </c>
      <c r="BAW13" s="117" t="str">
        <f>IFERROR(IF(VLOOKUP(BAU13,[1]Acciones!$A$59:$H$1958,2,FALSE)=0,"",VLOOKUP(BAU13,[1]Acciones!$A$59:$H$1958,2,FALSE)),"")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X13" s="117" t="str">
        <f>IFERROR(IF(VLOOKUP(BAV13,[1]Acciones!$A$59:$H$1958,2,FALSE)=0,"",VLOOKUP(BAV13,[1]Acciones!$A$59:$H$1958,2,FALSE)),"")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Y13" s="117" t="str">
        <f>IFERROR(IF(VLOOKUP(BAW13,[1]Acciones!$A$59:$H$1958,2,FALSE)=0,"",VLOOKUP(BAW13,[1]Acciones!$A$59:$H$1958,2,FALSE)),"")</f>
        <v/>
      </c>
      <c r="BAZ13" s="117" t="str">
        <f>IFERROR(IF(VLOOKUP(BAX13,[1]Acciones!$A$59:$H$1958,2,FALSE)=0,"",VLOOKUP(BAX13,[1]Acciones!$A$59:$H$1958,2,FALSE)),"")</f>
        <v/>
      </c>
      <c r="BBA13" s="117">
        <f>IFERROR(IF(VLOOKUP(BAY13,[1]Acciones!$A$59:$H$1958,2,FALSE)=0,"",VLOOKUP(BAY13,[1]Acciones!$A$59:$H$1958,2,FALSE)),"")</f>
        <v>4</v>
      </c>
      <c r="BBB13" s="117">
        <f>IFERROR(IF(VLOOKUP(BAZ13,[1]Acciones!$A$59:$H$1958,2,FALSE)=0,"",VLOOKUP(BAZ13,[1]Acciones!$A$59:$H$1958,2,FALSE)),"")</f>
        <v>4</v>
      </c>
      <c r="BBC13" s="117" t="str">
        <f>IFERROR(IF(VLOOKUP(BBA13,[1]Acciones!$A$59:$H$1958,2,FALSE)=0,"",VLOOKUP(BBA13,[1]Acciones!$A$59:$H$1958,2,FALSE)),"")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D13" s="117" t="str">
        <f>IFERROR(IF(VLOOKUP(BBB13,[1]Acciones!$A$59:$H$1958,2,FALSE)=0,"",VLOOKUP(BBB13,[1]Acciones!$A$59:$H$1958,2,FALSE)),"")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E13" s="117" t="str">
        <f>IFERROR(IF(VLOOKUP(BBC13,[1]Acciones!$A$59:$H$1958,2,FALSE)=0,"",VLOOKUP(BBC13,[1]Acciones!$A$59:$H$1958,2,FALSE)),"")</f>
        <v/>
      </c>
      <c r="BBF13" s="117" t="str">
        <f>IFERROR(IF(VLOOKUP(BBD13,[1]Acciones!$A$59:$H$1958,2,FALSE)=0,"",VLOOKUP(BBD13,[1]Acciones!$A$59:$H$1958,2,FALSE)),"")</f>
        <v/>
      </c>
      <c r="BBG13" s="117">
        <f>IFERROR(IF(VLOOKUP(BBE13,[1]Acciones!$A$59:$H$1958,2,FALSE)=0,"",VLOOKUP(BBE13,[1]Acciones!$A$59:$H$1958,2,FALSE)),"")</f>
        <v>4</v>
      </c>
      <c r="BBH13" s="117">
        <f>IFERROR(IF(VLOOKUP(BBF13,[1]Acciones!$A$59:$H$1958,2,FALSE)=0,"",VLOOKUP(BBF13,[1]Acciones!$A$59:$H$1958,2,FALSE)),"")</f>
        <v>4</v>
      </c>
      <c r="BBI13" s="117" t="str">
        <f>IFERROR(IF(VLOOKUP(BBG13,[1]Acciones!$A$59:$H$1958,2,FALSE)=0,"",VLOOKUP(BBG13,[1]Acciones!$A$59:$H$1958,2,FALSE)),"")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J13" s="117" t="str">
        <f>IFERROR(IF(VLOOKUP(BBH13,[1]Acciones!$A$59:$H$1958,2,FALSE)=0,"",VLOOKUP(BBH13,[1]Acciones!$A$59:$H$1958,2,FALSE)),"")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K13" s="117" t="str">
        <f>IFERROR(IF(VLOOKUP(BBI13,[1]Acciones!$A$59:$H$1958,2,FALSE)=0,"",VLOOKUP(BBI13,[1]Acciones!$A$59:$H$1958,2,FALSE)),"")</f>
        <v/>
      </c>
      <c r="BBL13" s="117" t="str">
        <f>IFERROR(IF(VLOOKUP(BBJ13,[1]Acciones!$A$59:$H$1958,2,FALSE)=0,"",VLOOKUP(BBJ13,[1]Acciones!$A$59:$H$1958,2,FALSE)),"")</f>
        <v/>
      </c>
      <c r="BBM13" s="117">
        <f>IFERROR(IF(VLOOKUP(BBK13,[1]Acciones!$A$59:$H$1958,2,FALSE)=0,"",VLOOKUP(BBK13,[1]Acciones!$A$59:$H$1958,2,FALSE)),"")</f>
        <v>4</v>
      </c>
      <c r="BBN13" s="117">
        <f>IFERROR(IF(VLOOKUP(BBL13,[1]Acciones!$A$59:$H$1958,2,FALSE)=0,"",VLOOKUP(BBL13,[1]Acciones!$A$59:$H$1958,2,FALSE)),"")</f>
        <v>4</v>
      </c>
      <c r="BBO13" s="117" t="str">
        <f>IFERROR(IF(VLOOKUP(BBM13,[1]Acciones!$A$59:$H$1958,2,FALSE)=0,"",VLOOKUP(BBM13,[1]Acciones!$A$59:$H$1958,2,FALSE)),"")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P13" s="117" t="str">
        <f>IFERROR(IF(VLOOKUP(BBN13,[1]Acciones!$A$59:$H$1958,2,FALSE)=0,"",VLOOKUP(BBN13,[1]Acciones!$A$59:$H$1958,2,FALSE)),"")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Q13" s="117" t="str">
        <f>IFERROR(IF(VLOOKUP(BBO13,[1]Acciones!$A$59:$H$1958,2,FALSE)=0,"",VLOOKUP(BBO13,[1]Acciones!$A$59:$H$1958,2,FALSE)),"")</f>
        <v/>
      </c>
      <c r="BBR13" s="117" t="str">
        <f>IFERROR(IF(VLOOKUP(BBP13,[1]Acciones!$A$59:$H$1958,2,FALSE)=0,"",VLOOKUP(BBP13,[1]Acciones!$A$59:$H$1958,2,FALSE)),"")</f>
        <v/>
      </c>
      <c r="BBS13" s="117">
        <f>IFERROR(IF(VLOOKUP(BBQ13,[1]Acciones!$A$59:$H$1958,2,FALSE)=0,"",VLOOKUP(BBQ13,[1]Acciones!$A$59:$H$1958,2,FALSE)),"")</f>
        <v>4</v>
      </c>
      <c r="BBT13" s="117">
        <f>IFERROR(IF(VLOOKUP(BBR13,[1]Acciones!$A$59:$H$1958,2,FALSE)=0,"",VLOOKUP(BBR13,[1]Acciones!$A$59:$H$1958,2,FALSE)),"")</f>
        <v>4</v>
      </c>
      <c r="BBU13" s="117" t="str">
        <f>IFERROR(IF(VLOOKUP(BBS13,[1]Acciones!$A$59:$H$1958,2,FALSE)=0,"",VLOOKUP(BBS13,[1]Acciones!$A$59:$H$1958,2,FALSE)),"")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V13" s="117" t="str">
        <f>IFERROR(IF(VLOOKUP(BBT13,[1]Acciones!$A$59:$H$1958,2,FALSE)=0,"",VLOOKUP(BBT13,[1]Acciones!$A$59:$H$1958,2,FALSE)),"")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W13" s="117" t="str">
        <f>IFERROR(IF(VLOOKUP(BBU13,[1]Acciones!$A$59:$H$1958,2,FALSE)=0,"",VLOOKUP(BBU13,[1]Acciones!$A$59:$H$1958,2,FALSE)),"")</f>
        <v/>
      </c>
      <c r="BBX13" s="117" t="str">
        <f>IFERROR(IF(VLOOKUP(BBV13,[1]Acciones!$A$59:$H$1958,2,FALSE)=0,"",VLOOKUP(BBV13,[1]Acciones!$A$59:$H$1958,2,FALSE)),"")</f>
        <v/>
      </c>
      <c r="BBY13" s="117">
        <f>IFERROR(IF(VLOOKUP(BBW13,[1]Acciones!$A$59:$H$1958,2,FALSE)=0,"",VLOOKUP(BBW13,[1]Acciones!$A$59:$H$1958,2,FALSE)),"")</f>
        <v>4</v>
      </c>
      <c r="BBZ13" s="117">
        <f>IFERROR(IF(VLOOKUP(BBX13,[1]Acciones!$A$59:$H$1958,2,FALSE)=0,"",VLOOKUP(BBX13,[1]Acciones!$A$59:$H$1958,2,FALSE)),"")</f>
        <v>4</v>
      </c>
      <c r="BCA13" s="117" t="str">
        <f>IFERROR(IF(VLOOKUP(BBY13,[1]Acciones!$A$59:$H$1958,2,FALSE)=0,"",VLOOKUP(BBY13,[1]Acciones!$A$59:$H$1958,2,FALSE)),"")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B13" s="117" t="str">
        <f>IFERROR(IF(VLOOKUP(BBZ13,[1]Acciones!$A$59:$H$1958,2,FALSE)=0,"",VLOOKUP(BBZ13,[1]Acciones!$A$59:$H$1958,2,FALSE)),"")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C13" s="117" t="str">
        <f>IFERROR(IF(VLOOKUP(BCA13,[1]Acciones!$A$59:$H$1958,2,FALSE)=0,"",VLOOKUP(BCA13,[1]Acciones!$A$59:$H$1958,2,FALSE)),"")</f>
        <v/>
      </c>
      <c r="BCD13" s="117" t="str">
        <f>IFERROR(IF(VLOOKUP(BCB13,[1]Acciones!$A$59:$H$1958,2,FALSE)=0,"",VLOOKUP(BCB13,[1]Acciones!$A$59:$H$1958,2,FALSE)),"")</f>
        <v/>
      </c>
      <c r="BCE13" s="117">
        <f>IFERROR(IF(VLOOKUP(BCC13,[1]Acciones!$A$59:$H$1958,2,FALSE)=0,"",VLOOKUP(BCC13,[1]Acciones!$A$59:$H$1958,2,FALSE)),"")</f>
        <v>4</v>
      </c>
      <c r="BCF13" s="117">
        <f>IFERROR(IF(VLOOKUP(BCD13,[1]Acciones!$A$59:$H$1958,2,FALSE)=0,"",VLOOKUP(BCD13,[1]Acciones!$A$59:$H$1958,2,FALSE)),"")</f>
        <v>4</v>
      </c>
      <c r="BCG13" s="117" t="str">
        <f>IFERROR(IF(VLOOKUP(BCE13,[1]Acciones!$A$59:$H$1958,2,FALSE)=0,"",VLOOKUP(BCE13,[1]Acciones!$A$59:$H$1958,2,FALSE)),"")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H13" s="117" t="str">
        <f>IFERROR(IF(VLOOKUP(BCF13,[1]Acciones!$A$59:$H$1958,2,FALSE)=0,"",VLOOKUP(BCF13,[1]Acciones!$A$59:$H$1958,2,FALSE)),"")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I13" s="117" t="str">
        <f>IFERROR(IF(VLOOKUP(BCG13,[1]Acciones!$A$59:$H$1958,2,FALSE)=0,"",VLOOKUP(BCG13,[1]Acciones!$A$59:$H$1958,2,FALSE)),"")</f>
        <v/>
      </c>
      <c r="BCJ13" s="117" t="str">
        <f>IFERROR(IF(VLOOKUP(BCH13,[1]Acciones!$A$59:$H$1958,2,FALSE)=0,"",VLOOKUP(BCH13,[1]Acciones!$A$59:$H$1958,2,FALSE)),"")</f>
        <v/>
      </c>
      <c r="BCK13" s="117">
        <f>IFERROR(IF(VLOOKUP(BCI13,[1]Acciones!$A$59:$H$1958,2,FALSE)=0,"",VLOOKUP(BCI13,[1]Acciones!$A$59:$H$1958,2,FALSE)),"")</f>
        <v>4</v>
      </c>
      <c r="BCL13" s="117">
        <f>IFERROR(IF(VLOOKUP(BCJ13,[1]Acciones!$A$59:$H$1958,2,FALSE)=0,"",VLOOKUP(BCJ13,[1]Acciones!$A$59:$H$1958,2,FALSE)),"")</f>
        <v>4</v>
      </c>
      <c r="BCM13" s="117" t="str">
        <f>IFERROR(IF(VLOOKUP(BCK13,[1]Acciones!$A$59:$H$1958,2,FALSE)=0,"",VLOOKUP(BCK13,[1]Acciones!$A$59:$H$1958,2,FALSE)),"")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N13" s="117" t="str">
        <f>IFERROR(IF(VLOOKUP(BCL13,[1]Acciones!$A$59:$H$1958,2,FALSE)=0,"",VLOOKUP(BCL13,[1]Acciones!$A$59:$H$1958,2,FALSE)),"")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O13" s="117" t="str">
        <f>IFERROR(IF(VLOOKUP(BCM13,[1]Acciones!$A$59:$H$1958,2,FALSE)=0,"",VLOOKUP(BCM13,[1]Acciones!$A$59:$H$1958,2,FALSE)),"")</f>
        <v/>
      </c>
      <c r="BCP13" s="117" t="str">
        <f>IFERROR(IF(VLOOKUP(BCN13,[1]Acciones!$A$59:$H$1958,2,FALSE)=0,"",VLOOKUP(BCN13,[1]Acciones!$A$59:$H$1958,2,FALSE)),"")</f>
        <v/>
      </c>
      <c r="BCQ13" s="117">
        <f>IFERROR(IF(VLOOKUP(BCO13,[1]Acciones!$A$59:$H$1958,2,FALSE)=0,"",VLOOKUP(BCO13,[1]Acciones!$A$59:$H$1958,2,FALSE)),"")</f>
        <v>4</v>
      </c>
      <c r="BCR13" s="117">
        <f>IFERROR(IF(VLOOKUP(BCP13,[1]Acciones!$A$59:$H$1958,2,FALSE)=0,"",VLOOKUP(BCP13,[1]Acciones!$A$59:$H$1958,2,FALSE)),"")</f>
        <v>4</v>
      </c>
      <c r="BCS13" s="117" t="str">
        <f>IFERROR(IF(VLOOKUP(BCQ13,[1]Acciones!$A$59:$H$1958,2,FALSE)=0,"",VLOOKUP(BCQ13,[1]Acciones!$A$59:$H$1958,2,FALSE)),"")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T13" s="117" t="str">
        <f>IFERROR(IF(VLOOKUP(BCR13,[1]Acciones!$A$59:$H$1958,2,FALSE)=0,"",VLOOKUP(BCR13,[1]Acciones!$A$59:$H$1958,2,FALSE)),"")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U13" s="117" t="str">
        <f>IFERROR(IF(VLOOKUP(BCS13,[1]Acciones!$A$59:$H$1958,2,FALSE)=0,"",VLOOKUP(BCS13,[1]Acciones!$A$59:$H$1958,2,FALSE)),"")</f>
        <v/>
      </c>
      <c r="BCV13" s="117" t="str">
        <f>IFERROR(IF(VLOOKUP(BCT13,[1]Acciones!$A$59:$H$1958,2,FALSE)=0,"",VLOOKUP(BCT13,[1]Acciones!$A$59:$H$1958,2,FALSE)),"")</f>
        <v/>
      </c>
      <c r="BCW13" s="117">
        <f>IFERROR(IF(VLOOKUP(BCU13,[1]Acciones!$A$59:$H$1958,2,FALSE)=0,"",VLOOKUP(BCU13,[1]Acciones!$A$59:$H$1958,2,FALSE)),"")</f>
        <v>4</v>
      </c>
      <c r="BCX13" s="117">
        <f>IFERROR(IF(VLOOKUP(BCV13,[1]Acciones!$A$59:$H$1958,2,FALSE)=0,"",VLOOKUP(BCV13,[1]Acciones!$A$59:$H$1958,2,FALSE)),"")</f>
        <v>4</v>
      </c>
      <c r="BCY13" s="117" t="str">
        <f>IFERROR(IF(VLOOKUP(BCW13,[1]Acciones!$A$59:$H$1958,2,FALSE)=0,"",VLOOKUP(BCW13,[1]Acciones!$A$59:$H$1958,2,FALSE)),"")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Z13" s="117" t="str">
        <f>IFERROR(IF(VLOOKUP(BCX13,[1]Acciones!$A$59:$H$1958,2,FALSE)=0,"",VLOOKUP(BCX13,[1]Acciones!$A$59:$H$1958,2,FALSE)),"")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A13" s="117" t="str">
        <f>IFERROR(IF(VLOOKUP(BCY13,[1]Acciones!$A$59:$H$1958,2,FALSE)=0,"",VLOOKUP(BCY13,[1]Acciones!$A$59:$H$1958,2,FALSE)),"")</f>
        <v/>
      </c>
      <c r="BDB13" s="117" t="str">
        <f>IFERROR(IF(VLOOKUP(BCZ13,[1]Acciones!$A$59:$H$1958,2,FALSE)=0,"",VLOOKUP(BCZ13,[1]Acciones!$A$59:$H$1958,2,FALSE)),"")</f>
        <v/>
      </c>
      <c r="BDC13" s="117">
        <f>IFERROR(IF(VLOOKUP(BDA13,[1]Acciones!$A$59:$H$1958,2,FALSE)=0,"",VLOOKUP(BDA13,[1]Acciones!$A$59:$H$1958,2,FALSE)),"")</f>
        <v>4</v>
      </c>
      <c r="BDD13" s="117">
        <f>IFERROR(IF(VLOOKUP(BDB13,[1]Acciones!$A$59:$H$1958,2,FALSE)=0,"",VLOOKUP(BDB13,[1]Acciones!$A$59:$H$1958,2,FALSE)),"")</f>
        <v>4</v>
      </c>
      <c r="BDE13" s="117" t="str">
        <f>IFERROR(IF(VLOOKUP(BDC13,[1]Acciones!$A$59:$H$1958,2,FALSE)=0,"",VLOOKUP(BDC13,[1]Acciones!$A$59:$H$1958,2,FALSE)),"")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F13" s="117" t="str">
        <f>IFERROR(IF(VLOOKUP(BDD13,[1]Acciones!$A$59:$H$1958,2,FALSE)=0,"",VLOOKUP(BDD13,[1]Acciones!$A$59:$H$1958,2,FALSE)),"")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G13" s="117" t="str">
        <f>IFERROR(IF(VLOOKUP(BDE13,[1]Acciones!$A$59:$H$1958,2,FALSE)=0,"",VLOOKUP(BDE13,[1]Acciones!$A$59:$H$1958,2,FALSE)),"")</f>
        <v/>
      </c>
      <c r="BDH13" s="117" t="str">
        <f>IFERROR(IF(VLOOKUP(BDF13,[1]Acciones!$A$59:$H$1958,2,FALSE)=0,"",VLOOKUP(BDF13,[1]Acciones!$A$59:$H$1958,2,FALSE)),"")</f>
        <v/>
      </c>
      <c r="BDI13" s="117">
        <f>IFERROR(IF(VLOOKUP(BDG13,[1]Acciones!$A$59:$H$1958,2,FALSE)=0,"",VLOOKUP(BDG13,[1]Acciones!$A$59:$H$1958,2,FALSE)),"")</f>
        <v>4</v>
      </c>
      <c r="BDJ13" s="117">
        <f>IFERROR(IF(VLOOKUP(BDH13,[1]Acciones!$A$59:$H$1958,2,FALSE)=0,"",VLOOKUP(BDH13,[1]Acciones!$A$59:$H$1958,2,FALSE)),"")</f>
        <v>4</v>
      </c>
      <c r="BDK13" s="117" t="str">
        <f>IFERROR(IF(VLOOKUP(BDI13,[1]Acciones!$A$59:$H$1958,2,FALSE)=0,"",VLOOKUP(BDI13,[1]Acciones!$A$59:$H$1958,2,FALSE)),"")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L13" s="117" t="str">
        <f>IFERROR(IF(VLOOKUP(BDJ13,[1]Acciones!$A$59:$H$1958,2,FALSE)=0,"",VLOOKUP(BDJ13,[1]Acciones!$A$59:$H$1958,2,FALSE)),"")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M13" s="117" t="str">
        <f>IFERROR(IF(VLOOKUP(BDK13,[1]Acciones!$A$59:$H$1958,2,FALSE)=0,"",VLOOKUP(BDK13,[1]Acciones!$A$59:$H$1958,2,FALSE)),"")</f>
        <v/>
      </c>
      <c r="BDN13" s="117" t="str">
        <f>IFERROR(IF(VLOOKUP(BDL13,[1]Acciones!$A$59:$H$1958,2,FALSE)=0,"",VLOOKUP(BDL13,[1]Acciones!$A$59:$H$1958,2,FALSE)),"")</f>
        <v/>
      </c>
      <c r="BDO13" s="117">
        <f>IFERROR(IF(VLOOKUP(BDM13,[1]Acciones!$A$59:$H$1958,2,FALSE)=0,"",VLOOKUP(BDM13,[1]Acciones!$A$59:$H$1958,2,FALSE)),"")</f>
        <v>4</v>
      </c>
      <c r="BDP13" s="117">
        <f>IFERROR(IF(VLOOKUP(BDN13,[1]Acciones!$A$59:$H$1958,2,FALSE)=0,"",VLOOKUP(BDN13,[1]Acciones!$A$59:$H$1958,2,FALSE)),"")</f>
        <v>4</v>
      </c>
      <c r="BDQ13" s="117" t="str">
        <f>IFERROR(IF(VLOOKUP(BDO13,[1]Acciones!$A$59:$H$1958,2,FALSE)=0,"",VLOOKUP(BDO13,[1]Acciones!$A$59:$H$1958,2,FALSE)),"")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R13" s="117" t="str">
        <f>IFERROR(IF(VLOOKUP(BDP13,[1]Acciones!$A$59:$H$1958,2,FALSE)=0,"",VLOOKUP(BDP13,[1]Acciones!$A$59:$H$1958,2,FALSE)),"")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S13" s="117" t="str">
        <f>IFERROR(IF(VLOOKUP(BDQ13,[1]Acciones!$A$59:$H$1958,2,FALSE)=0,"",VLOOKUP(BDQ13,[1]Acciones!$A$59:$H$1958,2,FALSE)),"")</f>
        <v/>
      </c>
      <c r="BDT13" s="117" t="str">
        <f>IFERROR(IF(VLOOKUP(BDR13,[1]Acciones!$A$59:$H$1958,2,FALSE)=0,"",VLOOKUP(BDR13,[1]Acciones!$A$59:$H$1958,2,FALSE)),"")</f>
        <v/>
      </c>
      <c r="BDU13" s="117">
        <f>IFERROR(IF(VLOOKUP(BDS13,[1]Acciones!$A$59:$H$1958,2,FALSE)=0,"",VLOOKUP(BDS13,[1]Acciones!$A$59:$H$1958,2,FALSE)),"")</f>
        <v>4</v>
      </c>
      <c r="BDV13" s="117">
        <f>IFERROR(IF(VLOOKUP(BDT13,[1]Acciones!$A$59:$H$1958,2,FALSE)=0,"",VLOOKUP(BDT13,[1]Acciones!$A$59:$H$1958,2,FALSE)),"")</f>
        <v>4</v>
      </c>
      <c r="BDW13" s="117" t="str">
        <f>IFERROR(IF(VLOOKUP(BDU13,[1]Acciones!$A$59:$H$1958,2,FALSE)=0,"",VLOOKUP(BDU13,[1]Acciones!$A$59:$H$1958,2,FALSE)),"")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X13" s="117" t="str">
        <f>IFERROR(IF(VLOOKUP(BDV13,[1]Acciones!$A$59:$H$1958,2,FALSE)=0,"",VLOOKUP(BDV13,[1]Acciones!$A$59:$H$1958,2,FALSE)),"")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Y13" s="117" t="str">
        <f>IFERROR(IF(VLOOKUP(BDW13,[1]Acciones!$A$59:$H$1958,2,FALSE)=0,"",VLOOKUP(BDW13,[1]Acciones!$A$59:$H$1958,2,FALSE)),"")</f>
        <v/>
      </c>
      <c r="BDZ13" s="117" t="str">
        <f>IFERROR(IF(VLOOKUP(BDX13,[1]Acciones!$A$59:$H$1958,2,FALSE)=0,"",VLOOKUP(BDX13,[1]Acciones!$A$59:$H$1958,2,FALSE)),"")</f>
        <v/>
      </c>
      <c r="BEA13" s="117">
        <f>IFERROR(IF(VLOOKUP(BDY13,[1]Acciones!$A$59:$H$1958,2,FALSE)=0,"",VLOOKUP(BDY13,[1]Acciones!$A$59:$H$1958,2,FALSE)),"")</f>
        <v>4</v>
      </c>
      <c r="BEB13" s="117">
        <f>IFERROR(IF(VLOOKUP(BDZ13,[1]Acciones!$A$59:$H$1958,2,FALSE)=0,"",VLOOKUP(BDZ13,[1]Acciones!$A$59:$H$1958,2,FALSE)),"")</f>
        <v>4</v>
      </c>
      <c r="BEC13" s="117" t="str">
        <f>IFERROR(IF(VLOOKUP(BEA13,[1]Acciones!$A$59:$H$1958,2,FALSE)=0,"",VLOOKUP(BEA13,[1]Acciones!$A$59:$H$1958,2,FALSE)),"")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D13" s="117" t="str">
        <f>IFERROR(IF(VLOOKUP(BEB13,[1]Acciones!$A$59:$H$1958,2,FALSE)=0,"",VLOOKUP(BEB13,[1]Acciones!$A$59:$H$1958,2,FALSE)),"")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E13" s="117" t="str">
        <f>IFERROR(IF(VLOOKUP(BEC13,[1]Acciones!$A$59:$H$1958,2,FALSE)=0,"",VLOOKUP(BEC13,[1]Acciones!$A$59:$H$1958,2,FALSE)),"")</f>
        <v/>
      </c>
      <c r="BEF13" s="117" t="str">
        <f>IFERROR(IF(VLOOKUP(BED13,[1]Acciones!$A$59:$H$1958,2,FALSE)=0,"",VLOOKUP(BED13,[1]Acciones!$A$59:$H$1958,2,FALSE)),"")</f>
        <v/>
      </c>
      <c r="BEG13" s="117">
        <f>IFERROR(IF(VLOOKUP(BEE13,[1]Acciones!$A$59:$H$1958,2,FALSE)=0,"",VLOOKUP(BEE13,[1]Acciones!$A$59:$H$1958,2,FALSE)),"")</f>
        <v>4</v>
      </c>
      <c r="BEH13" s="117">
        <f>IFERROR(IF(VLOOKUP(BEF13,[1]Acciones!$A$59:$H$1958,2,FALSE)=0,"",VLOOKUP(BEF13,[1]Acciones!$A$59:$H$1958,2,FALSE)),"")</f>
        <v>4</v>
      </c>
      <c r="BEI13" s="117" t="str">
        <f>IFERROR(IF(VLOOKUP(BEG13,[1]Acciones!$A$59:$H$1958,2,FALSE)=0,"",VLOOKUP(BEG13,[1]Acciones!$A$59:$H$1958,2,FALSE)),"")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J13" s="117" t="str">
        <f>IFERROR(IF(VLOOKUP(BEH13,[1]Acciones!$A$59:$H$1958,2,FALSE)=0,"",VLOOKUP(BEH13,[1]Acciones!$A$59:$H$1958,2,FALSE)),"")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K13" s="117" t="str">
        <f>IFERROR(IF(VLOOKUP(BEI13,[1]Acciones!$A$59:$H$1958,2,FALSE)=0,"",VLOOKUP(BEI13,[1]Acciones!$A$59:$H$1958,2,FALSE)),"")</f>
        <v/>
      </c>
      <c r="BEL13" s="117" t="str">
        <f>IFERROR(IF(VLOOKUP(BEJ13,[1]Acciones!$A$59:$H$1958,2,FALSE)=0,"",VLOOKUP(BEJ13,[1]Acciones!$A$59:$H$1958,2,FALSE)),"")</f>
        <v/>
      </c>
      <c r="BEM13" s="117">
        <f>IFERROR(IF(VLOOKUP(BEK13,[1]Acciones!$A$59:$H$1958,2,FALSE)=0,"",VLOOKUP(BEK13,[1]Acciones!$A$59:$H$1958,2,FALSE)),"")</f>
        <v>4</v>
      </c>
      <c r="BEN13" s="117">
        <f>IFERROR(IF(VLOOKUP(BEL13,[1]Acciones!$A$59:$H$1958,2,FALSE)=0,"",VLOOKUP(BEL13,[1]Acciones!$A$59:$H$1958,2,FALSE)),"")</f>
        <v>4</v>
      </c>
      <c r="BEO13" s="117" t="str">
        <f>IFERROR(IF(VLOOKUP(BEM13,[1]Acciones!$A$59:$H$1958,2,FALSE)=0,"",VLOOKUP(BEM13,[1]Acciones!$A$59:$H$1958,2,FALSE)),"")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P13" s="117" t="str">
        <f>IFERROR(IF(VLOOKUP(BEN13,[1]Acciones!$A$59:$H$1958,2,FALSE)=0,"",VLOOKUP(BEN13,[1]Acciones!$A$59:$H$1958,2,FALSE)),"")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Q13" s="117" t="str">
        <f>IFERROR(IF(VLOOKUP(BEO13,[1]Acciones!$A$59:$H$1958,2,FALSE)=0,"",VLOOKUP(BEO13,[1]Acciones!$A$59:$H$1958,2,FALSE)),"")</f>
        <v/>
      </c>
      <c r="BER13" s="117" t="str">
        <f>IFERROR(IF(VLOOKUP(BEP13,[1]Acciones!$A$59:$H$1958,2,FALSE)=0,"",VLOOKUP(BEP13,[1]Acciones!$A$59:$H$1958,2,FALSE)),"")</f>
        <v/>
      </c>
      <c r="BES13" s="117">
        <f>IFERROR(IF(VLOOKUP(BEQ13,[1]Acciones!$A$59:$H$1958,2,FALSE)=0,"",VLOOKUP(BEQ13,[1]Acciones!$A$59:$H$1958,2,FALSE)),"")</f>
        <v>4</v>
      </c>
      <c r="BET13" s="117">
        <f>IFERROR(IF(VLOOKUP(BER13,[1]Acciones!$A$59:$H$1958,2,FALSE)=0,"",VLOOKUP(BER13,[1]Acciones!$A$59:$H$1958,2,FALSE)),"")</f>
        <v>4</v>
      </c>
      <c r="BEU13" s="117" t="str">
        <f>IFERROR(IF(VLOOKUP(BES13,[1]Acciones!$A$59:$H$1958,2,FALSE)=0,"",VLOOKUP(BES13,[1]Acciones!$A$59:$H$1958,2,FALSE)),"")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V13" s="117" t="str">
        <f>IFERROR(IF(VLOOKUP(BET13,[1]Acciones!$A$59:$H$1958,2,FALSE)=0,"",VLOOKUP(BET13,[1]Acciones!$A$59:$H$1958,2,FALSE)),"")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W13" s="117" t="str">
        <f>IFERROR(IF(VLOOKUP(BEU13,[1]Acciones!$A$59:$H$1958,2,FALSE)=0,"",VLOOKUP(BEU13,[1]Acciones!$A$59:$H$1958,2,FALSE)),"")</f>
        <v/>
      </c>
      <c r="BEX13" s="117" t="str">
        <f>IFERROR(IF(VLOOKUP(BEV13,[1]Acciones!$A$59:$H$1958,2,FALSE)=0,"",VLOOKUP(BEV13,[1]Acciones!$A$59:$H$1958,2,FALSE)),"")</f>
        <v/>
      </c>
      <c r="BEY13" s="117">
        <f>IFERROR(IF(VLOOKUP(BEW13,[1]Acciones!$A$59:$H$1958,2,FALSE)=0,"",VLOOKUP(BEW13,[1]Acciones!$A$59:$H$1958,2,FALSE)),"")</f>
        <v>4</v>
      </c>
      <c r="BEZ13" s="117">
        <f>IFERROR(IF(VLOOKUP(BEX13,[1]Acciones!$A$59:$H$1958,2,FALSE)=0,"",VLOOKUP(BEX13,[1]Acciones!$A$59:$H$1958,2,FALSE)),"")</f>
        <v>4</v>
      </c>
      <c r="BFA13" s="117" t="str">
        <f>IFERROR(IF(VLOOKUP(BEY13,[1]Acciones!$A$59:$H$1958,2,FALSE)=0,"",VLOOKUP(BEY13,[1]Acciones!$A$59:$H$1958,2,FALSE)),"")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B13" s="117" t="str">
        <f>IFERROR(IF(VLOOKUP(BEZ13,[1]Acciones!$A$59:$H$1958,2,FALSE)=0,"",VLOOKUP(BEZ13,[1]Acciones!$A$59:$H$1958,2,FALSE)),"")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C13" s="117" t="str">
        <f>IFERROR(IF(VLOOKUP(BFA13,[1]Acciones!$A$59:$H$1958,2,FALSE)=0,"",VLOOKUP(BFA13,[1]Acciones!$A$59:$H$1958,2,FALSE)),"")</f>
        <v/>
      </c>
      <c r="BFD13" s="117" t="str">
        <f>IFERROR(IF(VLOOKUP(BFB13,[1]Acciones!$A$59:$H$1958,2,FALSE)=0,"",VLOOKUP(BFB13,[1]Acciones!$A$59:$H$1958,2,FALSE)),"")</f>
        <v/>
      </c>
      <c r="BFE13" s="117">
        <f>IFERROR(IF(VLOOKUP(BFC13,[1]Acciones!$A$59:$H$1958,2,FALSE)=0,"",VLOOKUP(BFC13,[1]Acciones!$A$59:$H$1958,2,FALSE)),"")</f>
        <v>4</v>
      </c>
      <c r="BFF13" s="117">
        <f>IFERROR(IF(VLOOKUP(BFD13,[1]Acciones!$A$59:$H$1958,2,FALSE)=0,"",VLOOKUP(BFD13,[1]Acciones!$A$59:$H$1958,2,FALSE)),"")</f>
        <v>4</v>
      </c>
      <c r="BFG13" s="117" t="str">
        <f>IFERROR(IF(VLOOKUP(BFE13,[1]Acciones!$A$59:$H$1958,2,FALSE)=0,"",VLOOKUP(BFE13,[1]Acciones!$A$59:$H$1958,2,FALSE)),"")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H13" s="117" t="str">
        <f>IFERROR(IF(VLOOKUP(BFF13,[1]Acciones!$A$59:$H$1958,2,FALSE)=0,"",VLOOKUP(BFF13,[1]Acciones!$A$59:$H$1958,2,FALSE)),"")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I13" s="117" t="str">
        <f>IFERROR(IF(VLOOKUP(BFG13,[1]Acciones!$A$59:$H$1958,2,FALSE)=0,"",VLOOKUP(BFG13,[1]Acciones!$A$59:$H$1958,2,FALSE)),"")</f>
        <v/>
      </c>
      <c r="BFJ13" s="117" t="str">
        <f>IFERROR(IF(VLOOKUP(BFH13,[1]Acciones!$A$59:$H$1958,2,FALSE)=0,"",VLOOKUP(BFH13,[1]Acciones!$A$59:$H$1958,2,FALSE)),"")</f>
        <v/>
      </c>
      <c r="BFK13" s="117">
        <f>IFERROR(IF(VLOOKUP(BFI13,[1]Acciones!$A$59:$H$1958,2,FALSE)=0,"",VLOOKUP(BFI13,[1]Acciones!$A$59:$H$1958,2,FALSE)),"")</f>
        <v>4</v>
      </c>
      <c r="BFL13" s="117">
        <f>IFERROR(IF(VLOOKUP(BFJ13,[1]Acciones!$A$59:$H$1958,2,FALSE)=0,"",VLOOKUP(BFJ13,[1]Acciones!$A$59:$H$1958,2,FALSE)),"")</f>
        <v>4</v>
      </c>
      <c r="BFM13" s="117" t="str">
        <f>IFERROR(IF(VLOOKUP(BFK13,[1]Acciones!$A$59:$H$1958,2,FALSE)=0,"",VLOOKUP(BFK13,[1]Acciones!$A$59:$H$1958,2,FALSE)),"")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N13" s="117" t="str">
        <f>IFERROR(IF(VLOOKUP(BFL13,[1]Acciones!$A$59:$H$1958,2,FALSE)=0,"",VLOOKUP(BFL13,[1]Acciones!$A$59:$H$1958,2,FALSE)),"")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O13" s="117" t="str">
        <f>IFERROR(IF(VLOOKUP(BFM13,[1]Acciones!$A$59:$H$1958,2,FALSE)=0,"",VLOOKUP(BFM13,[1]Acciones!$A$59:$H$1958,2,FALSE)),"")</f>
        <v/>
      </c>
      <c r="BFP13" s="117" t="str">
        <f>IFERROR(IF(VLOOKUP(BFN13,[1]Acciones!$A$59:$H$1958,2,FALSE)=0,"",VLOOKUP(BFN13,[1]Acciones!$A$59:$H$1958,2,FALSE)),"")</f>
        <v/>
      </c>
      <c r="BFQ13" s="117">
        <f>IFERROR(IF(VLOOKUP(BFO13,[1]Acciones!$A$59:$H$1958,2,FALSE)=0,"",VLOOKUP(BFO13,[1]Acciones!$A$59:$H$1958,2,FALSE)),"")</f>
        <v>4</v>
      </c>
      <c r="BFR13" s="117">
        <f>IFERROR(IF(VLOOKUP(BFP13,[1]Acciones!$A$59:$H$1958,2,FALSE)=0,"",VLOOKUP(BFP13,[1]Acciones!$A$59:$H$1958,2,FALSE)),"")</f>
        <v>4</v>
      </c>
      <c r="BFS13" s="117" t="str">
        <f>IFERROR(IF(VLOOKUP(BFQ13,[1]Acciones!$A$59:$H$1958,2,FALSE)=0,"",VLOOKUP(BFQ13,[1]Acciones!$A$59:$H$1958,2,FALSE)),"")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T13" s="117" t="str">
        <f>IFERROR(IF(VLOOKUP(BFR13,[1]Acciones!$A$59:$H$1958,2,FALSE)=0,"",VLOOKUP(BFR13,[1]Acciones!$A$59:$H$1958,2,FALSE)),"")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U13" s="117" t="str">
        <f>IFERROR(IF(VLOOKUP(BFS13,[1]Acciones!$A$59:$H$1958,2,FALSE)=0,"",VLOOKUP(BFS13,[1]Acciones!$A$59:$H$1958,2,FALSE)),"")</f>
        <v/>
      </c>
      <c r="BFV13" s="117" t="str">
        <f>IFERROR(IF(VLOOKUP(BFT13,[1]Acciones!$A$59:$H$1958,2,FALSE)=0,"",VLOOKUP(BFT13,[1]Acciones!$A$59:$H$1958,2,FALSE)),"")</f>
        <v/>
      </c>
      <c r="BFW13" s="117">
        <f>IFERROR(IF(VLOOKUP(BFU13,[1]Acciones!$A$59:$H$1958,2,FALSE)=0,"",VLOOKUP(BFU13,[1]Acciones!$A$59:$H$1958,2,FALSE)),"")</f>
        <v>4</v>
      </c>
      <c r="BFX13" s="117">
        <f>IFERROR(IF(VLOOKUP(BFV13,[1]Acciones!$A$59:$H$1958,2,FALSE)=0,"",VLOOKUP(BFV13,[1]Acciones!$A$59:$H$1958,2,FALSE)),"")</f>
        <v>4</v>
      </c>
      <c r="BFY13" s="117" t="str">
        <f>IFERROR(IF(VLOOKUP(BFW13,[1]Acciones!$A$59:$H$1958,2,FALSE)=0,"",VLOOKUP(BFW13,[1]Acciones!$A$59:$H$1958,2,FALSE)),"")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Z13" s="117" t="str">
        <f>IFERROR(IF(VLOOKUP(BFX13,[1]Acciones!$A$59:$H$1958,2,FALSE)=0,"",VLOOKUP(BFX13,[1]Acciones!$A$59:$H$1958,2,FALSE)),"")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A13" s="117" t="str">
        <f>IFERROR(IF(VLOOKUP(BFY13,[1]Acciones!$A$59:$H$1958,2,FALSE)=0,"",VLOOKUP(BFY13,[1]Acciones!$A$59:$H$1958,2,FALSE)),"")</f>
        <v/>
      </c>
      <c r="BGB13" s="117" t="str">
        <f>IFERROR(IF(VLOOKUP(BFZ13,[1]Acciones!$A$59:$H$1958,2,FALSE)=0,"",VLOOKUP(BFZ13,[1]Acciones!$A$59:$H$1958,2,FALSE)),"")</f>
        <v/>
      </c>
      <c r="BGC13" s="117">
        <f>IFERROR(IF(VLOOKUP(BGA13,[1]Acciones!$A$59:$H$1958,2,FALSE)=0,"",VLOOKUP(BGA13,[1]Acciones!$A$59:$H$1958,2,FALSE)),"")</f>
        <v>4</v>
      </c>
      <c r="BGD13" s="117">
        <f>IFERROR(IF(VLOOKUP(BGB13,[1]Acciones!$A$59:$H$1958,2,FALSE)=0,"",VLOOKUP(BGB13,[1]Acciones!$A$59:$H$1958,2,FALSE)),"")</f>
        <v>4</v>
      </c>
      <c r="BGE13" s="117" t="str">
        <f>IFERROR(IF(VLOOKUP(BGC13,[1]Acciones!$A$59:$H$1958,2,FALSE)=0,"",VLOOKUP(BGC13,[1]Acciones!$A$59:$H$1958,2,FALSE)),"")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F13" s="117" t="str">
        <f>IFERROR(IF(VLOOKUP(BGD13,[1]Acciones!$A$59:$H$1958,2,FALSE)=0,"",VLOOKUP(BGD13,[1]Acciones!$A$59:$H$1958,2,FALSE)),"")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G13" s="117" t="str">
        <f>IFERROR(IF(VLOOKUP(BGE13,[1]Acciones!$A$59:$H$1958,2,FALSE)=0,"",VLOOKUP(BGE13,[1]Acciones!$A$59:$H$1958,2,FALSE)),"")</f>
        <v/>
      </c>
      <c r="BGH13" s="117" t="str">
        <f>IFERROR(IF(VLOOKUP(BGF13,[1]Acciones!$A$59:$H$1958,2,FALSE)=0,"",VLOOKUP(BGF13,[1]Acciones!$A$59:$H$1958,2,FALSE)),"")</f>
        <v/>
      </c>
      <c r="BGI13" s="117">
        <f>IFERROR(IF(VLOOKUP(BGG13,[1]Acciones!$A$59:$H$1958,2,FALSE)=0,"",VLOOKUP(BGG13,[1]Acciones!$A$59:$H$1958,2,FALSE)),"")</f>
        <v>4</v>
      </c>
      <c r="BGJ13" s="117">
        <f>IFERROR(IF(VLOOKUP(BGH13,[1]Acciones!$A$59:$H$1958,2,FALSE)=0,"",VLOOKUP(BGH13,[1]Acciones!$A$59:$H$1958,2,FALSE)),"")</f>
        <v>4</v>
      </c>
      <c r="BGK13" s="117" t="str">
        <f>IFERROR(IF(VLOOKUP(BGI13,[1]Acciones!$A$59:$H$1958,2,FALSE)=0,"",VLOOKUP(BGI13,[1]Acciones!$A$59:$H$1958,2,FALSE)),"")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L13" s="117" t="str">
        <f>IFERROR(IF(VLOOKUP(BGJ13,[1]Acciones!$A$59:$H$1958,2,FALSE)=0,"",VLOOKUP(BGJ13,[1]Acciones!$A$59:$H$1958,2,FALSE)),"")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M13" s="117" t="str">
        <f>IFERROR(IF(VLOOKUP(BGK13,[1]Acciones!$A$59:$H$1958,2,FALSE)=0,"",VLOOKUP(BGK13,[1]Acciones!$A$59:$H$1958,2,FALSE)),"")</f>
        <v/>
      </c>
      <c r="BGN13" s="117" t="str">
        <f>IFERROR(IF(VLOOKUP(BGL13,[1]Acciones!$A$59:$H$1958,2,FALSE)=0,"",VLOOKUP(BGL13,[1]Acciones!$A$59:$H$1958,2,FALSE)),"")</f>
        <v/>
      </c>
      <c r="BGO13" s="117">
        <f>IFERROR(IF(VLOOKUP(BGM13,[1]Acciones!$A$59:$H$1958,2,FALSE)=0,"",VLOOKUP(BGM13,[1]Acciones!$A$59:$H$1958,2,FALSE)),"")</f>
        <v>4</v>
      </c>
      <c r="BGP13" s="117">
        <f>IFERROR(IF(VLOOKUP(BGN13,[1]Acciones!$A$59:$H$1958,2,FALSE)=0,"",VLOOKUP(BGN13,[1]Acciones!$A$59:$H$1958,2,FALSE)),"")</f>
        <v>4</v>
      </c>
      <c r="BGQ13" s="117" t="str">
        <f>IFERROR(IF(VLOOKUP(BGO13,[1]Acciones!$A$59:$H$1958,2,FALSE)=0,"",VLOOKUP(BGO13,[1]Acciones!$A$59:$H$1958,2,FALSE)),"")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R13" s="117" t="str">
        <f>IFERROR(IF(VLOOKUP(BGP13,[1]Acciones!$A$59:$H$1958,2,FALSE)=0,"",VLOOKUP(BGP13,[1]Acciones!$A$59:$H$1958,2,FALSE)),"")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S13" s="117" t="str">
        <f>IFERROR(IF(VLOOKUP(BGQ13,[1]Acciones!$A$59:$H$1958,2,FALSE)=0,"",VLOOKUP(BGQ13,[1]Acciones!$A$59:$H$1958,2,FALSE)),"")</f>
        <v/>
      </c>
      <c r="BGT13" s="117" t="str">
        <f>IFERROR(IF(VLOOKUP(BGR13,[1]Acciones!$A$59:$H$1958,2,FALSE)=0,"",VLOOKUP(BGR13,[1]Acciones!$A$59:$H$1958,2,FALSE)),"")</f>
        <v/>
      </c>
      <c r="BGU13" s="117">
        <f>IFERROR(IF(VLOOKUP(BGS13,[1]Acciones!$A$59:$H$1958,2,FALSE)=0,"",VLOOKUP(BGS13,[1]Acciones!$A$59:$H$1958,2,FALSE)),"")</f>
        <v>4</v>
      </c>
      <c r="BGV13" s="117">
        <f>IFERROR(IF(VLOOKUP(BGT13,[1]Acciones!$A$59:$H$1958,2,FALSE)=0,"",VLOOKUP(BGT13,[1]Acciones!$A$59:$H$1958,2,FALSE)),"")</f>
        <v>4</v>
      </c>
      <c r="BGW13" s="117" t="str">
        <f>IFERROR(IF(VLOOKUP(BGU13,[1]Acciones!$A$59:$H$1958,2,FALSE)=0,"",VLOOKUP(BGU13,[1]Acciones!$A$59:$H$1958,2,FALSE)),"")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X13" s="117" t="str">
        <f>IFERROR(IF(VLOOKUP(BGV13,[1]Acciones!$A$59:$H$1958,2,FALSE)=0,"",VLOOKUP(BGV13,[1]Acciones!$A$59:$H$1958,2,FALSE)),"")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Y13" s="117" t="str">
        <f>IFERROR(IF(VLOOKUP(BGW13,[1]Acciones!$A$59:$H$1958,2,FALSE)=0,"",VLOOKUP(BGW13,[1]Acciones!$A$59:$H$1958,2,FALSE)),"")</f>
        <v/>
      </c>
      <c r="BGZ13" s="117" t="str">
        <f>IFERROR(IF(VLOOKUP(BGX13,[1]Acciones!$A$59:$H$1958,2,FALSE)=0,"",VLOOKUP(BGX13,[1]Acciones!$A$59:$H$1958,2,FALSE)),"")</f>
        <v/>
      </c>
      <c r="BHA13" s="117">
        <f>IFERROR(IF(VLOOKUP(BGY13,[1]Acciones!$A$59:$H$1958,2,FALSE)=0,"",VLOOKUP(BGY13,[1]Acciones!$A$59:$H$1958,2,FALSE)),"")</f>
        <v>4</v>
      </c>
      <c r="BHB13" s="117">
        <f>IFERROR(IF(VLOOKUP(BGZ13,[1]Acciones!$A$59:$H$1958,2,FALSE)=0,"",VLOOKUP(BGZ13,[1]Acciones!$A$59:$H$1958,2,FALSE)),"")</f>
        <v>4</v>
      </c>
      <c r="BHC13" s="117" t="str">
        <f>IFERROR(IF(VLOOKUP(BHA13,[1]Acciones!$A$59:$H$1958,2,FALSE)=0,"",VLOOKUP(BHA13,[1]Acciones!$A$59:$H$1958,2,FALSE)),"")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D13" s="117" t="str">
        <f>IFERROR(IF(VLOOKUP(BHB13,[1]Acciones!$A$59:$H$1958,2,FALSE)=0,"",VLOOKUP(BHB13,[1]Acciones!$A$59:$H$1958,2,FALSE)),"")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E13" s="117" t="str">
        <f>IFERROR(IF(VLOOKUP(BHC13,[1]Acciones!$A$59:$H$1958,2,FALSE)=0,"",VLOOKUP(BHC13,[1]Acciones!$A$59:$H$1958,2,FALSE)),"")</f>
        <v/>
      </c>
      <c r="BHF13" s="117" t="str">
        <f>IFERROR(IF(VLOOKUP(BHD13,[1]Acciones!$A$59:$H$1958,2,FALSE)=0,"",VLOOKUP(BHD13,[1]Acciones!$A$59:$H$1958,2,FALSE)),"")</f>
        <v/>
      </c>
      <c r="BHG13" s="117">
        <f>IFERROR(IF(VLOOKUP(BHE13,[1]Acciones!$A$59:$H$1958,2,FALSE)=0,"",VLOOKUP(BHE13,[1]Acciones!$A$59:$H$1958,2,FALSE)),"")</f>
        <v>4</v>
      </c>
      <c r="BHH13" s="117">
        <f>IFERROR(IF(VLOOKUP(BHF13,[1]Acciones!$A$59:$H$1958,2,FALSE)=0,"",VLOOKUP(BHF13,[1]Acciones!$A$59:$H$1958,2,FALSE)),"")</f>
        <v>4</v>
      </c>
      <c r="BHI13" s="117" t="str">
        <f>IFERROR(IF(VLOOKUP(BHG13,[1]Acciones!$A$59:$H$1958,2,FALSE)=0,"",VLOOKUP(BHG13,[1]Acciones!$A$59:$H$1958,2,FALSE)),"")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J13" s="117" t="str">
        <f>IFERROR(IF(VLOOKUP(BHH13,[1]Acciones!$A$59:$H$1958,2,FALSE)=0,"",VLOOKUP(BHH13,[1]Acciones!$A$59:$H$1958,2,FALSE)),"")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K13" s="117" t="str">
        <f>IFERROR(IF(VLOOKUP(BHI13,[1]Acciones!$A$59:$H$1958,2,FALSE)=0,"",VLOOKUP(BHI13,[1]Acciones!$A$59:$H$1958,2,FALSE)),"")</f>
        <v/>
      </c>
      <c r="BHL13" s="117" t="str">
        <f>IFERROR(IF(VLOOKUP(BHJ13,[1]Acciones!$A$59:$H$1958,2,FALSE)=0,"",VLOOKUP(BHJ13,[1]Acciones!$A$59:$H$1958,2,FALSE)),"")</f>
        <v/>
      </c>
      <c r="BHM13" s="117">
        <f>IFERROR(IF(VLOOKUP(BHK13,[1]Acciones!$A$59:$H$1958,2,FALSE)=0,"",VLOOKUP(BHK13,[1]Acciones!$A$59:$H$1958,2,FALSE)),"")</f>
        <v>4</v>
      </c>
      <c r="BHN13" s="117">
        <f>IFERROR(IF(VLOOKUP(BHL13,[1]Acciones!$A$59:$H$1958,2,FALSE)=0,"",VLOOKUP(BHL13,[1]Acciones!$A$59:$H$1958,2,FALSE)),"")</f>
        <v>4</v>
      </c>
      <c r="BHO13" s="117" t="str">
        <f>IFERROR(IF(VLOOKUP(BHM13,[1]Acciones!$A$59:$H$1958,2,FALSE)=0,"",VLOOKUP(BHM13,[1]Acciones!$A$59:$H$1958,2,FALSE)),"")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P13" s="117" t="str">
        <f>IFERROR(IF(VLOOKUP(BHN13,[1]Acciones!$A$59:$H$1958,2,FALSE)=0,"",VLOOKUP(BHN13,[1]Acciones!$A$59:$H$1958,2,FALSE)),"")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Q13" s="117" t="str">
        <f>IFERROR(IF(VLOOKUP(BHO13,[1]Acciones!$A$59:$H$1958,2,FALSE)=0,"",VLOOKUP(BHO13,[1]Acciones!$A$59:$H$1958,2,FALSE)),"")</f>
        <v/>
      </c>
      <c r="BHR13" s="117" t="str">
        <f>IFERROR(IF(VLOOKUP(BHP13,[1]Acciones!$A$59:$H$1958,2,FALSE)=0,"",VLOOKUP(BHP13,[1]Acciones!$A$59:$H$1958,2,FALSE)),"")</f>
        <v/>
      </c>
      <c r="BHS13" s="117">
        <f>IFERROR(IF(VLOOKUP(BHQ13,[1]Acciones!$A$59:$H$1958,2,FALSE)=0,"",VLOOKUP(BHQ13,[1]Acciones!$A$59:$H$1958,2,FALSE)),"")</f>
        <v>4</v>
      </c>
      <c r="BHT13" s="117">
        <f>IFERROR(IF(VLOOKUP(BHR13,[1]Acciones!$A$59:$H$1958,2,FALSE)=0,"",VLOOKUP(BHR13,[1]Acciones!$A$59:$H$1958,2,FALSE)),"")</f>
        <v>4</v>
      </c>
      <c r="BHU13" s="117" t="str">
        <f>IFERROR(IF(VLOOKUP(BHS13,[1]Acciones!$A$59:$H$1958,2,FALSE)=0,"",VLOOKUP(BHS13,[1]Acciones!$A$59:$H$1958,2,FALSE)),"")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V13" s="117" t="str">
        <f>IFERROR(IF(VLOOKUP(BHT13,[1]Acciones!$A$59:$H$1958,2,FALSE)=0,"",VLOOKUP(BHT13,[1]Acciones!$A$59:$H$1958,2,FALSE)),"")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W13" s="117" t="str">
        <f>IFERROR(IF(VLOOKUP(BHU13,[1]Acciones!$A$59:$H$1958,2,FALSE)=0,"",VLOOKUP(BHU13,[1]Acciones!$A$59:$H$1958,2,FALSE)),"")</f>
        <v/>
      </c>
      <c r="BHX13" s="117" t="str">
        <f>IFERROR(IF(VLOOKUP(BHV13,[1]Acciones!$A$59:$H$1958,2,FALSE)=0,"",VLOOKUP(BHV13,[1]Acciones!$A$59:$H$1958,2,FALSE)),"")</f>
        <v/>
      </c>
      <c r="BHY13" s="117">
        <f>IFERROR(IF(VLOOKUP(BHW13,[1]Acciones!$A$59:$H$1958,2,FALSE)=0,"",VLOOKUP(BHW13,[1]Acciones!$A$59:$H$1958,2,FALSE)),"")</f>
        <v>4</v>
      </c>
      <c r="BHZ13" s="117">
        <f>IFERROR(IF(VLOOKUP(BHX13,[1]Acciones!$A$59:$H$1958,2,FALSE)=0,"",VLOOKUP(BHX13,[1]Acciones!$A$59:$H$1958,2,FALSE)),"")</f>
        <v>4</v>
      </c>
      <c r="BIA13" s="117" t="str">
        <f>IFERROR(IF(VLOOKUP(BHY13,[1]Acciones!$A$59:$H$1958,2,FALSE)=0,"",VLOOKUP(BHY13,[1]Acciones!$A$59:$H$1958,2,FALSE)),"")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B13" s="117" t="str">
        <f>IFERROR(IF(VLOOKUP(BHZ13,[1]Acciones!$A$59:$H$1958,2,FALSE)=0,"",VLOOKUP(BHZ13,[1]Acciones!$A$59:$H$1958,2,FALSE)),"")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C13" s="117" t="str">
        <f>IFERROR(IF(VLOOKUP(BIA13,[1]Acciones!$A$59:$H$1958,2,FALSE)=0,"",VLOOKUP(BIA13,[1]Acciones!$A$59:$H$1958,2,FALSE)),"")</f>
        <v/>
      </c>
      <c r="BID13" s="117" t="str">
        <f>IFERROR(IF(VLOOKUP(BIB13,[1]Acciones!$A$59:$H$1958,2,FALSE)=0,"",VLOOKUP(BIB13,[1]Acciones!$A$59:$H$1958,2,FALSE)),"")</f>
        <v/>
      </c>
      <c r="BIE13" s="117">
        <f>IFERROR(IF(VLOOKUP(BIC13,[1]Acciones!$A$59:$H$1958,2,FALSE)=0,"",VLOOKUP(BIC13,[1]Acciones!$A$59:$H$1958,2,FALSE)),"")</f>
        <v>4</v>
      </c>
      <c r="BIF13" s="117">
        <f>IFERROR(IF(VLOOKUP(BID13,[1]Acciones!$A$59:$H$1958,2,FALSE)=0,"",VLOOKUP(BID13,[1]Acciones!$A$59:$H$1958,2,FALSE)),"")</f>
        <v>4</v>
      </c>
      <c r="BIG13" s="117" t="str">
        <f>IFERROR(IF(VLOOKUP(BIE13,[1]Acciones!$A$59:$H$1958,2,FALSE)=0,"",VLOOKUP(BIE13,[1]Acciones!$A$59:$H$1958,2,FALSE)),"")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H13" s="117" t="str">
        <f>IFERROR(IF(VLOOKUP(BIF13,[1]Acciones!$A$59:$H$1958,2,FALSE)=0,"",VLOOKUP(BIF13,[1]Acciones!$A$59:$H$1958,2,FALSE)),"")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I13" s="117" t="str">
        <f>IFERROR(IF(VLOOKUP(BIG13,[1]Acciones!$A$59:$H$1958,2,FALSE)=0,"",VLOOKUP(BIG13,[1]Acciones!$A$59:$H$1958,2,FALSE)),"")</f>
        <v/>
      </c>
      <c r="BIJ13" s="117" t="str">
        <f>IFERROR(IF(VLOOKUP(BIH13,[1]Acciones!$A$59:$H$1958,2,FALSE)=0,"",VLOOKUP(BIH13,[1]Acciones!$A$59:$H$1958,2,FALSE)),"")</f>
        <v/>
      </c>
      <c r="BIK13" s="117">
        <f>IFERROR(IF(VLOOKUP(BII13,[1]Acciones!$A$59:$H$1958,2,FALSE)=0,"",VLOOKUP(BII13,[1]Acciones!$A$59:$H$1958,2,FALSE)),"")</f>
        <v>4</v>
      </c>
      <c r="BIL13" s="117">
        <f>IFERROR(IF(VLOOKUP(BIJ13,[1]Acciones!$A$59:$H$1958,2,FALSE)=0,"",VLOOKUP(BIJ13,[1]Acciones!$A$59:$H$1958,2,FALSE)),"")</f>
        <v>4</v>
      </c>
      <c r="BIM13" s="117" t="str">
        <f>IFERROR(IF(VLOOKUP(BIK13,[1]Acciones!$A$59:$H$1958,2,FALSE)=0,"",VLOOKUP(BIK13,[1]Acciones!$A$59:$H$1958,2,FALSE)),"")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N13" s="117" t="str">
        <f>IFERROR(IF(VLOOKUP(BIL13,[1]Acciones!$A$59:$H$1958,2,FALSE)=0,"",VLOOKUP(BIL13,[1]Acciones!$A$59:$H$1958,2,FALSE)),"")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O13" s="117" t="str">
        <f>IFERROR(IF(VLOOKUP(BIM13,[1]Acciones!$A$59:$H$1958,2,FALSE)=0,"",VLOOKUP(BIM13,[1]Acciones!$A$59:$H$1958,2,FALSE)),"")</f>
        <v/>
      </c>
      <c r="BIP13" s="117" t="str">
        <f>IFERROR(IF(VLOOKUP(BIN13,[1]Acciones!$A$59:$H$1958,2,FALSE)=0,"",VLOOKUP(BIN13,[1]Acciones!$A$59:$H$1958,2,FALSE)),"")</f>
        <v/>
      </c>
      <c r="BIQ13" s="117">
        <f>IFERROR(IF(VLOOKUP(BIO13,[1]Acciones!$A$59:$H$1958,2,FALSE)=0,"",VLOOKUP(BIO13,[1]Acciones!$A$59:$H$1958,2,FALSE)),"")</f>
        <v>4</v>
      </c>
      <c r="BIR13" s="117">
        <f>IFERROR(IF(VLOOKUP(BIP13,[1]Acciones!$A$59:$H$1958,2,FALSE)=0,"",VLOOKUP(BIP13,[1]Acciones!$A$59:$H$1958,2,FALSE)),"")</f>
        <v>4</v>
      </c>
      <c r="BIS13" s="117" t="str">
        <f>IFERROR(IF(VLOOKUP(BIQ13,[1]Acciones!$A$59:$H$1958,2,FALSE)=0,"",VLOOKUP(BIQ13,[1]Acciones!$A$59:$H$1958,2,FALSE)),"")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T13" s="117" t="str">
        <f>IFERROR(IF(VLOOKUP(BIR13,[1]Acciones!$A$59:$H$1958,2,FALSE)=0,"",VLOOKUP(BIR13,[1]Acciones!$A$59:$H$1958,2,FALSE)),"")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U13" s="117" t="str">
        <f>IFERROR(IF(VLOOKUP(BIS13,[1]Acciones!$A$59:$H$1958,2,FALSE)=0,"",VLOOKUP(BIS13,[1]Acciones!$A$59:$H$1958,2,FALSE)),"")</f>
        <v/>
      </c>
      <c r="BIV13" s="117" t="str">
        <f>IFERROR(IF(VLOOKUP(BIT13,[1]Acciones!$A$59:$H$1958,2,FALSE)=0,"",VLOOKUP(BIT13,[1]Acciones!$A$59:$H$1958,2,FALSE)),"")</f>
        <v/>
      </c>
      <c r="BIW13" s="117">
        <f>IFERROR(IF(VLOOKUP(BIU13,[1]Acciones!$A$59:$H$1958,2,FALSE)=0,"",VLOOKUP(BIU13,[1]Acciones!$A$59:$H$1958,2,FALSE)),"")</f>
        <v>4</v>
      </c>
      <c r="BIX13" s="117">
        <f>IFERROR(IF(VLOOKUP(BIV13,[1]Acciones!$A$59:$H$1958,2,FALSE)=0,"",VLOOKUP(BIV13,[1]Acciones!$A$59:$H$1958,2,FALSE)),"")</f>
        <v>4</v>
      </c>
      <c r="BIY13" s="117" t="str">
        <f>IFERROR(IF(VLOOKUP(BIW13,[1]Acciones!$A$59:$H$1958,2,FALSE)=0,"",VLOOKUP(BIW13,[1]Acciones!$A$59:$H$1958,2,FALSE)),"")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Z13" s="117" t="str">
        <f>IFERROR(IF(VLOOKUP(BIX13,[1]Acciones!$A$59:$H$1958,2,FALSE)=0,"",VLOOKUP(BIX13,[1]Acciones!$A$59:$H$1958,2,FALSE)),"")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A13" s="117" t="str">
        <f>IFERROR(IF(VLOOKUP(BIY13,[1]Acciones!$A$59:$H$1958,2,FALSE)=0,"",VLOOKUP(BIY13,[1]Acciones!$A$59:$H$1958,2,FALSE)),"")</f>
        <v/>
      </c>
      <c r="BJB13" s="117" t="str">
        <f>IFERROR(IF(VLOOKUP(BIZ13,[1]Acciones!$A$59:$H$1958,2,FALSE)=0,"",VLOOKUP(BIZ13,[1]Acciones!$A$59:$H$1958,2,FALSE)),"")</f>
        <v/>
      </c>
      <c r="BJC13" s="117">
        <f>IFERROR(IF(VLOOKUP(BJA13,[1]Acciones!$A$59:$H$1958,2,FALSE)=0,"",VLOOKUP(BJA13,[1]Acciones!$A$59:$H$1958,2,FALSE)),"")</f>
        <v>4</v>
      </c>
      <c r="BJD13" s="117">
        <f>IFERROR(IF(VLOOKUP(BJB13,[1]Acciones!$A$59:$H$1958,2,FALSE)=0,"",VLOOKUP(BJB13,[1]Acciones!$A$59:$H$1958,2,FALSE)),"")</f>
        <v>4</v>
      </c>
      <c r="BJE13" s="117" t="str">
        <f>IFERROR(IF(VLOOKUP(BJC13,[1]Acciones!$A$59:$H$1958,2,FALSE)=0,"",VLOOKUP(BJC13,[1]Acciones!$A$59:$H$1958,2,FALSE)),"")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F13" s="117" t="str">
        <f>IFERROR(IF(VLOOKUP(BJD13,[1]Acciones!$A$59:$H$1958,2,FALSE)=0,"",VLOOKUP(BJD13,[1]Acciones!$A$59:$H$1958,2,FALSE)),"")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G13" s="117" t="str">
        <f>IFERROR(IF(VLOOKUP(BJE13,[1]Acciones!$A$59:$H$1958,2,FALSE)=0,"",VLOOKUP(BJE13,[1]Acciones!$A$59:$H$1958,2,FALSE)),"")</f>
        <v/>
      </c>
      <c r="BJH13" s="117" t="str">
        <f>IFERROR(IF(VLOOKUP(BJF13,[1]Acciones!$A$59:$H$1958,2,FALSE)=0,"",VLOOKUP(BJF13,[1]Acciones!$A$59:$H$1958,2,FALSE)),"")</f>
        <v/>
      </c>
      <c r="BJI13" s="117">
        <f>IFERROR(IF(VLOOKUP(BJG13,[1]Acciones!$A$59:$H$1958,2,FALSE)=0,"",VLOOKUP(BJG13,[1]Acciones!$A$59:$H$1958,2,FALSE)),"")</f>
        <v>4</v>
      </c>
      <c r="BJJ13" s="117">
        <f>IFERROR(IF(VLOOKUP(BJH13,[1]Acciones!$A$59:$H$1958,2,FALSE)=0,"",VLOOKUP(BJH13,[1]Acciones!$A$59:$H$1958,2,FALSE)),"")</f>
        <v>4</v>
      </c>
      <c r="BJK13" s="117" t="str">
        <f>IFERROR(IF(VLOOKUP(BJI13,[1]Acciones!$A$59:$H$1958,2,FALSE)=0,"",VLOOKUP(BJI13,[1]Acciones!$A$59:$H$1958,2,FALSE)),"")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L13" s="117" t="str">
        <f>IFERROR(IF(VLOOKUP(BJJ13,[1]Acciones!$A$59:$H$1958,2,FALSE)=0,"",VLOOKUP(BJJ13,[1]Acciones!$A$59:$H$1958,2,FALSE)),"")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M13" s="117" t="str">
        <f>IFERROR(IF(VLOOKUP(BJK13,[1]Acciones!$A$59:$H$1958,2,FALSE)=0,"",VLOOKUP(BJK13,[1]Acciones!$A$59:$H$1958,2,FALSE)),"")</f>
        <v/>
      </c>
      <c r="BJN13" s="117" t="str">
        <f>IFERROR(IF(VLOOKUP(BJL13,[1]Acciones!$A$59:$H$1958,2,FALSE)=0,"",VLOOKUP(BJL13,[1]Acciones!$A$59:$H$1958,2,FALSE)),"")</f>
        <v/>
      </c>
      <c r="BJO13" s="117">
        <f>IFERROR(IF(VLOOKUP(BJM13,[1]Acciones!$A$59:$H$1958,2,FALSE)=0,"",VLOOKUP(BJM13,[1]Acciones!$A$59:$H$1958,2,FALSE)),"")</f>
        <v>4</v>
      </c>
      <c r="BJP13" s="117">
        <f>IFERROR(IF(VLOOKUP(BJN13,[1]Acciones!$A$59:$H$1958,2,FALSE)=0,"",VLOOKUP(BJN13,[1]Acciones!$A$59:$H$1958,2,FALSE)),"")</f>
        <v>4</v>
      </c>
      <c r="BJQ13" s="117" t="str">
        <f>IFERROR(IF(VLOOKUP(BJO13,[1]Acciones!$A$59:$H$1958,2,FALSE)=0,"",VLOOKUP(BJO13,[1]Acciones!$A$59:$H$1958,2,FALSE)),"")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R13" s="117" t="str">
        <f>IFERROR(IF(VLOOKUP(BJP13,[1]Acciones!$A$59:$H$1958,2,FALSE)=0,"",VLOOKUP(BJP13,[1]Acciones!$A$59:$H$1958,2,FALSE)),"")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S13" s="117" t="str">
        <f>IFERROR(IF(VLOOKUP(BJQ13,[1]Acciones!$A$59:$H$1958,2,FALSE)=0,"",VLOOKUP(BJQ13,[1]Acciones!$A$59:$H$1958,2,FALSE)),"")</f>
        <v/>
      </c>
      <c r="BJT13" s="117" t="str">
        <f>IFERROR(IF(VLOOKUP(BJR13,[1]Acciones!$A$59:$H$1958,2,FALSE)=0,"",VLOOKUP(BJR13,[1]Acciones!$A$59:$H$1958,2,FALSE)),"")</f>
        <v/>
      </c>
      <c r="BJU13" s="117">
        <f>IFERROR(IF(VLOOKUP(BJS13,[1]Acciones!$A$59:$H$1958,2,FALSE)=0,"",VLOOKUP(BJS13,[1]Acciones!$A$59:$H$1958,2,FALSE)),"")</f>
        <v>4</v>
      </c>
      <c r="BJV13" s="117">
        <f>IFERROR(IF(VLOOKUP(BJT13,[1]Acciones!$A$59:$H$1958,2,FALSE)=0,"",VLOOKUP(BJT13,[1]Acciones!$A$59:$H$1958,2,FALSE)),"")</f>
        <v>4</v>
      </c>
      <c r="BJW13" s="117" t="str">
        <f>IFERROR(IF(VLOOKUP(BJU13,[1]Acciones!$A$59:$H$1958,2,FALSE)=0,"",VLOOKUP(BJU13,[1]Acciones!$A$59:$H$1958,2,FALSE)),"")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X13" s="117" t="str">
        <f>IFERROR(IF(VLOOKUP(BJV13,[1]Acciones!$A$59:$H$1958,2,FALSE)=0,"",VLOOKUP(BJV13,[1]Acciones!$A$59:$H$1958,2,FALSE)),"")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Y13" s="117" t="str">
        <f>IFERROR(IF(VLOOKUP(BJW13,[1]Acciones!$A$59:$H$1958,2,FALSE)=0,"",VLOOKUP(BJW13,[1]Acciones!$A$59:$H$1958,2,FALSE)),"")</f>
        <v/>
      </c>
      <c r="BJZ13" s="117" t="str">
        <f>IFERROR(IF(VLOOKUP(BJX13,[1]Acciones!$A$59:$H$1958,2,FALSE)=0,"",VLOOKUP(BJX13,[1]Acciones!$A$59:$H$1958,2,FALSE)),"")</f>
        <v/>
      </c>
      <c r="BKA13" s="117">
        <f>IFERROR(IF(VLOOKUP(BJY13,[1]Acciones!$A$59:$H$1958,2,FALSE)=0,"",VLOOKUP(BJY13,[1]Acciones!$A$59:$H$1958,2,FALSE)),"")</f>
        <v>4</v>
      </c>
      <c r="BKB13" s="117">
        <f>IFERROR(IF(VLOOKUP(BJZ13,[1]Acciones!$A$59:$H$1958,2,FALSE)=0,"",VLOOKUP(BJZ13,[1]Acciones!$A$59:$H$1958,2,FALSE)),"")</f>
        <v>4</v>
      </c>
      <c r="BKC13" s="117" t="str">
        <f>IFERROR(IF(VLOOKUP(BKA13,[1]Acciones!$A$59:$H$1958,2,FALSE)=0,"",VLOOKUP(BKA13,[1]Acciones!$A$59:$H$1958,2,FALSE)),"")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D13" s="117" t="str">
        <f>IFERROR(IF(VLOOKUP(BKB13,[1]Acciones!$A$59:$H$1958,2,FALSE)=0,"",VLOOKUP(BKB13,[1]Acciones!$A$59:$H$1958,2,FALSE)),"")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E13" s="117" t="str">
        <f>IFERROR(IF(VLOOKUP(BKC13,[1]Acciones!$A$59:$H$1958,2,FALSE)=0,"",VLOOKUP(BKC13,[1]Acciones!$A$59:$H$1958,2,FALSE)),"")</f>
        <v/>
      </c>
      <c r="BKF13" s="117" t="str">
        <f>IFERROR(IF(VLOOKUP(BKD13,[1]Acciones!$A$59:$H$1958,2,FALSE)=0,"",VLOOKUP(BKD13,[1]Acciones!$A$59:$H$1958,2,FALSE)),"")</f>
        <v/>
      </c>
      <c r="BKG13" s="117">
        <f>IFERROR(IF(VLOOKUP(BKE13,[1]Acciones!$A$59:$H$1958,2,FALSE)=0,"",VLOOKUP(BKE13,[1]Acciones!$A$59:$H$1958,2,FALSE)),"")</f>
        <v>4</v>
      </c>
      <c r="BKH13" s="117">
        <f>IFERROR(IF(VLOOKUP(BKF13,[1]Acciones!$A$59:$H$1958,2,FALSE)=0,"",VLOOKUP(BKF13,[1]Acciones!$A$59:$H$1958,2,FALSE)),"")</f>
        <v>4</v>
      </c>
      <c r="BKI13" s="117" t="str">
        <f>IFERROR(IF(VLOOKUP(BKG13,[1]Acciones!$A$59:$H$1958,2,FALSE)=0,"",VLOOKUP(BKG13,[1]Acciones!$A$59:$H$1958,2,FALSE)),"")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J13" s="117" t="str">
        <f>IFERROR(IF(VLOOKUP(BKH13,[1]Acciones!$A$59:$H$1958,2,FALSE)=0,"",VLOOKUP(BKH13,[1]Acciones!$A$59:$H$1958,2,FALSE)),"")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K13" s="117" t="str">
        <f>IFERROR(IF(VLOOKUP(BKI13,[1]Acciones!$A$59:$H$1958,2,FALSE)=0,"",VLOOKUP(BKI13,[1]Acciones!$A$59:$H$1958,2,FALSE)),"")</f>
        <v/>
      </c>
      <c r="BKL13" s="117" t="str">
        <f>IFERROR(IF(VLOOKUP(BKJ13,[1]Acciones!$A$59:$H$1958,2,FALSE)=0,"",VLOOKUP(BKJ13,[1]Acciones!$A$59:$H$1958,2,FALSE)),"")</f>
        <v/>
      </c>
      <c r="BKM13" s="117">
        <f>IFERROR(IF(VLOOKUP(BKK13,[1]Acciones!$A$59:$H$1958,2,FALSE)=0,"",VLOOKUP(BKK13,[1]Acciones!$A$59:$H$1958,2,FALSE)),"")</f>
        <v>4</v>
      </c>
      <c r="BKN13" s="117">
        <f>IFERROR(IF(VLOOKUP(BKL13,[1]Acciones!$A$59:$H$1958,2,FALSE)=0,"",VLOOKUP(BKL13,[1]Acciones!$A$59:$H$1958,2,FALSE)),"")</f>
        <v>4</v>
      </c>
      <c r="BKO13" s="117" t="str">
        <f>IFERROR(IF(VLOOKUP(BKM13,[1]Acciones!$A$59:$H$1958,2,FALSE)=0,"",VLOOKUP(BKM13,[1]Acciones!$A$59:$H$1958,2,FALSE)),"")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P13" s="117" t="str">
        <f>IFERROR(IF(VLOOKUP(BKN13,[1]Acciones!$A$59:$H$1958,2,FALSE)=0,"",VLOOKUP(BKN13,[1]Acciones!$A$59:$H$1958,2,FALSE)),"")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Q13" s="117" t="str">
        <f>IFERROR(IF(VLOOKUP(BKO13,[1]Acciones!$A$59:$H$1958,2,FALSE)=0,"",VLOOKUP(BKO13,[1]Acciones!$A$59:$H$1958,2,FALSE)),"")</f>
        <v/>
      </c>
      <c r="BKR13" s="117" t="str">
        <f>IFERROR(IF(VLOOKUP(BKP13,[1]Acciones!$A$59:$H$1958,2,FALSE)=0,"",VLOOKUP(BKP13,[1]Acciones!$A$59:$H$1958,2,FALSE)),"")</f>
        <v/>
      </c>
      <c r="BKS13" s="117">
        <f>IFERROR(IF(VLOOKUP(BKQ13,[1]Acciones!$A$59:$H$1958,2,FALSE)=0,"",VLOOKUP(BKQ13,[1]Acciones!$A$59:$H$1958,2,FALSE)),"")</f>
        <v>4</v>
      </c>
      <c r="BKT13" s="117">
        <f>IFERROR(IF(VLOOKUP(BKR13,[1]Acciones!$A$59:$H$1958,2,FALSE)=0,"",VLOOKUP(BKR13,[1]Acciones!$A$59:$H$1958,2,FALSE)),"")</f>
        <v>4</v>
      </c>
      <c r="BKU13" s="117" t="str">
        <f>IFERROR(IF(VLOOKUP(BKS13,[1]Acciones!$A$59:$H$1958,2,FALSE)=0,"",VLOOKUP(BKS13,[1]Acciones!$A$59:$H$1958,2,FALSE)),"")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V13" s="117" t="str">
        <f>IFERROR(IF(VLOOKUP(BKT13,[1]Acciones!$A$59:$H$1958,2,FALSE)=0,"",VLOOKUP(BKT13,[1]Acciones!$A$59:$H$1958,2,FALSE)),"")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W13" s="117" t="str">
        <f>IFERROR(IF(VLOOKUP(BKU13,[1]Acciones!$A$59:$H$1958,2,FALSE)=0,"",VLOOKUP(BKU13,[1]Acciones!$A$59:$H$1958,2,FALSE)),"")</f>
        <v/>
      </c>
      <c r="BKX13" s="117" t="str">
        <f>IFERROR(IF(VLOOKUP(BKV13,[1]Acciones!$A$59:$H$1958,2,FALSE)=0,"",VLOOKUP(BKV13,[1]Acciones!$A$59:$H$1958,2,FALSE)),"")</f>
        <v/>
      </c>
      <c r="BKY13" s="117">
        <f>IFERROR(IF(VLOOKUP(BKW13,[1]Acciones!$A$59:$H$1958,2,FALSE)=0,"",VLOOKUP(BKW13,[1]Acciones!$A$59:$H$1958,2,FALSE)),"")</f>
        <v>4</v>
      </c>
      <c r="BKZ13" s="117">
        <f>IFERROR(IF(VLOOKUP(BKX13,[1]Acciones!$A$59:$H$1958,2,FALSE)=0,"",VLOOKUP(BKX13,[1]Acciones!$A$59:$H$1958,2,FALSE)),"")</f>
        <v>4</v>
      </c>
      <c r="BLA13" s="117" t="str">
        <f>IFERROR(IF(VLOOKUP(BKY13,[1]Acciones!$A$59:$H$1958,2,FALSE)=0,"",VLOOKUP(BKY13,[1]Acciones!$A$59:$H$1958,2,FALSE)),"")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B13" s="117" t="str">
        <f>IFERROR(IF(VLOOKUP(BKZ13,[1]Acciones!$A$59:$H$1958,2,FALSE)=0,"",VLOOKUP(BKZ13,[1]Acciones!$A$59:$H$1958,2,FALSE)),"")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C13" s="117" t="str">
        <f>IFERROR(IF(VLOOKUP(BLA13,[1]Acciones!$A$59:$H$1958,2,FALSE)=0,"",VLOOKUP(BLA13,[1]Acciones!$A$59:$H$1958,2,FALSE)),"")</f>
        <v/>
      </c>
      <c r="BLD13" s="117" t="str">
        <f>IFERROR(IF(VLOOKUP(BLB13,[1]Acciones!$A$59:$H$1958,2,FALSE)=0,"",VLOOKUP(BLB13,[1]Acciones!$A$59:$H$1958,2,FALSE)),"")</f>
        <v/>
      </c>
      <c r="BLE13" s="117">
        <f>IFERROR(IF(VLOOKUP(BLC13,[1]Acciones!$A$59:$H$1958,2,FALSE)=0,"",VLOOKUP(BLC13,[1]Acciones!$A$59:$H$1958,2,FALSE)),"")</f>
        <v>4</v>
      </c>
      <c r="BLF13" s="117">
        <f>IFERROR(IF(VLOOKUP(BLD13,[1]Acciones!$A$59:$H$1958,2,FALSE)=0,"",VLOOKUP(BLD13,[1]Acciones!$A$59:$H$1958,2,FALSE)),"")</f>
        <v>4</v>
      </c>
      <c r="BLG13" s="117" t="str">
        <f>IFERROR(IF(VLOOKUP(BLE13,[1]Acciones!$A$59:$H$1958,2,FALSE)=0,"",VLOOKUP(BLE13,[1]Acciones!$A$59:$H$1958,2,FALSE)),"")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H13" s="117" t="str">
        <f>IFERROR(IF(VLOOKUP(BLF13,[1]Acciones!$A$59:$H$1958,2,FALSE)=0,"",VLOOKUP(BLF13,[1]Acciones!$A$59:$H$1958,2,FALSE)),"")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I13" s="117" t="str">
        <f>IFERROR(IF(VLOOKUP(BLG13,[1]Acciones!$A$59:$H$1958,2,FALSE)=0,"",VLOOKUP(BLG13,[1]Acciones!$A$59:$H$1958,2,FALSE)),"")</f>
        <v/>
      </c>
      <c r="BLJ13" s="117" t="str">
        <f>IFERROR(IF(VLOOKUP(BLH13,[1]Acciones!$A$59:$H$1958,2,FALSE)=0,"",VLOOKUP(BLH13,[1]Acciones!$A$59:$H$1958,2,FALSE)),"")</f>
        <v/>
      </c>
      <c r="BLK13" s="117">
        <f>IFERROR(IF(VLOOKUP(BLI13,[1]Acciones!$A$59:$H$1958,2,FALSE)=0,"",VLOOKUP(BLI13,[1]Acciones!$A$59:$H$1958,2,FALSE)),"")</f>
        <v>4</v>
      </c>
      <c r="BLL13" s="117">
        <f>IFERROR(IF(VLOOKUP(BLJ13,[1]Acciones!$A$59:$H$1958,2,FALSE)=0,"",VLOOKUP(BLJ13,[1]Acciones!$A$59:$H$1958,2,FALSE)),"")</f>
        <v>4</v>
      </c>
      <c r="BLM13" s="117" t="str">
        <f>IFERROR(IF(VLOOKUP(BLK13,[1]Acciones!$A$59:$H$1958,2,FALSE)=0,"",VLOOKUP(BLK13,[1]Acciones!$A$59:$H$1958,2,FALSE)),"")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N13" s="117" t="str">
        <f>IFERROR(IF(VLOOKUP(BLL13,[1]Acciones!$A$59:$H$1958,2,FALSE)=0,"",VLOOKUP(BLL13,[1]Acciones!$A$59:$H$1958,2,FALSE)),"")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O13" s="117" t="str">
        <f>IFERROR(IF(VLOOKUP(BLM13,[1]Acciones!$A$59:$H$1958,2,FALSE)=0,"",VLOOKUP(BLM13,[1]Acciones!$A$59:$H$1958,2,FALSE)),"")</f>
        <v/>
      </c>
      <c r="BLP13" s="117" t="str">
        <f>IFERROR(IF(VLOOKUP(BLN13,[1]Acciones!$A$59:$H$1958,2,FALSE)=0,"",VLOOKUP(BLN13,[1]Acciones!$A$59:$H$1958,2,FALSE)),"")</f>
        <v/>
      </c>
      <c r="BLQ13" s="117">
        <f>IFERROR(IF(VLOOKUP(BLO13,[1]Acciones!$A$59:$H$1958,2,FALSE)=0,"",VLOOKUP(BLO13,[1]Acciones!$A$59:$H$1958,2,FALSE)),"")</f>
        <v>4</v>
      </c>
      <c r="BLR13" s="117">
        <f>IFERROR(IF(VLOOKUP(BLP13,[1]Acciones!$A$59:$H$1958,2,FALSE)=0,"",VLOOKUP(BLP13,[1]Acciones!$A$59:$H$1958,2,FALSE)),"")</f>
        <v>4</v>
      </c>
      <c r="BLS13" s="117" t="str">
        <f>IFERROR(IF(VLOOKUP(BLQ13,[1]Acciones!$A$59:$H$1958,2,FALSE)=0,"",VLOOKUP(BLQ13,[1]Acciones!$A$59:$H$1958,2,FALSE)),"")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T13" s="117" t="str">
        <f>IFERROR(IF(VLOOKUP(BLR13,[1]Acciones!$A$59:$H$1958,2,FALSE)=0,"",VLOOKUP(BLR13,[1]Acciones!$A$59:$H$1958,2,FALSE)),"")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U13" s="117" t="str">
        <f>IFERROR(IF(VLOOKUP(BLS13,[1]Acciones!$A$59:$H$1958,2,FALSE)=0,"",VLOOKUP(BLS13,[1]Acciones!$A$59:$H$1958,2,FALSE)),"")</f>
        <v/>
      </c>
      <c r="BLV13" s="117" t="str">
        <f>IFERROR(IF(VLOOKUP(BLT13,[1]Acciones!$A$59:$H$1958,2,FALSE)=0,"",VLOOKUP(BLT13,[1]Acciones!$A$59:$H$1958,2,FALSE)),"")</f>
        <v/>
      </c>
      <c r="BLW13" s="117">
        <f>IFERROR(IF(VLOOKUP(BLU13,[1]Acciones!$A$59:$H$1958,2,FALSE)=0,"",VLOOKUP(BLU13,[1]Acciones!$A$59:$H$1958,2,FALSE)),"")</f>
        <v>4</v>
      </c>
      <c r="BLX13" s="117">
        <f>IFERROR(IF(VLOOKUP(BLV13,[1]Acciones!$A$59:$H$1958,2,FALSE)=0,"",VLOOKUP(BLV13,[1]Acciones!$A$59:$H$1958,2,FALSE)),"")</f>
        <v>4</v>
      </c>
      <c r="BLY13" s="117" t="str">
        <f>IFERROR(IF(VLOOKUP(BLW13,[1]Acciones!$A$59:$H$1958,2,FALSE)=0,"",VLOOKUP(BLW13,[1]Acciones!$A$59:$H$1958,2,FALSE)),"")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Z13" s="117" t="str">
        <f>IFERROR(IF(VLOOKUP(BLX13,[1]Acciones!$A$59:$H$1958,2,FALSE)=0,"",VLOOKUP(BLX13,[1]Acciones!$A$59:$H$1958,2,FALSE)),"")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A13" s="117" t="str">
        <f>IFERROR(IF(VLOOKUP(BLY13,[1]Acciones!$A$59:$H$1958,2,FALSE)=0,"",VLOOKUP(BLY13,[1]Acciones!$A$59:$H$1958,2,FALSE)),"")</f>
        <v/>
      </c>
      <c r="BMB13" s="117" t="str">
        <f>IFERROR(IF(VLOOKUP(BLZ13,[1]Acciones!$A$59:$H$1958,2,FALSE)=0,"",VLOOKUP(BLZ13,[1]Acciones!$A$59:$H$1958,2,FALSE)),"")</f>
        <v/>
      </c>
      <c r="BMC13" s="117">
        <f>IFERROR(IF(VLOOKUP(BMA13,[1]Acciones!$A$59:$H$1958,2,FALSE)=0,"",VLOOKUP(BMA13,[1]Acciones!$A$59:$H$1958,2,FALSE)),"")</f>
        <v>4</v>
      </c>
      <c r="BMD13" s="117">
        <f>IFERROR(IF(VLOOKUP(BMB13,[1]Acciones!$A$59:$H$1958,2,FALSE)=0,"",VLOOKUP(BMB13,[1]Acciones!$A$59:$H$1958,2,FALSE)),"")</f>
        <v>4</v>
      </c>
      <c r="BME13" s="117" t="str">
        <f>IFERROR(IF(VLOOKUP(BMC13,[1]Acciones!$A$59:$H$1958,2,FALSE)=0,"",VLOOKUP(BMC13,[1]Acciones!$A$59:$H$1958,2,FALSE)),"")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F13" s="117" t="str">
        <f>IFERROR(IF(VLOOKUP(BMD13,[1]Acciones!$A$59:$H$1958,2,FALSE)=0,"",VLOOKUP(BMD13,[1]Acciones!$A$59:$H$1958,2,FALSE)),"")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G13" s="117" t="str">
        <f>IFERROR(IF(VLOOKUP(BME13,[1]Acciones!$A$59:$H$1958,2,FALSE)=0,"",VLOOKUP(BME13,[1]Acciones!$A$59:$H$1958,2,FALSE)),"")</f>
        <v/>
      </c>
      <c r="BMH13" s="117" t="str">
        <f>IFERROR(IF(VLOOKUP(BMF13,[1]Acciones!$A$59:$H$1958,2,FALSE)=0,"",VLOOKUP(BMF13,[1]Acciones!$A$59:$H$1958,2,FALSE)),"")</f>
        <v/>
      </c>
      <c r="BMI13" s="117">
        <f>IFERROR(IF(VLOOKUP(BMG13,[1]Acciones!$A$59:$H$1958,2,FALSE)=0,"",VLOOKUP(BMG13,[1]Acciones!$A$59:$H$1958,2,FALSE)),"")</f>
        <v>4</v>
      </c>
      <c r="BMJ13" s="117">
        <f>IFERROR(IF(VLOOKUP(BMH13,[1]Acciones!$A$59:$H$1958,2,FALSE)=0,"",VLOOKUP(BMH13,[1]Acciones!$A$59:$H$1958,2,FALSE)),"")</f>
        <v>4</v>
      </c>
      <c r="BMK13" s="117" t="str">
        <f>IFERROR(IF(VLOOKUP(BMI13,[1]Acciones!$A$59:$H$1958,2,FALSE)=0,"",VLOOKUP(BMI13,[1]Acciones!$A$59:$H$1958,2,FALSE)),"")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L13" s="117" t="str">
        <f>IFERROR(IF(VLOOKUP(BMJ13,[1]Acciones!$A$59:$H$1958,2,FALSE)=0,"",VLOOKUP(BMJ13,[1]Acciones!$A$59:$H$1958,2,FALSE)),"")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M13" s="117" t="str">
        <f>IFERROR(IF(VLOOKUP(BMK13,[1]Acciones!$A$59:$H$1958,2,FALSE)=0,"",VLOOKUP(BMK13,[1]Acciones!$A$59:$H$1958,2,FALSE)),"")</f>
        <v/>
      </c>
      <c r="BMN13" s="117" t="str">
        <f>IFERROR(IF(VLOOKUP(BML13,[1]Acciones!$A$59:$H$1958,2,FALSE)=0,"",VLOOKUP(BML13,[1]Acciones!$A$59:$H$1958,2,FALSE)),"")</f>
        <v/>
      </c>
      <c r="BMO13" s="117">
        <f>IFERROR(IF(VLOOKUP(BMM13,[1]Acciones!$A$59:$H$1958,2,FALSE)=0,"",VLOOKUP(BMM13,[1]Acciones!$A$59:$H$1958,2,FALSE)),"")</f>
        <v>4</v>
      </c>
      <c r="BMP13" s="117">
        <f>IFERROR(IF(VLOOKUP(BMN13,[1]Acciones!$A$59:$H$1958,2,FALSE)=0,"",VLOOKUP(BMN13,[1]Acciones!$A$59:$H$1958,2,FALSE)),"")</f>
        <v>4</v>
      </c>
      <c r="BMQ13" s="117" t="str">
        <f>IFERROR(IF(VLOOKUP(BMO13,[1]Acciones!$A$59:$H$1958,2,FALSE)=0,"",VLOOKUP(BMO13,[1]Acciones!$A$59:$H$1958,2,FALSE)),"")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R13" s="117" t="str">
        <f>IFERROR(IF(VLOOKUP(BMP13,[1]Acciones!$A$59:$H$1958,2,FALSE)=0,"",VLOOKUP(BMP13,[1]Acciones!$A$59:$H$1958,2,FALSE)),"")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S13" s="117" t="str">
        <f>IFERROR(IF(VLOOKUP(BMQ13,[1]Acciones!$A$59:$H$1958,2,FALSE)=0,"",VLOOKUP(BMQ13,[1]Acciones!$A$59:$H$1958,2,FALSE)),"")</f>
        <v/>
      </c>
      <c r="BMT13" s="117" t="str">
        <f>IFERROR(IF(VLOOKUP(BMR13,[1]Acciones!$A$59:$H$1958,2,FALSE)=0,"",VLOOKUP(BMR13,[1]Acciones!$A$59:$H$1958,2,FALSE)),"")</f>
        <v/>
      </c>
      <c r="BMU13" s="117">
        <f>IFERROR(IF(VLOOKUP(BMS13,[1]Acciones!$A$59:$H$1958,2,FALSE)=0,"",VLOOKUP(BMS13,[1]Acciones!$A$59:$H$1958,2,FALSE)),"")</f>
        <v>4</v>
      </c>
      <c r="BMV13" s="117">
        <f>IFERROR(IF(VLOOKUP(BMT13,[1]Acciones!$A$59:$H$1958,2,FALSE)=0,"",VLOOKUP(BMT13,[1]Acciones!$A$59:$H$1958,2,FALSE)),"")</f>
        <v>4</v>
      </c>
      <c r="BMW13" s="117" t="str">
        <f>IFERROR(IF(VLOOKUP(BMU13,[1]Acciones!$A$59:$H$1958,2,FALSE)=0,"",VLOOKUP(BMU13,[1]Acciones!$A$59:$H$1958,2,FALSE)),"")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X13" s="117" t="str">
        <f>IFERROR(IF(VLOOKUP(BMV13,[1]Acciones!$A$59:$H$1958,2,FALSE)=0,"",VLOOKUP(BMV13,[1]Acciones!$A$59:$H$1958,2,FALSE)),"")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Y13" s="117" t="str">
        <f>IFERROR(IF(VLOOKUP(BMW13,[1]Acciones!$A$59:$H$1958,2,FALSE)=0,"",VLOOKUP(BMW13,[1]Acciones!$A$59:$H$1958,2,FALSE)),"")</f>
        <v/>
      </c>
      <c r="BMZ13" s="117" t="str">
        <f>IFERROR(IF(VLOOKUP(BMX13,[1]Acciones!$A$59:$H$1958,2,FALSE)=0,"",VLOOKUP(BMX13,[1]Acciones!$A$59:$H$1958,2,FALSE)),"")</f>
        <v/>
      </c>
      <c r="BNA13" s="117">
        <f>IFERROR(IF(VLOOKUP(BMY13,[1]Acciones!$A$59:$H$1958,2,FALSE)=0,"",VLOOKUP(BMY13,[1]Acciones!$A$59:$H$1958,2,FALSE)),"")</f>
        <v>4</v>
      </c>
      <c r="BNB13" s="117">
        <f>IFERROR(IF(VLOOKUP(BMZ13,[1]Acciones!$A$59:$H$1958,2,FALSE)=0,"",VLOOKUP(BMZ13,[1]Acciones!$A$59:$H$1958,2,FALSE)),"")</f>
        <v>4</v>
      </c>
      <c r="BNC13" s="117" t="str">
        <f>IFERROR(IF(VLOOKUP(BNA13,[1]Acciones!$A$59:$H$1958,2,FALSE)=0,"",VLOOKUP(BNA13,[1]Acciones!$A$59:$H$1958,2,FALSE)),"")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D13" s="117" t="str">
        <f>IFERROR(IF(VLOOKUP(BNB13,[1]Acciones!$A$59:$H$1958,2,FALSE)=0,"",VLOOKUP(BNB13,[1]Acciones!$A$59:$H$1958,2,FALSE)),"")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E13" s="117" t="str">
        <f>IFERROR(IF(VLOOKUP(BNC13,[1]Acciones!$A$59:$H$1958,2,FALSE)=0,"",VLOOKUP(BNC13,[1]Acciones!$A$59:$H$1958,2,FALSE)),"")</f>
        <v/>
      </c>
      <c r="BNF13" s="117" t="str">
        <f>IFERROR(IF(VLOOKUP(BND13,[1]Acciones!$A$59:$H$1958,2,FALSE)=0,"",VLOOKUP(BND13,[1]Acciones!$A$59:$H$1958,2,FALSE)),"")</f>
        <v/>
      </c>
      <c r="BNG13" s="117">
        <f>IFERROR(IF(VLOOKUP(BNE13,[1]Acciones!$A$59:$H$1958,2,FALSE)=0,"",VLOOKUP(BNE13,[1]Acciones!$A$59:$H$1958,2,FALSE)),"")</f>
        <v>4</v>
      </c>
      <c r="BNH13" s="117">
        <f>IFERROR(IF(VLOOKUP(BNF13,[1]Acciones!$A$59:$H$1958,2,FALSE)=0,"",VLOOKUP(BNF13,[1]Acciones!$A$59:$H$1958,2,FALSE)),"")</f>
        <v>4</v>
      </c>
      <c r="BNI13" s="117" t="str">
        <f>IFERROR(IF(VLOOKUP(BNG13,[1]Acciones!$A$59:$H$1958,2,FALSE)=0,"",VLOOKUP(BNG13,[1]Acciones!$A$59:$H$1958,2,FALSE)),"")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J13" s="117" t="str">
        <f>IFERROR(IF(VLOOKUP(BNH13,[1]Acciones!$A$59:$H$1958,2,FALSE)=0,"",VLOOKUP(BNH13,[1]Acciones!$A$59:$H$1958,2,FALSE)),"")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K13" s="117" t="str">
        <f>IFERROR(IF(VLOOKUP(BNI13,[1]Acciones!$A$59:$H$1958,2,FALSE)=0,"",VLOOKUP(BNI13,[1]Acciones!$A$59:$H$1958,2,FALSE)),"")</f>
        <v/>
      </c>
      <c r="BNL13" s="117" t="str">
        <f>IFERROR(IF(VLOOKUP(BNJ13,[1]Acciones!$A$59:$H$1958,2,FALSE)=0,"",VLOOKUP(BNJ13,[1]Acciones!$A$59:$H$1958,2,FALSE)),"")</f>
        <v/>
      </c>
      <c r="BNM13" s="117">
        <f>IFERROR(IF(VLOOKUP(BNK13,[1]Acciones!$A$59:$H$1958,2,FALSE)=0,"",VLOOKUP(BNK13,[1]Acciones!$A$59:$H$1958,2,FALSE)),"")</f>
        <v>4</v>
      </c>
      <c r="BNN13" s="117">
        <f>IFERROR(IF(VLOOKUP(BNL13,[1]Acciones!$A$59:$H$1958,2,FALSE)=0,"",VLOOKUP(BNL13,[1]Acciones!$A$59:$H$1958,2,FALSE)),"")</f>
        <v>4</v>
      </c>
      <c r="BNO13" s="117" t="str">
        <f>IFERROR(IF(VLOOKUP(BNM13,[1]Acciones!$A$59:$H$1958,2,FALSE)=0,"",VLOOKUP(BNM13,[1]Acciones!$A$59:$H$1958,2,FALSE)),"")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P13" s="117" t="str">
        <f>IFERROR(IF(VLOOKUP(BNN13,[1]Acciones!$A$59:$H$1958,2,FALSE)=0,"",VLOOKUP(BNN13,[1]Acciones!$A$59:$H$1958,2,FALSE)),"")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Q13" s="117" t="str">
        <f>IFERROR(IF(VLOOKUP(BNO13,[1]Acciones!$A$59:$H$1958,2,FALSE)=0,"",VLOOKUP(BNO13,[1]Acciones!$A$59:$H$1958,2,FALSE)),"")</f>
        <v/>
      </c>
      <c r="BNR13" s="117" t="str">
        <f>IFERROR(IF(VLOOKUP(BNP13,[1]Acciones!$A$59:$H$1958,2,FALSE)=0,"",VLOOKUP(BNP13,[1]Acciones!$A$59:$H$1958,2,FALSE)),"")</f>
        <v/>
      </c>
      <c r="BNS13" s="117">
        <f>IFERROR(IF(VLOOKUP(BNQ13,[1]Acciones!$A$59:$H$1958,2,FALSE)=0,"",VLOOKUP(BNQ13,[1]Acciones!$A$59:$H$1958,2,FALSE)),"")</f>
        <v>4</v>
      </c>
      <c r="BNT13" s="117">
        <f>IFERROR(IF(VLOOKUP(BNR13,[1]Acciones!$A$59:$H$1958,2,FALSE)=0,"",VLOOKUP(BNR13,[1]Acciones!$A$59:$H$1958,2,FALSE)),"")</f>
        <v>4</v>
      </c>
      <c r="BNU13" s="117" t="str">
        <f>IFERROR(IF(VLOOKUP(BNS13,[1]Acciones!$A$59:$H$1958,2,FALSE)=0,"",VLOOKUP(BNS13,[1]Acciones!$A$59:$H$1958,2,FALSE)),"")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V13" s="117" t="str">
        <f>IFERROR(IF(VLOOKUP(BNT13,[1]Acciones!$A$59:$H$1958,2,FALSE)=0,"",VLOOKUP(BNT13,[1]Acciones!$A$59:$H$1958,2,FALSE)),"")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W13" s="117" t="str">
        <f>IFERROR(IF(VLOOKUP(BNU13,[1]Acciones!$A$59:$H$1958,2,FALSE)=0,"",VLOOKUP(BNU13,[1]Acciones!$A$59:$H$1958,2,FALSE)),"")</f>
        <v/>
      </c>
      <c r="BNX13" s="117" t="str">
        <f>IFERROR(IF(VLOOKUP(BNV13,[1]Acciones!$A$59:$H$1958,2,FALSE)=0,"",VLOOKUP(BNV13,[1]Acciones!$A$59:$H$1958,2,FALSE)),"")</f>
        <v/>
      </c>
      <c r="BNY13" s="117">
        <f>IFERROR(IF(VLOOKUP(BNW13,[1]Acciones!$A$59:$H$1958,2,FALSE)=0,"",VLOOKUP(BNW13,[1]Acciones!$A$59:$H$1958,2,FALSE)),"")</f>
        <v>4</v>
      </c>
      <c r="BNZ13" s="117">
        <f>IFERROR(IF(VLOOKUP(BNX13,[1]Acciones!$A$59:$H$1958,2,FALSE)=0,"",VLOOKUP(BNX13,[1]Acciones!$A$59:$H$1958,2,FALSE)),"")</f>
        <v>4</v>
      </c>
      <c r="BOA13" s="117" t="str">
        <f>IFERROR(IF(VLOOKUP(BNY13,[1]Acciones!$A$59:$H$1958,2,FALSE)=0,"",VLOOKUP(BNY13,[1]Acciones!$A$59:$H$1958,2,FALSE)),"")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B13" s="117" t="str">
        <f>IFERROR(IF(VLOOKUP(BNZ13,[1]Acciones!$A$59:$H$1958,2,FALSE)=0,"",VLOOKUP(BNZ13,[1]Acciones!$A$59:$H$1958,2,FALSE)),"")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C13" s="117" t="str">
        <f>IFERROR(IF(VLOOKUP(BOA13,[1]Acciones!$A$59:$H$1958,2,FALSE)=0,"",VLOOKUP(BOA13,[1]Acciones!$A$59:$H$1958,2,FALSE)),"")</f>
        <v/>
      </c>
      <c r="BOD13" s="117" t="str">
        <f>IFERROR(IF(VLOOKUP(BOB13,[1]Acciones!$A$59:$H$1958,2,FALSE)=0,"",VLOOKUP(BOB13,[1]Acciones!$A$59:$H$1958,2,FALSE)),"")</f>
        <v/>
      </c>
      <c r="BOE13" s="117">
        <f>IFERROR(IF(VLOOKUP(BOC13,[1]Acciones!$A$59:$H$1958,2,FALSE)=0,"",VLOOKUP(BOC13,[1]Acciones!$A$59:$H$1958,2,FALSE)),"")</f>
        <v>4</v>
      </c>
      <c r="BOF13" s="117">
        <f>IFERROR(IF(VLOOKUP(BOD13,[1]Acciones!$A$59:$H$1958,2,FALSE)=0,"",VLOOKUP(BOD13,[1]Acciones!$A$59:$H$1958,2,FALSE)),"")</f>
        <v>4</v>
      </c>
      <c r="BOG13" s="117" t="str">
        <f>IFERROR(IF(VLOOKUP(BOE13,[1]Acciones!$A$59:$H$1958,2,FALSE)=0,"",VLOOKUP(BOE13,[1]Acciones!$A$59:$H$1958,2,FALSE)),"")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H13" s="117" t="str">
        <f>IFERROR(IF(VLOOKUP(BOF13,[1]Acciones!$A$59:$H$1958,2,FALSE)=0,"",VLOOKUP(BOF13,[1]Acciones!$A$59:$H$1958,2,FALSE)),"")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I13" s="117" t="str">
        <f>IFERROR(IF(VLOOKUP(BOG13,[1]Acciones!$A$59:$H$1958,2,FALSE)=0,"",VLOOKUP(BOG13,[1]Acciones!$A$59:$H$1958,2,FALSE)),"")</f>
        <v/>
      </c>
      <c r="BOJ13" s="117" t="str">
        <f>IFERROR(IF(VLOOKUP(BOH13,[1]Acciones!$A$59:$H$1958,2,FALSE)=0,"",VLOOKUP(BOH13,[1]Acciones!$A$59:$H$1958,2,FALSE)),"")</f>
        <v/>
      </c>
      <c r="BOK13" s="117">
        <f>IFERROR(IF(VLOOKUP(BOI13,[1]Acciones!$A$59:$H$1958,2,FALSE)=0,"",VLOOKUP(BOI13,[1]Acciones!$A$59:$H$1958,2,FALSE)),"")</f>
        <v>4</v>
      </c>
      <c r="BOL13" s="117">
        <f>IFERROR(IF(VLOOKUP(BOJ13,[1]Acciones!$A$59:$H$1958,2,FALSE)=0,"",VLOOKUP(BOJ13,[1]Acciones!$A$59:$H$1958,2,FALSE)),"")</f>
        <v>4</v>
      </c>
      <c r="BOM13" s="117" t="str">
        <f>IFERROR(IF(VLOOKUP(BOK13,[1]Acciones!$A$59:$H$1958,2,FALSE)=0,"",VLOOKUP(BOK13,[1]Acciones!$A$59:$H$1958,2,FALSE)),"")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N13" s="117" t="str">
        <f>IFERROR(IF(VLOOKUP(BOL13,[1]Acciones!$A$59:$H$1958,2,FALSE)=0,"",VLOOKUP(BOL13,[1]Acciones!$A$59:$H$1958,2,FALSE)),"")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O13" s="117" t="str">
        <f>IFERROR(IF(VLOOKUP(BOM13,[1]Acciones!$A$59:$H$1958,2,FALSE)=0,"",VLOOKUP(BOM13,[1]Acciones!$A$59:$H$1958,2,FALSE)),"")</f>
        <v/>
      </c>
      <c r="BOP13" s="117" t="str">
        <f>IFERROR(IF(VLOOKUP(BON13,[1]Acciones!$A$59:$H$1958,2,FALSE)=0,"",VLOOKUP(BON13,[1]Acciones!$A$59:$H$1958,2,FALSE)),"")</f>
        <v/>
      </c>
      <c r="BOQ13" s="117">
        <f>IFERROR(IF(VLOOKUP(BOO13,[1]Acciones!$A$59:$H$1958,2,FALSE)=0,"",VLOOKUP(BOO13,[1]Acciones!$A$59:$H$1958,2,FALSE)),"")</f>
        <v>4</v>
      </c>
      <c r="BOR13" s="117">
        <f>IFERROR(IF(VLOOKUP(BOP13,[1]Acciones!$A$59:$H$1958,2,FALSE)=0,"",VLOOKUP(BOP13,[1]Acciones!$A$59:$H$1958,2,FALSE)),"")</f>
        <v>4</v>
      </c>
      <c r="BOS13" s="117" t="str">
        <f>IFERROR(IF(VLOOKUP(BOQ13,[1]Acciones!$A$59:$H$1958,2,FALSE)=0,"",VLOOKUP(BOQ13,[1]Acciones!$A$59:$H$1958,2,FALSE)),"")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T13" s="117" t="str">
        <f>IFERROR(IF(VLOOKUP(BOR13,[1]Acciones!$A$59:$H$1958,2,FALSE)=0,"",VLOOKUP(BOR13,[1]Acciones!$A$59:$H$1958,2,FALSE)),"")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U13" s="117" t="str">
        <f>IFERROR(IF(VLOOKUP(BOS13,[1]Acciones!$A$59:$H$1958,2,FALSE)=0,"",VLOOKUP(BOS13,[1]Acciones!$A$59:$H$1958,2,FALSE)),"")</f>
        <v/>
      </c>
      <c r="BOV13" s="117" t="str">
        <f>IFERROR(IF(VLOOKUP(BOT13,[1]Acciones!$A$59:$H$1958,2,FALSE)=0,"",VLOOKUP(BOT13,[1]Acciones!$A$59:$H$1958,2,FALSE)),"")</f>
        <v/>
      </c>
      <c r="BOW13" s="117">
        <f>IFERROR(IF(VLOOKUP(BOU13,[1]Acciones!$A$59:$H$1958,2,FALSE)=0,"",VLOOKUP(BOU13,[1]Acciones!$A$59:$H$1958,2,FALSE)),"")</f>
        <v>4</v>
      </c>
      <c r="BOX13" s="117">
        <f>IFERROR(IF(VLOOKUP(BOV13,[1]Acciones!$A$59:$H$1958,2,FALSE)=0,"",VLOOKUP(BOV13,[1]Acciones!$A$59:$H$1958,2,FALSE)),"")</f>
        <v>4</v>
      </c>
      <c r="BOY13" s="117" t="str">
        <f>IFERROR(IF(VLOOKUP(BOW13,[1]Acciones!$A$59:$H$1958,2,FALSE)=0,"",VLOOKUP(BOW13,[1]Acciones!$A$59:$H$1958,2,FALSE)),"")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Z13" s="117" t="str">
        <f>IFERROR(IF(VLOOKUP(BOX13,[1]Acciones!$A$59:$H$1958,2,FALSE)=0,"",VLOOKUP(BOX13,[1]Acciones!$A$59:$H$1958,2,FALSE)),"")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A13" s="117" t="str">
        <f>IFERROR(IF(VLOOKUP(BOY13,[1]Acciones!$A$59:$H$1958,2,FALSE)=0,"",VLOOKUP(BOY13,[1]Acciones!$A$59:$H$1958,2,FALSE)),"")</f>
        <v/>
      </c>
      <c r="BPB13" s="117" t="str">
        <f>IFERROR(IF(VLOOKUP(BOZ13,[1]Acciones!$A$59:$H$1958,2,FALSE)=0,"",VLOOKUP(BOZ13,[1]Acciones!$A$59:$H$1958,2,FALSE)),"")</f>
        <v/>
      </c>
      <c r="BPC13" s="117">
        <f>IFERROR(IF(VLOOKUP(BPA13,[1]Acciones!$A$59:$H$1958,2,FALSE)=0,"",VLOOKUP(BPA13,[1]Acciones!$A$59:$H$1958,2,FALSE)),"")</f>
        <v>4</v>
      </c>
      <c r="BPD13" s="117">
        <f>IFERROR(IF(VLOOKUP(BPB13,[1]Acciones!$A$59:$H$1958,2,FALSE)=0,"",VLOOKUP(BPB13,[1]Acciones!$A$59:$H$1958,2,FALSE)),"")</f>
        <v>4</v>
      </c>
      <c r="BPE13" s="117" t="str">
        <f>IFERROR(IF(VLOOKUP(BPC13,[1]Acciones!$A$59:$H$1958,2,FALSE)=0,"",VLOOKUP(BPC13,[1]Acciones!$A$59:$H$1958,2,FALSE)),"")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F13" s="117" t="str">
        <f>IFERROR(IF(VLOOKUP(BPD13,[1]Acciones!$A$59:$H$1958,2,FALSE)=0,"",VLOOKUP(BPD13,[1]Acciones!$A$59:$H$1958,2,FALSE)),"")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G13" s="117" t="str">
        <f>IFERROR(IF(VLOOKUP(BPE13,[1]Acciones!$A$59:$H$1958,2,FALSE)=0,"",VLOOKUP(BPE13,[1]Acciones!$A$59:$H$1958,2,FALSE)),"")</f>
        <v/>
      </c>
      <c r="BPH13" s="117" t="str">
        <f>IFERROR(IF(VLOOKUP(BPF13,[1]Acciones!$A$59:$H$1958,2,FALSE)=0,"",VLOOKUP(BPF13,[1]Acciones!$A$59:$H$1958,2,FALSE)),"")</f>
        <v/>
      </c>
      <c r="BPI13" s="117">
        <f>IFERROR(IF(VLOOKUP(BPG13,[1]Acciones!$A$59:$H$1958,2,FALSE)=0,"",VLOOKUP(BPG13,[1]Acciones!$A$59:$H$1958,2,FALSE)),"")</f>
        <v>4</v>
      </c>
      <c r="BPJ13" s="117">
        <f>IFERROR(IF(VLOOKUP(BPH13,[1]Acciones!$A$59:$H$1958,2,FALSE)=0,"",VLOOKUP(BPH13,[1]Acciones!$A$59:$H$1958,2,FALSE)),"")</f>
        <v>4</v>
      </c>
      <c r="BPK13" s="117" t="str">
        <f>IFERROR(IF(VLOOKUP(BPI13,[1]Acciones!$A$59:$H$1958,2,FALSE)=0,"",VLOOKUP(BPI13,[1]Acciones!$A$59:$H$1958,2,FALSE)),"")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L13" s="117" t="str">
        <f>IFERROR(IF(VLOOKUP(BPJ13,[1]Acciones!$A$59:$H$1958,2,FALSE)=0,"",VLOOKUP(BPJ13,[1]Acciones!$A$59:$H$1958,2,FALSE)),"")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M13" s="117" t="str">
        <f>IFERROR(IF(VLOOKUP(BPK13,[1]Acciones!$A$59:$H$1958,2,FALSE)=0,"",VLOOKUP(BPK13,[1]Acciones!$A$59:$H$1958,2,FALSE)),"")</f>
        <v/>
      </c>
      <c r="BPN13" s="117" t="str">
        <f>IFERROR(IF(VLOOKUP(BPL13,[1]Acciones!$A$59:$H$1958,2,FALSE)=0,"",VLOOKUP(BPL13,[1]Acciones!$A$59:$H$1958,2,FALSE)),"")</f>
        <v/>
      </c>
      <c r="BPO13" s="117">
        <f>IFERROR(IF(VLOOKUP(BPM13,[1]Acciones!$A$59:$H$1958,2,FALSE)=0,"",VLOOKUP(BPM13,[1]Acciones!$A$59:$H$1958,2,FALSE)),"")</f>
        <v>4</v>
      </c>
      <c r="BPP13" s="117">
        <f>IFERROR(IF(VLOOKUP(BPN13,[1]Acciones!$A$59:$H$1958,2,FALSE)=0,"",VLOOKUP(BPN13,[1]Acciones!$A$59:$H$1958,2,FALSE)),"")</f>
        <v>4</v>
      </c>
      <c r="BPQ13" s="117" t="str">
        <f>IFERROR(IF(VLOOKUP(BPO13,[1]Acciones!$A$59:$H$1958,2,FALSE)=0,"",VLOOKUP(BPO13,[1]Acciones!$A$59:$H$1958,2,FALSE)),"")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R13" s="117" t="str">
        <f>IFERROR(IF(VLOOKUP(BPP13,[1]Acciones!$A$59:$H$1958,2,FALSE)=0,"",VLOOKUP(BPP13,[1]Acciones!$A$59:$H$1958,2,FALSE)),"")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S13" s="117" t="str">
        <f>IFERROR(IF(VLOOKUP(BPQ13,[1]Acciones!$A$59:$H$1958,2,FALSE)=0,"",VLOOKUP(BPQ13,[1]Acciones!$A$59:$H$1958,2,FALSE)),"")</f>
        <v/>
      </c>
      <c r="BPT13" s="117" t="str">
        <f>IFERROR(IF(VLOOKUP(BPR13,[1]Acciones!$A$59:$H$1958,2,FALSE)=0,"",VLOOKUP(BPR13,[1]Acciones!$A$59:$H$1958,2,FALSE)),"")</f>
        <v/>
      </c>
      <c r="BPU13" s="117">
        <f>IFERROR(IF(VLOOKUP(BPS13,[1]Acciones!$A$59:$H$1958,2,FALSE)=0,"",VLOOKUP(BPS13,[1]Acciones!$A$59:$H$1958,2,FALSE)),"")</f>
        <v>4</v>
      </c>
      <c r="BPV13" s="117">
        <f>IFERROR(IF(VLOOKUP(BPT13,[1]Acciones!$A$59:$H$1958,2,FALSE)=0,"",VLOOKUP(BPT13,[1]Acciones!$A$59:$H$1958,2,FALSE)),"")</f>
        <v>4</v>
      </c>
      <c r="BPW13" s="117" t="str">
        <f>IFERROR(IF(VLOOKUP(BPU13,[1]Acciones!$A$59:$H$1958,2,FALSE)=0,"",VLOOKUP(BPU13,[1]Acciones!$A$59:$H$1958,2,FALSE)),"")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X13" s="117" t="str">
        <f>IFERROR(IF(VLOOKUP(BPV13,[1]Acciones!$A$59:$H$1958,2,FALSE)=0,"",VLOOKUP(BPV13,[1]Acciones!$A$59:$H$1958,2,FALSE)),"")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Y13" s="117" t="str">
        <f>IFERROR(IF(VLOOKUP(BPW13,[1]Acciones!$A$59:$H$1958,2,FALSE)=0,"",VLOOKUP(BPW13,[1]Acciones!$A$59:$H$1958,2,FALSE)),"")</f>
        <v/>
      </c>
      <c r="BPZ13" s="117" t="str">
        <f>IFERROR(IF(VLOOKUP(BPX13,[1]Acciones!$A$59:$H$1958,2,FALSE)=0,"",VLOOKUP(BPX13,[1]Acciones!$A$59:$H$1958,2,FALSE)),"")</f>
        <v/>
      </c>
      <c r="BQA13" s="117">
        <f>IFERROR(IF(VLOOKUP(BPY13,[1]Acciones!$A$59:$H$1958,2,FALSE)=0,"",VLOOKUP(BPY13,[1]Acciones!$A$59:$H$1958,2,FALSE)),"")</f>
        <v>4</v>
      </c>
      <c r="BQB13" s="117">
        <f>IFERROR(IF(VLOOKUP(BPZ13,[1]Acciones!$A$59:$H$1958,2,FALSE)=0,"",VLOOKUP(BPZ13,[1]Acciones!$A$59:$H$1958,2,FALSE)),"")</f>
        <v>4</v>
      </c>
      <c r="BQC13" s="117" t="str">
        <f>IFERROR(IF(VLOOKUP(BQA13,[1]Acciones!$A$59:$H$1958,2,FALSE)=0,"",VLOOKUP(BQA13,[1]Acciones!$A$59:$H$1958,2,FALSE)),"")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D13" s="117" t="str">
        <f>IFERROR(IF(VLOOKUP(BQB13,[1]Acciones!$A$59:$H$1958,2,FALSE)=0,"",VLOOKUP(BQB13,[1]Acciones!$A$59:$H$1958,2,FALSE)),"")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E13" s="117" t="str">
        <f>IFERROR(IF(VLOOKUP(BQC13,[1]Acciones!$A$59:$H$1958,2,FALSE)=0,"",VLOOKUP(BQC13,[1]Acciones!$A$59:$H$1958,2,FALSE)),"")</f>
        <v/>
      </c>
      <c r="BQF13" s="117" t="str">
        <f>IFERROR(IF(VLOOKUP(BQD13,[1]Acciones!$A$59:$H$1958,2,FALSE)=0,"",VLOOKUP(BQD13,[1]Acciones!$A$59:$H$1958,2,FALSE)),"")</f>
        <v/>
      </c>
      <c r="BQG13" s="117">
        <f>IFERROR(IF(VLOOKUP(BQE13,[1]Acciones!$A$59:$H$1958,2,FALSE)=0,"",VLOOKUP(BQE13,[1]Acciones!$A$59:$H$1958,2,FALSE)),"")</f>
        <v>4</v>
      </c>
      <c r="BQH13" s="117">
        <f>IFERROR(IF(VLOOKUP(BQF13,[1]Acciones!$A$59:$H$1958,2,FALSE)=0,"",VLOOKUP(BQF13,[1]Acciones!$A$59:$H$1958,2,FALSE)),"")</f>
        <v>4</v>
      </c>
      <c r="BQI13" s="117" t="str">
        <f>IFERROR(IF(VLOOKUP(BQG13,[1]Acciones!$A$59:$H$1958,2,FALSE)=0,"",VLOOKUP(BQG13,[1]Acciones!$A$59:$H$1958,2,FALSE)),"")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J13" s="117" t="str">
        <f>IFERROR(IF(VLOOKUP(BQH13,[1]Acciones!$A$59:$H$1958,2,FALSE)=0,"",VLOOKUP(BQH13,[1]Acciones!$A$59:$H$1958,2,FALSE)),"")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K13" s="117" t="str">
        <f>IFERROR(IF(VLOOKUP(BQI13,[1]Acciones!$A$59:$H$1958,2,FALSE)=0,"",VLOOKUP(BQI13,[1]Acciones!$A$59:$H$1958,2,FALSE)),"")</f>
        <v/>
      </c>
      <c r="BQL13" s="117" t="str">
        <f>IFERROR(IF(VLOOKUP(BQJ13,[1]Acciones!$A$59:$H$1958,2,FALSE)=0,"",VLOOKUP(BQJ13,[1]Acciones!$A$59:$H$1958,2,FALSE)),"")</f>
        <v/>
      </c>
      <c r="BQM13" s="117">
        <f>IFERROR(IF(VLOOKUP(BQK13,[1]Acciones!$A$59:$H$1958,2,FALSE)=0,"",VLOOKUP(BQK13,[1]Acciones!$A$59:$H$1958,2,FALSE)),"")</f>
        <v>4</v>
      </c>
      <c r="BQN13" s="117">
        <f>IFERROR(IF(VLOOKUP(BQL13,[1]Acciones!$A$59:$H$1958,2,FALSE)=0,"",VLOOKUP(BQL13,[1]Acciones!$A$59:$H$1958,2,FALSE)),"")</f>
        <v>4</v>
      </c>
      <c r="BQO13" s="117" t="str">
        <f>IFERROR(IF(VLOOKUP(BQM13,[1]Acciones!$A$59:$H$1958,2,FALSE)=0,"",VLOOKUP(BQM13,[1]Acciones!$A$59:$H$1958,2,FALSE)),"")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P13" s="117" t="str">
        <f>IFERROR(IF(VLOOKUP(BQN13,[1]Acciones!$A$59:$H$1958,2,FALSE)=0,"",VLOOKUP(BQN13,[1]Acciones!$A$59:$H$1958,2,FALSE)),"")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Q13" s="117" t="str">
        <f>IFERROR(IF(VLOOKUP(BQO13,[1]Acciones!$A$59:$H$1958,2,FALSE)=0,"",VLOOKUP(BQO13,[1]Acciones!$A$59:$H$1958,2,FALSE)),"")</f>
        <v/>
      </c>
      <c r="BQR13" s="117" t="str">
        <f>IFERROR(IF(VLOOKUP(BQP13,[1]Acciones!$A$59:$H$1958,2,FALSE)=0,"",VLOOKUP(BQP13,[1]Acciones!$A$59:$H$1958,2,FALSE)),"")</f>
        <v/>
      </c>
      <c r="BQS13" s="117">
        <f>IFERROR(IF(VLOOKUP(BQQ13,[1]Acciones!$A$59:$H$1958,2,FALSE)=0,"",VLOOKUP(BQQ13,[1]Acciones!$A$59:$H$1958,2,FALSE)),"")</f>
        <v>4</v>
      </c>
      <c r="BQT13" s="117">
        <f>IFERROR(IF(VLOOKUP(BQR13,[1]Acciones!$A$59:$H$1958,2,FALSE)=0,"",VLOOKUP(BQR13,[1]Acciones!$A$59:$H$1958,2,FALSE)),"")</f>
        <v>4</v>
      </c>
      <c r="BQU13" s="117" t="str">
        <f>IFERROR(IF(VLOOKUP(BQS13,[1]Acciones!$A$59:$H$1958,2,FALSE)=0,"",VLOOKUP(BQS13,[1]Acciones!$A$59:$H$1958,2,FALSE)),"")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V13" s="117" t="str">
        <f>IFERROR(IF(VLOOKUP(BQT13,[1]Acciones!$A$59:$H$1958,2,FALSE)=0,"",VLOOKUP(BQT13,[1]Acciones!$A$59:$H$1958,2,FALSE)),"")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W13" s="117" t="str">
        <f>IFERROR(IF(VLOOKUP(BQU13,[1]Acciones!$A$59:$H$1958,2,FALSE)=0,"",VLOOKUP(BQU13,[1]Acciones!$A$59:$H$1958,2,FALSE)),"")</f>
        <v/>
      </c>
      <c r="BQX13" s="117" t="str">
        <f>IFERROR(IF(VLOOKUP(BQV13,[1]Acciones!$A$59:$H$1958,2,FALSE)=0,"",VLOOKUP(BQV13,[1]Acciones!$A$59:$H$1958,2,FALSE)),"")</f>
        <v/>
      </c>
      <c r="BQY13" s="117">
        <f>IFERROR(IF(VLOOKUP(BQW13,[1]Acciones!$A$59:$H$1958,2,FALSE)=0,"",VLOOKUP(BQW13,[1]Acciones!$A$59:$H$1958,2,FALSE)),"")</f>
        <v>4</v>
      </c>
      <c r="BQZ13" s="117">
        <f>IFERROR(IF(VLOOKUP(BQX13,[1]Acciones!$A$59:$H$1958,2,FALSE)=0,"",VLOOKUP(BQX13,[1]Acciones!$A$59:$H$1958,2,FALSE)),"")</f>
        <v>4</v>
      </c>
      <c r="BRA13" s="117" t="str">
        <f>IFERROR(IF(VLOOKUP(BQY13,[1]Acciones!$A$59:$H$1958,2,FALSE)=0,"",VLOOKUP(BQY13,[1]Acciones!$A$59:$H$1958,2,FALSE)),"")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B13" s="117" t="str">
        <f>IFERROR(IF(VLOOKUP(BQZ13,[1]Acciones!$A$59:$H$1958,2,FALSE)=0,"",VLOOKUP(BQZ13,[1]Acciones!$A$59:$H$1958,2,FALSE)),"")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C13" s="117" t="str">
        <f>IFERROR(IF(VLOOKUP(BRA13,[1]Acciones!$A$59:$H$1958,2,FALSE)=0,"",VLOOKUP(BRA13,[1]Acciones!$A$59:$H$1958,2,FALSE)),"")</f>
        <v/>
      </c>
      <c r="BRD13" s="117" t="str">
        <f>IFERROR(IF(VLOOKUP(BRB13,[1]Acciones!$A$59:$H$1958,2,FALSE)=0,"",VLOOKUP(BRB13,[1]Acciones!$A$59:$H$1958,2,FALSE)),"")</f>
        <v/>
      </c>
      <c r="BRE13" s="117">
        <f>IFERROR(IF(VLOOKUP(BRC13,[1]Acciones!$A$59:$H$1958,2,FALSE)=0,"",VLOOKUP(BRC13,[1]Acciones!$A$59:$H$1958,2,FALSE)),"")</f>
        <v>4</v>
      </c>
      <c r="BRF13" s="117">
        <f>IFERROR(IF(VLOOKUP(BRD13,[1]Acciones!$A$59:$H$1958,2,FALSE)=0,"",VLOOKUP(BRD13,[1]Acciones!$A$59:$H$1958,2,FALSE)),"")</f>
        <v>4</v>
      </c>
      <c r="BRG13" s="117" t="str">
        <f>IFERROR(IF(VLOOKUP(BRE13,[1]Acciones!$A$59:$H$1958,2,FALSE)=0,"",VLOOKUP(BRE13,[1]Acciones!$A$59:$H$1958,2,FALSE)),"")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H13" s="117" t="str">
        <f>IFERROR(IF(VLOOKUP(BRF13,[1]Acciones!$A$59:$H$1958,2,FALSE)=0,"",VLOOKUP(BRF13,[1]Acciones!$A$59:$H$1958,2,FALSE)),"")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I13" s="117" t="str">
        <f>IFERROR(IF(VLOOKUP(BRG13,[1]Acciones!$A$59:$H$1958,2,FALSE)=0,"",VLOOKUP(BRG13,[1]Acciones!$A$59:$H$1958,2,FALSE)),"")</f>
        <v/>
      </c>
      <c r="BRJ13" s="117" t="str">
        <f>IFERROR(IF(VLOOKUP(BRH13,[1]Acciones!$A$59:$H$1958,2,FALSE)=0,"",VLOOKUP(BRH13,[1]Acciones!$A$59:$H$1958,2,FALSE)),"")</f>
        <v/>
      </c>
      <c r="BRK13" s="117">
        <f>IFERROR(IF(VLOOKUP(BRI13,[1]Acciones!$A$59:$H$1958,2,FALSE)=0,"",VLOOKUP(BRI13,[1]Acciones!$A$59:$H$1958,2,FALSE)),"")</f>
        <v>4</v>
      </c>
      <c r="BRL13" s="117">
        <f>IFERROR(IF(VLOOKUP(BRJ13,[1]Acciones!$A$59:$H$1958,2,FALSE)=0,"",VLOOKUP(BRJ13,[1]Acciones!$A$59:$H$1958,2,FALSE)),"")</f>
        <v>4</v>
      </c>
      <c r="BRM13" s="117" t="str">
        <f>IFERROR(IF(VLOOKUP(BRK13,[1]Acciones!$A$59:$H$1958,2,FALSE)=0,"",VLOOKUP(BRK13,[1]Acciones!$A$59:$H$1958,2,FALSE)),"")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N13" s="117" t="str">
        <f>IFERROR(IF(VLOOKUP(BRL13,[1]Acciones!$A$59:$H$1958,2,FALSE)=0,"",VLOOKUP(BRL13,[1]Acciones!$A$59:$H$1958,2,FALSE)),"")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O13" s="117" t="str">
        <f>IFERROR(IF(VLOOKUP(BRM13,[1]Acciones!$A$59:$H$1958,2,FALSE)=0,"",VLOOKUP(BRM13,[1]Acciones!$A$59:$H$1958,2,FALSE)),"")</f>
        <v/>
      </c>
      <c r="BRP13" s="117" t="str">
        <f>IFERROR(IF(VLOOKUP(BRN13,[1]Acciones!$A$59:$H$1958,2,FALSE)=0,"",VLOOKUP(BRN13,[1]Acciones!$A$59:$H$1958,2,FALSE)),"")</f>
        <v/>
      </c>
      <c r="BRQ13" s="117">
        <f>IFERROR(IF(VLOOKUP(BRO13,[1]Acciones!$A$59:$H$1958,2,FALSE)=0,"",VLOOKUP(BRO13,[1]Acciones!$A$59:$H$1958,2,FALSE)),"")</f>
        <v>4</v>
      </c>
      <c r="BRR13" s="117">
        <f>IFERROR(IF(VLOOKUP(BRP13,[1]Acciones!$A$59:$H$1958,2,FALSE)=0,"",VLOOKUP(BRP13,[1]Acciones!$A$59:$H$1958,2,FALSE)),"")</f>
        <v>4</v>
      </c>
      <c r="BRS13" s="117" t="str">
        <f>IFERROR(IF(VLOOKUP(BRQ13,[1]Acciones!$A$59:$H$1958,2,FALSE)=0,"",VLOOKUP(BRQ13,[1]Acciones!$A$59:$H$1958,2,FALSE)),"")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T13" s="117" t="str">
        <f>IFERROR(IF(VLOOKUP(BRR13,[1]Acciones!$A$59:$H$1958,2,FALSE)=0,"",VLOOKUP(BRR13,[1]Acciones!$A$59:$H$1958,2,FALSE)),"")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U13" s="117" t="str">
        <f>IFERROR(IF(VLOOKUP(BRS13,[1]Acciones!$A$59:$H$1958,2,FALSE)=0,"",VLOOKUP(BRS13,[1]Acciones!$A$59:$H$1958,2,FALSE)),"")</f>
        <v/>
      </c>
      <c r="BRV13" s="117" t="str">
        <f>IFERROR(IF(VLOOKUP(BRT13,[1]Acciones!$A$59:$H$1958,2,FALSE)=0,"",VLOOKUP(BRT13,[1]Acciones!$A$59:$H$1958,2,FALSE)),"")</f>
        <v/>
      </c>
      <c r="BRW13" s="117">
        <f>IFERROR(IF(VLOOKUP(BRU13,[1]Acciones!$A$59:$H$1958,2,FALSE)=0,"",VLOOKUP(BRU13,[1]Acciones!$A$59:$H$1958,2,FALSE)),"")</f>
        <v>4</v>
      </c>
      <c r="BRX13" s="117">
        <f>IFERROR(IF(VLOOKUP(BRV13,[1]Acciones!$A$59:$H$1958,2,FALSE)=0,"",VLOOKUP(BRV13,[1]Acciones!$A$59:$H$1958,2,FALSE)),"")</f>
        <v>4</v>
      </c>
      <c r="BRY13" s="117" t="str">
        <f>IFERROR(IF(VLOOKUP(BRW13,[1]Acciones!$A$59:$H$1958,2,FALSE)=0,"",VLOOKUP(BRW13,[1]Acciones!$A$59:$H$1958,2,FALSE)),"")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Z13" s="117" t="str">
        <f>IFERROR(IF(VLOOKUP(BRX13,[1]Acciones!$A$59:$H$1958,2,FALSE)=0,"",VLOOKUP(BRX13,[1]Acciones!$A$59:$H$1958,2,FALSE)),"")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A13" s="117" t="str">
        <f>IFERROR(IF(VLOOKUP(BRY13,[1]Acciones!$A$59:$H$1958,2,FALSE)=0,"",VLOOKUP(BRY13,[1]Acciones!$A$59:$H$1958,2,FALSE)),"")</f>
        <v/>
      </c>
      <c r="BSB13" s="117" t="str">
        <f>IFERROR(IF(VLOOKUP(BRZ13,[1]Acciones!$A$59:$H$1958,2,FALSE)=0,"",VLOOKUP(BRZ13,[1]Acciones!$A$59:$H$1958,2,FALSE)),"")</f>
        <v/>
      </c>
      <c r="BSC13" s="117">
        <f>IFERROR(IF(VLOOKUP(BSA13,[1]Acciones!$A$59:$H$1958,2,FALSE)=0,"",VLOOKUP(BSA13,[1]Acciones!$A$59:$H$1958,2,FALSE)),"")</f>
        <v>4</v>
      </c>
      <c r="BSD13" s="117">
        <f>IFERROR(IF(VLOOKUP(BSB13,[1]Acciones!$A$59:$H$1958,2,FALSE)=0,"",VLOOKUP(BSB13,[1]Acciones!$A$59:$H$1958,2,FALSE)),"")</f>
        <v>4</v>
      </c>
      <c r="BSE13" s="117" t="str">
        <f>IFERROR(IF(VLOOKUP(BSC13,[1]Acciones!$A$59:$H$1958,2,FALSE)=0,"",VLOOKUP(BSC13,[1]Acciones!$A$59:$H$1958,2,FALSE)),"")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F13" s="117" t="str">
        <f>IFERROR(IF(VLOOKUP(BSD13,[1]Acciones!$A$59:$H$1958,2,FALSE)=0,"",VLOOKUP(BSD13,[1]Acciones!$A$59:$H$1958,2,FALSE)),"")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G13" s="117" t="str">
        <f>IFERROR(IF(VLOOKUP(BSE13,[1]Acciones!$A$59:$H$1958,2,FALSE)=0,"",VLOOKUP(BSE13,[1]Acciones!$A$59:$H$1958,2,FALSE)),"")</f>
        <v/>
      </c>
      <c r="BSH13" s="117" t="str">
        <f>IFERROR(IF(VLOOKUP(BSF13,[1]Acciones!$A$59:$H$1958,2,FALSE)=0,"",VLOOKUP(BSF13,[1]Acciones!$A$59:$H$1958,2,FALSE)),"")</f>
        <v/>
      </c>
      <c r="BSI13" s="117">
        <f>IFERROR(IF(VLOOKUP(BSG13,[1]Acciones!$A$59:$H$1958,2,FALSE)=0,"",VLOOKUP(BSG13,[1]Acciones!$A$59:$H$1958,2,FALSE)),"")</f>
        <v>4</v>
      </c>
      <c r="BSJ13" s="117">
        <f>IFERROR(IF(VLOOKUP(BSH13,[1]Acciones!$A$59:$H$1958,2,FALSE)=0,"",VLOOKUP(BSH13,[1]Acciones!$A$59:$H$1958,2,FALSE)),"")</f>
        <v>4</v>
      </c>
      <c r="BSK13" s="117" t="str">
        <f>IFERROR(IF(VLOOKUP(BSI13,[1]Acciones!$A$59:$H$1958,2,FALSE)=0,"",VLOOKUP(BSI13,[1]Acciones!$A$59:$H$1958,2,FALSE)),"")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L13" s="117" t="str">
        <f>IFERROR(IF(VLOOKUP(BSJ13,[1]Acciones!$A$59:$H$1958,2,FALSE)=0,"",VLOOKUP(BSJ13,[1]Acciones!$A$59:$H$1958,2,FALSE)),"")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M13" s="117" t="str">
        <f>IFERROR(IF(VLOOKUP(BSK13,[1]Acciones!$A$59:$H$1958,2,FALSE)=0,"",VLOOKUP(BSK13,[1]Acciones!$A$59:$H$1958,2,FALSE)),"")</f>
        <v/>
      </c>
      <c r="BSN13" s="117" t="str">
        <f>IFERROR(IF(VLOOKUP(BSL13,[1]Acciones!$A$59:$H$1958,2,FALSE)=0,"",VLOOKUP(BSL13,[1]Acciones!$A$59:$H$1958,2,FALSE)),"")</f>
        <v/>
      </c>
      <c r="BSO13" s="117">
        <f>IFERROR(IF(VLOOKUP(BSM13,[1]Acciones!$A$59:$H$1958,2,FALSE)=0,"",VLOOKUP(BSM13,[1]Acciones!$A$59:$H$1958,2,FALSE)),"")</f>
        <v>4</v>
      </c>
      <c r="BSP13" s="117">
        <f>IFERROR(IF(VLOOKUP(BSN13,[1]Acciones!$A$59:$H$1958,2,FALSE)=0,"",VLOOKUP(BSN13,[1]Acciones!$A$59:$H$1958,2,FALSE)),"")</f>
        <v>4</v>
      </c>
      <c r="BSQ13" s="117" t="str">
        <f>IFERROR(IF(VLOOKUP(BSO13,[1]Acciones!$A$59:$H$1958,2,FALSE)=0,"",VLOOKUP(BSO13,[1]Acciones!$A$59:$H$1958,2,FALSE)),"")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R13" s="117" t="str">
        <f>IFERROR(IF(VLOOKUP(BSP13,[1]Acciones!$A$59:$H$1958,2,FALSE)=0,"",VLOOKUP(BSP13,[1]Acciones!$A$59:$H$1958,2,FALSE)),"")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S13" s="117" t="str">
        <f>IFERROR(IF(VLOOKUP(BSQ13,[1]Acciones!$A$59:$H$1958,2,FALSE)=0,"",VLOOKUP(BSQ13,[1]Acciones!$A$59:$H$1958,2,FALSE)),"")</f>
        <v/>
      </c>
      <c r="BST13" s="117" t="str">
        <f>IFERROR(IF(VLOOKUP(BSR13,[1]Acciones!$A$59:$H$1958,2,FALSE)=0,"",VLOOKUP(BSR13,[1]Acciones!$A$59:$H$1958,2,FALSE)),"")</f>
        <v/>
      </c>
      <c r="BSU13" s="117">
        <f>IFERROR(IF(VLOOKUP(BSS13,[1]Acciones!$A$59:$H$1958,2,FALSE)=0,"",VLOOKUP(BSS13,[1]Acciones!$A$59:$H$1958,2,FALSE)),"")</f>
        <v>4</v>
      </c>
      <c r="BSV13" s="117">
        <f>IFERROR(IF(VLOOKUP(BST13,[1]Acciones!$A$59:$H$1958,2,FALSE)=0,"",VLOOKUP(BST13,[1]Acciones!$A$59:$H$1958,2,FALSE)),"")</f>
        <v>4</v>
      </c>
      <c r="BSW13" s="117" t="str">
        <f>IFERROR(IF(VLOOKUP(BSU13,[1]Acciones!$A$59:$H$1958,2,FALSE)=0,"",VLOOKUP(BSU13,[1]Acciones!$A$59:$H$1958,2,FALSE)),"")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X13" s="117" t="str">
        <f>IFERROR(IF(VLOOKUP(BSV13,[1]Acciones!$A$59:$H$1958,2,FALSE)=0,"",VLOOKUP(BSV13,[1]Acciones!$A$59:$H$1958,2,FALSE)),"")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Y13" s="117" t="str">
        <f>IFERROR(IF(VLOOKUP(BSW13,[1]Acciones!$A$59:$H$1958,2,FALSE)=0,"",VLOOKUP(BSW13,[1]Acciones!$A$59:$H$1958,2,FALSE)),"")</f>
        <v/>
      </c>
      <c r="BSZ13" s="117" t="str">
        <f>IFERROR(IF(VLOOKUP(BSX13,[1]Acciones!$A$59:$H$1958,2,FALSE)=0,"",VLOOKUP(BSX13,[1]Acciones!$A$59:$H$1958,2,FALSE)),"")</f>
        <v/>
      </c>
      <c r="BTA13" s="117">
        <f>IFERROR(IF(VLOOKUP(BSY13,[1]Acciones!$A$59:$H$1958,2,FALSE)=0,"",VLOOKUP(BSY13,[1]Acciones!$A$59:$H$1958,2,FALSE)),"")</f>
        <v>4</v>
      </c>
      <c r="BTB13" s="117">
        <f>IFERROR(IF(VLOOKUP(BSZ13,[1]Acciones!$A$59:$H$1958,2,FALSE)=0,"",VLOOKUP(BSZ13,[1]Acciones!$A$59:$H$1958,2,FALSE)),"")</f>
        <v>4</v>
      </c>
      <c r="BTC13" s="117" t="str">
        <f>IFERROR(IF(VLOOKUP(BTA13,[1]Acciones!$A$59:$H$1958,2,FALSE)=0,"",VLOOKUP(BTA13,[1]Acciones!$A$59:$H$1958,2,FALSE)),"")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D13" s="117" t="str">
        <f>IFERROR(IF(VLOOKUP(BTB13,[1]Acciones!$A$59:$H$1958,2,FALSE)=0,"",VLOOKUP(BTB13,[1]Acciones!$A$59:$H$1958,2,FALSE)),"")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E13" s="117" t="str">
        <f>IFERROR(IF(VLOOKUP(BTC13,[1]Acciones!$A$59:$H$1958,2,FALSE)=0,"",VLOOKUP(BTC13,[1]Acciones!$A$59:$H$1958,2,FALSE)),"")</f>
        <v/>
      </c>
      <c r="BTF13" s="117" t="str">
        <f>IFERROR(IF(VLOOKUP(BTD13,[1]Acciones!$A$59:$H$1958,2,FALSE)=0,"",VLOOKUP(BTD13,[1]Acciones!$A$59:$H$1958,2,FALSE)),"")</f>
        <v/>
      </c>
      <c r="BTG13" s="117">
        <f>IFERROR(IF(VLOOKUP(BTE13,[1]Acciones!$A$59:$H$1958,2,FALSE)=0,"",VLOOKUP(BTE13,[1]Acciones!$A$59:$H$1958,2,FALSE)),"")</f>
        <v>4</v>
      </c>
      <c r="BTH13" s="117">
        <f>IFERROR(IF(VLOOKUP(BTF13,[1]Acciones!$A$59:$H$1958,2,FALSE)=0,"",VLOOKUP(BTF13,[1]Acciones!$A$59:$H$1958,2,FALSE)),"")</f>
        <v>4</v>
      </c>
      <c r="BTI13" s="117" t="str">
        <f>IFERROR(IF(VLOOKUP(BTG13,[1]Acciones!$A$59:$H$1958,2,FALSE)=0,"",VLOOKUP(BTG13,[1]Acciones!$A$59:$H$1958,2,FALSE)),"")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J13" s="117" t="str">
        <f>IFERROR(IF(VLOOKUP(BTH13,[1]Acciones!$A$59:$H$1958,2,FALSE)=0,"",VLOOKUP(BTH13,[1]Acciones!$A$59:$H$1958,2,FALSE)),"")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K13" s="117" t="str">
        <f>IFERROR(IF(VLOOKUP(BTI13,[1]Acciones!$A$59:$H$1958,2,FALSE)=0,"",VLOOKUP(BTI13,[1]Acciones!$A$59:$H$1958,2,FALSE)),"")</f>
        <v/>
      </c>
      <c r="BTL13" s="117" t="str">
        <f>IFERROR(IF(VLOOKUP(BTJ13,[1]Acciones!$A$59:$H$1958,2,FALSE)=0,"",VLOOKUP(BTJ13,[1]Acciones!$A$59:$H$1958,2,FALSE)),"")</f>
        <v/>
      </c>
      <c r="BTM13" s="117">
        <f>IFERROR(IF(VLOOKUP(BTK13,[1]Acciones!$A$59:$H$1958,2,FALSE)=0,"",VLOOKUP(BTK13,[1]Acciones!$A$59:$H$1958,2,FALSE)),"")</f>
        <v>4</v>
      </c>
      <c r="BTN13" s="117">
        <f>IFERROR(IF(VLOOKUP(BTL13,[1]Acciones!$A$59:$H$1958,2,FALSE)=0,"",VLOOKUP(BTL13,[1]Acciones!$A$59:$H$1958,2,FALSE)),"")</f>
        <v>4</v>
      </c>
      <c r="BTO13" s="117" t="str">
        <f>IFERROR(IF(VLOOKUP(BTM13,[1]Acciones!$A$59:$H$1958,2,FALSE)=0,"",VLOOKUP(BTM13,[1]Acciones!$A$59:$H$1958,2,FALSE)),"")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P13" s="117" t="str">
        <f>IFERROR(IF(VLOOKUP(BTN13,[1]Acciones!$A$59:$H$1958,2,FALSE)=0,"",VLOOKUP(BTN13,[1]Acciones!$A$59:$H$1958,2,FALSE)),"")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Q13" s="117" t="str">
        <f>IFERROR(IF(VLOOKUP(BTO13,[1]Acciones!$A$59:$H$1958,2,FALSE)=0,"",VLOOKUP(BTO13,[1]Acciones!$A$59:$H$1958,2,FALSE)),"")</f>
        <v/>
      </c>
      <c r="BTR13" s="117" t="str">
        <f>IFERROR(IF(VLOOKUP(BTP13,[1]Acciones!$A$59:$H$1958,2,FALSE)=0,"",VLOOKUP(BTP13,[1]Acciones!$A$59:$H$1958,2,FALSE)),"")</f>
        <v/>
      </c>
      <c r="BTS13" s="117">
        <f>IFERROR(IF(VLOOKUP(BTQ13,[1]Acciones!$A$59:$H$1958,2,FALSE)=0,"",VLOOKUP(BTQ13,[1]Acciones!$A$59:$H$1958,2,FALSE)),"")</f>
        <v>4</v>
      </c>
      <c r="BTT13" s="117">
        <f>IFERROR(IF(VLOOKUP(BTR13,[1]Acciones!$A$59:$H$1958,2,FALSE)=0,"",VLOOKUP(BTR13,[1]Acciones!$A$59:$H$1958,2,FALSE)),"")</f>
        <v>4</v>
      </c>
      <c r="BTU13" s="117" t="str">
        <f>IFERROR(IF(VLOOKUP(BTS13,[1]Acciones!$A$59:$H$1958,2,FALSE)=0,"",VLOOKUP(BTS13,[1]Acciones!$A$59:$H$1958,2,FALSE)),"")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V13" s="117" t="str">
        <f>IFERROR(IF(VLOOKUP(BTT13,[1]Acciones!$A$59:$H$1958,2,FALSE)=0,"",VLOOKUP(BTT13,[1]Acciones!$A$59:$H$1958,2,FALSE)),"")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W13" s="117" t="str">
        <f>IFERROR(IF(VLOOKUP(BTU13,[1]Acciones!$A$59:$H$1958,2,FALSE)=0,"",VLOOKUP(BTU13,[1]Acciones!$A$59:$H$1958,2,FALSE)),"")</f>
        <v/>
      </c>
      <c r="BTX13" s="117" t="str">
        <f>IFERROR(IF(VLOOKUP(BTV13,[1]Acciones!$A$59:$H$1958,2,FALSE)=0,"",VLOOKUP(BTV13,[1]Acciones!$A$59:$H$1958,2,FALSE)),"")</f>
        <v/>
      </c>
      <c r="BTY13" s="117">
        <f>IFERROR(IF(VLOOKUP(BTW13,[1]Acciones!$A$59:$H$1958,2,FALSE)=0,"",VLOOKUP(BTW13,[1]Acciones!$A$59:$H$1958,2,FALSE)),"")</f>
        <v>4</v>
      </c>
      <c r="BTZ13" s="117">
        <f>IFERROR(IF(VLOOKUP(BTX13,[1]Acciones!$A$59:$H$1958,2,FALSE)=0,"",VLOOKUP(BTX13,[1]Acciones!$A$59:$H$1958,2,FALSE)),"")</f>
        <v>4</v>
      </c>
      <c r="BUA13" s="117" t="str">
        <f>IFERROR(IF(VLOOKUP(BTY13,[1]Acciones!$A$59:$H$1958,2,FALSE)=0,"",VLOOKUP(BTY13,[1]Acciones!$A$59:$H$1958,2,FALSE)),"")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B13" s="117" t="str">
        <f>IFERROR(IF(VLOOKUP(BTZ13,[1]Acciones!$A$59:$H$1958,2,FALSE)=0,"",VLOOKUP(BTZ13,[1]Acciones!$A$59:$H$1958,2,FALSE)),"")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C13" s="117" t="str">
        <f>IFERROR(IF(VLOOKUP(BUA13,[1]Acciones!$A$59:$H$1958,2,FALSE)=0,"",VLOOKUP(BUA13,[1]Acciones!$A$59:$H$1958,2,FALSE)),"")</f>
        <v/>
      </c>
      <c r="BUD13" s="117" t="str">
        <f>IFERROR(IF(VLOOKUP(BUB13,[1]Acciones!$A$59:$H$1958,2,FALSE)=0,"",VLOOKUP(BUB13,[1]Acciones!$A$59:$H$1958,2,FALSE)),"")</f>
        <v/>
      </c>
      <c r="BUE13" s="117">
        <f>IFERROR(IF(VLOOKUP(BUC13,[1]Acciones!$A$59:$H$1958,2,FALSE)=0,"",VLOOKUP(BUC13,[1]Acciones!$A$59:$H$1958,2,FALSE)),"")</f>
        <v>4</v>
      </c>
      <c r="BUF13" s="117">
        <f>IFERROR(IF(VLOOKUP(BUD13,[1]Acciones!$A$59:$H$1958,2,FALSE)=0,"",VLOOKUP(BUD13,[1]Acciones!$A$59:$H$1958,2,FALSE)),"")</f>
        <v>4</v>
      </c>
      <c r="BUG13" s="117" t="str">
        <f>IFERROR(IF(VLOOKUP(BUE13,[1]Acciones!$A$59:$H$1958,2,FALSE)=0,"",VLOOKUP(BUE13,[1]Acciones!$A$59:$H$1958,2,FALSE)),"")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H13" s="117" t="str">
        <f>IFERROR(IF(VLOOKUP(BUF13,[1]Acciones!$A$59:$H$1958,2,FALSE)=0,"",VLOOKUP(BUF13,[1]Acciones!$A$59:$H$1958,2,FALSE)),"")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I13" s="117" t="str">
        <f>IFERROR(IF(VLOOKUP(BUG13,[1]Acciones!$A$59:$H$1958,2,FALSE)=0,"",VLOOKUP(BUG13,[1]Acciones!$A$59:$H$1958,2,FALSE)),"")</f>
        <v/>
      </c>
      <c r="BUJ13" s="117" t="str">
        <f>IFERROR(IF(VLOOKUP(BUH13,[1]Acciones!$A$59:$H$1958,2,FALSE)=0,"",VLOOKUP(BUH13,[1]Acciones!$A$59:$H$1958,2,FALSE)),"")</f>
        <v/>
      </c>
      <c r="BUK13" s="117">
        <f>IFERROR(IF(VLOOKUP(BUI13,[1]Acciones!$A$59:$H$1958,2,FALSE)=0,"",VLOOKUP(BUI13,[1]Acciones!$A$59:$H$1958,2,FALSE)),"")</f>
        <v>4</v>
      </c>
      <c r="BUL13" s="117">
        <f>IFERROR(IF(VLOOKUP(BUJ13,[1]Acciones!$A$59:$H$1958,2,FALSE)=0,"",VLOOKUP(BUJ13,[1]Acciones!$A$59:$H$1958,2,FALSE)),"")</f>
        <v>4</v>
      </c>
      <c r="BUM13" s="117" t="str">
        <f>IFERROR(IF(VLOOKUP(BUK13,[1]Acciones!$A$59:$H$1958,2,FALSE)=0,"",VLOOKUP(BUK13,[1]Acciones!$A$59:$H$1958,2,FALSE)),"")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N13" s="117" t="str">
        <f>IFERROR(IF(VLOOKUP(BUL13,[1]Acciones!$A$59:$H$1958,2,FALSE)=0,"",VLOOKUP(BUL13,[1]Acciones!$A$59:$H$1958,2,FALSE)),"")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O13" s="117" t="str">
        <f>IFERROR(IF(VLOOKUP(BUM13,[1]Acciones!$A$59:$H$1958,2,FALSE)=0,"",VLOOKUP(BUM13,[1]Acciones!$A$59:$H$1958,2,FALSE)),"")</f>
        <v/>
      </c>
      <c r="BUP13" s="117" t="str">
        <f>IFERROR(IF(VLOOKUP(BUN13,[1]Acciones!$A$59:$H$1958,2,FALSE)=0,"",VLOOKUP(BUN13,[1]Acciones!$A$59:$H$1958,2,FALSE)),"")</f>
        <v/>
      </c>
      <c r="BUQ13" s="117">
        <f>IFERROR(IF(VLOOKUP(BUO13,[1]Acciones!$A$59:$H$1958,2,FALSE)=0,"",VLOOKUP(BUO13,[1]Acciones!$A$59:$H$1958,2,FALSE)),"")</f>
        <v>4</v>
      </c>
      <c r="BUR13" s="117">
        <f>IFERROR(IF(VLOOKUP(BUP13,[1]Acciones!$A$59:$H$1958,2,FALSE)=0,"",VLOOKUP(BUP13,[1]Acciones!$A$59:$H$1958,2,FALSE)),"")</f>
        <v>4</v>
      </c>
      <c r="BUS13" s="117" t="str">
        <f>IFERROR(IF(VLOOKUP(BUQ13,[1]Acciones!$A$59:$H$1958,2,FALSE)=0,"",VLOOKUP(BUQ13,[1]Acciones!$A$59:$H$1958,2,FALSE)),"")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T13" s="117" t="str">
        <f>IFERROR(IF(VLOOKUP(BUR13,[1]Acciones!$A$59:$H$1958,2,FALSE)=0,"",VLOOKUP(BUR13,[1]Acciones!$A$59:$H$1958,2,FALSE)),"")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U13" s="117" t="str">
        <f>IFERROR(IF(VLOOKUP(BUS13,[1]Acciones!$A$59:$H$1958,2,FALSE)=0,"",VLOOKUP(BUS13,[1]Acciones!$A$59:$H$1958,2,FALSE)),"")</f>
        <v/>
      </c>
      <c r="BUV13" s="117" t="str">
        <f>IFERROR(IF(VLOOKUP(BUT13,[1]Acciones!$A$59:$H$1958,2,FALSE)=0,"",VLOOKUP(BUT13,[1]Acciones!$A$59:$H$1958,2,FALSE)),"")</f>
        <v/>
      </c>
      <c r="BUW13" s="117">
        <f>IFERROR(IF(VLOOKUP(BUU13,[1]Acciones!$A$59:$H$1958,2,FALSE)=0,"",VLOOKUP(BUU13,[1]Acciones!$A$59:$H$1958,2,FALSE)),"")</f>
        <v>4</v>
      </c>
      <c r="BUX13" s="117">
        <f>IFERROR(IF(VLOOKUP(BUV13,[1]Acciones!$A$59:$H$1958,2,FALSE)=0,"",VLOOKUP(BUV13,[1]Acciones!$A$59:$H$1958,2,FALSE)),"")</f>
        <v>4</v>
      </c>
      <c r="BUY13" s="117" t="str">
        <f>IFERROR(IF(VLOOKUP(BUW13,[1]Acciones!$A$59:$H$1958,2,FALSE)=0,"",VLOOKUP(BUW13,[1]Acciones!$A$59:$H$1958,2,FALSE)),"")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Z13" s="117" t="str">
        <f>IFERROR(IF(VLOOKUP(BUX13,[1]Acciones!$A$59:$H$1958,2,FALSE)=0,"",VLOOKUP(BUX13,[1]Acciones!$A$59:$H$1958,2,FALSE)),"")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A13" s="117" t="str">
        <f>IFERROR(IF(VLOOKUP(BUY13,[1]Acciones!$A$59:$H$1958,2,FALSE)=0,"",VLOOKUP(BUY13,[1]Acciones!$A$59:$H$1958,2,FALSE)),"")</f>
        <v/>
      </c>
      <c r="BVB13" s="117" t="str">
        <f>IFERROR(IF(VLOOKUP(BUZ13,[1]Acciones!$A$59:$H$1958,2,FALSE)=0,"",VLOOKUP(BUZ13,[1]Acciones!$A$59:$H$1958,2,FALSE)),"")</f>
        <v/>
      </c>
      <c r="BVC13" s="117">
        <f>IFERROR(IF(VLOOKUP(BVA13,[1]Acciones!$A$59:$H$1958,2,FALSE)=0,"",VLOOKUP(BVA13,[1]Acciones!$A$59:$H$1958,2,FALSE)),"")</f>
        <v>4</v>
      </c>
      <c r="BVD13" s="117">
        <f>IFERROR(IF(VLOOKUP(BVB13,[1]Acciones!$A$59:$H$1958,2,FALSE)=0,"",VLOOKUP(BVB13,[1]Acciones!$A$59:$H$1958,2,FALSE)),"")</f>
        <v>4</v>
      </c>
      <c r="BVE13" s="117" t="str">
        <f>IFERROR(IF(VLOOKUP(BVC13,[1]Acciones!$A$59:$H$1958,2,FALSE)=0,"",VLOOKUP(BVC13,[1]Acciones!$A$59:$H$1958,2,FALSE)),"")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F13" s="117" t="str">
        <f>IFERROR(IF(VLOOKUP(BVD13,[1]Acciones!$A$59:$H$1958,2,FALSE)=0,"",VLOOKUP(BVD13,[1]Acciones!$A$59:$H$1958,2,FALSE)),"")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G13" s="117" t="str">
        <f>IFERROR(IF(VLOOKUP(BVE13,[1]Acciones!$A$59:$H$1958,2,FALSE)=0,"",VLOOKUP(BVE13,[1]Acciones!$A$59:$H$1958,2,FALSE)),"")</f>
        <v/>
      </c>
      <c r="BVH13" s="117" t="str">
        <f>IFERROR(IF(VLOOKUP(BVF13,[1]Acciones!$A$59:$H$1958,2,FALSE)=0,"",VLOOKUP(BVF13,[1]Acciones!$A$59:$H$1958,2,FALSE)),"")</f>
        <v/>
      </c>
      <c r="BVI13" s="117">
        <f>IFERROR(IF(VLOOKUP(BVG13,[1]Acciones!$A$59:$H$1958,2,FALSE)=0,"",VLOOKUP(BVG13,[1]Acciones!$A$59:$H$1958,2,FALSE)),"")</f>
        <v>4</v>
      </c>
      <c r="BVJ13" s="117">
        <f>IFERROR(IF(VLOOKUP(BVH13,[1]Acciones!$A$59:$H$1958,2,FALSE)=0,"",VLOOKUP(BVH13,[1]Acciones!$A$59:$H$1958,2,FALSE)),"")</f>
        <v>4</v>
      </c>
      <c r="BVK13" s="117" t="str">
        <f>IFERROR(IF(VLOOKUP(BVI13,[1]Acciones!$A$59:$H$1958,2,FALSE)=0,"",VLOOKUP(BVI13,[1]Acciones!$A$59:$H$1958,2,FALSE)),"")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L13" s="117" t="str">
        <f>IFERROR(IF(VLOOKUP(BVJ13,[1]Acciones!$A$59:$H$1958,2,FALSE)=0,"",VLOOKUP(BVJ13,[1]Acciones!$A$59:$H$1958,2,FALSE)),"")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M13" s="117" t="str">
        <f>IFERROR(IF(VLOOKUP(BVK13,[1]Acciones!$A$59:$H$1958,2,FALSE)=0,"",VLOOKUP(BVK13,[1]Acciones!$A$59:$H$1958,2,FALSE)),"")</f>
        <v/>
      </c>
      <c r="BVN13" s="117" t="str">
        <f>IFERROR(IF(VLOOKUP(BVL13,[1]Acciones!$A$59:$H$1958,2,FALSE)=0,"",VLOOKUP(BVL13,[1]Acciones!$A$59:$H$1958,2,FALSE)),"")</f>
        <v/>
      </c>
      <c r="BVO13" s="117">
        <f>IFERROR(IF(VLOOKUP(BVM13,[1]Acciones!$A$59:$H$1958,2,FALSE)=0,"",VLOOKUP(BVM13,[1]Acciones!$A$59:$H$1958,2,FALSE)),"")</f>
        <v>4</v>
      </c>
      <c r="BVP13" s="117">
        <f>IFERROR(IF(VLOOKUP(BVN13,[1]Acciones!$A$59:$H$1958,2,FALSE)=0,"",VLOOKUP(BVN13,[1]Acciones!$A$59:$H$1958,2,FALSE)),"")</f>
        <v>4</v>
      </c>
      <c r="BVQ13" s="117" t="str">
        <f>IFERROR(IF(VLOOKUP(BVO13,[1]Acciones!$A$59:$H$1958,2,FALSE)=0,"",VLOOKUP(BVO13,[1]Acciones!$A$59:$H$1958,2,FALSE)),"")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R13" s="117" t="str">
        <f>IFERROR(IF(VLOOKUP(BVP13,[1]Acciones!$A$59:$H$1958,2,FALSE)=0,"",VLOOKUP(BVP13,[1]Acciones!$A$59:$H$1958,2,FALSE)),"")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S13" s="117" t="str">
        <f>IFERROR(IF(VLOOKUP(BVQ13,[1]Acciones!$A$59:$H$1958,2,FALSE)=0,"",VLOOKUP(BVQ13,[1]Acciones!$A$59:$H$1958,2,FALSE)),"")</f>
        <v/>
      </c>
      <c r="BVT13" s="117" t="str">
        <f>IFERROR(IF(VLOOKUP(BVR13,[1]Acciones!$A$59:$H$1958,2,FALSE)=0,"",VLOOKUP(BVR13,[1]Acciones!$A$59:$H$1958,2,FALSE)),"")</f>
        <v/>
      </c>
      <c r="BVU13" s="117">
        <f>IFERROR(IF(VLOOKUP(BVS13,[1]Acciones!$A$59:$H$1958,2,FALSE)=0,"",VLOOKUP(BVS13,[1]Acciones!$A$59:$H$1958,2,FALSE)),"")</f>
        <v>4</v>
      </c>
      <c r="BVV13" s="117">
        <f>IFERROR(IF(VLOOKUP(BVT13,[1]Acciones!$A$59:$H$1958,2,FALSE)=0,"",VLOOKUP(BVT13,[1]Acciones!$A$59:$H$1958,2,FALSE)),"")</f>
        <v>4</v>
      </c>
      <c r="BVW13" s="117" t="str">
        <f>IFERROR(IF(VLOOKUP(BVU13,[1]Acciones!$A$59:$H$1958,2,FALSE)=0,"",VLOOKUP(BVU13,[1]Acciones!$A$59:$H$1958,2,FALSE)),"")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X13" s="117" t="str">
        <f>IFERROR(IF(VLOOKUP(BVV13,[1]Acciones!$A$59:$H$1958,2,FALSE)=0,"",VLOOKUP(BVV13,[1]Acciones!$A$59:$H$1958,2,FALSE)),"")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Y13" s="117" t="str">
        <f>IFERROR(IF(VLOOKUP(BVW13,[1]Acciones!$A$59:$H$1958,2,FALSE)=0,"",VLOOKUP(BVW13,[1]Acciones!$A$59:$H$1958,2,FALSE)),"")</f>
        <v/>
      </c>
      <c r="BVZ13" s="117" t="str">
        <f>IFERROR(IF(VLOOKUP(BVX13,[1]Acciones!$A$59:$H$1958,2,FALSE)=0,"",VLOOKUP(BVX13,[1]Acciones!$A$59:$H$1958,2,FALSE)),"")</f>
        <v/>
      </c>
      <c r="BWA13" s="117">
        <f>IFERROR(IF(VLOOKUP(BVY13,[1]Acciones!$A$59:$H$1958,2,FALSE)=0,"",VLOOKUP(BVY13,[1]Acciones!$A$59:$H$1958,2,FALSE)),"")</f>
        <v>4</v>
      </c>
      <c r="BWB13" s="117">
        <f>IFERROR(IF(VLOOKUP(BVZ13,[1]Acciones!$A$59:$H$1958,2,FALSE)=0,"",VLOOKUP(BVZ13,[1]Acciones!$A$59:$H$1958,2,FALSE)),"")</f>
        <v>4</v>
      </c>
      <c r="BWC13" s="117" t="str">
        <f>IFERROR(IF(VLOOKUP(BWA13,[1]Acciones!$A$59:$H$1958,2,FALSE)=0,"",VLOOKUP(BWA13,[1]Acciones!$A$59:$H$1958,2,FALSE)),"")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D13" s="117" t="str">
        <f>IFERROR(IF(VLOOKUP(BWB13,[1]Acciones!$A$59:$H$1958,2,FALSE)=0,"",VLOOKUP(BWB13,[1]Acciones!$A$59:$H$1958,2,FALSE)),"")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E13" s="117" t="str">
        <f>IFERROR(IF(VLOOKUP(BWC13,[1]Acciones!$A$59:$H$1958,2,FALSE)=0,"",VLOOKUP(BWC13,[1]Acciones!$A$59:$H$1958,2,FALSE)),"")</f>
        <v/>
      </c>
      <c r="BWF13" s="117" t="str">
        <f>IFERROR(IF(VLOOKUP(BWD13,[1]Acciones!$A$59:$H$1958,2,FALSE)=0,"",VLOOKUP(BWD13,[1]Acciones!$A$59:$H$1958,2,FALSE)),"")</f>
        <v/>
      </c>
      <c r="BWG13" s="117">
        <f>IFERROR(IF(VLOOKUP(BWE13,[1]Acciones!$A$59:$H$1958,2,FALSE)=0,"",VLOOKUP(BWE13,[1]Acciones!$A$59:$H$1958,2,FALSE)),"")</f>
        <v>4</v>
      </c>
      <c r="BWH13" s="117">
        <f>IFERROR(IF(VLOOKUP(BWF13,[1]Acciones!$A$59:$H$1958,2,FALSE)=0,"",VLOOKUP(BWF13,[1]Acciones!$A$59:$H$1958,2,FALSE)),"")</f>
        <v>4</v>
      </c>
      <c r="BWI13" s="117" t="str">
        <f>IFERROR(IF(VLOOKUP(BWG13,[1]Acciones!$A$59:$H$1958,2,FALSE)=0,"",VLOOKUP(BWG13,[1]Acciones!$A$59:$H$1958,2,FALSE)),"")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J13" s="117" t="str">
        <f>IFERROR(IF(VLOOKUP(BWH13,[1]Acciones!$A$59:$H$1958,2,FALSE)=0,"",VLOOKUP(BWH13,[1]Acciones!$A$59:$H$1958,2,FALSE)),"")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K13" s="117" t="str">
        <f>IFERROR(IF(VLOOKUP(BWI13,[1]Acciones!$A$59:$H$1958,2,FALSE)=0,"",VLOOKUP(BWI13,[1]Acciones!$A$59:$H$1958,2,FALSE)),"")</f>
        <v/>
      </c>
      <c r="BWL13" s="117" t="str">
        <f>IFERROR(IF(VLOOKUP(BWJ13,[1]Acciones!$A$59:$H$1958,2,FALSE)=0,"",VLOOKUP(BWJ13,[1]Acciones!$A$59:$H$1958,2,FALSE)),"")</f>
        <v/>
      </c>
      <c r="BWM13" s="117">
        <f>IFERROR(IF(VLOOKUP(BWK13,[1]Acciones!$A$59:$H$1958,2,FALSE)=0,"",VLOOKUP(BWK13,[1]Acciones!$A$59:$H$1958,2,FALSE)),"")</f>
        <v>4</v>
      </c>
      <c r="BWN13" s="117">
        <f>IFERROR(IF(VLOOKUP(BWL13,[1]Acciones!$A$59:$H$1958,2,FALSE)=0,"",VLOOKUP(BWL13,[1]Acciones!$A$59:$H$1958,2,FALSE)),"")</f>
        <v>4</v>
      </c>
      <c r="BWO13" s="117" t="str">
        <f>IFERROR(IF(VLOOKUP(BWM13,[1]Acciones!$A$59:$H$1958,2,FALSE)=0,"",VLOOKUP(BWM13,[1]Acciones!$A$59:$H$1958,2,FALSE)),"")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P13" s="117" t="str">
        <f>IFERROR(IF(VLOOKUP(BWN13,[1]Acciones!$A$59:$H$1958,2,FALSE)=0,"",VLOOKUP(BWN13,[1]Acciones!$A$59:$H$1958,2,FALSE)),"")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Q13" s="117" t="str">
        <f>IFERROR(IF(VLOOKUP(BWO13,[1]Acciones!$A$59:$H$1958,2,FALSE)=0,"",VLOOKUP(BWO13,[1]Acciones!$A$59:$H$1958,2,FALSE)),"")</f>
        <v/>
      </c>
      <c r="BWR13" s="117" t="str">
        <f>IFERROR(IF(VLOOKUP(BWP13,[1]Acciones!$A$59:$H$1958,2,FALSE)=0,"",VLOOKUP(BWP13,[1]Acciones!$A$59:$H$1958,2,FALSE)),"")</f>
        <v/>
      </c>
      <c r="BWS13" s="117">
        <f>IFERROR(IF(VLOOKUP(BWQ13,[1]Acciones!$A$59:$H$1958,2,FALSE)=0,"",VLOOKUP(BWQ13,[1]Acciones!$A$59:$H$1958,2,FALSE)),"")</f>
        <v>4</v>
      </c>
      <c r="BWT13" s="117">
        <f>IFERROR(IF(VLOOKUP(BWR13,[1]Acciones!$A$59:$H$1958,2,FALSE)=0,"",VLOOKUP(BWR13,[1]Acciones!$A$59:$H$1958,2,FALSE)),"")</f>
        <v>4</v>
      </c>
      <c r="BWU13" s="117" t="str">
        <f>IFERROR(IF(VLOOKUP(BWS13,[1]Acciones!$A$59:$H$1958,2,FALSE)=0,"",VLOOKUP(BWS13,[1]Acciones!$A$59:$H$1958,2,FALSE)),"")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V13" s="117" t="str">
        <f>IFERROR(IF(VLOOKUP(BWT13,[1]Acciones!$A$59:$H$1958,2,FALSE)=0,"",VLOOKUP(BWT13,[1]Acciones!$A$59:$H$1958,2,FALSE)),"")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W13" s="117" t="str">
        <f>IFERROR(IF(VLOOKUP(BWU13,[1]Acciones!$A$59:$H$1958,2,FALSE)=0,"",VLOOKUP(BWU13,[1]Acciones!$A$59:$H$1958,2,FALSE)),"")</f>
        <v/>
      </c>
      <c r="BWX13" s="117" t="str">
        <f>IFERROR(IF(VLOOKUP(BWV13,[1]Acciones!$A$59:$H$1958,2,FALSE)=0,"",VLOOKUP(BWV13,[1]Acciones!$A$59:$H$1958,2,FALSE)),"")</f>
        <v/>
      </c>
      <c r="BWY13" s="117">
        <f>IFERROR(IF(VLOOKUP(BWW13,[1]Acciones!$A$59:$H$1958,2,FALSE)=0,"",VLOOKUP(BWW13,[1]Acciones!$A$59:$H$1958,2,FALSE)),"")</f>
        <v>4</v>
      </c>
      <c r="BWZ13" s="117">
        <f>IFERROR(IF(VLOOKUP(BWX13,[1]Acciones!$A$59:$H$1958,2,FALSE)=0,"",VLOOKUP(BWX13,[1]Acciones!$A$59:$H$1958,2,FALSE)),"")</f>
        <v>4</v>
      </c>
      <c r="BXA13" s="117" t="str">
        <f>IFERROR(IF(VLOOKUP(BWY13,[1]Acciones!$A$59:$H$1958,2,FALSE)=0,"",VLOOKUP(BWY13,[1]Acciones!$A$59:$H$1958,2,FALSE)),"")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B13" s="117" t="str">
        <f>IFERROR(IF(VLOOKUP(BWZ13,[1]Acciones!$A$59:$H$1958,2,FALSE)=0,"",VLOOKUP(BWZ13,[1]Acciones!$A$59:$H$1958,2,FALSE)),"")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C13" s="117" t="str">
        <f>IFERROR(IF(VLOOKUP(BXA13,[1]Acciones!$A$59:$H$1958,2,FALSE)=0,"",VLOOKUP(BXA13,[1]Acciones!$A$59:$H$1958,2,FALSE)),"")</f>
        <v/>
      </c>
      <c r="BXD13" s="117" t="str">
        <f>IFERROR(IF(VLOOKUP(BXB13,[1]Acciones!$A$59:$H$1958,2,FALSE)=0,"",VLOOKUP(BXB13,[1]Acciones!$A$59:$H$1958,2,FALSE)),"")</f>
        <v/>
      </c>
      <c r="BXE13" s="117">
        <f>IFERROR(IF(VLOOKUP(BXC13,[1]Acciones!$A$59:$H$1958,2,FALSE)=0,"",VLOOKUP(BXC13,[1]Acciones!$A$59:$H$1958,2,FALSE)),"")</f>
        <v>4</v>
      </c>
      <c r="BXF13" s="117">
        <f>IFERROR(IF(VLOOKUP(BXD13,[1]Acciones!$A$59:$H$1958,2,FALSE)=0,"",VLOOKUP(BXD13,[1]Acciones!$A$59:$H$1958,2,FALSE)),"")</f>
        <v>4</v>
      </c>
      <c r="BXG13" s="117" t="str">
        <f>IFERROR(IF(VLOOKUP(BXE13,[1]Acciones!$A$59:$H$1958,2,FALSE)=0,"",VLOOKUP(BXE13,[1]Acciones!$A$59:$H$1958,2,FALSE)),"")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H13" s="117" t="str">
        <f>IFERROR(IF(VLOOKUP(BXF13,[1]Acciones!$A$59:$H$1958,2,FALSE)=0,"",VLOOKUP(BXF13,[1]Acciones!$A$59:$H$1958,2,FALSE)),"")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I13" s="117" t="str">
        <f>IFERROR(IF(VLOOKUP(BXG13,[1]Acciones!$A$59:$H$1958,2,FALSE)=0,"",VLOOKUP(BXG13,[1]Acciones!$A$59:$H$1958,2,FALSE)),"")</f>
        <v/>
      </c>
      <c r="BXJ13" s="117" t="str">
        <f>IFERROR(IF(VLOOKUP(BXH13,[1]Acciones!$A$59:$H$1958,2,FALSE)=0,"",VLOOKUP(BXH13,[1]Acciones!$A$59:$H$1958,2,FALSE)),"")</f>
        <v/>
      </c>
      <c r="BXK13" s="117">
        <f>IFERROR(IF(VLOOKUP(BXI13,[1]Acciones!$A$59:$H$1958,2,FALSE)=0,"",VLOOKUP(BXI13,[1]Acciones!$A$59:$H$1958,2,FALSE)),"")</f>
        <v>4</v>
      </c>
      <c r="BXL13" s="117">
        <f>IFERROR(IF(VLOOKUP(BXJ13,[1]Acciones!$A$59:$H$1958,2,FALSE)=0,"",VLOOKUP(BXJ13,[1]Acciones!$A$59:$H$1958,2,FALSE)),"")</f>
        <v>4</v>
      </c>
      <c r="BXM13" s="117" t="str">
        <f>IFERROR(IF(VLOOKUP(BXK13,[1]Acciones!$A$59:$H$1958,2,FALSE)=0,"",VLOOKUP(BXK13,[1]Acciones!$A$59:$H$1958,2,FALSE)),"")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N13" s="117" t="str">
        <f>IFERROR(IF(VLOOKUP(BXL13,[1]Acciones!$A$59:$H$1958,2,FALSE)=0,"",VLOOKUP(BXL13,[1]Acciones!$A$59:$H$1958,2,FALSE)),"")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O13" s="117" t="str">
        <f>IFERROR(IF(VLOOKUP(BXM13,[1]Acciones!$A$59:$H$1958,2,FALSE)=0,"",VLOOKUP(BXM13,[1]Acciones!$A$59:$H$1958,2,FALSE)),"")</f>
        <v/>
      </c>
      <c r="BXP13" s="117" t="str">
        <f>IFERROR(IF(VLOOKUP(BXN13,[1]Acciones!$A$59:$H$1958,2,FALSE)=0,"",VLOOKUP(BXN13,[1]Acciones!$A$59:$H$1958,2,FALSE)),"")</f>
        <v/>
      </c>
      <c r="BXQ13" s="117">
        <f>IFERROR(IF(VLOOKUP(BXO13,[1]Acciones!$A$59:$H$1958,2,FALSE)=0,"",VLOOKUP(BXO13,[1]Acciones!$A$59:$H$1958,2,FALSE)),"")</f>
        <v>4</v>
      </c>
      <c r="BXR13" s="117">
        <f>IFERROR(IF(VLOOKUP(BXP13,[1]Acciones!$A$59:$H$1958,2,FALSE)=0,"",VLOOKUP(BXP13,[1]Acciones!$A$59:$H$1958,2,FALSE)),"")</f>
        <v>4</v>
      </c>
      <c r="BXS13" s="117" t="str">
        <f>IFERROR(IF(VLOOKUP(BXQ13,[1]Acciones!$A$59:$H$1958,2,FALSE)=0,"",VLOOKUP(BXQ13,[1]Acciones!$A$59:$H$1958,2,FALSE)),"")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T13" s="117" t="str">
        <f>IFERROR(IF(VLOOKUP(BXR13,[1]Acciones!$A$59:$H$1958,2,FALSE)=0,"",VLOOKUP(BXR13,[1]Acciones!$A$59:$H$1958,2,FALSE)),"")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U13" s="117" t="str">
        <f>IFERROR(IF(VLOOKUP(BXS13,[1]Acciones!$A$59:$H$1958,2,FALSE)=0,"",VLOOKUP(BXS13,[1]Acciones!$A$59:$H$1958,2,FALSE)),"")</f>
        <v/>
      </c>
      <c r="BXV13" s="117" t="str">
        <f>IFERROR(IF(VLOOKUP(BXT13,[1]Acciones!$A$59:$H$1958,2,FALSE)=0,"",VLOOKUP(BXT13,[1]Acciones!$A$59:$H$1958,2,FALSE)),"")</f>
        <v/>
      </c>
      <c r="BXW13" s="117">
        <f>IFERROR(IF(VLOOKUP(BXU13,[1]Acciones!$A$59:$H$1958,2,FALSE)=0,"",VLOOKUP(BXU13,[1]Acciones!$A$59:$H$1958,2,FALSE)),"")</f>
        <v>4</v>
      </c>
      <c r="BXX13" s="117">
        <f>IFERROR(IF(VLOOKUP(BXV13,[1]Acciones!$A$59:$H$1958,2,FALSE)=0,"",VLOOKUP(BXV13,[1]Acciones!$A$59:$H$1958,2,FALSE)),"")</f>
        <v>4</v>
      </c>
      <c r="BXY13" s="117" t="str">
        <f>IFERROR(IF(VLOOKUP(BXW13,[1]Acciones!$A$59:$H$1958,2,FALSE)=0,"",VLOOKUP(BXW13,[1]Acciones!$A$59:$H$1958,2,FALSE)),"")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Z13" s="117" t="str">
        <f>IFERROR(IF(VLOOKUP(BXX13,[1]Acciones!$A$59:$H$1958,2,FALSE)=0,"",VLOOKUP(BXX13,[1]Acciones!$A$59:$H$1958,2,FALSE)),"")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A13" s="117" t="str">
        <f>IFERROR(IF(VLOOKUP(BXY13,[1]Acciones!$A$59:$H$1958,2,FALSE)=0,"",VLOOKUP(BXY13,[1]Acciones!$A$59:$H$1958,2,FALSE)),"")</f>
        <v/>
      </c>
      <c r="BYB13" s="117" t="str">
        <f>IFERROR(IF(VLOOKUP(BXZ13,[1]Acciones!$A$59:$H$1958,2,FALSE)=0,"",VLOOKUP(BXZ13,[1]Acciones!$A$59:$H$1958,2,FALSE)),"")</f>
        <v/>
      </c>
      <c r="BYC13" s="117">
        <f>IFERROR(IF(VLOOKUP(BYA13,[1]Acciones!$A$59:$H$1958,2,FALSE)=0,"",VLOOKUP(BYA13,[1]Acciones!$A$59:$H$1958,2,FALSE)),"")</f>
        <v>4</v>
      </c>
      <c r="BYD13" s="117">
        <f>IFERROR(IF(VLOOKUP(BYB13,[1]Acciones!$A$59:$H$1958,2,FALSE)=0,"",VLOOKUP(BYB13,[1]Acciones!$A$59:$H$1958,2,FALSE)),"")</f>
        <v>4</v>
      </c>
      <c r="BYE13" s="117" t="str">
        <f>IFERROR(IF(VLOOKUP(BYC13,[1]Acciones!$A$59:$H$1958,2,FALSE)=0,"",VLOOKUP(BYC13,[1]Acciones!$A$59:$H$1958,2,FALSE)),"")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F13" s="117" t="str">
        <f>IFERROR(IF(VLOOKUP(BYD13,[1]Acciones!$A$59:$H$1958,2,FALSE)=0,"",VLOOKUP(BYD13,[1]Acciones!$A$59:$H$1958,2,FALSE)),"")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G13" s="117" t="str">
        <f>IFERROR(IF(VLOOKUP(BYE13,[1]Acciones!$A$59:$H$1958,2,FALSE)=0,"",VLOOKUP(BYE13,[1]Acciones!$A$59:$H$1958,2,FALSE)),"")</f>
        <v/>
      </c>
      <c r="BYH13" s="117" t="str">
        <f>IFERROR(IF(VLOOKUP(BYF13,[1]Acciones!$A$59:$H$1958,2,FALSE)=0,"",VLOOKUP(BYF13,[1]Acciones!$A$59:$H$1958,2,FALSE)),"")</f>
        <v/>
      </c>
      <c r="BYI13" s="117">
        <f>IFERROR(IF(VLOOKUP(BYG13,[1]Acciones!$A$59:$H$1958,2,FALSE)=0,"",VLOOKUP(BYG13,[1]Acciones!$A$59:$H$1958,2,FALSE)),"")</f>
        <v>4</v>
      </c>
      <c r="BYJ13" s="117">
        <f>IFERROR(IF(VLOOKUP(BYH13,[1]Acciones!$A$59:$H$1958,2,FALSE)=0,"",VLOOKUP(BYH13,[1]Acciones!$A$59:$H$1958,2,FALSE)),"")</f>
        <v>4</v>
      </c>
      <c r="BYK13" s="117" t="str">
        <f>IFERROR(IF(VLOOKUP(BYI13,[1]Acciones!$A$59:$H$1958,2,FALSE)=0,"",VLOOKUP(BYI13,[1]Acciones!$A$59:$H$1958,2,FALSE)),"")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L13" s="117" t="str">
        <f>IFERROR(IF(VLOOKUP(BYJ13,[1]Acciones!$A$59:$H$1958,2,FALSE)=0,"",VLOOKUP(BYJ13,[1]Acciones!$A$59:$H$1958,2,FALSE)),"")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M13" s="117" t="str">
        <f>IFERROR(IF(VLOOKUP(BYK13,[1]Acciones!$A$59:$H$1958,2,FALSE)=0,"",VLOOKUP(BYK13,[1]Acciones!$A$59:$H$1958,2,FALSE)),"")</f>
        <v/>
      </c>
      <c r="BYN13" s="117" t="str">
        <f>IFERROR(IF(VLOOKUP(BYL13,[1]Acciones!$A$59:$H$1958,2,FALSE)=0,"",VLOOKUP(BYL13,[1]Acciones!$A$59:$H$1958,2,FALSE)),"")</f>
        <v/>
      </c>
      <c r="BYO13" s="117">
        <f>IFERROR(IF(VLOOKUP(BYM13,[1]Acciones!$A$59:$H$1958,2,FALSE)=0,"",VLOOKUP(BYM13,[1]Acciones!$A$59:$H$1958,2,FALSE)),"")</f>
        <v>4</v>
      </c>
      <c r="BYP13" s="117">
        <f>IFERROR(IF(VLOOKUP(BYN13,[1]Acciones!$A$59:$H$1958,2,FALSE)=0,"",VLOOKUP(BYN13,[1]Acciones!$A$59:$H$1958,2,FALSE)),"")</f>
        <v>4</v>
      </c>
      <c r="BYQ13" s="117" t="str">
        <f>IFERROR(IF(VLOOKUP(BYO13,[1]Acciones!$A$59:$H$1958,2,FALSE)=0,"",VLOOKUP(BYO13,[1]Acciones!$A$59:$H$1958,2,FALSE)),"")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R13" s="117" t="str">
        <f>IFERROR(IF(VLOOKUP(BYP13,[1]Acciones!$A$59:$H$1958,2,FALSE)=0,"",VLOOKUP(BYP13,[1]Acciones!$A$59:$H$1958,2,FALSE)),"")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S13" s="117" t="str">
        <f>IFERROR(IF(VLOOKUP(BYQ13,[1]Acciones!$A$59:$H$1958,2,FALSE)=0,"",VLOOKUP(BYQ13,[1]Acciones!$A$59:$H$1958,2,FALSE)),"")</f>
        <v/>
      </c>
      <c r="BYT13" s="117" t="str">
        <f>IFERROR(IF(VLOOKUP(BYR13,[1]Acciones!$A$59:$H$1958,2,FALSE)=0,"",VLOOKUP(BYR13,[1]Acciones!$A$59:$H$1958,2,FALSE)),"")</f>
        <v/>
      </c>
      <c r="BYU13" s="117">
        <f>IFERROR(IF(VLOOKUP(BYS13,[1]Acciones!$A$59:$H$1958,2,FALSE)=0,"",VLOOKUP(BYS13,[1]Acciones!$A$59:$H$1958,2,FALSE)),"")</f>
        <v>4</v>
      </c>
      <c r="BYV13" s="117">
        <f>IFERROR(IF(VLOOKUP(BYT13,[1]Acciones!$A$59:$H$1958,2,FALSE)=0,"",VLOOKUP(BYT13,[1]Acciones!$A$59:$H$1958,2,FALSE)),"")</f>
        <v>4</v>
      </c>
      <c r="BYW13" s="117" t="str">
        <f>IFERROR(IF(VLOOKUP(BYU13,[1]Acciones!$A$59:$H$1958,2,FALSE)=0,"",VLOOKUP(BYU13,[1]Acciones!$A$59:$H$1958,2,FALSE)),"")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X13" s="117" t="str">
        <f>IFERROR(IF(VLOOKUP(BYV13,[1]Acciones!$A$59:$H$1958,2,FALSE)=0,"",VLOOKUP(BYV13,[1]Acciones!$A$59:$H$1958,2,FALSE)),"")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Y13" s="117" t="str">
        <f>IFERROR(IF(VLOOKUP(BYW13,[1]Acciones!$A$59:$H$1958,2,FALSE)=0,"",VLOOKUP(BYW13,[1]Acciones!$A$59:$H$1958,2,FALSE)),"")</f>
        <v/>
      </c>
      <c r="BYZ13" s="117" t="str">
        <f>IFERROR(IF(VLOOKUP(BYX13,[1]Acciones!$A$59:$H$1958,2,FALSE)=0,"",VLOOKUP(BYX13,[1]Acciones!$A$59:$H$1958,2,FALSE)),"")</f>
        <v/>
      </c>
      <c r="BZA13" s="117">
        <f>IFERROR(IF(VLOOKUP(BYY13,[1]Acciones!$A$59:$H$1958,2,FALSE)=0,"",VLOOKUP(BYY13,[1]Acciones!$A$59:$H$1958,2,FALSE)),"")</f>
        <v>4</v>
      </c>
      <c r="BZB13" s="117">
        <f>IFERROR(IF(VLOOKUP(BYZ13,[1]Acciones!$A$59:$H$1958,2,FALSE)=0,"",VLOOKUP(BYZ13,[1]Acciones!$A$59:$H$1958,2,FALSE)),"")</f>
        <v>4</v>
      </c>
      <c r="BZC13" s="117" t="str">
        <f>IFERROR(IF(VLOOKUP(BZA13,[1]Acciones!$A$59:$H$1958,2,FALSE)=0,"",VLOOKUP(BZA13,[1]Acciones!$A$59:$H$1958,2,FALSE)),"")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D13" s="117" t="str">
        <f>IFERROR(IF(VLOOKUP(BZB13,[1]Acciones!$A$59:$H$1958,2,FALSE)=0,"",VLOOKUP(BZB13,[1]Acciones!$A$59:$H$1958,2,FALSE)),"")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E13" s="117" t="str">
        <f>IFERROR(IF(VLOOKUP(BZC13,[1]Acciones!$A$59:$H$1958,2,FALSE)=0,"",VLOOKUP(BZC13,[1]Acciones!$A$59:$H$1958,2,FALSE)),"")</f>
        <v/>
      </c>
      <c r="BZF13" s="117" t="str">
        <f>IFERROR(IF(VLOOKUP(BZD13,[1]Acciones!$A$59:$H$1958,2,FALSE)=0,"",VLOOKUP(BZD13,[1]Acciones!$A$59:$H$1958,2,FALSE)),"")</f>
        <v/>
      </c>
      <c r="BZG13" s="117">
        <f>IFERROR(IF(VLOOKUP(BZE13,[1]Acciones!$A$59:$H$1958,2,FALSE)=0,"",VLOOKUP(BZE13,[1]Acciones!$A$59:$H$1958,2,FALSE)),"")</f>
        <v>4</v>
      </c>
      <c r="BZH13" s="117">
        <f>IFERROR(IF(VLOOKUP(BZF13,[1]Acciones!$A$59:$H$1958,2,FALSE)=0,"",VLOOKUP(BZF13,[1]Acciones!$A$59:$H$1958,2,FALSE)),"")</f>
        <v>4</v>
      </c>
      <c r="BZI13" s="117" t="str">
        <f>IFERROR(IF(VLOOKUP(BZG13,[1]Acciones!$A$59:$H$1958,2,FALSE)=0,"",VLOOKUP(BZG13,[1]Acciones!$A$59:$H$1958,2,FALSE)),"")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J13" s="117" t="str">
        <f>IFERROR(IF(VLOOKUP(BZH13,[1]Acciones!$A$59:$H$1958,2,FALSE)=0,"",VLOOKUP(BZH13,[1]Acciones!$A$59:$H$1958,2,FALSE)),"")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K13" s="117" t="str">
        <f>IFERROR(IF(VLOOKUP(BZI13,[1]Acciones!$A$59:$H$1958,2,FALSE)=0,"",VLOOKUP(BZI13,[1]Acciones!$A$59:$H$1958,2,FALSE)),"")</f>
        <v/>
      </c>
      <c r="BZL13" s="117" t="str">
        <f>IFERROR(IF(VLOOKUP(BZJ13,[1]Acciones!$A$59:$H$1958,2,FALSE)=0,"",VLOOKUP(BZJ13,[1]Acciones!$A$59:$H$1958,2,FALSE)),"")</f>
        <v/>
      </c>
      <c r="BZM13" s="117">
        <f>IFERROR(IF(VLOOKUP(BZK13,[1]Acciones!$A$59:$H$1958,2,FALSE)=0,"",VLOOKUP(BZK13,[1]Acciones!$A$59:$H$1958,2,FALSE)),"")</f>
        <v>4</v>
      </c>
      <c r="BZN13" s="117">
        <f>IFERROR(IF(VLOOKUP(BZL13,[1]Acciones!$A$59:$H$1958,2,FALSE)=0,"",VLOOKUP(BZL13,[1]Acciones!$A$59:$H$1958,2,FALSE)),"")</f>
        <v>4</v>
      </c>
      <c r="BZO13" s="117" t="str">
        <f>IFERROR(IF(VLOOKUP(BZM13,[1]Acciones!$A$59:$H$1958,2,FALSE)=0,"",VLOOKUP(BZM13,[1]Acciones!$A$59:$H$1958,2,FALSE)),"")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P13" s="117" t="str">
        <f>IFERROR(IF(VLOOKUP(BZN13,[1]Acciones!$A$59:$H$1958,2,FALSE)=0,"",VLOOKUP(BZN13,[1]Acciones!$A$59:$H$1958,2,FALSE)),"")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Q13" s="117" t="str">
        <f>IFERROR(IF(VLOOKUP(BZO13,[1]Acciones!$A$59:$H$1958,2,FALSE)=0,"",VLOOKUP(BZO13,[1]Acciones!$A$59:$H$1958,2,FALSE)),"")</f>
        <v/>
      </c>
      <c r="BZR13" s="117" t="str">
        <f>IFERROR(IF(VLOOKUP(BZP13,[1]Acciones!$A$59:$H$1958,2,FALSE)=0,"",VLOOKUP(BZP13,[1]Acciones!$A$59:$H$1958,2,FALSE)),"")</f>
        <v/>
      </c>
      <c r="BZS13" s="117">
        <f>IFERROR(IF(VLOOKUP(BZQ13,[1]Acciones!$A$59:$H$1958,2,FALSE)=0,"",VLOOKUP(BZQ13,[1]Acciones!$A$59:$H$1958,2,FALSE)),"")</f>
        <v>4</v>
      </c>
      <c r="BZT13" s="117">
        <f>IFERROR(IF(VLOOKUP(BZR13,[1]Acciones!$A$59:$H$1958,2,FALSE)=0,"",VLOOKUP(BZR13,[1]Acciones!$A$59:$H$1958,2,FALSE)),"")</f>
        <v>4</v>
      </c>
      <c r="BZU13" s="117" t="str">
        <f>IFERROR(IF(VLOOKUP(BZS13,[1]Acciones!$A$59:$H$1958,2,FALSE)=0,"",VLOOKUP(BZS13,[1]Acciones!$A$59:$H$1958,2,FALSE)),"")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V13" s="117" t="str">
        <f>IFERROR(IF(VLOOKUP(BZT13,[1]Acciones!$A$59:$H$1958,2,FALSE)=0,"",VLOOKUP(BZT13,[1]Acciones!$A$59:$H$1958,2,FALSE)),"")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W13" s="117" t="str">
        <f>IFERROR(IF(VLOOKUP(BZU13,[1]Acciones!$A$59:$H$1958,2,FALSE)=0,"",VLOOKUP(BZU13,[1]Acciones!$A$59:$H$1958,2,FALSE)),"")</f>
        <v/>
      </c>
      <c r="BZX13" s="117" t="str">
        <f>IFERROR(IF(VLOOKUP(BZV13,[1]Acciones!$A$59:$H$1958,2,FALSE)=0,"",VLOOKUP(BZV13,[1]Acciones!$A$59:$H$1958,2,FALSE)),"")</f>
        <v/>
      </c>
      <c r="BZY13" s="117">
        <f>IFERROR(IF(VLOOKUP(BZW13,[1]Acciones!$A$59:$H$1958,2,FALSE)=0,"",VLOOKUP(BZW13,[1]Acciones!$A$59:$H$1958,2,FALSE)),"")</f>
        <v>4</v>
      </c>
      <c r="BZZ13" s="117">
        <f>IFERROR(IF(VLOOKUP(BZX13,[1]Acciones!$A$59:$H$1958,2,FALSE)=0,"",VLOOKUP(BZX13,[1]Acciones!$A$59:$H$1958,2,FALSE)),"")</f>
        <v>4</v>
      </c>
      <c r="CAA13" s="117" t="str">
        <f>IFERROR(IF(VLOOKUP(BZY13,[1]Acciones!$A$59:$H$1958,2,FALSE)=0,"",VLOOKUP(BZY13,[1]Acciones!$A$59:$H$1958,2,FALSE)),"")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B13" s="117" t="str">
        <f>IFERROR(IF(VLOOKUP(BZZ13,[1]Acciones!$A$59:$H$1958,2,FALSE)=0,"",VLOOKUP(BZZ13,[1]Acciones!$A$59:$H$1958,2,FALSE)),"")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C13" s="117" t="str">
        <f>IFERROR(IF(VLOOKUP(CAA13,[1]Acciones!$A$59:$H$1958,2,FALSE)=0,"",VLOOKUP(CAA13,[1]Acciones!$A$59:$H$1958,2,FALSE)),"")</f>
        <v/>
      </c>
      <c r="CAD13" s="117" t="str">
        <f>IFERROR(IF(VLOOKUP(CAB13,[1]Acciones!$A$59:$H$1958,2,FALSE)=0,"",VLOOKUP(CAB13,[1]Acciones!$A$59:$H$1958,2,FALSE)),"")</f>
        <v/>
      </c>
      <c r="CAE13" s="117">
        <f>IFERROR(IF(VLOOKUP(CAC13,[1]Acciones!$A$59:$H$1958,2,FALSE)=0,"",VLOOKUP(CAC13,[1]Acciones!$A$59:$H$1958,2,FALSE)),"")</f>
        <v>4</v>
      </c>
      <c r="CAF13" s="117">
        <f>IFERROR(IF(VLOOKUP(CAD13,[1]Acciones!$A$59:$H$1958,2,FALSE)=0,"",VLOOKUP(CAD13,[1]Acciones!$A$59:$H$1958,2,FALSE)),"")</f>
        <v>4</v>
      </c>
      <c r="CAG13" s="117" t="str">
        <f>IFERROR(IF(VLOOKUP(CAE13,[1]Acciones!$A$59:$H$1958,2,FALSE)=0,"",VLOOKUP(CAE13,[1]Acciones!$A$59:$H$1958,2,FALSE)),"")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H13" s="117" t="str">
        <f>IFERROR(IF(VLOOKUP(CAF13,[1]Acciones!$A$59:$H$1958,2,FALSE)=0,"",VLOOKUP(CAF13,[1]Acciones!$A$59:$H$1958,2,FALSE)),"")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I13" s="117" t="str">
        <f>IFERROR(IF(VLOOKUP(CAG13,[1]Acciones!$A$59:$H$1958,2,FALSE)=0,"",VLOOKUP(CAG13,[1]Acciones!$A$59:$H$1958,2,FALSE)),"")</f>
        <v/>
      </c>
      <c r="CAJ13" s="117" t="str">
        <f>IFERROR(IF(VLOOKUP(CAH13,[1]Acciones!$A$59:$H$1958,2,FALSE)=0,"",VLOOKUP(CAH13,[1]Acciones!$A$59:$H$1958,2,FALSE)),"")</f>
        <v/>
      </c>
      <c r="CAK13" s="117">
        <f>IFERROR(IF(VLOOKUP(CAI13,[1]Acciones!$A$59:$H$1958,2,FALSE)=0,"",VLOOKUP(CAI13,[1]Acciones!$A$59:$H$1958,2,FALSE)),"")</f>
        <v>4</v>
      </c>
      <c r="CAL13" s="117">
        <f>IFERROR(IF(VLOOKUP(CAJ13,[1]Acciones!$A$59:$H$1958,2,FALSE)=0,"",VLOOKUP(CAJ13,[1]Acciones!$A$59:$H$1958,2,FALSE)),"")</f>
        <v>4</v>
      </c>
      <c r="CAM13" s="117" t="str">
        <f>IFERROR(IF(VLOOKUP(CAK13,[1]Acciones!$A$59:$H$1958,2,FALSE)=0,"",VLOOKUP(CAK13,[1]Acciones!$A$59:$H$1958,2,FALSE)),"")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N13" s="117" t="str">
        <f>IFERROR(IF(VLOOKUP(CAL13,[1]Acciones!$A$59:$H$1958,2,FALSE)=0,"",VLOOKUP(CAL13,[1]Acciones!$A$59:$H$1958,2,FALSE)),"")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O13" s="117" t="str">
        <f>IFERROR(IF(VLOOKUP(CAM13,[1]Acciones!$A$59:$H$1958,2,FALSE)=0,"",VLOOKUP(CAM13,[1]Acciones!$A$59:$H$1958,2,FALSE)),"")</f>
        <v/>
      </c>
      <c r="CAP13" s="117" t="str">
        <f>IFERROR(IF(VLOOKUP(CAN13,[1]Acciones!$A$59:$H$1958,2,FALSE)=0,"",VLOOKUP(CAN13,[1]Acciones!$A$59:$H$1958,2,FALSE)),"")</f>
        <v/>
      </c>
      <c r="CAQ13" s="117">
        <f>IFERROR(IF(VLOOKUP(CAO13,[1]Acciones!$A$59:$H$1958,2,FALSE)=0,"",VLOOKUP(CAO13,[1]Acciones!$A$59:$H$1958,2,FALSE)),"")</f>
        <v>4</v>
      </c>
      <c r="CAR13" s="117">
        <f>IFERROR(IF(VLOOKUP(CAP13,[1]Acciones!$A$59:$H$1958,2,FALSE)=0,"",VLOOKUP(CAP13,[1]Acciones!$A$59:$H$1958,2,FALSE)),"")</f>
        <v>4</v>
      </c>
      <c r="CAS13" s="117" t="str">
        <f>IFERROR(IF(VLOOKUP(CAQ13,[1]Acciones!$A$59:$H$1958,2,FALSE)=0,"",VLOOKUP(CAQ13,[1]Acciones!$A$59:$H$1958,2,FALSE)),"")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T13" s="117" t="str">
        <f>IFERROR(IF(VLOOKUP(CAR13,[1]Acciones!$A$59:$H$1958,2,FALSE)=0,"",VLOOKUP(CAR13,[1]Acciones!$A$59:$H$1958,2,FALSE)),"")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U13" s="117" t="str">
        <f>IFERROR(IF(VLOOKUP(CAS13,[1]Acciones!$A$59:$H$1958,2,FALSE)=0,"",VLOOKUP(CAS13,[1]Acciones!$A$59:$H$1958,2,FALSE)),"")</f>
        <v/>
      </c>
      <c r="CAV13" s="117" t="str">
        <f>IFERROR(IF(VLOOKUP(CAT13,[1]Acciones!$A$59:$H$1958,2,FALSE)=0,"",VLOOKUP(CAT13,[1]Acciones!$A$59:$H$1958,2,FALSE)),"")</f>
        <v/>
      </c>
      <c r="CAW13" s="117">
        <f>IFERROR(IF(VLOOKUP(CAU13,[1]Acciones!$A$59:$H$1958,2,FALSE)=0,"",VLOOKUP(CAU13,[1]Acciones!$A$59:$H$1958,2,FALSE)),"")</f>
        <v>4</v>
      </c>
      <c r="CAX13" s="117">
        <f>IFERROR(IF(VLOOKUP(CAV13,[1]Acciones!$A$59:$H$1958,2,FALSE)=0,"",VLOOKUP(CAV13,[1]Acciones!$A$59:$H$1958,2,FALSE)),"")</f>
        <v>4</v>
      </c>
      <c r="CAY13" s="117" t="str">
        <f>IFERROR(IF(VLOOKUP(CAW13,[1]Acciones!$A$59:$H$1958,2,FALSE)=0,"",VLOOKUP(CAW13,[1]Acciones!$A$59:$H$1958,2,FALSE)),"")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Z13" s="117" t="str">
        <f>IFERROR(IF(VLOOKUP(CAX13,[1]Acciones!$A$59:$H$1958,2,FALSE)=0,"",VLOOKUP(CAX13,[1]Acciones!$A$59:$H$1958,2,FALSE)),"")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A13" s="117" t="str">
        <f>IFERROR(IF(VLOOKUP(CAY13,[1]Acciones!$A$59:$H$1958,2,FALSE)=0,"",VLOOKUP(CAY13,[1]Acciones!$A$59:$H$1958,2,FALSE)),"")</f>
        <v/>
      </c>
      <c r="CBB13" s="117" t="str">
        <f>IFERROR(IF(VLOOKUP(CAZ13,[1]Acciones!$A$59:$H$1958,2,FALSE)=0,"",VLOOKUP(CAZ13,[1]Acciones!$A$59:$H$1958,2,FALSE)),"")</f>
        <v/>
      </c>
      <c r="CBC13" s="117">
        <f>IFERROR(IF(VLOOKUP(CBA13,[1]Acciones!$A$59:$H$1958,2,FALSE)=0,"",VLOOKUP(CBA13,[1]Acciones!$A$59:$H$1958,2,FALSE)),"")</f>
        <v>4</v>
      </c>
      <c r="CBD13" s="117">
        <f>IFERROR(IF(VLOOKUP(CBB13,[1]Acciones!$A$59:$H$1958,2,FALSE)=0,"",VLOOKUP(CBB13,[1]Acciones!$A$59:$H$1958,2,FALSE)),"")</f>
        <v>4</v>
      </c>
      <c r="CBE13" s="117" t="str">
        <f>IFERROR(IF(VLOOKUP(CBC13,[1]Acciones!$A$59:$H$1958,2,FALSE)=0,"",VLOOKUP(CBC13,[1]Acciones!$A$59:$H$1958,2,FALSE)),"")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F13" s="117" t="str">
        <f>IFERROR(IF(VLOOKUP(CBD13,[1]Acciones!$A$59:$H$1958,2,FALSE)=0,"",VLOOKUP(CBD13,[1]Acciones!$A$59:$H$1958,2,FALSE)),"")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G13" s="117" t="str">
        <f>IFERROR(IF(VLOOKUP(CBE13,[1]Acciones!$A$59:$H$1958,2,FALSE)=0,"",VLOOKUP(CBE13,[1]Acciones!$A$59:$H$1958,2,FALSE)),"")</f>
        <v/>
      </c>
      <c r="CBH13" s="117" t="str">
        <f>IFERROR(IF(VLOOKUP(CBF13,[1]Acciones!$A$59:$H$1958,2,FALSE)=0,"",VLOOKUP(CBF13,[1]Acciones!$A$59:$H$1958,2,FALSE)),"")</f>
        <v/>
      </c>
      <c r="CBI13" s="117">
        <f>IFERROR(IF(VLOOKUP(CBG13,[1]Acciones!$A$59:$H$1958,2,FALSE)=0,"",VLOOKUP(CBG13,[1]Acciones!$A$59:$H$1958,2,FALSE)),"")</f>
        <v>4</v>
      </c>
      <c r="CBJ13" s="117">
        <f>IFERROR(IF(VLOOKUP(CBH13,[1]Acciones!$A$59:$H$1958,2,FALSE)=0,"",VLOOKUP(CBH13,[1]Acciones!$A$59:$H$1958,2,FALSE)),"")</f>
        <v>4</v>
      </c>
      <c r="CBK13" s="117" t="str">
        <f>IFERROR(IF(VLOOKUP(CBI13,[1]Acciones!$A$59:$H$1958,2,FALSE)=0,"",VLOOKUP(CBI13,[1]Acciones!$A$59:$H$1958,2,FALSE)),"")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L13" s="117" t="str">
        <f>IFERROR(IF(VLOOKUP(CBJ13,[1]Acciones!$A$59:$H$1958,2,FALSE)=0,"",VLOOKUP(CBJ13,[1]Acciones!$A$59:$H$1958,2,FALSE)),"")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M13" s="117" t="str">
        <f>IFERROR(IF(VLOOKUP(CBK13,[1]Acciones!$A$59:$H$1958,2,FALSE)=0,"",VLOOKUP(CBK13,[1]Acciones!$A$59:$H$1958,2,FALSE)),"")</f>
        <v/>
      </c>
      <c r="CBN13" s="117" t="str">
        <f>IFERROR(IF(VLOOKUP(CBL13,[1]Acciones!$A$59:$H$1958,2,FALSE)=0,"",VLOOKUP(CBL13,[1]Acciones!$A$59:$H$1958,2,FALSE)),"")</f>
        <v/>
      </c>
      <c r="CBO13" s="117">
        <f>IFERROR(IF(VLOOKUP(CBM13,[1]Acciones!$A$59:$H$1958,2,FALSE)=0,"",VLOOKUP(CBM13,[1]Acciones!$A$59:$H$1958,2,FALSE)),"")</f>
        <v>4</v>
      </c>
      <c r="CBP13" s="117">
        <f>IFERROR(IF(VLOOKUP(CBN13,[1]Acciones!$A$59:$H$1958,2,FALSE)=0,"",VLOOKUP(CBN13,[1]Acciones!$A$59:$H$1958,2,FALSE)),"")</f>
        <v>4</v>
      </c>
      <c r="CBQ13" s="117" t="str">
        <f>IFERROR(IF(VLOOKUP(CBO13,[1]Acciones!$A$59:$H$1958,2,FALSE)=0,"",VLOOKUP(CBO13,[1]Acciones!$A$59:$H$1958,2,FALSE)),"")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R13" s="117" t="str">
        <f>IFERROR(IF(VLOOKUP(CBP13,[1]Acciones!$A$59:$H$1958,2,FALSE)=0,"",VLOOKUP(CBP13,[1]Acciones!$A$59:$H$1958,2,FALSE)),"")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S13" s="117" t="str">
        <f>IFERROR(IF(VLOOKUP(CBQ13,[1]Acciones!$A$59:$H$1958,2,FALSE)=0,"",VLOOKUP(CBQ13,[1]Acciones!$A$59:$H$1958,2,FALSE)),"")</f>
        <v/>
      </c>
      <c r="CBT13" s="117" t="str">
        <f>IFERROR(IF(VLOOKUP(CBR13,[1]Acciones!$A$59:$H$1958,2,FALSE)=0,"",VLOOKUP(CBR13,[1]Acciones!$A$59:$H$1958,2,FALSE)),"")</f>
        <v/>
      </c>
      <c r="CBU13" s="117">
        <f>IFERROR(IF(VLOOKUP(CBS13,[1]Acciones!$A$59:$H$1958,2,FALSE)=0,"",VLOOKUP(CBS13,[1]Acciones!$A$59:$H$1958,2,FALSE)),"")</f>
        <v>4</v>
      </c>
      <c r="CBV13" s="117">
        <f>IFERROR(IF(VLOOKUP(CBT13,[1]Acciones!$A$59:$H$1958,2,FALSE)=0,"",VLOOKUP(CBT13,[1]Acciones!$A$59:$H$1958,2,FALSE)),"")</f>
        <v>4</v>
      </c>
      <c r="CBW13" s="117" t="str">
        <f>IFERROR(IF(VLOOKUP(CBU13,[1]Acciones!$A$59:$H$1958,2,FALSE)=0,"",VLOOKUP(CBU13,[1]Acciones!$A$59:$H$1958,2,FALSE)),"")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X13" s="117" t="str">
        <f>IFERROR(IF(VLOOKUP(CBV13,[1]Acciones!$A$59:$H$1958,2,FALSE)=0,"",VLOOKUP(CBV13,[1]Acciones!$A$59:$H$1958,2,FALSE)),"")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Y13" s="117" t="str">
        <f>IFERROR(IF(VLOOKUP(CBW13,[1]Acciones!$A$59:$H$1958,2,FALSE)=0,"",VLOOKUP(CBW13,[1]Acciones!$A$59:$H$1958,2,FALSE)),"")</f>
        <v/>
      </c>
      <c r="CBZ13" s="117" t="str">
        <f>IFERROR(IF(VLOOKUP(CBX13,[1]Acciones!$A$59:$H$1958,2,FALSE)=0,"",VLOOKUP(CBX13,[1]Acciones!$A$59:$H$1958,2,FALSE)),"")</f>
        <v/>
      </c>
      <c r="CCA13" s="117">
        <f>IFERROR(IF(VLOOKUP(CBY13,[1]Acciones!$A$59:$H$1958,2,FALSE)=0,"",VLOOKUP(CBY13,[1]Acciones!$A$59:$H$1958,2,FALSE)),"")</f>
        <v>4</v>
      </c>
      <c r="CCB13" s="117">
        <f>IFERROR(IF(VLOOKUP(CBZ13,[1]Acciones!$A$59:$H$1958,2,FALSE)=0,"",VLOOKUP(CBZ13,[1]Acciones!$A$59:$H$1958,2,FALSE)),"")</f>
        <v>4</v>
      </c>
      <c r="CCC13" s="117" t="str">
        <f>IFERROR(IF(VLOOKUP(CCA13,[1]Acciones!$A$59:$H$1958,2,FALSE)=0,"",VLOOKUP(CCA13,[1]Acciones!$A$59:$H$1958,2,FALSE)),"")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D13" s="117" t="str">
        <f>IFERROR(IF(VLOOKUP(CCB13,[1]Acciones!$A$59:$H$1958,2,FALSE)=0,"",VLOOKUP(CCB13,[1]Acciones!$A$59:$H$1958,2,FALSE)),"")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E13" s="117" t="str">
        <f>IFERROR(IF(VLOOKUP(CCC13,[1]Acciones!$A$59:$H$1958,2,FALSE)=0,"",VLOOKUP(CCC13,[1]Acciones!$A$59:$H$1958,2,FALSE)),"")</f>
        <v/>
      </c>
      <c r="CCF13" s="117" t="str">
        <f>IFERROR(IF(VLOOKUP(CCD13,[1]Acciones!$A$59:$H$1958,2,FALSE)=0,"",VLOOKUP(CCD13,[1]Acciones!$A$59:$H$1958,2,FALSE)),"")</f>
        <v/>
      </c>
      <c r="CCG13" s="117">
        <f>IFERROR(IF(VLOOKUP(CCE13,[1]Acciones!$A$59:$H$1958,2,FALSE)=0,"",VLOOKUP(CCE13,[1]Acciones!$A$59:$H$1958,2,FALSE)),"")</f>
        <v>4</v>
      </c>
      <c r="CCH13" s="117">
        <f>IFERROR(IF(VLOOKUP(CCF13,[1]Acciones!$A$59:$H$1958,2,FALSE)=0,"",VLOOKUP(CCF13,[1]Acciones!$A$59:$H$1958,2,FALSE)),"")</f>
        <v>4</v>
      </c>
      <c r="CCI13" s="117" t="str">
        <f>IFERROR(IF(VLOOKUP(CCG13,[1]Acciones!$A$59:$H$1958,2,FALSE)=0,"",VLOOKUP(CCG13,[1]Acciones!$A$59:$H$1958,2,FALSE)),"")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J13" s="117" t="str">
        <f>IFERROR(IF(VLOOKUP(CCH13,[1]Acciones!$A$59:$H$1958,2,FALSE)=0,"",VLOOKUP(CCH13,[1]Acciones!$A$59:$H$1958,2,FALSE)),"")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K13" s="117" t="str">
        <f>IFERROR(IF(VLOOKUP(CCI13,[1]Acciones!$A$59:$H$1958,2,FALSE)=0,"",VLOOKUP(CCI13,[1]Acciones!$A$59:$H$1958,2,FALSE)),"")</f>
        <v/>
      </c>
      <c r="CCL13" s="117" t="str">
        <f>IFERROR(IF(VLOOKUP(CCJ13,[1]Acciones!$A$59:$H$1958,2,FALSE)=0,"",VLOOKUP(CCJ13,[1]Acciones!$A$59:$H$1958,2,FALSE)),"")</f>
        <v/>
      </c>
      <c r="CCM13" s="117">
        <f>IFERROR(IF(VLOOKUP(CCK13,[1]Acciones!$A$59:$H$1958,2,FALSE)=0,"",VLOOKUP(CCK13,[1]Acciones!$A$59:$H$1958,2,FALSE)),"")</f>
        <v>4</v>
      </c>
      <c r="CCN13" s="117">
        <f>IFERROR(IF(VLOOKUP(CCL13,[1]Acciones!$A$59:$H$1958,2,FALSE)=0,"",VLOOKUP(CCL13,[1]Acciones!$A$59:$H$1958,2,FALSE)),"")</f>
        <v>4</v>
      </c>
      <c r="CCO13" s="117" t="str">
        <f>IFERROR(IF(VLOOKUP(CCM13,[1]Acciones!$A$59:$H$1958,2,FALSE)=0,"",VLOOKUP(CCM13,[1]Acciones!$A$59:$H$1958,2,FALSE)),"")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P13" s="117" t="str">
        <f>IFERROR(IF(VLOOKUP(CCN13,[1]Acciones!$A$59:$H$1958,2,FALSE)=0,"",VLOOKUP(CCN13,[1]Acciones!$A$59:$H$1958,2,FALSE)),"")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Q13" s="117" t="str">
        <f>IFERROR(IF(VLOOKUP(CCO13,[1]Acciones!$A$59:$H$1958,2,FALSE)=0,"",VLOOKUP(CCO13,[1]Acciones!$A$59:$H$1958,2,FALSE)),"")</f>
        <v/>
      </c>
      <c r="CCR13" s="117" t="str">
        <f>IFERROR(IF(VLOOKUP(CCP13,[1]Acciones!$A$59:$H$1958,2,FALSE)=0,"",VLOOKUP(CCP13,[1]Acciones!$A$59:$H$1958,2,FALSE)),"")</f>
        <v/>
      </c>
      <c r="CCS13" s="117">
        <f>IFERROR(IF(VLOOKUP(CCQ13,[1]Acciones!$A$59:$H$1958,2,FALSE)=0,"",VLOOKUP(CCQ13,[1]Acciones!$A$59:$H$1958,2,FALSE)),"")</f>
        <v>4</v>
      </c>
      <c r="CCT13" s="117">
        <f>IFERROR(IF(VLOOKUP(CCR13,[1]Acciones!$A$59:$H$1958,2,FALSE)=0,"",VLOOKUP(CCR13,[1]Acciones!$A$59:$H$1958,2,FALSE)),"")</f>
        <v>4</v>
      </c>
      <c r="CCU13" s="117" t="str">
        <f>IFERROR(IF(VLOOKUP(CCS13,[1]Acciones!$A$59:$H$1958,2,FALSE)=0,"",VLOOKUP(CCS13,[1]Acciones!$A$59:$H$1958,2,FALSE)),"")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V13" s="117" t="str">
        <f>IFERROR(IF(VLOOKUP(CCT13,[1]Acciones!$A$59:$H$1958,2,FALSE)=0,"",VLOOKUP(CCT13,[1]Acciones!$A$59:$H$1958,2,FALSE)),"")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W13" s="117" t="str">
        <f>IFERROR(IF(VLOOKUP(CCU13,[1]Acciones!$A$59:$H$1958,2,FALSE)=0,"",VLOOKUP(CCU13,[1]Acciones!$A$59:$H$1958,2,FALSE)),"")</f>
        <v/>
      </c>
      <c r="CCX13" s="117" t="str">
        <f>IFERROR(IF(VLOOKUP(CCV13,[1]Acciones!$A$59:$H$1958,2,FALSE)=0,"",VLOOKUP(CCV13,[1]Acciones!$A$59:$H$1958,2,FALSE)),"")</f>
        <v/>
      </c>
      <c r="CCY13" s="117">
        <f>IFERROR(IF(VLOOKUP(CCW13,[1]Acciones!$A$59:$H$1958,2,FALSE)=0,"",VLOOKUP(CCW13,[1]Acciones!$A$59:$H$1958,2,FALSE)),"")</f>
        <v>4</v>
      </c>
      <c r="CCZ13" s="117">
        <f>IFERROR(IF(VLOOKUP(CCX13,[1]Acciones!$A$59:$H$1958,2,FALSE)=0,"",VLOOKUP(CCX13,[1]Acciones!$A$59:$H$1958,2,FALSE)),"")</f>
        <v>4</v>
      </c>
      <c r="CDA13" s="117" t="str">
        <f>IFERROR(IF(VLOOKUP(CCY13,[1]Acciones!$A$59:$H$1958,2,FALSE)=0,"",VLOOKUP(CCY13,[1]Acciones!$A$59:$H$1958,2,FALSE)),"")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B13" s="117" t="str">
        <f>IFERROR(IF(VLOOKUP(CCZ13,[1]Acciones!$A$59:$H$1958,2,FALSE)=0,"",VLOOKUP(CCZ13,[1]Acciones!$A$59:$H$1958,2,FALSE)),"")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C13" s="117" t="str">
        <f>IFERROR(IF(VLOOKUP(CDA13,[1]Acciones!$A$59:$H$1958,2,FALSE)=0,"",VLOOKUP(CDA13,[1]Acciones!$A$59:$H$1958,2,FALSE)),"")</f>
        <v/>
      </c>
      <c r="CDD13" s="117" t="str">
        <f>IFERROR(IF(VLOOKUP(CDB13,[1]Acciones!$A$59:$H$1958,2,FALSE)=0,"",VLOOKUP(CDB13,[1]Acciones!$A$59:$H$1958,2,FALSE)),"")</f>
        <v/>
      </c>
      <c r="CDE13" s="117">
        <f>IFERROR(IF(VLOOKUP(CDC13,[1]Acciones!$A$59:$H$1958,2,FALSE)=0,"",VLOOKUP(CDC13,[1]Acciones!$A$59:$H$1958,2,FALSE)),"")</f>
        <v>4</v>
      </c>
      <c r="CDF13" s="117">
        <f>IFERROR(IF(VLOOKUP(CDD13,[1]Acciones!$A$59:$H$1958,2,FALSE)=0,"",VLOOKUP(CDD13,[1]Acciones!$A$59:$H$1958,2,FALSE)),"")</f>
        <v>4</v>
      </c>
      <c r="CDG13" s="117" t="str">
        <f>IFERROR(IF(VLOOKUP(CDE13,[1]Acciones!$A$59:$H$1958,2,FALSE)=0,"",VLOOKUP(CDE13,[1]Acciones!$A$59:$H$1958,2,FALSE)),"")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H13" s="117" t="str">
        <f>IFERROR(IF(VLOOKUP(CDF13,[1]Acciones!$A$59:$H$1958,2,FALSE)=0,"",VLOOKUP(CDF13,[1]Acciones!$A$59:$H$1958,2,FALSE)),"")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I13" s="117" t="str">
        <f>IFERROR(IF(VLOOKUP(CDG13,[1]Acciones!$A$59:$H$1958,2,FALSE)=0,"",VLOOKUP(CDG13,[1]Acciones!$A$59:$H$1958,2,FALSE)),"")</f>
        <v/>
      </c>
      <c r="CDJ13" s="117" t="str">
        <f>IFERROR(IF(VLOOKUP(CDH13,[1]Acciones!$A$59:$H$1958,2,FALSE)=0,"",VLOOKUP(CDH13,[1]Acciones!$A$59:$H$1958,2,FALSE)),"")</f>
        <v/>
      </c>
      <c r="CDK13" s="117">
        <f>IFERROR(IF(VLOOKUP(CDI13,[1]Acciones!$A$59:$H$1958,2,FALSE)=0,"",VLOOKUP(CDI13,[1]Acciones!$A$59:$H$1958,2,FALSE)),"")</f>
        <v>4</v>
      </c>
      <c r="CDL13" s="117">
        <f>IFERROR(IF(VLOOKUP(CDJ13,[1]Acciones!$A$59:$H$1958,2,FALSE)=0,"",VLOOKUP(CDJ13,[1]Acciones!$A$59:$H$1958,2,FALSE)),"")</f>
        <v>4</v>
      </c>
      <c r="CDM13" s="117" t="str">
        <f>IFERROR(IF(VLOOKUP(CDK13,[1]Acciones!$A$59:$H$1958,2,FALSE)=0,"",VLOOKUP(CDK13,[1]Acciones!$A$59:$H$1958,2,FALSE)),"")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N13" s="117" t="str">
        <f>IFERROR(IF(VLOOKUP(CDL13,[1]Acciones!$A$59:$H$1958,2,FALSE)=0,"",VLOOKUP(CDL13,[1]Acciones!$A$59:$H$1958,2,FALSE)),"")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O13" s="117" t="str">
        <f>IFERROR(IF(VLOOKUP(CDM13,[1]Acciones!$A$59:$H$1958,2,FALSE)=0,"",VLOOKUP(CDM13,[1]Acciones!$A$59:$H$1958,2,FALSE)),"")</f>
        <v/>
      </c>
      <c r="CDP13" s="117" t="str">
        <f>IFERROR(IF(VLOOKUP(CDN13,[1]Acciones!$A$59:$H$1958,2,FALSE)=0,"",VLOOKUP(CDN13,[1]Acciones!$A$59:$H$1958,2,FALSE)),"")</f>
        <v/>
      </c>
      <c r="CDQ13" s="117">
        <f>IFERROR(IF(VLOOKUP(CDO13,[1]Acciones!$A$59:$H$1958,2,FALSE)=0,"",VLOOKUP(CDO13,[1]Acciones!$A$59:$H$1958,2,FALSE)),"")</f>
        <v>4</v>
      </c>
      <c r="CDR13" s="117">
        <f>IFERROR(IF(VLOOKUP(CDP13,[1]Acciones!$A$59:$H$1958,2,FALSE)=0,"",VLOOKUP(CDP13,[1]Acciones!$A$59:$H$1958,2,FALSE)),"")</f>
        <v>4</v>
      </c>
      <c r="CDS13" s="117" t="str">
        <f>IFERROR(IF(VLOOKUP(CDQ13,[1]Acciones!$A$59:$H$1958,2,FALSE)=0,"",VLOOKUP(CDQ13,[1]Acciones!$A$59:$H$1958,2,FALSE)),"")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T13" s="117" t="str">
        <f>IFERROR(IF(VLOOKUP(CDR13,[1]Acciones!$A$59:$H$1958,2,FALSE)=0,"",VLOOKUP(CDR13,[1]Acciones!$A$59:$H$1958,2,FALSE)),"")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U13" s="117" t="str">
        <f>IFERROR(IF(VLOOKUP(CDS13,[1]Acciones!$A$59:$H$1958,2,FALSE)=0,"",VLOOKUP(CDS13,[1]Acciones!$A$59:$H$1958,2,FALSE)),"")</f>
        <v/>
      </c>
      <c r="CDV13" s="117" t="str">
        <f>IFERROR(IF(VLOOKUP(CDT13,[1]Acciones!$A$59:$H$1958,2,FALSE)=0,"",VLOOKUP(CDT13,[1]Acciones!$A$59:$H$1958,2,FALSE)),"")</f>
        <v/>
      </c>
      <c r="CDW13" s="117">
        <f>IFERROR(IF(VLOOKUP(CDU13,[1]Acciones!$A$59:$H$1958,2,FALSE)=0,"",VLOOKUP(CDU13,[1]Acciones!$A$59:$H$1958,2,FALSE)),"")</f>
        <v>4</v>
      </c>
      <c r="CDX13" s="117">
        <f>IFERROR(IF(VLOOKUP(CDV13,[1]Acciones!$A$59:$H$1958,2,FALSE)=0,"",VLOOKUP(CDV13,[1]Acciones!$A$59:$H$1958,2,FALSE)),"")</f>
        <v>4</v>
      </c>
      <c r="CDY13" s="117" t="str">
        <f>IFERROR(IF(VLOOKUP(CDW13,[1]Acciones!$A$59:$H$1958,2,FALSE)=0,"",VLOOKUP(CDW13,[1]Acciones!$A$59:$H$1958,2,FALSE)),"")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Z13" s="117" t="str">
        <f>IFERROR(IF(VLOOKUP(CDX13,[1]Acciones!$A$59:$H$1958,2,FALSE)=0,"",VLOOKUP(CDX13,[1]Acciones!$A$59:$H$1958,2,FALSE)),"")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A13" s="117" t="str">
        <f>IFERROR(IF(VLOOKUP(CDY13,[1]Acciones!$A$59:$H$1958,2,FALSE)=0,"",VLOOKUP(CDY13,[1]Acciones!$A$59:$H$1958,2,FALSE)),"")</f>
        <v/>
      </c>
      <c r="CEB13" s="117" t="str">
        <f>IFERROR(IF(VLOOKUP(CDZ13,[1]Acciones!$A$59:$H$1958,2,FALSE)=0,"",VLOOKUP(CDZ13,[1]Acciones!$A$59:$H$1958,2,FALSE)),"")</f>
        <v/>
      </c>
      <c r="CEC13" s="117">
        <f>IFERROR(IF(VLOOKUP(CEA13,[1]Acciones!$A$59:$H$1958,2,FALSE)=0,"",VLOOKUP(CEA13,[1]Acciones!$A$59:$H$1958,2,FALSE)),"")</f>
        <v>4</v>
      </c>
      <c r="CED13" s="117">
        <f>IFERROR(IF(VLOOKUP(CEB13,[1]Acciones!$A$59:$H$1958,2,FALSE)=0,"",VLOOKUP(CEB13,[1]Acciones!$A$59:$H$1958,2,FALSE)),"")</f>
        <v>4</v>
      </c>
      <c r="CEE13" s="117" t="str">
        <f>IFERROR(IF(VLOOKUP(CEC13,[1]Acciones!$A$59:$H$1958,2,FALSE)=0,"",VLOOKUP(CEC13,[1]Acciones!$A$59:$H$1958,2,FALSE)),"")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F13" s="117" t="str">
        <f>IFERROR(IF(VLOOKUP(CED13,[1]Acciones!$A$59:$H$1958,2,FALSE)=0,"",VLOOKUP(CED13,[1]Acciones!$A$59:$H$1958,2,FALSE)),"")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G13" s="117" t="str">
        <f>IFERROR(IF(VLOOKUP(CEE13,[1]Acciones!$A$59:$H$1958,2,FALSE)=0,"",VLOOKUP(CEE13,[1]Acciones!$A$59:$H$1958,2,FALSE)),"")</f>
        <v/>
      </c>
      <c r="CEH13" s="117" t="str">
        <f>IFERROR(IF(VLOOKUP(CEF13,[1]Acciones!$A$59:$H$1958,2,FALSE)=0,"",VLOOKUP(CEF13,[1]Acciones!$A$59:$H$1958,2,FALSE)),"")</f>
        <v/>
      </c>
      <c r="CEI13" s="117">
        <f>IFERROR(IF(VLOOKUP(CEG13,[1]Acciones!$A$59:$H$1958,2,FALSE)=0,"",VLOOKUP(CEG13,[1]Acciones!$A$59:$H$1958,2,FALSE)),"")</f>
        <v>4</v>
      </c>
      <c r="CEJ13" s="117">
        <f>IFERROR(IF(VLOOKUP(CEH13,[1]Acciones!$A$59:$H$1958,2,FALSE)=0,"",VLOOKUP(CEH13,[1]Acciones!$A$59:$H$1958,2,FALSE)),"")</f>
        <v>4</v>
      </c>
      <c r="CEK13" s="117" t="str">
        <f>IFERROR(IF(VLOOKUP(CEI13,[1]Acciones!$A$59:$H$1958,2,FALSE)=0,"",VLOOKUP(CEI13,[1]Acciones!$A$59:$H$1958,2,FALSE)),"")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L13" s="117" t="str">
        <f>IFERROR(IF(VLOOKUP(CEJ13,[1]Acciones!$A$59:$H$1958,2,FALSE)=0,"",VLOOKUP(CEJ13,[1]Acciones!$A$59:$H$1958,2,FALSE)),"")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M13" s="117" t="str">
        <f>IFERROR(IF(VLOOKUP(CEK13,[1]Acciones!$A$59:$H$1958,2,FALSE)=0,"",VLOOKUP(CEK13,[1]Acciones!$A$59:$H$1958,2,FALSE)),"")</f>
        <v/>
      </c>
      <c r="CEN13" s="117" t="str">
        <f>IFERROR(IF(VLOOKUP(CEL13,[1]Acciones!$A$59:$H$1958,2,FALSE)=0,"",VLOOKUP(CEL13,[1]Acciones!$A$59:$H$1958,2,FALSE)),"")</f>
        <v/>
      </c>
      <c r="CEO13" s="117">
        <f>IFERROR(IF(VLOOKUP(CEM13,[1]Acciones!$A$59:$H$1958,2,FALSE)=0,"",VLOOKUP(CEM13,[1]Acciones!$A$59:$H$1958,2,FALSE)),"")</f>
        <v>4</v>
      </c>
      <c r="CEP13" s="117">
        <f>IFERROR(IF(VLOOKUP(CEN13,[1]Acciones!$A$59:$H$1958,2,FALSE)=0,"",VLOOKUP(CEN13,[1]Acciones!$A$59:$H$1958,2,FALSE)),"")</f>
        <v>4</v>
      </c>
      <c r="CEQ13" s="117" t="str">
        <f>IFERROR(IF(VLOOKUP(CEO13,[1]Acciones!$A$59:$H$1958,2,FALSE)=0,"",VLOOKUP(CEO13,[1]Acciones!$A$59:$H$1958,2,FALSE)),"")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R13" s="117" t="str">
        <f>IFERROR(IF(VLOOKUP(CEP13,[1]Acciones!$A$59:$H$1958,2,FALSE)=0,"",VLOOKUP(CEP13,[1]Acciones!$A$59:$H$1958,2,FALSE)),"")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S13" s="117" t="str">
        <f>IFERROR(IF(VLOOKUP(CEQ13,[1]Acciones!$A$59:$H$1958,2,FALSE)=0,"",VLOOKUP(CEQ13,[1]Acciones!$A$59:$H$1958,2,FALSE)),"")</f>
        <v/>
      </c>
      <c r="CET13" s="117" t="str">
        <f>IFERROR(IF(VLOOKUP(CER13,[1]Acciones!$A$59:$H$1958,2,FALSE)=0,"",VLOOKUP(CER13,[1]Acciones!$A$59:$H$1958,2,FALSE)),"")</f>
        <v/>
      </c>
      <c r="CEU13" s="117">
        <f>IFERROR(IF(VLOOKUP(CES13,[1]Acciones!$A$59:$H$1958,2,FALSE)=0,"",VLOOKUP(CES13,[1]Acciones!$A$59:$H$1958,2,FALSE)),"")</f>
        <v>4</v>
      </c>
      <c r="CEV13" s="117">
        <f>IFERROR(IF(VLOOKUP(CET13,[1]Acciones!$A$59:$H$1958,2,FALSE)=0,"",VLOOKUP(CET13,[1]Acciones!$A$59:$H$1958,2,FALSE)),"")</f>
        <v>4</v>
      </c>
      <c r="CEW13" s="117" t="str">
        <f>IFERROR(IF(VLOOKUP(CEU13,[1]Acciones!$A$59:$H$1958,2,FALSE)=0,"",VLOOKUP(CEU13,[1]Acciones!$A$59:$H$1958,2,FALSE)),"")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X13" s="117" t="str">
        <f>IFERROR(IF(VLOOKUP(CEV13,[1]Acciones!$A$59:$H$1958,2,FALSE)=0,"",VLOOKUP(CEV13,[1]Acciones!$A$59:$H$1958,2,FALSE)),"")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Y13" s="117" t="str">
        <f>IFERROR(IF(VLOOKUP(CEW13,[1]Acciones!$A$59:$H$1958,2,FALSE)=0,"",VLOOKUP(CEW13,[1]Acciones!$A$59:$H$1958,2,FALSE)),"")</f>
        <v/>
      </c>
      <c r="CEZ13" s="117" t="str">
        <f>IFERROR(IF(VLOOKUP(CEX13,[1]Acciones!$A$59:$H$1958,2,FALSE)=0,"",VLOOKUP(CEX13,[1]Acciones!$A$59:$H$1958,2,FALSE)),"")</f>
        <v/>
      </c>
      <c r="CFA13" s="117">
        <f>IFERROR(IF(VLOOKUP(CEY13,[1]Acciones!$A$59:$H$1958,2,FALSE)=0,"",VLOOKUP(CEY13,[1]Acciones!$A$59:$H$1958,2,FALSE)),"")</f>
        <v>4</v>
      </c>
      <c r="CFB13" s="117">
        <f>IFERROR(IF(VLOOKUP(CEZ13,[1]Acciones!$A$59:$H$1958,2,FALSE)=0,"",VLOOKUP(CEZ13,[1]Acciones!$A$59:$H$1958,2,FALSE)),"")</f>
        <v>4</v>
      </c>
      <c r="CFC13" s="117" t="str">
        <f>IFERROR(IF(VLOOKUP(CFA13,[1]Acciones!$A$59:$H$1958,2,FALSE)=0,"",VLOOKUP(CFA13,[1]Acciones!$A$59:$H$1958,2,FALSE)),"")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D13" s="117" t="str">
        <f>IFERROR(IF(VLOOKUP(CFB13,[1]Acciones!$A$59:$H$1958,2,FALSE)=0,"",VLOOKUP(CFB13,[1]Acciones!$A$59:$H$1958,2,FALSE)),"")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E13" s="117" t="str">
        <f>IFERROR(IF(VLOOKUP(CFC13,[1]Acciones!$A$59:$H$1958,2,FALSE)=0,"",VLOOKUP(CFC13,[1]Acciones!$A$59:$H$1958,2,FALSE)),"")</f>
        <v/>
      </c>
      <c r="CFF13" s="117" t="str">
        <f>IFERROR(IF(VLOOKUP(CFD13,[1]Acciones!$A$59:$H$1958,2,FALSE)=0,"",VLOOKUP(CFD13,[1]Acciones!$A$59:$H$1958,2,FALSE)),"")</f>
        <v/>
      </c>
      <c r="CFG13" s="117">
        <f>IFERROR(IF(VLOOKUP(CFE13,[1]Acciones!$A$59:$H$1958,2,FALSE)=0,"",VLOOKUP(CFE13,[1]Acciones!$A$59:$H$1958,2,FALSE)),"")</f>
        <v>4</v>
      </c>
      <c r="CFH13" s="117">
        <f>IFERROR(IF(VLOOKUP(CFF13,[1]Acciones!$A$59:$H$1958,2,FALSE)=0,"",VLOOKUP(CFF13,[1]Acciones!$A$59:$H$1958,2,FALSE)),"")</f>
        <v>4</v>
      </c>
      <c r="CFI13" s="117" t="str">
        <f>IFERROR(IF(VLOOKUP(CFG13,[1]Acciones!$A$59:$H$1958,2,FALSE)=0,"",VLOOKUP(CFG13,[1]Acciones!$A$59:$H$1958,2,FALSE)),"")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J13" s="117" t="str">
        <f>IFERROR(IF(VLOOKUP(CFH13,[1]Acciones!$A$59:$H$1958,2,FALSE)=0,"",VLOOKUP(CFH13,[1]Acciones!$A$59:$H$1958,2,FALSE)),"")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K13" s="117" t="str">
        <f>IFERROR(IF(VLOOKUP(CFI13,[1]Acciones!$A$59:$H$1958,2,FALSE)=0,"",VLOOKUP(CFI13,[1]Acciones!$A$59:$H$1958,2,FALSE)),"")</f>
        <v/>
      </c>
      <c r="CFL13" s="117" t="str">
        <f>IFERROR(IF(VLOOKUP(CFJ13,[1]Acciones!$A$59:$H$1958,2,FALSE)=0,"",VLOOKUP(CFJ13,[1]Acciones!$A$59:$H$1958,2,FALSE)),"")</f>
        <v/>
      </c>
      <c r="CFM13" s="117">
        <f>IFERROR(IF(VLOOKUP(CFK13,[1]Acciones!$A$59:$H$1958,2,FALSE)=0,"",VLOOKUP(CFK13,[1]Acciones!$A$59:$H$1958,2,FALSE)),"")</f>
        <v>4</v>
      </c>
      <c r="CFN13" s="117">
        <f>IFERROR(IF(VLOOKUP(CFL13,[1]Acciones!$A$59:$H$1958,2,FALSE)=0,"",VLOOKUP(CFL13,[1]Acciones!$A$59:$H$1958,2,FALSE)),"")</f>
        <v>4</v>
      </c>
      <c r="CFO13" s="117" t="str">
        <f>IFERROR(IF(VLOOKUP(CFM13,[1]Acciones!$A$59:$H$1958,2,FALSE)=0,"",VLOOKUP(CFM13,[1]Acciones!$A$59:$H$1958,2,FALSE)),"")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P13" s="117" t="str">
        <f>IFERROR(IF(VLOOKUP(CFN13,[1]Acciones!$A$59:$H$1958,2,FALSE)=0,"",VLOOKUP(CFN13,[1]Acciones!$A$59:$H$1958,2,FALSE)),"")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Q13" s="117" t="str">
        <f>IFERROR(IF(VLOOKUP(CFO13,[1]Acciones!$A$59:$H$1958,2,FALSE)=0,"",VLOOKUP(CFO13,[1]Acciones!$A$59:$H$1958,2,FALSE)),"")</f>
        <v/>
      </c>
      <c r="CFR13" s="117" t="str">
        <f>IFERROR(IF(VLOOKUP(CFP13,[1]Acciones!$A$59:$H$1958,2,FALSE)=0,"",VLOOKUP(CFP13,[1]Acciones!$A$59:$H$1958,2,FALSE)),"")</f>
        <v/>
      </c>
      <c r="CFS13" s="117">
        <f>IFERROR(IF(VLOOKUP(CFQ13,[1]Acciones!$A$59:$H$1958,2,FALSE)=0,"",VLOOKUP(CFQ13,[1]Acciones!$A$59:$H$1958,2,FALSE)),"")</f>
        <v>4</v>
      </c>
      <c r="CFT13" s="117">
        <f>IFERROR(IF(VLOOKUP(CFR13,[1]Acciones!$A$59:$H$1958,2,FALSE)=0,"",VLOOKUP(CFR13,[1]Acciones!$A$59:$H$1958,2,FALSE)),"")</f>
        <v>4</v>
      </c>
      <c r="CFU13" s="117" t="str">
        <f>IFERROR(IF(VLOOKUP(CFS13,[1]Acciones!$A$59:$H$1958,2,FALSE)=0,"",VLOOKUP(CFS13,[1]Acciones!$A$59:$H$1958,2,FALSE)),"")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V13" s="117" t="str">
        <f>IFERROR(IF(VLOOKUP(CFT13,[1]Acciones!$A$59:$H$1958,2,FALSE)=0,"",VLOOKUP(CFT13,[1]Acciones!$A$59:$H$1958,2,FALSE)),"")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W13" s="117" t="str">
        <f>IFERROR(IF(VLOOKUP(CFU13,[1]Acciones!$A$59:$H$1958,2,FALSE)=0,"",VLOOKUP(CFU13,[1]Acciones!$A$59:$H$1958,2,FALSE)),"")</f>
        <v/>
      </c>
      <c r="CFX13" s="117" t="str">
        <f>IFERROR(IF(VLOOKUP(CFV13,[1]Acciones!$A$59:$H$1958,2,FALSE)=0,"",VLOOKUP(CFV13,[1]Acciones!$A$59:$H$1958,2,FALSE)),"")</f>
        <v/>
      </c>
      <c r="CFY13" s="117">
        <f>IFERROR(IF(VLOOKUP(CFW13,[1]Acciones!$A$59:$H$1958,2,FALSE)=0,"",VLOOKUP(CFW13,[1]Acciones!$A$59:$H$1958,2,FALSE)),"")</f>
        <v>4</v>
      </c>
      <c r="CFZ13" s="117">
        <f>IFERROR(IF(VLOOKUP(CFX13,[1]Acciones!$A$59:$H$1958,2,FALSE)=0,"",VLOOKUP(CFX13,[1]Acciones!$A$59:$H$1958,2,FALSE)),"")</f>
        <v>4</v>
      </c>
      <c r="CGA13" s="117" t="str">
        <f>IFERROR(IF(VLOOKUP(CFY13,[1]Acciones!$A$59:$H$1958,2,FALSE)=0,"",VLOOKUP(CFY13,[1]Acciones!$A$59:$H$1958,2,FALSE)),"")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B13" s="117" t="str">
        <f>IFERROR(IF(VLOOKUP(CFZ13,[1]Acciones!$A$59:$H$1958,2,FALSE)=0,"",VLOOKUP(CFZ13,[1]Acciones!$A$59:$H$1958,2,FALSE)),"")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C13" s="117" t="str">
        <f>IFERROR(IF(VLOOKUP(CGA13,[1]Acciones!$A$59:$H$1958,2,FALSE)=0,"",VLOOKUP(CGA13,[1]Acciones!$A$59:$H$1958,2,FALSE)),"")</f>
        <v/>
      </c>
      <c r="CGD13" s="117" t="str">
        <f>IFERROR(IF(VLOOKUP(CGB13,[1]Acciones!$A$59:$H$1958,2,FALSE)=0,"",VLOOKUP(CGB13,[1]Acciones!$A$59:$H$1958,2,FALSE)),"")</f>
        <v/>
      </c>
      <c r="CGE13" s="117">
        <f>IFERROR(IF(VLOOKUP(CGC13,[1]Acciones!$A$59:$H$1958,2,FALSE)=0,"",VLOOKUP(CGC13,[1]Acciones!$A$59:$H$1958,2,FALSE)),"")</f>
        <v>4</v>
      </c>
      <c r="CGF13" s="117">
        <f>IFERROR(IF(VLOOKUP(CGD13,[1]Acciones!$A$59:$H$1958,2,FALSE)=0,"",VLOOKUP(CGD13,[1]Acciones!$A$59:$H$1958,2,FALSE)),"")</f>
        <v>4</v>
      </c>
      <c r="CGG13" s="117" t="str">
        <f>IFERROR(IF(VLOOKUP(CGE13,[1]Acciones!$A$59:$H$1958,2,FALSE)=0,"",VLOOKUP(CGE13,[1]Acciones!$A$59:$H$1958,2,FALSE)),"")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H13" s="117" t="str">
        <f>IFERROR(IF(VLOOKUP(CGF13,[1]Acciones!$A$59:$H$1958,2,FALSE)=0,"",VLOOKUP(CGF13,[1]Acciones!$A$59:$H$1958,2,FALSE)),"")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I13" s="117" t="str">
        <f>IFERROR(IF(VLOOKUP(CGG13,[1]Acciones!$A$59:$H$1958,2,FALSE)=0,"",VLOOKUP(CGG13,[1]Acciones!$A$59:$H$1958,2,FALSE)),"")</f>
        <v/>
      </c>
      <c r="CGJ13" s="117" t="str">
        <f>IFERROR(IF(VLOOKUP(CGH13,[1]Acciones!$A$59:$H$1958,2,FALSE)=0,"",VLOOKUP(CGH13,[1]Acciones!$A$59:$H$1958,2,FALSE)),"")</f>
        <v/>
      </c>
      <c r="CGK13" s="117">
        <f>IFERROR(IF(VLOOKUP(CGI13,[1]Acciones!$A$59:$H$1958,2,FALSE)=0,"",VLOOKUP(CGI13,[1]Acciones!$A$59:$H$1958,2,FALSE)),"")</f>
        <v>4</v>
      </c>
      <c r="CGL13" s="117">
        <f>IFERROR(IF(VLOOKUP(CGJ13,[1]Acciones!$A$59:$H$1958,2,FALSE)=0,"",VLOOKUP(CGJ13,[1]Acciones!$A$59:$H$1958,2,FALSE)),"")</f>
        <v>4</v>
      </c>
      <c r="CGM13" s="117" t="str">
        <f>IFERROR(IF(VLOOKUP(CGK13,[1]Acciones!$A$59:$H$1958,2,FALSE)=0,"",VLOOKUP(CGK13,[1]Acciones!$A$59:$H$1958,2,FALSE)),"")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N13" s="117" t="str">
        <f>IFERROR(IF(VLOOKUP(CGL13,[1]Acciones!$A$59:$H$1958,2,FALSE)=0,"",VLOOKUP(CGL13,[1]Acciones!$A$59:$H$1958,2,FALSE)),"")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O13" s="117" t="str">
        <f>IFERROR(IF(VLOOKUP(CGM13,[1]Acciones!$A$59:$H$1958,2,FALSE)=0,"",VLOOKUP(CGM13,[1]Acciones!$A$59:$H$1958,2,FALSE)),"")</f>
        <v/>
      </c>
      <c r="CGP13" s="117" t="str">
        <f>IFERROR(IF(VLOOKUP(CGN13,[1]Acciones!$A$59:$H$1958,2,FALSE)=0,"",VLOOKUP(CGN13,[1]Acciones!$A$59:$H$1958,2,FALSE)),"")</f>
        <v/>
      </c>
      <c r="CGQ13" s="117">
        <f>IFERROR(IF(VLOOKUP(CGO13,[1]Acciones!$A$59:$H$1958,2,FALSE)=0,"",VLOOKUP(CGO13,[1]Acciones!$A$59:$H$1958,2,FALSE)),"")</f>
        <v>4</v>
      </c>
      <c r="CGR13" s="117">
        <f>IFERROR(IF(VLOOKUP(CGP13,[1]Acciones!$A$59:$H$1958,2,FALSE)=0,"",VLOOKUP(CGP13,[1]Acciones!$A$59:$H$1958,2,FALSE)),"")</f>
        <v>4</v>
      </c>
      <c r="CGS13" s="117" t="str">
        <f>IFERROR(IF(VLOOKUP(CGQ13,[1]Acciones!$A$59:$H$1958,2,FALSE)=0,"",VLOOKUP(CGQ13,[1]Acciones!$A$59:$H$1958,2,FALSE)),"")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T13" s="117" t="str">
        <f>IFERROR(IF(VLOOKUP(CGR13,[1]Acciones!$A$59:$H$1958,2,FALSE)=0,"",VLOOKUP(CGR13,[1]Acciones!$A$59:$H$1958,2,FALSE)),"")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U13" s="117" t="str">
        <f>IFERROR(IF(VLOOKUP(CGS13,[1]Acciones!$A$59:$H$1958,2,FALSE)=0,"",VLOOKUP(CGS13,[1]Acciones!$A$59:$H$1958,2,FALSE)),"")</f>
        <v/>
      </c>
      <c r="CGV13" s="117" t="str">
        <f>IFERROR(IF(VLOOKUP(CGT13,[1]Acciones!$A$59:$H$1958,2,FALSE)=0,"",VLOOKUP(CGT13,[1]Acciones!$A$59:$H$1958,2,FALSE)),"")</f>
        <v/>
      </c>
      <c r="CGW13" s="117">
        <f>IFERROR(IF(VLOOKUP(CGU13,[1]Acciones!$A$59:$H$1958,2,FALSE)=0,"",VLOOKUP(CGU13,[1]Acciones!$A$59:$H$1958,2,FALSE)),"")</f>
        <v>4</v>
      </c>
      <c r="CGX13" s="117">
        <f>IFERROR(IF(VLOOKUP(CGV13,[1]Acciones!$A$59:$H$1958,2,FALSE)=0,"",VLOOKUP(CGV13,[1]Acciones!$A$59:$H$1958,2,FALSE)),"")</f>
        <v>4</v>
      </c>
      <c r="CGY13" s="117" t="str">
        <f>IFERROR(IF(VLOOKUP(CGW13,[1]Acciones!$A$59:$H$1958,2,FALSE)=0,"",VLOOKUP(CGW13,[1]Acciones!$A$59:$H$1958,2,FALSE)),"")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Z13" s="117" t="str">
        <f>IFERROR(IF(VLOOKUP(CGX13,[1]Acciones!$A$59:$H$1958,2,FALSE)=0,"",VLOOKUP(CGX13,[1]Acciones!$A$59:$H$1958,2,FALSE)),"")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A13" s="117" t="str">
        <f>IFERROR(IF(VLOOKUP(CGY13,[1]Acciones!$A$59:$H$1958,2,FALSE)=0,"",VLOOKUP(CGY13,[1]Acciones!$A$59:$H$1958,2,FALSE)),"")</f>
        <v/>
      </c>
      <c r="CHB13" s="117" t="str">
        <f>IFERROR(IF(VLOOKUP(CGZ13,[1]Acciones!$A$59:$H$1958,2,FALSE)=0,"",VLOOKUP(CGZ13,[1]Acciones!$A$59:$H$1958,2,FALSE)),"")</f>
        <v/>
      </c>
      <c r="CHC13" s="117">
        <f>IFERROR(IF(VLOOKUP(CHA13,[1]Acciones!$A$59:$H$1958,2,FALSE)=0,"",VLOOKUP(CHA13,[1]Acciones!$A$59:$H$1958,2,FALSE)),"")</f>
        <v>4</v>
      </c>
      <c r="CHD13" s="117">
        <f>IFERROR(IF(VLOOKUP(CHB13,[1]Acciones!$A$59:$H$1958,2,FALSE)=0,"",VLOOKUP(CHB13,[1]Acciones!$A$59:$H$1958,2,FALSE)),"")</f>
        <v>4</v>
      </c>
      <c r="CHE13" s="117" t="str">
        <f>IFERROR(IF(VLOOKUP(CHC13,[1]Acciones!$A$59:$H$1958,2,FALSE)=0,"",VLOOKUP(CHC13,[1]Acciones!$A$59:$H$1958,2,FALSE)),"")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F13" s="117" t="str">
        <f>IFERROR(IF(VLOOKUP(CHD13,[1]Acciones!$A$59:$H$1958,2,FALSE)=0,"",VLOOKUP(CHD13,[1]Acciones!$A$59:$H$1958,2,FALSE)),"")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G13" s="117" t="str">
        <f>IFERROR(IF(VLOOKUP(CHE13,[1]Acciones!$A$59:$H$1958,2,FALSE)=0,"",VLOOKUP(CHE13,[1]Acciones!$A$59:$H$1958,2,FALSE)),"")</f>
        <v/>
      </c>
      <c r="CHH13" s="117" t="str">
        <f>IFERROR(IF(VLOOKUP(CHF13,[1]Acciones!$A$59:$H$1958,2,FALSE)=0,"",VLOOKUP(CHF13,[1]Acciones!$A$59:$H$1958,2,FALSE)),"")</f>
        <v/>
      </c>
      <c r="CHI13" s="117">
        <f>IFERROR(IF(VLOOKUP(CHG13,[1]Acciones!$A$59:$H$1958,2,FALSE)=0,"",VLOOKUP(CHG13,[1]Acciones!$A$59:$H$1958,2,FALSE)),"")</f>
        <v>4</v>
      </c>
      <c r="CHJ13" s="117">
        <f>IFERROR(IF(VLOOKUP(CHH13,[1]Acciones!$A$59:$H$1958,2,FALSE)=0,"",VLOOKUP(CHH13,[1]Acciones!$A$59:$H$1958,2,FALSE)),"")</f>
        <v>4</v>
      </c>
      <c r="CHK13" s="117" t="str">
        <f>IFERROR(IF(VLOOKUP(CHI13,[1]Acciones!$A$59:$H$1958,2,FALSE)=0,"",VLOOKUP(CHI13,[1]Acciones!$A$59:$H$1958,2,FALSE)),"")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L13" s="117" t="str">
        <f>IFERROR(IF(VLOOKUP(CHJ13,[1]Acciones!$A$59:$H$1958,2,FALSE)=0,"",VLOOKUP(CHJ13,[1]Acciones!$A$59:$H$1958,2,FALSE)),"")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M13" s="117" t="str">
        <f>IFERROR(IF(VLOOKUP(CHK13,[1]Acciones!$A$59:$H$1958,2,FALSE)=0,"",VLOOKUP(CHK13,[1]Acciones!$A$59:$H$1958,2,FALSE)),"")</f>
        <v/>
      </c>
      <c r="CHN13" s="117" t="str">
        <f>IFERROR(IF(VLOOKUP(CHL13,[1]Acciones!$A$59:$H$1958,2,FALSE)=0,"",VLOOKUP(CHL13,[1]Acciones!$A$59:$H$1958,2,FALSE)),"")</f>
        <v/>
      </c>
      <c r="CHO13" s="117">
        <f>IFERROR(IF(VLOOKUP(CHM13,[1]Acciones!$A$59:$H$1958,2,FALSE)=0,"",VLOOKUP(CHM13,[1]Acciones!$A$59:$H$1958,2,FALSE)),"")</f>
        <v>4</v>
      </c>
      <c r="CHP13" s="117">
        <f>IFERROR(IF(VLOOKUP(CHN13,[1]Acciones!$A$59:$H$1958,2,FALSE)=0,"",VLOOKUP(CHN13,[1]Acciones!$A$59:$H$1958,2,FALSE)),"")</f>
        <v>4</v>
      </c>
      <c r="CHQ13" s="117" t="str">
        <f>IFERROR(IF(VLOOKUP(CHO13,[1]Acciones!$A$59:$H$1958,2,FALSE)=0,"",VLOOKUP(CHO13,[1]Acciones!$A$59:$H$1958,2,FALSE)),"")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R13" s="117" t="str">
        <f>IFERROR(IF(VLOOKUP(CHP13,[1]Acciones!$A$59:$H$1958,2,FALSE)=0,"",VLOOKUP(CHP13,[1]Acciones!$A$59:$H$1958,2,FALSE)),"")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S13" s="117" t="str">
        <f>IFERROR(IF(VLOOKUP(CHQ13,[1]Acciones!$A$59:$H$1958,2,FALSE)=0,"",VLOOKUP(CHQ13,[1]Acciones!$A$59:$H$1958,2,FALSE)),"")</f>
        <v/>
      </c>
      <c r="CHT13" s="117" t="str">
        <f>IFERROR(IF(VLOOKUP(CHR13,[1]Acciones!$A$59:$H$1958,2,FALSE)=0,"",VLOOKUP(CHR13,[1]Acciones!$A$59:$H$1958,2,FALSE)),"")</f>
        <v/>
      </c>
      <c r="CHU13" s="117">
        <f>IFERROR(IF(VLOOKUP(CHS13,[1]Acciones!$A$59:$H$1958,2,FALSE)=0,"",VLOOKUP(CHS13,[1]Acciones!$A$59:$H$1958,2,FALSE)),"")</f>
        <v>4</v>
      </c>
      <c r="CHV13" s="117">
        <f>IFERROR(IF(VLOOKUP(CHT13,[1]Acciones!$A$59:$H$1958,2,FALSE)=0,"",VLOOKUP(CHT13,[1]Acciones!$A$59:$H$1958,2,FALSE)),"")</f>
        <v>4</v>
      </c>
      <c r="CHW13" s="117" t="str">
        <f>IFERROR(IF(VLOOKUP(CHU13,[1]Acciones!$A$59:$H$1958,2,FALSE)=0,"",VLOOKUP(CHU13,[1]Acciones!$A$59:$H$1958,2,FALSE)),"")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X13" s="117" t="str">
        <f>IFERROR(IF(VLOOKUP(CHV13,[1]Acciones!$A$59:$H$1958,2,FALSE)=0,"",VLOOKUP(CHV13,[1]Acciones!$A$59:$H$1958,2,FALSE)),"")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Y13" s="117" t="str">
        <f>IFERROR(IF(VLOOKUP(CHW13,[1]Acciones!$A$59:$H$1958,2,FALSE)=0,"",VLOOKUP(CHW13,[1]Acciones!$A$59:$H$1958,2,FALSE)),"")</f>
        <v/>
      </c>
      <c r="CHZ13" s="117" t="str">
        <f>IFERROR(IF(VLOOKUP(CHX13,[1]Acciones!$A$59:$H$1958,2,FALSE)=0,"",VLOOKUP(CHX13,[1]Acciones!$A$59:$H$1958,2,FALSE)),"")</f>
        <v/>
      </c>
      <c r="CIA13" s="117">
        <f>IFERROR(IF(VLOOKUP(CHY13,[1]Acciones!$A$59:$H$1958,2,FALSE)=0,"",VLOOKUP(CHY13,[1]Acciones!$A$59:$H$1958,2,FALSE)),"")</f>
        <v>4</v>
      </c>
      <c r="CIB13" s="117">
        <f>IFERROR(IF(VLOOKUP(CHZ13,[1]Acciones!$A$59:$H$1958,2,FALSE)=0,"",VLOOKUP(CHZ13,[1]Acciones!$A$59:$H$1958,2,FALSE)),"")</f>
        <v>4</v>
      </c>
      <c r="CIC13" s="117" t="str">
        <f>IFERROR(IF(VLOOKUP(CIA13,[1]Acciones!$A$59:$H$1958,2,FALSE)=0,"",VLOOKUP(CIA13,[1]Acciones!$A$59:$H$1958,2,FALSE)),"")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D13" s="117" t="str">
        <f>IFERROR(IF(VLOOKUP(CIB13,[1]Acciones!$A$59:$H$1958,2,FALSE)=0,"",VLOOKUP(CIB13,[1]Acciones!$A$59:$H$1958,2,FALSE)),"")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E13" s="117" t="str">
        <f>IFERROR(IF(VLOOKUP(CIC13,[1]Acciones!$A$59:$H$1958,2,FALSE)=0,"",VLOOKUP(CIC13,[1]Acciones!$A$59:$H$1958,2,FALSE)),"")</f>
        <v/>
      </c>
      <c r="CIF13" s="117" t="str">
        <f>IFERROR(IF(VLOOKUP(CID13,[1]Acciones!$A$59:$H$1958,2,FALSE)=0,"",VLOOKUP(CID13,[1]Acciones!$A$59:$H$1958,2,FALSE)),"")</f>
        <v/>
      </c>
      <c r="CIG13" s="117">
        <f>IFERROR(IF(VLOOKUP(CIE13,[1]Acciones!$A$59:$H$1958,2,FALSE)=0,"",VLOOKUP(CIE13,[1]Acciones!$A$59:$H$1958,2,FALSE)),"")</f>
        <v>4</v>
      </c>
      <c r="CIH13" s="117">
        <f>IFERROR(IF(VLOOKUP(CIF13,[1]Acciones!$A$59:$H$1958,2,FALSE)=0,"",VLOOKUP(CIF13,[1]Acciones!$A$59:$H$1958,2,FALSE)),"")</f>
        <v>4</v>
      </c>
      <c r="CII13" s="117" t="str">
        <f>IFERROR(IF(VLOOKUP(CIG13,[1]Acciones!$A$59:$H$1958,2,FALSE)=0,"",VLOOKUP(CIG13,[1]Acciones!$A$59:$H$1958,2,FALSE)),"")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J13" s="117" t="str">
        <f>IFERROR(IF(VLOOKUP(CIH13,[1]Acciones!$A$59:$H$1958,2,FALSE)=0,"",VLOOKUP(CIH13,[1]Acciones!$A$59:$H$1958,2,FALSE)),"")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K13" s="117" t="str">
        <f>IFERROR(IF(VLOOKUP(CII13,[1]Acciones!$A$59:$H$1958,2,FALSE)=0,"",VLOOKUP(CII13,[1]Acciones!$A$59:$H$1958,2,FALSE)),"")</f>
        <v/>
      </c>
      <c r="CIL13" s="117" t="str">
        <f>IFERROR(IF(VLOOKUP(CIJ13,[1]Acciones!$A$59:$H$1958,2,FALSE)=0,"",VLOOKUP(CIJ13,[1]Acciones!$A$59:$H$1958,2,FALSE)),"")</f>
        <v/>
      </c>
      <c r="CIM13" s="117">
        <f>IFERROR(IF(VLOOKUP(CIK13,[1]Acciones!$A$59:$H$1958,2,FALSE)=0,"",VLOOKUP(CIK13,[1]Acciones!$A$59:$H$1958,2,FALSE)),"")</f>
        <v>4</v>
      </c>
      <c r="CIN13" s="117">
        <f>IFERROR(IF(VLOOKUP(CIL13,[1]Acciones!$A$59:$H$1958,2,FALSE)=0,"",VLOOKUP(CIL13,[1]Acciones!$A$59:$H$1958,2,FALSE)),"")</f>
        <v>4</v>
      </c>
      <c r="CIO13" s="117" t="str">
        <f>IFERROR(IF(VLOOKUP(CIM13,[1]Acciones!$A$59:$H$1958,2,FALSE)=0,"",VLOOKUP(CIM13,[1]Acciones!$A$59:$H$1958,2,FALSE)),"")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P13" s="117" t="str">
        <f>IFERROR(IF(VLOOKUP(CIN13,[1]Acciones!$A$59:$H$1958,2,FALSE)=0,"",VLOOKUP(CIN13,[1]Acciones!$A$59:$H$1958,2,FALSE)),"")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Q13" s="117" t="str">
        <f>IFERROR(IF(VLOOKUP(CIO13,[1]Acciones!$A$59:$H$1958,2,FALSE)=0,"",VLOOKUP(CIO13,[1]Acciones!$A$59:$H$1958,2,FALSE)),"")</f>
        <v/>
      </c>
      <c r="CIR13" s="117" t="str">
        <f>IFERROR(IF(VLOOKUP(CIP13,[1]Acciones!$A$59:$H$1958,2,FALSE)=0,"",VLOOKUP(CIP13,[1]Acciones!$A$59:$H$1958,2,FALSE)),"")</f>
        <v/>
      </c>
      <c r="CIS13" s="117">
        <f>IFERROR(IF(VLOOKUP(CIQ13,[1]Acciones!$A$59:$H$1958,2,FALSE)=0,"",VLOOKUP(CIQ13,[1]Acciones!$A$59:$H$1958,2,FALSE)),"")</f>
        <v>4</v>
      </c>
      <c r="CIT13" s="117">
        <f>IFERROR(IF(VLOOKUP(CIR13,[1]Acciones!$A$59:$H$1958,2,FALSE)=0,"",VLOOKUP(CIR13,[1]Acciones!$A$59:$H$1958,2,FALSE)),"")</f>
        <v>4</v>
      </c>
      <c r="CIU13" s="117" t="str">
        <f>IFERROR(IF(VLOOKUP(CIS13,[1]Acciones!$A$59:$H$1958,2,FALSE)=0,"",VLOOKUP(CIS13,[1]Acciones!$A$59:$H$1958,2,FALSE)),"")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V13" s="117" t="str">
        <f>IFERROR(IF(VLOOKUP(CIT13,[1]Acciones!$A$59:$H$1958,2,FALSE)=0,"",VLOOKUP(CIT13,[1]Acciones!$A$59:$H$1958,2,FALSE)),"")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W13" s="117" t="str">
        <f>IFERROR(IF(VLOOKUP(CIU13,[1]Acciones!$A$59:$H$1958,2,FALSE)=0,"",VLOOKUP(CIU13,[1]Acciones!$A$59:$H$1958,2,FALSE)),"")</f>
        <v/>
      </c>
      <c r="CIX13" s="117" t="str">
        <f>IFERROR(IF(VLOOKUP(CIV13,[1]Acciones!$A$59:$H$1958,2,FALSE)=0,"",VLOOKUP(CIV13,[1]Acciones!$A$59:$H$1958,2,FALSE)),"")</f>
        <v/>
      </c>
      <c r="CIY13" s="117">
        <f>IFERROR(IF(VLOOKUP(CIW13,[1]Acciones!$A$59:$H$1958,2,FALSE)=0,"",VLOOKUP(CIW13,[1]Acciones!$A$59:$H$1958,2,FALSE)),"")</f>
        <v>4</v>
      </c>
      <c r="CIZ13" s="117">
        <f>IFERROR(IF(VLOOKUP(CIX13,[1]Acciones!$A$59:$H$1958,2,FALSE)=0,"",VLOOKUP(CIX13,[1]Acciones!$A$59:$H$1958,2,FALSE)),"")</f>
        <v>4</v>
      </c>
      <c r="CJA13" s="117" t="str">
        <f>IFERROR(IF(VLOOKUP(CIY13,[1]Acciones!$A$59:$H$1958,2,FALSE)=0,"",VLOOKUP(CIY13,[1]Acciones!$A$59:$H$1958,2,FALSE)),"")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B13" s="117" t="str">
        <f>IFERROR(IF(VLOOKUP(CIZ13,[1]Acciones!$A$59:$H$1958,2,FALSE)=0,"",VLOOKUP(CIZ13,[1]Acciones!$A$59:$H$1958,2,FALSE)),"")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C13" s="117" t="str">
        <f>IFERROR(IF(VLOOKUP(CJA13,[1]Acciones!$A$59:$H$1958,2,FALSE)=0,"",VLOOKUP(CJA13,[1]Acciones!$A$59:$H$1958,2,FALSE)),"")</f>
        <v/>
      </c>
      <c r="CJD13" s="117" t="str">
        <f>IFERROR(IF(VLOOKUP(CJB13,[1]Acciones!$A$59:$H$1958,2,FALSE)=0,"",VLOOKUP(CJB13,[1]Acciones!$A$59:$H$1958,2,FALSE)),"")</f>
        <v/>
      </c>
      <c r="CJE13" s="117">
        <f>IFERROR(IF(VLOOKUP(CJC13,[1]Acciones!$A$59:$H$1958,2,FALSE)=0,"",VLOOKUP(CJC13,[1]Acciones!$A$59:$H$1958,2,FALSE)),"")</f>
        <v>4</v>
      </c>
      <c r="CJF13" s="117">
        <f>IFERROR(IF(VLOOKUP(CJD13,[1]Acciones!$A$59:$H$1958,2,FALSE)=0,"",VLOOKUP(CJD13,[1]Acciones!$A$59:$H$1958,2,FALSE)),"")</f>
        <v>4</v>
      </c>
      <c r="CJG13" s="117" t="str">
        <f>IFERROR(IF(VLOOKUP(CJE13,[1]Acciones!$A$59:$H$1958,2,FALSE)=0,"",VLOOKUP(CJE13,[1]Acciones!$A$59:$H$1958,2,FALSE)),"")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H13" s="117" t="str">
        <f>IFERROR(IF(VLOOKUP(CJF13,[1]Acciones!$A$59:$H$1958,2,FALSE)=0,"",VLOOKUP(CJF13,[1]Acciones!$A$59:$H$1958,2,FALSE)),"")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I13" s="117" t="str">
        <f>IFERROR(IF(VLOOKUP(CJG13,[1]Acciones!$A$59:$H$1958,2,FALSE)=0,"",VLOOKUP(CJG13,[1]Acciones!$A$59:$H$1958,2,FALSE)),"")</f>
        <v/>
      </c>
      <c r="CJJ13" s="117" t="str">
        <f>IFERROR(IF(VLOOKUP(CJH13,[1]Acciones!$A$59:$H$1958,2,FALSE)=0,"",VLOOKUP(CJH13,[1]Acciones!$A$59:$H$1958,2,FALSE)),"")</f>
        <v/>
      </c>
      <c r="CJK13" s="117">
        <f>IFERROR(IF(VLOOKUP(CJI13,[1]Acciones!$A$59:$H$1958,2,FALSE)=0,"",VLOOKUP(CJI13,[1]Acciones!$A$59:$H$1958,2,FALSE)),"")</f>
        <v>4</v>
      </c>
      <c r="CJL13" s="117">
        <f>IFERROR(IF(VLOOKUP(CJJ13,[1]Acciones!$A$59:$H$1958,2,FALSE)=0,"",VLOOKUP(CJJ13,[1]Acciones!$A$59:$H$1958,2,FALSE)),"")</f>
        <v>4</v>
      </c>
      <c r="CJM13" s="117" t="str">
        <f>IFERROR(IF(VLOOKUP(CJK13,[1]Acciones!$A$59:$H$1958,2,FALSE)=0,"",VLOOKUP(CJK13,[1]Acciones!$A$59:$H$1958,2,FALSE)),"")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N13" s="117" t="str">
        <f>IFERROR(IF(VLOOKUP(CJL13,[1]Acciones!$A$59:$H$1958,2,FALSE)=0,"",VLOOKUP(CJL13,[1]Acciones!$A$59:$H$1958,2,FALSE)),"")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O13" s="117" t="str">
        <f>IFERROR(IF(VLOOKUP(CJM13,[1]Acciones!$A$59:$H$1958,2,FALSE)=0,"",VLOOKUP(CJM13,[1]Acciones!$A$59:$H$1958,2,FALSE)),"")</f>
        <v/>
      </c>
      <c r="CJP13" s="117" t="str">
        <f>IFERROR(IF(VLOOKUP(CJN13,[1]Acciones!$A$59:$H$1958,2,FALSE)=0,"",VLOOKUP(CJN13,[1]Acciones!$A$59:$H$1958,2,FALSE)),"")</f>
        <v/>
      </c>
      <c r="CJQ13" s="117">
        <f>IFERROR(IF(VLOOKUP(CJO13,[1]Acciones!$A$59:$H$1958,2,FALSE)=0,"",VLOOKUP(CJO13,[1]Acciones!$A$59:$H$1958,2,FALSE)),"")</f>
        <v>4</v>
      </c>
      <c r="CJR13" s="117">
        <f>IFERROR(IF(VLOOKUP(CJP13,[1]Acciones!$A$59:$H$1958,2,FALSE)=0,"",VLOOKUP(CJP13,[1]Acciones!$A$59:$H$1958,2,FALSE)),"")</f>
        <v>4</v>
      </c>
      <c r="CJS13" s="117" t="str">
        <f>IFERROR(IF(VLOOKUP(CJQ13,[1]Acciones!$A$59:$H$1958,2,FALSE)=0,"",VLOOKUP(CJQ13,[1]Acciones!$A$59:$H$1958,2,FALSE)),"")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T13" s="117" t="str">
        <f>IFERROR(IF(VLOOKUP(CJR13,[1]Acciones!$A$59:$H$1958,2,FALSE)=0,"",VLOOKUP(CJR13,[1]Acciones!$A$59:$H$1958,2,FALSE)),"")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U13" s="117" t="str">
        <f>IFERROR(IF(VLOOKUP(CJS13,[1]Acciones!$A$59:$H$1958,2,FALSE)=0,"",VLOOKUP(CJS13,[1]Acciones!$A$59:$H$1958,2,FALSE)),"")</f>
        <v/>
      </c>
      <c r="CJV13" s="117" t="str">
        <f>IFERROR(IF(VLOOKUP(CJT13,[1]Acciones!$A$59:$H$1958,2,FALSE)=0,"",VLOOKUP(CJT13,[1]Acciones!$A$59:$H$1958,2,FALSE)),"")</f>
        <v/>
      </c>
      <c r="CJW13" s="117">
        <f>IFERROR(IF(VLOOKUP(CJU13,[1]Acciones!$A$59:$H$1958,2,FALSE)=0,"",VLOOKUP(CJU13,[1]Acciones!$A$59:$H$1958,2,FALSE)),"")</f>
        <v>4</v>
      </c>
      <c r="CJX13" s="117">
        <f>IFERROR(IF(VLOOKUP(CJV13,[1]Acciones!$A$59:$H$1958,2,FALSE)=0,"",VLOOKUP(CJV13,[1]Acciones!$A$59:$H$1958,2,FALSE)),"")</f>
        <v>4</v>
      </c>
      <c r="CJY13" s="117" t="str">
        <f>IFERROR(IF(VLOOKUP(CJW13,[1]Acciones!$A$59:$H$1958,2,FALSE)=0,"",VLOOKUP(CJW13,[1]Acciones!$A$59:$H$1958,2,FALSE)),"")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Z13" s="117" t="str">
        <f>IFERROR(IF(VLOOKUP(CJX13,[1]Acciones!$A$59:$H$1958,2,FALSE)=0,"",VLOOKUP(CJX13,[1]Acciones!$A$59:$H$1958,2,FALSE)),"")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A13" s="117" t="str">
        <f>IFERROR(IF(VLOOKUP(CJY13,[1]Acciones!$A$59:$H$1958,2,FALSE)=0,"",VLOOKUP(CJY13,[1]Acciones!$A$59:$H$1958,2,FALSE)),"")</f>
        <v/>
      </c>
      <c r="CKB13" s="117" t="str">
        <f>IFERROR(IF(VLOOKUP(CJZ13,[1]Acciones!$A$59:$H$1958,2,FALSE)=0,"",VLOOKUP(CJZ13,[1]Acciones!$A$59:$H$1958,2,FALSE)),"")</f>
        <v/>
      </c>
      <c r="CKC13" s="117">
        <f>IFERROR(IF(VLOOKUP(CKA13,[1]Acciones!$A$59:$H$1958,2,FALSE)=0,"",VLOOKUP(CKA13,[1]Acciones!$A$59:$H$1958,2,FALSE)),"")</f>
        <v>4</v>
      </c>
      <c r="CKD13" s="117">
        <f>IFERROR(IF(VLOOKUP(CKB13,[1]Acciones!$A$59:$H$1958,2,FALSE)=0,"",VLOOKUP(CKB13,[1]Acciones!$A$59:$H$1958,2,FALSE)),"")</f>
        <v>4</v>
      </c>
      <c r="CKE13" s="117" t="str">
        <f>IFERROR(IF(VLOOKUP(CKC13,[1]Acciones!$A$59:$H$1958,2,FALSE)=0,"",VLOOKUP(CKC13,[1]Acciones!$A$59:$H$1958,2,FALSE)),"")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F13" s="117" t="str">
        <f>IFERROR(IF(VLOOKUP(CKD13,[1]Acciones!$A$59:$H$1958,2,FALSE)=0,"",VLOOKUP(CKD13,[1]Acciones!$A$59:$H$1958,2,FALSE)),"")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G13" s="117" t="str">
        <f>IFERROR(IF(VLOOKUP(CKE13,[1]Acciones!$A$59:$H$1958,2,FALSE)=0,"",VLOOKUP(CKE13,[1]Acciones!$A$59:$H$1958,2,FALSE)),"")</f>
        <v/>
      </c>
      <c r="CKH13" s="117" t="str">
        <f>IFERROR(IF(VLOOKUP(CKF13,[1]Acciones!$A$59:$H$1958,2,FALSE)=0,"",VLOOKUP(CKF13,[1]Acciones!$A$59:$H$1958,2,FALSE)),"")</f>
        <v/>
      </c>
      <c r="CKI13" s="117">
        <f>IFERROR(IF(VLOOKUP(CKG13,[1]Acciones!$A$59:$H$1958,2,FALSE)=0,"",VLOOKUP(CKG13,[1]Acciones!$A$59:$H$1958,2,FALSE)),"")</f>
        <v>4</v>
      </c>
      <c r="CKJ13" s="117">
        <f>IFERROR(IF(VLOOKUP(CKH13,[1]Acciones!$A$59:$H$1958,2,FALSE)=0,"",VLOOKUP(CKH13,[1]Acciones!$A$59:$H$1958,2,FALSE)),"")</f>
        <v>4</v>
      </c>
      <c r="CKK13" s="117" t="str">
        <f>IFERROR(IF(VLOOKUP(CKI13,[1]Acciones!$A$59:$H$1958,2,FALSE)=0,"",VLOOKUP(CKI13,[1]Acciones!$A$59:$H$1958,2,FALSE)),"")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L13" s="117" t="str">
        <f>IFERROR(IF(VLOOKUP(CKJ13,[1]Acciones!$A$59:$H$1958,2,FALSE)=0,"",VLOOKUP(CKJ13,[1]Acciones!$A$59:$H$1958,2,FALSE)),"")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M13" s="117" t="str">
        <f>IFERROR(IF(VLOOKUP(CKK13,[1]Acciones!$A$59:$H$1958,2,FALSE)=0,"",VLOOKUP(CKK13,[1]Acciones!$A$59:$H$1958,2,FALSE)),"")</f>
        <v/>
      </c>
      <c r="CKN13" s="117" t="str">
        <f>IFERROR(IF(VLOOKUP(CKL13,[1]Acciones!$A$59:$H$1958,2,FALSE)=0,"",VLOOKUP(CKL13,[1]Acciones!$A$59:$H$1958,2,FALSE)),"")</f>
        <v/>
      </c>
      <c r="CKO13" s="117">
        <f>IFERROR(IF(VLOOKUP(CKM13,[1]Acciones!$A$59:$H$1958,2,FALSE)=0,"",VLOOKUP(CKM13,[1]Acciones!$A$59:$H$1958,2,FALSE)),"")</f>
        <v>4</v>
      </c>
      <c r="CKP13" s="117">
        <f>IFERROR(IF(VLOOKUP(CKN13,[1]Acciones!$A$59:$H$1958,2,FALSE)=0,"",VLOOKUP(CKN13,[1]Acciones!$A$59:$H$1958,2,FALSE)),"")</f>
        <v>4</v>
      </c>
      <c r="CKQ13" s="117" t="str">
        <f>IFERROR(IF(VLOOKUP(CKO13,[1]Acciones!$A$59:$H$1958,2,FALSE)=0,"",VLOOKUP(CKO13,[1]Acciones!$A$59:$H$1958,2,FALSE)),"")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R13" s="117" t="str">
        <f>IFERROR(IF(VLOOKUP(CKP13,[1]Acciones!$A$59:$H$1958,2,FALSE)=0,"",VLOOKUP(CKP13,[1]Acciones!$A$59:$H$1958,2,FALSE)),"")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S13" s="117" t="str">
        <f>IFERROR(IF(VLOOKUP(CKQ13,[1]Acciones!$A$59:$H$1958,2,FALSE)=0,"",VLOOKUP(CKQ13,[1]Acciones!$A$59:$H$1958,2,FALSE)),"")</f>
        <v/>
      </c>
      <c r="CKT13" s="117" t="str">
        <f>IFERROR(IF(VLOOKUP(CKR13,[1]Acciones!$A$59:$H$1958,2,FALSE)=0,"",VLOOKUP(CKR13,[1]Acciones!$A$59:$H$1958,2,FALSE)),"")</f>
        <v/>
      </c>
      <c r="CKU13" s="117">
        <f>IFERROR(IF(VLOOKUP(CKS13,[1]Acciones!$A$59:$H$1958,2,FALSE)=0,"",VLOOKUP(CKS13,[1]Acciones!$A$59:$H$1958,2,FALSE)),"")</f>
        <v>4</v>
      </c>
      <c r="CKV13" s="117">
        <f>IFERROR(IF(VLOOKUP(CKT13,[1]Acciones!$A$59:$H$1958,2,FALSE)=0,"",VLOOKUP(CKT13,[1]Acciones!$A$59:$H$1958,2,FALSE)),"")</f>
        <v>4</v>
      </c>
      <c r="CKW13" s="117" t="str">
        <f>IFERROR(IF(VLOOKUP(CKU13,[1]Acciones!$A$59:$H$1958,2,FALSE)=0,"",VLOOKUP(CKU13,[1]Acciones!$A$59:$H$1958,2,FALSE)),"")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X13" s="117" t="str">
        <f>IFERROR(IF(VLOOKUP(CKV13,[1]Acciones!$A$59:$H$1958,2,FALSE)=0,"",VLOOKUP(CKV13,[1]Acciones!$A$59:$H$1958,2,FALSE)),"")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Y13" s="117" t="str">
        <f>IFERROR(IF(VLOOKUP(CKW13,[1]Acciones!$A$59:$H$1958,2,FALSE)=0,"",VLOOKUP(CKW13,[1]Acciones!$A$59:$H$1958,2,FALSE)),"")</f>
        <v/>
      </c>
      <c r="CKZ13" s="117" t="str">
        <f>IFERROR(IF(VLOOKUP(CKX13,[1]Acciones!$A$59:$H$1958,2,FALSE)=0,"",VLOOKUP(CKX13,[1]Acciones!$A$59:$H$1958,2,FALSE)),"")</f>
        <v/>
      </c>
      <c r="CLA13" s="117">
        <f>IFERROR(IF(VLOOKUP(CKY13,[1]Acciones!$A$59:$H$1958,2,FALSE)=0,"",VLOOKUP(CKY13,[1]Acciones!$A$59:$H$1958,2,FALSE)),"")</f>
        <v>4</v>
      </c>
      <c r="CLB13" s="117">
        <f>IFERROR(IF(VLOOKUP(CKZ13,[1]Acciones!$A$59:$H$1958,2,FALSE)=0,"",VLOOKUP(CKZ13,[1]Acciones!$A$59:$H$1958,2,FALSE)),"")</f>
        <v>4</v>
      </c>
      <c r="CLC13" s="117" t="str">
        <f>IFERROR(IF(VLOOKUP(CLA13,[1]Acciones!$A$59:$H$1958,2,FALSE)=0,"",VLOOKUP(CLA13,[1]Acciones!$A$59:$H$1958,2,FALSE)),"")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D13" s="117" t="str">
        <f>IFERROR(IF(VLOOKUP(CLB13,[1]Acciones!$A$59:$H$1958,2,FALSE)=0,"",VLOOKUP(CLB13,[1]Acciones!$A$59:$H$1958,2,FALSE)),"")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E13" s="117" t="str">
        <f>IFERROR(IF(VLOOKUP(CLC13,[1]Acciones!$A$59:$H$1958,2,FALSE)=0,"",VLOOKUP(CLC13,[1]Acciones!$A$59:$H$1958,2,FALSE)),"")</f>
        <v/>
      </c>
      <c r="CLF13" s="117" t="str">
        <f>IFERROR(IF(VLOOKUP(CLD13,[1]Acciones!$A$59:$H$1958,2,FALSE)=0,"",VLOOKUP(CLD13,[1]Acciones!$A$59:$H$1958,2,FALSE)),"")</f>
        <v/>
      </c>
      <c r="CLG13" s="117">
        <f>IFERROR(IF(VLOOKUP(CLE13,[1]Acciones!$A$59:$H$1958,2,FALSE)=0,"",VLOOKUP(CLE13,[1]Acciones!$A$59:$H$1958,2,FALSE)),"")</f>
        <v>4</v>
      </c>
      <c r="CLH13" s="117">
        <f>IFERROR(IF(VLOOKUP(CLF13,[1]Acciones!$A$59:$H$1958,2,FALSE)=0,"",VLOOKUP(CLF13,[1]Acciones!$A$59:$H$1958,2,FALSE)),"")</f>
        <v>4</v>
      </c>
      <c r="CLI13" s="117" t="str">
        <f>IFERROR(IF(VLOOKUP(CLG13,[1]Acciones!$A$59:$H$1958,2,FALSE)=0,"",VLOOKUP(CLG13,[1]Acciones!$A$59:$H$1958,2,FALSE)),"")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J13" s="117" t="str">
        <f>IFERROR(IF(VLOOKUP(CLH13,[1]Acciones!$A$59:$H$1958,2,FALSE)=0,"",VLOOKUP(CLH13,[1]Acciones!$A$59:$H$1958,2,FALSE)),"")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K13" s="117" t="str">
        <f>IFERROR(IF(VLOOKUP(CLI13,[1]Acciones!$A$59:$H$1958,2,FALSE)=0,"",VLOOKUP(CLI13,[1]Acciones!$A$59:$H$1958,2,FALSE)),"")</f>
        <v/>
      </c>
      <c r="CLL13" s="117" t="str">
        <f>IFERROR(IF(VLOOKUP(CLJ13,[1]Acciones!$A$59:$H$1958,2,FALSE)=0,"",VLOOKUP(CLJ13,[1]Acciones!$A$59:$H$1958,2,FALSE)),"")</f>
        <v/>
      </c>
      <c r="CLM13" s="117">
        <f>IFERROR(IF(VLOOKUP(CLK13,[1]Acciones!$A$59:$H$1958,2,FALSE)=0,"",VLOOKUP(CLK13,[1]Acciones!$A$59:$H$1958,2,FALSE)),"")</f>
        <v>4</v>
      </c>
      <c r="CLN13" s="117">
        <f>IFERROR(IF(VLOOKUP(CLL13,[1]Acciones!$A$59:$H$1958,2,FALSE)=0,"",VLOOKUP(CLL13,[1]Acciones!$A$59:$H$1958,2,FALSE)),"")</f>
        <v>4</v>
      </c>
      <c r="CLO13" s="117" t="str">
        <f>IFERROR(IF(VLOOKUP(CLM13,[1]Acciones!$A$59:$H$1958,2,FALSE)=0,"",VLOOKUP(CLM13,[1]Acciones!$A$59:$H$1958,2,FALSE)),"")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P13" s="117" t="str">
        <f>IFERROR(IF(VLOOKUP(CLN13,[1]Acciones!$A$59:$H$1958,2,FALSE)=0,"",VLOOKUP(CLN13,[1]Acciones!$A$59:$H$1958,2,FALSE)),"")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Q13" s="117" t="str">
        <f>IFERROR(IF(VLOOKUP(CLO13,[1]Acciones!$A$59:$H$1958,2,FALSE)=0,"",VLOOKUP(CLO13,[1]Acciones!$A$59:$H$1958,2,FALSE)),"")</f>
        <v/>
      </c>
      <c r="CLR13" s="117" t="str">
        <f>IFERROR(IF(VLOOKUP(CLP13,[1]Acciones!$A$59:$H$1958,2,FALSE)=0,"",VLOOKUP(CLP13,[1]Acciones!$A$59:$H$1958,2,FALSE)),"")</f>
        <v/>
      </c>
      <c r="CLS13" s="117">
        <f>IFERROR(IF(VLOOKUP(CLQ13,[1]Acciones!$A$59:$H$1958,2,FALSE)=0,"",VLOOKUP(CLQ13,[1]Acciones!$A$59:$H$1958,2,FALSE)),"")</f>
        <v>4</v>
      </c>
      <c r="CLT13" s="117">
        <f>IFERROR(IF(VLOOKUP(CLR13,[1]Acciones!$A$59:$H$1958,2,FALSE)=0,"",VLOOKUP(CLR13,[1]Acciones!$A$59:$H$1958,2,FALSE)),"")</f>
        <v>4</v>
      </c>
      <c r="CLU13" s="117" t="str">
        <f>IFERROR(IF(VLOOKUP(CLS13,[1]Acciones!$A$59:$H$1958,2,FALSE)=0,"",VLOOKUP(CLS13,[1]Acciones!$A$59:$H$1958,2,FALSE)),"")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V13" s="117" t="str">
        <f>IFERROR(IF(VLOOKUP(CLT13,[1]Acciones!$A$59:$H$1958,2,FALSE)=0,"",VLOOKUP(CLT13,[1]Acciones!$A$59:$H$1958,2,FALSE)),"")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W13" s="117" t="str">
        <f>IFERROR(IF(VLOOKUP(CLU13,[1]Acciones!$A$59:$H$1958,2,FALSE)=0,"",VLOOKUP(CLU13,[1]Acciones!$A$59:$H$1958,2,FALSE)),"")</f>
        <v/>
      </c>
      <c r="CLX13" s="117" t="str">
        <f>IFERROR(IF(VLOOKUP(CLV13,[1]Acciones!$A$59:$H$1958,2,FALSE)=0,"",VLOOKUP(CLV13,[1]Acciones!$A$59:$H$1958,2,FALSE)),"")</f>
        <v/>
      </c>
      <c r="CLY13" s="117">
        <f>IFERROR(IF(VLOOKUP(CLW13,[1]Acciones!$A$59:$H$1958,2,FALSE)=0,"",VLOOKUP(CLW13,[1]Acciones!$A$59:$H$1958,2,FALSE)),"")</f>
        <v>4</v>
      </c>
      <c r="CLZ13" s="117">
        <f>IFERROR(IF(VLOOKUP(CLX13,[1]Acciones!$A$59:$H$1958,2,FALSE)=0,"",VLOOKUP(CLX13,[1]Acciones!$A$59:$H$1958,2,FALSE)),"")</f>
        <v>4</v>
      </c>
      <c r="CMA13" s="117" t="str">
        <f>IFERROR(IF(VLOOKUP(CLY13,[1]Acciones!$A$59:$H$1958,2,FALSE)=0,"",VLOOKUP(CLY13,[1]Acciones!$A$59:$H$1958,2,FALSE)),"")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B13" s="117" t="str">
        <f>IFERROR(IF(VLOOKUP(CLZ13,[1]Acciones!$A$59:$H$1958,2,FALSE)=0,"",VLOOKUP(CLZ13,[1]Acciones!$A$59:$H$1958,2,FALSE)),"")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C13" s="117" t="str">
        <f>IFERROR(IF(VLOOKUP(CMA13,[1]Acciones!$A$59:$H$1958,2,FALSE)=0,"",VLOOKUP(CMA13,[1]Acciones!$A$59:$H$1958,2,FALSE)),"")</f>
        <v/>
      </c>
      <c r="CMD13" s="117" t="str">
        <f>IFERROR(IF(VLOOKUP(CMB13,[1]Acciones!$A$59:$H$1958,2,FALSE)=0,"",VLOOKUP(CMB13,[1]Acciones!$A$59:$H$1958,2,FALSE)),"")</f>
        <v/>
      </c>
      <c r="CME13" s="117">
        <f>IFERROR(IF(VLOOKUP(CMC13,[1]Acciones!$A$59:$H$1958,2,FALSE)=0,"",VLOOKUP(CMC13,[1]Acciones!$A$59:$H$1958,2,FALSE)),"")</f>
        <v>4</v>
      </c>
      <c r="CMF13" s="117">
        <f>IFERROR(IF(VLOOKUP(CMD13,[1]Acciones!$A$59:$H$1958,2,FALSE)=0,"",VLOOKUP(CMD13,[1]Acciones!$A$59:$H$1958,2,FALSE)),"")</f>
        <v>4</v>
      </c>
      <c r="CMG13" s="117" t="str">
        <f>IFERROR(IF(VLOOKUP(CME13,[1]Acciones!$A$59:$H$1958,2,FALSE)=0,"",VLOOKUP(CME13,[1]Acciones!$A$59:$H$1958,2,FALSE)),"")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H13" s="117" t="str">
        <f>IFERROR(IF(VLOOKUP(CMF13,[1]Acciones!$A$59:$H$1958,2,FALSE)=0,"",VLOOKUP(CMF13,[1]Acciones!$A$59:$H$1958,2,FALSE)),"")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I13" s="117" t="str">
        <f>IFERROR(IF(VLOOKUP(CMG13,[1]Acciones!$A$59:$H$1958,2,FALSE)=0,"",VLOOKUP(CMG13,[1]Acciones!$A$59:$H$1958,2,FALSE)),"")</f>
        <v/>
      </c>
      <c r="CMJ13" s="117" t="str">
        <f>IFERROR(IF(VLOOKUP(CMH13,[1]Acciones!$A$59:$H$1958,2,FALSE)=0,"",VLOOKUP(CMH13,[1]Acciones!$A$59:$H$1958,2,FALSE)),"")</f>
        <v/>
      </c>
      <c r="CMK13" s="117">
        <f>IFERROR(IF(VLOOKUP(CMI13,[1]Acciones!$A$59:$H$1958,2,FALSE)=0,"",VLOOKUP(CMI13,[1]Acciones!$A$59:$H$1958,2,FALSE)),"")</f>
        <v>4</v>
      </c>
      <c r="CML13" s="117">
        <f>IFERROR(IF(VLOOKUP(CMJ13,[1]Acciones!$A$59:$H$1958,2,FALSE)=0,"",VLOOKUP(CMJ13,[1]Acciones!$A$59:$H$1958,2,FALSE)),"")</f>
        <v>4</v>
      </c>
      <c r="CMM13" s="117" t="str">
        <f>IFERROR(IF(VLOOKUP(CMK13,[1]Acciones!$A$59:$H$1958,2,FALSE)=0,"",VLOOKUP(CMK13,[1]Acciones!$A$59:$H$1958,2,FALSE)),"")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N13" s="117" t="str">
        <f>IFERROR(IF(VLOOKUP(CML13,[1]Acciones!$A$59:$H$1958,2,FALSE)=0,"",VLOOKUP(CML13,[1]Acciones!$A$59:$H$1958,2,FALSE)),"")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O13" s="117" t="str">
        <f>IFERROR(IF(VLOOKUP(CMM13,[1]Acciones!$A$59:$H$1958,2,FALSE)=0,"",VLOOKUP(CMM13,[1]Acciones!$A$59:$H$1958,2,FALSE)),"")</f>
        <v/>
      </c>
      <c r="CMP13" s="117" t="str">
        <f>IFERROR(IF(VLOOKUP(CMN13,[1]Acciones!$A$59:$H$1958,2,FALSE)=0,"",VLOOKUP(CMN13,[1]Acciones!$A$59:$H$1958,2,FALSE)),"")</f>
        <v/>
      </c>
      <c r="CMQ13" s="117">
        <f>IFERROR(IF(VLOOKUP(CMO13,[1]Acciones!$A$59:$H$1958,2,FALSE)=0,"",VLOOKUP(CMO13,[1]Acciones!$A$59:$H$1958,2,FALSE)),"")</f>
        <v>4</v>
      </c>
      <c r="CMR13" s="117">
        <f>IFERROR(IF(VLOOKUP(CMP13,[1]Acciones!$A$59:$H$1958,2,FALSE)=0,"",VLOOKUP(CMP13,[1]Acciones!$A$59:$H$1958,2,FALSE)),"")</f>
        <v>4</v>
      </c>
      <c r="CMS13" s="117" t="str">
        <f>IFERROR(IF(VLOOKUP(CMQ13,[1]Acciones!$A$59:$H$1958,2,FALSE)=0,"",VLOOKUP(CMQ13,[1]Acciones!$A$59:$H$1958,2,FALSE)),"")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T13" s="117" t="str">
        <f>IFERROR(IF(VLOOKUP(CMR13,[1]Acciones!$A$59:$H$1958,2,FALSE)=0,"",VLOOKUP(CMR13,[1]Acciones!$A$59:$H$1958,2,FALSE)),"")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U13" s="117" t="str">
        <f>IFERROR(IF(VLOOKUP(CMS13,[1]Acciones!$A$59:$H$1958,2,FALSE)=0,"",VLOOKUP(CMS13,[1]Acciones!$A$59:$H$1958,2,FALSE)),"")</f>
        <v/>
      </c>
      <c r="CMV13" s="117" t="str">
        <f>IFERROR(IF(VLOOKUP(CMT13,[1]Acciones!$A$59:$H$1958,2,FALSE)=0,"",VLOOKUP(CMT13,[1]Acciones!$A$59:$H$1958,2,FALSE)),"")</f>
        <v/>
      </c>
      <c r="CMW13" s="117">
        <f>IFERROR(IF(VLOOKUP(CMU13,[1]Acciones!$A$59:$H$1958,2,FALSE)=0,"",VLOOKUP(CMU13,[1]Acciones!$A$59:$H$1958,2,FALSE)),"")</f>
        <v>4</v>
      </c>
      <c r="CMX13" s="117">
        <f>IFERROR(IF(VLOOKUP(CMV13,[1]Acciones!$A$59:$H$1958,2,FALSE)=0,"",VLOOKUP(CMV13,[1]Acciones!$A$59:$H$1958,2,FALSE)),"")</f>
        <v>4</v>
      </c>
      <c r="CMY13" s="117" t="str">
        <f>IFERROR(IF(VLOOKUP(CMW13,[1]Acciones!$A$59:$H$1958,2,FALSE)=0,"",VLOOKUP(CMW13,[1]Acciones!$A$59:$H$1958,2,FALSE)),"")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Z13" s="117" t="str">
        <f>IFERROR(IF(VLOOKUP(CMX13,[1]Acciones!$A$59:$H$1958,2,FALSE)=0,"",VLOOKUP(CMX13,[1]Acciones!$A$59:$H$1958,2,FALSE)),"")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A13" s="117" t="str">
        <f>IFERROR(IF(VLOOKUP(CMY13,[1]Acciones!$A$59:$H$1958,2,FALSE)=0,"",VLOOKUP(CMY13,[1]Acciones!$A$59:$H$1958,2,FALSE)),"")</f>
        <v/>
      </c>
      <c r="CNB13" s="117" t="str">
        <f>IFERROR(IF(VLOOKUP(CMZ13,[1]Acciones!$A$59:$H$1958,2,FALSE)=0,"",VLOOKUP(CMZ13,[1]Acciones!$A$59:$H$1958,2,FALSE)),"")</f>
        <v/>
      </c>
      <c r="CNC13" s="117">
        <f>IFERROR(IF(VLOOKUP(CNA13,[1]Acciones!$A$59:$H$1958,2,FALSE)=0,"",VLOOKUP(CNA13,[1]Acciones!$A$59:$H$1958,2,FALSE)),"")</f>
        <v>4</v>
      </c>
      <c r="CND13" s="117">
        <f>IFERROR(IF(VLOOKUP(CNB13,[1]Acciones!$A$59:$H$1958,2,FALSE)=0,"",VLOOKUP(CNB13,[1]Acciones!$A$59:$H$1958,2,FALSE)),"")</f>
        <v>4</v>
      </c>
      <c r="CNE13" s="117" t="str">
        <f>IFERROR(IF(VLOOKUP(CNC13,[1]Acciones!$A$59:$H$1958,2,FALSE)=0,"",VLOOKUP(CNC13,[1]Acciones!$A$59:$H$1958,2,FALSE)),"")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F13" s="117" t="str">
        <f>IFERROR(IF(VLOOKUP(CND13,[1]Acciones!$A$59:$H$1958,2,FALSE)=0,"",VLOOKUP(CND13,[1]Acciones!$A$59:$H$1958,2,FALSE)),"")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G13" s="117" t="str">
        <f>IFERROR(IF(VLOOKUP(CNE13,[1]Acciones!$A$59:$H$1958,2,FALSE)=0,"",VLOOKUP(CNE13,[1]Acciones!$A$59:$H$1958,2,FALSE)),"")</f>
        <v/>
      </c>
      <c r="CNH13" s="117" t="str">
        <f>IFERROR(IF(VLOOKUP(CNF13,[1]Acciones!$A$59:$H$1958,2,FALSE)=0,"",VLOOKUP(CNF13,[1]Acciones!$A$59:$H$1958,2,FALSE)),"")</f>
        <v/>
      </c>
      <c r="CNI13" s="117">
        <f>IFERROR(IF(VLOOKUP(CNG13,[1]Acciones!$A$59:$H$1958,2,FALSE)=0,"",VLOOKUP(CNG13,[1]Acciones!$A$59:$H$1958,2,FALSE)),"")</f>
        <v>4</v>
      </c>
      <c r="CNJ13" s="117">
        <f>IFERROR(IF(VLOOKUP(CNH13,[1]Acciones!$A$59:$H$1958,2,FALSE)=0,"",VLOOKUP(CNH13,[1]Acciones!$A$59:$H$1958,2,FALSE)),"")</f>
        <v>4</v>
      </c>
      <c r="CNK13" s="117" t="str">
        <f>IFERROR(IF(VLOOKUP(CNI13,[1]Acciones!$A$59:$H$1958,2,FALSE)=0,"",VLOOKUP(CNI13,[1]Acciones!$A$59:$H$1958,2,FALSE)),"")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L13" s="117" t="str">
        <f>IFERROR(IF(VLOOKUP(CNJ13,[1]Acciones!$A$59:$H$1958,2,FALSE)=0,"",VLOOKUP(CNJ13,[1]Acciones!$A$59:$H$1958,2,FALSE)),"")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M13" s="117" t="str">
        <f>IFERROR(IF(VLOOKUP(CNK13,[1]Acciones!$A$59:$H$1958,2,FALSE)=0,"",VLOOKUP(CNK13,[1]Acciones!$A$59:$H$1958,2,FALSE)),"")</f>
        <v/>
      </c>
      <c r="CNN13" s="117" t="str">
        <f>IFERROR(IF(VLOOKUP(CNL13,[1]Acciones!$A$59:$H$1958,2,FALSE)=0,"",VLOOKUP(CNL13,[1]Acciones!$A$59:$H$1958,2,FALSE)),"")</f>
        <v/>
      </c>
      <c r="CNO13" s="117">
        <f>IFERROR(IF(VLOOKUP(CNM13,[1]Acciones!$A$59:$H$1958,2,FALSE)=0,"",VLOOKUP(CNM13,[1]Acciones!$A$59:$H$1958,2,FALSE)),"")</f>
        <v>4</v>
      </c>
      <c r="CNP13" s="117">
        <f>IFERROR(IF(VLOOKUP(CNN13,[1]Acciones!$A$59:$H$1958,2,FALSE)=0,"",VLOOKUP(CNN13,[1]Acciones!$A$59:$H$1958,2,FALSE)),"")</f>
        <v>4</v>
      </c>
      <c r="CNQ13" s="117" t="str">
        <f>IFERROR(IF(VLOOKUP(CNO13,[1]Acciones!$A$59:$H$1958,2,FALSE)=0,"",VLOOKUP(CNO13,[1]Acciones!$A$59:$H$1958,2,FALSE)),"")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R13" s="117" t="str">
        <f>IFERROR(IF(VLOOKUP(CNP13,[1]Acciones!$A$59:$H$1958,2,FALSE)=0,"",VLOOKUP(CNP13,[1]Acciones!$A$59:$H$1958,2,FALSE)),"")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S13" s="117" t="str">
        <f>IFERROR(IF(VLOOKUP(CNQ13,[1]Acciones!$A$59:$H$1958,2,FALSE)=0,"",VLOOKUP(CNQ13,[1]Acciones!$A$59:$H$1958,2,FALSE)),"")</f>
        <v/>
      </c>
      <c r="CNT13" s="117" t="str">
        <f>IFERROR(IF(VLOOKUP(CNR13,[1]Acciones!$A$59:$H$1958,2,FALSE)=0,"",VLOOKUP(CNR13,[1]Acciones!$A$59:$H$1958,2,FALSE)),"")</f>
        <v/>
      </c>
      <c r="CNU13" s="117">
        <f>IFERROR(IF(VLOOKUP(CNS13,[1]Acciones!$A$59:$H$1958,2,FALSE)=0,"",VLOOKUP(CNS13,[1]Acciones!$A$59:$H$1958,2,FALSE)),"")</f>
        <v>4</v>
      </c>
      <c r="CNV13" s="117">
        <f>IFERROR(IF(VLOOKUP(CNT13,[1]Acciones!$A$59:$H$1958,2,FALSE)=0,"",VLOOKUP(CNT13,[1]Acciones!$A$59:$H$1958,2,FALSE)),"")</f>
        <v>4</v>
      </c>
      <c r="CNW13" s="117" t="str">
        <f>IFERROR(IF(VLOOKUP(CNU13,[1]Acciones!$A$59:$H$1958,2,FALSE)=0,"",VLOOKUP(CNU13,[1]Acciones!$A$59:$H$1958,2,FALSE)),"")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X13" s="117" t="str">
        <f>IFERROR(IF(VLOOKUP(CNV13,[1]Acciones!$A$59:$H$1958,2,FALSE)=0,"",VLOOKUP(CNV13,[1]Acciones!$A$59:$H$1958,2,FALSE)),"")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Y13" s="117" t="str">
        <f>IFERROR(IF(VLOOKUP(CNW13,[1]Acciones!$A$59:$H$1958,2,FALSE)=0,"",VLOOKUP(CNW13,[1]Acciones!$A$59:$H$1958,2,FALSE)),"")</f>
        <v/>
      </c>
      <c r="CNZ13" s="117" t="str">
        <f>IFERROR(IF(VLOOKUP(CNX13,[1]Acciones!$A$59:$H$1958,2,FALSE)=0,"",VLOOKUP(CNX13,[1]Acciones!$A$59:$H$1958,2,FALSE)),"")</f>
        <v/>
      </c>
      <c r="COA13" s="117">
        <f>IFERROR(IF(VLOOKUP(CNY13,[1]Acciones!$A$59:$H$1958,2,FALSE)=0,"",VLOOKUP(CNY13,[1]Acciones!$A$59:$H$1958,2,FALSE)),"")</f>
        <v>4</v>
      </c>
      <c r="COB13" s="117">
        <f>IFERROR(IF(VLOOKUP(CNZ13,[1]Acciones!$A$59:$H$1958,2,FALSE)=0,"",VLOOKUP(CNZ13,[1]Acciones!$A$59:$H$1958,2,FALSE)),"")</f>
        <v>4</v>
      </c>
      <c r="COC13" s="117" t="str">
        <f>IFERROR(IF(VLOOKUP(COA13,[1]Acciones!$A$59:$H$1958,2,FALSE)=0,"",VLOOKUP(COA13,[1]Acciones!$A$59:$H$1958,2,FALSE)),"")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D13" s="117" t="str">
        <f>IFERROR(IF(VLOOKUP(COB13,[1]Acciones!$A$59:$H$1958,2,FALSE)=0,"",VLOOKUP(COB13,[1]Acciones!$A$59:$H$1958,2,FALSE)),"")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E13" s="117" t="str">
        <f>IFERROR(IF(VLOOKUP(COC13,[1]Acciones!$A$59:$H$1958,2,FALSE)=0,"",VLOOKUP(COC13,[1]Acciones!$A$59:$H$1958,2,FALSE)),"")</f>
        <v/>
      </c>
      <c r="COF13" s="117" t="str">
        <f>IFERROR(IF(VLOOKUP(COD13,[1]Acciones!$A$59:$H$1958,2,FALSE)=0,"",VLOOKUP(COD13,[1]Acciones!$A$59:$H$1958,2,FALSE)),"")</f>
        <v/>
      </c>
      <c r="COG13" s="117">
        <f>IFERROR(IF(VLOOKUP(COE13,[1]Acciones!$A$59:$H$1958,2,FALSE)=0,"",VLOOKUP(COE13,[1]Acciones!$A$59:$H$1958,2,FALSE)),"")</f>
        <v>4</v>
      </c>
      <c r="COH13" s="117">
        <f>IFERROR(IF(VLOOKUP(COF13,[1]Acciones!$A$59:$H$1958,2,FALSE)=0,"",VLOOKUP(COF13,[1]Acciones!$A$59:$H$1958,2,FALSE)),"")</f>
        <v>4</v>
      </c>
      <c r="COI13" s="117" t="str">
        <f>IFERROR(IF(VLOOKUP(COG13,[1]Acciones!$A$59:$H$1958,2,FALSE)=0,"",VLOOKUP(COG13,[1]Acciones!$A$59:$H$1958,2,FALSE)),"")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J13" s="117" t="str">
        <f>IFERROR(IF(VLOOKUP(COH13,[1]Acciones!$A$59:$H$1958,2,FALSE)=0,"",VLOOKUP(COH13,[1]Acciones!$A$59:$H$1958,2,FALSE)),"")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K13" s="117" t="str">
        <f>IFERROR(IF(VLOOKUP(COI13,[1]Acciones!$A$59:$H$1958,2,FALSE)=0,"",VLOOKUP(COI13,[1]Acciones!$A$59:$H$1958,2,FALSE)),"")</f>
        <v/>
      </c>
      <c r="COL13" s="117" t="str">
        <f>IFERROR(IF(VLOOKUP(COJ13,[1]Acciones!$A$59:$H$1958,2,FALSE)=0,"",VLOOKUP(COJ13,[1]Acciones!$A$59:$H$1958,2,FALSE)),"")</f>
        <v/>
      </c>
      <c r="COM13" s="117">
        <f>IFERROR(IF(VLOOKUP(COK13,[1]Acciones!$A$59:$H$1958,2,FALSE)=0,"",VLOOKUP(COK13,[1]Acciones!$A$59:$H$1958,2,FALSE)),"")</f>
        <v>4</v>
      </c>
      <c r="CON13" s="117">
        <f>IFERROR(IF(VLOOKUP(COL13,[1]Acciones!$A$59:$H$1958,2,FALSE)=0,"",VLOOKUP(COL13,[1]Acciones!$A$59:$H$1958,2,FALSE)),"")</f>
        <v>4</v>
      </c>
      <c r="COO13" s="117" t="str">
        <f>IFERROR(IF(VLOOKUP(COM13,[1]Acciones!$A$59:$H$1958,2,FALSE)=0,"",VLOOKUP(COM13,[1]Acciones!$A$59:$H$1958,2,FALSE)),"")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P13" s="117" t="str">
        <f>IFERROR(IF(VLOOKUP(CON13,[1]Acciones!$A$59:$H$1958,2,FALSE)=0,"",VLOOKUP(CON13,[1]Acciones!$A$59:$H$1958,2,FALSE)),"")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Q13" s="117" t="str">
        <f>IFERROR(IF(VLOOKUP(COO13,[1]Acciones!$A$59:$H$1958,2,FALSE)=0,"",VLOOKUP(COO13,[1]Acciones!$A$59:$H$1958,2,FALSE)),"")</f>
        <v/>
      </c>
      <c r="COR13" s="117" t="str">
        <f>IFERROR(IF(VLOOKUP(COP13,[1]Acciones!$A$59:$H$1958,2,FALSE)=0,"",VLOOKUP(COP13,[1]Acciones!$A$59:$H$1958,2,FALSE)),"")</f>
        <v/>
      </c>
      <c r="COS13" s="117">
        <f>IFERROR(IF(VLOOKUP(COQ13,[1]Acciones!$A$59:$H$1958,2,FALSE)=0,"",VLOOKUP(COQ13,[1]Acciones!$A$59:$H$1958,2,FALSE)),"")</f>
        <v>4</v>
      </c>
      <c r="COT13" s="117">
        <f>IFERROR(IF(VLOOKUP(COR13,[1]Acciones!$A$59:$H$1958,2,FALSE)=0,"",VLOOKUP(COR13,[1]Acciones!$A$59:$H$1958,2,FALSE)),"")</f>
        <v>4</v>
      </c>
      <c r="COU13" s="117" t="str">
        <f>IFERROR(IF(VLOOKUP(COS13,[1]Acciones!$A$59:$H$1958,2,FALSE)=0,"",VLOOKUP(COS13,[1]Acciones!$A$59:$H$1958,2,FALSE)),"")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V13" s="117" t="str">
        <f>IFERROR(IF(VLOOKUP(COT13,[1]Acciones!$A$59:$H$1958,2,FALSE)=0,"",VLOOKUP(COT13,[1]Acciones!$A$59:$H$1958,2,FALSE)),"")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W13" s="117" t="str">
        <f>IFERROR(IF(VLOOKUP(COU13,[1]Acciones!$A$59:$H$1958,2,FALSE)=0,"",VLOOKUP(COU13,[1]Acciones!$A$59:$H$1958,2,FALSE)),"")</f>
        <v/>
      </c>
      <c r="COX13" s="117" t="str">
        <f>IFERROR(IF(VLOOKUP(COV13,[1]Acciones!$A$59:$H$1958,2,FALSE)=0,"",VLOOKUP(COV13,[1]Acciones!$A$59:$H$1958,2,FALSE)),"")</f>
        <v/>
      </c>
      <c r="COY13" s="117">
        <f>IFERROR(IF(VLOOKUP(COW13,[1]Acciones!$A$59:$H$1958,2,FALSE)=0,"",VLOOKUP(COW13,[1]Acciones!$A$59:$H$1958,2,FALSE)),"")</f>
        <v>4</v>
      </c>
      <c r="COZ13" s="117">
        <f>IFERROR(IF(VLOOKUP(COX13,[1]Acciones!$A$59:$H$1958,2,FALSE)=0,"",VLOOKUP(COX13,[1]Acciones!$A$59:$H$1958,2,FALSE)),"")</f>
        <v>4</v>
      </c>
      <c r="CPA13" s="117" t="str">
        <f>IFERROR(IF(VLOOKUP(COY13,[1]Acciones!$A$59:$H$1958,2,FALSE)=0,"",VLOOKUP(COY13,[1]Acciones!$A$59:$H$1958,2,FALSE)),"")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B13" s="117" t="str">
        <f>IFERROR(IF(VLOOKUP(COZ13,[1]Acciones!$A$59:$H$1958,2,FALSE)=0,"",VLOOKUP(COZ13,[1]Acciones!$A$59:$H$1958,2,FALSE)),"")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C13" s="117" t="str">
        <f>IFERROR(IF(VLOOKUP(CPA13,[1]Acciones!$A$59:$H$1958,2,FALSE)=0,"",VLOOKUP(CPA13,[1]Acciones!$A$59:$H$1958,2,FALSE)),"")</f>
        <v/>
      </c>
      <c r="CPD13" s="117" t="str">
        <f>IFERROR(IF(VLOOKUP(CPB13,[1]Acciones!$A$59:$H$1958,2,FALSE)=0,"",VLOOKUP(CPB13,[1]Acciones!$A$59:$H$1958,2,FALSE)),"")</f>
        <v/>
      </c>
      <c r="CPE13" s="117">
        <f>IFERROR(IF(VLOOKUP(CPC13,[1]Acciones!$A$59:$H$1958,2,FALSE)=0,"",VLOOKUP(CPC13,[1]Acciones!$A$59:$H$1958,2,FALSE)),"")</f>
        <v>4</v>
      </c>
      <c r="CPF13" s="117">
        <f>IFERROR(IF(VLOOKUP(CPD13,[1]Acciones!$A$59:$H$1958,2,FALSE)=0,"",VLOOKUP(CPD13,[1]Acciones!$A$59:$H$1958,2,FALSE)),"")</f>
        <v>4</v>
      </c>
      <c r="CPG13" s="117" t="str">
        <f>IFERROR(IF(VLOOKUP(CPE13,[1]Acciones!$A$59:$H$1958,2,FALSE)=0,"",VLOOKUP(CPE13,[1]Acciones!$A$59:$H$1958,2,FALSE)),"")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H13" s="117" t="str">
        <f>IFERROR(IF(VLOOKUP(CPF13,[1]Acciones!$A$59:$H$1958,2,FALSE)=0,"",VLOOKUP(CPF13,[1]Acciones!$A$59:$H$1958,2,FALSE)),"")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I13" s="117" t="str">
        <f>IFERROR(IF(VLOOKUP(CPG13,[1]Acciones!$A$59:$H$1958,2,FALSE)=0,"",VLOOKUP(CPG13,[1]Acciones!$A$59:$H$1958,2,FALSE)),"")</f>
        <v/>
      </c>
      <c r="CPJ13" s="117" t="str">
        <f>IFERROR(IF(VLOOKUP(CPH13,[1]Acciones!$A$59:$H$1958,2,FALSE)=0,"",VLOOKUP(CPH13,[1]Acciones!$A$59:$H$1958,2,FALSE)),"")</f>
        <v/>
      </c>
      <c r="CPK13" s="117">
        <f>IFERROR(IF(VLOOKUP(CPI13,[1]Acciones!$A$59:$H$1958,2,FALSE)=0,"",VLOOKUP(CPI13,[1]Acciones!$A$59:$H$1958,2,FALSE)),"")</f>
        <v>4</v>
      </c>
      <c r="CPL13" s="117">
        <f>IFERROR(IF(VLOOKUP(CPJ13,[1]Acciones!$A$59:$H$1958,2,FALSE)=0,"",VLOOKUP(CPJ13,[1]Acciones!$A$59:$H$1958,2,FALSE)),"")</f>
        <v>4</v>
      </c>
      <c r="CPM13" s="117" t="str">
        <f>IFERROR(IF(VLOOKUP(CPK13,[1]Acciones!$A$59:$H$1958,2,FALSE)=0,"",VLOOKUP(CPK13,[1]Acciones!$A$59:$H$1958,2,FALSE)),"")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N13" s="117" t="str">
        <f>IFERROR(IF(VLOOKUP(CPL13,[1]Acciones!$A$59:$H$1958,2,FALSE)=0,"",VLOOKUP(CPL13,[1]Acciones!$A$59:$H$1958,2,FALSE)),"")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O13" s="117" t="str">
        <f>IFERROR(IF(VLOOKUP(CPM13,[1]Acciones!$A$59:$H$1958,2,FALSE)=0,"",VLOOKUP(CPM13,[1]Acciones!$A$59:$H$1958,2,FALSE)),"")</f>
        <v/>
      </c>
      <c r="CPP13" s="117" t="str">
        <f>IFERROR(IF(VLOOKUP(CPN13,[1]Acciones!$A$59:$H$1958,2,FALSE)=0,"",VLOOKUP(CPN13,[1]Acciones!$A$59:$H$1958,2,FALSE)),"")</f>
        <v/>
      </c>
      <c r="CPQ13" s="117">
        <f>IFERROR(IF(VLOOKUP(CPO13,[1]Acciones!$A$59:$H$1958,2,FALSE)=0,"",VLOOKUP(CPO13,[1]Acciones!$A$59:$H$1958,2,FALSE)),"")</f>
        <v>4</v>
      </c>
      <c r="CPR13" s="117">
        <f>IFERROR(IF(VLOOKUP(CPP13,[1]Acciones!$A$59:$H$1958,2,FALSE)=0,"",VLOOKUP(CPP13,[1]Acciones!$A$59:$H$1958,2,FALSE)),"")</f>
        <v>4</v>
      </c>
      <c r="CPS13" s="117" t="str">
        <f>IFERROR(IF(VLOOKUP(CPQ13,[1]Acciones!$A$59:$H$1958,2,FALSE)=0,"",VLOOKUP(CPQ13,[1]Acciones!$A$59:$H$1958,2,FALSE)),"")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T13" s="117" t="str">
        <f>IFERROR(IF(VLOOKUP(CPR13,[1]Acciones!$A$59:$H$1958,2,FALSE)=0,"",VLOOKUP(CPR13,[1]Acciones!$A$59:$H$1958,2,FALSE)),"")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U13" s="117" t="str">
        <f>IFERROR(IF(VLOOKUP(CPS13,[1]Acciones!$A$59:$H$1958,2,FALSE)=0,"",VLOOKUP(CPS13,[1]Acciones!$A$59:$H$1958,2,FALSE)),"")</f>
        <v/>
      </c>
      <c r="CPV13" s="117" t="str">
        <f>IFERROR(IF(VLOOKUP(CPT13,[1]Acciones!$A$59:$H$1958,2,FALSE)=0,"",VLOOKUP(CPT13,[1]Acciones!$A$59:$H$1958,2,FALSE)),"")</f>
        <v/>
      </c>
      <c r="CPW13" s="117">
        <f>IFERROR(IF(VLOOKUP(CPU13,[1]Acciones!$A$59:$H$1958,2,FALSE)=0,"",VLOOKUP(CPU13,[1]Acciones!$A$59:$H$1958,2,FALSE)),"")</f>
        <v>4</v>
      </c>
      <c r="CPX13" s="117">
        <f>IFERROR(IF(VLOOKUP(CPV13,[1]Acciones!$A$59:$H$1958,2,FALSE)=0,"",VLOOKUP(CPV13,[1]Acciones!$A$59:$H$1958,2,FALSE)),"")</f>
        <v>4</v>
      </c>
      <c r="CPY13" s="117" t="str">
        <f>IFERROR(IF(VLOOKUP(CPW13,[1]Acciones!$A$59:$H$1958,2,FALSE)=0,"",VLOOKUP(CPW13,[1]Acciones!$A$59:$H$1958,2,FALSE)),"")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Z13" s="117" t="str">
        <f>IFERROR(IF(VLOOKUP(CPX13,[1]Acciones!$A$59:$H$1958,2,FALSE)=0,"",VLOOKUP(CPX13,[1]Acciones!$A$59:$H$1958,2,FALSE)),"")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A13" s="117" t="str">
        <f>IFERROR(IF(VLOOKUP(CPY13,[1]Acciones!$A$59:$H$1958,2,FALSE)=0,"",VLOOKUP(CPY13,[1]Acciones!$A$59:$H$1958,2,FALSE)),"")</f>
        <v/>
      </c>
      <c r="CQB13" s="117" t="str">
        <f>IFERROR(IF(VLOOKUP(CPZ13,[1]Acciones!$A$59:$H$1958,2,FALSE)=0,"",VLOOKUP(CPZ13,[1]Acciones!$A$59:$H$1958,2,FALSE)),"")</f>
        <v/>
      </c>
      <c r="CQC13" s="117">
        <f>IFERROR(IF(VLOOKUP(CQA13,[1]Acciones!$A$59:$H$1958,2,FALSE)=0,"",VLOOKUP(CQA13,[1]Acciones!$A$59:$H$1958,2,FALSE)),"")</f>
        <v>4</v>
      </c>
      <c r="CQD13" s="117">
        <f>IFERROR(IF(VLOOKUP(CQB13,[1]Acciones!$A$59:$H$1958,2,FALSE)=0,"",VLOOKUP(CQB13,[1]Acciones!$A$59:$H$1958,2,FALSE)),"")</f>
        <v>4</v>
      </c>
      <c r="CQE13" s="117" t="str">
        <f>IFERROR(IF(VLOOKUP(CQC13,[1]Acciones!$A$59:$H$1958,2,FALSE)=0,"",VLOOKUP(CQC13,[1]Acciones!$A$59:$H$1958,2,FALSE)),"")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F13" s="117" t="str">
        <f>IFERROR(IF(VLOOKUP(CQD13,[1]Acciones!$A$59:$H$1958,2,FALSE)=0,"",VLOOKUP(CQD13,[1]Acciones!$A$59:$H$1958,2,FALSE)),"")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G13" s="117" t="str">
        <f>IFERROR(IF(VLOOKUP(CQE13,[1]Acciones!$A$59:$H$1958,2,FALSE)=0,"",VLOOKUP(CQE13,[1]Acciones!$A$59:$H$1958,2,FALSE)),"")</f>
        <v/>
      </c>
      <c r="CQH13" s="117" t="str">
        <f>IFERROR(IF(VLOOKUP(CQF13,[1]Acciones!$A$59:$H$1958,2,FALSE)=0,"",VLOOKUP(CQF13,[1]Acciones!$A$59:$H$1958,2,FALSE)),"")</f>
        <v/>
      </c>
      <c r="CQI13" s="117">
        <f>IFERROR(IF(VLOOKUP(CQG13,[1]Acciones!$A$59:$H$1958,2,FALSE)=0,"",VLOOKUP(CQG13,[1]Acciones!$A$59:$H$1958,2,FALSE)),"")</f>
        <v>4</v>
      </c>
      <c r="CQJ13" s="117">
        <f>IFERROR(IF(VLOOKUP(CQH13,[1]Acciones!$A$59:$H$1958,2,FALSE)=0,"",VLOOKUP(CQH13,[1]Acciones!$A$59:$H$1958,2,FALSE)),"")</f>
        <v>4</v>
      </c>
      <c r="CQK13" s="117" t="str">
        <f>IFERROR(IF(VLOOKUP(CQI13,[1]Acciones!$A$59:$H$1958,2,FALSE)=0,"",VLOOKUP(CQI13,[1]Acciones!$A$59:$H$1958,2,FALSE)),"")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L13" s="117" t="str">
        <f>IFERROR(IF(VLOOKUP(CQJ13,[1]Acciones!$A$59:$H$1958,2,FALSE)=0,"",VLOOKUP(CQJ13,[1]Acciones!$A$59:$H$1958,2,FALSE)),"")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M13" s="117" t="str">
        <f>IFERROR(IF(VLOOKUP(CQK13,[1]Acciones!$A$59:$H$1958,2,FALSE)=0,"",VLOOKUP(CQK13,[1]Acciones!$A$59:$H$1958,2,FALSE)),"")</f>
        <v/>
      </c>
      <c r="CQN13" s="117" t="str">
        <f>IFERROR(IF(VLOOKUP(CQL13,[1]Acciones!$A$59:$H$1958,2,FALSE)=0,"",VLOOKUP(CQL13,[1]Acciones!$A$59:$H$1958,2,FALSE)),"")</f>
        <v/>
      </c>
      <c r="CQO13" s="117">
        <f>IFERROR(IF(VLOOKUP(CQM13,[1]Acciones!$A$59:$H$1958,2,FALSE)=0,"",VLOOKUP(CQM13,[1]Acciones!$A$59:$H$1958,2,FALSE)),"")</f>
        <v>4</v>
      </c>
      <c r="CQP13" s="117">
        <f>IFERROR(IF(VLOOKUP(CQN13,[1]Acciones!$A$59:$H$1958,2,FALSE)=0,"",VLOOKUP(CQN13,[1]Acciones!$A$59:$H$1958,2,FALSE)),"")</f>
        <v>4</v>
      </c>
      <c r="CQQ13" s="117" t="str">
        <f>IFERROR(IF(VLOOKUP(CQO13,[1]Acciones!$A$59:$H$1958,2,FALSE)=0,"",VLOOKUP(CQO13,[1]Acciones!$A$59:$H$1958,2,FALSE)),"")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R13" s="117" t="str">
        <f>IFERROR(IF(VLOOKUP(CQP13,[1]Acciones!$A$59:$H$1958,2,FALSE)=0,"",VLOOKUP(CQP13,[1]Acciones!$A$59:$H$1958,2,FALSE)),"")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S13" s="117" t="str">
        <f>IFERROR(IF(VLOOKUP(CQQ13,[1]Acciones!$A$59:$H$1958,2,FALSE)=0,"",VLOOKUP(CQQ13,[1]Acciones!$A$59:$H$1958,2,FALSE)),"")</f>
        <v/>
      </c>
      <c r="CQT13" s="117" t="str">
        <f>IFERROR(IF(VLOOKUP(CQR13,[1]Acciones!$A$59:$H$1958,2,FALSE)=0,"",VLOOKUP(CQR13,[1]Acciones!$A$59:$H$1958,2,FALSE)),"")</f>
        <v/>
      </c>
      <c r="CQU13" s="117">
        <f>IFERROR(IF(VLOOKUP(CQS13,[1]Acciones!$A$59:$H$1958,2,FALSE)=0,"",VLOOKUP(CQS13,[1]Acciones!$A$59:$H$1958,2,FALSE)),"")</f>
        <v>4</v>
      </c>
      <c r="CQV13" s="117">
        <f>IFERROR(IF(VLOOKUP(CQT13,[1]Acciones!$A$59:$H$1958,2,FALSE)=0,"",VLOOKUP(CQT13,[1]Acciones!$A$59:$H$1958,2,FALSE)),"")</f>
        <v>4</v>
      </c>
      <c r="CQW13" s="117" t="str">
        <f>IFERROR(IF(VLOOKUP(CQU13,[1]Acciones!$A$59:$H$1958,2,FALSE)=0,"",VLOOKUP(CQU13,[1]Acciones!$A$59:$H$1958,2,FALSE)),"")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X13" s="117" t="str">
        <f>IFERROR(IF(VLOOKUP(CQV13,[1]Acciones!$A$59:$H$1958,2,FALSE)=0,"",VLOOKUP(CQV13,[1]Acciones!$A$59:$H$1958,2,FALSE)),"")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Y13" s="117" t="str">
        <f>IFERROR(IF(VLOOKUP(CQW13,[1]Acciones!$A$59:$H$1958,2,FALSE)=0,"",VLOOKUP(CQW13,[1]Acciones!$A$59:$H$1958,2,FALSE)),"")</f>
        <v/>
      </c>
      <c r="CQZ13" s="117" t="str">
        <f>IFERROR(IF(VLOOKUP(CQX13,[1]Acciones!$A$59:$H$1958,2,FALSE)=0,"",VLOOKUP(CQX13,[1]Acciones!$A$59:$H$1958,2,FALSE)),"")</f>
        <v/>
      </c>
      <c r="CRA13" s="117">
        <f>IFERROR(IF(VLOOKUP(CQY13,[1]Acciones!$A$59:$H$1958,2,FALSE)=0,"",VLOOKUP(CQY13,[1]Acciones!$A$59:$H$1958,2,FALSE)),"")</f>
        <v>4</v>
      </c>
      <c r="CRB13" s="117">
        <f>IFERROR(IF(VLOOKUP(CQZ13,[1]Acciones!$A$59:$H$1958,2,FALSE)=0,"",VLOOKUP(CQZ13,[1]Acciones!$A$59:$H$1958,2,FALSE)),"")</f>
        <v>4</v>
      </c>
      <c r="CRC13" s="117" t="str">
        <f>IFERROR(IF(VLOOKUP(CRA13,[1]Acciones!$A$59:$H$1958,2,FALSE)=0,"",VLOOKUP(CRA13,[1]Acciones!$A$59:$H$1958,2,FALSE)),"")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D13" s="117" t="str">
        <f>IFERROR(IF(VLOOKUP(CRB13,[1]Acciones!$A$59:$H$1958,2,FALSE)=0,"",VLOOKUP(CRB13,[1]Acciones!$A$59:$H$1958,2,FALSE)),"")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E13" s="117" t="str">
        <f>IFERROR(IF(VLOOKUP(CRC13,[1]Acciones!$A$59:$H$1958,2,FALSE)=0,"",VLOOKUP(CRC13,[1]Acciones!$A$59:$H$1958,2,FALSE)),"")</f>
        <v/>
      </c>
      <c r="CRF13" s="117" t="str">
        <f>IFERROR(IF(VLOOKUP(CRD13,[1]Acciones!$A$59:$H$1958,2,FALSE)=0,"",VLOOKUP(CRD13,[1]Acciones!$A$59:$H$1958,2,FALSE)),"")</f>
        <v/>
      </c>
      <c r="CRG13" s="117">
        <f>IFERROR(IF(VLOOKUP(CRE13,[1]Acciones!$A$59:$H$1958,2,FALSE)=0,"",VLOOKUP(CRE13,[1]Acciones!$A$59:$H$1958,2,FALSE)),"")</f>
        <v>4</v>
      </c>
      <c r="CRH13" s="117">
        <f>IFERROR(IF(VLOOKUP(CRF13,[1]Acciones!$A$59:$H$1958,2,FALSE)=0,"",VLOOKUP(CRF13,[1]Acciones!$A$59:$H$1958,2,FALSE)),"")</f>
        <v>4</v>
      </c>
      <c r="CRI13" s="117" t="str">
        <f>IFERROR(IF(VLOOKUP(CRG13,[1]Acciones!$A$59:$H$1958,2,FALSE)=0,"",VLOOKUP(CRG13,[1]Acciones!$A$59:$H$1958,2,FALSE)),"")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J13" s="117" t="str">
        <f>IFERROR(IF(VLOOKUP(CRH13,[1]Acciones!$A$59:$H$1958,2,FALSE)=0,"",VLOOKUP(CRH13,[1]Acciones!$A$59:$H$1958,2,FALSE)),"")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K13" s="117" t="str">
        <f>IFERROR(IF(VLOOKUP(CRI13,[1]Acciones!$A$59:$H$1958,2,FALSE)=0,"",VLOOKUP(CRI13,[1]Acciones!$A$59:$H$1958,2,FALSE)),"")</f>
        <v/>
      </c>
      <c r="CRL13" s="117" t="str">
        <f>IFERROR(IF(VLOOKUP(CRJ13,[1]Acciones!$A$59:$H$1958,2,FALSE)=0,"",VLOOKUP(CRJ13,[1]Acciones!$A$59:$H$1958,2,FALSE)),"")</f>
        <v/>
      </c>
      <c r="CRM13" s="117">
        <f>IFERROR(IF(VLOOKUP(CRK13,[1]Acciones!$A$59:$H$1958,2,FALSE)=0,"",VLOOKUP(CRK13,[1]Acciones!$A$59:$H$1958,2,FALSE)),"")</f>
        <v>4</v>
      </c>
      <c r="CRN13" s="117">
        <f>IFERROR(IF(VLOOKUP(CRL13,[1]Acciones!$A$59:$H$1958,2,FALSE)=0,"",VLOOKUP(CRL13,[1]Acciones!$A$59:$H$1958,2,FALSE)),"")</f>
        <v>4</v>
      </c>
      <c r="CRO13" s="117" t="str">
        <f>IFERROR(IF(VLOOKUP(CRM13,[1]Acciones!$A$59:$H$1958,2,FALSE)=0,"",VLOOKUP(CRM13,[1]Acciones!$A$59:$H$1958,2,FALSE)),"")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P13" s="117" t="str">
        <f>IFERROR(IF(VLOOKUP(CRN13,[1]Acciones!$A$59:$H$1958,2,FALSE)=0,"",VLOOKUP(CRN13,[1]Acciones!$A$59:$H$1958,2,FALSE)),"")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Q13" s="117" t="str">
        <f>IFERROR(IF(VLOOKUP(CRO13,[1]Acciones!$A$59:$H$1958,2,FALSE)=0,"",VLOOKUP(CRO13,[1]Acciones!$A$59:$H$1958,2,FALSE)),"")</f>
        <v/>
      </c>
      <c r="CRR13" s="117" t="str">
        <f>IFERROR(IF(VLOOKUP(CRP13,[1]Acciones!$A$59:$H$1958,2,FALSE)=0,"",VLOOKUP(CRP13,[1]Acciones!$A$59:$H$1958,2,FALSE)),"")</f>
        <v/>
      </c>
      <c r="CRS13" s="117">
        <f>IFERROR(IF(VLOOKUP(CRQ13,[1]Acciones!$A$59:$H$1958,2,FALSE)=0,"",VLOOKUP(CRQ13,[1]Acciones!$A$59:$H$1958,2,FALSE)),"")</f>
        <v>4</v>
      </c>
      <c r="CRT13" s="117">
        <f>IFERROR(IF(VLOOKUP(CRR13,[1]Acciones!$A$59:$H$1958,2,FALSE)=0,"",VLOOKUP(CRR13,[1]Acciones!$A$59:$H$1958,2,FALSE)),"")</f>
        <v>4</v>
      </c>
      <c r="CRU13" s="117" t="str">
        <f>IFERROR(IF(VLOOKUP(CRS13,[1]Acciones!$A$59:$H$1958,2,FALSE)=0,"",VLOOKUP(CRS13,[1]Acciones!$A$59:$H$1958,2,FALSE)),"")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V13" s="117" t="str">
        <f>IFERROR(IF(VLOOKUP(CRT13,[1]Acciones!$A$59:$H$1958,2,FALSE)=0,"",VLOOKUP(CRT13,[1]Acciones!$A$59:$H$1958,2,FALSE)),"")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W13" s="117" t="str">
        <f>IFERROR(IF(VLOOKUP(CRU13,[1]Acciones!$A$59:$H$1958,2,FALSE)=0,"",VLOOKUP(CRU13,[1]Acciones!$A$59:$H$1958,2,FALSE)),"")</f>
        <v/>
      </c>
      <c r="CRX13" s="117" t="str">
        <f>IFERROR(IF(VLOOKUP(CRV13,[1]Acciones!$A$59:$H$1958,2,FALSE)=0,"",VLOOKUP(CRV13,[1]Acciones!$A$59:$H$1958,2,FALSE)),"")</f>
        <v/>
      </c>
      <c r="CRY13" s="117">
        <f>IFERROR(IF(VLOOKUP(CRW13,[1]Acciones!$A$59:$H$1958,2,FALSE)=0,"",VLOOKUP(CRW13,[1]Acciones!$A$59:$H$1958,2,FALSE)),"")</f>
        <v>4</v>
      </c>
      <c r="CRZ13" s="117">
        <f>IFERROR(IF(VLOOKUP(CRX13,[1]Acciones!$A$59:$H$1958,2,FALSE)=0,"",VLOOKUP(CRX13,[1]Acciones!$A$59:$H$1958,2,FALSE)),"")</f>
        <v>4</v>
      </c>
      <c r="CSA13" s="117" t="str">
        <f>IFERROR(IF(VLOOKUP(CRY13,[1]Acciones!$A$59:$H$1958,2,FALSE)=0,"",VLOOKUP(CRY13,[1]Acciones!$A$59:$H$1958,2,FALSE)),"")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B13" s="117" t="str">
        <f>IFERROR(IF(VLOOKUP(CRZ13,[1]Acciones!$A$59:$H$1958,2,FALSE)=0,"",VLOOKUP(CRZ13,[1]Acciones!$A$59:$H$1958,2,FALSE)),"")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C13" s="117" t="str">
        <f>IFERROR(IF(VLOOKUP(CSA13,[1]Acciones!$A$59:$H$1958,2,FALSE)=0,"",VLOOKUP(CSA13,[1]Acciones!$A$59:$H$1958,2,FALSE)),"")</f>
        <v/>
      </c>
      <c r="CSD13" s="117" t="str">
        <f>IFERROR(IF(VLOOKUP(CSB13,[1]Acciones!$A$59:$H$1958,2,FALSE)=0,"",VLOOKUP(CSB13,[1]Acciones!$A$59:$H$1958,2,FALSE)),"")</f>
        <v/>
      </c>
      <c r="CSE13" s="117">
        <f>IFERROR(IF(VLOOKUP(CSC13,[1]Acciones!$A$59:$H$1958,2,FALSE)=0,"",VLOOKUP(CSC13,[1]Acciones!$A$59:$H$1958,2,FALSE)),"")</f>
        <v>4</v>
      </c>
      <c r="CSF13" s="117">
        <f>IFERROR(IF(VLOOKUP(CSD13,[1]Acciones!$A$59:$H$1958,2,FALSE)=0,"",VLOOKUP(CSD13,[1]Acciones!$A$59:$H$1958,2,FALSE)),"")</f>
        <v>4</v>
      </c>
      <c r="CSG13" s="117" t="str">
        <f>IFERROR(IF(VLOOKUP(CSE13,[1]Acciones!$A$59:$H$1958,2,FALSE)=0,"",VLOOKUP(CSE13,[1]Acciones!$A$59:$H$1958,2,FALSE)),"")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H13" s="117" t="str">
        <f>IFERROR(IF(VLOOKUP(CSF13,[1]Acciones!$A$59:$H$1958,2,FALSE)=0,"",VLOOKUP(CSF13,[1]Acciones!$A$59:$H$1958,2,FALSE)),"")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I13" s="117" t="str">
        <f>IFERROR(IF(VLOOKUP(CSG13,[1]Acciones!$A$59:$H$1958,2,FALSE)=0,"",VLOOKUP(CSG13,[1]Acciones!$A$59:$H$1958,2,FALSE)),"")</f>
        <v/>
      </c>
      <c r="CSJ13" s="117" t="str">
        <f>IFERROR(IF(VLOOKUP(CSH13,[1]Acciones!$A$59:$H$1958,2,FALSE)=0,"",VLOOKUP(CSH13,[1]Acciones!$A$59:$H$1958,2,FALSE)),"")</f>
        <v/>
      </c>
      <c r="CSK13" s="117">
        <f>IFERROR(IF(VLOOKUP(CSI13,[1]Acciones!$A$59:$H$1958,2,FALSE)=0,"",VLOOKUP(CSI13,[1]Acciones!$A$59:$H$1958,2,FALSE)),"")</f>
        <v>4</v>
      </c>
      <c r="CSL13" s="117">
        <f>IFERROR(IF(VLOOKUP(CSJ13,[1]Acciones!$A$59:$H$1958,2,FALSE)=0,"",VLOOKUP(CSJ13,[1]Acciones!$A$59:$H$1958,2,FALSE)),"")</f>
        <v>4</v>
      </c>
      <c r="CSM13" s="117" t="str">
        <f>IFERROR(IF(VLOOKUP(CSK13,[1]Acciones!$A$59:$H$1958,2,FALSE)=0,"",VLOOKUP(CSK13,[1]Acciones!$A$59:$H$1958,2,FALSE)),"")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N13" s="117" t="str">
        <f>IFERROR(IF(VLOOKUP(CSL13,[1]Acciones!$A$59:$H$1958,2,FALSE)=0,"",VLOOKUP(CSL13,[1]Acciones!$A$59:$H$1958,2,FALSE)),"")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O13" s="117" t="str">
        <f>IFERROR(IF(VLOOKUP(CSM13,[1]Acciones!$A$59:$H$1958,2,FALSE)=0,"",VLOOKUP(CSM13,[1]Acciones!$A$59:$H$1958,2,FALSE)),"")</f>
        <v/>
      </c>
      <c r="CSP13" s="117" t="str">
        <f>IFERROR(IF(VLOOKUP(CSN13,[1]Acciones!$A$59:$H$1958,2,FALSE)=0,"",VLOOKUP(CSN13,[1]Acciones!$A$59:$H$1958,2,FALSE)),"")</f>
        <v/>
      </c>
      <c r="CSQ13" s="117">
        <f>IFERROR(IF(VLOOKUP(CSO13,[1]Acciones!$A$59:$H$1958,2,FALSE)=0,"",VLOOKUP(CSO13,[1]Acciones!$A$59:$H$1958,2,FALSE)),"")</f>
        <v>4</v>
      </c>
      <c r="CSR13" s="117">
        <f>IFERROR(IF(VLOOKUP(CSP13,[1]Acciones!$A$59:$H$1958,2,FALSE)=0,"",VLOOKUP(CSP13,[1]Acciones!$A$59:$H$1958,2,FALSE)),"")</f>
        <v>4</v>
      </c>
      <c r="CSS13" s="117" t="str">
        <f>IFERROR(IF(VLOOKUP(CSQ13,[1]Acciones!$A$59:$H$1958,2,FALSE)=0,"",VLOOKUP(CSQ13,[1]Acciones!$A$59:$H$1958,2,FALSE)),"")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T13" s="117" t="str">
        <f>IFERROR(IF(VLOOKUP(CSR13,[1]Acciones!$A$59:$H$1958,2,FALSE)=0,"",VLOOKUP(CSR13,[1]Acciones!$A$59:$H$1958,2,FALSE)),"")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U13" s="117" t="str">
        <f>IFERROR(IF(VLOOKUP(CSS13,[1]Acciones!$A$59:$H$1958,2,FALSE)=0,"",VLOOKUP(CSS13,[1]Acciones!$A$59:$H$1958,2,FALSE)),"")</f>
        <v/>
      </c>
      <c r="CSV13" s="117" t="str">
        <f>IFERROR(IF(VLOOKUP(CST13,[1]Acciones!$A$59:$H$1958,2,FALSE)=0,"",VLOOKUP(CST13,[1]Acciones!$A$59:$H$1958,2,FALSE)),"")</f>
        <v/>
      </c>
      <c r="CSW13" s="117">
        <f>IFERROR(IF(VLOOKUP(CSU13,[1]Acciones!$A$59:$H$1958,2,FALSE)=0,"",VLOOKUP(CSU13,[1]Acciones!$A$59:$H$1958,2,FALSE)),"")</f>
        <v>4</v>
      </c>
      <c r="CSX13" s="117">
        <f>IFERROR(IF(VLOOKUP(CSV13,[1]Acciones!$A$59:$H$1958,2,FALSE)=0,"",VLOOKUP(CSV13,[1]Acciones!$A$59:$H$1958,2,FALSE)),"")</f>
        <v>4</v>
      </c>
      <c r="CSY13" s="117" t="str">
        <f>IFERROR(IF(VLOOKUP(CSW13,[1]Acciones!$A$59:$H$1958,2,FALSE)=0,"",VLOOKUP(CSW13,[1]Acciones!$A$59:$H$1958,2,FALSE)),"")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Z13" s="117" t="str">
        <f>IFERROR(IF(VLOOKUP(CSX13,[1]Acciones!$A$59:$H$1958,2,FALSE)=0,"",VLOOKUP(CSX13,[1]Acciones!$A$59:$H$1958,2,FALSE)),"")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A13" s="117" t="str">
        <f>IFERROR(IF(VLOOKUP(CSY13,[1]Acciones!$A$59:$H$1958,2,FALSE)=0,"",VLOOKUP(CSY13,[1]Acciones!$A$59:$H$1958,2,FALSE)),"")</f>
        <v/>
      </c>
      <c r="CTB13" s="117" t="str">
        <f>IFERROR(IF(VLOOKUP(CSZ13,[1]Acciones!$A$59:$H$1958,2,FALSE)=0,"",VLOOKUP(CSZ13,[1]Acciones!$A$59:$H$1958,2,FALSE)),"")</f>
        <v/>
      </c>
      <c r="CTC13" s="117">
        <f>IFERROR(IF(VLOOKUP(CTA13,[1]Acciones!$A$59:$H$1958,2,FALSE)=0,"",VLOOKUP(CTA13,[1]Acciones!$A$59:$H$1958,2,FALSE)),"")</f>
        <v>4</v>
      </c>
      <c r="CTD13" s="117">
        <f>IFERROR(IF(VLOOKUP(CTB13,[1]Acciones!$A$59:$H$1958,2,FALSE)=0,"",VLOOKUP(CTB13,[1]Acciones!$A$59:$H$1958,2,FALSE)),"")</f>
        <v>4</v>
      </c>
      <c r="CTE13" s="117" t="str">
        <f>IFERROR(IF(VLOOKUP(CTC13,[1]Acciones!$A$59:$H$1958,2,FALSE)=0,"",VLOOKUP(CTC13,[1]Acciones!$A$59:$H$1958,2,FALSE)),"")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F13" s="117" t="str">
        <f>IFERROR(IF(VLOOKUP(CTD13,[1]Acciones!$A$59:$H$1958,2,FALSE)=0,"",VLOOKUP(CTD13,[1]Acciones!$A$59:$H$1958,2,FALSE)),"")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G13" s="117" t="str">
        <f>IFERROR(IF(VLOOKUP(CTE13,[1]Acciones!$A$59:$H$1958,2,FALSE)=0,"",VLOOKUP(CTE13,[1]Acciones!$A$59:$H$1958,2,FALSE)),"")</f>
        <v/>
      </c>
      <c r="CTH13" s="117" t="str">
        <f>IFERROR(IF(VLOOKUP(CTF13,[1]Acciones!$A$59:$H$1958,2,FALSE)=0,"",VLOOKUP(CTF13,[1]Acciones!$A$59:$H$1958,2,FALSE)),"")</f>
        <v/>
      </c>
      <c r="CTI13" s="117">
        <f>IFERROR(IF(VLOOKUP(CTG13,[1]Acciones!$A$59:$H$1958,2,FALSE)=0,"",VLOOKUP(CTG13,[1]Acciones!$A$59:$H$1958,2,FALSE)),"")</f>
        <v>4</v>
      </c>
      <c r="CTJ13" s="117">
        <f>IFERROR(IF(VLOOKUP(CTH13,[1]Acciones!$A$59:$H$1958,2,FALSE)=0,"",VLOOKUP(CTH13,[1]Acciones!$A$59:$H$1958,2,FALSE)),"")</f>
        <v>4</v>
      </c>
      <c r="CTK13" s="117" t="str">
        <f>IFERROR(IF(VLOOKUP(CTI13,[1]Acciones!$A$59:$H$1958,2,FALSE)=0,"",VLOOKUP(CTI13,[1]Acciones!$A$59:$H$1958,2,FALSE)),"")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L13" s="117" t="str">
        <f>IFERROR(IF(VLOOKUP(CTJ13,[1]Acciones!$A$59:$H$1958,2,FALSE)=0,"",VLOOKUP(CTJ13,[1]Acciones!$A$59:$H$1958,2,FALSE)),"")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M13" s="117" t="str">
        <f>IFERROR(IF(VLOOKUP(CTK13,[1]Acciones!$A$59:$H$1958,2,FALSE)=0,"",VLOOKUP(CTK13,[1]Acciones!$A$59:$H$1958,2,FALSE)),"")</f>
        <v/>
      </c>
      <c r="CTN13" s="117" t="str">
        <f>IFERROR(IF(VLOOKUP(CTL13,[1]Acciones!$A$59:$H$1958,2,FALSE)=0,"",VLOOKUP(CTL13,[1]Acciones!$A$59:$H$1958,2,FALSE)),"")</f>
        <v/>
      </c>
      <c r="CTO13" s="117">
        <f>IFERROR(IF(VLOOKUP(CTM13,[1]Acciones!$A$59:$H$1958,2,FALSE)=0,"",VLOOKUP(CTM13,[1]Acciones!$A$59:$H$1958,2,FALSE)),"")</f>
        <v>4</v>
      </c>
      <c r="CTP13" s="117">
        <f>IFERROR(IF(VLOOKUP(CTN13,[1]Acciones!$A$59:$H$1958,2,FALSE)=0,"",VLOOKUP(CTN13,[1]Acciones!$A$59:$H$1958,2,FALSE)),"")</f>
        <v>4</v>
      </c>
      <c r="CTQ13" s="117" t="str">
        <f>IFERROR(IF(VLOOKUP(CTO13,[1]Acciones!$A$59:$H$1958,2,FALSE)=0,"",VLOOKUP(CTO13,[1]Acciones!$A$59:$H$1958,2,FALSE)),"")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R13" s="117" t="str">
        <f>IFERROR(IF(VLOOKUP(CTP13,[1]Acciones!$A$59:$H$1958,2,FALSE)=0,"",VLOOKUP(CTP13,[1]Acciones!$A$59:$H$1958,2,FALSE)),"")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S13" s="117" t="str">
        <f>IFERROR(IF(VLOOKUP(CTQ13,[1]Acciones!$A$59:$H$1958,2,FALSE)=0,"",VLOOKUP(CTQ13,[1]Acciones!$A$59:$H$1958,2,FALSE)),"")</f>
        <v/>
      </c>
      <c r="CTT13" s="117" t="str">
        <f>IFERROR(IF(VLOOKUP(CTR13,[1]Acciones!$A$59:$H$1958,2,FALSE)=0,"",VLOOKUP(CTR13,[1]Acciones!$A$59:$H$1958,2,FALSE)),"")</f>
        <v/>
      </c>
      <c r="CTU13" s="117">
        <f>IFERROR(IF(VLOOKUP(CTS13,[1]Acciones!$A$59:$H$1958,2,FALSE)=0,"",VLOOKUP(CTS13,[1]Acciones!$A$59:$H$1958,2,FALSE)),"")</f>
        <v>4</v>
      </c>
      <c r="CTV13" s="117">
        <f>IFERROR(IF(VLOOKUP(CTT13,[1]Acciones!$A$59:$H$1958,2,FALSE)=0,"",VLOOKUP(CTT13,[1]Acciones!$A$59:$H$1958,2,FALSE)),"")</f>
        <v>4</v>
      </c>
      <c r="CTW13" s="117" t="str">
        <f>IFERROR(IF(VLOOKUP(CTU13,[1]Acciones!$A$59:$H$1958,2,FALSE)=0,"",VLOOKUP(CTU13,[1]Acciones!$A$59:$H$1958,2,FALSE)),"")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X13" s="117" t="str">
        <f>IFERROR(IF(VLOOKUP(CTV13,[1]Acciones!$A$59:$H$1958,2,FALSE)=0,"",VLOOKUP(CTV13,[1]Acciones!$A$59:$H$1958,2,FALSE)),"")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Y13" s="117" t="str">
        <f>IFERROR(IF(VLOOKUP(CTW13,[1]Acciones!$A$59:$H$1958,2,FALSE)=0,"",VLOOKUP(CTW13,[1]Acciones!$A$59:$H$1958,2,FALSE)),"")</f>
        <v/>
      </c>
      <c r="CTZ13" s="117" t="str">
        <f>IFERROR(IF(VLOOKUP(CTX13,[1]Acciones!$A$59:$H$1958,2,FALSE)=0,"",VLOOKUP(CTX13,[1]Acciones!$A$59:$H$1958,2,FALSE)),"")</f>
        <v/>
      </c>
      <c r="CUA13" s="117">
        <f>IFERROR(IF(VLOOKUP(CTY13,[1]Acciones!$A$59:$H$1958,2,FALSE)=0,"",VLOOKUP(CTY13,[1]Acciones!$A$59:$H$1958,2,FALSE)),"")</f>
        <v>4</v>
      </c>
      <c r="CUB13" s="117">
        <f>IFERROR(IF(VLOOKUP(CTZ13,[1]Acciones!$A$59:$H$1958,2,FALSE)=0,"",VLOOKUP(CTZ13,[1]Acciones!$A$59:$H$1958,2,FALSE)),"")</f>
        <v>4</v>
      </c>
      <c r="CUC13" s="117" t="str">
        <f>IFERROR(IF(VLOOKUP(CUA13,[1]Acciones!$A$59:$H$1958,2,FALSE)=0,"",VLOOKUP(CUA13,[1]Acciones!$A$59:$H$1958,2,FALSE)),"")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D13" s="117" t="str">
        <f>IFERROR(IF(VLOOKUP(CUB13,[1]Acciones!$A$59:$H$1958,2,FALSE)=0,"",VLOOKUP(CUB13,[1]Acciones!$A$59:$H$1958,2,FALSE)),"")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E13" s="117" t="str">
        <f>IFERROR(IF(VLOOKUP(CUC13,[1]Acciones!$A$59:$H$1958,2,FALSE)=0,"",VLOOKUP(CUC13,[1]Acciones!$A$59:$H$1958,2,FALSE)),"")</f>
        <v/>
      </c>
      <c r="CUF13" s="117" t="str">
        <f>IFERROR(IF(VLOOKUP(CUD13,[1]Acciones!$A$59:$H$1958,2,FALSE)=0,"",VLOOKUP(CUD13,[1]Acciones!$A$59:$H$1958,2,FALSE)),"")</f>
        <v/>
      </c>
      <c r="CUG13" s="117">
        <f>IFERROR(IF(VLOOKUP(CUE13,[1]Acciones!$A$59:$H$1958,2,FALSE)=0,"",VLOOKUP(CUE13,[1]Acciones!$A$59:$H$1958,2,FALSE)),"")</f>
        <v>4</v>
      </c>
      <c r="CUH13" s="117">
        <f>IFERROR(IF(VLOOKUP(CUF13,[1]Acciones!$A$59:$H$1958,2,FALSE)=0,"",VLOOKUP(CUF13,[1]Acciones!$A$59:$H$1958,2,FALSE)),"")</f>
        <v>4</v>
      </c>
      <c r="CUI13" s="117" t="str">
        <f>IFERROR(IF(VLOOKUP(CUG13,[1]Acciones!$A$59:$H$1958,2,FALSE)=0,"",VLOOKUP(CUG13,[1]Acciones!$A$59:$H$1958,2,FALSE)),"")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J13" s="117" t="str">
        <f>IFERROR(IF(VLOOKUP(CUH13,[1]Acciones!$A$59:$H$1958,2,FALSE)=0,"",VLOOKUP(CUH13,[1]Acciones!$A$59:$H$1958,2,FALSE)),"")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K13" s="117" t="str">
        <f>IFERROR(IF(VLOOKUP(CUI13,[1]Acciones!$A$59:$H$1958,2,FALSE)=0,"",VLOOKUP(CUI13,[1]Acciones!$A$59:$H$1958,2,FALSE)),"")</f>
        <v/>
      </c>
      <c r="CUL13" s="117" t="str">
        <f>IFERROR(IF(VLOOKUP(CUJ13,[1]Acciones!$A$59:$H$1958,2,FALSE)=0,"",VLOOKUP(CUJ13,[1]Acciones!$A$59:$H$1958,2,FALSE)),"")</f>
        <v/>
      </c>
      <c r="CUM13" s="117">
        <f>IFERROR(IF(VLOOKUP(CUK13,[1]Acciones!$A$59:$H$1958,2,FALSE)=0,"",VLOOKUP(CUK13,[1]Acciones!$A$59:$H$1958,2,FALSE)),"")</f>
        <v>4</v>
      </c>
      <c r="CUN13" s="117">
        <f>IFERROR(IF(VLOOKUP(CUL13,[1]Acciones!$A$59:$H$1958,2,FALSE)=0,"",VLOOKUP(CUL13,[1]Acciones!$A$59:$H$1958,2,FALSE)),"")</f>
        <v>4</v>
      </c>
      <c r="CUO13" s="117" t="str">
        <f>IFERROR(IF(VLOOKUP(CUM13,[1]Acciones!$A$59:$H$1958,2,FALSE)=0,"",VLOOKUP(CUM13,[1]Acciones!$A$59:$H$1958,2,FALSE)),"")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P13" s="117" t="str">
        <f>IFERROR(IF(VLOOKUP(CUN13,[1]Acciones!$A$59:$H$1958,2,FALSE)=0,"",VLOOKUP(CUN13,[1]Acciones!$A$59:$H$1958,2,FALSE)),"")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Q13" s="117" t="str">
        <f>IFERROR(IF(VLOOKUP(CUO13,[1]Acciones!$A$59:$H$1958,2,FALSE)=0,"",VLOOKUP(CUO13,[1]Acciones!$A$59:$H$1958,2,FALSE)),"")</f>
        <v/>
      </c>
      <c r="CUR13" s="117" t="str">
        <f>IFERROR(IF(VLOOKUP(CUP13,[1]Acciones!$A$59:$H$1958,2,FALSE)=0,"",VLOOKUP(CUP13,[1]Acciones!$A$59:$H$1958,2,FALSE)),"")</f>
        <v/>
      </c>
      <c r="CUS13" s="117">
        <f>IFERROR(IF(VLOOKUP(CUQ13,[1]Acciones!$A$59:$H$1958,2,FALSE)=0,"",VLOOKUP(CUQ13,[1]Acciones!$A$59:$H$1958,2,FALSE)),"")</f>
        <v>4</v>
      </c>
      <c r="CUT13" s="117">
        <f>IFERROR(IF(VLOOKUP(CUR13,[1]Acciones!$A$59:$H$1958,2,FALSE)=0,"",VLOOKUP(CUR13,[1]Acciones!$A$59:$H$1958,2,FALSE)),"")</f>
        <v>4</v>
      </c>
      <c r="CUU13" s="117" t="str">
        <f>IFERROR(IF(VLOOKUP(CUS13,[1]Acciones!$A$59:$H$1958,2,FALSE)=0,"",VLOOKUP(CUS13,[1]Acciones!$A$59:$H$1958,2,FALSE)),"")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V13" s="117" t="str">
        <f>IFERROR(IF(VLOOKUP(CUT13,[1]Acciones!$A$59:$H$1958,2,FALSE)=0,"",VLOOKUP(CUT13,[1]Acciones!$A$59:$H$1958,2,FALSE)),"")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W13" s="117" t="str">
        <f>IFERROR(IF(VLOOKUP(CUU13,[1]Acciones!$A$59:$H$1958,2,FALSE)=0,"",VLOOKUP(CUU13,[1]Acciones!$A$59:$H$1958,2,FALSE)),"")</f>
        <v/>
      </c>
      <c r="CUX13" s="117" t="str">
        <f>IFERROR(IF(VLOOKUP(CUV13,[1]Acciones!$A$59:$H$1958,2,FALSE)=0,"",VLOOKUP(CUV13,[1]Acciones!$A$59:$H$1958,2,FALSE)),"")</f>
        <v/>
      </c>
      <c r="CUY13" s="117">
        <f>IFERROR(IF(VLOOKUP(CUW13,[1]Acciones!$A$59:$H$1958,2,FALSE)=0,"",VLOOKUP(CUW13,[1]Acciones!$A$59:$H$1958,2,FALSE)),"")</f>
        <v>4</v>
      </c>
      <c r="CUZ13" s="117">
        <f>IFERROR(IF(VLOOKUP(CUX13,[1]Acciones!$A$59:$H$1958,2,FALSE)=0,"",VLOOKUP(CUX13,[1]Acciones!$A$59:$H$1958,2,FALSE)),"")</f>
        <v>4</v>
      </c>
      <c r="CVA13" s="117" t="str">
        <f>IFERROR(IF(VLOOKUP(CUY13,[1]Acciones!$A$59:$H$1958,2,FALSE)=0,"",VLOOKUP(CUY13,[1]Acciones!$A$59:$H$1958,2,FALSE)),"")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B13" s="117" t="str">
        <f>IFERROR(IF(VLOOKUP(CUZ13,[1]Acciones!$A$59:$H$1958,2,FALSE)=0,"",VLOOKUP(CUZ13,[1]Acciones!$A$59:$H$1958,2,FALSE)),"")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C13" s="117" t="str">
        <f>IFERROR(IF(VLOOKUP(CVA13,[1]Acciones!$A$59:$H$1958,2,FALSE)=0,"",VLOOKUP(CVA13,[1]Acciones!$A$59:$H$1958,2,FALSE)),"")</f>
        <v/>
      </c>
      <c r="CVD13" s="117" t="str">
        <f>IFERROR(IF(VLOOKUP(CVB13,[1]Acciones!$A$59:$H$1958,2,FALSE)=0,"",VLOOKUP(CVB13,[1]Acciones!$A$59:$H$1958,2,FALSE)),"")</f>
        <v/>
      </c>
      <c r="CVE13" s="117">
        <f>IFERROR(IF(VLOOKUP(CVC13,[1]Acciones!$A$59:$H$1958,2,FALSE)=0,"",VLOOKUP(CVC13,[1]Acciones!$A$59:$H$1958,2,FALSE)),"")</f>
        <v>4</v>
      </c>
      <c r="CVF13" s="117">
        <f>IFERROR(IF(VLOOKUP(CVD13,[1]Acciones!$A$59:$H$1958,2,FALSE)=0,"",VLOOKUP(CVD13,[1]Acciones!$A$59:$H$1958,2,FALSE)),"")</f>
        <v>4</v>
      </c>
      <c r="CVG13" s="117" t="str">
        <f>IFERROR(IF(VLOOKUP(CVE13,[1]Acciones!$A$59:$H$1958,2,FALSE)=0,"",VLOOKUP(CVE13,[1]Acciones!$A$59:$H$1958,2,FALSE)),"")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H13" s="117" t="str">
        <f>IFERROR(IF(VLOOKUP(CVF13,[1]Acciones!$A$59:$H$1958,2,FALSE)=0,"",VLOOKUP(CVF13,[1]Acciones!$A$59:$H$1958,2,FALSE)),"")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I13" s="117" t="str">
        <f>IFERROR(IF(VLOOKUP(CVG13,[1]Acciones!$A$59:$H$1958,2,FALSE)=0,"",VLOOKUP(CVG13,[1]Acciones!$A$59:$H$1958,2,FALSE)),"")</f>
        <v/>
      </c>
      <c r="CVJ13" s="117" t="str">
        <f>IFERROR(IF(VLOOKUP(CVH13,[1]Acciones!$A$59:$H$1958,2,FALSE)=0,"",VLOOKUP(CVH13,[1]Acciones!$A$59:$H$1958,2,FALSE)),"")</f>
        <v/>
      </c>
      <c r="CVK13" s="117">
        <f>IFERROR(IF(VLOOKUP(CVI13,[1]Acciones!$A$59:$H$1958,2,FALSE)=0,"",VLOOKUP(CVI13,[1]Acciones!$A$59:$H$1958,2,FALSE)),"")</f>
        <v>4</v>
      </c>
      <c r="CVL13" s="117">
        <f>IFERROR(IF(VLOOKUP(CVJ13,[1]Acciones!$A$59:$H$1958,2,FALSE)=0,"",VLOOKUP(CVJ13,[1]Acciones!$A$59:$H$1958,2,FALSE)),"")</f>
        <v>4</v>
      </c>
      <c r="CVM13" s="117" t="str">
        <f>IFERROR(IF(VLOOKUP(CVK13,[1]Acciones!$A$59:$H$1958,2,FALSE)=0,"",VLOOKUP(CVK13,[1]Acciones!$A$59:$H$1958,2,FALSE)),"")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N13" s="117" t="str">
        <f>IFERROR(IF(VLOOKUP(CVL13,[1]Acciones!$A$59:$H$1958,2,FALSE)=0,"",VLOOKUP(CVL13,[1]Acciones!$A$59:$H$1958,2,FALSE)),"")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O13" s="117" t="str">
        <f>IFERROR(IF(VLOOKUP(CVM13,[1]Acciones!$A$59:$H$1958,2,FALSE)=0,"",VLOOKUP(CVM13,[1]Acciones!$A$59:$H$1958,2,FALSE)),"")</f>
        <v/>
      </c>
      <c r="CVP13" s="117" t="str">
        <f>IFERROR(IF(VLOOKUP(CVN13,[1]Acciones!$A$59:$H$1958,2,FALSE)=0,"",VLOOKUP(CVN13,[1]Acciones!$A$59:$H$1958,2,FALSE)),"")</f>
        <v/>
      </c>
      <c r="CVQ13" s="117">
        <f>IFERROR(IF(VLOOKUP(CVO13,[1]Acciones!$A$59:$H$1958,2,FALSE)=0,"",VLOOKUP(CVO13,[1]Acciones!$A$59:$H$1958,2,FALSE)),"")</f>
        <v>4</v>
      </c>
      <c r="CVR13" s="117">
        <f>IFERROR(IF(VLOOKUP(CVP13,[1]Acciones!$A$59:$H$1958,2,FALSE)=0,"",VLOOKUP(CVP13,[1]Acciones!$A$59:$H$1958,2,FALSE)),"")</f>
        <v>4</v>
      </c>
      <c r="CVS13" s="117" t="str">
        <f>IFERROR(IF(VLOOKUP(CVQ13,[1]Acciones!$A$59:$H$1958,2,FALSE)=0,"",VLOOKUP(CVQ13,[1]Acciones!$A$59:$H$1958,2,FALSE)),"")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T13" s="117" t="str">
        <f>IFERROR(IF(VLOOKUP(CVR13,[1]Acciones!$A$59:$H$1958,2,FALSE)=0,"",VLOOKUP(CVR13,[1]Acciones!$A$59:$H$1958,2,FALSE)),"")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U13" s="117" t="str">
        <f>IFERROR(IF(VLOOKUP(CVS13,[1]Acciones!$A$59:$H$1958,2,FALSE)=0,"",VLOOKUP(CVS13,[1]Acciones!$A$59:$H$1958,2,FALSE)),"")</f>
        <v/>
      </c>
      <c r="CVV13" s="117" t="str">
        <f>IFERROR(IF(VLOOKUP(CVT13,[1]Acciones!$A$59:$H$1958,2,FALSE)=0,"",VLOOKUP(CVT13,[1]Acciones!$A$59:$H$1958,2,FALSE)),"")</f>
        <v/>
      </c>
      <c r="CVW13" s="117">
        <f>IFERROR(IF(VLOOKUP(CVU13,[1]Acciones!$A$59:$H$1958,2,FALSE)=0,"",VLOOKUP(CVU13,[1]Acciones!$A$59:$H$1958,2,FALSE)),"")</f>
        <v>4</v>
      </c>
      <c r="CVX13" s="117">
        <f>IFERROR(IF(VLOOKUP(CVV13,[1]Acciones!$A$59:$H$1958,2,FALSE)=0,"",VLOOKUP(CVV13,[1]Acciones!$A$59:$H$1958,2,FALSE)),"")</f>
        <v>4</v>
      </c>
      <c r="CVY13" s="117" t="str">
        <f>IFERROR(IF(VLOOKUP(CVW13,[1]Acciones!$A$59:$H$1958,2,FALSE)=0,"",VLOOKUP(CVW13,[1]Acciones!$A$59:$H$1958,2,FALSE)),"")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Z13" s="117" t="str">
        <f>IFERROR(IF(VLOOKUP(CVX13,[1]Acciones!$A$59:$H$1958,2,FALSE)=0,"",VLOOKUP(CVX13,[1]Acciones!$A$59:$H$1958,2,FALSE)),"")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A13" s="117" t="str">
        <f>IFERROR(IF(VLOOKUP(CVY13,[1]Acciones!$A$59:$H$1958,2,FALSE)=0,"",VLOOKUP(CVY13,[1]Acciones!$A$59:$H$1958,2,FALSE)),"")</f>
        <v/>
      </c>
      <c r="CWB13" s="117" t="str">
        <f>IFERROR(IF(VLOOKUP(CVZ13,[1]Acciones!$A$59:$H$1958,2,FALSE)=0,"",VLOOKUP(CVZ13,[1]Acciones!$A$59:$H$1958,2,FALSE)),"")</f>
        <v/>
      </c>
      <c r="CWC13" s="117">
        <f>IFERROR(IF(VLOOKUP(CWA13,[1]Acciones!$A$59:$H$1958,2,FALSE)=0,"",VLOOKUP(CWA13,[1]Acciones!$A$59:$H$1958,2,FALSE)),"")</f>
        <v>4</v>
      </c>
      <c r="CWD13" s="117">
        <f>IFERROR(IF(VLOOKUP(CWB13,[1]Acciones!$A$59:$H$1958,2,FALSE)=0,"",VLOOKUP(CWB13,[1]Acciones!$A$59:$H$1958,2,FALSE)),"")</f>
        <v>4</v>
      </c>
      <c r="CWE13" s="117" t="str">
        <f>IFERROR(IF(VLOOKUP(CWC13,[1]Acciones!$A$59:$H$1958,2,FALSE)=0,"",VLOOKUP(CWC13,[1]Acciones!$A$59:$H$1958,2,FALSE)),"")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F13" s="117" t="str">
        <f>IFERROR(IF(VLOOKUP(CWD13,[1]Acciones!$A$59:$H$1958,2,FALSE)=0,"",VLOOKUP(CWD13,[1]Acciones!$A$59:$H$1958,2,FALSE)),"")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G13" s="117" t="str">
        <f>IFERROR(IF(VLOOKUP(CWE13,[1]Acciones!$A$59:$H$1958,2,FALSE)=0,"",VLOOKUP(CWE13,[1]Acciones!$A$59:$H$1958,2,FALSE)),"")</f>
        <v/>
      </c>
      <c r="CWH13" s="117" t="str">
        <f>IFERROR(IF(VLOOKUP(CWF13,[1]Acciones!$A$59:$H$1958,2,FALSE)=0,"",VLOOKUP(CWF13,[1]Acciones!$A$59:$H$1958,2,FALSE)),"")</f>
        <v/>
      </c>
      <c r="CWI13" s="117">
        <f>IFERROR(IF(VLOOKUP(CWG13,[1]Acciones!$A$59:$H$1958,2,FALSE)=0,"",VLOOKUP(CWG13,[1]Acciones!$A$59:$H$1958,2,FALSE)),"")</f>
        <v>4</v>
      </c>
      <c r="CWJ13" s="117">
        <f>IFERROR(IF(VLOOKUP(CWH13,[1]Acciones!$A$59:$H$1958,2,FALSE)=0,"",VLOOKUP(CWH13,[1]Acciones!$A$59:$H$1958,2,FALSE)),"")</f>
        <v>4</v>
      </c>
      <c r="CWK13" s="117" t="str">
        <f>IFERROR(IF(VLOOKUP(CWI13,[1]Acciones!$A$59:$H$1958,2,FALSE)=0,"",VLOOKUP(CWI13,[1]Acciones!$A$59:$H$1958,2,FALSE)),"")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L13" s="117" t="str">
        <f>IFERROR(IF(VLOOKUP(CWJ13,[1]Acciones!$A$59:$H$1958,2,FALSE)=0,"",VLOOKUP(CWJ13,[1]Acciones!$A$59:$H$1958,2,FALSE)),"")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M13" s="117" t="str">
        <f>IFERROR(IF(VLOOKUP(CWK13,[1]Acciones!$A$59:$H$1958,2,FALSE)=0,"",VLOOKUP(CWK13,[1]Acciones!$A$59:$H$1958,2,FALSE)),"")</f>
        <v/>
      </c>
      <c r="CWN13" s="117" t="str">
        <f>IFERROR(IF(VLOOKUP(CWL13,[1]Acciones!$A$59:$H$1958,2,FALSE)=0,"",VLOOKUP(CWL13,[1]Acciones!$A$59:$H$1958,2,FALSE)),"")</f>
        <v/>
      </c>
      <c r="CWO13" s="117">
        <f>IFERROR(IF(VLOOKUP(CWM13,[1]Acciones!$A$59:$H$1958,2,FALSE)=0,"",VLOOKUP(CWM13,[1]Acciones!$A$59:$H$1958,2,FALSE)),"")</f>
        <v>4</v>
      </c>
      <c r="CWP13" s="117">
        <f>IFERROR(IF(VLOOKUP(CWN13,[1]Acciones!$A$59:$H$1958,2,FALSE)=0,"",VLOOKUP(CWN13,[1]Acciones!$A$59:$H$1958,2,FALSE)),"")</f>
        <v>4</v>
      </c>
      <c r="CWQ13" s="117" t="str">
        <f>IFERROR(IF(VLOOKUP(CWO13,[1]Acciones!$A$59:$H$1958,2,FALSE)=0,"",VLOOKUP(CWO13,[1]Acciones!$A$59:$H$1958,2,FALSE)),"")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R13" s="117" t="str">
        <f>IFERROR(IF(VLOOKUP(CWP13,[1]Acciones!$A$59:$H$1958,2,FALSE)=0,"",VLOOKUP(CWP13,[1]Acciones!$A$59:$H$1958,2,FALSE)),"")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S13" s="117" t="str">
        <f>IFERROR(IF(VLOOKUP(CWQ13,[1]Acciones!$A$59:$H$1958,2,FALSE)=0,"",VLOOKUP(CWQ13,[1]Acciones!$A$59:$H$1958,2,FALSE)),"")</f>
        <v/>
      </c>
      <c r="CWT13" s="117" t="str">
        <f>IFERROR(IF(VLOOKUP(CWR13,[1]Acciones!$A$59:$H$1958,2,FALSE)=0,"",VLOOKUP(CWR13,[1]Acciones!$A$59:$H$1958,2,FALSE)),"")</f>
        <v/>
      </c>
      <c r="CWU13" s="117">
        <f>IFERROR(IF(VLOOKUP(CWS13,[1]Acciones!$A$59:$H$1958,2,FALSE)=0,"",VLOOKUP(CWS13,[1]Acciones!$A$59:$H$1958,2,FALSE)),"")</f>
        <v>4</v>
      </c>
      <c r="CWV13" s="117">
        <f>IFERROR(IF(VLOOKUP(CWT13,[1]Acciones!$A$59:$H$1958,2,FALSE)=0,"",VLOOKUP(CWT13,[1]Acciones!$A$59:$H$1958,2,FALSE)),"")</f>
        <v>4</v>
      </c>
      <c r="CWW13" s="117" t="str">
        <f>IFERROR(IF(VLOOKUP(CWU13,[1]Acciones!$A$59:$H$1958,2,FALSE)=0,"",VLOOKUP(CWU13,[1]Acciones!$A$59:$H$1958,2,FALSE)),"")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X13" s="117" t="str">
        <f>IFERROR(IF(VLOOKUP(CWV13,[1]Acciones!$A$59:$H$1958,2,FALSE)=0,"",VLOOKUP(CWV13,[1]Acciones!$A$59:$H$1958,2,FALSE)),"")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Y13" s="117" t="str">
        <f>IFERROR(IF(VLOOKUP(CWW13,[1]Acciones!$A$59:$H$1958,2,FALSE)=0,"",VLOOKUP(CWW13,[1]Acciones!$A$59:$H$1958,2,FALSE)),"")</f>
        <v/>
      </c>
      <c r="CWZ13" s="117" t="str">
        <f>IFERROR(IF(VLOOKUP(CWX13,[1]Acciones!$A$59:$H$1958,2,FALSE)=0,"",VLOOKUP(CWX13,[1]Acciones!$A$59:$H$1958,2,FALSE)),"")</f>
        <v/>
      </c>
      <c r="CXA13" s="117">
        <f>IFERROR(IF(VLOOKUP(CWY13,[1]Acciones!$A$59:$H$1958,2,FALSE)=0,"",VLOOKUP(CWY13,[1]Acciones!$A$59:$H$1958,2,FALSE)),"")</f>
        <v>4</v>
      </c>
      <c r="CXB13" s="117">
        <f>IFERROR(IF(VLOOKUP(CWZ13,[1]Acciones!$A$59:$H$1958,2,FALSE)=0,"",VLOOKUP(CWZ13,[1]Acciones!$A$59:$H$1958,2,FALSE)),"")</f>
        <v>4</v>
      </c>
      <c r="CXC13" s="117" t="str">
        <f>IFERROR(IF(VLOOKUP(CXA13,[1]Acciones!$A$59:$H$1958,2,FALSE)=0,"",VLOOKUP(CXA13,[1]Acciones!$A$59:$H$1958,2,FALSE)),"")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D13" s="117" t="str">
        <f>IFERROR(IF(VLOOKUP(CXB13,[1]Acciones!$A$59:$H$1958,2,FALSE)=0,"",VLOOKUP(CXB13,[1]Acciones!$A$59:$H$1958,2,FALSE)),"")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E13" s="117" t="str">
        <f>IFERROR(IF(VLOOKUP(CXC13,[1]Acciones!$A$59:$H$1958,2,FALSE)=0,"",VLOOKUP(CXC13,[1]Acciones!$A$59:$H$1958,2,FALSE)),"")</f>
        <v/>
      </c>
      <c r="CXF13" s="117" t="str">
        <f>IFERROR(IF(VLOOKUP(CXD13,[1]Acciones!$A$59:$H$1958,2,FALSE)=0,"",VLOOKUP(CXD13,[1]Acciones!$A$59:$H$1958,2,FALSE)),"")</f>
        <v/>
      </c>
      <c r="CXG13" s="117">
        <f>IFERROR(IF(VLOOKUP(CXE13,[1]Acciones!$A$59:$H$1958,2,FALSE)=0,"",VLOOKUP(CXE13,[1]Acciones!$A$59:$H$1958,2,FALSE)),"")</f>
        <v>4</v>
      </c>
      <c r="CXH13" s="117">
        <f>IFERROR(IF(VLOOKUP(CXF13,[1]Acciones!$A$59:$H$1958,2,FALSE)=0,"",VLOOKUP(CXF13,[1]Acciones!$A$59:$H$1958,2,FALSE)),"")</f>
        <v>4</v>
      </c>
      <c r="CXI13" s="117" t="str">
        <f>IFERROR(IF(VLOOKUP(CXG13,[1]Acciones!$A$59:$H$1958,2,FALSE)=0,"",VLOOKUP(CXG13,[1]Acciones!$A$59:$H$1958,2,FALSE)),"")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J13" s="117" t="str">
        <f>IFERROR(IF(VLOOKUP(CXH13,[1]Acciones!$A$59:$H$1958,2,FALSE)=0,"",VLOOKUP(CXH13,[1]Acciones!$A$59:$H$1958,2,FALSE)),"")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K13" s="117" t="str">
        <f>IFERROR(IF(VLOOKUP(CXI13,[1]Acciones!$A$59:$H$1958,2,FALSE)=0,"",VLOOKUP(CXI13,[1]Acciones!$A$59:$H$1958,2,FALSE)),"")</f>
        <v/>
      </c>
      <c r="CXL13" s="117" t="str">
        <f>IFERROR(IF(VLOOKUP(CXJ13,[1]Acciones!$A$59:$H$1958,2,FALSE)=0,"",VLOOKUP(CXJ13,[1]Acciones!$A$59:$H$1958,2,FALSE)),"")</f>
        <v/>
      </c>
      <c r="CXM13" s="117">
        <f>IFERROR(IF(VLOOKUP(CXK13,[1]Acciones!$A$59:$H$1958,2,FALSE)=0,"",VLOOKUP(CXK13,[1]Acciones!$A$59:$H$1958,2,FALSE)),"")</f>
        <v>4</v>
      </c>
      <c r="CXN13" s="117">
        <f>IFERROR(IF(VLOOKUP(CXL13,[1]Acciones!$A$59:$H$1958,2,FALSE)=0,"",VLOOKUP(CXL13,[1]Acciones!$A$59:$H$1958,2,FALSE)),"")</f>
        <v>4</v>
      </c>
      <c r="CXO13" s="117" t="str">
        <f>IFERROR(IF(VLOOKUP(CXM13,[1]Acciones!$A$59:$H$1958,2,FALSE)=0,"",VLOOKUP(CXM13,[1]Acciones!$A$59:$H$1958,2,FALSE)),"")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P13" s="117" t="str">
        <f>IFERROR(IF(VLOOKUP(CXN13,[1]Acciones!$A$59:$H$1958,2,FALSE)=0,"",VLOOKUP(CXN13,[1]Acciones!$A$59:$H$1958,2,FALSE)),"")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Q13" s="117" t="str">
        <f>IFERROR(IF(VLOOKUP(CXO13,[1]Acciones!$A$59:$H$1958,2,FALSE)=0,"",VLOOKUP(CXO13,[1]Acciones!$A$59:$H$1958,2,FALSE)),"")</f>
        <v/>
      </c>
      <c r="CXR13" s="117" t="str">
        <f>IFERROR(IF(VLOOKUP(CXP13,[1]Acciones!$A$59:$H$1958,2,FALSE)=0,"",VLOOKUP(CXP13,[1]Acciones!$A$59:$H$1958,2,FALSE)),"")</f>
        <v/>
      </c>
      <c r="CXS13" s="117">
        <f>IFERROR(IF(VLOOKUP(CXQ13,[1]Acciones!$A$59:$H$1958,2,FALSE)=0,"",VLOOKUP(CXQ13,[1]Acciones!$A$59:$H$1958,2,FALSE)),"")</f>
        <v>4</v>
      </c>
      <c r="CXT13" s="117">
        <f>IFERROR(IF(VLOOKUP(CXR13,[1]Acciones!$A$59:$H$1958,2,FALSE)=0,"",VLOOKUP(CXR13,[1]Acciones!$A$59:$H$1958,2,FALSE)),"")</f>
        <v>4</v>
      </c>
      <c r="CXU13" s="117" t="str">
        <f>IFERROR(IF(VLOOKUP(CXS13,[1]Acciones!$A$59:$H$1958,2,FALSE)=0,"",VLOOKUP(CXS13,[1]Acciones!$A$59:$H$1958,2,FALSE)),"")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V13" s="117" t="str">
        <f>IFERROR(IF(VLOOKUP(CXT13,[1]Acciones!$A$59:$H$1958,2,FALSE)=0,"",VLOOKUP(CXT13,[1]Acciones!$A$59:$H$1958,2,FALSE)),"")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W13" s="117" t="str">
        <f>IFERROR(IF(VLOOKUP(CXU13,[1]Acciones!$A$59:$H$1958,2,FALSE)=0,"",VLOOKUP(CXU13,[1]Acciones!$A$59:$H$1958,2,FALSE)),"")</f>
        <v/>
      </c>
      <c r="CXX13" s="117" t="str">
        <f>IFERROR(IF(VLOOKUP(CXV13,[1]Acciones!$A$59:$H$1958,2,FALSE)=0,"",VLOOKUP(CXV13,[1]Acciones!$A$59:$H$1958,2,FALSE)),"")</f>
        <v/>
      </c>
      <c r="CXY13" s="117">
        <f>IFERROR(IF(VLOOKUP(CXW13,[1]Acciones!$A$59:$H$1958,2,FALSE)=0,"",VLOOKUP(CXW13,[1]Acciones!$A$59:$H$1958,2,FALSE)),"")</f>
        <v>4</v>
      </c>
      <c r="CXZ13" s="117">
        <f>IFERROR(IF(VLOOKUP(CXX13,[1]Acciones!$A$59:$H$1958,2,FALSE)=0,"",VLOOKUP(CXX13,[1]Acciones!$A$59:$H$1958,2,FALSE)),"")</f>
        <v>4</v>
      </c>
      <c r="CYA13" s="117" t="str">
        <f>IFERROR(IF(VLOOKUP(CXY13,[1]Acciones!$A$59:$H$1958,2,FALSE)=0,"",VLOOKUP(CXY13,[1]Acciones!$A$59:$H$1958,2,FALSE)),"")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B13" s="117" t="str">
        <f>IFERROR(IF(VLOOKUP(CXZ13,[1]Acciones!$A$59:$H$1958,2,FALSE)=0,"",VLOOKUP(CXZ13,[1]Acciones!$A$59:$H$1958,2,FALSE)),"")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C13" s="117" t="str">
        <f>IFERROR(IF(VLOOKUP(CYA13,[1]Acciones!$A$59:$H$1958,2,FALSE)=0,"",VLOOKUP(CYA13,[1]Acciones!$A$59:$H$1958,2,FALSE)),"")</f>
        <v/>
      </c>
      <c r="CYD13" s="117" t="str">
        <f>IFERROR(IF(VLOOKUP(CYB13,[1]Acciones!$A$59:$H$1958,2,FALSE)=0,"",VLOOKUP(CYB13,[1]Acciones!$A$59:$H$1958,2,FALSE)),"")</f>
        <v/>
      </c>
      <c r="CYE13" s="117">
        <f>IFERROR(IF(VLOOKUP(CYC13,[1]Acciones!$A$59:$H$1958,2,FALSE)=0,"",VLOOKUP(CYC13,[1]Acciones!$A$59:$H$1958,2,FALSE)),"")</f>
        <v>4</v>
      </c>
      <c r="CYF13" s="117">
        <f>IFERROR(IF(VLOOKUP(CYD13,[1]Acciones!$A$59:$H$1958,2,FALSE)=0,"",VLOOKUP(CYD13,[1]Acciones!$A$59:$H$1958,2,FALSE)),"")</f>
        <v>4</v>
      </c>
      <c r="CYG13" s="117" t="str">
        <f>IFERROR(IF(VLOOKUP(CYE13,[1]Acciones!$A$59:$H$1958,2,FALSE)=0,"",VLOOKUP(CYE13,[1]Acciones!$A$59:$H$1958,2,FALSE)),"")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H13" s="117" t="str">
        <f>IFERROR(IF(VLOOKUP(CYF13,[1]Acciones!$A$59:$H$1958,2,FALSE)=0,"",VLOOKUP(CYF13,[1]Acciones!$A$59:$H$1958,2,FALSE)),"")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I13" s="117" t="str">
        <f>IFERROR(IF(VLOOKUP(CYG13,[1]Acciones!$A$59:$H$1958,2,FALSE)=0,"",VLOOKUP(CYG13,[1]Acciones!$A$59:$H$1958,2,FALSE)),"")</f>
        <v/>
      </c>
      <c r="CYJ13" s="117" t="str">
        <f>IFERROR(IF(VLOOKUP(CYH13,[1]Acciones!$A$59:$H$1958,2,FALSE)=0,"",VLOOKUP(CYH13,[1]Acciones!$A$59:$H$1958,2,FALSE)),"")</f>
        <v/>
      </c>
      <c r="CYK13" s="117">
        <f>IFERROR(IF(VLOOKUP(CYI13,[1]Acciones!$A$59:$H$1958,2,FALSE)=0,"",VLOOKUP(CYI13,[1]Acciones!$A$59:$H$1958,2,FALSE)),"")</f>
        <v>4</v>
      </c>
      <c r="CYL13" s="117">
        <f>IFERROR(IF(VLOOKUP(CYJ13,[1]Acciones!$A$59:$H$1958,2,FALSE)=0,"",VLOOKUP(CYJ13,[1]Acciones!$A$59:$H$1958,2,FALSE)),"")</f>
        <v>4</v>
      </c>
      <c r="CYM13" s="117" t="str">
        <f>IFERROR(IF(VLOOKUP(CYK13,[1]Acciones!$A$59:$H$1958,2,FALSE)=0,"",VLOOKUP(CYK13,[1]Acciones!$A$59:$H$1958,2,FALSE)),"")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N13" s="117" t="str">
        <f>IFERROR(IF(VLOOKUP(CYL13,[1]Acciones!$A$59:$H$1958,2,FALSE)=0,"",VLOOKUP(CYL13,[1]Acciones!$A$59:$H$1958,2,FALSE)),"")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O13" s="117" t="str">
        <f>IFERROR(IF(VLOOKUP(CYM13,[1]Acciones!$A$59:$H$1958,2,FALSE)=0,"",VLOOKUP(CYM13,[1]Acciones!$A$59:$H$1958,2,FALSE)),"")</f>
        <v/>
      </c>
      <c r="CYP13" s="117" t="str">
        <f>IFERROR(IF(VLOOKUP(CYN13,[1]Acciones!$A$59:$H$1958,2,FALSE)=0,"",VLOOKUP(CYN13,[1]Acciones!$A$59:$H$1958,2,FALSE)),"")</f>
        <v/>
      </c>
      <c r="CYQ13" s="117">
        <f>IFERROR(IF(VLOOKUP(CYO13,[1]Acciones!$A$59:$H$1958,2,FALSE)=0,"",VLOOKUP(CYO13,[1]Acciones!$A$59:$H$1958,2,FALSE)),"")</f>
        <v>4</v>
      </c>
      <c r="CYR13" s="117">
        <f>IFERROR(IF(VLOOKUP(CYP13,[1]Acciones!$A$59:$H$1958,2,FALSE)=0,"",VLOOKUP(CYP13,[1]Acciones!$A$59:$H$1958,2,FALSE)),"")</f>
        <v>4</v>
      </c>
      <c r="CYS13" s="117" t="str">
        <f>IFERROR(IF(VLOOKUP(CYQ13,[1]Acciones!$A$59:$H$1958,2,FALSE)=0,"",VLOOKUP(CYQ13,[1]Acciones!$A$59:$H$1958,2,FALSE)),"")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T13" s="117" t="str">
        <f>IFERROR(IF(VLOOKUP(CYR13,[1]Acciones!$A$59:$H$1958,2,FALSE)=0,"",VLOOKUP(CYR13,[1]Acciones!$A$59:$H$1958,2,FALSE)),"")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U13" s="117" t="str">
        <f>IFERROR(IF(VLOOKUP(CYS13,[1]Acciones!$A$59:$H$1958,2,FALSE)=0,"",VLOOKUP(CYS13,[1]Acciones!$A$59:$H$1958,2,FALSE)),"")</f>
        <v/>
      </c>
      <c r="CYV13" s="117" t="str">
        <f>IFERROR(IF(VLOOKUP(CYT13,[1]Acciones!$A$59:$H$1958,2,FALSE)=0,"",VLOOKUP(CYT13,[1]Acciones!$A$59:$H$1958,2,FALSE)),"")</f>
        <v/>
      </c>
      <c r="CYW13" s="117">
        <f>IFERROR(IF(VLOOKUP(CYU13,[1]Acciones!$A$59:$H$1958,2,FALSE)=0,"",VLOOKUP(CYU13,[1]Acciones!$A$59:$H$1958,2,FALSE)),"")</f>
        <v>4</v>
      </c>
      <c r="CYX13" s="117">
        <f>IFERROR(IF(VLOOKUP(CYV13,[1]Acciones!$A$59:$H$1958,2,FALSE)=0,"",VLOOKUP(CYV13,[1]Acciones!$A$59:$H$1958,2,FALSE)),"")</f>
        <v>4</v>
      </c>
      <c r="CYY13" s="117" t="str">
        <f>IFERROR(IF(VLOOKUP(CYW13,[1]Acciones!$A$59:$H$1958,2,FALSE)=0,"",VLOOKUP(CYW13,[1]Acciones!$A$59:$H$1958,2,FALSE)),"")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Z13" s="117" t="str">
        <f>IFERROR(IF(VLOOKUP(CYX13,[1]Acciones!$A$59:$H$1958,2,FALSE)=0,"",VLOOKUP(CYX13,[1]Acciones!$A$59:$H$1958,2,FALSE)),"")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A13" s="117" t="str">
        <f>IFERROR(IF(VLOOKUP(CYY13,[1]Acciones!$A$59:$H$1958,2,FALSE)=0,"",VLOOKUP(CYY13,[1]Acciones!$A$59:$H$1958,2,FALSE)),"")</f>
        <v/>
      </c>
      <c r="CZB13" s="117" t="str">
        <f>IFERROR(IF(VLOOKUP(CYZ13,[1]Acciones!$A$59:$H$1958,2,FALSE)=0,"",VLOOKUP(CYZ13,[1]Acciones!$A$59:$H$1958,2,FALSE)),"")</f>
        <v/>
      </c>
      <c r="CZC13" s="117">
        <f>IFERROR(IF(VLOOKUP(CZA13,[1]Acciones!$A$59:$H$1958,2,FALSE)=0,"",VLOOKUP(CZA13,[1]Acciones!$A$59:$H$1958,2,FALSE)),"")</f>
        <v>4</v>
      </c>
      <c r="CZD13" s="117">
        <f>IFERROR(IF(VLOOKUP(CZB13,[1]Acciones!$A$59:$H$1958,2,FALSE)=0,"",VLOOKUP(CZB13,[1]Acciones!$A$59:$H$1958,2,FALSE)),"")</f>
        <v>4</v>
      </c>
      <c r="CZE13" s="117" t="str">
        <f>IFERROR(IF(VLOOKUP(CZC13,[1]Acciones!$A$59:$H$1958,2,FALSE)=0,"",VLOOKUP(CZC13,[1]Acciones!$A$59:$H$1958,2,FALSE)),"")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F13" s="117" t="str">
        <f>IFERROR(IF(VLOOKUP(CZD13,[1]Acciones!$A$59:$H$1958,2,FALSE)=0,"",VLOOKUP(CZD13,[1]Acciones!$A$59:$H$1958,2,FALSE)),"")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G13" s="117" t="str">
        <f>IFERROR(IF(VLOOKUP(CZE13,[1]Acciones!$A$59:$H$1958,2,FALSE)=0,"",VLOOKUP(CZE13,[1]Acciones!$A$59:$H$1958,2,FALSE)),"")</f>
        <v/>
      </c>
      <c r="CZH13" s="117" t="str">
        <f>IFERROR(IF(VLOOKUP(CZF13,[1]Acciones!$A$59:$H$1958,2,FALSE)=0,"",VLOOKUP(CZF13,[1]Acciones!$A$59:$H$1958,2,FALSE)),"")</f>
        <v/>
      </c>
      <c r="CZI13" s="117">
        <f>IFERROR(IF(VLOOKUP(CZG13,[1]Acciones!$A$59:$H$1958,2,FALSE)=0,"",VLOOKUP(CZG13,[1]Acciones!$A$59:$H$1958,2,FALSE)),"")</f>
        <v>4</v>
      </c>
      <c r="CZJ13" s="117">
        <f>IFERROR(IF(VLOOKUP(CZH13,[1]Acciones!$A$59:$H$1958,2,FALSE)=0,"",VLOOKUP(CZH13,[1]Acciones!$A$59:$H$1958,2,FALSE)),"")</f>
        <v>4</v>
      </c>
      <c r="CZK13" s="117" t="str">
        <f>IFERROR(IF(VLOOKUP(CZI13,[1]Acciones!$A$59:$H$1958,2,FALSE)=0,"",VLOOKUP(CZI13,[1]Acciones!$A$59:$H$1958,2,FALSE)),"")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L13" s="117" t="str">
        <f>IFERROR(IF(VLOOKUP(CZJ13,[1]Acciones!$A$59:$H$1958,2,FALSE)=0,"",VLOOKUP(CZJ13,[1]Acciones!$A$59:$H$1958,2,FALSE)),"")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M13" s="117" t="str">
        <f>IFERROR(IF(VLOOKUP(CZK13,[1]Acciones!$A$59:$H$1958,2,FALSE)=0,"",VLOOKUP(CZK13,[1]Acciones!$A$59:$H$1958,2,FALSE)),"")</f>
        <v/>
      </c>
      <c r="CZN13" s="117" t="str">
        <f>IFERROR(IF(VLOOKUP(CZL13,[1]Acciones!$A$59:$H$1958,2,FALSE)=0,"",VLOOKUP(CZL13,[1]Acciones!$A$59:$H$1958,2,FALSE)),"")</f>
        <v/>
      </c>
      <c r="CZO13" s="117">
        <f>IFERROR(IF(VLOOKUP(CZM13,[1]Acciones!$A$59:$H$1958,2,FALSE)=0,"",VLOOKUP(CZM13,[1]Acciones!$A$59:$H$1958,2,FALSE)),"")</f>
        <v>4</v>
      </c>
      <c r="CZP13" s="117">
        <f>IFERROR(IF(VLOOKUP(CZN13,[1]Acciones!$A$59:$H$1958,2,FALSE)=0,"",VLOOKUP(CZN13,[1]Acciones!$A$59:$H$1958,2,FALSE)),"")</f>
        <v>4</v>
      </c>
      <c r="CZQ13" s="117" t="str">
        <f>IFERROR(IF(VLOOKUP(CZO13,[1]Acciones!$A$59:$H$1958,2,FALSE)=0,"",VLOOKUP(CZO13,[1]Acciones!$A$59:$H$1958,2,FALSE)),"")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R13" s="117" t="str">
        <f>IFERROR(IF(VLOOKUP(CZP13,[1]Acciones!$A$59:$H$1958,2,FALSE)=0,"",VLOOKUP(CZP13,[1]Acciones!$A$59:$H$1958,2,FALSE)),"")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S13" s="117" t="str">
        <f>IFERROR(IF(VLOOKUP(CZQ13,[1]Acciones!$A$59:$H$1958,2,FALSE)=0,"",VLOOKUP(CZQ13,[1]Acciones!$A$59:$H$1958,2,FALSE)),"")</f>
        <v/>
      </c>
      <c r="CZT13" s="117" t="str">
        <f>IFERROR(IF(VLOOKUP(CZR13,[1]Acciones!$A$59:$H$1958,2,FALSE)=0,"",VLOOKUP(CZR13,[1]Acciones!$A$59:$H$1958,2,FALSE)),"")</f>
        <v/>
      </c>
      <c r="CZU13" s="117">
        <f>IFERROR(IF(VLOOKUP(CZS13,[1]Acciones!$A$59:$H$1958,2,FALSE)=0,"",VLOOKUP(CZS13,[1]Acciones!$A$59:$H$1958,2,FALSE)),"")</f>
        <v>4</v>
      </c>
      <c r="CZV13" s="117">
        <f>IFERROR(IF(VLOOKUP(CZT13,[1]Acciones!$A$59:$H$1958,2,FALSE)=0,"",VLOOKUP(CZT13,[1]Acciones!$A$59:$H$1958,2,FALSE)),"")</f>
        <v>4</v>
      </c>
      <c r="CZW13" s="117" t="str">
        <f>IFERROR(IF(VLOOKUP(CZU13,[1]Acciones!$A$59:$H$1958,2,FALSE)=0,"",VLOOKUP(CZU13,[1]Acciones!$A$59:$H$1958,2,FALSE)),"")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X13" s="117" t="str">
        <f>IFERROR(IF(VLOOKUP(CZV13,[1]Acciones!$A$59:$H$1958,2,FALSE)=0,"",VLOOKUP(CZV13,[1]Acciones!$A$59:$H$1958,2,FALSE)),"")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Y13" s="117" t="str">
        <f>IFERROR(IF(VLOOKUP(CZW13,[1]Acciones!$A$59:$H$1958,2,FALSE)=0,"",VLOOKUP(CZW13,[1]Acciones!$A$59:$H$1958,2,FALSE)),"")</f>
        <v/>
      </c>
      <c r="CZZ13" s="117" t="str">
        <f>IFERROR(IF(VLOOKUP(CZX13,[1]Acciones!$A$59:$H$1958,2,FALSE)=0,"",VLOOKUP(CZX13,[1]Acciones!$A$59:$H$1958,2,FALSE)),"")</f>
        <v/>
      </c>
      <c r="DAA13" s="117">
        <f>IFERROR(IF(VLOOKUP(CZY13,[1]Acciones!$A$59:$H$1958,2,FALSE)=0,"",VLOOKUP(CZY13,[1]Acciones!$A$59:$H$1958,2,FALSE)),"")</f>
        <v>4</v>
      </c>
      <c r="DAB13" s="117">
        <f>IFERROR(IF(VLOOKUP(CZZ13,[1]Acciones!$A$59:$H$1958,2,FALSE)=0,"",VLOOKUP(CZZ13,[1]Acciones!$A$59:$H$1958,2,FALSE)),"")</f>
        <v>4</v>
      </c>
      <c r="DAC13" s="117" t="str">
        <f>IFERROR(IF(VLOOKUP(DAA13,[1]Acciones!$A$59:$H$1958,2,FALSE)=0,"",VLOOKUP(DAA13,[1]Acciones!$A$59:$H$1958,2,FALSE)),"")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D13" s="117" t="str">
        <f>IFERROR(IF(VLOOKUP(DAB13,[1]Acciones!$A$59:$H$1958,2,FALSE)=0,"",VLOOKUP(DAB13,[1]Acciones!$A$59:$H$1958,2,FALSE)),"")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E13" s="117" t="str">
        <f>IFERROR(IF(VLOOKUP(DAC13,[1]Acciones!$A$59:$H$1958,2,FALSE)=0,"",VLOOKUP(DAC13,[1]Acciones!$A$59:$H$1958,2,FALSE)),"")</f>
        <v/>
      </c>
      <c r="DAF13" s="117" t="str">
        <f>IFERROR(IF(VLOOKUP(DAD13,[1]Acciones!$A$59:$H$1958,2,FALSE)=0,"",VLOOKUP(DAD13,[1]Acciones!$A$59:$H$1958,2,FALSE)),"")</f>
        <v/>
      </c>
      <c r="DAG13" s="117">
        <f>IFERROR(IF(VLOOKUP(DAE13,[1]Acciones!$A$59:$H$1958,2,FALSE)=0,"",VLOOKUP(DAE13,[1]Acciones!$A$59:$H$1958,2,FALSE)),"")</f>
        <v>4</v>
      </c>
      <c r="DAH13" s="117">
        <f>IFERROR(IF(VLOOKUP(DAF13,[1]Acciones!$A$59:$H$1958,2,FALSE)=0,"",VLOOKUP(DAF13,[1]Acciones!$A$59:$H$1958,2,FALSE)),"")</f>
        <v>4</v>
      </c>
      <c r="DAI13" s="117" t="str">
        <f>IFERROR(IF(VLOOKUP(DAG13,[1]Acciones!$A$59:$H$1958,2,FALSE)=0,"",VLOOKUP(DAG13,[1]Acciones!$A$59:$H$1958,2,FALSE)),"")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J13" s="117" t="str">
        <f>IFERROR(IF(VLOOKUP(DAH13,[1]Acciones!$A$59:$H$1958,2,FALSE)=0,"",VLOOKUP(DAH13,[1]Acciones!$A$59:$H$1958,2,FALSE)),"")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K13" s="117" t="str">
        <f>IFERROR(IF(VLOOKUP(DAI13,[1]Acciones!$A$59:$H$1958,2,FALSE)=0,"",VLOOKUP(DAI13,[1]Acciones!$A$59:$H$1958,2,FALSE)),"")</f>
        <v/>
      </c>
      <c r="DAL13" s="117" t="str">
        <f>IFERROR(IF(VLOOKUP(DAJ13,[1]Acciones!$A$59:$H$1958,2,FALSE)=0,"",VLOOKUP(DAJ13,[1]Acciones!$A$59:$H$1958,2,FALSE)),"")</f>
        <v/>
      </c>
      <c r="DAM13" s="117">
        <f>IFERROR(IF(VLOOKUP(DAK13,[1]Acciones!$A$59:$H$1958,2,FALSE)=0,"",VLOOKUP(DAK13,[1]Acciones!$A$59:$H$1958,2,FALSE)),"")</f>
        <v>4</v>
      </c>
      <c r="DAN13" s="117">
        <f>IFERROR(IF(VLOOKUP(DAL13,[1]Acciones!$A$59:$H$1958,2,FALSE)=0,"",VLOOKUP(DAL13,[1]Acciones!$A$59:$H$1958,2,FALSE)),"")</f>
        <v>4</v>
      </c>
      <c r="DAO13" s="117" t="str">
        <f>IFERROR(IF(VLOOKUP(DAM13,[1]Acciones!$A$59:$H$1958,2,FALSE)=0,"",VLOOKUP(DAM13,[1]Acciones!$A$59:$H$1958,2,FALSE)),"")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P13" s="117" t="str">
        <f>IFERROR(IF(VLOOKUP(DAN13,[1]Acciones!$A$59:$H$1958,2,FALSE)=0,"",VLOOKUP(DAN13,[1]Acciones!$A$59:$H$1958,2,FALSE)),"")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Q13" s="117" t="str">
        <f>IFERROR(IF(VLOOKUP(DAO13,[1]Acciones!$A$59:$H$1958,2,FALSE)=0,"",VLOOKUP(DAO13,[1]Acciones!$A$59:$H$1958,2,FALSE)),"")</f>
        <v/>
      </c>
      <c r="DAR13" s="117" t="str">
        <f>IFERROR(IF(VLOOKUP(DAP13,[1]Acciones!$A$59:$H$1958,2,FALSE)=0,"",VLOOKUP(DAP13,[1]Acciones!$A$59:$H$1958,2,FALSE)),"")</f>
        <v/>
      </c>
      <c r="DAS13" s="117">
        <f>IFERROR(IF(VLOOKUP(DAQ13,[1]Acciones!$A$59:$H$1958,2,FALSE)=0,"",VLOOKUP(DAQ13,[1]Acciones!$A$59:$H$1958,2,FALSE)),"")</f>
        <v>4</v>
      </c>
      <c r="DAT13" s="117">
        <f>IFERROR(IF(VLOOKUP(DAR13,[1]Acciones!$A$59:$H$1958,2,FALSE)=0,"",VLOOKUP(DAR13,[1]Acciones!$A$59:$H$1958,2,FALSE)),"")</f>
        <v>4</v>
      </c>
      <c r="DAU13" s="117" t="str">
        <f>IFERROR(IF(VLOOKUP(DAS13,[1]Acciones!$A$59:$H$1958,2,FALSE)=0,"",VLOOKUP(DAS13,[1]Acciones!$A$59:$H$1958,2,FALSE)),"")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V13" s="117" t="str">
        <f>IFERROR(IF(VLOOKUP(DAT13,[1]Acciones!$A$59:$H$1958,2,FALSE)=0,"",VLOOKUP(DAT13,[1]Acciones!$A$59:$H$1958,2,FALSE)),"")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W13" s="117" t="str">
        <f>IFERROR(IF(VLOOKUP(DAU13,[1]Acciones!$A$59:$H$1958,2,FALSE)=0,"",VLOOKUP(DAU13,[1]Acciones!$A$59:$H$1958,2,FALSE)),"")</f>
        <v/>
      </c>
      <c r="DAX13" s="117" t="str">
        <f>IFERROR(IF(VLOOKUP(DAV13,[1]Acciones!$A$59:$H$1958,2,FALSE)=0,"",VLOOKUP(DAV13,[1]Acciones!$A$59:$H$1958,2,FALSE)),"")</f>
        <v/>
      </c>
      <c r="DAY13" s="117">
        <f>IFERROR(IF(VLOOKUP(DAW13,[1]Acciones!$A$59:$H$1958,2,FALSE)=0,"",VLOOKUP(DAW13,[1]Acciones!$A$59:$H$1958,2,FALSE)),"")</f>
        <v>4</v>
      </c>
      <c r="DAZ13" s="117">
        <f>IFERROR(IF(VLOOKUP(DAX13,[1]Acciones!$A$59:$H$1958,2,FALSE)=0,"",VLOOKUP(DAX13,[1]Acciones!$A$59:$H$1958,2,FALSE)),"")</f>
        <v>4</v>
      </c>
      <c r="DBA13" s="117" t="str">
        <f>IFERROR(IF(VLOOKUP(DAY13,[1]Acciones!$A$59:$H$1958,2,FALSE)=0,"",VLOOKUP(DAY13,[1]Acciones!$A$59:$H$1958,2,FALSE)),"")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B13" s="117" t="str">
        <f>IFERROR(IF(VLOOKUP(DAZ13,[1]Acciones!$A$59:$H$1958,2,FALSE)=0,"",VLOOKUP(DAZ13,[1]Acciones!$A$59:$H$1958,2,FALSE)),"")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C13" s="117" t="str">
        <f>IFERROR(IF(VLOOKUP(DBA13,[1]Acciones!$A$59:$H$1958,2,FALSE)=0,"",VLOOKUP(DBA13,[1]Acciones!$A$59:$H$1958,2,FALSE)),"")</f>
        <v/>
      </c>
      <c r="DBD13" s="117" t="str">
        <f>IFERROR(IF(VLOOKUP(DBB13,[1]Acciones!$A$59:$H$1958,2,FALSE)=0,"",VLOOKUP(DBB13,[1]Acciones!$A$59:$H$1958,2,FALSE)),"")</f>
        <v/>
      </c>
      <c r="DBE13" s="117">
        <f>IFERROR(IF(VLOOKUP(DBC13,[1]Acciones!$A$59:$H$1958,2,FALSE)=0,"",VLOOKUP(DBC13,[1]Acciones!$A$59:$H$1958,2,FALSE)),"")</f>
        <v>4</v>
      </c>
      <c r="DBF13" s="117">
        <f>IFERROR(IF(VLOOKUP(DBD13,[1]Acciones!$A$59:$H$1958,2,FALSE)=0,"",VLOOKUP(DBD13,[1]Acciones!$A$59:$H$1958,2,FALSE)),"")</f>
        <v>4</v>
      </c>
      <c r="DBG13" s="117" t="str">
        <f>IFERROR(IF(VLOOKUP(DBE13,[1]Acciones!$A$59:$H$1958,2,FALSE)=0,"",VLOOKUP(DBE13,[1]Acciones!$A$59:$H$1958,2,FALSE)),"")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H13" s="117" t="str">
        <f>IFERROR(IF(VLOOKUP(DBF13,[1]Acciones!$A$59:$H$1958,2,FALSE)=0,"",VLOOKUP(DBF13,[1]Acciones!$A$59:$H$1958,2,FALSE)),"")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I13" s="117" t="str">
        <f>IFERROR(IF(VLOOKUP(DBG13,[1]Acciones!$A$59:$H$1958,2,FALSE)=0,"",VLOOKUP(DBG13,[1]Acciones!$A$59:$H$1958,2,FALSE)),"")</f>
        <v/>
      </c>
      <c r="DBJ13" s="117" t="str">
        <f>IFERROR(IF(VLOOKUP(DBH13,[1]Acciones!$A$59:$H$1958,2,FALSE)=0,"",VLOOKUP(DBH13,[1]Acciones!$A$59:$H$1958,2,FALSE)),"")</f>
        <v/>
      </c>
      <c r="DBK13" s="117">
        <f>IFERROR(IF(VLOOKUP(DBI13,[1]Acciones!$A$59:$H$1958,2,FALSE)=0,"",VLOOKUP(DBI13,[1]Acciones!$A$59:$H$1958,2,FALSE)),"")</f>
        <v>4</v>
      </c>
      <c r="DBL13" s="117">
        <f>IFERROR(IF(VLOOKUP(DBJ13,[1]Acciones!$A$59:$H$1958,2,FALSE)=0,"",VLOOKUP(DBJ13,[1]Acciones!$A$59:$H$1958,2,FALSE)),"")</f>
        <v>4</v>
      </c>
      <c r="DBM13" s="117" t="str">
        <f>IFERROR(IF(VLOOKUP(DBK13,[1]Acciones!$A$59:$H$1958,2,FALSE)=0,"",VLOOKUP(DBK13,[1]Acciones!$A$59:$H$1958,2,FALSE)),"")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N13" s="117" t="str">
        <f>IFERROR(IF(VLOOKUP(DBL13,[1]Acciones!$A$59:$H$1958,2,FALSE)=0,"",VLOOKUP(DBL13,[1]Acciones!$A$59:$H$1958,2,FALSE)),"")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O13" s="117" t="str">
        <f>IFERROR(IF(VLOOKUP(DBM13,[1]Acciones!$A$59:$H$1958,2,FALSE)=0,"",VLOOKUP(DBM13,[1]Acciones!$A$59:$H$1958,2,FALSE)),"")</f>
        <v/>
      </c>
      <c r="DBP13" s="117" t="str">
        <f>IFERROR(IF(VLOOKUP(DBN13,[1]Acciones!$A$59:$H$1958,2,FALSE)=0,"",VLOOKUP(DBN13,[1]Acciones!$A$59:$H$1958,2,FALSE)),"")</f>
        <v/>
      </c>
      <c r="DBQ13" s="117">
        <f>IFERROR(IF(VLOOKUP(DBO13,[1]Acciones!$A$59:$H$1958,2,FALSE)=0,"",VLOOKUP(DBO13,[1]Acciones!$A$59:$H$1958,2,FALSE)),"")</f>
        <v>4</v>
      </c>
      <c r="DBR13" s="117">
        <f>IFERROR(IF(VLOOKUP(DBP13,[1]Acciones!$A$59:$H$1958,2,FALSE)=0,"",VLOOKUP(DBP13,[1]Acciones!$A$59:$H$1958,2,FALSE)),"")</f>
        <v>4</v>
      </c>
      <c r="DBS13" s="117" t="str">
        <f>IFERROR(IF(VLOOKUP(DBQ13,[1]Acciones!$A$59:$H$1958,2,FALSE)=0,"",VLOOKUP(DBQ13,[1]Acciones!$A$59:$H$1958,2,FALSE)),"")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T13" s="117" t="str">
        <f>IFERROR(IF(VLOOKUP(DBR13,[1]Acciones!$A$59:$H$1958,2,FALSE)=0,"",VLOOKUP(DBR13,[1]Acciones!$A$59:$H$1958,2,FALSE)),"")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U13" s="117" t="str">
        <f>IFERROR(IF(VLOOKUP(DBS13,[1]Acciones!$A$59:$H$1958,2,FALSE)=0,"",VLOOKUP(DBS13,[1]Acciones!$A$59:$H$1958,2,FALSE)),"")</f>
        <v/>
      </c>
      <c r="DBV13" s="117" t="str">
        <f>IFERROR(IF(VLOOKUP(DBT13,[1]Acciones!$A$59:$H$1958,2,FALSE)=0,"",VLOOKUP(DBT13,[1]Acciones!$A$59:$H$1958,2,FALSE)),"")</f>
        <v/>
      </c>
      <c r="DBW13" s="117">
        <f>IFERROR(IF(VLOOKUP(DBU13,[1]Acciones!$A$59:$H$1958,2,FALSE)=0,"",VLOOKUP(DBU13,[1]Acciones!$A$59:$H$1958,2,FALSE)),"")</f>
        <v>4</v>
      </c>
      <c r="DBX13" s="117">
        <f>IFERROR(IF(VLOOKUP(DBV13,[1]Acciones!$A$59:$H$1958,2,FALSE)=0,"",VLOOKUP(DBV13,[1]Acciones!$A$59:$H$1958,2,FALSE)),"")</f>
        <v>4</v>
      </c>
      <c r="DBY13" s="117" t="str">
        <f>IFERROR(IF(VLOOKUP(DBW13,[1]Acciones!$A$59:$H$1958,2,FALSE)=0,"",VLOOKUP(DBW13,[1]Acciones!$A$59:$H$1958,2,FALSE)),"")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Z13" s="117" t="str">
        <f>IFERROR(IF(VLOOKUP(DBX13,[1]Acciones!$A$59:$H$1958,2,FALSE)=0,"",VLOOKUP(DBX13,[1]Acciones!$A$59:$H$1958,2,FALSE)),"")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A13" s="117" t="str">
        <f>IFERROR(IF(VLOOKUP(DBY13,[1]Acciones!$A$59:$H$1958,2,FALSE)=0,"",VLOOKUP(DBY13,[1]Acciones!$A$59:$H$1958,2,FALSE)),"")</f>
        <v/>
      </c>
      <c r="DCB13" s="117" t="str">
        <f>IFERROR(IF(VLOOKUP(DBZ13,[1]Acciones!$A$59:$H$1958,2,FALSE)=0,"",VLOOKUP(DBZ13,[1]Acciones!$A$59:$H$1958,2,FALSE)),"")</f>
        <v/>
      </c>
      <c r="DCC13" s="117">
        <f>IFERROR(IF(VLOOKUP(DCA13,[1]Acciones!$A$59:$H$1958,2,FALSE)=0,"",VLOOKUP(DCA13,[1]Acciones!$A$59:$H$1958,2,FALSE)),"")</f>
        <v>4</v>
      </c>
      <c r="DCD13" s="117">
        <f>IFERROR(IF(VLOOKUP(DCB13,[1]Acciones!$A$59:$H$1958,2,FALSE)=0,"",VLOOKUP(DCB13,[1]Acciones!$A$59:$H$1958,2,FALSE)),"")</f>
        <v>4</v>
      </c>
      <c r="DCE13" s="117" t="str">
        <f>IFERROR(IF(VLOOKUP(DCC13,[1]Acciones!$A$59:$H$1958,2,FALSE)=0,"",VLOOKUP(DCC13,[1]Acciones!$A$59:$H$1958,2,FALSE)),"")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F13" s="117" t="str">
        <f>IFERROR(IF(VLOOKUP(DCD13,[1]Acciones!$A$59:$H$1958,2,FALSE)=0,"",VLOOKUP(DCD13,[1]Acciones!$A$59:$H$1958,2,FALSE)),"")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G13" s="117" t="str">
        <f>IFERROR(IF(VLOOKUP(DCE13,[1]Acciones!$A$59:$H$1958,2,FALSE)=0,"",VLOOKUP(DCE13,[1]Acciones!$A$59:$H$1958,2,FALSE)),"")</f>
        <v/>
      </c>
      <c r="DCH13" s="117" t="str">
        <f>IFERROR(IF(VLOOKUP(DCF13,[1]Acciones!$A$59:$H$1958,2,FALSE)=0,"",VLOOKUP(DCF13,[1]Acciones!$A$59:$H$1958,2,FALSE)),"")</f>
        <v/>
      </c>
      <c r="DCI13" s="117">
        <f>IFERROR(IF(VLOOKUP(DCG13,[1]Acciones!$A$59:$H$1958,2,FALSE)=0,"",VLOOKUP(DCG13,[1]Acciones!$A$59:$H$1958,2,FALSE)),"")</f>
        <v>4</v>
      </c>
      <c r="DCJ13" s="117">
        <f>IFERROR(IF(VLOOKUP(DCH13,[1]Acciones!$A$59:$H$1958,2,FALSE)=0,"",VLOOKUP(DCH13,[1]Acciones!$A$59:$H$1958,2,FALSE)),"")</f>
        <v>4</v>
      </c>
      <c r="DCK13" s="117" t="str">
        <f>IFERROR(IF(VLOOKUP(DCI13,[1]Acciones!$A$59:$H$1958,2,FALSE)=0,"",VLOOKUP(DCI13,[1]Acciones!$A$59:$H$1958,2,FALSE)),"")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L13" s="117" t="str">
        <f>IFERROR(IF(VLOOKUP(DCJ13,[1]Acciones!$A$59:$H$1958,2,FALSE)=0,"",VLOOKUP(DCJ13,[1]Acciones!$A$59:$H$1958,2,FALSE)),"")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M13" s="117" t="str">
        <f>IFERROR(IF(VLOOKUP(DCK13,[1]Acciones!$A$59:$H$1958,2,FALSE)=0,"",VLOOKUP(DCK13,[1]Acciones!$A$59:$H$1958,2,FALSE)),"")</f>
        <v/>
      </c>
      <c r="DCN13" s="117" t="str">
        <f>IFERROR(IF(VLOOKUP(DCL13,[1]Acciones!$A$59:$H$1958,2,FALSE)=0,"",VLOOKUP(DCL13,[1]Acciones!$A$59:$H$1958,2,FALSE)),"")</f>
        <v/>
      </c>
      <c r="DCO13" s="117">
        <f>IFERROR(IF(VLOOKUP(DCM13,[1]Acciones!$A$59:$H$1958,2,FALSE)=0,"",VLOOKUP(DCM13,[1]Acciones!$A$59:$H$1958,2,FALSE)),"")</f>
        <v>4</v>
      </c>
      <c r="DCP13" s="117">
        <f>IFERROR(IF(VLOOKUP(DCN13,[1]Acciones!$A$59:$H$1958,2,FALSE)=0,"",VLOOKUP(DCN13,[1]Acciones!$A$59:$H$1958,2,FALSE)),"")</f>
        <v>4</v>
      </c>
      <c r="DCQ13" s="117" t="str">
        <f>IFERROR(IF(VLOOKUP(DCO13,[1]Acciones!$A$59:$H$1958,2,FALSE)=0,"",VLOOKUP(DCO13,[1]Acciones!$A$59:$H$1958,2,FALSE)),"")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R13" s="117" t="str">
        <f>IFERROR(IF(VLOOKUP(DCP13,[1]Acciones!$A$59:$H$1958,2,FALSE)=0,"",VLOOKUP(DCP13,[1]Acciones!$A$59:$H$1958,2,FALSE)),"")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S13" s="117" t="str">
        <f>IFERROR(IF(VLOOKUP(DCQ13,[1]Acciones!$A$59:$H$1958,2,FALSE)=0,"",VLOOKUP(DCQ13,[1]Acciones!$A$59:$H$1958,2,FALSE)),"")</f>
        <v/>
      </c>
      <c r="DCT13" s="117" t="str">
        <f>IFERROR(IF(VLOOKUP(DCR13,[1]Acciones!$A$59:$H$1958,2,FALSE)=0,"",VLOOKUP(DCR13,[1]Acciones!$A$59:$H$1958,2,FALSE)),"")</f>
        <v/>
      </c>
      <c r="DCU13" s="117">
        <f>IFERROR(IF(VLOOKUP(DCS13,[1]Acciones!$A$59:$H$1958,2,FALSE)=0,"",VLOOKUP(DCS13,[1]Acciones!$A$59:$H$1958,2,FALSE)),"")</f>
        <v>4</v>
      </c>
      <c r="DCV13" s="117">
        <f>IFERROR(IF(VLOOKUP(DCT13,[1]Acciones!$A$59:$H$1958,2,FALSE)=0,"",VLOOKUP(DCT13,[1]Acciones!$A$59:$H$1958,2,FALSE)),"")</f>
        <v>4</v>
      </c>
      <c r="DCW13" s="117" t="str">
        <f>IFERROR(IF(VLOOKUP(DCU13,[1]Acciones!$A$59:$H$1958,2,FALSE)=0,"",VLOOKUP(DCU13,[1]Acciones!$A$59:$H$1958,2,FALSE)),"")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X13" s="117" t="str">
        <f>IFERROR(IF(VLOOKUP(DCV13,[1]Acciones!$A$59:$H$1958,2,FALSE)=0,"",VLOOKUP(DCV13,[1]Acciones!$A$59:$H$1958,2,FALSE)),"")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Y13" s="117" t="str">
        <f>IFERROR(IF(VLOOKUP(DCW13,[1]Acciones!$A$59:$H$1958,2,FALSE)=0,"",VLOOKUP(DCW13,[1]Acciones!$A$59:$H$1958,2,FALSE)),"")</f>
        <v/>
      </c>
      <c r="DCZ13" s="117" t="str">
        <f>IFERROR(IF(VLOOKUP(DCX13,[1]Acciones!$A$59:$H$1958,2,FALSE)=0,"",VLOOKUP(DCX13,[1]Acciones!$A$59:$H$1958,2,FALSE)),"")</f>
        <v/>
      </c>
      <c r="DDA13" s="117">
        <f>IFERROR(IF(VLOOKUP(DCY13,[1]Acciones!$A$59:$H$1958,2,FALSE)=0,"",VLOOKUP(DCY13,[1]Acciones!$A$59:$H$1958,2,FALSE)),"")</f>
        <v>4</v>
      </c>
      <c r="DDB13" s="117">
        <f>IFERROR(IF(VLOOKUP(DCZ13,[1]Acciones!$A$59:$H$1958,2,FALSE)=0,"",VLOOKUP(DCZ13,[1]Acciones!$A$59:$H$1958,2,FALSE)),"")</f>
        <v>4</v>
      </c>
      <c r="DDC13" s="117" t="str">
        <f>IFERROR(IF(VLOOKUP(DDA13,[1]Acciones!$A$59:$H$1958,2,FALSE)=0,"",VLOOKUP(DDA13,[1]Acciones!$A$59:$H$1958,2,FALSE)),"")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D13" s="117" t="str">
        <f>IFERROR(IF(VLOOKUP(DDB13,[1]Acciones!$A$59:$H$1958,2,FALSE)=0,"",VLOOKUP(DDB13,[1]Acciones!$A$59:$H$1958,2,FALSE)),"")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E13" s="117" t="str">
        <f>IFERROR(IF(VLOOKUP(DDC13,[1]Acciones!$A$59:$H$1958,2,FALSE)=0,"",VLOOKUP(DDC13,[1]Acciones!$A$59:$H$1958,2,FALSE)),"")</f>
        <v/>
      </c>
      <c r="DDF13" s="117" t="str">
        <f>IFERROR(IF(VLOOKUP(DDD13,[1]Acciones!$A$59:$H$1958,2,FALSE)=0,"",VLOOKUP(DDD13,[1]Acciones!$A$59:$H$1958,2,FALSE)),"")</f>
        <v/>
      </c>
      <c r="DDG13" s="117">
        <f>IFERROR(IF(VLOOKUP(DDE13,[1]Acciones!$A$59:$H$1958,2,FALSE)=0,"",VLOOKUP(DDE13,[1]Acciones!$A$59:$H$1958,2,FALSE)),"")</f>
        <v>4</v>
      </c>
      <c r="DDH13" s="117">
        <f>IFERROR(IF(VLOOKUP(DDF13,[1]Acciones!$A$59:$H$1958,2,FALSE)=0,"",VLOOKUP(DDF13,[1]Acciones!$A$59:$H$1958,2,FALSE)),"")</f>
        <v>4</v>
      </c>
      <c r="DDI13" s="117" t="str">
        <f>IFERROR(IF(VLOOKUP(DDG13,[1]Acciones!$A$59:$H$1958,2,FALSE)=0,"",VLOOKUP(DDG13,[1]Acciones!$A$59:$H$1958,2,FALSE)),"")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J13" s="117" t="str">
        <f>IFERROR(IF(VLOOKUP(DDH13,[1]Acciones!$A$59:$H$1958,2,FALSE)=0,"",VLOOKUP(DDH13,[1]Acciones!$A$59:$H$1958,2,FALSE)),"")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K13" s="117" t="str">
        <f>IFERROR(IF(VLOOKUP(DDI13,[1]Acciones!$A$59:$H$1958,2,FALSE)=0,"",VLOOKUP(DDI13,[1]Acciones!$A$59:$H$1958,2,FALSE)),"")</f>
        <v/>
      </c>
      <c r="DDL13" s="117" t="str">
        <f>IFERROR(IF(VLOOKUP(DDJ13,[1]Acciones!$A$59:$H$1958,2,FALSE)=0,"",VLOOKUP(DDJ13,[1]Acciones!$A$59:$H$1958,2,FALSE)),"")</f>
        <v/>
      </c>
      <c r="DDM13" s="117">
        <f>IFERROR(IF(VLOOKUP(DDK13,[1]Acciones!$A$59:$H$1958,2,FALSE)=0,"",VLOOKUP(DDK13,[1]Acciones!$A$59:$H$1958,2,FALSE)),"")</f>
        <v>4</v>
      </c>
      <c r="DDN13" s="117">
        <f>IFERROR(IF(VLOOKUP(DDL13,[1]Acciones!$A$59:$H$1958,2,FALSE)=0,"",VLOOKUP(DDL13,[1]Acciones!$A$59:$H$1958,2,FALSE)),"")</f>
        <v>4</v>
      </c>
      <c r="DDO13" s="117" t="str">
        <f>IFERROR(IF(VLOOKUP(DDM13,[1]Acciones!$A$59:$H$1958,2,FALSE)=0,"",VLOOKUP(DDM13,[1]Acciones!$A$59:$H$1958,2,FALSE)),"")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P13" s="117" t="str">
        <f>IFERROR(IF(VLOOKUP(DDN13,[1]Acciones!$A$59:$H$1958,2,FALSE)=0,"",VLOOKUP(DDN13,[1]Acciones!$A$59:$H$1958,2,FALSE)),"")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Q13" s="117" t="str">
        <f>IFERROR(IF(VLOOKUP(DDO13,[1]Acciones!$A$59:$H$1958,2,FALSE)=0,"",VLOOKUP(DDO13,[1]Acciones!$A$59:$H$1958,2,FALSE)),"")</f>
        <v/>
      </c>
      <c r="DDR13" s="117" t="str">
        <f>IFERROR(IF(VLOOKUP(DDP13,[1]Acciones!$A$59:$H$1958,2,FALSE)=0,"",VLOOKUP(DDP13,[1]Acciones!$A$59:$H$1958,2,FALSE)),"")</f>
        <v/>
      </c>
      <c r="DDS13" s="117">
        <f>IFERROR(IF(VLOOKUP(DDQ13,[1]Acciones!$A$59:$H$1958,2,FALSE)=0,"",VLOOKUP(DDQ13,[1]Acciones!$A$59:$H$1958,2,FALSE)),"")</f>
        <v>4</v>
      </c>
      <c r="DDT13" s="117">
        <f>IFERROR(IF(VLOOKUP(DDR13,[1]Acciones!$A$59:$H$1958,2,FALSE)=0,"",VLOOKUP(DDR13,[1]Acciones!$A$59:$H$1958,2,FALSE)),"")</f>
        <v>4</v>
      </c>
      <c r="DDU13" s="117" t="str">
        <f>IFERROR(IF(VLOOKUP(DDS13,[1]Acciones!$A$59:$H$1958,2,FALSE)=0,"",VLOOKUP(DDS13,[1]Acciones!$A$59:$H$1958,2,FALSE)),"")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V13" s="117" t="str">
        <f>IFERROR(IF(VLOOKUP(DDT13,[1]Acciones!$A$59:$H$1958,2,FALSE)=0,"",VLOOKUP(DDT13,[1]Acciones!$A$59:$H$1958,2,FALSE)),"")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W13" s="117" t="str">
        <f>IFERROR(IF(VLOOKUP(DDU13,[1]Acciones!$A$59:$H$1958,2,FALSE)=0,"",VLOOKUP(DDU13,[1]Acciones!$A$59:$H$1958,2,FALSE)),"")</f>
        <v/>
      </c>
      <c r="DDX13" s="117" t="str">
        <f>IFERROR(IF(VLOOKUP(DDV13,[1]Acciones!$A$59:$H$1958,2,FALSE)=0,"",VLOOKUP(DDV13,[1]Acciones!$A$59:$H$1958,2,FALSE)),"")</f>
        <v/>
      </c>
      <c r="DDY13" s="117">
        <f>IFERROR(IF(VLOOKUP(DDW13,[1]Acciones!$A$59:$H$1958,2,FALSE)=0,"",VLOOKUP(DDW13,[1]Acciones!$A$59:$H$1958,2,FALSE)),"")</f>
        <v>4</v>
      </c>
      <c r="DDZ13" s="117">
        <f>IFERROR(IF(VLOOKUP(DDX13,[1]Acciones!$A$59:$H$1958,2,FALSE)=0,"",VLOOKUP(DDX13,[1]Acciones!$A$59:$H$1958,2,FALSE)),"")</f>
        <v>4</v>
      </c>
      <c r="DEA13" s="117" t="str">
        <f>IFERROR(IF(VLOOKUP(DDY13,[1]Acciones!$A$59:$H$1958,2,FALSE)=0,"",VLOOKUP(DDY13,[1]Acciones!$A$59:$H$1958,2,FALSE)),"")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B13" s="117" t="str">
        <f>IFERROR(IF(VLOOKUP(DDZ13,[1]Acciones!$A$59:$H$1958,2,FALSE)=0,"",VLOOKUP(DDZ13,[1]Acciones!$A$59:$H$1958,2,FALSE)),"")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C13" s="117" t="str">
        <f>IFERROR(IF(VLOOKUP(DEA13,[1]Acciones!$A$59:$H$1958,2,FALSE)=0,"",VLOOKUP(DEA13,[1]Acciones!$A$59:$H$1958,2,FALSE)),"")</f>
        <v/>
      </c>
      <c r="DED13" s="117" t="str">
        <f>IFERROR(IF(VLOOKUP(DEB13,[1]Acciones!$A$59:$H$1958,2,FALSE)=0,"",VLOOKUP(DEB13,[1]Acciones!$A$59:$H$1958,2,FALSE)),"")</f>
        <v/>
      </c>
      <c r="DEE13" s="117">
        <f>IFERROR(IF(VLOOKUP(DEC13,[1]Acciones!$A$59:$H$1958,2,FALSE)=0,"",VLOOKUP(DEC13,[1]Acciones!$A$59:$H$1958,2,FALSE)),"")</f>
        <v>4</v>
      </c>
      <c r="DEF13" s="117">
        <f>IFERROR(IF(VLOOKUP(DED13,[1]Acciones!$A$59:$H$1958,2,FALSE)=0,"",VLOOKUP(DED13,[1]Acciones!$A$59:$H$1958,2,FALSE)),"")</f>
        <v>4</v>
      </c>
      <c r="DEG13" s="117" t="str">
        <f>IFERROR(IF(VLOOKUP(DEE13,[1]Acciones!$A$59:$H$1958,2,FALSE)=0,"",VLOOKUP(DEE13,[1]Acciones!$A$59:$H$1958,2,FALSE)),"")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H13" s="117" t="str">
        <f>IFERROR(IF(VLOOKUP(DEF13,[1]Acciones!$A$59:$H$1958,2,FALSE)=0,"",VLOOKUP(DEF13,[1]Acciones!$A$59:$H$1958,2,FALSE)),"")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I13" s="117" t="str">
        <f>IFERROR(IF(VLOOKUP(DEG13,[1]Acciones!$A$59:$H$1958,2,FALSE)=0,"",VLOOKUP(DEG13,[1]Acciones!$A$59:$H$1958,2,FALSE)),"")</f>
        <v/>
      </c>
      <c r="DEJ13" s="117" t="str">
        <f>IFERROR(IF(VLOOKUP(DEH13,[1]Acciones!$A$59:$H$1958,2,FALSE)=0,"",VLOOKUP(DEH13,[1]Acciones!$A$59:$H$1958,2,FALSE)),"")</f>
        <v/>
      </c>
      <c r="DEK13" s="117">
        <f>IFERROR(IF(VLOOKUP(DEI13,[1]Acciones!$A$59:$H$1958,2,FALSE)=0,"",VLOOKUP(DEI13,[1]Acciones!$A$59:$H$1958,2,FALSE)),"")</f>
        <v>4</v>
      </c>
      <c r="DEL13" s="117">
        <f>IFERROR(IF(VLOOKUP(DEJ13,[1]Acciones!$A$59:$H$1958,2,FALSE)=0,"",VLOOKUP(DEJ13,[1]Acciones!$A$59:$H$1958,2,FALSE)),"")</f>
        <v>4</v>
      </c>
      <c r="DEM13" s="117" t="str">
        <f>IFERROR(IF(VLOOKUP(DEK13,[1]Acciones!$A$59:$H$1958,2,FALSE)=0,"",VLOOKUP(DEK13,[1]Acciones!$A$59:$H$1958,2,FALSE)),"")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N13" s="117" t="str">
        <f>IFERROR(IF(VLOOKUP(DEL13,[1]Acciones!$A$59:$H$1958,2,FALSE)=0,"",VLOOKUP(DEL13,[1]Acciones!$A$59:$H$1958,2,FALSE)),"")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O13" s="117" t="str">
        <f>IFERROR(IF(VLOOKUP(DEM13,[1]Acciones!$A$59:$H$1958,2,FALSE)=0,"",VLOOKUP(DEM13,[1]Acciones!$A$59:$H$1958,2,FALSE)),"")</f>
        <v/>
      </c>
      <c r="DEP13" s="117" t="str">
        <f>IFERROR(IF(VLOOKUP(DEN13,[1]Acciones!$A$59:$H$1958,2,FALSE)=0,"",VLOOKUP(DEN13,[1]Acciones!$A$59:$H$1958,2,FALSE)),"")</f>
        <v/>
      </c>
      <c r="DEQ13" s="117">
        <f>IFERROR(IF(VLOOKUP(DEO13,[1]Acciones!$A$59:$H$1958,2,FALSE)=0,"",VLOOKUP(DEO13,[1]Acciones!$A$59:$H$1958,2,FALSE)),"")</f>
        <v>4</v>
      </c>
      <c r="DER13" s="117">
        <f>IFERROR(IF(VLOOKUP(DEP13,[1]Acciones!$A$59:$H$1958,2,FALSE)=0,"",VLOOKUP(DEP13,[1]Acciones!$A$59:$H$1958,2,FALSE)),"")</f>
        <v>4</v>
      </c>
      <c r="DES13" s="117" t="str">
        <f>IFERROR(IF(VLOOKUP(DEQ13,[1]Acciones!$A$59:$H$1958,2,FALSE)=0,"",VLOOKUP(DEQ13,[1]Acciones!$A$59:$H$1958,2,FALSE)),"")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T13" s="117" t="str">
        <f>IFERROR(IF(VLOOKUP(DER13,[1]Acciones!$A$59:$H$1958,2,FALSE)=0,"",VLOOKUP(DER13,[1]Acciones!$A$59:$H$1958,2,FALSE)),"")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U13" s="117" t="str">
        <f>IFERROR(IF(VLOOKUP(DES13,[1]Acciones!$A$59:$H$1958,2,FALSE)=0,"",VLOOKUP(DES13,[1]Acciones!$A$59:$H$1958,2,FALSE)),"")</f>
        <v/>
      </c>
      <c r="DEV13" s="117" t="str">
        <f>IFERROR(IF(VLOOKUP(DET13,[1]Acciones!$A$59:$H$1958,2,FALSE)=0,"",VLOOKUP(DET13,[1]Acciones!$A$59:$H$1958,2,FALSE)),"")</f>
        <v/>
      </c>
      <c r="DEW13" s="117">
        <f>IFERROR(IF(VLOOKUP(DEU13,[1]Acciones!$A$59:$H$1958,2,FALSE)=0,"",VLOOKUP(DEU13,[1]Acciones!$A$59:$H$1958,2,FALSE)),"")</f>
        <v>4</v>
      </c>
      <c r="DEX13" s="117">
        <f>IFERROR(IF(VLOOKUP(DEV13,[1]Acciones!$A$59:$H$1958,2,FALSE)=0,"",VLOOKUP(DEV13,[1]Acciones!$A$59:$H$1958,2,FALSE)),"")</f>
        <v>4</v>
      </c>
      <c r="DEY13" s="117" t="str">
        <f>IFERROR(IF(VLOOKUP(DEW13,[1]Acciones!$A$59:$H$1958,2,FALSE)=0,"",VLOOKUP(DEW13,[1]Acciones!$A$59:$H$1958,2,FALSE)),"")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Z13" s="117" t="str">
        <f>IFERROR(IF(VLOOKUP(DEX13,[1]Acciones!$A$59:$H$1958,2,FALSE)=0,"",VLOOKUP(DEX13,[1]Acciones!$A$59:$H$1958,2,FALSE)),"")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A13" s="117" t="str">
        <f>IFERROR(IF(VLOOKUP(DEY13,[1]Acciones!$A$59:$H$1958,2,FALSE)=0,"",VLOOKUP(DEY13,[1]Acciones!$A$59:$H$1958,2,FALSE)),"")</f>
        <v/>
      </c>
      <c r="DFB13" s="117" t="str">
        <f>IFERROR(IF(VLOOKUP(DEZ13,[1]Acciones!$A$59:$H$1958,2,FALSE)=0,"",VLOOKUP(DEZ13,[1]Acciones!$A$59:$H$1958,2,FALSE)),"")</f>
        <v/>
      </c>
      <c r="DFC13" s="117">
        <f>IFERROR(IF(VLOOKUP(DFA13,[1]Acciones!$A$59:$H$1958,2,FALSE)=0,"",VLOOKUP(DFA13,[1]Acciones!$A$59:$H$1958,2,FALSE)),"")</f>
        <v>4</v>
      </c>
      <c r="DFD13" s="117">
        <f>IFERROR(IF(VLOOKUP(DFB13,[1]Acciones!$A$59:$H$1958,2,FALSE)=0,"",VLOOKUP(DFB13,[1]Acciones!$A$59:$H$1958,2,FALSE)),"")</f>
        <v>4</v>
      </c>
      <c r="DFE13" s="117" t="str">
        <f>IFERROR(IF(VLOOKUP(DFC13,[1]Acciones!$A$59:$H$1958,2,FALSE)=0,"",VLOOKUP(DFC13,[1]Acciones!$A$59:$H$1958,2,FALSE)),"")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F13" s="117" t="str">
        <f>IFERROR(IF(VLOOKUP(DFD13,[1]Acciones!$A$59:$H$1958,2,FALSE)=0,"",VLOOKUP(DFD13,[1]Acciones!$A$59:$H$1958,2,FALSE)),"")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G13" s="117" t="str">
        <f>IFERROR(IF(VLOOKUP(DFE13,[1]Acciones!$A$59:$H$1958,2,FALSE)=0,"",VLOOKUP(DFE13,[1]Acciones!$A$59:$H$1958,2,FALSE)),"")</f>
        <v/>
      </c>
      <c r="DFH13" s="117" t="str">
        <f>IFERROR(IF(VLOOKUP(DFF13,[1]Acciones!$A$59:$H$1958,2,FALSE)=0,"",VLOOKUP(DFF13,[1]Acciones!$A$59:$H$1958,2,FALSE)),"")</f>
        <v/>
      </c>
      <c r="DFI13" s="117">
        <f>IFERROR(IF(VLOOKUP(DFG13,[1]Acciones!$A$59:$H$1958,2,FALSE)=0,"",VLOOKUP(DFG13,[1]Acciones!$A$59:$H$1958,2,FALSE)),"")</f>
        <v>4</v>
      </c>
      <c r="DFJ13" s="117">
        <f>IFERROR(IF(VLOOKUP(DFH13,[1]Acciones!$A$59:$H$1958,2,FALSE)=0,"",VLOOKUP(DFH13,[1]Acciones!$A$59:$H$1958,2,FALSE)),"")</f>
        <v>4</v>
      </c>
      <c r="DFK13" s="117" t="str">
        <f>IFERROR(IF(VLOOKUP(DFI13,[1]Acciones!$A$59:$H$1958,2,FALSE)=0,"",VLOOKUP(DFI13,[1]Acciones!$A$59:$H$1958,2,FALSE)),"")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L13" s="117" t="str">
        <f>IFERROR(IF(VLOOKUP(DFJ13,[1]Acciones!$A$59:$H$1958,2,FALSE)=0,"",VLOOKUP(DFJ13,[1]Acciones!$A$59:$H$1958,2,FALSE)),"")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M13" s="117" t="str">
        <f>IFERROR(IF(VLOOKUP(DFK13,[1]Acciones!$A$59:$H$1958,2,FALSE)=0,"",VLOOKUP(DFK13,[1]Acciones!$A$59:$H$1958,2,FALSE)),"")</f>
        <v/>
      </c>
      <c r="DFN13" s="117" t="str">
        <f>IFERROR(IF(VLOOKUP(DFL13,[1]Acciones!$A$59:$H$1958,2,FALSE)=0,"",VLOOKUP(DFL13,[1]Acciones!$A$59:$H$1958,2,FALSE)),"")</f>
        <v/>
      </c>
      <c r="DFO13" s="117">
        <f>IFERROR(IF(VLOOKUP(DFM13,[1]Acciones!$A$59:$H$1958,2,FALSE)=0,"",VLOOKUP(DFM13,[1]Acciones!$A$59:$H$1958,2,FALSE)),"")</f>
        <v>4</v>
      </c>
      <c r="DFP13" s="117">
        <f>IFERROR(IF(VLOOKUP(DFN13,[1]Acciones!$A$59:$H$1958,2,FALSE)=0,"",VLOOKUP(DFN13,[1]Acciones!$A$59:$H$1958,2,FALSE)),"")</f>
        <v>4</v>
      </c>
      <c r="DFQ13" s="117" t="str">
        <f>IFERROR(IF(VLOOKUP(DFO13,[1]Acciones!$A$59:$H$1958,2,FALSE)=0,"",VLOOKUP(DFO13,[1]Acciones!$A$59:$H$1958,2,FALSE)),"")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R13" s="117" t="str">
        <f>IFERROR(IF(VLOOKUP(DFP13,[1]Acciones!$A$59:$H$1958,2,FALSE)=0,"",VLOOKUP(DFP13,[1]Acciones!$A$59:$H$1958,2,FALSE)),"")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S13" s="117" t="str">
        <f>IFERROR(IF(VLOOKUP(DFQ13,[1]Acciones!$A$59:$H$1958,2,FALSE)=0,"",VLOOKUP(DFQ13,[1]Acciones!$A$59:$H$1958,2,FALSE)),"")</f>
        <v/>
      </c>
      <c r="DFT13" s="117" t="str">
        <f>IFERROR(IF(VLOOKUP(DFR13,[1]Acciones!$A$59:$H$1958,2,FALSE)=0,"",VLOOKUP(DFR13,[1]Acciones!$A$59:$H$1958,2,FALSE)),"")</f>
        <v/>
      </c>
      <c r="DFU13" s="117">
        <f>IFERROR(IF(VLOOKUP(DFS13,[1]Acciones!$A$59:$H$1958,2,FALSE)=0,"",VLOOKUP(DFS13,[1]Acciones!$A$59:$H$1958,2,FALSE)),"")</f>
        <v>4</v>
      </c>
      <c r="DFV13" s="117">
        <f>IFERROR(IF(VLOOKUP(DFT13,[1]Acciones!$A$59:$H$1958,2,FALSE)=0,"",VLOOKUP(DFT13,[1]Acciones!$A$59:$H$1958,2,FALSE)),"")</f>
        <v>4</v>
      </c>
      <c r="DFW13" s="117" t="str">
        <f>IFERROR(IF(VLOOKUP(DFU13,[1]Acciones!$A$59:$H$1958,2,FALSE)=0,"",VLOOKUP(DFU13,[1]Acciones!$A$59:$H$1958,2,FALSE)),"")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X13" s="117" t="str">
        <f>IFERROR(IF(VLOOKUP(DFV13,[1]Acciones!$A$59:$H$1958,2,FALSE)=0,"",VLOOKUP(DFV13,[1]Acciones!$A$59:$H$1958,2,FALSE)),"")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Y13" s="117" t="str">
        <f>IFERROR(IF(VLOOKUP(DFW13,[1]Acciones!$A$59:$H$1958,2,FALSE)=0,"",VLOOKUP(DFW13,[1]Acciones!$A$59:$H$1958,2,FALSE)),"")</f>
        <v/>
      </c>
      <c r="DFZ13" s="117" t="str">
        <f>IFERROR(IF(VLOOKUP(DFX13,[1]Acciones!$A$59:$H$1958,2,FALSE)=0,"",VLOOKUP(DFX13,[1]Acciones!$A$59:$H$1958,2,FALSE)),"")</f>
        <v/>
      </c>
      <c r="DGA13" s="117">
        <f>IFERROR(IF(VLOOKUP(DFY13,[1]Acciones!$A$59:$H$1958,2,FALSE)=0,"",VLOOKUP(DFY13,[1]Acciones!$A$59:$H$1958,2,FALSE)),"")</f>
        <v>4</v>
      </c>
      <c r="DGB13" s="117">
        <f>IFERROR(IF(VLOOKUP(DFZ13,[1]Acciones!$A$59:$H$1958,2,FALSE)=0,"",VLOOKUP(DFZ13,[1]Acciones!$A$59:$H$1958,2,FALSE)),"")</f>
        <v>4</v>
      </c>
      <c r="DGC13" s="117" t="str">
        <f>IFERROR(IF(VLOOKUP(DGA13,[1]Acciones!$A$59:$H$1958,2,FALSE)=0,"",VLOOKUP(DGA13,[1]Acciones!$A$59:$H$1958,2,FALSE)),"")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D13" s="117" t="str">
        <f>IFERROR(IF(VLOOKUP(DGB13,[1]Acciones!$A$59:$H$1958,2,FALSE)=0,"",VLOOKUP(DGB13,[1]Acciones!$A$59:$H$1958,2,FALSE)),"")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E13" s="117" t="str">
        <f>IFERROR(IF(VLOOKUP(DGC13,[1]Acciones!$A$59:$H$1958,2,FALSE)=0,"",VLOOKUP(DGC13,[1]Acciones!$A$59:$H$1958,2,FALSE)),"")</f>
        <v/>
      </c>
      <c r="DGF13" s="117" t="str">
        <f>IFERROR(IF(VLOOKUP(DGD13,[1]Acciones!$A$59:$H$1958,2,FALSE)=0,"",VLOOKUP(DGD13,[1]Acciones!$A$59:$H$1958,2,FALSE)),"")</f>
        <v/>
      </c>
      <c r="DGG13" s="117">
        <f>IFERROR(IF(VLOOKUP(DGE13,[1]Acciones!$A$59:$H$1958,2,FALSE)=0,"",VLOOKUP(DGE13,[1]Acciones!$A$59:$H$1958,2,FALSE)),"")</f>
        <v>4</v>
      </c>
      <c r="DGH13" s="117">
        <f>IFERROR(IF(VLOOKUP(DGF13,[1]Acciones!$A$59:$H$1958,2,FALSE)=0,"",VLOOKUP(DGF13,[1]Acciones!$A$59:$H$1958,2,FALSE)),"")</f>
        <v>4</v>
      </c>
      <c r="DGI13" s="117" t="str">
        <f>IFERROR(IF(VLOOKUP(DGG13,[1]Acciones!$A$59:$H$1958,2,FALSE)=0,"",VLOOKUP(DGG13,[1]Acciones!$A$59:$H$1958,2,FALSE)),"")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J13" s="117" t="str">
        <f>IFERROR(IF(VLOOKUP(DGH13,[1]Acciones!$A$59:$H$1958,2,FALSE)=0,"",VLOOKUP(DGH13,[1]Acciones!$A$59:$H$1958,2,FALSE)),"")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K13" s="117" t="str">
        <f>IFERROR(IF(VLOOKUP(DGI13,[1]Acciones!$A$59:$H$1958,2,FALSE)=0,"",VLOOKUP(DGI13,[1]Acciones!$A$59:$H$1958,2,FALSE)),"")</f>
        <v/>
      </c>
      <c r="DGL13" s="117" t="str">
        <f>IFERROR(IF(VLOOKUP(DGJ13,[1]Acciones!$A$59:$H$1958,2,FALSE)=0,"",VLOOKUP(DGJ13,[1]Acciones!$A$59:$H$1958,2,FALSE)),"")</f>
        <v/>
      </c>
      <c r="DGM13" s="117">
        <f>IFERROR(IF(VLOOKUP(DGK13,[1]Acciones!$A$59:$H$1958,2,FALSE)=0,"",VLOOKUP(DGK13,[1]Acciones!$A$59:$H$1958,2,FALSE)),"")</f>
        <v>4</v>
      </c>
      <c r="DGN13" s="117">
        <f>IFERROR(IF(VLOOKUP(DGL13,[1]Acciones!$A$59:$H$1958,2,FALSE)=0,"",VLOOKUP(DGL13,[1]Acciones!$A$59:$H$1958,2,FALSE)),"")</f>
        <v>4</v>
      </c>
      <c r="DGO13" s="117" t="str">
        <f>IFERROR(IF(VLOOKUP(DGM13,[1]Acciones!$A$59:$H$1958,2,FALSE)=0,"",VLOOKUP(DGM13,[1]Acciones!$A$59:$H$1958,2,FALSE)),"")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P13" s="117" t="str">
        <f>IFERROR(IF(VLOOKUP(DGN13,[1]Acciones!$A$59:$H$1958,2,FALSE)=0,"",VLOOKUP(DGN13,[1]Acciones!$A$59:$H$1958,2,FALSE)),"")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Q13" s="117" t="str">
        <f>IFERROR(IF(VLOOKUP(DGO13,[1]Acciones!$A$59:$H$1958,2,FALSE)=0,"",VLOOKUP(DGO13,[1]Acciones!$A$59:$H$1958,2,FALSE)),"")</f>
        <v/>
      </c>
      <c r="DGR13" s="117" t="str">
        <f>IFERROR(IF(VLOOKUP(DGP13,[1]Acciones!$A$59:$H$1958,2,FALSE)=0,"",VLOOKUP(DGP13,[1]Acciones!$A$59:$H$1958,2,FALSE)),"")</f>
        <v/>
      </c>
      <c r="DGS13" s="117">
        <f>IFERROR(IF(VLOOKUP(DGQ13,[1]Acciones!$A$59:$H$1958,2,FALSE)=0,"",VLOOKUP(DGQ13,[1]Acciones!$A$59:$H$1958,2,FALSE)),"")</f>
        <v>4</v>
      </c>
      <c r="DGT13" s="117">
        <f>IFERROR(IF(VLOOKUP(DGR13,[1]Acciones!$A$59:$H$1958,2,FALSE)=0,"",VLOOKUP(DGR13,[1]Acciones!$A$59:$H$1958,2,FALSE)),"")</f>
        <v>4</v>
      </c>
      <c r="DGU13" s="117" t="str">
        <f>IFERROR(IF(VLOOKUP(DGS13,[1]Acciones!$A$59:$H$1958,2,FALSE)=0,"",VLOOKUP(DGS13,[1]Acciones!$A$59:$H$1958,2,FALSE)),"")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V13" s="117" t="str">
        <f>IFERROR(IF(VLOOKUP(DGT13,[1]Acciones!$A$59:$H$1958,2,FALSE)=0,"",VLOOKUP(DGT13,[1]Acciones!$A$59:$H$1958,2,FALSE)),"")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W13" s="117" t="str">
        <f>IFERROR(IF(VLOOKUP(DGU13,[1]Acciones!$A$59:$H$1958,2,FALSE)=0,"",VLOOKUP(DGU13,[1]Acciones!$A$59:$H$1958,2,FALSE)),"")</f>
        <v/>
      </c>
      <c r="DGX13" s="117" t="str">
        <f>IFERROR(IF(VLOOKUP(DGV13,[1]Acciones!$A$59:$H$1958,2,FALSE)=0,"",VLOOKUP(DGV13,[1]Acciones!$A$59:$H$1958,2,FALSE)),"")</f>
        <v/>
      </c>
      <c r="DGY13" s="117">
        <f>IFERROR(IF(VLOOKUP(DGW13,[1]Acciones!$A$59:$H$1958,2,FALSE)=0,"",VLOOKUP(DGW13,[1]Acciones!$A$59:$H$1958,2,FALSE)),"")</f>
        <v>4</v>
      </c>
      <c r="DGZ13" s="117">
        <f>IFERROR(IF(VLOOKUP(DGX13,[1]Acciones!$A$59:$H$1958,2,FALSE)=0,"",VLOOKUP(DGX13,[1]Acciones!$A$59:$H$1958,2,FALSE)),"")</f>
        <v>4</v>
      </c>
      <c r="DHA13" s="117" t="str">
        <f>IFERROR(IF(VLOOKUP(DGY13,[1]Acciones!$A$59:$H$1958,2,FALSE)=0,"",VLOOKUP(DGY13,[1]Acciones!$A$59:$H$1958,2,FALSE)),"")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B13" s="117" t="str">
        <f>IFERROR(IF(VLOOKUP(DGZ13,[1]Acciones!$A$59:$H$1958,2,FALSE)=0,"",VLOOKUP(DGZ13,[1]Acciones!$A$59:$H$1958,2,FALSE)),"")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C13" s="117" t="str">
        <f>IFERROR(IF(VLOOKUP(DHA13,[1]Acciones!$A$59:$H$1958,2,FALSE)=0,"",VLOOKUP(DHA13,[1]Acciones!$A$59:$H$1958,2,FALSE)),"")</f>
        <v/>
      </c>
      <c r="DHD13" s="117" t="str">
        <f>IFERROR(IF(VLOOKUP(DHB13,[1]Acciones!$A$59:$H$1958,2,FALSE)=0,"",VLOOKUP(DHB13,[1]Acciones!$A$59:$H$1958,2,FALSE)),"")</f>
        <v/>
      </c>
      <c r="DHE13" s="117">
        <f>IFERROR(IF(VLOOKUP(DHC13,[1]Acciones!$A$59:$H$1958,2,FALSE)=0,"",VLOOKUP(DHC13,[1]Acciones!$A$59:$H$1958,2,FALSE)),"")</f>
        <v>4</v>
      </c>
      <c r="DHF13" s="117">
        <f>IFERROR(IF(VLOOKUP(DHD13,[1]Acciones!$A$59:$H$1958,2,FALSE)=0,"",VLOOKUP(DHD13,[1]Acciones!$A$59:$H$1958,2,FALSE)),"")</f>
        <v>4</v>
      </c>
      <c r="DHG13" s="117" t="str">
        <f>IFERROR(IF(VLOOKUP(DHE13,[1]Acciones!$A$59:$H$1958,2,FALSE)=0,"",VLOOKUP(DHE13,[1]Acciones!$A$59:$H$1958,2,FALSE)),"")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H13" s="117" t="str">
        <f>IFERROR(IF(VLOOKUP(DHF13,[1]Acciones!$A$59:$H$1958,2,FALSE)=0,"",VLOOKUP(DHF13,[1]Acciones!$A$59:$H$1958,2,FALSE)),"")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I13" s="117" t="str">
        <f>IFERROR(IF(VLOOKUP(DHG13,[1]Acciones!$A$59:$H$1958,2,FALSE)=0,"",VLOOKUP(DHG13,[1]Acciones!$A$59:$H$1958,2,FALSE)),"")</f>
        <v/>
      </c>
      <c r="DHJ13" s="117" t="str">
        <f>IFERROR(IF(VLOOKUP(DHH13,[1]Acciones!$A$59:$H$1958,2,FALSE)=0,"",VLOOKUP(DHH13,[1]Acciones!$A$59:$H$1958,2,FALSE)),"")</f>
        <v/>
      </c>
      <c r="DHK13" s="117">
        <f>IFERROR(IF(VLOOKUP(DHI13,[1]Acciones!$A$59:$H$1958,2,FALSE)=0,"",VLOOKUP(DHI13,[1]Acciones!$A$59:$H$1958,2,FALSE)),"")</f>
        <v>4</v>
      </c>
      <c r="DHL13" s="117">
        <f>IFERROR(IF(VLOOKUP(DHJ13,[1]Acciones!$A$59:$H$1958,2,FALSE)=0,"",VLOOKUP(DHJ13,[1]Acciones!$A$59:$H$1958,2,FALSE)),"")</f>
        <v>4</v>
      </c>
      <c r="DHM13" s="117" t="str">
        <f>IFERROR(IF(VLOOKUP(DHK13,[1]Acciones!$A$59:$H$1958,2,FALSE)=0,"",VLOOKUP(DHK13,[1]Acciones!$A$59:$H$1958,2,FALSE)),"")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N13" s="117" t="str">
        <f>IFERROR(IF(VLOOKUP(DHL13,[1]Acciones!$A$59:$H$1958,2,FALSE)=0,"",VLOOKUP(DHL13,[1]Acciones!$A$59:$H$1958,2,FALSE)),"")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O13" s="117" t="str">
        <f>IFERROR(IF(VLOOKUP(DHM13,[1]Acciones!$A$59:$H$1958,2,FALSE)=0,"",VLOOKUP(DHM13,[1]Acciones!$A$59:$H$1958,2,FALSE)),"")</f>
        <v/>
      </c>
      <c r="DHP13" s="117" t="str">
        <f>IFERROR(IF(VLOOKUP(DHN13,[1]Acciones!$A$59:$H$1958,2,FALSE)=0,"",VLOOKUP(DHN13,[1]Acciones!$A$59:$H$1958,2,FALSE)),"")</f>
        <v/>
      </c>
      <c r="DHQ13" s="117">
        <f>IFERROR(IF(VLOOKUP(DHO13,[1]Acciones!$A$59:$H$1958,2,FALSE)=0,"",VLOOKUP(DHO13,[1]Acciones!$A$59:$H$1958,2,FALSE)),"")</f>
        <v>4</v>
      </c>
      <c r="DHR13" s="117">
        <f>IFERROR(IF(VLOOKUP(DHP13,[1]Acciones!$A$59:$H$1958,2,FALSE)=0,"",VLOOKUP(DHP13,[1]Acciones!$A$59:$H$1958,2,FALSE)),"")</f>
        <v>4</v>
      </c>
      <c r="DHS13" s="117" t="str">
        <f>IFERROR(IF(VLOOKUP(DHQ13,[1]Acciones!$A$59:$H$1958,2,FALSE)=0,"",VLOOKUP(DHQ13,[1]Acciones!$A$59:$H$1958,2,FALSE)),"")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T13" s="117" t="str">
        <f>IFERROR(IF(VLOOKUP(DHR13,[1]Acciones!$A$59:$H$1958,2,FALSE)=0,"",VLOOKUP(DHR13,[1]Acciones!$A$59:$H$1958,2,FALSE)),"")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U13" s="117" t="str">
        <f>IFERROR(IF(VLOOKUP(DHS13,[1]Acciones!$A$59:$H$1958,2,FALSE)=0,"",VLOOKUP(DHS13,[1]Acciones!$A$59:$H$1958,2,FALSE)),"")</f>
        <v/>
      </c>
      <c r="DHV13" s="117" t="str">
        <f>IFERROR(IF(VLOOKUP(DHT13,[1]Acciones!$A$59:$H$1958,2,FALSE)=0,"",VLOOKUP(DHT13,[1]Acciones!$A$59:$H$1958,2,FALSE)),"")</f>
        <v/>
      </c>
      <c r="DHW13" s="117">
        <f>IFERROR(IF(VLOOKUP(DHU13,[1]Acciones!$A$59:$H$1958,2,FALSE)=0,"",VLOOKUP(DHU13,[1]Acciones!$A$59:$H$1958,2,FALSE)),"")</f>
        <v>4</v>
      </c>
      <c r="DHX13" s="117">
        <f>IFERROR(IF(VLOOKUP(DHV13,[1]Acciones!$A$59:$H$1958,2,FALSE)=0,"",VLOOKUP(DHV13,[1]Acciones!$A$59:$H$1958,2,FALSE)),"")</f>
        <v>4</v>
      </c>
      <c r="DHY13" s="117" t="str">
        <f>IFERROR(IF(VLOOKUP(DHW13,[1]Acciones!$A$59:$H$1958,2,FALSE)=0,"",VLOOKUP(DHW13,[1]Acciones!$A$59:$H$1958,2,FALSE)),"")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Z13" s="117" t="str">
        <f>IFERROR(IF(VLOOKUP(DHX13,[1]Acciones!$A$59:$H$1958,2,FALSE)=0,"",VLOOKUP(DHX13,[1]Acciones!$A$59:$H$1958,2,FALSE)),"")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A13" s="117" t="str">
        <f>IFERROR(IF(VLOOKUP(DHY13,[1]Acciones!$A$59:$H$1958,2,FALSE)=0,"",VLOOKUP(DHY13,[1]Acciones!$A$59:$H$1958,2,FALSE)),"")</f>
        <v/>
      </c>
      <c r="DIB13" s="117" t="str">
        <f>IFERROR(IF(VLOOKUP(DHZ13,[1]Acciones!$A$59:$H$1958,2,FALSE)=0,"",VLOOKUP(DHZ13,[1]Acciones!$A$59:$H$1958,2,FALSE)),"")</f>
        <v/>
      </c>
      <c r="DIC13" s="117">
        <f>IFERROR(IF(VLOOKUP(DIA13,[1]Acciones!$A$59:$H$1958,2,FALSE)=0,"",VLOOKUP(DIA13,[1]Acciones!$A$59:$H$1958,2,FALSE)),"")</f>
        <v>4</v>
      </c>
      <c r="DID13" s="117">
        <f>IFERROR(IF(VLOOKUP(DIB13,[1]Acciones!$A$59:$H$1958,2,FALSE)=0,"",VLOOKUP(DIB13,[1]Acciones!$A$59:$H$1958,2,FALSE)),"")</f>
        <v>4</v>
      </c>
      <c r="DIE13" s="117" t="str">
        <f>IFERROR(IF(VLOOKUP(DIC13,[1]Acciones!$A$59:$H$1958,2,FALSE)=0,"",VLOOKUP(DIC13,[1]Acciones!$A$59:$H$1958,2,FALSE)),"")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F13" s="117" t="str">
        <f>IFERROR(IF(VLOOKUP(DID13,[1]Acciones!$A$59:$H$1958,2,FALSE)=0,"",VLOOKUP(DID13,[1]Acciones!$A$59:$H$1958,2,FALSE)),"")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G13" s="117" t="str">
        <f>IFERROR(IF(VLOOKUP(DIE13,[1]Acciones!$A$59:$H$1958,2,FALSE)=0,"",VLOOKUP(DIE13,[1]Acciones!$A$59:$H$1958,2,FALSE)),"")</f>
        <v/>
      </c>
      <c r="DIH13" s="117" t="str">
        <f>IFERROR(IF(VLOOKUP(DIF13,[1]Acciones!$A$59:$H$1958,2,FALSE)=0,"",VLOOKUP(DIF13,[1]Acciones!$A$59:$H$1958,2,FALSE)),"")</f>
        <v/>
      </c>
      <c r="DII13" s="117">
        <f>IFERROR(IF(VLOOKUP(DIG13,[1]Acciones!$A$59:$H$1958,2,FALSE)=0,"",VLOOKUP(DIG13,[1]Acciones!$A$59:$H$1958,2,FALSE)),"")</f>
        <v>4</v>
      </c>
      <c r="DIJ13" s="117">
        <f>IFERROR(IF(VLOOKUP(DIH13,[1]Acciones!$A$59:$H$1958,2,FALSE)=0,"",VLOOKUP(DIH13,[1]Acciones!$A$59:$H$1958,2,FALSE)),"")</f>
        <v>4</v>
      </c>
      <c r="DIK13" s="117" t="str">
        <f>IFERROR(IF(VLOOKUP(DII13,[1]Acciones!$A$59:$H$1958,2,FALSE)=0,"",VLOOKUP(DII13,[1]Acciones!$A$59:$H$1958,2,FALSE)),"")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L13" s="117" t="str">
        <f>IFERROR(IF(VLOOKUP(DIJ13,[1]Acciones!$A$59:$H$1958,2,FALSE)=0,"",VLOOKUP(DIJ13,[1]Acciones!$A$59:$H$1958,2,FALSE)),"")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M13" s="117" t="str">
        <f>IFERROR(IF(VLOOKUP(DIK13,[1]Acciones!$A$59:$H$1958,2,FALSE)=0,"",VLOOKUP(DIK13,[1]Acciones!$A$59:$H$1958,2,FALSE)),"")</f>
        <v/>
      </c>
      <c r="DIN13" s="117" t="str">
        <f>IFERROR(IF(VLOOKUP(DIL13,[1]Acciones!$A$59:$H$1958,2,FALSE)=0,"",VLOOKUP(DIL13,[1]Acciones!$A$59:$H$1958,2,FALSE)),"")</f>
        <v/>
      </c>
      <c r="DIO13" s="117">
        <f>IFERROR(IF(VLOOKUP(DIM13,[1]Acciones!$A$59:$H$1958,2,FALSE)=0,"",VLOOKUP(DIM13,[1]Acciones!$A$59:$H$1958,2,FALSE)),"")</f>
        <v>4</v>
      </c>
      <c r="DIP13" s="117">
        <f>IFERROR(IF(VLOOKUP(DIN13,[1]Acciones!$A$59:$H$1958,2,FALSE)=0,"",VLOOKUP(DIN13,[1]Acciones!$A$59:$H$1958,2,FALSE)),"")</f>
        <v>4</v>
      </c>
      <c r="DIQ13" s="117" t="str">
        <f>IFERROR(IF(VLOOKUP(DIO13,[1]Acciones!$A$59:$H$1958,2,FALSE)=0,"",VLOOKUP(DIO13,[1]Acciones!$A$59:$H$1958,2,FALSE)),"")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R13" s="117" t="str">
        <f>IFERROR(IF(VLOOKUP(DIP13,[1]Acciones!$A$59:$H$1958,2,FALSE)=0,"",VLOOKUP(DIP13,[1]Acciones!$A$59:$H$1958,2,FALSE)),"")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S13" s="117" t="str">
        <f>IFERROR(IF(VLOOKUP(DIQ13,[1]Acciones!$A$59:$H$1958,2,FALSE)=0,"",VLOOKUP(DIQ13,[1]Acciones!$A$59:$H$1958,2,FALSE)),"")</f>
        <v/>
      </c>
      <c r="DIT13" s="117" t="str">
        <f>IFERROR(IF(VLOOKUP(DIR13,[1]Acciones!$A$59:$H$1958,2,FALSE)=0,"",VLOOKUP(DIR13,[1]Acciones!$A$59:$H$1958,2,FALSE)),"")</f>
        <v/>
      </c>
      <c r="DIU13" s="117">
        <f>IFERROR(IF(VLOOKUP(DIS13,[1]Acciones!$A$59:$H$1958,2,FALSE)=0,"",VLOOKUP(DIS13,[1]Acciones!$A$59:$H$1958,2,FALSE)),"")</f>
        <v>4</v>
      </c>
      <c r="DIV13" s="117">
        <f>IFERROR(IF(VLOOKUP(DIT13,[1]Acciones!$A$59:$H$1958,2,FALSE)=0,"",VLOOKUP(DIT13,[1]Acciones!$A$59:$H$1958,2,FALSE)),"")</f>
        <v>4</v>
      </c>
      <c r="DIW13" s="117" t="str">
        <f>IFERROR(IF(VLOOKUP(DIU13,[1]Acciones!$A$59:$H$1958,2,FALSE)=0,"",VLOOKUP(DIU13,[1]Acciones!$A$59:$H$1958,2,FALSE)),"")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X13" s="117" t="str">
        <f>IFERROR(IF(VLOOKUP(DIV13,[1]Acciones!$A$59:$H$1958,2,FALSE)=0,"",VLOOKUP(DIV13,[1]Acciones!$A$59:$H$1958,2,FALSE)),"")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Y13" s="117" t="str">
        <f>IFERROR(IF(VLOOKUP(DIW13,[1]Acciones!$A$59:$H$1958,2,FALSE)=0,"",VLOOKUP(DIW13,[1]Acciones!$A$59:$H$1958,2,FALSE)),"")</f>
        <v/>
      </c>
      <c r="DIZ13" s="117" t="str">
        <f>IFERROR(IF(VLOOKUP(DIX13,[1]Acciones!$A$59:$H$1958,2,FALSE)=0,"",VLOOKUP(DIX13,[1]Acciones!$A$59:$H$1958,2,FALSE)),"")</f>
        <v/>
      </c>
      <c r="DJA13" s="117">
        <f>IFERROR(IF(VLOOKUP(DIY13,[1]Acciones!$A$59:$H$1958,2,FALSE)=0,"",VLOOKUP(DIY13,[1]Acciones!$A$59:$H$1958,2,FALSE)),"")</f>
        <v>4</v>
      </c>
      <c r="DJB13" s="117">
        <f>IFERROR(IF(VLOOKUP(DIZ13,[1]Acciones!$A$59:$H$1958,2,FALSE)=0,"",VLOOKUP(DIZ13,[1]Acciones!$A$59:$H$1958,2,FALSE)),"")</f>
        <v>4</v>
      </c>
      <c r="DJC13" s="117" t="str">
        <f>IFERROR(IF(VLOOKUP(DJA13,[1]Acciones!$A$59:$H$1958,2,FALSE)=0,"",VLOOKUP(DJA13,[1]Acciones!$A$59:$H$1958,2,FALSE)),"")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D13" s="117" t="str">
        <f>IFERROR(IF(VLOOKUP(DJB13,[1]Acciones!$A$59:$H$1958,2,FALSE)=0,"",VLOOKUP(DJB13,[1]Acciones!$A$59:$H$1958,2,FALSE)),"")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E13" s="117" t="str">
        <f>IFERROR(IF(VLOOKUP(DJC13,[1]Acciones!$A$59:$H$1958,2,FALSE)=0,"",VLOOKUP(DJC13,[1]Acciones!$A$59:$H$1958,2,FALSE)),"")</f>
        <v/>
      </c>
      <c r="DJF13" s="117" t="str">
        <f>IFERROR(IF(VLOOKUP(DJD13,[1]Acciones!$A$59:$H$1958,2,FALSE)=0,"",VLOOKUP(DJD13,[1]Acciones!$A$59:$H$1958,2,FALSE)),"")</f>
        <v/>
      </c>
      <c r="DJG13" s="117">
        <f>IFERROR(IF(VLOOKUP(DJE13,[1]Acciones!$A$59:$H$1958,2,FALSE)=0,"",VLOOKUP(DJE13,[1]Acciones!$A$59:$H$1958,2,FALSE)),"")</f>
        <v>4</v>
      </c>
      <c r="DJH13" s="117">
        <f>IFERROR(IF(VLOOKUP(DJF13,[1]Acciones!$A$59:$H$1958,2,FALSE)=0,"",VLOOKUP(DJF13,[1]Acciones!$A$59:$H$1958,2,FALSE)),"")</f>
        <v>4</v>
      </c>
      <c r="DJI13" s="117" t="str">
        <f>IFERROR(IF(VLOOKUP(DJG13,[1]Acciones!$A$59:$H$1958,2,FALSE)=0,"",VLOOKUP(DJG13,[1]Acciones!$A$59:$H$1958,2,FALSE)),"")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J13" s="117" t="str">
        <f>IFERROR(IF(VLOOKUP(DJH13,[1]Acciones!$A$59:$H$1958,2,FALSE)=0,"",VLOOKUP(DJH13,[1]Acciones!$A$59:$H$1958,2,FALSE)),"")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K13" s="117" t="str">
        <f>IFERROR(IF(VLOOKUP(DJI13,[1]Acciones!$A$59:$H$1958,2,FALSE)=0,"",VLOOKUP(DJI13,[1]Acciones!$A$59:$H$1958,2,FALSE)),"")</f>
        <v/>
      </c>
      <c r="DJL13" s="117" t="str">
        <f>IFERROR(IF(VLOOKUP(DJJ13,[1]Acciones!$A$59:$H$1958,2,FALSE)=0,"",VLOOKUP(DJJ13,[1]Acciones!$A$59:$H$1958,2,FALSE)),"")</f>
        <v/>
      </c>
      <c r="DJM13" s="117">
        <f>IFERROR(IF(VLOOKUP(DJK13,[1]Acciones!$A$59:$H$1958,2,FALSE)=0,"",VLOOKUP(DJK13,[1]Acciones!$A$59:$H$1958,2,FALSE)),"")</f>
        <v>4</v>
      </c>
      <c r="DJN13" s="117">
        <f>IFERROR(IF(VLOOKUP(DJL13,[1]Acciones!$A$59:$H$1958,2,FALSE)=0,"",VLOOKUP(DJL13,[1]Acciones!$A$59:$H$1958,2,FALSE)),"")</f>
        <v>4</v>
      </c>
      <c r="DJO13" s="117" t="str">
        <f>IFERROR(IF(VLOOKUP(DJM13,[1]Acciones!$A$59:$H$1958,2,FALSE)=0,"",VLOOKUP(DJM13,[1]Acciones!$A$59:$H$1958,2,FALSE)),"")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P13" s="117" t="str">
        <f>IFERROR(IF(VLOOKUP(DJN13,[1]Acciones!$A$59:$H$1958,2,FALSE)=0,"",VLOOKUP(DJN13,[1]Acciones!$A$59:$H$1958,2,FALSE)),"")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Q13" s="117" t="str">
        <f>IFERROR(IF(VLOOKUP(DJO13,[1]Acciones!$A$59:$H$1958,2,FALSE)=0,"",VLOOKUP(DJO13,[1]Acciones!$A$59:$H$1958,2,FALSE)),"")</f>
        <v/>
      </c>
      <c r="DJR13" s="117" t="str">
        <f>IFERROR(IF(VLOOKUP(DJP13,[1]Acciones!$A$59:$H$1958,2,FALSE)=0,"",VLOOKUP(DJP13,[1]Acciones!$A$59:$H$1958,2,FALSE)),"")</f>
        <v/>
      </c>
      <c r="DJS13" s="117">
        <f>IFERROR(IF(VLOOKUP(DJQ13,[1]Acciones!$A$59:$H$1958,2,FALSE)=0,"",VLOOKUP(DJQ13,[1]Acciones!$A$59:$H$1958,2,FALSE)),"")</f>
        <v>4</v>
      </c>
      <c r="DJT13" s="117">
        <f>IFERROR(IF(VLOOKUP(DJR13,[1]Acciones!$A$59:$H$1958,2,FALSE)=0,"",VLOOKUP(DJR13,[1]Acciones!$A$59:$H$1958,2,FALSE)),"")</f>
        <v>4</v>
      </c>
      <c r="DJU13" s="117" t="str">
        <f>IFERROR(IF(VLOOKUP(DJS13,[1]Acciones!$A$59:$H$1958,2,FALSE)=0,"",VLOOKUP(DJS13,[1]Acciones!$A$59:$H$1958,2,FALSE)),"")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V13" s="117" t="str">
        <f>IFERROR(IF(VLOOKUP(DJT13,[1]Acciones!$A$59:$H$1958,2,FALSE)=0,"",VLOOKUP(DJT13,[1]Acciones!$A$59:$H$1958,2,FALSE)),"")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W13" s="117" t="str">
        <f>IFERROR(IF(VLOOKUP(DJU13,[1]Acciones!$A$59:$H$1958,2,FALSE)=0,"",VLOOKUP(DJU13,[1]Acciones!$A$59:$H$1958,2,FALSE)),"")</f>
        <v/>
      </c>
      <c r="DJX13" s="117" t="str">
        <f>IFERROR(IF(VLOOKUP(DJV13,[1]Acciones!$A$59:$H$1958,2,FALSE)=0,"",VLOOKUP(DJV13,[1]Acciones!$A$59:$H$1958,2,FALSE)),"")</f>
        <v/>
      </c>
      <c r="DJY13" s="117">
        <f>IFERROR(IF(VLOOKUP(DJW13,[1]Acciones!$A$59:$H$1958,2,FALSE)=0,"",VLOOKUP(DJW13,[1]Acciones!$A$59:$H$1958,2,FALSE)),"")</f>
        <v>4</v>
      </c>
      <c r="DJZ13" s="117">
        <f>IFERROR(IF(VLOOKUP(DJX13,[1]Acciones!$A$59:$H$1958,2,FALSE)=0,"",VLOOKUP(DJX13,[1]Acciones!$A$59:$H$1958,2,FALSE)),"")</f>
        <v>4</v>
      </c>
      <c r="DKA13" s="117" t="str">
        <f>IFERROR(IF(VLOOKUP(DJY13,[1]Acciones!$A$59:$H$1958,2,FALSE)=0,"",VLOOKUP(DJY13,[1]Acciones!$A$59:$H$1958,2,FALSE)),"")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B13" s="117" t="str">
        <f>IFERROR(IF(VLOOKUP(DJZ13,[1]Acciones!$A$59:$H$1958,2,FALSE)=0,"",VLOOKUP(DJZ13,[1]Acciones!$A$59:$H$1958,2,FALSE)),"")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C13" s="117" t="str">
        <f>IFERROR(IF(VLOOKUP(DKA13,[1]Acciones!$A$59:$H$1958,2,FALSE)=0,"",VLOOKUP(DKA13,[1]Acciones!$A$59:$H$1958,2,FALSE)),"")</f>
        <v/>
      </c>
      <c r="DKD13" s="117" t="str">
        <f>IFERROR(IF(VLOOKUP(DKB13,[1]Acciones!$A$59:$H$1958,2,FALSE)=0,"",VLOOKUP(DKB13,[1]Acciones!$A$59:$H$1958,2,FALSE)),"")</f>
        <v/>
      </c>
      <c r="DKE13" s="117">
        <f>IFERROR(IF(VLOOKUP(DKC13,[1]Acciones!$A$59:$H$1958,2,FALSE)=0,"",VLOOKUP(DKC13,[1]Acciones!$A$59:$H$1958,2,FALSE)),"")</f>
        <v>4</v>
      </c>
      <c r="DKF13" s="117">
        <f>IFERROR(IF(VLOOKUP(DKD13,[1]Acciones!$A$59:$H$1958,2,FALSE)=0,"",VLOOKUP(DKD13,[1]Acciones!$A$59:$H$1958,2,FALSE)),"")</f>
        <v>4</v>
      </c>
      <c r="DKG13" s="117" t="str">
        <f>IFERROR(IF(VLOOKUP(DKE13,[1]Acciones!$A$59:$H$1958,2,FALSE)=0,"",VLOOKUP(DKE13,[1]Acciones!$A$59:$H$1958,2,FALSE)),"")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H13" s="117" t="str">
        <f>IFERROR(IF(VLOOKUP(DKF13,[1]Acciones!$A$59:$H$1958,2,FALSE)=0,"",VLOOKUP(DKF13,[1]Acciones!$A$59:$H$1958,2,FALSE)),"")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I13" s="117" t="str">
        <f>IFERROR(IF(VLOOKUP(DKG13,[1]Acciones!$A$59:$H$1958,2,FALSE)=0,"",VLOOKUP(DKG13,[1]Acciones!$A$59:$H$1958,2,FALSE)),"")</f>
        <v/>
      </c>
      <c r="DKJ13" s="117" t="str">
        <f>IFERROR(IF(VLOOKUP(DKH13,[1]Acciones!$A$59:$H$1958,2,FALSE)=0,"",VLOOKUP(DKH13,[1]Acciones!$A$59:$H$1958,2,FALSE)),"")</f>
        <v/>
      </c>
      <c r="DKK13" s="117">
        <f>IFERROR(IF(VLOOKUP(DKI13,[1]Acciones!$A$59:$H$1958,2,FALSE)=0,"",VLOOKUP(DKI13,[1]Acciones!$A$59:$H$1958,2,FALSE)),"")</f>
        <v>4</v>
      </c>
      <c r="DKL13" s="117">
        <f>IFERROR(IF(VLOOKUP(DKJ13,[1]Acciones!$A$59:$H$1958,2,FALSE)=0,"",VLOOKUP(DKJ13,[1]Acciones!$A$59:$H$1958,2,FALSE)),"")</f>
        <v>4</v>
      </c>
      <c r="DKM13" s="117" t="str">
        <f>IFERROR(IF(VLOOKUP(DKK13,[1]Acciones!$A$59:$H$1958,2,FALSE)=0,"",VLOOKUP(DKK13,[1]Acciones!$A$59:$H$1958,2,FALSE)),"")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N13" s="117" t="str">
        <f>IFERROR(IF(VLOOKUP(DKL13,[1]Acciones!$A$59:$H$1958,2,FALSE)=0,"",VLOOKUP(DKL13,[1]Acciones!$A$59:$H$1958,2,FALSE)),"")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O13" s="117" t="str">
        <f>IFERROR(IF(VLOOKUP(DKM13,[1]Acciones!$A$59:$H$1958,2,FALSE)=0,"",VLOOKUP(DKM13,[1]Acciones!$A$59:$H$1958,2,FALSE)),"")</f>
        <v/>
      </c>
      <c r="DKP13" s="117" t="str">
        <f>IFERROR(IF(VLOOKUP(DKN13,[1]Acciones!$A$59:$H$1958,2,FALSE)=0,"",VLOOKUP(DKN13,[1]Acciones!$A$59:$H$1958,2,FALSE)),"")</f>
        <v/>
      </c>
      <c r="DKQ13" s="117">
        <f>IFERROR(IF(VLOOKUP(DKO13,[1]Acciones!$A$59:$H$1958,2,FALSE)=0,"",VLOOKUP(DKO13,[1]Acciones!$A$59:$H$1958,2,FALSE)),"")</f>
        <v>4</v>
      </c>
      <c r="DKR13" s="117">
        <f>IFERROR(IF(VLOOKUP(DKP13,[1]Acciones!$A$59:$H$1958,2,FALSE)=0,"",VLOOKUP(DKP13,[1]Acciones!$A$59:$H$1958,2,FALSE)),"")</f>
        <v>4</v>
      </c>
      <c r="DKS13" s="117" t="str">
        <f>IFERROR(IF(VLOOKUP(DKQ13,[1]Acciones!$A$59:$H$1958,2,FALSE)=0,"",VLOOKUP(DKQ13,[1]Acciones!$A$59:$H$1958,2,FALSE)),"")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T13" s="117" t="str">
        <f>IFERROR(IF(VLOOKUP(DKR13,[1]Acciones!$A$59:$H$1958,2,FALSE)=0,"",VLOOKUP(DKR13,[1]Acciones!$A$59:$H$1958,2,FALSE)),"")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U13" s="117" t="str">
        <f>IFERROR(IF(VLOOKUP(DKS13,[1]Acciones!$A$59:$H$1958,2,FALSE)=0,"",VLOOKUP(DKS13,[1]Acciones!$A$59:$H$1958,2,FALSE)),"")</f>
        <v/>
      </c>
      <c r="DKV13" s="117" t="str">
        <f>IFERROR(IF(VLOOKUP(DKT13,[1]Acciones!$A$59:$H$1958,2,FALSE)=0,"",VLOOKUP(DKT13,[1]Acciones!$A$59:$H$1958,2,FALSE)),"")</f>
        <v/>
      </c>
      <c r="DKW13" s="117">
        <f>IFERROR(IF(VLOOKUP(DKU13,[1]Acciones!$A$59:$H$1958,2,FALSE)=0,"",VLOOKUP(DKU13,[1]Acciones!$A$59:$H$1958,2,FALSE)),"")</f>
        <v>4</v>
      </c>
      <c r="DKX13" s="117">
        <f>IFERROR(IF(VLOOKUP(DKV13,[1]Acciones!$A$59:$H$1958,2,FALSE)=0,"",VLOOKUP(DKV13,[1]Acciones!$A$59:$H$1958,2,FALSE)),"")</f>
        <v>4</v>
      </c>
      <c r="DKY13" s="117" t="str">
        <f>IFERROR(IF(VLOOKUP(DKW13,[1]Acciones!$A$59:$H$1958,2,FALSE)=0,"",VLOOKUP(DKW13,[1]Acciones!$A$59:$H$1958,2,FALSE)),"")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Z13" s="117" t="str">
        <f>IFERROR(IF(VLOOKUP(DKX13,[1]Acciones!$A$59:$H$1958,2,FALSE)=0,"",VLOOKUP(DKX13,[1]Acciones!$A$59:$H$1958,2,FALSE)),"")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A13" s="117" t="str">
        <f>IFERROR(IF(VLOOKUP(DKY13,[1]Acciones!$A$59:$H$1958,2,FALSE)=0,"",VLOOKUP(DKY13,[1]Acciones!$A$59:$H$1958,2,FALSE)),"")</f>
        <v/>
      </c>
      <c r="DLB13" s="117" t="str">
        <f>IFERROR(IF(VLOOKUP(DKZ13,[1]Acciones!$A$59:$H$1958,2,FALSE)=0,"",VLOOKUP(DKZ13,[1]Acciones!$A$59:$H$1958,2,FALSE)),"")</f>
        <v/>
      </c>
      <c r="DLC13" s="117">
        <f>IFERROR(IF(VLOOKUP(DLA13,[1]Acciones!$A$59:$H$1958,2,FALSE)=0,"",VLOOKUP(DLA13,[1]Acciones!$A$59:$H$1958,2,FALSE)),"")</f>
        <v>4</v>
      </c>
      <c r="DLD13" s="117">
        <f>IFERROR(IF(VLOOKUP(DLB13,[1]Acciones!$A$59:$H$1958,2,FALSE)=0,"",VLOOKUP(DLB13,[1]Acciones!$A$59:$H$1958,2,FALSE)),"")</f>
        <v>4</v>
      </c>
      <c r="DLE13" s="117" t="str">
        <f>IFERROR(IF(VLOOKUP(DLC13,[1]Acciones!$A$59:$H$1958,2,FALSE)=0,"",VLOOKUP(DLC13,[1]Acciones!$A$59:$H$1958,2,FALSE)),"")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F13" s="117" t="str">
        <f>IFERROR(IF(VLOOKUP(DLD13,[1]Acciones!$A$59:$H$1958,2,FALSE)=0,"",VLOOKUP(DLD13,[1]Acciones!$A$59:$H$1958,2,FALSE)),"")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G13" s="117" t="str">
        <f>IFERROR(IF(VLOOKUP(DLE13,[1]Acciones!$A$59:$H$1958,2,FALSE)=0,"",VLOOKUP(DLE13,[1]Acciones!$A$59:$H$1958,2,FALSE)),"")</f>
        <v/>
      </c>
      <c r="DLH13" s="117" t="str">
        <f>IFERROR(IF(VLOOKUP(DLF13,[1]Acciones!$A$59:$H$1958,2,FALSE)=0,"",VLOOKUP(DLF13,[1]Acciones!$A$59:$H$1958,2,FALSE)),"")</f>
        <v/>
      </c>
      <c r="DLI13" s="117">
        <f>IFERROR(IF(VLOOKUP(DLG13,[1]Acciones!$A$59:$H$1958,2,FALSE)=0,"",VLOOKUP(DLG13,[1]Acciones!$A$59:$H$1958,2,FALSE)),"")</f>
        <v>4</v>
      </c>
      <c r="DLJ13" s="117">
        <f>IFERROR(IF(VLOOKUP(DLH13,[1]Acciones!$A$59:$H$1958,2,FALSE)=0,"",VLOOKUP(DLH13,[1]Acciones!$A$59:$H$1958,2,FALSE)),"")</f>
        <v>4</v>
      </c>
      <c r="DLK13" s="117" t="str">
        <f>IFERROR(IF(VLOOKUP(DLI13,[1]Acciones!$A$59:$H$1958,2,FALSE)=0,"",VLOOKUP(DLI13,[1]Acciones!$A$59:$H$1958,2,FALSE)),"")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L13" s="117" t="str">
        <f>IFERROR(IF(VLOOKUP(DLJ13,[1]Acciones!$A$59:$H$1958,2,FALSE)=0,"",VLOOKUP(DLJ13,[1]Acciones!$A$59:$H$1958,2,FALSE)),"")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M13" s="117" t="str">
        <f>IFERROR(IF(VLOOKUP(DLK13,[1]Acciones!$A$59:$H$1958,2,FALSE)=0,"",VLOOKUP(DLK13,[1]Acciones!$A$59:$H$1958,2,FALSE)),"")</f>
        <v/>
      </c>
      <c r="DLN13" s="117" t="str">
        <f>IFERROR(IF(VLOOKUP(DLL13,[1]Acciones!$A$59:$H$1958,2,FALSE)=0,"",VLOOKUP(DLL13,[1]Acciones!$A$59:$H$1958,2,FALSE)),"")</f>
        <v/>
      </c>
      <c r="DLO13" s="117">
        <f>IFERROR(IF(VLOOKUP(DLM13,[1]Acciones!$A$59:$H$1958,2,FALSE)=0,"",VLOOKUP(DLM13,[1]Acciones!$A$59:$H$1958,2,FALSE)),"")</f>
        <v>4</v>
      </c>
      <c r="DLP13" s="117">
        <f>IFERROR(IF(VLOOKUP(DLN13,[1]Acciones!$A$59:$H$1958,2,FALSE)=0,"",VLOOKUP(DLN13,[1]Acciones!$A$59:$H$1958,2,FALSE)),"")</f>
        <v>4</v>
      </c>
      <c r="DLQ13" s="117" t="str">
        <f>IFERROR(IF(VLOOKUP(DLO13,[1]Acciones!$A$59:$H$1958,2,FALSE)=0,"",VLOOKUP(DLO13,[1]Acciones!$A$59:$H$1958,2,FALSE)),"")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R13" s="117" t="str">
        <f>IFERROR(IF(VLOOKUP(DLP13,[1]Acciones!$A$59:$H$1958,2,FALSE)=0,"",VLOOKUP(DLP13,[1]Acciones!$A$59:$H$1958,2,FALSE)),"")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S13" s="117" t="str">
        <f>IFERROR(IF(VLOOKUP(DLQ13,[1]Acciones!$A$59:$H$1958,2,FALSE)=0,"",VLOOKUP(DLQ13,[1]Acciones!$A$59:$H$1958,2,FALSE)),"")</f>
        <v/>
      </c>
      <c r="DLT13" s="117" t="str">
        <f>IFERROR(IF(VLOOKUP(DLR13,[1]Acciones!$A$59:$H$1958,2,FALSE)=0,"",VLOOKUP(DLR13,[1]Acciones!$A$59:$H$1958,2,FALSE)),"")</f>
        <v/>
      </c>
      <c r="DLU13" s="117">
        <f>IFERROR(IF(VLOOKUP(DLS13,[1]Acciones!$A$59:$H$1958,2,FALSE)=0,"",VLOOKUP(DLS13,[1]Acciones!$A$59:$H$1958,2,FALSE)),"")</f>
        <v>4</v>
      </c>
      <c r="DLV13" s="117">
        <f>IFERROR(IF(VLOOKUP(DLT13,[1]Acciones!$A$59:$H$1958,2,FALSE)=0,"",VLOOKUP(DLT13,[1]Acciones!$A$59:$H$1958,2,FALSE)),"")</f>
        <v>4</v>
      </c>
      <c r="DLW13" s="117" t="str">
        <f>IFERROR(IF(VLOOKUP(DLU13,[1]Acciones!$A$59:$H$1958,2,FALSE)=0,"",VLOOKUP(DLU13,[1]Acciones!$A$59:$H$1958,2,FALSE)),"")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X13" s="117" t="str">
        <f>IFERROR(IF(VLOOKUP(DLV13,[1]Acciones!$A$59:$H$1958,2,FALSE)=0,"",VLOOKUP(DLV13,[1]Acciones!$A$59:$H$1958,2,FALSE)),"")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Y13" s="117" t="str">
        <f>IFERROR(IF(VLOOKUP(DLW13,[1]Acciones!$A$59:$H$1958,2,FALSE)=0,"",VLOOKUP(DLW13,[1]Acciones!$A$59:$H$1958,2,FALSE)),"")</f>
        <v/>
      </c>
      <c r="DLZ13" s="117" t="str">
        <f>IFERROR(IF(VLOOKUP(DLX13,[1]Acciones!$A$59:$H$1958,2,FALSE)=0,"",VLOOKUP(DLX13,[1]Acciones!$A$59:$H$1958,2,FALSE)),"")</f>
        <v/>
      </c>
      <c r="DMA13" s="117">
        <f>IFERROR(IF(VLOOKUP(DLY13,[1]Acciones!$A$59:$H$1958,2,FALSE)=0,"",VLOOKUP(DLY13,[1]Acciones!$A$59:$H$1958,2,FALSE)),"")</f>
        <v>4</v>
      </c>
      <c r="DMB13" s="117">
        <f>IFERROR(IF(VLOOKUP(DLZ13,[1]Acciones!$A$59:$H$1958,2,FALSE)=0,"",VLOOKUP(DLZ13,[1]Acciones!$A$59:$H$1958,2,FALSE)),"")</f>
        <v>4</v>
      </c>
      <c r="DMC13" s="117" t="str">
        <f>IFERROR(IF(VLOOKUP(DMA13,[1]Acciones!$A$59:$H$1958,2,FALSE)=0,"",VLOOKUP(DMA13,[1]Acciones!$A$59:$H$1958,2,FALSE)),"")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D13" s="117" t="str">
        <f>IFERROR(IF(VLOOKUP(DMB13,[1]Acciones!$A$59:$H$1958,2,FALSE)=0,"",VLOOKUP(DMB13,[1]Acciones!$A$59:$H$1958,2,FALSE)),"")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E13" s="117" t="str">
        <f>IFERROR(IF(VLOOKUP(DMC13,[1]Acciones!$A$59:$H$1958,2,FALSE)=0,"",VLOOKUP(DMC13,[1]Acciones!$A$59:$H$1958,2,FALSE)),"")</f>
        <v/>
      </c>
      <c r="DMF13" s="117" t="str">
        <f>IFERROR(IF(VLOOKUP(DMD13,[1]Acciones!$A$59:$H$1958,2,FALSE)=0,"",VLOOKUP(DMD13,[1]Acciones!$A$59:$H$1958,2,FALSE)),"")</f>
        <v/>
      </c>
      <c r="DMG13" s="117">
        <f>IFERROR(IF(VLOOKUP(DME13,[1]Acciones!$A$59:$H$1958,2,FALSE)=0,"",VLOOKUP(DME13,[1]Acciones!$A$59:$H$1958,2,FALSE)),"")</f>
        <v>4</v>
      </c>
      <c r="DMH13" s="117">
        <f>IFERROR(IF(VLOOKUP(DMF13,[1]Acciones!$A$59:$H$1958,2,FALSE)=0,"",VLOOKUP(DMF13,[1]Acciones!$A$59:$H$1958,2,FALSE)),"")</f>
        <v>4</v>
      </c>
      <c r="DMI13" s="117" t="str">
        <f>IFERROR(IF(VLOOKUP(DMG13,[1]Acciones!$A$59:$H$1958,2,FALSE)=0,"",VLOOKUP(DMG13,[1]Acciones!$A$59:$H$1958,2,FALSE)),"")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J13" s="117" t="str">
        <f>IFERROR(IF(VLOOKUP(DMH13,[1]Acciones!$A$59:$H$1958,2,FALSE)=0,"",VLOOKUP(DMH13,[1]Acciones!$A$59:$H$1958,2,FALSE)),"")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K13" s="117" t="str">
        <f>IFERROR(IF(VLOOKUP(DMI13,[1]Acciones!$A$59:$H$1958,2,FALSE)=0,"",VLOOKUP(DMI13,[1]Acciones!$A$59:$H$1958,2,FALSE)),"")</f>
        <v/>
      </c>
      <c r="DML13" s="117" t="str">
        <f>IFERROR(IF(VLOOKUP(DMJ13,[1]Acciones!$A$59:$H$1958,2,FALSE)=0,"",VLOOKUP(DMJ13,[1]Acciones!$A$59:$H$1958,2,FALSE)),"")</f>
        <v/>
      </c>
      <c r="DMM13" s="117">
        <f>IFERROR(IF(VLOOKUP(DMK13,[1]Acciones!$A$59:$H$1958,2,FALSE)=0,"",VLOOKUP(DMK13,[1]Acciones!$A$59:$H$1958,2,FALSE)),"")</f>
        <v>4</v>
      </c>
      <c r="DMN13" s="117">
        <f>IFERROR(IF(VLOOKUP(DML13,[1]Acciones!$A$59:$H$1958,2,FALSE)=0,"",VLOOKUP(DML13,[1]Acciones!$A$59:$H$1958,2,FALSE)),"")</f>
        <v>4</v>
      </c>
      <c r="DMO13" s="117" t="str">
        <f>IFERROR(IF(VLOOKUP(DMM13,[1]Acciones!$A$59:$H$1958,2,FALSE)=0,"",VLOOKUP(DMM13,[1]Acciones!$A$59:$H$1958,2,FALSE)),"")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P13" s="117" t="str">
        <f>IFERROR(IF(VLOOKUP(DMN13,[1]Acciones!$A$59:$H$1958,2,FALSE)=0,"",VLOOKUP(DMN13,[1]Acciones!$A$59:$H$1958,2,FALSE)),"")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Q13" s="117" t="str">
        <f>IFERROR(IF(VLOOKUP(DMO13,[1]Acciones!$A$59:$H$1958,2,FALSE)=0,"",VLOOKUP(DMO13,[1]Acciones!$A$59:$H$1958,2,FALSE)),"")</f>
        <v/>
      </c>
      <c r="DMR13" s="117" t="str">
        <f>IFERROR(IF(VLOOKUP(DMP13,[1]Acciones!$A$59:$H$1958,2,FALSE)=0,"",VLOOKUP(DMP13,[1]Acciones!$A$59:$H$1958,2,FALSE)),"")</f>
        <v/>
      </c>
      <c r="DMS13" s="117">
        <f>IFERROR(IF(VLOOKUP(DMQ13,[1]Acciones!$A$59:$H$1958,2,FALSE)=0,"",VLOOKUP(DMQ13,[1]Acciones!$A$59:$H$1958,2,FALSE)),"")</f>
        <v>4</v>
      </c>
      <c r="DMT13" s="117">
        <f>IFERROR(IF(VLOOKUP(DMR13,[1]Acciones!$A$59:$H$1958,2,FALSE)=0,"",VLOOKUP(DMR13,[1]Acciones!$A$59:$H$1958,2,FALSE)),"")</f>
        <v>4</v>
      </c>
      <c r="DMU13" s="117" t="str">
        <f>IFERROR(IF(VLOOKUP(DMS13,[1]Acciones!$A$59:$H$1958,2,FALSE)=0,"",VLOOKUP(DMS13,[1]Acciones!$A$59:$H$1958,2,FALSE)),"")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V13" s="117" t="str">
        <f>IFERROR(IF(VLOOKUP(DMT13,[1]Acciones!$A$59:$H$1958,2,FALSE)=0,"",VLOOKUP(DMT13,[1]Acciones!$A$59:$H$1958,2,FALSE)),"")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W13" s="117" t="str">
        <f>IFERROR(IF(VLOOKUP(DMU13,[1]Acciones!$A$59:$H$1958,2,FALSE)=0,"",VLOOKUP(DMU13,[1]Acciones!$A$59:$H$1958,2,FALSE)),"")</f>
        <v/>
      </c>
      <c r="DMX13" s="117" t="str">
        <f>IFERROR(IF(VLOOKUP(DMV13,[1]Acciones!$A$59:$H$1958,2,FALSE)=0,"",VLOOKUP(DMV13,[1]Acciones!$A$59:$H$1958,2,FALSE)),"")</f>
        <v/>
      </c>
      <c r="DMY13" s="117">
        <f>IFERROR(IF(VLOOKUP(DMW13,[1]Acciones!$A$59:$H$1958,2,FALSE)=0,"",VLOOKUP(DMW13,[1]Acciones!$A$59:$H$1958,2,FALSE)),"")</f>
        <v>4</v>
      </c>
      <c r="DMZ13" s="117">
        <f>IFERROR(IF(VLOOKUP(DMX13,[1]Acciones!$A$59:$H$1958,2,FALSE)=0,"",VLOOKUP(DMX13,[1]Acciones!$A$59:$H$1958,2,FALSE)),"")</f>
        <v>4</v>
      </c>
      <c r="DNA13" s="117" t="str">
        <f>IFERROR(IF(VLOOKUP(DMY13,[1]Acciones!$A$59:$H$1958,2,FALSE)=0,"",VLOOKUP(DMY13,[1]Acciones!$A$59:$H$1958,2,FALSE)),"")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B13" s="117" t="str">
        <f>IFERROR(IF(VLOOKUP(DMZ13,[1]Acciones!$A$59:$H$1958,2,FALSE)=0,"",VLOOKUP(DMZ13,[1]Acciones!$A$59:$H$1958,2,FALSE)),"")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C13" s="117" t="str">
        <f>IFERROR(IF(VLOOKUP(DNA13,[1]Acciones!$A$59:$H$1958,2,FALSE)=0,"",VLOOKUP(DNA13,[1]Acciones!$A$59:$H$1958,2,FALSE)),"")</f>
        <v/>
      </c>
      <c r="DND13" s="117" t="str">
        <f>IFERROR(IF(VLOOKUP(DNB13,[1]Acciones!$A$59:$H$1958,2,FALSE)=0,"",VLOOKUP(DNB13,[1]Acciones!$A$59:$H$1958,2,FALSE)),"")</f>
        <v/>
      </c>
      <c r="DNE13" s="117">
        <f>IFERROR(IF(VLOOKUP(DNC13,[1]Acciones!$A$59:$H$1958,2,FALSE)=0,"",VLOOKUP(DNC13,[1]Acciones!$A$59:$H$1958,2,FALSE)),"")</f>
        <v>4</v>
      </c>
      <c r="DNF13" s="117">
        <f>IFERROR(IF(VLOOKUP(DND13,[1]Acciones!$A$59:$H$1958,2,FALSE)=0,"",VLOOKUP(DND13,[1]Acciones!$A$59:$H$1958,2,FALSE)),"")</f>
        <v>4</v>
      </c>
      <c r="DNG13" s="117" t="str">
        <f>IFERROR(IF(VLOOKUP(DNE13,[1]Acciones!$A$59:$H$1958,2,FALSE)=0,"",VLOOKUP(DNE13,[1]Acciones!$A$59:$H$1958,2,FALSE)),"")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H13" s="117" t="str">
        <f>IFERROR(IF(VLOOKUP(DNF13,[1]Acciones!$A$59:$H$1958,2,FALSE)=0,"",VLOOKUP(DNF13,[1]Acciones!$A$59:$H$1958,2,FALSE)),"")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I13" s="117" t="str">
        <f>IFERROR(IF(VLOOKUP(DNG13,[1]Acciones!$A$59:$H$1958,2,FALSE)=0,"",VLOOKUP(DNG13,[1]Acciones!$A$59:$H$1958,2,FALSE)),"")</f>
        <v/>
      </c>
      <c r="DNJ13" s="117" t="str">
        <f>IFERROR(IF(VLOOKUP(DNH13,[1]Acciones!$A$59:$H$1958,2,FALSE)=0,"",VLOOKUP(DNH13,[1]Acciones!$A$59:$H$1958,2,FALSE)),"")</f>
        <v/>
      </c>
      <c r="DNK13" s="117">
        <f>IFERROR(IF(VLOOKUP(DNI13,[1]Acciones!$A$59:$H$1958,2,FALSE)=0,"",VLOOKUP(DNI13,[1]Acciones!$A$59:$H$1958,2,FALSE)),"")</f>
        <v>4</v>
      </c>
      <c r="DNL13" s="117">
        <f>IFERROR(IF(VLOOKUP(DNJ13,[1]Acciones!$A$59:$H$1958,2,FALSE)=0,"",VLOOKUP(DNJ13,[1]Acciones!$A$59:$H$1958,2,FALSE)),"")</f>
        <v>4</v>
      </c>
      <c r="DNM13" s="117" t="str">
        <f>IFERROR(IF(VLOOKUP(DNK13,[1]Acciones!$A$59:$H$1958,2,FALSE)=0,"",VLOOKUP(DNK13,[1]Acciones!$A$59:$H$1958,2,FALSE)),"")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N13" s="117" t="str">
        <f>IFERROR(IF(VLOOKUP(DNL13,[1]Acciones!$A$59:$H$1958,2,FALSE)=0,"",VLOOKUP(DNL13,[1]Acciones!$A$59:$H$1958,2,FALSE)),"")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O13" s="117" t="str">
        <f>IFERROR(IF(VLOOKUP(DNM13,[1]Acciones!$A$59:$H$1958,2,FALSE)=0,"",VLOOKUP(DNM13,[1]Acciones!$A$59:$H$1958,2,FALSE)),"")</f>
        <v/>
      </c>
      <c r="DNP13" s="117" t="str">
        <f>IFERROR(IF(VLOOKUP(DNN13,[1]Acciones!$A$59:$H$1958,2,FALSE)=0,"",VLOOKUP(DNN13,[1]Acciones!$A$59:$H$1958,2,FALSE)),"")</f>
        <v/>
      </c>
      <c r="DNQ13" s="117">
        <f>IFERROR(IF(VLOOKUP(DNO13,[1]Acciones!$A$59:$H$1958,2,FALSE)=0,"",VLOOKUP(DNO13,[1]Acciones!$A$59:$H$1958,2,FALSE)),"")</f>
        <v>4</v>
      </c>
      <c r="DNR13" s="117">
        <f>IFERROR(IF(VLOOKUP(DNP13,[1]Acciones!$A$59:$H$1958,2,FALSE)=0,"",VLOOKUP(DNP13,[1]Acciones!$A$59:$H$1958,2,FALSE)),"")</f>
        <v>4</v>
      </c>
      <c r="DNS13" s="117" t="str">
        <f>IFERROR(IF(VLOOKUP(DNQ13,[1]Acciones!$A$59:$H$1958,2,FALSE)=0,"",VLOOKUP(DNQ13,[1]Acciones!$A$59:$H$1958,2,FALSE)),"")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T13" s="117" t="str">
        <f>IFERROR(IF(VLOOKUP(DNR13,[1]Acciones!$A$59:$H$1958,2,FALSE)=0,"",VLOOKUP(DNR13,[1]Acciones!$A$59:$H$1958,2,FALSE)),"")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U13" s="117" t="str">
        <f>IFERROR(IF(VLOOKUP(DNS13,[1]Acciones!$A$59:$H$1958,2,FALSE)=0,"",VLOOKUP(DNS13,[1]Acciones!$A$59:$H$1958,2,FALSE)),"")</f>
        <v/>
      </c>
      <c r="DNV13" s="117" t="str">
        <f>IFERROR(IF(VLOOKUP(DNT13,[1]Acciones!$A$59:$H$1958,2,FALSE)=0,"",VLOOKUP(DNT13,[1]Acciones!$A$59:$H$1958,2,FALSE)),"")</f>
        <v/>
      </c>
      <c r="DNW13" s="117">
        <f>IFERROR(IF(VLOOKUP(DNU13,[1]Acciones!$A$59:$H$1958,2,FALSE)=0,"",VLOOKUP(DNU13,[1]Acciones!$A$59:$H$1958,2,FALSE)),"")</f>
        <v>4</v>
      </c>
      <c r="DNX13" s="117">
        <f>IFERROR(IF(VLOOKUP(DNV13,[1]Acciones!$A$59:$H$1958,2,FALSE)=0,"",VLOOKUP(DNV13,[1]Acciones!$A$59:$H$1958,2,FALSE)),"")</f>
        <v>4</v>
      </c>
      <c r="DNY13" s="117" t="str">
        <f>IFERROR(IF(VLOOKUP(DNW13,[1]Acciones!$A$59:$H$1958,2,FALSE)=0,"",VLOOKUP(DNW13,[1]Acciones!$A$59:$H$1958,2,FALSE)),"")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Z13" s="117" t="str">
        <f>IFERROR(IF(VLOOKUP(DNX13,[1]Acciones!$A$59:$H$1958,2,FALSE)=0,"",VLOOKUP(DNX13,[1]Acciones!$A$59:$H$1958,2,FALSE)),"")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A13" s="117" t="str">
        <f>IFERROR(IF(VLOOKUP(DNY13,[1]Acciones!$A$59:$H$1958,2,FALSE)=0,"",VLOOKUP(DNY13,[1]Acciones!$A$59:$H$1958,2,FALSE)),"")</f>
        <v/>
      </c>
      <c r="DOB13" s="117" t="str">
        <f>IFERROR(IF(VLOOKUP(DNZ13,[1]Acciones!$A$59:$H$1958,2,FALSE)=0,"",VLOOKUP(DNZ13,[1]Acciones!$A$59:$H$1958,2,FALSE)),"")</f>
        <v/>
      </c>
      <c r="DOC13" s="117">
        <f>IFERROR(IF(VLOOKUP(DOA13,[1]Acciones!$A$59:$H$1958,2,FALSE)=0,"",VLOOKUP(DOA13,[1]Acciones!$A$59:$H$1958,2,FALSE)),"")</f>
        <v>4</v>
      </c>
      <c r="DOD13" s="117">
        <f>IFERROR(IF(VLOOKUP(DOB13,[1]Acciones!$A$59:$H$1958,2,FALSE)=0,"",VLOOKUP(DOB13,[1]Acciones!$A$59:$H$1958,2,FALSE)),"")</f>
        <v>4</v>
      </c>
      <c r="DOE13" s="117" t="str">
        <f>IFERROR(IF(VLOOKUP(DOC13,[1]Acciones!$A$59:$H$1958,2,FALSE)=0,"",VLOOKUP(DOC13,[1]Acciones!$A$59:$H$1958,2,FALSE)),"")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F13" s="117" t="str">
        <f>IFERROR(IF(VLOOKUP(DOD13,[1]Acciones!$A$59:$H$1958,2,FALSE)=0,"",VLOOKUP(DOD13,[1]Acciones!$A$59:$H$1958,2,FALSE)),"")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G13" s="117" t="str">
        <f>IFERROR(IF(VLOOKUP(DOE13,[1]Acciones!$A$59:$H$1958,2,FALSE)=0,"",VLOOKUP(DOE13,[1]Acciones!$A$59:$H$1958,2,FALSE)),"")</f>
        <v/>
      </c>
      <c r="DOH13" s="117" t="str">
        <f>IFERROR(IF(VLOOKUP(DOF13,[1]Acciones!$A$59:$H$1958,2,FALSE)=0,"",VLOOKUP(DOF13,[1]Acciones!$A$59:$H$1958,2,FALSE)),"")</f>
        <v/>
      </c>
      <c r="DOI13" s="117">
        <f>IFERROR(IF(VLOOKUP(DOG13,[1]Acciones!$A$59:$H$1958,2,FALSE)=0,"",VLOOKUP(DOG13,[1]Acciones!$A$59:$H$1958,2,FALSE)),"")</f>
        <v>4</v>
      </c>
      <c r="DOJ13" s="117">
        <f>IFERROR(IF(VLOOKUP(DOH13,[1]Acciones!$A$59:$H$1958,2,FALSE)=0,"",VLOOKUP(DOH13,[1]Acciones!$A$59:$H$1958,2,FALSE)),"")</f>
        <v>4</v>
      </c>
      <c r="DOK13" s="117" t="str">
        <f>IFERROR(IF(VLOOKUP(DOI13,[1]Acciones!$A$59:$H$1958,2,FALSE)=0,"",VLOOKUP(DOI13,[1]Acciones!$A$59:$H$1958,2,FALSE)),"")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L13" s="117" t="str">
        <f>IFERROR(IF(VLOOKUP(DOJ13,[1]Acciones!$A$59:$H$1958,2,FALSE)=0,"",VLOOKUP(DOJ13,[1]Acciones!$A$59:$H$1958,2,FALSE)),"")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M13" s="117" t="str">
        <f>IFERROR(IF(VLOOKUP(DOK13,[1]Acciones!$A$59:$H$1958,2,FALSE)=0,"",VLOOKUP(DOK13,[1]Acciones!$A$59:$H$1958,2,FALSE)),"")</f>
        <v/>
      </c>
      <c r="DON13" s="117" t="str">
        <f>IFERROR(IF(VLOOKUP(DOL13,[1]Acciones!$A$59:$H$1958,2,FALSE)=0,"",VLOOKUP(DOL13,[1]Acciones!$A$59:$H$1958,2,FALSE)),"")</f>
        <v/>
      </c>
      <c r="DOO13" s="117">
        <f>IFERROR(IF(VLOOKUP(DOM13,[1]Acciones!$A$59:$H$1958,2,FALSE)=0,"",VLOOKUP(DOM13,[1]Acciones!$A$59:$H$1958,2,FALSE)),"")</f>
        <v>4</v>
      </c>
      <c r="DOP13" s="117">
        <f>IFERROR(IF(VLOOKUP(DON13,[1]Acciones!$A$59:$H$1958,2,FALSE)=0,"",VLOOKUP(DON13,[1]Acciones!$A$59:$H$1958,2,FALSE)),"")</f>
        <v>4</v>
      </c>
      <c r="DOQ13" s="117" t="str">
        <f>IFERROR(IF(VLOOKUP(DOO13,[1]Acciones!$A$59:$H$1958,2,FALSE)=0,"",VLOOKUP(DOO13,[1]Acciones!$A$59:$H$1958,2,FALSE)),"")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R13" s="117" t="str">
        <f>IFERROR(IF(VLOOKUP(DOP13,[1]Acciones!$A$59:$H$1958,2,FALSE)=0,"",VLOOKUP(DOP13,[1]Acciones!$A$59:$H$1958,2,FALSE)),"")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S13" s="117" t="str">
        <f>IFERROR(IF(VLOOKUP(DOQ13,[1]Acciones!$A$59:$H$1958,2,FALSE)=0,"",VLOOKUP(DOQ13,[1]Acciones!$A$59:$H$1958,2,FALSE)),"")</f>
        <v/>
      </c>
      <c r="DOT13" s="117" t="str">
        <f>IFERROR(IF(VLOOKUP(DOR13,[1]Acciones!$A$59:$H$1958,2,FALSE)=0,"",VLOOKUP(DOR13,[1]Acciones!$A$59:$H$1958,2,FALSE)),"")</f>
        <v/>
      </c>
      <c r="DOU13" s="117">
        <f>IFERROR(IF(VLOOKUP(DOS13,[1]Acciones!$A$59:$H$1958,2,FALSE)=0,"",VLOOKUP(DOS13,[1]Acciones!$A$59:$H$1958,2,FALSE)),"")</f>
        <v>4</v>
      </c>
      <c r="DOV13" s="117">
        <f>IFERROR(IF(VLOOKUP(DOT13,[1]Acciones!$A$59:$H$1958,2,FALSE)=0,"",VLOOKUP(DOT13,[1]Acciones!$A$59:$H$1958,2,FALSE)),"")</f>
        <v>4</v>
      </c>
      <c r="DOW13" s="117" t="str">
        <f>IFERROR(IF(VLOOKUP(DOU13,[1]Acciones!$A$59:$H$1958,2,FALSE)=0,"",VLOOKUP(DOU13,[1]Acciones!$A$59:$H$1958,2,FALSE)),"")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X13" s="117" t="str">
        <f>IFERROR(IF(VLOOKUP(DOV13,[1]Acciones!$A$59:$H$1958,2,FALSE)=0,"",VLOOKUP(DOV13,[1]Acciones!$A$59:$H$1958,2,FALSE)),"")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Y13" s="117" t="str">
        <f>IFERROR(IF(VLOOKUP(DOW13,[1]Acciones!$A$59:$H$1958,2,FALSE)=0,"",VLOOKUP(DOW13,[1]Acciones!$A$59:$H$1958,2,FALSE)),"")</f>
        <v/>
      </c>
      <c r="DOZ13" s="117" t="str">
        <f>IFERROR(IF(VLOOKUP(DOX13,[1]Acciones!$A$59:$H$1958,2,FALSE)=0,"",VLOOKUP(DOX13,[1]Acciones!$A$59:$H$1958,2,FALSE)),"")</f>
        <v/>
      </c>
      <c r="DPA13" s="117">
        <f>IFERROR(IF(VLOOKUP(DOY13,[1]Acciones!$A$59:$H$1958,2,FALSE)=0,"",VLOOKUP(DOY13,[1]Acciones!$A$59:$H$1958,2,FALSE)),"")</f>
        <v>4</v>
      </c>
      <c r="DPB13" s="117">
        <f>IFERROR(IF(VLOOKUP(DOZ13,[1]Acciones!$A$59:$H$1958,2,FALSE)=0,"",VLOOKUP(DOZ13,[1]Acciones!$A$59:$H$1958,2,FALSE)),"")</f>
        <v>4</v>
      </c>
      <c r="DPC13" s="117" t="str">
        <f>IFERROR(IF(VLOOKUP(DPA13,[1]Acciones!$A$59:$H$1958,2,FALSE)=0,"",VLOOKUP(DPA13,[1]Acciones!$A$59:$H$1958,2,FALSE)),"")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D13" s="117" t="str">
        <f>IFERROR(IF(VLOOKUP(DPB13,[1]Acciones!$A$59:$H$1958,2,FALSE)=0,"",VLOOKUP(DPB13,[1]Acciones!$A$59:$H$1958,2,FALSE)),"")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E13" s="117" t="str">
        <f>IFERROR(IF(VLOOKUP(DPC13,[1]Acciones!$A$59:$H$1958,2,FALSE)=0,"",VLOOKUP(DPC13,[1]Acciones!$A$59:$H$1958,2,FALSE)),"")</f>
        <v/>
      </c>
      <c r="DPF13" s="117" t="str">
        <f>IFERROR(IF(VLOOKUP(DPD13,[1]Acciones!$A$59:$H$1958,2,FALSE)=0,"",VLOOKUP(DPD13,[1]Acciones!$A$59:$H$1958,2,FALSE)),"")</f>
        <v/>
      </c>
      <c r="DPG13" s="117">
        <f>IFERROR(IF(VLOOKUP(DPE13,[1]Acciones!$A$59:$H$1958,2,FALSE)=0,"",VLOOKUP(DPE13,[1]Acciones!$A$59:$H$1958,2,FALSE)),"")</f>
        <v>4</v>
      </c>
      <c r="DPH13" s="117">
        <f>IFERROR(IF(VLOOKUP(DPF13,[1]Acciones!$A$59:$H$1958,2,FALSE)=0,"",VLOOKUP(DPF13,[1]Acciones!$A$59:$H$1958,2,FALSE)),"")</f>
        <v>4</v>
      </c>
      <c r="DPI13" s="117" t="str">
        <f>IFERROR(IF(VLOOKUP(DPG13,[1]Acciones!$A$59:$H$1958,2,FALSE)=0,"",VLOOKUP(DPG13,[1]Acciones!$A$59:$H$1958,2,FALSE)),"")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J13" s="117" t="str">
        <f>IFERROR(IF(VLOOKUP(DPH13,[1]Acciones!$A$59:$H$1958,2,FALSE)=0,"",VLOOKUP(DPH13,[1]Acciones!$A$59:$H$1958,2,FALSE)),"")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K13" s="117" t="str">
        <f>IFERROR(IF(VLOOKUP(DPI13,[1]Acciones!$A$59:$H$1958,2,FALSE)=0,"",VLOOKUP(DPI13,[1]Acciones!$A$59:$H$1958,2,FALSE)),"")</f>
        <v/>
      </c>
      <c r="DPL13" s="117" t="str">
        <f>IFERROR(IF(VLOOKUP(DPJ13,[1]Acciones!$A$59:$H$1958,2,FALSE)=0,"",VLOOKUP(DPJ13,[1]Acciones!$A$59:$H$1958,2,FALSE)),"")</f>
        <v/>
      </c>
      <c r="DPM13" s="117">
        <f>IFERROR(IF(VLOOKUP(DPK13,[1]Acciones!$A$59:$H$1958,2,FALSE)=0,"",VLOOKUP(DPK13,[1]Acciones!$A$59:$H$1958,2,FALSE)),"")</f>
        <v>4</v>
      </c>
      <c r="DPN13" s="117">
        <f>IFERROR(IF(VLOOKUP(DPL13,[1]Acciones!$A$59:$H$1958,2,FALSE)=0,"",VLOOKUP(DPL13,[1]Acciones!$A$59:$H$1958,2,FALSE)),"")</f>
        <v>4</v>
      </c>
      <c r="DPO13" s="117" t="str">
        <f>IFERROR(IF(VLOOKUP(DPM13,[1]Acciones!$A$59:$H$1958,2,FALSE)=0,"",VLOOKUP(DPM13,[1]Acciones!$A$59:$H$1958,2,FALSE)),"")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P13" s="117" t="str">
        <f>IFERROR(IF(VLOOKUP(DPN13,[1]Acciones!$A$59:$H$1958,2,FALSE)=0,"",VLOOKUP(DPN13,[1]Acciones!$A$59:$H$1958,2,FALSE)),"")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Q13" s="117" t="str">
        <f>IFERROR(IF(VLOOKUP(DPO13,[1]Acciones!$A$59:$H$1958,2,FALSE)=0,"",VLOOKUP(DPO13,[1]Acciones!$A$59:$H$1958,2,FALSE)),"")</f>
        <v/>
      </c>
      <c r="DPR13" s="117" t="str">
        <f>IFERROR(IF(VLOOKUP(DPP13,[1]Acciones!$A$59:$H$1958,2,FALSE)=0,"",VLOOKUP(DPP13,[1]Acciones!$A$59:$H$1958,2,FALSE)),"")</f>
        <v/>
      </c>
      <c r="DPS13" s="117">
        <f>IFERROR(IF(VLOOKUP(DPQ13,[1]Acciones!$A$59:$H$1958,2,FALSE)=0,"",VLOOKUP(DPQ13,[1]Acciones!$A$59:$H$1958,2,FALSE)),"")</f>
        <v>4</v>
      </c>
      <c r="DPT13" s="117">
        <f>IFERROR(IF(VLOOKUP(DPR13,[1]Acciones!$A$59:$H$1958,2,FALSE)=0,"",VLOOKUP(DPR13,[1]Acciones!$A$59:$H$1958,2,FALSE)),"")</f>
        <v>4</v>
      </c>
      <c r="DPU13" s="117" t="str">
        <f>IFERROR(IF(VLOOKUP(DPS13,[1]Acciones!$A$59:$H$1958,2,FALSE)=0,"",VLOOKUP(DPS13,[1]Acciones!$A$59:$H$1958,2,FALSE)),"")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V13" s="117" t="str">
        <f>IFERROR(IF(VLOOKUP(DPT13,[1]Acciones!$A$59:$H$1958,2,FALSE)=0,"",VLOOKUP(DPT13,[1]Acciones!$A$59:$H$1958,2,FALSE)),"")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W13" s="117" t="str">
        <f>IFERROR(IF(VLOOKUP(DPU13,[1]Acciones!$A$59:$H$1958,2,FALSE)=0,"",VLOOKUP(DPU13,[1]Acciones!$A$59:$H$1958,2,FALSE)),"")</f>
        <v/>
      </c>
      <c r="DPX13" s="117" t="str">
        <f>IFERROR(IF(VLOOKUP(DPV13,[1]Acciones!$A$59:$H$1958,2,FALSE)=0,"",VLOOKUP(DPV13,[1]Acciones!$A$59:$H$1958,2,FALSE)),"")</f>
        <v/>
      </c>
      <c r="DPY13" s="117">
        <f>IFERROR(IF(VLOOKUP(DPW13,[1]Acciones!$A$59:$H$1958,2,FALSE)=0,"",VLOOKUP(DPW13,[1]Acciones!$A$59:$H$1958,2,FALSE)),"")</f>
        <v>4</v>
      </c>
      <c r="DPZ13" s="117">
        <f>IFERROR(IF(VLOOKUP(DPX13,[1]Acciones!$A$59:$H$1958,2,FALSE)=0,"",VLOOKUP(DPX13,[1]Acciones!$A$59:$H$1958,2,FALSE)),"")</f>
        <v>4</v>
      </c>
      <c r="DQA13" s="117" t="str">
        <f>IFERROR(IF(VLOOKUP(DPY13,[1]Acciones!$A$59:$H$1958,2,FALSE)=0,"",VLOOKUP(DPY13,[1]Acciones!$A$59:$H$1958,2,FALSE)),"")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B13" s="117" t="str">
        <f>IFERROR(IF(VLOOKUP(DPZ13,[1]Acciones!$A$59:$H$1958,2,FALSE)=0,"",VLOOKUP(DPZ13,[1]Acciones!$A$59:$H$1958,2,FALSE)),"")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C13" s="117" t="str">
        <f>IFERROR(IF(VLOOKUP(DQA13,[1]Acciones!$A$59:$H$1958,2,FALSE)=0,"",VLOOKUP(DQA13,[1]Acciones!$A$59:$H$1958,2,FALSE)),"")</f>
        <v/>
      </c>
      <c r="DQD13" s="117" t="str">
        <f>IFERROR(IF(VLOOKUP(DQB13,[1]Acciones!$A$59:$H$1958,2,FALSE)=0,"",VLOOKUP(DQB13,[1]Acciones!$A$59:$H$1958,2,FALSE)),"")</f>
        <v/>
      </c>
      <c r="DQE13" s="117">
        <f>IFERROR(IF(VLOOKUP(DQC13,[1]Acciones!$A$59:$H$1958,2,FALSE)=0,"",VLOOKUP(DQC13,[1]Acciones!$A$59:$H$1958,2,FALSE)),"")</f>
        <v>4</v>
      </c>
      <c r="DQF13" s="117">
        <f>IFERROR(IF(VLOOKUP(DQD13,[1]Acciones!$A$59:$H$1958,2,FALSE)=0,"",VLOOKUP(DQD13,[1]Acciones!$A$59:$H$1958,2,FALSE)),"")</f>
        <v>4</v>
      </c>
      <c r="DQG13" s="117" t="str">
        <f>IFERROR(IF(VLOOKUP(DQE13,[1]Acciones!$A$59:$H$1958,2,FALSE)=0,"",VLOOKUP(DQE13,[1]Acciones!$A$59:$H$1958,2,FALSE)),"")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H13" s="117" t="str">
        <f>IFERROR(IF(VLOOKUP(DQF13,[1]Acciones!$A$59:$H$1958,2,FALSE)=0,"",VLOOKUP(DQF13,[1]Acciones!$A$59:$H$1958,2,FALSE)),"")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I13" s="117" t="str">
        <f>IFERROR(IF(VLOOKUP(DQG13,[1]Acciones!$A$59:$H$1958,2,FALSE)=0,"",VLOOKUP(DQG13,[1]Acciones!$A$59:$H$1958,2,FALSE)),"")</f>
        <v/>
      </c>
      <c r="DQJ13" s="117" t="str">
        <f>IFERROR(IF(VLOOKUP(DQH13,[1]Acciones!$A$59:$H$1958,2,FALSE)=0,"",VLOOKUP(DQH13,[1]Acciones!$A$59:$H$1958,2,FALSE)),"")</f>
        <v/>
      </c>
      <c r="DQK13" s="117">
        <f>IFERROR(IF(VLOOKUP(DQI13,[1]Acciones!$A$59:$H$1958,2,FALSE)=0,"",VLOOKUP(DQI13,[1]Acciones!$A$59:$H$1958,2,FALSE)),"")</f>
        <v>4</v>
      </c>
      <c r="DQL13" s="117">
        <f>IFERROR(IF(VLOOKUP(DQJ13,[1]Acciones!$A$59:$H$1958,2,FALSE)=0,"",VLOOKUP(DQJ13,[1]Acciones!$A$59:$H$1958,2,FALSE)),"")</f>
        <v>4</v>
      </c>
      <c r="DQM13" s="117" t="str">
        <f>IFERROR(IF(VLOOKUP(DQK13,[1]Acciones!$A$59:$H$1958,2,FALSE)=0,"",VLOOKUP(DQK13,[1]Acciones!$A$59:$H$1958,2,FALSE)),"")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N13" s="117" t="str">
        <f>IFERROR(IF(VLOOKUP(DQL13,[1]Acciones!$A$59:$H$1958,2,FALSE)=0,"",VLOOKUP(DQL13,[1]Acciones!$A$59:$H$1958,2,FALSE)),"")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O13" s="117" t="str">
        <f>IFERROR(IF(VLOOKUP(DQM13,[1]Acciones!$A$59:$H$1958,2,FALSE)=0,"",VLOOKUP(DQM13,[1]Acciones!$A$59:$H$1958,2,FALSE)),"")</f>
        <v/>
      </c>
      <c r="DQP13" s="117" t="str">
        <f>IFERROR(IF(VLOOKUP(DQN13,[1]Acciones!$A$59:$H$1958,2,FALSE)=0,"",VLOOKUP(DQN13,[1]Acciones!$A$59:$H$1958,2,FALSE)),"")</f>
        <v/>
      </c>
      <c r="DQQ13" s="117">
        <f>IFERROR(IF(VLOOKUP(DQO13,[1]Acciones!$A$59:$H$1958,2,FALSE)=0,"",VLOOKUP(DQO13,[1]Acciones!$A$59:$H$1958,2,FALSE)),"")</f>
        <v>4</v>
      </c>
      <c r="DQR13" s="117">
        <f>IFERROR(IF(VLOOKUP(DQP13,[1]Acciones!$A$59:$H$1958,2,FALSE)=0,"",VLOOKUP(DQP13,[1]Acciones!$A$59:$H$1958,2,FALSE)),"")</f>
        <v>4</v>
      </c>
      <c r="DQS13" s="117" t="str">
        <f>IFERROR(IF(VLOOKUP(DQQ13,[1]Acciones!$A$59:$H$1958,2,FALSE)=0,"",VLOOKUP(DQQ13,[1]Acciones!$A$59:$H$1958,2,FALSE)),"")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T13" s="117" t="str">
        <f>IFERROR(IF(VLOOKUP(DQR13,[1]Acciones!$A$59:$H$1958,2,FALSE)=0,"",VLOOKUP(DQR13,[1]Acciones!$A$59:$H$1958,2,FALSE)),"")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U13" s="117" t="str">
        <f>IFERROR(IF(VLOOKUP(DQS13,[1]Acciones!$A$59:$H$1958,2,FALSE)=0,"",VLOOKUP(DQS13,[1]Acciones!$A$59:$H$1958,2,FALSE)),"")</f>
        <v/>
      </c>
      <c r="DQV13" s="117" t="str">
        <f>IFERROR(IF(VLOOKUP(DQT13,[1]Acciones!$A$59:$H$1958,2,FALSE)=0,"",VLOOKUP(DQT13,[1]Acciones!$A$59:$H$1958,2,FALSE)),"")</f>
        <v/>
      </c>
      <c r="DQW13" s="117">
        <f>IFERROR(IF(VLOOKUP(DQU13,[1]Acciones!$A$59:$H$1958,2,FALSE)=0,"",VLOOKUP(DQU13,[1]Acciones!$A$59:$H$1958,2,FALSE)),"")</f>
        <v>4</v>
      </c>
      <c r="DQX13" s="117">
        <f>IFERROR(IF(VLOOKUP(DQV13,[1]Acciones!$A$59:$H$1958,2,FALSE)=0,"",VLOOKUP(DQV13,[1]Acciones!$A$59:$H$1958,2,FALSE)),"")</f>
        <v>4</v>
      </c>
      <c r="DQY13" s="117" t="str">
        <f>IFERROR(IF(VLOOKUP(DQW13,[1]Acciones!$A$59:$H$1958,2,FALSE)=0,"",VLOOKUP(DQW13,[1]Acciones!$A$59:$H$1958,2,FALSE)),"")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Z13" s="117" t="str">
        <f>IFERROR(IF(VLOOKUP(DQX13,[1]Acciones!$A$59:$H$1958,2,FALSE)=0,"",VLOOKUP(DQX13,[1]Acciones!$A$59:$H$1958,2,FALSE)),"")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A13" s="117" t="str">
        <f>IFERROR(IF(VLOOKUP(DQY13,[1]Acciones!$A$59:$H$1958,2,FALSE)=0,"",VLOOKUP(DQY13,[1]Acciones!$A$59:$H$1958,2,FALSE)),"")</f>
        <v/>
      </c>
      <c r="DRB13" s="117" t="str">
        <f>IFERROR(IF(VLOOKUP(DQZ13,[1]Acciones!$A$59:$H$1958,2,FALSE)=0,"",VLOOKUP(DQZ13,[1]Acciones!$A$59:$H$1958,2,FALSE)),"")</f>
        <v/>
      </c>
      <c r="DRC13" s="117">
        <f>IFERROR(IF(VLOOKUP(DRA13,[1]Acciones!$A$59:$H$1958,2,FALSE)=0,"",VLOOKUP(DRA13,[1]Acciones!$A$59:$H$1958,2,FALSE)),"")</f>
        <v>4</v>
      </c>
      <c r="DRD13" s="117">
        <f>IFERROR(IF(VLOOKUP(DRB13,[1]Acciones!$A$59:$H$1958,2,FALSE)=0,"",VLOOKUP(DRB13,[1]Acciones!$A$59:$H$1958,2,FALSE)),"")</f>
        <v>4</v>
      </c>
      <c r="DRE13" s="117" t="str">
        <f>IFERROR(IF(VLOOKUP(DRC13,[1]Acciones!$A$59:$H$1958,2,FALSE)=0,"",VLOOKUP(DRC13,[1]Acciones!$A$59:$H$1958,2,FALSE)),"")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F13" s="117" t="str">
        <f>IFERROR(IF(VLOOKUP(DRD13,[1]Acciones!$A$59:$H$1958,2,FALSE)=0,"",VLOOKUP(DRD13,[1]Acciones!$A$59:$H$1958,2,FALSE)),"")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G13" s="117" t="str">
        <f>IFERROR(IF(VLOOKUP(DRE13,[1]Acciones!$A$59:$H$1958,2,FALSE)=0,"",VLOOKUP(DRE13,[1]Acciones!$A$59:$H$1958,2,FALSE)),"")</f>
        <v/>
      </c>
      <c r="DRH13" s="117" t="str">
        <f>IFERROR(IF(VLOOKUP(DRF13,[1]Acciones!$A$59:$H$1958,2,FALSE)=0,"",VLOOKUP(DRF13,[1]Acciones!$A$59:$H$1958,2,FALSE)),"")</f>
        <v/>
      </c>
      <c r="DRI13" s="117">
        <f>IFERROR(IF(VLOOKUP(DRG13,[1]Acciones!$A$59:$H$1958,2,FALSE)=0,"",VLOOKUP(DRG13,[1]Acciones!$A$59:$H$1958,2,FALSE)),"")</f>
        <v>4</v>
      </c>
      <c r="DRJ13" s="117">
        <f>IFERROR(IF(VLOOKUP(DRH13,[1]Acciones!$A$59:$H$1958,2,FALSE)=0,"",VLOOKUP(DRH13,[1]Acciones!$A$59:$H$1958,2,FALSE)),"")</f>
        <v>4</v>
      </c>
      <c r="DRK13" s="117" t="str">
        <f>IFERROR(IF(VLOOKUP(DRI13,[1]Acciones!$A$59:$H$1958,2,FALSE)=0,"",VLOOKUP(DRI13,[1]Acciones!$A$59:$H$1958,2,FALSE)),"")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L13" s="117" t="str">
        <f>IFERROR(IF(VLOOKUP(DRJ13,[1]Acciones!$A$59:$H$1958,2,FALSE)=0,"",VLOOKUP(DRJ13,[1]Acciones!$A$59:$H$1958,2,FALSE)),"")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M13" s="117" t="str">
        <f>IFERROR(IF(VLOOKUP(DRK13,[1]Acciones!$A$59:$H$1958,2,FALSE)=0,"",VLOOKUP(DRK13,[1]Acciones!$A$59:$H$1958,2,FALSE)),"")</f>
        <v/>
      </c>
      <c r="DRN13" s="117" t="str">
        <f>IFERROR(IF(VLOOKUP(DRL13,[1]Acciones!$A$59:$H$1958,2,FALSE)=0,"",VLOOKUP(DRL13,[1]Acciones!$A$59:$H$1958,2,FALSE)),"")</f>
        <v/>
      </c>
      <c r="DRO13" s="117">
        <f>IFERROR(IF(VLOOKUP(DRM13,[1]Acciones!$A$59:$H$1958,2,FALSE)=0,"",VLOOKUP(DRM13,[1]Acciones!$A$59:$H$1958,2,FALSE)),"")</f>
        <v>4</v>
      </c>
      <c r="DRP13" s="117">
        <f>IFERROR(IF(VLOOKUP(DRN13,[1]Acciones!$A$59:$H$1958,2,FALSE)=0,"",VLOOKUP(DRN13,[1]Acciones!$A$59:$H$1958,2,FALSE)),"")</f>
        <v>4</v>
      </c>
      <c r="DRQ13" s="117" t="str">
        <f>IFERROR(IF(VLOOKUP(DRO13,[1]Acciones!$A$59:$H$1958,2,FALSE)=0,"",VLOOKUP(DRO13,[1]Acciones!$A$59:$H$1958,2,FALSE)),"")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R13" s="117" t="str">
        <f>IFERROR(IF(VLOOKUP(DRP13,[1]Acciones!$A$59:$H$1958,2,FALSE)=0,"",VLOOKUP(DRP13,[1]Acciones!$A$59:$H$1958,2,FALSE)),"")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S13" s="117" t="str">
        <f>IFERROR(IF(VLOOKUP(DRQ13,[1]Acciones!$A$59:$H$1958,2,FALSE)=0,"",VLOOKUP(DRQ13,[1]Acciones!$A$59:$H$1958,2,FALSE)),"")</f>
        <v/>
      </c>
      <c r="DRT13" s="117" t="str">
        <f>IFERROR(IF(VLOOKUP(DRR13,[1]Acciones!$A$59:$H$1958,2,FALSE)=0,"",VLOOKUP(DRR13,[1]Acciones!$A$59:$H$1958,2,FALSE)),"")</f>
        <v/>
      </c>
      <c r="DRU13" s="117">
        <f>IFERROR(IF(VLOOKUP(DRS13,[1]Acciones!$A$59:$H$1958,2,FALSE)=0,"",VLOOKUP(DRS13,[1]Acciones!$A$59:$H$1958,2,FALSE)),"")</f>
        <v>4</v>
      </c>
      <c r="DRV13" s="117">
        <f>IFERROR(IF(VLOOKUP(DRT13,[1]Acciones!$A$59:$H$1958,2,FALSE)=0,"",VLOOKUP(DRT13,[1]Acciones!$A$59:$H$1958,2,FALSE)),"")</f>
        <v>4</v>
      </c>
      <c r="DRW13" s="117" t="str">
        <f>IFERROR(IF(VLOOKUP(DRU13,[1]Acciones!$A$59:$H$1958,2,FALSE)=0,"",VLOOKUP(DRU13,[1]Acciones!$A$59:$H$1958,2,FALSE)),"")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X13" s="117" t="str">
        <f>IFERROR(IF(VLOOKUP(DRV13,[1]Acciones!$A$59:$H$1958,2,FALSE)=0,"",VLOOKUP(DRV13,[1]Acciones!$A$59:$H$1958,2,FALSE)),"")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Y13" s="117" t="str">
        <f>IFERROR(IF(VLOOKUP(DRW13,[1]Acciones!$A$59:$H$1958,2,FALSE)=0,"",VLOOKUP(DRW13,[1]Acciones!$A$59:$H$1958,2,FALSE)),"")</f>
        <v/>
      </c>
      <c r="DRZ13" s="117" t="str">
        <f>IFERROR(IF(VLOOKUP(DRX13,[1]Acciones!$A$59:$H$1958,2,FALSE)=0,"",VLOOKUP(DRX13,[1]Acciones!$A$59:$H$1958,2,FALSE)),"")</f>
        <v/>
      </c>
      <c r="DSA13" s="117">
        <f>IFERROR(IF(VLOOKUP(DRY13,[1]Acciones!$A$59:$H$1958,2,FALSE)=0,"",VLOOKUP(DRY13,[1]Acciones!$A$59:$H$1958,2,FALSE)),"")</f>
        <v>4</v>
      </c>
      <c r="DSB13" s="117">
        <f>IFERROR(IF(VLOOKUP(DRZ13,[1]Acciones!$A$59:$H$1958,2,FALSE)=0,"",VLOOKUP(DRZ13,[1]Acciones!$A$59:$H$1958,2,FALSE)),"")</f>
        <v>4</v>
      </c>
      <c r="DSC13" s="117" t="str">
        <f>IFERROR(IF(VLOOKUP(DSA13,[1]Acciones!$A$59:$H$1958,2,FALSE)=0,"",VLOOKUP(DSA13,[1]Acciones!$A$59:$H$1958,2,FALSE)),"")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D13" s="117" t="str">
        <f>IFERROR(IF(VLOOKUP(DSB13,[1]Acciones!$A$59:$H$1958,2,FALSE)=0,"",VLOOKUP(DSB13,[1]Acciones!$A$59:$H$1958,2,FALSE)),"")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E13" s="117" t="str">
        <f>IFERROR(IF(VLOOKUP(DSC13,[1]Acciones!$A$59:$H$1958,2,FALSE)=0,"",VLOOKUP(DSC13,[1]Acciones!$A$59:$H$1958,2,FALSE)),"")</f>
        <v/>
      </c>
      <c r="DSF13" s="117" t="str">
        <f>IFERROR(IF(VLOOKUP(DSD13,[1]Acciones!$A$59:$H$1958,2,FALSE)=0,"",VLOOKUP(DSD13,[1]Acciones!$A$59:$H$1958,2,FALSE)),"")</f>
        <v/>
      </c>
      <c r="DSG13" s="117">
        <f>IFERROR(IF(VLOOKUP(DSE13,[1]Acciones!$A$59:$H$1958,2,FALSE)=0,"",VLOOKUP(DSE13,[1]Acciones!$A$59:$H$1958,2,FALSE)),"")</f>
        <v>4</v>
      </c>
      <c r="DSH13" s="117">
        <f>IFERROR(IF(VLOOKUP(DSF13,[1]Acciones!$A$59:$H$1958,2,FALSE)=0,"",VLOOKUP(DSF13,[1]Acciones!$A$59:$H$1958,2,FALSE)),"")</f>
        <v>4</v>
      </c>
      <c r="DSI13" s="117" t="str">
        <f>IFERROR(IF(VLOOKUP(DSG13,[1]Acciones!$A$59:$H$1958,2,FALSE)=0,"",VLOOKUP(DSG13,[1]Acciones!$A$59:$H$1958,2,FALSE)),"")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J13" s="117" t="str">
        <f>IFERROR(IF(VLOOKUP(DSH13,[1]Acciones!$A$59:$H$1958,2,FALSE)=0,"",VLOOKUP(DSH13,[1]Acciones!$A$59:$H$1958,2,FALSE)),"")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K13" s="117" t="str">
        <f>IFERROR(IF(VLOOKUP(DSI13,[1]Acciones!$A$59:$H$1958,2,FALSE)=0,"",VLOOKUP(DSI13,[1]Acciones!$A$59:$H$1958,2,FALSE)),"")</f>
        <v/>
      </c>
      <c r="DSL13" s="117" t="str">
        <f>IFERROR(IF(VLOOKUP(DSJ13,[1]Acciones!$A$59:$H$1958,2,FALSE)=0,"",VLOOKUP(DSJ13,[1]Acciones!$A$59:$H$1958,2,FALSE)),"")</f>
        <v/>
      </c>
      <c r="DSM13" s="117">
        <f>IFERROR(IF(VLOOKUP(DSK13,[1]Acciones!$A$59:$H$1958,2,FALSE)=0,"",VLOOKUP(DSK13,[1]Acciones!$A$59:$H$1958,2,FALSE)),"")</f>
        <v>4</v>
      </c>
      <c r="DSN13" s="117">
        <f>IFERROR(IF(VLOOKUP(DSL13,[1]Acciones!$A$59:$H$1958,2,FALSE)=0,"",VLOOKUP(DSL13,[1]Acciones!$A$59:$H$1958,2,FALSE)),"")</f>
        <v>4</v>
      </c>
      <c r="DSO13" s="117" t="str">
        <f>IFERROR(IF(VLOOKUP(DSM13,[1]Acciones!$A$59:$H$1958,2,FALSE)=0,"",VLOOKUP(DSM13,[1]Acciones!$A$59:$H$1958,2,FALSE)),"")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P13" s="117" t="str">
        <f>IFERROR(IF(VLOOKUP(DSN13,[1]Acciones!$A$59:$H$1958,2,FALSE)=0,"",VLOOKUP(DSN13,[1]Acciones!$A$59:$H$1958,2,FALSE)),"")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Q13" s="117" t="str">
        <f>IFERROR(IF(VLOOKUP(DSO13,[1]Acciones!$A$59:$H$1958,2,FALSE)=0,"",VLOOKUP(DSO13,[1]Acciones!$A$59:$H$1958,2,FALSE)),"")</f>
        <v/>
      </c>
      <c r="DSR13" s="117" t="str">
        <f>IFERROR(IF(VLOOKUP(DSP13,[1]Acciones!$A$59:$H$1958,2,FALSE)=0,"",VLOOKUP(DSP13,[1]Acciones!$A$59:$H$1958,2,FALSE)),"")</f>
        <v/>
      </c>
      <c r="DSS13" s="117">
        <f>IFERROR(IF(VLOOKUP(DSQ13,[1]Acciones!$A$59:$H$1958,2,FALSE)=0,"",VLOOKUP(DSQ13,[1]Acciones!$A$59:$H$1958,2,FALSE)),"")</f>
        <v>4</v>
      </c>
      <c r="DST13" s="117">
        <f>IFERROR(IF(VLOOKUP(DSR13,[1]Acciones!$A$59:$H$1958,2,FALSE)=0,"",VLOOKUP(DSR13,[1]Acciones!$A$59:$H$1958,2,FALSE)),"")</f>
        <v>4</v>
      </c>
      <c r="DSU13" s="117" t="str">
        <f>IFERROR(IF(VLOOKUP(DSS13,[1]Acciones!$A$59:$H$1958,2,FALSE)=0,"",VLOOKUP(DSS13,[1]Acciones!$A$59:$H$1958,2,FALSE)),"")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V13" s="117" t="str">
        <f>IFERROR(IF(VLOOKUP(DST13,[1]Acciones!$A$59:$H$1958,2,FALSE)=0,"",VLOOKUP(DST13,[1]Acciones!$A$59:$H$1958,2,FALSE)),"")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W13" s="117" t="str">
        <f>IFERROR(IF(VLOOKUP(DSU13,[1]Acciones!$A$59:$H$1958,2,FALSE)=0,"",VLOOKUP(DSU13,[1]Acciones!$A$59:$H$1958,2,FALSE)),"")</f>
        <v/>
      </c>
      <c r="DSX13" s="117" t="str">
        <f>IFERROR(IF(VLOOKUP(DSV13,[1]Acciones!$A$59:$H$1958,2,FALSE)=0,"",VLOOKUP(DSV13,[1]Acciones!$A$59:$H$1958,2,FALSE)),"")</f>
        <v/>
      </c>
      <c r="DSY13" s="117">
        <f>IFERROR(IF(VLOOKUP(DSW13,[1]Acciones!$A$59:$H$1958,2,FALSE)=0,"",VLOOKUP(DSW13,[1]Acciones!$A$59:$H$1958,2,FALSE)),"")</f>
        <v>4</v>
      </c>
      <c r="DSZ13" s="117">
        <f>IFERROR(IF(VLOOKUP(DSX13,[1]Acciones!$A$59:$H$1958,2,FALSE)=0,"",VLOOKUP(DSX13,[1]Acciones!$A$59:$H$1958,2,FALSE)),"")</f>
        <v>4</v>
      </c>
      <c r="DTA13" s="117" t="str">
        <f>IFERROR(IF(VLOOKUP(DSY13,[1]Acciones!$A$59:$H$1958,2,FALSE)=0,"",VLOOKUP(DSY13,[1]Acciones!$A$59:$H$1958,2,FALSE)),"")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B13" s="117" t="str">
        <f>IFERROR(IF(VLOOKUP(DSZ13,[1]Acciones!$A$59:$H$1958,2,FALSE)=0,"",VLOOKUP(DSZ13,[1]Acciones!$A$59:$H$1958,2,FALSE)),"")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C13" s="117" t="str">
        <f>IFERROR(IF(VLOOKUP(DTA13,[1]Acciones!$A$59:$H$1958,2,FALSE)=0,"",VLOOKUP(DTA13,[1]Acciones!$A$59:$H$1958,2,FALSE)),"")</f>
        <v/>
      </c>
      <c r="DTD13" s="117" t="str">
        <f>IFERROR(IF(VLOOKUP(DTB13,[1]Acciones!$A$59:$H$1958,2,FALSE)=0,"",VLOOKUP(DTB13,[1]Acciones!$A$59:$H$1958,2,FALSE)),"")</f>
        <v/>
      </c>
      <c r="DTE13" s="117">
        <f>IFERROR(IF(VLOOKUP(DTC13,[1]Acciones!$A$59:$H$1958,2,FALSE)=0,"",VLOOKUP(DTC13,[1]Acciones!$A$59:$H$1958,2,FALSE)),"")</f>
        <v>4</v>
      </c>
      <c r="DTF13" s="117">
        <f>IFERROR(IF(VLOOKUP(DTD13,[1]Acciones!$A$59:$H$1958,2,FALSE)=0,"",VLOOKUP(DTD13,[1]Acciones!$A$59:$H$1958,2,FALSE)),"")</f>
        <v>4</v>
      </c>
      <c r="DTG13" s="117" t="str">
        <f>IFERROR(IF(VLOOKUP(DTE13,[1]Acciones!$A$59:$H$1958,2,FALSE)=0,"",VLOOKUP(DTE13,[1]Acciones!$A$59:$H$1958,2,FALSE)),"")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H13" s="117" t="str">
        <f>IFERROR(IF(VLOOKUP(DTF13,[1]Acciones!$A$59:$H$1958,2,FALSE)=0,"",VLOOKUP(DTF13,[1]Acciones!$A$59:$H$1958,2,FALSE)),"")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I13" s="117" t="str">
        <f>IFERROR(IF(VLOOKUP(DTG13,[1]Acciones!$A$59:$H$1958,2,FALSE)=0,"",VLOOKUP(DTG13,[1]Acciones!$A$59:$H$1958,2,FALSE)),"")</f>
        <v/>
      </c>
      <c r="DTJ13" s="117" t="str">
        <f>IFERROR(IF(VLOOKUP(DTH13,[1]Acciones!$A$59:$H$1958,2,FALSE)=0,"",VLOOKUP(DTH13,[1]Acciones!$A$59:$H$1958,2,FALSE)),"")</f>
        <v/>
      </c>
      <c r="DTK13" s="117">
        <f>IFERROR(IF(VLOOKUP(DTI13,[1]Acciones!$A$59:$H$1958,2,FALSE)=0,"",VLOOKUP(DTI13,[1]Acciones!$A$59:$H$1958,2,FALSE)),"")</f>
        <v>4</v>
      </c>
      <c r="DTL13" s="117">
        <f>IFERROR(IF(VLOOKUP(DTJ13,[1]Acciones!$A$59:$H$1958,2,FALSE)=0,"",VLOOKUP(DTJ13,[1]Acciones!$A$59:$H$1958,2,FALSE)),"")</f>
        <v>4</v>
      </c>
      <c r="DTM13" s="117" t="str">
        <f>IFERROR(IF(VLOOKUP(DTK13,[1]Acciones!$A$59:$H$1958,2,FALSE)=0,"",VLOOKUP(DTK13,[1]Acciones!$A$59:$H$1958,2,FALSE)),"")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N13" s="117" t="str">
        <f>IFERROR(IF(VLOOKUP(DTL13,[1]Acciones!$A$59:$H$1958,2,FALSE)=0,"",VLOOKUP(DTL13,[1]Acciones!$A$59:$H$1958,2,FALSE)),"")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O13" s="117" t="str">
        <f>IFERROR(IF(VLOOKUP(DTM13,[1]Acciones!$A$59:$H$1958,2,FALSE)=0,"",VLOOKUP(DTM13,[1]Acciones!$A$59:$H$1958,2,FALSE)),"")</f>
        <v/>
      </c>
      <c r="DTP13" s="117" t="str">
        <f>IFERROR(IF(VLOOKUP(DTN13,[1]Acciones!$A$59:$H$1958,2,FALSE)=0,"",VLOOKUP(DTN13,[1]Acciones!$A$59:$H$1958,2,FALSE)),"")</f>
        <v/>
      </c>
      <c r="DTQ13" s="117">
        <f>IFERROR(IF(VLOOKUP(DTO13,[1]Acciones!$A$59:$H$1958,2,FALSE)=0,"",VLOOKUP(DTO13,[1]Acciones!$A$59:$H$1958,2,FALSE)),"")</f>
        <v>4</v>
      </c>
      <c r="DTR13" s="117">
        <f>IFERROR(IF(VLOOKUP(DTP13,[1]Acciones!$A$59:$H$1958,2,FALSE)=0,"",VLOOKUP(DTP13,[1]Acciones!$A$59:$H$1958,2,FALSE)),"")</f>
        <v>4</v>
      </c>
      <c r="DTS13" s="117" t="str">
        <f>IFERROR(IF(VLOOKUP(DTQ13,[1]Acciones!$A$59:$H$1958,2,FALSE)=0,"",VLOOKUP(DTQ13,[1]Acciones!$A$59:$H$1958,2,FALSE)),"")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T13" s="117" t="str">
        <f>IFERROR(IF(VLOOKUP(DTR13,[1]Acciones!$A$59:$H$1958,2,FALSE)=0,"",VLOOKUP(DTR13,[1]Acciones!$A$59:$H$1958,2,FALSE)),"")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U13" s="117" t="str">
        <f>IFERROR(IF(VLOOKUP(DTS13,[1]Acciones!$A$59:$H$1958,2,FALSE)=0,"",VLOOKUP(DTS13,[1]Acciones!$A$59:$H$1958,2,FALSE)),"")</f>
        <v/>
      </c>
      <c r="DTV13" s="117" t="str">
        <f>IFERROR(IF(VLOOKUP(DTT13,[1]Acciones!$A$59:$H$1958,2,FALSE)=0,"",VLOOKUP(DTT13,[1]Acciones!$A$59:$H$1958,2,FALSE)),"")</f>
        <v/>
      </c>
      <c r="DTW13" s="117">
        <f>IFERROR(IF(VLOOKUP(DTU13,[1]Acciones!$A$59:$H$1958,2,FALSE)=0,"",VLOOKUP(DTU13,[1]Acciones!$A$59:$H$1958,2,FALSE)),"")</f>
        <v>4</v>
      </c>
      <c r="DTX13" s="117">
        <f>IFERROR(IF(VLOOKUP(DTV13,[1]Acciones!$A$59:$H$1958,2,FALSE)=0,"",VLOOKUP(DTV13,[1]Acciones!$A$59:$H$1958,2,FALSE)),"")</f>
        <v>4</v>
      </c>
      <c r="DTY13" s="117" t="str">
        <f>IFERROR(IF(VLOOKUP(DTW13,[1]Acciones!$A$59:$H$1958,2,FALSE)=0,"",VLOOKUP(DTW13,[1]Acciones!$A$59:$H$1958,2,FALSE)),"")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Z13" s="117" t="str">
        <f>IFERROR(IF(VLOOKUP(DTX13,[1]Acciones!$A$59:$H$1958,2,FALSE)=0,"",VLOOKUP(DTX13,[1]Acciones!$A$59:$H$1958,2,FALSE)),"")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A13" s="117" t="str">
        <f>IFERROR(IF(VLOOKUP(DTY13,[1]Acciones!$A$59:$H$1958,2,FALSE)=0,"",VLOOKUP(DTY13,[1]Acciones!$A$59:$H$1958,2,FALSE)),"")</f>
        <v/>
      </c>
      <c r="DUB13" s="117" t="str">
        <f>IFERROR(IF(VLOOKUP(DTZ13,[1]Acciones!$A$59:$H$1958,2,FALSE)=0,"",VLOOKUP(DTZ13,[1]Acciones!$A$59:$H$1958,2,FALSE)),"")</f>
        <v/>
      </c>
      <c r="DUC13" s="117">
        <f>IFERROR(IF(VLOOKUP(DUA13,[1]Acciones!$A$59:$H$1958,2,FALSE)=0,"",VLOOKUP(DUA13,[1]Acciones!$A$59:$H$1958,2,FALSE)),"")</f>
        <v>4</v>
      </c>
      <c r="DUD13" s="117">
        <f>IFERROR(IF(VLOOKUP(DUB13,[1]Acciones!$A$59:$H$1958,2,FALSE)=0,"",VLOOKUP(DUB13,[1]Acciones!$A$59:$H$1958,2,FALSE)),"")</f>
        <v>4</v>
      </c>
      <c r="DUE13" s="117" t="str">
        <f>IFERROR(IF(VLOOKUP(DUC13,[1]Acciones!$A$59:$H$1958,2,FALSE)=0,"",VLOOKUP(DUC13,[1]Acciones!$A$59:$H$1958,2,FALSE)),"")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F13" s="117" t="str">
        <f>IFERROR(IF(VLOOKUP(DUD13,[1]Acciones!$A$59:$H$1958,2,FALSE)=0,"",VLOOKUP(DUD13,[1]Acciones!$A$59:$H$1958,2,FALSE)),"")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G13" s="117" t="str">
        <f>IFERROR(IF(VLOOKUP(DUE13,[1]Acciones!$A$59:$H$1958,2,FALSE)=0,"",VLOOKUP(DUE13,[1]Acciones!$A$59:$H$1958,2,FALSE)),"")</f>
        <v/>
      </c>
      <c r="DUH13" s="117" t="str">
        <f>IFERROR(IF(VLOOKUP(DUF13,[1]Acciones!$A$59:$H$1958,2,FALSE)=0,"",VLOOKUP(DUF13,[1]Acciones!$A$59:$H$1958,2,FALSE)),"")</f>
        <v/>
      </c>
      <c r="DUI13" s="117">
        <f>IFERROR(IF(VLOOKUP(DUG13,[1]Acciones!$A$59:$H$1958,2,FALSE)=0,"",VLOOKUP(DUG13,[1]Acciones!$A$59:$H$1958,2,FALSE)),"")</f>
        <v>4</v>
      </c>
      <c r="DUJ13" s="117">
        <f>IFERROR(IF(VLOOKUP(DUH13,[1]Acciones!$A$59:$H$1958,2,FALSE)=0,"",VLOOKUP(DUH13,[1]Acciones!$A$59:$H$1958,2,FALSE)),"")</f>
        <v>4</v>
      </c>
      <c r="DUK13" s="117" t="str">
        <f>IFERROR(IF(VLOOKUP(DUI13,[1]Acciones!$A$59:$H$1958,2,FALSE)=0,"",VLOOKUP(DUI13,[1]Acciones!$A$59:$H$1958,2,FALSE)),"")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L13" s="117" t="str">
        <f>IFERROR(IF(VLOOKUP(DUJ13,[1]Acciones!$A$59:$H$1958,2,FALSE)=0,"",VLOOKUP(DUJ13,[1]Acciones!$A$59:$H$1958,2,FALSE)),"")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M13" s="117" t="str">
        <f>IFERROR(IF(VLOOKUP(DUK13,[1]Acciones!$A$59:$H$1958,2,FALSE)=0,"",VLOOKUP(DUK13,[1]Acciones!$A$59:$H$1958,2,FALSE)),"")</f>
        <v/>
      </c>
      <c r="DUN13" s="117" t="str">
        <f>IFERROR(IF(VLOOKUP(DUL13,[1]Acciones!$A$59:$H$1958,2,FALSE)=0,"",VLOOKUP(DUL13,[1]Acciones!$A$59:$H$1958,2,FALSE)),"")</f>
        <v/>
      </c>
      <c r="DUO13" s="117">
        <f>IFERROR(IF(VLOOKUP(DUM13,[1]Acciones!$A$59:$H$1958,2,FALSE)=0,"",VLOOKUP(DUM13,[1]Acciones!$A$59:$H$1958,2,FALSE)),"")</f>
        <v>4</v>
      </c>
      <c r="DUP13" s="117">
        <f>IFERROR(IF(VLOOKUP(DUN13,[1]Acciones!$A$59:$H$1958,2,FALSE)=0,"",VLOOKUP(DUN13,[1]Acciones!$A$59:$H$1958,2,FALSE)),"")</f>
        <v>4</v>
      </c>
      <c r="DUQ13" s="117" t="str">
        <f>IFERROR(IF(VLOOKUP(DUO13,[1]Acciones!$A$59:$H$1958,2,FALSE)=0,"",VLOOKUP(DUO13,[1]Acciones!$A$59:$H$1958,2,FALSE)),"")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R13" s="117" t="str">
        <f>IFERROR(IF(VLOOKUP(DUP13,[1]Acciones!$A$59:$H$1958,2,FALSE)=0,"",VLOOKUP(DUP13,[1]Acciones!$A$59:$H$1958,2,FALSE)),"")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S13" s="117" t="str">
        <f>IFERROR(IF(VLOOKUP(DUQ13,[1]Acciones!$A$59:$H$1958,2,FALSE)=0,"",VLOOKUP(DUQ13,[1]Acciones!$A$59:$H$1958,2,FALSE)),"")</f>
        <v/>
      </c>
      <c r="DUT13" s="117" t="str">
        <f>IFERROR(IF(VLOOKUP(DUR13,[1]Acciones!$A$59:$H$1958,2,FALSE)=0,"",VLOOKUP(DUR13,[1]Acciones!$A$59:$H$1958,2,FALSE)),"")</f>
        <v/>
      </c>
      <c r="DUU13" s="117">
        <f>IFERROR(IF(VLOOKUP(DUS13,[1]Acciones!$A$59:$H$1958,2,FALSE)=0,"",VLOOKUP(DUS13,[1]Acciones!$A$59:$H$1958,2,FALSE)),"")</f>
        <v>4</v>
      </c>
      <c r="DUV13" s="117">
        <f>IFERROR(IF(VLOOKUP(DUT13,[1]Acciones!$A$59:$H$1958,2,FALSE)=0,"",VLOOKUP(DUT13,[1]Acciones!$A$59:$H$1958,2,FALSE)),"")</f>
        <v>4</v>
      </c>
      <c r="DUW13" s="117" t="str">
        <f>IFERROR(IF(VLOOKUP(DUU13,[1]Acciones!$A$59:$H$1958,2,FALSE)=0,"",VLOOKUP(DUU13,[1]Acciones!$A$59:$H$1958,2,FALSE)),"")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X13" s="117" t="str">
        <f>IFERROR(IF(VLOOKUP(DUV13,[1]Acciones!$A$59:$H$1958,2,FALSE)=0,"",VLOOKUP(DUV13,[1]Acciones!$A$59:$H$1958,2,FALSE)),"")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Y13" s="117" t="str">
        <f>IFERROR(IF(VLOOKUP(DUW13,[1]Acciones!$A$59:$H$1958,2,FALSE)=0,"",VLOOKUP(DUW13,[1]Acciones!$A$59:$H$1958,2,FALSE)),"")</f>
        <v/>
      </c>
      <c r="DUZ13" s="117" t="str">
        <f>IFERROR(IF(VLOOKUP(DUX13,[1]Acciones!$A$59:$H$1958,2,FALSE)=0,"",VLOOKUP(DUX13,[1]Acciones!$A$59:$H$1958,2,FALSE)),"")</f>
        <v/>
      </c>
      <c r="DVA13" s="117">
        <f>IFERROR(IF(VLOOKUP(DUY13,[1]Acciones!$A$59:$H$1958,2,FALSE)=0,"",VLOOKUP(DUY13,[1]Acciones!$A$59:$H$1958,2,FALSE)),"")</f>
        <v>4</v>
      </c>
      <c r="DVB13" s="117">
        <f>IFERROR(IF(VLOOKUP(DUZ13,[1]Acciones!$A$59:$H$1958,2,FALSE)=0,"",VLOOKUP(DUZ13,[1]Acciones!$A$59:$H$1958,2,FALSE)),"")</f>
        <v>4</v>
      </c>
      <c r="DVC13" s="117" t="str">
        <f>IFERROR(IF(VLOOKUP(DVA13,[1]Acciones!$A$59:$H$1958,2,FALSE)=0,"",VLOOKUP(DVA13,[1]Acciones!$A$59:$H$1958,2,FALSE)),"")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D13" s="117" t="str">
        <f>IFERROR(IF(VLOOKUP(DVB13,[1]Acciones!$A$59:$H$1958,2,FALSE)=0,"",VLOOKUP(DVB13,[1]Acciones!$A$59:$H$1958,2,FALSE)),"")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E13" s="117" t="str">
        <f>IFERROR(IF(VLOOKUP(DVC13,[1]Acciones!$A$59:$H$1958,2,FALSE)=0,"",VLOOKUP(DVC13,[1]Acciones!$A$59:$H$1958,2,FALSE)),"")</f>
        <v/>
      </c>
      <c r="DVF13" s="117" t="str">
        <f>IFERROR(IF(VLOOKUP(DVD13,[1]Acciones!$A$59:$H$1958,2,FALSE)=0,"",VLOOKUP(DVD13,[1]Acciones!$A$59:$H$1958,2,FALSE)),"")</f>
        <v/>
      </c>
      <c r="DVG13" s="117">
        <f>IFERROR(IF(VLOOKUP(DVE13,[1]Acciones!$A$59:$H$1958,2,FALSE)=0,"",VLOOKUP(DVE13,[1]Acciones!$A$59:$H$1958,2,FALSE)),"")</f>
        <v>4</v>
      </c>
      <c r="DVH13" s="117">
        <f>IFERROR(IF(VLOOKUP(DVF13,[1]Acciones!$A$59:$H$1958,2,FALSE)=0,"",VLOOKUP(DVF13,[1]Acciones!$A$59:$H$1958,2,FALSE)),"")</f>
        <v>4</v>
      </c>
      <c r="DVI13" s="117" t="str">
        <f>IFERROR(IF(VLOOKUP(DVG13,[1]Acciones!$A$59:$H$1958,2,FALSE)=0,"",VLOOKUP(DVG13,[1]Acciones!$A$59:$H$1958,2,FALSE)),"")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J13" s="117" t="str">
        <f>IFERROR(IF(VLOOKUP(DVH13,[1]Acciones!$A$59:$H$1958,2,FALSE)=0,"",VLOOKUP(DVH13,[1]Acciones!$A$59:$H$1958,2,FALSE)),"")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K13" s="117" t="str">
        <f>IFERROR(IF(VLOOKUP(DVI13,[1]Acciones!$A$59:$H$1958,2,FALSE)=0,"",VLOOKUP(DVI13,[1]Acciones!$A$59:$H$1958,2,FALSE)),"")</f>
        <v/>
      </c>
      <c r="DVL13" s="117" t="str">
        <f>IFERROR(IF(VLOOKUP(DVJ13,[1]Acciones!$A$59:$H$1958,2,FALSE)=0,"",VLOOKUP(DVJ13,[1]Acciones!$A$59:$H$1958,2,FALSE)),"")</f>
        <v/>
      </c>
      <c r="DVM13" s="117">
        <f>IFERROR(IF(VLOOKUP(DVK13,[1]Acciones!$A$59:$H$1958,2,FALSE)=0,"",VLOOKUP(DVK13,[1]Acciones!$A$59:$H$1958,2,FALSE)),"")</f>
        <v>4</v>
      </c>
      <c r="DVN13" s="117">
        <f>IFERROR(IF(VLOOKUP(DVL13,[1]Acciones!$A$59:$H$1958,2,FALSE)=0,"",VLOOKUP(DVL13,[1]Acciones!$A$59:$H$1958,2,FALSE)),"")</f>
        <v>4</v>
      </c>
      <c r="DVO13" s="117" t="str">
        <f>IFERROR(IF(VLOOKUP(DVM13,[1]Acciones!$A$59:$H$1958,2,FALSE)=0,"",VLOOKUP(DVM13,[1]Acciones!$A$59:$H$1958,2,FALSE)),"")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P13" s="117" t="str">
        <f>IFERROR(IF(VLOOKUP(DVN13,[1]Acciones!$A$59:$H$1958,2,FALSE)=0,"",VLOOKUP(DVN13,[1]Acciones!$A$59:$H$1958,2,FALSE)),"")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Q13" s="117" t="str">
        <f>IFERROR(IF(VLOOKUP(DVO13,[1]Acciones!$A$59:$H$1958,2,FALSE)=0,"",VLOOKUP(DVO13,[1]Acciones!$A$59:$H$1958,2,FALSE)),"")</f>
        <v/>
      </c>
      <c r="DVR13" s="117" t="str">
        <f>IFERROR(IF(VLOOKUP(DVP13,[1]Acciones!$A$59:$H$1958,2,FALSE)=0,"",VLOOKUP(DVP13,[1]Acciones!$A$59:$H$1958,2,FALSE)),"")</f>
        <v/>
      </c>
      <c r="DVS13" s="117">
        <f>IFERROR(IF(VLOOKUP(DVQ13,[1]Acciones!$A$59:$H$1958,2,FALSE)=0,"",VLOOKUP(DVQ13,[1]Acciones!$A$59:$H$1958,2,FALSE)),"")</f>
        <v>4</v>
      </c>
      <c r="DVT13" s="117">
        <f>IFERROR(IF(VLOOKUP(DVR13,[1]Acciones!$A$59:$H$1958,2,FALSE)=0,"",VLOOKUP(DVR13,[1]Acciones!$A$59:$H$1958,2,FALSE)),"")</f>
        <v>4</v>
      </c>
      <c r="DVU13" s="117" t="str">
        <f>IFERROR(IF(VLOOKUP(DVS13,[1]Acciones!$A$59:$H$1958,2,FALSE)=0,"",VLOOKUP(DVS13,[1]Acciones!$A$59:$H$1958,2,FALSE)),"")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V13" s="117" t="str">
        <f>IFERROR(IF(VLOOKUP(DVT13,[1]Acciones!$A$59:$H$1958,2,FALSE)=0,"",VLOOKUP(DVT13,[1]Acciones!$A$59:$H$1958,2,FALSE)),"")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W13" s="117" t="str">
        <f>IFERROR(IF(VLOOKUP(DVU13,[1]Acciones!$A$59:$H$1958,2,FALSE)=0,"",VLOOKUP(DVU13,[1]Acciones!$A$59:$H$1958,2,FALSE)),"")</f>
        <v/>
      </c>
      <c r="DVX13" s="117" t="str">
        <f>IFERROR(IF(VLOOKUP(DVV13,[1]Acciones!$A$59:$H$1958,2,FALSE)=0,"",VLOOKUP(DVV13,[1]Acciones!$A$59:$H$1958,2,FALSE)),"")</f>
        <v/>
      </c>
      <c r="DVY13" s="117">
        <f>IFERROR(IF(VLOOKUP(DVW13,[1]Acciones!$A$59:$H$1958,2,FALSE)=0,"",VLOOKUP(DVW13,[1]Acciones!$A$59:$H$1958,2,FALSE)),"")</f>
        <v>4</v>
      </c>
      <c r="DVZ13" s="117">
        <f>IFERROR(IF(VLOOKUP(DVX13,[1]Acciones!$A$59:$H$1958,2,FALSE)=0,"",VLOOKUP(DVX13,[1]Acciones!$A$59:$H$1958,2,FALSE)),"")</f>
        <v>4</v>
      </c>
      <c r="DWA13" s="117" t="str">
        <f>IFERROR(IF(VLOOKUP(DVY13,[1]Acciones!$A$59:$H$1958,2,FALSE)=0,"",VLOOKUP(DVY13,[1]Acciones!$A$59:$H$1958,2,FALSE)),"")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B13" s="117" t="str">
        <f>IFERROR(IF(VLOOKUP(DVZ13,[1]Acciones!$A$59:$H$1958,2,FALSE)=0,"",VLOOKUP(DVZ13,[1]Acciones!$A$59:$H$1958,2,FALSE)),"")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C13" s="117" t="str">
        <f>IFERROR(IF(VLOOKUP(DWA13,[1]Acciones!$A$59:$H$1958,2,FALSE)=0,"",VLOOKUP(DWA13,[1]Acciones!$A$59:$H$1958,2,FALSE)),"")</f>
        <v/>
      </c>
      <c r="DWD13" s="117" t="str">
        <f>IFERROR(IF(VLOOKUP(DWB13,[1]Acciones!$A$59:$H$1958,2,FALSE)=0,"",VLOOKUP(DWB13,[1]Acciones!$A$59:$H$1958,2,FALSE)),"")</f>
        <v/>
      </c>
      <c r="DWE13" s="117">
        <f>IFERROR(IF(VLOOKUP(DWC13,[1]Acciones!$A$59:$H$1958,2,FALSE)=0,"",VLOOKUP(DWC13,[1]Acciones!$A$59:$H$1958,2,FALSE)),"")</f>
        <v>4</v>
      </c>
      <c r="DWF13" s="117">
        <f>IFERROR(IF(VLOOKUP(DWD13,[1]Acciones!$A$59:$H$1958,2,FALSE)=0,"",VLOOKUP(DWD13,[1]Acciones!$A$59:$H$1958,2,FALSE)),"")</f>
        <v>4</v>
      </c>
      <c r="DWG13" s="117" t="str">
        <f>IFERROR(IF(VLOOKUP(DWE13,[1]Acciones!$A$59:$H$1958,2,FALSE)=0,"",VLOOKUP(DWE13,[1]Acciones!$A$59:$H$1958,2,FALSE)),"")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H13" s="117" t="str">
        <f>IFERROR(IF(VLOOKUP(DWF13,[1]Acciones!$A$59:$H$1958,2,FALSE)=0,"",VLOOKUP(DWF13,[1]Acciones!$A$59:$H$1958,2,FALSE)),"")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I13" s="117" t="str">
        <f>IFERROR(IF(VLOOKUP(DWG13,[1]Acciones!$A$59:$H$1958,2,FALSE)=0,"",VLOOKUP(DWG13,[1]Acciones!$A$59:$H$1958,2,FALSE)),"")</f>
        <v/>
      </c>
      <c r="DWJ13" s="117" t="str">
        <f>IFERROR(IF(VLOOKUP(DWH13,[1]Acciones!$A$59:$H$1958,2,FALSE)=0,"",VLOOKUP(DWH13,[1]Acciones!$A$59:$H$1958,2,FALSE)),"")</f>
        <v/>
      </c>
      <c r="DWK13" s="117">
        <f>IFERROR(IF(VLOOKUP(DWI13,[1]Acciones!$A$59:$H$1958,2,FALSE)=0,"",VLOOKUP(DWI13,[1]Acciones!$A$59:$H$1958,2,FALSE)),"")</f>
        <v>4</v>
      </c>
      <c r="DWL13" s="117">
        <f>IFERROR(IF(VLOOKUP(DWJ13,[1]Acciones!$A$59:$H$1958,2,FALSE)=0,"",VLOOKUP(DWJ13,[1]Acciones!$A$59:$H$1958,2,FALSE)),"")</f>
        <v>4</v>
      </c>
      <c r="DWM13" s="117" t="str">
        <f>IFERROR(IF(VLOOKUP(DWK13,[1]Acciones!$A$59:$H$1958,2,FALSE)=0,"",VLOOKUP(DWK13,[1]Acciones!$A$59:$H$1958,2,FALSE)),"")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N13" s="117" t="str">
        <f>IFERROR(IF(VLOOKUP(DWL13,[1]Acciones!$A$59:$H$1958,2,FALSE)=0,"",VLOOKUP(DWL13,[1]Acciones!$A$59:$H$1958,2,FALSE)),"")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O13" s="117" t="str">
        <f>IFERROR(IF(VLOOKUP(DWM13,[1]Acciones!$A$59:$H$1958,2,FALSE)=0,"",VLOOKUP(DWM13,[1]Acciones!$A$59:$H$1958,2,FALSE)),"")</f>
        <v/>
      </c>
      <c r="DWP13" s="117" t="str">
        <f>IFERROR(IF(VLOOKUP(DWN13,[1]Acciones!$A$59:$H$1958,2,FALSE)=0,"",VLOOKUP(DWN13,[1]Acciones!$A$59:$H$1958,2,FALSE)),"")</f>
        <v/>
      </c>
      <c r="DWQ13" s="117">
        <f>IFERROR(IF(VLOOKUP(DWO13,[1]Acciones!$A$59:$H$1958,2,FALSE)=0,"",VLOOKUP(DWO13,[1]Acciones!$A$59:$H$1958,2,FALSE)),"")</f>
        <v>4</v>
      </c>
      <c r="DWR13" s="117">
        <f>IFERROR(IF(VLOOKUP(DWP13,[1]Acciones!$A$59:$H$1958,2,FALSE)=0,"",VLOOKUP(DWP13,[1]Acciones!$A$59:$H$1958,2,FALSE)),"")</f>
        <v>4</v>
      </c>
      <c r="DWS13" s="117" t="str">
        <f>IFERROR(IF(VLOOKUP(DWQ13,[1]Acciones!$A$59:$H$1958,2,FALSE)=0,"",VLOOKUP(DWQ13,[1]Acciones!$A$59:$H$1958,2,FALSE)),"")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T13" s="117" t="str">
        <f>IFERROR(IF(VLOOKUP(DWR13,[1]Acciones!$A$59:$H$1958,2,FALSE)=0,"",VLOOKUP(DWR13,[1]Acciones!$A$59:$H$1958,2,FALSE)),"")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U13" s="117" t="str">
        <f>IFERROR(IF(VLOOKUP(DWS13,[1]Acciones!$A$59:$H$1958,2,FALSE)=0,"",VLOOKUP(DWS13,[1]Acciones!$A$59:$H$1958,2,FALSE)),"")</f>
        <v/>
      </c>
      <c r="DWV13" s="117" t="str">
        <f>IFERROR(IF(VLOOKUP(DWT13,[1]Acciones!$A$59:$H$1958,2,FALSE)=0,"",VLOOKUP(DWT13,[1]Acciones!$A$59:$H$1958,2,FALSE)),"")</f>
        <v/>
      </c>
      <c r="DWW13" s="117">
        <f>IFERROR(IF(VLOOKUP(DWU13,[1]Acciones!$A$59:$H$1958,2,FALSE)=0,"",VLOOKUP(DWU13,[1]Acciones!$A$59:$H$1958,2,FALSE)),"")</f>
        <v>4</v>
      </c>
      <c r="DWX13" s="117">
        <f>IFERROR(IF(VLOOKUP(DWV13,[1]Acciones!$A$59:$H$1958,2,FALSE)=0,"",VLOOKUP(DWV13,[1]Acciones!$A$59:$H$1958,2,FALSE)),"")</f>
        <v>4</v>
      </c>
      <c r="DWY13" s="117" t="str">
        <f>IFERROR(IF(VLOOKUP(DWW13,[1]Acciones!$A$59:$H$1958,2,FALSE)=0,"",VLOOKUP(DWW13,[1]Acciones!$A$59:$H$1958,2,FALSE)),"")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Z13" s="117" t="str">
        <f>IFERROR(IF(VLOOKUP(DWX13,[1]Acciones!$A$59:$H$1958,2,FALSE)=0,"",VLOOKUP(DWX13,[1]Acciones!$A$59:$H$1958,2,FALSE)),"")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A13" s="117" t="str">
        <f>IFERROR(IF(VLOOKUP(DWY13,[1]Acciones!$A$59:$H$1958,2,FALSE)=0,"",VLOOKUP(DWY13,[1]Acciones!$A$59:$H$1958,2,FALSE)),"")</f>
        <v/>
      </c>
      <c r="DXB13" s="117" t="str">
        <f>IFERROR(IF(VLOOKUP(DWZ13,[1]Acciones!$A$59:$H$1958,2,FALSE)=0,"",VLOOKUP(DWZ13,[1]Acciones!$A$59:$H$1958,2,FALSE)),"")</f>
        <v/>
      </c>
      <c r="DXC13" s="117">
        <f>IFERROR(IF(VLOOKUP(DXA13,[1]Acciones!$A$59:$H$1958,2,FALSE)=0,"",VLOOKUP(DXA13,[1]Acciones!$A$59:$H$1958,2,FALSE)),"")</f>
        <v>4</v>
      </c>
      <c r="DXD13" s="117">
        <f>IFERROR(IF(VLOOKUP(DXB13,[1]Acciones!$A$59:$H$1958,2,FALSE)=0,"",VLOOKUP(DXB13,[1]Acciones!$A$59:$H$1958,2,FALSE)),"")</f>
        <v>4</v>
      </c>
      <c r="DXE13" s="117" t="str">
        <f>IFERROR(IF(VLOOKUP(DXC13,[1]Acciones!$A$59:$H$1958,2,FALSE)=0,"",VLOOKUP(DXC13,[1]Acciones!$A$59:$H$1958,2,FALSE)),"")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F13" s="117" t="str">
        <f>IFERROR(IF(VLOOKUP(DXD13,[1]Acciones!$A$59:$H$1958,2,FALSE)=0,"",VLOOKUP(DXD13,[1]Acciones!$A$59:$H$1958,2,FALSE)),"")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G13" s="117" t="str">
        <f>IFERROR(IF(VLOOKUP(DXE13,[1]Acciones!$A$59:$H$1958,2,FALSE)=0,"",VLOOKUP(DXE13,[1]Acciones!$A$59:$H$1958,2,FALSE)),"")</f>
        <v/>
      </c>
      <c r="DXH13" s="117" t="str">
        <f>IFERROR(IF(VLOOKUP(DXF13,[1]Acciones!$A$59:$H$1958,2,FALSE)=0,"",VLOOKUP(DXF13,[1]Acciones!$A$59:$H$1958,2,FALSE)),"")</f>
        <v/>
      </c>
      <c r="DXI13" s="117">
        <f>IFERROR(IF(VLOOKUP(DXG13,[1]Acciones!$A$59:$H$1958,2,FALSE)=0,"",VLOOKUP(DXG13,[1]Acciones!$A$59:$H$1958,2,FALSE)),"")</f>
        <v>4</v>
      </c>
      <c r="DXJ13" s="117">
        <f>IFERROR(IF(VLOOKUP(DXH13,[1]Acciones!$A$59:$H$1958,2,FALSE)=0,"",VLOOKUP(DXH13,[1]Acciones!$A$59:$H$1958,2,FALSE)),"")</f>
        <v>4</v>
      </c>
      <c r="DXK13" s="117" t="str">
        <f>IFERROR(IF(VLOOKUP(DXI13,[1]Acciones!$A$59:$H$1958,2,FALSE)=0,"",VLOOKUP(DXI13,[1]Acciones!$A$59:$H$1958,2,FALSE)),"")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L13" s="117" t="str">
        <f>IFERROR(IF(VLOOKUP(DXJ13,[1]Acciones!$A$59:$H$1958,2,FALSE)=0,"",VLOOKUP(DXJ13,[1]Acciones!$A$59:$H$1958,2,FALSE)),"")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M13" s="117" t="str">
        <f>IFERROR(IF(VLOOKUP(DXK13,[1]Acciones!$A$59:$H$1958,2,FALSE)=0,"",VLOOKUP(DXK13,[1]Acciones!$A$59:$H$1958,2,FALSE)),"")</f>
        <v/>
      </c>
      <c r="DXN13" s="117" t="str">
        <f>IFERROR(IF(VLOOKUP(DXL13,[1]Acciones!$A$59:$H$1958,2,FALSE)=0,"",VLOOKUP(DXL13,[1]Acciones!$A$59:$H$1958,2,FALSE)),"")</f>
        <v/>
      </c>
      <c r="DXO13" s="117">
        <f>IFERROR(IF(VLOOKUP(DXM13,[1]Acciones!$A$59:$H$1958,2,FALSE)=0,"",VLOOKUP(DXM13,[1]Acciones!$A$59:$H$1958,2,FALSE)),"")</f>
        <v>4</v>
      </c>
      <c r="DXP13" s="117">
        <f>IFERROR(IF(VLOOKUP(DXN13,[1]Acciones!$A$59:$H$1958,2,FALSE)=0,"",VLOOKUP(DXN13,[1]Acciones!$A$59:$H$1958,2,FALSE)),"")</f>
        <v>4</v>
      </c>
      <c r="DXQ13" s="117" t="str">
        <f>IFERROR(IF(VLOOKUP(DXO13,[1]Acciones!$A$59:$H$1958,2,FALSE)=0,"",VLOOKUP(DXO13,[1]Acciones!$A$59:$H$1958,2,FALSE)),"")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R13" s="117" t="str">
        <f>IFERROR(IF(VLOOKUP(DXP13,[1]Acciones!$A$59:$H$1958,2,FALSE)=0,"",VLOOKUP(DXP13,[1]Acciones!$A$59:$H$1958,2,FALSE)),"")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S13" s="117" t="str">
        <f>IFERROR(IF(VLOOKUP(DXQ13,[1]Acciones!$A$59:$H$1958,2,FALSE)=0,"",VLOOKUP(DXQ13,[1]Acciones!$A$59:$H$1958,2,FALSE)),"")</f>
        <v/>
      </c>
      <c r="DXT13" s="117" t="str">
        <f>IFERROR(IF(VLOOKUP(DXR13,[1]Acciones!$A$59:$H$1958,2,FALSE)=0,"",VLOOKUP(DXR13,[1]Acciones!$A$59:$H$1958,2,FALSE)),"")</f>
        <v/>
      </c>
      <c r="DXU13" s="117">
        <f>IFERROR(IF(VLOOKUP(DXS13,[1]Acciones!$A$59:$H$1958,2,FALSE)=0,"",VLOOKUP(DXS13,[1]Acciones!$A$59:$H$1958,2,FALSE)),"")</f>
        <v>4</v>
      </c>
      <c r="DXV13" s="117">
        <f>IFERROR(IF(VLOOKUP(DXT13,[1]Acciones!$A$59:$H$1958,2,FALSE)=0,"",VLOOKUP(DXT13,[1]Acciones!$A$59:$H$1958,2,FALSE)),"")</f>
        <v>4</v>
      </c>
      <c r="DXW13" s="117" t="str">
        <f>IFERROR(IF(VLOOKUP(DXU13,[1]Acciones!$A$59:$H$1958,2,FALSE)=0,"",VLOOKUP(DXU13,[1]Acciones!$A$59:$H$1958,2,FALSE)),"")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X13" s="117" t="str">
        <f>IFERROR(IF(VLOOKUP(DXV13,[1]Acciones!$A$59:$H$1958,2,FALSE)=0,"",VLOOKUP(DXV13,[1]Acciones!$A$59:$H$1958,2,FALSE)),"")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Y13" s="117" t="str">
        <f>IFERROR(IF(VLOOKUP(DXW13,[1]Acciones!$A$59:$H$1958,2,FALSE)=0,"",VLOOKUP(DXW13,[1]Acciones!$A$59:$H$1958,2,FALSE)),"")</f>
        <v/>
      </c>
      <c r="DXZ13" s="117" t="str">
        <f>IFERROR(IF(VLOOKUP(DXX13,[1]Acciones!$A$59:$H$1958,2,FALSE)=0,"",VLOOKUP(DXX13,[1]Acciones!$A$59:$H$1958,2,FALSE)),"")</f>
        <v/>
      </c>
      <c r="DYA13" s="117">
        <f>IFERROR(IF(VLOOKUP(DXY13,[1]Acciones!$A$59:$H$1958,2,FALSE)=0,"",VLOOKUP(DXY13,[1]Acciones!$A$59:$H$1958,2,FALSE)),"")</f>
        <v>4</v>
      </c>
      <c r="DYB13" s="117">
        <f>IFERROR(IF(VLOOKUP(DXZ13,[1]Acciones!$A$59:$H$1958,2,FALSE)=0,"",VLOOKUP(DXZ13,[1]Acciones!$A$59:$H$1958,2,FALSE)),"")</f>
        <v>4</v>
      </c>
      <c r="DYC13" s="117" t="str">
        <f>IFERROR(IF(VLOOKUP(DYA13,[1]Acciones!$A$59:$H$1958,2,FALSE)=0,"",VLOOKUP(DYA13,[1]Acciones!$A$59:$H$1958,2,FALSE)),"")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D13" s="117" t="str">
        <f>IFERROR(IF(VLOOKUP(DYB13,[1]Acciones!$A$59:$H$1958,2,FALSE)=0,"",VLOOKUP(DYB13,[1]Acciones!$A$59:$H$1958,2,FALSE)),"")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E13" s="117" t="str">
        <f>IFERROR(IF(VLOOKUP(DYC13,[1]Acciones!$A$59:$H$1958,2,FALSE)=0,"",VLOOKUP(DYC13,[1]Acciones!$A$59:$H$1958,2,FALSE)),"")</f>
        <v/>
      </c>
      <c r="DYF13" s="117" t="str">
        <f>IFERROR(IF(VLOOKUP(DYD13,[1]Acciones!$A$59:$H$1958,2,FALSE)=0,"",VLOOKUP(DYD13,[1]Acciones!$A$59:$H$1958,2,FALSE)),"")</f>
        <v/>
      </c>
      <c r="DYG13" s="117">
        <f>IFERROR(IF(VLOOKUP(DYE13,[1]Acciones!$A$59:$H$1958,2,FALSE)=0,"",VLOOKUP(DYE13,[1]Acciones!$A$59:$H$1958,2,FALSE)),"")</f>
        <v>4</v>
      </c>
      <c r="DYH13" s="117">
        <f>IFERROR(IF(VLOOKUP(DYF13,[1]Acciones!$A$59:$H$1958,2,FALSE)=0,"",VLOOKUP(DYF13,[1]Acciones!$A$59:$H$1958,2,FALSE)),"")</f>
        <v>4</v>
      </c>
      <c r="DYI13" s="117" t="str">
        <f>IFERROR(IF(VLOOKUP(DYG13,[1]Acciones!$A$59:$H$1958,2,FALSE)=0,"",VLOOKUP(DYG13,[1]Acciones!$A$59:$H$1958,2,FALSE)),"")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J13" s="117" t="str">
        <f>IFERROR(IF(VLOOKUP(DYH13,[1]Acciones!$A$59:$H$1958,2,FALSE)=0,"",VLOOKUP(DYH13,[1]Acciones!$A$59:$H$1958,2,FALSE)),"")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K13" s="117" t="str">
        <f>IFERROR(IF(VLOOKUP(DYI13,[1]Acciones!$A$59:$H$1958,2,FALSE)=0,"",VLOOKUP(DYI13,[1]Acciones!$A$59:$H$1958,2,FALSE)),"")</f>
        <v/>
      </c>
      <c r="DYL13" s="117" t="str">
        <f>IFERROR(IF(VLOOKUP(DYJ13,[1]Acciones!$A$59:$H$1958,2,FALSE)=0,"",VLOOKUP(DYJ13,[1]Acciones!$A$59:$H$1958,2,FALSE)),"")</f>
        <v/>
      </c>
      <c r="DYM13" s="117">
        <f>IFERROR(IF(VLOOKUP(DYK13,[1]Acciones!$A$59:$H$1958,2,FALSE)=0,"",VLOOKUP(DYK13,[1]Acciones!$A$59:$H$1958,2,FALSE)),"")</f>
        <v>4</v>
      </c>
      <c r="DYN13" s="117">
        <f>IFERROR(IF(VLOOKUP(DYL13,[1]Acciones!$A$59:$H$1958,2,FALSE)=0,"",VLOOKUP(DYL13,[1]Acciones!$A$59:$H$1958,2,FALSE)),"")</f>
        <v>4</v>
      </c>
      <c r="DYO13" s="117" t="str">
        <f>IFERROR(IF(VLOOKUP(DYM13,[1]Acciones!$A$59:$H$1958,2,FALSE)=0,"",VLOOKUP(DYM13,[1]Acciones!$A$59:$H$1958,2,FALSE)),"")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P13" s="117" t="str">
        <f>IFERROR(IF(VLOOKUP(DYN13,[1]Acciones!$A$59:$H$1958,2,FALSE)=0,"",VLOOKUP(DYN13,[1]Acciones!$A$59:$H$1958,2,FALSE)),"")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Q13" s="117" t="str">
        <f>IFERROR(IF(VLOOKUP(DYO13,[1]Acciones!$A$59:$H$1958,2,FALSE)=0,"",VLOOKUP(DYO13,[1]Acciones!$A$59:$H$1958,2,FALSE)),"")</f>
        <v/>
      </c>
      <c r="DYR13" s="117" t="str">
        <f>IFERROR(IF(VLOOKUP(DYP13,[1]Acciones!$A$59:$H$1958,2,FALSE)=0,"",VLOOKUP(DYP13,[1]Acciones!$A$59:$H$1958,2,FALSE)),"")</f>
        <v/>
      </c>
      <c r="DYS13" s="117">
        <f>IFERROR(IF(VLOOKUP(DYQ13,[1]Acciones!$A$59:$H$1958,2,FALSE)=0,"",VLOOKUP(DYQ13,[1]Acciones!$A$59:$H$1958,2,FALSE)),"")</f>
        <v>4</v>
      </c>
      <c r="DYT13" s="117">
        <f>IFERROR(IF(VLOOKUP(DYR13,[1]Acciones!$A$59:$H$1958,2,FALSE)=0,"",VLOOKUP(DYR13,[1]Acciones!$A$59:$H$1958,2,FALSE)),"")</f>
        <v>4</v>
      </c>
      <c r="DYU13" s="117" t="str">
        <f>IFERROR(IF(VLOOKUP(DYS13,[1]Acciones!$A$59:$H$1958,2,FALSE)=0,"",VLOOKUP(DYS13,[1]Acciones!$A$59:$H$1958,2,FALSE)),"")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V13" s="117" t="str">
        <f>IFERROR(IF(VLOOKUP(DYT13,[1]Acciones!$A$59:$H$1958,2,FALSE)=0,"",VLOOKUP(DYT13,[1]Acciones!$A$59:$H$1958,2,FALSE)),"")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W13" s="117" t="str">
        <f>IFERROR(IF(VLOOKUP(DYU13,[1]Acciones!$A$59:$H$1958,2,FALSE)=0,"",VLOOKUP(DYU13,[1]Acciones!$A$59:$H$1958,2,FALSE)),"")</f>
        <v/>
      </c>
      <c r="DYX13" s="117" t="str">
        <f>IFERROR(IF(VLOOKUP(DYV13,[1]Acciones!$A$59:$H$1958,2,FALSE)=0,"",VLOOKUP(DYV13,[1]Acciones!$A$59:$H$1958,2,FALSE)),"")</f>
        <v/>
      </c>
      <c r="DYY13" s="117">
        <f>IFERROR(IF(VLOOKUP(DYW13,[1]Acciones!$A$59:$H$1958,2,FALSE)=0,"",VLOOKUP(DYW13,[1]Acciones!$A$59:$H$1958,2,FALSE)),"")</f>
        <v>4</v>
      </c>
      <c r="DYZ13" s="117">
        <f>IFERROR(IF(VLOOKUP(DYX13,[1]Acciones!$A$59:$H$1958,2,FALSE)=0,"",VLOOKUP(DYX13,[1]Acciones!$A$59:$H$1958,2,FALSE)),"")</f>
        <v>4</v>
      </c>
      <c r="DZA13" s="117" t="str">
        <f>IFERROR(IF(VLOOKUP(DYY13,[1]Acciones!$A$59:$H$1958,2,FALSE)=0,"",VLOOKUP(DYY13,[1]Acciones!$A$59:$H$1958,2,FALSE)),"")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B13" s="117" t="str">
        <f>IFERROR(IF(VLOOKUP(DYZ13,[1]Acciones!$A$59:$H$1958,2,FALSE)=0,"",VLOOKUP(DYZ13,[1]Acciones!$A$59:$H$1958,2,FALSE)),"")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C13" s="117" t="str">
        <f>IFERROR(IF(VLOOKUP(DZA13,[1]Acciones!$A$59:$H$1958,2,FALSE)=0,"",VLOOKUP(DZA13,[1]Acciones!$A$59:$H$1958,2,FALSE)),"")</f>
        <v/>
      </c>
      <c r="DZD13" s="117" t="str">
        <f>IFERROR(IF(VLOOKUP(DZB13,[1]Acciones!$A$59:$H$1958,2,FALSE)=0,"",VLOOKUP(DZB13,[1]Acciones!$A$59:$H$1958,2,FALSE)),"")</f>
        <v/>
      </c>
      <c r="DZE13" s="117">
        <f>IFERROR(IF(VLOOKUP(DZC13,[1]Acciones!$A$59:$H$1958,2,FALSE)=0,"",VLOOKUP(DZC13,[1]Acciones!$A$59:$H$1958,2,FALSE)),"")</f>
        <v>4</v>
      </c>
      <c r="DZF13" s="117">
        <f>IFERROR(IF(VLOOKUP(DZD13,[1]Acciones!$A$59:$H$1958,2,FALSE)=0,"",VLOOKUP(DZD13,[1]Acciones!$A$59:$H$1958,2,FALSE)),"")</f>
        <v>4</v>
      </c>
      <c r="DZG13" s="117" t="str">
        <f>IFERROR(IF(VLOOKUP(DZE13,[1]Acciones!$A$59:$H$1958,2,FALSE)=0,"",VLOOKUP(DZE13,[1]Acciones!$A$59:$H$1958,2,FALSE)),"")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H13" s="117" t="str">
        <f>IFERROR(IF(VLOOKUP(DZF13,[1]Acciones!$A$59:$H$1958,2,FALSE)=0,"",VLOOKUP(DZF13,[1]Acciones!$A$59:$H$1958,2,FALSE)),"")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I13" s="117" t="str">
        <f>IFERROR(IF(VLOOKUP(DZG13,[1]Acciones!$A$59:$H$1958,2,FALSE)=0,"",VLOOKUP(DZG13,[1]Acciones!$A$59:$H$1958,2,FALSE)),"")</f>
        <v/>
      </c>
      <c r="DZJ13" s="117" t="str">
        <f>IFERROR(IF(VLOOKUP(DZH13,[1]Acciones!$A$59:$H$1958,2,FALSE)=0,"",VLOOKUP(DZH13,[1]Acciones!$A$59:$H$1958,2,FALSE)),"")</f>
        <v/>
      </c>
      <c r="DZK13" s="117">
        <f>IFERROR(IF(VLOOKUP(DZI13,[1]Acciones!$A$59:$H$1958,2,FALSE)=0,"",VLOOKUP(DZI13,[1]Acciones!$A$59:$H$1958,2,FALSE)),"")</f>
        <v>4</v>
      </c>
      <c r="DZL13" s="117">
        <f>IFERROR(IF(VLOOKUP(DZJ13,[1]Acciones!$A$59:$H$1958,2,FALSE)=0,"",VLOOKUP(DZJ13,[1]Acciones!$A$59:$H$1958,2,FALSE)),"")</f>
        <v>4</v>
      </c>
      <c r="DZM13" s="117" t="str">
        <f>IFERROR(IF(VLOOKUP(DZK13,[1]Acciones!$A$59:$H$1958,2,FALSE)=0,"",VLOOKUP(DZK13,[1]Acciones!$A$59:$H$1958,2,FALSE)),"")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N13" s="117" t="str">
        <f>IFERROR(IF(VLOOKUP(DZL13,[1]Acciones!$A$59:$H$1958,2,FALSE)=0,"",VLOOKUP(DZL13,[1]Acciones!$A$59:$H$1958,2,FALSE)),"")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O13" s="117" t="str">
        <f>IFERROR(IF(VLOOKUP(DZM13,[1]Acciones!$A$59:$H$1958,2,FALSE)=0,"",VLOOKUP(DZM13,[1]Acciones!$A$59:$H$1958,2,FALSE)),"")</f>
        <v/>
      </c>
      <c r="DZP13" s="117" t="str">
        <f>IFERROR(IF(VLOOKUP(DZN13,[1]Acciones!$A$59:$H$1958,2,FALSE)=0,"",VLOOKUP(DZN13,[1]Acciones!$A$59:$H$1958,2,FALSE)),"")</f>
        <v/>
      </c>
      <c r="DZQ13" s="117">
        <f>IFERROR(IF(VLOOKUP(DZO13,[1]Acciones!$A$59:$H$1958,2,FALSE)=0,"",VLOOKUP(DZO13,[1]Acciones!$A$59:$H$1958,2,FALSE)),"")</f>
        <v>4</v>
      </c>
      <c r="DZR13" s="117">
        <f>IFERROR(IF(VLOOKUP(DZP13,[1]Acciones!$A$59:$H$1958,2,FALSE)=0,"",VLOOKUP(DZP13,[1]Acciones!$A$59:$H$1958,2,FALSE)),"")</f>
        <v>4</v>
      </c>
      <c r="DZS13" s="117" t="str">
        <f>IFERROR(IF(VLOOKUP(DZQ13,[1]Acciones!$A$59:$H$1958,2,FALSE)=0,"",VLOOKUP(DZQ13,[1]Acciones!$A$59:$H$1958,2,FALSE)),"")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T13" s="117" t="str">
        <f>IFERROR(IF(VLOOKUP(DZR13,[1]Acciones!$A$59:$H$1958,2,FALSE)=0,"",VLOOKUP(DZR13,[1]Acciones!$A$59:$H$1958,2,FALSE)),"")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U13" s="117" t="str">
        <f>IFERROR(IF(VLOOKUP(DZS13,[1]Acciones!$A$59:$H$1958,2,FALSE)=0,"",VLOOKUP(DZS13,[1]Acciones!$A$59:$H$1958,2,FALSE)),"")</f>
        <v/>
      </c>
      <c r="DZV13" s="117" t="str">
        <f>IFERROR(IF(VLOOKUP(DZT13,[1]Acciones!$A$59:$H$1958,2,FALSE)=0,"",VLOOKUP(DZT13,[1]Acciones!$A$59:$H$1958,2,FALSE)),"")</f>
        <v/>
      </c>
      <c r="DZW13" s="117">
        <f>IFERROR(IF(VLOOKUP(DZU13,[1]Acciones!$A$59:$H$1958,2,FALSE)=0,"",VLOOKUP(DZU13,[1]Acciones!$A$59:$H$1958,2,FALSE)),"")</f>
        <v>4</v>
      </c>
      <c r="DZX13" s="117">
        <f>IFERROR(IF(VLOOKUP(DZV13,[1]Acciones!$A$59:$H$1958,2,FALSE)=0,"",VLOOKUP(DZV13,[1]Acciones!$A$59:$H$1958,2,FALSE)),"")</f>
        <v>4</v>
      </c>
      <c r="DZY13" s="117" t="str">
        <f>IFERROR(IF(VLOOKUP(DZW13,[1]Acciones!$A$59:$H$1958,2,FALSE)=0,"",VLOOKUP(DZW13,[1]Acciones!$A$59:$H$1958,2,FALSE)),"")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Z13" s="117" t="str">
        <f>IFERROR(IF(VLOOKUP(DZX13,[1]Acciones!$A$59:$H$1958,2,FALSE)=0,"",VLOOKUP(DZX13,[1]Acciones!$A$59:$H$1958,2,FALSE)),"")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A13" s="117" t="str">
        <f>IFERROR(IF(VLOOKUP(DZY13,[1]Acciones!$A$59:$H$1958,2,FALSE)=0,"",VLOOKUP(DZY13,[1]Acciones!$A$59:$H$1958,2,FALSE)),"")</f>
        <v/>
      </c>
      <c r="EAB13" s="117" t="str">
        <f>IFERROR(IF(VLOOKUP(DZZ13,[1]Acciones!$A$59:$H$1958,2,FALSE)=0,"",VLOOKUP(DZZ13,[1]Acciones!$A$59:$H$1958,2,FALSE)),"")</f>
        <v/>
      </c>
      <c r="EAC13" s="117">
        <f>IFERROR(IF(VLOOKUP(EAA13,[1]Acciones!$A$59:$H$1958,2,FALSE)=0,"",VLOOKUP(EAA13,[1]Acciones!$A$59:$H$1958,2,FALSE)),"")</f>
        <v>4</v>
      </c>
      <c r="EAD13" s="117">
        <f>IFERROR(IF(VLOOKUP(EAB13,[1]Acciones!$A$59:$H$1958,2,FALSE)=0,"",VLOOKUP(EAB13,[1]Acciones!$A$59:$H$1958,2,FALSE)),"")</f>
        <v>4</v>
      </c>
      <c r="EAE13" s="117" t="str">
        <f>IFERROR(IF(VLOOKUP(EAC13,[1]Acciones!$A$59:$H$1958,2,FALSE)=0,"",VLOOKUP(EAC13,[1]Acciones!$A$59:$H$1958,2,FALSE)),"")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F13" s="117" t="str">
        <f>IFERROR(IF(VLOOKUP(EAD13,[1]Acciones!$A$59:$H$1958,2,FALSE)=0,"",VLOOKUP(EAD13,[1]Acciones!$A$59:$H$1958,2,FALSE)),"")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G13" s="117" t="str">
        <f>IFERROR(IF(VLOOKUP(EAE13,[1]Acciones!$A$59:$H$1958,2,FALSE)=0,"",VLOOKUP(EAE13,[1]Acciones!$A$59:$H$1958,2,FALSE)),"")</f>
        <v/>
      </c>
      <c r="EAH13" s="117" t="str">
        <f>IFERROR(IF(VLOOKUP(EAF13,[1]Acciones!$A$59:$H$1958,2,FALSE)=0,"",VLOOKUP(EAF13,[1]Acciones!$A$59:$H$1958,2,FALSE)),"")</f>
        <v/>
      </c>
      <c r="EAI13" s="117">
        <f>IFERROR(IF(VLOOKUP(EAG13,[1]Acciones!$A$59:$H$1958,2,FALSE)=0,"",VLOOKUP(EAG13,[1]Acciones!$A$59:$H$1958,2,FALSE)),"")</f>
        <v>4</v>
      </c>
      <c r="EAJ13" s="117">
        <f>IFERROR(IF(VLOOKUP(EAH13,[1]Acciones!$A$59:$H$1958,2,FALSE)=0,"",VLOOKUP(EAH13,[1]Acciones!$A$59:$H$1958,2,FALSE)),"")</f>
        <v>4</v>
      </c>
      <c r="EAK13" s="117" t="str">
        <f>IFERROR(IF(VLOOKUP(EAI13,[1]Acciones!$A$59:$H$1958,2,FALSE)=0,"",VLOOKUP(EAI13,[1]Acciones!$A$59:$H$1958,2,FALSE)),"")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L13" s="117" t="str">
        <f>IFERROR(IF(VLOOKUP(EAJ13,[1]Acciones!$A$59:$H$1958,2,FALSE)=0,"",VLOOKUP(EAJ13,[1]Acciones!$A$59:$H$1958,2,FALSE)),"")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M13" s="117" t="str">
        <f>IFERROR(IF(VLOOKUP(EAK13,[1]Acciones!$A$59:$H$1958,2,FALSE)=0,"",VLOOKUP(EAK13,[1]Acciones!$A$59:$H$1958,2,FALSE)),"")</f>
        <v/>
      </c>
      <c r="EAN13" s="117" t="str">
        <f>IFERROR(IF(VLOOKUP(EAL13,[1]Acciones!$A$59:$H$1958,2,FALSE)=0,"",VLOOKUP(EAL13,[1]Acciones!$A$59:$H$1958,2,FALSE)),"")</f>
        <v/>
      </c>
      <c r="EAO13" s="117">
        <f>IFERROR(IF(VLOOKUP(EAM13,[1]Acciones!$A$59:$H$1958,2,FALSE)=0,"",VLOOKUP(EAM13,[1]Acciones!$A$59:$H$1958,2,FALSE)),"")</f>
        <v>4</v>
      </c>
      <c r="EAP13" s="117">
        <f>IFERROR(IF(VLOOKUP(EAN13,[1]Acciones!$A$59:$H$1958,2,FALSE)=0,"",VLOOKUP(EAN13,[1]Acciones!$A$59:$H$1958,2,FALSE)),"")</f>
        <v>4</v>
      </c>
      <c r="EAQ13" s="117" t="str">
        <f>IFERROR(IF(VLOOKUP(EAO13,[1]Acciones!$A$59:$H$1958,2,FALSE)=0,"",VLOOKUP(EAO13,[1]Acciones!$A$59:$H$1958,2,FALSE)),"")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R13" s="117" t="str">
        <f>IFERROR(IF(VLOOKUP(EAP13,[1]Acciones!$A$59:$H$1958,2,FALSE)=0,"",VLOOKUP(EAP13,[1]Acciones!$A$59:$H$1958,2,FALSE)),"")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S13" s="117" t="str">
        <f>IFERROR(IF(VLOOKUP(EAQ13,[1]Acciones!$A$59:$H$1958,2,FALSE)=0,"",VLOOKUP(EAQ13,[1]Acciones!$A$59:$H$1958,2,FALSE)),"")</f>
        <v/>
      </c>
      <c r="EAT13" s="117" t="str">
        <f>IFERROR(IF(VLOOKUP(EAR13,[1]Acciones!$A$59:$H$1958,2,FALSE)=0,"",VLOOKUP(EAR13,[1]Acciones!$A$59:$H$1958,2,FALSE)),"")</f>
        <v/>
      </c>
      <c r="EAU13" s="117">
        <f>IFERROR(IF(VLOOKUP(EAS13,[1]Acciones!$A$59:$H$1958,2,FALSE)=0,"",VLOOKUP(EAS13,[1]Acciones!$A$59:$H$1958,2,FALSE)),"")</f>
        <v>4</v>
      </c>
      <c r="EAV13" s="117">
        <f>IFERROR(IF(VLOOKUP(EAT13,[1]Acciones!$A$59:$H$1958,2,FALSE)=0,"",VLOOKUP(EAT13,[1]Acciones!$A$59:$H$1958,2,FALSE)),"")</f>
        <v>4</v>
      </c>
      <c r="EAW13" s="117" t="str">
        <f>IFERROR(IF(VLOOKUP(EAU13,[1]Acciones!$A$59:$H$1958,2,FALSE)=0,"",VLOOKUP(EAU13,[1]Acciones!$A$59:$H$1958,2,FALSE)),"")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X13" s="117" t="str">
        <f>IFERROR(IF(VLOOKUP(EAV13,[1]Acciones!$A$59:$H$1958,2,FALSE)=0,"",VLOOKUP(EAV13,[1]Acciones!$A$59:$H$1958,2,FALSE)),"")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Y13" s="117" t="str">
        <f>IFERROR(IF(VLOOKUP(EAW13,[1]Acciones!$A$59:$H$1958,2,FALSE)=0,"",VLOOKUP(EAW13,[1]Acciones!$A$59:$H$1958,2,FALSE)),"")</f>
        <v/>
      </c>
      <c r="EAZ13" s="117" t="str">
        <f>IFERROR(IF(VLOOKUP(EAX13,[1]Acciones!$A$59:$H$1958,2,FALSE)=0,"",VLOOKUP(EAX13,[1]Acciones!$A$59:$H$1958,2,FALSE)),"")</f>
        <v/>
      </c>
      <c r="EBA13" s="117">
        <f>IFERROR(IF(VLOOKUP(EAY13,[1]Acciones!$A$59:$H$1958,2,FALSE)=0,"",VLOOKUP(EAY13,[1]Acciones!$A$59:$H$1958,2,FALSE)),"")</f>
        <v>4</v>
      </c>
      <c r="EBB13" s="117">
        <f>IFERROR(IF(VLOOKUP(EAZ13,[1]Acciones!$A$59:$H$1958,2,FALSE)=0,"",VLOOKUP(EAZ13,[1]Acciones!$A$59:$H$1958,2,FALSE)),"")</f>
        <v>4</v>
      </c>
      <c r="EBC13" s="117" t="str">
        <f>IFERROR(IF(VLOOKUP(EBA13,[1]Acciones!$A$59:$H$1958,2,FALSE)=0,"",VLOOKUP(EBA13,[1]Acciones!$A$59:$H$1958,2,FALSE)),"")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D13" s="117" t="str">
        <f>IFERROR(IF(VLOOKUP(EBB13,[1]Acciones!$A$59:$H$1958,2,FALSE)=0,"",VLOOKUP(EBB13,[1]Acciones!$A$59:$H$1958,2,FALSE)),"")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E13" s="117" t="str">
        <f>IFERROR(IF(VLOOKUP(EBC13,[1]Acciones!$A$59:$H$1958,2,FALSE)=0,"",VLOOKUP(EBC13,[1]Acciones!$A$59:$H$1958,2,FALSE)),"")</f>
        <v/>
      </c>
      <c r="EBF13" s="117" t="str">
        <f>IFERROR(IF(VLOOKUP(EBD13,[1]Acciones!$A$59:$H$1958,2,FALSE)=0,"",VLOOKUP(EBD13,[1]Acciones!$A$59:$H$1958,2,FALSE)),"")</f>
        <v/>
      </c>
      <c r="EBG13" s="117">
        <f>IFERROR(IF(VLOOKUP(EBE13,[1]Acciones!$A$59:$H$1958,2,FALSE)=0,"",VLOOKUP(EBE13,[1]Acciones!$A$59:$H$1958,2,FALSE)),"")</f>
        <v>4</v>
      </c>
      <c r="EBH13" s="117">
        <f>IFERROR(IF(VLOOKUP(EBF13,[1]Acciones!$A$59:$H$1958,2,FALSE)=0,"",VLOOKUP(EBF13,[1]Acciones!$A$59:$H$1958,2,FALSE)),"")</f>
        <v>4</v>
      </c>
      <c r="EBI13" s="117" t="str">
        <f>IFERROR(IF(VLOOKUP(EBG13,[1]Acciones!$A$59:$H$1958,2,FALSE)=0,"",VLOOKUP(EBG13,[1]Acciones!$A$59:$H$1958,2,FALSE)),"")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J13" s="117" t="str">
        <f>IFERROR(IF(VLOOKUP(EBH13,[1]Acciones!$A$59:$H$1958,2,FALSE)=0,"",VLOOKUP(EBH13,[1]Acciones!$A$59:$H$1958,2,FALSE)),"")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K13" s="117" t="str">
        <f>IFERROR(IF(VLOOKUP(EBI13,[1]Acciones!$A$59:$H$1958,2,FALSE)=0,"",VLOOKUP(EBI13,[1]Acciones!$A$59:$H$1958,2,FALSE)),"")</f>
        <v/>
      </c>
      <c r="EBL13" s="117" t="str">
        <f>IFERROR(IF(VLOOKUP(EBJ13,[1]Acciones!$A$59:$H$1958,2,FALSE)=0,"",VLOOKUP(EBJ13,[1]Acciones!$A$59:$H$1958,2,FALSE)),"")</f>
        <v/>
      </c>
      <c r="EBM13" s="117">
        <f>IFERROR(IF(VLOOKUP(EBK13,[1]Acciones!$A$59:$H$1958,2,FALSE)=0,"",VLOOKUP(EBK13,[1]Acciones!$A$59:$H$1958,2,FALSE)),"")</f>
        <v>4</v>
      </c>
      <c r="EBN13" s="117">
        <f>IFERROR(IF(VLOOKUP(EBL13,[1]Acciones!$A$59:$H$1958,2,FALSE)=0,"",VLOOKUP(EBL13,[1]Acciones!$A$59:$H$1958,2,FALSE)),"")</f>
        <v>4</v>
      </c>
      <c r="EBO13" s="117" t="str">
        <f>IFERROR(IF(VLOOKUP(EBM13,[1]Acciones!$A$59:$H$1958,2,FALSE)=0,"",VLOOKUP(EBM13,[1]Acciones!$A$59:$H$1958,2,FALSE)),"")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P13" s="117" t="str">
        <f>IFERROR(IF(VLOOKUP(EBN13,[1]Acciones!$A$59:$H$1958,2,FALSE)=0,"",VLOOKUP(EBN13,[1]Acciones!$A$59:$H$1958,2,FALSE)),"")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Q13" s="117" t="str">
        <f>IFERROR(IF(VLOOKUP(EBO13,[1]Acciones!$A$59:$H$1958,2,FALSE)=0,"",VLOOKUP(EBO13,[1]Acciones!$A$59:$H$1958,2,FALSE)),"")</f>
        <v/>
      </c>
      <c r="EBR13" s="117" t="str">
        <f>IFERROR(IF(VLOOKUP(EBP13,[1]Acciones!$A$59:$H$1958,2,FALSE)=0,"",VLOOKUP(EBP13,[1]Acciones!$A$59:$H$1958,2,FALSE)),"")</f>
        <v/>
      </c>
      <c r="EBS13" s="117">
        <f>IFERROR(IF(VLOOKUP(EBQ13,[1]Acciones!$A$59:$H$1958,2,FALSE)=0,"",VLOOKUP(EBQ13,[1]Acciones!$A$59:$H$1958,2,FALSE)),"")</f>
        <v>4</v>
      </c>
      <c r="EBT13" s="117">
        <f>IFERROR(IF(VLOOKUP(EBR13,[1]Acciones!$A$59:$H$1958,2,FALSE)=0,"",VLOOKUP(EBR13,[1]Acciones!$A$59:$H$1958,2,FALSE)),"")</f>
        <v>4</v>
      </c>
      <c r="EBU13" s="117" t="str">
        <f>IFERROR(IF(VLOOKUP(EBS13,[1]Acciones!$A$59:$H$1958,2,FALSE)=0,"",VLOOKUP(EBS13,[1]Acciones!$A$59:$H$1958,2,FALSE)),"")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V13" s="117" t="str">
        <f>IFERROR(IF(VLOOKUP(EBT13,[1]Acciones!$A$59:$H$1958,2,FALSE)=0,"",VLOOKUP(EBT13,[1]Acciones!$A$59:$H$1958,2,FALSE)),"")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W13" s="117" t="str">
        <f>IFERROR(IF(VLOOKUP(EBU13,[1]Acciones!$A$59:$H$1958,2,FALSE)=0,"",VLOOKUP(EBU13,[1]Acciones!$A$59:$H$1958,2,FALSE)),"")</f>
        <v/>
      </c>
      <c r="EBX13" s="117" t="str">
        <f>IFERROR(IF(VLOOKUP(EBV13,[1]Acciones!$A$59:$H$1958,2,FALSE)=0,"",VLOOKUP(EBV13,[1]Acciones!$A$59:$H$1958,2,FALSE)),"")</f>
        <v/>
      </c>
      <c r="EBY13" s="117">
        <f>IFERROR(IF(VLOOKUP(EBW13,[1]Acciones!$A$59:$H$1958,2,FALSE)=0,"",VLOOKUP(EBW13,[1]Acciones!$A$59:$H$1958,2,FALSE)),"")</f>
        <v>4</v>
      </c>
      <c r="EBZ13" s="117">
        <f>IFERROR(IF(VLOOKUP(EBX13,[1]Acciones!$A$59:$H$1958,2,FALSE)=0,"",VLOOKUP(EBX13,[1]Acciones!$A$59:$H$1958,2,FALSE)),"")</f>
        <v>4</v>
      </c>
      <c r="ECA13" s="117" t="str">
        <f>IFERROR(IF(VLOOKUP(EBY13,[1]Acciones!$A$59:$H$1958,2,FALSE)=0,"",VLOOKUP(EBY13,[1]Acciones!$A$59:$H$1958,2,FALSE)),"")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B13" s="117" t="str">
        <f>IFERROR(IF(VLOOKUP(EBZ13,[1]Acciones!$A$59:$H$1958,2,FALSE)=0,"",VLOOKUP(EBZ13,[1]Acciones!$A$59:$H$1958,2,FALSE)),"")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C13" s="117" t="str">
        <f>IFERROR(IF(VLOOKUP(ECA13,[1]Acciones!$A$59:$H$1958,2,FALSE)=0,"",VLOOKUP(ECA13,[1]Acciones!$A$59:$H$1958,2,FALSE)),"")</f>
        <v/>
      </c>
      <c r="ECD13" s="117" t="str">
        <f>IFERROR(IF(VLOOKUP(ECB13,[1]Acciones!$A$59:$H$1958,2,FALSE)=0,"",VLOOKUP(ECB13,[1]Acciones!$A$59:$H$1958,2,FALSE)),"")</f>
        <v/>
      </c>
      <c r="ECE13" s="117">
        <f>IFERROR(IF(VLOOKUP(ECC13,[1]Acciones!$A$59:$H$1958,2,FALSE)=0,"",VLOOKUP(ECC13,[1]Acciones!$A$59:$H$1958,2,FALSE)),"")</f>
        <v>4</v>
      </c>
      <c r="ECF13" s="117">
        <f>IFERROR(IF(VLOOKUP(ECD13,[1]Acciones!$A$59:$H$1958,2,FALSE)=0,"",VLOOKUP(ECD13,[1]Acciones!$A$59:$H$1958,2,FALSE)),"")</f>
        <v>4</v>
      </c>
      <c r="ECG13" s="117" t="str">
        <f>IFERROR(IF(VLOOKUP(ECE13,[1]Acciones!$A$59:$H$1958,2,FALSE)=0,"",VLOOKUP(ECE13,[1]Acciones!$A$59:$H$1958,2,FALSE)),"")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H13" s="117" t="str">
        <f>IFERROR(IF(VLOOKUP(ECF13,[1]Acciones!$A$59:$H$1958,2,FALSE)=0,"",VLOOKUP(ECF13,[1]Acciones!$A$59:$H$1958,2,FALSE)),"")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I13" s="117" t="str">
        <f>IFERROR(IF(VLOOKUP(ECG13,[1]Acciones!$A$59:$H$1958,2,FALSE)=0,"",VLOOKUP(ECG13,[1]Acciones!$A$59:$H$1958,2,FALSE)),"")</f>
        <v/>
      </c>
      <c r="ECJ13" s="117" t="str">
        <f>IFERROR(IF(VLOOKUP(ECH13,[1]Acciones!$A$59:$H$1958,2,FALSE)=0,"",VLOOKUP(ECH13,[1]Acciones!$A$59:$H$1958,2,FALSE)),"")</f>
        <v/>
      </c>
      <c r="ECK13" s="117">
        <f>IFERROR(IF(VLOOKUP(ECI13,[1]Acciones!$A$59:$H$1958,2,FALSE)=0,"",VLOOKUP(ECI13,[1]Acciones!$A$59:$H$1958,2,FALSE)),"")</f>
        <v>4</v>
      </c>
      <c r="ECL13" s="117">
        <f>IFERROR(IF(VLOOKUP(ECJ13,[1]Acciones!$A$59:$H$1958,2,FALSE)=0,"",VLOOKUP(ECJ13,[1]Acciones!$A$59:$H$1958,2,FALSE)),"")</f>
        <v>4</v>
      </c>
      <c r="ECM13" s="117" t="str">
        <f>IFERROR(IF(VLOOKUP(ECK13,[1]Acciones!$A$59:$H$1958,2,FALSE)=0,"",VLOOKUP(ECK13,[1]Acciones!$A$59:$H$1958,2,FALSE)),"")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N13" s="117" t="str">
        <f>IFERROR(IF(VLOOKUP(ECL13,[1]Acciones!$A$59:$H$1958,2,FALSE)=0,"",VLOOKUP(ECL13,[1]Acciones!$A$59:$H$1958,2,FALSE)),"")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O13" s="117" t="str">
        <f>IFERROR(IF(VLOOKUP(ECM13,[1]Acciones!$A$59:$H$1958,2,FALSE)=0,"",VLOOKUP(ECM13,[1]Acciones!$A$59:$H$1958,2,FALSE)),"")</f>
        <v/>
      </c>
      <c r="ECP13" s="117" t="str">
        <f>IFERROR(IF(VLOOKUP(ECN13,[1]Acciones!$A$59:$H$1958,2,FALSE)=0,"",VLOOKUP(ECN13,[1]Acciones!$A$59:$H$1958,2,FALSE)),"")</f>
        <v/>
      </c>
      <c r="ECQ13" s="117">
        <f>IFERROR(IF(VLOOKUP(ECO13,[1]Acciones!$A$59:$H$1958,2,FALSE)=0,"",VLOOKUP(ECO13,[1]Acciones!$A$59:$H$1958,2,FALSE)),"")</f>
        <v>4</v>
      </c>
      <c r="ECR13" s="117">
        <f>IFERROR(IF(VLOOKUP(ECP13,[1]Acciones!$A$59:$H$1958,2,FALSE)=0,"",VLOOKUP(ECP13,[1]Acciones!$A$59:$H$1958,2,FALSE)),"")</f>
        <v>4</v>
      </c>
      <c r="ECS13" s="117" t="str">
        <f>IFERROR(IF(VLOOKUP(ECQ13,[1]Acciones!$A$59:$H$1958,2,FALSE)=0,"",VLOOKUP(ECQ13,[1]Acciones!$A$59:$H$1958,2,FALSE)),"")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T13" s="117" t="str">
        <f>IFERROR(IF(VLOOKUP(ECR13,[1]Acciones!$A$59:$H$1958,2,FALSE)=0,"",VLOOKUP(ECR13,[1]Acciones!$A$59:$H$1958,2,FALSE)),"")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U13" s="117" t="str">
        <f>IFERROR(IF(VLOOKUP(ECS13,[1]Acciones!$A$59:$H$1958,2,FALSE)=0,"",VLOOKUP(ECS13,[1]Acciones!$A$59:$H$1958,2,FALSE)),"")</f>
        <v/>
      </c>
      <c r="ECV13" s="117" t="str">
        <f>IFERROR(IF(VLOOKUP(ECT13,[1]Acciones!$A$59:$H$1958,2,FALSE)=0,"",VLOOKUP(ECT13,[1]Acciones!$A$59:$H$1958,2,FALSE)),"")</f>
        <v/>
      </c>
      <c r="ECW13" s="117">
        <f>IFERROR(IF(VLOOKUP(ECU13,[1]Acciones!$A$59:$H$1958,2,FALSE)=0,"",VLOOKUP(ECU13,[1]Acciones!$A$59:$H$1958,2,FALSE)),"")</f>
        <v>4</v>
      </c>
      <c r="ECX13" s="117">
        <f>IFERROR(IF(VLOOKUP(ECV13,[1]Acciones!$A$59:$H$1958,2,FALSE)=0,"",VLOOKUP(ECV13,[1]Acciones!$A$59:$H$1958,2,FALSE)),"")</f>
        <v>4</v>
      </c>
      <c r="ECY13" s="117" t="str">
        <f>IFERROR(IF(VLOOKUP(ECW13,[1]Acciones!$A$59:$H$1958,2,FALSE)=0,"",VLOOKUP(ECW13,[1]Acciones!$A$59:$H$1958,2,FALSE)),"")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Z13" s="117" t="str">
        <f>IFERROR(IF(VLOOKUP(ECX13,[1]Acciones!$A$59:$H$1958,2,FALSE)=0,"",VLOOKUP(ECX13,[1]Acciones!$A$59:$H$1958,2,FALSE)),"")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A13" s="117" t="str">
        <f>IFERROR(IF(VLOOKUP(ECY13,[1]Acciones!$A$59:$H$1958,2,FALSE)=0,"",VLOOKUP(ECY13,[1]Acciones!$A$59:$H$1958,2,FALSE)),"")</f>
        <v/>
      </c>
      <c r="EDB13" s="117" t="str">
        <f>IFERROR(IF(VLOOKUP(ECZ13,[1]Acciones!$A$59:$H$1958,2,FALSE)=0,"",VLOOKUP(ECZ13,[1]Acciones!$A$59:$H$1958,2,FALSE)),"")</f>
        <v/>
      </c>
      <c r="EDC13" s="117">
        <f>IFERROR(IF(VLOOKUP(EDA13,[1]Acciones!$A$59:$H$1958,2,FALSE)=0,"",VLOOKUP(EDA13,[1]Acciones!$A$59:$H$1958,2,FALSE)),"")</f>
        <v>4</v>
      </c>
      <c r="EDD13" s="117">
        <f>IFERROR(IF(VLOOKUP(EDB13,[1]Acciones!$A$59:$H$1958,2,FALSE)=0,"",VLOOKUP(EDB13,[1]Acciones!$A$59:$H$1958,2,FALSE)),"")</f>
        <v>4</v>
      </c>
      <c r="EDE13" s="117" t="str">
        <f>IFERROR(IF(VLOOKUP(EDC13,[1]Acciones!$A$59:$H$1958,2,FALSE)=0,"",VLOOKUP(EDC13,[1]Acciones!$A$59:$H$1958,2,FALSE)),"")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F13" s="117" t="str">
        <f>IFERROR(IF(VLOOKUP(EDD13,[1]Acciones!$A$59:$H$1958,2,FALSE)=0,"",VLOOKUP(EDD13,[1]Acciones!$A$59:$H$1958,2,FALSE)),"")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G13" s="117" t="str">
        <f>IFERROR(IF(VLOOKUP(EDE13,[1]Acciones!$A$59:$H$1958,2,FALSE)=0,"",VLOOKUP(EDE13,[1]Acciones!$A$59:$H$1958,2,FALSE)),"")</f>
        <v/>
      </c>
      <c r="EDH13" s="117" t="str">
        <f>IFERROR(IF(VLOOKUP(EDF13,[1]Acciones!$A$59:$H$1958,2,FALSE)=0,"",VLOOKUP(EDF13,[1]Acciones!$A$59:$H$1958,2,FALSE)),"")</f>
        <v/>
      </c>
      <c r="EDI13" s="117">
        <f>IFERROR(IF(VLOOKUP(EDG13,[1]Acciones!$A$59:$H$1958,2,FALSE)=0,"",VLOOKUP(EDG13,[1]Acciones!$A$59:$H$1958,2,FALSE)),"")</f>
        <v>4</v>
      </c>
      <c r="EDJ13" s="117">
        <f>IFERROR(IF(VLOOKUP(EDH13,[1]Acciones!$A$59:$H$1958,2,FALSE)=0,"",VLOOKUP(EDH13,[1]Acciones!$A$59:$H$1958,2,FALSE)),"")</f>
        <v>4</v>
      </c>
      <c r="EDK13" s="117" t="str">
        <f>IFERROR(IF(VLOOKUP(EDI13,[1]Acciones!$A$59:$H$1958,2,FALSE)=0,"",VLOOKUP(EDI13,[1]Acciones!$A$59:$H$1958,2,FALSE)),"")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L13" s="117" t="str">
        <f>IFERROR(IF(VLOOKUP(EDJ13,[1]Acciones!$A$59:$H$1958,2,FALSE)=0,"",VLOOKUP(EDJ13,[1]Acciones!$A$59:$H$1958,2,FALSE)),"")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M13" s="117" t="str">
        <f>IFERROR(IF(VLOOKUP(EDK13,[1]Acciones!$A$59:$H$1958,2,FALSE)=0,"",VLOOKUP(EDK13,[1]Acciones!$A$59:$H$1958,2,FALSE)),"")</f>
        <v/>
      </c>
      <c r="EDN13" s="117" t="str">
        <f>IFERROR(IF(VLOOKUP(EDL13,[1]Acciones!$A$59:$H$1958,2,FALSE)=0,"",VLOOKUP(EDL13,[1]Acciones!$A$59:$H$1958,2,FALSE)),"")</f>
        <v/>
      </c>
      <c r="EDO13" s="117">
        <f>IFERROR(IF(VLOOKUP(EDM13,[1]Acciones!$A$59:$H$1958,2,FALSE)=0,"",VLOOKUP(EDM13,[1]Acciones!$A$59:$H$1958,2,FALSE)),"")</f>
        <v>4</v>
      </c>
      <c r="EDP13" s="117">
        <f>IFERROR(IF(VLOOKUP(EDN13,[1]Acciones!$A$59:$H$1958,2,FALSE)=0,"",VLOOKUP(EDN13,[1]Acciones!$A$59:$H$1958,2,FALSE)),"")</f>
        <v>4</v>
      </c>
      <c r="EDQ13" s="117" t="str">
        <f>IFERROR(IF(VLOOKUP(EDO13,[1]Acciones!$A$59:$H$1958,2,FALSE)=0,"",VLOOKUP(EDO13,[1]Acciones!$A$59:$H$1958,2,FALSE)),"")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R13" s="117" t="str">
        <f>IFERROR(IF(VLOOKUP(EDP13,[1]Acciones!$A$59:$H$1958,2,FALSE)=0,"",VLOOKUP(EDP13,[1]Acciones!$A$59:$H$1958,2,FALSE)),"")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S13" s="117" t="str">
        <f>IFERROR(IF(VLOOKUP(EDQ13,[1]Acciones!$A$59:$H$1958,2,FALSE)=0,"",VLOOKUP(EDQ13,[1]Acciones!$A$59:$H$1958,2,FALSE)),"")</f>
        <v/>
      </c>
      <c r="EDT13" s="117" t="str">
        <f>IFERROR(IF(VLOOKUP(EDR13,[1]Acciones!$A$59:$H$1958,2,FALSE)=0,"",VLOOKUP(EDR13,[1]Acciones!$A$59:$H$1958,2,FALSE)),"")</f>
        <v/>
      </c>
      <c r="EDU13" s="117">
        <f>IFERROR(IF(VLOOKUP(EDS13,[1]Acciones!$A$59:$H$1958,2,FALSE)=0,"",VLOOKUP(EDS13,[1]Acciones!$A$59:$H$1958,2,FALSE)),"")</f>
        <v>4</v>
      </c>
      <c r="EDV13" s="117">
        <f>IFERROR(IF(VLOOKUP(EDT13,[1]Acciones!$A$59:$H$1958,2,FALSE)=0,"",VLOOKUP(EDT13,[1]Acciones!$A$59:$H$1958,2,FALSE)),"")</f>
        <v>4</v>
      </c>
      <c r="EDW13" s="117" t="str">
        <f>IFERROR(IF(VLOOKUP(EDU13,[1]Acciones!$A$59:$H$1958,2,FALSE)=0,"",VLOOKUP(EDU13,[1]Acciones!$A$59:$H$1958,2,FALSE)),"")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X13" s="117" t="str">
        <f>IFERROR(IF(VLOOKUP(EDV13,[1]Acciones!$A$59:$H$1958,2,FALSE)=0,"",VLOOKUP(EDV13,[1]Acciones!$A$59:$H$1958,2,FALSE)),"")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Y13" s="117" t="str">
        <f>IFERROR(IF(VLOOKUP(EDW13,[1]Acciones!$A$59:$H$1958,2,FALSE)=0,"",VLOOKUP(EDW13,[1]Acciones!$A$59:$H$1958,2,FALSE)),"")</f>
        <v/>
      </c>
      <c r="EDZ13" s="117" t="str">
        <f>IFERROR(IF(VLOOKUP(EDX13,[1]Acciones!$A$59:$H$1958,2,FALSE)=0,"",VLOOKUP(EDX13,[1]Acciones!$A$59:$H$1958,2,FALSE)),"")</f>
        <v/>
      </c>
      <c r="EEA13" s="117">
        <f>IFERROR(IF(VLOOKUP(EDY13,[1]Acciones!$A$59:$H$1958,2,FALSE)=0,"",VLOOKUP(EDY13,[1]Acciones!$A$59:$H$1958,2,FALSE)),"")</f>
        <v>4</v>
      </c>
      <c r="EEB13" s="117">
        <f>IFERROR(IF(VLOOKUP(EDZ13,[1]Acciones!$A$59:$H$1958,2,FALSE)=0,"",VLOOKUP(EDZ13,[1]Acciones!$A$59:$H$1958,2,FALSE)),"")</f>
        <v>4</v>
      </c>
      <c r="EEC13" s="117" t="str">
        <f>IFERROR(IF(VLOOKUP(EEA13,[1]Acciones!$A$59:$H$1958,2,FALSE)=0,"",VLOOKUP(EEA13,[1]Acciones!$A$59:$H$1958,2,FALSE)),"")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D13" s="117" t="str">
        <f>IFERROR(IF(VLOOKUP(EEB13,[1]Acciones!$A$59:$H$1958,2,FALSE)=0,"",VLOOKUP(EEB13,[1]Acciones!$A$59:$H$1958,2,FALSE)),"")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E13" s="117" t="str">
        <f>IFERROR(IF(VLOOKUP(EEC13,[1]Acciones!$A$59:$H$1958,2,FALSE)=0,"",VLOOKUP(EEC13,[1]Acciones!$A$59:$H$1958,2,FALSE)),"")</f>
        <v/>
      </c>
      <c r="EEF13" s="117" t="str">
        <f>IFERROR(IF(VLOOKUP(EED13,[1]Acciones!$A$59:$H$1958,2,FALSE)=0,"",VLOOKUP(EED13,[1]Acciones!$A$59:$H$1958,2,FALSE)),"")</f>
        <v/>
      </c>
      <c r="EEG13" s="117">
        <f>IFERROR(IF(VLOOKUP(EEE13,[1]Acciones!$A$59:$H$1958,2,FALSE)=0,"",VLOOKUP(EEE13,[1]Acciones!$A$59:$H$1958,2,FALSE)),"")</f>
        <v>4</v>
      </c>
      <c r="EEH13" s="117">
        <f>IFERROR(IF(VLOOKUP(EEF13,[1]Acciones!$A$59:$H$1958,2,FALSE)=0,"",VLOOKUP(EEF13,[1]Acciones!$A$59:$H$1958,2,FALSE)),"")</f>
        <v>4</v>
      </c>
      <c r="EEI13" s="117" t="str">
        <f>IFERROR(IF(VLOOKUP(EEG13,[1]Acciones!$A$59:$H$1958,2,FALSE)=0,"",VLOOKUP(EEG13,[1]Acciones!$A$59:$H$1958,2,FALSE)),"")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J13" s="117" t="str">
        <f>IFERROR(IF(VLOOKUP(EEH13,[1]Acciones!$A$59:$H$1958,2,FALSE)=0,"",VLOOKUP(EEH13,[1]Acciones!$A$59:$H$1958,2,FALSE)),"")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K13" s="117" t="str">
        <f>IFERROR(IF(VLOOKUP(EEI13,[1]Acciones!$A$59:$H$1958,2,FALSE)=0,"",VLOOKUP(EEI13,[1]Acciones!$A$59:$H$1958,2,FALSE)),"")</f>
        <v/>
      </c>
      <c r="EEL13" s="117" t="str">
        <f>IFERROR(IF(VLOOKUP(EEJ13,[1]Acciones!$A$59:$H$1958,2,FALSE)=0,"",VLOOKUP(EEJ13,[1]Acciones!$A$59:$H$1958,2,FALSE)),"")</f>
        <v/>
      </c>
      <c r="EEM13" s="117">
        <f>IFERROR(IF(VLOOKUP(EEK13,[1]Acciones!$A$59:$H$1958,2,FALSE)=0,"",VLOOKUP(EEK13,[1]Acciones!$A$59:$H$1958,2,FALSE)),"")</f>
        <v>4</v>
      </c>
      <c r="EEN13" s="117">
        <f>IFERROR(IF(VLOOKUP(EEL13,[1]Acciones!$A$59:$H$1958,2,FALSE)=0,"",VLOOKUP(EEL13,[1]Acciones!$A$59:$H$1958,2,FALSE)),"")</f>
        <v>4</v>
      </c>
      <c r="EEO13" s="117" t="str">
        <f>IFERROR(IF(VLOOKUP(EEM13,[1]Acciones!$A$59:$H$1958,2,FALSE)=0,"",VLOOKUP(EEM13,[1]Acciones!$A$59:$H$1958,2,FALSE)),"")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P13" s="117" t="str">
        <f>IFERROR(IF(VLOOKUP(EEN13,[1]Acciones!$A$59:$H$1958,2,FALSE)=0,"",VLOOKUP(EEN13,[1]Acciones!$A$59:$H$1958,2,FALSE)),"")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Q13" s="117" t="str">
        <f>IFERROR(IF(VLOOKUP(EEO13,[1]Acciones!$A$59:$H$1958,2,FALSE)=0,"",VLOOKUP(EEO13,[1]Acciones!$A$59:$H$1958,2,FALSE)),"")</f>
        <v/>
      </c>
      <c r="EER13" s="117" t="str">
        <f>IFERROR(IF(VLOOKUP(EEP13,[1]Acciones!$A$59:$H$1958,2,FALSE)=0,"",VLOOKUP(EEP13,[1]Acciones!$A$59:$H$1958,2,FALSE)),"")</f>
        <v/>
      </c>
      <c r="EES13" s="117">
        <f>IFERROR(IF(VLOOKUP(EEQ13,[1]Acciones!$A$59:$H$1958,2,FALSE)=0,"",VLOOKUP(EEQ13,[1]Acciones!$A$59:$H$1958,2,FALSE)),"")</f>
        <v>4</v>
      </c>
      <c r="EET13" s="117">
        <f>IFERROR(IF(VLOOKUP(EER13,[1]Acciones!$A$59:$H$1958,2,FALSE)=0,"",VLOOKUP(EER13,[1]Acciones!$A$59:$H$1958,2,FALSE)),"")</f>
        <v>4</v>
      </c>
      <c r="EEU13" s="117" t="str">
        <f>IFERROR(IF(VLOOKUP(EES13,[1]Acciones!$A$59:$H$1958,2,FALSE)=0,"",VLOOKUP(EES13,[1]Acciones!$A$59:$H$1958,2,FALSE)),"")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V13" s="117" t="str">
        <f>IFERROR(IF(VLOOKUP(EET13,[1]Acciones!$A$59:$H$1958,2,FALSE)=0,"",VLOOKUP(EET13,[1]Acciones!$A$59:$H$1958,2,FALSE)),"")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W13" s="117" t="str">
        <f>IFERROR(IF(VLOOKUP(EEU13,[1]Acciones!$A$59:$H$1958,2,FALSE)=0,"",VLOOKUP(EEU13,[1]Acciones!$A$59:$H$1958,2,FALSE)),"")</f>
        <v/>
      </c>
      <c r="EEX13" s="117" t="str">
        <f>IFERROR(IF(VLOOKUP(EEV13,[1]Acciones!$A$59:$H$1958,2,FALSE)=0,"",VLOOKUP(EEV13,[1]Acciones!$A$59:$H$1958,2,FALSE)),"")</f>
        <v/>
      </c>
      <c r="EEY13" s="117">
        <f>IFERROR(IF(VLOOKUP(EEW13,[1]Acciones!$A$59:$H$1958,2,FALSE)=0,"",VLOOKUP(EEW13,[1]Acciones!$A$59:$H$1958,2,FALSE)),"")</f>
        <v>4</v>
      </c>
      <c r="EEZ13" s="117">
        <f>IFERROR(IF(VLOOKUP(EEX13,[1]Acciones!$A$59:$H$1958,2,FALSE)=0,"",VLOOKUP(EEX13,[1]Acciones!$A$59:$H$1958,2,FALSE)),"")</f>
        <v>4</v>
      </c>
      <c r="EFA13" s="117" t="str">
        <f>IFERROR(IF(VLOOKUP(EEY13,[1]Acciones!$A$59:$H$1958,2,FALSE)=0,"",VLOOKUP(EEY13,[1]Acciones!$A$59:$H$1958,2,FALSE)),"")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B13" s="117" t="str">
        <f>IFERROR(IF(VLOOKUP(EEZ13,[1]Acciones!$A$59:$H$1958,2,FALSE)=0,"",VLOOKUP(EEZ13,[1]Acciones!$A$59:$H$1958,2,FALSE)),"")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C13" s="117" t="str">
        <f>IFERROR(IF(VLOOKUP(EFA13,[1]Acciones!$A$59:$H$1958,2,FALSE)=0,"",VLOOKUP(EFA13,[1]Acciones!$A$59:$H$1958,2,FALSE)),"")</f>
        <v/>
      </c>
      <c r="EFD13" s="117" t="str">
        <f>IFERROR(IF(VLOOKUP(EFB13,[1]Acciones!$A$59:$H$1958,2,FALSE)=0,"",VLOOKUP(EFB13,[1]Acciones!$A$59:$H$1958,2,FALSE)),"")</f>
        <v/>
      </c>
      <c r="EFE13" s="117">
        <f>IFERROR(IF(VLOOKUP(EFC13,[1]Acciones!$A$59:$H$1958,2,FALSE)=0,"",VLOOKUP(EFC13,[1]Acciones!$A$59:$H$1958,2,FALSE)),"")</f>
        <v>4</v>
      </c>
      <c r="EFF13" s="117">
        <f>IFERROR(IF(VLOOKUP(EFD13,[1]Acciones!$A$59:$H$1958,2,FALSE)=0,"",VLOOKUP(EFD13,[1]Acciones!$A$59:$H$1958,2,FALSE)),"")</f>
        <v>4</v>
      </c>
      <c r="EFG13" s="117" t="str">
        <f>IFERROR(IF(VLOOKUP(EFE13,[1]Acciones!$A$59:$H$1958,2,FALSE)=0,"",VLOOKUP(EFE13,[1]Acciones!$A$59:$H$1958,2,FALSE)),"")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H13" s="117" t="str">
        <f>IFERROR(IF(VLOOKUP(EFF13,[1]Acciones!$A$59:$H$1958,2,FALSE)=0,"",VLOOKUP(EFF13,[1]Acciones!$A$59:$H$1958,2,FALSE)),"")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I13" s="117" t="str">
        <f>IFERROR(IF(VLOOKUP(EFG13,[1]Acciones!$A$59:$H$1958,2,FALSE)=0,"",VLOOKUP(EFG13,[1]Acciones!$A$59:$H$1958,2,FALSE)),"")</f>
        <v/>
      </c>
      <c r="EFJ13" s="117" t="str">
        <f>IFERROR(IF(VLOOKUP(EFH13,[1]Acciones!$A$59:$H$1958,2,FALSE)=0,"",VLOOKUP(EFH13,[1]Acciones!$A$59:$H$1958,2,FALSE)),"")</f>
        <v/>
      </c>
      <c r="EFK13" s="117">
        <f>IFERROR(IF(VLOOKUP(EFI13,[1]Acciones!$A$59:$H$1958,2,FALSE)=0,"",VLOOKUP(EFI13,[1]Acciones!$A$59:$H$1958,2,FALSE)),"")</f>
        <v>4</v>
      </c>
      <c r="EFL13" s="117">
        <f>IFERROR(IF(VLOOKUP(EFJ13,[1]Acciones!$A$59:$H$1958,2,FALSE)=0,"",VLOOKUP(EFJ13,[1]Acciones!$A$59:$H$1958,2,FALSE)),"")</f>
        <v>4</v>
      </c>
      <c r="EFM13" s="117" t="str">
        <f>IFERROR(IF(VLOOKUP(EFK13,[1]Acciones!$A$59:$H$1958,2,FALSE)=0,"",VLOOKUP(EFK13,[1]Acciones!$A$59:$H$1958,2,FALSE)),"")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N13" s="117" t="str">
        <f>IFERROR(IF(VLOOKUP(EFL13,[1]Acciones!$A$59:$H$1958,2,FALSE)=0,"",VLOOKUP(EFL13,[1]Acciones!$A$59:$H$1958,2,FALSE)),"")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O13" s="117" t="str">
        <f>IFERROR(IF(VLOOKUP(EFM13,[1]Acciones!$A$59:$H$1958,2,FALSE)=0,"",VLOOKUP(EFM13,[1]Acciones!$A$59:$H$1958,2,FALSE)),"")</f>
        <v/>
      </c>
      <c r="EFP13" s="117" t="str">
        <f>IFERROR(IF(VLOOKUP(EFN13,[1]Acciones!$A$59:$H$1958,2,FALSE)=0,"",VLOOKUP(EFN13,[1]Acciones!$A$59:$H$1958,2,FALSE)),"")</f>
        <v/>
      </c>
      <c r="EFQ13" s="117">
        <f>IFERROR(IF(VLOOKUP(EFO13,[1]Acciones!$A$59:$H$1958,2,FALSE)=0,"",VLOOKUP(EFO13,[1]Acciones!$A$59:$H$1958,2,FALSE)),"")</f>
        <v>4</v>
      </c>
      <c r="EFR13" s="117">
        <f>IFERROR(IF(VLOOKUP(EFP13,[1]Acciones!$A$59:$H$1958,2,FALSE)=0,"",VLOOKUP(EFP13,[1]Acciones!$A$59:$H$1958,2,FALSE)),"")</f>
        <v>4</v>
      </c>
      <c r="EFS13" s="117" t="str">
        <f>IFERROR(IF(VLOOKUP(EFQ13,[1]Acciones!$A$59:$H$1958,2,FALSE)=0,"",VLOOKUP(EFQ13,[1]Acciones!$A$59:$H$1958,2,FALSE)),"")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T13" s="117" t="str">
        <f>IFERROR(IF(VLOOKUP(EFR13,[1]Acciones!$A$59:$H$1958,2,FALSE)=0,"",VLOOKUP(EFR13,[1]Acciones!$A$59:$H$1958,2,FALSE)),"")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U13" s="117" t="str">
        <f>IFERROR(IF(VLOOKUP(EFS13,[1]Acciones!$A$59:$H$1958,2,FALSE)=0,"",VLOOKUP(EFS13,[1]Acciones!$A$59:$H$1958,2,FALSE)),"")</f>
        <v/>
      </c>
      <c r="EFV13" s="117" t="str">
        <f>IFERROR(IF(VLOOKUP(EFT13,[1]Acciones!$A$59:$H$1958,2,FALSE)=0,"",VLOOKUP(EFT13,[1]Acciones!$A$59:$H$1958,2,FALSE)),"")</f>
        <v/>
      </c>
      <c r="EFW13" s="117">
        <f>IFERROR(IF(VLOOKUP(EFU13,[1]Acciones!$A$59:$H$1958,2,FALSE)=0,"",VLOOKUP(EFU13,[1]Acciones!$A$59:$H$1958,2,FALSE)),"")</f>
        <v>4</v>
      </c>
      <c r="EFX13" s="117">
        <f>IFERROR(IF(VLOOKUP(EFV13,[1]Acciones!$A$59:$H$1958,2,FALSE)=0,"",VLOOKUP(EFV13,[1]Acciones!$A$59:$H$1958,2,FALSE)),"")</f>
        <v>4</v>
      </c>
      <c r="EFY13" s="117" t="str">
        <f>IFERROR(IF(VLOOKUP(EFW13,[1]Acciones!$A$59:$H$1958,2,FALSE)=0,"",VLOOKUP(EFW13,[1]Acciones!$A$59:$H$1958,2,FALSE)),"")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Z13" s="117" t="str">
        <f>IFERROR(IF(VLOOKUP(EFX13,[1]Acciones!$A$59:$H$1958,2,FALSE)=0,"",VLOOKUP(EFX13,[1]Acciones!$A$59:$H$1958,2,FALSE)),"")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A13" s="117" t="str">
        <f>IFERROR(IF(VLOOKUP(EFY13,[1]Acciones!$A$59:$H$1958,2,FALSE)=0,"",VLOOKUP(EFY13,[1]Acciones!$A$59:$H$1958,2,FALSE)),"")</f>
        <v/>
      </c>
      <c r="EGB13" s="117" t="str">
        <f>IFERROR(IF(VLOOKUP(EFZ13,[1]Acciones!$A$59:$H$1958,2,FALSE)=0,"",VLOOKUP(EFZ13,[1]Acciones!$A$59:$H$1958,2,FALSE)),"")</f>
        <v/>
      </c>
      <c r="EGC13" s="117">
        <f>IFERROR(IF(VLOOKUP(EGA13,[1]Acciones!$A$59:$H$1958,2,FALSE)=0,"",VLOOKUP(EGA13,[1]Acciones!$A$59:$H$1958,2,FALSE)),"")</f>
        <v>4</v>
      </c>
      <c r="EGD13" s="117">
        <f>IFERROR(IF(VLOOKUP(EGB13,[1]Acciones!$A$59:$H$1958,2,FALSE)=0,"",VLOOKUP(EGB13,[1]Acciones!$A$59:$H$1958,2,FALSE)),"")</f>
        <v>4</v>
      </c>
      <c r="EGE13" s="117" t="str">
        <f>IFERROR(IF(VLOOKUP(EGC13,[1]Acciones!$A$59:$H$1958,2,FALSE)=0,"",VLOOKUP(EGC13,[1]Acciones!$A$59:$H$1958,2,FALSE)),"")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F13" s="117" t="str">
        <f>IFERROR(IF(VLOOKUP(EGD13,[1]Acciones!$A$59:$H$1958,2,FALSE)=0,"",VLOOKUP(EGD13,[1]Acciones!$A$59:$H$1958,2,FALSE)),"")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G13" s="117" t="str">
        <f>IFERROR(IF(VLOOKUP(EGE13,[1]Acciones!$A$59:$H$1958,2,FALSE)=0,"",VLOOKUP(EGE13,[1]Acciones!$A$59:$H$1958,2,FALSE)),"")</f>
        <v/>
      </c>
      <c r="EGH13" s="117" t="str">
        <f>IFERROR(IF(VLOOKUP(EGF13,[1]Acciones!$A$59:$H$1958,2,FALSE)=0,"",VLOOKUP(EGF13,[1]Acciones!$A$59:$H$1958,2,FALSE)),"")</f>
        <v/>
      </c>
      <c r="EGI13" s="117">
        <f>IFERROR(IF(VLOOKUP(EGG13,[1]Acciones!$A$59:$H$1958,2,FALSE)=0,"",VLOOKUP(EGG13,[1]Acciones!$A$59:$H$1958,2,FALSE)),"")</f>
        <v>4</v>
      </c>
      <c r="EGJ13" s="117">
        <f>IFERROR(IF(VLOOKUP(EGH13,[1]Acciones!$A$59:$H$1958,2,FALSE)=0,"",VLOOKUP(EGH13,[1]Acciones!$A$59:$H$1958,2,FALSE)),"")</f>
        <v>4</v>
      </c>
      <c r="EGK13" s="117" t="str">
        <f>IFERROR(IF(VLOOKUP(EGI13,[1]Acciones!$A$59:$H$1958,2,FALSE)=0,"",VLOOKUP(EGI13,[1]Acciones!$A$59:$H$1958,2,FALSE)),"")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L13" s="117" t="str">
        <f>IFERROR(IF(VLOOKUP(EGJ13,[1]Acciones!$A$59:$H$1958,2,FALSE)=0,"",VLOOKUP(EGJ13,[1]Acciones!$A$59:$H$1958,2,FALSE)),"")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M13" s="117" t="str">
        <f>IFERROR(IF(VLOOKUP(EGK13,[1]Acciones!$A$59:$H$1958,2,FALSE)=0,"",VLOOKUP(EGK13,[1]Acciones!$A$59:$H$1958,2,FALSE)),"")</f>
        <v/>
      </c>
      <c r="EGN13" s="117" t="str">
        <f>IFERROR(IF(VLOOKUP(EGL13,[1]Acciones!$A$59:$H$1958,2,FALSE)=0,"",VLOOKUP(EGL13,[1]Acciones!$A$59:$H$1958,2,FALSE)),"")</f>
        <v/>
      </c>
      <c r="EGO13" s="117">
        <f>IFERROR(IF(VLOOKUP(EGM13,[1]Acciones!$A$59:$H$1958,2,FALSE)=0,"",VLOOKUP(EGM13,[1]Acciones!$A$59:$H$1958,2,FALSE)),"")</f>
        <v>4</v>
      </c>
      <c r="EGP13" s="117">
        <f>IFERROR(IF(VLOOKUP(EGN13,[1]Acciones!$A$59:$H$1958,2,FALSE)=0,"",VLOOKUP(EGN13,[1]Acciones!$A$59:$H$1958,2,FALSE)),"")</f>
        <v>4</v>
      </c>
      <c r="EGQ13" s="117" t="str">
        <f>IFERROR(IF(VLOOKUP(EGO13,[1]Acciones!$A$59:$H$1958,2,FALSE)=0,"",VLOOKUP(EGO13,[1]Acciones!$A$59:$H$1958,2,FALSE)),"")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R13" s="117" t="str">
        <f>IFERROR(IF(VLOOKUP(EGP13,[1]Acciones!$A$59:$H$1958,2,FALSE)=0,"",VLOOKUP(EGP13,[1]Acciones!$A$59:$H$1958,2,FALSE)),"")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S13" s="117" t="str">
        <f>IFERROR(IF(VLOOKUP(EGQ13,[1]Acciones!$A$59:$H$1958,2,FALSE)=0,"",VLOOKUP(EGQ13,[1]Acciones!$A$59:$H$1958,2,FALSE)),"")</f>
        <v/>
      </c>
      <c r="EGT13" s="117" t="str">
        <f>IFERROR(IF(VLOOKUP(EGR13,[1]Acciones!$A$59:$H$1958,2,FALSE)=0,"",VLOOKUP(EGR13,[1]Acciones!$A$59:$H$1958,2,FALSE)),"")</f>
        <v/>
      </c>
      <c r="EGU13" s="117">
        <f>IFERROR(IF(VLOOKUP(EGS13,[1]Acciones!$A$59:$H$1958,2,FALSE)=0,"",VLOOKUP(EGS13,[1]Acciones!$A$59:$H$1958,2,FALSE)),"")</f>
        <v>4</v>
      </c>
      <c r="EGV13" s="117">
        <f>IFERROR(IF(VLOOKUP(EGT13,[1]Acciones!$A$59:$H$1958,2,FALSE)=0,"",VLOOKUP(EGT13,[1]Acciones!$A$59:$H$1958,2,FALSE)),"")</f>
        <v>4</v>
      </c>
      <c r="EGW13" s="117" t="str">
        <f>IFERROR(IF(VLOOKUP(EGU13,[1]Acciones!$A$59:$H$1958,2,FALSE)=0,"",VLOOKUP(EGU13,[1]Acciones!$A$59:$H$1958,2,FALSE)),"")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X13" s="117" t="str">
        <f>IFERROR(IF(VLOOKUP(EGV13,[1]Acciones!$A$59:$H$1958,2,FALSE)=0,"",VLOOKUP(EGV13,[1]Acciones!$A$59:$H$1958,2,FALSE)),"")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Y13" s="117" t="str">
        <f>IFERROR(IF(VLOOKUP(EGW13,[1]Acciones!$A$59:$H$1958,2,FALSE)=0,"",VLOOKUP(EGW13,[1]Acciones!$A$59:$H$1958,2,FALSE)),"")</f>
        <v/>
      </c>
      <c r="EGZ13" s="117" t="str">
        <f>IFERROR(IF(VLOOKUP(EGX13,[1]Acciones!$A$59:$H$1958,2,FALSE)=0,"",VLOOKUP(EGX13,[1]Acciones!$A$59:$H$1958,2,FALSE)),"")</f>
        <v/>
      </c>
      <c r="EHA13" s="117">
        <f>IFERROR(IF(VLOOKUP(EGY13,[1]Acciones!$A$59:$H$1958,2,FALSE)=0,"",VLOOKUP(EGY13,[1]Acciones!$A$59:$H$1958,2,FALSE)),"")</f>
        <v>4</v>
      </c>
      <c r="EHB13" s="117">
        <f>IFERROR(IF(VLOOKUP(EGZ13,[1]Acciones!$A$59:$H$1958,2,FALSE)=0,"",VLOOKUP(EGZ13,[1]Acciones!$A$59:$H$1958,2,FALSE)),"")</f>
        <v>4</v>
      </c>
      <c r="EHC13" s="117" t="str">
        <f>IFERROR(IF(VLOOKUP(EHA13,[1]Acciones!$A$59:$H$1958,2,FALSE)=0,"",VLOOKUP(EHA13,[1]Acciones!$A$59:$H$1958,2,FALSE)),"")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D13" s="117" t="str">
        <f>IFERROR(IF(VLOOKUP(EHB13,[1]Acciones!$A$59:$H$1958,2,FALSE)=0,"",VLOOKUP(EHB13,[1]Acciones!$A$59:$H$1958,2,FALSE)),"")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E13" s="117" t="str">
        <f>IFERROR(IF(VLOOKUP(EHC13,[1]Acciones!$A$59:$H$1958,2,FALSE)=0,"",VLOOKUP(EHC13,[1]Acciones!$A$59:$H$1958,2,FALSE)),"")</f>
        <v/>
      </c>
      <c r="EHF13" s="117" t="str">
        <f>IFERROR(IF(VLOOKUP(EHD13,[1]Acciones!$A$59:$H$1958,2,FALSE)=0,"",VLOOKUP(EHD13,[1]Acciones!$A$59:$H$1958,2,FALSE)),"")</f>
        <v/>
      </c>
      <c r="EHG13" s="117">
        <f>IFERROR(IF(VLOOKUP(EHE13,[1]Acciones!$A$59:$H$1958,2,FALSE)=0,"",VLOOKUP(EHE13,[1]Acciones!$A$59:$H$1958,2,FALSE)),"")</f>
        <v>4</v>
      </c>
      <c r="EHH13" s="117">
        <f>IFERROR(IF(VLOOKUP(EHF13,[1]Acciones!$A$59:$H$1958,2,FALSE)=0,"",VLOOKUP(EHF13,[1]Acciones!$A$59:$H$1958,2,FALSE)),"")</f>
        <v>4</v>
      </c>
      <c r="EHI13" s="117" t="str">
        <f>IFERROR(IF(VLOOKUP(EHG13,[1]Acciones!$A$59:$H$1958,2,FALSE)=0,"",VLOOKUP(EHG13,[1]Acciones!$A$59:$H$1958,2,FALSE)),"")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J13" s="117" t="str">
        <f>IFERROR(IF(VLOOKUP(EHH13,[1]Acciones!$A$59:$H$1958,2,FALSE)=0,"",VLOOKUP(EHH13,[1]Acciones!$A$59:$H$1958,2,FALSE)),"")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K13" s="117" t="str">
        <f>IFERROR(IF(VLOOKUP(EHI13,[1]Acciones!$A$59:$H$1958,2,FALSE)=0,"",VLOOKUP(EHI13,[1]Acciones!$A$59:$H$1958,2,FALSE)),"")</f>
        <v/>
      </c>
      <c r="EHL13" s="117" t="str">
        <f>IFERROR(IF(VLOOKUP(EHJ13,[1]Acciones!$A$59:$H$1958,2,FALSE)=0,"",VLOOKUP(EHJ13,[1]Acciones!$A$59:$H$1958,2,FALSE)),"")</f>
        <v/>
      </c>
      <c r="EHM13" s="117">
        <f>IFERROR(IF(VLOOKUP(EHK13,[1]Acciones!$A$59:$H$1958,2,FALSE)=0,"",VLOOKUP(EHK13,[1]Acciones!$A$59:$H$1958,2,FALSE)),"")</f>
        <v>4</v>
      </c>
      <c r="EHN13" s="117">
        <f>IFERROR(IF(VLOOKUP(EHL13,[1]Acciones!$A$59:$H$1958,2,FALSE)=0,"",VLOOKUP(EHL13,[1]Acciones!$A$59:$H$1958,2,FALSE)),"")</f>
        <v>4</v>
      </c>
      <c r="EHO13" s="117" t="str">
        <f>IFERROR(IF(VLOOKUP(EHM13,[1]Acciones!$A$59:$H$1958,2,FALSE)=0,"",VLOOKUP(EHM13,[1]Acciones!$A$59:$H$1958,2,FALSE)),"")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P13" s="117" t="str">
        <f>IFERROR(IF(VLOOKUP(EHN13,[1]Acciones!$A$59:$H$1958,2,FALSE)=0,"",VLOOKUP(EHN13,[1]Acciones!$A$59:$H$1958,2,FALSE)),"")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Q13" s="117" t="str">
        <f>IFERROR(IF(VLOOKUP(EHO13,[1]Acciones!$A$59:$H$1958,2,FALSE)=0,"",VLOOKUP(EHO13,[1]Acciones!$A$59:$H$1958,2,FALSE)),"")</f>
        <v/>
      </c>
      <c r="EHR13" s="117" t="str">
        <f>IFERROR(IF(VLOOKUP(EHP13,[1]Acciones!$A$59:$H$1958,2,FALSE)=0,"",VLOOKUP(EHP13,[1]Acciones!$A$59:$H$1958,2,FALSE)),"")</f>
        <v/>
      </c>
      <c r="EHS13" s="117">
        <f>IFERROR(IF(VLOOKUP(EHQ13,[1]Acciones!$A$59:$H$1958,2,FALSE)=0,"",VLOOKUP(EHQ13,[1]Acciones!$A$59:$H$1958,2,FALSE)),"")</f>
        <v>4</v>
      </c>
      <c r="EHT13" s="117">
        <f>IFERROR(IF(VLOOKUP(EHR13,[1]Acciones!$A$59:$H$1958,2,FALSE)=0,"",VLOOKUP(EHR13,[1]Acciones!$A$59:$H$1958,2,FALSE)),"")</f>
        <v>4</v>
      </c>
      <c r="EHU13" s="117" t="str">
        <f>IFERROR(IF(VLOOKUP(EHS13,[1]Acciones!$A$59:$H$1958,2,FALSE)=0,"",VLOOKUP(EHS13,[1]Acciones!$A$59:$H$1958,2,FALSE)),"")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V13" s="117" t="str">
        <f>IFERROR(IF(VLOOKUP(EHT13,[1]Acciones!$A$59:$H$1958,2,FALSE)=0,"",VLOOKUP(EHT13,[1]Acciones!$A$59:$H$1958,2,FALSE)),"")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W13" s="117" t="str">
        <f>IFERROR(IF(VLOOKUP(EHU13,[1]Acciones!$A$59:$H$1958,2,FALSE)=0,"",VLOOKUP(EHU13,[1]Acciones!$A$59:$H$1958,2,FALSE)),"")</f>
        <v/>
      </c>
      <c r="EHX13" s="117" t="str">
        <f>IFERROR(IF(VLOOKUP(EHV13,[1]Acciones!$A$59:$H$1958,2,FALSE)=0,"",VLOOKUP(EHV13,[1]Acciones!$A$59:$H$1958,2,FALSE)),"")</f>
        <v/>
      </c>
      <c r="EHY13" s="117">
        <f>IFERROR(IF(VLOOKUP(EHW13,[1]Acciones!$A$59:$H$1958,2,FALSE)=0,"",VLOOKUP(EHW13,[1]Acciones!$A$59:$H$1958,2,FALSE)),"")</f>
        <v>4</v>
      </c>
      <c r="EHZ13" s="117">
        <f>IFERROR(IF(VLOOKUP(EHX13,[1]Acciones!$A$59:$H$1958,2,FALSE)=0,"",VLOOKUP(EHX13,[1]Acciones!$A$59:$H$1958,2,FALSE)),"")</f>
        <v>4</v>
      </c>
      <c r="EIA13" s="117" t="str">
        <f>IFERROR(IF(VLOOKUP(EHY13,[1]Acciones!$A$59:$H$1958,2,FALSE)=0,"",VLOOKUP(EHY13,[1]Acciones!$A$59:$H$1958,2,FALSE)),"")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B13" s="117" t="str">
        <f>IFERROR(IF(VLOOKUP(EHZ13,[1]Acciones!$A$59:$H$1958,2,FALSE)=0,"",VLOOKUP(EHZ13,[1]Acciones!$A$59:$H$1958,2,FALSE)),"")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C13" s="117" t="str">
        <f>IFERROR(IF(VLOOKUP(EIA13,[1]Acciones!$A$59:$H$1958,2,FALSE)=0,"",VLOOKUP(EIA13,[1]Acciones!$A$59:$H$1958,2,FALSE)),"")</f>
        <v/>
      </c>
      <c r="EID13" s="117" t="str">
        <f>IFERROR(IF(VLOOKUP(EIB13,[1]Acciones!$A$59:$H$1958,2,FALSE)=0,"",VLOOKUP(EIB13,[1]Acciones!$A$59:$H$1958,2,FALSE)),"")</f>
        <v/>
      </c>
      <c r="EIE13" s="117">
        <f>IFERROR(IF(VLOOKUP(EIC13,[1]Acciones!$A$59:$H$1958,2,FALSE)=0,"",VLOOKUP(EIC13,[1]Acciones!$A$59:$H$1958,2,FALSE)),"")</f>
        <v>4</v>
      </c>
      <c r="EIF13" s="117">
        <f>IFERROR(IF(VLOOKUP(EID13,[1]Acciones!$A$59:$H$1958,2,FALSE)=0,"",VLOOKUP(EID13,[1]Acciones!$A$59:$H$1958,2,FALSE)),"")</f>
        <v>4</v>
      </c>
      <c r="EIG13" s="117" t="str">
        <f>IFERROR(IF(VLOOKUP(EIE13,[1]Acciones!$A$59:$H$1958,2,FALSE)=0,"",VLOOKUP(EIE13,[1]Acciones!$A$59:$H$1958,2,FALSE)),"")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H13" s="117" t="str">
        <f>IFERROR(IF(VLOOKUP(EIF13,[1]Acciones!$A$59:$H$1958,2,FALSE)=0,"",VLOOKUP(EIF13,[1]Acciones!$A$59:$H$1958,2,FALSE)),"")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I13" s="117" t="str">
        <f>IFERROR(IF(VLOOKUP(EIG13,[1]Acciones!$A$59:$H$1958,2,FALSE)=0,"",VLOOKUP(EIG13,[1]Acciones!$A$59:$H$1958,2,FALSE)),"")</f>
        <v/>
      </c>
      <c r="EIJ13" s="117" t="str">
        <f>IFERROR(IF(VLOOKUP(EIH13,[1]Acciones!$A$59:$H$1958,2,FALSE)=0,"",VLOOKUP(EIH13,[1]Acciones!$A$59:$H$1958,2,FALSE)),"")</f>
        <v/>
      </c>
      <c r="EIK13" s="117">
        <f>IFERROR(IF(VLOOKUP(EII13,[1]Acciones!$A$59:$H$1958,2,FALSE)=0,"",VLOOKUP(EII13,[1]Acciones!$A$59:$H$1958,2,FALSE)),"")</f>
        <v>4</v>
      </c>
      <c r="EIL13" s="117">
        <f>IFERROR(IF(VLOOKUP(EIJ13,[1]Acciones!$A$59:$H$1958,2,FALSE)=0,"",VLOOKUP(EIJ13,[1]Acciones!$A$59:$H$1958,2,FALSE)),"")</f>
        <v>4</v>
      </c>
      <c r="EIM13" s="117" t="str">
        <f>IFERROR(IF(VLOOKUP(EIK13,[1]Acciones!$A$59:$H$1958,2,FALSE)=0,"",VLOOKUP(EIK13,[1]Acciones!$A$59:$H$1958,2,FALSE)),"")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N13" s="117" t="str">
        <f>IFERROR(IF(VLOOKUP(EIL13,[1]Acciones!$A$59:$H$1958,2,FALSE)=0,"",VLOOKUP(EIL13,[1]Acciones!$A$59:$H$1958,2,FALSE)),"")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O13" s="117" t="str">
        <f>IFERROR(IF(VLOOKUP(EIM13,[1]Acciones!$A$59:$H$1958,2,FALSE)=0,"",VLOOKUP(EIM13,[1]Acciones!$A$59:$H$1958,2,FALSE)),"")</f>
        <v/>
      </c>
      <c r="EIP13" s="117" t="str">
        <f>IFERROR(IF(VLOOKUP(EIN13,[1]Acciones!$A$59:$H$1958,2,FALSE)=0,"",VLOOKUP(EIN13,[1]Acciones!$A$59:$H$1958,2,FALSE)),"")</f>
        <v/>
      </c>
      <c r="EIQ13" s="117">
        <f>IFERROR(IF(VLOOKUP(EIO13,[1]Acciones!$A$59:$H$1958,2,FALSE)=0,"",VLOOKUP(EIO13,[1]Acciones!$A$59:$H$1958,2,FALSE)),"")</f>
        <v>4</v>
      </c>
      <c r="EIR13" s="117">
        <f>IFERROR(IF(VLOOKUP(EIP13,[1]Acciones!$A$59:$H$1958,2,FALSE)=0,"",VLOOKUP(EIP13,[1]Acciones!$A$59:$H$1958,2,FALSE)),"")</f>
        <v>4</v>
      </c>
      <c r="EIS13" s="117" t="str">
        <f>IFERROR(IF(VLOOKUP(EIQ13,[1]Acciones!$A$59:$H$1958,2,FALSE)=0,"",VLOOKUP(EIQ13,[1]Acciones!$A$59:$H$1958,2,FALSE)),"")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T13" s="117" t="str">
        <f>IFERROR(IF(VLOOKUP(EIR13,[1]Acciones!$A$59:$H$1958,2,FALSE)=0,"",VLOOKUP(EIR13,[1]Acciones!$A$59:$H$1958,2,FALSE)),"")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U13" s="117" t="str">
        <f>IFERROR(IF(VLOOKUP(EIS13,[1]Acciones!$A$59:$H$1958,2,FALSE)=0,"",VLOOKUP(EIS13,[1]Acciones!$A$59:$H$1958,2,FALSE)),"")</f>
        <v/>
      </c>
      <c r="EIV13" s="117" t="str">
        <f>IFERROR(IF(VLOOKUP(EIT13,[1]Acciones!$A$59:$H$1958,2,FALSE)=0,"",VLOOKUP(EIT13,[1]Acciones!$A$59:$H$1958,2,FALSE)),"")</f>
        <v/>
      </c>
      <c r="EIW13" s="117">
        <f>IFERROR(IF(VLOOKUP(EIU13,[1]Acciones!$A$59:$H$1958,2,FALSE)=0,"",VLOOKUP(EIU13,[1]Acciones!$A$59:$H$1958,2,FALSE)),"")</f>
        <v>4</v>
      </c>
      <c r="EIX13" s="117">
        <f>IFERROR(IF(VLOOKUP(EIV13,[1]Acciones!$A$59:$H$1958,2,FALSE)=0,"",VLOOKUP(EIV13,[1]Acciones!$A$59:$H$1958,2,FALSE)),"")</f>
        <v>4</v>
      </c>
      <c r="EIY13" s="117" t="str">
        <f>IFERROR(IF(VLOOKUP(EIW13,[1]Acciones!$A$59:$H$1958,2,FALSE)=0,"",VLOOKUP(EIW13,[1]Acciones!$A$59:$H$1958,2,FALSE)),"")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Z13" s="117" t="str">
        <f>IFERROR(IF(VLOOKUP(EIX13,[1]Acciones!$A$59:$H$1958,2,FALSE)=0,"",VLOOKUP(EIX13,[1]Acciones!$A$59:$H$1958,2,FALSE)),"")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A13" s="117" t="str">
        <f>IFERROR(IF(VLOOKUP(EIY13,[1]Acciones!$A$59:$H$1958,2,FALSE)=0,"",VLOOKUP(EIY13,[1]Acciones!$A$59:$H$1958,2,FALSE)),"")</f>
        <v/>
      </c>
      <c r="EJB13" s="117" t="str">
        <f>IFERROR(IF(VLOOKUP(EIZ13,[1]Acciones!$A$59:$H$1958,2,FALSE)=0,"",VLOOKUP(EIZ13,[1]Acciones!$A$59:$H$1958,2,FALSE)),"")</f>
        <v/>
      </c>
      <c r="EJC13" s="117">
        <f>IFERROR(IF(VLOOKUP(EJA13,[1]Acciones!$A$59:$H$1958,2,FALSE)=0,"",VLOOKUP(EJA13,[1]Acciones!$A$59:$H$1958,2,FALSE)),"")</f>
        <v>4</v>
      </c>
      <c r="EJD13" s="117">
        <f>IFERROR(IF(VLOOKUP(EJB13,[1]Acciones!$A$59:$H$1958,2,FALSE)=0,"",VLOOKUP(EJB13,[1]Acciones!$A$59:$H$1958,2,FALSE)),"")</f>
        <v>4</v>
      </c>
      <c r="EJE13" s="117" t="str">
        <f>IFERROR(IF(VLOOKUP(EJC13,[1]Acciones!$A$59:$H$1958,2,FALSE)=0,"",VLOOKUP(EJC13,[1]Acciones!$A$59:$H$1958,2,FALSE)),"")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F13" s="117" t="str">
        <f>IFERROR(IF(VLOOKUP(EJD13,[1]Acciones!$A$59:$H$1958,2,FALSE)=0,"",VLOOKUP(EJD13,[1]Acciones!$A$59:$H$1958,2,FALSE)),"")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G13" s="117" t="str">
        <f>IFERROR(IF(VLOOKUP(EJE13,[1]Acciones!$A$59:$H$1958,2,FALSE)=0,"",VLOOKUP(EJE13,[1]Acciones!$A$59:$H$1958,2,FALSE)),"")</f>
        <v/>
      </c>
      <c r="EJH13" s="117" t="str">
        <f>IFERROR(IF(VLOOKUP(EJF13,[1]Acciones!$A$59:$H$1958,2,FALSE)=0,"",VLOOKUP(EJF13,[1]Acciones!$A$59:$H$1958,2,FALSE)),"")</f>
        <v/>
      </c>
      <c r="EJI13" s="117">
        <f>IFERROR(IF(VLOOKUP(EJG13,[1]Acciones!$A$59:$H$1958,2,FALSE)=0,"",VLOOKUP(EJG13,[1]Acciones!$A$59:$H$1958,2,FALSE)),"")</f>
        <v>4</v>
      </c>
      <c r="EJJ13" s="117">
        <f>IFERROR(IF(VLOOKUP(EJH13,[1]Acciones!$A$59:$H$1958,2,FALSE)=0,"",VLOOKUP(EJH13,[1]Acciones!$A$59:$H$1958,2,FALSE)),"")</f>
        <v>4</v>
      </c>
      <c r="EJK13" s="117" t="str">
        <f>IFERROR(IF(VLOOKUP(EJI13,[1]Acciones!$A$59:$H$1958,2,FALSE)=0,"",VLOOKUP(EJI13,[1]Acciones!$A$59:$H$1958,2,FALSE)),"")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L13" s="117" t="str">
        <f>IFERROR(IF(VLOOKUP(EJJ13,[1]Acciones!$A$59:$H$1958,2,FALSE)=0,"",VLOOKUP(EJJ13,[1]Acciones!$A$59:$H$1958,2,FALSE)),"")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M13" s="117" t="str">
        <f>IFERROR(IF(VLOOKUP(EJK13,[1]Acciones!$A$59:$H$1958,2,FALSE)=0,"",VLOOKUP(EJK13,[1]Acciones!$A$59:$H$1958,2,FALSE)),"")</f>
        <v/>
      </c>
      <c r="EJN13" s="117" t="str">
        <f>IFERROR(IF(VLOOKUP(EJL13,[1]Acciones!$A$59:$H$1958,2,FALSE)=0,"",VLOOKUP(EJL13,[1]Acciones!$A$59:$H$1958,2,FALSE)),"")</f>
        <v/>
      </c>
      <c r="EJO13" s="117">
        <f>IFERROR(IF(VLOOKUP(EJM13,[1]Acciones!$A$59:$H$1958,2,FALSE)=0,"",VLOOKUP(EJM13,[1]Acciones!$A$59:$H$1958,2,FALSE)),"")</f>
        <v>4</v>
      </c>
      <c r="EJP13" s="117">
        <f>IFERROR(IF(VLOOKUP(EJN13,[1]Acciones!$A$59:$H$1958,2,FALSE)=0,"",VLOOKUP(EJN13,[1]Acciones!$A$59:$H$1958,2,FALSE)),"")</f>
        <v>4</v>
      </c>
      <c r="EJQ13" s="117" t="str">
        <f>IFERROR(IF(VLOOKUP(EJO13,[1]Acciones!$A$59:$H$1958,2,FALSE)=0,"",VLOOKUP(EJO13,[1]Acciones!$A$59:$H$1958,2,FALSE)),"")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R13" s="117" t="str">
        <f>IFERROR(IF(VLOOKUP(EJP13,[1]Acciones!$A$59:$H$1958,2,FALSE)=0,"",VLOOKUP(EJP13,[1]Acciones!$A$59:$H$1958,2,FALSE)),"")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S13" s="117" t="str">
        <f>IFERROR(IF(VLOOKUP(EJQ13,[1]Acciones!$A$59:$H$1958,2,FALSE)=0,"",VLOOKUP(EJQ13,[1]Acciones!$A$59:$H$1958,2,FALSE)),"")</f>
        <v/>
      </c>
      <c r="EJT13" s="117" t="str">
        <f>IFERROR(IF(VLOOKUP(EJR13,[1]Acciones!$A$59:$H$1958,2,FALSE)=0,"",VLOOKUP(EJR13,[1]Acciones!$A$59:$H$1958,2,FALSE)),"")</f>
        <v/>
      </c>
      <c r="EJU13" s="117">
        <f>IFERROR(IF(VLOOKUP(EJS13,[1]Acciones!$A$59:$H$1958,2,FALSE)=0,"",VLOOKUP(EJS13,[1]Acciones!$A$59:$H$1958,2,FALSE)),"")</f>
        <v>4</v>
      </c>
      <c r="EJV13" s="117">
        <f>IFERROR(IF(VLOOKUP(EJT13,[1]Acciones!$A$59:$H$1958,2,FALSE)=0,"",VLOOKUP(EJT13,[1]Acciones!$A$59:$H$1958,2,FALSE)),"")</f>
        <v>4</v>
      </c>
      <c r="EJW13" s="117" t="str">
        <f>IFERROR(IF(VLOOKUP(EJU13,[1]Acciones!$A$59:$H$1958,2,FALSE)=0,"",VLOOKUP(EJU13,[1]Acciones!$A$59:$H$1958,2,FALSE)),"")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X13" s="117" t="str">
        <f>IFERROR(IF(VLOOKUP(EJV13,[1]Acciones!$A$59:$H$1958,2,FALSE)=0,"",VLOOKUP(EJV13,[1]Acciones!$A$59:$H$1958,2,FALSE)),"")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Y13" s="117" t="str">
        <f>IFERROR(IF(VLOOKUP(EJW13,[1]Acciones!$A$59:$H$1958,2,FALSE)=0,"",VLOOKUP(EJW13,[1]Acciones!$A$59:$H$1958,2,FALSE)),"")</f>
        <v/>
      </c>
      <c r="EJZ13" s="117" t="str">
        <f>IFERROR(IF(VLOOKUP(EJX13,[1]Acciones!$A$59:$H$1958,2,FALSE)=0,"",VLOOKUP(EJX13,[1]Acciones!$A$59:$H$1958,2,FALSE)),"")</f>
        <v/>
      </c>
      <c r="EKA13" s="117">
        <f>IFERROR(IF(VLOOKUP(EJY13,[1]Acciones!$A$59:$H$1958,2,FALSE)=0,"",VLOOKUP(EJY13,[1]Acciones!$A$59:$H$1958,2,FALSE)),"")</f>
        <v>4</v>
      </c>
      <c r="EKB13" s="117">
        <f>IFERROR(IF(VLOOKUP(EJZ13,[1]Acciones!$A$59:$H$1958,2,FALSE)=0,"",VLOOKUP(EJZ13,[1]Acciones!$A$59:$H$1958,2,FALSE)),"")</f>
        <v>4</v>
      </c>
      <c r="EKC13" s="117" t="str">
        <f>IFERROR(IF(VLOOKUP(EKA13,[1]Acciones!$A$59:$H$1958,2,FALSE)=0,"",VLOOKUP(EKA13,[1]Acciones!$A$59:$H$1958,2,FALSE)),"")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D13" s="117" t="str">
        <f>IFERROR(IF(VLOOKUP(EKB13,[1]Acciones!$A$59:$H$1958,2,FALSE)=0,"",VLOOKUP(EKB13,[1]Acciones!$A$59:$H$1958,2,FALSE)),"")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E13" s="117" t="str">
        <f>IFERROR(IF(VLOOKUP(EKC13,[1]Acciones!$A$59:$H$1958,2,FALSE)=0,"",VLOOKUP(EKC13,[1]Acciones!$A$59:$H$1958,2,FALSE)),"")</f>
        <v/>
      </c>
      <c r="EKF13" s="117" t="str">
        <f>IFERROR(IF(VLOOKUP(EKD13,[1]Acciones!$A$59:$H$1958,2,FALSE)=0,"",VLOOKUP(EKD13,[1]Acciones!$A$59:$H$1958,2,FALSE)),"")</f>
        <v/>
      </c>
      <c r="EKG13" s="117">
        <f>IFERROR(IF(VLOOKUP(EKE13,[1]Acciones!$A$59:$H$1958,2,FALSE)=0,"",VLOOKUP(EKE13,[1]Acciones!$A$59:$H$1958,2,FALSE)),"")</f>
        <v>4</v>
      </c>
      <c r="EKH13" s="117">
        <f>IFERROR(IF(VLOOKUP(EKF13,[1]Acciones!$A$59:$H$1958,2,FALSE)=0,"",VLOOKUP(EKF13,[1]Acciones!$A$59:$H$1958,2,FALSE)),"")</f>
        <v>4</v>
      </c>
      <c r="EKI13" s="117" t="str">
        <f>IFERROR(IF(VLOOKUP(EKG13,[1]Acciones!$A$59:$H$1958,2,FALSE)=0,"",VLOOKUP(EKG13,[1]Acciones!$A$59:$H$1958,2,FALSE)),"")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J13" s="117" t="str">
        <f>IFERROR(IF(VLOOKUP(EKH13,[1]Acciones!$A$59:$H$1958,2,FALSE)=0,"",VLOOKUP(EKH13,[1]Acciones!$A$59:$H$1958,2,FALSE)),"")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K13" s="117" t="str">
        <f>IFERROR(IF(VLOOKUP(EKI13,[1]Acciones!$A$59:$H$1958,2,FALSE)=0,"",VLOOKUP(EKI13,[1]Acciones!$A$59:$H$1958,2,FALSE)),"")</f>
        <v/>
      </c>
      <c r="EKL13" s="117" t="str">
        <f>IFERROR(IF(VLOOKUP(EKJ13,[1]Acciones!$A$59:$H$1958,2,FALSE)=0,"",VLOOKUP(EKJ13,[1]Acciones!$A$59:$H$1958,2,FALSE)),"")</f>
        <v/>
      </c>
      <c r="EKM13" s="117">
        <f>IFERROR(IF(VLOOKUP(EKK13,[1]Acciones!$A$59:$H$1958,2,FALSE)=0,"",VLOOKUP(EKK13,[1]Acciones!$A$59:$H$1958,2,FALSE)),"")</f>
        <v>4</v>
      </c>
      <c r="EKN13" s="117">
        <f>IFERROR(IF(VLOOKUP(EKL13,[1]Acciones!$A$59:$H$1958,2,FALSE)=0,"",VLOOKUP(EKL13,[1]Acciones!$A$59:$H$1958,2,FALSE)),"")</f>
        <v>4</v>
      </c>
      <c r="EKO13" s="117" t="str">
        <f>IFERROR(IF(VLOOKUP(EKM13,[1]Acciones!$A$59:$H$1958,2,FALSE)=0,"",VLOOKUP(EKM13,[1]Acciones!$A$59:$H$1958,2,FALSE)),"")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P13" s="117" t="str">
        <f>IFERROR(IF(VLOOKUP(EKN13,[1]Acciones!$A$59:$H$1958,2,FALSE)=0,"",VLOOKUP(EKN13,[1]Acciones!$A$59:$H$1958,2,FALSE)),"")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Q13" s="117" t="str">
        <f>IFERROR(IF(VLOOKUP(EKO13,[1]Acciones!$A$59:$H$1958,2,FALSE)=0,"",VLOOKUP(EKO13,[1]Acciones!$A$59:$H$1958,2,FALSE)),"")</f>
        <v/>
      </c>
      <c r="EKR13" s="117" t="str">
        <f>IFERROR(IF(VLOOKUP(EKP13,[1]Acciones!$A$59:$H$1958,2,FALSE)=0,"",VLOOKUP(EKP13,[1]Acciones!$A$59:$H$1958,2,FALSE)),"")</f>
        <v/>
      </c>
      <c r="EKS13" s="117">
        <f>IFERROR(IF(VLOOKUP(EKQ13,[1]Acciones!$A$59:$H$1958,2,FALSE)=0,"",VLOOKUP(EKQ13,[1]Acciones!$A$59:$H$1958,2,FALSE)),"")</f>
        <v>4</v>
      </c>
      <c r="EKT13" s="117">
        <f>IFERROR(IF(VLOOKUP(EKR13,[1]Acciones!$A$59:$H$1958,2,FALSE)=0,"",VLOOKUP(EKR13,[1]Acciones!$A$59:$H$1958,2,FALSE)),"")</f>
        <v>4</v>
      </c>
      <c r="EKU13" s="117" t="str">
        <f>IFERROR(IF(VLOOKUP(EKS13,[1]Acciones!$A$59:$H$1958,2,FALSE)=0,"",VLOOKUP(EKS13,[1]Acciones!$A$59:$H$1958,2,FALSE)),"")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V13" s="117" t="str">
        <f>IFERROR(IF(VLOOKUP(EKT13,[1]Acciones!$A$59:$H$1958,2,FALSE)=0,"",VLOOKUP(EKT13,[1]Acciones!$A$59:$H$1958,2,FALSE)),"")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W13" s="117" t="str">
        <f>IFERROR(IF(VLOOKUP(EKU13,[1]Acciones!$A$59:$H$1958,2,FALSE)=0,"",VLOOKUP(EKU13,[1]Acciones!$A$59:$H$1958,2,FALSE)),"")</f>
        <v/>
      </c>
      <c r="EKX13" s="117" t="str">
        <f>IFERROR(IF(VLOOKUP(EKV13,[1]Acciones!$A$59:$H$1958,2,FALSE)=0,"",VLOOKUP(EKV13,[1]Acciones!$A$59:$H$1958,2,FALSE)),"")</f>
        <v/>
      </c>
      <c r="EKY13" s="117">
        <f>IFERROR(IF(VLOOKUP(EKW13,[1]Acciones!$A$59:$H$1958,2,FALSE)=0,"",VLOOKUP(EKW13,[1]Acciones!$A$59:$H$1958,2,FALSE)),"")</f>
        <v>4</v>
      </c>
      <c r="EKZ13" s="117">
        <f>IFERROR(IF(VLOOKUP(EKX13,[1]Acciones!$A$59:$H$1958,2,FALSE)=0,"",VLOOKUP(EKX13,[1]Acciones!$A$59:$H$1958,2,FALSE)),"")</f>
        <v>4</v>
      </c>
      <c r="ELA13" s="117" t="str">
        <f>IFERROR(IF(VLOOKUP(EKY13,[1]Acciones!$A$59:$H$1958,2,FALSE)=0,"",VLOOKUP(EKY13,[1]Acciones!$A$59:$H$1958,2,FALSE)),"")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B13" s="117" t="str">
        <f>IFERROR(IF(VLOOKUP(EKZ13,[1]Acciones!$A$59:$H$1958,2,FALSE)=0,"",VLOOKUP(EKZ13,[1]Acciones!$A$59:$H$1958,2,FALSE)),"")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C13" s="117" t="str">
        <f>IFERROR(IF(VLOOKUP(ELA13,[1]Acciones!$A$59:$H$1958,2,FALSE)=0,"",VLOOKUP(ELA13,[1]Acciones!$A$59:$H$1958,2,FALSE)),"")</f>
        <v/>
      </c>
      <c r="ELD13" s="117" t="str">
        <f>IFERROR(IF(VLOOKUP(ELB13,[1]Acciones!$A$59:$H$1958,2,FALSE)=0,"",VLOOKUP(ELB13,[1]Acciones!$A$59:$H$1958,2,FALSE)),"")</f>
        <v/>
      </c>
      <c r="ELE13" s="117">
        <f>IFERROR(IF(VLOOKUP(ELC13,[1]Acciones!$A$59:$H$1958,2,FALSE)=0,"",VLOOKUP(ELC13,[1]Acciones!$A$59:$H$1958,2,FALSE)),"")</f>
        <v>4</v>
      </c>
      <c r="ELF13" s="117">
        <f>IFERROR(IF(VLOOKUP(ELD13,[1]Acciones!$A$59:$H$1958,2,FALSE)=0,"",VLOOKUP(ELD13,[1]Acciones!$A$59:$H$1958,2,FALSE)),"")</f>
        <v>4</v>
      </c>
      <c r="ELG13" s="117" t="str">
        <f>IFERROR(IF(VLOOKUP(ELE13,[1]Acciones!$A$59:$H$1958,2,FALSE)=0,"",VLOOKUP(ELE13,[1]Acciones!$A$59:$H$1958,2,FALSE)),"")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H13" s="117" t="str">
        <f>IFERROR(IF(VLOOKUP(ELF13,[1]Acciones!$A$59:$H$1958,2,FALSE)=0,"",VLOOKUP(ELF13,[1]Acciones!$A$59:$H$1958,2,FALSE)),"")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I13" s="117" t="str">
        <f>IFERROR(IF(VLOOKUP(ELG13,[1]Acciones!$A$59:$H$1958,2,FALSE)=0,"",VLOOKUP(ELG13,[1]Acciones!$A$59:$H$1958,2,FALSE)),"")</f>
        <v/>
      </c>
      <c r="ELJ13" s="117" t="str">
        <f>IFERROR(IF(VLOOKUP(ELH13,[1]Acciones!$A$59:$H$1958,2,FALSE)=0,"",VLOOKUP(ELH13,[1]Acciones!$A$59:$H$1958,2,FALSE)),"")</f>
        <v/>
      </c>
      <c r="ELK13" s="117">
        <f>IFERROR(IF(VLOOKUP(ELI13,[1]Acciones!$A$59:$H$1958,2,FALSE)=0,"",VLOOKUP(ELI13,[1]Acciones!$A$59:$H$1958,2,FALSE)),"")</f>
        <v>4</v>
      </c>
      <c r="ELL13" s="117">
        <f>IFERROR(IF(VLOOKUP(ELJ13,[1]Acciones!$A$59:$H$1958,2,FALSE)=0,"",VLOOKUP(ELJ13,[1]Acciones!$A$59:$H$1958,2,FALSE)),"")</f>
        <v>4</v>
      </c>
      <c r="ELM13" s="117" t="str">
        <f>IFERROR(IF(VLOOKUP(ELK13,[1]Acciones!$A$59:$H$1958,2,FALSE)=0,"",VLOOKUP(ELK13,[1]Acciones!$A$59:$H$1958,2,FALSE)),"")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N13" s="117" t="str">
        <f>IFERROR(IF(VLOOKUP(ELL13,[1]Acciones!$A$59:$H$1958,2,FALSE)=0,"",VLOOKUP(ELL13,[1]Acciones!$A$59:$H$1958,2,FALSE)),"")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O13" s="117" t="str">
        <f>IFERROR(IF(VLOOKUP(ELM13,[1]Acciones!$A$59:$H$1958,2,FALSE)=0,"",VLOOKUP(ELM13,[1]Acciones!$A$59:$H$1958,2,FALSE)),"")</f>
        <v/>
      </c>
      <c r="ELP13" s="117" t="str">
        <f>IFERROR(IF(VLOOKUP(ELN13,[1]Acciones!$A$59:$H$1958,2,FALSE)=0,"",VLOOKUP(ELN13,[1]Acciones!$A$59:$H$1958,2,FALSE)),"")</f>
        <v/>
      </c>
      <c r="ELQ13" s="117">
        <f>IFERROR(IF(VLOOKUP(ELO13,[1]Acciones!$A$59:$H$1958,2,FALSE)=0,"",VLOOKUP(ELO13,[1]Acciones!$A$59:$H$1958,2,FALSE)),"")</f>
        <v>4</v>
      </c>
      <c r="ELR13" s="117">
        <f>IFERROR(IF(VLOOKUP(ELP13,[1]Acciones!$A$59:$H$1958,2,FALSE)=0,"",VLOOKUP(ELP13,[1]Acciones!$A$59:$H$1958,2,FALSE)),"")</f>
        <v>4</v>
      </c>
      <c r="ELS13" s="117" t="str">
        <f>IFERROR(IF(VLOOKUP(ELQ13,[1]Acciones!$A$59:$H$1958,2,FALSE)=0,"",VLOOKUP(ELQ13,[1]Acciones!$A$59:$H$1958,2,FALSE)),"")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T13" s="117" t="str">
        <f>IFERROR(IF(VLOOKUP(ELR13,[1]Acciones!$A$59:$H$1958,2,FALSE)=0,"",VLOOKUP(ELR13,[1]Acciones!$A$59:$H$1958,2,FALSE)),"")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U13" s="117" t="str">
        <f>IFERROR(IF(VLOOKUP(ELS13,[1]Acciones!$A$59:$H$1958,2,FALSE)=0,"",VLOOKUP(ELS13,[1]Acciones!$A$59:$H$1958,2,FALSE)),"")</f>
        <v/>
      </c>
      <c r="ELV13" s="117" t="str">
        <f>IFERROR(IF(VLOOKUP(ELT13,[1]Acciones!$A$59:$H$1958,2,FALSE)=0,"",VLOOKUP(ELT13,[1]Acciones!$A$59:$H$1958,2,FALSE)),"")</f>
        <v/>
      </c>
      <c r="ELW13" s="117">
        <f>IFERROR(IF(VLOOKUP(ELU13,[1]Acciones!$A$59:$H$1958,2,FALSE)=0,"",VLOOKUP(ELU13,[1]Acciones!$A$59:$H$1958,2,FALSE)),"")</f>
        <v>4</v>
      </c>
      <c r="ELX13" s="117">
        <f>IFERROR(IF(VLOOKUP(ELV13,[1]Acciones!$A$59:$H$1958,2,FALSE)=0,"",VLOOKUP(ELV13,[1]Acciones!$A$59:$H$1958,2,FALSE)),"")</f>
        <v>4</v>
      </c>
      <c r="ELY13" s="117" t="str">
        <f>IFERROR(IF(VLOOKUP(ELW13,[1]Acciones!$A$59:$H$1958,2,FALSE)=0,"",VLOOKUP(ELW13,[1]Acciones!$A$59:$H$1958,2,FALSE)),"")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Z13" s="117" t="str">
        <f>IFERROR(IF(VLOOKUP(ELX13,[1]Acciones!$A$59:$H$1958,2,FALSE)=0,"",VLOOKUP(ELX13,[1]Acciones!$A$59:$H$1958,2,FALSE)),"")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A13" s="117" t="str">
        <f>IFERROR(IF(VLOOKUP(ELY13,[1]Acciones!$A$59:$H$1958,2,FALSE)=0,"",VLOOKUP(ELY13,[1]Acciones!$A$59:$H$1958,2,FALSE)),"")</f>
        <v/>
      </c>
      <c r="EMB13" s="117" t="str">
        <f>IFERROR(IF(VLOOKUP(ELZ13,[1]Acciones!$A$59:$H$1958,2,FALSE)=0,"",VLOOKUP(ELZ13,[1]Acciones!$A$59:$H$1958,2,FALSE)),"")</f>
        <v/>
      </c>
      <c r="EMC13" s="117">
        <f>IFERROR(IF(VLOOKUP(EMA13,[1]Acciones!$A$59:$H$1958,2,FALSE)=0,"",VLOOKUP(EMA13,[1]Acciones!$A$59:$H$1958,2,FALSE)),"")</f>
        <v>4</v>
      </c>
      <c r="EMD13" s="117">
        <f>IFERROR(IF(VLOOKUP(EMB13,[1]Acciones!$A$59:$H$1958,2,FALSE)=0,"",VLOOKUP(EMB13,[1]Acciones!$A$59:$H$1958,2,FALSE)),"")</f>
        <v>4</v>
      </c>
      <c r="EME13" s="117" t="str">
        <f>IFERROR(IF(VLOOKUP(EMC13,[1]Acciones!$A$59:$H$1958,2,FALSE)=0,"",VLOOKUP(EMC13,[1]Acciones!$A$59:$H$1958,2,FALSE)),"")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F13" s="117" t="str">
        <f>IFERROR(IF(VLOOKUP(EMD13,[1]Acciones!$A$59:$H$1958,2,FALSE)=0,"",VLOOKUP(EMD13,[1]Acciones!$A$59:$H$1958,2,FALSE)),"")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G13" s="117" t="str">
        <f>IFERROR(IF(VLOOKUP(EME13,[1]Acciones!$A$59:$H$1958,2,FALSE)=0,"",VLOOKUP(EME13,[1]Acciones!$A$59:$H$1958,2,FALSE)),"")</f>
        <v/>
      </c>
      <c r="EMH13" s="117" t="str">
        <f>IFERROR(IF(VLOOKUP(EMF13,[1]Acciones!$A$59:$H$1958,2,FALSE)=0,"",VLOOKUP(EMF13,[1]Acciones!$A$59:$H$1958,2,FALSE)),"")</f>
        <v/>
      </c>
      <c r="EMI13" s="117">
        <f>IFERROR(IF(VLOOKUP(EMG13,[1]Acciones!$A$59:$H$1958,2,FALSE)=0,"",VLOOKUP(EMG13,[1]Acciones!$A$59:$H$1958,2,FALSE)),"")</f>
        <v>4</v>
      </c>
      <c r="EMJ13" s="117">
        <f>IFERROR(IF(VLOOKUP(EMH13,[1]Acciones!$A$59:$H$1958,2,FALSE)=0,"",VLOOKUP(EMH13,[1]Acciones!$A$59:$H$1958,2,FALSE)),"")</f>
        <v>4</v>
      </c>
      <c r="EMK13" s="117" t="str">
        <f>IFERROR(IF(VLOOKUP(EMI13,[1]Acciones!$A$59:$H$1958,2,FALSE)=0,"",VLOOKUP(EMI13,[1]Acciones!$A$59:$H$1958,2,FALSE)),"")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L13" s="117" t="str">
        <f>IFERROR(IF(VLOOKUP(EMJ13,[1]Acciones!$A$59:$H$1958,2,FALSE)=0,"",VLOOKUP(EMJ13,[1]Acciones!$A$59:$H$1958,2,FALSE)),"")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M13" s="117" t="str">
        <f>IFERROR(IF(VLOOKUP(EMK13,[1]Acciones!$A$59:$H$1958,2,FALSE)=0,"",VLOOKUP(EMK13,[1]Acciones!$A$59:$H$1958,2,FALSE)),"")</f>
        <v/>
      </c>
      <c r="EMN13" s="117" t="str">
        <f>IFERROR(IF(VLOOKUP(EML13,[1]Acciones!$A$59:$H$1958,2,FALSE)=0,"",VLOOKUP(EML13,[1]Acciones!$A$59:$H$1958,2,FALSE)),"")</f>
        <v/>
      </c>
      <c r="EMO13" s="117">
        <f>IFERROR(IF(VLOOKUP(EMM13,[1]Acciones!$A$59:$H$1958,2,FALSE)=0,"",VLOOKUP(EMM13,[1]Acciones!$A$59:$H$1958,2,FALSE)),"")</f>
        <v>4</v>
      </c>
      <c r="EMP13" s="117">
        <f>IFERROR(IF(VLOOKUP(EMN13,[1]Acciones!$A$59:$H$1958,2,FALSE)=0,"",VLOOKUP(EMN13,[1]Acciones!$A$59:$H$1958,2,FALSE)),"")</f>
        <v>4</v>
      </c>
      <c r="EMQ13" s="117" t="str">
        <f>IFERROR(IF(VLOOKUP(EMO13,[1]Acciones!$A$59:$H$1958,2,FALSE)=0,"",VLOOKUP(EMO13,[1]Acciones!$A$59:$H$1958,2,FALSE)),"")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R13" s="117" t="str">
        <f>IFERROR(IF(VLOOKUP(EMP13,[1]Acciones!$A$59:$H$1958,2,FALSE)=0,"",VLOOKUP(EMP13,[1]Acciones!$A$59:$H$1958,2,FALSE)),"")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S13" s="117" t="str">
        <f>IFERROR(IF(VLOOKUP(EMQ13,[1]Acciones!$A$59:$H$1958,2,FALSE)=0,"",VLOOKUP(EMQ13,[1]Acciones!$A$59:$H$1958,2,FALSE)),"")</f>
        <v/>
      </c>
      <c r="EMT13" s="117" t="str">
        <f>IFERROR(IF(VLOOKUP(EMR13,[1]Acciones!$A$59:$H$1958,2,FALSE)=0,"",VLOOKUP(EMR13,[1]Acciones!$A$59:$H$1958,2,FALSE)),"")</f>
        <v/>
      </c>
      <c r="EMU13" s="117">
        <f>IFERROR(IF(VLOOKUP(EMS13,[1]Acciones!$A$59:$H$1958,2,FALSE)=0,"",VLOOKUP(EMS13,[1]Acciones!$A$59:$H$1958,2,FALSE)),"")</f>
        <v>4</v>
      </c>
      <c r="EMV13" s="117">
        <f>IFERROR(IF(VLOOKUP(EMT13,[1]Acciones!$A$59:$H$1958,2,FALSE)=0,"",VLOOKUP(EMT13,[1]Acciones!$A$59:$H$1958,2,FALSE)),"")</f>
        <v>4</v>
      </c>
      <c r="EMW13" s="117" t="str">
        <f>IFERROR(IF(VLOOKUP(EMU13,[1]Acciones!$A$59:$H$1958,2,FALSE)=0,"",VLOOKUP(EMU13,[1]Acciones!$A$59:$H$1958,2,FALSE)),"")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X13" s="117" t="str">
        <f>IFERROR(IF(VLOOKUP(EMV13,[1]Acciones!$A$59:$H$1958,2,FALSE)=0,"",VLOOKUP(EMV13,[1]Acciones!$A$59:$H$1958,2,FALSE)),"")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Y13" s="117" t="str">
        <f>IFERROR(IF(VLOOKUP(EMW13,[1]Acciones!$A$59:$H$1958,2,FALSE)=0,"",VLOOKUP(EMW13,[1]Acciones!$A$59:$H$1958,2,FALSE)),"")</f>
        <v/>
      </c>
      <c r="EMZ13" s="117" t="str">
        <f>IFERROR(IF(VLOOKUP(EMX13,[1]Acciones!$A$59:$H$1958,2,FALSE)=0,"",VLOOKUP(EMX13,[1]Acciones!$A$59:$H$1958,2,FALSE)),"")</f>
        <v/>
      </c>
      <c r="ENA13" s="117">
        <f>IFERROR(IF(VLOOKUP(EMY13,[1]Acciones!$A$59:$H$1958,2,FALSE)=0,"",VLOOKUP(EMY13,[1]Acciones!$A$59:$H$1958,2,FALSE)),"")</f>
        <v>4</v>
      </c>
      <c r="ENB13" s="117">
        <f>IFERROR(IF(VLOOKUP(EMZ13,[1]Acciones!$A$59:$H$1958,2,FALSE)=0,"",VLOOKUP(EMZ13,[1]Acciones!$A$59:$H$1958,2,FALSE)),"")</f>
        <v>4</v>
      </c>
      <c r="ENC13" s="117" t="str">
        <f>IFERROR(IF(VLOOKUP(ENA13,[1]Acciones!$A$59:$H$1958,2,FALSE)=0,"",VLOOKUP(ENA13,[1]Acciones!$A$59:$H$1958,2,FALSE)),"")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D13" s="117" t="str">
        <f>IFERROR(IF(VLOOKUP(ENB13,[1]Acciones!$A$59:$H$1958,2,FALSE)=0,"",VLOOKUP(ENB13,[1]Acciones!$A$59:$H$1958,2,FALSE)),"")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E13" s="117" t="str">
        <f>IFERROR(IF(VLOOKUP(ENC13,[1]Acciones!$A$59:$H$1958,2,FALSE)=0,"",VLOOKUP(ENC13,[1]Acciones!$A$59:$H$1958,2,FALSE)),"")</f>
        <v/>
      </c>
      <c r="ENF13" s="117" t="str">
        <f>IFERROR(IF(VLOOKUP(END13,[1]Acciones!$A$59:$H$1958,2,FALSE)=0,"",VLOOKUP(END13,[1]Acciones!$A$59:$H$1958,2,FALSE)),"")</f>
        <v/>
      </c>
      <c r="ENG13" s="117">
        <f>IFERROR(IF(VLOOKUP(ENE13,[1]Acciones!$A$59:$H$1958,2,FALSE)=0,"",VLOOKUP(ENE13,[1]Acciones!$A$59:$H$1958,2,FALSE)),"")</f>
        <v>4</v>
      </c>
      <c r="ENH13" s="117">
        <f>IFERROR(IF(VLOOKUP(ENF13,[1]Acciones!$A$59:$H$1958,2,FALSE)=0,"",VLOOKUP(ENF13,[1]Acciones!$A$59:$H$1958,2,FALSE)),"")</f>
        <v>4</v>
      </c>
      <c r="ENI13" s="117" t="str">
        <f>IFERROR(IF(VLOOKUP(ENG13,[1]Acciones!$A$59:$H$1958,2,FALSE)=0,"",VLOOKUP(ENG13,[1]Acciones!$A$59:$H$1958,2,FALSE)),"")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J13" s="117" t="str">
        <f>IFERROR(IF(VLOOKUP(ENH13,[1]Acciones!$A$59:$H$1958,2,FALSE)=0,"",VLOOKUP(ENH13,[1]Acciones!$A$59:$H$1958,2,FALSE)),"")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K13" s="117" t="str">
        <f>IFERROR(IF(VLOOKUP(ENI13,[1]Acciones!$A$59:$H$1958,2,FALSE)=0,"",VLOOKUP(ENI13,[1]Acciones!$A$59:$H$1958,2,FALSE)),"")</f>
        <v/>
      </c>
      <c r="ENL13" s="117" t="str">
        <f>IFERROR(IF(VLOOKUP(ENJ13,[1]Acciones!$A$59:$H$1958,2,FALSE)=0,"",VLOOKUP(ENJ13,[1]Acciones!$A$59:$H$1958,2,FALSE)),"")</f>
        <v/>
      </c>
      <c r="ENM13" s="117">
        <f>IFERROR(IF(VLOOKUP(ENK13,[1]Acciones!$A$59:$H$1958,2,FALSE)=0,"",VLOOKUP(ENK13,[1]Acciones!$A$59:$H$1958,2,FALSE)),"")</f>
        <v>4</v>
      </c>
      <c r="ENN13" s="117">
        <f>IFERROR(IF(VLOOKUP(ENL13,[1]Acciones!$A$59:$H$1958,2,FALSE)=0,"",VLOOKUP(ENL13,[1]Acciones!$A$59:$H$1958,2,FALSE)),"")</f>
        <v>4</v>
      </c>
      <c r="ENO13" s="117" t="str">
        <f>IFERROR(IF(VLOOKUP(ENM13,[1]Acciones!$A$59:$H$1958,2,FALSE)=0,"",VLOOKUP(ENM13,[1]Acciones!$A$59:$H$1958,2,FALSE)),"")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P13" s="117" t="str">
        <f>IFERROR(IF(VLOOKUP(ENN13,[1]Acciones!$A$59:$H$1958,2,FALSE)=0,"",VLOOKUP(ENN13,[1]Acciones!$A$59:$H$1958,2,FALSE)),"")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Q13" s="117" t="str">
        <f>IFERROR(IF(VLOOKUP(ENO13,[1]Acciones!$A$59:$H$1958,2,FALSE)=0,"",VLOOKUP(ENO13,[1]Acciones!$A$59:$H$1958,2,FALSE)),"")</f>
        <v/>
      </c>
      <c r="ENR13" s="117" t="str">
        <f>IFERROR(IF(VLOOKUP(ENP13,[1]Acciones!$A$59:$H$1958,2,FALSE)=0,"",VLOOKUP(ENP13,[1]Acciones!$A$59:$H$1958,2,FALSE)),"")</f>
        <v/>
      </c>
      <c r="ENS13" s="117">
        <f>IFERROR(IF(VLOOKUP(ENQ13,[1]Acciones!$A$59:$H$1958,2,FALSE)=0,"",VLOOKUP(ENQ13,[1]Acciones!$A$59:$H$1958,2,FALSE)),"")</f>
        <v>4</v>
      </c>
      <c r="ENT13" s="117">
        <f>IFERROR(IF(VLOOKUP(ENR13,[1]Acciones!$A$59:$H$1958,2,FALSE)=0,"",VLOOKUP(ENR13,[1]Acciones!$A$59:$H$1958,2,FALSE)),"")</f>
        <v>4</v>
      </c>
      <c r="ENU13" s="117" t="str">
        <f>IFERROR(IF(VLOOKUP(ENS13,[1]Acciones!$A$59:$H$1958,2,FALSE)=0,"",VLOOKUP(ENS13,[1]Acciones!$A$59:$H$1958,2,FALSE)),"")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V13" s="117" t="str">
        <f>IFERROR(IF(VLOOKUP(ENT13,[1]Acciones!$A$59:$H$1958,2,FALSE)=0,"",VLOOKUP(ENT13,[1]Acciones!$A$59:$H$1958,2,FALSE)),"")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W13" s="117" t="str">
        <f>IFERROR(IF(VLOOKUP(ENU13,[1]Acciones!$A$59:$H$1958,2,FALSE)=0,"",VLOOKUP(ENU13,[1]Acciones!$A$59:$H$1958,2,FALSE)),"")</f>
        <v/>
      </c>
      <c r="ENX13" s="117" t="str">
        <f>IFERROR(IF(VLOOKUP(ENV13,[1]Acciones!$A$59:$H$1958,2,FALSE)=0,"",VLOOKUP(ENV13,[1]Acciones!$A$59:$H$1958,2,FALSE)),"")</f>
        <v/>
      </c>
      <c r="ENY13" s="117">
        <f>IFERROR(IF(VLOOKUP(ENW13,[1]Acciones!$A$59:$H$1958,2,FALSE)=0,"",VLOOKUP(ENW13,[1]Acciones!$A$59:$H$1958,2,FALSE)),"")</f>
        <v>4</v>
      </c>
      <c r="ENZ13" s="117">
        <f>IFERROR(IF(VLOOKUP(ENX13,[1]Acciones!$A$59:$H$1958,2,FALSE)=0,"",VLOOKUP(ENX13,[1]Acciones!$A$59:$H$1958,2,FALSE)),"")</f>
        <v>4</v>
      </c>
      <c r="EOA13" s="117" t="str">
        <f>IFERROR(IF(VLOOKUP(ENY13,[1]Acciones!$A$59:$H$1958,2,FALSE)=0,"",VLOOKUP(ENY13,[1]Acciones!$A$59:$H$1958,2,FALSE)),"")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B13" s="117" t="str">
        <f>IFERROR(IF(VLOOKUP(ENZ13,[1]Acciones!$A$59:$H$1958,2,FALSE)=0,"",VLOOKUP(ENZ13,[1]Acciones!$A$59:$H$1958,2,FALSE)),"")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C13" s="117" t="str">
        <f>IFERROR(IF(VLOOKUP(EOA13,[1]Acciones!$A$59:$H$1958,2,FALSE)=0,"",VLOOKUP(EOA13,[1]Acciones!$A$59:$H$1958,2,FALSE)),"")</f>
        <v/>
      </c>
      <c r="EOD13" s="117" t="str">
        <f>IFERROR(IF(VLOOKUP(EOB13,[1]Acciones!$A$59:$H$1958,2,FALSE)=0,"",VLOOKUP(EOB13,[1]Acciones!$A$59:$H$1958,2,FALSE)),"")</f>
        <v/>
      </c>
      <c r="EOE13" s="117">
        <f>IFERROR(IF(VLOOKUP(EOC13,[1]Acciones!$A$59:$H$1958,2,FALSE)=0,"",VLOOKUP(EOC13,[1]Acciones!$A$59:$H$1958,2,FALSE)),"")</f>
        <v>4</v>
      </c>
      <c r="EOF13" s="117">
        <f>IFERROR(IF(VLOOKUP(EOD13,[1]Acciones!$A$59:$H$1958,2,FALSE)=0,"",VLOOKUP(EOD13,[1]Acciones!$A$59:$H$1958,2,FALSE)),"")</f>
        <v>4</v>
      </c>
      <c r="EOG13" s="117" t="str">
        <f>IFERROR(IF(VLOOKUP(EOE13,[1]Acciones!$A$59:$H$1958,2,FALSE)=0,"",VLOOKUP(EOE13,[1]Acciones!$A$59:$H$1958,2,FALSE)),"")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H13" s="117" t="str">
        <f>IFERROR(IF(VLOOKUP(EOF13,[1]Acciones!$A$59:$H$1958,2,FALSE)=0,"",VLOOKUP(EOF13,[1]Acciones!$A$59:$H$1958,2,FALSE)),"")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I13" s="117" t="str">
        <f>IFERROR(IF(VLOOKUP(EOG13,[1]Acciones!$A$59:$H$1958,2,FALSE)=0,"",VLOOKUP(EOG13,[1]Acciones!$A$59:$H$1958,2,FALSE)),"")</f>
        <v/>
      </c>
      <c r="EOJ13" s="117" t="str">
        <f>IFERROR(IF(VLOOKUP(EOH13,[1]Acciones!$A$59:$H$1958,2,FALSE)=0,"",VLOOKUP(EOH13,[1]Acciones!$A$59:$H$1958,2,FALSE)),"")</f>
        <v/>
      </c>
      <c r="EOK13" s="117">
        <f>IFERROR(IF(VLOOKUP(EOI13,[1]Acciones!$A$59:$H$1958,2,FALSE)=0,"",VLOOKUP(EOI13,[1]Acciones!$A$59:$H$1958,2,FALSE)),"")</f>
        <v>4</v>
      </c>
      <c r="EOL13" s="117">
        <f>IFERROR(IF(VLOOKUP(EOJ13,[1]Acciones!$A$59:$H$1958,2,FALSE)=0,"",VLOOKUP(EOJ13,[1]Acciones!$A$59:$H$1958,2,FALSE)),"")</f>
        <v>4</v>
      </c>
      <c r="EOM13" s="117" t="str">
        <f>IFERROR(IF(VLOOKUP(EOK13,[1]Acciones!$A$59:$H$1958,2,FALSE)=0,"",VLOOKUP(EOK13,[1]Acciones!$A$59:$H$1958,2,FALSE)),"")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N13" s="117" t="str">
        <f>IFERROR(IF(VLOOKUP(EOL13,[1]Acciones!$A$59:$H$1958,2,FALSE)=0,"",VLOOKUP(EOL13,[1]Acciones!$A$59:$H$1958,2,FALSE)),"")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O13" s="117" t="str">
        <f>IFERROR(IF(VLOOKUP(EOM13,[1]Acciones!$A$59:$H$1958,2,FALSE)=0,"",VLOOKUP(EOM13,[1]Acciones!$A$59:$H$1958,2,FALSE)),"")</f>
        <v/>
      </c>
      <c r="EOP13" s="117" t="str">
        <f>IFERROR(IF(VLOOKUP(EON13,[1]Acciones!$A$59:$H$1958,2,FALSE)=0,"",VLOOKUP(EON13,[1]Acciones!$A$59:$H$1958,2,FALSE)),"")</f>
        <v/>
      </c>
      <c r="EOQ13" s="117">
        <f>IFERROR(IF(VLOOKUP(EOO13,[1]Acciones!$A$59:$H$1958,2,FALSE)=0,"",VLOOKUP(EOO13,[1]Acciones!$A$59:$H$1958,2,FALSE)),"")</f>
        <v>4</v>
      </c>
      <c r="EOR13" s="117">
        <f>IFERROR(IF(VLOOKUP(EOP13,[1]Acciones!$A$59:$H$1958,2,FALSE)=0,"",VLOOKUP(EOP13,[1]Acciones!$A$59:$H$1958,2,FALSE)),"")</f>
        <v>4</v>
      </c>
      <c r="EOS13" s="117" t="str">
        <f>IFERROR(IF(VLOOKUP(EOQ13,[1]Acciones!$A$59:$H$1958,2,FALSE)=0,"",VLOOKUP(EOQ13,[1]Acciones!$A$59:$H$1958,2,FALSE)),"")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T13" s="117" t="str">
        <f>IFERROR(IF(VLOOKUP(EOR13,[1]Acciones!$A$59:$H$1958,2,FALSE)=0,"",VLOOKUP(EOR13,[1]Acciones!$A$59:$H$1958,2,FALSE)),"")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U13" s="117" t="str">
        <f>IFERROR(IF(VLOOKUP(EOS13,[1]Acciones!$A$59:$H$1958,2,FALSE)=0,"",VLOOKUP(EOS13,[1]Acciones!$A$59:$H$1958,2,FALSE)),"")</f>
        <v/>
      </c>
      <c r="EOV13" s="117" t="str">
        <f>IFERROR(IF(VLOOKUP(EOT13,[1]Acciones!$A$59:$H$1958,2,FALSE)=0,"",VLOOKUP(EOT13,[1]Acciones!$A$59:$H$1958,2,FALSE)),"")</f>
        <v/>
      </c>
      <c r="EOW13" s="117">
        <f>IFERROR(IF(VLOOKUP(EOU13,[1]Acciones!$A$59:$H$1958,2,FALSE)=0,"",VLOOKUP(EOU13,[1]Acciones!$A$59:$H$1958,2,FALSE)),"")</f>
        <v>4</v>
      </c>
      <c r="EOX13" s="117">
        <f>IFERROR(IF(VLOOKUP(EOV13,[1]Acciones!$A$59:$H$1958,2,FALSE)=0,"",VLOOKUP(EOV13,[1]Acciones!$A$59:$H$1958,2,FALSE)),"")</f>
        <v>4</v>
      </c>
      <c r="EOY13" s="117" t="str">
        <f>IFERROR(IF(VLOOKUP(EOW13,[1]Acciones!$A$59:$H$1958,2,FALSE)=0,"",VLOOKUP(EOW13,[1]Acciones!$A$59:$H$1958,2,FALSE)),"")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Z13" s="117" t="str">
        <f>IFERROR(IF(VLOOKUP(EOX13,[1]Acciones!$A$59:$H$1958,2,FALSE)=0,"",VLOOKUP(EOX13,[1]Acciones!$A$59:$H$1958,2,FALSE)),"")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A13" s="117" t="str">
        <f>IFERROR(IF(VLOOKUP(EOY13,[1]Acciones!$A$59:$H$1958,2,FALSE)=0,"",VLOOKUP(EOY13,[1]Acciones!$A$59:$H$1958,2,FALSE)),"")</f>
        <v/>
      </c>
      <c r="EPB13" s="117" t="str">
        <f>IFERROR(IF(VLOOKUP(EOZ13,[1]Acciones!$A$59:$H$1958,2,FALSE)=0,"",VLOOKUP(EOZ13,[1]Acciones!$A$59:$H$1958,2,FALSE)),"")</f>
        <v/>
      </c>
      <c r="EPC13" s="117">
        <f>IFERROR(IF(VLOOKUP(EPA13,[1]Acciones!$A$59:$H$1958,2,FALSE)=0,"",VLOOKUP(EPA13,[1]Acciones!$A$59:$H$1958,2,FALSE)),"")</f>
        <v>4</v>
      </c>
      <c r="EPD13" s="117">
        <f>IFERROR(IF(VLOOKUP(EPB13,[1]Acciones!$A$59:$H$1958,2,FALSE)=0,"",VLOOKUP(EPB13,[1]Acciones!$A$59:$H$1958,2,FALSE)),"")</f>
        <v>4</v>
      </c>
      <c r="EPE13" s="117" t="str">
        <f>IFERROR(IF(VLOOKUP(EPC13,[1]Acciones!$A$59:$H$1958,2,FALSE)=0,"",VLOOKUP(EPC13,[1]Acciones!$A$59:$H$1958,2,FALSE)),"")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F13" s="117" t="str">
        <f>IFERROR(IF(VLOOKUP(EPD13,[1]Acciones!$A$59:$H$1958,2,FALSE)=0,"",VLOOKUP(EPD13,[1]Acciones!$A$59:$H$1958,2,FALSE)),"")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G13" s="117" t="str">
        <f>IFERROR(IF(VLOOKUP(EPE13,[1]Acciones!$A$59:$H$1958,2,FALSE)=0,"",VLOOKUP(EPE13,[1]Acciones!$A$59:$H$1958,2,FALSE)),"")</f>
        <v/>
      </c>
      <c r="EPH13" s="117" t="str">
        <f>IFERROR(IF(VLOOKUP(EPF13,[1]Acciones!$A$59:$H$1958,2,FALSE)=0,"",VLOOKUP(EPF13,[1]Acciones!$A$59:$H$1958,2,FALSE)),"")</f>
        <v/>
      </c>
      <c r="EPI13" s="117">
        <f>IFERROR(IF(VLOOKUP(EPG13,[1]Acciones!$A$59:$H$1958,2,FALSE)=0,"",VLOOKUP(EPG13,[1]Acciones!$A$59:$H$1958,2,FALSE)),"")</f>
        <v>4</v>
      </c>
      <c r="EPJ13" s="117">
        <f>IFERROR(IF(VLOOKUP(EPH13,[1]Acciones!$A$59:$H$1958,2,FALSE)=0,"",VLOOKUP(EPH13,[1]Acciones!$A$59:$H$1958,2,FALSE)),"")</f>
        <v>4</v>
      </c>
      <c r="EPK13" s="117" t="str">
        <f>IFERROR(IF(VLOOKUP(EPI13,[1]Acciones!$A$59:$H$1958,2,FALSE)=0,"",VLOOKUP(EPI13,[1]Acciones!$A$59:$H$1958,2,FALSE)),"")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L13" s="117" t="str">
        <f>IFERROR(IF(VLOOKUP(EPJ13,[1]Acciones!$A$59:$H$1958,2,FALSE)=0,"",VLOOKUP(EPJ13,[1]Acciones!$A$59:$H$1958,2,FALSE)),"")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M13" s="117" t="str">
        <f>IFERROR(IF(VLOOKUP(EPK13,[1]Acciones!$A$59:$H$1958,2,FALSE)=0,"",VLOOKUP(EPK13,[1]Acciones!$A$59:$H$1958,2,FALSE)),"")</f>
        <v/>
      </c>
      <c r="EPN13" s="117" t="str">
        <f>IFERROR(IF(VLOOKUP(EPL13,[1]Acciones!$A$59:$H$1958,2,FALSE)=0,"",VLOOKUP(EPL13,[1]Acciones!$A$59:$H$1958,2,FALSE)),"")</f>
        <v/>
      </c>
      <c r="EPO13" s="117">
        <f>IFERROR(IF(VLOOKUP(EPM13,[1]Acciones!$A$59:$H$1958,2,FALSE)=0,"",VLOOKUP(EPM13,[1]Acciones!$A$59:$H$1958,2,FALSE)),"")</f>
        <v>4</v>
      </c>
      <c r="EPP13" s="117">
        <f>IFERROR(IF(VLOOKUP(EPN13,[1]Acciones!$A$59:$H$1958,2,FALSE)=0,"",VLOOKUP(EPN13,[1]Acciones!$A$59:$H$1958,2,FALSE)),"")</f>
        <v>4</v>
      </c>
      <c r="EPQ13" s="117" t="str">
        <f>IFERROR(IF(VLOOKUP(EPO13,[1]Acciones!$A$59:$H$1958,2,FALSE)=0,"",VLOOKUP(EPO13,[1]Acciones!$A$59:$H$1958,2,FALSE)),"")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R13" s="117" t="str">
        <f>IFERROR(IF(VLOOKUP(EPP13,[1]Acciones!$A$59:$H$1958,2,FALSE)=0,"",VLOOKUP(EPP13,[1]Acciones!$A$59:$H$1958,2,FALSE)),"")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S13" s="117" t="str">
        <f>IFERROR(IF(VLOOKUP(EPQ13,[1]Acciones!$A$59:$H$1958,2,FALSE)=0,"",VLOOKUP(EPQ13,[1]Acciones!$A$59:$H$1958,2,FALSE)),"")</f>
        <v/>
      </c>
      <c r="EPT13" s="117" t="str">
        <f>IFERROR(IF(VLOOKUP(EPR13,[1]Acciones!$A$59:$H$1958,2,FALSE)=0,"",VLOOKUP(EPR13,[1]Acciones!$A$59:$H$1958,2,FALSE)),"")</f>
        <v/>
      </c>
      <c r="EPU13" s="117">
        <f>IFERROR(IF(VLOOKUP(EPS13,[1]Acciones!$A$59:$H$1958,2,FALSE)=0,"",VLOOKUP(EPS13,[1]Acciones!$A$59:$H$1958,2,FALSE)),"")</f>
        <v>4</v>
      </c>
      <c r="EPV13" s="117">
        <f>IFERROR(IF(VLOOKUP(EPT13,[1]Acciones!$A$59:$H$1958,2,FALSE)=0,"",VLOOKUP(EPT13,[1]Acciones!$A$59:$H$1958,2,FALSE)),"")</f>
        <v>4</v>
      </c>
      <c r="EPW13" s="117" t="str">
        <f>IFERROR(IF(VLOOKUP(EPU13,[1]Acciones!$A$59:$H$1958,2,FALSE)=0,"",VLOOKUP(EPU13,[1]Acciones!$A$59:$H$1958,2,FALSE)),"")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X13" s="117" t="str">
        <f>IFERROR(IF(VLOOKUP(EPV13,[1]Acciones!$A$59:$H$1958,2,FALSE)=0,"",VLOOKUP(EPV13,[1]Acciones!$A$59:$H$1958,2,FALSE)),"")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Y13" s="117" t="str">
        <f>IFERROR(IF(VLOOKUP(EPW13,[1]Acciones!$A$59:$H$1958,2,FALSE)=0,"",VLOOKUP(EPW13,[1]Acciones!$A$59:$H$1958,2,FALSE)),"")</f>
        <v/>
      </c>
      <c r="EPZ13" s="117" t="str">
        <f>IFERROR(IF(VLOOKUP(EPX13,[1]Acciones!$A$59:$H$1958,2,FALSE)=0,"",VLOOKUP(EPX13,[1]Acciones!$A$59:$H$1958,2,FALSE)),"")</f>
        <v/>
      </c>
      <c r="EQA13" s="117">
        <f>IFERROR(IF(VLOOKUP(EPY13,[1]Acciones!$A$59:$H$1958,2,FALSE)=0,"",VLOOKUP(EPY13,[1]Acciones!$A$59:$H$1958,2,FALSE)),"")</f>
        <v>4</v>
      </c>
      <c r="EQB13" s="117">
        <f>IFERROR(IF(VLOOKUP(EPZ13,[1]Acciones!$A$59:$H$1958,2,FALSE)=0,"",VLOOKUP(EPZ13,[1]Acciones!$A$59:$H$1958,2,FALSE)),"")</f>
        <v>4</v>
      </c>
      <c r="EQC13" s="117" t="str">
        <f>IFERROR(IF(VLOOKUP(EQA13,[1]Acciones!$A$59:$H$1958,2,FALSE)=0,"",VLOOKUP(EQA13,[1]Acciones!$A$59:$H$1958,2,FALSE)),"")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D13" s="117" t="str">
        <f>IFERROR(IF(VLOOKUP(EQB13,[1]Acciones!$A$59:$H$1958,2,FALSE)=0,"",VLOOKUP(EQB13,[1]Acciones!$A$59:$H$1958,2,FALSE)),"")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E13" s="117" t="str">
        <f>IFERROR(IF(VLOOKUP(EQC13,[1]Acciones!$A$59:$H$1958,2,FALSE)=0,"",VLOOKUP(EQC13,[1]Acciones!$A$59:$H$1958,2,FALSE)),"")</f>
        <v/>
      </c>
      <c r="EQF13" s="117" t="str">
        <f>IFERROR(IF(VLOOKUP(EQD13,[1]Acciones!$A$59:$H$1958,2,FALSE)=0,"",VLOOKUP(EQD13,[1]Acciones!$A$59:$H$1958,2,FALSE)),"")</f>
        <v/>
      </c>
      <c r="EQG13" s="117">
        <f>IFERROR(IF(VLOOKUP(EQE13,[1]Acciones!$A$59:$H$1958,2,FALSE)=0,"",VLOOKUP(EQE13,[1]Acciones!$A$59:$H$1958,2,FALSE)),"")</f>
        <v>4</v>
      </c>
      <c r="EQH13" s="117">
        <f>IFERROR(IF(VLOOKUP(EQF13,[1]Acciones!$A$59:$H$1958,2,FALSE)=0,"",VLOOKUP(EQF13,[1]Acciones!$A$59:$H$1958,2,FALSE)),"")</f>
        <v>4</v>
      </c>
      <c r="EQI13" s="117" t="str">
        <f>IFERROR(IF(VLOOKUP(EQG13,[1]Acciones!$A$59:$H$1958,2,FALSE)=0,"",VLOOKUP(EQG13,[1]Acciones!$A$59:$H$1958,2,FALSE)),"")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J13" s="117" t="str">
        <f>IFERROR(IF(VLOOKUP(EQH13,[1]Acciones!$A$59:$H$1958,2,FALSE)=0,"",VLOOKUP(EQH13,[1]Acciones!$A$59:$H$1958,2,FALSE)),"")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K13" s="117" t="str">
        <f>IFERROR(IF(VLOOKUP(EQI13,[1]Acciones!$A$59:$H$1958,2,FALSE)=0,"",VLOOKUP(EQI13,[1]Acciones!$A$59:$H$1958,2,FALSE)),"")</f>
        <v/>
      </c>
      <c r="EQL13" s="117" t="str">
        <f>IFERROR(IF(VLOOKUP(EQJ13,[1]Acciones!$A$59:$H$1958,2,FALSE)=0,"",VLOOKUP(EQJ13,[1]Acciones!$A$59:$H$1958,2,FALSE)),"")</f>
        <v/>
      </c>
      <c r="EQM13" s="117">
        <f>IFERROR(IF(VLOOKUP(EQK13,[1]Acciones!$A$59:$H$1958,2,FALSE)=0,"",VLOOKUP(EQK13,[1]Acciones!$A$59:$H$1958,2,FALSE)),"")</f>
        <v>4</v>
      </c>
      <c r="EQN13" s="117">
        <f>IFERROR(IF(VLOOKUP(EQL13,[1]Acciones!$A$59:$H$1958,2,FALSE)=0,"",VLOOKUP(EQL13,[1]Acciones!$A$59:$H$1958,2,FALSE)),"")</f>
        <v>4</v>
      </c>
      <c r="EQO13" s="117" t="str">
        <f>IFERROR(IF(VLOOKUP(EQM13,[1]Acciones!$A$59:$H$1958,2,FALSE)=0,"",VLOOKUP(EQM13,[1]Acciones!$A$59:$H$1958,2,FALSE)),"")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P13" s="117" t="str">
        <f>IFERROR(IF(VLOOKUP(EQN13,[1]Acciones!$A$59:$H$1958,2,FALSE)=0,"",VLOOKUP(EQN13,[1]Acciones!$A$59:$H$1958,2,FALSE)),"")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Q13" s="117" t="str">
        <f>IFERROR(IF(VLOOKUP(EQO13,[1]Acciones!$A$59:$H$1958,2,FALSE)=0,"",VLOOKUP(EQO13,[1]Acciones!$A$59:$H$1958,2,FALSE)),"")</f>
        <v/>
      </c>
      <c r="EQR13" s="117" t="str">
        <f>IFERROR(IF(VLOOKUP(EQP13,[1]Acciones!$A$59:$H$1958,2,FALSE)=0,"",VLOOKUP(EQP13,[1]Acciones!$A$59:$H$1958,2,FALSE)),"")</f>
        <v/>
      </c>
      <c r="EQS13" s="117">
        <f>IFERROR(IF(VLOOKUP(EQQ13,[1]Acciones!$A$59:$H$1958,2,FALSE)=0,"",VLOOKUP(EQQ13,[1]Acciones!$A$59:$H$1958,2,FALSE)),"")</f>
        <v>4</v>
      </c>
      <c r="EQT13" s="117">
        <f>IFERROR(IF(VLOOKUP(EQR13,[1]Acciones!$A$59:$H$1958,2,FALSE)=0,"",VLOOKUP(EQR13,[1]Acciones!$A$59:$H$1958,2,FALSE)),"")</f>
        <v>4</v>
      </c>
      <c r="EQU13" s="117" t="str">
        <f>IFERROR(IF(VLOOKUP(EQS13,[1]Acciones!$A$59:$H$1958,2,FALSE)=0,"",VLOOKUP(EQS13,[1]Acciones!$A$59:$H$1958,2,FALSE)),"")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V13" s="117" t="str">
        <f>IFERROR(IF(VLOOKUP(EQT13,[1]Acciones!$A$59:$H$1958,2,FALSE)=0,"",VLOOKUP(EQT13,[1]Acciones!$A$59:$H$1958,2,FALSE)),"")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W13" s="117" t="str">
        <f>IFERROR(IF(VLOOKUP(EQU13,[1]Acciones!$A$59:$H$1958,2,FALSE)=0,"",VLOOKUP(EQU13,[1]Acciones!$A$59:$H$1958,2,FALSE)),"")</f>
        <v/>
      </c>
      <c r="EQX13" s="117" t="str">
        <f>IFERROR(IF(VLOOKUP(EQV13,[1]Acciones!$A$59:$H$1958,2,FALSE)=0,"",VLOOKUP(EQV13,[1]Acciones!$A$59:$H$1958,2,FALSE)),"")</f>
        <v/>
      </c>
      <c r="EQY13" s="117">
        <f>IFERROR(IF(VLOOKUP(EQW13,[1]Acciones!$A$59:$H$1958,2,FALSE)=0,"",VLOOKUP(EQW13,[1]Acciones!$A$59:$H$1958,2,FALSE)),"")</f>
        <v>4</v>
      </c>
      <c r="EQZ13" s="117">
        <f>IFERROR(IF(VLOOKUP(EQX13,[1]Acciones!$A$59:$H$1958,2,FALSE)=0,"",VLOOKUP(EQX13,[1]Acciones!$A$59:$H$1958,2,FALSE)),"")</f>
        <v>4</v>
      </c>
      <c r="ERA13" s="117" t="str">
        <f>IFERROR(IF(VLOOKUP(EQY13,[1]Acciones!$A$59:$H$1958,2,FALSE)=0,"",VLOOKUP(EQY13,[1]Acciones!$A$59:$H$1958,2,FALSE)),"")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B13" s="117" t="str">
        <f>IFERROR(IF(VLOOKUP(EQZ13,[1]Acciones!$A$59:$H$1958,2,FALSE)=0,"",VLOOKUP(EQZ13,[1]Acciones!$A$59:$H$1958,2,FALSE)),"")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C13" s="117" t="str">
        <f>IFERROR(IF(VLOOKUP(ERA13,[1]Acciones!$A$59:$H$1958,2,FALSE)=0,"",VLOOKUP(ERA13,[1]Acciones!$A$59:$H$1958,2,FALSE)),"")</f>
        <v/>
      </c>
      <c r="ERD13" s="117" t="str">
        <f>IFERROR(IF(VLOOKUP(ERB13,[1]Acciones!$A$59:$H$1958,2,FALSE)=0,"",VLOOKUP(ERB13,[1]Acciones!$A$59:$H$1958,2,FALSE)),"")</f>
        <v/>
      </c>
      <c r="ERE13" s="117">
        <f>IFERROR(IF(VLOOKUP(ERC13,[1]Acciones!$A$59:$H$1958,2,FALSE)=0,"",VLOOKUP(ERC13,[1]Acciones!$A$59:$H$1958,2,FALSE)),"")</f>
        <v>4</v>
      </c>
      <c r="ERF13" s="117">
        <f>IFERROR(IF(VLOOKUP(ERD13,[1]Acciones!$A$59:$H$1958,2,FALSE)=0,"",VLOOKUP(ERD13,[1]Acciones!$A$59:$H$1958,2,FALSE)),"")</f>
        <v>4</v>
      </c>
      <c r="ERG13" s="117" t="str">
        <f>IFERROR(IF(VLOOKUP(ERE13,[1]Acciones!$A$59:$H$1958,2,FALSE)=0,"",VLOOKUP(ERE13,[1]Acciones!$A$59:$H$1958,2,FALSE)),"")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H13" s="117" t="str">
        <f>IFERROR(IF(VLOOKUP(ERF13,[1]Acciones!$A$59:$H$1958,2,FALSE)=0,"",VLOOKUP(ERF13,[1]Acciones!$A$59:$H$1958,2,FALSE)),"")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I13" s="117" t="str">
        <f>IFERROR(IF(VLOOKUP(ERG13,[1]Acciones!$A$59:$H$1958,2,FALSE)=0,"",VLOOKUP(ERG13,[1]Acciones!$A$59:$H$1958,2,FALSE)),"")</f>
        <v/>
      </c>
      <c r="ERJ13" s="117" t="str">
        <f>IFERROR(IF(VLOOKUP(ERH13,[1]Acciones!$A$59:$H$1958,2,FALSE)=0,"",VLOOKUP(ERH13,[1]Acciones!$A$59:$H$1958,2,FALSE)),"")</f>
        <v/>
      </c>
      <c r="ERK13" s="117">
        <f>IFERROR(IF(VLOOKUP(ERI13,[1]Acciones!$A$59:$H$1958,2,FALSE)=0,"",VLOOKUP(ERI13,[1]Acciones!$A$59:$H$1958,2,FALSE)),"")</f>
        <v>4</v>
      </c>
      <c r="ERL13" s="117">
        <f>IFERROR(IF(VLOOKUP(ERJ13,[1]Acciones!$A$59:$H$1958,2,FALSE)=0,"",VLOOKUP(ERJ13,[1]Acciones!$A$59:$H$1958,2,FALSE)),"")</f>
        <v>4</v>
      </c>
      <c r="ERM13" s="117" t="str">
        <f>IFERROR(IF(VLOOKUP(ERK13,[1]Acciones!$A$59:$H$1958,2,FALSE)=0,"",VLOOKUP(ERK13,[1]Acciones!$A$59:$H$1958,2,FALSE)),"")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N13" s="117" t="str">
        <f>IFERROR(IF(VLOOKUP(ERL13,[1]Acciones!$A$59:$H$1958,2,FALSE)=0,"",VLOOKUP(ERL13,[1]Acciones!$A$59:$H$1958,2,FALSE)),"")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O13" s="117" t="str">
        <f>IFERROR(IF(VLOOKUP(ERM13,[1]Acciones!$A$59:$H$1958,2,FALSE)=0,"",VLOOKUP(ERM13,[1]Acciones!$A$59:$H$1958,2,FALSE)),"")</f>
        <v/>
      </c>
      <c r="ERP13" s="117" t="str">
        <f>IFERROR(IF(VLOOKUP(ERN13,[1]Acciones!$A$59:$H$1958,2,FALSE)=0,"",VLOOKUP(ERN13,[1]Acciones!$A$59:$H$1958,2,FALSE)),"")</f>
        <v/>
      </c>
      <c r="ERQ13" s="117">
        <f>IFERROR(IF(VLOOKUP(ERO13,[1]Acciones!$A$59:$H$1958,2,FALSE)=0,"",VLOOKUP(ERO13,[1]Acciones!$A$59:$H$1958,2,FALSE)),"")</f>
        <v>4</v>
      </c>
      <c r="ERR13" s="117">
        <f>IFERROR(IF(VLOOKUP(ERP13,[1]Acciones!$A$59:$H$1958,2,FALSE)=0,"",VLOOKUP(ERP13,[1]Acciones!$A$59:$H$1958,2,FALSE)),"")</f>
        <v>4</v>
      </c>
      <c r="ERS13" s="117" t="str">
        <f>IFERROR(IF(VLOOKUP(ERQ13,[1]Acciones!$A$59:$H$1958,2,FALSE)=0,"",VLOOKUP(ERQ13,[1]Acciones!$A$59:$H$1958,2,FALSE)),"")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T13" s="117" t="str">
        <f>IFERROR(IF(VLOOKUP(ERR13,[1]Acciones!$A$59:$H$1958,2,FALSE)=0,"",VLOOKUP(ERR13,[1]Acciones!$A$59:$H$1958,2,FALSE)),"")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U13" s="117" t="str">
        <f>IFERROR(IF(VLOOKUP(ERS13,[1]Acciones!$A$59:$H$1958,2,FALSE)=0,"",VLOOKUP(ERS13,[1]Acciones!$A$59:$H$1958,2,FALSE)),"")</f>
        <v/>
      </c>
      <c r="ERV13" s="117" t="str">
        <f>IFERROR(IF(VLOOKUP(ERT13,[1]Acciones!$A$59:$H$1958,2,FALSE)=0,"",VLOOKUP(ERT13,[1]Acciones!$A$59:$H$1958,2,FALSE)),"")</f>
        <v/>
      </c>
      <c r="ERW13" s="117">
        <f>IFERROR(IF(VLOOKUP(ERU13,[1]Acciones!$A$59:$H$1958,2,FALSE)=0,"",VLOOKUP(ERU13,[1]Acciones!$A$59:$H$1958,2,FALSE)),"")</f>
        <v>4</v>
      </c>
      <c r="ERX13" s="117">
        <f>IFERROR(IF(VLOOKUP(ERV13,[1]Acciones!$A$59:$H$1958,2,FALSE)=0,"",VLOOKUP(ERV13,[1]Acciones!$A$59:$H$1958,2,FALSE)),"")</f>
        <v>4</v>
      </c>
      <c r="ERY13" s="117" t="str">
        <f>IFERROR(IF(VLOOKUP(ERW13,[1]Acciones!$A$59:$H$1958,2,FALSE)=0,"",VLOOKUP(ERW13,[1]Acciones!$A$59:$H$1958,2,FALSE)),"")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Z13" s="117" t="str">
        <f>IFERROR(IF(VLOOKUP(ERX13,[1]Acciones!$A$59:$H$1958,2,FALSE)=0,"",VLOOKUP(ERX13,[1]Acciones!$A$59:$H$1958,2,FALSE)),"")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A13" s="117" t="str">
        <f>IFERROR(IF(VLOOKUP(ERY13,[1]Acciones!$A$59:$H$1958,2,FALSE)=0,"",VLOOKUP(ERY13,[1]Acciones!$A$59:$H$1958,2,FALSE)),"")</f>
        <v/>
      </c>
      <c r="ESB13" s="117" t="str">
        <f>IFERROR(IF(VLOOKUP(ERZ13,[1]Acciones!$A$59:$H$1958,2,FALSE)=0,"",VLOOKUP(ERZ13,[1]Acciones!$A$59:$H$1958,2,FALSE)),"")</f>
        <v/>
      </c>
      <c r="ESC13" s="117">
        <f>IFERROR(IF(VLOOKUP(ESA13,[1]Acciones!$A$59:$H$1958,2,FALSE)=0,"",VLOOKUP(ESA13,[1]Acciones!$A$59:$H$1958,2,FALSE)),"")</f>
        <v>4</v>
      </c>
      <c r="ESD13" s="117">
        <f>IFERROR(IF(VLOOKUP(ESB13,[1]Acciones!$A$59:$H$1958,2,FALSE)=0,"",VLOOKUP(ESB13,[1]Acciones!$A$59:$H$1958,2,FALSE)),"")</f>
        <v>4</v>
      </c>
      <c r="ESE13" s="117" t="str">
        <f>IFERROR(IF(VLOOKUP(ESC13,[1]Acciones!$A$59:$H$1958,2,FALSE)=0,"",VLOOKUP(ESC13,[1]Acciones!$A$59:$H$1958,2,FALSE)),"")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F13" s="117" t="str">
        <f>IFERROR(IF(VLOOKUP(ESD13,[1]Acciones!$A$59:$H$1958,2,FALSE)=0,"",VLOOKUP(ESD13,[1]Acciones!$A$59:$H$1958,2,FALSE)),"")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G13" s="117" t="str">
        <f>IFERROR(IF(VLOOKUP(ESE13,[1]Acciones!$A$59:$H$1958,2,FALSE)=0,"",VLOOKUP(ESE13,[1]Acciones!$A$59:$H$1958,2,FALSE)),"")</f>
        <v/>
      </c>
      <c r="ESH13" s="117" t="str">
        <f>IFERROR(IF(VLOOKUP(ESF13,[1]Acciones!$A$59:$H$1958,2,FALSE)=0,"",VLOOKUP(ESF13,[1]Acciones!$A$59:$H$1958,2,FALSE)),"")</f>
        <v/>
      </c>
      <c r="ESI13" s="117">
        <f>IFERROR(IF(VLOOKUP(ESG13,[1]Acciones!$A$59:$H$1958,2,FALSE)=0,"",VLOOKUP(ESG13,[1]Acciones!$A$59:$H$1958,2,FALSE)),"")</f>
        <v>4</v>
      </c>
      <c r="ESJ13" s="117">
        <f>IFERROR(IF(VLOOKUP(ESH13,[1]Acciones!$A$59:$H$1958,2,FALSE)=0,"",VLOOKUP(ESH13,[1]Acciones!$A$59:$H$1958,2,FALSE)),"")</f>
        <v>4</v>
      </c>
      <c r="ESK13" s="117" t="str">
        <f>IFERROR(IF(VLOOKUP(ESI13,[1]Acciones!$A$59:$H$1958,2,FALSE)=0,"",VLOOKUP(ESI13,[1]Acciones!$A$59:$H$1958,2,FALSE)),"")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L13" s="117" t="str">
        <f>IFERROR(IF(VLOOKUP(ESJ13,[1]Acciones!$A$59:$H$1958,2,FALSE)=0,"",VLOOKUP(ESJ13,[1]Acciones!$A$59:$H$1958,2,FALSE)),"")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M13" s="117" t="str">
        <f>IFERROR(IF(VLOOKUP(ESK13,[1]Acciones!$A$59:$H$1958,2,FALSE)=0,"",VLOOKUP(ESK13,[1]Acciones!$A$59:$H$1958,2,FALSE)),"")</f>
        <v/>
      </c>
      <c r="ESN13" s="117" t="str">
        <f>IFERROR(IF(VLOOKUP(ESL13,[1]Acciones!$A$59:$H$1958,2,FALSE)=0,"",VLOOKUP(ESL13,[1]Acciones!$A$59:$H$1958,2,FALSE)),"")</f>
        <v/>
      </c>
      <c r="ESO13" s="117">
        <f>IFERROR(IF(VLOOKUP(ESM13,[1]Acciones!$A$59:$H$1958,2,FALSE)=0,"",VLOOKUP(ESM13,[1]Acciones!$A$59:$H$1958,2,FALSE)),"")</f>
        <v>4</v>
      </c>
      <c r="ESP13" s="117">
        <f>IFERROR(IF(VLOOKUP(ESN13,[1]Acciones!$A$59:$H$1958,2,FALSE)=0,"",VLOOKUP(ESN13,[1]Acciones!$A$59:$H$1958,2,FALSE)),"")</f>
        <v>4</v>
      </c>
      <c r="ESQ13" s="117" t="str">
        <f>IFERROR(IF(VLOOKUP(ESO13,[1]Acciones!$A$59:$H$1958,2,FALSE)=0,"",VLOOKUP(ESO13,[1]Acciones!$A$59:$H$1958,2,FALSE)),"")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R13" s="117" t="str">
        <f>IFERROR(IF(VLOOKUP(ESP13,[1]Acciones!$A$59:$H$1958,2,FALSE)=0,"",VLOOKUP(ESP13,[1]Acciones!$A$59:$H$1958,2,FALSE)),"")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S13" s="117" t="str">
        <f>IFERROR(IF(VLOOKUP(ESQ13,[1]Acciones!$A$59:$H$1958,2,FALSE)=0,"",VLOOKUP(ESQ13,[1]Acciones!$A$59:$H$1958,2,FALSE)),"")</f>
        <v/>
      </c>
      <c r="EST13" s="117" t="str">
        <f>IFERROR(IF(VLOOKUP(ESR13,[1]Acciones!$A$59:$H$1958,2,FALSE)=0,"",VLOOKUP(ESR13,[1]Acciones!$A$59:$H$1958,2,FALSE)),"")</f>
        <v/>
      </c>
      <c r="ESU13" s="117">
        <f>IFERROR(IF(VLOOKUP(ESS13,[1]Acciones!$A$59:$H$1958,2,FALSE)=0,"",VLOOKUP(ESS13,[1]Acciones!$A$59:$H$1958,2,FALSE)),"")</f>
        <v>4</v>
      </c>
      <c r="ESV13" s="117">
        <f>IFERROR(IF(VLOOKUP(EST13,[1]Acciones!$A$59:$H$1958,2,FALSE)=0,"",VLOOKUP(EST13,[1]Acciones!$A$59:$H$1958,2,FALSE)),"")</f>
        <v>4</v>
      </c>
      <c r="ESW13" s="117" t="str">
        <f>IFERROR(IF(VLOOKUP(ESU13,[1]Acciones!$A$59:$H$1958,2,FALSE)=0,"",VLOOKUP(ESU13,[1]Acciones!$A$59:$H$1958,2,FALSE)),"")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X13" s="117" t="str">
        <f>IFERROR(IF(VLOOKUP(ESV13,[1]Acciones!$A$59:$H$1958,2,FALSE)=0,"",VLOOKUP(ESV13,[1]Acciones!$A$59:$H$1958,2,FALSE)),"")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Y13" s="117" t="str">
        <f>IFERROR(IF(VLOOKUP(ESW13,[1]Acciones!$A$59:$H$1958,2,FALSE)=0,"",VLOOKUP(ESW13,[1]Acciones!$A$59:$H$1958,2,FALSE)),"")</f>
        <v/>
      </c>
      <c r="ESZ13" s="117" t="str">
        <f>IFERROR(IF(VLOOKUP(ESX13,[1]Acciones!$A$59:$H$1958,2,FALSE)=0,"",VLOOKUP(ESX13,[1]Acciones!$A$59:$H$1958,2,FALSE)),"")</f>
        <v/>
      </c>
      <c r="ETA13" s="117">
        <f>IFERROR(IF(VLOOKUP(ESY13,[1]Acciones!$A$59:$H$1958,2,FALSE)=0,"",VLOOKUP(ESY13,[1]Acciones!$A$59:$H$1958,2,FALSE)),"")</f>
        <v>4</v>
      </c>
      <c r="ETB13" s="117">
        <f>IFERROR(IF(VLOOKUP(ESZ13,[1]Acciones!$A$59:$H$1958,2,FALSE)=0,"",VLOOKUP(ESZ13,[1]Acciones!$A$59:$H$1958,2,FALSE)),"")</f>
        <v>4</v>
      </c>
      <c r="ETC13" s="117" t="str">
        <f>IFERROR(IF(VLOOKUP(ETA13,[1]Acciones!$A$59:$H$1958,2,FALSE)=0,"",VLOOKUP(ETA13,[1]Acciones!$A$59:$H$1958,2,FALSE)),"")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D13" s="117" t="str">
        <f>IFERROR(IF(VLOOKUP(ETB13,[1]Acciones!$A$59:$H$1958,2,FALSE)=0,"",VLOOKUP(ETB13,[1]Acciones!$A$59:$H$1958,2,FALSE)),"")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E13" s="117" t="str">
        <f>IFERROR(IF(VLOOKUP(ETC13,[1]Acciones!$A$59:$H$1958,2,FALSE)=0,"",VLOOKUP(ETC13,[1]Acciones!$A$59:$H$1958,2,FALSE)),"")</f>
        <v/>
      </c>
      <c r="ETF13" s="117" t="str">
        <f>IFERROR(IF(VLOOKUP(ETD13,[1]Acciones!$A$59:$H$1958,2,FALSE)=0,"",VLOOKUP(ETD13,[1]Acciones!$A$59:$H$1958,2,FALSE)),"")</f>
        <v/>
      </c>
      <c r="ETG13" s="117">
        <f>IFERROR(IF(VLOOKUP(ETE13,[1]Acciones!$A$59:$H$1958,2,FALSE)=0,"",VLOOKUP(ETE13,[1]Acciones!$A$59:$H$1958,2,FALSE)),"")</f>
        <v>4</v>
      </c>
      <c r="ETH13" s="117">
        <f>IFERROR(IF(VLOOKUP(ETF13,[1]Acciones!$A$59:$H$1958,2,FALSE)=0,"",VLOOKUP(ETF13,[1]Acciones!$A$59:$H$1958,2,FALSE)),"")</f>
        <v>4</v>
      </c>
      <c r="ETI13" s="117" t="str">
        <f>IFERROR(IF(VLOOKUP(ETG13,[1]Acciones!$A$59:$H$1958,2,FALSE)=0,"",VLOOKUP(ETG13,[1]Acciones!$A$59:$H$1958,2,FALSE)),"")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J13" s="117" t="str">
        <f>IFERROR(IF(VLOOKUP(ETH13,[1]Acciones!$A$59:$H$1958,2,FALSE)=0,"",VLOOKUP(ETH13,[1]Acciones!$A$59:$H$1958,2,FALSE)),"")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K13" s="117" t="str">
        <f>IFERROR(IF(VLOOKUP(ETI13,[1]Acciones!$A$59:$H$1958,2,FALSE)=0,"",VLOOKUP(ETI13,[1]Acciones!$A$59:$H$1958,2,FALSE)),"")</f>
        <v/>
      </c>
      <c r="ETL13" s="117" t="str">
        <f>IFERROR(IF(VLOOKUP(ETJ13,[1]Acciones!$A$59:$H$1958,2,FALSE)=0,"",VLOOKUP(ETJ13,[1]Acciones!$A$59:$H$1958,2,FALSE)),"")</f>
        <v/>
      </c>
      <c r="ETM13" s="117">
        <f>IFERROR(IF(VLOOKUP(ETK13,[1]Acciones!$A$59:$H$1958,2,FALSE)=0,"",VLOOKUP(ETK13,[1]Acciones!$A$59:$H$1958,2,FALSE)),"")</f>
        <v>4</v>
      </c>
      <c r="ETN13" s="117">
        <f>IFERROR(IF(VLOOKUP(ETL13,[1]Acciones!$A$59:$H$1958,2,FALSE)=0,"",VLOOKUP(ETL13,[1]Acciones!$A$59:$H$1958,2,FALSE)),"")</f>
        <v>4</v>
      </c>
      <c r="ETO13" s="117" t="str">
        <f>IFERROR(IF(VLOOKUP(ETM13,[1]Acciones!$A$59:$H$1958,2,FALSE)=0,"",VLOOKUP(ETM13,[1]Acciones!$A$59:$H$1958,2,FALSE)),"")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P13" s="117" t="str">
        <f>IFERROR(IF(VLOOKUP(ETN13,[1]Acciones!$A$59:$H$1958,2,FALSE)=0,"",VLOOKUP(ETN13,[1]Acciones!$A$59:$H$1958,2,FALSE)),"")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Q13" s="117" t="str">
        <f>IFERROR(IF(VLOOKUP(ETO13,[1]Acciones!$A$59:$H$1958,2,FALSE)=0,"",VLOOKUP(ETO13,[1]Acciones!$A$59:$H$1958,2,FALSE)),"")</f>
        <v/>
      </c>
      <c r="ETR13" s="117" t="str">
        <f>IFERROR(IF(VLOOKUP(ETP13,[1]Acciones!$A$59:$H$1958,2,FALSE)=0,"",VLOOKUP(ETP13,[1]Acciones!$A$59:$H$1958,2,FALSE)),"")</f>
        <v/>
      </c>
      <c r="ETS13" s="117">
        <f>IFERROR(IF(VLOOKUP(ETQ13,[1]Acciones!$A$59:$H$1958,2,FALSE)=0,"",VLOOKUP(ETQ13,[1]Acciones!$A$59:$H$1958,2,FALSE)),"")</f>
        <v>4</v>
      </c>
      <c r="ETT13" s="117">
        <f>IFERROR(IF(VLOOKUP(ETR13,[1]Acciones!$A$59:$H$1958,2,FALSE)=0,"",VLOOKUP(ETR13,[1]Acciones!$A$59:$H$1958,2,FALSE)),"")</f>
        <v>4</v>
      </c>
      <c r="ETU13" s="117" t="str">
        <f>IFERROR(IF(VLOOKUP(ETS13,[1]Acciones!$A$59:$H$1958,2,FALSE)=0,"",VLOOKUP(ETS13,[1]Acciones!$A$59:$H$1958,2,FALSE)),"")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V13" s="117" t="str">
        <f>IFERROR(IF(VLOOKUP(ETT13,[1]Acciones!$A$59:$H$1958,2,FALSE)=0,"",VLOOKUP(ETT13,[1]Acciones!$A$59:$H$1958,2,FALSE)),"")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W13" s="117" t="str">
        <f>IFERROR(IF(VLOOKUP(ETU13,[1]Acciones!$A$59:$H$1958,2,FALSE)=0,"",VLOOKUP(ETU13,[1]Acciones!$A$59:$H$1958,2,FALSE)),"")</f>
        <v/>
      </c>
      <c r="ETX13" s="117" t="str">
        <f>IFERROR(IF(VLOOKUP(ETV13,[1]Acciones!$A$59:$H$1958,2,FALSE)=0,"",VLOOKUP(ETV13,[1]Acciones!$A$59:$H$1958,2,FALSE)),"")</f>
        <v/>
      </c>
      <c r="ETY13" s="117">
        <f>IFERROR(IF(VLOOKUP(ETW13,[1]Acciones!$A$59:$H$1958,2,FALSE)=0,"",VLOOKUP(ETW13,[1]Acciones!$A$59:$H$1958,2,FALSE)),"")</f>
        <v>4</v>
      </c>
      <c r="ETZ13" s="117">
        <f>IFERROR(IF(VLOOKUP(ETX13,[1]Acciones!$A$59:$H$1958,2,FALSE)=0,"",VLOOKUP(ETX13,[1]Acciones!$A$59:$H$1958,2,FALSE)),"")</f>
        <v>4</v>
      </c>
      <c r="EUA13" s="117" t="str">
        <f>IFERROR(IF(VLOOKUP(ETY13,[1]Acciones!$A$59:$H$1958,2,FALSE)=0,"",VLOOKUP(ETY13,[1]Acciones!$A$59:$H$1958,2,FALSE)),"")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B13" s="117" t="str">
        <f>IFERROR(IF(VLOOKUP(ETZ13,[1]Acciones!$A$59:$H$1958,2,FALSE)=0,"",VLOOKUP(ETZ13,[1]Acciones!$A$59:$H$1958,2,FALSE)),"")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C13" s="117" t="str">
        <f>IFERROR(IF(VLOOKUP(EUA13,[1]Acciones!$A$59:$H$1958,2,FALSE)=0,"",VLOOKUP(EUA13,[1]Acciones!$A$59:$H$1958,2,FALSE)),"")</f>
        <v/>
      </c>
      <c r="EUD13" s="117" t="str">
        <f>IFERROR(IF(VLOOKUP(EUB13,[1]Acciones!$A$59:$H$1958,2,FALSE)=0,"",VLOOKUP(EUB13,[1]Acciones!$A$59:$H$1958,2,FALSE)),"")</f>
        <v/>
      </c>
      <c r="EUE13" s="117">
        <f>IFERROR(IF(VLOOKUP(EUC13,[1]Acciones!$A$59:$H$1958,2,FALSE)=0,"",VLOOKUP(EUC13,[1]Acciones!$A$59:$H$1958,2,FALSE)),"")</f>
        <v>4</v>
      </c>
      <c r="EUF13" s="117">
        <f>IFERROR(IF(VLOOKUP(EUD13,[1]Acciones!$A$59:$H$1958,2,FALSE)=0,"",VLOOKUP(EUD13,[1]Acciones!$A$59:$H$1958,2,FALSE)),"")</f>
        <v>4</v>
      </c>
      <c r="EUG13" s="117" t="str">
        <f>IFERROR(IF(VLOOKUP(EUE13,[1]Acciones!$A$59:$H$1958,2,FALSE)=0,"",VLOOKUP(EUE13,[1]Acciones!$A$59:$H$1958,2,FALSE)),"")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H13" s="117" t="str">
        <f>IFERROR(IF(VLOOKUP(EUF13,[1]Acciones!$A$59:$H$1958,2,FALSE)=0,"",VLOOKUP(EUF13,[1]Acciones!$A$59:$H$1958,2,FALSE)),"")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I13" s="117" t="str">
        <f>IFERROR(IF(VLOOKUP(EUG13,[1]Acciones!$A$59:$H$1958,2,FALSE)=0,"",VLOOKUP(EUG13,[1]Acciones!$A$59:$H$1958,2,FALSE)),"")</f>
        <v/>
      </c>
      <c r="EUJ13" s="117" t="str">
        <f>IFERROR(IF(VLOOKUP(EUH13,[1]Acciones!$A$59:$H$1958,2,FALSE)=0,"",VLOOKUP(EUH13,[1]Acciones!$A$59:$H$1958,2,FALSE)),"")</f>
        <v/>
      </c>
      <c r="EUK13" s="117">
        <f>IFERROR(IF(VLOOKUP(EUI13,[1]Acciones!$A$59:$H$1958,2,FALSE)=0,"",VLOOKUP(EUI13,[1]Acciones!$A$59:$H$1958,2,FALSE)),"")</f>
        <v>4</v>
      </c>
      <c r="EUL13" s="117">
        <f>IFERROR(IF(VLOOKUP(EUJ13,[1]Acciones!$A$59:$H$1958,2,FALSE)=0,"",VLOOKUP(EUJ13,[1]Acciones!$A$59:$H$1958,2,FALSE)),"")</f>
        <v>4</v>
      </c>
      <c r="EUM13" s="117" t="str">
        <f>IFERROR(IF(VLOOKUP(EUK13,[1]Acciones!$A$59:$H$1958,2,FALSE)=0,"",VLOOKUP(EUK13,[1]Acciones!$A$59:$H$1958,2,FALSE)),"")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N13" s="117" t="str">
        <f>IFERROR(IF(VLOOKUP(EUL13,[1]Acciones!$A$59:$H$1958,2,FALSE)=0,"",VLOOKUP(EUL13,[1]Acciones!$A$59:$H$1958,2,FALSE)),"")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O13" s="117" t="str">
        <f>IFERROR(IF(VLOOKUP(EUM13,[1]Acciones!$A$59:$H$1958,2,FALSE)=0,"",VLOOKUP(EUM13,[1]Acciones!$A$59:$H$1958,2,FALSE)),"")</f>
        <v/>
      </c>
      <c r="EUP13" s="117" t="str">
        <f>IFERROR(IF(VLOOKUP(EUN13,[1]Acciones!$A$59:$H$1958,2,FALSE)=0,"",VLOOKUP(EUN13,[1]Acciones!$A$59:$H$1958,2,FALSE)),"")</f>
        <v/>
      </c>
      <c r="EUQ13" s="117">
        <f>IFERROR(IF(VLOOKUP(EUO13,[1]Acciones!$A$59:$H$1958,2,FALSE)=0,"",VLOOKUP(EUO13,[1]Acciones!$A$59:$H$1958,2,FALSE)),"")</f>
        <v>4</v>
      </c>
      <c r="EUR13" s="117">
        <f>IFERROR(IF(VLOOKUP(EUP13,[1]Acciones!$A$59:$H$1958,2,FALSE)=0,"",VLOOKUP(EUP13,[1]Acciones!$A$59:$H$1958,2,FALSE)),"")</f>
        <v>4</v>
      </c>
      <c r="EUS13" s="117" t="str">
        <f>IFERROR(IF(VLOOKUP(EUQ13,[1]Acciones!$A$59:$H$1958,2,FALSE)=0,"",VLOOKUP(EUQ13,[1]Acciones!$A$59:$H$1958,2,FALSE)),"")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T13" s="117" t="str">
        <f>IFERROR(IF(VLOOKUP(EUR13,[1]Acciones!$A$59:$H$1958,2,FALSE)=0,"",VLOOKUP(EUR13,[1]Acciones!$A$59:$H$1958,2,FALSE)),"")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U13" s="117" t="str">
        <f>IFERROR(IF(VLOOKUP(EUS13,[1]Acciones!$A$59:$H$1958,2,FALSE)=0,"",VLOOKUP(EUS13,[1]Acciones!$A$59:$H$1958,2,FALSE)),"")</f>
        <v/>
      </c>
      <c r="EUV13" s="117" t="str">
        <f>IFERROR(IF(VLOOKUP(EUT13,[1]Acciones!$A$59:$H$1958,2,FALSE)=0,"",VLOOKUP(EUT13,[1]Acciones!$A$59:$H$1958,2,FALSE)),"")</f>
        <v/>
      </c>
      <c r="EUW13" s="117">
        <f>IFERROR(IF(VLOOKUP(EUU13,[1]Acciones!$A$59:$H$1958,2,FALSE)=0,"",VLOOKUP(EUU13,[1]Acciones!$A$59:$H$1958,2,FALSE)),"")</f>
        <v>4</v>
      </c>
      <c r="EUX13" s="117">
        <f>IFERROR(IF(VLOOKUP(EUV13,[1]Acciones!$A$59:$H$1958,2,FALSE)=0,"",VLOOKUP(EUV13,[1]Acciones!$A$59:$H$1958,2,FALSE)),"")</f>
        <v>4</v>
      </c>
      <c r="EUY13" s="117" t="str">
        <f>IFERROR(IF(VLOOKUP(EUW13,[1]Acciones!$A$59:$H$1958,2,FALSE)=0,"",VLOOKUP(EUW13,[1]Acciones!$A$59:$H$1958,2,FALSE)),"")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Z13" s="117" t="str">
        <f>IFERROR(IF(VLOOKUP(EUX13,[1]Acciones!$A$59:$H$1958,2,FALSE)=0,"",VLOOKUP(EUX13,[1]Acciones!$A$59:$H$1958,2,FALSE)),"")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A13" s="117" t="str">
        <f>IFERROR(IF(VLOOKUP(EUY13,[1]Acciones!$A$59:$H$1958,2,FALSE)=0,"",VLOOKUP(EUY13,[1]Acciones!$A$59:$H$1958,2,FALSE)),"")</f>
        <v/>
      </c>
      <c r="EVB13" s="117" t="str">
        <f>IFERROR(IF(VLOOKUP(EUZ13,[1]Acciones!$A$59:$H$1958,2,FALSE)=0,"",VLOOKUP(EUZ13,[1]Acciones!$A$59:$H$1958,2,FALSE)),"")</f>
        <v/>
      </c>
      <c r="EVC13" s="117">
        <f>IFERROR(IF(VLOOKUP(EVA13,[1]Acciones!$A$59:$H$1958,2,FALSE)=0,"",VLOOKUP(EVA13,[1]Acciones!$A$59:$H$1958,2,FALSE)),"")</f>
        <v>4</v>
      </c>
      <c r="EVD13" s="117">
        <f>IFERROR(IF(VLOOKUP(EVB13,[1]Acciones!$A$59:$H$1958,2,FALSE)=0,"",VLOOKUP(EVB13,[1]Acciones!$A$59:$H$1958,2,FALSE)),"")</f>
        <v>4</v>
      </c>
      <c r="EVE13" s="117" t="str">
        <f>IFERROR(IF(VLOOKUP(EVC13,[1]Acciones!$A$59:$H$1958,2,FALSE)=0,"",VLOOKUP(EVC13,[1]Acciones!$A$59:$H$1958,2,FALSE)),"")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F13" s="117" t="str">
        <f>IFERROR(IF(VLOOKUP(EVD13,[1]Acciones!$A$59:$H$1958,2,FALSE)=0,"",VLOOKUP(EVD13,[1]Acciones!$A$59:$H$1958,2,FALSE)),"")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G13" s="117" t="str">
        <f>IFERROR(IF(VLOOKUP(EVE13,[1]Acciones!$A$59:$H$1958,2,FALSE)=0,"",VLOOKUP(EVE13,[1]Acciones!$A$59:$H$1958,2,FALSE)),"")</f>
        <v/>
      </c>
      <c r="EVH13" s="117" t="str">
        <f>IFERROR(IF(VLOOKUP(EVF13,[1]Acciones!$A$59:$H$1958,2,FALSE)=0,"",VLOOKUP(EVF13,[1]Acciones!$A$59:$H$1958,2,FALSE)),"")</f>
        <v/>
      </c>
      <c r="EVI13" s="117">
        <f>IFERROR(IF(VLOOKUP(EVG13,[1]Acciones!$A$59:$H$1958,2,FALSE)=0,"",VLOOKUP(EVG13,[1]Acciones!$A$59:$H$1958,2,FALSE)),"")</f>
        <v>4</v>
      </c>
      <c r="EVJ13" s="117">
        <f>IFERROR(IF(VLOOKUP(EVH13,[1]Acciones!$A$59:$H$1958,2,FALSE)=0,"",VLOOKUP(EVH13,[1]Acciones!$A$59:$H$1958,2,FALSE)),"")</f>
        <v>4</v>
      </c>
      <c r="EVK13" s="117" t="str">
        <f>IFERROR(IF(VLOOKUP(EVI13,[1]Acciones!$A$59:$H$1958,2,FALSE)=0,"",VLOOKUP(EVI13,[1]Acciones!$A$59:$H$1958,2,FALSE)),"")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L13" s="117" t="str">
        <f>IFERROR(IF(VLOOKUP(EVJ13,[1]Acciones!$A$59:$H$1958,2,FALSE)=0,"",VLOOKUP(EVJ13,[1]Acciones!$A$59:$H$1958,2,FALSE)),"")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M13" s="117" t="str">
        <f>IFERROR(IF(VLOOKUP(EVK13,[1]Acciones!$A$59:$H$1958,2,FALSE)=0,"",VLOOKUP(EVK13,[1]Acciones!$A$59:$H$1958,2,FALSE)),"")</f>
        <v/>
      </c>
      <c r="EVN13" s="117" t="str">
        <f>IFERROR(IF(VLOOKUP(EVL13,[1]Acciones!$A$59:$H$1958,2,FALSE)=0,"",VLOOKUP(EVL13,[1]Acciones!$A$59:$H$1958,2,FALSE)),"")</f>
        <v/>
      </c>
      <c r="EVO13" s="117">
        <f>IFERROR(IF(VLOOKUP(EVM13,[1]Acciones!$A$59:$H$1958,2,FALSE)=0,"",VLOOKUP(EVM13,[1]Acciones!$A$59:$H$1958,2,FALSE)),"")</f>
        <v>4</v>
      </c>
      <c r="EVP13" s="117">
        <f>IFERROR(IF(VLOOKUP(EVN13,[1]Acciones!$A$59:$H$1958,2,FALSE)=0,"",VLOOKUP(EVN13,[1]Acciones!$A$59:$H$1958,2,FALSE)),"")</f>
        <v>4</v>
      </c>
      <c r="EVQ13" s="117" t="str">
        <f>IFERROR(IF(VLOOKUP(EVO13,[1]Acciones!$A$59:$H$1958,2,FALSE)=0,"",VLOOKUP(EVO13,[1]Acciones!$A$59:$H$1958,2,FALSE)),"")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R13" s="117" t="str">
        <f>IFERROR(IF(VLOOKUP(EVP13,[1]Acciones!$A$59:$H$1958,2,FALSE)=0,"",VLOOKUP(EVP13,[1]Acciones!$A$59:$H$1958,2,FALSE)),"")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S13" s="117" t="str">
        <f>IFERROR(IF(VLOOKUP(EVQ13,[1]Acciones!$A$59:$H$1958,2,FALSE)=0,"",VLOOKUP(EVQ13,[1]Acciones!$A$59:$H$1958,2,FALSE)),"")</f>
        <v/>
      </c>
      <c r="EVT13" s="117" t="str">
        <f>IFERROR(IF(VLOOKUP(EVR13,[1]Acciones!$A$59:$H$1958,2,FALSE)=0,"",VLOOKUP(EVR13,[1]Acciones!$A$59:$H$1958,2,FALSE)),"")</f>
        <v/>
      </c>
      <c r="EVU13" s="117">
        <f>IFERROR(IF(VLOOKUP(EVS13,[1]Acciones!$A$59:$H$1958,2,FALSE)=0,"",VLOOKUP(EVS13,[1]Acciones!$A$59:$H$1958,2,FALSE)),"")</f>
        <v>4</v>
      </c>
      <c r="EVV13" s="117">
        <f>IFERROR(IF(VLOOKUP(EVT13,[1]Acciones!$A$59:$H$1958,2,FALSE)=0,"",VLOOKUP(EVT13,[1]Acciones!$A$59:$H$1958,2,FALSE)),"")</f>
        <v>4</v>
      </c>
      <c r="EVW13" s="117" t="str">
        <f>IFERROR(IF(VLOOKUP(EVU13,[1]Acciones!$A$59:$H$1958,2,FALSE)=0,"",VLOOKUP(EVU13,[1]Acciones!$A$59:$H$1958,2,FALSE)),"")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X13" s="117" t="str">
        <f>IFERROR(IF(VLOOKUP(EVV13,[1]Acciones!$A$59:$H$1958,2,FALSE)=0,"",VLOOKUP(EVV13,[1]Acciones!$A$59:$H$1958,2,FALSE)),"")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Y13" s="117" t="str">
        <f>IFERROR(IF(VLOOKUP(EVW13,[1]Acciones!$A$59:$H$1958,2,FALSE)=0,"",VLOOKUP(EVW13,[1]Acciones!$A$59:$H$1958,2,FALSE)),"")</f>
        <v/>
      </c>
      <c r="EVZ13" s="117" t="str">
        <f>IFERROR(IF(VLOOKUP(EVX13,[1]Acciones!$A$59:$H$1958,2,FALSE)=0,"",VLOOKUP(EVX13,[1]Acciones!$A$59:$H$1958,2,FALSE)),"")</f>
        <v/>
      </c>
      <c r="EWA13" s="117">
        <f>IFERROR(IF(VLOOKUP(EVY13,[1]Acciones!$A$59:$H$1958,2,FALSE)=0,"",VLOOKUP(EVY13,[1]Acciones!$A$59:$H$1958,2,FALSE)),"")</f>
        <v>4</v>
      </c>
      <c r="EWB13" s="117">
        <f>IFERROR(IF(VLOOKUP(EVZ13,[1]Acciones!$A$59:$H$1958,2,FALSE)=0,"",VLOOKUP(EVZ13,[1]Acciones!$A$59:$H$1958,2,FALSE)),"")</f>
        <v>4</v>
      </c>
      <c r="EWC13" s="117" t="str">
        <f>IFERROR(IF(VLOOKUP(EWA13,[1]Acciones!$A$59:$H$1958,2,FALSE)=0,"",VLOOKUP(EWA13,[1]Acciones!$A$59:$H$1958,2,FALSE)),"")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D13" s="117" t="str">
        <f>IFERROR(IF(VLOOKUP(EWB13,[1]Acciones!$A$59:$H$1958,2,FALSE)=0,"",VLOOKUP(EWB13,[1]Acciones!$A$59:$H$1958,2,FALSE)),"")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E13" s="117" t="str">
        <f>IFERROR(IF(VLOOKUP(EWC13,[1]Acciones!$A$59:$H$1958,2,FALSE)=0,"",VLOOKUP(EWC13,[1]Acciones!$A$59:$H$1958,2,FALSE)),"")</f>
        <v/>
      </c>
      <c r="EWF13" s="117" t="str">
        <f>IFERROR(IF(VLOOKUP(EWD13,[1]Acciones!$A$59:$H$1958,2,FALSE)=0,"",VLOOKUP(EWD13,[1]Acciones!$A$59:$H$1958,2,FALSE)),"")</f>
        <v/>
      </c>
      <c r="EWG13" s="117">
        <f>IFERROR(IF(VLOOKUP(EWE13,[1]Acciones!$A$59:$H$1958,2,FALSE)=0,"",VLOOKUP(EWE13,[1]Acciones!$A$59:$H$1958,2,FALSE)),"")</f>
        <v>4</v>
      </c>
      <c r="EWH13" s="117">
        <f>IFERROR(IF(VLOOKUP(EWF13,[1]Acciones!$A$59:$H$1958,2,FALSE)=0,"",VLOOKUP(EWF13,[1]Acciones!$A$59:$H$1958,2,FALSE)),"")</f>
        <v>4</v>
      </c>
      <c r="EWI13" s="117" t="str">
        <f>IFERROR(IF(VLOOKUP(EWG13,[1]Acciones!$A$59:$H$1958,2,FALSE)=0,"",VLOOKUP(EWG13,[1]Acciones!$A$59:$H$1958,2,FALSE)),"")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J13" s="117" t="str">
        <f>IFERROR(IF(VLOOKUP(EWH13,[1]Acciones!$A$59:$H$1958,2,FALSE)=0,"",VLOOKUP(EWH13,[1]Acciones!$A$59:$H$1958,2,FALSE)),"")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K13" s="117" t="str">
        <f>IFERROR(IF(VLOOKUP(EWI13,[1]Acciones!$A$59:$H$1958,2,FALSE)=0,"",VLOOKUP(EWI13,[1]Acciones!$A$59:$H$1958,2,FALSE)),"")</f>
        <v/>
      </c>
      <c r="EWL13" s="117" t="str">
        <f>IFERROR(IF(VLOOKUP(EWJ13,[1]Acciones!$A$59:$H$1958,2,FALSE)=0,"",VLOOKUP(EWJ13,[1]Acciones!$A$59:$H$1958,2,FALSE)),"")</f>
        <v/>
      </c>
      <c r="EWM13" s="117">
        <f>IFERROR(IF(VLOOKUP(EWK13,[1]Acciones!$A$59:$H$1958,2,FALSE)=0,"",VLOOKUP(EWK13,[1]Acciones!$A$59:$H$1958,2,FALSE)),"")</f>
        <v>4</v>
      </c>
      <c r="EWN13" s="117">
        <f>IFERROR(IF(VLOOKUP(EWL13,[1]Acciones!$A$59:$H$1958,2,FALSE)=0,"",VLOOKUP(EWL13,[1]Acciones!$A$59:$H$1958,2,FALSE)),"")</f>
        <v>4</v>
      </c>
      <c r="EWO13" s="117" t="str">
        <f>IFERROR(IF(VLOOKUP(EWM13,[1]Acciones!$A$59:$H$1958,2,FALSE)=0,"",VLOOKUP(EWM13,[1]Acciones!$A$59:$H$1958,2,FALSE)),"")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P13" s="117" t="str">
        <f>IFERROR(IF(VLOOKUP(EWN13,[1]Acciones!$A$59:$H$1958,2,FALSE)=0,"",VLOOKUP(EWN13,[1]Acciones!$A$59:$H$1958,2,FALSE)),"")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Q13" s="117" t="str">
        <f>IFERROR(IF(VLOOKUP(EWO13,[1]Acciones!$A$59:$H$1958,2,FALSE)=0,"",VLOOKUP(EWO13,[1]Acciones!$A$59:$H$1958,2,FALSE)),"")</f>
        <v/>
      </c>
      <c r="EWR13" s="117" t="str">
        <f>IFERROR(IF(VLOOKUP(EWP13,[1]Acciones!$A$59:$H$1958,2,FALSE)=0,"",VLOOKUP(EWP13,[1]Acciones!$A$59:$H$1958,2,FALSE)),"")</f>
        <v/>
      </c>
      <c r="EWS13" s="117">
        <f>IFERROR(IF(VLOOKUP(EWQ13,[1]Acciones!$A$59:$H$1958,2,FALSE)=0,"",VLOOKUP(EWQ13,[1]Acciones!$A$59:$H$1958,2,FALSE)),"")</f>
        <v>4</v>
      </c>
      <c r="EWT13" s="117">
        <f>IFERROR(IF(VLOOKUP(EWR13,[1]Acciones!$A$59:$H$1958,2,FALSE)=0,"",VLOOKUP(EWR13,[1]Acciones!$A$59:$H$1958,2,FALSE)),"")</f>
        <v>4</v>
      </c>
      <c r="EWU13" s="117" t="str">
        <f>IFERROR(IF(VLOOKUP(EWS13,[1]Acciones!$A$59:$H$1958,2,FALSE)=0,"",VLOOKUP(EWS13,[1]Acciones!$A$59:$H$1958,2,FALSE)),"")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V13" s="117" t="str">
        <f>IFERROR(IF(VLOOKUP(EWT13,[1]Acciones!$A$59:$H$1958,2,FALSE)=0,"",VLOOKUP(EWT13,[1]Acciones!$A$59:$H$1958,2,FALSE)),"")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W13" s="117" t="str">
        <f>IFERROR(IF(VLOOKUP(EWU13,[1]Acciones!$A$59:$H$1958,2,FALSE)=0,"",VLOOKUP(EWU13,[1]Acciones!$A$59:$H$1958,2,FALSE)),"")</f>
        <v/>
      </c>
      <c r="EWX13" s="117" t="str">
        <f>IFERROR(IF(VLOOKUP(EWV13,[1]Acciones!$A$59:$H$1958,2,FALSE)=0,"",VLOOKUP(EWV13,[1]Acciones!$A$59:$H$1958,2,FALSE)),"")</f>
        <v/>
      </c>
      <c r="EWY13" s="117">
        <f>IFERROR(IF(VLOOKUP(EWW13,[1]Acciones!$A$59:$H$1958,2,FALSE)=0,"",VLOOKUP(EWW13,[1]Acciones!$A$59:$H$1958,2,FALSE)),"")</f>
        <v>4</v>
      </c>
      <c r="EWZ13" s="117">
        <f>IFERROR(IF(VLOOKUP(EWX13,[1]Acciones!$A$59:$H$1958,2,FALSE)=0,"",VLOOKUP(EWX13,[1]Acciones!$A$59:$H$1958,2,FALSE)),"")</f>
        <v>4</v>
      </c>
      <c r="EXA13" s="117" t="str">
        <f>IFERROR(IF(VLOOKUP(EWY13,[1]Acciones!$A$59:$H$1958,2,FALSE)=0,"",VLOOKUP(EWY13,[1]Acciones!$A$59:$H$1958,2,FALSE)),"")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B13" s="117" t="str">
        <f>IFERROR(IF(VLOOKUP(EWZ13,[1]Acciones!$A$59:$H$1958,2,FALSE)=0,"",VLOOKUP(EWZ13,[1]Acciones!$A$59:$H$1958,2,FALSE)),"")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C13" s="117" t="str">
        <f>IFERROR(IF(VLOOKUP(EXA13,[1]Acciones!$A$59:$H$1958,2,FALSE)=0,"",VLOOKUP(EXA13,[1]Acciones!$A$59:$H$1958,2,FALSE)),"")</f>
        <v/>
      </c>
      <c r="EXD13" s="117" t="str">
        <f>IFERROR(IF(VLOOKUP(EXB13,[1]Acciones!$A$59:$H$1958,2,FALSE)=0,"",VLOOKUP(EXB13,[1]Acciones!$A$59:$H$1958,2,FALSE)),"")</f>
        <v/>
      </c>
      <c r="EXE13" s="117">
        <f>IFERROR(IF(VLOOKUP(EXC13,[1]Acciones!$A$59:$H$1958,2,FALSE)=0,"",VLOOKUP(EXC13,[1]Acciones!$A$59:$H$1958,2,FALSE)),"")</f>
        <v>4</v>
      </c>
      <c r="EXF13" s="117">
        <f>IFERROR(IF(VLOOKUP(EXD13,[1]Acciones!$A$59:$H$1958,2,FALSE)=0,"",VLOOKUP(EXD13,[1]Acciones!$A$59:$H$1958,2,FALSE)),"")</f>
        <v>4</v>
      </c>
      <c r="EXG13" s="117" t="str">
        <f>IFERROR(IF(VLOOKUP(EXE13,[1]Acciones!$A$59:$H$1958,2,FALSE)=0,"",VLOOKUP(EXE13,[1]Acciones!$A$59:$H$1958,2,FALSE)),"")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H13" s="117" t="str">
        <f>IFERROR(IF(VLOOKUP(EXF13,[1]Acciones!$A$59:$H$1958,2,FALSE)=0,"",VLOOKUP(EXF13,[1]Acciones!$A$59:$H$1958,2,FALSE)),"")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I13" s="117" t="str">
        <f>IFERROR(IF(VLOOKUP(EXG13,[1]Acciones!$A$59:$H$1958,2,FALSE)=0,"",VLOOKUP(EXG13,[1]Acciones!$A$59:$H$1958,2,FALSE)),"")</f>
        <v/>
      </c>
      <c r="EXJ13" s="117" t="str">
        <f>IFERROR(IF(VLOOKUP(EXH13,[1]Acciones!$A$59:$H$1958,2,FALSE)=0,"",VLOOKUP(EXH13,[1]Acciones!$A$59:$H$1958,2,FALSE)),"")</f>
        <v/>
      </c>
      <c r="EXK13" s="117">
        <f>IFERROR(IF(VLOOKUP(EXI13,[1]Acciones!$A$59:$H$1958,2,FALSE)=0,"",VLOOKUP(EXI13,[1]Acciones!$A$59:$H$1958,2,FALSE)),"")</f>
        <v>4</v>
      </c>
      <c r="EXL13" s="117">
        <f>IFERROR(IF(VLOOKUP(EXJ13,[1]Acciones!$A$59:$H$1958,2,FALSE)=0,"",VLOOKUP(EXJ13,[1]Acciones!$A$59:$H$1958,2,FALSE)),"")</f>
        <v>4</v>
      </c>
      <c r="EXM13" s="117" t="str">
        <f>IFERROR(IF(VLOOKUP(EXK13,[1]Acciones!$A$59:$H$1958,2,FALSE)=0,"",VLOOKUP(EXK13,[1]Acciones!$A$59:$H$1958,2,FALSE)),"")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N13" s="117" t="str">
        <f>IFERROR(IF(VLOOKUP(EXL13,[1]Acciones!$A$59:$H$1958,2,FALSE)=0,"",VLOOKUP(EXL13,[1]Acciones!$A$59:$H$1958,2,FALSE)),"")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O13" s="117" t="str">
        <f>IFERROR(IF(VLOOKUP(EXM13,[1]Acciones!$A$59:$H$1958,2,FALSE)=0,"",VLOOKUP(EXM13,[1]Acciones!$A$59:$H$1958,2,FALSE)),"")</f>
        <v/>
      </c>
      <c r="EXP13" s="117" t="str">
        <f>IFERROR(IF(VLOOKUP(EXN13,[1]Acciones!$A$59:$H$1958,2,FALSE)=0,"",VLOOKUP(EXN13,[1]Acciones!$A$59:$H$1958,2,FALSE)),"")</f>
        <v/>
      </c>
      <c r="EXQ13" s="117">
        <f>IFERROR(IF(VLOOKUP(EXO13,[1]Acciones!$A$59:$H$1958,2,FALSE)=0,"",VLOOKUP(EXO13,[1]Acciones!$A$59:$H$1958,2,FALSE)),"")</f>
        <v>4</v>
      </c>
      <c r="EXR13" s="117">
        <f>IFERROR(IF(VLOOKUP(EXP13,[1]Acciones!$A$59:$H$1958,2,FALSE)=0,"",VLOOKUP(EXP13,[1]Acciones!$A$59:$H$1958,2,FALSE)),"")</f>
        <v>4</v>
      </c>
      <c r="EXS13" s="117" t="str">
        <f>IFERROR(IF(VLOOKUP(EXQ13,[1]Acciones!$A$59:$H$1958,2,FALSE)=0,"",VLOOKUP(EXQ13,[1]Acciones!$A$59:$H$1958,2,FALSE)),"")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T13" s="117" t="str">
        <f>IFERROR(IF(VLOOKUP(EXR13,[1]Acciones!$A$59:$H$1958,2,FALSE)=0,"",VLOOKUP(EXR13,[1]Acciones!$A$59:$H$1958,2,FALSE)),"")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U13" s="117" t="str">
        <f>IFERROR(IF(VLOOKUP(EXS13,[1]Acciones!$A$59:$H$1958,2,FALSE)=0,"",VLOOKUP(EXS13,[1]Acciones!$A$59:$H$1958,2,FALSE)),"")</f>
        <v/>
      </c>
      <c r="EXV13" s="117" t="str">
        <f>IFERROR(IF(VLOOKUP(EXT13,[1]Acciones!$A$59:$H$1958,2,FALSE)=0,"",VLOOKUP(EXT13,[1]Acciones!$A$59:$H$1958,2,FALSE)),"")</f>
        <v/>
      </c>
      <c r="EXW13" s="117">
        <f>IFERROR(IF(VLOOKUP(EXU13,[1]Acciones!$A$59:$H$1958,2,FALSE)=0,"",VLOOKUP(EXU13,[1]Acciones!$A$59:$H$1958,2,FALSE)),"")</f>
        <v>4</v>
      </c>
      <c r="EXX13" s="117">
        <f>IFERROR(IF(VLOOKUP(EXV13,[1]Acciones!$A$59:$H$1958,2,FALSE)=0,"",VLOOKUP(EXV13,[1]Acciones!$A$59:$H$1958,2,FALSE)),"")</f>
        <v>4</v>
      </c>
      <c r="EXY13" s="117" t="str">
        <f>IFERROR(IF(VLOOKUP(EXW13,[1]Acciones!$A$59:$H$1958,2,FALSE)=0,"",VLOOKUP(EXW13,[1]Acciones!$A$59:$H$1958,2,FALSE)),"")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Z13" s="117" t="str">
        <f>IFERROR(IF(VLOOKUP(EXX13,[1]Acciones!$A$59:$H$1958,2,FALSE)=0,"",VLOOKUP(EXX13,[1]Acciones!$A$59:$H$1958,2,FALSE)),"")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A13" s="117" t="str">
        <f>IFERROR(IF(VLOOKUP(EXY13,[1]Acciones!$A$59:$H$1958,2,FALSE)=0,"",VLOOKUP(EXY13,[1]Acciones!$A$59:$H$1958,2,FALSE)),"")</f>
        <v/>
      </c>
      <c r="EYB13" s="117" t="str">
        <f>IFERROR(IF(VLOOKUP(EXZ13,[1]Acciones!$A$59:$H$1958,2,FALSE)=0,"",VLOOKUP(EXZ13,[1]Acciones!$A$59:$H$1958,2,FALSE)),"")</f>
        <v/>
      </c>
      <c r="EYC13" s="117">
        <f>IFERROR(IF(VLOOKUP(EYA13,[1]Acciones!$A$59:$H$1958,2,FALSE)=0,"",VLOOKUP(EYA13,[1]Acciones!$A$59:$H$1958,2,FALSE)),"")</f>
        <v>4</v>
      </c>
      <c r="EYD13" s="117">
        <f>IFERROR(IF(VLOOKUP(EYB13,[1]Acciones!$A$59:$H$1958,2,FALSE)=0,"",VLOOKUP(EYB13,[1]Acciones!$A$59:$H$1958,2,FALSE)),"")</f>
        <v>4</v>
      </c>
      <c r="EYE13" s="117" t="str">
        <f>IFERROR(IF(VLOOKUP(EYC13,[1]Acciones!$A$59:$H$1958,2,FALSE)=0,"",VLOOKUP(EYC13,[1]Acciones!$A$59:$H$1958,2,FALSE)),"")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F13" s="117" t="str">
        <f>IFERROR(IF(VLOOKUP(EYD13,[1]Acciones!$A$59:$H$1958,2,FALSE)=0,"",VLOOKUP(EYD13,[1]Acciones!$A$59:$H$1958,2,FALSE)),"")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G13" s="117" t="str">
        <f>IFERROR(IF(VLOOKUP(EYE13,[1]Acciones!$A$59:$H$1958,2,FALSE)=0,"",VLOOKUP(EYE13,[1]Acciones!$A$59:$H$1958,2,FALSE)),"")</f>
        <v/>
      </c>
      <c r="EYH13" s="117" t="str">
        <f>IFERROR(IF(VLOOKUP(EYF13,[1]Acciones!$A$59:$H$1958,2,FALSE)=0,"",VLOOKUP(EYF13,[1]Acciones!$A$59:$H$1958,2,FALSE)),"")</f>
        <v/>
      </c>
      <c r="EYI13" s="117">
        <f>IFERROR(IF(VLOOKUP(EYG13,[1]Acciones!$A$59:$H$1958,2,FALSE)=0,"",VLOOKUP(EYG13,[1]Acciones!$A$59:$H$1958,2,FALSE)),"")</f>
        <v>4</v>
      </c>
      <c r="EYJ13" s="117">
        <f>IFERROR(IF(VLOOKUP(EYH13,[1]Acciones!$A$59:$H$1958,2,FALSE)=0,"",VLOOKUP(EYH13,[1]Acciones!$A$59:$H$1958,2,FALSE)),"")</f>
        <v>4</v>
      </c>
      <c r="EYK13" s="117" t="str">
        <f>IFERROR(IF(VLOOKUP(EYI13,[1]Acciones!$A$59:$H$1958,2,FALSE)=0,"",VLOOKUP(EYI13,[1]Acciones!$A$59:$H$1958,2,FALSE)),"")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L13" s="117" t="str">
        <f>IFERROR(IF(VLOOKUP(EYJ13,[1]Acciones!$A$59:$H$1958,2,FALSE)=0,"",VLOOKUP(EYJ13,[1]Acciones!$A$59:$H$1958,2,FALSE)),"")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M13" s="117" t="str">
        <f>IFERROR(IF(VLOOKUP(EYK13,[1]Acciones!$A$59:$H$1958,2,FALSE)=0,"",VLOOKUP(EYK13,[1]Acciones!$A$59:$H$1958,2,FALSE)),"")</f>
        <v/>
      </c>
      <c r="EYN13" s="117" t="str">
        <f>IFERROR(IF(VLOOKUP(EYL13,[1]Acciones!$A$59:$H$1958,2,FALSE)=0,"",VLOOKUP(EYL13,[1]Acciones!$A$59:$H$1958,2,FALSE)),"")</f>
        <v/>
      </c>
      <c r="EYO13" s="117">
        <f>IFERROR(IF(VLOOKUP(EYM13,[1]Acciones!$A$59:$H$1958,2,FALSE)=0,"",VLOOKUP(EYM13,[1]Acciones!$A$59:$H$1958,2,FALSE)),"")</f>
        <v>4</v>
      </c>
      <c r="EYP13" s="117">
        <f>IFERROR(IF(VLOOKUP(EYN13,[1]Acciones!$A$59:$H$1958,2,FALSE)=0,"",VLOOKUP(EYN13,[1]Acciones!$A$59:$H$1958,2,FALSE)),"")</f>
        <v>4</v>
      </c>
      <c r="EYQ13" s="117" t="str">
        <f>IFERROR(IF(VLOOKUP(EYO13,[1]Acciones!$A$59:$H$1958,2,FALSE)=0,"",VLOOKUP(EYO13,[1]Acciones!$A$59:$H$1958,2,FALSE)),"")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R13" s="117" t="str">
        <f>IFERROR(IF(VLOOKUP(EYP13,[1]Acciones!$A$59:$H$1958,2,FALSE)=0,"",VLOOKUP(EYP13,[1]Acciones!$A$59:$H$1958,2,FALSE)),"")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S13" s="117" t="str">
        <f>IFERROR(IF(VLOOKUP(EYQ13,[1]Acciones!$A$59:$H$1958,2,FALSE)=0,"",VLOOKUP(EYQ13,[1]Acciones!$A$59:$H$1958,2,FALSE)),"")</f>
        <v/>
      </c>
      <c r="EYT13" s="117" t="str">
        <f>IFERROR(IF(VLOOKUP(EYR13,[1]Acciones!$A$59:$H$1958,2,FALSE)=0,"",VLOOKUP(EYR13,[1]Acciones!$A$59:$H$1958,2,FALSE)),"")</f>
        <v/>
      </c>
      <c r="EYU13" s="117">
        <f>IFERROR(IF(VLOOKUP(EYS13,[1]Acciones!$A$59:$H$1958,2,FALSE)=0,"",VLOOKUP(EYS13,[1]Acciones!$A$59:$H$1958,2,FALSE)),"")</f>
        <v>4</v>
      </c>
      <c r="EYV13" s="117">
        <f>IFERROR(IF(VLOOKUP(EYT13,[1]Acciones!$A$59:$H$1958,2,FALSE)=0,"",VLOOKUP(EYT13,[1]Acciones!$A$59:$H$1958,2,FALSE)),"")</f>
        <v>4</v>
      </c>
      <c r="EYW13" s="117" t="str">
        <f>IFERROR(IF(VLOOKUP(EYU13,[1]Acciones!$A$59:$H$1958,2,FALSE)=0,"",VLOOKUP(EYU13,[1]Acciones!$A$59:$H$1958,2,FALSE)),"")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X13" s="117" t="str">
        <f>IFERROR(IF(VLOOKUP(EYV13,[1]Acciones!$A$59:$H$1958,2,FALSE)=0,"",VLOOKUP(EYV13,[1]Acciones!$A$59:$H$1958,2,FALSE)),"")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Y13" s="117" t="str">
        <f>IFERROR(IF(VLOOKUP(EYW13,[1]Acciones!$A$59:$H$1958,2,FALSE)=0,"",VLOOKUP(EYW13,[1]Acciones!$A$59:$H$1958,2,FALSE)),"")</f>
        <v/>
      </c>
      <c r="EYZ13" s="117" t="str">
        <f>IFERROR(IF(VLOOKUP(EYX13,[1]Acciones!$A$59:$H$1958,2,FALSE)=0,"",VLOOKUP(EYX13,[1]Acciones!$A$59:$H$1958,2,FALSE)),"")</f>
        <v/>
      </c>
      <c r="EZA13" s="117">
        <f>IFERROR(IF(VLOOKUP(EYY13,[1]Acciones!$A$59:$H$1958,2,FALSE)=0,"",VLOOKUP(EYY13,[1]Acciones!$A$59:$H$1958,2,FALSE)),"")</f>
        <v>4</v>
      </c>
      <c r="EZB13" s="117">
        <f>IFERROR(IF(VLOOKUP(EYZ13,[1]Acciones!$A$59:$H$1958,2,FALSE)=0,"",VLOOKUP(EYZ13,[1]Acciones!$A$59:$H$1958,2,FALSE)),"")</f>
        <v>4</v>
      </c>
      <c r="EZC13" s="117" t="str">
        <f>IFERROR(IF(VLOOKUP(EZA13,[1]Acciones!$A$59:$H$1958,2,FALSE)=0,"",VLOOKUP(EZA13,[1]Acciones!$A$59:$H$1958,2,FALSE)),"")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D13" s="117" t="str">
        <f>IFERROR(IF(VLOOKUP(EZB13,[1]Acciones!$A$59:$H$1958,2,FALSE)=0,"",VLOOKUP(EZB13,[1]Acciones!$A$59:$H$1958,2,FALSE)),"")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E13" s="117" t="str">
        <f>IFERROR(IF(VLOOKUP(EZC13,[1]Acciones!$A$59:$H$1958,2,FALSE)=0,"",VLOOKUP(EZC13,[1]Acciones!$A$59:$H$1958,2,FALSE)),"")</f>
        <v/>
      </c>
      <c r="EZF13" s="117" t="str">
        <f>IFERROR(IF(VLOOKUP(EZD13,[1]Acciones!$A$59:$H$1958,2,FALSE)=0,"",VLOOKUP(EZD13,[1]Acciones!$A$59:$H$1958,2,FALSE)),"")</f>
        <v/>
      </c>
      <c r="EZG13" s="117">
        <f>IFERROR(IF(VLOOKUP(EZE13,[1]Acciones!$A$59:$H$1958,2,FALSE)=0,"",VLOOKUP(EZE13,[1]Acciones!$A$59:$H$1958,2,FALSE)),"")</f>
        <v>4</v>
      </c>
      <c r="EZH13" s="117">
        <f>IFERROR(IF(VLOOKUP(EZF13,[1]Acciones!$A$59:$H$1958,2,FALSE)=0,"",VLOOKUP(EZF13,[1]Acciones!$A$59:$H$1958,2,FALSE)),"")</f>
        <v>4</v>
      </c>
      <c r="EZI13" s="117" t="str">
        <f>IFERROR(IF(VLOOKUP(EZG13,[1]Acciones!$A$59:$H$1958,2,FALSE)=0,"",VLOOKUP(EZG13,[1]Acciones!$A$59:$H$1958,2,FALSE)),"")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J13" s="117" t="str">
        <f>IFERROR(IF(VLOOKUP(EZH13,[1]Acciones!$A$59:$H$1958,2,FALSE)=0,"",VLOOKUP(EZH13,[1]Acciones!$A$59:$H$1958,2,FALSE)),"")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K13" s="117" t="str">
        <f>IFERROR(IF(VLOOKUP(EZI13,[1]Acciones!$A$59:$H$1958,2,FALSE)=0,"",VLOOKUP(EZI13,[1]Acciones!$A$59:$H$1958,2,FALSE)),"")</f>
        <v/>
      </c>
      <c r="EZL13" s="117" t="str">
        <f>IFERROR(IF(VLOOKUP(EZJ13,[1]Acciones!$A$59:$H$1958,2,FALSE)=0,"",VLOOKUP(EZJ13,[1]Acciones!$A$59:$H$1958,2,FALSE)),"")</f>
        <v/>
      </c>
      <c r="EZM13" s="117">
        <f>IFERROR(IF(VLOOKUP(EZK13,[1]Acciones!$A$59:$H$1958,2,FALSE)=0,"",VLOOKUP(EZK13,[1]Acciones!$A$59:$H$1958,2,FALSE)),"")</f>
        <v>4</v>
      </c>
      <c r="EZN13" s="117">
        <f>IFERROR(IF(VLOOKUP(EZL13,[1]Acciones!$A$59:$H$1958,2,FALSE)=0,"",VLOOKUP(EZL13,[1]Acciones!$A$59:$H$1958,2,FALSE)),"")</f>
        <v>4</v>
      </c>
      <c r="EZO13" s="117" t="str">
        <f>IFERROR(IF(VLOOKUP(EZM13,[1]Acciones!$A$59:$H$1958,2,FALSE)=0,"",VLOOKUP(EZM13,[1]Acciones!$A$59:$H$1958,2,FALSE)),"")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P13" s="117" t="str">
        <f>IFERROR(IF(VLOOKUP(EZN13,[1]Acciones!$A$59:$H$1958,2,FALSE)=0,"",VLOOKUP(EZN13,[1]Acciones!$A$59:$H$1958,2,FALSE)),"")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Q13" s="117" t="str">
        <f>IFERROR(IF(VLOOKUP(EZO13,[1]Acciones!$A$59:$H$1958,2,FALSE)=0,"",VLOOKUP(EZO13,[1]Acciones!$A$59:$H$1958,2,FALSE)),"")</f>
        <v/>
      </c>
      <c r="EZR13" s="117" t="str">
        <f>IFERROR(IF(VLOOKUP(EZP13,[1]Acciones!$A$59:$H$1958,2,FALSE)=0,"",VLOOKUP(EZP13,[1]Acciones!$A$59:$H$1958,2,FALSE)),"")</f>
        <v/>
      </c>
      <c r="EZS13" s="117">
        <f>IFERROR(IF(VLOOKUP(EZQ13,[1]Acciones!$A$59:$H$1958,2,FALSE)=0,"",VLOOKUP(EZQ13,[1]Acciones!$A$59:$H$1958,2,FALSE)),"")</f>
        <v>4</v>
      </c>
      <c r="EZT13" s="117">
        <f>IFERROR(IF(VLOOKUP(EZR13,[1]Acciones!$A$59:$H$1958,2,FALSE)=0,"",VLOOKUP(EZR13,[1]Acciones!$A$59:$H$1958,2,FALSE)),"")</f>
        <v>4</v>
      </c>
      <c r="EZU13" s="117" t="str">
        <f>IFERROR(IF(VLOOKUP(EZS13,[1]Acciones!$A$59:$H$1958,2,FALSE)=0,"",VLOOKUP(EZS13,[1]Acciones!$A$59:$H$1958,2,FALSE)),"")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V13" s="117" t="str">
        <f>IFERROR(IF(VLOOKUP(EZT13,[1]Acciones!$A$59:$H$1958,2,FALSE)=0,"",VLOOKUP(EZT13,[1]Acciones!$A$59:$H$1958,2,FALSE)),"")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W13" s="117" t="str">
        <f>IFERROR(IF(VLOOKUP(EZU13,[1]Acciones!$A$59:$H$1958,2,FALSE)=0,"",VLOOKUP(EZU13,[1]Acciones!$A$59:$H$1958,2,FALSE)),"")</f>
        <v/>
      </c>
      <c r="EZX13" s="117" t="str">
        <f>IFERROR(IF(VLOOKUP(EZV13,[1]Acciones!$A$59:$H$1958,2,FALSE)=0,"",VLOOKUP(EZV13,[1]Acciones!$A$59:$H$1958,2,FALSE)),"")</f>
        <v/>
      </c>
      <c r="EZY13" s="117">
        <f>IFERROR(IF(VLOOKUP(EZW13,[1]Acciones!$A$59:$H$1958,2,FALSE)=0,"",VLOOKUP(EZW13,[1]Acciones!$A$59:$H$1958,2,FALSE)),"")</f>
        <v>4</v>
      </c>
      <c r="EZZ13" s="117">
        <f>IFERROR(IF(VLOOKUP(EZX13,[1]Acciones!$A$59:$H$1958,2,FALSE)=0,"",VLOOKUP(EZX13,[1]Acciones!$A$59:$H$1958,2,FALSE)),"")</f>
        <v>4</v>
      </c>
      <c r="FAA13" s="117" t="str">
        <f>IFERROR(IF(VLOOKUP(EZY13,[1]Acciones!$A$59:$H$1958,2,FALSE)=0,"",VLOOKUP(EZY13,[1]Acciones!$A$59:$H$1958,2,FALSE)),"")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B13" s="117" t="str">
        <f>IFERROR(IF(VLOOKUP(EZZ13,[1]Acciones!$A$59:$H$1958,2,FALSE)=0,"",VLOOKUP(EZZ13,[1]Acciones!$A$59:$H$1958,2,FALSE)),"")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C13" s="117" t="str">
        <f>IFERROR(IF(VLOOKUP(FAA13,[1]Acciones!$A$59:$H$1958,2,FALSE)=0,"",VLOOKUP(FAA13,[1]Acciones!$A$59:$H$1958,2,FALSE)),"")</f>
        <v/>
      </c>
      <c r="FAD13" s="117" t="str">
        <f>IFERROR(IF(VLOOKUP(FAB13,[1]Acciones!$A$59:$H$1958,2,FALSE)=0,"",VLOOKUP(FAB13,[1]Acciones!$A$59:$H$1958,2,FALSE)),"")</f>
        <v/>
      </c>
      <c r="FAE13" s="117">
        <f>IFERROR(IF(VLOOKUP(FAC13,[1]Acciones!$A$59:$H$1958,2,FALSE)=0,"",VLOOKUP(FAC13,[1]Acciones!$A$59:$H$1958,2,FALSE)),"")</f>
        <v>4</v>
      </c>
      <c r="FAF13" s="117">
        <f>IFERROR(IF(VLOOKUP(FAD13,[1]Acciones!$A$59:$H$1958,2,FALSE)=0,"",VLOOKUP(FAD13,[1]Acciones!$A$59:$H$1958,2,FALSE)),"")</f>
        <v>4</v>
      </c>
      <c r="FAG13" s="117" t="str">
        <f>IFERROR(IF(VLOOKUP(FAE13,[1]Acciones!$A$59:$H$1958,2,FALSE)=0,"",VLOOKUP(FAE13,[1]Acciones!$A$59:$H$1958,2,FALSE)),"")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H13" s="117" t="str">
        <f>IFERROR(IF(VLOOKUP(FAF13,[1]Acciones!$A$59:$H$1958,2,FALSE)=0,"",VLOOKUP(FAF13,[1]Acciones!$A$59:$H$1958,2,FALSE)),"")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I13" s="117" t="str">
        <f>IFERROR(IF(VLOOKUP(FAG13,[1]Acciones!$A$59:$H$1958,2,FALSE)=0,"",VLOOKUP(FAG13,[1]Acciones!$A$59:$H$1958,2,FALSE)),"")</f>
        <v/>
      </c>
      <c r="FAJ13" s="117" t="str">
        <f>IFERROR(IF(VLOOKUP(FAH13,[1]Acciones!$A$59:$H$1958,2,FALSE)=0,"",VLOOKUP(FAH13,[1]Acciones!$A$59:$H$1958,2,FALSE)),"")</f>
        <v/>
      </c>
      <c r="FAK13" s="117">
        <f>IFERROR(IF(VLOOKUP(FAI13,[1]Acciones!$A$59:$H$1958,2,FALSE)=0,"",VLOOKUP(FAI13,[1]Acciones!$A$59:$H$1958,2,FALSE)),"")</f>
        <v>4</v>
      </c>
      <c r="FAL13" s="117">
        <f>IFERROR(IF(VLOOKUP(FAJ13,[1]Acciones!$A$59:$H$1958,2,FALSE)=0,"",VLOOKUP(FAJ13,[1]Acciones!$A$59:$H$1958,2,FALSE)),"")</f>
        <v>4</v>
      </c>
      <c r="FAM13" s="117" t="str">
        <f>IFERROR(IF(VLOOKUP(FAK13,[1]Acciones!$A$59:$H$1958,2,FALSE)=0,"",VLOOKUP(FAK13,[1]Acciones!$A$59:$H$1958,2,FALSE)),"")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N13" s="117" t="str">
        <f>IFERROR(IF(VLOOKUP(FAL13,[1]Acciones!$A$59:$H$1958,2,FALSE)=0,"",VLOOKUP(FAL13,[1]Acciones!$A$59:$H$1958,2,FALSE)),"")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O13" s="117" t="str">
        <f>IFERROR(IF(VLOOKUP(FAM13,[1]Acciones!$A$59:$H$1958,2,FALSE)=0,"",VLOOKUP(FAM13,[1]Acciones!$A$59:$H$1958,2,FALSE)),"")</f>
        <v/>
      </c>
      <c r="FAP13" s="117" t="str">
        <f>IFERROR(IF(VLOOKUP(FAN13,[1]Acciones!$A$59:$H$1958,2,FALSE)=0,"",VLOOKUP(FAN13,[1]Acciones!$A$59:$H$1958,2,FALSE)),"")</f>
        <v/>
      </c>
      <c r="FAQ13" s="117">
        <f>IFERROR(IF(VLOOKUP(FAO13,[1]Acciones!$A$59:$H$1958,2,FALSE)=0,"",VLOOKUP(FAO13,[1]Acciones!$A$59:$H$1958,2,FALSE)),"")</f>
        <v>4</v>
      </c>
      <c r="FAR13" s="117">
        <f>IFERROR(IF(VLOOKUP(FAP13,[1]Acciones!$A$59:$H$1958,2,FALSE)=0,"",VLOOKUP(FAP13,[1]Acciones!$A$59:$H$1958,2,FALSE)),"")</f>
        <v>4</v>
      </c>
      <c r="FAS13" s="117" t="str">
        <f>IFERROR(IF(VLOOKUP(FAQ13,[1]Acciones!$A$59:$H$1958,2,FALSE)=0,"",VLOOKUP(FAQ13,[1]Acciones!$A$59:$H$1958,2,FALSE)),"")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T13" s="117" t="str">
        <f>IFERROR(IF(VLOOKUP(FAR13,[1]Acciones!$A$59:$H$1958,2,FALSE)=0,"",VLOOKUP(FAR13,[1]Acciones!$A$59:$H$1958,2,FALSE)),"")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U13" s="117" t="str">
        <f>IFERROR(IF(VLOOKUP(FAS13,[1]Acciones!$A$59:$H$1958,2,FALSE)=0,"",VLOOKUP(FAS13,[1]Acciones!$A$59:$H$1958,2,FALSE)),"")</f>
        <v/>
      </c>
      <c r="FAV13" s="117" t="str">
        <f>IFERROR(IF(VLOOKUP(FAT13,[1]Acciones!$A$59:$H$1958,2,FALSE)=0,"",VLOOKUP(FAT13,[1]Acciones!$A$59:$H$1958,2,FALSE)),"")</f>
        <v/>
      </c>
      <c r="FAW13" s="117">
        <f>IFERROR(IF(VLOOKUP(FAU13,[1]Acciones!$A$59:$H$1958,2,FALSE)=0,"",VLOOKUP(FAU13,[1]Acciones!$A$59:$H$1958,2,FALSE)),"")</f>
        <v>4</v>
      </c>
      <c r="FAX13" s="117">
        <f>IFERROR(IF(VLOOKUP(FAV13,[1]Acciones!$A$59:$H$1958,2,FALSE)=0,"",VLOOKUP(FAV13,[1]Acciones!$A$59:$H$1958,2,FALSE)),"")</f>
        <v>4</v>
      </c>
      <c r="FAY13" s="117" t="str">
        <f>IFERROR(IF(VLOOKUP(FAW13,[1]Acciones!$A$59:$H$1958,2,FALSE)=0,"",VLOOKUP(FAW13,[1]Acciones!$A$59:$H$1958,2,FALSE)),"")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Z13" s="117" t="str">
        <f>IFERROR(IF(VLOOKUP(FAX13,[1]Acciones!$A$59:$H$1958,2,FALSE)=0,"",VLOOKUP(FAX13,[1]Acciones!$A$59:$H$1958,2,FALSE)),"")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A13" s="117" t="str">
        <f>IFERROR(IF(VLOOKUP(FAY13,[1]Acciones!$A$59:$H$1958,2,FALSE)=0,"",VLOOKUP(FAY13,[1]Acciones!$A$59:$H$1958,2,FALSE)),"")</f>
        <v/>
      </c>
      <c r="FBB13" s="117" t="str">
        <f>IFERROR(IF(VLOOKUP(FAZ13,[1]Acciones!$A$59:$H$1958,2,FALSE)=0,"",VLOOKUP(FAZ13,[1]Acciones!$A$59:$H$1958,2,FALSE)),"")</f>
        <v/>
      </c>
      <c r="FBC13" s="117">
        <f>IFERROR(IF(VLOOKUP(FBA13,[1]Acciones!$A$59:$H$1958,2,FALSE)=0,"",VLOOKUP(FBA13,[1]Acciones!$A$59:$H$1958,2,FALSE)),"")</f>
        <v>4</v>
      </c>
      <c r="FBD13" s="117">
        <f>IFERROR(IF(VLOOKUP(FBB13,[1]Acciones!$A$59:$H$1958,2,FALSE)=0,"",VLOOKUP(FBB13,[1]Acciones!$A$59:$H$1958,2,FALSE)),"")</f>
        <v>4</v>
      </c>
      <c r="FBE13" s="117" t="str">
        <f>IFERROR(IF(VLOOKUP(FBC13,[1]Acciones!$A$59:$H$1958,2,FALSE)=0,"",VLOOKUP(FBC13,[1]Acciones!$A$59:$H$1958,2,FALSE)),"")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F13" s="117" t="str">
        <f>IFERROR(IF(VLOOKUP(FBD13,[1]Acciones!$A$59:$H$1958,2,FALSE)=0,"",VLOOKUP(FBD13,[1]Acciones!$A$59:$H$1958,2,FALSE)),"")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G13" s="117" t="str">
        <f>IFERROR(IF(VLOOKUP(FBE13,[1]Acciones!$A$59:$H$1958,2,FALSE)=0,"",VLOOKUP(FBE13,[1]Acciones!$A$59:$H$1958,2,FALSE)),"")</f>
        <v/>
      </c>
      <c r="FBH13" s="117" t="str">
        <f>IFERROR(IF(VLOOKUP(FBF13,[1]Acciones!$A$59:$H$1958,2,FALSE)=0,"",VLOOKUP(FBF13,[1]Acciones!$A$59:$H$1958,2,FALSE)),"")</f>
        <v/>
      </c>
      <c r="FBI13" s="117">
        <f>IFERROR(IF(VLOOKUP(FBG13,[1]Acciones!$A$59:$H$1958,2,FALSE)=0,"",VLOOKUP(FBG13,[1]Acciones!$A$59:$H$1958,2,FALSE)),"")</f>
        <v>4</v>
      </c>
      <c r="FBJ13" s="117">
        <f>IFERROR(IF(VLOOKUP(FBH13,[1]Acciones!$A$59:$H$1958,2,FALSE)=0,"",VLOOKUP(FBH13,[1]Acciones!$A$59:$H$1958,2,FALSE)),"")</f>
        <v>4</v>
      </c>
      <c r="FBK13" s="117" t="str">
        <f>IFERROR(IF(VLOOKUP(FBI13,[1]Acciones!$A$59:$H$1958,2,FALSE)=0,"",VLOOKUP(FBI13,[1]Acciones!$A$59:$H$1958,2,FALSE)),"")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L13" s="117" t="str">
        <f>IFERROR(IF(VLOOKUP(FBJ13,[1]Acciones!$A$59:$H$1958,2,FALSE)=0,"",VLOOKUP(FBJ13,[1]Acciones!$A$59:$H$1958,2,FALSE)),"")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M13" s="117" t="str">
        <f>IFERROR(IF(VLOOKUP(FBK13,[1]Acciones!$A$59:$H$1958,2,FALSE)=0,"",VLOOKUP(FBK13,[1]Acciones!$A$59:$H$1958,2,FALSE)),"")</f>
        <v/>
      </c>
      <c r="FBN13" s="117" t="str">
        <f>IFERROR(IF(VLOOKUP(FBL13,[1]Acciones!$A$59:$H$1958,2,FALSE)=0,"",VLOOKUP(FBL13,[1]Acciones!$A$59:$H$1958,2,FALSE)),"")</f>
        <v/>
      </c>
      <c r="FBO13" s="117">
        <f>IFERROR(IF(VLOOKUP(FBM13,[1]Acciones!$A$59:$H$1958,2,FALSE)=0,"",VLOOKUP(FBM13,[1]Acciones!$A$59:$H$1958,2,FALSE)),"")</f>
        <v>4</v>
      </c>
      <c r="FBP13" s="117">
        <f>IFERROR(IF(VLOOKUP(FBN13,[1]Acciones!$A$59:$H$1958,2,FALSE)=0,"",VLOOKUP(FBN13,[1]Acciones!$A$59:$H$1958,2,FALSE)),"")</f>
        <v>4</v>
      </c>
      <c r="FBQ13" s="117" t="str">
        <f>IFERROR(IF(VLOOKUP(FBO13,[1]Acciones!$A$59:$H$1958,2,FALSE)=0,"",VLOOKUP(FBO13,[1]Acciones!$A$59:$H$1958,2,FALSE)),"")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R13" s="117" t="str">
        <f>IFERROR(IF(VLOOKUP(FBP13,[1]Acciones!$A$59:$H$1958,2,FALSE)=0,"",VLOOKUP(FBP13,[1]Acciones!$A$59:$H$1958,2,FALSE)),"")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S13" s="117" t="str">
        <f>IFERROR(IF(VLOOKUP(FBQ13,[1]Acciones!$A$59:$H$1958,2,FALSE)=0,"",VLOOKUP(FBQ13,[1]Acciones!$A$59:$H$1958,2,FALSE)),"")</f>
        <v/>
      </c>
      <c r="FBT13" s="117" t="str">
        <f>IFERROR(IF(VLOOKUP(FBR13,[1]Acciones!$A$59:$H$1958,2,FALSE)=0,"",VLOOKUP(FBR13,[1]Acciones!$A$59:$H$1958,2,FALSE)),"")</f>
        <v/>
      </c>
      <c r="FBU13" s="117">
        <f>IFERROR(IF(VLOOKUP(FBS13,[1]Acciones!$A$59:$H$1958,2,FALSE)=0,"",VLOOKUP(FBS13,[1]Acciones!$A$59:$H$1958,2,FALSE)),"")</f>
        <v>4</v>
      </c>
      <c r="FBV13" s="117">
        <f>IFERROR(IF(VLOOKUP(FBT13,[1]Acciones!$A$59:$H$1958,2,FALSE)=0,"",VLOOKUP(FBT13,[1]Acciones!$A$59:$H$1958,2,FALSE)),"")</f>
        <v>4</v>
      </c>
      <c r="FBW13" s="117" t="str">
        <f>IFERROR(IF(VLOOKUP(FBU13,[1]Acciones!$A$59:$H$1958,2,FALSE)=0,"",VLOOKUP(FBU13,[1]Acciones!$A$59:$H$1958,2,FALSE)),"")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X13" s="117" t="str">
        <f>IFERROR(IF(VLOOKUP(FBV13,[1]Acciones!$A$59:$H$1958,2,FALSE)=0,"",VLOOKUP(FBV13,[1]Acciones!$A$59:$H$1958,2,FALSE)),"")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Y13" s="117" t="str">
        <f>IFERROR(IF(VLOOKUP(FBW13,[1]Acciones!$A$59:$H$1958,2,FALSE)=0,"",VLOOKUP(FBW13,[1]Acciones!$A$59:$H$1958,2,FALSE)),"")</f>
        <v/>
      </c>
      <c r="FBZ13" s="117" t="str">
        <f>IFERROR(IF(VLOOKUP(FBX13,[1]Acciones!$A$59:$H$1958,2,FALSE)=0,"",VLOOKUP(FBX13,[1]Acciones!$A$59:$H$1958,2,FALSE)),"")</f>
        <v/>
      </c>
      <c r="FCA13" s="117">
        <f>IFERROR(IF(VLOOKUP(FBY13,[1]Acciones!$A$59:$H$1958,2,FALSE)=0,"",VLOOKUP(FBY13,[1]Acciones!$A$59:$H$1958,2,FALSE)),"")</f>
        <v>4</v>
      </c>
      <c r="FCB13" s="117">
        <f>IFERROR(IF(VLOOKUP(FBZ13,[1]Acciones!$A$59:$H$1958,2,FALSE)=0,"",VLOOKUP(FBZ13,[1]Acciones!$A$59:$H$1958,2,FALSE)),"")</f>
        <v>4</v>
      </c>
      <c r="FCC13" s="117" t="str">
        <f>IFERROR(IF(VLOOKUP(FCA13,[1]Acciones!$A$59:$H$1958,2,FALSE)=0,"",VLOOKUP(FCA13,[1]Acciones!$A$59:$H$1958,2,FALSE)),"")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D13" s="117" t="str">
        <f>IFERROR(IF(VLOOKUP(FCB13,[1]Acciones!$A$59:$H$1958,2,FALSE)=0,"",VLOOKUP(FCB13,[1]Acciones!$A$59:$H$1958,2,FALSE)),"")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E13" s="117" t="str">
        <f>IFERROR(IF(VLOOKUP(FCC13,[1]Acciones!$A$59:$H$1958,2,FALSE)=0,"",VLOOKUP(FCC13,[1]Acciones!$A$59:$H$1958,2,FALSE)),"")</f>
        <v/>
      </c>
      <c r="FCF13" s="117" t="str">
        <f>IFERROR(IF(VLOOKUP(FCD13,[1]Acciones!$A$59:$H$1958,2,FALSE)=0,"",VLOOKUP(FCD13,[1]Acciones!$A$59:$H$1958,2,FALSE)),"")</f>
        <v/>
      </c>
      <c r="FCG13" s="117">
        <f>IFERROR(IF(VLOOKUP(FCE13,[1]Acciones!$A$59:$H$1958,2,FALSE)=0,"",VLOOKUP(FCE13,[1]Acciones!$A$59:$H$1958,2,FALSE)),"")</f>
        <v>4</v>
      </c>
      <c r="FCH13" s="117">
        <f>IFERROR(IF(VLOOKUP(FCF13,[1]Acciones!$A$59:$H$1958,2,FALSE)=0,"",VLOOKUP(FCF13,[1]Acciones!$A$59:$H$1958,2,FALSE)),"")</f>
        <v>4</v>
      </c>
      <c r="FCI13" s="117" t="str">
        <f>IFERROR(IF(VLOOKUP(FCG13,[1]Acciones!$A$59:$H$1958,2,FALSE)=0,"",VLOOKUP(FCG13,[1]Acciones!$A$59:$H$1958,2,FALSE)),"")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J13" s="117" t="str">
        <f>IFERROR(IF(VLOOKUP(FCH13,[1]Acciones!$A$59:$H$1958,2,FALSE)=0,"",VLOOKUP(FCH13,[1]Acciones!$A$59:$H$1958,2,FALSE)),"")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K13" s="117" t="str">
        <f>IFERROR(IF(VLOOKUP(FCI13,[1]Acciones!$A$59:$H$1958,2,FALSE)=0,"",VLOOKUP(FCI13,[1]Acciones!$A$59:$H$1958,2,FALSE)),"")</f>
        <v/>
      </c>
      <c r="FCL13" s="117" t="str">
        <f>IFERROR(IF(VLOOKUP(FCJ13,[1]Acciones!$A$59:$H$1958,2,FALSE)=0,"",VLOOKUP(FCJ13,[1]Acciones!$A$59:$H$1958,2,FALSE)),"")</f>
        <v/>
      </c>
      <c r="FCM13" s="117">
        <f>IFERROR(IF(VLOOKUP(FCK13,[1]Acciones!$A$59:$H$1958,2,FALSE)=0,"",VLOOKUP(FCK13,[1]Acciones!$A$59:$H$1958,2,FALSE)),"")</f>
        <v>4</v>
      </c>
      <c r="FCN13" s="117">
        <f>IFERROR(IF(VLOOKUP(FCL13,[1]Acciones!$A$59:$H$1958,2,FALSE)=0,"",VLOOKUP(FCL13,[1]Acciones!$A$59:$H$1958,2,FALSE)),"")</f>
        <v>4</v>
      </c>
      <c r="FCO13" s="117" t="str">
        <f>IFERROR(IF(VLOOKUP(FCM13,[1]Acciones!$A$59:$H$1958,2,FALSE)=0,"",VLOOKUP(FCM13,[1]Acciones!$A$59:$H$1958,2,FALSE)),"")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P13" s="117" t="str">
        <f>IFERROR(IF(VLOOKUP(FCN13,[1]Acciones!$A$59:$H$1958,2,FALSE)=0,"",VLOOKUP(FCN13,[1]Acciones!$A$59:$H$1958,2,FALSE)),"")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Q13" s="117" t="str">
        <f>IFERROR(IF(VLOOKUP(FCO13,[1]Acciones!$A$59:$H$1958,2,FALSE)=0,"",VLOOKUP(FCO13,[1]Acciones!$A$59:$H$1958,2,FALSE)),"")</f>
        <v/>
      </c>
      <c r="FCR13" s="117" t="str">
        <f>IFERROR(IF(VLOOKUP(FCP13,[1]Acciones!$A$59:$H$1958,2,FALSE)=0,"",VLOOKUP(FCP13,[1]Acciones!$A$59:$H$1958,2,FALSE)),"")</f>
        <v/>
      </c>
      <c r="FCS13" s="117">
        <f>IFERROR(IF(VLOOKUP(FCQ13,[1]Acciones!$A$59:$H$1958,2,FALSE)=0,"",VLOOKUP(FCQ13,[1]Acciones!$A$59:$H$1958,2,FALSE)),"")</f>
        <v>4</v>
      </c>
      <c r="FCT13" s="117">
        <f>IFERROR(IF(VLOOKUP(FCR13,[1]Acciones!$A$59:$H$1958,2,FALSE)=0,"",VLOOKUP(FCR13,[1]Acciones!$A$59:$H$1958,2,FALSE)),"")</f>
        <v>4</v>
      </c>
      <c r="FCU13" s="117" t="str">
        <f>IFERROR(IF(VLOOKUP(FCS13,[1]Acciones!$A$59:$H$1958,2,FALSE)=0,"",VLOOKUP(FCS13,[1]Acciones!$A$59:$H$1958,2,FALSE)),"")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V13" s="117" t="str">
        <f>IFERROR(IF(VLOOKUP(FCT13,[1]Acciones!$A$59:$H$1958,2,FALSE)=0,"",VLOOKUP(FCT13,[1]Acciones!$A$59:$H$1958,2,FALSE)),"")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W13" s="117" t="str">
        <f>IFERROR(IF(VLOOKUP(FCU13,[1]Acciones!$A$59:$H$1958,2,FALSE)=0,"",VLOOKUP(FCU13,[1]Acciones!$A$59:$H$1958,2,FALSE)),"")</f>
        <v/>
      </c>
      <c r="FCX13" s="117" t="str">
        <f>IFERROR(IF(VLOOKUP(FCV13,[1]Acciones!$A$59:$H$1958,2,FALSE)=0,"",VLOOKUP(FCV13,[1]Acciones!$A$59:$H$1958,2,FALSE)),"")</f>
        <v/>
      </c>
      <c r="FCY13" s="117">
        <f>IFERROR(IF(VLOOKUP(FCW13,[1]Acciones!$A$59:$H$1958,2,FALSE)=0,"",VLOOKUP(FCW13,[1]Acciones!$A$59:$H$1958,2,FALSE)),"")</f>
        <v>4</v>
      </c>
      <c r="FCZ13" s="117">
        <f>IFERROR(IF(VLOOKUP(FCX13,[1]Acciones!$A$59:$H$1958,2,FALSE)=0,"",VLOOKUP(FCX13,[1]Acciones!$A$59:$H$1958,2,FALSE)),"")</f>
        <v>4</v>
      </c>
      <c r="FDA13" s="117" t="str">
        <f>IFERROR(IF(VLOOKUP(FCY13,[1]Acciones!$A$59:$H$1958,2,FALSE)=0,"",VLOOKUP(FCY13,[1]Acciones!$A$59:$H$1958,2,FALSE)),"")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B13" s="117" t="str">
        <f>IFERROR(IF(VLOOKUP(FCZ13,[1]Acciones!$A$59:$H$1958,2,FALSE)=0,"",VLOOKUP(FCZ13,[1]Acciones!$A$59:$H$1958,2,FALSE)),"")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C13" s="117" t="str">
        <f>IFERROR(IF(VLOOKUP(FDA13,[1]Acciones!$A$59:$H$1958,2,FALSE)=0,"",VLOOKUP(FDA13,[1]Acciones!$A$59:$H$1958,2,FALSE)),"")</f>
        <v/>
      </c>
      <c r="FDD13" s="117" t="str">
        <f>IFERROR(IF(VLOOKUP(FDB13,[1]Acciones!$A$59:$H$1958,2,FALSE)=0,"",VLOOKUP(FDB13,[1]Acciones!$A$59:$H$1958,2,FALSE)),"")</f>
        <v/>
      </c>
      <c r="FDE13" s="117">
        <f>IFERROR(IF(VLOOKUP(FDC13,[1]Acciones!$A$59:$H$1958,2,FALSE)=0,"",VLOOKUP(FDC13,[1]Acciones!$A$59:$H$1958,2,FALSE)),"")</f>
        <v>4</v>
      </c>
      <c r="FDF13" s="117">
        <f>IFERROR(IF(VLOOKUP(FDD13,[1]Acciones!$A$59:$H$1958,2,FALSE)=0,"",VLOOKUP(FDD13,[1]Acciones!$A$59:$H$1958,2,FALSE)),"")</f>
        <v>4</v>
      </c>
      <c r="FDG13" s="117" t="str">
        <f>IFERROR(IF(VLOOKUP(FDE13,[1]Acciones!$A$59:$H$1958,2,FALSE)=0,"",VLOOKUP(FDE13,[1]Acciones!$A$59:$H$1958,2,FALSE)),"")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H13" s="117" t="str">
        <f>IFERROR(IF(VLOOKUP(FDF13,[1]Acciones!$A$59:$H$1958,2,FALSE)=0,"",VLOOKUP(FDF13,[1]Acciones!$A$59:$H$1958,2,FALSE)),"")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I13" s="117" t="str">
        <f>IFERROR(IF(VLOOKUP(FDG13,[1]Acciones!$A$59:$H$1958,2,FALSE)=0,"",VLOOKUP(FDG13,[1]Acciones!$A$59:$H$1958,2,FALSE)),"")</f>
        <v/>
      </c>
      <c r="FDJ13" s="117" t="str">
        <f>IFERROR(IF(VLOOKUP(FDH13,[1]Acciones!$A$59:$H$1958,2,FALSE)=0,"",VLOOKUP(FDH13,[1]Acciones!$A$59:$H$1958,2,FALSE)),"")</f>
        <v/>
      </c>
      <c r="FDK13" s="117">
        <f>IFERROR(IF(VLOOKUP(FDI13,[1]Acciones!$A$59:$H$1958,2,FALSE)=0,"",VLOOKUP(FDI13,[1]Acciones!$A$59:$H$1958,2,FALSE)),"")</f>
        <v>4</v>
      </c>
      <c r="FDL13" s="117">
        <f>IFERROR(IF(VLOOKUP(FDJ13,[1]Acciones!$A$59:$H$1958,2,FALSE)=0,"",VLOOKUP(FDJ13,[1]Acciones!$A$59:$H$1958,2,FALSE)),"")</f>
        <v>4</v>
      </c>
      <c r="FDM13" s="117" t="str">
        <f>IFERROR(IF(VLOOKUP(FDK13,[1]Acciones!$A$59:$H$1958,2,FALSE)=0,"",VLOOKUP(FDK13,[1]Acciones!$A$59:$H$1958,2,FALSE)),"")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N13" s="117" t="str">
        <f>IFERROR(IF(VLOOKUP(FDL13,[1]Acciones!$A$59:$H$1958,2,FALSE)=0,"",VLOOKUP(FDL13,[1]Acciones!$A$59:$H$1958,2,FALSE)),"")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O13" s="117" t="str">
        <f>IFERROR(IF(VLOOKUP(FDM13,[1]Acciones!$A$59:$H$1958,2,FALSE)=0,"",VLOOKUP(FDM13,[1]Acciones!$A$59:$H$1958,2,FALSE)),"")</f>
        <v/>
      </c>
      <c r="FDP13" s="117" t="str">
        <f>IFERROR(IF(VLOOKUP(FDN13,[1]Acciones!$A$59:$H$1958,2,FALSE)=0,"",VLOOKUP(FDN13,[1]Acciones!$A$59:$H$1958,2,FALSE)),"")</f>
        <v/>
      </c>
      <c r="FDQ13" s="117">
        <f>IFERROR(IF(VLOOKUP(FDO13,[1]Acciones!$A$59:$H$1958,2,FALSE)=0,"",VLOOKUP(FDO13,[1]Acciones!$A$59:$H$1958,2,FALSE)),"")</f>
        <v>4</v>
      </c>
      <c r="FDR13" s="117">
        <f>IFERROR(IF(VLOOKUP(FDP13,[1]Acciones!$A$59:$H$1958,2,FALSE)=0,"",VLOOKUP(FDP13,[1]Acciones!$A$59:$H$1958,2,FALSE)),"")</f>
        <v>4</v>
      </c>
      <c r="FDS13" s="117" t="str">
        <f>IFERROR(IF(VLOOKUP(FDQ13,[1]Acciones!$A$59:$H$1958,2,FALSE)=0,"",VLOOKUP(FDQ13,[1]Acciones!$A$59:$H$1958,2,FALSE)),"")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T13" s="117" t="str">
        <f>IFERROR(IF(VLOOKUP(FDR13,[1]Acciones!$A$59:$H$1958,2,FALSE)=0,"",VLOOKUP(FDR13,[1]Acciones!$A$59:$H$1958,2,FALSE)),"")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U13" s="117" t="str">
        <f>IFERROR(IF(VLOOKUP(FDS13,[1]Acciones!$A$59:$H$1958,2,FALSE)=0,"",VLOOKUP(FDS13,[1]Acciones!$A$59:$H$1958,2,FALSE)),"")</f>
        <v/>
      </c>
      <c r="FDV13" s="117" t="str">
        <f>IFERROR(IF(VLOOKUP(FDT13,[1]Acciones!$A$59:$H$1958,2,FALSE)=0,"",VLOOKUP(FDT13,[1]Acciones!$A$59:$H$1958,2,FALSE)),"")</f>
        <v/>
      </c>
      <c r="FDW13" s="117">
        <f>IFERROR(IF(VLOOKUP(FDU13,[1]Acciones!$A$59:$H$1958,2,FALSE)=0,"",VLOOKUP(FDU13,[1]Acciones!$A$59:$H$1958,2,FALSE)),"")</f>
        <v>4</v>
      </c>
      <c r="FDX13" s="117">
        <f>IFERROR(IF(VLOOKUP(FDV13,[1]Acciones!$A$59:$H$1958,2,FALSE)=0,"",VLOOKUP(FDV13,[1]Acciones!$A$59:$H$1958,2,FALSE)),"")</f>
        <v>4</v>
      </c>
      <c r="FDY13" s="117" t="str">
        <f>IFERROR(IF(VLOOKUP(FDW13,[1]Acciones!$A$59:$H$1958,2,FALSE)=0,"",VLOOKUP(FDW13,[1]Acciones!$A$59:$H$1958,2,FALSE)),"")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Z13" s="117" t="str">
        <f>IFERROR(IF(VLOOKUP(FDX13,[1]Acciones!$A$59:$H$1958,2,FALSE)=0,"",VLOOKUP(FDX13,[1]Acciones!$A$59:$H$1958,2,FALSE)),"")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A13" s="117" t="str">
        <f>IFERROR(IF(VLOOKUP(FDY13,[1]Acciones!$A$59:$H$1958,2,FALSE)=0,"",VLOOKUP(FDY13,[1]Acciones!$A$59:$H$1958,2,FALSE)),"")</f>
        <v/>
      </c>
      <c r="FEB13" s="117" t="str">
        <f>IFERROR(IF(VLOOKUP(FDZ13,[1]Acciones!$A$59:$H$1958,2,FALSE)=0,"",VLOOKUP(FDZ13,[1]Acciones!$A$59:$H$1958,2,FALSE)),"")</f>
        <v/>
      </c>
      <c r="FEC13" s="117">
        <f>IFERROR(IF(VLOOKUP(FEA13,[1]Acciones!$A$59:$H$1958,2,FALSE)=0,"",VLOOKUP(FEA13,[1]Acciones!$A$59:$H$1958,2,FALSE)),"")</f>
        <v>4</v>
      </c>
      <c r="FED13" s="117">
        <f>IFERROR(IF(VLOOKUP(FEB13,[1]Acciones!$A$59:$H$1958,2,FALSE)=0,"",VLOOKUP(FEB13,[1]Acciones!$A$59:$H$1958,2,FALSE)),"")</f>
        <v>4</v>
      </c>
      <c r="FEE13" s="117" t="str">
        <f>IFERROR(IF(VLOOKUP(FEC13,[1]Acciones!$A$59:$H$1958,2,FALSE)=0,"",VLOOKUP(FEC13,[1]Acciones!$A$59:$H$1958,2,FALSE)),"")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F13" s="117" t="str">
        <f>IFERROR(IF(VLOOKUP(FED13,[1]Acciones!$A$59:$H$1958,2,FALSE)=0,"",VLOOKUP(FED13,[1]Acciones!$A$59:$H$1958,2,FALSE)),"")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G13" s="117" t="str">
        <f>IFERROR(IF(VLOOKUP(FEE13,[1]Acciones!$A$59:$H$1958,2,FALSE)=0,"",VLOOKUP(FEE13,[1]Acciones!$A$59:$H$1958,2,FALSE)),"")</f>
        <v/>
      </c>
      <c r="FEH13" s="117" t="str">
        <f>IFERROR(IF(VLOOKUP(FEF13,[1]Acciones!$A$59:$H$1958,2,FALSE)=0,"",VLOOKUP(FEF13,[1]Acciones!$A$59:$H$1958,2,FALSE)),"")</f>
        <v/>
      </c>
      <c r="FEI13" s="117">
        <f>IFERROR(IF(VLOOKUP(FEG13,[1]Acciones!$A$59:$H$1958,2,FALSE)=0,"",VLOOKUP(FEG13,[1]Acciones!$A$59:$H$1958,2,FALSE)),"")</f>
        <v>4</v>
      </c>
      <c r="FEJ13" s="117">
        <f>IFERROR(IF(VLOOKUP(FEH13,[1]Acciones!$A$59:$H$1958,2,FALSE)=0,"",VLOOKUP(FEH13,[1]Acciones!$A$59:$H$1958,2,FALSE)),"")</f>
        <v>4</v>
      </c>
      <c r="FEK13" s="117" t="str">
        <f>IFERROR(IF(VLOOKUP(FEI13,[1]Acciones!$A$59:$H$1958,2,FALSE)=0,"",VLOOKUP(FEI13,[1]Acciones!$A$59:$H$1958,2,FALSE)),"")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L13" s="117" t="str">
        <f>IFERROR(IF(VLOOKUP(FEJ13,[1]Acciones!$A$59:$H$1958,2,FALSE)=0,"",VLOOKUP(FEJ13,[1]Acciones!$A$59:$H$1958,2,FALSE)),"")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M13" s="117" t="str">
        <f>IFERROR(IF(VLOOKUP(FEK13,[1]Acciones!$A$59:$H$1958,2,FALSE)=0,"",VLOOKUP(FEK13,[1]Acciones!$A$59:$H$1958,2,FALSE)),"")</f>
        <v/>
      </c>
      <c r="FEN13" s="117" t="str">
        <f>IFERROR(IF(VLOOKUP(FEL13,[1]Acciones!$A$59:$H$1958,2,FALSE)=0,"",VLOOKUP(FEL13,[1]Acciones!$A$59:$H$1958,2,FALSE)),"")</f>
        <v/>
      </c>
      <c r="FEO13" s="117">
        <f>IFERROR(IF(VLOOKUP(FEM13,[1]Acciones!$A$59:$H$1958,2,FALSE)=0,"",VLOOKUP(FEM13,[1]Acciones!$A$59:$H$1958,2,FALSE)),"")</f>
        <v>4</v>
      </c>
      <c r="FEP13" s="117">
        <f>IFERROR(IF(VLOOKUP(FEN13,[1]Acciones!$A$59:$H$1958,2,FALSE)=0,"",VLOOKUP(FEN13,[1]Acciones!$A$59:$H$1958,2,FALSE)),"")</f>
        <v>4</v>
      </c>
      <c r="FEQ13" s="117" t="str">
        <f>IFERROR(IF(VLOOKUP(FEO13,[1]Acciones!$A$59:$H$1958,2,FALSE)=0,"",VLOOKUP(FEO13,[1]Acciones!$A$59:$H$1958,2,FALSE)),"")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R13" s="117" t="str">
        <f>IFERROR(IF(VLOOKUP(FEP13,[1]Acciones!$A$59:$H$1958,2,FALSE)=0,"",VLOOKUP(FEP13,[1]Acciones!$A$59:$H$1958,2,FALSE)),"")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S13" s="117" t="str">
        <f>IFERROR(IF(VLOOKUP(FEQ13,[1]Acciones!$A$59:$H$1958,2,FALSE)=0,"",VLOOKUP(FEQ13,[1]Acciones!$A$59:$H$1958,2,FALSE)),"")</f>
        <v/>
      </c>
      <c r="FET13" s="117" t="str">
        <f>IFERROR(IF(VLOOKUP(FER13,[1]Acciones!$A$59:$H$1958,2,FALSE)=0,"",VLOOKUP(FER13,[1]Acciones!$A$59:$H$1958,2,FALSE)),"")</f>
        <v/>
      </c>
      <c r="FEU13" s="117">
        <f>IFERROR(IF(VLOOKUP(FES13,[1]Acciones!$A$59:$H$1958,2,FALSE)=0,"",VLOOKUP(FES13,[1]Acciones!$A$59:$H$1958,2,FALSE)),"")</f>
        <v>4</v>
      </c>
      <c r="FEV13" s="117">
        <f>IFERROR(IF(VLOOKUP(FET13,[1]Acciones!$A$59:$H$1958,2,FALSE)=0,"",VLOOKUP(FET13,[1]Acciones!$A$59:$H$1958,2,FALSE)),"")</f>
        <v>4</v>
      </c>
      <c r="FEW13" s="117" t="str">
        <f>IFERROR(IF(VLOOKUP(FEU13,[1]Acciones!$A$59:$H$1958,2,FALSE)=0,"",VLOOKUP(FEU13,[1]Acciones!$A$59:$H$1958,2,FALSE)),"")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X13" s="117" t="str">
        <f>IFERROR(IF(VLOOKUP(FEV13,[1]Acciones!$A$59:$H$1958,2,FALSE)=0,"",VLOOKUP(FEV13,[1]Acciones!$A$59:$H$1958,2,FALSE)),"")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Y13" s="117" t="str">
        <f>IFERROR(IF(VLOOKUP(FEW13,[1]Acciones!$A$59:$H$1958,2,FALSE)=0,"",VLOOKUP(FEW13,[1]Acciones!$A$59:$H$1958,2,FALSE)),"")</f>
        <v/>
      </c>
      <c r="FEZ13" s="117" t="str">
        <f>IFERROR(IF(VLOOKUP(FEX13,[1]Acciones!$A$59:$H$1958,2,FALSE)=0,"",VLOOKUP(FEX13,[1]Acciones!$A$59:$H$1958,2,FALSE)),"")</f>
        <v/>
      </c>
      <c r="FFA13" s="117">
        <f>IFERROR(IF(VLOOKUP(FEY13,[1]Acciones!$A$59:$H$1958,2,FALSE)=0,"",VLOOKUP(FEY13,[1]Acciones!$A$59:$H$1958,2,FALSE)),"")</f>
        <v>4</v>
      </c>
      <c r="FFB13" s="117">
        <f>IFERROR(IF(VLOOKUP(FEZ13,[1]Acciones!$A$59:$H$1958,2,FALSE)=0,"",VLOOKUP(FEZ13,[1]Acciones!$A$59:$H$1958,2,FALSE)),"")</f>
        <v>4</v>
      </c>
      <c r="FFC13" s="117" t="str">
        <f>IFERROR(IF(VLOOKUP(FFA13,[1]Acciones!$A$59:$H$1958,2,FALSE)=0,"",VLOOKUP(FFA13,[1]Acciones!$A$59:$H$1958,2,FALSE)),"")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D13" s="117" t="str">
        <f>IFERROR(IF(VLOOKUP(FFB13,[1]Acciones!$A$59:$H$1958,2,FALSE)=0,"",VLOOKUP(FFB13,[1]Acciones!$A$59:$H$1958,2,FALSE)),"")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E13" s="117" t="str">
        <f>IFERROR(IF(VLOOKUP(FFC13,[1]Acciones!$A$59:$H$1958,2,FALSE)=0,"",VLOOKUP(FFC13,[1]Acciones!$A$59:$H$1958,2,FALSE)),"")</f>
        <v/>
      </c>
      <c r="FFF13" s="117" t="str">
        <f>IFERROR(IF(VLOOKUP(FFD13,[1]Acciones!$A$59:$H$1958,2,FALSE)=0,"",VLOOKUP(FFD13,[1]Acciones!$A$59:$H$1958,2,FALSE)),"")</f>
        <v/>
      </c>
      <c r="FFG13" s="117">
        <f>IFERROR(IF(VLOOKUP(FFE13,[1]Acciones!$A$59:$H$1958,2,FALSE)=0,"",VLOOKUP(FFE13,[1]Acciones!$A$59:$H$1958,2,FALSE)),"")</f>
        <v>4</v>
      </c>
      <c r="FFH13" s="117">
        <f>IFERROR(IF(VLOOKUP(FFF13,[1]Acciones!$A$59:$H$1958,2,FALSE)=0,"",VLOOKUP(FFF13,[1]Acciones!$A$59:$H$1958,2,FALSE)),"")</f>
        <v>4</v>
      </c>
      <c r="FFI13" s="117" t="str">
        <f>IFERROR(IF(VLOOKUP(FFG13,[1]Acciones!$A$59:$H$1958,2,FALSE)=0,"",VLOOKUP(FFG13,[1]Acciones!$A$59:$H$1958,2,FALSE)),"")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J13" s="117" t="str">
        <f>IFERROR(IF(VLOOKUP(FFH13,[1]Acciones!$A$59:$H$1958,2,FALSE)=0,"",VLOOKUP(FFH13,[1]Acciones!$A$59:$H$1958,2,FALSE)),"")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K13" s="117" t="str">
        <f>IFERROR(IF(VLOOKUP(FFI13,[1]Acciones!$A$59:$H$1958,2,FALSE)=0,"",VLOOKUP(FFI13,[1]Acciones!$A$59:$H$1958,2,FALSE)),"")</f>
        <v/>
      </c>
      <c r="FFL13" s="117" t="str">
        <f>IFERROR(IF(VLOOKUP(FFJ13,[1]Acciones!$A$59:$H$1958,2,FALSE)=0,"",VLOOKUP(FFJ13,[1]Acciones!$A$59:$H$1958,2,FALSE)),"")</f>
        <v/>
      </c>
      <c r="FFM13" s="117">
        <f>IFERROR(IF(VLOOKUP(FFK13,[1]Acciones!$A$59:$H$1958,2,FALSE)=0,"",VLOOKUP(FFK13,[1]Acciones!$A$59:$H$1958,2,FALSE)),"")</f>
        <v>4</v>
      </c>
      <c r="FFN13" s="117">
        <f>IFERROR(IF(VLOOKUP(FFL13,[1]Acciones!$A$59:$H$1958,2,FALSE)=0,"",VLOOKUP(FFL13,[1]Acciones!$A$59:$H$1958,2,FALSE)),"")</f>
        <v>4</v>
      </c>
      <c r="FFO13" s="117" t="str">
        <f>IFERROR(IF(VLOOKUP(FFM13,[1]Acciones!$A$59:$H$1958,2,FALSE)=0,"",VLOOKUP(FFM13,[1]Acciones!$A$59:$H$1958,2,FALSE)),"")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P13" s="117" t="str">
        <f>IFERROR(IF(VLOOKUP(FFN13,[1]Acciones!$A$59:$H$1958,2,FALSE)=0,"",VLOOKUP(FFN13,[1]Acciones!$A$59:$H$1958,2,FALSE)),"")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Q13" s="117" t="str">
        <f>IFERROR(IF(VLOOKUP(FFO13,[1]Acciones!$A$59:$H$1958,2,FALSE)=0,"",VLOOKUP(FFO13,[1]Acciones!$A$59:$H$1958,2,FALSE)),"")</f>
        <v/>
      </c>
      <c r="FFR13" s="117" t="str">
        <f>IFERROR(IF(VLOOKUP(FFP13,[1]Acciones!$A$59:$H$1958,2,FALSE)=0,"",VLOOKUP(FFP13,[1]Acciones!$A$59:$H$1958,2,FALSE)),"")</f>
        <v/>
      </c>
      <c r="FFS13" s="117">
        <f>IFERROR(IF(VLOOKUP(FFQ13,[1]Acciones!$A$59:$H$1958,2,FALSE)=0,"",VLOOKUP(FFQ13,[1]Acciones!$A$59:$H$1958,2,FALSE)),"")</f>
        <v>4</v>
      </c>
      <c r="FFT13" s="117">
        <f>IFERROR(IF(VLOOKUP(FFR13,[1]Acciones!$A$59:$H$1958,2,FALSE)=0,"",VLOOKUP(FFR13,[1]Acciones!$A$59:$H$1958,2,FALSE)),"")</f>
        <v>4</v>
      </c>
      <c r="FFU13" s="117" t="str">
        <f>IFERROR(IF(VLOOKUP(FFS13,[1]Acciones!$A$59:$H$1958,2,FALSE)=0,"",VLOOKUP(FFS13,[1]Acciones!$A$59:$H$1958,2,FALSE)),"")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V13" s="117" t="str">
        <f>IFERROR(IF(VLOOKUP(FFT13,[1]Acciones!$A$59:$H$1958,2,FALSE)=0,"",VLOOKUP(FFT13,[1]Acciones!$A$59:$H$1958,2,FALSE)),"")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W13" s="117" t="str">
        <f>IFERROR(IF(VLOOKUP(FFU13,[1]Acciones!$A$59:$H$1958,2,FALSE)=0,"",VLOOKUP(FFU13,[1]Acciones!$A$59:$H$1958,2,FALSE)),"")</f>
        <v/>
      </c>
      <c r="FFX13" s="117" t="str">
        <f>IFERROR(IF(VLOOKUP(FFV13,[1]Acciones!$A$59:$H$1958,2,FALSE)=0,"",VLOOKUP(FFV13,[1]Acciones!$A$59:$H$1958,2,FALSE)),"")</f>
        <v/>
      </c>
      <c r="FFY13" s="117">
        <f>IFERROR(IF(VLOOKUP(FFW13,[1]Acciones!$A$59:$H$1958,2,FALSE)=0,"",VLOOKUP(FFW13,[1]Acciones!$A$59:$H$1958,2,FALSE)),"")</f>
        <v>4</v>
      </c>
      <c r="FFZ13" s="117">
        <f>IFERROR(IF(VLOOKUP(FFX13,[1]Acciones!$A$59:$H$1958,2,FALSE)=0,"",VLOOKUP(FFX13,[1]Acciones!$A$59:$H$1958,2,FALSE)),"")</f>
        <v>4</v>
      </c>
      <c r="FGA13" s="117" t="str">
        <f>IFERROR(IF(VLOOKUP(FFY13,[1]Acciones!$A$59:$H$1958,2,FALSE)=0,"",VLOOKUP(FFY13,[1]Acciones!$A$59:$H$1958,2,FALSE)),"")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B13" s="117" t="str">
        <f>IFERROR(IF(VLOOKUP(FFZ13,[1]Acciones!$A$59:$H$1958,2,FALSE)=0,"",VLOOKUP(FFZ13,[1]Acciones!$A$59:$H$1958,2,FALSE)),"")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C13" s="117" t="str">
        <f>IFERROR(IF(VLOOKUP(FGA13,[1]Acciones!$A$59:$H$1958,2,FALSE)=0,"",VLOOKUP(FGA13,[1]Acciones!$A$59:$H$1958,2,FALSE)),"")</f>
        <v/>
      </c>
      <c r="FGD13" s="117" t="str">
        <f>IFERROR(IF(VLOOKUP(FGB13,[1]Acciones!$A$59:$H$1958,2,FALSE)=0,"",VLOOKUP(FGB13,[1]Acciones!$A$59:$H$1958,2,FALSE)),"")</f>
        <v/>
      </c>
      <c r="FGE13" s="117">
        <f>IFERROR(IF(VLOOKUP(FGC13,[1]Acciones!$A$59:$H$1958,2,FALSE)=0,"",VLOOKUP(FGC13,[1]Acciones!$A$59:$H$1958,2,FALSE)),"")</f>
        <v>4</v>
      </c>
      <c r="FGF13" s="117">
        <f>IFERROR(IF(VLOOKUP(FGD13,[1]Acciones!$A$59:$H$1958,2,FALSE)=0,"",VLOOKUP(FGD13,[1]Acciones!$A$59:$H$1958,2,FALSE)),"")</f>
        <v>4</v>
      </c>
      <c r="FGG13" s="117" t="str">
        <f>IFERROR(IF(VLOOKUP(FGE13,[1]Acciones!$A$59:$H$1958,2,FALSE)=0,"",VLOOKUP(FGE13,[1]Acciones!$A$59:$H$1958,2,FALSE)),"")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H13" s="117" t="str">
        <f>IFERROR(IF(VLOOKUP(FGF13,[1]Acciones!$A$59:$H$1958,2,FALSE)=0,"",VLOOKUP(FGF13,[1]Acciones!$A$59:$H$1958,2,FALSE)),"")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I13" s="117" t="str">
        <f>IFERROR(IF(VLOOKUP(FGG13,[1]Acciones!$A$59:$H$1958,2,FALSE)=0,"",VLOOKUP(FGG13,[1]Acciones!$A$59:$H$1958,2,FALSE)),"")</f>
        <v/>
      </c>
      <c r="FGJ13" s="117" t="str">
        <f>IFERROR(IF(VLOOKUP(FGH13,[1]Acciones!$A$59:$H$1958,2,FALSE)=0,"",VLOOKUP(FGH13,[1]Acciones!$A$59:$H$1958,2,FALSE)),"")</f>
        <v/>
      </c>
      <c r="FGK13" s="117">
        <f>IFERROR(IF(VLOOKUP(FGI13,[1]Acciones!$A$59:$H$1958,2,FALSE)=0,"",VLOOKUP(FGI13,[1]Acciones!$A$59:$H$1958,2,FALSE)),"")</f>
        <v>4</v>
      </c>
      <c r="FGL13" s="117">
        <f>IFERROR(IF(VLOOKUP(FGJ13,[1]Acciones!$A$59:$H$1958,2,FALSE)=0,"",VLOOKUP(FGJ13,[1]Acciones!$A$59:$H$1958,2,FALSE)),"")</f>
        <v>4</v>
      </c>
      <c r="FGM13" s="117" t="str">
        <f>IFERROR(IF(VLOOKUP(FGK13,[1]Acciones!$A$59:$H$1958,2,FALSE)=0,"",VLOOKUP(FGK13,[1]Acciones!$A$59:$H$1958,2,FALSE)),"")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N13" s="117" t="str">
        <f>IFERROR(IF(VLOOKUP(FGL13,[1]Acciones!$A$59:$H$1958,2,FALSE)=0,"",VLOOKUP(FGL13,[1]Acciones!$A$59:$H$1958,2,FALSE)),"")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O13" s="117" t="str">
        <f>IFERROR(IF(VLOOKUP(FGM13,[1]Acciones!$A$59:$H$1958,2,FALSE)=0,"",VLOOKUP(FGM13,[1]Acciones!$A$59:$H$1958,2,FALSE)),"")</f>
        <v/>
      </c>
      <c r="FGP13" s="117" t="str">
        <f>IFERROR(IF(VLOOKUP(FGN13,[1]Acciones!$A$59:$H$1958,2,FALSE)=0,"",VLOOKUP(FGN13,[1]Acciones!$A$59:$H$1958,2,FALSE)),"")</f>
        <v/>
      </c>
      <c r="FGQ13" s="117">
        <f>IFERROR(IF(VLOOKUP(FGO13,[1]Acciones!$A$59:$H$1958,2,FALSE)=0,"",VLOOKUP(FGO13,[1]Acciones!$A$59:$H$1958,2,FALSE)),"")</f>
        <v>4</v>
      </c>
      <c r="FGR13" s="117">
        <f>IFERROR(IF(VLOOKUP(FGP13,[1]Acciones!$A$59:$H$1958,2,FALSE)=0,"",VLOOKUP(FGP13,[1]Acciones!$A$59:$H$1958,2,FALSE)),"")</f>
        <v>4</v>
      </c>
      <c r="FGS13" s="117" t="str">
        <f>IFERROR(IF(VLOOKUP(FGQ13,[1]Acciones!$A$59:$H$1958,2,FALSE)=0,"",VLOOKUP(FGQ13,[1]Acciones!$A$59:$H$1958,2,FALSE)),"")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T13" s="117" t="str">
        <f>IFERROR(IF(VLOOKUP(FGR13,[1]Acciones!$A$59:$H$1958,2,FALSE)=0,"",VLOOKUP(FGR13,[1]Acciones!$A$59:$H$1958,2,FALSE)),"")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U13" s="117" t="str">
        <f>IFERROR(IF(VLOOKUP(FGS13,[1]Acciones!$A$59:$H$1958,2,FALSE)=0,"",VLOOKUP(FGS13,[1]Acciones!$A$59:$H$1958,2,FALSE)),"")</f>
        <v/>
      </c>
      <c r="FGV13" s="117" t="str">
        <f>IFERROR(IF(VLOOKUP(FGT13,[1]Acciones!$A$59:$H$1958,2,FALSE)=0,"",VLOOKUP(FGT13,[1]Acciones!$A$59:$H$1958,2,FALSE)),"")</f>
        <v/>
      </c>
      <c r="FGW13" s="117">
        <f>IFERROR(IF(VLOOKUP(FGU13,[1]Acciones!$A$59:$H$1958,2,FALSE)=0,"",VLOOKUP(FGU13,[1]Acciones!$A$59:$H$1958,2,FALSE)),"")</f>
        <v>4</v>
      </c>
      <c r="FGX13" s="117">
        <f>IFERROR(IF(VLOOKUP(FGV13,[1]Acciones!$A$59:$H$1958,2,FALSE)=0,"",VLOOKUP(FGV13,[1]Acciones!$A$59:$H$1958,2,FALSE)),"")</f>
        <v>4</v>
      </c>
      <c r="FGY13" s="117" t="str">
        <f>IFERROR(IF(VLOOKUP(FGW13,[1]Acciones!$A$59:$H$1958,2,FALSE)=0,"",VLOOKUP(FGW13,[1]Acciones!$A$59:$H$1958,2,FALSE)),"")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Z13" s="117" t="str">
        <f>IFERROR(IF(VLOOKUP(FGX13,[1]Acciones!$A$59:$H$1958,2,FALSE)=0,"",VLOOKUP(FGX13,[1]Acciones!$A$59:$H$1958,2,FALSE)),"")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A13" s="117" t="str">
        <f>IFERROR(IF(VLOOKUP(FGY13,[1]Acciones!$A$59:$H$1958,2,FALSE)=0,"",VLOOKUP(FGY13,[1]Acciones!$A$59:$H$1958,2,FALSE)),"")</f>
        <v/>
      </c>
      <c r="FHB13" s="117" t="str">
        <f>IFERROR(IF(VLOOKUP(FGZ13,[1]Acciones!$A$59:$H$1958,2,FALSE)=0,"",VLOOKUP(FGZ13,[1]Acciones!$A$59:$H$1958,2,FALSE)),"")</f>
        <v/>
      </c>
      <c r="FHC13" s="117">
        <f>IFERROR(IF(VLOOKUP(FHA13,[1]Acciones!$A$59:$H$1958,2,FALSE)=0,"",VLOOKUP(FHA13,[1]Acciones!$A$59:$H$1958,2,FALSE)),"")</f>
        <v>4</v>
      </c>
      <c r="FHD13" s="117">
        <f>IFERROR(IF(VLOOKUP(FHB13,[1]Acciones!$A$59:$H$1958,2,FALSE)=0,"",VLOOKUP(FHB13,[1]Acciones!$A$59:$H$1958,2,FALSE)),"")</f>
        <v>4</v>
      </c>
      <c r="FHE13" s="117" t="str">
        <f>IFERROR(IF(VLOOKUP(FHC13,[1]Acciones!$A$59:$H$1958,2,FALSE)=0,"",VLOOKUP(FHC13,[1]Acciones!$A$59:$H$1958,2,FALSE)),"")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F13" s="117" t="str">
        <f>IFERROR(IF(VLOOKUP(FHD13,[1]Acciones!$A$59:$H$1958,2,FALSE)=0,"",VLOOKUP(FHD13,[1]Acciones!$A$59:$H$1958,2,FALSE)),"")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G13" s="117" t="str">
        <f>IFERROR(IF(VLOOKUP(FHE13,[1]Acciones!$A$59:$H$1958,2,FALSE)=0,"",VLOOKUP(FHE13,[1]Acciones!$A$59:$H$1958,2,FALSE)),"")</f>
        <v/>
      </c>
      <c r="FHH13" s="117" t="str">
        <f>IFERROR(IF(VLOOKUP(FHF13,[1]Acciones!$A$59:$H$1958,2,FALSE)=0,"",VLOOKUP(FHF13,[1]Acciones!$A$59:$H$1958,2,FALSE)),"")</f>
        <v/>
      </c>
      <c r="FHI13" s="117">
        <f>IFERROR(IF(VLOOKUP(FHG13,[1]Acciones!$A$59:$H$1958,2,FALSE)=0,"",VLOOKUP(FHG13,[1]Acciones!$A$59:$H$1958,2,FALSE)),"")</f>
        <v>4</v>
      </c>
      <c r="FHJ13" s="117">
        <f>IFERROR(IF(VLOOKUP(FHH13,[1]Acciones!$A$59:$H$1958,2,FALSE)=0,"",VLOOKUP(FHH13,[1]Acciones!$A$59:$H$1958,2,FALSE)),"")</f>
        <v>4</v>
      </c>
      <c r="FHK13" s="117" t="str">
        <f>IFERROR(IF(VLOOKUP(FHI13,[1]Acciones!$A$59:$H$1958,2,FALSE)=0,"",VLOOKUP(FHI13,[1]Acciones!$A$59:$H$1958,2,FALSE)),"")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L13" s="117" t="str">
        <f>IFERROR(IF(VLOOKUP(FHJ13,[1]Acciones!$A$59:$H$1958,2,FALSE)=0,"",VLOOKUP(FHJ13,[1]Acciones!$A$59:$H$1958,2,FALSE)),"")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M13" s="117" t="str">
        <f>IFERROR(IF(VLOOKUP(FHK13,[1]Acciones!$A$59:$H$1958,2,FALSE)=0,"",VLOOKUP(FHK13,[1]Acciones!$A$59:$H$1958,2,FALSE)),"")</f>
        <v/>
      </c>
      <c r="FHN13" s="117" t="str">
        <f>IFERROR(IF(VLOOKUP(FHL13,[1]Acciones!$A$59:$H$1958,2,FALSE)=0,"",VLOOKUP(FHL13,[1]Acciones!$A$59:$H$1958,2,FALSE)),"")</f>
        <v/>
      </c>
      <c r="FHO13" s="117">
        <f>IFERROR(IF(VLOOKUP(FHM13,[1]Acciones!$A$59:$H$1958,2,FALSE)=0,"",VLOOKUP(FHM13,[1]Acciones!$A$59:$H$1958,2,FALSE)),"")</f>
        <v>4</v>
      </c>
      <c r="FHP13" s="117">
        <f>IFERROR(IF(VLOOKUP(FHN13,[1]Acciones!$A$59:$H$1958,2,FALSE)=0,"",VLOOKUP(FHN13,[1]Acciones!$A$59:$H$1958,2,FALSE)),"")</f>
        <v>4</v>
      </c>
      <c r="FHQ13" s="117" t="str">
        <f>IFERROR(IF(VLOOKUP(FHO13,[1]Acciones!$A$59:$H$1958,2,FALSE)=0,"",VLOOKUP(FHO13,[1]Acciones!$A$59:$H$1958,2,FALSE)),"")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R13" s="117" t="str">
        <f>IFERROR(IF(VLOOKUP(FHP13,[1]Acciones!$A$59:$H$1958,2,FALSE)=0,"",VLOOKUP(FHP13,[1]Acciones!$A$59:$H$1958,2,FALSE)),"")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S13" s="117" t="str">
        <f>IFERROR(IF(VLOOKUP(FHQ13,[1]Acciones!$A$59:$H$1958,2,FALSE)=0,"",VLOOKUP(FHQ13,[1]Acciones!$A$59:$H$1958,2,FALSE)),"")</f>
        <v/>
      </c>
      <c r="FHT13" s="117" t="str">
        <f>IFERROR(IF(VLOOKUP(FHR13,[1]Acciones!$A$59:$H$1958,2,FALSE)=0,"",VLOOKUP(FHR13,[1]Acciones!$A$59:$H$1958,2,FALSE)),"")</f>
        <v/>
      </c>
      <c r="FHU13" s="117">
        <f>IFERROR(IF(VLOOKUP(FHS13,[1]Acciones!$A$59:$H$1958,2,FALSE)=0,"",VLOOKUP(FHS13,[1]Acciones!$A$59:$H$1958,2,FALSE)),"")</f>
        <v>4</v>
      </c>
      <c r="FHV13" s="117">
        <f>IFERROR(IF(VLOOKUP(FHT13,[1]Acciones!$A$59:$H$1958,2,FALSE)=0,"",VLOOKUP(FHT13,[1]Acciones!$A$59:$H$1958,2,FALSE)),"")</f>
        <v>4</v>
      </c>
      <c r="FHW13" s="117" t="str">
        <f>IFERROR(IF(VLOOKUP(FHU13,[1]Acciones!$A$59:$H$1958,2,FALSE)=0,"",VLOOKUP(FHU13,[1]Acciones!$A$59:$H$1958,2,FALSE)),"")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X13" s="117" t="str">
        <f>IFERROR(IF(VLOOKUP(FHV13,[1]Acciones!$A$59:$H$1958,2,FALSE)=0,"",VLOOKUP(FHV13,[1]Acciones!$A$59:$H$1958,2,FALSE)),"")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Y13" s="117" t="str">
        <f>IFERROR(IF(VLOOKUP(FHW13,[1]Acciones!$A$59:$H$1958,2,FALSE)=0,"",VLOOKUP(FHW13,[1]Acciones!$A$59:$H$1958,2,FALSE)),"")</f>
        <v/>
      </c>
      <c r="FHZ13" s="117" t="str">
        <f>IFERROR(IF(VLOOKUP(FHX13,[1]Acciones!$A$59:$H$1958,2,FALSE)=0,"",VLOOKUP(FHX13,[1]Acciones!$A$59:$H$1958,2,FALSE)),"")</f>
        <v/>
      </c>
      <c r="FIA13" s="117">
        <f>IFERROR(IF(VLOOKUP(FHY13,[1]Acciones!$A$59:$H$1958,2,FALSE)=0,"",VLOOKUP(FHY13,[1]Acciones!$A$59:$H$1958,2,FALSE)),"")</f>
        <v>4</v>
      </c>
      <c r="FIB13" s="117">
        <f>IFERROR(IF(VLOOKUP(FHZ13,[1]Acciones!$A$59:$H$1958,2,FALSE)=0,"",VLOOKUP(FHZ13,[1]Acciones!$A$59:$H$1958,2,FALSE)),"")</f>
        <v>4</v>
      </c>
      <c r="FIC13" s="117" t="str">
        <f>IFERROR(IF(VLOOKUP(FIA13,[1]Acciones!$A$59:$H$1958,2,FALSE)=0,"",VLOOKUP(FIA13,[1]Acciones!$A$59:$H$1958,2,FALSE)),"")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D13" s="117" t="str">
        <f>IFERROR(IF(VLOOKUP(FIB13,[1]Acciones!$A$59:$H$1958,2,FALSE)=0,"",VLOOKUP(FIB13,[1]Acciones!$A$59:$H$1958,2,FALSE)),"")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E13" s="117" t="str">
        <f>IFERROR(IF(VLOOKUP(FIC13,[1]Acciones!$A$59:$H$1958,2,FALSE)=0,"",VLOOKUP(FIC13,[1]Acciones!$A$59:$H$1958,2,FALSE)),"")</f>
        <v/>
      </c>
      <c r="FIF13" s="117" t="str">
        <f>IFERROR(IF(VLOOKUP(FID13,[1]Acciones!$A$59:$H$1958,2,FALSE)=0,"",VLOOKUP(FID13,[1]Acciones!$A$59:$H$1958,2,FALSE)),"")</f>
        <v/>
      </c>
      <c r="FIG13" s="117">
        <f>IFERROR(IF(VLOOKUP(FIE13,[1]Acciones!$A$59:$H$1958,2,FALSE)=0,"",VLOOKUP(FIE13,[1]Acciones!$A$59:$H$1958,2,FALSE)),"")</f>
        <v>4</v>
      </c>
      <c r="FIH13" s="117">
        <f>IFERROR(IF(VLOOKUP(FIF13,[1]Acciones!$A$59:$H$1958,2,FALSE)=0,"",VLOOKUP(FIF13,[1]Acciones!$A$59:$H$1958,2,FALSE)),"")</f>
        <v>4</v>
      </c>
      <c r="FII13" s="117" t="str">
        <f>IFERROR(IF(VLOOKUP(FIG13,[1]Acciones!$A$59:$H$1958,2,FALSE)=0,"",VLOOKUP(FIG13,[1]Acciones!$A$59:$H$1958,2,FALSE)),"")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J13" s="117" t="str">
        <f>IFERROR(IF(VLOOKUP(FIH13,[1]Acciones!$A$59:$H$1958,2,FALSE)=0,"",VLOOKUP(FIH13,[1]Acciones!$A$59:$H$1958,2,FALSE)),"")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K13" s="117" t="str">
        <f>IFERROR(IF(VLOOKUP(FII13,[1]Acciones!$A$59:$H$1958,2,FALSE)=0,"",VLOOKUP(FII13,[1]Acciones!$A$59:$H$1958,2,FALSE)),"")</f>
        <v/>
      </c>
      <c r="FIL13" s="117" t="str">
        <f>IFERROR(IF(VLOOKUP(FIJ13,[1]Acciones!$A$59:$H$1958,2,FALSE)=0,"",VLOOKUP(FIJ13,[1]Acciones!$A$59:$H$1958,2,FALSE)),"")</f>
        <v/>
      </c>
      <c r="FIM13" s="117">
        <f>IFERROR(IF(VLOOKUP(FIK13,[1]Acciones!$A$59:$H$1958,2,FALSE)=0,"",VLOOKUP(FIK13,[1]Acciones!$A$59:$H$1958,2,FALSE)),"")</f>
        <v>4</v>
      </c>
      <c r="FIN13" s="117">
        <f>IFERROR(IF(VLOOKUP(FIL13,[1]Acciones!$A$59:$H$1958,2,FALSE)=0,"",VLOOKUP(FIL13,[1]Acciones!$A$59:$H$1958,2,FALSE)),"")</f>
        <v>4</v>
      </c>
      <c r="FIO13" s="117" t="str">
        <f>IFERROR(IF(VLOOKUP(FIM13,[1]Acciones!$A$59:$H$1958,2,FALSE)=0,"",VLOOKUP(FIM13,[1]Acciones!$A$59:$H$1958,2,FALSE)),"")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P13" s="117" t="str">
        <f>IFERROR(IF(VLOOKUP(FIN13,[1]Acciones!$A$59:$H$1958,2,FALSE)=0,"",VLOOKUP(FIN13,[1]Acciones!$A$59:$H$1958,2,FALSE)),"")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Q13" s="117" t="str">
        <f>IFERROR(IF(VLOOKUP(FIO13,[1]Acciones!$A$59:$H$1958,2,FALSE)=0,"",VLOOKUP(FIO13,[1]Acciones!$A$59:$H$1958,2,FALSE)),"")</f>
        <v/>
      </c>
      <c r="FIR13" s="117" t="str">
        <f>IFERROR(IF(VLOOKUP(FIP13,[1]Acciones!$A$59:$H$1958,2,FALSE)=0,"",VLOOKUP(FIP13,[1]Acciones!$A$59:$H$1958,2,FALSE)),"")</f>
        <v/>
      </c>
      <c r="FIS13" s="117">
        <f>IFERROR(IF(VLOOKUP(FIQ13,[1]Acciones!$A$59:$H$1958,2,FALSE)=0,"",VLOOKUP(FIQ13,[1]Acciones!$A$59:$H$1958,2,FALSE)),"")</f>
        <v>4</v>
      </c>
      <c r="FIT13" s="117">
        <f>IFERROR(IF(VLOOKUP(FIR13,[1]Acciones!$A$59:$H$1958,2,FALSE)=0,"",VLOOKUP(FIR13,[1]Acciones!$A$59:$H$1958,2,FALSE)),"")</f>
        <v>4</v>
      </c>
      <c r="FIU13" s="117" t="str">
        <f>IFERROR(IF(VLOOKUP(FIS13,[1]Acciones!$A$59:$H$1958,2,FALSE)=0,"",VLOOKUP(FIS13,[1]Acciones!$A$59:$H$1958,2,FALSE)),"")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V13" s="117" t="str">
        <f>IFERROR(IF(VLOOKUP(FIT13,[1]Acciones!$A$59:$H$1958,2,FALSE)=0,"",VLOOKUP(FIT13,[1]Acciones!$A$59:$H$1958,2,FALSE)),"")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W13" s="117" t="str">
        <f>IFERROR(IF(VLOOKUP(FIU13,[1]Acciones!$A$59:$H$1958,2,FALSE)=0,"",VLOOKUP(FIU13,[1]Acciones!$A$59:$H$1958,2,FALSE)),"")</f>
        <v/>
      </c>
      <c r="FIX13" s="117" t="str">
        <f>IFERROR(IF(VLOOKUP(FIV13,[1]Acciones!$A$59:$H$1958,2,FALSE)=0,"",VLOOKUP(FIV13,[1]Acciones!$A$59:$H$1958,2,FALSE)),"")</f>
        <v/>
      </c>
      <c r="FIY13" s="117">
        <f>IFERROR(IF(VLOOKUP(FIW13,[1]Acciones!$A$59:$H$1958,2,FALSE)=0,"",VLOOKUP(FIW13,[1]Acciones!$A$59:$H$1958,2,FALSE)),"")</f>
        <v>4</v>
      </c>
      <c r="FIZ13" s="117">
        <f>IFERROR(IF(VLOOKUP(FIX13,[1]Acciones!$A$59:$H$1958,2,FALSE)=0,"",VLOOKUP(FIX13,[1]Acciones!$A$59:$H$1958,2,FALSE)),"")</f>
        <v>4</v>
      </c>
      <c r="FJA13" s="117" t="str">
        <f>IFERROR(IF(VLOOKUP(FIY13,[1]Acciones!$A$59:$H$1958,2,FALSE)=0,"",VLOOKUP(FIY13,[1]Acciones!$A$59:$H$1958,2,FALSE)),"")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B13" s="117" t="str">
        <f>IFERROR(IF(VLOOKUP(FIZ13,[1]Acciones!$A$59:$H$1958,2,FALSE)=0,"",VLOOKUP(FIZ13,[1]Acciones!$A$59:$H$1958,2,FALSE)),"")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C13" s="117" t="str">
        <f>IFERROR(IF(VLOOKUP(FJA13,[1]Acciones!$A$59:$H$1958,2,FALSE)=0,"",VLOOKUP(FJA13,[1]Acciones!$A$59:$H$1958,2,FALSE)),"")</f>
        <v/>
      </c>
      <c r="FJD13" s="117" t="str">
        <f>IFERROR(IF(VLOOKUP(FJB13,[1]Acciones!$A$59:$H$1958,2,FALSE)=0,"",VLOOKUP(FJB13,[1]Acciones!$A$59:$H$1958,2,FALSE)),"")</f>
        <v/>
      </c>
      <c r="FJE13" s="117">
        <f>IFERROR(IF(VLOOKUP(FJC13,[1]Acciones!$A$59:$H$1958,2,FALSE)=0,"",VLOOKUP(FJC13,[1]Acciones!$A$59:$H$1958,2,FALSE)),"")</f>
        <v>4</v>
      </c>
      <c r="FJF13" s="117">
        <f>IFERROR(IF(VLOOKUP(FJD13,[1]Acciones!$A$59:$H$1958,2,FALSE)=0,"",VLOOKUP(FJD13,[1]Acciones!$A$59:$H$1958,2,FALSE)),"")</f>
        <v>4</v>
      </c>
      <c r="FJG13" s="117" t="str">
        <f>IFERROR(IF(VLOOKUP(FJE13,[1]Acciones!$A$59:$H$1958,2,FALSE)=0,"",VLOOKUP(FJE13,[1]Acciones!$A$59:$H$1958,2,FALSE)),"")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H13" s="117" t="str">
        <f>IFERROR(IF(VLOOKUP(FJF13,[1]Acciones!$A$59:$H$1958,2,FALSE)=0,"",VLOOKUP(FJF13,[1]Acciones!$A$59:$H$1958,2,FALSE)),"")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I13" s="117" t="str">
        <f>IFERROR(IF(VLOOKUP(FJG13,[1]Acciones!$A$59:$H$1958,2,FALSE)=0,"",VLOOKUP(FJG13,[1]Acciones!$A$59:$H$1958,2,FALSE)),"")</f>
        <v/>
      </c>
      <c r="FJJ13" s="117" t="str">
        <f>IFERROR(IF(VLOOKUP(FJH13,[1]Acciones!$A$59:$H$1958,2,FALSE)=0,"",VLOOKUP(FJH13,[1]Acciones!$A$59:$H$1958,2,FALSE)),"")</f>
        <v/>
      </c>
      <c r="FJK13" s="117">
        <f>IFERROR(IF(VLOOKUP(FJI13,[1]Acciones!$A$59:$H$1958,2,FALSE)=0,"",VLOOKUP(FJI13,[1]Acciones!$A$59:$H$1958,2,FALSE)),"")</f>
        <v>4</v>
      </c>
      <c r="FJL13" s="117">
        <f>IFERROR(IF(VLOOKUP(FJJ13,[1]Acciones!$A$59:$H$1958,2,FALSE)=0,"",VLOOKUP(FJJ13,[1]Acciones!$A$59:$H$1958,2,FALSE)),"")</f>
        <v>4</v>
      </c>
      <c r="FJM13" s="117" t="str">
        <f>IFERROR(IF(VLOOKUP(FJK13,[1]Acciones!$A$59:$H$1958,2,FALSE)=0,"",VLOOKUP(FJK13,[1]Acciones!$A$59:$H$1958,2,FALSE)),"")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N13" s="117" t="str">
        <f>IFERROR(IF(VLOOKUP(FJL13,[1]Acciones!$A$59:$H$1958,2,FALSE)=0,"",VLOOKUP(FJL13,[1]Acciones!$A$59:$H$1958,2,FALSE)),"")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O13" s="117" t="str">
        <f>IFERROR(IF(VLOOKUP(FJM13,[1]Acciones!$A$59:$H$1958,2,FALSE)=0,"",VLOOKUP(FJM13,[1]Acciones!$A$59:$H$1958,2,FALSE)),"")</f>
        <v/>
      </c>
      <c r="FJP13" s="117" t="str">
        <f>IFERROR(IF(VLOOKUP(FJN13,[1]Acciones!$A$59:$H$1958,2,FALSE)=0,"",VLOOKUP(FJN13,[1]Acciones!$A$59:$H$1958,2,FALSE)),"")</f>
        <v/>
      </c>
      <c r="FJQ13" s="117">
        <f>IFERROR(IF(VLOOKUP(FJO13,[1]Acciones!$A$59:$H$1958,2,FALSE)=0,"",VLOOKUP(FJO13,[1]Acciones!$A$59:$H$1958,2,FALSE)),"")</f>
        <v>4</v>
      </c>
      <c r="FJR13" s="117">
        <f>IFERROR(IF(VLOOKUP(FJP13,[1]Acciones!$A$59:$H$1958,2,FALSE)=0,"",VLOOKUP(FJP13,[1]Acciones!$A$59:$H$1958,2,FALSE)),"")</f>
        <v>4</v>
      </c>
      <c r="FJS13" s="117" t="str">
        <f>IFERROR(IF(VLOOKUP(FJQ13,[1]Acciones!$A$59:$H$1958,2,FALSE)=0,"",VLOOKUP(FJQ13,[1]Acciones!$A$59:$H$1958,2,FALSE)),"")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T13" s="117" t="str">
        <f>IFERROR(IF(VLOOKUP(FJR13,[1]Acciones!$A$59:$H$1958,2,FALSE)=0,"",VLOOKUP(FJR13,[1]Acciones!$A$59:$H$1958,2,FALSE)),"")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U13" s="117" t="str">
        <f>IFERROR(IF(VLOOKUP(FJS13,[1]Acciones!$A$59:$H$1958,2,FALSE)=0,"",VLOOKUP(FJS13,[1]Acciones!$A$59:$H$1958,2,FALSE)),"")</f>
        <v/>
      </c>
      <c r="FJV13" s="117" t="str">
        <f>IFERROR(IF(VLOOKUP(FJT13,[1]Acciones!$A$59:$H$1958,2,FALSE)=0,"",VLOOKUP(FJT13,[1]Acciones!$A$59:$H$1958,2,FALSE)),"")</f>
        <v/>
      </c>
      <c r="FJW13" s="117">
        <f>IFERROR(IF(VLOOKUP(FJU13,[1]Acciones!$A$59:$H$1958,2,FALSE)=0,"",VLOOKUP(FJU13,[1]Acciones!$A$59:$H$1958,2,FALSE)),"")</f>
        <v>4</v>
      </c>
      <c r="FJX13" s="117">
        <f>IFERROR(IF(VLOOKUP(FJV13,[1]Acciones!$A$59:$H$1958,2,FALSE)=0,"",VLOOKUP(FJV13,[1]Acciones!$A$59:$H$1958,2,FALSE)),"")</f>
        <v>4</v>
      </c>
      <c r="FJY13" s="117" t="str">
        <f>IFERROR(IF(VLOOKUP(FJW13,[1]Acciones!$A$59:$H$1958,2,FALSE)=0,"",VLOOKUP(FJW13,[1]Acciones!$A$59:$H$1958,2,FALSE)),"")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Z13" s="117" t="str">
        <f>IFERROR(IF(VLOOKUP(FJX13,[1]Acciones!$A$59:$H$1958,2,FALSE)=0,"",VLOOKUP(FJX13,[1]Acciones!$A$59:$H$1958,2,FALSE)),"")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A13" s="117" t="str">
        <f>IFERROR(IF(VLOOKUP(FJY13,[1]Acciones!$A$59:$H$1958,2,FALSE)=0,"",VLOOKUP(FJY13,[1]Acciones!$A$59:$H$1958,2,FALSE)),"")</f>
        <v/>
      </c>
      <c r="FKB13" s="117" t="str">
        <f>IFERROR(IF(VLOOKUP(FJZ13,[1]Acciones!$A$59:$H$1958,2,FALSE)=0,"",VLOOKUP(FJZ13,[1]Acciones!$A$59:$H$1958,2,FALSE)),"")</f>
        <v/>
      </c>
      <c r="FKC13" s="117">
        <f>IFERROR(IF(VLOOKUP(FKA13,[1]Acciones!$A$59:$H$1958,2,FALSE)=0,"",VLOOKUP(FKA13,[1]Acciones!$A$59:$H$1958,2,FALSE)),"")</f>
        <v>4</v>
      </c>
      <c r="FKD13" s="117">
        <f>IFERROR(IF(VLOOKUP(FKB13,[1]Acciones!$A$59:$H$1958,2,FALSE)=0,"",VLOOKUP(FKB13,[1]Acciones!$A$59:$H$1958,2,FALSE)),"")</f>
        <v>4</v>
      </c>
      <c r="FKE13" s="117" t="str">
        <f>IFERROR(IF(VLOOKUP(FKC13,[1]Acciones!$A$59:$H$1958,2,FALSE)=0,"",VLOOKUP(FKC13,[1]Acciones!$A$59:$H$1958,2,FALSE)),"")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F13" s="117" t="str">
        <f>IFERROR(IF(VLOOKUP(FKD13,[1]Acciones!$A$59:$H$1958,2,FALSE)=0,"",VLOOKUP(FKD13,[1]Acciones!$A$59:$H$1958,2,FALSE)),"")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G13" s="117" t="str">
        <f>IFERROR(IF(VLOOKUP(FKE13,[1]Acciones!$A$59:$H$1958,2,FALSE)=0,"",VLOOKUP(FKE13,[1]Acciones!$A$59:$H$1958,2,FALSE)),"")</f>
        <v/>
      </c>
      <c r="FKH13" s="117" t="str">
        <f>IFERROR(IF(VLOOKUP(FKF13,[1]Acciones!$A$59:$H$1958,2,FALSE)=0,"",VLOOKUP(FKF13,[1]Acciones!$A$59:$H$1958,2,FALSE)),"")</f>
        <v/>
      </c>
      <c r="FKI13" s="117">
        <f>IFERROR(IF(VLOOKUP(FKG13,[1]Acciones!$A$59:$H$1958,2,FALSE)=0,"",VLOOKUP(FKG13,[1]Acciones!$A$59:$H$1958,2,FALSE)),"")</f>
        <v>4</v>
      </c>
      <c r="FKJ13" s="117">
        <f>IFERROR(IF(VLOOKUP(FKH13,[1]Acciones!$A$59:$H$1958,2,FALSE)=0,"",VLOOKUP(FKH13,[1]Acciones!$A$59:$H$1958,2,FALSE)),"")</f>
        <v>4</v>
      </c>
      <c r="FKK13" s="117" t="str">
        <f>IFERROR(IF(VLOOKUP(FKI13,[1]Acciones!$A$59:$H$1958,2,FALSE)=0,"",VLOOKUP(FKI13,[1]Acciones!$A$59:$H$1958,2,FALSE)),"")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L13" s="117" t="str">
        <f>IFERROR(IF(VLOOKUP(FKJ13,[1]Acciones!$A$59:$H$1958,2,FALSE)=0,"",VLOOKUP(FKJ13,[1]Acciones!$A$59:$H$1958,2,FALSE)),"")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M13" s="117" t="str">
        <f>IFERROR(IF(VLOOKUP(FKK13,[1]Acciones!$A$59:$H$1958,2,FALSE)=0,"",VLOOKUP(FKK13,[1]Acciones!$A$59:$H$1958,2,FALSE)),"")</f>
        <v/>
      </c>
      <c r="FKN13" s="117" t="str">
        <f>IFERROR(IF(VLOOKUP(FKL13,[1]Acciones!$A$59:$H$1958,2,FALSE)=0,"",VLOOKUP(FKL13,[1]Acciones!$A$59:$H$1958,2,FALSE)),"")</f>
        <v/>
      </c>
      <c r="FKO13" s="117">
        <f>IFERROR(IF(VLOOKUP(FKM13,[1]Acciones!$A$59:$H$1958,2,FALSE)=0,"",VLOOKUP(FKM13,[1]Acciones!$A$59:$H$1958,2,FALSE)),"")</f>
        <v>4</v>
      </c>
      <c r="FKP13" s="117">
        <f>IFERROR(IF(VLOOKUP(FKN13,[1]Acciones!$A$59:$H$1958,2,FALSE)=0,"",VLOOKUP(FKN13,[1]Acciones!$A$59:$H$1958,2,FALSE)),"")</f>
        <v>4</v>
      </c>
      <c r="FKQ13" s="117" t="str">
        <f>IFERROR(IF(VLOOKUP(FKO13,[1]Acciones!$A$59:$H$1958,2,FALSE)=0,"",VLOOKUP(FKO13,[1]Acciones!$A$59:$H$1958,2,FALSE)),"")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R13" s="117" t="str">
        <f>IFERROR(IF(VLOOKUP(FKP13,[1]Acciones!$A$59:$H$1958,2,FALSE)=0,"",VLOOKUP(FKP13,[1]Acciones!$A$59:$H$1958,2,FALSE)),"")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S13" s="117" t="str">
        <f>IFERROR(IF(VLOOKUP(FKQ13,[1]Acciones!$A$59:$H$1958,2,FALSE)=0,"",VLOOKUP(FKQ13,[1]Acciones!$A$59:$H$1958,2,FALSE)),"")</f>
        <v/>
      </c>
      <c r="FKT13" s="117" t="str">
        <f>IFERROR(IF(VLOOKUP(FKR13,[1]Acciones!$A$59:$H$1958,2,FALSE)=0,"",VLOOKUP(FKR13,[1]Acciones!$A$59:$H$1958,2,FALSE)),"")</f>
        <v/>
      </c>
      <c r="FKU13" s="117">
        <f>IFERROR(IF(VLOOKUP(FKS13,[1]Acciones!$A$59:$H$1958,2,FALSE)=0,"",VLOOKUP(FKS13,[1]Acciones!$A$59:$H$1958,2,FALSE)),"")</f>
        <v>4</v>
      </c>
      <c r="FKV13" s="117">
        <f>IFERROR(IF(VLOOKUP(FKT13,[1]Acciones!$A$59:$H$1958,2,FALSE)=0,"",VLOOKUP(FKT13,[1]Acciones!$A$59:$H$1958,2,FALSE)),"")</f>
        <v>4</v>
      </c>
      <c r="FKW13" s="117" t="str">
        <f>IFERROR(IF(VLOOKUP(FKU13,[1]Acciones!$A$59:$H$1958,2,FALSE)=0,"",VLOOKUP(FKU13,[1]Acciones!$A$59:$H$1958,2,FALSE)),"")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X13" s="117" t="str">
        <f>IFERROR(IF(VLOOKUP(FKV13,[1]Acciones!$A$59:$H$1958,2,FALSE)=0,"",VLOOKUP(FKV13,[1]Acciones!$A$59:$H$1958,2,FALSE)),"")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Y13" s="117" t="str">
        <f>IFERROR(IF(VLOOKUP(FKW13,[1]Acciones!$A$59:$H$1958,2,FALSE)=0,"",VLOOKUP(FKW13,[1]Acciones!$A$59:$H$1958,2,FALSE)),"")</f>
        <v/>
      </c>
      <c r="FKZ13" s="117" t="str">
        <f>IFERROR(IF(VLOOKUP(FKX13,[1]Acciones!$A$59:$H$1958,2,FALSE)=0,"",VLOOKUP(FKX13,[1]Acciones!$A$59:$H$1958,2,FALSE)),"")</f>
        <v/>
      </c>
      <c r="FLA13" s="117">
        <f>IFERROR(IF(VLOOKUP(FKY13,[1]Acciones!$A$59:$H$1958,2,FALSE)=0,"",VLOOKUP(FKY13,[1]Acciones!$A$59:$H$1958,2,FALSE)),"")</f>
        <v>4</v>
      </c>
      <c r="FLB13" s="117">
        <f>IFERROR(IF(VLOOKUP(FKZ13,[1]Acciones!$A$59:$H$1958,2,FALSE)=0,"",VLOOKUP(FKZ13,[1]Acciones!$A$59:$H$1958,2,FALSE)),"")</f>
        <v>4</v>
      </c>
      <c r="FLC13" s="117" t="str">
        <f>IFERROR(IF(VLOOKUP(FLA13,[1]Acciones!$A$59:$H$1958,2,FALSE)=0,"",VLOOKUP(FLA13,[1]Acciones!$A$59:$H$1958,2,FALSE)),"")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D13" s="117" t="str">
        <f>IFERROR(IF(VLOOKUP(FLB13,[1]Acciones!$A$59:$H$1958,2,FALSE)=0,"",VLOOKUP(FLB13,[1]Acciones!$A$59:$H$1958,2,FALSE)),"")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E13" s="117" t="str">
        <f>IFERROR(IF(VLOOKUP(FLC13,[1]Acciones!$A$59:$H$1958,2,FALSE)=0,"",VLOOKUP(FLC13,[1]Acciones!$A$59:$H$1958,2,FALSE)),"")</f>
        <v/>
      </c>
      <c r="FLF13" s="117" t="str">
        <f>IFERROR(IF(VLOOKUP(FLD13,[1]Acciones!$A$59:$H$1958,2,FALSE)=0,"",VLOOKUP(FLD13,[1]Acciones!$A$59:$H$1958,2,FALSE)),"")</f>
        <v/>
      </c>
      <c r="FLG13" s="117">
        <f>IFERROR(IF(VLOOKUP(FLE13,[1]Acciones!$A$59:$H$1958,2,FALSE)=0,"",VLOOKUP(FLE13,[1]Acciones!$A$59:$H$1958,2,FALSE)),"")</f>
        <v>4</v>
      </c>
      <c r="FLH13" s="117">
        <f>IFERROR(IF(VLOOKUP(FLF13,[1]Acciones!$A$59:$H$1958,2,FALSE)=0,"",VLOOKUP(FLF13,[1]Acciones!$A$59:$H$1958,2,FALSE)),"")</f>
        <v>4</v>
      </c>
      <c r="FLI13" s="117" t="str">
        <f>IFERROR(IF(VLOOKUP(FLG13,[1]Acciones!$A$59:$H$1958,2,FALSE)=0,"",VLOOKUP(FLG13,[1]Acciones!$A$59:$H$1958,2,FALSE)),"")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J13" s="117" t="str">
        <f>IFERROR(IF(VLOOKUP(FLH13,[1]Acciones!$A$59:$H$1958,2,FALSE)=0,"",VLOOKUP(FLH13,[1]Acciones!$A$59:$H$1958,2,FALSE)),"")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K13" s="117" t="str">
        <f>IFERROR(IF(VLOOKUP(FLI13,[1]Acciones!$A$59:$H$1958,2,FALSE)=0,"",VLOOKUP(FLI13,[1]Acciones!$A$59:$H$1958,2,FALSE)),"")</f>
        <v/>
      </c>
      <c r="FLL13" s="117" t="str">
        <f>IFERROR(IF(VLOOKUP(FLJ13,[1]Acciones!$A$59:$H$1958,2,FALSE)=0,"",VLOOKUP(FLJ13,[1]Acciones!$A$59:$H$1958,2,FALSE)),"")</f>
        <v/>
      </c>
      <c r="FLM13" s="117">
        <f>IFERROR(IF(VLOOKUP(FLK13,[1]Acciones!$A$59:$H$1958,2,FALSE)=0,"",VLOOKUP(FLK13,[1]Acciones!$A$59:$H$1958,2,FALSE)),"")</f>
        <v>4</v>
      </c>
      <c r="FLN13" s="117">
        <f>IFERROR(IF(VLOOKUP(FLL13,[1]Acciones!$A$59:$H$1958,2,FALSE)=0,"",VLOOKUP(FLL13,[1]Acciones!$A$59:$H$1958,2,FALSE)),"")</f>
        <v>4</v>
      </c>
      <c r="FLO13" s="117" t="str">
        <f>IFERROR(IF(VLOOKUP(FLM13,[1]Acciones!$A$59:$H$1958,2,FALSE)=0,"",VLOOKUP(FLM13,[1]Acciones!$A$59:$H$1958,2,FALSE)),"")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P13" s="117" t="str">
        <f>IFERROR(IF(VLOOKUP(FLN13,[1]Acciones!$A$59:$H$1958,2,FALSE)=0,"",VLOOKUP(FLN13,[1]Acciones!$A$59:$H$1958,2,FALSE)),"")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Q13" s="117" t="str">
        <f>IFERROR(IF(VLOOKUP(FLO13,[1]Acciones!$A$59:$H$1958,2,FALSE)=0,"",VLOOKUP(FLO13,[1]Acciones!$A$59:$H$1958,2,FALSE)),"")</f>
        <v/>
      </c>
      <c r="FLR13" s="117" t="str">
        <f>IFERROR(IF(VLOOKUP(FLP13,[1]Acciones!$A$59:$H$1958,2,FALSE)=0,"",VLOOKUP(FLP13,[1]Acciones!$A$59:$H$1958,2,FALSE)),"")</f>
        <v/>
      </c>
      <c r="FLS13" s="117">
        <f>IFERROR(IF(VLOOKUP(FLQ13,[1]Acciones!$A$59:$H$1958,2,FALSE)=0,"",VLOOKUP(FLQ13,[1]Acciones!$A$59:$H$1958,2,FALSE)),"")</f>
        <v>4</v>
      </c>
      <c r="FLT13" s="117">
        <f>IFERROR(IF(VLOOKUP(FLR13,[1]Acciones!$A$59:$H$1958,2,FALSE)=0,"",VLOOKUP(FLR13,[1]Acciones!$A$59:$H$1958,2,FALSE)),"")</f>
        <v>4</v>
      </c>
      <c r="FLU13" s="117" t="str">
        <f>IFERROR(IF(VLOOKUP(FLS13,[1]Acciones!$A$59:$H$1958,2,FALSE)=0,"",VLOOKUP(FLS13,[1]Acciones!$A$59:$H$1958,2,FALSE)),"")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V13" s="117" t="str">
        <f>IFERROR(IF(VLOOKUP(FLT13,[1]Acciones!$A$59:$H$1958,2,FALSE)=0,"",VLOOKUP(FLT13,[1]Acciones!$A$59:$H$1958,2,FALSE)),"")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W13" s="117" t="str">
        <f>IFERROR(IF(VLOOKUP(FLU13,[1]Acciones!$A$59:$H$1958,2,FALSE)=0,"",VLOOKUP(FLU13,[1]Acciones!$A$59:$H$1958,2,FALSE)),"")</f>
        <v/>
      </c>
      <c r="FLX13" s="117" t="str">
        <f>IFERROR(IF(VLOOKUP(FLV13,[1]Acciones!$A$59:$H$1958,2,FALSE)=0,"",VLOOKUP(FLV13,[1]Acciones!$A$59:$H$1958,2,FALSE)),"")</f>
        <v/>
      </c>
      <c r="FLY13" s="117">
        <f>IFERROR(IF(VLOOKUP(FLW13,[1]Acciones!$A$59:$H$1958,2,FALSE)=0,"",VLOOKUP(FLW13,[1]Acciones!$A$59:$H$1958,2,FALSE)),"")</f>
        <v>4</v>
      </c>
      <c r="FLZ13" s="117">
        <f>IFERROR(IF(VLOOKUP(FLX13,[1]Acciones!$A$59:$H$1958,2,FALSE)=0,"",VLOOKUP(FLX13,[1]Acciones!$A$59:$H$1958,2,FALSE)),"")</f>
        <v>4</v>
      </c>
      <c r="FMA13" s="117" t="str">
        <f>IFERROR(IF(VLOOKUP(FLY13,[1]Acciones!$A$59:$H$1958,2,FALSE)=0,"",VLOOKUP(FLY13,[1]Acciones!$A$59:$H$1958,2,FALSE)),"")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B13" s="117" t="str">
        <f>IFERROR(IF(VLOOKUP(FLZ13,[1]Acciones!$A$59:$H$1958,2,FALSE)=0,"",VLOOKUP(FLZ13,[1]Acciones!$A$59:$H$1958,2,FALSE)),"")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C13" s="117" t="str">
        <f>IFERROR(IF(VLOOKUP(FMA13,[1]Acciones!$A$59:$H$1958,2,FALSE)=0,"",VLOOKUP(FMA13,[1]Acciones!$A$59:$H$1958,2,FALSE)),"")</f>
        <v/>
      </c>
      <c r="FMD13" s="117" t="str">
        <f>IFERROR(IF(VLOOKUP(FMB13,[1]Acciones!$A$59:$H$1958,2,FALSE)=0,"",VLOOKUP(FMB13,[1]Acciones!$A$59:$H$1958,2,FALSE)),"")</f>
        <v/>
      </c>
      <c r="FME13" s="117">
        <f>IFERROR(IF(VLOOKUP(FMC13,[1]Acciones!$A$59:$H$1958,2,FALSE)=0,"",VLOOKUP(FMC13,[1]Acciones!$A$59:$H$1958,2,FALSE)),"")</f>
        <v>4</v>
      </c>
      <c r="FMF13" s="117">
        <f>IFERROR(IF(VLOOKUP(FMD13,[1]Acciones!$A$59:$H$1958,2,FALSE)=0,"",VLOOKUP(FMD13,[1]Acciones!$A$59:$H$1958,2,FALSE)),"")</f>
        <v>4</v>
      </c>
      <c r="FMG13" s="117" t="str">
        <f>IFERROR(IF(VLOOKUP(FME13,[1]Acciones!$A$59:$H$1958,2,FALSE)=0,"",VLOOKUP(FME13,[1]Acciones!$A$59:$H$1958,2,FALSE)),"")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H13" s="117" t="str">
        <f>IFERROR(IF(VLOOKUP(FMF13,[1]Acciones!$A$59:$H$1958,2,FALSE)=0,"",VLOOKUP(FMF13,[1]Acciones!$A$59:$H$1958,2,FALSE)),"")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I13" s="117" t="str">
        <f>IFERROR(IF(VLOOKUP(FMG13,[1]Acciones!$A$59:$H$1958,2,FALSE)=0,"",VLOOKUP(FMG13,[1]Acciones!$A$59:$H$1958,2,FALSE)),"")</f>
        <v/>
      </c>
      <c r="FMJ13" s="117" t="str">
        <f>IFERROR(IF(VLOOKUP(FMH13,[1]Acciones!$A$59:$H$1958,2,FALSE)=0,"",VLOOKUP(FMH13,[1]Acciones!$A$59:$H$1958,2,FALSE)),"")</f>
        <v/>
      </c>
      <c r="FMK13" s="117">
        <f>IFERROR(IF(VLOOKUP(FMI13,[1]Acciones!$A$59:$H$1958,2,FALSE)=0,"",VLOOKUP(FMI13,[1]Acciones!$A$59:$H$1958,2,FALSE)),"")</f>
        <v>4</v>
      </c>
      <c r="FML13" s="117">
        <f>IFERROR(IF(VLOOKUP(FMJ13,[1]Acciones!$A$59:$H$1958,2,FALSE)=0,"",VLOOKUP(FMJ13,[1]Acciones!$A$59:$H$1958,2,FALSE)),"")</f>
        <v>4</v>
      </c>
      <c r="FMM13" s="117" t="str">
        <f>IFERROR(IF(VLOOKUP(FMK13,[1]Acciones!$A$59:$H$1958,2,FALSE)=0,"",VLOOKUP(FMK13,[1]Acciones!$A$59:$H$1958,2,FALSE)),"")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N13" s="117" t="str">
        <f>IFERROR(IF(VLOOKUP(FML13,[1]Acciones!$A$59:$H$1958,2,FALSE)=0,"",VLOOKUP(FML13,[1]Acciones!$A$59:$H$1958,2,FALSE)),"")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O13" s="117" t="str">
        <f>IFERROR(IF(VLOOKUP(FMM13,[1]Acciones!$A$59:$H$1958,2,FALSE)=0,"",VLOOKUP(FMM13,[1]Acciones!$A$59:$H$1958,2,FALSE)),"")</f>
        <v/>
      </c>
      <c r="FMP13" s="117" t="str">
        <f>IFERROR(IF(VLOOKUP(FMN13,[1]Acciones!$A$59:$H$1958,2,FALSE)=0,"",VLOOKUP(FMN13,[1]Acciones!$A$59:$H$1958,2,FALSE)),"")</f>
        <v/>
      </c>
      <c r="FMQ13" s="117">
        <f>IFERROR(IF(VLOOKUP(FMO13,[1]Acciones!$A$59:$H$1958,2,FALSE)=0,"",VLOOKUP(FMO13,[1]Acciones!$A$59:$H$1958,2,FALSE)),"")</f>
        <v>4</v>
      </c>
      <c r="FMR13" s="117">
        <f>IFERROR(IF(VLOOKUP(FMP13,[1]Acciones!$A$59:$H$1958,2,FALSE)=0,"",VLOOKUP(FMP13,[1]Acciones!$A$59:$H$1958,2,FALSE)),"")</f>
        <v>4</v>
      </c>
      <c r="FMS13" s="117" t="str">
        <f>IFERROR(IF(VLOOKUP(FMQ13,[1]Acciones!$A$59:$H$1958,2,FALSE)=0,"",VLOOKUP(FMQ13,[1]Acciones!$A$59:$H$1958,2,FALSE)),"")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T13" s="117" t="str">
        <f>IFERROR(IF(VLOOKUP(FMR13,[1]Acciones!$A$59:$H$1958,2,FALSE)=0,"",VLOOKUP(FMR13,[1]Acciones!$A$59:$H$1958,2,FALSE)),"")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U13" s="117" t="str">
        <f>IFERROR(IF(VLOOKUP(FMS13,[1]Acciones!$A$59:$H$1958,2,FALSE)=0,"",VLOOKUP(FMS13,[1]Acciones!$A$59:$H$1958,2,FALSE)),"")</f>
        <v/>
      </c>
      <c r="FMV13" s="117" t="str">
        <f>IFERROR(IF(VLOOKUP(FMT13,[1]Acciones!$A$59:$H$1958,2,FALSE)=0,"",VLOOKUP(FMT13,[1]Acciones!$A$59:$H$1958,2,FALSE)),"")</f>
        <v/>
      </c>
      <c r="FMW13" s="117">
        <f>IFERROR(IF(VLOOKUP(FMU13,[1]Acciones!$A$59:$H$1958,2,FALSE)=0,"",VLOOKUP(FMU13,[1]Acciones!$A$59:$H$1958,2,FALSE)),"")</f>
        <v>4</v>
      </c>
      <c r="FMX13" s="117">
        <f>IFERROR(IF(VLOOKUP(FMV13,[1]Acciones!$A$59:$H$1958,2,FALSE)=0,"",VLOOKUP(FMV13,[1]Acciones!$A$59:$H$1958,2,FALSE)),"")</f>
        <v>4</v>
      </c>
      <c r="FMY13" s="117" t="str">
        <f>IFERROR(IF(VLOOKUP(FMW13,[1]Acciones!$A$59:$H$1958,2,FALSE)=0,"",VLOOKUP(FMW13,[1]Acciones!$A$59:$H$1958,2,FALSE)),"")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Z13" s="117" t="str">
        <f>IFERROR(IF(VLOOKUP(FMX13,[1]Acciones!$A$59:$H$1958,2,FALSE)=0,"",VLOOKUP(FMX13,[1]Acciones!$A$59:$H$1958,2,FALSE)),"")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A13" s="117" t="str">
        <f>IFERROR(IF(VLOOKUP(FMY13,[1]Acciones!$A$59:$H$1958,2,FALSE)=0,"",VLOOKUP(FMY13,[1]Acciones!$A$59:$H$1958,2,FALSE)),"")</f>
        <v/>
      </c>
      <c r="FNB13" s="117" t="str">
        <f>IFERROR(IF(VLOOKUP(FMZ13,[1]Acciones!$A$59:$H$1958,2,FALSE)=0,"",VLOOKUP(FMZ13,[1]Acciones!$A$59:$H$1958,2,FALSE)),"")</f>
        <v/>
      </c>
      <c r="FNC13" s="117">
        <f>IFERROR(IF(VLOOKUP(FNA13,[1]Acciones!$A$59:$H$1958,2,FALSE)=0,"",VLOOKUP(FNA13,[1]Acciones!$A$59:$H$1958,2,FALSE)),"")</f>
        <v>4</v>
      </c>
      <c r="FND13" s="117">
        <f>IFERROR(IF(VLOOKUP(FNB13,[1]Acciones!$A$59:$H$1958,2,FALSE)=0,"",VLOOKUP(FNB13,[1]Acciones!$A$59:$H$1958,2,FALSE)),"")</f>
        <v>4</v>
      </c>
      <c r="FNE13" s="117" t="str">
        <f>IFERROR(IF(VLOOKUP(FNC13,[1]Acciones!$A$59:$H$1958,2,FALSE)=0,"",VLOOKUP(FNC13,[1]Acciones!$A$59:$H$1958,2,FALSE)),"")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F13" s="117" t="str">
        <f>IFERROR(IF(VLOOKUP(FND13,[1]Acciones!$A$59:$H$1958,2,FALSE)=0,"",VLOOKUP(FND13,[1]Acciones!$A$59:$H$1958,2,FALSE)),"")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G13" s="117" t="str">
        <f>IFERROR(IF(VLOOKUP(FNE13,[1]Acciones!$A$59:$H$1958,2,FALSE)=0,"",VLOOKUP(FNE13,[1]Acciones!$A$59:$H$1958,2,FALSE)),"")</f>
        <v/>
      </c>
      <c r="FNH13" s="117" t="str">
        <f>IFERROR(IF(VLOOKUP(FNF13,[1]Acciones!$A$59:$H$1958,2,FALSE)=0,"",VLOOKUP(FNF13,[1]Acciones!$A$59:$H$1958,2,FALSE)),"")</f>
        <v/>
      </c>
      <c r="FNI13" s="117">
        <f>IFERROR(IF(VLOOKUP(FNG13,[1]Acciones!$A$59:$H$1958,2,FALSE)=0,"",VLOOKUP(FNG13,[1]Acciones!$A$59:$H$1958,2,FALSE)),"")</f>
        <v>4</v>
      </c>
      <c r="FNJ13" s="117">
        <f>IFERROR(IF(VLOOKUP(FNH13,[1]Acciones!$A$59:$H$1958,2,FALSE)=0,"",VLOOKUP(FNH13,[1]Acciones!$A$59:$H$1958,2,FALSE)),"")</f>
        <v>4</v>
      </c>
      <c r="FNK13" s="117" t="str">
        <f>IFERROR(IF(VLOOKUP(FNI13,[1]Acciones!$A$59:$H$1958,2,FALSE)=0,"",VLOOKUP(FNI13,[1]Acciones!$A$59:$H$1958,2,FALSE)),"")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L13" s="117" t="str">
        <f>IFERROR(IF(VLOOKUP(FNJ13,[1]Acciones!$A$59:$H$1958,2,FALSE)=0,"",VLOOKUP(FNJ13,[1]Acciones!$A$59:$H$1958,2,FALSE)),"")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M13" s="117" t="str">
        <f>IFERROR(IF(VLOOKUP(FNK13,[1]Acciones!$A$59:$H$1958,2,FALSE)=0,"",VLOOKUP(FNK13,[1]Acciones!$A$59:$H$1958,2,FALSE)),"")</f>
        <v/>
      </c>
      <c r="FNN13" s="117" t="str">
        <f>IFERROR(IF(VLOOKUP(FNL13,[1]Acciones!$A$59:$H$1958,2,FALSE)=0,"",VLOOKUP(FNL13,[1]Acciones!$A$59:$H$1958,2,FALSE)),"")</f>
        <v/>
      </c>
      <c r="FNO13" s="117">
        <f>IFERROR(IF(VLOOKUP(FNM13,[1]Acciones!$A$59:$H$1958,2,FALSE)=0,"",VLOOKUP(FNM13,[1]Acciones!$A$59:$H$1958,2,FALSE)),"")</f>
        <v>4</v>
      </c>
      <c r="FNP13" s="117">
        <f>IFERROR(IF(VLOOKUP(FNN13,[1]Acciones!$A$59:$H$1958,2,FALSE)=0,"",VLOOKUP(FNN13,[1]Acciones!$A$59:$H$1958,2,FALSE)),"")</f>
        <v>4</v>
      </c>
      <c r="FNQ13" s="117" t="str">
        <f>IFERROR(IF(VLOOKUP(FNO13,[1]Acciones!$A$59:$H$1958,2,FALSE)=0,"",VLOOKUP(FNO13,[1]Acciones!$A$59:$H$1958,2,FALSE)),"")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R13" s="117" t="str">
        <f>IFERROR(IF(VLOOKUP(FNP13,[1]Acciones!$A$59:$H$1958,2,FALSE)=0,"",VLOOKUP(FNP13,[1]Acciones!$A$59:$H$1958,2,FALSE)),"")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S13" s="117" t="str">
        <f>IFERROR(IF(VLOOKUP(FNQ13,[1]Acciones!$A$59:$H$1958,2,FALSE)=0,"",VLOOKUP(FNQ13,[1]Acciones!$A$59:$H$1958,2,FALSE)),"")</f>
        <v/>
      </c>
      <c r="FNT13" s="117" t="str">
        <f>IFERROR(IF(VLOOKUP(FNR13,[1]Acciones!$A$59:$H$1958,2,FALSE)=0,"",VLOOKUP(FNR13,[1]Acciones!$A$59:$H$1958,2,FALSE)),"")</f>
        <v/>
      </c>
      <c r="FNU13" s="117">
        <f>IFERROR(IF(VLOOKUP(FNS13,[1]Acciones!$A$59:$H$1958,2,FALSE)=0,"",VLOOKUP(FNS13,[1]Acciones!$A$59:$H$1958,2,FALSE)),"")</f>
        <v>4</v>
      </c>
      <c r="FNV13" s="117">
        <f>IFERROR(IF(VLOOKUP(FNT13,[1]Acciones!$A$59:$H$1958,2,FALSE)=0,"",VLOOKUP(FNT13,[1]Acciones!$A$59:$H$1958,2,FALSE)),"")</f>
        <v>4</v>
      </c>
      <c r="FNW13" s="117" t="str">
        <f>IFERROR(IF(VLOOKUP(FNU13,[1]Acciones!$A$59:$H$1958,2,FALSE)=0,"",VLOOKUP(FNU13,[1]Acciones!$A$59:$H$1958,2,FALSE)),"")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X13" s="117" t="str">
        <f>IFERROR(IF(VLOOKUP(FNV13,[1]Acciones!$A$59:$H$1958,2,FALSE)=0,"",VLOOKUP(FNV13,[1]Acciones!$A$59:$H$1958,2,FALSE)),"")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Y13" s="117" t="str">
        <f>IFERROR(IF(VLOOKUP(FNW13,[1]Acciones!$A$59:$H$1958,2,FALSE)=0,"",VLOOKUP(FNW13,[1]Acciones!$A$59:$H$1958,2,FALSE)),"")</f>
        <v/>
      </c>
      <c r="FNZ13" s="117" t="str">
        <f>IFERROR(IF(VLOOKUP(FNX13,[1]Acciones!$A$59:$H$1958,2,FALSE)=0,"",VLOOKUP(FNX13,[1]Acciones!$A$59:$H$1958,2,FALSE)),"")</f>
        <v/>
      </c>
      <c r="FOA13" s="117">
        <f>IFERROR(IF(VLOOKUP(FNY13,[1]Acciones!$A$59:$H$1958,2,FALSE)=0,"",VLOOKUP(FNY13,[1]Acciones!$A$59:$H$1958,2,FALSE)),"")</f>
        <v>4</v>
      </c>
      <c r="FOB13" s="117">
        <f>IFERROR(IF(VLOOKUP(FNZ13,[1]Acciones!$A$59:$H$1958,2,FALSE)=0,"",VLOOKUP(FNZ13,[1]Acciones!$A$59:$H$1958,2,FALSE)),"")</f>
        <v>4</v>
      </c>
      <c r="FOC13" s="117" t="str">
        <f>IFERROR(IF(VLOOKUP(FOA13,[1]Acciones!$A$59:$H$1958,2,FALSE)=0,"",VLOOKUP(FOA13,[1]Acciones!$A$59:$H$1958,2,FALSE)),"")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D13" s="117" t="str">
        <f>IFERROR(IF(VLOOKUP(FOB13,[1]Acciones!$A$59:$H$1958,2,FALSE)=0,"",VLOOKUP(FOB13,[1]Acciones!$A$59:$H$1958,2,FALSE)),"")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E13" s="117" t="str">
        <f>IFERROR(IF(VLOOKUP(FOC13,[1]Acciones!$A$59:$H$1958,2,FALSE)=0,"",VLOOKUP(FOC13,[1]Acciones!$A$59:$H$1958,2,FALSE)),"")</f>
        <v/>
      </c>
      <c r="FOF13" s="117" t="str">
        <f>IFERROR(IF(VLOOKUP(FOD13,[1]Acciones!$A$59:$H$1958,2,FALSE)=0,"",VLOOKUP(FOD13,[1]Acciones!$A$59:$H$1958,2,FALSE)),"")</f>
        <v/>
      </c>
      <c r="FOG13" s="117">
        <f>IFERROR(IF(VLOOKUP(FOE13,[1]Acciones!$A$59:$H$1958,2,FALSE)=0,"",VLOOKUP(FOE13,[1]Acciones!$A$59:$H$1958,2,FALSE)),"")</f>
        <v>4</v>
      </c>
      <c r="FOH13" s="117">
        <f>IFERROR(IF(VLOOKUP(FOF13,[1]Acciones!$A$59:$H$1958,2,FALSE)=0,"",VLOOKUP(FOF13,[1]Acciones!$A$59:$H$1958,2,FALSE)),"")</f>
        <v>4</v>
      </c>
      <c r="FOI13" s="117" t="str">
        <f>IFERROR(IF(VLOOKUP(FOG13,[1]Acciones!$A$59:$H$1958,2,FALSE)=0,"",VLOOKUP(FOG13,[1]Acciones!$A$59:$H$1958,2,FALSE)),"")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J13" s="117" t="str">
        <f>IFERROR(IF(VLOOKUP(FOH13,[1]Acciones!$A$59:$H$1958,2,FALSE)=0,"",VLOOKUP(FOH13,[1]Acciones!$A$59:$H$1958,2,FALSE)),"")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K13" s="117" t="str">
        <f>IFERROR(IF(VLOOKUP(FOI13,[1]Acciones!$A$59:$H$1958,2,FALSE)=0,"",VLOOKUP(FOI13,[1]Acciones!$A$59:$H$1958,2,FALSE)),"")</f>
        <v/>
      </c>
      <c r="FOL13" s="117" t="str">
        <f>IFERROR(IF(VLOOKUP(FOJ13,[1]Acciones!$A$59:$H$1958,2,FALSE)=0,"",VLOOKUP(FOJ13,[1]Acciones!$A$59:$H$1958,2,FALSE)),"")</f>
        <v/>
      </c>
      <c r="FOM13" s="117">
        <f>IFERROR(IF(VLOOKUP(FOK13,[1]Acciones!$A$59:$H$1958,2,FALSE)=0,"",VLOOKUP(FOK13,[1]Acciones!$A$59:$H$1958,2,FALSE)),"")</f>
        <v>4</v>
      </c>
      <c r="FON13" s="117">
        <f>IFERROR(IF(VLOOKUP(FOL13,[1]Acciones!$A$59:$H$1958,2,FALSE)=0,"",VLOOKUP(FOL13,[1]Acciones!$A$59:$H$1958,2,FALSE)),"")</f>
        <v>4</v>
      </c>
      <c r="FOO13" s="117" t="str">
        <f>IFERROR(IF(VLOOKUP(FOM13,[1]Acciones!$A$59:$H$1958,2,FALSE)=0,"",VLOOKUP(FOM13,[1]Acciones!$A$59:$H$1958,2,FALSE)),"")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P13" s="117" t="str">
        <f>IFERROR(IF(VLOOKUP(FON13,[1]Acciones!$A$59:$H$1958,2,FALSE)=0,"",VLOOKUP(FON13,[1]Acciones!$A$59:$H$1958,2,FALSE)),"")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Q13" s="117" t="str">
        <f>IFERROR(IF(VLOOKUP(FOO13,[1]Acciones!$A$59:$H$1958,2,FALSE)=0,"",VLOOKUP(FOO13,[1]Acciones!$A$59:$H$1958,2,FALSE)),"")</f>
        <v/>
      </c>
      <c r="FOR13" s="117" t="str">
        <f>IFERROR(IF(VLOOKUP(FOP13,[1]Acciones!$A$59:$H$1958,2,FALSE)=0,"",VLOOKUP(FOP13,[1]Acciones!$A$59:$H$1958,2,FALSE)),"")</f>
        <v/>
      </c>
      <c r="FOS13" s="117">
        <f>IFERROR(IF(VLOOKUP(FOQ13,[1]Acciones!$A$59:$H$1958,2,FALSE)=0,"",VLOOKUP(FOQ13,[1]Acciones!$A$59:$H$1958,2,FALSE)),"")</f>
        <v>4</v>
      </c>
      <c r="FOT13" s="117">
        <f>IFERROR(IF(VLOOKUP(FOR13,[1]Acciones!$A$59:$H$1958,2,FALSE)=0,"",VLOOKUP(FOR13,[1]Acciones!$A$59:$H$1958,2,FALSE)),"")</f>
        <v>4</v>
      </c>
      <c r="FOU13" s="117" t="str">
        <f>IFERROR(IF(VLOOKUP(FOS13,[1]Acciones!$A$59:$H$1958,2,FALSE)=0,"",VLOOKUP(FOS13,[1]Acciones!$A$59:$H$1958,2,FALSE)),"")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V13" s="117" t="str">
        <f>IFERROR(IF(VLOOKUP(FOT13,[1]Acciones!$A$59:$H$1958,2,FALSE)=0,"",VLOOKUP(FOT13,[1]Acciones!$A$59:$H$1958,2,FALSE)),"")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W13" s="117" t="str">
        <f>IFERROR(IF(VLOOKUP(FOU13,[1]Acciones!$A$59:$H$1958,2,FALSE)=0,"",VLOOKUP(FOU13,[1]Acciones!$A$59:$H$1958,2,FALSE)),"")</f>
        <v/>
      </c>
      <c r="FOX13" s="117" t="str">
        <f>IFERROR(IF(VLOOKUP(FOV13,[1]Acciones!$A$59:$H$1958,2,FALSE)=0,"",VLOOKUP(FOV13,[1]Acciones!$A$59:$H$1958,2,FALSE)),"")</f>
        <v/>
      </c>
      <c r="FOY13" s="117">
        <f>IFERROR(IF(VLOOKUP(FOW13,[1]Acciones!$A$59:$H$1958,2,FALSE)=0,"",VLOOKUP(FOW13,[1]Acciones!$A$59:$H$1958,2,FALSE)),"")</f>
        <v>4</v>
      </c>
      <c r="FOZ13" s="117">
        <f>IFERROR(IF(VLOOKUP(FOX13,[1]Acciones!$A$59:$H$1958,2,FALSE)=0,"",VLOOKUP(FOX13,[1]Acciones!$A$59:$H$1958,2,FALSE)),"")</f>
        <v>4</v>
      </c>
      <c r="FPA13" s="117" t="str">
        <f>IFERROR(IF(VLOOKUP(FOY13,[1]Acciones!$A$59:$H$1958,2,FALSE)=0,"",VLOOKUP(FOY13,[1]Acciones!$A$59:$H$1958,2,FALSE)),"")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B13" s="117" t="str">
        <f>IFERROR(IF(VLOOKUP(FOZ13,[1]Acciones!$A$59:$H$1958,2,FALSE)=0,"",VLOOKUP(FOZ13,[1]Acciones!$A$59:$H$1958,2,FALSE)),"")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C13" s="117" t="str">
        <f>IFERROR(IF(VLOOKUP(FPA13,[1]Acciones!$A$59:$H$1958,2,FALSE)=0,"",VLOOKUP(FPA13,[1]Acciones!$A$59:$H$1958,2,FALSE)),"")</f>
        <v/>
      </c>
      <c r="FPD13" s="117" t="str">
        <f>IFERROR(IF(VLOOKUP(FPB13,[1]Acciones!$A$59:$H$1958,2,FALSE)=0,"",VLOOKUP(FPB13,[1]Acciones!$A$59:$H$1958,2,FALSE)),"")</f>
        <v/>
      </c>
      <c r="FPE13" s="117">
        <f>IFERROR(IF(VLOOKUP(FPC13,[1]Acciones!$A$59:$H$1958,2,FALSE)=0,"",VLOOKUP(FPC13,[1]Acciones!$A$59:$H$1958,2,FALSE)),"")</f>
        <v>4</v>
      </c>
      <c r="FPF13" s="117">
        <f>IFERROR(IF(VLOOKUP(FPD13,[1]Acciones!$A$59:$H$1958,2,FALSE)=0,"",VLOOKUP(FPD13,[1]Acciones!$A$59:$H$1958,2,FALSE)),"")</f>
        <v>4</v>
      </c>
      <c r="FPG13" s="117" t="str">
        <f>IFERROR(IF(VLOOKUP(FPE13,[1]Acciones!$A$59:$H$1958,2,FALSE)=0,"",VLOOKUP(FPE13,[1]Acciones!$A$59:$H$1958,2,FALSE)),"")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H13" s="117" t="str">
        <f>IFERROR(IF(VLOOKUP(FPF13,[1]Acciones!$A$59:$H$1958,2,FALSE)=0,"",VLOOKUP(FPF13,[1]Acciones!$A$59:$H$1958,2,FALSE)),"")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I13" s="117" t="str">
        <f>IFERROR(IF(VLOOKUP(FPG13,[1]Acciones!$A$59:$H$1958,2,FALSE)=0,"",VLOOKUP(FPG13,[1]Acciones!$A$59:$H$1958,2,FALSE)),"")</f>
        <v/>
      </c>
      <c r="FPJ13" s="117" t="str">
        <f>IFERROR(IF(VLOOKUP(FPH13,[1]Acciones!$A$59:$H$1958,2,FALSE)=0,"",VLOOKUP(FPH13,[1]Acciones!$A$59:$H$1958,2,FALSE)),"")</f>
        <v/>
      </c>
      <c r="FPK13" s="117">
        <f>IFERROR(IF(VLOOKUP(FPI13,[1]Acciones!$A$59:$H$1958,2,FALSE)=0,"",VLOOKUP(FPI13,[1]Acciones!$A$59:$H$1958,2,FALSE)),"")</f>
        <v>4</v>
      </c>
      <c r="FPL13" s="117">
        <f>IFERROR(IF(VLOOKUP(FPJ13,[1]Acciones!$A$59:$H$1958,2,FALSE)=0,"",VLOOKUP(FPJ13,[1]Acciones!$A$59:$H$1958,2,FALSE)),"")</f>
        <v>4</v>
      </c>
      <c r="FPM13" s="117" t="str">
        <f>IFERROR(IF(VLOOKUP(FPK13,[1]Acciones!$A$59:$H$1958,2,FALSE)=0,"",VLOOKUP(FPK13,[1]Acciones!$A$59:$H$1958,2,FALSE)),"")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N13" s="117" t="str">
        <f>IFERROR(IF(VLOOKUP(FPL13,[1]Acciones!$A$59:$H$1958,2,FALSE)=0,"",VLOOKUP(FPL13,[1]Acciones!$A$59:$H$1958,2,FALSE)),"")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O13" s="117" t="str">
        <f>IFERROR(IF(VLOOKUP(FPM13,[1]Acciones!$A$59:$H$1958,2,FALSE)=0,"",VLOOKUP(FPM13,[1]Acciones!$A$59:$H$1958,2,FALSE)),"")</f>
        <v/>
      </c>
      <c r="FPP13" s="117" t="str">
        <f>IFERROR(IF(VLOOKUP(FPN13,[1]Acciones!$A$59:$H$1958,2,FALSE)=0,"",VLOOKUP(FPN13,[1]Acciones!$A$59:$H$1958,2,FALSE)),"")</f>
        <v/>
      </c>
      <c r="FPQ13" s="117">
        <f>IFERROR(IF(VLOOKUP(FPO13,[1]Acciones!$A$59:$H$1958,2,FALSE)=0,"",VLOOKUP(FPO13,[1]Acciones!$A$59:$H$1958,2,FALSE)),"")</f>
        <v>4</v>
      </c>
      <c r="FPR13" s="117">
        <f>IFERROR(IF(VLOOKUP(FPP13,[1]Acciones!$A$59:$H$1958,2,FALSE)=0,"",VLOOKUP(FPP13,[1]Acciones!$A$59:$H$1958,2,FALSE)),"")</f>
        <v>4</v>
      </c>
      <c r="FPS13" s="117" t="str">
        <f>IFERROR(IF(VLOOKUP(FPQ13,[1]Acciones!$A$59:$H$1958,2,FALSE)=0,"",VLOOKUP(FPQ13,[1]Acciones!$A$59:$H$1958,2,FALSE)),"")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T13" s="117" t="str">
        <f>IFERROR(IF(VLOOKUP(FPR13,[1]Acciones!$A$59:$H$1958,2,FALSE)=0,"",VLOOKUP(FPR13,[1]Acciones!$A$59:$H$1958,2,FALSE)),"")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U13" s="117" t="str">
        <f>IFERROR(IF(VLOOKUP(FPS13,[1]Acciones!$A$59:$H$1958,2,FALSE)=0,"",VLOOKUP(FPS13,[1]Acciones!$A$59:$H$1958,2,FALSE)),"")</f>
        <v/>
      </c>
      <c r="FPV13" s="117" t="str">
        <f>IFERROR(IF(VLOOKUP(FPT13,[1]Acciones!$A$59:$H$1958,2,FALSE)=0,"",VLOOKUP(FPT13,[1]Acciones!$A$59:$H$1958,2,FALSE)),"")</f>
        <v/>
      </c>
      <c r="FPW13" s="117">
        <f>IFERROR(IF(VLOOKUP(FPU13,[1]Acciones!$A$59:$H$1958,2,FALSE)=0,"",VLOOKUP(FPU13,[1]Acciones!$A$59:$H$1958,2,FALSE)),"")</f>
        <v>4</v>
      </c>
      <c r="FPX13" s="117">
        <f>IFERROR(IF(VLOOKUP(FPV13,[1]Acciones!$A$59:$H$1958,2,FALSE)=0,"",VLOOKUP(FPV13,[1]Acciones!$A$59:$H$1958,2,FALSE)),"")</f>
        <v>4</v>
      </c>
      <c r="FPY13" s="117" t="str">
        <f>IFERROR(IF(VLOOKUP(FPW13,[1]Acciones!$A$59:$H$1958,2,FALSE)=0,"",VLOOKUP(FPW13,[1]Acciones!$A$59:$H$1958,2,FALSE)),"")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Z13" s="117" t="str">
        <f>IFERROR(IF(VLOOKUP(FPX13,[1]Acciones!$A$59:$H$1958,2,FALSE)=0,"",VLOOKUP(FPX13,[1]Acciones!$A$59:$H$1958,2,FALSE)),"")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A13" s="117" t="str">
        <f>IFERROR(IF(VLOOKUP(FPY13,[1]Acciones!$A$59:$H$1958,2,FALSE)=0,"",VLOOKUP(FPY13,[1]Acciones!$A$59:$H$1958,2,FALSE)),"")</f>
        <v/>
      </c>
      <c r="FQB13" s="117" t="str">
        <f>IFERROR(IF(VLOOKUP(FPZ13,[1]Acciones!$A$59:$H$1958,2,FALSE)=0,"",VLOOKUP(FPZ13,[1]Acciones!$A$59:$H$1958,2,FALSE)),"")</f>
        <v/>
      </c>
      <c r="FQC13" s="117">
        <f>IFERROR(IF(VLOOKUP(FQA13,[1]Acciones!$A$59:$H$1958,2,FALSE)=0,"",VLOOKUP(FQA13,[1]Acciones!$A$59:$H$1958,2,FALSE)),"")</f>
        <v>4</v>
      </c>
      <c r="FQD13" s="117">
        <f>IFERROR(IF(VLOOKUP(FQB13,[1]Acciones!$A$59:$H$1958,2,FALSE)=0,"",VLOOKUP(FQB13,[1]Acciones!$A$59:$H$1958,2,FALSE)),"")</f>
        <v>4</v>
      </c>
      <c r="FQE13" s="117" t="str">
        <f>IFERROR(IF(VLOOKUP(FQC13,[1]Acciones!$A$59:$H$1958,2,FALSE)=0,"",VLOOKUP(FQC13,[1]Acciones!$A$59:$H$1958,2,FALSE)),"")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F13" s="117" t="str">
        <f>IFERROR(IF(VLOOKUP(FQD13,[1]Acciones!$A$59:$H$1958,2,FALSE)=0,"",VLOOKUP(FQD13,[1]Acciones!$A$59:$H$1958,2,FALSE)),"")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G13" s="117" t="str">
        <f>IFERROR(IF(VLOOKUP(FQE13,[1]Acciones!$A$59:$H$1958,2,FALSE)=0,"",VLOOKUP(FQE13,[1]Acciones!$A$59:$H$1958,2,FALSE)),"")</f>
        <v/>
      </c>
      <c r="FQH13" s="117" t="str">
        <f>IFERROR(IF(VLOOKUP(FQF13,[1]Acciones!$A$59:$H$1958,2,FALSE)=0,"",VLOOKUP(FQF13,[1]Acciones!$A$59:$H$1958,2,FALSE)),"")</f>
        <v/>
      </c>
      <c r="FQI13" s="117">
        <f>IFERROR(IF(VLOOKUP(FQG13,[1]Acciones!$A$59:$H$1958,2,FALSE)=0,"",VLOOKUP(FQG13,[1]Acciones!$A$59:$H$1958,2,FALSE)),"")</f>
        <v>4</v>
      </c>
      <c r="FQJ13" s="117">
        <f>IFERROR(IF(VLOOKUP(FQH13,[1]Acciones!$A$59:$H$1958,2,FALSE)=0,"",VLOOKUP(FQH13,[1]Acciones!$A$59:$H$1958,2,FALSE)),"")</f>
        <v>4</v>
      </c>
      <c r="FQK13" s="117" t="str">
        <f>IFERROR(IF(VLOOKUP(FQI13,[1]Acciones!$A$59:$H$1958,2,FALSE)=0,"",VLOOKUP(FQI13,[1]Acciones!$A$59:$H$1958,2,FALSE)),"")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L13" s="117" t="str">
        <f>IFERROR(IF(VLOOKUP(FQJ13,[1]Acciones!$A$59:$H$1958,2,FALSE)=0,"",VLOOKUP(FQJ13,[1]Acciones!$A$59:$H$1958,2,FALSE)),"")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M13" s="117" t="str">
        <f>IFERROR(IF(VLOOKUP(FQK13,[1]Acciones!$A$59:$H$1958,2,FALSE)=0,"",VLOOKUP(FQK13,[1]Acciones!$A$59:$H$1958,2,FALSE)),"")</f>
        <v/>
      </c>
      <c r="FQN13" s="117" t="str">
        <f>IFERROR(IF(VLOOKUP(FQL13,[1]Acciones!$A$59:$H$1958,2,FALSE)=0,"",VLOOKUP(FQL13,[1]Acciones!$A$59:$H$1958,2,FALSE)),"")</f>
        <v/>
      </c>
      <c r="FQO13" s="117">
        <f>IFERROR(IF(VLOOKUP(FQM13,[1]Acciones!$A$59:$H$1958,2,FALSE)=0,"",VLOOKUP(FQM13,[1]Acciones!$A$59:$H$1958,2,FALSE)),"")</f>
        <v>4</v>
      </c>
      <c r="FQP13" s="117">
        <f>IFERROR(IF(VLOOKUP(FQN13,[1]Acciones!$A$59:$H$1958,2,FALSE)=0,"",VLOOKUP(FQN13,[1]Acciones!$A$59:$H$1958,2,FALSE)),"")</f>
        <v>4</v>
      </c>
      <c r="FQQ13" s="117" t="str">
        <f>IFERROR(IF(VLOOKUP(FQO13,[1]Acciones!$A$59:$H$1958,2,FALSE)=0,"",VLOOKUP(FQO13,[1]Acciones!$A$59:$H$1958,2,FALSE)),"")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R13" s="117" t="str">
        <f>IFERROR(IF(VLOOKUP(FQP13,[1]Acciones!$A$59:$H$1958,2,FALSE)=0,"",VLOOKUP(FQP13,[1]Acciones!$A$59:$H$1958,2,FALSE)),"")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S13" s="117" t="str">
        <f>IFERROR(IF(VLOOKUP(FQQ13,[1]Acciones!$A$59:$H$1958,2,FALSE)=0,"",VLOOKUP(FQQ13,[1]Acciones!$A$59:$H$1958,2,FALSE)),"")</f>
        <v/>
      </c>
      <c r="FQT13" s="117" t="str">
        <f>IFERROR(IF(VLOOKUP(FQR13,[1]Acciones!$A$59:$H$1958,2,FALSE)=0,"",VLOOKUP(FQR13,[1]Acciones!$A$59:$H$1958,2,FALSE)),"")</f>
        <v/>
      </c>
      <c r="FQU13" s="117">
        <f>IFERROR(IF(VLOOKUP(FQS13,[1]Acciones!$A$59:$H$1958,2,FALSE)=0,"",VLOOKUP(FQS13,[1]Acciones!$A$59:$H$1958,2,FALSE)),"")</f>
        <v>4</v>
      </c>
      <c r="FQV13" s="117">
        <f>IFERROR(IF(VLOOKUP(FQT13,[1]Acciones!$A$59:$H$1958,2,FALSE)=0,"",VLOOKUP(FQT13,[1]Acciones!$A$59:$H$1958,2,FALSE)),"")</f>
        <v>4</v>
      </c>
      <c r="FQW13" s="117" t="str">
        <f>IFERROR(IF(VLOOKUP(FQU13,[1]Acciones!$A$59:$H$1958,2,FALSE)=0,"",VLOOKUP(FQU13,[1]Acciones!$A$59:$H$1958,2,FALSE)),"")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X13" s="117" t="str">
        <f>IFERROR(IF(VLOOKUP(FQV13,[1]Acciones!$A$59:$H$1958,2,FALSE)=0,"",VLOOKUP(FQV13,[1]Acciones!$A$59:$H$1958,2,FALSE)),"")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Y13" s="117" t="str">
        <f>IFERROR(IF(VLOOKUP(FQW13,[1]Acciones!$A$59:$H$1958,2,FALSE)=0,"",VLOOKUP(FQW13,[1]Acciones!$A$59:$H$1958,2,FALSE)),"")</f>
        <v/>
      </c>
      <c r="FQZ13" s="117" t="str">
        <f>IFERROR(IF(VLOOKUP(FQX13,[1]Acciones!$A$59:$H$1958,2,FALSE)=0,"",VLOOKUP(FQX13,[1]Acciones!$A$59:$H$1958,2,FALSE)),"")</f>
        <v/>
      </c>
      <c r="FRA13" s="117">
        <f>IFERROR(IF(VLOOKUP(FQY13,[1]Acciones!$A$59:$H$1958,2,FALSE)=0,"",VLOOKUP(FQY13,[1]Acciones!$A$59:$H$1958,2,FALSE)),"")</f>
        <v>4</v>
      </c>
      <c r="FRB13" s="117">
        <f>IFERROR(IF(VLOOKUP(FQZ13,[1]Acciones!$A$59:$H$1958,2,FALSE)=0,"",VLOOKUP(FQZ13,[1]Acciones!$A$59:$H$1958,2,FALSE)),"")</f>
        <v>4</v>
      </c>
      <c r="FRC13" s="117" t="str">
        <f>IFERROR(IF(VLOOKUP(FRA13,[1]Acciones!$A$59:$H$1958,2,FALSE)=0,"",VLOOKUP(FRA13,[1]Acciones!$A$59:$H$1958,2,FALSE)),"")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D13" s="117" t="str">
        <f>IFERROR(IF(VLOOKUP(FRB13,[1]Acciones!$A$59:$H$1958,2,FALSE)=0,"",VLOOKUP(FRB13,[1]Acciones!$A$59:$H$1958,2,FALSE)),"")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E13" s="117" t="str">
        <f>IFERROR(IF(VLOOKUP(FRC13,[1]Acciones!$A$59:$H$1958,2,FALSE)=0,"",VLOOKUP(FRC13,[1]Acciones!$A$59:$H$1958,2,FALSE)),"")</f>
        <v/>
      </c>
      <c r="FRF13" s="117" t="str">
        <f>IFERROR(IF(VLOOKUP(FRD13,[1]Acciones!$A$59:$H$1958,2,FALSE)=0,"",VLOOKUP(FRD13,[1]Acciones!$A$59:$H$1958,2,FALSE)),"")</f>
        <v/>
      </c>
      <c r="FRG13" s="117">
        <f>IFERROR(IF(VLOOKUP(FRE13,[1]Acciones!$A$59:$H$1958,2,FALSE)=0,"",VLOOKUP(FRE13,[1]Acciones!$A$59:$H$1958,2,FALSE)),"")</f>
        <v>4</v>
      </c>
      <c r="FRH13" s="117">
        <f>IFERROR(IF(VLOOKUP(FRF13,[1]Acciones!$A$59:$H$1958,2,FALSE)=0,"",VLOOKUP(FRF13,[1]Acciones!$A$59:$H$1958,2,FALSE)),"")</f>
        <v>4</v>
      </c>
      <c r="FRI13" s="117" t="str">
        <f>IFERROR(IF(VLOOKUP(FRG13,[1]Acciones!$A$59:$H$1958,2,FALSE)=0,"",VLOOKUP(FRG13,[1]Acciones!$A$59:$H$1958,2,FALSE)),"")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J13" s="117" t="str">
        <f>IFERROR(IF(VLOOKUP(FRH13,[1]Acciones!$A$59:$H$1958,2,FALSE)=0,"",VLOOKUP(FRH13,[1]Acciones!$A$59:$H$1958,2,FALSE)),"")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K13" s="117" t="str">
        <f>IFERROR(IF(VLOOKUP(FRI13,[1]Acciones!$A$59:$H$1958,2,FALSE)=0,"",VLOOKUP(FRI13,[1]Acciones!$A$59:$H$1958,2,FALSE)),"")</f>
        <v/>
      </c>
      <c r="FRL13" s="117" t="str">
        <f>IFERROR(IF(VLOOKUP(FRJ13,[1]Acciones!$A$59:$H$1958,2,FALSE)=0,"",VLOOKUP(FRJ13,[1]Acciones!$A$59:$H$1958,2,FALSE)),"")</f>
        <v/>
      </c>
      <c r="FRM13" s="117">
        <f>IFERROR(IF(VLOOKUP(FRK13,[1]Acciones!$A$59:$H$1958,2,FALSE)=0,"",VLOOKUP(FRK13,[1]Acciones!$A$59:$H$1958,2,FALSE)),"")</f>
        <v>4</v>
      </c>
      <c r="FRN13" s="117">
        <f>IFERROR(IF(VLOOKUP(FRL13,[1]Acciones!$A$59:$H$1958,2,FALSE)=0,"",VLOOKUP(FRL13,[1]Acciones!$A$59:$H$1958,2,FALSE)),"")</f>
        <v>4</v>
      </c>
      <c r="FRO13" s="117" t="str">
        <f>IFERROR(IF(VLOOKUP(FRM13,[1]Acciones!$A$59:$H$1958,2,FALSE)=0,"",VLOOKUP(FRM13,[1]Acciones!$A$59:$H$1958,2,FALSE)),"")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P13" s="117" t="str">
        <f>IFERROR(IF(VLOOKUP(FRN13,[1]Acciones!$A$59:$H$1958,2,FALSE)=0,"",VLOOKUP(FRN13,[1]Acciones!$A$59:$H$1958,2,FALSE)),"")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Q13" s="117" t="str">
        <f>IFERROR(IF(VLOOKUP(FRO13,[1]Acciones!$A$59:$H$1958,2,FALSE)=0,"",VLOOKUP(FRO13,[1]Acciones!$A$59:$H$1958,2,FALSE)),"")</f>
        <v/>
      </c>
      <c r="FRR13" s="117" t="str">
        <f>IFERROR(IF(VLOOKUP(FRP13,[1]Acciones!$A$59:$H$1958,2,FALSE)=0,"",VLOOKUP(FRP13,[1]Acciones!$A$59:$H$1958,2,FALSE)),"")</f>
        <v/>
      </c>
      <c r="FRS13" s="117">
        <f>IFERROR(IF(VLOOKUP(FRQ13,[1]Acciones!$A$59:$H$1958,2,FALSE)=0,"",VLOOKUP(FRQ13,[1]Acciones!$A$59:$H$1958,2,FALSE)),"")</f>
        <v>4</v>
      </c>
      <c r="FRT13" s="117">
        <f>IFERROR(IF(VLOOKUP(FRR13,[1]Acciones!$A$59:$H$1958,2,FALSE)=0,"",VLOOKUP(FRR13,[1]Acciones!$A$59:$H$1958,2,FALSE)),"")</f>
        <v>4</v>
      </c>
      <c r="FRU13" s="117" t="str">
        <f>IFERROR(IF(VLOOKUP(FRS13,[1]Acciones!$A$59:$H$1958,2,FALSE)=0,"",VLOOKUP(FRS13,[1]Acciones!$A$59:$H$1958,2,FALSE)),"")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V13" s="117" t="str">
        <f>IFERROR(IF(VLOOKUP(FRT13,[1]Acciones!$A$59:$H$1958,2,FALSE)=0,"",VLOOKUP(FRT13,[1]Acciones!$A$59:$H$1958,2,FALSE)),"")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W13" s="117" t="str">
        <f>IFERROR(IF(VLOOKUP(FRU13,[1]Acciones!$A$59:$H$1958,2,FALSE)=0,"",VLOOKUP(FRU13,[1]Acciones!$A$59:$H$1958,2,FALSE)),"")</f>
        <v/>
      </c>
      <c r="FRX13" s="117" t="str">
        <f>IFERROR(IF(VLOOKUP(FRV13,[1]Acciones!$A$59:$H$1958,2,FALSE)=0,"",VLOOKUP(FRV13,[1]Acciones!$A$59:$H$1958,2,FALSE)),"")</f>
        <v/>
      </c>
      <c r="FRY13" s="117">
        <f>IFERROR(IF(VLOOKUP(FRW13,[1]Acciones!$A$59:$H$1958,2,FALSE)=0,"",VLOOKUP(FRW13,[1]Acciones!$A$59:$H$1958,2,FALSE)),"")</f>
        <v>4</v>
      </c>
      <c r="FRZ13" s="117">
        <f>IFERROR(IF(VLOOKUP(FRX13,[1]Acciones!$A$59:$H$1958,2,FALSE)=0,"",VLOOKUP(FRX13,[1]Acciones!$A$59:$H$1958,2,FALSE)),"")</f>
        <v>4</v>
      </c>
      <c r="FSA13" s="117" t="str">
        <f>IFERROR(IF(VLOOKUP(FRY13,[1]Acciones!$A$59:$H$1958,2,FALSE)=0,"",VLOOKUP(FRY13,[1]Acciones!$A$59:$H$1958,2,FALSE)),"")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B13" s="117" t="str">
        <f>IFERROR(IF(VLOOKUP(FRZ13,[1]Acciones!$A$59:$H$1958,2,FALSE)=0,"",VLOOKUP(FRZ13,[1]Acciones!$A$59:$H$1958,2,FALSE)),"")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C13" s="117" t="str">
        <f>IFERROR(IF(VLOOKUP(FSA13,[1]Acciones!$A$59:$H$1958,2,FALSE)=0,"",VLOOKUP(FSA13,[1]Acciones!$A$59:$H$1958,2,FALSE)),"")</f>
        <v/>
      </c>
      <c r="FSD13" s="117" t="str">
        <f>IFERROR(IF(VLOOKUP(FSB13,[1]Acciones!$A$59:$H$1958,2,FALSE)=0,"",VLOOKUP(FSB13,[1]Acciones!$A$59:$H$1958,2,FALSE)),"")</f>
        <v/>
      </c>
      <c r="FSE13" s="117">
        <f>IFERROR(IF(VLOOKUP(FSC13,[1]Acciones!$A$59:$H$1958,2,FALSE)=0,"",VLOOKUP(FSC13,[1]Acciones!$A$59:$H$1958,2,FALSE)),"")</f>
        <v>4</v>
      </c>
      <c r="FSF13" s="117">
        <f>IFERROR(IF(VLOOKUP(FSD13,[1]Acciones!$A$59:$H$1958,2,FALSE)=0,"",VLOOKUP(FSD13,[1]Acciones!$A$59:$H$1958,2,FALSE)),"")</f>
        <v>4</v>
      </c>
      <c r="FSG13" s="117" t="str">
        <f>IFERROR(IF(VLOOKUP(FSE13,[1]Acciones!$A$59:$H$1958,2,FALSE)=0,"",VLOOKUP(FSE13,[1]Acciones!$A$59:$H$1958,2,FALSE)),"")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H13" s="117" t="str">
        <f>IFERROR(IF(VLOOKUP(FSF13,[1]Acciones!$A$59:$H$1958,2,FALSE)=0,"",VLOOKUP(FSF13,[1]Acciones!$A$59:$H$1958,2,FALSE)),"")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I13" s="117" t="str">
        <f>IFERROR(IF(VLOOKUP(FSG13,[1]Acciones!$A$59:$H$1958,2,FALSE)=0,"",VLOOKUP(FSG13,[1]Acciones!$A$59:$H$1958,2,FALSE)),"")</f>
        <v/>
      </c>
      <c r="FSJ13" s="117" t="str">
        <f>IFERROR(IF(VLOOKUP(FSH13,[1]Acciones!$A$59:$H$1958,2,FALSE)=0,"",VLOOKUP(FSH13,[1]Acciones!$A$59:$H$1958,2,FALSE)),"")</f>
        <v/>
      </c>
      <c r="FSK13" s="117">
        <f>IFERROR(IF(VLOOKUP(FSI13,[1]Acciones!$A$59:$H$1958,2,FALSE)=0,"",VLOOKUP(FSI13,[1]Acciones!$A$59:$H$1958,2,FALSE)),"")</f>
        <v>4</v>
      </c>
      <c r="FSL13" s="117">
        <f>IFERROR(IF(VLOOKUP(FSJ13,[1]Acciones!$A$59:$H$1958,2,FALSE)=0,"",VLOOKUP(FSJ13,[1]Acciones!$A$59:$H$1958,2,FALSE)),"")</f>
        <v>4</v>
      </c>
      <c r="FSM13" s="117" t="str">
        <f>IFERROR(IF(VLOOKUP(FSK13,[1]Acciones!$A$59:$H$1958,2,FALSE)=0,"",VLOOKUP(FSK13,[1]Acciones!$A$59:$H$1958,2,FALSE)),"")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N13" s="117" t="str">
        <f>IFERROR(IF(VLOOKUP(FSL13,[1]Acciones!$A$59:$H$1958,2,FALSE)=0,"",VLOOKUP(FSL13,[1]Acciones!$A$59:$H$1958,2,FALSE)),"")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O13" s="117" t="str">
        <f>IFERROR(IF(VLOOKUP(FSM13,[1]Acciones!$A$59:$H$1958,2,FALSE)=0,"",VLOOKUP(FSM13,[1]Acciones!$A$59:$H$1958,2,FALSE)),"")</f>
        <v/>
      </c>
      <c r="FSP13" s="117" t="str">
        <f>IFERROR(IF(VLOOKUP(FSN13,[1]Acciones!$A$59:$H$1958,2,FALSE)=0,"",VLOOKUP(FSN13,[1]Acciones!$A$59:$H$1958,2,FALSE)),"")</f>
        <v/>
      </c>
      <c r="FSQ13" s="117">
        <f>IFERROR(IF(VLOOKUP(FSO13,[1]Acciones!$A$59:$H$1958,2,FALSE)=0,"",VLOOKUP(FSO13,[1]Acciones!$A$59:$H$1958,2,FALSE)),"")</f>
        <v>4</v>
      </c>
      <c r="FSR13" s="117">
        <f>IFERROR(IF(VLOOKUP(FSP13,[1]Acciones!$A$59:$H$1958,2,FALSE)=0,"",VLOOKUP(FSP13,[1]Acciones!$A$59:$H$1958,2,FALSE)),"")</f>
        <v>4</v>
      </c>
      <c r="FSS13" s="117" t="str">
        <f>IFERROR(IF(VLOOKUP(FSQ13,[1]Acciones!$A$59:$H$1958,2,FALSE)=0,"",VLOOKUP(FSQ13,[1]Acciones!$A$59:$H$1958,2,FALSE)),"")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T13" s="117" t="str">
        <f>IFERROR(IF(VLOOKUP(FSR13,[1]Acciones!$A$59:$H$1958,2,FALSE)=0,"",VLOOKUP(FSR13,[1]Acciones!$A$59:$H$1958,2,FALSE)),"")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U13" s="117" t="str">
        <f>IFERROR(IF(VLOOKUP(FSS13,[1]Acciones!$A$59:$H$1958,2,FALSE)=0,"",VLOOKUP(FSS13,[1]Acciones!$A$59:$H$1958,2,FALSE)),"")</f>
        <v/>
      </c>
      <c r="FSV13" s="117" t="str">
        <f>IFERROR(IF(VLOOKUP(FST13,[1]Acciones!$A$59:$H$1958,2,FALSE)=0,"",VLOOKUP(FST13,[1]Acciones!$A$59:$H$1958,2,FALSE)),"")</f>
        <v/>
      </c>
      <c r="FSW13" s="117">
        <f>IFERROR(IF(VLOOKUP(FSU13,[1]Acciones!$A$59:$H$1958,2,FALSE)=0,"",VLOOKUP(FSU13,[1]Acciones!$A$59:$H$1958,2,FALSE)),"")</f>
        <v>4</v>
      </c>
      <c r="FSX13" s="117">
        <f>IFERROR(IF(VLOOKUP(FSV13,[1]Acciones!$A$59:$H$1958,2,FALSE)=0,"",VLOOKUP(FSV13,[1]Acciones!$A$59:$H$1958,2,FALSE)),"")</f>
        <v>4</v>
      </c>
      <c r="FSY13" s="117" t="str">
        <f>IFERROR(IF(VLOOKUP(FSW13,[1]Acciones!$A$59:$H$1958,2,FALSE)=0,"",VLOOKUP(FSW13,[1]Acciones!$A$59:$H$1958,2,FALSE)),"")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Z13" s="117" t="str">
        <f>IFERROR(IF(VLOOKUP(FSX13,[1]Acciones!$A$59:$H$1958,2,FALSE)=0,"",VLOOKUP(FSX13,[1]Acciones!$A$59:$H$1958,2,FALSE)),"")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A13" s="117" t="str">
        <f>IFERROR(IF(VLOOKUP(FSY13,[1]Acciones!$A$59:$H$1958,2,FALSE)=0,"",VLOOKUP(FSY13,[1]Acciones!$A$59:$H$1958,2,FALSE)),"")</f>
        <v/>
      </c>
      <c r="FTB13" s="117" t="str">
        <f>IFERROR(IF(VLOOKUP(FSZ13,[1]Acciones!$A$59:$H$1958,2,FALSE)=0,"",VLOOKUP(FSZ13,[1]Acciones!$A$59:$H$1958,2,FALSE)),"")</f>
        <v/>
      </c>
      <c r="FTC13" s="117">
        <f>IFERROR(IF(VLOOKUP(FTA13,[1]Acciones!$A$59:$H$1958,2,FALSE)=0,"",VLOOKUP(FTA13,[1]Acciones!$A$59:$H$1958,2,FALSE)),"")</f>
        <v>4</v>
      </c>
      <c r="FTD13" s="117">
        <f>IFERROR(IF(VLOOKUP(FTB13,[1]Acciones!$A$59:$H$1958,2,FALSE)=0,"",VLOOKUP(FTB13,[1]Acciones!$A$59:$H$1958,2,FALSE)),"")</f>
        <v>4</v>
      </c>
      <c r="FTE13" s="117" t="str">
        <f>IFERROR(IF(VLOOKUP(FTC13,[1]Acciones!$A$59:$H$1958,2,FALSE)=0,"",VLOOKUP(FTC13,[1]Acciones!$A$59:$H$1958,2,FALSE)),"")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F13" s="117" t="str">
        <f>IFERROR(IF(VLOOKUP(FTD13,[1]Acciones!$A$59:$H$1958,2,FALSE)=0,"",VLOOKUP(FTD13,[1]Acciones!$A$59:$H$1958,2,FALSE)),"")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G13" s="117" t="str">
        <f>IFERROR(IF(VLOOKUP(FTE13,[1]Acciones!$A$59:$H$1958,2,FALSE)=0,"",VLOOKUP(FTE13,[1]Acciones!$A$59:$H$1958,2,FALSE)),"")</f>
        <v/>
      </c>
      <c r="FTH13" s="117" t="str">
        <f>IFERROR(IF(VLOOKUP(FTF13,[1]Acciones!$A$59:$H$1958,2,FALSE)=0,"",VLOOKUP(FTF13,[1]Acciones!$A$59:$H$1958,2,FALSE)),"")</f>
        <v/>
      </c>
      <c r="FTI13" s="117">
        <f>IFERROR(IF(VLOOKUP(FTG13,[1]Acciones!$A$59:$H$1958,2,FALSE)=0,"",VLOOKUP(FTG13,[1]Acciones!$A$59:$H$1958,2,FALSE)),"")</f>
        <v>4</v>
      </c>
      <c r="FTJ13" s="117">
        <f>IFERROR(IF(VLOOKUP(FTH13,[1]Acciones!$A$59:$H$1958,2,FALSE)=0,"",VLOOKUP(FTH13,[1]Acciones!$A$59:$H$1958,2,FALSE)),"")</f>
        <v>4</v>
      </c>
      <c r="FTK13" s="117" t="str">
        <f>IFERROR(IF(VLOOKUP(FTI13,[1]Acciones!$A$59:$H$1958,2,FALSE)=0,"",VLOOKUP(FTI13,[1]Acciones!$A$59:$H$1958,2,FALSE)),"")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L13" s="117" t="str">
        <f>IFERROR(IF(VLOOKUP(FTJ13,[1]Acciones!$A$59:$H$1958,2,FALSE)=0,"",VLOOKUP(FTJ13,[1]Acciones!$A$59:$H$1958,2,FALSE)),"")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M13" s="117" t="str">
        <f>IFERROR(IF(VLOOKUP(FTK13,[1]Acciones!$A$59:$H$1958,2,FALSE)=0,"",VLOOKUP(FTK13,[1]Acciones!$A$59:$H$1958,2,FALSE)),"")</f>
        <v/>
      </c>
      <c r="FTN13" s="117" t="str">
        <f>IFERROR(IF(VLOOKUP(FTL13,[1]Acciones!$A$59:$H$1958,2,FALSE)=0,"",VLOOKUP(FTL13,[1]Acciones!$A$59:$H$1958,2,FALSE)),"")</f>
        <v/>
      </c>
      <c r="FTO13" s="117">
        <f>IFERROR(IF(VLOOKUP(FTM13,[1]Acciones!$A$59:$H$1958,2,FALSE)=0,"",VLOOKUP(FTM13,[1]Acciones!$A$59:$H$1958,2,FALSE)),"")</f>
        <v>4</v>
      </c>
      <c r="FTP13" s="117">
        <f>IFERROR(IF(VLOOKUP(FTN13,[1]Acciones!$A$59:$H$1958,2,FALSE)=0,"",VLOOKUP(FTN13,[1]Acciones!$A$59:$H$1958,2,FALSE)),"")</f>
        <v>4</v>
      </c>
      <c r="FTQ13" s="117" t="str">
        <f>IFERROR(IF(VLOOKUP(FTO13,[1]Acciones!$A$59:$H$1958,2,FALSE)=0,"",VLOOKUP(FTO13,[1]Acciones!$A$59:$H$1958,2,FALSE)),"")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R13" s="117" t="str">
        <f>IFERROR(IF(VLOOKUP(FTP13,[1]Acciones!$A$59:$H$1958,2,FALSE)=0,"",VLOOKUP(FTP13,[1]Acciones!$A$59:$H$1958,2,FALSE)),"")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S13" s="117" t="str">
        <f>IFERROR(IF(VLOOKUP(FTQ13,[1]Acciones!$A$59:$H$1958,2,FALSE)=0,"",VLOOKUP(FTQ13,[1]Acciones!$A$59:$H$1958,2,FALSE)),"")</f>
        <v/>
      </c>
      <c r="FTT13" s="117" t="str">
        <f>IFERROR(IF(VLOOKUP(FTR13,[1]Acciones!$A$59:$H$1958,2,FALSE)=0,"",VLOOKUP(FTR13,[1]Acciones!$A$59:$H$1958,2,FALSE)),"")</f>
        <v/>
      </c>
      <c r="FTU13" s="117">
        <f>IFERROR(IF(VLOOKUP(FTS13,[1]Acciones!$A$59:$H$1958,2,FALSE)=0,"",VLOOKUP(FTS13,[1]Acciones!$A$59:$H$1958,2,FALSE)),"")</f>
        <v>4</v>
      </c>
      <c r="FTV13" s="117">
        <f>IFERROR(IF(VLOOKUP(FTT13,[1]Acciones!$A$59:$H$1958,2,FALSE)=0,"",VLOOKUP(FTT13,[1]Acciones!$A$59:$H$1958,2,FALSE)),"")</f>
        <v>4</v>
      </c>
      <c r="FTW13" s="117" t="str">
        <f>IFERROR(IF(VLOOKUP(FTU13,[1]Acciones!$A$59:$H$1958,2,FALSE)=0,"",VLOOKUP(FTU13,[1]Acciones!$A$59:$H$1958,2,FALSE)),"")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X13" s="117" t="str">
        <f>IFERROR(IF(VLOOKUP(FTV13,[1]Acciones!$A$59:$H$1958,2,FALSE)=0,"",VLOOKUP(FTV13,[1]Acciones!$A$59:$H$1958,2,FALSE)),"")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Y13" s="117" t="str">
        <f>IFERROR(IF(VLOOKUP(FTW13,[1]Acciones!$A$59:$H$1958,2,FALSE)=0,"",VLOOKUP(FTW13,[1]Acciones!$A$59:$H$1958,2,FALSE)),"")</f>
        <v/>
      </c>
      <c r="FTZ13" s="117" t="str">
        <f>IFERROR(IF(VLOOKUP(FTX13,[1]Acciones!$A$59:$H$1958,2,FALSE)=0,"",VLOOKUP(FTX13,[1]Acciones!$A$59:$H$1958,2,FALSE)),"")</f>
        <v/>
      </c>
      <c r="FUA13" s="117">
        <f>IFERROR(IF(VLOOKUP(FTY13,[1]Acciones!$A$59:$H$1958,2,FALSE)=0,"",VLOOKUP(FTY13,[1]Acciones!$A$59:$H$1958,2,FALSE)),"")</f>
        <v>4</v>
      </c>
      <c r="FUB13" s="117">
        <f>IFERROR(IF(VLOOKUP(FTZ13,[1]Acciones!$A$59:$H$1958,2,FALSE)=0,"",VLOOKUP(FTZ13,[1]Acciones!$A$59:$H$1958,2,FALSE)),"")</f>
        <v>4</v>
      </c>
      <c r="FUC13" s="117" t="str">
        <f>IFERROR(IF(VLOOKUP(FUA13,[1]Acciones!$A$59:$H$1958,2,FALSE)=0,"",VLOOKUP(FUA13,[1]Acciones!$A$59:$H$1958,2,FALSE)),"")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D13" s="117" t="str">
        <f>IFERROR(IF(VLOOKUP(FUB13,[1]Acciones!$A$59:$H$1958,2,FALSE)=0,"",VLOOKUP(FUB13,[1]Acciones!$A$59:$H$1958,2,FALSE)),"")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E13" s="117" t="str">
        <f>IFERROR(IF(VLOOKUP(FUC13,[1]Acciones!$A$59:$H$1958,2,FALSE)=0,"",VLOOKUP(FUC13,[1]Acciones!$A$59:$H$1958,2,FALSE)),"")</f>
        <v/>
      </c>
      <c r="FUF13" s="117" t="str">
        <f>IFERROR(IF(VLOOKUP(FUD13,[1]Acciones!$A$59:$H$1958,2,FALSE)=0,"",VLOOKUP(FUD13,[1]Acciones!$A$59:$H$1958,2,FALSE)),"")</f>
        <v/>
      </c>
      <c r="FUG13" s="117">
        <f>IFERROR(IF(VLOOKUP(FUE13,[1]Acciones!$A$59:$H$1958,2,FALSE)=0,"",VLOOKUP(FUE13,[1]Acciones!$A$59:$H$1958,2,FALSE)),"")</f>
        <v>4</v>
      </c>
      <c r="FUH13" s="117">
        <f>IFERROR(IF(VLOOKUP(FUF13,[1]Acciones!$A$59:$H$1958,2,FALSE)=0,"",VLOOKUP(FUF13,[1]Acciones!$A$59:$H$1958,2,FALSE)),"")</f>
        <v>4</v>
      </c>
      <c r="FUI13" s="117" t="str">
        <f>IFERROR(IF(VLOOKUP(FUG13,[1]Acciones!$A$59:$H$1958,2,FALSE)=0,"",VLOOKUP(FUG13,[1]Acciones!$A$59:$H$1958,2,FALSE)),"")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J13" s="117" t="str">
        <f>IFERROR(IF(VLOOKUP(FUH13,[1]Acciones!$A$59:$H$1958,2,FALSE)=0,"",VLOOKUP(FUH13,[1]Acciones!$A$59:$H$1958,2,FALSE)),"")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K13" s="117" t="str">
        <f>IFERROR(IF(VLOOKUP(FUI13,[1]Acciones!$A$59:$H$1958,2,FALSE)=0,"",VLOOKUP(FUI13,[1]Acciones!$A$59:$H$1958,2,FALSE)),"")</f>
        <v/>
      </c>
      <c r="FUL13" s="117" t="str">
        <f>IFERROR(IF(VLOOKUP(FUJ13,[1]Acciones!$A$59:$H$1958,2,FALSE)=0,"",VLOOKUP(FUJ13,[1]Acciones!$A$59:$H$1958,2,FALSE)),"")</f>
        <v/>
      </c>
      <c r="FUM13" s="117">
        <f>IFERROR(IF(VLOOKUP(FUK13,[1]Acciones!$A$59:$H$1958,2,FALSE)=0,"",VLOOKUP(FUK13,[1]Acciones!$A$59:$H$1958,2,FALSE)),"")</f>
        <v>4</v>
      </c>
      <c r="FUN13" s="117">
        <f>IFERROR(IF(VLOOKUP(FUL13,[1]Acciones!$A$59:$H$1958,2,FALSE)=0,"",VLOOKUP(FUL13,[1]Acciones!$A$59:$H$1958,2,FALSE)),"")</f>
        <v>4</v>
      </c>
      <c r="FUO13" s="117" t="str">
        <f>IFERROR(IF(VLOOKUP(FUM13,[1]Acciones!$A$59:$H$1958,2,FALSE)=0,"",VLOOKUP(FUM13,[1]Acciones!$A$59:$H$1958,2,FALSE)),"")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P13" s="117" t="str">
        <f>IFERROR(IF(VLOOKUP(FUN13,[1]Acciones!$A$59:$H$1958,2,FALSE)=0,"",VLOOKUP(FUN13,[1]Acciones!$A$59:$H$1958,2,FALSE)),"")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Q13" s="117" t="str">
        <f>IFERROR(IF(VLOOKUP(FUO13,[1]Acciones!$A$59:$H$1958,2,FALSE)=0,"",VLOOKUP(FUO13,[1]Acciones!$A$59:$H$1958,2,FALSE)),"")</f>
        <v/>
      </c>
      <c r="FUR13" s="117" t="str">
        <f>IFERROR(IF(VLOOKUP(FUP13,[1]Acciones!$A$59:$H$1958,2,FALSE)=0,"",VLOOKUP(FUP13,[1]Acciones!$A$59:$H$1958,2,FALSE)),"")</f>
        <v/>
      </c>
      <c r="FUS13" s="117">
        <f>IFERROR(IF(VLOOKUP(FUQ13,[1]Acciones!$A$59:$H$1958,2,FALSE)=0,"",VLOOKUP(FUQ13,[1]Acciones!$A$59:$H$1958,2,FALSE)),"")</f>
        <v>4</v>
      </c>
      <c r="FUT13" s="117">
        <f>IFERROR(IF(VLOOKUP(FUR13,[1]Acciones!$A$59:$H$1958,2,FALSE)=0,"",VLOOKUP(FUR13,[1]Acciones!$A$59:$H$1958,2,FALSE)),"")</f>
        <v>4</v>
      </c>
      <c r="FUU13" s="117" t="str">
        <f>IFERROR(IF(VLOOKUP(FUS13,[1]Acciones!$A$59:$H$1958,2,FALSE)=0,"",VLOOKUP(FUS13,[1]Acciones!$A$59:$H$1958,2,FALSE)),"")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V13" s="117" t="str">
        <f>IFERROR(IF(VLOOKUP(FUT13,[1]Acciones!$A$59:$H$1958,2,FALSE)=0,"",VLOOKUP(FUT13,[1]Acciones!$A$59:$H$1958,2,FALSE)),"")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W13" s="117" t="str">
        <f>IFERROR(IF(VLOOKUP(FUU13,[1]Acciones!$A$59:$H$1958,2,FALSE)=0,"",VLOOKUP(FUU13,[1]Acciones!$A$59:$H$1958,2,FALSE)),"")</f>
        <v/>
      </c>
      <c r="FUX13" s="117" t="str">
        <f>IFERROR(IF(VLOOKUP(FUV13,[1]Acciones!$A$59:$H$1958,2,FALSE)=0,"",VLOOKUP(FUV13,[1]Acciones!$A$59:$H$1958,2,FALSE)),"")</f>
        <v/>
      </c>
      <c r="FUY13" s="117">
        <f>IFERROR(IF(VLOOKUP(FUW13,[1]Acciones!$A$59:$H$1958,2,FALSE)=0,"",VLOOKUP(FUW13,[1]Acciones!$A$59:$H$1958,2,FALSE)),"")</f>
        <v>4</v>
      </c>
      <c r="FUZ13" s="117">
        <f>IFERROR(IF(VLOOKUP(FUX13,[1]Acciones!$A$59:$H$1958,2,FALSE)=0,"",VLOOKUP(FUX13,[1]Acciones!$A$59:$H$1958,2,FALSE)),"")</f>
        <v>4</v>
      </c>
      <c r="FVA13" s="117" t="str">
        <f>IFERROR(IF(VLOOKUP(FUY13,[1]Acciones!$A$59:$H$1958,2,FALSE)=0,"",VLOOKUP(FUY13,[1]Acciones!$A$59:$H$1958,2,FALSE)),"")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B13" s="117" t="str">
        <f>IFERROR(IF(VLOOKUP(FUZ13,[1]Acciones!$A$59:$H$1958,2,FALSE)=0,"",VLOOKUP(FUZ13,[1]Acciones!$A$59:$H$1958,2,FALSE)),"")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C13" s="117" t="str">
        <f>IFERROR(IF(VLOOKUP(FVA13,[1]Acciones!$A$59:$H$1958,2,FALSE)=0,"",VLOOKUP(FVA13,[1]Acciones!$A$59:$H$1958,2,FALSE)),"")</f>
        <v/>
      </c>
      <c r="FVD13" s="117" t="str">
        <f>IFERROR(IF(VLOOKUP(FVB13,[1]Acciones!$A$59:$H$1958,2,FALSE)=0,"",VLOOKUP(FVB13,[1]Acciones!$A$59:$H$1958,2,FALSE)),"")</f>
        <v/>
      </c>
      <c r="FVE13" s="117">
        <f>IFERROR(IF(VLOOKUP(FVC13,[1]Acciones!$A$59:$H$1958,2,FALSE)=0,"",VLOOKUP(FVC13,[1]Acciones!$A$59:$H$1958,2,FALSE)),"")</f>
        <v>4</v>
      </c>
      <c r="FVF13" s="117">
        <f>IFERROR(IF(VLOOKUP(FVD13,[1]Acciones!$A$59:$H$1958,2,FALSE)=0,"",VLOOKUP(FVD13,[1]Acciones!$A$59:$H$1958,2,FALSE)),"")</f>
        <v>4</v>
      </c>
      <c r="FVG13" s="117" t="str">
        <f>IFERROR(IF(VLOOKUP(FVE13,[1]Acciones!$A$59:$H$1958,2,FALSE)=0,"",VLOOKUP(FVE13,[1]Acciones!$A$59:$H$1958,2,FALSE)),"")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H13" s="117" t="str">
        <f>IFERROR(IF(VLOOKUP(FVF13,[1]Acciones!$A$59:$H$1958,2,FALSE)=0,"",VLOOKUP(FVF13,[1]Acciones!$A$59:$H$1958,2,FALSE)),"")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I13" s="117" t="str">
        <f>IFERROR(IF(VLOOKUP(FVG13,[1]Acciones!$A$59:$H$1958,2,FALSE)=0,"",VLOOKUP(FVG13,[1]Acciones!$A$59:$H$1958,2,FALSE)),"")</f>
        <v/>
      </c>
      <c r="FVJ13" s="117" t="str">
        <f>IFERROR(IF(VLOOKUP(FVH13,[1]Acciones!$A$59:$H$1958,2,FALSE)=0,"",VLOOKUP(FVH13,[1]Acciones!$A$59:$H$1958,2,FALSE)),"")</f>
        <v/>
      </c>
      <c r="FVK13" s="117">
        <f>IFERROR(IF(VLOOKUP(FVI13,[1]Acciones!$A$59:$H$1958,2,FALSE)=0,"",VLOOKUP(FVI13,[1]Acciones!$A$59:$H$1958,2,FALSE)),"")</f>
        <v>4</v>
      </c>
      <c r="FVL13" s="117">
        <f>IFERROR(IF(VLOOKUP(FVJ13,[1]Acciones!$A$59:$H$1958,2,FALSE)=0,"",VLOOKUP(FVJ13,[1]Acciones!$A$59:$H$1958,2,FALSE)),"")</f>
        <v>4</v>
      </c>
      <c r="FVM13" s="117" t="str">
        <f>IFERROR(IF(VLOOKUP(FVK13,[1]Acciones!$A$59:$H$1958,2,FALSE)=0,"",VLOOKUP(FVK13,[1]Acciones!$A$59:$H$1958,2,FALSE)),"")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N13" s="117" t="str">
        <f>IFERROR(IF(VLOOKUP(FVL13,[1]Acciones!$A$59:$H$1958,2,FALSE)=0,"",VLOOKUP(FVL13,[1]Acciones!$A$59:$H$1958,2,FALSE)),"")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O13" s="117" t="str">
        <f>IFERROR(IF(VLOOKUP(FVM13,[1]Acciones!$A$59:$H$1958,2,FALSE)=0,"",VLOOKUP(FVM13,[1]Acciones!$A$59:$H$1958,2,FALSE)),"")</f>
        <v/>
      </c>
      <c r="FVP13" s="117" t="str">
        <f>IFERROR(IF(VLOOKUP(FVN13,[1]Acciones!$A$59:$H$1958,2,FALSE)=0,"",VLOOKUP(FVN13,[1]Acciones!$A$59:$H$1958,2,FALSE)),"")</f>
        <v/>
      </c>
      <c r="FVQ13" s="117">
        <f>IFERROR(IF(VLOOKUP(FVO13,[1]Acciones!$A$59:$H$1958,2,FALSE)=0,"",VLOOKUP(FVO13,[1]Acciones!$A$59:$H$1958,2,FALSE)),"")</f>
        <v>4</v>
      </c>
      <c r="FVR13" s="117">
        <f>IFERROR(IF(VLOOKUP(FVP13,[1]Acciones!$A$59:$H$1958,2,FALSE)=0,"",VLOOKUP(FVP13,[1]Acciones!$A$59:$H$1958,2,FALSE)),"")</f>
        <v>4</v>
      </c>
      <c r="FVS13" s="117" t="str">
        <f>IFERROR(IF(VLOOKUP(FVQ13,[1]Acciones!$A$59:$H$1958,2,FALSE)=0,"",VLOOKUP(FVQ13,[1]Acciones!$A$59:$H$1958,2,FALSE)),"")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T13" s="117" t="str">
        <f>IFERROR(IF(VLOOKUP(FVR13,[1]Acciones!$A$59:$H$1958,2,FALSE)=0,"",VLOOKUP(FVR13,[1]Acciones!$A$59:$H$1958,2,FALSE)),"")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U13" s="117" t="str">
        <f>IFERROR(IF(VLOOKUP(FVS13,[1]Acciones!$A$59:$H$1958,2,FALSE)=0,"",VLOOKUP(FVS13,[1]Acciones!$A$59:$H$1958,2,FALSE)),"")</f>
        <v/>
      </c>
      <c r="FVV13" s="117" t="str">
        <f>IFERROR(IF(VLOOKUP(FVT13,[1]Acciones!$A$59:$H$1958,2,FALSE)=0,"",VLOOKUP(FVT13,[1]Acciones!$A$59:$H$1958,2,FALSE)),"")</f>
        <v/>
      </c>
      <c r="FVW13" s="117">
        <f>IFERROR(IF(VLOOKUP(FVU13,[1]Acciones!$A$59:$H$1958,2,FALSE)=0,"",VLOOKUP(FVU13,[1]Acciones!$A$59:$H$1958,2,FALSE)),"")</f>
        <v>4</v>
      </c>
      <c r="FVX13" s="117">
        <f>IFERROR(IF(VLOOKUP(FVV13,[1]Acciones!$A$59:$H$1958,2,FALSE)=0,"",VLOOKUP(FVV13,[1]Acciones!$A$59:$H$1958,2,FALSE)),"")</f>
        <v>4</v>
      </c>
      <c r="FVY13" s="117" t="str">
        <f>IFERROR(IF(VLOOKUP(FVW13,[1]Acciones!$A$59:$H$1958,2,FALSE)=0,"",VLOOKUP(FVW13,[1]Acciones!$A$59:$H$1958,2,FALSE)),"")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Z13" s="117" t="str">
        <f>IFERROR(IF(VLOOKUP(FVX13,[1]Acciones!$A$59:$H$1958,2,FALSE)=0,"",VLOOKUP(FVX13,[1]Acciones!$A$59:$H$1958,2,FALSE)),"")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A13" s="117" t="str">
        <f>IFERROR(IF(VLOOKUP(FVY13,[1]Acciones!$A$59:$H$1958,2,FALSE)=0,"",VLOOKUP(FVY13,[1]Acciones!$A$59:$H$1958,2,FALSE)),"")</f>
        <v/>
      </c>
      <c r="FWB13" s="117" t="str">
        <f>IFERROR(IF(VLOOKUP(FVZ13,[1]Acciones!$A$59:$H$1958,2,FALSE)=0,"",VLOOKUP(FVZ13,[1]Acciones!$A$59:$H$1958,2,FALSE)),"")</f>
        <v/>
      </c>
      <c r="FWC13" s="117">
        <f>IFERROR(IF(VLOOKUP(FWA13,[1]Acciones!$A$59:$H$1958,2,FALSE)=0,"",VLOOKUP(FWA13,[1]Acciones!$A$59:$H$1958,2,FALSE)),"")</f>
        <v>4</v>
      </c>
      <c r="FWD13" s="117">
        <f>IFERROR(IF(VLOOKUP(FWB13,[1]Acciones!$A$59:$H$1958,2,FALSE)=0,"",VLOOKUP(FWB13,[1]Acciones!$A$59:$H$1958,2,FALSE)),"")</f>
        <v>4</v>
      </c>
      <c r="FWE13" s="117" t="str">
        <f>IFERROR(IF(VLOOKUP(FWC13,[1]Acciones!$A$59:$H$1958,2,FALSE)=0,"",VLOOKUP(FWC13,[1]Acciones!$A$59:$H$1958,2,FALSE)),"")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F13" s="117" t="str">
        <f>IFERROR(IF(VLOOKUP(FWD13,[1]Acciones!$A$59:$H$1958,2,FALSE)=0,"",VLOOKUP(FWD13,[1]Acciones!$A$59:$H$1958,2,FALSE)),"")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G13" s="117" t="str">
        <f>IFERROR(IF(VLOOKUP(FWE13,[1]Acciones!$A$59:$H$1958,2,FALSE)=0,"",VLOOKUP(FWE13,[1]Acciones!$A$59:$H$1958,2,FALSE)),"")</f>
        <v/>
      </c>
      <c r="FWH13" s="117" t="str">
        <f>IFERROR(IF(VLOOKUP(FWF13,[1]Acciones!$A$59:$H$1958,2,FALSE)=0,"",VLOOKUP(FWF13,[1]Acciones!$A$59:$H$1958,2,FALSE)),"")</f>
        <v/>
      </c>
      <c r="FWI13" s="117">
        <f>IFERROR(IF(VLOOKUP(FWG13,[1]Acciones!$A$59:$H$1958,2,FALSE)=0,"",VLOOKUP(FWG13,[1]Acciones!$A$59:$H$1958,2,FALSE)),"")</f>
        <v>4</v>
      </c>
      <c r="FWJ13" s="117">
        <f>IFERROR(IF(VLOOKUP(FWH13,[1]Acciones!$A$59:$H$1958,2,FALSE)=0,"",VLOOKUP(FWH13,[1]Acciones!$A$59:$H$1958,2,FALSE)),"")</f>
        <v>4</v>
      </c>
      <c r="FWK13" s="117" t="str">
        <f>IFERROR(IF(VLOOKUP(FWI13,[1]Acciones!$A$59:$H$1958,2,FALSE)=0,"",VLOOKUP(FWI13,[1]Acciones!$A$59:$H$1958,2,FALSE)),"")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L13" s="117" t="str">
        <f>IFERROR(IF(VLOOKUP(FWJ13,[1]Acciones!$A$59:$H$1958,2,FALSE)=0,"",VLOOKUP(FWJ13,[1]Acciones!$A$59:$H$1958,2,FALSE)),"")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M13" s="117" t="str">
        <f>IFERROR(IF(VLOOKUP(FWK13,[1]Acciones!$A$59:$H$1958,2,FALSE)=0,"",VLOOKUP(FWK13,[1]Acciones!$A$59:$H$1958,2,FALSE)),"")</f>
        <v/>
      </c>
      <c r="FWN13" s="117" t="str">
        <f>IFERROR(IF(VLOOKUP(FWL13,[1]Acciones!$A$59:$H$1958,2,FALSE)=0,"",VLOOKUP(FWL13,[1]Acciones!$A$59:$H$1958,2,FALSE)),"")</f>
        <v/>
      </c>
      <c r="FWO13" s="117">
        <f>IFERROR(IF(VLOOKUP(FWM13,[1]Acciones!$A$59:$H$1958,2,FALSE)=0,"",VLOOKUP(FWM13,[1]Acciones!$A$59:$H$1958,2,FALSE)),"")</f>
        <v>4</v>
      </c>
      <c r="FWP13" s="117">
        <f>IFERROR(IF(VLOOKUP(FWN13,[1]Acciones!$A$59:$H$1958,2,FALSE)=0,"",VLOOKUP(FWN13,[1]Acciones!$A$59:$H$1958,2,FALSE)),"")</f>
        <v>4</v>
      </c>
      <c r="FWQ13" s="117" t="str">
        <f>IFERROR(IF(VLOOKUP(FWO13,[1]Acciones!$A$59:$H$1958,2,FALSE)=0,"",VLOOKUP(FWO13,[1]Acciones!$A$59:$H$1958,2,FALSE)),"")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R13" s="117" t="str">
        <f>IFERROR(IF(VLOOKUP(FWP13,[1]Acciones!$A$59:$H$1958,2,FALSE)=0,"",VLOOKUP(FWP13,[1]Acciones!$A$59:$H$1958,2,FALSE)),"")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S13" s="117" t="str">
        <f>IFERROR(IF(VLOOKUP(FWQ13,[1]Acciones!$A$59:$H$1958,2,FALSE)=0,"",VLOOKUP(FWQ13,[1]Acciones!$A$59:$H$1958,2,FALSE)),"")</f>
        <v/>
      </c>
      <c r="FWT13" s="117" t="str">
        <f>IFERROR(IF(VLOOKUP(FWR13,[1]Acciones!$A$59:$H$1958,2,FALSE)=0,"",VLOOKUP(FWR13,[1]Acciones!$A$59:$H$1958,2,FALSE)),"")</f>
        <v/>
      </c>
      <c r="FWU13" s="117">
        <f>IFERROR(IF(VLOOKUP(FWS13,[1]Acciones!$A$59:$H$1958,2,FALSE)=0,"",VLOOKUP(FWS13,[1]Acciones!$A$59:$H$1958,2,FALSE)),"")</f>
        <v>4</v>
      </c>
      <c r="FWV13" s="117">
        <f>IFERROR(IF(VLOOKUP(FWT13,[1]Acciones!$A$59:$H$1958,2,FALSE)=0,"",VLOOKUP(FWT13,[1]Acciones!$A$59:$H$1958,2,FALSE)),"")</f>
        <v>4</v>
      </c>
      <c r="FWW13" s="117" t="str">
        <f>IFERROR(IF(VLOOKUP(FWU13,[1]Acciones!$A$59:$H$1958,2,FALSE)=0,"",VLOOKUP(FWU13,[1]Acciones!$A$59:$H$1958,2,FALSE)),"")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X13" s="117" t="str">
        <f>IFERROR(IF(VLOOKUP(FWV13,[1]Acciones!$A$59:$H$1958,2,FALSE)=0,"",VLOOKUP(FWV13,[1]Acciones!$A$59:$H$1958,2,FALSE)),"")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Y13" s="117" t="str">
        <f>IFERROR(IF(VLOOKUP(FWW13,[1]Acciones!$A$59:$H$1958,2,FALSE)=0,"",VLOOKUP(FWW13,[1]Acciones!$A$59:$H$1958,2,FALSE)),"")</f>
        <v/>
      </c>
      <c r="FWZ13" s="117" t="str">
        <f>IFERROR(IF(VLOOKUP(FWX13,[1]Acciones!$A$59:$H$1958,2,FALSE)=0,"",VLOOKUP(FWX13,[1]Acciones!$A$59:$H$1958,2,FALSE)),"")</f>
        <v/>
      </c>
      <c r="FXA13" s="117">
        <f>IFERROR(IF(VLOOKUP(FWY13,[1]Acciones!$A$59:$H$1958,2,FALSE)=0,"",VLOOKUP(FWY13,[1]Acciones!$A$59:$H$1958,2,FALSE)),"")</f>
        <v>4</v>
      </c>
      <c r="FXB13" s="117">
        <f>IFERROR(IF(VLOOKUP(FWZ13,[1]Acciones!$A$59:$H$1958,2,FALSE)=0,"",VLOOKUP(FWZ13,[1]Acciones!$A$59:$H$1958,2,FALSE)),"")</f>
        <v>4</v>
      </c>
      <c r="FXC13" s="117" t="str">
        <f>IFERROR(IF(VLOOKUP(FXA13,[1]Acciones!$A$59:$H$1958,2,FALSE)=0,"",VLOOKUP(FXA13,[1]Acciones!$A$59:$H$1958,2,FALSE)),"")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D13" s="117" t="str">
        <f>IFERROR(IF(VLOOKUP(FXB13,[1]Acciones!$A$59:$H$1958,2,FALSE)=0,"",VLOOKUP(FXB13,[1]Acciones!$A$59:$H$1958,2,FALSE)),"")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E13" s="117" t="str">
        <f>IFERROR(IF(VLOOKUP(FXC13,[1]Acciones!$A$59:$H$1958,2,FALSE)=0,"",VLOOKUP(FXC13,[1]Acciones!$A$59:$H$1958,2,FALSE)),"")</f>
        <v/>
      </c>
      <c r="FXF13" s="117" t="str">
        <f>IFERROR(IF(VLOOKUP(FXD13,[1]Acciones!$A$59:$H$1958,2,FALSE)=0,"",VLOOKUP(FXD13,[1]Acciones!$A$59:$H$1958,2,FALSE)),"")</f>
        <v/>
      </c>
      <c r="FXG13" s="117">
        <f>IFERROR(IF(VLOOKUP(FXE13,[1]Acciones!$A$59:$H$1958,2,FALSE)=0,"",VLOOKUP(FXE13,[1]Acciones!$A$59:$H$1958,2,FALSE)),"")</f>
        <v>4</v>
      </c>
      <c r="FXH13" s="117">
        <f>IFERROR(IF(VLOOKUP(FXF13,[1]Acciones!$A$59:$H$1958,2,FALSE)=0,"",VLOOKUP(FXF13,[1]Acciones!$A$59:$H$1958,2,FALSE)),"")</f>
        <v>4</v>
      </c>
      <c r="FXI13" s="117" t="str">
        <f>IFERROR(IF(VLOOKUP(FXG13,[1]Acciones!$A$59:$H$1958,2,FALSE)=0,"",VLOOKUP(FXG13,[1]Acciones!$A$59:$H$1958,2,FALSE)),"")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J13" s="117" t="str">
        <f>IFERROR(IF(VLOOKUP(FXH13,[1]Acciones!$A$59:$H$1958,2,FALSE)=0,"",VLOOKUP(FXH13,[1]Acciones!$A$59:$H$1958,2,FALSE)),"")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K13" s="117" t="str">
        <f>IFERROR(IF(VLOOKUP(FXI13,[1]Acciones!$A$59:$H$1958,2,FALSE)=0,"",VLOOKUP(FXI13,[1]Acciones!$A$59:$H$1958,2,FALSE)),"")</f>
        <v/>
      </c>
      <c r="FXL13" s="117" t="str">
        <f>IFERROR(IF(VLOOKUP(FXJ13,[1]Acciones!$A$59:$H$1958,2,FALSE)=0,"",VLOOKUP(FXJ13,[1]Acciones!$A$59:$H$1958,2,FALSE)),"")</f>
        <v/>
      </c>
      <c r="FXM13" s="117">
        <f>IFERROR(IF(VLOOKUP(FXK13,[1]Acciones!$A$59:$H$1958,2,FALSE)=0,"",VLOOKUP(FXK13,[1]Acciones!$A$59:$H$1958,2,FALSE)),"")</f>
        <v>4</v>
      </c>
      <c r="FXN13" s="117">
        <f>IFERROR(IF(VLOOKUP(FXL13,[1]Acciones!$A$59:$H$1958,2,FALSE)=0,"",VLOOKUP(FXL13,[1]Acciones!$A$59:$H$1958,2,FALSE)),"")</f>
        <v>4</v>
      </c>
      <c r="FXO13" s="117" t="str">
        <f>IFERROR(IF(VLOOKUP(FXM13,[1]Acciones!$A$59:$H$1958,2,FALSE)=0,"",VLOOKUP(FXM13,[1]Acciones!$A$59:$H$1958,2,FALSE)),"")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P13" s="117" t="str">
        <f>IFERROR(IF(VLOOKUP(FXN13,[1]Acciones!$A$59:$H$1958,2,FALSE)=0,"",VLOOKUP(FXN13,[1]Acciones!$A$59:$H$1958,2,FALSE)),"")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Q13" s="117" t="str">
        <f>IFERROR(IF(VLOOKUP(FXO13,[1]Acciones!$A$59:$H$1958,2,FALSE)=0,"",VLOOKUP(FXO13,[1]Acciones!$A$59:$H$1958,2,FALSE)),"")</f>
        <v/>
      </c>
      <c r="FXR13" s="117" t="str">
        <f>IFERROR(IF(VLOOKUP(FXP13,[1]Acciones!$A$59:$H$1958,2,FALSE)=0,"",VLOOKUP(FXP13,[1]Acciones!$A$59:$H$1958,2,FALSE)),"")</f>
        <v/>
      </c>
      <c r="FXS13" s="117">
        <f>IFERROR(IF(VLOOKUP(FXQ13,[1]Acciones!$A$59:$H$1958,2,FALSE)=0,"",VLOOKUP(FXQ13,[1]Acciones!$A$59:$H$1958,2,FALSE)),"")</f>
        <v>4</v>
      </c>
      <c r="FXT13" s="117">
        <f>IFERROR(IF(VLOOKUP(FXR13,[1]Acciones!$A$59:$H$1958,2,FALSE)=0,"",VLOOKUP(FXR13,[1]Acciones!$A$59:$H$1958,2,FALSE)),"")</f>
        <v>4</v>
      </c>
      <c r="FXU13" s="117" t="str">
        <f>IFERROR(IF(VLOOKUP(FXS13,[1]Acciones!$A$59:$H$1958,2,FALSE)=0,"",VLOOKUP(FXS13,[1]Acciones!$A$59:$H$1958,2,FALSE)),"")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V13" s="117" t="str">
        <f>IFERROR(IF(VLOOKUP(FXT13,[1]Acciones!$A$59:$H$1958,2,FALSE)=0,"",VLOOKUP(FXT13,[1]Acciones!$A$59:$H$1958,2,FALSE)),"")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W13" s="117" t="str">
        <f>IFERROR(IF(VLOOKUP(FXU13,[1]Acciones!$A$59:$H$1958,2,FALSE)=0,"",VLOOKUP(FXU13,[1]Acciones!$A$59:$H$1958,2,FALSE)),"")</f>
        <v/>
      </c>
      <c r="FXX13" s="117" t="str">
        <f>IFERROR(IF(VLOOKUP(FXV13,[1]Acciones!$A$59:$H$1958,2,FALSE)=0,"",VLOOKUP(FXV13,[1]Acciones!$A$59:$H$1958,2,FALSE)),"")</f>
        <v/>
      </c>
      <c r="FXY13" s="117">
        <f>IFERROR(IF(VLOOKUP(FXW13,[1]Acciones!$A$59:$H$1958,2,FALSE)=0,"",VLOOKUP(FXW13,[1]Acciones!$A$59:$H$1958,2,FALSE)),"")</f>
        <v>4</v>
      </c>
      <c r="FXZ13" s="117">
        <f>IFERROR(IF(VLOOKUP(FXX13,[1]Acciones!$A$59:$H$1958,2,FALSE)=0,"",VLOOKUP(FXX13,[1]Acciones!$A$59:$H$1958,2,FALSE)),"")</f>
        <v>4</v>
      </c>
      <c r="FYA13" s="117" t="str">
        <f>IFERROR(IF(VLOOKUP(FXY13,[1]Acciones!$A$59:$H$1958,2,FALSE)=0,"",VLOOKUP(FXY13,[1]Acciones!$A$59:$H$1958,2,FALSE)),"")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B13" s="117" t="str">
        <f>IFERROR(IF(VLOOKUP(FXZ13,[1]Acciones!$A$59:$H$1958,2,FALSE)=0,"",VLOOKUP(FXZ13,[1]Acciones!$A$59:$H$1958,2,FALSE)),"")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C13" s="117" t="str">
        <f>IFERROR(IF(VLOOKUP(FYA13,[1]Acciones!$A$59:$H$1958,2,FALSE)=0,"",VLOOKUP(FYA13,[1]Acciones!$A$59:$H$1958,2,FALSE)),"")</f>
        <v/>
      </c>
      <c r="FYD13" s="117" t="str">
        <f>IFERROR(IF(VLOOKUP(FYB13,[1]Acciones!$A$59:$H$1958,2,FALSE)=0,"",VLOOKUP(FYB13,[1]Acciones!$A$59:$H$1958,2,FALSE)),"")</f>
        <v/>
      </c>
      <c r="FYE13" s="117">
        <f>IFERROR(IF(VLOOKUP(FYC13,[1]Acciones!$A$59:$H$1958,2,FALSE)=0,"",VLOOKUP(FYC13,[1]Acciones!$A$59:$H$1958,2,FALSE)),"")</f>
        <v>4</v>
      </c>
      <c r="FYF13" s="117">
        <f>IFERROR(IF(VLOOKUP(FYD13,[1]Acciones!$A$59:$H$1958,2,FALSE)=0,"",VLOOKUP(FYD13,[1]Acciones!$A$59:$H$1958,2,FALSE)),"")</f>
        <v>4</v>
      </c>
      <c r="FYG13" s="117" t="str">
        <f>IFERROR(IF(VLOOKUP(FYE13,[1]Acciones!$A$59:$H$1958,2,FALSE)=0,"",VLOOKUP(FYE13,[1]Acciones!$A$59:$H$1958,2,FALSE)),"")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H13" s="117" t="str">
        <f>IFERROR(IF(VLOOKUP(FYF13,[1]Acciones!$A$59:$H$1958,2,FALSE)=0,"",VLOOKUP(FYF13,[1]Acciones!$A$59:$H$1958,2,FALSE)),"")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I13" s="117" t="str">
        <f>IFERROR(IF(VLOOKUP(FYG13,[1]Acciones!$A$59:$H$1958,2,FALSE)=0,"",VLOOKUP(FYG13,[1]Acciones!$A$59:$H$1958,2,FALSE)),"")</f>
        <v/>
      </c>
      <c r="FYJ13" s="117" t="str">
        <f>IFERROR(IF(VLOOKUP(FYH13,[1]Acciones!$A$59:$H$1958,2,FALSE)=0,"",VLOOKUP(FYH13,[1]Acciones!$A$59:$H$1958,2,FALSE)),"")</f>
        <v/>
      </c>
      <c r="FYK13" s="117">
        <f>IFERROR(IF(VLOOKUP(FYI13,[1]Acciones!$A$59:$H$1958,2,FALSE)=0,"",VLOOKUP(FYI13,[1]Acciones!$A$59:$H$1958,2,FALSE)),"")</f>
        <v>4</v>
      </c>
      <c r="FYL13" s="117">
        <f>IFERROR(IF(VLOOKUP(FYJ13,[1]Acciones!$A$59:$H$1958,2,FALSE)=0,"",VLOOKUP(FYJ13,[1]Acciones!$A$59:$H$1958,2,FALSE)),"")</f>
        <v>4</v>
      </c>
      <c r="FYM13" s="117" t="str">
        <f>IFERROR(IF(VLOOKUP(FYK13,[1]Acciones!$A$59:$H$1958,2,FALSE)=0,"",VLOOKUP(FYK13,[1]Acciones!$A$59:$H$1958,2,FALSE)),"")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N13" s="117" t="str">
        <f>IFERROR(IF(VLOOKUP(FYL13,[1]Acciones!$A$59:$H$1958,2,FALSE)=0,"",VLOOKUP(FYL13,[1]Acciones!$A$59:$H$1958,2,FALSE)),"")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O13" s="117" t="str">
        <f>IFERROR(IF(VLOOKUP(FYM13,[1]Acciones!$A$59:$H$1958,2,FALSE)=0,"",VLOOKUP(FYM13,[1]Acciones!$A$59:$H$1958,2,FALSE)),"")</f>
        <v/>
      </c>
      <c r="FYP13" s="117" t="str">
        <f>IFERROR(IF(VLOOKUP(FYN13,[1]Acciones!$A$59:$H$1958,2,FALSE)=0,"",VLOOKUP(FYN13,[1]Acciones!$A$59:$H$1958,2,FALSE)),"")</f>
        <v/>
      </c>
      <c r="FYQ13" s="117">
        <f>IFERROR(IF(VLOOKUP(FYO13,[1]Acciones!$A$59:$H$1958,2,FALSE)=0,"",VLOOKUP(FYO13,[1]Acciones!$A$59:$H$1958,2,FALSE)),"")</f>
        <v>4</v>
      </c>
      <c r="FYR13" s="117">
        <f>IFERROR(IF(VLOOKUP(FYP13,[1]Acciones!$A$59:$H$1958,2,FALSE)=0,"",VLOOKUP(FYP13,[1]Acciones!$A$59:$H$1958,2,FALSE)),"")</f>
        <v>4</v>
      </c>
      <c r="FYS13" s="117" t="str">
        <f>IFERROR(IF(VLOOKUP(FYQ13,[1]Acciones!$A$59:$H$1958,2,FALSE)=0,"",VLOOKUP(FYQ13,[1]Acciones!$A$59:$H$1958,2,FALSE)),"")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T13" s="117" t="str">
        <f>IFERROR(IF(VLOOKUP(FYR13,[1]Acciones!$A$59:$H$1958,2,FALSE)=0,"",VLOOKUP(FYR13,[1]Acciones!$A$59:$H$1958,2,FALSE)),"")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U13" s="117" t="str">
        <f>IFERROR(IF(VLOOKUP(FYS13,[1]Acciones!$A$59:$H$1958,2,FALSE)=0,"",VLOOKUP(FYS13,[1]Acciones!$A$59:$H$1958,2,FALSE)),"")</f>
        <v/>
      </c>
      <c r="FYV13" s="117" t="str">
        <f>IFERROR(IF(VLOOKUP(FYT13,[1]Acciones!$A$59:$H$1958,2,FALSE)=0,"",VLOOKUP(FYT13,[1]Acciones!$A$59:$H$1958,2,FALSE)),"")</f>
        <v/>
      </c>
      <c r="FYW13" s="117">
        <f>IFERROR(IF(VLOOKUP(FYU13,[1]Acciones!$A$59:$H$1958,2,FALSE)=0,"",VLOOKUP(FYU13,[1]Acciones!$A$59:$H$1958,2,FALSE)),"")</f>
        <v>4</v>
      </c>
      <c r="FYX13" s="117">
        <f>IFERROR(IF(VLOOKUP(FYV13,[1]Acciones!$A$59:$H$1958,2,FALSE)=0,"",VLOOKUP(FYV13,[1]Acciones!$A$59:$H$1958,2,FALSE)),"")</f>
        <v>4</v>
      </c>
      <c r="FYY13" s="117" t="str">
        <f>IFERROR(IF(VLOOKUP(FYW13,[1]Acciones!$A$59:$H$1958,2,FALSE)=0,"",VLOOKUP(FYW13,[1]Acciones!$A$59:$H$1958,2,FALSE)),"")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Z13" s="117" t="str">
        <f>IFERROR(IF(VLOOKUP(FYX13,[1]Acciones!$A$59:$H$1958,2,FALSE)=0,"",VLOOKUP(FYX13,[1]Acciones!$A$59:$H$1958,2,FALSE)),"")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A13" s="117" t="str">
        <f>IFERROR(IF(VLOOKUP(FYY13,[1]Acciones!$A$59:$H$1958,2,FALSE)=0,"",VLOOKUP(FYY13,[1]Acciones!$A$59:$H$1958,2,FALSE)),"")</f>
        <v/>
      </c>
      <c r="FZB13" s="117" t="str">
        <f>IFERROR(IF(VLOOKUP(FYZ13,[1]Acciones!$A$59:$H$1958,2,FALSE)=0,"",VLOOKUP(FYZ13,[1]Acciones!$A$59:$H$1958,2,FALSE)),"")</f>
        <v/>
      </c>
      <c r="FZC13" s="117">
        <f>IFERROR(IF(VLOOKUP(FZA13,[1]Acciones!$A$59:$H$1958,2,FALSE)=0,"",VLOOKUP(FZA13,[1]Acciones!$A$59:$H$1958,2,FALSE)),"")</f>
        <v>4</v>
      </c>
      <c r="FZD13" s="117">
        <f>IFERROR(IF(VLOOKUP(FZB13,[1]Acciones!$A$59:$H$1958,2,FALSE)=0,"",VLOOKUP(FZB13,[1]Acciones!$A$59:$H$1958,2,FALSE)),"")</f>
        <v>4</v>
      </c>
      <c r="FZE13" s="117" t="str">
        <f>IFERROR(IF(VLOOKUP(FZC13,[1]Acciones!$A$59:$H$1958,2,FALSE)=0,"",VLOOKUP(FZC13,[1]Acciones!$A$59:$H$1958,2,FALSE)),"")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F13" s="117" t="str">
        <f>IFERROR(IF(VLOOKUP(FZD13,[1]Acciones!$A$59:$H$1958,2,FALSE)=0,"",VLOOKUP(FZD13,[1]Acciones!$A$59:$H$1958,2,FALSE)),"")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G13" s="117" t="str">
        <f>IFERROR(IF(VLOOKUP(FZE13,[1]Acciones!$A$59:$H$1958,2,FALSE)=0,"",VLOOKUP(FZE13,[1]Acciones!$A$59:$H$1958,2,FALSE)),"")</f>
        <v/>
      </c>
      <c r="FZH13" s="117" t="str">
        <f>IFERROR(IF(VLOOKUP(FZF13,[1]Acciones!$A$59:$H$1958,2,FALSE)=0,"",VLOOKUP(FZF13,[1]Acciones!$A$59:$H$1958,2,FALSE)),"")</f>
        <v/>
      </c>
      <c r="FZI13" s="117">
        <f>IFERROR(IF(VLOOKUP(FZG13,[1]Acciones!$A$59:$H$1958,2,FALSE)=0,"",VLOOKUP(FZG13,[1]Acciones!$A$59:$H$1958,2,FALSE)),"")</f>
        <v>4</v>
      </c>
      <c r="FZJ13" s="117">
        <f>IFERROR(IF(VLOOKUP(FZH13,[1]Acciones!$A$59:$H$1958,2,FALSE)=0,"",VLOOKUP(FZH13,[1]Acciones!$A$59:$H$1958,2,FALSE)),"")</f>
        <v>4</v>
      </c>
      <c r="FZK13" s="117" t="str">
        <f>IFERROR(IF(VLOOKUP(FZI13,[1]Acciones!$A$59:$H$1958,2,FALSE)=0,"",VLOOKUP(FZI13,[1]Acciones!$A$59:$H$1958,2,FALSE)),"")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L13" s="117" t="str">
        <f>IFERROR(IF(VLOOKUP(FZJ13,[1]Acciones!$A$59:$H$1958,2,FALSE)=0,"",VLOOKUP(FZJ13,[1]Acciones!$A$59:$H$1958,2,FALSE)),"")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M13" s="117" t="str">
        <f>IFERROR(IF(VLOOKUP(FZK13,[1]Acciones!$A$59:$H$1958,2,FALSE)=0,"",VLOOKUP(FZK13,[1]Acciones!$A$59:$H$1958,2,FALSE)),"")</f>
        <v/>
      </c>
      <c r="FZN13" s="117" t="str">
        <f>IFERROR(IF(VLOOKUP(FZL13,[1]Acciones!$A$59:$H$1958,2,FALSE)=0,"",VLOOKUP(FZL13,[1]Acciones!$A$59:$H$1958,2,FALSE)),"")</f>
        <v/>
      </c>
      <c r="FZO13" s="117">
        <f>IFERROR(IF(VLOOKUP(FZM13,[1]Acciones!$A$59:$H$1958,2,FALSE)=0,"",VLOOKUP(FZM13,[1]Acciones!$A$59:$H$1958,2,FALSE)),"")</f>
        <v>4</v>
      </c>
      <c r="FZP13" s="117">
        <f>IFERROR(IF(VLOOKUP(FZN13,[1]Acciones!$A$59:$H$1958,2,FALSE)=0,"",VLOOKUP(FZN13,[1]Acciones!$A$59:$H$1958,2,FALSE)),"")</f>
        <v>4</v>
      </c>
      <c r="FZQ13" s="117" t="str">
        <f>IFERROR(IF(VLOOKUP(FZO13,[1]Acciones!$A$59:$H$1958,2,FALSE)=0,"",VLOOKUP(FZO13,[1]Acciones!$A$59:$H$1958,2,FALSE)),"")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R13" s="117" t="str">
        <f>IFERROR(IF(VLOOKUP(FZP13,[1]Acciones!$A$59:$H$1958,2,FALSE)=0,"",VLOOKUP(FZP13,[1]Acciones!$A$59:$H$1958,2,FALSE)),"")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S13" s="117" t="str">
        <f>IFERROR(IF(VLOOKUP(FZQ13,[1]Acciones!$A$59:$H$1958,2,FALSE)=0,"",VLOOKUP(FZQ13,[1]Acciones!$A$59:$H$1958,2,FALSE)),"")</f>
        <v/>
      </c>
      <c r="FZT13" s="117" t="str">
        <f>IFERROR(IF(VLOOKUP(FZR13,[1]Acciones!$A$59:$H$1958,2,FALSE)=0,"",VLOOKUP(FZR13,[1]Acciones!$A$59:$H$1958,2,FALSE)),"")</f>
        <v/>
      </c>
      <c r="FZU13" s="117">
        <f>IFERROR(IF(VLOOKUP(FZS13,[1]Acciones!$A$59:$H$1958,2,FALSE)=0,"",VLOOKUP(FZS13,[1]Acciones!$A$59:$H$1958,2,FALSE)),"")</f>
        <v>4</v>
      </c>
      <c r="FZV13" s="117">
        <f>IFERROR(IF(VLOOKUP(FZT13,[1]Acciones!$A$59:$H$1958,2,FALSE)=0,"",VLOOKUP(FZT13,[1]Acciones!$A$59:$H$1958,2,FALSE)),"")</f>
        <v>4</v>
      </c>
      <c r="FZW13" s="117" t="str">
        <f>IFERROR(IF(VLOOKUP(FZU13,[1]Acciones!$A$59:$H$1958,2,FALSE)=0,"",VLOOKUP(FZU13,[1]Acciones!$A$59:$H$1958,2,FALSE)),"")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X13" s="117" t="str">
        <f>IFERROR(IF(VLOOKUP(FZV13,[1]Acciones!$A$59:$H$1958,2,FALSE)=0,"",VLOOKUP(FZV13,[1]Acciones!$A$59:$H$1958,2,FALSE)),"")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Y13" s="117" t="str">
        <f>IFERROR(IF(VLOOKUP(FZW13,[1]Acciones!$A$59:$H$1958,2,FALSE)=0,"",VLOOKUP(FZW13,[1]Acciones!$A$59:$H$1958,2,FALSE)),"")</f>
        <v/>
      </c>
      <c r="FZZ13" s="117" t="str">
        <f>IFERROR(IF(VLOOKUP(FZX13,[1]Acciones!$A$59:$H$1958,2,FALSE)=0,"",VLOOKUP(FZX13,[1]Acciones!$A$59:$H$1958,2,FALSE)),"")</f>
        <v/>
      </c>
      <c r="GAA13" s="117">
        <f>IFERROR(IF(VLOOKUP(FZY13,[1]Acciones!$A$59:$H$1958,2,FALSE)=0,"",VLOOKUP(FZY13,[1]Acciones!$A$59:$H$1958,2,FALSE)),"")</f>
        <v>4</v>
      </c>
      <c r="GAB13" s="117">
        <f>IFERROR(IF(VLOOKUP(FZZ13,[1]Acciones!$A$59:$H$1958,2,FALSE)=0,"",VLOOKUP(FZZ13,[1]Acciones!$A$59:$H$1958,2,FALSE)),"")</f>
        <v>4</v>
      </c>
      <c r="GAC13" s="117" t="str">
        <f>IFERROR(IF(VLOOKUP(GAA13,[1]Acciones!$A$59:$H$1958,2,FALSE)=0,"",VLOOKUP(GAA13,[1]Acciones!$A$59:$H$1958,2,FALSE)),"")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D13" s="117" t="str">
        <f>IFERROR(IF(VLOOKUP(GAB13,[1]Acciones!$A$59:$H$1958,2,FALSE)=0,"",VLOOKUP(GAB13,[1]Acciones!$A$59:$H$1958,2,FALSE)),"")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E13" s="117" t="str">
        <f>IFERROR(IF(VLOOKUP(GAC13,[1]Acciones!$A$59:$H$1958,2,FALSE)=0,"",VLOOKUP(GAC13,[1]Acciones!$A$59:$H$1958,2,FALSE)),"")</f>
        <v/>
      </c>
      <c r="GAF13" s="117" t="str">
        <f>IFERROR(IF(VLOOKUP(GAD13,[1]Acciones!$A$59:$H$1958,2,FALSE)=0,"",VLOOKUP(GAD13,[1]Acciones!$A$59:$H$1958,2,FALSE)),"")</f>
        <v/>
      </c>
      <c r="GAG13" s="117">
        <f>IFERROR(IF(VLOOKUP(GAE13,[1]Acciones!$A$59:$H$1958,2,FALSE)=0,"",VLOOKUP(GAE13,[1]Acciones!$A$59:$H$1958,2,FALSE)),"")</f>
        <v>4</v>
      </c>
      <c r="GAH13" s="117">
        <f>IFERROR(IF(VLOOKUP(GAF13,[1]Acciones!$A$59:$H$1958,2,FALSE)=0,"",VLOOKUP(GAF13,[1]Acciones!$A$59:$H$1958,2,FALSE)),"")</f>
        <v>4</v>
      </c>
      <c r="GAI13" s="117" t="str">
        <f>IFERROR(IF(VLOOKUP(GAG13,[1]Acciones!$A$59:$H$1958,2,FALSE)=0,"",VLOOKUP(GAG13,[1]Acciones!$A$59:$H$1958,2,FALSE)),"")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J13" s="117" t="str">
        <f>IFERROR(IF(VLOOKUP(GAH13,[1]Acciones!$A$59:$H$1958,2,FALSE)=0,"",VLOOKUP(GAH13,[1]Acciones!$A$59:$H$1958,2,FALSE)),"")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K13" s="117" t="str">
        <f>IFERROR(IF(VLOOKUP(GAI13,[1]Acciones!$A$59:$H$1958,2,FALSE)=0,"",VLOOKUP(GAI13,[1]Acciones!$A$59:$H$1958,2,FALSE)),"")</f>
        <v/>
      </c>
      <c r="GAL13" s="117" t="str">
        <f>IFERROR(IF(VLOOKUP(GAJ13,[1]Acciones!$A$59:$H$1958,2,FALSE)=0,"",VLOOKUP(GAJ13,[1]Acciones!$A$59:$H$1958,2,FALSE)),"")</f>
        <v/>
      </c>
      <c r="GAM13" s="117">
        <f>IFERROR(IF(VLOOKUP(GAK13,[1]Acciones!$A$59:$H$1958,2,FALSE)=0,"",VLOOKUP(GAK13,[1]Acciones!$A$59:$H$1958,2,FALSE)),"")</f>
        <v>4</v>
      </c>
      <c r="GAN13" s="117">
        <f>IFERROR(IF(VLOOKUP(GAL13,[1]Acciones!$A$59:$H$1958,2,FALSE)=0,"",VLOOKUP(GAL13,[1]Acciones!$A$59:$H$1958,2,FALSE)),"")</f>
        <v>4</v>
      </c>
      <c r="GAO13" s="117" t="str">
        <f>IFERROR(IF(VLOOKUP(GAM13,[1]Acciones!$A$59:$H$1958,2,FALSE)=0,"",VLOOKUP(GAM13,[1]Acciones!$A$59:$H$1958,2,FALSE)),"")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P13" s="117" t="str">
        <f>IFERROR(IF(VLOOKUP(GAN13,[1]Acciones!$A$59:$H$1958,2,FALSE)=0,"",VLOOKUP(GAN13,[1]Acciones!$A$59:$H$1958,2,FALSE)),"")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Q13" s="117" t="str">
        <f>IFERROR(IF(VLOOKUP(GAO13,[1]Acciones!$A$59:$H$1958,2,FALSE)=0,"",VLOOKUP(GAO13,[1]Acciones!$A$59:$H$1958,2,FALSE)),"")</f>
        <v/>
      </c>
      <c r="GAR13" s="117" t="str">
        <f>IFERROR(IF(VLOOKUP(GAP13,[1]Acciones!$A$59:$H$1958,2,FALSE)=0,"",VLOOKUP(GAP13,[1]Acciones!$A$59:$H$1958,2,FALSE)),"")</f>
        <v/>
      </c>
      <c r="GAS13" s="117">
        <f>IFERROR(IF(VLOOKUP(GAQ13,[1]Acciones!$A$59:$H$1958,2,FALSE)=0,"",VLOOKUP(GAQ13,[1]Acciones!$A$59:$H$1958,2,FALSE)),"")</f>
        <v>4</v>
      </c>
      <c r="GAT13" s="117">
        <f>IFERROR(IF(VLOOKUP(GAR13,[1]Acciones!$A$59:$H$1958,2,FALSE)=0,"",VLOOKUP(GAR13,[1]Acciones!$A$59:$H$1958,2,FALSE)),"")</f>
        <v>4</v>
      </c>
      <c r="GAU13" s="117" t="str">
        <f>IFERROR(IF(VLOOKUP(GAS13,[1]Acciones!$A$59:$H$1958,2,FALSE)=0,"",VLOOKUP(GAS13,[1]Acciones!$A$59:$H$1958,2,FALSE)),"")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V13" s="117" t="str">
        <f>IFERROR(IF(VLOOKUP(GAT13,[1]Acciones!$A$59:$H$1958,2,FALSE)=0,"",VLOOKUP(GAT13,[1]Acciones!$A$59:$H$1958,2,FALSE)),"")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W13" s="117" t="str">
        <f>IFERROR(IF(VLOOKUP(GAU13,[1]Acciones!$A$59:$H$1958,2,FALSE)=0,"",VLOOKUP(GAU13,[1]Acciones!$A$59:$H$1958,2,FALSE)),"")</f>
        <v/>
      </c>
      <c r="GAX13" s="117" t="str">
        <f>IFERROR(IF(VLOOKUP(GAV13,[1]Acciones!$A$59:$H$1958,2,FALSE)=0,"",VLOOKUP(GAV13,[1]Acciones!$A$59:$H$1958,2,FALSE)),"")</f>
        <v/>
      </c>
      <c r="GAY13" s="117">
        <f>IFERROR(IF(VLOOKUP(GAW13,[1]Acciones!$A$59:$H$1958,2,FALSE)=0,"",VLOOKUP(GAW13,[1]Acciones!$A$59:$H$1958,2,FALSE)),"")</f>
        <v>4</v>
      </c>
      <c r="GAZ13" s="117">
        <f>IFERROR(IF(VLOOKUP(GAX13,[1]Acciones!$A$59:$H$1958,2,FALSE)=0,"",VLOOKUP(GAX13,[1]Acciones!$A$59:$H$1958,2,FALSE)),"")</f>
        <v>4</v>
      </c>
      <c r="GBA13" s="117" t="str">
        <f>IFERROR(IF(VLOOKUP(GAY13,[1]Acciones!$A$59:$H$1958,2,FALSE)=0,"",VLOOKUP(GAY13,[1]Acciones!$A$59:$H$1958,2,FALSE)),"")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B13" s="117" t="str">
        <f>IFERROR(IF(VLOOKUP(GAZ13,[1]Acciones!$A$59:$H$1958,2,FALSE)=0,"",VLOOKUP(GAZ13,[1]Acciones!$A$59:$H$1958,2,FALSE)),"")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C13" s="117" t="str">
        <f>IFERROR(IF(VLOOKUP(GBA13,[1]Acciones!$A$59:$H$1958,2,FALSE)=0,"",VLOOKUP(GBA13,[1]Acciones!$A$59:$H$1958,2,FALSE)),"")</f>
        <v/>
      </c>
      <c r="GBD13" s="117" t="str">
        <f>IFERROR(IF(VLOOKUP(GBB13,[1]Acciones!$A$59:$H$1958,2,FALSE)=0,"",VLOOKUP(GBB13,[1]Acciones!$A$59:$H$1958,2,FALSE)),"")</f>
        <v/>
      </c>
      <c r="GBE13" s="117">
        <f>IFERROR(IF(VLOOKUP(GBC13,[1]Acciones!$A$59:$H$1958,2,FALSE)=0,"",VLOOKUP(GBC13,[1]Acciones!$A$59:$H$1958,2,FALSE)),"")</f>
        <v>4</v>
      </c>
      <c r="GBF13" s="117">
        <f>IFERROR(IF(VLOOKUP(GBD13,[1]Acciones!$A$59:$H$1958,2,FALSE)=0,"",VLOOKUP(GBD13,[1]Acciones!$A$59:$H$1958,2,FALSE)),"")</f>
        <v>4</v>
      </c>
      <c r="GBG13" s="117" t="str">
        <f>IFERROR(IF(VLOOKUP(GBE13,[1]Acciones!$A$59:$H$1958,2,FALSE)=0,"",VLOOKUP(GBE13,[1]Acciones!$A$59:$H$1958,2,FALSE)),"")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H13" s="117" t="str">
        <f>IFERROR(IF(VLOOKUP(GBF13,[1]Acciones!$A$59:$H$1958,2,FALSE)=0,"",VLOOKUP(GBF13,[1]Acciones!$A$59:$H$1958,2,FALSE)),"")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I13" s="117" t="str">
        <f>IFERROR(IF(VLOOKUP(GBG13,[1]Acciones!$A$59:$H$1958,2,FALSE)=0,"",VLOOKUP(GBG13,[1]Acciones!$A$59:$H$1958,2,FALSE)),"")</f>
        <v/>
      </c>
      <c r="GBJ13" s="117" t="str">
        <f>IFERROR(IF(VLOOKUP(GBH13,[1]Acciones!$A$59:$H$1958,2,FALSE)=0,"",VLOOKUP(GBH13,[1]Acciones!$A$59:$H$1958,2,FALSE)),"")</f>
        <v/>
      </c>
      <c r="GBK13" s="117">
        <f>IFERROR(IF(VLOOKUP(GBI13,[1]Acciones!$A$59:$H$1958,2,FALSE)=0,"",VLOOKUP(GBI13,[1]Acciones!$A$59:$H$1958,2,FALSE)),"")</f>
        <v>4</v>
      </c>
      <c r="GBL13" s="117">
        <f>IFERROR(IF(VLOOKUP(GBJ13,[1]Acciones!$A$59:$H$1958,2,FALSE)=0,"",VLOOKUP(GBJ13,[1]Acciones!$A$59:$H$1958,2,FALSE)),"")</f>
        <v>4</v>
      </c>
      <c r="GBM13" s="117" t="str">
        <f>IFERROR(IF(VLOOKUP(GBK13,[1]Acciones!$A$59:$H$1958,2,FALSE)=0,"",VLOOKUP(GBK13,[1]Acciones!$A$59:$H$1958,2,FALSE)),"")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N13" s="117" t="str">
        <f>IFERROR(IF(VLOOKUP(GBL13,[1]Acciones!$A$59:$H$1958,2,FALSE)=0,"",VLOOKUP(GBL13,[1]Acciones!$A$59:$H$1958,2,FALSE)),"")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O13" s="117" t="str">
        <f>IFERROR(IF(VLOOKUP(GBM13,[1]Acciones!$A$59:$H$1958,2,FALSE)=0,"",VLOOKUP(GBM13,[1]Acciones!$A$59:$H$1958,2,FALSE)),"")</f>
        <v/>
      </c>
      <c r="GBP13" s="117" t="str">
        <f>IFERROR(IF(VLOOKUP(GBN13,[1]Acciones!$A$59:$H$1958,2,FALSE)=0,"",VLOOKUP(GBN13,[1]Acciones!$A$59:$H$1958,2,FALSE)),"")</f>
        <v/>
      </c>
      <c r="GBQ13" s="117">
        <f>IFERROR(IF(VLOOKUP(GBO13,[1]Acciones!$A$59:$H$1958,2,FALSE)=0,"",VLOOKUP(GBO13,[1]Acciones!$A$59:$H$1958,2,FALSE)),"")</f>
        <v>4</v>
      </c>
      <c r="GBR13" s="117">
        <f>IFERROR(IF(VLOOKUP(GBP13,[1]Acciones!$A$59:$H$1958,2,FALSE)=0,"",VLOOKUP(GBP13,[1]Acciones!$A$59:$H$1958,2,FALSE)),"")</f>
        <v>4</v>
      </c>
      <c r="GBS13" s="117" t="str">
        <f>IFERROR(IF(VLOOKUP(GBQ13,[1]Acciones!$A$59:$H$1958,2,FALSE)=0,"",VLOOKUP(GBQ13,[1]Acciones!$A$59:$H$1958,2,FALSE)),"")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T13" s="117" t="str">
        <f>IFERROR(IF(VLOOKUP(GBR13,[1]Acciones!$A$59:$H$1958,2,FALSE)=0,"",VLOOKUP(GBR13,[1]Acciones!$A$59:$H$1958,2,FALSE)),"")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U13" s="117" t="str">
        <f>IFERROR(IF(VLOOKUP(GBS13,[1]Acciones!$A$59:$H$1958,2,FALSE)=0,"",VLOOKUP(GBS13,[1]Acciones!$A$59:$H$1958,2,FALSE)),"")</f>
        <v/>
      </c>
      <c r="GBV13" s="117" t="str">
        <f>IFERROR(IF(VLOOKUP(GBT13,[1]Acciones!$A$59:$H$1958,2,FALSE)=0,"",VLOOKUP(GBT13,[1]Acciones!$A$59:$H$1958,2,FALSE)),"")</f>
        <v/>
      </c>
      <c r="GBW13" s="117">
        <f>IFERROR(IF(VLOOKUP(GBU13,[1]Acciones!$A$59:$H$1958,2,FALSE)=0,"",VLOOKUP(GBU13,[1]Acciones!$A$59:$H$1958,2,FALSE)),"")</f>
        <v>4</v>
      </c>
      <c r="GBX13" s="117">
        <f>IFERROR(IF(VLOOKUP(GBV13,[1]Acciones!$A$59:$H$1958,2,FALSE)=0,"",VLOOKUP(GBV13,[1]Acciones!$A$59:$H$1958,2,FALSE)),"")</f>
        <v>4</v>
      </c>
      <c r="GBY13" s="117" t="str">
        <f>IFERROR(IF(VLOOKUP(GBW13,[1]Acciones!$A$59:$H$1958,2,FALSE)=0,"",VLOOKUP(GBW13,[1]Acciones!$A$59:$H$1958,2,FALSE)),"")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Z13" s="117" t="str">
        <f>IFERROR(IF(VLOOKUP(GBX13,[1]Acciones!$A$59:$H$1958,2,FALSE)=0,"",VLOOKUP(GBX13,[1]Acciones!$A$59:$H$1958,2,FALSE)),"")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A13" s="117" t="str">
        <f>IFERROR(IF(VLOOKUP(GBY13,[1]Acciones!$A$59:$H$1958,2,FALSE)=0,"",VLOOKUP(GBY13,[1]Acciones!$A$59:$H$1958,2,FALSE)),"")</f>
        <v/>
      </c>
      <c r="GCB13" s="117" t="str">
        <f>IFERROR(IF(VLOOKUP(GBZ13,[1]Acciones!$A$59:$H$1958,2,FALSE)=0,"",VLOOKUP(GBZ13,[1]Acciones!$A$59:$H$1958,2,FALSE)),"")</f>
        <v/>
      </c>
      <c r="GCC13" s="117">
        <f>IFERROR(IF(VLOOKUP(GCA13,[1]Acciones!$A$59:$H$1958,2,FALSE)=0,"",VLOOKUP(GCA13,[1]Acciones!$A$59:$H$1958,2,FALSE)),"")</f>
        <v>4</v>
      </c>
      <c r="GCD13" s="117">
        <f>IFERROR(IF(VLOOKUP(GCB13,[1]Acciones!$A$59:$H$1958,2,FALSE)=0,"",VLOOKUP(GCB13,[1]Acciones!$A$59:$H$1958,2,FALSE)),"")</f>
        <v>4</v>
      </c>
      <c r="GCE13" s="117" t="str">
        <f>IFERROR(IF(VLOOKUP(GCC13,[1]Acciones!$A$59:$H$1958,2,FALSE)=0,"",VLOOKUP(GCC13,[1]Acciones!$A$59:$H$1958,2,FALSE)),"")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F13" s="117" t="str">
        <f>IFERROR(IF(VLOOKUP(GCD13,[1]Acciones!$A$59:$H$1958,2,FALSE)=0,"",VLOOKUP(GCD13,[1]Acciones!$A$59:$H$1958,2,FALSE)),"")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G13" s="117" t="str">
        <f>IFERROR(IF(VLOOKUP(GCE13,[1]Acciones!$A$59:$H$1958,2,FALSE)=0,"",VLOOKUP(GCE13,[1]Acciones!$A$59:$H$1958,2,FALSE)),"")</f>
        <v/>
      </c>
      <c r="GCH13" s="117" t="str">
        <f>IFERROR(IF(VLOOKUP(GCF13,[1]Acciones!$A$59:$H$1958,2,FALSE)=0,"",VLOOKUP(GCF13,[1]Acciones!$A$59:$H$1958,2,FALSE)),"")</f>
        <v/>
      </c>
      <c r="GCI13" s="117">
        <f>IFERROR(IF(VLOOKUP(GCG13,[1]Acciones!$A$59:$H$1958,2,FALSE)=0,"",VLOOKUP(GCG13,[1]Acciones!$A$59:$H$1958,2,FALSE)),"")</f>
        <v>4</v>
      </c>
      <c r="GCJ13" s="117">
        <f>IFERROR(IF(VLOOKUP(GCH13,[1]Acciones!$A$59:$H$1958,2,FALSE)=0,"",VLOOKUP(GCH13,[1]Acciones!$A$59:$H$1958,2,FALSE)),"")</f>
        <v>4</v>
      </c>
      <c r="GCK13" s="117" t="str">
        <f>IFERROR(IF(VLOOKUP(GCI13,[1]Acciones!$A$59:$H$1958,2,FALSE)=0,"",VLOOKUP(GCI13,[1]Acciones!$A$59:$H$1958,2,FALSE)),"")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L13" s="117" t="str">
        <f>IFERROR(IF(VLOOKUP(GCJ13,[1]Acciones!$A$59:$H$1958,2,FALSE)=0,"",VLOOKUP(GCJ13,[1]Acciones!$A$59:$H$1958,2,FALSE)),"")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M13" s="117" t="str">
        <f>IFERROR(IF(VLOOKUP(GCK13,[1]Acciones!$A$59:$H$1958,2,FALSE)=0,"",VLOOKUP(GCK13,[1]Acciones!$A$59:$H$1958,2,FALSE)),"")</f>
        <v/>
      </c>
      <c r="GCN13" s="117" t="str">
        <f>IFERROR(IF(VLOOKUP(GCL13,[1]Acciones!$A$59:$H$1958,2,FALSE)=0,"",VLOOKUP(GCL13,[1]Acciones!$A$59:$H$1958,2,FALSE)),"")</f>
        <v/>
      </c>
      <c r="GCO13" s="117">
        <f>IFERROR(IF(VLOOKUP(GCM13,[1]Acciones!$A$59:$H$1958,2,FALSE)=0,"",VLOOKUP(GCM13,[1]Acciones!$A$59:$H$1958,2,FALSE)),"")</f>
        <v>4</v>
      </c>
      <c r="GCP13" s="117">
        <f>IFERROR(IF(VLOOKUP(GCN13,[1]Acciones!$A$59:$H$1958,2,FALSE)=0,"",VLOOKUP(GCN13,[1]Acciones!$A$59:$H$1958,2,FALSE)),"")</f>
        <v>4</v>
      </c>
      <c r="GCQ13" s="117" t="str">
        <f>IFERROR(IF(VLOOKUP(GCO13,[1]Acciones!$A$59:$H$1958,2,FALSE)=0,"",VLOOKUP(GCO13,[1]Acciones!$A$59:$H$1958,2,FALSE)),"")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R13" s="117" t="str">
        <f>IFERROR(IF(VLOOKUP(GCP13,[1]Acciones!$A$59:$H$1958,2,FALSE)=0,"",VLOOKUP(GCP13,[1]Acciones!$A$59:$H$1958,2,FALSE)),"")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S13" s="117" t="str">
        <f>IFERROR(IF(VLOOKUP(GCQ13,[1]Acciones!$A$59:$H$1958,2,FALSE)=0,"",VLOOKUP(GCQ13,[1]Acciones!$A$59:$H$1958,2,FALSE)),"")</f>
        <v/>
      </c>
      <c r="GCT13" s="117" t="str">
        <f>IFERROR(IF(VLOOKUP(GCR13,[1]Acciones!$A$59:$H$1958,2,FALSE)=0,"",VLOOKUP(GCR13,[1]Acciones!$A$59:$H$1958,2,FALSE)),"")</f>
        <v/>
      </c>
      <c r="GCU13" s="117">
        <f>IFERROR(IF(VLOOKUP(GCS13,[1]Acciones!$A$59:$H$1958,2,FALSE)=0,"",VLOOKUP(GCS13,[1]Acciones!$A$59:$H$1958,2,FALSE)),"")</f>
        <v>4</v>
      </c>
      <c r="GCV13" s="117">
        <f>IFERROR(IF(VLOOKUP(GCT13,[1]Acciones!$A$59:$H$1958,2,FALSE)=0,"",VLOOKUP(GCT13,[1]Acciones!$A$59:$H$1958,2,FALSE)),"")</f>
        <v>4</v>
      </c>
      <c r="GCW13" s="117" t="str">
        <f>IFERROR(IF(VLOOKUP(GCU13,[1]Acciones!$A$59:$H$1958,2,FALSE)=0,"",VLOOKUP(GCU13,[1]Acciones!$A$59:$H$1958,2,FALSE)),"")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X13" s="117" t="str">
        <f>IFERROR(IF(VLOOKUP(GCV13,[1]Acciones!$A$59:$H$1958,2,FALSE)=0,"",VLOOKUP(GCV13,[1]Acciones!$A$59:$H$1958,2,FALSE)),"")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Y13" s="117" t="str">
        <f>IFERROR(IF(VLOOKUP(GCW13,[1]Acciones!$A$59:$H$1958,2,FALSE)=0,"",VLOOKUP(GCW13,[1]Acciones!$A$59:$H$1958,2,FALSE)),"")</f>
        <v/>
      </c>
      <c r="GCZ13" s="117" t="str">
        <f>IFERROR(IF(VLOOKUP(GCX13,[1]Acciones!$A$59:$H$1958,2,FALSE)=0,"",VLOOKUP(GCX13,[1]Acciones!$A$59:$H$1958,2,FALSE)),"")</f>
        <v/>
      </c>
      <c r="GDA13" s="117">
        <f>IFERROR(IF(VLOOKUP(GCY13,[1]Acciones!$A$59:$H$1958,2,FALSE)=0,"",VLOOKUP(GCY13,[1]Acciones!$A$59:$H$1958,2,FALSE)),"")</f>
        <v>4</v>
      </c>
      <c r="GDB13" s="117">
        <f>IFERROR(IF(VLOOKUP(GCZ13,[1]Acciones!$A$59:$H$1958,2,FALSE)=0,"",VLOOKUP(GCZ13,[1]Acciones!$A$59:$H$1958,2,FALSE)),"")</f>
        <v>4</v>
      </c>
      <c r="GDC13" s="117" t="str">
        <f>IFERROR(IF(VLOOKUP(GDA13,[1]Acciones!$A$59:$H$1958,2,FALSE)=0,"",VLOOKUP(GDA13,[1]Acciones!$A$59:$H$1958,2,FALSE)),"")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D13" s="117" t="str">
        <f>IFERROR(IF(VLOOKUP(GDB13,[1]Acciones!$A$59:$H$1958,2,FALSE)=0,"",VLOOKUP(GDB13,[1]Acciones!$A$59:$H$1958,2,FALSE)),"")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E13" s="117" t="str">
        <f>IFERROR(IF(VLOOKUP(GDC13,[1]Acciones!$A$59:$H$1958,2,FALSE)=0,"",VLOOKUP(GDC13,[1]Acciones!$A$59:$H$1958,2,FALSE)),"")</f>
        <v/>
      </c>
      <c r="GDF13" s="117" t="str">
        <f>IFERROR(IF(VLOOKUP(GDD13,[1]Acciones!$A$59:$H$1958,2,FALSE)=0,"",VLOOKUP(GDD13,[1]Acciones!$A$59:$H$1958,2,FALSE)),"")</f>
        <v/>
      </c>
      <c r="GDG13" s="117">
        <f>IFERROR(IF(VLOOKUP(GDE13,[1]Acciones!$A$59:$H$1958,2,FALSE)=0,"",VLOOKUP(GDE13,[1]Acciones!$A$59:$H$1958,2,FALSE)),"")</f>
        <v>4</v>
      </c>
      <c r="GDH13" s="117">
        <f>IFERROR(IF(VLOOKUP(GDF13,[1]Acciones!$A$59:$H$1958,2,FALSE)=0,"",VLOOKUP(GDF13,[1]Acciones!$A$59:$H$1958,2,FALSE)),"")</f>
        <v>4</v>
      </c>
      <c r="GDI13" s="117" t="str">
        <f>IFERROR(IF(VLOOKUP(GDG13,[1]Acciones!$A$59:$H$1958,2,FALSE)=0,"",VLOOKUP(GDG13,[1]Acciones!$A$59:$H$1958,2,FALSE)),"")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J13" s="117" t="str">
        <f>IFERROR(IF(VLOOKUP(GDH13,[1]Acciones!$A$59:$H$1958,2,FALSE)=0,"",VLOOKUP(GDH13,[1]Acciones!$A$59:$H$1958,2,FALSE)),"")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K13" s="117" t="str">
        <f>IFERROR(IF(VLOOKUP(GDI13,[1]Acciones!$A$59:$H$1958,2,FALSE)=0,"",VLOOKUP(GDI13,[1]Acciones!$A$59:$H$1958,2,FALSE)),"")</f>
        <v/>
      </c>
      <c r="GDL13" s="117" t="str">
        <f>IFERROR(IF(VLOOKUP(GDJ13,[1]Acciones!$A$59:$H$1958,2,FALSE)=0,"",VLOOKUP(GDJ13,[1]Acciones!$A$59:$H$1958,2,FALSE)),"")</f>
        <v/>
      </c>
      <c r="GDM13" s="117">
        <f>IFERROR(IF(VLOOKUP(GDK13,[1]Acciones!$A$59:$H$1958,2,FALSE)=0,"",VLOOKUP(GDK13,[1]Acciones!$A$59:$H$1958,2,FALSE)),"")</f>
        <v>4</v>
      </c>
      <c r="GDN13" s="117">
        <f>IFERROR(IF(VLOOKUP(GDL13,[1]Acciones!$A$59:$H$1958,2,FALSE)=0,"",VLOOKUP(GDL13,[1]Acciones!$A$59:$H$1958,2,FALSE)),"")</f>
        <v>4</v>
      </c>
      <c r="GDO13" s="117" t="str">
        <f>IFERROR(IF(VLOOKUP(GDM13,[1]Acciones!$A$59:$H$1958,2,FALSE)=0,"",VLOOKUP(GDM13,[1]Acciones!$A$59:$H$1958,2,FALSE)),"")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P13" s="117" t="str">
        <f>IFERROR(IF(VLOOKUP(GDN13,[1]Acciones!$A$59:$H$1958,2,FALSE)=0,"",VLOOKUP(GDN13,[1]Acciones!$A$59:$H$1958,2,FALSE)),"")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Q13" s="117" t="str">
        <f>IFERROR(IF(VLOOKUP(GDO13,[1]Acciones!$A$59:$H$1958,2,FALSE)=0,"",VLOOKUP(GDO13,[1]Acciones!$A$59:$H$1958,2,FALSE)),"")</f>
        <v/>
      </c>
      <c r="GDR13" s="117" t="str">
        <f>IFERROR(IF(VLOOKUP(GDP13,[1]Acciones!$A$59:$H$1958,2,FALSE)=0,"",VLOOKUP(GDP13,[1]Acciones!$A$59:$H$1958,2,FALSE)),"")</f>
        <v/>
      </c>
      <c r="GDS13" s="117">
        <f>IFERROR(IF(VLOOKUP(GDQ13,[1]Acciones!$A$59:$H$1958,2,FALSE)=0,"",VLOOKUP(GDQ13,[1]Acciones!$A$59:$H$1958,2,FALSE)),"")</f>
        <v>4</v>
      </c>
      <c r="GDT13" s="117">
        <f>IFERROR(IF(VLOOKUP(GDR13,[1]Acciones!$A$59:$H$1958,2,FALSE)=0,"",VLOOKUP(GDR13,[1]Acciones!$A$59:$H$1958,2,FALSE)),"")</f>
        <v>4</v>
      </c>
      <c r="GDU13" s="117" t="str">
        <f>IFERROR(IF(VLOOKUP(GDS13,[1]Acciones!$A$59:$H$1958,2,FALSE)=0,"",VLOOKUP(GDS13,[1]Acciones!$A$59:$H$1958,2,FALSE)),"")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V13" s="117" t="str">
        <f>IFERROR(IF(VLOOKUP(GDT13,[1]Acciones!$A$59:$H$1958,2,FALSE)=0,"",VLOOKUP(GDT13,[1]Acciones!$A$59:$H$1958,2,FALSE)),"")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W13" s="117" t="str">
        <f>IFERROR(IF(VLOOKUP(GDU13,[1]Acciones!$A$59:$H$1958,2,FALSE)=0,"",VLOOKUP(GDU13,[1]Acciones!$A$59:$H$1958,2,FALSE)),"")</f>
        <v/>
      </c>
      <c r="GDX13" s="117" t="str">
        <f>IFERROR(IF(VLOOKUP(GDV13,[1]Acciones!$A$59:$H$1958,2,FALSE)=0,"",VLOOKUP(GDV13,[1]Acciones!$A$59:$H$1958,2,FALSE)),"")</f>
        <v/>
      </c>
      <c r="GDY13" s="117">
        <f>IFERROR(IF(VLOOKUP(GDW13,[1]Acciones!$A$59:$H$1958,2,FALSE)=0,"",VLOOKUP(GDW13,[1]Acciones!$A$59:$H$1958,2,FALSE)),"")</f>
        <v>4</v>
      </c>
      <c r="GDZ13" s="117">
        <f>IFERROR(IF(VLOOKUP(GDX13,[1]Acciones!$A$59:$H$1958,2,FALSE)=0,"",VLOOKUP(GDX13,[1]Acciones!$A$59:$H$1958,2,FALSE)),"")</f>
        <v>4</v>
      </c>
      <c r="GEA13" s="117" t="str">
        <f>IFERROR(IF(VLOOKUP(GDY13,[1]Acciones!$A$59:$H$1958,2,FALSE)=0,"",VLOOKUP(GDY13,[1]Acciones!$A$59:$H$1958,2,FALSE)),"")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B13" s="117" t="str">
        <f>IFERROR(IF(VLOOKUP(GDZ13,[1]Acciones!$A$59:$H$1958,2,FALSE)=0,"",VLOOKUP(GDZ13,[1]Acciones!$A$59:$H$1958,2,FALSE)),"")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C13" s="117" t="str">
        <f>IFERROR(IF(VLOOKUP(GEA13,[1]Acciones!$A$59:$H$1958,2,FALSE)=0,"",VLOOKUP(GEA13,[1]Acciones!$A$59:$H$1958,2,FALSE)),"")</f>
        <v/>
      </c>
      <c r="GED13" s="117" t="str">
        <f>IFERROR(IF(VLOOKUP(GEB13,[1]Acciones!$A$59:$H$1958,2,FALSE)=0,"",VLOOKUP(GEB13,[1]Acciones!$A$59:$H$1958,2,FALSE)),"")</f>
        <v/>
      </c>
      <c r="GEE13" s="117">
        <f>IFERROR(IF(VLOOKUP(GEC13,[1]Acciones!$A$59:$H$1958,2,FALSE)=0,"",VLOOKUP(GEC13,[1]Acciones!$A$59:$H$1958,2,FALSE)),"")</f>
        <v>4</v>
      </c>
      <c r="GEF13" s="117">
        <f>IFERROR(IF(VLOOKUP(GED13,[1]Acciones!$A$59:$H$1958,2,FALSE)=0,"",VLOOKUP(GED13,[1]Acciones!$A$59:$H$1958,2,FALSE)),"")</f>
        <v>4</v>
      </c>
      <c r="GEG13" s="117" t="str">
        <f>IFERROR(IF(VLOOKUP(GEE13,[1]Acciones!$A$59:$H$1958,2,FALSE)=0,"",VLOOKUP(GEE13,[1]Acciones!$A$59:$H$1958,2,FALSE)),"")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H13" s="117" t="str">
        <f>IFERROR(IF(VLOOKUP(GEF13,[1]Acciones!$A$59:$H$1958,2,FALSE)=0,"",VLOOKUP(GEF13,[1]Acciones!$A$59:$H$1958,2,FALSE)),"")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I13" s="117" t="str">
        <f>IFERROR(IF(VLOOKUP(GEG13,[1]Acciones!$A$59:$H$1958,2,FALSE)=0,"",VLOOKUP(GEG13,[1]Acciones!$A$59:$H$1958,2,FALSE)),"")</f>
        <v/>
      </c>
      <c r="GEJ13" s="117" t="str">
        <f>IFERROR(IF(VLOOKUP(GEH13,[1]Acciones!$A$59:$H$1958,2,FALSE)=0,"",VLOOKUP(GEH13,[1]Acciones!$A$59:$H$1958,2,FALSE)),"")</f>
        <v/>
      </c>
      <c r="GEK13" s="117">
        <f>IFERROR(IF(VLOOKUP(GEI13,[1]Acciones!$A$59:$H$1958,2,FALSE)=0,"",VLOOKUP(GEI13,[1]Acciones!$A$59:$H$1958,2,FALSE)),"")</f>
        <v>4</v>
      </c>
      <c r="GEL13" s="117">
        <f>IFERROR(IF(VLOOKUP(GEJ13,[1]Acciones!$A$59:$H$1958,2,FALSE)=0,"",VLOOKUP(GEJ13,[1]Acciones!$A$59:$H$1958,2,FALSE)),"")</f>
        <v>4</v>
      </c>
      <c r="GEM13" s="117" t="str">
        <f>IFERROR(IF(VLOOKUP(GEK13,[1]Acciones!$A$59:$H$1958,2,FALSE)=0,"",VLOOKUP(GEK13,[1]Acciones!$A$59:$H$1958,2,FALSE)),"")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N13" s="117" t="str">
        <f>IFERROR(IF(VLOOKUP(GEL13,[1]Acciones!$A$59:$H$1958,2,FALSE)=0,"",VLOOKUP(GEL13,[1]Acciones!$A$59:$H$1958,2,FALSE)),"")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O13" s="117" t="str">
        <f>IFERROR(IF(VLOOKUP(GEM13,[1]Acciones!$A$59:$H$1958,2,FALSE)=0,"",VLOOKUP(GEM13,[1]Acciones!$A$59:$H$1958,2,FALSE)),"")</f>
        <v/>
      </c>
      <c r="GEP13" s="117" t="str">
        <f>IFERROR(IF(VLOOKUP(GEN13,[1]Acciones!$A$59:$H$1958,2,FALSE)=0,"",VLOOKUP(GEN13,[1]Acciones!$A$59:$H$1958,2,FALSE)),"")</f>
        <v/>
      </c>
      <c r="GEQ13" s="117">
        <f>IFERROR(IF(VLOOKUP(GEO13,[1]Acciones!$A$59:$H$1958,2,FALSE)=0,"",VLOOKUP(GEO13,[1]Acciones!$A$59:$H$1958,2,FALSE)),"")</f>
        <v>4</v>
      </c>
      <c r="GER13" s="117">
        <f>IFERROR(IF(VLOOKUP(GEP13,[1]Acciones!$A$59:$H$1958,2,FALSE)=0,"",VLOOKUP(GEP13,[1]Acciones!$A$59:$H$1958,2,FALSE)),"")</f>
        <v>4</v>
      </c>
      <c r="GES13" s="117" t="str">
        <f>IFERROR(IF(VLOOKUP(GEQ13,[1]Acciones!$A$59:$H$1958,2,FALSE)=0,"",VLOOKUP(GEQ13,[1]Acciones!$A$59:$H$1958,2,FALSE)),"")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T13" s="117" t="str">
        <f>IFERROR(IF(VLOOKUP(GER13,[1]Acciones!$A$59:$H$1958,2,FALSE)=0,"",VLOOKUP(GER13,[1]Acciones!$A$59:$H$1958,2,FALSE)),"")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U13" s="117" t="str">
        <f>IFERROR(IF(VLOOKUP(GES13,[1]Acciones!$A$59:$H$1958,2,FALSE)=0,"",VLOOKUP(GES13,[1]Acciones!$A$59:$H$1958,2,FALSE)),"")</f>
        <v/>
      </c>
      <c r="GEV13" s="117" t="str">
        <f>IFERROR(IF(VLOOKUP(GET13,[1]Acciones!$A$59:$H$1958,2,FALSE)=0,"",VLOOKUP(GET13,[1]Acciones!$A$59:$H$1958,2,FALSE)),"")</f>
        <v/>
      </c>
      <c r="GEW13" s="117">
        <f>IFERROR(IF(VLOOKUP(GEU13,[1]Acciones!$A$59:$H$1958,2,FALSE)=0,"",VLOOKUP(GEU13,[1]Acciones!$A$59:$H$1958,2,FALSE)),"")</f>
        <v>4</v>
      </c>
      <c r="GEX13" s="117">
        <f>IFERROR(IF(VLOOKUP(GEV13,[1]Acciones!$A$59:$H$1958,2,FALSE)=0,"",VLOOKUP(GEV13,[1]Acciones!$A$59:$H$1958,2,FALSE)),"")</f>
        <v>4</v>
      </c>
      <c r="GEY13" s="117" t="str">
        <f>IFERROR(IF(VLOOKUP(GEW13,[1]Acciones!$A$59:$H$1958,2,FALSE)=0,"",VLOOKUP(GEW13,[1]Acciones!$A$59:$H$1958,2,FALSE)),"")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Z13" s="117" t="str">
        <f>IFERROR(IF(VLOOKUP(GEX13,[1]Acciones!$A$59:$H$1958,2,FALSE)=0,"",VLOOKUP(GEX13,[1]Acciones!$A$59:$H$1958,2,FALSE)),"")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A13" s="117" t="str">
        <f>IFERROR(IF(VLOOKUP(GEY13,[1]Acciones!$A$59:$H$1958,2,FALSE)=0,"",VLOOKUP(GEY13,[1]Acciones!$A$59:$H$1958,2,FALSE)),"")</f>
        <v/>
      </c>
      <c r="GFB13" s="117" t="str">
        <f>IFERROR(IF(VLOOKUP(GEZ13,[1]Acciones!$A$59:$H$1958,2,FALSE)=0,"",VLOOKUP(GEZ13,[1]Acciones!$A$59:$H$1958,2,FALSE)),"")</f>
        <v/>
      </c>
      <c r="GFC13" s="117">
        <f>IFERROR(IF(VLOOKUP(GFA13,[1]Acciones!$A$59:$H$1958,2,FALSE)=0,"",VLOOKUP(GFA13,[1]Acciones!$A$59:$H$1958,2,FALSE)),"")</f>
        <v>4</v>
      </c>
      <c r="GFD13" s="117">
        <f>IFERROR(IF(VLOOKUP(GFB13,[1]Acciones!$A$59:$H$1958,2,FALSE)=0,"",VLOOKUP(GFB13,[1]Acciones!$A$59:$H$1958,2,FALSE)),"")</f>
        <v>4</v>
      </c>
      <c r="GFE13" s="117" t="str">
        <f>IFERROR(IF(VLOOKUP(GFC13,[1]Acciones!$A$59:$H$1958,2,FALSE)=0,"",VLOOKUP(GFC13,[1]Acciones!$A$59:$H$1958,2,FALSE)),"")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F13" s="117" t="str">
        <f>IFERROR(IF(VLOOKUP(GFD13,[1]Acciones!$A$59:$H$1958,2,FALSE)=0,"",VLOOKUP(GFD13,[1]Acciones!$A$59:$H$1958,2,FALSE)),"")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G13" s="117" t="str">
        <f>IFERROR(IF(VLOOKUP(GFE13,[1]Acciones!$A$59:$H$1958,2,FALSE)=0,"",VLOOKUP(GFE13,[1]Acciones!$A$59:$H$1958,2,FALSE)),"")</f>
        <v/>
      </c>
      <c r="GFH13" s="117" t="str">
        <f>IFERROR(IF(VLOOKUP(GFF13,[1]Acciones!$A$59:$H$1958,2,FALSE)=0,"",VLOOKUP(GFF13,[1]Acciones!$A$59:$H$1958,2,FALSE)),"")</f>
        <v/>
      </c>
      <c r="GFI13" s="117">
        <f>IFERROR(IF(VLOOKUP(GFG13,[1]Acciones!$A$59:$H$1958,2,FALSE)=0,"",VLOOKUP(GFG13,[1]Acciones!$A$59:$H$1958,2,FALSE)),"")</f>
        <v>4</v>
      </c>
      <c r="GFJ13" s="117">
        <f>IFERROR(IF(VLOOKUP(GFH13,[1]Acciones!$A$59:$H$1958,2,FALSE)=0,"",VLOOKUP(GFH13,[1]Acciones!$A$59:$H$1958,2,FALSE)),"")</f>
        <v>4</v>
      </c>
      <c r="GFK13" s="117" t="str">
        <f>IFERROR(IF(VLOOKUP(GFI13,[1]Acciones!$A$59:$H$1958,2,FALSE)=0,"",VLOOKUP(GFI13,[1]Acciones!$A$59:$H$1958,2,FALSE)),"")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L13" s="117" t="str">
        <f>IFERROR(IF(VLOOKUP(GFJ13,[1]Acciones!$A$59:$H$1958,2,FALSE)=0,"",VLOOKUP(GFJ13,[1]Acciones!$A$59:$H$1958,2,FALSE)),"")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M13" s="117" t="str">
        <f>IFERROR(IF(VLOOKUP(GFK13,[1]Acciones!$A$59:$H$1958,2,FALSE)=0,"",VLOOKUP(GFK13,[1]Acciones!$A$59:$H$1958,2,FALSE)),"")</f>
        <v/>
      </c>
      <c r="GFN13" s="117" t="str">
        <f>IFERROR(IF(VLOOKUP(GFL13,[1]Acciones!$A$59:$H$1958,2,FALSE)=0,"",VLOOKUP(GFL13,[1]Acciones!$A$59:$H$1958,2,FALSE)),"")</f>
        <v/>
      </c>
      <c r="GFO13" s="117">
        <f>IFERROR(IF(VLOOKUP(GFM13,[1]Acciones!$A$59:$H$1958,2,FALSE)=0,"",VLOOKUP(GFM13,[1]Acciones!$A$59:$H$1958,2,FALSE)),"")</f>
        <v>4</v>
      </c>
      <c r="GFP13" s="117">
        <f>IFERROR(IF(VLOOKUP(GFN13,[1]Acciones!$A$59:$H$1958,2,FALSE)=0,"",VLOOKUP(GFN13,[1]Acciones!$A$59:$H$1958,2,FALSE)),"")</f>
        <v>4</v>
      </c>
      <c r="GFQ13" s="117" t="str">
        <f>IFERROR(IF(VLOOKUP(GFO13,[1]Acciones!$A$59:$H$1958,2,FALSE)=0,"",VLOOKUP(GFO13,[1]Acciones!$A$59:$H$1958,2,FALSE)),"")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R13" s="117" t="str">
        <f>IFERROR(IF(VLOOKUP(GFP13,[1]Acciones!$A$59:$H$1958,2,FALSE)=0,"",VLOOKUP(GFP13,[1]Acciones!$A$59:$H$1958,2,FALSE)),"")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S13" s="117" t="str">
        <f>IFERROR(IF(VLOOKUP(GFQ13,[1]Acciones!$A$59:$H$1958,2,FALSE)=0,"",VLOOKUP(GFQ13,[1]Acciones!$A$59:$H$1958,2,FALSE)),"")</f>
        <v/>
      </c>
      <c r="GFT13" s="117" t="str">
        <f>IFERROR(IF(VLOOKUP(GFR13,[1]Acciones!$A$59:$H$1958,2,FALSE)=0,"",VLOOKUP(GFR13,[1]Acciones!$A$59:$H$1958,2,FALSE)),"")</f>
        <v/>
      </c>
      <c r="GFU13" s="117">
        <f>IFERROR(IF(VLOOKUP(GFS13,[1]Acciones!$A$59:$H$1958,2,FALSE)=0,"",VLOOKUP(GFS13,[1]Acciones!$A$59:$H$1958,2,FALSE)),"")</f>
        <v>4</v>
      </c>
      <c r="GFV13" s="117">
        <f>IFERROR(IF(VLOOKUP(GFT13,[1]Acciones!$A$59:$H$1958,2,FALSE)=0,"",VLOOKUP(GFT13,[1]Acciones!$A$59:$H$1958,2,FALSE)),"")</f>
        <v>4</v>
      </c>
      <c r="GFW13" s="117" t="str">
        <f>IFERROR(IF(VLOOKUP(GFU13,[1]Acciones!$A$59:$H$1958,2,FALSE)=0,"",VLOOKUP(GFU13,[1]Acciones!$A$59:$H$1958,2,FALSE)),"")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X13" s="117" t="str">
        <f>IFERROR(IF(VLOOKUP(GFV13,[1]Acciones!$A$59:$H$1958,2,FALSE)=0,"",VLOOKUP(GFV13,[1]Acciones!$A$59:$H$1958,2,FALSE)),"")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Y13" s="117" t="str">
        <f>IFERROR(IF(VLOOKUP(GFW13,[1]Acciones!$A$59:$H$1958,2,FALSE)=0,"",VLOOKUP(GFW13,[1]Acciones!$A$59:$H$1958,2,FALSE)),"")</f>
        <v/>
      </c>
      <c r="GFZ13" s="117" t="str">
        <f>IFERROR(IF(VLOOKUP(GFX13,[1]Acciones!$A$59:$H$1958,2,FALSE)=0,"",VLOOKUP(GFX13,[1]Acciones!$A$59:$H$1958,2,FALSE)),"")</f>
        <v/>
      </c>
      <c r="GGA13" s="117">
        <f>IFERROR(IF(VLOOKUP(GFY13,[1]Acciones!$A$59:$H$1958,2,FALSE)=0,"",VLOOKUP(GFY13,[1]Acciones!$A$59:$H$1958,2,FALSE)),"")</f>
        <v>4</v>
      </c>
      <c r="GGB13" s="117">
        <f>IFERROR(IF(VLOOKUP(GFZ13,[1]Acciones!$A$59:$H$1958,2,FALSE)=0,"",VLOOKUP(GFZ13,[1]Acciones!$A$59:$H$1958,2,FALSE)),"")</f>
        <v>4</v>
      </c>
      <c r="GGC13" s="117" t="str">
        <f>IFERROR(IF(VLOOKUP(GGA13,[1]Acciones!$A$59:$H$1958,2,FALSE)=0,"",VLOOKUP(GGA13,[1]Acciones!$A$59:$H$1958,2,FALSE)),"")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D13" s="117" t="str">
        <f>IFERROR(IF(VLOOKUP(GGB13,[1]Acciones!$A$59:$H$1958,2,FALSE)=0,"",VLOOKUP(GGB13,[1]Acciones!$A$59:$H$1958,2,FALSE)),"")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E13" s="117" t="str">
        <f>IFERROR(IF(VLOOKUP(GGC13,[1]Acciones!$A$59:$H$1958,2,FALSE)=0,"",VLOOKUP(GGC13,[1]Acciones!$A$59:$H$1958,2,FALSE)),"")</f>
        <v/>
      </c>
      <c r="GGF13" s="117" t="str">
        <f>IFERROR(IF(VLOOKUP(GGD13,[1]Acciones!$A$59:$H$1958,2,FALSE)=0,"",VLOOKUP(GGD13,[1]Acciones!$A$59:$H$1958,2,FALSE)),"")</f>
        <v/>
      </c>
      <c r="GGG13" s="117">
        <f>IFERROR(IF(VLOOKUP(GGE13,[1]Acciones!$A$59:$H$1958,2,FALSE)=0,"",VLOOKUP(GGE13,[1]Acciones!$A$59:$H$1958,2,FALSE)),"")</f>
        <v>4</v>
      </c>
      <c r="GGH13" s="117">
        <f>IFERROR(IF(VLOOKUP(GGF13,[1]Acciones!$A$59:$H$1958,2,FALSE)=0,"",VLOOKUP(GGF13,[1]Acciones!$A$59:$H$1958,2,FALSE)),"")</f>
        <v>4</v>
      </c>
      <c r="GGI13" s="117" t="str">
        <f>IFERROR(IF(VLOOKUP(GGG13,[1]Acciones!$A$59:$H$1958,2,FALSE)=0,"",VLOOKUP(GGG13,[1]Acciones!$A$59:$H$1958,2,FALSE)),"")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J13" s="117" t="str">
        <f>IFERROR(IF(VLOOKUP(GGH13,[1]Acciones!$A$59:$H$1958,2,FALSE)=0,"",VLOOKUP(GGH13,[1]Acciones!$A$59:$H$1958,2,FALSE)),"")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K13" s="117" t="str">
        <f>IFERROR(IF(VLOOKUP(GGI13,[1]Acciones!$A$59:$H$1958,2,FALSE)=0,"",VLOOKUP(GGI13,[1]Acciones!$A$59:$H$1958,2,FALSE)),"")</f>
        <v/>
      </c>
      <c r="GGL13" s="117" t="str">
        <f>IFERROR(IF(VLOOKUP(GGJ13,[1]Acciones!$A$59:$H$1958,2,FALSE)=0,"",VLOOKUP(GGJ13,[1]Acciones!$A$59:$H$1958,2,FALSE)),"")</f>
        <v/>
      </c>
      <c r="GGM13" s="117">
        <f>IFERROR(IF(VLOOKUP(GGK13,[1]Acciones!$A$59:$H$1958,2,FALSE)=0,"",VLOOKUP(GGK13,[1]Acciones!$A$59:$H$1958,2,FALSE)),"")</f>
        <v>4</v>
      </c>
      <c r="GGN13" s="117">
        <f>IFERROR(IF(VLOOKUP(GGL13,[1]Acciones!$A$59:$H$1958,2,FALSE)=0,"",VLOOKUP(GGL13,[1]Acciones!$A$59:$H$1958,2,FALSE)),"")</f>
        <v>4</v>
      </c>
      <c r="GGO13" s="117" t="str">
        <f>IFERROR(IF(VLOOKUP(GGM13,[1]Acciones!$A$59:$H$1958,2,FALSE)=0,"",VLOOKUP(GGM13,[1]Acciones!$A$59:$H$1958,2,FALSE)),"")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P13" s="117" t="str">
        <f>IFERROR(IF(VLOOKUP(GGN13,[1]Acciones!$A$59:$H$1958,2,FALSE)=0,"",VLOOKUP(GGN13,[1]Acciones!$A$59:$H$1958,2,FALSE)),"")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Q13" s="117" t="str">
        <f>IFERROR(IF(VLOOKUP(GGO13,[1]Acciones!$A$59:$H$1958,2,FALSE)=0,"",VLOOKUP(GGO13,[1]Acciones!$A$59:$H$1958,2,FALSE)),"")</f>
        <v/>
      </c>
      <c r="GGR13" s="117" t="str">
        <f>IFERROR(IF(VLOOKUP(GGP13,[1]Acciones!$A$59:$H$1958,2,FALSE)=0,"",VLOOKUP(GGP13,[1]Acciones!$A$59:$H$1958,2,FALSE)),"")</f>
        <v/>
      </c>
      <c r="GGS13" s="117">
        <f>IFERROR(IF(VLOOKUP(GGQ13,[1]Acciones!$A$59:$H$1958,2,FALSE)=0,"",VLOOKUP(GGQ13,[1]Acciones!$A$59:$H$1958,2,FALSE)),"")</f>
        <v>4</v>
      </c>
      <c r="GGT13" s="117">
        <f>IFERROR(IF(VLOOKUP(GGR13,[1]Acciones!$A$59:$H$1958,2,FALSE)=0,"",VLOOKUP(GGR13,[1]Acciones!$A$59:$H$1958,2,FALSE)),"")</f>
        <v>4</v>
      </c>
      <c r="GGU13" s="117" t="str">
        <f>IFERROR(IF(VLOOKUP(GGS13,[1]Acciones!$A$59:$H$1958,2,FALSE)=0,"",VLOOKUP(GGS13,[1]Acciones!$A$59:$H$1958,2,FALSE)),"")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V13" s="117" t="str">
        <f>IFERROR(IF(VLOOKUP(GGT13,[1]Acciones!$A$59:$H$1958,2,FALSE)=0,"",VLOOKUP(GGT13,[1]Acciones!$A$59:$H$1958,2,FALSE)),"")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W13" s="117" t="str">
        <f>IFERROR(IF(VLOOKUP(GGU13,[1]Acciones!$A$59:$H$1958,2,FALSE)=0,"",VLOOKUP(GGU13,[1]Acciones!$A$59:$H$1958,2,FALSE)),"")</f>
        <v/>
      </c>
      <c r="GGX13" s="117" t="str">
        <f>IFERROR(IF(VLOOKUP(GGV13,[1]Acciones!$A$59:$H$1958,2,FALSE)=0,"",VLOOKUP(GGV13,[1]Acciones!$A$59:$H$1958,2,FALSE)),"")</f>
        <v/>
      </c>
      <c r="GGY13" s="117">
        <f>IFERROR(IF(VLOOKUP(GGW13,[1]Acciones!$A$59:$H$1958,2,FALSE)=0,"",VLOOKUP(GGW13,[1]Acciones!$A$59:$H$1958,2,FALSE)),"")</f>
        <v>4</v>
      </c>
      <c r="GGZ13" s="117">
        <f>IFERROR(IF(VLOOKUP(GGX13,[1]Acciones!$A$59:$H$1958,2,FALSE)=0,"",VLOOKUP(GGX13,[1]Acciones!$A$59:$H$1958,2,FALSE)),"")</f>
        <v>4</v>
      </c>
      <c r="GHA13" s="117" t="str">
        <f>IFERROR(IF(VLOOKUP(GGY13,[1]Acciones!$A$59:$H$1958,2,FALSE)=0,"",VLOOKUP(GGY13,[1]Acciones!$A$59:$H$1958,2,FALSE)),"")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B13" s="117" t="str">
        <f>IFERROR(IF(VLOOKUP(GGZ13,[1]Acciones!$A$59:$H$1958,2,FALSE)=0,"",VLOOKUP(GGZ13,[1]Acciones!$A$59:$H$1958,2,FALSE)),"")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C13" s="117" t="str">
        <f>IFERROR(IF(VLOOKUP(GHA13,[1]Acciones!$A$59:$H$1958,2,FALSE)=0,"",VLOOKUP(GHA13,[1]Acciones!$A$59:$H$1958,2,FALSE)),"")</f>
        <v/>
      </c>
      <c r="GHD13" s="117" t="str">
        <f>IFERROR(IF(VLOOKUP(GHB13,[1]Acciones!$A$59:$H$1958,2,FALSE)=0,"",VLOOKUP(GHB13,[1]Acciones!$A$59:$H$1958,2,FALSE)),"")</f>
        <v/>
      </c>
      <c r="GHE13" s="117">
        <f>IFERROR(IF(VLOOKUP(GHC13,[1]Acciones!$A$59:$H$1958,2,FALSE)=0,"",VLOOKUP(GHC13,[1]Acciones!$A$59:$H$1958,2,FALSE)),"")</f>
        <v>4</v>
      </c>
      <c r="GHF13" s="117">
        <f>IFERROR(IF(VLOOKUP(GHD13,[1]Acciones!$A$59:$H$1958,2,FALSE)=0,"",VLOOKUP(GHD13,[1]Acciones!$A$59:$H$1958,2,FALSE)),"")</f>
        <v>4</v>
      </c>
      <c r="GHG13" s="117" t="str">
        <f>IFERROR(IF(VLOOKUP(GHE13,[1]Acciones!$A$59:$H$1958,2,FALSE)=0,"",VLOOKUP(GHE13,[1]Acciones!$A$59:$H$1958,2,FALSE)),"")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H13" s="117" t="str">
        <f>IFERROR(IF(VLOOKUP(GHF13,[1]Acciones!$A$59:$H$1958,2,FALSE)=0,"",VLOOKUP(GHF13,[1]Acciones!$A$59:$H$1958,2,FALSE)),"")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I13" s="117" t="str">
        <f>IFERROR(IF(VLOOKUP(GHG13,[1]Acciones!$A$59:$H$1958,2,FALSE)=0,"",VLOOKUP(GHG13,[1]Acciones!$A$59:$H$1958,2,FALSE)),"")</f>
        <v/>
      </c>
      <c r="GHJ13" s="117" t="str">
        <f>IFERROR(IF(VLOOKUP(GHH13,[1]Acciones!$A$59:$H$1958,2,FALSE)=0,"",VLOOKUP(GHH13,[1]Acciones!$A$59:$H$1958,2,FALSE)),"")</f>
        <v/>
      </c>
      <c r="GHK13" s="117">
        <f>IFERROR(IF(VLOOKUP(GHI13,[1]Acciones!$A$59:$H$1958,2,FALSE)=0,"",VLOOKUP(GHI13,[1]Acciones!$A$59:$H$1958,2,FALSE)),"")</f>
        <v>4</v>
      </c>
      <c r="GHL13" s="117">
        <f>IFERROR(IF(VLOOKUP(GHJ13,[1]Acciones!$A$59:$H$1958,2,FALSE)=0,"",VLOOKUP(GHJ13,[1]Acciones!$A$59:$H$1958,2,FALSE)),"")</f>
        <v>4</v>
      </c>
      <c r="GHM13" s="117" t="str">
        <f>IFERROR(IF(VLOOKUP(GHK13,[1]Acciones!$A$59:$H$1958,2,FALSE)=0,"",VLOOKUP(GHK13,[1]Acciones!$A$59:$H$1958,2,FALSE)),"")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N13" s="117" t="str">
        <f>IFERROR(IF(VLOOKUP(GHL13,[1]Acciones!$A$59:$H$1958,2,FALSE)=0,"",VLOOKUP(GHL13,[1]Acciones!$A$59:$H$1958,2,FALSE)),"")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O13" s="117" t="str">
        <f>IFERROR(IF(VLOOKUP(GHM13,[1]Acciones!$A$59:$H$1958,2,FALSE)=0,"",VLOOKUP(GHM13,[1]Acciones!$A$59:$H$1958,2,FALSE)),"")</f>
        <v/>
      </c>
      <c r="GHP13" s="117" t="str">
        <f>IFERROR(IF(VLOOKUP(GHN13,[1]Acciones!$A$59:$H$1958,2,FALSE)=0,"",VLOOKUP(GHN13,[1]Acciones!$A$59:$H$1958,2,FALSE)),"")</f>
        <v/>
      </c>
      <c r="GHQ13" s="117">
        <f>IFERROR(IF(VLOOKUP(GHO13,[1]Acciones!$A$59:$H$1958,2,FALSE)=0,"",VLOOKUP(GHO13,[1]Acciones!$A$59:$H$1958,2,FALSE)),"")</f>
        <v>4</v>
      </c>
      <c r="GHR13" s="117">
        <f>IFERROR(IF(VLOOKUP(GHP13,[1]Acciones!$A$59:$H$1958,2,FALSE)=0,"",VLOOKUP(GHP13,[1]Acciones!$A$59:$H$1958,2,FALSE)),"")</f>
        <v>4</v>
      </c>
      <c r="GHS13" s="117" t="str">
        <f>IFERROR(IF(VLOOKUP(GHQ13,[1]Acciones!$A$59:$H$1958,2,FALSE)=0,"",VLOOKUP(GHQ13,[1]Acciones!$A$59:$H$1958,2,FALSE)),"")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T13" s="117" t="str">
        <f>IFERROR(IF(VLOOKUP(GHR13,[1]Acciones!$A$59:$H$1958,2,FALSE)=0,"",VLOOKUP(GHR13,[1]Acciones!$A$59:$H$1958,2,FALSE)),"")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U13" s="117" t="str">
        <f>IFERROR(IF(VLOOKUP(GHS13,[1]Acciones!$A$59:$H$1958,2,FALSE)=0,"",VLOOKUP(GHS13,[1]Acciones!$A$59:$H$1958,2,FALSE)),"")</f>
        <v/>
      </c>
      <c r="GHV13" s="117" t="str">
        <f>IFERROR(IF(VLOOKUP(GHT13,[1]Acciones!$A$59:$H$1958,2,FALSE)=0,"",VLOOKUP(GHT13,[1]Acciones!$A$59:$H$1958,2,FALSE)),"")</f>
        <v/>
      </c>
      <c r="GHW13" s="117">
        <f>IFERROR(IF(VLOOKUP(GHU13,[1]Acciones!$A$59:$H$1958,2,FALSE)=0,"",VLOOKUP(GHU13,[1]Acciones!$A$59:$H$1958,2,FALSE)),"")</f>
        <v>4</v>
      </c>
      <c r="GHX13" s="117">
        <f>IFERROR(IF(VLOOKUP(GHV13,[1]Acciones!$A$59:$H$1958,2,FALSE)=0,"",VLOOKUP(GHV13,[1]Acciones!$A$59:$H$1958,2,FALSE)),"")</f>
        <v>4</v>
      </c>
      <c r="GHY13" s="117" t="str">
        <f>IFERROR(IF(VLOOKUP(GHW13,[1]Acciones!$A$59:$H$1958,2,FALSE)=0,"",VLOOKUP(GHW13,[1]Acciones!$A$59:$H$1958,2,FALSE)),"")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Z13" s="117" t="str">
        <f>IFERROR(IF(VLOOKUP(GHX13,[1]Acciones!$A$59:$H$1958,2,FALSE)=0,"",VLOOKUP(GHX13,[1]Acciones!$A$59:$H$1958,2,FALSE)),"")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A13" s="117" t="str">
        <f>IFERROR(IF(VLOOKUP(GHY13,[1]Acciones!$A$59:$H$1958,2,FALSE)=0,"",VLOOKUP(GHY13,[1]Acciones!$A$59:$H$1958,2,FALSE)),"")</f>
        <v/>
      </c>
      <c r="GIB13" s="117" t="str">
        <f>IFERROR(IF(VLOOKUP(GHZ13,[1]Acciones!$A$59:$H$1958,2,FALSE)=0,"",VLOOKUP(GHZ13,[1]Acciones!$A$59:$H$1958,2,FALSE)),"")</f>
        <v/>
      </c>
      <c r="GIC13" s="117">
        <f>IFERROR(IF(VLOOKUP(GIA13,[1]Acciones!$A$59:$H$1958,2,FALSE)=0,"",VLOOKUP(GIA13,[1]Acciones!$A$59:$H$1958,2,FALSE)),"")</f>
        <v>4</v>
      </c>
      <c r="GID13" s="117">
        <f>IFERROR(IF(VLOOKUP(GIB13,[1]Acciones!$A$59:$H$1958,2,FALSE)=0,"",VLOOKUP(GIB13,[1]Acciones!$A$59:$H$1958,2,FALSE)),"")</f>
        <v>4</v>
      </c>
      <c r="GIE13" s="117" t="str">
        <f>IFERROR(IF(VLOOKUP(GIC13,[1]Acciones!$A$59:$H$1958,2,FALSE)=0,"",VLOOKUP(GIC13,[1]Acciones!$A$59:$H$1958,2,FALSE)),"")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F13" s="117" t="str">
        <f>IFERROR(IF(VLOOKUP(GID13,[1]Acciones!$A$59:$H$1958,2,FALSE)=0,"",VLOOKUP(GID13,[1]Acciones!$A$59:$H$1958,2,FALSE)),"")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G13" s="117" t="str">
        <f>IFERROR(IF(VLOOKUP(GIE13,[1]Acciones!$A$59:$H$1958,2,FALSE)=0,"",VLOOKUP(GIE13,[1]Acciones!$A$59:$H$1958,2,FALSE)),"")</f>
        <v/>
      </c>
      <c r="GIH13" s="117" t="str">
        <f>IFERROR(IF(VLOOKUP(GIF13,[1]Acciones!$A$59:$H$1958,2,FALSE)=0,"",VLOOKUP(GIF13,[1]Acciones!$A$59:$H$1958,2,FALSE)),"")</f>
        <v/>
      </c>
      <c r="GII13" s="117">
        <f>IFERROR(IF(VLOOKUP(GIG13,[1]Acciones!$A$59:$H$1958,2,FALSE)=0,"",VLOOKUP(GIG13,[1]Acciones!$A$59:$H$1958,2,FALSE)),"")</f>
        <v>4</v>
      </c>
      <c r="GIJ13" s="117">
        <f>IFERROR(IF(VLOOKUP(GIH13,[1]Acciones!$A$59:$H$1958,2,FALSE)=0,"",VLOOKUP(GIH13,[1]Acciones!$A$59:$H$1958,2,FALSE)),"")</f>
        <v>4</v>
      </c>
      <c r="GIK13" s="117" t="str">
        <f>IFERROR(IF(VLOOKUP(GII13,[1]Acciones!$A$59:$H$1958,2,FALSE)=0,"",VLOOKUP(GII13,[1]Acciones!$A$59:$H$1958,2,FALSE)),"")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L13" s="117" t="str">
        <f>IFERROR(IF(VLOOKUP(GIJ13,[1]Acciones!$A$59:$H$1958,2,FALSE)=0,"",VLOOKUP(GIJ13,[1]Acciones!$A$59:$H$1958,2,FALSE)),"")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M13" s="117" t="str">
        <f>IFERROR(IF(VLOOKUP(GIK13,[1]Acciones!$A$59:$H$1958,2,FALSE)=0,"",VLOOKUP(GIK13,[1]Acciones!$A$59:$H$1958,2,FALSE)),"")</f>
        <v/>
      </c>
      <c r="GIN13" s="117" t="str">
        <f>IFERROR(IF(VLOOKUP(GIL13,[1]Acciones!$A$59:$H$1958,2,FALSE)=0,"",VLOOKUP(GIL13,[1]Acciones!$A$59:$H$1958,2,FALSE)),"")</f>
        <v/>
      </c>
      <c r="GIO13" s="117">
        <f>IFERROR(IF(VLOOKUP(GIM13,[1]Acciones!$A$59:$H$1958,2,FALSE)=0,"",VLOOKUP(GIM13,[1]Acciones!$A$59:$H$1958,2,FALSE)),"")</f>
        <v>4</v>
      </c>
      <c r="GIP13" s="117">
        <f>IFERROR(IF(VLOOKUP(GIN13,[1]Acciones!$A$59:$H$1958,2,FALSE)=0,"",VLOOKUP(GIN13,[1]Acciones!$A$59:$H$1958,2,FALSE)),"")</f>
        <v>4</v>
      </c>
      <c r="GIQ13" s="117" t="str">
        <f>IFERROR(IF(VLOOKUP(GIO13,[1]Acciones!$A$59:$H$1958,2,FALSE)=0,"",VLOOKUP(GIO13,[1]Acciones!$A$59:$H$1958,2,FALSE)),"")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R13" s="117" t="str">
        <f>IFERROR(IF(VLOOKUP(GIP13,[1]Acciones!$A$59:$H$1958,2,FALSE)=0,"",VLOOKUP(GIP13,[1]Acciones!$A$59:$H$1958,2,FALSE)),"")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S13" s="117" t="str">
        <f>IFERROR(IF(VLOOKUP(GIQ13,[1]Acciones!$A$59:$H$1958,2,FALSE)=0,"",VLOOKUP(GIQ13,[1]Acciones!$A$59:$H$1958,2,FALSE)),"")</f>
        <v/>
      </c>
      <c r="GIT13" s="117" t="str">
        <f>IFERROR(IF(VLOOKUP(GIR13,[1]Acciones!$A$59:$H$1958,2,FALSE)=0,"",VLOOKUP(GIR13,[1]Acciones!$A$59:$H$1958,2,FALSE)),"")</f>
        <v/>
      </c>
      <c r="GIU13" s="117">
        <f>IFERROR(IF(VLOOKUP(GIS13,[1]Acciones!$A$59:$H$1958,2,FALSE)=0,"",VLOOKUP(GIS13,[1]Acciones!$A$59:$H$1958,2,FALSE)),"")</f>
        <v>4</v>
      </c>
      <c r="GIV13" s="117">
        <f>IFERROR(IF(VLOOKUP(GIT13,[1]Acciones!$A$59:$H$1958,2,FALSE)=0,"",VLOOKUP(GIT13,[1]Acciones!$A$59:$H$1958,2,FALSE)),"")</f>
        <v>4</v>
      </c>
      <c r="GIW13" s="117" t="str">
        <f>IFERROR(IF(VLOOKUP(GIU13,[1]Acciones!$A$59:$H$1958,2,FALSE)=0,"",VLOOKUP(GIU13,[1]Acciones!$A$59:$H$1958,2,FALSE)),"")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X13" s="117" t="str">
        <f>IFERROR(IF(VLOOKUP(GIV13,[1]Acciones!$A$59:$H$1958,2,FALSE)=0,"",VLOOKUP(GIV13,[1]Acciones!$A$59:$H$1958,2,FALSE)),"")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Y13" s="117" t="str">
        <f>IFERROR(IF(VLOOKUP(GIW13,[1]Acciones!$A$59:$H$1958,2,FALSE)=0,"",VLOOKUP(GIW13,[1]Acciones!$A$59:$H$1958,2,FALSE)),"")</f>
        <v/>
      </c>
      <c r="GIZ13" s="117" t="str">
        <f>IFERROR(IF(VLOOKUP(GIX13,[1]Acciones!$A$59:$H$1958,2,FALSE)=0,"",VLOOKUP(GIX13,[1]Acciones!$A$59:$H$1958,2,FALSE)),"")</f>
        <v/>
      </c>
      <c r="GJA13" s="117">
        <f>IFERROR(IF(VLOOKUP(GIY13,[1]Acciones!$A$59:$H$1958,2,FALSE)=0,"",VLOOKUP(GIY13,[1]Acciones!$A$59:$H$1958,2,FALSE)),"")</f>
        <v>4</v>
      </c>
      <c r="GJB13" s="117">
        <f>IFERROR(IF(VLOOKUP(GIZ13,[1]Acciones!$A$59:$H$1958,2,FALSE)=0,"",VLOOKUP(GIZ13,[1]Acciones!$A$59:$H$1958,2,FALSE)),"")</f>
        <v>4</v>
      </c>
      <c r="GJC13" s="117" t="str">
        <f>IFERROR(IF(VLOOKUP(GJA13,[1]Acciones!$A$59:$H$1958,2,FALSE)=0,"",VLOOKUP(GJA13,[1]Acciones!$A$59:$H$1958,2,FALSE)),"")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D13" s="117" t="str">
        <f>IFERROR(IF(VLOOKUP(GJB13,[1]Acciones!$A$59:$H$1958,2,FALSE)=0,"",VLOOKUP(GJB13,[1]Acciones!$A$59:$H$1958,2,FALSE)),"")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E13" s="117" t="str">
        <f>IFERROR(IF(VLOOKUP(GJC13,[1]Acciones!$A$59:$H$1958,2,FALSE)=0,"",VLOOKUP(GJC13,[1]Acciones!$A$59:$H$1958,2,FALSE)),"")</f>
        <v/>
      </c>
      <c r="GJF13" s="117" t="str">
        <f>IFERROR(IF(VLOOKUP(GJD13,[1]Acciones!$A$59:$H$1958,2,FALSE)=0,"",VLOOKUP(GJD13,[1]Acciones!$A$59:$H$1958,2,FALSE)),"")</f>
        <v/>
      </c>
      <c r="GJG13" s="117">
        <f>IFERROR(IF(VLOOKUP(GJE13,[1]Acciones!$A$59:$H$1958,2,FALSE)=0,"",VLOOKUP(GJE13,[1]Acciones!$A$59:$H$1958,2,FALSE)),"")</f>
        <v>4</v>
      </c>
      <c r="GJH13" s="117">
        <f>IFERROR(IF(VLOOKUP(GJF13,[1]Acciones!$A$59:$H$1958,2,FALSE)=0,"",VLOOKUP(GJF13,[1]Acciones!$A$59:$H$1958,2,FALSE)),"")</f>
        <v>4</v>
      </c>
      <c r="GJI13" s="117" t="str">
        <f>IFERROR(IF(VLOOKUP(GJG13,[1]Acciones!$A$59:$H$1958,2,FALSE)=0,"",VLOOKUP(GJG13,[1]Acciones!$A$59:$H$1958,2,FALSE)),"")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J13" s="117" t="str">
        <f>IFERROR(IF(VLOOKUP(GJH13,[1]Acciones!$A$59:$H$1958,2,FALSE)=0,"",VLOOKUP(GJH13,[1]Acciones!$A$59:$H$1958,2,FALSE)),"")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K13" s="117" t="str">
        <f>IFERROR(IF(VLOOKUP(GJI13,[1]Acciones!$A$59:$H$1958,2,FALSE)=0,"",VLOOKUP(GJI13,[1]Acciones!$A$59:$H$1958,2,FALSE)),"")</f>
        <v/>
      </c>
      <c r="GJL13" s="117" t="str">
        <f>IFERROR(IF(VLOOKUP(GJJ13,[1]Acciones!$A$59:$H$1958,2,FALSE)=0,"",VLOOKUP(GJJ13,[1]Acciones!$A$59:$H$1958,2,FALSE)),"")</f>
        <v/>
      </c>
      <c r="GJM13" s="117">
        <f>IFERROR(IF(VLOOKUP(GJK13,[1]Acciones!$A$59:$H$1958,2,FALSE)=0,"",VLOOKUP(GJK13,[1]Acciones!$A$59:$H$1958,2,FALSE)),"")</f>
        <v>4</v>
      </c>
      <c r="GJN13" s="117">
        <f>IFERROR(IF(VLOOKUP(GJL13,[1]Acciones!$A$59:$H$1958,2,FALSE)=0,"",VLOOKUP(GJL13,[1]Acciones!$A$59:$H$1958,2,FALSE)),"")</f>
        <v>4</v>
      </c>
      <c r="GJO13" s="117" t="str">
        <f>IFERROR(IF(VLOOKUP(GJM13,[1]Acciones!$A$59:$H$1958,2,FALSE)=0,"",VLOOKUP(GJM13,[1]Acciones!$A$59:$H$1958,2,FALSE)),"")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P13" s="117" t="str">
        <f>IFERROR(IF(VLOOKUP(GJN13,[1]Acciones!$A$59:$H$1958,2,FALSE)=0,"",VLOOKUP(GJN13,[1]Acciones!$A$59:$H$1958,2,FALSE)),"")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Q13" s="117" t="str">
        <f>IFERROR(IF(VLOOKUP(GJO13,[1]Acciones!$A$59:$H$1958,2,FALSE)=0,"",VLOOKUP(GJO13,[1]Acciones!$A$59:$H$1958,2,FALSE)),"")</f>
        <v/>
      </c>
      <c r="GJR13" s="117" t="str">
        <f>IFERROR(IF(VLOOKUP(GJP13,[1]Acciones!$A$59:$H$1958,2,FALSE)=0,"",VLOOKUP(GJP13,[1]Acciones!$A$59:$H$1958,2,FALSE)),"")</f>
        <v/>
      </c>
      <c r="GJS13" s="117">
        <f>IFERROR(IF(VLOOKUP(GJQ13,[1]Acciones!$A$59:$H$1958,2,FALSE)=0,"",VLOOKUP(GJQ13,[1]Acciones!$A$59:$H$1958,2,FALSE)),"")</f>
        <v>4</v>
      </c>
      <c r="GJT13" s="117">
        <f>IFERROR(IF(VLOOKUP(GJR13,[1]Acciones!$A$59:$H$1958,2,FALSE)=0,"",VLOOKUP(GJR13,[1]Acciones!$A$59:$H$1958,2,FALSE)),"")</f>
        <v>4</v>
      </c>
      <c r="GJU13" s="117" t="str">
        <f>IFERROR(IF(VLOOKUP(GJS13,[1]Acciones!$A$59:$H$1958,2,FALSE)=0,"",VLOOKUP(GJS13,[1]Acciones!$A$59:$H$1958,2,FALSE)),"")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V13" s="117" t="str">
        <f>IFERROR(IF(VLOOKUP(GJT13,[1]Acciones!$A$59:$H$1958,2,FALSE)=0,"",VLOOKUP(GJT13,[1]Acciones!$A$59:$H$1958,2,FALSE)),"")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W13" s="117" t="str">
        <f>IFERROR(IF(VLOOKUP(GJU13,[1]Acciones!$A$59:$H$1958,2,FALSE)=0,"",VLOOKUP(GJU13,[1]Acciones!$A$59:$H$1958,2,FALSE)),"")</f>
        <v/>
      </c>
      <c r="GJX13" s="117" t="str">
        <f>IFERROR(IF(VLOOKUP(GJV13,[1]Acciones!$A$59:$H$1958,2,FALSE)=0,"",VLOOKUP(GJV13,[1]Acciones!$A$59:$H$1958,2,FALSE)),"")</f>
        <v/>
      </c>
      <c r="GJY13" s="117">
        <f>IFERROR(IF(VLOOKUP(GJW13,[1]Acciones!$A$59:$H$1958,2,FALSE)=0,"",VLOOKUP(GJW13,[1]Acciones!$A$59:$H$1958,2,FALSE)),"")</f>
        <v>4</v>
      </c>
      <c r="GJZ13" s="117">
        <f>IFERROR(IF(VLOOKUP(GJX13,[1]Acciones!$A$59:$H$1958,2,FALSE)=0,"",VLOOKUP(GJX13,[1]Acciones!$A$59:$H$1958,2,FALSE)),"")</f>
        <v>4</v>
      </c>
      <c r="GKA13" s="117" t="str">
        <f>IFERROR(IF(VLOOKUP(GJY13,[1]Acciones!$A$59:$H$1958,2,FALSE)=0,"",VLOOKUP(GJY13,[1]Acciones!$A$59:$H$1958,2,FALSE)),"")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B13" s="117" t="str">
        <f>IFERROR(IF(VLOOKUP(GJZ13,[1]Acciones!$A$59:$H$1958,2,FALSE)=0,"",VLOOKUP(GJZ13,[1]Acciones!$A$59:$H$1958,2,FALSE)),"")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C13" s="117" t="str">
        <f>IFERROR(IF(VLOOKUP(GKA13,[1]Acciones!$A$59:$H$1958,2,FALSE)=0,"",VLOOKUP(GKA13,[1]Acciones!$A$59:$H$1958,2,FALSE)),"")</f>
        <v/>
      </c>
      <c r="GKD13" s="117" t="str">
        <f>IFERROR(IF(VLOOKUP(GKB13,[1]Acciones!$A$59:$H$1958,2,FALSE)=0,"",VLOOKUP(GKB13,[1]Acciones!$A$59:$H$1958,2,FALSE)),"")</f>
        <v/>
      </c>
      <c r="GKE13" s="117">
        <f>IFERROR(IF(VLOOKUP(GKC13,[1]Acciones!$A$59:$H$1958,2,FALSE)=0,"",VLOOKUP(GKC13,[1]Acciones!$A$59:$H$1958,2,FALSE)),"")</f>
        <v>4</v>
      </c>
      <c r="GKF13" s="117">
        <f>IFERROR(IF(VLOOKUP(GKD13,[1]Acciones!$A$59:$H$1958,2,FALSE)=0,"",VLOOKUP(GKD13,[1]Acciones!$A$59:$H$1958,2,FALSE)),"")</f>
        <v>4</v>
      </c>
      <c r="GKG13" s="117" t="str">
        <f>IFERROR(IF(VLOOKUP(GKE13,[1]Acciones!$A$59:$H$1958,2,FALSE)=0,"",VLOOKUP(GKE13,[1]Acciones!$A$59:$H$1958,2,FALSE)),"")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H13" s="117" t="str">
        <f>IFERROR(IF(VLOOKUP(GKF13,[1]Acciones!$A$59:$H$1958,2,FALSE)=0,"",VLOOKUP(GKF13,[1]Acciones!$A$59:$H$1958,2,FALSE)),"")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I13" s="117" t="str">
        <f>IFERROR(IF(VLOOKUP(GKG13,[1]Acciones!$A$59:$H$1958,2,FALSE)=0,"",VLOOKUP(GKG13,[1]Acciones!$A$59:$H$1958,2,FALSE)),"")</f>
        <v/>
      </c>
      <c r="GKJ13" s="117" t="str">
        <f>IFERROR(IF(VLOOKUP(GKH13,[1]Acciones!$A$59:$H$1958,2,FALSE)=0,"",VLOOKUP(GKH13,[1]Acciones!$A$59:$H$1958,2,FALSE)),"")</f>
        <v/>
      </c>
      <c r="GKK13" s="117">
        <f>IFERROR(IF(VLOOKUP(GKI13,[1]Acciones!$A$59:$H$1958,2,FALSE)=0,"",VLOOKUP(GKI13,[1]Acciones!$A$59:$H$1958,2,FALSE)),"")</f>
        <v>4</v>
      </c>
      <c r="GKL13" s="117">
        <f>IFERROR(IF(VLOOKUP(GKJ13,[1]Acciones!$A$59:$H$1958,2,FALSE)=0,"",VLOOKUP(GKJ13,[1]Acciones!$A$59:$H$1958,2,FALSE)),"")</f>
        <v>4</v>
      </c>
      <c r="GKM13" s="117" t="str">
        <f>IFERROR(IF(VLOOKUP(GKK13,[1]Acciones!$A$59:$H$1958,2,FALSE)=0,"",VLOOKUP(GKK13,[1]Acciones!$A$59:$H$1958,2,FALSE)),"")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N13" s="117" t="str">
        <f>IFERROR(IF(VLOOKUP(GKL13,[1]Acciones!$A$59:$H$1958,2,FALSE)=0,"",VLOOKUP(GKL13,[1]Acciones!$A$59:$H$1958,2,FALSE)),"")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O13" s="117" t="str">
        <f>IFERROR(IF(VLOOKUP(GKM13,[1]Acciones!$A$59:$H$1958,2,FALSE)=0,"",VLOOKUP(GKM13,[1]Acciones!$A$59:$H$1958,2,FALSE)),"")</f>
        <v/>
      </c>
      <c r="GKP13" s="117" t="str">
        <f>IFERROR(IF(VLOOKUP(GKN13,[1]Acciones!$A$59:$H$1958,2,FALSE)=0,"",VLOOKUP(GKN13,[1]Acciones!$A$59:$H$1958,2,FALSE)),"")</f>
        <v/>
      </c>
      <c r="GKQ13" s="117">
        <f>IFERROR(IF(VLOOKUP(GKO13,[1]Acciones!$A$59:$H$1958,2,FALSE)=0,"",VLOOKUP(GKO13,[1]Acciones!$A$59:$H$1958,2,FALSE)),"")</f>
        <v>4</v>
      </c>
      <c r="GKR13" s="117">
        <f>IFERROR(IF(VLOOKUP(GKP13,[1]Acciones!$A$59:$H$1958,2,FALSE)=0,"",VLOOKUP(GKP13,[1]Acciones!$A$59:$H$1958,2,FALSE)),"")</f>
        <v>4</v>
      </c>
      <c r="GKS13" s="117" t="str">
        <f>IFERROR(IF(VLOOKUP(GKQ13,[1]Acciones!$A$59:$H$1958,2,FALSE)=0,"",VLOOKUP(GKQ13,[1]Acciones!$A$59:$H$1958,2,FALSE)),"")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T13" s="117" t="str">
        <f>IFERROR(IF(VLOOKUP(GKR13,[1]Acciones!$A$59:$H$1958,2,FALSE)=0,"",VLOOKUP(GKR13,[1]Acciones!$A$59:$H$1958,2,FALSE)),"")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U13" s="117" t="str">
        <f>IFERROR(IF(VLOOKUP(GKS13,[1]Acciones!$A$59:$H$1958,2,FALSE)=0,"",VLOOKUP(GKS13,[1]Acciones!$A$59:$H$1958,2,FALSE)),"")</f>
        <v/>
      </c>
      <c r="GKV13" s="117" t="str">
        <f>IFERROR(IF(VLOOKUP(GKT13,[1]Acciones!$A$59:$H$1958,2,FALSE)=0,"",VLOOKUP(GKT13,[1]Acciones!$A$59:$H$1958,2,FALSE)),"")</f>
        <v/>
      </c>
      <c r="GKW13" s="117">
        <f>IFERROR(IF(VLOOKUP(GKU13,[1]Acciones!$A$59:$H$1958,2,FALSE)=0,"",VLOOKUP(GKU13,[1]Acciones!$A$59:$H$1958,2,FALSE)),"")</f>
        <v>4</v>
      </c>
      <c r="GKX13" s="117">
        <f>IFERROR(IF(VLOOKUP(GKV13,[1]Acciones!$A$59:$H$1958,2,FALSE)=0,"",VLOOKUP(GKV13,[1]Acciones!$A$59:$H$1958,2,FALSE)),"")</f>
        <v>4</v>
      </c>
      <c r="GKY13" s="117" t="str">
        <f>IFERROR(IF(VLOOKUP(GKW13,[1]Acciones!$A$59:$H$1958,2,FALSE)=0,"",VLOOKUP(GKW13,[1]Acciones!$A$59:$H$1958,2,FALSE)),"")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Z13" s="117" t="str">
        <f>IFERROR(IF(VLOOKUP(GKX13,[1]Acciones!$A$59:$H$1958,2,FALSE)=0,"",VLOOKUP(GKX13,[1]Acciones!$A$59:$H$1958,2,FALSE)),"")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A13" s="117" t="str">
        <f>IFERROR(IF(VLOOKUP(GKY13,[1]Acciones!$A$59:$H$1958,2,FALSE)=0,"",VLOOKUP(GKY13,[1]Acciones!$A$59:$H$1958,2,FALSE)),"")</f>
        <v/>
      </c>
      <c r="GLB13" s="117" t="str">
        <f>IFERROR(IF(VLOOKUP(GKZ13,[1]Acciones!$A$59:$H$1958,2,FALSE)=0,"",VLOOKUP(GKZ13,[1]Acciones!$A$59:$H$1958,2,FALSE)),"")</f>
        <v/>
      </c>
      <c r="GLC13" s="117">
        <f>IFERROR(IF(VLOOKUP(GLA13,[1]Acciones!$A$59:$H$1958,2,FALSE)=0,"",VLOOKUP(GLA13,[1]Acciones!$A$59:$H$1958,2,FALSE)),"")</f>
        <v>4</v>
      </c>
      <c r="GLD13" s="117">
        <f>IFERROR(IF(VLOOKUP(GLB13,[1]Acciones!$A$59:$H$1958,2,FALSE)=0,"",VLOOKUP(GLB13,[1]Acciones!$A$59:$H$1958,2,FALSE)),"")</f>
        <v>4</v>
      </c>
      <c r="GLE13" s="117" t="str">
        <f>IFERROR(IF(VLOOKUP(GLC13,[1]Acciones!$A$59:$H$1958,2,FALSE)=0,"",VLOOKUP(GLC13,[1]Acciones!$A$59:$H$1958,2,FALSE)),"")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F13" s="117" t="str">
        <f>IFERROR(IF(VLOOKUP(GLD13,[1]Acciones!$A$59:$H$1958,2,FALSE)=0,"",VLOOKUP(GLD13,[1]Acciones!$A$59:$H$1958,2,FALSE)),"")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G13" s="117" t="str">
        <f>IFERROR(IF(VLOOKUP(GLE13,[1]Acciones!$A$59:$H$1958,2,FALSE)=0,"",VLOOKUP(GLE13,[1]Acciones!$A$59:$H$1958,2,FALSE)),"")</f>
        <v/>
      </c>
      <c r="GLH13" s="117" t="str">
        <f>IFERROR(IF(VLOOKUP(GLF13,[1]Acciones!$A$59:$H$1958,2,FALSE)=0,"",VLOOKUP(GLF13,[1]Acciones!$A$59:$H$1958,2,FALSE)),"")</f>
        <v/>
      </c>
      <c r="GLI13" s="117">
        <f>IFERROR(IF(VLOOKUP(GLG13,[1]Acciones!$A$59:$H$1958,2,FALSE)=0,"",VLOOKUP(GLG13,[1]Acciones!$A$59:$H$1958,2,FALSE)),"")</f>
        <v>4</v>
      </c>
      <c r="GLJ13" s="117">
        <f>IFERROR(IF(VLOOKUP(GLH13,[1]Acciones!$A$59:$H$1958,2,FALSE)=0,"",VLOOKUP(GLH13,[1]Acciones!$A$59:$H$1958,2,FALSE)),"")</f>
        <v>4</v>
      </c>
      <c r="GLK13" s="117" t="str">
        <f>IFERROR(IF(VLOOKUP(GLI13,[1]Acciones!$A$59:$H$1958,2,FALSE)=0,"",VLOOKUP(GLI13,[1]Acciones!$A$59:$H$1958,2,FALSE)),"")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L13" s="117" t="str">
        <f>IFERROR(IF(VLOOKUP(GLJ13,[1]Acciones!$A$59:$H$1958,2,FALSE)=0,"",VLOOKUP(GLJ13,[1]Acciones!$A$59:$H$1958,2,FALSE)),"")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M13" s="117" t="str">
        <f>IFERROR(IF(VLOOKUP(GLK13,[1]Acciones!$A$59:$H$1958,2,FALSE)=0,"",VLOOKUP(GLK13,[1]Acciones!$A$59:$H$1958,2,FALSE)),"")</f>
        <v/>
      </c>
      <c r="GLN13" s="117" t="str">
        <f>IFERROR(IF(VLOOKUP(GLL13,[1]Acciones!$A$59:$H$1958,2,FALSE)=0,"",VLOOKUP(GLL13,[1]Acciones!$A$59:$H$1958,2,FALSE)),"")</f>
        <v/>
      </c>
      <c r="GLO13" s="117">
        <f>IFERROR(IF(VLOOKUP(GLM13,[1]Acciones!$A$59:$H$1958,2,FALSE)=0,"",VLOOKUP(GLM13,[1]Acciones!$A$59:$H$1958,2,FALSE)),"")</f>
        <v>4</v>
      </c>
      <c r="GLP13" s="117">
        <f>IFERROR(IF(VLOOKUP(GLN13,[1]Acciones!$A$59:$H$1958,2,FALSE)=0,"",VLOOKUP(GLN13,[1]Acciones!$A$59:$H$1958,2,FALSE)),"")</f>
        <v>4</v>
      </c>
      <c r="GLQ13" s="117" t="str">
        <f>IFERROR(IF(VLOOKUP(GLO13,[1]Acciones!$A$59:$H$1958,2,FALSE)=0,"",VLOOKUP(GLO13,[1]Acciones!$A$59:$H$1958,2,FALSE)),"")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R13" s="117" t="str">
        <f>IFERROR(IF(VLOOKUP(GLP13,[1]Acciones!$A$59:$H$1958,2,FALSE)=0,"",VLOOKUP(GLP13,[1]Acciones!$A$59:$H$1958,2,FALSE)),"")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S13" s="117" t="str">
        <f>IFERROR(IF(VLOOKUP(GLQ13,[1]Acciones!$A$59:$H$1958,2,FALSE)=0,"",VLOOKUP(GLQ13,[1]Acciones!$A$59:$H$1958,2,FALSE)),"")</f>
        <v/>
      </c>
      <c r="GLT13" s="117" t="str">
        <f>IFERROR(IF(VLOOKUP(GLR13,[1]Acciones!$A$59:$H$1958,2,FALSE)=0,"",VLOOKUP(GLR13,[1]Acciones!$A$59:$H$1958,2,FALSE)),"")</f>
        <v/>
      </c>
      <c r="GLU13" s="117">
        <f>IFERROR(IF(VLOOKUP(GLS13,[1]Acciones!$A$59:$H$1958,2,FALSE)=0,"",VLOOKUP(GLS13,[1]Acciones!$A$59:$H$1958,2,FALSE)),"")</f>
        <v>4</v>
      </c>
      <c r="GLV13" s="117">
        <f>IFERROR(IF(VLOOKUP(GLT13,[1]Acciones!$A$59:$H$1958,2,FALSE)=0,"",VLOOKUP(GLT13,[1]Acciones!$A$59:$H$1958,2,FALSE)),"")</f>
        <v>4</v>
      </c>
      <c r="GLW13" s="117" t="str">
        <f>IFERROR(IF(VLOOKUP(GLU13,[1]Acciones!$A$59:$H$1958,2,FALSE)=0,"",VLOOKUP(GLU13,[1]Acciones!$A$59:$H$1958,2,FALSE)),"")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X13" s="117" t="str">
        <f>IFERROR(IF(VLOOKUP(GLV13,[1]Acciones!$A$59:$H$1958,2,FALSE)=0,"",VLOOKUP(GLV13,[1]Acciones!$A$59:$H$1958,2,FALSE)),"")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Y13" s="117" t="str">
        <f>IFERROR(IF(VLOOKUP(GLW13,[1]Acciones!$A$59:$H$1958,2,FALSE)=0,"",VLOOKUP(GLW13,[1]Acciones!$A$59:$H$1958,2,FALSE)),"")</f>
        <v/>
      </c>
      <c r="GLZ13" s="117" t="str">
        <f>IFERROR(IF(VLOOKUP(GLX13,[1]Acciones!$A$59:$H$1958,2,FALSE)=0,"",VLOOKUP(GLX13,[1]Acciones!$A$59:$H$1958,2,FALSE)),"")</f>
        <v/>
      </c>
      <c r="GMA13" s="117">
        <f>IFERROR(IF(VLOOKUP(GLY13,[1]Acciones!$A$59:$H$1958,2,FALSE)=0,"",VLOOKUP(GLY13,[1]Acciones!$A$59:$H$1958,2,FALSE)),"")</f>
        <v>4</v>
      </c>
      <c r="GMB13" s="117">
        <f>IFERROR(IF(VLOOKUP(GLZ13,[1]Acciones!$A$59:$H$1958,2,FALSE)=0,"",VLOOKUP(GLZ13,[1]Acciones!$A$59:$H$1958,2,FALSE)),"")</f>
        <v>4</v>
      </c>
      <c r="GMC13" s="117" t="str">
        <f>IFERROR(IF(VLOOKUP(GMA13,[1]Acciones!$A$59:$H$1958,2,FALSE)=0,"",VLOOKUP(GMA13,[1]Acciones!$A$59:$H$1958,2,FALSE)),"")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D13" s="117" t="str">
        <f>IFERROR(IF(VLOOKUP(GMB13,[1]Acciones!$A$59:$H$1958,2,FALSE)=0,"",VLOOKUP(GMB13,[1]Acciones!$A$59:$H$1958,2,FALSE)),"")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E13" s="117" t="str">
        <f>IFERROR(IF(VLOOKUP(GMC13,[1]Acciones!$A$59:$H$1958,2,FALSE)=0,"",VLOOKUP(GMC13,[1]Acciones!$A$59:$H$1958,2,FALSE)),"")</f>
        <v/>
      </c>
      <c r="GMF13" s="117" t="str">
        <f>IFERROR(IF(VLOOKUP(GMD13,[1]Acciones!$A$59:$H$1958,2,FALSE)=0,"",VLOOKUP(GMD13,[1]Acciones!$A$59:$H$1958,2,FALSE)),"")</f>
        <v/>
      </c>
      <c r="GMG13" s="117">
        <f>IFERROR(IF(VLOOKUP(GME13,[1]Acciones!$A$59:$H$1958,2,FALSE)=0,"",VLOOKUP(GME13,[1]Acciones!$A$59:$H$1958,2,FALSE)),"")</f>
        <v>4</v>
      </c>
      <c r="GMH13" s="117">
        <f>IFERROR(IF(VLOOKUP(GMF13,[1]Acciones!$A$59:$H$1958,2,FALSE)=0,"",VLOOKUP(GMF13,[1]Acciones!$A$59:$H$1958,2,FALSE)),"")</f>
        <v>4</v>
      </c>
      <c r="GMI13" s="117" t="str">
        <f>IFERROR(IF(VLOOKUP(GMG13,[1]Acciones!$A$59:$H$1958,2,FALSE)=0,"",VLOOKUP(GMG13,[1]Acciones!$A$59:$H$1958,2,FALSE)),"")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J13" s="117" t="str">
        <f>IFERROR(IF(VLOOKUP(GMH13,[1]Acciones!$A$59:$H$1958,2,FALSE)=0,"",VLOOKUP(GMH13,[1]Acciones!$A$59:$H$1958,2,FALSE)),"")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K13" s="117" t="str">
        <f>IFERROR(IF(VLOOKUP(GMI13,[1]Acciones!$A$59:$H$1958,2,FALSE)=0,"",VLOOKUP(GMI13,[1]Acciones!$A$59:$H$1958,2,FALSE)),"")</f>
        <v/>
      </c>
      <c r="GML13" s="117" t="str">
        <f>IFERROR(IF(VLOOKUP(GMJ13,[1]Acciones!$A$59:$H$1958,2,FALSE)=0,"",VLOOKUP(GMJ13,[1]Acciones!$A$59:$H$1958,2,FALSE)),"")</f>
        <v/>
      </c>
      <c r="GMM13" s="117">
        <f>IFERROR(IF(VLOOKUP(GMK13,[1]Acciones!$A$59:$H$1958,2,FALSE)=0,"",VLOOKUP(GMK13,[1]Acciones!$A$59:$H$1958,2,FALSE)),"")</f>
        <v>4</v>
      </c>
      <c r="GMN13" s="117">
        <f>IFERROR(IF(VLOOKUP(GML13,[1]Acciones!$A$59:$H$1958,2,FALSE)=0,"",VLOOKUP(GML13,[1]Acciones!$A$59:$H$1958,2,FALSE)),"")</f>
        <v>4</v>
      </c>
      <c r="GMO13" s="117" t="str">
        <f>IFERROR(IF(VLOOKUP(GMM13,[1]Acciones!$A$59:$H$1958,2,FALSE)=0,"",VLOOKUP(GMM13,[1]Acciones!$A$59:$H$1958,2,FALSE)),"")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P13" s="117" t="str">
        <f>IFERROR(IF(VLOOKUP(GMN13,[1]Acciones!$A$59:$H$1958,2,FALSE)=0,"",VLOOKUP(GMN13,[1]Acciones!$A$59:$H$1958,2,FALSE)),"")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Q13" s="117" t="str">
        <f>IFERROR(IF(VLOOKUP(GMO13,[1]Acciones!$A$59:$H$1958,2,FALSE)=0,"",VLOOKUP(GMO13,[1]Acciones!$A$59:$H$1958,2,FALSE)),"")</f>
        <v/>
      </c>
      <c r="GMR13" s="117" t="str">
        <f>IFERROR(IF(VLOOKUP(GMP13,[1]Acciones!$A$59:$H$1958,2,FALSE)=0,"",VLOOKUP(GMP13,[1]Acciones!$A$59:$H$1958,2,FALSE)),"")</f>
        <v/>
      </c>
      <c r="GMS13" s="117">
        <f>IFERROR(IF(VLOOKUP(GMQ13,[1]Acciones!$A$59:$H$1958,2,FALSE)=0,"",VLOOKUP(GMQ13,[1]Acciones!$A$59:$H$1958,2,FALSE)),"")</f>
        <v>4</v>
      </c>
      <c r="GMT13" s="117">
        <f>IFERROR(IF(VLOOKUP(GMR13,[1]Acciones!$A$59:$H$1958,2,FALSE)=0,"",VLOOKUP(GMR13,[1]Acciones!$A$59:$H$1958,2,FALSE)),"")</f>
        <v>4</v>
      </c>
      <c r="GMU13" s="117" t="str">
        <f>IFERROR(IF(VLOOKUP(GMS13,[1]Acciones!$A$59:$H$1958,2,FALSE)=0,"",VLOOKUP(GMS13,[1]Acciones!$A$59:$H$1958,2,FALSE)),"")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V13" s="117" t="str">
        <f>IFERROR(IF(VLOOKUP(GMT13,[1]Acciones!$A$59:$H$1958,2,FALSE)=0,"",VLOOKUP(GMT13,[1]Acciones!$A$59:$H$1958,2,FALSE)),"")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W13" s="117" t="str">
        <f>IFERROR(IF(VLOOKUP(GMU13,[1]Acciones!$A$59:$H$1958,2,FALSE)=0,"",VLOOKUP(GMU13,[1]Acciones!$A$59:$H$1958,2,FALSE)),"")</f>
        <v/>
      </c>
      <c r="GMX13" s="117" t="str">
        <f>IFERROR(IF(VLOOKUP(GMV13,[1]Acciones!$A$59:$H$1958,2,FALSE)=0,"",VLOOKUP(GMV13,[1]Acciones!$A$59:$H$1958,2,FALSE)),"")</f>
        <v/>
      </c>
      <c r="GMY13" s="117">
        <f>IFERROR(IF(VLOOKUP(GMW13,[1]Acciones!$A$59:$H$1958,2,FALSE)=0,"",VLOOKUP(GMW13,[1]Acciones!$A$59:$H$1958,2,FALSE)),"")</f>
        <v>4</v>
      </c>
      <c r="GMZ13" s="117">
        <f>IFERROR(IF(VLOOKUP(GMX13,[1]Acciones!$A$59:$H$1958,2,FALSE)=0,"",VLOOKUP(GMX13,[1]Acciones!$A$59:$H$1958,2,FALSE)),"")</f>
        <v>4</v>
      </c>
      <c r="GNA13" s="117" t="str">
        <f>IFERROR(IF(VLOOKUP(GMY13,[1]Acciones!$A$59:$H$1958,2,FALSE)=0,"",VLOOKUP(GMY13,[1]Acciones!$A$59:$H$1958,2,FALSE)),"")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B13" s="117" t="str">
        <f>IFERROR(IF(VLOOKUP(GMZ13,[1]Acciones!$A$59:$H$1958,2,FALSE)=0,"",VLOOKUP(GMZ13,[1]Acciones!$A$59:$H$1958,2,FALSE)),"")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C13" s="117" t="str">
        <f>IFERROR(IF(VLOOKUP(GNA13,[1]Acciones!$A$59:$H$1958,2,FALSE)=0,"",VLOOKUP(GNA13,[1]Acciones!$A$59:$H$1958,2,FALSE)),"")</f>
        <v/>
      </c>
      <c r="GND13" s="117" t="str">
        <f>IFERROR(IF(VLOOKUP(GNB13,[1]Acciones!$A$59:$H$1958,2,FALSE)=0,"",VLOOKUP(GNB13,[1]Acciones!$A$59:$H$1958,2,FALSE)),"")</f>
        <v/>
      </c>
      <c r="GNE13" s="117">
        <f>IFERROR(IF(VLOOKUP(GNC13,[1]Acciones!$A$59:$H$1958,2,FALSE)=0,"",VLOOKUP(GNC13,[1]Acciones!$A$59:$H$1958,2,FALSE)),"")</f>
        <v>4</v>
      </c>
      <c r="GNF13" s="117">
        <f>IFERROR(IF(VLOOKUP(GND13,[1]Acciones!$A$59:$H$1958,2,FALSE)=0,"",VLOOKUP(GND13,[1]Acciones!$A$59:$H$1958,2,FALSE)),"")</f>
        <v>4</v>
      </c>
      <c r="GNG13" s="117" t="str">
        <f>IFERROR(IF(VLOOKUP(GNE13,[1]Acciones!$A$59:$H$1958,2,FALSE)=0,"",VLOOKUP(GNE13,[1]Acciones!$A$59:$H$1958,2,FALSE)),"")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H13" s="117" t="str">
        <f>IFERROR(IF(VLOOKUP(GNF13,[1]Acciones!$A$59:$H$1958,2,FALSE)=0,"",VLOOKUP(GNF13,[1]Acciones!$A$59:$H$1958,2,FALSE)),"")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I13" s="117" t="str">
        <f>IFERROR(IF(VLOOKUP(GNG13,[1]Acciones!$A$59:$H$1958,2,FALSE)=0,"",VLOOKUP(GNG13,[1]Acciones!$A$59:$H$1958,2,FALSE)),"")</f>
        <v/>
      </c>
      <c r="GNJ13" s="117" t="str">
        <f>IFERROR(IF(VLOOKUP(GNH13,[1]Acciones!$A$59:$H$1958,2,FALSE)=0,"",VLOOKUP(GNH13,[1]Acciones!$A$59:$H$1958,2,FALSE)),"")</f>
        <v/>
      </c>
      <c r="GNK13" s="117">
        <f>IFERROR(IF(VLOOKUP(GNI13,[1]Acciones!$A$59:$H$1958,2,FALSE)=0,"",VLOOKUP(GNI13,[1]Acciones!$A$59:$H$1958,2,FALSE)),"")</f>
        <v>4</v>
      </c>
      <c r="GNL13" s="117">
        <f>IFERROR(IF(VLOOKUP(GNJ13,[1]Acciones!$A$59:$H$1958,2,FALSE)=0,"",VLOOKUP(GNJ13,[1]Acciones!$A$59:$H$1958,2,FALSE)),"")</f>
        <v>4</v>
      </c>
      <c r="GNM13" s="117" t="str">
        <f>IFERROR(IF(VLOOKUP(GNK13,[1]Acciones!$A$59:$H$1958,2,FALSE)=0,"",VLOOKUP(GNK13,[1]Acciones!$A$59:$H$1958,2,FALSE)),"")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N13" s="117" t="str">
        <f>IFERROR(IF(VLOOKUP(GNL13,[1]Acciones!$A$59:$H$1958,2,FALSE)=0,"",VLOOKUP(GNL13,[1]Acciones!$A$59:$H$1958,2,FALSE)),"")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O13" s="117" t="str">
        <f>IFERROR(IF(VLOOKUP(GNM13,[1]Acciones!$A$59:$H$1958,2,FALSE)=0,"",VLOOKUP(GNM13,[1]Acciones!$A$59:$H$1958,2,FALSE)),"")</f>
        <v/>
      </c>
      <c r="GNP13" s="117" t="str">
        <f>IFERROR(IF(VLOOKUP(GNN13,[1]Acciones!$A$59:$H$1958,2,FALSE)=0,"",VLOOKUP(GNN13,[1]Acciones!$A$59:$H$1958,2,FALSE)),"")</f>
        <v/>
      </c>
      <c r="GNQ13" s="117">
        <f>IFERROR(IF(VLOOKUP(GNO13,[1]Acciones!$A$59:$H$1958,2,FALSE)=0,"",VLOOKUP(GNO13,[1]Acciones!$A$59:$H$1958,2,FALSE)),"")</f>
        <v>4</v>
      </c>
      <c r="GNR13" s="117">
        <f>IFERROR(IF(VLOOKUP(GNP13,[1]Acciones!$A$59:$H$1958,2,FALSE)=0,"",VLOOKUP(GNP13,[1]Acciones!$A$59:$H$1958,2,FALSE)),"")</f>
        <v>4</v>
      </c>
      <c r="GNS13" s="117" t="str">
        <f>IFERROR(IF(VLOOKUP(GNQ13,[1]Acciones!$A$59:$H$1958,2,FALSE)=0,"",VLOOKUP(GNQ13,[1]Acciones!$A$59:$H$1958,2,FALSE)),"")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T13" s="117" t="str">
        <f>IFERROR(IF(VLOOKUP(GNR13,[1]Acciones!$A$59:$H$1958,2,FALSE)=0,"",VLOOKUP(GNR13,[1]Acciones!$A$59:$H$1958,2,FALSE)),"")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U13" s="117" t="str">
        <f>IFERROR(IF(VLOOKUP(GNS13,[1]Acciones!$A$59:$H$1958,2,FALSE)=0,"",VLOOKUP(GNS13,[1]Acciones!$A$59:$H$1958,2,FALSE)),"")</f>
        <v/>
      </c>
      <c r="GNV13" s="117" t="str">
        <f>IFERROR(IF(VLOOKUP(GNT13,[1]Acciones!$A$59:$H$1958,2,FALSE)=0,"",VLOOKUP(GNT13,[1]Acciones!$A$59:$H$1958,2,FALSE)),"")</f>
        <v/>
      </c>
      <c r="GNW13" s="117">
        <f>IFERROR(IF(VLOOKUP(GNU13,[1]Acciones!$A$59:$H$1958,2,FALSE)=0,"",VLOOKUP(GNU13,[1]Acciones!$A$59:$H$1958,2,FALSE)),"")</f>
        <v>4</v>
      </c>
      <c r="GNX13" s="117">
        <f>IFERROR(IF(VLOOKUP(GNV13,[1]Acciones!$A$59:$H$1958,2,FALSE)=0,"",VLOOKUP(GNV13,[1]Acciones!$A$59:$H$1958,2,FALSE)),"")</f>
        <v>4</v>
      </c>
      <c r="GNY13" s="117" t="str">
        <f>IFERROR(IF(VLOOKUP(GNW13,[1]Acciones!$A$59:$H$1958,2,FALSE)=0,"",VLOOKUP(GNW13,[1]Acciones!$A$59:$H$1958,2,FALSE)),"")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Z13" s="117" t="str">
        <f>IFERROR(IF(VLOOKUP(GNX13,[1]Acciones!$A$59:$H$1958,2,FALSE)=0,"",VLOOKUP(GNX13,[1]Acciones!$A$59:$H$1958,2,FALSE)),"")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A13" s="117" t="str">
        <f>IFERROR(IF(VLOOKUP(GNY13,[1]Acciones!$A$59:$H$1958,2,FALSE)=0,"",VLOOKUP(GNY13,[1]Acciones!$A$59:$H$1958,2,FALSE)),"")</f>
        <v/>
      </c>
      <c r="GOB13" s="117" t="str">
        <f>IFERROR(IF(VLOOKUP(GNZ13,[1]Acciones!$A$59:$H$1958,2,FALSE)=0,"",VLOOKUP(GNZ13,[1]Acciones!$A$59:$H$1958,2,FALSE)),"")</f>
        <v/>
      </c>
      <c r="GOC13" s="117">
        <f>IFERROR(IF(VLOOKUP(GOA13,[1]Acciones!$A$59:$H$1958,2,FALSE)=0,"",VLOOKUP(GOA13,[1]Acciones!$A$59:$H$1958,2,FALSE)),"")</f>
        <v>4</v>
      </c>
      <c r="GOD13" s="117">
        <f>IFERROR(IF(VLOOKUP(GOB13,[1]Acciones!$A$59:$H$1958,2,FALSE)=0,"",VLOOKUP(GOB13,[1]Acciones!$A$59:$H$1958,2,FALSE)),"")</f>
        <v>4</v>
      </c>
      <c r="GOE13" s="117" t="str">
        <f>IFERROR(IF(VLOOKUP(GOC13,[1]Acciones!$A$59:$H$1958,2,FALSE)=0,"",VLOOKUP(GOC13,[1]Acciones!$A$59:$H$1958,2,FALSE)),"")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F13" s="117" t="str">
        <f>IFERROR(IF(VLOOKUP(GOD13,[1]Acciones!$A$59:$H$1958,2,FALSE)=0,"",VLOOKUP(GOD13,[1]Acciones!$A$59:$H$1958,2,FALSE)),"")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G13" s="117" t="str">
        <f>IFERROR(IF(VLOOKUP(GOE13,[1]Acciones!$A$59:$H$1958,2,FALSE)=0,"",VLOOKUP(GOE13,[1]Acciones!$A$59:$H$1958,2,FALSE)),"")</f>
        <v/>
      </c>
      <c r="GOH13" s="117" t="str">
        <f>IFERROR(IF(VLOOKUP(GOF13,[1]Acciones!$A$59:$H$1958,2,FALSE)=0,"",VLOOKUP(GOF13,[1]Acciones!$A$59:$H$1958,2,FALSE)),"")</f>
        <v/>
      </c>
      <c r="GOI13" s="117">
        <f>IFERROR(IF(VLOOKUP(GOG13,[1]Acciones!$A$59:$H$1958,2,FALSE)=0,"",VLOOKUP(GOG13,[1]Acciones!$A$59:$H$1958,2,FALSE)),"")</f>
        <v>4</v>
      </c>
      <c r="GOJ13" s="117">
        <f>IFERROR(IF(VLOOKUP(GOH13,[1]Acciones!$A$59:$H$1958,2,FALSE)=0,"",VLOOKUP(GOH13,[1]Acciones!$A$59:$H$1958,2,FALSE)),"")</f>
        <v>4</v>
      </c>
      <c r="GOK13" s="117" t="str">
        <f>IFERROR(IF(VLOOKUP(GOI13,[1]Acciones!$A$59:$H$1958,2,FALSE)=0,"",VLOOKUP(GOI13,[1]Acciones!$A$59:$H$1958,2,FALSE)),"")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L13" s="117" t="str">
        <f>IFERROR(IF(VLOOKUP(GOJ13,[1]Acciones!$A$59:$H$1958,2,FALSE)=0,"",VLOOKUP(GOJ13,[1]Acciones!$A$59:$H$1958,2,FALSE)),"")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M13" s="117" t="str">
        <f>IFERROR(IF(VLOOKUP(GOK13,[1]Acciones!$A$59:$H$1958,2,FALSE)=0,"",VLOOKUP(GOK13,[1]Acciones!$A$59:$H$1958,2,FALSE)),"")</f>
        <v/>
      </c>
      <c r="GON13" s="117" t="str">
        <f>IFERROR(IF(VLOOKUP(GOL13,[1]Acciones!$A$59:$H$1958,2,FALSE)=0,"",VLOOKUP(GOL13,[1]Acciones!$A$59:$H$1958,2,FALSE)),"")</f>
        <v/>
      </c>
      <c r="GOO13" s="117">
        <f>IFERROR(IF(VLOOKUP(GOM13,[1]Acciones!$A$59:$H$1958,2,FALSE)=0,"",VLOOKUP(GOM13,[1]Acciones!$A$59:$H$1958,2,FALSE)),"")</f>
        <v>4</v>
      </c>
      <c r="GOP13" s="117">
        <f>IFERROR(IF(VLOOKUP(GON13,[1]Acciones!$A$59:$H$1958,2,FALSE)=0,"",VLOOKUP(GON13,[1]Acciones!$A$59:$H$1958,2,FALSE)),"")</f>
        <v>4</v>
      </c>
      <c r="GOQ13" s="117" t="str">
        <f>IFERROR(IF(VLOOKUP(GOO13,[1]Acciones!$A$59:$H$1958,2,FALSE)=0,"",VLOOKUP(GOO13,[1]Acciones!$A$59:$H$1958,2,FALSE)),"")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R13" s="117" t="str">
        <f>IFERROR(IF(VLOOKUP(GOP13,[1]Acciones!$A$59:$H$1958,2,FALSE)=0,"",VLOOKUP(GOP13,[1]Acciones!$A$59:$H$1958,2,FALSE)),"")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S13" s="117" t="str">
        <f>IFERROR(IF(VLOOKUP(GOQ13,[1]Acciones!$A$59:$H$1958,2,FALSE)=0,"",VLOOKUP(GOQ13,[1]Acciones!$A$59:$H$1958,2,FALSE)),"")</f>
        <v/>
      </c>
      <c r="GOT13" s="117" t="str">
        <f>IFERROR(IF(VLOOKUP(GOR13,[1]Acciones!$A$59:$H$1958,2,FALSE)=0,"",VLOOKUP(GOR13,[1]Acciones!$A$59:$H$1958,2,FALSE)),"")</f>
        <v/>
      </c>
      <c r="GOU13" s="117">
        <f>IFERROR(IF(VLOOKUP(GOS13,[1]Acciones!$A$59:$H$1958,2,FALSE)=0,"",VLOOKUP(GOS13,[1]Acciones!$A$59:$H$1958,2,FALSE)),"")</f>
        <v>4</v>
      </c>
      <c r="GOV13" s="117">
        <f>IFERROR(IF(VLOOKUP(GOT13,[1]Acciones!$A$59:$H$1958,2,FALSE)=0,"",VLOOKUP(GOT13,[1]Acciones!$A$59:$H$1958,2,FALSE)),"")</f>
        <v>4</v>
      </c>
      <c r="GOW13" s="117" t="str">
        <f>IFERROR(IF(VLOOKUP(GOU13,[1]Acciones!$A$59:$H$1958,2,FALSE)=0,"",VLOOKUP(GOU13,[1]Acciones!$A$59:$H$1958,2,FALSE)),"")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X13" s="117" t="str">
        <f>IFERROR(IF(VLOOKUP(GOV13,[1]Acciones!$A$59:$H$1958,2,FALSE)=0,"",VLOOKUP(GOV13,[1]Acciones!$A$59:$H$1958,2,FALSE)),"")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Y13" s="117" t="str">
        <f>IFERROR(IF(VLOOKUP(GOW13,[1]Acciones!$A$59:$H$1958,2,FALSE)=0,"",VLOOKUP(GOW13,[1]Acciones!$A$59:$H$1958,2,FALSE)),"")</f>
        <v/>
      </c>
      <c r="GOZ13" s="117" t="str">
        <f>IFERROR(IF(VLOOKUP(GOX13,[1]Acciones!$A$59:$H$1958,2,FALSE)=0,"",VLOOKUP(GOX13,[1]Acciones!$A$59:$H$1958,2,FALSE)),"")</f>
        <v/>
      </c>
      <c r="GPA13" s="117">
        <f>IFERROR(IF(VLOOKUP(GOY13,[1]Acciones!$A$59:$H$1958,2,FALSE)=0,"",VLOOKUP(GOY13,[1]Acciones!$A$59:$H$1958,2,FALSE)),"")</f>
        <v>4</v>
      </c>
      <c r="GPB13" s="117">
        <f>IFERROR(IF(VLOOKUP(GOZ13,[1]Acciones!$A$59:$H$1958,2,FALSE)=0,"",VLOOKUP(GOZ13,[1]Acciones!$A$59:$H$1958,2,FALSE)),"")</f>
        <v>4</v>
      </c>
      <c r="GPC13" s="117" t="str">
        <f>IFERROR(IF(VLOOKUP(GPA13,[1]Acciones!$A$59:$H$1958,2,FALSE)=0,"",VLOOKUP(GPA13,[1]Acciones!$A$59:$H$1958,2,FALSE)),"")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D13" s="117" t="str">
        <f>IFERROR(IF(VLOOKUP(GPB13,[1]Acciones!$A$59:$H$1958,2,FALSE)=0,"",VLOOKUP(GPB13,[1]Acciones!$A$59:$H$1958,2,FALSE)),"")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E13" s="117" t="str">
        <f>IFERROR(IF(VLOOKUP(GPC13,[1]Acciones!$A$59:$H$1958,2,FALSE)=0,"",VLOOKUP(GPC13,[1]Acciones!$A$59:$H$1958,2,FALSE)),"")</f>
        <v/>
      </c>
      <c r="GPF13" s="117" t="str">
        <f>IFERROR(IF(VLOOKUP(GPD13,[1]Acciones!$A$59:$H$1958,2,FALSE)=0,"",VLOOKUP(GPD13,[1]Acciones!$A$59:$H$1958,2,FALSE)),"")</f>
        <v/>
      </c>
      <c r="GPG13" s="117">
        <f>IFERROR(IF(VLOOKUP(GPE13,[1]Acciones!$A$59:$H$1958,2,FALSE)=0,"",VLOOKUP(GPE13,[1]Acciones!$A$59:$H$1958,2,FALSE)),"")</f>
        <v>4</v>
      </c>
      <c r="GPH13" s="117">
        <f>IFERROR(IF(VLOOKUP(GPF13,[1]Acciones!$A$59:$H$1958,2,FALSE)=0,"",VLOOKUP(GPF13,[1]Acciones!$A$59:$H$1958,2,FALSE)),"")</f>
        <v>4</v>
      </c>
      <c r="GPI13" s="117" t="str">
        <f>IFERROR(IF(VLOOKUP(GPG13,[1]Acciones!$A$59:$H$1958,2,FALSE)=0,"",VLOOKUP(GPG13,[1]Acciones!$A$59:$H$1958,2,FALSE)),"")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J13" s="117" t="str">
        <f>IFERROR(IF(VLOOKUP(GPH13,[1]Acciones!$A$59:$H$1958,2,FALSE)=0,"",VLOOKUP(GPH13,[1]Acciones!$A$59:$H$1958,2,FALSE)),"")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K13" s="117" t="str">
        <f>IFERROR(IF(VLOOKUP(GPI13,[1]Acciones!$A$59:$H$1958,2,FALSE)=0,"",VLOOKUP(GPI13,[1]Acciones!$A$59:$H$1958,2,FALSE)),"")</f>
        <v/>
      </c>
      <c r="GPL13" s="117" t="str">
        <f>IFERROR(IF(VLOOKUP(GPJ13,[1]Acciones!$A$59:$H$1958,2,FALSE)=0,"",VLOOKUP(GPJ13,[1]Acciones!$A$59:$H$1958,2,FALSE)),"")</f>
        <v/>
      </c>
      <c r="GPM13" s="117">
        <f>IFERROR(IF(VLOOKUP(GPK13,[1]Acciones!$A$59:$H$1958,2,FALSE)=0,"",VLOOKUP(GPK13,[1]Acciones!$A$59:$H$1958,2,FALSE)),"")</f>
        <v>4</v>
      </c>
      <c r="GPN13" s="117">
        <f>IFERROR(IF(VLOOKUP(GPL13,[1]Acciones!$A$59:$H$1958,2,FALSE)=0,"",VLOOKUP(GPL13,[1]Acciones!$A$59:$H$1958,2,FALSE)),"")</f>
        <v>4</v>
      </c>
      <c r="GPO13" s="117" t="str">
        <f>IFERROR(IF(VLOOKUP(GPM13,[1]Acciones!$A$59:$H$1958,2,FALSE)=0,"",VLOOKUP(GPM13,[1]Acciones!$A$59:$H$1958,2,FALSE)),"")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P13" s="117" t="str">
        <f>IFERROR(IF(VLOOKUP(GPN13,[1]Acciones!$A$59:$H$1958,2,FALSE)=0,"",VLOOKUP(GPN13,[1]Acciones!$A$59:$H$1958,2,FALSE)),"")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Q13" s="117" t="str">
        <f>IFERROR(IF(VLOOKUP(GPO13,[1]Acciones!$A$59:$H$1958,2,FALSE)=0,"",VLOOKUP(GPO13,[1]Acciones!$A$59:$H$1958,2,FALSE)),"")</f>
        <v/>
      </c>
      <c r="GPR13" s="117" t="str">
        <f>IFERROR(IF(VLOOKUP(GPP13,[1]Acciones!$A$59:$H$1958,2,FALSE)=0,"",VLOOKUP(GPP13,[1]Acciones!$A$59:$H$1958,2,FALSE)),"")</f>
        <v/>
      </c>
      <c r="GPS13" s="117">
        <f>IFERROR(IF(VLOOKUP(GPQ13,[1]Acciones!$A$59:$H$1958,2,FALSE)=0,"",VLOOKUP(GPQ13,[1]Acciones!$A$59:$H$1958,2,FALSE)),"")</f>
        <v>4</v>
      </c>
      <c r="GPT13" s="117">
        <f>IFERROR(IF(VLOOKUP(GPR13,[1]Acciones!$A$59:$H$1958,2,FALSE)=0,"",VLOOKUP(GPR13,[1]Acciones!$A$59:$H$1958,2,FALSE)),"")</f>
        <v>4</v>
      </c>
      <c r="GPU13" s="117" t="str">
        <f>IFERROR(IF(VLOOKUP(GPS13,[1]Acciones!$A$59:$H$1958,2,FALSE)=0,"",VLOOKUP(GPS13,[1]Acciones!$A$59:$H$1958,2,FALSE)),"")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V13" s="117" t="str">
        <f>IFERROR(IF(VLOOKUP(GPT13,[1]Acciones!$A$59:$H$1958,2,FALSE)=0,"",VLOOKUP(GPT13,[1]Acciones!$A$59:$H$1958,2,FALSE)),"")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W13" s="117" t="str">
        <f>IFERROR(IF(VLOOKUP(GPU13,[1]Acciones!$A$59:$H$1958,2,FALSE)=0,"",VLOOKUP(GPU13,[1]Acciones!$A$59:$H$1958,2,FALSE)),"")</f>
        <v/>
      </c>
      <c r="GPX13" s="117" t="str">
        <f>IFERROR(IF(VLOOKUP(GPV13,[1]Acciones!$A$59:$H$1958,2,FALSE)=0,"",VLOOKUP(GPV13,[1]Acciones!$A$59:$H$1958,2,FALSE)),"")</f>
        <v/>
      </c>
      <c r="GPY13" s="117">
        <f>IFERROR(IF(VLOOKUP(GPW13,[1]Acciones!$A$59:$H$1958,2,FALSE)=0,"",VLOOKUP(GPW13,[1]Acciones!$A$59:$H$1958,2,FALSE)),"")</f>
        <v>4</v>
      </c>
      <c r="GPZ13" s="117">
        <f>IFERROR(IF(VLOOKUP(GPX13,[1]Acciones!$A$59:$H$1958,2,FALSE)=0,"",VLOOKUP(GPX13,[1]Acciones!$A$59:$H$1958,2,FALSE)),"")</f>
        <v>4</v>
      </c>
      <c r="GQA13" s="117" t="str">
        <f>IFERROR(IF(VLOOKUP(GPY13,[1]Acciones!$A$59:$H$1958,2,FALSE)=0,"",VLOOKUP(GPY13,[1]Acciones!$A$59:$H$1958,2,FALSE)),"")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B13" s="117" t="str">
        <f>IFERROR(IF(VLOOKUP(GPZ13,[1]Acciones!$A$59:$H$1958,2,FALSE)=0,"",VLOOKUP(GPZ13,[1]Acciones!$A$59:$H$1958,2,FALSE)),"")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C13" s="117" t="str">
        <f>IFERROR(IF(VLOOKUP(GQA13,[1]Acciones!$A$59:$H$1958,2,FALSE)=0,"",VLOOKUP(GQA13,[1]Acciones!$A$59:$H$1958,2,FALSE)),"")</f>
        <v/>
      </c>
      <c r="GQD13" s="117" t="str">
        <f>IFERROR(IF(VLOOKUP(GQB13,[1]Acciones!$A$59:$H$1958,2,FALSE)=0,"",VLOOKUP(GQB13,[1]Acciones!$A$59:$H$1958,2,FALSE)),"")</f>
        <v/>
      </c>
      <c r="GQE13" s="117">
        <f>IFERROR(IF(VLOOKUP(GQC13,[1]Acciones!$A$59:$H$1958,2,FALSE)=0,"",VLOOKUP(GQC13,[1]Acciones!$A$59:$H$1958,2,FALSE)),"")</f>
        <v>4</v>
      </c>
      <c r="GQF13" s="117">
        <f>IFERROR(IF(VLOOKUP(GQD13,[1]Acciones!$A$59:$H$1958,2,FALSE)=0,"",VLOOKUP(GQD13,[1]Acciones!$A$59:$H$1958,2,FALSE)),"")</f>
        <v>4</v>
      </c>
      <c r="GQG13" s="117" t="str">
        <f>IFERROR(IF(VLOOKUP(GQE13,[1]Acciones!$A$59:$H$1958,2,FALSE)=0,"",VLOOKUP(GQE13,[1]Acciones!$A$59:$H$1958,2,FALSE)),"")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H13" s="117" t="str">
        <f>IFERROR(IF(VLOOKUP(GQF13,[1]Acciones!$A$59:$H$1958,2,FALSE)=0,"",VLOOKUP(GQF13,[1]Acciones!$A$59:$H$1958,2,FALSE)),"")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I13" s="117" t="str">
        <f>IFERROR(IF(VLOOKUP(GQG13,[1]Acciones!$A$59:$H$1958,2,FALSE)=0,"",VLOOKUP(GQG13,[1]Acciones!$A$59:$H$1958,2,FALSE)),"")</f>
        <v/>
      </c>
      <c r="GQJ13" s="117" t="str">
        <f>IFERROR(IF(VLOOKUP(GQH13,[1]Acciones!$A$59:$H$1958,2,FALSE)=0,"",VLOOKUP(GQH13,[1]Acciones!$A$59:$H$1958,2,FALSE)),"")</f>
        <v/>
      </c>
      <c r="GQK13" s="117">
        <f>IFERROR(IF(VLOOKUP(GQI13,[1]Acciones!$A$59:$H$1958,2,FALSE)=0,"",VLOOKUP(GQI13,[1]Acciones!$A$59:$H$1958,2,FALSE)),"")</f>
        <v>4</v>
      </c>
      <c r="GQL13" s="117">
        <f>IFERROR(IF(VLOOKUP(GQJ13,[1]Acciones!$A$59:$H$1958,2,FALSE)=0,"",VLOOKUP(GQJ13,[1]Acciones!$A$59:$H$1958,2,FALSE)),"")</f>
        <v>4</v>
      </c>
      <c r="GQM13" s="117" t="str">
        <f>IFERROR(IF(VLOOKUP(GQK13,[1]Acciones!$A$59:$H$1958,2,FALSE)=0,"",VLOOKUP(GQK13,[1]Acciones!$A$59:$H$1958,2,FALSE)),"")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N13" s="117" t="str">
        <f>IFERROR(IF(VLOOKUP(GQL13,[1]Acciones!$A$59:$H$1958,2,FALSE)=0,"",VLOOKUP(GQL13,[1]Acciones!$A$59:$H$1958,2,FALSE)),"")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O13" s="117" t="str">
        <f>IFERROR(IF(VLOOKUP(GQM13,[1]Acciones!$A$59:$H$1958,2,FALSE)=0,"",VLOOKUP(GQM13,[1]Acciones!$A$59:$H$1958,2,FALSE)),"")</f>
        <v/>
      </c>
      <c r="GQP13" s="117" t="str">
        <f>IFERROR(IF(VLOOKUP(GQN13,[1]Acciones!$A$59:$H$1958,2,FALSE)=0,"",VLOOKUP(GQN13,[1]Acciones!$A$59:$H$1958,2,FALSE)),"")</f>
        <v/>
      </c>
      <c r="GQQ13" s="117">
        <f>IFERROR(IF(VLOOKUP(GQO13,[1]Acciones!$A$59:$H$1958,2,FALSE)=0,"",VLOOKUP(GQO13,[1]Acciones!$A$59:$H$1958,2,FALSE)),"")</f>
        <v>4</v>
      </c>
      <c r="GQR13" s="117">
        <f>IFERROR(IF(VLOOKUP(GQP13,[1]Acciones!$A$59:$H$1958,2,FALSE)=0,"",VLOOKUP(GQP13,[1]Acciones!$A$59:$H$1958,2,FALSE)),"")</f>
        <v>4</v>
      </c>
      <c r="GQS13" s="117" t="str">
        <f>IFERROR(IF(VLOOKUP(GQQ13,[1]Acciones!$A$59:$H$1958,2,FALSE)=0,"",VLOOKUP(GQQ13,[1]Acciones!$A$59:$H$1958,2,FALSE)),"")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T13" s="117" t="str">
        <f>IFERROR(IF(VLOOKUP(GQR13,[1]Acciones!$A$59:$H$1958,2,FALSE)=0,"",VLOOKUP(GQR13,[1]Acciones!$A$59:$H$1958,2,FALSE)),"")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U13" s="117" t="str">
        <f>IFERROR(IF(VLOOKUP(GQS13,[1]Acciones!$A$59:$H$1958,2,FALSE)=0,"",VLOOKUP(GQS13,[1]Acciones!$A$59:$H$1958,2,FALSE)),"")</f>
        <v/>
      </c>
      <c r="GQV13" s="117" t="str">
        <f>IFERROR(IF(VLOOKUP(GQT13,[1]Acciones!$A$59:$H$1958,2,FALSE)=0,"",VLOOKUP(GQT13,[1]Acciones!$A$59:$H$1958,2,FALSE)),"")</f>
        <v/>
      </c>
      <c r="GQW13" s="117">
        <f>IFERROR(IF(VLOOKUP(GQU13,[1]Acciones!$A$59:$H$1958,2,FALSE)=0,"",VLOOKUP(GQU13,[1]Acciones!$A$59:$H$1958,2,FALSE)),"")</f>
        <v>4</v>
      </c>
      <c r="GQX13" s="117">
        <f>IFERROR(IF(VLOOKUP(GQV13,[1]Acciones!$A$59:$H$1958,2,FALSE)=0,"",VLOOKUP(GQV13,[1]Acciones!$A$59:$H$1958,2,FALSE)),"")</f>
        <v>4</v>
      </c>
      <c r="GQY13" s="117" t="str">
        <f>IFERROR(IF(VLOOKUP(GQW13,[1]Acciones!$A$59:$H$1958,2,FALSE)=0,"",VLOOKUP(GQW13,[1]Acciones!$A$59:$H$1958,2,FALSE)),"")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Z13" s="117" t="str">
        <f>IFERROR(IF(VLOOKUP(GQX13,[1]Acciones!$A$59:$H$1958,2,FALSE)=0,"",VLOOKUP(GQX13,[1]Acciones!$A$59:$H$1958,2,FALSE)),"")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A13" s="117" t="str">
        <f>IFERROR(IF(VLOOKUP(GQY13,[1]Acciones!$A$59:$H$1958,2,FALSE)=0,"",VLOOKUP(GQY13,[1]Acciones!$A$59:$H$1958,2,FALSE)),"")</f>
        <v/>
      </c>
      <c r="GRB13" s="117" t="str">
        <f>IFERROR(IF(VLOOKUP(GQZ13,[1]Acciones!$A$59:$H$1958,2,FALSE)=0,"",VLOOKUP(GQZ13,[1]Acciones!$A$59:$H$1958,2,FALSE)),"")</f>
        <v/>
      </c>
      <c r="GRC13" s="117">
        <f>IFERROR(IF(VLOOKUP(GRA13,[1]Acciones!$A$59:$H$1958,2,FALSE)=0,"",VLOOKUP(GRA13,[1]Acciones!$A$59:$H$1958,2,FALSE)),"")</f>
        <v>4</v>
      </c>
      <c r="GRD13" s="117">
        <f>IFERROR(IF(VLOOKUP(GRB13,[1]Acciones!$A$59:$H$1958,2,FALSE)=0,"",VLOOKUP(GRB13,[1]Acciones!$A$59:$H$1958,2,FALSE)),"")</f>
        <v>4</v>
      </c>
      <c r="GRE13" s="117" t="str">
        <f>IFERROR(IF(VLOOKUP(GRC13,[1]Acciones!$A$59:$H$1958,2,FALSE)=0,"",VLOOKUP(GRC13,[1]Acciones!$A$59:$H$1958,2,FALSE)),"")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F13" s="117" t="str">
        <f>IFERROR(IF(VLOOKUP(GRD13,[1]Acciones!$A$59:$H$1958,2,FALSE)=0,"",VLOOKUP(GRD13,[1]Acciones!$A$59:$H$1958,2,FALSE)),"")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G13" s="117" t="str">
        <f>IFERROR(IF(VLOOKUP(GRE13,[1]Acciones!$A$59:$H$1958,2,FALSE)=0,"",VLOOKUP(GRE13,[1]Acciones!$A$59:$H$1958,2,FALSE)),"")</f>
        <v/>
      </c>
      <c r="GRH13" s="117" t="str">
        <f>IFERROR(IF(VLOOKUP(GRF13,[1]Acciones!$A$59:$H$1958,2,FALSE)=0,"",VLOOKUP(GRF13,[1]Acciones!$A$59:$H$1958,2,FALSE)),"")</f>
        <v/>
      </c>
      <c r="GRI13" s="117">
        <f>IFERROR(IF(VLOOKUP(GRG13,[1]Acciones!$A$59:$H$1958,2,FALSE)=0,"",VLOOKUP(GRG13,[1]Acciones!$A$59:$H$1958,2,FALSE)),"")</f>
        <v>4</v>
      </c>
      <c r="GRJ13" s="117">
        <f>IFERROR(IF(VLOOKUP(GRH13,[1]Acciones!$A$59:$H$1958,2,FALSE)=0,"",VLOOKUP(GRH13,[1]Acciones!$A$59:$H$1958,2,FALSE)),"")</f>
        <v>4</v>
      </c>
      <c r="GRK13" s="117" t="str">
        <f>IFERROR(IF(VLOOKUP(GRI13,[1]Acciones!$A$59:$H$1958,2,FALSE)=0,"",VLOOKUP(GRI13,[1]Acciones!$A$59:$H$1958,2,FALSE)),"")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L13" s="117" t="str">
        <f>IFERROR(IF(VLOOKUP(GRJ13,[1]Acciones!$A$59:$H$1958,2,FALSE)=0,"",VLOOKUP(GRJ13,[1]Acciones!$A$59:$H$1958,2,FALSE)),"")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M13" s="117" t="str">
        <f>IFERROR(IF(VLOOKUP(GRK13,[1]Acciones!$A$59:$H$1958,2,FALSE)=0,"",VLOOKUP(GRK13,[1]Acciones!$A$59:$H$1958,2,FALSE)),"")</f>
        <v/>
      </c>
      <c r="GRN13" s="117" t="str">
        <f>IFERROR(IF(VLOOKUP(GRL13,[1]Acciones!$A$59:$H$1958,2,FALSE)=0,"",VLOOKUP(GRL13,[1]Acciones!$A$59:$H$1958,2,FALSE)),"")</f>
        <v/>
      </c>
      <c r="GRO13" s="117">
        <f>IFERROR(IF(VLOOKUP(GRM13,[1]Acciones!$A$59:$H$1958,2,FALSE)=0,"",VLOOKUP(GRM13,[1]Acciones!$A$59:$H$1958,2,FALSE)),"")</f>
        <v>4</v>
      </c>
      <c r="GRP13" s="117">
        <f>IFERROR(IF(VLOOKUP(GRN13,[1]Acciones!$A$59:$H$1958,2,FALSE)=0,"",VLOOKUP(GRN13,[1]Acciones!$A$59:$H$1958,2,FALSE)),"")</f>
        <v>4</v>
      </c>
      <c r="GRQ13" s="117" t="str">
        <f>IFERROR(IF(VLOOKUP(GRO13,[1]Acciones!$A$59:$H$1958,2,FALSE)=0,"",VLOOKUP(GRO13,[1]Acciones!$A$59:$H$1958,2,FALSE)),"")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R13" s="117" t="str">
        <f>IFERROR(IF(VLOOKUP(GRP13,[1]Acciones!$A$59:$H$1958,2,FALSE)=0,"",VLOOKUP(GRP13,[1]Acciones!$A$59:$H$1958,2,FALSE)),"")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S13" s="117" t="str">
        <f>IFERROR(IF(VLOOKUP(GRQ13,[1]Acciones!$A$59:$H$1958,2,FALSE)=0,"",VLOOKUP(GRQ13,[1]Acciones!$A$59:$H$1958,2,FALSE)),"")</f>
        <v/>
      </c>
      <c r="GRT13" s="117" t="str">
        <f>IFERROR(IF(VLOOKUP(GRR13,[1]Acciones!$A$59:$H$1958,2,FALSE)=0,"",VLOOKUP(GRR13,[1]Acciones!$A$59:$H$1958,2,FALSE)),"")</f>
        <v/>
      </c>
      <c r="GRU13" s="117">
        <f>IFERROR(IF(VLOOKUP(GRS13,[1]Acciones!$A$59:$H$1958,2,FALSE)=0,"",VLOOKUP(GRS13,[1]Acciones!$A$59:$H$1958,2,FALSE)),"")</f>
        <v>4</v>
      </c>
      <c r="GRV13" s="117">
        <f>IFERROR(IF(VLOOKUP(GRT13,[1]Acciones!$A$59:$H$1958,2,FALSE)=0,"",VLOOKUP(GRT13,[1]Acciones!$A$59:$H$1958,2,FALSE)),"")</f>
        <v>4</v>
      </c>
      <c r="GRW13" s="117" t="str">
        <f>IFERROR(IF(VLOOKUP(GRU13,[1]Acciones!$A$59:$H$1958,2,FALSE)=0,"",VLOOKUP(GRU13,[1]Acciones!$A$59:$H$1958,2,FALSE)),"")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X13" s="117" t="str">
        <f>IFERROR(IF(VLOOKUP(GRV13,[1]Acciones!$A$59:$H$1958,2,FALSE)=0,"",VLOOKUP(GRV13,[1]Acciones!$A$59:$H$1958,2,FALSE)),"")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Y13" s="117" t="str">
        <f>IFERROR(IF(VLOOKUP(GRW13,[1]Acciones!$A$59:$H$1958,2,FALSE)=0,"",VLOOKUP(GRW13,[1]Acciones!$A$59:$H$1958,2,FALSE)),"")</f>
        <v/>
      </c>
      <c r="GRZ13" s="117" t="str">
        <f>IFERROR(IF(VLOOKUP(GRX13,[1]Acciones!$A$59:$H$1958,2,FALSE)=0,"",VLOOKUP(GRX13,[1]Acciones!$A$59:$H$1958,2,FALSE)),"")</f>
        <v/>
      </c>
      <c r="GSA13" s="117">
        <f>IFERROR(IF(VLOOKUP(GRY13,[1]Acciones!$A$59:$H$1958,2,FALSE)=0,"",VLOOKUP(GRY13,[1]Acciones!$A$59:$H$1958,2,FALSE)),"")</f>
        <v>4</v>
      </c>
      <c r="GSB13" s="117">
        <f>IFERROR(IF(VLOOKUP(GRZ13,[1]Acciones!$A$59:$H$1958,2,FALSE)=0,"",VLOOKUP(GRZ13,[1]Acciones!$A$59:$H$1958,2,FALSE)),"")</f>
        <v>4</v>
      </c>
      <c r="GSC13" s="117" t="str">
        <f>IFERROR(IF(VLOOKUP(GSA13,[1]Acciones!$A$59:$H$1958,2,FALSE)=0,"",VLOOKUP(GSA13,[1]Acciones!$A$59:$H$1958,2,FALSE)),"")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D13" s="117" t="str">
        <f>IFERROR(IF(VLOOKUP(GSB13,[1]Acciones!$A$59:$H$1958,2,FALSE)=0,"",VLOOKUP(GSB13,[1]Acciones!$A$59:$H$1958,2,FALSE)),"")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E13" s="117" t="str">
        <f>IFERROR(IF(VLOOKUP(GSC13,[1]Acciones!$A$59:$H$1958,2,FALSE)=0,"",VLOOKUP(GSC13,[1]Acciones!$A$59:$H$1958,2,FALSE)),"")</f>
        <v/>
      </c>
      <c r="GSF13" s="117" t="str">
        <f>IFERROR(IF(VLOOKUP(GSD13,[1]Acciones!$A$59:$H$1958,2,FALSE)=0,"",VLOOKUP(GSD13,[1]Acciones!$A$59:$H$1958,2,FALSE)),"")</f>
        <v/>
      </c>
      <c r="GSG13" s="117">
        <f>IFERROR(IF(VLOOKUP(GSE13,[1]Acciones!$A$59:$H$1958,2,FALSE)=0,"",VLOOKUP(GSE13,[1]Acciones!$A$59:$H$1958,2,FALSE)),"")</f>
        <v>4</v>
      </c>
      <c r="GSH13" s="117">
        <f>IFERROR(IF(VLOOKUP(GSF13,[1]Acciones!$A$59:$H$1958,2,FALSE)=0,"",VLOOKUP(GSF13,[1]Acciones!$A$59:$H$1958,2,FALSE)),"")</f>
        <v>4</v>
      </c>
      <c r="GSI13" s="117" t="str">
        <f>IFERROR(IF(VLOOKUP(GSG13,[1]Acciones!$A$59:$H$1958,2,FALSE)=0,"",VLOOKUP(GSG13,[1]Acciones!$A$59:$H$1958,2,FALSE)),"")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J13" s="117" t="str">
        <f>IFERROR(IF(VLOOKUP(GSH13,[1]Acciones!$A$59:$H$1958,2,FALSE)=0,"",VLOOKUP(GSH13,[1]Acciones!$A$59:$H$1958,2,FALSE)),"")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K13" s="117" t="str">
        <f>IFERROR(IF(VLOOKUP(GSI13,[1]Acciones!$A$59:$H$1958,2,FALSE)=0,"",VLOOKUP(GSI13,[1]Acciones!$A$59:$H$1958,2,FALSE)),"")</f>
        <v/>
      </c>
      <c r="GSL13" s="117" t="str">
        <f>IFERROR(IF(VLOOKUP(GSJ13,[1]Acciones!$A$59:$H$1958,2,FALSE)=0,"",VLOOKUP(GSJ13,[1]Acciones!$A$59:$H$1958,2,FALSE)),"")</f>
        <v/>
      </c>
      <c r="GSM13" s="117">
        <f>IFERROR(IF(VLOOKUP(GSK13,[1]Acciones!$A$59:$H$1958,2,FALSE)=0,"",VLOOKUP(GSK13,[1]Acciones!$A$59:$H$1958,2,FALSE)),"")</f>
        <v>4</v>
      </c>
      <c r="GSN13" s="117">
        <f>IFERROR(IF(VLOOKUP(GSL13,[1]Acciones!$A$59:$H$1958,2,FALSE)=0,"",VLOOKUP(GSL13,[1]Acciones!$A$59:$H$1958,2,FALSE)),"")</f>
        <v>4</v>
      </c>
      <c r="GSO13" s="117" t="str">
        <f>IFERROR(IF(VLOOKUP(GSM13,[1]Acciones!$A$59:$H$1958,2,FALSE)=0,"",VLOOKUP(GSM13,[1]Acciones!$A$59:$H$1958,2,FALSE)),"")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P13" s="117" t="str">
        <f>IFERROR(IF(VLOOKUP(GSN13,[1]Acciones!$A$59:$H$1958,2,FALSE)=0,"",VLOOKUP(GSN13,[1]Acciones!$A$59:$H$1958,2,FALSE)),"")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Q13" s="117" t="str">
        <f>IFERROR(IF(VLOOKUP(GSO13,[1]Acciones!$A$59:$H$1958,2,FALSE)=0,"",VLOOKUP(GSO13,[1]Acciones!$A$59:$H$1958,2,FALSE)),"")</f>
        <v/>
      </c>
      <c r="GSR13" s="117" t="str">
        <f>IFERROR(IF(VLOOKUP(GSP13,[1]Acciones!$A$59:$H$1958,2,FALSE)=0,"",VLOOKUP(GSP13,[1]Acciones!$A$59:$H$1958,2,FALSE)),"")</f>
        <v/>
      </c>
      <c r="GSS13" s="117">
        <f>IFERROR(IF(VLOOKUP(GSQ13,[1]Acciones!$A$59:$H$1958,2,FALSE)=0,"",VLOOKUP(GSQ13,[1]Acciones!$A$59:$H$1958,2,FALSE)),"")</f>
        <v>4</v>
      </c>
      <c r="GST13" s="117">
        <f>IFERROR(IF(VLOOKUP(GSR13,[1]Acciones!$A$59:$H$1958,2,FALSE)=0,"",VLOOKUP(GSR13,[1]Acciones!$A$59:$H$1958,2,FALSE)),"")</f>
        <v>4</v>
      </c>
      <c r="GSU13" s="117" t="str">
        <f>IFERROR(IF(VLOOKUP(GSS13,[1]Acciones!$A$59:$H$1958,2,FALSE)=0,"",VLOOKUP(GSS13,[1]Acciones!$A$59:$H$1958,2,FALSE)),"")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V13" s="117" t="str">
        <f>IFERROR(IF(VLOOKUP(GST13,[1]Acciones!$A$59:$H$1958,2,FALSE)=0,"",VLOOKUP(GST13,[1]Acciones!$A$59:$H$1958,2,FALSE)),"")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W13" s="117" t="str">
        <f>IFERROR(IF(VLOOKUP(GSU13,[1]Acciones!$A$59:$H$1958,2,FALSE)=0,"",VLOOKUP(GSU13,[1]Acciones!$A$59:$H$1958,2,FALSE)),"")</f>
        <v/>
      </c>
      <c r="GSX13" s="117" t="str">
        <f>IFERROR(IF(VLOOKUP(GSV13,[1]Acciones!$A$59:$H$1958,2,FALSE)=0,"",VLOOKUP(GSV13,[1]Acciones!$A$59:$H$1958,2,FALSE)),"")</f>
        <v/>
      </c>
      <c r="GSY13" s="117">
        <f>IFERROR(IF(VLOOKUP(GSW13,[1]Acciones!$A$59:$H$1958,2,FALSE)=0,"",VLOOKUP(GSW13,[1]Acciones!$A$59:$H$1958,2,FALSE)),"")</f>
        <v>4</v>
      </c>
      <c r="GSZ13" s="117">
        <f>IFERROR(IF(VLOOKUP(GSX13,[1]Acciones!$A$59:$H$1958,2,FALSE)=0,"",VLOOKUP(GSX13,[1]Acciones!$A$59:$H$1958,2,FALSE)),"")</f>
        <v>4</v>
      </c>
      <c r="GTA13" s="117" t="str">
        <f>IFERROR(IF(VLOOKUP(GSY13,[1]Acciones!$A$59:$H$1958,2,FALSE)=0,"",VLOOKUP(GSY13,[1]Acciones!$A$59:$H$1958,2,FALSE)),"")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B13" s="117" t="str">
        <f>IFERROR(IF(VLOOKUP(GSZ13,[1]Acciones!$A$59:$H$1958,2,FALSE)=0,"",VLOOKUP(GSZ13,[1]Acciones!$A$59:$H$1958,2,FALSE)),"")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C13" s="117" t="str">
        <f>IFERROR(IF(VLOOKUP(GTA13,[1]Acciones!$A$59:$H$1958,2,FALSE)=0,"",VLOOKUP(GTA13,[1]Acciones!$A$59:$H$1958,2,FALSE)),"")</f>
        <v/>
      </c>
      <c r="GTD13" s="117" t="str">
        <f>IFERROR(IF(VLOOKUP(GTB13,[1]Acciones!$A$59:$H$1958,2,FALSE)=0,"",VLOOKUP(GTB13,[1]Acciones!$A$59:$H$1958,2,FALSE)),"")</f>
        <v/>
      </c>
      <c r="GTE13" s="117">
        <f>IFERROR(IF(VLOOKUP(GTC13,[1]Acciones!$A$59:$H$1958,2,FALSE)=0,"",VLOOKUP(GTC13,[1]Acciones!$A$59:$H$1958,2,FALSE)),"")</f>
        <v>4</v>
      </c>
      <c r="GTF13" s="117">
        <f>IFERROR(IF(VLOOKUP(GTD13,[1]Acciones!$A$59:$H$1958,2,FALSE)=0,"",VLOOKUP(GTD13,[1]Acciones!$A$59:$H$1958,2,FALSE)),"")</f>
        <v>4</v>
      </c>
      <c r="GTG13" s="117" t="str">
        <f>IFERROR(IF(VLOOKUP(GTE13,[1]Acciones!$A$59:$H$1958,2,FALSE)=0,"",VLOOKUP(GTE13,[1]Acciones!$A$59:$H$1958,2,FALSE)),"")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H13" s="117" t="str">
        <f>IFERROR(IF(VLOOKUP(GTF13,[1]Acciones!$A$59:$H$1958,2,FALSE)=0,"",VLOOKUP(GTF13,[1]Acciones!$A$59:$H$1958,2,FALSE)),"")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I13" s="117" t="str">
        <f>IFERROR(IF(VLOOKUP(GTG13,[1]Acciones!$A$59:$H$1958,2,FALSE)=0,"",VLOOKUP(GTG13,[1]Acciones!$A$59:$H$1958,2,FALSE)),"")</f>
        <v/>
      </c>
      <c r="GTJ13" s="117" t="str">
        <f>IFERROR(IF(VLOOKUP(GTH13,[1]Acciones!$A$59:$H$1958,2,FALSE)=0,"",VLOOKUP(GTH13,[1]Acciones!$A$59:$H$1958,2,FALSE)),"")</f>
        <v/>
      </c>
      <c r="GTK13" s="117">
        <f>IFERROR(IF(VLOOKUP(GTI13,[1]Acciones!$A$59:$H$1958,2,FALSE)=0,"",VLOOKUP(GTI13,[1]Acciones!$A$59:$H$1958,2,FALSE)),"")</f>
        <v>4</v>
      </c>
      <c r="GTL13" s="117">
        <f>IFERROR(IF(VLOOKUP(GTJ13,[1]Acciones!$A$59:$H$1958,2,FALSE)=0,"",VLOOKUP(GTJ13,[1]Acciones!$A$59:$H$1958,2,FALSE)),"")</f>
        <v>4</v>
      </c>
      <c r="GTM13" s="117" t="str">
        <f>IFERROR(IF(VLOOKUP(GTK13,[1]Acciones!$A$59:$H$1958,2,FALSE)=0,"",VLOOKUP(GTK13,[1]Acciones!$A$59:$H$1958,2,FALSE)),"")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N13" s="117" t="str">
        <f>IFERROR(IF(VLOOKUP(GTL13,[1]Acciones!$A$59:$H$1958,2,FALSE)=0,"",VLOOKUP(GTL13,[1]Acciones!$A$59:$H$1958,2,FALSE)),"")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O13" s="117" t="str">
        <f>IFERROR(IF(VLOOKUP(GTM13,[1]Acciones!$A$59:$H$1958,2,FALSE)=0,"",VLOOKUP(GTM13,[1]Acciones!$A$59:$H$1958,2,FALSE)),"")</f>
        <v/>
      </c>
      <c r="GTP13" s="117" t="str">
        <f>IFERROR(IF(VLOOKUP(GTN13,[1]Acciones!$A$59:$H$1958,2,FALSE)=0,"",VLOOKUP(GTN13,[1]Acciones!$A$59:$H$1958,2,FALSE)),"")</f>
        <v/>
      </c>
      <c r="GTQ13" s="117">
        <f>IFERROR(IF(VLOOKUP(GTO13,[1]Acciones!$A$59:$H$1958,2,FALSE)=0,"",VLOOKUP(GTO13,[1]Acciones!$A$59:$H$1958,2,FALSE)),"")</f>
        <v>4</v>
      </c>
      <c r="GTR13" s="117">
        <f>IFERROR(IF(VLOOKUP(GTP13,[1]Acciones!$A$59:$H$1958,2,FALSE)=0,"",VLOOKUP(GTP13,[1]Acciones!$A$59:$H$1958,2,FALSE)),"")</f>
        <v>4</v>
      </c>
      <c r="GTS13" s="117" t="str">
        <f>IFERROR(IF(VLOOKUP(GTQ13,[1]Acciones!$A$59:$H$1958,2,FALSE)=0,"",VLOOKUP(GTQ13,[1]Acciones!$A$59:$H$1958,2,FALSE)),"")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T13" s="117" t="str">
        <f>IFERROR(IF(VLOOKUP(GTR13,[1]Acciones!$A$59:$H$1958,2,FALSE)=0,"",VLOOKUP(GTR13,[1]Acciones!$A$59:$H$1958,2,FALSE)),"")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U13" s="117" t="str">
        <f>IFERROR(IF(VLOOKUP(GTS13,[1]Acciones!$A$59:$H$1958,2,FALSE)=0,"",VLOOKUP(GTS13,[1]Acciones!$A$59:$H$1958,2,FALSE)),"")</f>
        <v/>
      </c>
      <c r="GTV13" s="117" t="str">
        <f>IFERROR(IF(VLOOKUP(GTT13,[1]Acciones!$A$59:$H$1958,2,FALSE)=0,"",VLOOKUP(GTT13,[1]Acciones!$A$59:$H$1958,2,FALSE)),"")</f>
        <v/>
      </c>
      <c r="GTW13" s="117">
        <f>IFERROR(IF(VLOOKUP(GTU13,[1]Acciones!$A$59:$H$1958,2,FALSE)=0,"",VLOOKUP(GTU13,[1]Acciones!$A$59:$H$1958,2,FALSE)),"")</f>
        <v>4</v>
      </c>
      <c r="GTX13" s="117">
        <f>IFERROR(IF(VLOOKUP(GTV13,[1]Acciones!$A$59:$H$1958,2,FALSE)=0,"",VLOOKUP(GTV13,[1]Acciones!$A$59:$H$1958,2,FALSE)),"")</f>
        <v>4</v>
      </c>
      <c r="GTY13" s="117" t="str">
        <f>IFERROR(IF(VLOOKUP(GTW13,[1]Acciones!$A$59:$H$1958,2,FALSE)=0,"",VLOOKUP(GTW13,[1]Acciones!$A$59:$H$1958,2,FALSE)),"")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Z13" s="117" t="str">
        <f>IFERROR(IF(VLOOKUP(GTX13,[1]Acciones!$A$59:$H$1958,2,FALSE)=0,"",VLOOKUP(GTX13,[1]Acciones!$A$59:$H$1958,2,FALSE)),"")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A13" s="117" t="str">
        <f>IFERROR(IF(VLOOKUP(GTY13,[1]Acciones!$A$59:$H$1958,2,FALSE)=0,"",VLOOKUP(GTY13,[1]Acciones!$A$59:$H$1958,2,FALSE)),"")</f>
        <v/>
      </c>
      <c r="GUB13" s="117" t="str">
        <f>IFERROR(IF(VLOOKUP(GTZ13,[1]Acciones!$A$59:$H$1958,2,FALSE)=0,"",VLOOKUP(GTZ13,[1]Acciones!$A$59:$H$1958,2,FALSE)),"")</f>
        <v/>
      </c>
      <c r="GUC13" s="117">
        <f>IFERROR(IF(VLOOKUP(GUA13,[1]Acciones!$A$59:$H$1958,2,FALSE)=0,"",VLOOKUP(GUA13,[1]Acciones!$A$59:$H$1958,2,FALSE)),"")</f>
        <v>4</v>
      </c>
      <c r="GUD13" s="117">
        <f>IFERROR(IF(VLOOKUP(GUB13,[1]Acciones!$A$59:$H$1958,2,FALSE)=0,"",VLOOKUP(GUB13,[1]Acciones!$A$59:$H$1958,2,FALSE)),"")</f>
        <v>4</v>
      </c>
      <c r="GUE13" s="117" t="str">
        <f>IFERROR(IF(VLOOKUP(GUC13,[1]Acciones!$A$59:$H$1958,2,FALSE)=0,"",VLOOKUP(GUC13,[1]Acciones!$A$59:$H$1958,2,FALSE)),"")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F13" s="117" t="str">
        <f>IFERROR(IF(VLOOKUP(GUD13,[1]Acciones!$A$59:$H$1958,2,FALSE)=0,"",VLOOKUP(GUD13,[1]Acciones!$A$59:$H$1958,2,FALSE)),"")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G13" s="117" t="str">
        <f>IFERROR(IF(VLOOKUP(GUE13,[1]Acciones!$A$59:$H$1958,2,FALSE)=0,"",VLOOKUP(GUE13,[1]Acciones!$A$59:$H$1958,2,FALSE)),"")</f>
        <v/>
      </c>
      <c r="GUH13" s="117" t="str">
        <f>IFERROR(IF(VLOOKUP(GUF13,[1]Acciones!$A$59:$H$1958,2,FALSE)=0,"",VLOOKUP(GUF13,[1]Acciones!$A$59:$H$1958,2,FALSE)),"")</f>
        <v/>
      </c>
      <c r="GUI13" s="117">
        <f>IFERROR(IF(VLOOKUP(GUG13,[1]Acciones!$A$59:$H$1958,2,FALSE)=0,"",VLOOKUP(GUG13,[1]Acciones!$A$59:$H$1958,2,FALSE)),"")</f>
        <v>4</v>
      </c>
      <c r="GUJ13" s="117">
        <f>IFERROR(IF(VLOOKUP(GUH13,[1]Acciones!$A$59:$H$1958,2,FALSE)=0,"",VLOOKUP(GUH13,[1]Acciones!$A$59:$H$1958,2,FALSE)),"")</f>
        <v>4</v>
      </c>
      <c r="GUK13" s="117" t="str">
        <f>IFERROR(IF(VLOOKUP(GUI13,[1]Acciones!$A$59:$H$1958,2,FALSE)=0,"",VLOOKUP(GUI13,[1]Acciones!$A$59:$H$1958,2,FALSE)),"")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L13" s="117" t="str">
        <f>IFERROR(IF(VLOOKUP(GUJ13,[1]Acciones!$A$59:$H$1958,2,FALSE)=0,"",VLOOKUP(GUJ13,[1]Acciones!$A$59:$H$1958,2,FALSE)),"")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M13" s="117" t="str">
        <f>IFERROR(IF(VLOOKUP(GUK13,[1]Acciones!$A$59:$H$1958,2,FALSE)=0,"",VLOOKUP(GUK13,[1]Acciones!$A$59:$H$1958,2,FALSE)),"")</f>
        <v/>
      </c>
      <c r="GUN13" s="117" t="str">
        <f>IFERROR(IF(VLOOKUP(GUL13,[1]Acciones!$A$59:$H$1958,2,FALSE)=0,"",VLOOKUP(GUL13,[1]Acciones!$A$59:$H$1958,2,FALSE)),"")</f>
        <v/>
      </c>
      <c r="GUO13" s="117">
        <f>IFERROR(IF(VLOOKUP(GUM13,[1]Acciones!$A$59:$H$1958,2,FALSE)=0,"",VLOOKUP(GUM13,[1]Acciones!$A$59:$H$1958,2,FALSE)),"")</f>
        <v>4</v>
      </c>
      <c r="GUP13" s="117">
        <f>IFERROR(IF(VLOOKUP(GUN13,[1]Acciones!$A$59:$H$1958,2,FALSE)=0,"",VLOOKUP(GUN13,[1]Acciones!$A$59:$H$1958,2,FALSE)),"")</f>
        <v>4</v>
      </c>
      <c r="GUQ13" s="117" t="str">
        <f>IFERROR(IF(VLOOKUP(GUO13,[1]Acciones!$A$59:$H$1958,2,FALSE)=0,"",VLOOKUP(GUO13,[1]Acciones!$A$59:$H$1958,2,FALSE)),"")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R13" s="117" t="str">
        <f>IFERROR(IF(VLOOKUP(GUP13,[1]Acciones!$A$59:$H$1958,2,FALSE)=0,"",VLOOKUP(GUP13,[1]Acciones!$A$59:$H$1958,2,FALSE)),"")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S13" s="117" t="str">
        <f>IFERROR(IF(VLOOKUP(GUQ13,[1]Acciones!$A$59:$H$1958,2,FALSE)=0,"",VLOOKUP(GUQ13,[1]Acciones!$A$59:$H$1958,2,FALSE)),"")</f>
        <v/>
      </c>
      <c r="GUT13" s="117" t="str">
        <f>IFERROR(IF(VLOOKUP(GUR13,[1]Acciones!$A$59:$H$1958,2,FALSE)=0,"",VLOOKUP(GUR13,[1]Acciones!$A$59:$H$1958,2,FALSE)),"")</f>
        <v/>
      </c>
      <c r="GUU13" s="117">
        <f>IFERROR(IF(VLOOKUP(GUS13,[1]Acciones!$A$59:$H$1958,2,FALSE)=0,"",VLOOKUP(GUS13,[1]Acciones!$A$59:$H$1958,2,FALSE)),"")</f>
        <v>4</v>
      </c>
      <c r="GUV13" s="117">
        <f>IFERROR(IF(VLOOKUP(GUT13,[1]Acciones!$A$59:$H$1958,2,FALSE)=0,"",VLOOKUP(GUT13,[1]Acciones!$A$59:$H$1958,2,FALSE)),"")</f>
        <v>4</v>
      </c>
      <c r="GUW13" s="117" t="str">
        <f>IFERROR(IF(VLOOKUP(GUU13,[1]Acciones!$A$59:$H$1958,2,FALSE)=0,"",VLOOKUP(GUU13,[1]Acciones!$A$59:$H$1958,2,FALSE)),"")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X13" s="117" t="str">
        <f>IFERROR(IF(VLOOKUP(GUV13,[1]Acciones!$A$59:$H$1958,2,FALSE)=0,"",VLOOKUP(GUV13,[1]Acciones!$A$59:$H$1958,2,FALSE)),"")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Y13" s="117" t="str">
        <f>IFERROR(IF(VLOOKUP(GUW13,[1]Acciones!$A$59:$H$1958,2,FALSE)=0,"",VLOOKUP(GUW13,[1]Acciones!$A$59:$H$1958,2,FALSE)),"")</f>
        <v/>
      </c>
      <c r="GUZ13" s="117" t="str">
        <f>IFERROR(IF(VLOOKUP(GUX13,[1]Acciones!$A$59:$H$1958,2,FALSE)=0,"",VLOOKUP(GUX13,[1]Acciones!$A$59:$H$1958,2,FALSE)),"")</f>
        <v/>
      </c>
      <c r="GVA13" s="117">
        <f>IFERROR(IF(VLOOKUP(GUY13,[1]Acciones!$A$59:$H$1958,2,FALSE)=0,"",VLOOKUP(GUY13,[1]Acciones!$A$59:$H$1958,2,FALSE)),"")</f>
        <v>4</v>
      </c>
      <c r="GVB13" s="117">
        <f>IFERROR(IF(VLOOKUP(GUZ13,[1]Acciones!$A$59:$H$1958,2,FALSE)=0,"",VLOOKUP(GUZ13,[1]Acciones!$A$59:$H$1958,2,FALSE)),"")</f>
        <v>4</v>
      </c>
      <c r="GVC13" s="117" t="str">
        <f>IFERROR(IF(VLOOKUP(GVA13,[1]Acciones!$A$59:$H$1958,2,FALSE)=0,"",VLOOKUP(GVA13,[1]Acciones!$A$59:$H$1958,2,FALSE)),"")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D13" s="117" t="str">
        <f>IFERROR(IF(VLOOKUP(GVB13,[1]Acciones!$A$59:$H$1958,2,FALSE)=0,"",VLOOKUP(GVB13,[1]Acciones!$A$59:$H$1958,2,FALSE)),"")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E13" s="117" t="str">
        <f>IFERROR(IF(VLOOKUP(GVC13,[1]Acciones!$A$59:$H$1958,2,FALSE)=0,"",VLOOKUP(GVC13,[1]Acciones!$A$59:$H$1958,2,FALSE)),"")</f>
        <v/>
      </c>
      <c r="GVF13" s="117" t="str">
        <f>IFERROR(IF(VLOOKUP(GVD13,[1]Acciones!$A$59:$H$1958,2,FALSE)=0,"",VLOOKUP(GVD13,[1]Acciones!$A$59:$H$1958,2,FALSE)),"")</f>
        <v/>
      </c>
      <c r="GVG13" s="117">
        <f>IFERROR(IF(VLOOKUP(GVE13,[1]Acciones!$A$59:$H$1958,2,FALSE)=0,"",VLOOKUP(GVE13,[1]Acciones!$A$59:$H$1958,2,FALSE)),"")</f>
        <v>4</v>
      </c>
      <c r="GVH13" s="117">
        <f>IFERROR(IF(VLOOKUP(GVF13,[1]Acciones!$A$59:$H$1958,2,FALSE)=0,"",VLOOKUP(GVF13,[1]Acciones!$A$59:$H$1958,2,FALSE)),"")</f>
        <v>4</v>
      </c>
      <c r="GVI13" s="117" t="str">
        <f>IFERROR(IF(VLOOKUP(GVG13,[1]Acciones!$A$59:$H$1958,2,FALSE)=0,"",VLOOKUP(GVG13,[1]Acciones!$A$59:$H$1958,2,FALSE)),"")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J13" s="117" t="str">
        <f>IFERROR(IF(VLOOKUP(GVH13,[1]Acciones!$A$59:$H$1958,2,FALSE)=0,"",VLOOKUP(GVH13,[1]Acciones!$A$59:$H$1958,2,FALSE)),"")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K13" s="117" t="str">
        <f>IFERROR(IF(VLOOKUP(GVI13,[1]Acciones!$A$59:$H$1958,2,FALSE)=0,"",VLOOKUP(GVI13,[1]Acciones!$A$59:$H$1958,2,FALSE)),"")</f>
        <v/>
      </c>
      <c r="GVL13" s="117" t="str">
        <f>IFERROR(IF(VLOOKUP(GVJ13,[1]Acciones!$A$59:$H$1958,2,FALSE)=0,"",VLOOKUP(GVJ13,[1]Acciones!$A$59:$H$1958,2,FALSE)),"")</f>
        <v/>
      </c>
      <c r="GVM13" s="117">
        <f>IFERROR(IF(VLOOKUP(GVK13,[1]Acciones!$A$59:$H$1958,2,FALSE)=0,"",VLOOKUP(GVK13,[1]Acciones!$A$59:$H$1958,2,FALSE)),"")</f>
        <v>4</v>
      </c>
      <c r="GVN13" s="117">
        <f>IFERROR(IF(VLOOKUP(GVL13,[1]Acciones!$A$59:$H$1958,2,FALSE)=0,"",VLOOKUP(GVL13,[1]Acciones!$A$59:$H$1958,2,FALSE)),"")</f>
        <v>4</v>
      </c>
      <c r="GVO13" s="117" t="str">
        <f>IFERROR(IF(VLOOKUP(GVM13,[1]Acciones!$A$59:$H$1958,2,FALSE)=0,"",VLOOKUP(GVM13,[1]Acciones!$A$59:$H$1958,2,FALSE)),"")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P13" s="117" t="str">
        <f>IFERROR(IF(VLOOKUP(GVN13,[1]Acciones!$A$59:$H$1958,2,FALSE)=0,"",VLOOKUP(GVN13,[1]Acciones!$A$59:$H$1958,2,FALSE)),"")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Q13" s="117" t="str">
        <f>IFERROR(IF(VLOOKUP(GVO13,[1]Acciones!$A$59:$H$1958,2,FALSE)=0,"",VLOOKUP(GVO13,[1]Acciones!$A$59:$H$1958,2,FALSE)),"")</f>
        <v/>
      </c>
      <c r="GVR13" s="117" t="str">
        <f>IFERROR(IF(VLOOKUP(GVP13,[1]Acciones!$A$59:$H$1958,2,FALSE)=0,"",VLOOKUP(GVP13,[1]Acciones!$A$59:$H$1958,2,FALSE)),"")</f>
        <v/>
      </c>
      <c r="GVS13" s="117">
        <f>IFERROR(IF(VLOOKUP(GVQ13,[1]Acciones!$A$59:$H$1958,2,FALSE)=0,"",VLOOKUP(GVQ13,[1]Acciones!$A$59:$H$1958,2,FALSE)),"")</f>
        <v>4</v>
      </c>
      <c r="GVT13" s="117">
        <f>IFERROR(IF(VLOOKUP(GVR13,[1]Acciones!$A$59:$H$1958,2,FALSE)=0,"",VLOOKUP(GVR13,[1]Acciones!$A$59:$H$1958,2,FALSE)),"")</f>
        <v>4</v>
      </c>
      <c r="GVU13" s="117" t="str">
        <f>IFERROR(IF(VLOOKUP(GVS13,[1]Acciones!$A$59:$H$1958,2,FALSE)=0,"",VLOOKUP(GVS13,[1]Acciones!$A$59:$H$1958,2,FALSE)),"")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V13" s="117" t="str">
        <f>IFERROR(IF(VLOOKUP(GVT13,[1]Acciones!$A$59:$H$1958,2,FALSE)=0,"",VLOOKUP(GVT13,[1]Acciones!$A$59:$H$1958,2,FALSE)),"")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W13" s="117" t="str">
        <f>IFERROR(IF(VLOOKUP(GVU13,[1]Acciones!$A$59:$H$1958,2,FALSE)=0,"",VLOOKUP(GVU13,[1]Acciones!$A$59:$H$1958,2,FALSE)),"")</f>
        <v/>
      </c>
      <c r="GVX13" s="117" t="str">
        <f>IFERROR(IF(VLOOKUP(GVV13,[1]Acciones!$A$59:$H$1958,2,FALSE)=0,"",VLOOKUP(GVV13,[1]Acciones!$A$59:$H$1958,2,FALSE)),"")</f>
        <v/>
      </c>
      <c r="GVY13" s="117">
        <f>IFERROR(IF(VLOOKUP(GVW13,[1]Acciones!$A$59:$H$1958,2,FALSE)=0,"",VLOOKUP(GVW13,[1]Acciones!$A$59:$H$1958,2,FALSE)),"")</f>
        <v>4</v>
      </c>
      <c r="GVZ13" s="117">
        <f>IFERROR(IF(VLOOKUP(GVX13,[1]Acciones!$A$59:$H$1958,2,FALSE)=0,"",VLOOKUP(GVX13,[1]Acciones!$A$59:$H$1958,2,FALSE)),"")</f>
        <v>4</v>
      </c>
      <c r="GWA13" s="117" t="str">
        <f>IFERROR(IF(VLOOKUP(GVY13,[1]Acciones!$A$59:$H$1958,2,FALSE)=0,"",VLOOKUP(GVY13,[1]Acciones!$A$59:$H$1958,2,FALSE)),"")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B13" s="117" t="str">
        <f>IFERROR(IF(VLOOKUP(GVZ13,[1]Acciones!$A$59:$H$1958,2,FALSE)=0,"",VLOOKUP(GVZ13,[1]Acciones!$A$59:$H$1958,2,FALSE)),"")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C13" s="117" t="str">
        <f>IFERROR(IF(VLOOKUP(GWA13,[1]Acciones!$A$59:$H$1958,2,FALSE)=0,"",VLOOKUP(GWA13,[1]Acciones!$A$59:$H$1958,2,FALSE)),"")</f>
        <v/>
      </c>
      <c r="GWD13" s="117" t="str">
        <f>IFERROR(IF(VLOOKUP(GWB13,[1]Acciones!$A$59:$H$1958,2,FALSE)=0,"",VLOOKUP(GWB13,[1]Acciones!$A$59:$H$1958,2,FALSE)),"")</f>
        <v/>
      </c>
      <c r="GWE13" s="117">
        <f>IFERROR(IF(VLOOKUP(GWC13,[1]Acciones!$A$59:$H$1958,2,FALSE)=0,"",VLOOKUP(GWC13,[1]Acciones!$A$59:$H$1958,2,FALSE)),"")</f>
        <v>4</v>
      </c>
      <c r="GWF13" s="117">
        <f>IFERROR(IF(VLOOKUP(GWD13,[1]Acciones!$A$59:$H$1958,2,FALSE)=0,"",VLOOKUP(GWD13,[1]Acciones!$A$59:$H$1958,2,FALSE)),"")</f>
        <v>4</v>
      </c>
      <c r="GWG13" s="117" t="str">
        <f>IFERROR(IF(VLOOKUP(GWE13,[1]Acciones!$A$59:$H$1958,2,FALSE)=0,"",VLOOKUP(GWE13,[1]Acciones!$A$59:$H$1958,2,FALSE)),"")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H13" s="117" t="str">
        <f>IFERROR(IF(VLOOKUP(GWF13,[1]Acciones!$A$59:$H$1958,2,FALSE)=0,"",VLOOKUP(GWF13,[1]Acciones!$A$59:$H$1958,2,FALSE)),"")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I13" s="117" t="str">
        <f>IFERROR(IF(VLOOKUP(GWG13,[1]Acciones!$A$59:$H$1958,2,FALSE)=0,"",VLOOKUP(GWG13,[1]Acciones!$A$59:$H$1958,2,FALSE)),"")</f>
        <v/>
      </c>
      <c r="GWJ13" s="117" t="str">
        <f>IFERROR(IF(VLOOKUP(GWH13,[1]Acciones!$A$59:$H$1958,2,FALSE)=0,"",VLOOKUP(GWH13,[1]Acciones!$A$59:$H$1958,2,FALSE)),"")</f>
        <v/>
      </c>
      <c r="GWK13" s="117">
        <f>IFERROR(IF(VLOOKUP(GWI13,[1]Acciones!$A$59:$H$1958,2,FALSE)=0,"",VLOOKUP(GWI13,[1]Acciones!$A$59:$H$1958,2,FALSE)),"")</f>
        <v>4</v>
      </c>
      <c r="GWL13" s="117">
        <f>IFERROR(IF(VLOOKUP(GWJ13,[1]Acciones!$A$59:$H$1958,2,FALSE)=0,"",VLOOKUP(GWJ13,[1]Acciones!$A$59:$H$1958,2,FALSE)),"")</f>
        <v>4</v>
      </c>
      <c r="GWM13" s="117" t="str">
        <f>IFERROR(IF(VLOOKUP(GWK13,[1]Acciones!$A$59:$H$1958,2,FALSE)=0,"",VLOOKUP(GWK13,[1]Acciones!$A$59:$H$1958,2,FALSE)),"")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N13" s="117" t="str">
        <f>IFERROR(IF(VLOOKUP(GWL13,[1]Acciones!$A$59:$H$1958,2,FALSE)=0,"",VLOOKUP(GWL13,[1]Acciones!$A$59:$H$1958,2,FALSE)),"")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O13" s="117" t="str">
        <f>IFERROR(IF(VLOOKUP(GWM13,[1]Acciones!$A$59:$H$1958,2,FALSE)=0,"",VLOOKUP(GWM13,[1]Acciones!$A$59:$H$1958,2,FALSE)),"")</f>
        <v/>
      </c>
      <c r="GWP13" s="117" t="str">
        <f>IFERROR(IF(VLOOKUP(GWN13,[1]Acciones!$A$59:$H$1958,2,FALSE)=0,"",VLOOKUP(GWN13,[1]Acciones!$A$59:$H$1958,2,FALSE)),"")</f>
        <v/>
      </c>
      <c r="GWQ13" s="117">
        <f>IFERROR(IF(VLOOKUP(GWO13,[1]Acciones!$A$59:$H$1958,2,FALSE)=0,"",VLOOKUP(GWO13,[1]Acciones!$A$59:$H$1958,2,FALSE)),"")</f>
        <v>4</v>
      </c>
      <c r="GWR13" s="117">
        <f>IFERROR(IF(VLOOKUP(GWP13,[1]Acciones!$A$59:$H$1958,2,FALSE)=0,"",VLOOKUP(GWP13,[1]Acciones!$A$59:$H$1958,2,FALSE)),"")</f>
        <v>4</v>
      </c>
      <c r="GWS13" s="117" t="str">
        <f>IFERROR(IF(VLOOKUP(GWQ13,[1]Acciones!$A$59:$H$1958,2,FALSE)=0,"",VLOOKUP(GWQ13,[1]Acciones!$A$59:$H$1958,2,FALSE)),"")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T13" s="117" t="str">
        <f>IFERROR(IF(VLOOKUP(GWR13,[1]Acciones!$A$59:$H$1958,2,FALSE)=0,"",VLOOKUP(GWR13,[1]Acciones!$A$59:$H$1958,2,FALSE)),"")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U13" s="117" t="str">
        <f>IFERROR(IF(VLOOKUP(GWS13,[1]Acciones!$A$59:$H$1958,2,FALSE)=0,"",VLOOKUP(GWS13,[1]Acciones!$A$59:$H$1958,2,FALSE)),"")</f>
        <v/>
      </c>
      <c r="GWV13" s="117" t="str">
        <f>IFERROR(IF(VLOOKUP(GWT13,[1]Acciones!$A$59:$H$1958,2,FALSE)=0,"",VLOOKUP(GWT13,[1]Acciones!$A$59:$H$1958,2,FALSE)),"")</f>
        <v/>
      </c>
      <c r="GWW13" s="117">
        <f>IFERROR(IF(VLOOKUP(GWU13,[1]Acciones!$A$59:$H$1958,2,FALSE)=0,"",VLOOKUP(GWU13,[1]Acciones!$A$59:$H$1958,2,FALSE)),"")</f>
        <v>4</v>
      </c>
      <c r="GWX13" s="117">
        <f>IFERROR(IF(VLOOKUP(GWV13,[1]Acciones!$A$59:$H$1958,2,FALSE)=0,"",VLOOKUP(GWV13,[1]Acciones!$A$59:$H$1958,2,FALSE)),"")</f>
        <v>4</v>
      </c>
      <c r="GWY13" s="117" t="str">
        <f>IFERROR(IF(VLOOKUP(GWW13,[1]Acciones!$A$59:$H$1958,2,FALSE)=0,"",VLOOKUP(GWW13,[1]Acciones!$A$59:$H$1958,2,FALSE)),"")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Z13" s="117" t="str">
        <f>IFERROR(IF(VLOOKUP(GWX13,[1]Acciones!$A$59:$H$1958,2,FALSE)=0,"",VLOOKUP(GWX13,[1]Acciones!$A$59:$H$1958,2,FALSE)),"")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A13" s="117" t="str">
        <f>IFERROR(IF(VLOOKUP(GWY13,[1]Acciones!$A$59:$H$1958,2,FALSE)=0,"",VLOOKUP(GWY13,[1]Acciones!$A$59:$H$1958,2,FALSE)),"")</f>
        <v/>
      </c>
      <c r="GXB13" s="117" t="str">
        <f>IFERROR(IF(VLOOKUP(GWZ13,[1]Acciones!$A$59:$H$1958,2,FALSE)=0,"",VLOOKUP(GWZ13,[1]Acciones!$A$59:$H$1958,2,FALSE)),"")</f>
        <v/>
      </c>
      <c r="GXC13" s="117">
        <f>IFERROR(IF(VLOOKUP(GXA13,[1]Acciones!$A$59:$H$1958,2,FALSE)=0,"",VLOOKUP(GXA13,[1]Acciones!$A$59:$H$1958,2,FALSE)),"")</f>
        <v>4</v>
      </c>
      <c r="GXD13" s="117">
        <f>IFERROR(IF(VLOOKUP(GXB13,[1]Acciones!$A$59:$H$1958,2,FALSE)=0,"",VLOOKUP(GXB13,[1]Acciones!$A$59:$H$1958,2,FALSE)),"")</f>
        <v>4</v>
      </c>
      <c r="GXE13" s="117" t="str">
        <f>IFERROR(IF(VLOOKUP(GXC13,[1]Acciones!$A$59:$H$1958,2,FALSE)=0,"",VLOOKUP(GXC13,[1]Acciones!$A$59:$H$1958,2,FALSE)),"")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F13" s="117" t="str">
        <f>IFERROR(IF(VLOOKUP(GXD13,[1]Acciones!$A$59:$H$1958,2,FALSE)=0,"",VLOOKUP(GXD13,[1]Acciones!$A$59:$H$1958,2,FALSE)),"")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G13" s="117" t="str">
        <f>IFERROR(IF(VLOOKUP(GXE13,[1]Acciones!$A$59:$H$1958,2,FALSE)=0,"",VLOOKUP(GXE13,[1]Acciones!$A$59:$H$1958,2,FALSE)),"")</f>
        <v/>
      </c>
      <c r="GXH13" s="117" t="str">
        <f>IFERROR(IF(VLOOKUP(GXF13,[1]Acciones!$A$59:$H$1958,2,FALSE)=0,"",VLOOKUP(GXF13,[1]Acciones!$A$59:$H$1958,2,FALSE)),"")</f>
        <v/>
      </c>
      <c r="GXI13" s="117">
        <f>IFERROR(IF(VLOOKUP(GXG13,[1]Acciones!$A$59:$H$1958,2,FALSE)=0,"",VLOOKUP(GXG13,[1]Acciones!$A$59:$H$1958,2,FALSE)),"")</f>
        <v>4</v>
      </c>
      <c r="GXJ13" s="117">
        <f>IFERROR(IF(VLOOKUP(GXH13,[1]Acciones!$A$59:$H$1958,2,FALSE)=0,"",VLOOKUP(GXH13,[1]Acciones!$A$59:$H$1958,2,FALSE)),"")</f>
        <v>4</v>
      </c>
      <c r="GXK13" s="117" t="str">
        <f>IFERROR(IF(VLOOKUP(GXI13,[1]Acciones!$A$59:$H$1958,2,FALSE)=0,"",VLOOKUP(GXI13,[1]Acciones!$A$59:$H$1958,2,FALSE)),"")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L13" s="117" t="str">
        <f>IFERROR(IF(VLOOKUP(GXJ13,[1]Acciones!$A$59:$H$1958,2,FALSE)=0,"",VLOOKUP(GXJ13,[1]Acciones!$A$59:$H$1958,2,FALSE)),"")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M13" s="117" t="str">
        <f>IFERROR(IF(VLOOKUP(GXK13,[1]Acciones!$A$59:$H$1958,2,FALSE)=0,"",VLOOKUP(GXK13,[1]Acciones!$A$59:$H$1958,2,FALSE)),"")</f>
        <v/>
      </c>
      <c r="GXN13" s="117" t="str">
        <f>IFERROR(IF(VLOOKUP(GXL13,[1]Acciones!$A$59:$H$1958,2,FALSE)=0,"",VLOOKUP(GXL13,[1]Acciones!$A$59:$H$1958,2,FALSE)),"")</f>
        <v/>
      </c>
      <c r="GXO13" s="117">
        <f>IFERROR(IF(VLOOKUP(GXM13,[1]Acciones!$A$59:$H$1958,2,FALSE)=0,"",VLOOKUP(GXM13,[1]Acciones!$A$59:$H$1958,2,FALSE)),"")</f>
        <v>4</v>
      </c>
      <c r="GXP13" s="117">
        <f>IFERROR(IF(VLOOKUP(GXN13,[1]Acciones!$A$59:$H$1958,2,FALSE)=0,"",VLOOKUP(GXN13,[1]Acciones!$A$59:$H$1958,2,FALSE)),"")</f>
        <v>4</v>
      </c>
      <c r="GXQ13" s="117" t="str">
        <f>IFERROR(IF(VLOOKUP(GXO13,[1]Acciones!$A$59:$H$1958,2,FALSE)=0,"",VLOOKUP(GXO13,[1]Acciones!$A$59:$H$1958,2,FALSE)),"")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R13" s="117" t="str">
        <f>IFERROR(IF(VLOOKUP(GXP13,[1]Acciones!$A$59:$H$1958,2,FALSE)=0,"",VLOOKUP(GXP13,[1]Acciones!$A$59:$H$1958,2,FALSE)),"")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S13" s="117" t="str">
        <f>IFERROR(IF(VLOOKUP(GXQ13,[1]Acciones!$A$59:$H$1958,2,FALSE)=0,"",VLOOKUP(GXQ13,[1]Acciones!$A$59:$H$1958,2,FALSE)),"")</f>
        <v/>
      </c>
      <c r="GXT13" s="117" t="str">
        <f>IFERROR(IF(VLOOKUP(GXR13,[1]Acciones!$A$59:$H$1958,2,FALSE)=0,"",VLOOKUP(GXR13,[1]Acciones!$A$59:$H$1958,2,FALSE)),"")</f>
        <v/>
      </c>
      <c r="GXU13" s="117">
        <f>IFERROR(IF(VLOOKUP(GXS13,[1]Acciones!$A$59:$H$1958,2,FALSE)=0,"",VLOOKUP(GXS13,[1]Acciones!$A$59:$H$1958,2,FALSE)),"")</f>
        <v>4</v>
      </c>
      <c r="GXV13" s="117">
        <f>IFERROR(IF(VLOOKUP(GXT13,[1]Acciones!$A$59:$H$1958,2,FALSE)=0,"",VLOOKUP(GXT13,[1]Acciones!$A$59:$H$1958,2,FALSE)),"")</f>
        <v>4</v>
      </c>
      <c r="GXW13" s="117" t="str">
        <f>IFERROR(IF(VLOOKUP(GXU13,[1]Acciones!$A$59:$H$1958,2,FALSE)=0,"",VLOOKUP(GXU13,[1]Acciones!$A$59:$H$1958,2,FALSE)),"")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X13" s="117" t="str">
        <f>IFERROR(IF(VLOOKUP(GXV13,[1]Acciones!$A$59:$H$1958,2,FALSE)=0,"",VLOOKUP(GXV13,[1]Acciones!$A$59:$H$1958,2,FALSE)),"")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Y13" s="117" t="str">
        <f>IFERROR(IF(VLOOKUP(GXW13,[1]Acciones!$A$59:$H$1958,2,FALSE)=0,"",VLOOKUP(GXW13,[1]Acciones!$A$59:$H$1958,2,FALSE)),"")</f>
        <v/>
      </c>
      <c r="GXZ13" s="117" t="str">
        <f>IFERROR(IF(VLOOKUP(GXX13,[1]Acciones!$A$59:$H$1958,2,FALSE)=0,"",VLOOKUP(GXX13,[1]Acciones!$A$59:$H$1958,2,FALSE)),"")</f>
        <v/>
      </c>
      <c r="GYA13" s="117">
        <f>IFERROR(IF(VLOOKUP(GXY13,[1]Acciones!$A$59:$H$1958,2,FALSE)=0,"",VLOOKUP(GXY13,[1]Acciones!$A$59:$H$1958,2,FALSE)),"")</f>
        <v>4</v>
      </c>
      <c r="GYB13" s="117">
        <f>IFERROR(IF(VLOOKUP(GXZ13,[1]Acciones!$A$59:$H$1958,2,FALSE)=0,"",VLOOKUP(GXZ13,[1]Acciones!$A$59:$H$1958,2,FALSE)),"")</f>
        <v>4</v>
      </c>
      <c r="GYC13" s="117" t="str">
        <f>IFERROR(IF(VLOOKUP(GYA13,[1]Acciones!$A$59:$H$1958,2,FALSE)=0,"",VLOOKUP(GYA13,[1]Acciones!$A$59:$H$1958,2,FALSE)),"")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D13" s="117" t="str">
        <f>IFERROR(IF(VLOOKUP(GYB13,[1]Acciones!$A$59:$H$1958,2,FALSE)=0,"",VLOOKUP(GYB13,[1]Acciones!$A$59:$H$1958,2,FALSE)),"")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E13" s="117" t="str">
        <f>IFERROR(IF(VLOOKUP(GYC13,[1]Acciones!$A$59:$H$1958,2,FALSE)=0,"",VLOOKUP(GYC13,[1]Acciones!$A$59:$H$1958,2,FALSE)),"")</f>
        <v/>
      </c>
      <c r="GYF13" s="117" t="str">
        <f>IFERROR(IF(VLOOKUP(GYD13,[1]Acciones!$A$59:$H$1958,2,FALSE)=0,"",VLOOKUP(GYD13,[1]Acciones!$A$59:$H$1958,2,FALSE)),"")</f>
        <v/>
      </c>
      <c r="GYG13" s="117">
        <f>IFERROR(IF(VLOOKUP(GYE13,[1]Acciones!$A$59:$H$1958,2,FALSE)=0,"",VLOOKUP(GYE13,[1]Acciones!$A$59:$H$1958,2,FALSE)),"")</f>
        <v>4</v>
      </c>
      <c r="GYH13" s="117">
        <f>IFERROR(IF(VLOOKUP(GYF13,[1]Acciones!$A$59:$H$1958,2,FALSE)=0,"",VLOOKUP(GYF13,[1]Acciones!$A$59:$H$1958,2,FALSE)),"")</f>
        <v>4</v>
      </c>
      <c r="GYI13" s="117" t="str">
        <f>IFERROR(IF(VLOOKUP(GYG13,[1]Acciones!$A$59:$H$1958,2,FALSE)=0,"",VLOOKUP(GYG13,[1]Acciones!$A$59:$H$1958,2,FALSE)),"")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J13" s="117" t="str">
        <f>IFERROR(IF(VLOOKUP(GYH13,[1]Acciones!$A$59:$H$1958,2,FALSE)=0,"",VLOOKUP(GYH13,[1]Acciones!$A$59:$H$1958,2,FALSE)),"")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K13" s="117" t="str">
        <f>IFERROR(IF(VLOOKUP(GYI13,[1]Acciones!$A$59:$H$1958,2,FALSE)=0,"",VLOOKUP(GYI13,[1]Acciones!$A$59:$H$1958,2,FALSE)),"")</f>
        <v/>
      </c>
      <c r="GYL13" s="117" t="str">
        <f>IFERROR(IF(VLOOKUP(GYJ13,[1]Acciones!$A$59:$H$1958,2,FALSE)=0,"",VLOOKUP(GYJ13,[1]Acciones!$A$59:$H$1958,2,FALSE)),"")</f>
        <v/>
      </c>
      <c r="GYM13" s="117">
        <f>IFERROR(IF(VLOOKUP(GYK13,[1]Acciones!$A$59:$H$1958,2,FALSE)=0,"",VLOOKUP(GYK13,[1]Acciones!$A$59:$H$1958,2,FALSE)),"")</f>
        <v>4</v>
      </c>
      <c r="GYN13" s="117">
        <f>IFERROR(IF(VLOOKUP(GYL13,[1]Acciones!$A$59:$H$1958,2,FALSE)=0,"",VLOOKUP(GYL13,[1]Acciones!$A$59:$H$1958,2,FALSE)),"")</f>
        <v>4</v>
      </c>
      <c r="GYO13" s="117" t="str">
        <f>IFERROR(IF(VLOOKUP(GYM13,[1]Acciones!$A$59:$H$1958,2,FALSE)=0,"",VLOOKUP(GYM13,[1]Acciones!$A$59:$H$1958,2,FALSE)),"")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P13" s="117" t="str">
        <f>IFERROR(IF(VLOOKUP(GYN13,[1]Acciones!$A$59:$H$1958,2,FALSE)=0,"",VLOOKUP(GYN13,[1]Acciones!$A$59:$H$1958,2,FALSE)),"")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Q13" s="117" t="str">
        <f>IFERROR(IF(VLOOKUP(GYO13,[1]Acciones!$A$59:$H$1958,2,FALSE)=0,"",VLOOKUP(GYO13,[1]Acciones!$A$59:$H$1958,2,FALSE)),"")</f>
        <v/>
      </c>
      <c r="GYR13" s="117" t="str">
        <f>IFERROR(IF(VLOOKUP(GYP13,[1]Acciones!$A$59:$H$1958,2,FALSE)=0,"",VLOOKUP(GYP13,[1]Acciones!$A$59:$H$1958,2,FALSE)),"")</f>
        <v/>
      </c>
      <c r="GYS13" s="117">
        <f>IFERROR(IF(VLOOKUP(GYQ13,[1]Acciones!$A$59:$H$1958,2,FALSE)=0,"",VLOOKUP(GYQ13,[1]Acciones!$A$59:$H$1958,2,FALSE)),"")</f>
        <v>4</v>
      </c>
      <c r="GYT13" s="117">
        <f>IFERROR(IF(VLOOKUP(GYR13,[1]Acciones!$A$59:$H$1958,2,FALSE)=0,"",VLOOKUP(GYR13,[1]Acciones!$A$59:$H$1958,2,FALSE)),"")</f>
        <v>4</v>
      </c>
      <c r="GYU13" s="117" t="str">
        <f>IFERROR(IF(VLOOKUP(GYS13,[1]Acciones!$A$59:$H$1958,2,FALSE)=0,"",VLOOKUP(GYS13,[1]Acciones!$A$59:$H$1958,2,FALSE)),"")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V13" s="117" t="str">
        <f>IFERROR(IF(VLOOKUP(GYT13,[1]Acciones!$A$59:$H$1958,2,FALSE)=0,"",VLOOKUP(GYT13,[1]Acciones!$A$59:$H$1958,2,FALSE)),"")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W13" s="117" t="str">
        <f>IFERROR(IF(VLOOKUP(GYU13,[1]Acciones!$A$59:$H$1958,2,FALSE)=0,"",VLOOKUP(GYU13,[1]Acciones!$A$59:$H$1958,2,FALSE)),"")</f>
        <v/>
      </c>
      <c r="GYX13" s="117" t="str">
        <f>IFERROR(IF(VLOOKUP(GYV13,[1]Acciones!$A$59:$H$1958,2,FALSE)=0,"",VLOOKUP(GYV13,[1]Acciones!$A$59:$H$1958,2,FALSE)),"")</f>
        <v/>
      </c>
      <c r="GYY13" s="117">
        <f>IFERROR(IF(VLOOKUP(GYW13,[1]Acciones!$A$59:$H$1958,2,FALSE)=0,"",VLOOKUP(GYW13,[1]Acciones!$A$59:$H$1958,2,FALSE)),"")</f>
        <v>4</v>
      </c>
      <c r="GYZ13" s="117">
        <f>IFERROR(IF(VLOOKUP(GYX13,[1]Acciones!$A$59:$H$1958,2,FALSE)=0,"",VLOOKUP(GYX13,[1]Acciones!$A$59:$H$1958,2,FALSE)),"")</f>
        <v>4</v>
      </c>
      <c r="GZA13" s="117" t="str">
        <f>IFERROR(IF(VLOOKUP(GYY13,[1]Acciones!$A$59:$H$1958,2,FALSE)=0,"",VLOOKUP(GYY13,[1]Acciones!$A$59:$H$1958,2,FALSE)),"")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B13" s="117" t="str">
        <f>IFERROR(IF(VLOOKUP(GYZ13,[1]Acciones!$A$59:$H$1958,2,FALSE)=0,"",VLOOKUP(GYZ13,[1]Acciones!$A$59:$H$1958,2,FALSE)),"")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C13" s="117" t="str">
        <f>IFERROR(IF(VLOOKUP(GZA13,[1]Acciones!$A$59:$H$1958,2,FALSE)=0,"",VLOOKUP(GZA13,[1]Acciones!$A$59:$H$1958,2,FALSE)),"")</f>
        <v/>
      </c>
      <c r="GZD13" s="117" t="str">
        <f>IFERROR(IF(VLOOKUP(GZB13,[1]Acciones!$A$59:$H$1958,2,FALSE)=0,"",VLOOKUP(GZB13,[1]Acciones!$A$59:$H$1958,2,FALSE)),"")</f>
        <v/>
      </c>
      <c r="GZE13" s="117">
        <f>IFERROR(IF(VLOOKUP(GZC13,[1]Acciones!$A$59:$H$1958,2,FALSE)=0,"",VLOOKUP(GZC13,[1]Acciones!$A$59:$H$1958,2,FALSE)),"")</f>
        <v>4</v>
      </c>
      <c r="GZF13" s="117">
        <f>IFERROR(IF(VLOOKUP(GZD13,[1]Acciones!$A$59:$H$1958,2,FALSE)=0,"",VLOOKUP(GZD13,[1]Acciones!$A$59:$H$1958,2,FALSE)),"")</f>
        <v>4</v>
      </c>
      <c r="GZG13" s="117" t="str">
        <f>IFERROR(IF(VLOOKUP(GZE13,[1]Acciones!$A$59:$H$1958,2,FALSE)=0,"",VLOOKUP(GZE13,[1]Acciones!$A$59:$H$1958,2,FALSE)),"")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H13" s="117" t="str">
        <f>IFERROR(IF(VLOOKUP(GZF13,[1]Acciones!$A$59:$H$1958,2,FALSE)=0,"",VLOOKUP(GZF13,[1]Acciones!$A$59:$H$1958,2,FALSE)),"")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I13" s="117" t="str">
        <f>IFERROR(IF(VLOOKUP(GZG13,[1]Acciones!$A$59:$H$1958,2,FALSE)=0,"",VLOOKUP(GZG13,[1]Acciones!$A$59:$H$1958,2,FALSE)),"")</f>
        <v/>
      </c>
      <c r="GZJ13" s="117" t="str">
        <f>IFERROR(IF(VLOOKUP(GZH13,[1]Acciones!$A$59:$H$1958,2,FALSE)=0,"",VLOOKUP(GZH13,[1]Acciones!$A$59:$H$1958,2,FALSE)),"")</f>
        <v/>
      </c>
      <c r="GZK13" s="117">
        <f>IFERROR(IF(VLOOKUP(GZI13,[1]Acciones!$A$59:$H$1958,2,FALSE)=0,"",VLOOKUP(GZI13,[1]Acciones!$A$59:$H$1958,2,FALSE)),"")</f>
        <v>4</v>
      </c>
      <c r="GZL13" s="117">
        <f>IFERROR(IF(VLOOKUP(GZJ13,[1]Acciones!$A$59:$H$1958,2,FALSE)=0,"",VLOOKUP(GZJ13,[1]Acciones!$A$59:$H$1958,2,FALSE)),"")</f>
        <v>4</v>
      </c>
      <c r="GZM13" s="117" t="str">
        <f>IFERROR(IF(VLOOKUP(GZK13,[1]Acciones!$A$59:$H$1958,2,FALSE)=0,"",VLOOKUP(GZK13,[1]Acciones!$A$59:$H$1958,2,FALSE)),"")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N13" s="117" t="str">
        <f>IFERROR(IF(VLOOKUP(GZL13,[1]Acciones!$A$59:$H$1958,2,FALSE)=0,"",VLOOKUP(GZL13,[1]Acciones!$A$59:$H$1958,2,FALSE)),"")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O13" s="117" t="str">
        <f>IFERROR(IF(VLOOKUP(GZM13,[1]Acciones!$A$59:$H$1958,2,FALSE)=0,"",VLOOKUP(GZM13,[1]Acciones!$A$59:$H$1958,2,FALSE)),"")</f>
        <v/>
      </c>
      <c r="GZP13" s="117" t="str">
        <f>IFERROR(IF(VLOOKUP(GZN13,[1]Acciones!$A$59:$H$1958,2,FALSE)=0,"",VLOOKUP(GZN13,[1]Acciones!$A$59:$H$1958,2,FALSE)),"")</f>
        <v/>
      </c>
      <c r="GZQ13" s="117">
        <f>IFERROR(IF(VLOOKUP(GZO13,[1]Acciones!$A$59:$H$1958,2,FALSE)=0,"",VLOOKUP(GZO13,[1]Acciones!$A$59:$H$1958,2,FALSE)),"")</f>
        <v>4</v>
      </c>
      <c r="GZR13" s="117">
        <f>IFERROR(IF(VLOOKUP(GZP13,[1]Acciones!$A$59:$H$1958,2,FALSE)=0,"",VLOOKUP(GZP13,[1]Acciones!$A$59:$H$1958,2,FALSE)),"")</f>
        <v>4</v>
      </c>
      <c r="GZS13" s="117" t="str">
        <f>IFERROR(IF(VLOOKUP(GZQ13,[1]Acciones!$A$59:$H$1958,2,FALSE)=0,"",VLOOKUP(GZQ13,[1]Acciones!$A$59:$H$1958,2,FALSE)),"")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T13" s="117" t="str">
        <f>IFERROR(IF(VLOOKUP(GZR13,[1]Acciones!$A$59:$H$1958,2,FALSE)=0,"",VLOOKUP(GZR13,[1]Acciones!$A$59:$H$1958,2,FALSE)),"")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U13" s="117" t="str">
        <f>IFERROR(IF(VLOOKUP(GZS13,[1]Acciones!$A$59:$H$1958,2,FALSE)=0,"",VLOOKUP(GZS13,[1]Acciones!$A$59:$H$1958,2,FALSE)),"")</f>
        <v/>
      </c>
      <c r="GZV13" s="117" t="str">
        <f>IFERROR(IF(VLOOKUP(GZT13,[1]Acciones!$A$59:$H$1958,2,FALSE)=0,"",VLOOKUP(GZT13,[1]Acciones!$A$59:$H$1958,2,FALSE)),"")</f>
        <v/>
      </c>
      <c r="GZW13" s="117">
        <f>IFERROR(IF(VLOOKUP(GZU13,[1]Acciones!$A$59:$H$1958,2,FALSE)=0,"",VLOOKUP(GZU13,[1]Acciones!$A$59:$H$1958,2,FALSE)),"")</f>
        <v>4</v>
      </c>
      <c r="GZX13" s="117">
        <f>IFERROR(IF(VLOOKUP(GZV13,[1]Acciones!$A$59:$H$1958,2,FALSE)=0,"",VLOOKUP(GZV13,[1]Acciones!$A$59:$H$1958,2,FALSE)),"")</f>
        <v>4</v>
      </c>
      <c r="GZY13" s="117" t="str">
        <f>IFERROR(IF(VLOOKUP(GZW13,[1]Acciones!$A$59:$H$1958,2,FALSE)=0,"",VLOOKUP(GZW13,[1]Acciones!$A$59:$H$1958,2,FALSE)),"")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Z13" s="117" t="str">
        <f>IFERROR(IF(VLOOKUP(GZX13,[1]Acciones!$A$59:$H$1958,2,FALSE)=0,"",VLOOKUP(GZX13,[1]Acciones!$A$59:$H$1958,2,FALSE)),"")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A13" s="117" t="str">
        <f>IFERROR(IF(VLOOKUP(GZY13,[1]Acciones!$A$59:$H$1958,2,FALSE)=0,"",VLOOKUP(GZY13,[1]Acciones!$A$59:$H$1958,2,FALSE)),"")</f>
        <v/>
      </c>
      <c r="HAB13" s="117" t="str">
        <f>IFERROR(IF(VLOOKUP(GZZ13,[1]Acciones!$A$59:$H$1958,2,FALSE)=0,"",VLOOKUP(GZZ13,[1]Acciones!$A$59:$H$1958,2,FALSE)),"")</f>
        <v/>
      </c>
      <c r="HAC13" s="117">
        <f>IFERROR(IF(VLOOKUP(HAA13,[1]Acciones!$A$59:$H$1958,2,FALSE)=0,"",VLOOKUP(HAA13,[1]Acciones!$A$59:$H$1958,2,FALSE)),"")</f>
        <v>4</v>
      </c>
      <c r="HAD13" s="117">
        <f>IFERROR(IF(VLOOKUP(HAB13,[1]Acciones!$A$59:$H$1958,2,FALSE)=0,"",VLOOKUP(HAB13,[1]Acciones!$A$59:$H$1958,2,FALSE)),"")</f>
        <v>4</v>
      </c>
      <c r="HAE13" s="117" t="str">
        <f>IFERROR(IF(VLOOKUP(HAC13,[1]Acciones!$A$59:$H$1958,2,FALSE)=0,"",VLOOKUP(HAC13,[1]Acciones!$A$59:$H$1958,2,FALSE)),"")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F13" s="117" t="str">
        <f>IFERROR(IF(VLOOKUP(HAD13,[1]Acciones!$A$59:$H$1958,2,FALSE)=0,"",VLOOKUP(HAD13,[1]Acciones!$A$59:$H$1958,2,FALSE)),"")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G13" s="117" t="str">
        <f>IFERROR(IF(VLOOKUP(HAE13,[1]Acciones!$A$59:$H$1958,2,FALSE)=0,"",VLOOKUP(HAE13,[1]Acciones!$A$59:$H$1958,2,FALSE)),"")</f>
        <v/>
      </c>
      <c r="HAH13" s="117" t="str">
        <f>IFERROR(IF(VLOOKUP(HAF13,[1]Acciones!$A$59:$H$1958,2,FALSE)=0,"",VLOOKUP(HAF13,[1]Acciones!$A$59:$H$1958,2,FALSE)),"")</f>
        <v/>
      </c>
      <c r="HAI13" s="117">
        <f>IFERROR(IF(VLOOKUP(HAG13,[1]Acciones!$A$59:$H$1958,2,FALSE)=0,"",VLOOKUP(HAG13,[1]Acciones!$A$59:$H$1958,2,FALSE)),"")</f>
        <v>4</v>
      </c>
      <c r="HAJ13" s="117">
        <f>IFERROR(IF(VLOOKUP(HAH13,[1]Acciones!$A$59:$H$1958,2,FALSE)=0,"",VLOOKUP(HAH13,[1]Acciones!$A$59:$H$1958,2,FALSE)),"")</f>
        <v>4</v>
      </c>
      <c r="HAK13" s="117" t="str">
        <f>IFERROR(IF(VLOOKUP(HAI13,[1]Acciones!$A$59:$H$1958,2,FALSE)=0,"",VLOOKUP(HAI13,[1]Acciones!$A$59:$H$1958,2,FALSE)),"")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L13" s="117" t="str">
        <f>IFERROR(IF(VLOOKUP(HAJ13,[1]Acciones!$A$59:$H$1958,2,FALSE)=0,"",VLOOKUP(HAJ13,[1]Acciones!$A$59:$H$1958,2,FALSE)),"")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M13" s="117" t="str">
        <f>IFERROR(IF(VLOOKUP(HAK13,[1]Acciones!$A$59:$H$1958,2,FALSE)=0,"",VLOOKUP(HAK13,[1]Acciones!$A$59:$H$1958,2,FALSE)),"")</f>
        <v/>
      </c>
      <c r="HAN13" s="117" t="str">
        <f>IFERROR(IF(VLOOKUP(HAL13,[1]Acciones!$A$59:$H$1958,2,FALSE)=0,"",VLOOKUP(HAL13,[1]Acciones!$A$59:$H$1958,2,FALSE)),"")</f>
        <v/>
      </c>
      <c r="HAO13" s="117">
        <f>IFERROR(IF(VLOOKUP(HAM13,[1]Acciones!$A$59:$H$1958,2,FALSE)=0,"",VLOOKUP(HAM13,[1]Acciones!$A$59:$H$1958,2,FALSE)),"")</f>
        <v>4</v>
      </c>
      <c r="HAP13" s="117">
        <f>IFERROR(IF(VLOOKUP(HAN13,[1]Acciones!$A$59:$H$1958,2,FALSE)=0,"",VLOOKUP(HAN13,[1]Acciones!$A$59:$H$1958,2,FALSE)),"")</f>
        <v>4</v>
      </c>
      <c r="HAQ13" s="117" t="str">
        <f>IFERROR(IF(VLOOKUP(HAO13,[1]Acciones!$A$59:$H$1958,2,FALSE)=0,"",VLOOKUP(HAO13,[1]Acciones!$A$59:$H$1958,2,FALSE)),"")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R13" s="117" t="str">
        <f>IFERROR(IF(VLOOKUP(HAP13,[1]Acciones!$A$59:$H$1958,2,FALSE)=0,"",VLOOKUP(HAP13,[1]Acciones!$A$59:$H$1958,2,FALSE)),"")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S13" s="117" t="str">
        <f>IFERROR(IF(VLOOKUP(HAQ13,[1]Acciones!$A$59:$H$1958,2,FALSE)=0,"",VLOOKUP(HAQ13,[1]Acciones!$A$59:$H$1958,2,FALSE)),"")</f>
        <v/>
      </c>
      <c r="HAT13" s="117" t="str">
        <f>IFERROR(IF(VLOOKUP(HAR13,[1]Acciones!$A$59:$H$1958,2,FALSE)=0,"",VLOOKUP(HAR13,[1]Acciones!$A$59:$H$1958,2,FALSE)),"")</f>
        <v/>
      </c>
      <c r="HAU13" s="117">
        <f>IFERROR(IF(VLOOKUP(HAS13,[1]Acciones!$A$59:$H$1958,2,FALSE)=0,"",VLOOKUP(HAS13,[1]Acciones!$A$59:$H$1958,2,FALSE)),"")</f>
        <v>4</v>
      </c>
      <c r="HAV13" s="117">
        <f>IFERROR(IF(VLOOKUP(HAT13,[1]Acciones!$A$59:$H$1958,2,FALSE)=0,"",VLOOKUP(HAT13,[1]Acciones!$A$59:$H$1958,2,FALSE)),"")</f>
        <v>4</v>
      </c>
      <c r="HAW13" s="117" t="str">
        <f>IFERROR(IF(VLOOKUP(HAU13,[1]Acciones!$A$59:$H$1958,2,FALSE)=0,"",VLOOKUP(HAU13,[1]Acciones!$A$59:$H$1958,2,FALSE)),"")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X13" s="117" t="str">
        <f>IFERROR(IF(VLOOKUP(HAV13,[1]Acciones!$A$59:$H$1958,2,FALSE)=0,"",VLOOKUP(HAV13,[1]Acciones!$A$59:$H$1958,2,FALSE)),"")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Y13" s="117" t="str">
        <f>IFERROR(IF(VLOOKUP(HAW13,[1]Acciones!$A$59:$H$1958,2,FALSE)=0,"",VLOOKUP(HAW13,[1]Acciones!$A$59:$H$1958,2,FALSE)),"")</f>
        <v/>
      </c>
      <c r="HAZ13" s="117" t="str">
        <f>IFERROR(IF(VLOOKUP(HAX13,[1]Acciones!$A$59:$H$1958,2,FALSE)=0,"",VLOOKUP(HAX13,[1]Acciones!$A$59:$H$1958,2,FALSE)),"")</f>
        <v/>
      </c>
      <c r="HBA13" s="117">
        <f>IFERROR(IF(VLOOKUP(HAY13,[1]Acciones!$A$59:$H$1958,2,FALSE)=0,"",VLOOKUP(HAY13,[1]Acciones!$A$59:$H$1958,2,FALSE)),"")</f>
        <v>4</v>
      </c>
      <c r="HBB13" s="117">
        <f>IFERROR(IF(VLOOKUP(HAZ13,[1]Acciones!$A$59:$H$1958,2,FALSE)=0,"",VLOOKUP(HAZ13,[1]Acciones!$A$59:$H$1958,2,FALSE)),"")</f>
        <v>4</v>
      </c>
      <c r="HBC13" s="117" t="str">
        <f>IFERROR(IF(VLOOKUP(HBA13,[1]Acciones!$A$59:$H$1958,2,FALSE)=0,"",VLOOKUP(HBA13,[1]Acciones!$A$59:$H$1958,2,FALSE)),"")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D13" s="117" t="str">
        <f>IFERROR(IF(VLOOKUP(HBB13,[1]Acciones!$A$59:$H$1958,2,FALSE)=0,"",VLOOKUP(HBB13,[1]Acciones!$A$59:$H$1958,2,FALSE)),"")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E13" s="117" t="str">
        <f>IFERROR(IF(VLOOKUP(HBC13,[1]Acciones!$A$59:$H$1958,2,FALSE)=0,"",VLOOKUP(HBC13,[1]Acciones!$A$59:$H$1958,2,FALSE)),"")</f>
        <v/>
      </c>
      <c r="HBF13" s="117" t="str">
        <f>IFERROR(IF(VLOOKUP(HBD13,[1]Acciones!$A$59:$H$1958,2,FALSE)=0,"",VLOOKUP(HBD13,[1]Acciones!$A$59:$H$1958,2,FALSE)),"")</f>
        <v/>
      </c>
      <c r="HBG13" s="117">
        <f>IFERROR(IF(VLOOKUP(HBE13,[1]Acciones!$A$59:$H$1958,2,FALSE)=0,"",VLOOKUP(HBE13,[1]Acciones!$A$59:$H$1958,2,FALSE)),"")</f>
        <v>4</v>
      </c>
      <c r="HBH13" s="117">
        <f>IFERROR(IF(VLOOKUP(HBF13,[1]Acciones!$A$59:$H$1958,2,FALSE)=0,"",VLOOKUP(HBF13,[1]Acciones!$A$59:$H$1958,2,FALSE)),"")</f>
        <v>4</v>
      </c>
      <c r="HBI13" s="117" t="str">
        <f>IFERROR(IF(VLOOKUP(HBG13,[1]Acciones!$A$59:$H$1958,2,FALSE)=0,"",VLOOKUP(HBG13,[1]Acciones!$A$59:$H$1958,2,FALSE)),"")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J13" s="117" t="str">
        <f>IFERROR(IF(VLOOKUP(HBH13,[1]Acciones!$A$59:$H$1958,2,FALSE)=0,"",VLOOKUP(HBH13,[1]Acciones!$A$59:$H$1958,2,FALSE)),"")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K13" s="117" t="str">
        <f>IFERROR(IF(VLOOKUP(HBI13,[1]Acciones!$A$59:$H$1958,2,FALSE)=0,"",VLOOKUP(HBI13,[1]Acciones!$A$59:$H$1958,2,FALSE)),"")</f>
        <v/>
      </c>
      <c r="HBL13" s="117" t="str">
        <f>IFERROR(IF(VLOOKUP(HBJ13,[1]Acciones!$A$59:$H$1958,2,FALSE)=0,"",VLOOKUP(HBJ13,[1]Acciones!$A$59:$H$1958,2,FALSE)),"")</f>
        <v/>
      </c>
      <c r="HBM13" s="117">
        <f>IFERROR(IF(VLOOKUP(HBK13,[1]Acciones!$A$59:$H$1958,2,FALSE)=0,"",VLOOKUP(HBK13,[1]Acciones!$A$59:$H$1958,2,FALSE)),"")</f>
        <v>4</v>
      </c>
      <c r="HBN13" s="117">
        <f>IFERROR(IF(VLOOKUP(HBL13,[1]Acciones!$A$59:$H$1958,2,FALSE)=0,"",VLOOKUP(HBL13,[1]Acciones!$A$59:$H$1958,2,FALSE)),"")</f>
        <v>4</v>
      </c>
      <c r="HBO13" s="117" t="str">
        <f>IFERROR(IF(VLOOKUP(HBM13,[1]Acciones!$A$59:$H$1958,2,FALSE)=0,"",VLOOKUP(HBM13,[1]Acciones!$A$59:$H$1958,2,FALSE)),"")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P13" s="117" t="str">
        <f>IFERROR(IF(VLOOKUP(HBN13,[1]Acciones!$A$59:$H$1958,2,FALSE)=0,"",VLOOKUP(HBN13,[1]Acciones!$A$59:$H$1958,2,FALSE)),"")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Q13" s="117" t="str">
        <f>IFERROR(IF(VLOOKUP(HBO13,[1]Acciones!$A$59:$H$1958,2,FALSE)=0,"",VLOOKUP(HBO13,[1]Acciones!$A$59:$H$1958,2,FALSE)),"")</f>
        <v/>
      </c>
      <c r="HBR13" s="117" t="str">
        <f>IFERROR(IF(VLOOKUP(HBP13,[1]Acciones!$A$59:$H$1958,2,FALSE)=0,"",VLOOKUP(HBP13,[1]Acciones!$A$59:$H$1958,2,FALSE)),"")</f>
        <v/>
      </c>
      <c r="HBS13" s="117">
        <f>IFERROR(IF(VLOOKUP(HBQ13,[1]Acciones!$A$59:$H$1958,2,FALSE)=0,"",VLOOKUP(HBQ13,[1]Acciones!$A$59:$H$1958,2,FALSE)),"")</f>
        <v>4</v>
      </c>
      <c r="HBT13" s="117">
        <f>IFERROR(IF(VLOOKUP(HBR13,[1]Acciones!$A$59:$H$1958,2,FALSE)=0,"",VLOOKUP(HBR13,[1]Acciones!$A$59:$H$1958,2,FALSE)),"")</f>
        <v>4</v>
      </c>
      <c r="HBU13" s="117" t="str">
        <f>IFERROR(IF(VLOOKUP(HBS13,[1]Acciones!$A$59:$H$1958,2,FALSE)=0,"",VLOOKUP(HBS13,[1]Acciones!$A$59:$H$1958,2,FALSE)),"")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V13" s="117" t="str">
        <f>IFERROR(IF(VLOOKUP(HBT13,[1]Acciones!$A$59:$H$1958,2,FALSE)=0,"",VLOOKUP(HBT13,[1]Acciones!$A$59:$H$1958,2,FALSE)),"")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W13" s="117" t="str">
        <f>IFERROR(IF(VLOOKUP(HBU13,[1]Acciones!$A$59:$H$1958,2,FALSE)=0,"",VLOOKUP(HBU13,[1]Acciones!$A$59:$H$1958,2,FALSE)),"")</f>
        <v/>
      </c>
      <c r="HBX13" s="117" t="str">
        <f>IFERROR(IF(VLOOKUP(HBV13,[1]Acciones!$A$59:$H$1958,2,FALSE)=0,"",VLOOKUP(HBV13,[1]Acciones!$A$59:$H$1958,2,FALSE)),"")</f>
        <v/>
      </c>
      <c r="HBY13" s="117">
        <f>IFERROR(IF(VLOOKUP(HBW13,[1]Acciones!$A$59:$H$1958,2,FALSE)=0,"",VLOOKUP(HBW13,[1]Acciones!$A$59:$H$1958,2,FALSE)),"")</f>
        <v>4</v>
      </c>
      <c r="HBZ13" s="117">
        <f>IFERROR(IF(VLOOKUP(HBX13,[1]Acciones!$A$59:$H$1958,2,FALSE)=0,"",VLOOKUP(HBX13,[1]Acciones!$A$59:$H$1958,2,FALSE)),"")</f>
        <v>4</v>
      </c>
      <c r="HCA13" s="117" t="str">
        <f>IFERROR(IF(VLOOKUP(HBY13,[1]Acciones!$A$59:$H$1958,2,FALSE)=0,"",VLOOKUP(HBY13,[1]Acciones!$A$59:$H$1958,2,FALSE)),"")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B13" s="117" t="str">
        <f>IFERROR(IF(VLOOKUP(HBZ13,[1]Acciones!$A$59:$H$1958,2,FALSE)=0,"",VLOOKUP(HBZ13,[1]Acciones!$A$59:$H$1958,2,FALSE)),"")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C13" s="117" t="str">
        <f>IFERROR(IF(VLOOKUP(HCA13,[1]Acciones!$A$59:$H$1958,2,FALSE)=0,"",VLOOKUP(HCA13,[1]Acciones!$A$59:$H$1958,2,FALSE)),"")</f>
        <v/>
      </c>
      <c r="HCD13" s="117" t="str">
        <f>IFERROR(IF(VLOOKUP(HCB13,[1]Acciones!$A$59:$H$1958,2,FALSE)=0,"",VLOOKUP(HCB13,[1]Acciones!$A$59:$H$1958,2,FALSE)),"")</f>
        <v/>
      </c>
      <c r="HCE13" s="117">
        <f>IFERROR(IF(VLOOKUP(HCC13,[1]Acciones!$A$59:$H$1958,2,FALSE)=0,"",VLOOKUP(HCC13,[1]Acciones!$A$59:$H$1958,2,FALSE)),"")</f>
        <v>4</v>
      </c>
      <c r="HCF13" s="117">
        <f>IFERROR(IF(VLOOKUP(HCD13,[1]Acciones!$A$59:$H$1958,2,FALSE)=0,"",VLOOKUP(HCD13,[1]Acciones!$A$59:$H$1958,2,FALSE)),"")</f>
        <v>4</v>
      </c>
      <c r="HCG13" s="117" t="str">
        <f>IFERROR(IF(VLOOKUP(HCE13,[1]Acciones!$A$59:$H$1958,2,FALSE)=0,"",VLOOKUP(HCE13,[1]Acciones!$A$59:$H$1958,2,FALSE)),"")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H13" s="117" t="str">
        <f>IFERROR(IF(VLOOKUP(HCF13,[1]Acciones!$A$59:$H$1958,2,FALSE)=0,"",VLOOKUP(HCF13,[1]Acciones!$A$59:$H$1958,2,FALSE)),"")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I13" s="117" t="str">
        <f>IFERROR(IF(VLOOKUP(HCG13,[1]Acciones!$A$59:$H$1958,2,FALSE)=0,"",VLOOKUP(HCG13,[1]Acciones!$A$59:$H$1958,2,FALSE)),"")</f>
        <v/>
      </c>
      <c r="HCJ13" s="117" t="str">
        <f>IFERROR(IF(VLOOKUP(HCH13,[1]Acciones!$A$59:$H$1958,2,FALSE)=0,"",VLOOKUP(HCH13,[1]Acciones!$A$59:$H$1958,2,FALSE)),"")</f>
        <v/>
      </c>
      <c r="HCK13" s="117">
        <f>IFERROR(IF(VLOOKUP(HCI13,[1]Acciones!$A$59:$H$1958,2,FALSE)=0,"",VLOOKUP(HCI13,[1]Acciones!$A$59:$H$1958,2,FALSE)),"")</f>
        <v>4</v>
      </c>
      <c r="HCL13" s="117">
        <f>IFERROR(IF(VLOOKUP(HCJ13,[1]Acciones!$A$59:$H$1958,2,FALSE)=0,"",VLOOKUP(HCJ13,[1]Acciones!$A$59:$H$1958,2,FALSE)),"")</f>
        <v>4</v>
      </c>
      <c r="HCM13" s="117" t="str">
        <f>IFERROR(IF(VLOOKUP(HCK13,[1]Acciones!$A$59:$H$1958,2,FALSE)=0,"",VLOOKUP(HCK13,[1]Acciones!$A$59:$H$1958,2,FALSE)),"")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N13" s="117" t="str">
        <f>IFERROR(IF(VLOOKUP(HCL13,[1]Acciones!$A$59:$H$1958,2,FALSE)=0,"",VLOOKUP(HCL13,[1]Acciones!$A$59:$H$1958,2,FALSE)),"")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O13" s="117" t="str">
        <f>IFERROR(IF(VLOOKUP(HCM13,[1]Acciones!$A$59:$H$1958,2,FALSE)=0,"",VLOOKUP(HCM13,[1]Acciones!$A$59:$H$1958,2,FALSE)),"")</f>
        <v/>
      </c>
      <c r="HCP13" s="117" t="str">
        <f>IFERROR(IF(VLOOKUP(HCN13,[1]Acciones!$A$59:$H$1958,2,FALSE)=0,"",VLOOKUP(HCN13,[1]Acciones!$A$59:$H$1958,2,FALSE)),"")</f>
        <v/>
      </c>
      <c r="HCQ13" s="117">
        <f>IFERROR(IF(VLOOKUP(HCO13,[1]Acciones!$A$59:$H$1958,2,FALSE)=0,"",VLOOKUP(HCO13,[1]Acciones!$A$59:$H$1958,2,FALSE)),"")</f>
        <v>4</v>
      </c>
      <c r="HCR13" s="117">
        <f>IFERROR(IF(VLOOKUP(HCP13,[1]Acciones!$A$59:$H$1958,2,FALSE)=0,"",VLOOKUP(HCP13,[1]Acciones!$A$59:$H$1958,2,FALSE)),"")</f>
        <v>4</v>
      </c>
      <c r="HCS13" s="117" t="str">
        <f>IFERROR(IF(VLOOKUP(HCQ13,[1]Acciones!$A$59:$H$1958,2,FALSE)=0,"",VLOOKUP(HCQ13,[1]Acciones!$A$59:$H$1958,2,FALSE)),"")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T13" s="117" t="str">
        <f>IFERROR(IF(VLOOKUP(HCR13,[1]Acciones!$A$59:$H$1958,2,FALSE)=0,"",VLOOKUP(HCR13,[1]Acciones!$A$59:$H$1958,2,FALSE)),"")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U13" s="117" t="str">
        <f>IFERROR(IF(VLOOKUP(HCS13,[1]Acciones!$A$59:$H$1958,2,FALSE)=0,"",VLOOKUP(HCS13,[1]Acciones!$A$59:$H$1958,2,FALSE)),"")</f>
        <v/>
      </c>
      <c r="HCV13" s="117" t="str">
        <f>IFERROR(IF(VLOOKUP(HCT13,[1]Acciones!$A$59:$H$1958,2,FALSE)=0,"",VLOOKUP(HCT13,[1]Acciones!$A$59:$H$1958,2,FALSE)),"")</f>
        <v/>
      </c>
      <c r="HCW13" s="117">
        <f>IFERROR(IF(VLOOKUP(HCU13,[1]Acciones!$A$59:$H$1958,2,FALSE)=0,"",VLOOKUP(HCU13,[1]Acciones!$A$59:$H$1958,2,FALSE)),"")</f>
        <v>4</v>
      </c>
      <c r="HCX13" s="117">
        <f>IFERROR(IF(VLOOKUP(HCV13,[1]Acciones!$A$59:$H$1958,2,FALSE)=0,"",VLOOKUP(HCV13,[1]Acciones!$A$59:$H$1958,2,FALSE)),"")</f>
        <v>4</v>
      </c>
      <c r="HCY13" s="117" t="str">
        <f>IFERROR(IF(VLOOKUP(HCW13,[1]Acciones!$A$59:$H$1958,2,FALSE)=0,"",VLOOKUP(HCW13,[1]Acciones!$A$59:$H$1958,2,FALSE)),"")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Z13" s="117" t="str">
        <f>IFERROR(IF(VLOOKUP(HCX13,[1]Acciones!$A$59:$H$1958,2,FALSE)=0,"",VLOOKUP(HCX13,[1]Acciones!$A$59:$H$1958,2,FALSE)),"")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A13" s="117" t="str">
        <f>IFERROR(IF(VLOOKUP(HCY13,[1]Acciones!$A$59:$H$1958,2,FALSE)=0,"",VLOOKUP(HCY13,[1]Acciones!$A$59:$H$1958,2,FALSE)),"")</f>
        <v/>
      </c>
      <c r="HDB13" s="117" t="str">
        <f>IFERROR(IF(VLOOKUP(HCZ13,[1]Acciones!$A$59:$H$1958,2,FALSE)=0,"",VLOOKUP(HCZ13,[1]Acciones!$A$59:$H$1958,2,FALSE)),"")</f>
        <v/>
      </c>
      <c r="HDC13" s="117">
        <f>IFERROR(IF(VLOOKUP(HDA13,[1]Acciones!$A$59:$H$1958,2,FALSE)=0,"",VLOOKUP(HDA13,[1]Acciones!$A$59:$H$1958,2,FALSE)),"")</f>
        <v>4</v>
      </c>
      <c r="HDD13" s="117">
        <f>IFERROR(IF(VLOOKUP(HDB13,[1]Acciones!$A$59:$H$1958,2,FALSE)=0,"",VLOOKUP(HDB13,[1]Acciones!$A$59:$H$1958,2,FALSE)),"")</f>
        <v>4</v>
      </c>
      <c r="HDE13" s="117" t="str">
        <f>IFERROR(IF(VLOOKUP(HDC13,[1]Acciones!$A$59:$H$1958,2,FALSE)=0,"",VLOOKUP(HDC13,[1]Acciones!$A$59:$H$1958,2,FALSE)),"")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F13" s="117" t="str">
        <f>IFERROR(IF(VLOOKUP(HDD13,[1]Acciones!$A$59:$H$1958,2,FALSE)=0,"",VLOOKUP(HDD13,[1]Acciones!$A$59:$H$1958,2,FALSE)),"")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G13" s="117" t="str">
        <f>IFERROR(IF(VLOOKUP(HDE13,[1]Acciones!$A$59:$H$1958,2,FALSE)=0,"",VLOOKUP(HDE13,[1]Acciones!$A$59:$H$1958,2,FALSE)),"")</f>
        <v/>
      </c>
      <c r="HDH13" s="117" t="str">
        <f>IFERROR(IF(VLOOKUP(HDF13,[1]Acciones!$A$59:$H$1958,2,FALSE)=0,"",VLOOKUP(HDF13,[1]Acciones!$A$59:$H$1958,2,FALSE)),"")</f>
        <v/>
      </c>
      <c r="HDI13" s="117">
        <f>IFERROR(IF(VLOOKUP(HDG13,[1]Acciones!$A$59:$H$1958,2,FALSE)=0,"",VLOOKUP(HDG13,[1]Acciones!$A$59:$H$1958,2,FALSE)),"")</f>
        <v>4</v>
      </c>
      <c r="HDJ13" s="117">
        <f>IFERROR(IF(VLOOKUP(HDH13,[1]Acciones!$A$59:$H$1958,2,FALSE)=0,"",VLOOKUP(HDH13,[1]Acciones!$A$59:$H$1958,2,FALSE)),"")</f>
        <v>4</v>
      </c>
      <c r="HDK13" s="117" t="str">
        <f>IFERROR(IF(VLOOKUP(HDI13,[1]Acciones!$A$59:$H$1958,2,FALSE)=0,"",VLOOKUP(HDI13,[1]Acciones!$A$59:$H$1958,2,FALSE)),"")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L13" s="117" t="str">
        <f>IFERROR(IF(VLOOKUP(HDJ13,[1]Acciones!$A$59:$H$1958,2,FALSE)=0,"",VLOOKUP(HDJ13,[1]Acciones!$A$59:$H$1958,2,FALSE)),"")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M13" s="117" t="str">
        <f>IFERROR(IF(VLOOKUP(HDK13,[1]Acciones!$A$59:$H$1958,2,FALSE)=0,"",VLOOKUP(HDK13,[1]Acciones!$A$59:$H$1958,2,FALSE)),"")</f>
        <v/>
      </c>
      <c r="HDN13" s="117" t="str">
        <f>IFERROR(IF(VLOOKUP(HDL13,[1]Acciones!$A$59:$H$1958,2,FALSE)=0,"",VLOOKUP(HDL13,[1]Acciones!$A$59:$H$1958,2,FALSE)),"")</f>
        <v/>
      </c>
      <c r="HDO13" s="117">
        <f>IFERROR(IF(VLOOKUP(HDM13,[1]Acciones!$A$59:$H$1958,2,FALSE)=0,"",VLOOKUP(HDM13,[1]Acciones!$A$59:$H$1958,2,FALSE)),"")</f>
        <v>4</v>
      </c>
      <c r="HDP13" s="117">
        <f>IFERROR(IF(VLOOKUP(HDN13,[1]Acciones!$A$59:$H$1958,2,FALSE)=0,"",VLOOKUP(HDN13,[1]Acciones!$A$59:$H$1958,2,FALSE)),"")</f>
        <v>4</v>
      </c>
      <c r="HDQ13" s="117" t="str">
        <f>IFERROR(IF(VLOOKUP(HDO13,[1]Acciones!$A$59:$H$1958,2,FALSE)=0,"",VLOOKUP(HDO13,[1]Acciones!$A$59:$H$1958,2,FALSE)),"")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R13" s="117" t="str">
        <f>IFERROR(IF(VLOOKUP(HDP13,[1]Acciones!$A$59:$H$1958,2,FALSE)=0,"",VLOOKUP(HDP13,[1]Acciones!$A$59:$H$1958,2,FALSE)),"")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S13" s="117" t="str">
        <f>IFERROR(IF(VLOOKUP(HDQ13,[1]Acciones!$A$59:$H$1958,2,FALSE)=0,"",VLOOKUP(HDQ13,[1]Acciones!$A$59:$H$1958,2,FALSE)),"")</f>
        <v/>
      </c>
      <c r="HDT13" s="117" t="str">
        <f>IFERROR(IF(VLOOKUP(HDR13,[1]Acciones!$A$59:$H$1958,2,FALSE)=0,"",VLOOKUP(HDR13,[1]Acciones!$A$59:$H$1958,2,FALSE)),"")</f>
        <v/>
      </c>
      <c r="HDU13" s="117">
        <f>IFERROR(IF(VLOOKUP(HDS13,[1]Acciones!$A$59:$H$1958,2,FALSE)=0,"",VLOOKUP(HDS13,[1]Acciones!$A$59:$H$1958,2,FALSE)),"")</f>
        <v>4</v>
      </c>
      <c r="HDV13" s="117">
        <f>IFERROR(IF(VLOOKUP(HDT13,[1]Acciones!$A$59:$H$1958,2,FALSE)=0,"",VLOOKUP(HDT13,[1]Acciones!$A$59:$H$1958,2,FALSE)),"")</f>
        <v>4</v>
      </c>
      <c r="HDW13" s="117" t="str">
        <f>IFERROR(IF(VLOOKUP(HDU13,[1]Acciones!$A$59:$H$1958,2,FALSE)=0,"",VLOOKUP(HDU13,[1]Acciones!$A$59:$H$1958,2,FALSE)),"")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X13" s="117" t="str">
        <f>IFERROR(IF(VLOOKUP(HDV13,[1]Acciones!$A$59:$H$1958,2,FALSE)=0,"",VLOOKUP(HDV13,[1]Acciones!$A$59:$H$1958,2,FALSE)),"")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Y13" s="117" t="str">
        <f>IFERROR(IF(VLOOKUP(HDW13,[1]Acciones!$A$59:$H$1958,2,FALSE)=0,"",VLOOKUP(HDW13,[1]Acciones!$A$59:$H$1958,2,FALSE)),"")</f>
        <v/>
      </c>
      <c r="HDZ13" s="117" t="str">
        <f>IFERROR(IF(VLOOKUP(HDX13,[1]Acciones!$A$59:$H$1958,2,FALSE)=0,"",VLOOKUP(HDX13,[1]Acciones!$A$59:$H$1958,2,FALSE)),"")</f>
        <v/>
      </c>
      <c r="HEA13" s="117">
        <f>IFERROR(IF(VLOOKUP(HDY13,[1]Acciones!$A$59:$H$1958,2,FALSE)=0,"",VLOOKUP(HDY13,[1]Acciones!$A$59:$H$1958,2,FALSE)),"")</f>
        <v>4</v>
      </c>
      <c r="HEB13" s="117">
        <f>IFERROR(IF(VLOOKUP(HDZ13,[1]Acciones!$A$59:$H$1958,2,FALSE)=0,"",VLOOKUP(HDZ13,[1]Acciones!$A$59:$H$1958,2,FALSE)),"")</f>
        <v>4</v>
      </c>
      <c r="HEC13" s="117" t="str">
        <f>IFERROR(IF(VLOOKUP(HEA13,[1]Acciones!$A$59:$H$1958,2,FALSE)=0,"",VLOOKUP(HEA13,[1]Acciones!$A$59:$H$1958,2,FALSE)),"")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D13" s="117" t="str">
        <f>IFERROR(IF(VLOOKUP(HEB13,[1]Acciones!$A$59:$H$1958,2,FALSE)=0,"",VLOOKUP(HEB13,[1]Acciones!$A$59:$H$1958,2,FALSE)),"")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E13" s="117" t="str">
        <f>IFERROR(IF(VLOOKUP(HEC13,[1]Acciones!$A$59:$H$1958,2,FALSE)=0,"",VLOOKUP(HEC13,[1]Acciones!$A$59:$H$1958,2,FALSE)),"")</f>
        <v/>
      </c>
      <c r="HEF13" s="117" t="str">
        <f>IFERROR(IF(VLOOKUP(HED13,[1]Acciones!$A$59:$H$1958,2,FALSE)=0,"",VLOOKUP(HED13,[1]Acciones!$A$59:$H$1958,2,FALSE)),"")</f>
        <v/>
      </c>
      <c r="HEG13" s="117">
        <f>IFERROR(IF(VLOOKUP(HEE13,[1]Acciones!$A$59:$H$1958,2,FALSE)=0,"",VLOOKUP(HEE13,[1]Acciones!$A$59:$H$1958,2,FALSE)),"")</f>
        <v>4</v>
      </c>
      <c r="HEH13" s="117">
        <f>IFERROR(IF(VLOOKUP(HEF13,[1]Acciones!$A$59:$H$1958,2,FALSE)=0,"",VLOOKUP(HEF13,[1]Acciones!$A$59:$H$1958,2,FALSE)),"")</f>
        <v>4</v>
      </c>
      <c r="HEI13" s="117" t="str">
        <f>IFERROR(IF(VLOOKUP(HEG13,[1]Acciones!$A$59:$H$1958,2,FALSE)=0,"",VLOOKUP(HEG13,[1]Acciones!$A$59:$H$1958,2,FALSE)),"")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J13" s="117" t="str">
        <f>IFERROR(IF(VLOOKUP(HEH13,[1]Acciones!$A$59:$H$1958,2,FALSE)=0,"",VLOOKUP(HEH13,[1]Acciones!$A$59:$H$1958,2,FALSE)),"")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K13" s="117" t="str">
        <f>IFERROR(IF(VLOOKUP(HEI13,[1]Acciones!$A$59:$H$1958,2,FALSE)=0,"",VLOOKUP(HEI13,[1]Acciones!$A$59:$H$1958,2,FALSE)),"")</f>
        <v/>
      </c>
      <c r="HEL13" s="117" t="str">
        <f>IFERROR(IF(VLOOKUP(HEJ13,[1]Acciones!$A$59:$H$1958,2,FALSE)=0,"",VLOOKUP(HEJ13,[1]Acciones!$A$59:$H$1958,2,FALSE)),"")</f>
        <v/>
      </c>
      <c r="HEM13" s="117">
        <f>IFERROR(IF(VLOOKUP(HEK13,[1]Acciones!$A$59:$H$1958,2,FALSE)=0,"",VLOOKUP(HEK13,[1]Acciones!$A$59:$H$1958,2,FALSE)),"")</f>
        <v>4</v>
      </c>
      <c r="HEN13" s="117">
        <f>IFERROR(IF(VLOOKUP(HEL13,[1]Acciones!$A$59:$H$1958,2,FALSE)=0,"",VLOOKUP(HEL13,[1]Acciones!$A$59:$H$1958,2,FALSE)),"")</f>
        <v>4</v>
      </c>
      <c r="HEO13" s="117" t="str">
        <f>IFERROR(IF(VLOOKUP(HEM13,[1]Acciones!$A$59:$H$1958,2,FALSE)=0,"",VLOOKUP(HEM13,[1]Acciones!$A$59:$H$1958,2,FALSE)),"")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P13" s="117" t="str">
        <f>IFERROR(IF(VLOOKUP(HEN13,[1]Acciones!$A$59:$H$1958,2,FALSE)=0,"",VLOOKUP(HEN13,[1]Acciones!$A$59:$H$1958,2,FALSE)),"")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Q13" s="117" t="str">
        <f>IFERROR(IF(VLOOKUP(HEO13,[1]Acciones!$A$59:$H$1958,2,FALSE)=0,"",VLOOKUP(HEO13,[1]Acciones!$A$59:$H$1958,2,FALSE)),"")</f>
        <v/>
      </c>
      <c r="HER13" s="117" t="str">
        <f>IFERROR(IF(VLOOKUP(HEP13,[1]Acciones!$A$59:$H$1958,2,FALSE)=0,"",VLOOKUP(HEP13,[1]Acciones!$A$59:$H$1958,2,FALSE)),"")</f>
        <v/>
      </c>
      <c r="HES13" s="117">
        <f>IFERROR(IF(VLOOKUP(HEQ13,[1]Acciones!$A$59:$H$1958,2,FALSE)=0,"",VLOOKUP(HEQ13,[1]Acciones!$A$59:$H$1958,2,FALSE)),"")</f>
        <v>4</v>
      </c>
      <c r="HET13" s="117">
        <f>IFERROR(IF(VLOOKUP(HER13,[1]Acciones!$A$59:$H$1958,2,FALSE)=0,"",VLOOKUP(HER13,[1]Acciones!$A$59:$H$1958,2,FALSE)),"")</f>
        <v>4</v>
      </c>
      <c r="HEU13" s="117" t="str">
        <f>IFERROR(IF(VLOOKUP(HES13,[1]Acciones!$A$59:$H$1958,2,FALSE)=0,"",VLOOKUP(HES13,[1]Acciones!$A$59:$H$1958,2,FALSE)),"")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V13" s="117" t="str">
        <f>IFERROR(IF(VLOOKUP(HET13,[1]Acciones!$A$59:$H$1958,2,FALSE)=0,"",VLOOKUP(HET13,[1]Acciones!$A$59:$H$1958,2,FALSE)),"")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W13" s="117" t="str">
        <f>IFERROR(IF(VLOOKUP(HEU13,[1]Acciones!$A$59:$H$1958,2,FALSE)=0,"",VLOOKUP(HEU13,[1]Acciones!$A$59:$H$1958,2,FALSE)),"")</f>
        <v/>
      </c>
      <c r="HEX13" s="117" t="str">
        <f>IFERROR(IF(VLOOKUP(HEV13,[1]Acciones!$A$59:$H$1958,2,FALSE)=0,"",VLOOKUP(HEV13,[1]Acciones!$A$59:$H$1958,2,FALSE)),"")</f>
        <v/>
      </c>
      <c r="HEY13" s="117">
        <f>IFERROR(IF(VLOOKUP(HEW13,[1]Acciones!$A$59:$H$1958,2,FALSE)=0,"",VLOOKUP(HEW13,[1]Acciones!$A$59:$H$1958,2,FALSE)),"")</f>
        <v>4</v>
      </c>
      <c r="HEZ13" s="117">
        <f>IFERROR(IF(VLOOKUP(HEX13,[1]Acciones!$A$59:$H$1958,2,FALSE)=0,"",VLOOKUP(HEX13,[1]Acciones!$A$59:$H$1958,2,FALSE)),"")</f>
        <v>4</v>
      </c>
      <c r="HFA13" s="117" t="str">
        <f>IFERROR(IF(VLOOKUP(HEY13,[1]Acciones!$A$59:$H$1958,2,FALSE)=0,"",VLOOKUP(HEY13,[1]Acciones!$A$59:$H$1958,2,FALSE)),"")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B13" s="117" t="str">
        <f>IFERROR(IF(VLOOKUP(HEZ13,[1]Acciones!$A$59:$H$1958,2,FALSE)=0,"",VLOOKUP(HEZ13,[1]Acciones!$A$59:$H$1958,2,FALSE)),"")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C13" s="117" t="str">
        <f>IFERROR(IF(VLOOKUP(HFA13,[1]Acciones!$A$59:$H$1958,2,FALSE)=0,"",VLOOKUP(HFA13,[1]Acciones!$A$59:$H$1958,2,FALSE)),"")</f>
        <v/>
      </c>
      <c r="HFD13" s="117" t="str">
        <f>IFERROR(IF(VLOOKUP(HFB13,[1]Acciones!$A$59:$H$1958,2,FALSE)=0,"",VLOOKUP(HFB13,[1]Acciones!$A$59:$H$1958,2,FALSE)),"")</f>
        <v/>
      </c>
      <c r="HFE13" s="117">
        <f>IFERROR(IF(VLOOKUP(HFC13,[1]Acciones!$A$59:$H$1958,2,FALSE)=0,"",VLOOKUP(HFC13,[1]Acciones!$A$59:$H$1958,2,FALSE)),"")</f>
        <v>4</v>
      </c>
      <c r="HFF13" s="117">
        <f>IFERROR(IF(VLOOKUP(HFD13,[1]Acciones!$A$59:$H$1958,2,FALSE)=0,"",VLOOKUP(HFD13,[1]Acciones!$A$59:$H$1958,2,FALSE)),"")</f>
        <v>4</v>
      </c>
      <c r="HFG13" s="117" t="str">
        <f>IFERROR(IF(VLOOKUP(HFE13,[1]Acciones!$A$59:$H$1958,2,FALSE)=0,"",VLOOKUP(HFE13,[1]Acciones!$A$59:$H$1958,2,FALSE)),"")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H13" s="117" t="str">
        <f>IFERROR(IF(VLOOKUP(HFF13,[1]Acciones!$A$59:$H$1958,2,FALSE)=0,"",VLOOKUP(HFF13,[1]Acciones!$A$59:$H$1958,2,FALSE)),"")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I13" s="117" t="str">
        <f>IFERROR(IF(VLOOKUP(HFG13,[1]Acciones!$A$59:$H$1958,2,FALSE)=0,"",VLOOKUP(HFG13,[1]Acciones!$A$59:$H$1958,2,FALSE)),"")</f>
        <v/>
      </c>
      <c r="HFJ13" s="117" t="str">
        <f>IFERROR(IF(VLOOKUP(HFH13,[1]Acciones!$A$59:$H$1958,2,FALSE)=0,"",VLOOKUP(HFH13,[1]Acciones!$A$59:$H$1958,2,FALSE)),"")</f>
        <v/>
      </c>
      <c r="HFK13" s="117">
        <f>IFERROR(IF(VLOOKUP(HFI13,[1]Acciones!$A$59:$H$1958,2,FALSE)=0,"",VLOOKUP(HFI13,[1]Acciones!$A$59:$H$1958,2,FALSE)),"")</f>
        <v>4</v>
      </c>
      <c r="HFL13" s="117">
        <f>IFERROR(IF(VLOOKUP(HFJ13,[1]Acciones!$A$59:$H$1958,2,FALSE)=0,"",VLOOKUP(HFJ13,[1]Acciones!$A$59:$H$1958,2,FALSE)),"")</f>
        <v>4</v>
      </c>
      <c r="HFM13" s="117" t="str">
        <f>IFERROR(IF(VLOOKUP(HFK13,[1]Acciones!$A$59:$H$1958,2,FALSE)=0,"",VLOOKUP(HFK13,[1]Acciones!$A$59:$H$1958,2,FALSE)),"")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N13" s="117" t="str">
        <f>IFERROR(IF(VLOOKUP(HFL13,[1]Acciones!$A$59:$H$1958,2,FALSE)=0,"",VLOOKUP(HFL13,[1]Acciones!$A$59:$H$1958,2,FALSE)),"")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O13" s="117" t="str">
        <f>IFERROR(IF(VLOOKUP(HFM13,[1]Acciones!$A$59:$H$1958,2,FALSE)=0,"",VLOOKUP(HFM13,[1]Acciones!$A$59:$H$1958,2,FALSE)),"")</f>
        <v/>
      </c>
      <c r="HFP13" s="117" t="str">
        <f>IFERROR(IF(VLOOKUP(HFN13,[1]Acciones!$A$59:$H$1958,2,FALSE)=0,"",VLOOKUP(HFN13,[1]Acciones!$A$59:$H$1958,2,FALSE)),"")</f>
        <v/>
      </c>
      <c r="HFQ13" s="117">
        <f>IFERROR(IF(VLOOKUP(HFO13,[1]Acciones!$A$59:$H$1958,2,FALSE)=0,"",VLOOKUP(HFO13,[1]Acciones!$A$59:$H$1958,2,FALSE)),"")</f>
        <v>4</v>
      </c>
      <c r="HFR13" s="117">
        <f>IFERROR(IF(VLOOKUP(HFP13,[1]Acciones!$A$59:$H$1958,2,FALSE)=0,"",VLOOKUP(HFP13,[1]Acciones!$A$59:$H$1958,2,FALSE)),"")</f>
        <v>4</v>
      </c>
      <c r="HFS13" s="117" t="str">
        <f>IFERROR(IF(VLOOKUP(HFQ13,[1]Acciones!$A$59:$H$1958,2,FALSE)=0,"",VLOOKUP(HFQ13,[1]Acciones!$A$59:$H$1958,2,FALSE)),"")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T13" s="117" t="str">
        <f>IFERROR(IF(VLOOKUP(HFR13,[1]Acciones!$A$59:$H$1958,2,FALSE)=0,"",VLOOKUP(HFR13,[1]Acciones!$A$59:$H$1958,2,FALSE)),"")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U13" s="117" t="str">
        <f>IFERROR(IF(VLOOKUP(HFS13,[1]Acciones!$A$59:$H$1958,2,FALSE)=0,"",VLOOKUP(HFS13,[1]Acciones!$A$59:$H$1958,2,FALSE)),"")</f>
        <v/>
      </c>
      <c r="HFV13" s="117" t="str">
        <f>IFERROR(IF(VLOOKUP(HFT13,[1]Acciones!$A$59:$H$1958,2,FALSE)=0,"",VLOOKUP(HFT13,[1]Acciones!$A$59:$H$1958,2,FALSE)),"")</f>
        <v/>
      </c>
      <c r="HFW13" s="117">
        <f>IFERROR(IF(VLOOKUP(HFU13,[1]Acciones!$A$59:$H$1958,2,FALSE)=0,"",VLOOKUP(HFU13,[1]Acciones!$A$59:$H$1958,2,FALSE)),"")</f>
        <v>4</v>
      </c>
      <c r="HFX13" s="117">
        <f>IFERROR(IF(VLOOKUP(HFV13,[1]Acciones!$A$59:$H$1958,2,FALSE)=0,"",VLOOKUP(HFV13,[1]Acciones!$A$59:$H$1958,2,FALSE)),"")</f>
        <v>4</v>
      </c>
      <c r="HFY13" s="117" t="str">
        <f>IFERROR(IF(VLOOKUP(HFW13,[1]Acciones!$A$59:$H$1958,2,FALSE)=0,"",VLOOKUP(HFW13,[1]Acciones!$A$59:$H$1958,2,FALSE)),"")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Z13" s="117" t="str">
        <f>IFERROR(IF(VLOOKUP(HFX13,[1]Acciones!$A$59:$H$1958,2,FALSE)=0,"",VLOOKUP(HFX13,[1]Acciones!$A$59:$H$1958,2,FALSE)),"")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A13" s="117" t="str">
        <f>IFERROR(IF(VLOOKUP(HFY13,[1]Acciones!$A$59:$H$1958,2,FALSE)=0,"",VLOOKUP(HFY13,[1]Acciones!$A$59:$H$1958,2,FALSE)),"")</f>
        <v/>
      </c>
      <c r="HGB13" s="117" t="str">
        <f>IFERROR(IF(VLOOKUP(HFZ13,[1]Acciones!$A$59:$H$1958,2,FALSE)=0,"",VLOOKUP(HFZ13,[1]Acciones!$A$59:$H$1958,2,FALSE)),"")</f>
        <v/>
      </c>
      <c r="HGC13" s="117">
        <f>IFERROR(IF(VLOOKUP(HGA13,[1]Acciones!$A$59:$H$1958,2,FALSE)=0,"",VLOOKUP(HGA13,[1]Acciones!$A$59:$H$1958,2,FALSE)),"")</f>
        <v>4</v>
      </c>
      <c r="HGD13" s="117">
        <f>IFERROR(IF(VLOOKUP(HGB13,[1]Acciones!$A$59:$H$1958,2,FALSE)=0,"",VLOOKUP(HGB13,[1]Acciones!$A$59:$H$1958,2,FALSE)),"")</f>
        <v>4</v>
      </c>
      <c r="HGE13" s="117" t="str">
        <f>IFERROR(IF(VLOOKUP(HGC13,[1]Acciones!$A$59:$H$1958,2,FALSE)=0,"",VLOOKUP(HGC13,[1]Acciones!$A$59:$H$1958,2,FALSE)),"")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F13" s="117" t="str">
        <f>IFERROR(IF(VLOOKUP(HGD13,[1]Acciones!$A$59:$H$1958,2,FALSE)=0,"",VLOOKUP(HGD13,[1]Acciones!$A$59:$H$1958,2,FALSE)),"")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G13" s="117" t="str">
        <f>IFERROR(IF(VLOOKUP(HGE13,[1]Acciones!$A$59:$H$1958,2,FALSE)=0,"",VLOOKUP(HGE13,[1]Acciones!$A$59:$H$1958,2,FALSE)),"")</f>
        <v/>
      </c>
      <c r="HGH13" s="117" t="str">
        <f>IFERROR(IF(VLOOKUP(HGF13,[1]Acciones!$A$59:$H$1958,2,FALSE)=0,"",VLOOKUP(HGF13,[1]Acciones!$A$59:$H$1958,2,FALSE)),"")</f>
        <v/>
      </c>
      <c r="HGI13" s="117">
        <f>IFERROR(IF(VLOOKUP(HGG13,[1]Acciones!$A$59:$H$1958,2,FALSE)=0,"",VLOOKUP(HGG13,[1]Acciones!$A$59:$H$1958,2,FALSE)),"")</f>
        <v>4</v>
      </c>
      <c r="HGJ13" s="117">
        <f>IFERROR(IF(VLOOKUP(HGH13,[1]Acciones!$A$59:$H$1958,2,FALSE)=0,"",VLOOKUP(HGH13,[1]Acciones!$A$59:$H$1958,2,FALSE)),"")</f>
        <v>4</v>
      </c>
      <c r="HGK13" s="117" t="str">
        <f>IFERROR(IF(VLOOKUP(HGI13,[1]Acciones!$A$59:$H$1958,2,FALSE)=0,"",VLOOKUP(HGI13,[1]Acciones!$A$59:$H$1958,2,FALSE)),"")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L13" s="117" t="str">
        <f>IFERROR(IF(VLOOKUP(HGJ13,[1]Acciones!$A$59:$H$1958,2,FALSE)=0,"",VLOOKUP(HGJ13,[1]Acciones!$A$59:$H$1958,2,FALSE)),"")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M13" s="117" t="str">
        <f>IFERROR(IF(VLOOKUP(HGK13,[1]Acciones!$A$59:$H$1958,2,FALSE)=0,"",VLOOKUP(HGK13,[1]Acciones!$A$59:$H$1958,2,FALSE)),"")</f>
        <v/>
      </c>
      <c r="HGN13" s="117" t="str">
        <f>IFERROR(IF(VLOOKUP(HGL13,[1]Acciones!$A$59:$H$1958,2,FALSE)=0,"",VLOOKUP(HGL13,[1]Acciones!$A$59:$H$1958,2,FALSE)),"")</f>
        <v/>
      </c>
      <c r="HGO13" s="117">
        <f>IFERROR(IF(VLOOKUP(HGM13,[1]Acciones!$A$59:$H$1958,2,FALSE)=0,"",VLOOKUP(HGM13,[1]Acciones!$A$59:$H$1958,2,FALSE)),"")</f>
        <v>4</v>
      </c>
      <c r="HGP13" s="117">
        <f>IFERROR(IF(VLOOKUP(HGN13,[1]Acciones!$A$59:$H$1958,2,FALSE)=0,"",VLOOKUP(HGN13,[1]Acciones!$A$59:$H$1958,2,FALSE)),"")</f>
        <v>4</v>
      </c>
      <c r="HGQ13" s="117" t="str">
        <f>IFERROR(IF(VLOOKUP(HGO13,[1]Acciones!$A$59:$H$1958,2,FALSE)=0,"",VLOOKUP(HGO13,[1]Acciones!$A$59:$H$1958,2,FALSE)),"")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R13" s="117" t="str">
        <f>IFERROR(IF(VLOOKUP(HGP13,[1]Acciones!$A$59:$H$1958,2,FALSE)=0,"",VLOOKUP(HGP13,[1]Acciones!$A$59:$H$1958,2,FALSE)),"")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S13" s="117" t="str">
        <f>IFERROR(IF(VLOOKUP(HGQ13,[1]Acciones!$A$59:$H$1958,2,FALSE)=0,"",VLOOKUP(HGQ13,[1]Acciones!$A$59:$H$1958,2,FALSE)),"")</f>
        <v/>
      </c>
      <c r="HGT13" s="117" t="str">
        <f>IFERROR(IF(VLOOKUP(HGR13,[1]Acciones!$A$59:$H$1958,2,FALSE)=0,"",VLOOKUP(HGR13,[1]Acciones!$A$59:$H$1958,2,FALSE)),"")</f>
        <v/>
      </c>
      <c r="HGU13" s="117">
        <f>IFERROR(IF(VLOOKUP(HGS13,[1]Acciones!$A$59:$H$1958,2,FALSE)=0,"",VLOOKUP(HGS13,[1]Acciones!$A$59:$H$1958,2,FALSE)),"")</f>
        <v>4</v>
      </c>
      <c r="HGV13" s="117">
        <f>IFERROR(IF(VLOOKUP(HGT13,[1]Acciones!$A$59:$H$1958,2,FALSE)=0,"",VLOOKUP(HGT13,[1]Acciones!$A$59:$H$1958,2,FALSE)),"")</f>
        <v>4</v>
      </c>
      <c r="HGW13" s="117" t="str">
        <f>IFERROR(IF(VLOOKUP(HGU13,[1]Acciones!$A$59:$H$1958,2,FALSE)=0,"",VLOOKUP(HGU13,[1]Acciones!$A$59:$H$1958,2,FALSE)),"")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X13" s="117" t="str">
        <f>IFERROR(IF(VLOOKUP(HGV13,[1]Acciones!$A$59:$H$1958,2,FALSE)=0,"",VLOOKUP(HGV13,[1]Acciones!$A$59:$H$1958,2,FALSE)),"")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Y13" s="117" t="str">
        <f>IFERROR(IF(VLOOKUP(HGW13,[1]Acciones!$A$59:$H$1958,2,FALSE)=0,"",VLOOKUP(HGW13,[1]Acciones!$A$59:$H$1958,2,FALSE)),"")</f>
        <v/>
      </c>
      <c r="HGZ13" s="117" t="str">
        <f>IFERROR(IF(VLOOKUP(HGX13,[1]Acciones!$A$59:$H$1958,2,FALSE)=0,"",VLOOKUP(HGX13,[1]Acciones!$A$59:$H$1958,2,FALSE)),"")</f>
        <v/>
      </c>
      <c r="HHA13" s="117">
        <f>IFERROR(IF(VLOOKUP(HGY13,[1]Acciones!$A$59:$H$1958,2,FALSE)=0,"",VLOOKUP(HGY13,[1]Acciones!$A$59:$H$1958,2,FALSE)),"")</f>
        <v>4</v>
      </c>
      <c r="HHB13" s="117">
        <f>IFERROR(IF(VLOOKUP(HGZ13,[1]Acciones!$A$59:$H$1958,2,FALSE)=0,"",VLOOKUP(HGZ13,[1]Acciones!$A$59:$H$1958,2,FALSE)),"")</f>
        <v>4</v>
      </c>
      <c r="HHC13" s="117" t="str">
        <f>IFERROR(IF(VLOOKUP(HHA13,[1]Acciones!$A$59:$H$1958,2,FALSE)=0,"",VLOOKUP(HHA13,[1]Acciones!$A$59:$H$1958,2,FALSE)),"")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D13" s="117" t="str">
        <f>IFERROR(IF(VLOOKUP(HHB13,[1]Acciones!$A$59:$H$1958,2,FALSE)=0,"",VLOOKUP(HHB13,[1]Acciones!$A$59:$H$1958,2,FALSE)),"")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E13" s="117" t="str">
        <f>IFERROR(IF(VLOOKUP(HHC13,[1]Acciones!$A$59:$H$1958,2,FALSE)=0,"",VLOOKUP(HHC13,[1]Acciones!$A$59:$H$1958,2,FALSE)),"")</f>
        <v/>
      </c>
      <c r="HHF13" s="117" t="str">
        <f>IFERROR(IF(VLOOKUP(HHD13,[1]Acciones!$A$59:$H$1958,2,FALSE)=0,"",VLOOKUP(HHD13,[1]Acciones!$A$59:$H$1958,2,FALSE)),"")</f>
        <v/>
      </c>
      <c r="HHG13" s="117">
        <f>IFERROR(IF(VLOOKUP(HHE13,[1]Acciones!$A$59:$H$1958,2,FALSE)=0,"",VLOOKUP(HHE13,[1]Acciones!$A$59:$H$1958,2,FALSE)),"")</f>
        <v>4</v>
      </c>
      <c r="HHH13" s="117">
        <f>IFERROR(IF(VLOOKUP(HHF13,[1]Acciones!$A$59:$H$1958,2,FALSE)=0,"",VLOOKUP(HHF13,[1]Acciones!$A$59:$H$1958,2,FALSE)),"")</f>
        <v>4</v>
      </c>
      <c r="HHI13" s="117" t="str">
        <f>IFERROR(IF(VLOOKUP(HHG13,[1]Acciones!$A$59:$H$1958,2,FALSE)=0,"",VLOOKUP(HHG13,[1]Acciones!$A$59:$H$1958,2,FALSE)),"")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J13" s="117" t="str">
        <f>IFERROR(IF(VLOOKUP(HHH13,[1]Acciones!$A$59:$H$1958,2,FALSE)=0,"",VLOOKUP(HHH13,[1]Acciones!$A$59:$H$1958,2,FALSE)),"")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K13" s="117" t="str">
        <f>IFERROR(IF(VLOOKUP(HHI13,[1]Acciones!$A$59:$H$1958,2,FALSE)=0,"",VLOOKUP(HHI13,[1]Acciones!$A$59:$H$1958,2,FALSE)),"")</f>
        <v/>
      </c>
      <c r="HHL13" s="117" t="str">
        <f>IFERROR(IF(VLOOKUP(HHJ13,[1]Acciones!$A$59:$H$1958,2,FALSE)=0,"",VLOOKUP(HHJ13,[1]Acciones!$A$59:$H$1958,2,FALSE)),"")</f>
        <v/>
      </c>
      <c r="HHM13" s="117">
        <f>IFERROR(IF(VLOOKUP(HHK13,[1]Acciones!$A$59:$H$1958,2,FALSE)=0,"",VLOOKUP(HHK13,[1]Acciones!$A$59:$H$1958,2,FALSE)),"")</f>
        <v>4</v>
      </c>
      <c r="HHN13" s="117">
        <f>IFERROR(IF(VLOOKUP(HHL13,[1]Acciones!$A$59:$H$1958,2,FALSE)=0,"",VLOOKUP(HHL13,[1]Acciones!$A$59:$H$1958,2,FALSE)),"")</f>
        <v>4</v>
      </c>
      <c r="HHO13" s="117" t="str">
        <f>IFERROR(IF(VLOOKUP(HHM13,[1]Acciones!$A$59:$H$1958,2,FALSE)=0,"",VLOOKUP(HHM13,[1]Acciones!$A$59:$H$1958,2,FALSE)),"")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P13" s="117" t="str">
        <f>IFERROR(IF(VLOOKUP(HHN13,[1]Acciones!$A$59:$H$1958,2,FALSE)=0,"",VLOOKUP(HHN13,[1]Acciones!$A$59:$H$1958,2,FALSE)),"")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Q13" s="117" t="str">
        <f>IFERROR(IF(VLOOKUP(HHO13,[1]Acciones!$A$59:$H$1958,2,FALSE)=0,"",VLOOKUP(HHO13,[1]Acciones!$A$59:$H$1958,2,FALSE)),"")</f>
        <v/>
      </c>
      <c r="HHR13" s="117" t="str">
        <f>IFERROR(IF(VLOOKUP(HHP13,[1]Acciones!$A$59:$H$1958,2,FALSE)=0,"",VLOOKUP(HHP13,[1]Acciones!$A$59:$H$1958,2,FALSE)),"")</f>
        <v/>
      </c>
      <c r="HHS13" s="117">
        <f>IFERROR(IF(VLOOKUP(HHQ13,[1]Acciones!$A$59:$H$1958,2,FALSE)=0,"",VLOOKUP(HHQ13,[1]Acciones!$A$59:$H$1958,2,FALSE)),"")</f>
        <v>4</v>
      </c>
      <c r="HHT13" s="117">
        <f>IFERROR(IF(VLOOKUP(HHR13,[1]Acciones!$A$59:$H$1958,2,FALSE)=0,"",VLOOKUP(HHR13,[1]Acciones!$A$59:$H$1958,2,FALSE)),"")</f>
        <v>4</v>
      </c>
      <c r="HHU13" s="117" t="str">
        <f>IFERROR(IF(VLOOKUP(HHS13,[1]Acciones!$A$59:$H$1958,2,FALSE)=0,"",VLOOKUP(HHS13,[1]Acciones!$A$59:$H$1958,2,FALSE)),"")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V13" s="117" t="str">
        <f>IFERROR(IF(VLOOKUP(HHT13,[1]Acciones!$A$59:$H$1958,2,FALSE)=0,"",VLOOKUP(HHT13,[1]Acciones!$A$59:$H$1958,2,FALSE)),"")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W13" s="117" t="str">
        <f>IFERROR(IF(VLOOKUP(HHU13,[1]Acciones!$A$59:$H$1958,2,FALSE)=0,"",VLOOKUP(HHU13,[1]Acciones!$A$59:$H$1958,2,FALSE)),"")</f>
        <v/>
      </c>
      <c r="HHX13" s="117" t="str">
        <f>IFERROR(IF(VLOOKUP(HHV13,[1]Acciones!$A$59:$H$1958,2,FALSE)=0,"",VLOOKUP(HHV13,[1]Acciones!$A$59:$H$1958,2,FALSE)),"")</f>
        <v/>
      </c>
      <c r="HHY13" s="117">
        <f>IFERROR(IF(VLOOKUP(HHW13,[1]Acciones!$A$59:$H$1958,2,FALSE)=0,"",VLOOKUP(HHW13,[1]Acciones!$A$59:$H$1958,2,FALSE)),"")</f>
        <v>4</v>
      </c>
      <c r="HHZ13" s="117">
        <f>IFERROR(IF(VLOOKUP(HHX13,[1]Acciones!$A$59:$H$1958,2,FALSE)=0,"",VLOOKUP(HHX13,[1]Acciones!$A$59:$H$1958,2,FALSE)),"")</f>
        <v>4</v>
      </c>
      <c r="HIA13" s="117" t="str">
        <f>IFERROR(IF(VLOOKUP(HHY13,[1]Acciones!$A$59:$H$1958,2,FALSE)=0,"",VLOOKUP(HHY13,[1]Acciones!$A$59:$H$1958,2,FALSE)),"")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B13" s="117" t="str">
        <f>IFERROR(IF(VLOOKUP(HHZ13,[1]Acciones!$A$59:$H$1958,2,FALSE)=0,"",VLOOKUP(HHZ13,[1]Acciones!$A$59:$H$1958,2,FALSE)),"")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C13" s="117" t="str">
        <f>IFERROR(IF(VLOOKUP(HIA13,[1]Acciones!$A$59:$H$1958,2,FALSE)=0,"",VLOOKUP(HIA13,[1]Acciones!$A$59:$H$1958,2,FALSE)),"")</f>
        <v/>
      </c>
      <c r="HID13" s="117" t="str">
        <f>IFERROR(IF(VLOOKUP(HIB13,[1]Acciones!$A$59:$H$1958,2,FALSE)=0,"",VLOOKUP(HIB13,[1]Acciones!$A$59:$H$1958,2,FALSE)),"")</f>
        <v/>
      </c>
      <c r="HIE13" s="117">
        <f>IFERROR(IF(VLOOKUP(HIC13,[1]Acciones!$A$59:$H$1958,2,FALSE)=0,"",VLOOKUP(HIC13,[1]Acciones!$A$59:$H$1958,2,FALSE)),"")</f>
        <v>4</v>
      </c>
      <c r="HIF13" s="117">
        <f>IFERROR(IF(VLOOKUP(HID13,[1]Acciones!$A$59:$H$1958,2,FALSE)=0,"",VLOOKUP(HID13,[1]Acciones!$A$59:$H$1958,2,FALSE)),"")</f>
        <v>4</v>
      </c>
      <c r="HIG13" s="117" t="str">
        <f>IFERROR(IF(VLOOKUP(HIE13,[1]Acciones!$A$59:$H$1958,2,FALSE)=0,"",VLOOKUP(HIE13,[1]Acciones!$A$59:$H$1958,2,FALSE)),"")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H13" s="117" t="str">
        <f>IFERROR(IF(VLOOKUP(HIF13,[1]Acciones!$A$59:$H$1958,2,FALSE)=0,"",VLOOKUP(HIF13,[1]Acciones!$A$59:$H$1958,2,FALSE)),"")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I13" s="117" t="str">
        <f>IFERROR(IF(VLOOKUP(HIG13,[1]Acciones!$A$59:$H$1958,2,FALSE)=0,"",VLOOKUP(HIG13,[1]Acciones!$A$59:$H$1958,2,FALSE)),"")</f>
        <v/>
      </c>
      <c r="HIJ13" s="117" t="str">
        <f>IFERROR(IF(VLOOKUP(HIH13,[1]Acciones!$A$59:$H$1958,2,FALSE)=0,"",VLOOKUP(HIH13,[1]Acciones!$A$59:$H$1958,2,FALSE)),"")</f>
        <v/>
      </c>
      <c r="HIK13" s="117">
        <f>IFERROR(IF(VLOOKUP(HII13,[1]Acciones!$A$59:$H$1958,2,FALSE)=0,"",VLOOKUP(HII13,[1]Acciones!$A$59:$H$1958,2,FALSE)),"")</f>
        <v>4</v>
      </c>
      <c r="HIL13" s="117">
        <f>IFERROR(IF(VLOOKUP(HIJ13,[1]Acciones!$A$59:$H$1958,2,FALSE)=0,"",VLOOKUP(HIJ13,[1]Acciones!$A$59:$H$1958,2,FALSE)),"")</f>
        <v>4</v>
      </c>
      <c r="HIM13" s="117" t="str">
        <f>IFERROR(IF(VLOOKUP(HIK13,[1]Acciones!$A$59:$H$1958,2,FALSE)=0,"",VLOOKUP(HIK13,[1]Acciones!$A$59:$H$1958,2,FALSE)),"")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N13" s="117" t="str">
        <f>IFERROR(IF(VLOOKUP(HIL13,[1]Acciones!$A$59:$H$1958,2,FALSE)=0,"",VLOOKUP(HIL13,[1]Acciones!$A$59:$H$1958,2,FALSE)),"")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O13" s="117" t="str">
        <f>IFERROR(IF(VLOOKUP(HIM13,[1]Acciones!$A$59:$H$1958,2,FALSE)=0,"",VLOOKUP(HIM13,[1]Acciones!$A$59:$H$1958,2,FALSE)),"")</f>
        <v/>
      </c>
      <c r="HIP13" s="117" t="str">
        <f>IFERROR(IF(VLOOKUP(HIN13,[1]Acciones!$A$59:$H$1958,2,FALSE)=0,"",VLOOKUP(HIN13,[1]Acciones!$A$59:$H$1958,2,FALSE)),"")</f>
        <v/>
      </c>
      <c r="HIQ13" s="117">
        <f>IFERROR(IF(VLOOKUP(HIO13,[1]Acciones!$A$59:$H$1958,2,FALSE)=0,"",VLOOKUP(HIO13,[1]Acciones!$A$59:$H$1958,2,FALSE)),"")</f>
        <v>4</v>
      </c>
      <c r="HIR13" s="117">
        <f>IFERROR(IF(VLOOKUP(HIP13,[1]Acciones!$A$59:$H$1958,2,FALSE)=0,"",VLOOKUP(HIP13,[1]Acciones!$A$59:$H$1958,2,FALSE)),"")</f>
        <v>4</v>
      </c>
      <c r="HIS13" s="117" t="str">
        <f>IFERROR(IF(VLOOKUP(HIQ13,[1]Acciones!$A$59:$H$1958,2,FALSE)=0,"",VLOOKUP(HIQ13,[1]Acciones!$A$59:$H$1958,2,FALSE)),"")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T13" s="117" t="str">
        <f>IFERROR(IF(VLOOKUP(HIR13,[1]Acciones!$A$59:$H$1958,2,FALSE)=0,"",VLOOKUP(HIR13,[1]Acciones!$A$59:$H$1958,2,FALSE)),"")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U13" s="117" t="str">
        <f>IFERROR(IF(VLOOKUP(HIS13,[1]Acciones!$A$59:$H$1958,2,FALSE)=0,"",VLOOKUP(HIS13,[1]Acciones!$A$59:$H$1958,2,FALSE)),"")</f>
        <v/>
      </c>
      <c r="HIV13" s="117" t="str">
        <f>IFERROR(IF(VLOOKUP(HIT13,[1]Acciones!$A$59:$H$1958,2,FALSE)=0,"",VLOOKUP(HIT13,[1]Acciones!$A$59:$H$1958,2,FALSE)),"")</f>
        <v/>
      </c>
      <c r="HIW13" s="117">
        <f>IFERROR(IF(VLOOKUP(HIU13,[1]Acciones!$A$59:$H$1958,2,FALSE)=0,"",VLOOKUP(HIU13,[1]Acciones!$A$59:$H$1958,2,FALSE)),"")</f>
        <v>4</v>
      </c>
      <c r="HIX13" s="117">
        <f>IFERROR(IF(VLOOKUP(HIV13,[1]Acciones!$A$59:$H$1958,2,FALSE)=0,"",VLOOKUP(HIV13,[1]Acciones!$A$59:$H$1958,2,FALSE)),"")</f>
        <v>4</v>
      </c>
      <c r="HIY13" s="117" t="str">
        <f>IFERROR(IF(VLOOKUP(HIW13,[1]Acciones!$A$59:$H$1958,2,FALSE)=0,"",VLOOKUP(HIW13,[1]Acciones!$A$59:$H$1958,2,FALSE)),"")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Z13" s="117" t="str">
        <f>IFERROR(IF(VLOOKUP(HIX13,[1]Acciones!$A$59:$H$1958,2,FALSE)=0,"",VLOOKUP(HIX13,[1]Acciones!$A$59:$H$1958,2,FALSE)),"")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A13" s="117" t="str">
        <f>IFERROR(IF(VLOOKUP(HIY13,[1]Acciones!$A$59:$H$1958,2,FALSE)=0,"",VLOOKUP(HIY13,[1]Acciones!$A$59:$H$1958,2,FALSE)),"")</f>
        <v/>
      </c>
      <c r="HJB13" s="117" t="str">
        <f>IFERROR(IF(VLOOKUP(HIZ13,[1]Acciones!$A$59:$H$1958,2,FALSE)=0,"",VLOOKUP(HIZ13,[1]Acciones!$A$59:$H$1958,2,FALSE)),"")</f>
        <v/>
      </c>
      <c r="HJC13" s="117">
        <f>IFERROR(IF(VLOOKUP(HJA13,[1]Acciones!$A$59:$H$1958,2,FALSE)=0,"",VLOOKUP(HJA13,[1]Acciones!$A$59:$H$1958,2,FALSE)),"")</f>
        <v>4</v>
      </c>
      <c r="HJD13" s="117">
        <f>IFERROR(IF(VLOOKUP(HJB13,[1]Acciones!$A$59:$H$1958,2,FALSE)=0,"",VLOOKUP(HJB13,[1]Acciones!$A$59:$H$1958,2,FALSE)),"")</f>
        <v>4</v>
      </c>
      <c r="HJE13" s="117" t="str">
        <f>IFERROR(IF(VLOOKUP(HJC13,[1]Acciones!$A$59:$H$1958,2,FALSE)=0,"",VLOOKUP(HJC13,[1]Acciones!$A$59:$H$1958,2,FALSE)),"")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F13" s="117" t="str">
        <f>IFERROR(IF(VLOOKUP(HJD13,[1]Acciones!$A$59:$H$1958,2,FALSE)=0,"",VLOOKUP(HJD13,[1]Acciones!$A$59:$H$1958,2,FALSE)),"")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G13" s="117" t="str">
        <f>IFERROR(IF(VLOOKUP(HJE13,[1]Acciones!$A$59:$H$1958,2,FALSE)=0,"",VLOOKUP(HJE13,[1]Acciones!$A$59:$H$1958,2,FALSE)),"")</f>
        <v/>
      </c>
      <c r="HJH13" s="117" t="str">
        <f>IFERROR(IF(VLOOKUP(HJF13,[1]Acciones!$A$59:$H$1958,2,FALSE)=0,"",VLOOKUP(HJF13,[1]Acciones!$A$59:$H$1958,2,FALSE)),"")</f>
        <v/>
      </c>
      <c r="HJI13" s="117">
        <f>IFERROR(IF(VLOOKUP(HJG13,[1]Acciones!$A$59:$H$1958,2,FALSE)=0,"",VLOOKUP(HJG13,[1]Acciones!$A$59:$H$1958,2,FALSE)),"")</f>
        <v>4</v>
      </c>
      <c r="HJJ13" s="117">
        <f>IFERROR(IF(VLOOKUP(HJH13,[1]Acciones!$A$59:$H$1958,2,FALSE)=0,"",VLOOKUP(HJH13,[1]Acciones!$A$59:$H$1958,2,FALSE)),"")</f>
        <v>4</v>
      </c>
      <c r="HJK13" s="117" t="str">
        <f>IFERROR(IF(VLOOKUP(HJI13,[1]Acciones!$A$59:$H$1958,2,FALSE)=0,"",VLOOKUP(HJI13,[1]Acciones!$A$59:$H$1958,2,FALSE)),"")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L13" s="117" t="str">
        <f>IFERROR(IF(VLOOKUP(HJJ13,[1]Acciones!$A$59:$H$1958,2,FALSE)=0,"",VLOOKUP(HJJ13,[1]Acciones!$A$59:$H$1958,2,FALSE)),"")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M13" s="117" t="str">
        <f>IFERROR(IF(VLOOKUP(HJK13,[1]Acciones!$A$59:$H$1958,2,FALSE)=0,"",VLOOKUP(HJK13,[1]Acciones!$A$59:$H$1958,2,FALSE)),"")</f>
        <v/>
      </c>
      <c r="HJN13" s="117" t="str">
        <f>IFERROR(IF(VLOOKUP(HJL13,[1]Acciones!$A$59:$H$1958,2,FALSE)=0,"",VLOOKUP(HJL13,[1]Acciones!$A$59:$H$1958,2,FALSE)),"")</f>
        <v/>
      </c>
      <c r="HJO13" s="117">
        <f>IFERROR(IF(VLOOKUP(HJM13,[1]Acciones!$A$59:$H$1958,2,FALSE)=0,"",VLOOKUP(HJM13,[1]Acciones!$A$59:$H$1958,2,FALSE)),"")</f>
        <v>4</v>
      </c>
      <c r="HJP13" s="117">
        <f>IFERROR(IF(VLOOKUP(HJN13,[1]Acciones!$A$59:$H$1958,2,FALSE)=0,"",VLOOKUP(HJN13,[1]Acciones!$A$59:$H$1958,2,FALSE)),"")</f>
        <v>4</v>
      </c>
      <c r="HJQ13" s="117" t="str">
        <f>IFERROR(IF(VLOOKUP(HJO13,[1]Acciones!$A$59:$H$1958,2,FALSE)=0,"",VLOOKUP(HJO13,[1]Acciones!$A$59:$H$1958,2,FALSE)),"")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R13" s="117" t="str">
        <f>IFERROR(IF(VLOOKUP(HJP13,[1]Acciones!$A$59:$H$1958,2,FALSE)=0,"",VLOOKUP(HJP13,[1]Acciones!$A$59:$H$1958,2,FALSE)),"")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S13" s="117" t="str">
        <f>IFERROR(IF(VLOOKUP(HJQ13,[1]Acciones!$A$59:$H$1958,2,FALSE)=0,"",VLOOKUP(HJQ13,[1]Acciones!$A$59:$H$1958,2,FALSE)),"")</f>
        <v/>
      </c>
      <c r="HJT13" s="117" t="str">
        <f>IFERROR(IF(VLOOKUP(HJR13,[1]Acciones!$A$59:$H$1958,2,FALSE)=0,"",VLOOKUP(HJR13,[1]Acciones!$A$59:$H$1958,2,FALSE)),"")</f>
        <v/>
      </c>
      <c r="HJU13" s="117">
        <f>IFERROR(IF(VLOOKUP(HJS13,[1]Acciones!$A$59:$H$1958,2,FALSE)=0,"",VLOOKUP(HJS13,[1]Acciones!$A$59:$H$1958,2,FALSE)),"")</f>
        <v>4</v>
      </c>
      <c r="HJV13" s="117">
        <f>IFERROR(IF(VLOOKUP(HJT13,[1]Acciones!$A$59:$H$1958,2,FALSE)=0,"",VLOOKUP(HJT13,[1]Acciones!$A$59:$H$1958,2,FALSE)),"")</f>
        <v>4</v>
      </c>
      <c r="HJW13" s="117" t="str">
        <f>IFERROR(IF(VLOOKUP(HJU13,[1]Acciones!$A$59:$H$1958,2,FALSE)=0,"",VLOOKUP(HJU13,[1]Acciones!$A$59:$H$1958,2,FALSE)),"")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X13" s="117" t="str">
        <f>IFERROR(IF(VLOOKUP(HJV13,[1]Acciones!$A$59:$H$1958,2,FALSE)=0,"",VLOOKUP(HJV13,[1]Acciones!$A$59:$H$1958,2,FALSE)),"")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Y13" s="117" t="str">
        <f>IFERROR(IF(VLOOKUP(HJW13,[1]Acciones!$A$59:$H$1958,2,FALSE)=0,"",VLOOKUP(HJW13,[1]Acciones!$A$59:$H$1958,2,FALSE)),"")</f>
        <v/>
      </c>
      <c r="HJZ13" s="117" t="str">
        <f>IFERROR(IF(VLOOKUP(HJX13,[1]Acciones!$A$59:$H$1958,2,FALSE)=0,"",VLOOKUP(HJX13,[1]Acciones!$A$59:$H$1958,2,FALSE)),"")</f>
        <v/>
      </c>
      <c r="HKA13" s="117">
        <f>IFERROR(IF(VLOOKUP(HJY13,[1]Acciones!$A$59:$H$1958,2,FALSE)=0,"",VLOOKUP(HJY13,[1]Acciones!$A$59:$H$1958,2,FALSE)),"")</f>
        <v>4</v>
      </c>
      <c r="HKB13" s="117">
        <f>IFERROR(IF(VLOOKUP(HJZ13,[1]Acciones!$A$59:$H$1958,2,FALSE)=0,"",VLOOKUP(HJZ13,[1]Acciones!$A$59:$H$1958,2,FALSE)),"")</f>
        <v>4</v>
      </c>
      <c r="HKC13" s="117" t="str">
        <f>IFERROR(IF(VLOOKUP(HKA13,[1]Acciones!$A$59:$H$1958,2,FALSE)=0,"",VLOOKUP(HKA13,[1]Acciones!$A$59:$H$1958,2,FALSE)),"")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D13" s="117" t="str">
        <f>IFERROR(IF(VLOOKUP(HKB13,[1]Acciones!$A$59:$H$1958,2,FALSE)=0,"",VLOOKUP(HKB13,[1]Acciones!$A$59:$H$1958,2,FALSE)),"")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E13" s="117" t="str">
        <f>IFERROR(IF(VLOOKUP(HKC13,[1]Acciones!$A$59:$H$1958,2,FALSE)=0,"",VLOOKUP(HKC13,[1]Acciones!$A$59:$H$1958,2,FALSE)),"")</f>
        <v/>
      </c>
      <c r="HKF13" s="117" t="str">
        <f>IFERROR(IF(VLOOKUP(HKD13,[1]Acciones!$A$59:$H$1958,2,FALSE)=0,"",VLOOKUP(HKD13,[1]Acciones!$A$59:$H$1958,2,FALSE)),"")</f>
        <v/>
      </c>
      <c r="HKG13" s="117">
        <f>IFERROR(IF(VLOOKUP(HKE13,[1]Acciones!$A$59:$H$1958,2,FALSE)=0,"",VLOOKUP(HKE13,[1]Acciones!$A$59:$H$1958,2,FALSE)),"")</f>
        <v>4</v>
      </c>
      <c r="HKH13" s="117">
        <f>IFERROR(IF(VLOOKUP(HKF13,[1]Acciones!$A$59:$H$1958,2,FALSE)=0,"",VLOOKUP(HKF13,[1]Acciones!$A$59:$H$1958,2,FALSE)),"")</f>
        <v>4</v>
      </c>
      <c r="HKI13" s="117" t="str">
        <f>IFERROR(IF(VLOOKUP(HKG13,[1]Acciones!$A$59:$H$1958,2,FALSE)=0,"",VLOOKUP(HKG13,[1]Acciones!$A$59:$H$1958,2,FALSE)),"")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J13" s="117" t="str">
        <f>IFERROR(IF(VLOOKUP(HKH13,[1]Acciones!$A$59:$H$1958,2,FALSE)=0,"",VLOOKUP(HKH13,[1]Acciones!$A$59:$H$1958,2,FALSE)),"")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K13" s="117" t="str">
        <f>IFERROR(IF(VLOOKUP(HKI13,[1]Acciones!$A$59:$H$1958,2,FALSE)=0,"",VLOOKUP(HKI13,[1]Acciones!$A$59:$H$1958,2,FALSE)),"")</f>
        <v/>
      </c>
      <c r="HKL13" s="117" t="str">
        <f>IFERROR(IF(VLOOKUP(HKJ13,[1]Acciones!$A$59:$H$1958,2,FALSE)=0,"",VLOOKUP(HKJ13,[1]Acciones!$A$59:$H$1958,2,FALSE)),"")</f>
        <v/>
      </c>
      <c r="HKM13" s="117">
        <f>IFERROR(IF(VLOOKUP(HKK13,[1]Acciones!$A$59:$H$1958,2,FALSE)=0,"",VLOOKUP(HKK13,[1]Acciones!$A$59:$H$1958,2,FALSE)),"")</f>
        <v>4</v>
      </c>
      <c r="HKN13" s="117">
        <f>IFERROR(IF(VLOOKUP(HKL13,[1]Acciones!$A$59:$H$1958,2,FALSE)=0,"",VLOOKUP(HKL13,[1]Acciones!$A$59:$H$1958,2,FALSE)),"")</f>
        <v>4</v>
      </c>
      <c r="HKO13" s="117" t="str">
        <f>IFERROR(IF(VLOOKUP(HKM13,[1]Acciones!$A$59:$H$1958,2,FALSE)=0,"",VLOOKUP(HKM13,[1]Acciones!$A$59:$H$1958,2,FALSE)),"")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P13" s="117" t="str">
        <f>IFERROR(IF(VLOOKUP(HKN13,[1]Acciones!$A$59:$H$1958,2,FALSE)=0,"",VLOOKUP(HKN13,[1]Acciones!$A$59:$H$1958,2,FALSE)),"")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Q13" s="117" t="str">
        <f>IFERROR(IF(VLOOKUP(HKO13,[1]Acciones!$A$59:$H$1958,2,FALSE)=0,"",VLOOKUP(HKO13,[1]Acciones!$A$59:$H$1958,2,FALSE)),"")</f>
        <v/>
      </c>
      <c r="HKR13" s="117" t="str">
        <f>IFERROR(IF(VLOOKUP(HKP13,[1]Acciones!$A$59:$H$1958,2,FALSE)=0,"",VLOOKUP(HKP13,[1]Acciones!$A$59:$H$1958,2,FALSE)),"")</f>
        <v/>
      </c>
      <c r="HKS13" s="117">
        <f>IFERROR(IF(VLOOKUP(HKQ13,[1]Acciones!$A$59:$H$1958,2,FALSE)=0,"",VLOOKUP(HKQ13,[1]Acciones!$A$59:$H$1958,2,FALSE)),"")</f>
        <v>4</v>
      </c>
      <c r="HKT13" s="117">
        <f>IFERROR(IF(VLOOKUP(HKR13,[1]Acciones!$A$59:$H$1958,2,FALSE)=0,"",VLOOKUP(HKR13,[1]Acciones!$A$59:$H$1958,2,FALSE)),"")</f>
        <v>4</v>
      </c>
      <c r="HKU13" s="117" t="str">
        <f>IFERROR(IF(VLOOKUP(HKS13,[1]Acciones!$A$59:$H$1958,2,FALSE)=0,"",VLOOKUP(HKS13,[1]Acciones!$A$59:$H$1958,2,FALSE)),"")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V13" s="117" t="str">
        <f>IFERROR(IF(VLOOKUP(HKT13,[1]Acciones!$A$59:$H$1958,2,FALSE)=0,"",VLOOKUP(HKT13,[1]Acciones!$A$59:$H$1958,2,FALSE)),"")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W13" s="117" t="str">
        <f>IFERROR(IF(VLOOKUP(HKU13,[1]Acciones!$A$59:$H$1958,2,FALSE)=0,"",VLOOKUP(HKU13,[1]Acciones!$A$59:$H$1958,2,FALSE)),"")</f>
        <v/>
      </c>
      <c r="HKX13" s="117" t="str">
        <f>IFERROR(IF(VLOOKUP(HKV13,[1]Acciones!$A$59:$H$1958,2,FALSE)=0,"",VLOOKUP(HKV13,[1]Acciones!$A$59:$H$1958,2,FALSE)),"")</f>
        <v/>
      </c>
      <c r="HKY13" s="117">
        <f>IFERROR(IF(VLOOKUP(HKW13,[1]Acciones!$A$59:$H$1958,2,FALSE)=0,"",VLOOKUP(HKW13,[1]Acciones!$A$59:$H$1958,2,FALSE)),"")</f>
        <v>4</v>
      </c>
      <c r="HKZ13" s="117">
        <f>IFERROR(IF(VLOOKUP(HKX13,[1]Acciones!$A$59:$H$1958,2,FALSE)=0,"",VLOOKUP(HKX13,[1]Acciones!$A$59:$H$1958,2,FALSE)),"")</f>
        <v>4</v>
      </c>
      <c r="HLA13" s="117" t="str">
        <f>IFERROR(IF(VLOOKUP(HKY13,[1]Acciones!$A$59:$H$1958,2,FALSE)=0,"",VLOOKUP(HKY13,[1]Acciones!$A$59:$H$1958,2,FALSE)),"")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B13" s="117" t="str">
        <f>IFERROR(IF(VLOOKUP(HKZ13,[1]Acciones!$A$59:$H$1958,2,FALSE)=0,"",VLOOKUP(HKZ13,[1]Acciones!$A$59:$H$1958,2,FALSE)),"")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C13" s="117" t="str">
        <f>IFERROR(IF(VLOOKUP(HLA13,[1]Acciones!$A$59:$H$1958,2,FALSE)=0,"",VLOOKUP(HLA13,[1]Acciones!$A$59:$H$1958,2,FALSE)),"")</f>
        <v/>
      </c>
      <c r="HLD13" s="117" t="str">
        <f>IFERROR(IF(VLOOKUP(HLB13,[1]Acciones!$A$59:$H$1958,2,FALSE)=0,"",VLOOKUP(HLB13,[1]Acciones!$A$59:$H$1958,2,FALSE)),"")</f>
        <v/>
      </c>
      <c r="HLE13" s="117">
        <f>IFERROR(IF(VLOOKUP(HLC13,[1]Acciones!$A$59:$H$1958,2,FALSE)=0,"",VLOOKUP(HLC13,[1]Acciones!$A$59:$H$1958,2,FALSE)),"")</f>
        <v>4</v>
      </c>
      <c r="HLF13" s="117">
        <f>IFERROR(IF(VLOOKUP(HLD13,[1]Acciones!$A$59:$H$1958,2,FALSE)=0,"",VLOOKUP(HLD13,[1]Acciones!$A$59:$H$1958,2,FALSE)),"")</f>
        <v>4</v>
      </c>
      <c r="HLG13" s="117" t="str">
        <f>IFERROR(IF(VLOOKUP(HLE13,[1]Acciones!$A$59:$H$1958,2,FALSE)=0,"",VLOOKUP(HLE13,[1]Acciones!$A$59:$H$1958,2,FALSE)),"")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H13" s="117" t="str">
        <f>IFERROR(IF(VLOOKUP(HLF13,[1]Acciones!$A$59:$H$1958,2,FALSE)=0,"",VLOOKUP(HLF13,[1]Acciones!$A$59:$H$1958,2,FALSE)),"")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I13" s="117" t="str">
        <f>IFERROR(IF(VLOOKUP(HLG13,[1]Acciones!$A$59:$H$1958,2,FALSE)=0,"",VLOOKUP(HLG13,[1]Acciones!$A$59:$H$1958,2,FALSE)),"")</f>
        <v/>
      </c>
      <c r="HLJ13" s="117" t="str">
        <f>IFERROR(IF(VLOOKUP(HLH13,[1]Acciones!$A$59:$H$1958,2,FALSE)=0,"",VLOOKUP(HLH13,[1]Acciones!$A$59:$H$1958,2,FALSE)),"")</f>
        <v/>
      </c>
      <c r="HLK13" s="117">
        <f>IFERROR(IF(VLOOKUP(HLI13,[1]Acciones!$A$59:$H$1958,2,FALSE)=0,"",VLOOKUP(HLI13,[1]Acciones!$A$59:$H$1958,2,FALSE)),"")</f>
        <v>4</v>
      </c>
      <c r="HLL13" s="117">
        <f>IFERROR(IF(VLOOKUP(HLJ13,[1]Acciones!$A$59:$H$1958,2,FALSE)=0,"",VLOOKUP(HLJ13,[1]Acciones!$A$59:$H$1958,2,FALSE)),"")</f>
        <v>4</v>
      </c>
      <c r="HLM13" s="117" t="str">
        <f>IFERROR(IF(VLOOKUP(HLK13,[1]Acciones!$A$59:$H$1958,2,FALSE)=0,"",VLOOKUP(HLK13,[1]Acciones!$A$59:$H$1958,2,FALSE)),"")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N13" s="117" t="str">
        <f>IFERROR(IF(VLOOKUP(HLL13,[1]Acciones!$A$59:$H$1958,2,FALSE)=0,"",VLOOKUP(HLL13,[1]Acciones!$A$59:$H$1958,2,FALSE)),"")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O13" s="117" t="str">
        <f>IFERROR(IF(VLOOKUP(HLM13,[1]Acciones!$A$59:$H$1958,2,FALSE)=0,"",VLOOKUP(HLM13,[1]Acciones!$A$59:$H$1958,2,FALSE)),"")</f>
        <v/>
      </c>
      <c r="HLP13" s="117" t="str">
        <f>IFERROR(IF(VLOOKUP(HLN13,[1]Acciones!$A$59:$H$1958,2,FALSE)=0,"",VLOOKUP(HLN13,[1]Acciones!$A$59:$H$1958,2,FALSE)),"")</f>
        <v/>
      </c>
      <c r="HLQ13" s="117">
        <f>IFERROR(IF(VLOOKUP(HLO13,[1]Acciones!$A$59:$H$1958,2,FALSE)=0,"",VLOOKUP(HLO13,[1]Acciones!$A$59:$H$1958,2,FALSE)),"")</f>
        <v>4</v>
      </c>
      <c r="HLR13" s="117">
        <f>IFERROR(IF(VLOOKUP(HLP13,[1]Acciones!$A$59:$H$1958,2,FALSE)=0,"",VLOOKUP(HLP13,[1]Acciones!$A$59:$H$1958,2,FALSE)),"")</f>
        <v>4</v>
      </c>
      <c r="HLS13" s="117" t="str">
        <f>IFERROR(IF(VLOOKUP(HLQ13,[1]Acciones!$A$59:$H$1958,2,FALSE)=0,"",VLOOKUP(HLQ13,[1]Acciones!$A$59:$H$1958,2,FALSE)),"")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T13" s="117" t="str">
        <f>IFERROR(IF(VLOOKUP(HLR13,[1]Acciones!$A$59:$H$1958,2,FALSE)=0,"",VLOOKUP(HLR13,[1]Acciones!$A$59:$H$1958,2,FALSE)),"")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U13" s="117" t="str">
        <f>IFERROR(IF(VLOOKUP(HLS13,[1]Acciones!$A$59:$H$1958,2,FALSE)=0,"",VLOOKUP(HLS13,[1]Acciones!$A$59:$H$1958,2,FALSE)),"")</f>
        <v/>
      </c>
      <c r="HLV13" s="117" t="str">
        <f>IFERROR(IF(VLOOKUP(HLT13,[1]Acciones!$A$59:$H$1958,2,FALSE)=0,"",VLOOKUP(HLT13,[1]Acciones!$A$59:$H$1958,2,FALSE)),"")</f>
        <v/>
      </c>
      <c r="HLW13" s="117">
        <f>IFERROR(IF(VLOOKUP(HLU13,[1]Acciones!$A$59:$H$1958,2,FALSE)=0,"",VLOOKUP(HLU13,[1]Acciones!$A$59:$H$1958,2,FALSE)),"")</f>
        <v>4</v>
      </c>
      <c r="HLX13" s="117">
        <f>IFERROR(IF(VLOOKUP(HLV13,[1]Acciones!$A$59:$H$1958,2,FALSE)=0,"",VLOOKUP(HLV13,[1]Acciones!$A$59:$H$1958,2,FALSE)),"")</f>
        <v>4</v>
      </c>
      <c r="HLY13" s="117" t="str">
        <f>IFERROR(IF(VLOOKUP(HLW13,[1]Acciones!$A$59:$H$1958,2,FALSE)=0,"",VLOOKUP(HLW13,[1]Acciones!$A$59:$H$1958,2,FALSE)),"")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Z13" s="117" t="str">
        <f>IFERROR(IF(VLOOKUP(HLX13,[1]Acciones!$A$59:$H$1958,2,FALSE)=0,"",VLOOKUP(HLX13,[1]Acciones!$A$59:$H$1958,2,FALSE)),"")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A13" s="117" t="str">
        <f>IFERROR(IF(VLOOKUP(HLY13,[1]Acciones!$A$59:$H$1958,2,FALSE)=0,"",VLOOKUP(HLY13,[1]Acciones!$A$59:$H$1958,2,FALSE)),"")</f>
        <v/>
      </c>
      <c r="HMB13" s="117" t="str">
        <f>IFERROR(IF(VLOOKUP(HLZ13,[1]Acciones!$A$59:$H$1958,2,FALSE)=0,"",VLOOKUP(HLZ13,[1]Acciones!$A$59:$H$1958,2,FALSE)),"")</f>
        <v/>
      </c>
      <c r="HMC13" s="117">
        <f>IFERROR(IF(VLOOKUP(HMA13,[1]Acciones!$A$59:$H$1958,2,FALSE)=0,"",VLOOKUP(HMA13,[1]Acciones!$A$59:$H$1958,2,FALSE)),"")</f>
        <v>4</v>
      </c>
      <c r="HMD13" s="117">
        <f>IFERROR(IF(VLOOKUP(HMB13,[1]Acciones!$A$59:$H$1958,2,FALSE)=0,"",VLOOKUP(HMB13,[1]Acciones!$A$59:$H$1958,2,FALSE)),"")</f>
        <v>4</v>
      </c>
      <c r="HME13" s="117" t="str">
        <f>IFERROR(IF(VLOOKUP(HMC13,[1]Acciones!$A$59:$H$1958,2,FALSE)=0,"",VLOOKUP(HMC13,[1]Acciones!$A$59:$H$1958,2,FALSE)),"")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F13" s="117" t="str">
        <f>IFERROR(IF(VLOOKUP(HMD13,[1]Acciones!$A$59:$H$1958,2,FALSE)=0,"",VLOOKUP(HMD13,[1]Acciones!$A$59:$H$1958,2,FALSE)),"")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G13" s="117" t="str">
        <f>IFERROR(IF(VLOOKUP(HME13,[1]Acciones!$A$59:$H$1958,2,FALSE)=0,"",VLOOKUP(HME13,[1]Acciones!$A$59:$H$1958,2,FALSE)),"")</f>
        <v/>
      </c>
      <c r="HMH13" s="117" t="str">
        <f>IFERROR(IF(VLOOKUP(HMF13,[1]Acciones!$A$59:$H$1958,2,FALSE)=0,"",VLOOKUP(HMF13,[1]Acciones!$A$59:$H$1958,2,FALSE)),"")</f>
        <v/>
      </c>
      <c r="HMI13" s="117">
        <f>IFERROR(IF(VLOOKUP(HMG13,[1]Acciones!$A$59:$H$1958,2,FALSE)=0,"",VLOOKUP(HMG13,[1]Acciones!$A$59:$H$1958,2,FALSE)),"")</f>
        <v>4</v>
      </c>
      <c r="HMJ13" s="117">
        <f>IFERROR(IF(VLOOKUP(HMH13,[1]Acciones!$A$59:$H$1958,2,FALSE)=0,"",VLOOKUP(HMH13,[1]Acciones!$A$59:$H$1958,2,FALSE)),"")</f>
        <v>4</v>
      </c>
      <c r="HMK13" s="117" t="str">
        <f>IFERROR(IF(VLOOKUP(HMI13,[1]Acciones!$A$59:$H$1958,2,FALSE)=0,"",VLOOKUP(HMI13,[1]Acciones!$A$59:$H$1958,2,FALSE)),"")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L13" s="117" t="str">
        <f>IFERROR(IF(VLOOKUP(HMJ13,[1]Acciones!$A$59:$H$1958,2,FALSE)=0,"",VLOOKUP(HMJ13,[1]Acciones!$A$59:$H$1958,2,FALSE)),"")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M13" s="117" t="str">
        <f>IFERROR(IF(VLOOKUP(HMK13,[1]Acciones!$A$59:$H$1958,2,FALSE)=0,"",VLOOKUP(HMK13,[1]Acciones!$A$59:$H$1958,2,FALSE)),"")</f>
        <v/>
      </c>
      <c r="HMN13" s="117" t="str">
        <f>IFERROR(IF(VLOOKUP(HML13,[1]Acciones!$A$59:$H$1958,2,FALSE)=0,"",VLOOKUP(HML13,[1]Acciones!$A$59:$H$1958,2,FALSE)),"")</f>
        <v/>
      </c>
      <c r="HMO13" s="117">
        <f>IFERROR(IF(VLOOKUP(HMM13,[1]Acciones!$A$59:$H$1958,2,FALSE)=0,"",VLOOKUP(HMM13,[1]Acciones!$A$59:$H$1958,2,FALSE)),"")</f>
        <v>4</v>
      </c>
      <c r="HMP13" s="117">
        <f>IFERROR(IF(VLOOKUP(HMN13,[1]Acciones!$A$59:$H$1958,2,FALSE)=0,"",VLOOKUP(HMN13,[1]Acciones!$A$59:$H$1958,2,FALSE)),"")</f>
        <v>4</v>
      </c>
      <c r="HMQ13" s="117" t="str">
        <f>IFERROR(IF(VLOOKUP(HMO13,[1]Acciones!$A$59:$H$1958,2,FALSE)=0,"",VLOOKUP(HMO13,[1]Acciones!$A$59:$H$1958,2,FALSE)),"")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R13" s="117" t="str">
        <f>IFERROR(IF(VLOOKUP(HMP13,[1]Acciones!$A$59:$H$1958,2,FALSE)=0,"",VLOOKUP(HMP13,[1]Acciones!$A$59:$H$1958,2,FALSE)),"")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S13" s="117" t="str">
        <f>IFERROR(IF(VLOOKUP(HMQ13,[1]Acciones!$A$59:$H$1958,2,FALSE)=0,"",VLOOKUP(HMQ13,[1]Acciones!$A$59:$H$1958,2,FALSE)),"")</f>
        <v/>
      </c>
      <c r="HMT13" s="117" t="str">
        <f>IFERROR(IF(VLOOKUP(HMR13,[1]Acciones!$A$59:$H$1958,2,FALSE)=0,"",VLOOKUP(HMR13,[1]Acciones!$A$59:$H$1958,2,FALSE)),"")</f>
        <v/>
      </c>
      <c r="HMU13" s="117">
        <f>IFERROR(IF(VLOOKUP(HMS13,[1]Acciones!$A$59:$H$1958,2,FALSE)=0,"",VLOOKUP(HMS13,[1]Acciones!$A$59:$H$1958,2,FALSE)),"")</f>
        <v>4</v>
      </c>
      <c r="HMV13" s="117">
        <f>IFERROR(IF(VLOOKUP(HMT13,[1]Acciones!$A$59:$H$1958,2,FALSE)=0,"",VLOOKUP(HMT13,[1]Acciones!$A$59:$H$1958,2,FALSE)),"")</f>
        <v>4</v>
      </c>
      <c r="HMW13" s="117" t="str">
        <f>IFERROR(IF(VLOOKUP(HMU13,[1]Acciones!$A$59:$H$1958,2,FALSE)=0,"",VLOOKUP(HMU13,[1]Acciones!$A$59:$H$1958,2,FALSE)),"")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X13" s="117" t="str">
        <f>IFERROR(IF(VLOOKUP(HMV13,[1]Acciones!$A$59:$H$1958,2,FALSE)=0,"",VLOOKUP(HMV13,[1]Acciones!$A$59:$H$1958,2,FALSE)),"")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Y13" s="117" t="str">
        <f>IFERROR(IF(VLOOKUP(HMW13,[1]Acciones!$A$59:$H$1958,2,FALSE)=0,"",VLOOKUP(HMW13,[1]Acciones!$A$59:$H$1958,2,FALSE)),"")</f>
        <v/>
      </c>
      <c r="HMZ13" s="117" t="str">
        <f>IFERROR(IF(VLOOKUP(HMX13,[1]Acciones!$A$59:$H$1958,2,FALSE)=0,"",VLOOKUP(HMX13,[1]Acciones!$A$59:$H$1958,2,FALSE)),"")</f>
        <v/>
      </c>
      <c r="HNA13" s="117">
        <f>IFERROR(IF(VLOOKUP(HMY13,[1]Acciones!$A$59:$H$1958,2,FALSE)=0,"",VLOOKUP(HMY13,[1]Acciones!$A$59:$H$1958,2,FALSE)),"")</f>
        <v>4</v>
      </c>
      <c r="HNB13" s="117">
        <f>IFERROR(IF(VLOOKUP(HMZ13,[1]Acciones!$A$59:$H$1958,2,FALSE)=0,"",VLOOKUP(HMZ13,[1]Acciones!$A$59:$H$1958,2,FALSE)),"")</f>
        <v>4</v>
      </c>
      <c r="HNC13" s="117" t="str">
        <f>IFERROR(IF(VLOOKUP(HNA13,[1]Acciones!$A$59:$H$1958,2,FALSE)=0,"",VLOOKUP(HNA13,[1]Acciones!$A$59:$H$1958,2,FALSE)),"")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D13" s="117" t="str">
        <f>IFERROR(IF(VLOOKUP(HNB13,[1]Acciones!$A$59:$H$1958,2,FALSE)=0,"",VLOOKUP(HNB13,[1]Acciones!$A$59:$H$1958,2,FALSE)),"")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E13" s="117" t="str">
        <f>IFERROR(IF(VLOOKUP(HNC13,[1]Acciones!$A$59:$H$1958,2,FALSE)=0,"",VLOOKUP(HNC13,[1]Acciones!$A$59:$H$1958,2,FALSE)),"")</f>
        <v/>
      </c>
      <c r="HNF13" s="117" t="str">
        <f>IFERROR(IF(VLOOKUP(HND13,[1]Acciones!$A$59:$H$1958,2,FALSE)=0,"",VLOOKUP(HND13,[1]Acciones!$A$59:$H$1958,2,FALSE)),"")</f>
        <v/>
      </c>
      <c r="HNG13" s="117">
        <f>IFERROR(IF(VLOOKUP(HNE13,[1]Acciones!$A$59:$H$1958,2,FALSE)=0,"",VLOOKUP(HNE13,[1]Acciones!$A$59:$H$1958,2,FALSE)),"")</f>
        <v>4</v>
      </c>
      <c r="HNH13" s="117">
        <f>IFERROR(IF(VLOOKUP(HNF13,[1]Acciones!$A$59:$H$1958,2,FALSE)=0,"",VLOOKUP(HNF13,[1]Acciones!$A$59:$H$1958,2,FALSE)),"")</f>
        <v>4</v>
      </c>
      <c r="HNI13" s="117" t="str">
        <f>IFERROR(IF(VLOOKUP(HNG13,[1]Acciones!$A$59:$H$1958,2,FALSE)=0,"",VLOOKUP(HNG13,[1]Acciones!$A$59:$H$1958,2,FALSE)),"")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J13" s="117" t="str">
        <f>IFERROR(IF(VLOOKUP(HNH13,[1]Acciones!$A$59:$H$1958,2,FALSE)=0,"",VLOOKUP(HNH13,[1]Acciones!$A$59:$H$1958,2,FALSE)),"")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K13" s="117" t="str">
        <f>IFERROR(IF(VLOOKUP(HNI13,[1]Acciones!$A$59:$H$1958,2,FALSE)=0,"",VLOOKUP(HNI13,[1]Acciones!$A$59:$H$1958,2,FALSE)),"")</f>
        <v/>
      </c>
      <c r="HNL13" s="117" t="str">
        <f>IFERROR(IF(VLOOKUP(HNJ13,[1]Acciones!$A$59:$H$1958,2,FALSE)=0,"",VLOOKUP(HNJ13,[1]Acciones!$A$59:$H$1958,2,FALSE)),"")</f>
        <v/>
      </c>
      <c r="HNM13" s="117">
        <f>IFERROR(IF(VLOOKUP(HNK13,[1]Acciones!$A$59:$H$1958,2,FALSE)=0,"",VLOOKUP(HNK13,[1]Acciones!$A$59:$H$1958,2,FALSE)),"")</f>
        <v>4</v>
      </c>
      <c r="HNN13" s="117">
        <f>IFERROR(IF(VLOOKUP(HNL13,[1]Acciones!$A$59:$H$1958,2,FALSE)=0,"",VLOOKUP(HNL13,[1]Acciones!$A$59:$H$1958,2,FALSE)),"")</f>
        <v>4</v>
      </c>
      <c r="HNO13" s="117" t="str">
        <f>IFERROR(IF(VLOOKUP(HNM13,[1]Acciones!$A$59:$H$1958,2,FALSE)=0,"",VLOOKUP(HNM13,[1]Acciones!$A$59:$H$1958,2,FALSE)),"")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P13" s="117" t="str">
        <f>IFERROR(IF(VLOOKUP(HNN13,[1]Acciones!$A$59:$H$1958,2,FALSE)=0,"",VLOOKUP(HNN13,[1]Acciones!$A$59:$H$1958,2,FALSE)),"")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Q13" s="117" t="str">
        <f>IFERROR(IF(VLOOKUP(HNO13,[1]Acciones!$A$59:$H$1958,2,FALSE)=0,"",VLOOKUP(HNO13,[1]Acciones!$A$59:$H$1958,2,FALSE)),"")</f>
        <v/>
      </c>
      <c r="HNR13" s="117" t="str">
        <f>IFERROR(IF(VLOOKUP(HNP13,[1]Acciones!$A$59:$H$1958,2,FALSE)=0,"",VLOOKUP(HNP13,[1]Acciones!$A$59:$H$1958,2,FALSE)),"")</f>
        <v/>
      </c>
      <c r="HNS13" s="117">
        <f>IFERROR(IF(VLOOKUP(HNQ13,[1]Acciones!$A$59:$H$1958,2,FALSE)=0,"",VLOOKUP(HNQ13,[1]Acciones!$A$59:$H$1958,2,FALSE)),"")</f>
        <v>4</v>
      </c>
      <c r="HNT13" s="117">
        <f>IFERROR(IF(VLOOKUP(HNR13,[1]Acciones!$A$59:$H$1958,2,FALSE)=0,"",VLOOKUP(HNR13,[1]Acciones!$A$59:$H$1958,2,FALSE)),"")</f>
        <v>4</v>
      </c>
      <c r="HNU13" s="117" t="str">
        <f>IFERROR(IF(VLOOKUP(HNS13,[1]Acciones!$A$59:$H$1958,2,FALSE)=0,"",VLOOKUP(HNS13,[1]Acciones!$A$59:$H$1958,2,FALSE)),"")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V13" s="117" t="str">
        <f>IFERROR(IF(VLOOKUP(HNT13,[1]Acciones!$A$59:$H$1958,2,FALSE)=0,"",VLOOKUP(HNT13,[1]Acciones!$A$59:$H$1958,2,FALSE)),"")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W13" s="117" t="str">
        <f>IFERROR(IF(VLOOKUP(HNU13,[1]Acciones!$A$59:$H$1958,2,FALSE)=0,"",VLOOKUP(HNU13,[1]Acciones!$A$59:$H$1958,2,FALSE)),"")</f>
        <v/>
      </c>
      <c r="HNX13" s="117" t="str">
        <f>IFERROR(IF(VLOOKUP(HNV13,[1]Acciones!$A$59:$H$1958,2,FALSE)=0,"",VLOOKUP(HNV13,[1]Acciones!$A$59:$H$1958,2,FALSE)),"")</f>
        <v/>
      </c>
      <c r="HNY13" s="117">
        <f>IFERROR(IF(VLOOKUP(HNW13,[1]Acciones!$A$59:$H$1958,2,FALSE)=0,"",VLOOKUP(HNW13,[1]Acciones!$A$59:$H$1958,2,FALSE)),"")</f>
        <v>4</v>
      </c>
      <c r="HNZ13" s="117">
        <f>IFERROR(IF(VLOOKUP(HNX13,[1]Acciones!$A$59:$H$1958,2,FALSE)=0,"",VLOOKUP(HNX13,[1]Acciones!$A$59:$H$1958,2,FALSE)),"")</f>
        <v>4</v>
      </c>
      <c r="HOA13" s="117" t="str">
        <f>IFERROR(IF(VLOOKUP(HNY13,[1]Acciones!$A$59:$H$1958,2,FALSE)=0,"",VLOOKUP(HNY13,[1]Acciones!$A$59:$H$1958,2,FALSE)),"")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B13" s="117" t="str">
        <f>IFERROR(IF(VLOOKUP(HNZ13,[1]Acciones!$A$59:$H$1958,2,FALSE)=0,"",VLOOKUP(HNZ13,[1]Acciones!$A$59:$H$1958,2,FALSE)),"")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C13" s="117" t="str">
        <f>IFERROR(IF(VLOOKUP(HOA13,[1]Acciones!$A$59:$H$1958,2,FALSE)=0,"",VLOOKUP(HOA13,[1]Acciones!$A$59:$H$1958,2,FALSE)),"")</f>
        <v/>
      </c>
      <c r="HOD13" s="117" t="str">
        <f>IFERROR(IF(VLOOKUP(HOB13,[1]Acciones!$A$59:$H$1958,2,FALSE)=0,"",VLOOKUP(HOB13,[1]Acciones!$A$59:$H$1958,2,FALSE)),"")</f>
        <v/>
      </c>
      <c r="HOE13" s="117">
        <f>IFERROR(IF(VLOOKUP(HOC13,[1]Acciones!$A$59:$H$1958,2,FALSE)=0,"",VLOOKUP(HOC13,[1]Acciones!$A$59:$H$1958,2,FALSE)),"")</f>
        <v>4</v>
      </c>
      <c r="HOF13" s="117">
        <f>IFERROR(IF(VLOOKUP(HOD13,[1]Acciones!$A$59:$H$1958,2,FALSE)=0,"",VLOOKUP(HOD13,[1]Acciones!$A$59:$H$1958,2,FALSE)),"")</f>
        <v>4</v>
      </c>
      <c r="HOG13" s="117" t="str">
        <f>IFERROR(IF(VLOOKUP(HOE13,[1]Acciones!$A$59:$H$1958,2,FALSE)=0,"",VLOOKUP(HOE13,[1]Acciones!$A$59:$H$1958,2,FALSE)),"")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H13" s="117" t="str">
        <f>IFERROR(IF(VLOOKUP(HOF13,[1]Acciones!$A$59:$H$1958,2,FALSE)=0,"",VLOOKUP(HOF13,[1]Acciones!$A$59:$H$1958,2,FALSE)),"")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I13" s="117" t="str">
        <f>IFERROR(IF(VLOOKUP(HOG13,[1]Acciones!$A$59:$H$1958,2,FALSE)=0,"",VLOOKUP(HOG13,[1]Acciones!$A$59:$H$1958,2,FALSE)),"")</f>
        <v/>
      </c>
      <c r="HOJ13" s="117" t="str">
        <f>IFERROR(IF(VLOOKUP(HOH13,[1]Acciones!$A$59:$H$1958,2,FALSE)=0,"",VLOOKUP(HOH13,[1]Acciones!$A$59:$H$1958,2,FALSE)),"")</f>
        <v/>
      </c>
      <c r="HOK13" s="117">
        <f>IFERROR(IF(VLOOKUP(HOI13,[1]Acciones!$A$59:$H$1958,2,FALSE)=0,"",VLOOKUP(HOI13,[1]Acciones!$A$59:$H$1958,2,FALSE)),"")</f>
        <v>4</v>
      </c>
      <c r="HOL13" s="117">
        <f>IFERROR(IF(VLOOKUP(HOJ13,[1]Acciones!$A$59:$H$1958,2,FALSE)=0,"",VLOOKUP(HOJ13,[1]Acciones!$A$59:$H$1958,2,FALSE)),"")</f>
        <v>4</v>
      </c>
      <c r="HOM13" s="117" t="str">
        <f>IFERROR(IF(VLOOKUP(HOK13,[1]Acciones!$A$59:$H$1958,2,FALSE)=0,"",VLOOKUP(HOK13,[1]Acciones!$A$59:$H$1958,2,FALSE)),"")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N13" s="117" t="str">
        <f>IFERROR(IF(VLOOKUP(HOL13,[1]Acciones!$A$59:$H$1958,2,FALSE)=0,"",VLOOKUP(HOL13,[1]Acciones!$A$59:$H$1958,2,FALSE)),"")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O13" s="117" t="str">
        <f>IFERROR(IF(VLOOKUP(HOM13,[1]Acciones!$A$59:$H$1958,2,FALSE)=0,"",VLOOKUP(HOM13,[1]Acciones!$A$59:$H$1958,2,FALSE)),"")</f>
        <v/>
      </c>
      <c r="HOP13" s="117" t="str">
        <f>IFERROR(IF(VLOOKUP(HON13,[1]Acciones!$A$59:$H$1958,2,FALSE)=0,"",VLOOKUP(HON13,[1]Acciones!$A$59:$H$1958,2,FALSE)),"")</f>
        <v/>
      </c>
      <c r="HOQ13" s="117">
        <f>IFERROR(IF(VLOOKUP(HOO13,[1]Acciones!$A$59:$H$1958,2,FALSE)=0,"",VLOOKUP(HOO13,[1]Acciones!$A$59:$H$1958,2,FALSE)),"")</f>
        <v>4</v>
      </c>
      <c r="HOR13" s="117">
        <f>IFERROR(IF(VLOOKUP(HOP13,[1]Acciones!$A$59:$H$1958,2,FALSE)=0,"",VLOOKUP(HOP13,[1]Acciones!$A$59:$H$1958,2,FALSE)),"")</f>
        <v>4</v>
      </c>
      <c r="HOS13" s="117" t="str">
        <f>IFERROR(IF(VLOOKUP(HOQ13,[1]Acciones!$A$59:$H$1958,2,FALSE)=0,"",VLOOKUP(HOQ13,[1]Acciones!$A$59:$H$1958,2,FALSE)),"")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T13" s="117" t="str">
        <f>IFERROR(IF(VLOOKUP(HOR13,[1]Acciones!$A$59:$H$1958,2,FALSE)=0,"",VLOOKUP(HOR13,[1]Acciones!$A$59:$H$1958,2,FALSE)),"")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U13" s="117" t="str">
        <f>IFERROR(IF(VLOOKUP(HOS13,[1]Acciones!$A$59:$H$1958,2,FALSE)=0,"",VLOOKUP(HOS13,[1]Acciones!$A$59:$H$1958,2,FALSE)),"")</f>
        <v/>
      </c>
      <c r="HOV13" s="117" t="str">
        <f>IFERROR(IF(VLOOKUP(HOT13,[1]Acciones!$A$59:$H$1958,2,FALSE)=0,"",VLOOKUP(HOT13,[1]Acciones!$A$59:$H$1958,2,FALSE)),"")</f>
        <v/>
      </c>
      <c r="HOW13" s="117">
        <f>IFERROR(IF(VLOOKUP(HOU13,[1]Acciones!$A$59:$H$1958,2,FALSE)=0,"",VLOOKUP(HOU13,[1]Acciones!$A$59:$H$1958,2,FALSE)),"")</f>
        <v>4</v>
      </c>
      <c r="HOX13" s="117">
        <f>IFERROR(IF(VLOOKUP(HOV13,[1]Acciones!$A$59:$H$1958,2,FALSE)=0,"",VLOOKUP(HOV13,[1]Acciones!$A$59:$H$1958,2,FALSE)),"")</f>
        <v>4</v>
      </c>
      <c r="HOY13" s="117" t="str">
        <f>IFERROR(IF(VLOOKUP(HOW13,[1]Acciones!$A$59:$H$1958,2,FALSE)=0,"",VLOOKUP(HOW13,[1]Acciones!$A$59:$H$1958,2,FALSE)),"")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Z13" s="117" t="str">
        <f>IFERROR(IF(VLOOKUP(HOX13,[1]Acciones!$A$59:$H$1958,2,FALSE)=0,"",VLOOKUP(HOX13,[1]Acciones!$A$59:$H$1958,2,FALSE)),"")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A13" s="117" t="str">
        <f>IFERROR(IF(VLOOKUP(HOY13,[1]Acciones!$A$59:$H$1958,2,FALSE)=0,"",VLOOKUP(HOY13,[1]Acciones!$A$59:$H$1958,2,FALSE)),"")</f>
        <v/>
      </c>
      <c r="HPB13" s="117" t="str">
        <f>IFERROR(IF(VLOOKUP(HOZ13,[1]Acciones!$A$59:$H$1958,2,FALSE)=0,"",VLOOKUP(HOZ13,[1]Acciones!$A$59:$H$1958,2,FALSE)),"")</f>
        <v/>
      </c>
      <c r="HPC13" s="117">
        <f>IFERROR(IF(VLOOKUP(HPA13,[1]Acciones!$A$59:$H$1958,2,FALSE)=0,"",VLOOKUP(HPA13,[1]Acciones!$A$59:$H$1958,2,FALSE)),"")</f>
        <v>4</v>
      </c>
      <c r="HPD13" s="117">
        <f>IFERROR(IF(VLOOKUP(HPB13,[1]Acciones!$A$59:$H$1958,2,FALSE)=0,"",VLOOKUP(HPB13,[1]Acciones!$A$59:$H$1958,2,FALSE)),"")</f>
        <v>4</v>
      </c>
      <c r="HPE13" s="117" t="str">
        <f>IFERROR(IF(VLOOKUP(HPC13,[1]Acciones!$A$59:$H$1958,2,FALSE)=0,"",VLOOKUP(HPC13,[1]Acciones!$A$59:$H$1958,2,FALSE)),"")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F13" s="117" t="str">
        <f>IFERROR(IF(VLOOKUP(HPD13,[1]Acciones!$A$59:$H$1958,2,FALSE)=0,"",VLOOKUP(HPD13,[1]Acciones!$A$59:$H$1958,2,FALSE)),"")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G13" s="117" t="str">
        <f>IFERROR(IF(VLOOKUP(HPE13,[1]Acciones!$A$59:$H$1958,2,FALSE)=0,"",VLOOKUP(HPE13,[1]Acciones!$A$59:$H$1958,2,FALSE)),"")</f>
        <v/>
      </c>
      <c r="HPH13" s="117" t="str">
        <f>IFERROR(IF(VLOOKUP(HPF13,[1]Acciones!$A$59:$H$1958,2,FALSE)=0,"",VLOOKUP(HPF13,[1]Acciones!$A$59:$H$1958,2,FALSE)),"")</f>
        <v/>
      </c>
      <c r="HPI13" s="117">
        <f>IFERROR(IF(VLOOKUP(HPG13,[1]Acciones!$A$59:$H$1958,2,FALSE)=0,"",VLOOKUP(HPG13,[1]Acciones!$A$59:$H$1958,2,FALSE)),"")</f>
        <v>4</v>
      </c>
      <c r="HPJ13" s="117">
        <f>IFERROR(IF(VLOOKUP(HPH13,[1]Acciones!$A$59:$H$1958,2,FALSE)=0,"",VLOOKUP(HPH13,[1]Acciones!$A$59:$H$1958,2,FALSE)),"")</f>
        <v>4</v>
      </c>
      <c r="HPK13" s="117" t="str">
        <f>IFERROR(IF(VLOOKUP(HPI13,[1]Acciones!$A$59:$H$1958,2,FALSE)=0,"",VLOOKUP(HPI13,[1]Acciones!$A$59:$H$1958,2,FALSE)),"")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L13" s="117" t="str">
        <f>IFERROR(IF(VLOOKUP(HPJ13,[1]Acciones!$A$59:$H$1958,2,FALSE)=0,"",VLOOKUP(HPJ13,[1]Acciones!$A$59:$H$1958,2,FALSE)),"")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M13" s="117" t="str">
        <f>IFERROR(IF(VLOOKUP(HPK13,[1]Acciones!$A$59:$H$1958,2,FALSE)=0,"",VLOOKUP(HPK13,[1]Acciones!$A$59:$H$1958,2,FALSE)),"")</f>
        <v/>
      </c>
      <c r="HPN13" s="117" t="str">
        <f>IFERROR(IF(VLOOKUP(HPL13,[1]Acciones!$A$59:$H$1958,2,FALSE)=0,"",VLOOKUP(HPL13,[1]Acciones!$A$59:$H$1958,2,FALSE)),"")</f>
        <v/>
      </c>
      <c r="HPO13" s="117">
        <f>IFERROR(IF(VLOOKUP(HPM13,[1]Acciones!$A$59:$H$1958,2,FALSE)=0,"",VLOOKUP(HPM13,[1]Acciones!$A$59:$H$1958,2,FALSE)),"")</f>
        <v>4</v>
      </c>
      <c r="HPP13" s="117">
        <f>IFERROR(IF(VLOOKUP(HPN13,[1]Acciones!$A$59:$H$1958,2,FALSE)=0,"",VLOOKUP(HPN13,[1]Acciones!$A$59:$H$1958,2,FALSE)),"")</f>
        <v>4</v>
      </c>
      <c r="HPQ13" s="117" t="str">
        <f>IFERROR(IF(VLOOKUP(HPO13,[1]Acciones!$A$59:$H$1958,2,FALSE)=0,"",VLOOKUP(HPO13,[1]Acciones!$A$59:$H$1958,2,FALSE)),"")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R13" s="117" t="str">
        <f>IFERROR(IF(VLOOKUP(HPP13,[1]Acciones!$A$59:$H$1958,2,FALSE)=0,"",VLOOKUP(HPP13,[1]Acciones!$A$59:$H$1958,2,FALSE)),"")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S13" s="117" t="str">
        <f>IFERROR(IF(VLOOKUP(HPQ13,[1]Acciones!$A$59:$H$1958,2,FALSE)=0,"",VLOOKUP(HPQ13,[1]Acciones!$A$59:$H$1958,2,FALSE)),"")</f>
        <v/>
      </c>
      <c r="HPT13" s="117" t="str">
        <f>IFERROR(IF(VLOOKUP(HPR13,[1]Acciones!$A$59:$H$1958,2,FALSE)=0,"",VLOOKUP(HPR13,[1]Acciones!$A$59:$H$1958,2,FALSE)),"")</f>
        <v/>
      </c>
      <c r="HPU13" s="117">
        <f>IFERROR(IF(VLOOKUP(HPS13,[1]Acciones!$A$59:$H$1958,2,FALSE)=0,"",VLOOKUP(HPS13,[1]Acciones!$A$59:$H$1958,2,FALSE)),"")</f>
        <v>4</v>
      </c>
      <c r="HPV13" s="117">
        <f>IFERROR(IF(VLOOKUP(HPT13,[1]Acciones!$A$59:$H$1958,2,FALSE)=0,"",VLOOKUP(HPT13,[1]Acciones!$A$59:$H$1958,2,FALSE)),"")</f>
        <v>4</v>
      </c>
      <c r="HPW13" s="117" t="str">
        <f>IFERROR(IF(VLOOKUP(HPU13,[1]Acciones!$A$59:$H$1958,2,FALSE)=0,"",VLOOKUP(HPU13,[1]Acciones!$A$59:$H$1958,2,FALSE)),"")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X13" s="117" t="str">
        <f>IFERROR(IF(VLOOKUP(HPV13,[1]Acciones!$A$59:$H$1958,2,FALSE)=0,"",VLOOKUP(HPV13,[1]Acciones!$A$59:$H$1958,2,FALSE)),"")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Y13" s="117" t="str">
        <f>IFERROR(IF(VLOOKUP(HPW13,[1]Acciones!$A$59:$H$1958,2,FALSE)=0,"",VLOOKUP(HPW13,[1]Acciones!$A$59:$H$1958,2,FALSE)),"")</f>
        <v/>
      </c>
      <c r="HPZ13" s="117" t="str">
        <f>IFERROR(IF(VLOOKUP(HPX13,[1]Acciones!$A$59:$H$1958,2,FALSE)=0,"",VLOOKUP(HPX13,[1]Acciones!$A$59:$H$1958,2,FALSE)),"")</f>
        <v/>
      </c>
      <c r="HQA13" s="117">
        <f>IFERROR(IF(VLOOKUP(HPY13,[1]Acciones!$A$59:$H$1958,2,FALSE)=0,"",VLOOKUP(HPY13,[1]Acciones!$A$59:$H$1958,2,FALSE)),"")</f>
        <v>4</v>
      </c>
      <c r="HQB13" s="117">
        <f>IFERROR(IF(VLOOKUP(HPZ13,[1]Acciones!$A$59:$H$1958,2,FALSE)=0,"",VLOOKUP(HPZ13,[1]Acciones!$A$59:$H$1958,2,FALSE)),"")</f>
        <v>4</v>
      </c>
      <c r="HQC13" s="117" t="str">
        <f>IFERROR(IF(VLOOKUP(HQA13,[1]Acciones!$A$59:$H$1958,2,FALSE)=0,"",VLOOKUP(HQA13,[1]Acciones!$A$59:$H$1958,2,FALSE)),"")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D13" s="117" t="str">
        <f>IFERROR(IF(VLOOKUP(HQB13,[1]Acciones!$A$59:$H$1958,2,FALSE)=0,"",VLOOKUP(HQB13,[1]Acciones!$A$59:$H$1958,2,FALSE)),"")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E13" s="117" t="str">
        <f>IFERROR(IF(VLOOKUP(HQC13,[1]Acciones!$A$59:$H$1958,2,FALSE)=0,"",VLOOKUP(HQC13,[1]Acciones!$A$59:$H$1958,2,FALSE)),"")</f>
        <v/>
      </c>
      <c r="HQF13" s="117" t="str">
        <f>IFERROR(IF(VLOOKUP(HQD13,[1]Acciones!$A$59:$H$1958,2,FALSE)=0,"",VLOOKUP(HQD13,[1]Acciones!$A$59:$H$1958,2,FALSE)),"")</f>
        <v/>
      </c>
      <c r="HQG13" s="117">
        <f>IFERROR(IF(VLOOKUP(HQE13,[1]Acciones!$A$59:$H$1958,2,FALSE)=0,"",VLOOKUP(HQE13,[1]Acciones!$A$59:$H$1958,2,FALSE)),"")</f>
        <v>4</v>
      </c>
      <c r="HQH13" s="117">
        <f>IFERROR(IF(VLOOKUP(HQF13,[1]Acciones!$A$59:$H$1958,2,FALSE)=0,"",VLOOKUP(HQF13,[1]Acciones!$A$59:$H$1958,2,FALSE)),"")</f>
        <v>4</v>
      </c>
      <c r="HQI13" s="117" t="str">
        <f>IFERROR(IF(VLOOKUP(HQG13,[1]Acciones!$A$59:$H$1958,2,FALSE)=0,"",VLOOKUP(HQG13,[1]Acciones!$A$59:$H$1958,2,FALSE)),"")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J13" s="117" t="str">
        <f>IFERROR(IF(VLOOKUP(HQH13,[1]Acciones!$A$59:$H$1958,2,FALSE)=0,"",VLOOKUP(HQH13,[1]Acciones!$A$59:$H$1958,2,FALSE)),"")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K13" s="117" t="str">
        <f>IFERROR(IF(VLOOKUP(HQI13,[1]Acciones!$A$59:$H$1958,2,FALSE)=0,"",VLOOKUP(HQI13,[1]Acciones!$A$59:$H$1958,2,FALSE)),"")</f>
        <v/>
      </c>
      <c r="HQL13" s="117" t="str">
        <f>IFERROR(IF(VLOOKUP(HQJ13,[1]Acciones!$A$59:$H$1958,2,FALSE)=0,"",VLOOKUP(HQJ13,[1]Acciones!$A$59:$H$1958,2,FALSE)),"")</f>
        <v/>
      </c>
      <c r="HQM13" s="117">
        <f>IFERROR(IF(VLOOKUP(HQK13,[1]Acciones!$A$59:$H$1958,2,FALSE)=0,"",VLOOKUP(HQK13,[1]Acciones!$A$59:$H$1958,2,FALSE)),"")</f>
        <v>4</v>
      </c>
      <c r="HQN13" s="117">
        <f>IFERROR(IF(VLOOKUP(HQL13,[1]Acciones!$A$59:$H$1958,2,FALSE)=0,"",VLOOKUP(HQL13,[1]Acciones!$A$59:$H$1958,2,FALSE)),"")</f>
        <v>4</v>
      </c>
      <c r="HQO13" s="117" t="str">
        <f>IFERROR(IF(VLOOKUP(HQM13,[1]Acciones!$A$59:$H$1958,2,FALSE)=0,"",VLOOKUP(HQM13,[1]Acciones!$A$59:$H$1958,2,FALSE)),"")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P13" s="117" t="str">
        <f>IFERROR(IF(VLOOKUP(HQN13,[1]Acciones!$A$59:$H$1958,2,FALSE)=0,"",VLOOKUP(HQN13,[1]Acciones!$A$59:$H$1958,2,FALSE)),"")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Q13" s="117" t="str">
        <f>IFERROR(IF(VLOOKUP(HQO13,[1]Acciones!$A$59:$H$1958,2,FALSE)=0,"",VLOOKUP(HQO13,[1]Acciones!$A$59:$H$1958,2,FALSE)),"")</f>
        <v/>
      </c>
      <c r="HQR13" s="117" t="str">
        <f>IFERROR(IF(VLOOKUP(HQP13,[1]Acciones!$A$59:$H$1958,2,FALSE)=0,"",VLOOKUP(HQP13,[1]Acciones!$A$59:$H$1958,2,FALSE)),"")</f>
        <v/>
      </c>
      <c r="HQS13" s="117">
        <f>IFERROR(IF(VLOOKUP(HQQ13,[1]Acciones!$A$59:$H$1958,2,FALSE)=0,"",VLOOKUP(HQQ13,[1]Acciones!$A$59:$H$1958,2,FALSE)),"")</f>
        <v>4</v>
      </c>
      <c r="HQT13" s="117">
        <f>IFERROR(IF(VLOOKUP(HQR13,[1]Acciones!$A$59:$H$1958,2,FALSE)=0,"",VLOOKUP(HQR13,[1]Acciones!$A$59:$H$1958,2,FALSE)),"")</f>
        <v>4</v>
      </c>
      <c r="HQU13" s="117" t="str">
        <f>IFERROR(IF(VLOOKUP(HQS13,[1]Acciones!$A$59:$H$1958,2,FALSE)=0,"",VLOOKUP(HQS13,[1]Acciones!$A$59:$H$1958,2,FALSE)),"")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V13" s="117" t="str">
        <f>IFERROR(IF(VLOOKUP(HQT13,[1]Acciones!$A$59:$H$1958,2,FALSE)=0,"",VLOOKUP(HQT13,[1]Acciones!$A$59:$H$1958,2,FALSE)),"")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W13" s="117" t="str">
        <f>IFERROR(IF(VLOOKUP(HQU13,[1]Acciones!$A$59:$H$1958,2,FALSE)=0,"",VLOOKUP(HQU13,[1]Acciones!$A$59:$H$1958,2,FALSE)),"")</f>
        <v/>
      </c>
      <c r="HQX13" s="117" t="str">
        <f>IFERROR(IF(VLOOKUP(HQV13,[1]Acciones!$A$59:$H$1958,2,FALSE)=0,"",VLOOKUP(HQV13,[1]Acciones!$A$59:$H$1958,2,FALSE)),"")</f>
        <v/>
      </c>
      <c r="HQY13" s="117">
        <f>IFERROR(IF(VLOOKUP(HQW13,[1]Acciones!$A$59:$H$1958,2,FALSE)=0,"",VLOOKUP(HQW13,[1]Acciones!$A$59:$H$1958,2,FALSE)),"")</f>
        <v>4</v>
      </c>
      <c r="HQZ13" s="117">
        <f>IFERROR(IF(VLOOKUP(HQX13,[1]Acciones!$A$59:$H$1958,2,FALSE)=0,"",VLOOKUP(HQX13,[1]Acciones!$A$59:$H$1958,2,FALSE)),"")</f>
        <v>4</v>
      </c>
      <c r="HRA13" s="117" t="str">
        <f>IFERROR(IF(VLOOKUP(HQY13,[1]Acciones!$A$59:$H$1958,2,FALSE)=0,"",VLOOKUP(HQY13,[1]Acciones!$A$59:$H$1958,2,FALSE)),"")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B13" s="117" t="str">
        <f>IFERROR(IF(VLOOKUP(HQZ13,[1]Acciones!$A$59:$H$1958,2,FALSE)=0,"",VLOOKUP(HQZ13,[1]Acciones!$A$59:$H$1958,2,FALSE)),"")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C13" s="117" t="str">
        <f>IFERROR(IF(VLOOKUP(HRA13,[1]Acciones!$A$59:$H$1958,2,FALSE)=0,"",VLOOKUP(HRA13,[1]Acciones!$A$59:$H$1958,2,FALSE)),"")</f>
        <v/>
      </c>
      <c r="HRD13" s="117" t="str">
        <f>IFERROR(IF(VLOOKUP(HRB13,[1]Acciones!$A$59:$H$1958,2,FALSE)=0,"",VLOOKUP(HRB13,[1]Acciones!$A$59:$H$1958,2,FALSE)),"")</f>
        <v/>
      </c>
      <c r="HRE13" s="117">
        <f>IFERROR(IF(VLOOKUP(HRC13,[1]Acciones!$A$59:$H$1958,2,FALSE)=0,"",VLOOKUP(HRC13,[1]Acciones!$A$59:$H$1958,2,FALSE)),"")</f>
        <v>4</v>
      </c>
      <c r="HRF13" s="117">
        <f>IFERROR(IF(VLOOKUP(HRD13,[1]Acciones!$A$59:$H$1958,2,FALSE)=0,"",VLOOKUP(HRD13,[1]Acciones!$A$59:$H$1958,2,FALSE)),"")</f>
        <v>4</v>
      </c>
      <c r="HRG13" s="117" t="str">
        <f>IFERROR(IF(VLOOKUP(HRE13,[1]Acciones!$A$59:$H$1958,2,FALSE)=0,"",VLOOKUP(HRE13,[1]Acciones!$A$59:$H$1958,2,FALSE)),"")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H13" s="117" t="str">
        <f>IFERROR(IF(VLOOKUP(HRF13,[1]Acciones!$A$59:$H$1958,2,FALSE)=0,"",VLOOKUP(HRF13,[1]Acciones!$A$59:$H$1958,2,FALSE)),"")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I13" s="117" t="str">
        <f>IFERROR(IF(VLOOKUP(HRG13,[1]Acciones!$A$59:$H$1958,2,FALSE)=0,"",VLOOKUP(HRG13,[1]Acciones!$A$59:$H$1958,2,FALSE)),"")</f>
        <v/>
      </c>
      <c r="HRJ13" s="117" t="str">
        <f>IFERROR(IF(VLOOKUP(HRH13,[1]Acciones!$A$59:$H$1958,2,FALSE)=0,"",VLOOKUP(HRH13,[1]Acciones!$A$59:$H$1958,2,FALSE)),"")</f>
        <v/>
      </c>
      <c r="HRK13" s="117">
        <f>IFERROR(IF(VLOOKUP(HRI13,[1]Acciones!$A$59:$H$1958,2,FALSE)=0,"",VLOOKUP(HRI13,[1]Acciones!$A$59:$H$1958,2,FALSE)),"")</f>
        <v>4</v>
      </c>
      <c r="HRL13" s="117">
        <f>IFERROR(IF(VLOOKUP(HRJ13,[1]Acciones!$A$59:$H$1958,2,FALSE)=0,"",VLOOKUP(HRJ13,[1]Acciones!$A$59:$H$1958,2,FALSE)),"")</f>
        <v>4</v>
      </c>
      <c r="HRM13" s="117" t="str">
        <f>IFERROR(IF(VLOOKUP(HRK13,[1]Acciones!$A$59:$H$1958,2,FALSE)=0,"",VLOOKUP(HRK13,[1]Acciones!$A$59:$H$1958,2,FALSE)),"")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N13" s="117" t="str">
        <f>IFERROR(IF(VLOOKUP(HRL13,[1]Acciones!$A$59:$H$1958,2,FALSE)=0,"",VLOOKUP(HRL13,[1]Acciones!$A$59:$H$1958,2,FALSE)),"")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O13" s="117" t="str">
        <f>IFERROR(IF(VLOOKUP(HRM13,[1]Acciones!$A$59:$H$1958,2,FALSE)=0,"",VLOOKUP(HRM13,[1]Acciones!$A$59:$H$1958,2,FALSE)),"")</f>
        <v/>
      </c>
      <c r="HRP13" s="117" t="str">
        <f>IFERROR(IF(VLOOKUP(HRN13,[1]Acciones!$A$59:$H$1958,2,FALSE)=0,"",VLOOKUP(HRN13,[1]Acciones!$A$59:$H$1958,2,FALSE)),"")</f>
        <v/>
      </c>
      <c r="HRQ13" s="117">
        <f>IFERROR(IF(VLOOKUP(HRO13,[1]Acciones!$A$59:$H$1958,2,FALSE)=0,"",VLOOKUP(HRO13,[1]Acciones!$A$59:$H$1958,2,FALSE)),"")</f>
        <v>4</v>
      </c>
      <c r="HRR13" s="117">
        <f>IFERROR(IF(VLOOKUP(HRP13,[1]Acciones!$A$59:$H$1958,2,FALSE)=0,"",VLOOKUP(HRP13,[1]Acciones!$A$59:$H$1958,2,FALSE)),"")</f>
        <v>4</v>
      </c>
      <c r="HRS13" s="117" t="str">
        <f>IFERROR(IF(VLOOKUP(HRQ13,[1]Acciones!$A$59:$H$1958,2,FALSE)=0,"",VLOOKUP(HRQ13,[1]Acciones!$A$59:$H$1958,2,FALSE)),"")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T13" s="117" t="str">
        <f>IFERROR(IF(VLOOKUP(HRR13,[1]Acciones!$A$59:$H$1958,2,FALSE)=0,"",VLOOKUP(HRR13,[1]Acciones!$A$59:$H$1958,2,FALSE)),"")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U13" s="117" t="str">
        <f>IFERROR(IF(VLOOKUP(HRS13,[1]Acciones!$A$59:$H$1958,2,FALSE)=0,"",VLOOKUP(HRS13,[1]Acciones!$A$59:$H$1958,2,FALSE)),"")</f>
        <v/>
      </c>
      <c r="HRV13" s="117" t="str">
        <f>IFERROR(IF(VLOOKUP(HRT13,[1]Acciones!$A$59:$H$1958,2,FALSE)=0,"",VLOOKUP(HRT13,[1]Acciones!$A$59:$H$1958,2,FALSE)),"")</f>
        <v/>
      </c>
      <c r="HRW13" s="117">
        <f>IFERROR(IF(VLOOKUP(HRU13,[1]Acciones!$A$59:$H$1958,2,FALSE)=0,"",VLOOKUP(HRU13,[1]Acciones!$A$59:$H$1958,2,FALSE)),"")</f>
        <v>4</v>
      </c>
      <c r="HRX13" s="117">
        <f>IFERROR(IF(VLOOKUP(HRV13,[1]Acciones!$A$59:$H$1958,2,FALSE)=0,"",VLOOKUP(HRV13,[1]Acciones!$A$59:$H$1958,2,FALSE)),"")</f>
        <v>4</v>
      </c>
      <c r="HRY13" s="117" t="str">
        <f>IFERROR(IF(VLOOKUP(HRW13,[1]Acciones!$A$59:$H$1958,2,FALSE)=0,"",VLOOKUP(HRW13,[1]Acciones!$A$59:$H$1958,2,FALSE)),"")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Z13" s="117" t="str">
        <f>IFERROR(IF(VLOOKUP(HRX13,[1]Acciones!$A$59:$H$1958,2,FALSE)=0,"",VLOOKUP(HRX13,[1]Acciones!$A$59:$H$1958,2,FALSE)),"")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A13" s="117" t="str">
        <f>IFERROR(IF(VLOOKUP(HRY13,[1]Acciones!$A$59:$H$1958,2,FALSE)=0,"",VLOOKUP(HRY13,[1]Acciones!$A$59:$H$1958,2,FALSE)),"")</f>
        <v/>
      </c>
      <c r="HSB13" s="117" t="str">
        <f>IFERROR(IF(VLOOKUP(HRZ13,[1]Acciones!$A$59:$H$1958,2,FALSE)=0,"",VLOOKUP(HRZ13,[1]Acciones!$A$59:$H$1958,2,FALSE)),"")</f>
        <v/>
      </c>
      <c r="HSC13" s="117">
        <f>IFERROR(IF(VLOOKUP(HSA13,[1]Acciones!$A$59:$H$1958,2,FALSE)=0,"",VLOOKUP(HSA13,[1]Acciones!$A$59:$H$1958,2,FALSE)),"")</f>
        <v>4</v>
      </c>
      <c r="HSD13" s="117">
        <f>IFERROR(IF(VLOOKUP(HSB13,[1]Acciones!$A$59:$H$1958,2,FALSE)=0,"",VLOOKUP(HSB13,[1]Acciones!$A$59:$H$1958,2,FALSE)),"")</f>
        <v>4</v>
      </c>
      <c r="HSE13" s="117" t="str">
        <f>IFERROR(IF(VLOOKUP(HSC13,[1]Acciones!$A$59:$H$1958,2,FALSE)=0,"",VLOOKUP(HSC13,[1]Acciones!$A$59:$H$1958,2,FALSE)),"")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F13" s="117" t="str">
        <f>IFERROR(IF(VLOOKUP(HSD13,[1]Acciones!$A$59:$H$1958,2,FALSE)=0,"",VLOOKUP(HSD13,[1]Acciones!$A$59:$H$1958,2,FALSE)),"")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G13" s="117" t="str">
        <f>IFERROR(IF(VLOOKUP(HSE13,[1]Acciones!$A$59:$H$1958,2,FALSE)=0,"",VLOOKUP(HSE13,[1]Acciones!$A$59:$H$1958,2,FALSE)),"")</f>
        <v/>
      </c>
      <c r="HSH13" s="117" t="str">
        <f>IFERROR(IF(VLOOKUP(HSF13,[1]Acciones!$A$59:$H$1958,2,FALSE)=0,"",VLOOKUP(HSF13,[1]Acciones!$A$59:$H$1958,2,FALSE)),"")</f>
        <v/>
      </c>
      <c r="HSI13" s="117">
        <f>IFERROR(IF(VLOOKUP(HSG13,[1]Acciones!$A$59:$H$1958,2,FALSE)=0,"",VLOOKUP(HSG13,[1]Acciones!$A$59:$H$1958,2,FALSE)),"")</f>
        <v>4</v>
      </c>
      <c r="HSJ13" s="117">
        <f>IFERROR(IF(VLOOKUP(HSH13,[1]Acciones!$A$59:$H$1958,2,FALSE)=0,"",VLOOKUP(HSH13,[1]Acciones!$A$59:$H$1958,2,FALSE)),"")</f>
        <v>4</v>
      </c>
      <c r="HSK13" s="117" t="str">
        <f>IFERROR(IF(VLOOKUP(HSI13,[1]Acciones!$A$59:$H$1958,2,FALSE)=0,"",VLOOKUP(HSI13,[1]Acciones!$A$59:$H$1958,2,FALSE)),"")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L13" s="117" t="str">
        <f>IFERROR(IF(VLOOKUP(HSJ13,[1]Acciones!$A$59:$H$1958,2,FALSE)=0,"",VLOOKUP(HSJ13,[1]Acciones!$A$59:$H$1958,2,FALSE)),"")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M13" s="117" t="str">
        <f>IFERROR(IF(VLOOKUP(HSK13,[1]Acciones!$A$59:$H$1958,2,FALSE)=0,"",VLOOKUP(HSK13,[1]Acciones!$A$59:$H$1958,2,FALSE)),"")</f>
        <v/>
      </c>
      <c r="HSN13" s="117" t="str">
        <f>IFERROR(IF(VLOOKUP(HSL13,[1]Acciones!$A$59:$H$1958,2,FALSE)=0,"",VLOOKUP(HSL13,[1]Acciones!$A$59:$H$1958,2,FALSE)),"")</f>
        <v/>
      </c>
      <c r="HSO13" s="117">
        <f>IFERROR(IF(VLOOKUP(HSM13,[1]Acciones!$A$59:$H$1958,2,FALSE)=0,"",VLOOKUP(HSM13,[1]Acciones!$A$59:$H$1958,2,FALSE)),"")</f>
        <v>4</v>
      </c>
      <c r="HSP13" s="117">
        <f>IFERROR(IF(VLOOKUP(HSN13,[1]Acciones!$A$59:$H$1958,2,FALSE)=0,"",VLOOKUP(HSN13,[1]Acciones!$A$59:$H$1958,2,FALSE)),"")</f>
        <v>4</v>
      </c>
      <c r="HSQ13" s="117" t="str">
        <f>IFERROR(IF(VLOOKUP(HSO13,[1]Acciones!$A$59:$H$1958,2,FALSE)=0,"",VLOOKUP(HSO13,[1]Acciones!$A$59:$H$1958,2,FALSE)),"")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R13" s="117" t="str">
        <f>IFERROR(IF(VLOOKUP(HSP13,[1]Acciones!$A$59:$H$1958,2,FALSE)=0,"",VLOOKUP(HSP13,[1]Acciones!$A$59:$H$1958,2,FALSE)),"")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S13" s="117" t="str">
        <f>IFERROR(IF(VLOOKUP(HSQ13,[1]Acciones!$A$59:$H$1958,2,FALSE)=0,"",VLOOKUP(HSQ13,[1]Acciones!$A$59:$H$1958,2,FALSE)),"")</f>
        <v/>
      </c>
      <c r="HST13" s="117" t="str">
        <f>IFERROR(IF(VLOOKUP(HSR13,[1]Acciones!$A$59:$H$1958,2,FALSE)=0,"",VLOOKUP(HSR13,[1]Acciones!$A$59:$H$1958,2,FALSE)),"")</f>
        <v/>
      </c>
      <c r="HSU13" s="117">
        <f>IFERROR(IF(VLOOKUP(HSS13,[1]Acciones!$A$59:$H$1958,2,FALSE)=0,"",VLOOKUP(HSS13,[1]Acciones!$A$59:$H$1958,2,FALSE)),"")</f>
        <v>4</v>
      </c>
      <c r="HSV13" s="117">
        <f>IFERROR(IF(VLOOKUP(HST13,[1]Acciones!$A$59:$H$1958,2,FALSE)=0,"",VLOOKUP(HST13,[1]Acciones!$A$59:$H$1958,2,FALSE)),"")</f>
        <v>4</v>
      </c>
      <c r="HSW13" s="117" t="str">
        <f>IFERROR(IF(VLOOKUP(HSU13,[1]Acciones!$A$59:$H$1958,2,FALSE)=0,"",VLOOKUP(HSU13,[1]Acciones!$A$59:$H$1958,2,FALSE)),"")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X13" s="117" t="str">
        <f>IFERROR(IF(VLOOKUP(HSV13,[1]Acciones!$A$59:$H$1958,2,FALSE)=0,"",VLOOKUP(HSV13,[1]Acciones!$A$59:$H$1958,2,FALSE)),"")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Y13" s="117" t="str">
        <f>IFERROR(IF(VLOOKUP(HSW13,[1]Acciones!$A$59:$H$1958,2,FALSE)=0,"",VLOOKUP(HSW13,[1]Acciones!$A$59:$H$1958,2,FALSE)),"")</f>
        <v/>
      </c>
      <c r="HSZ13" s="117" t="str">
        <f>IFERROR(IF(VLOOKUP(HSX13,[1]Acciones!$A$59:$H$1958,2,FALSE)=0,"",VLOOKUP(HSX13,[1]Acciones!$A$59:$H$1958,2,FALSE)),"")</f>
        <v/>
      </c>
      <c r="HTA13" s="117">
        <f>IFERROR(IF(VLOOKUP(HSY13,[1]Acciones!$A$59:$H$1958,2,FALSE)=0,"",VLOOKUP(HSY13,[1]Acciones!$A$59:$H$1958,2,FALSE)),"")</f>
        <v>4</v>
      </c>
      <c r="HTB13" s="117">
        <f>IFERROR(IF(VLOOKUP(HSZ13,[1]Acciones!$A$59:$H$1958,2,FALSE)=0,"",VLOOKUP(HSZ13,[1]Acciones!$A$59:$H$1958,2,FALSE)),"")</f>
        <v>4</v>
      </c>
      <c r="HTC13" s="117" t="str">
        <f>IFERROR(IF(VLOOKUP(HTA13,[1]Acciones!$A$59:$H$1958,2,FALSE)=0,"",VLOOKUP(HTA13,[1]Acciones!$A$59:$H$1958,2,FALSE)),"")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D13" s="117" t="str">
        <f>IFERROR(IF(VLOOKUP(HTB13,[1]Acciones!$A$59:$H$1958,2,FALSE)=0,"",VLOOKUP(HTB13,[1]Acciones!$A$59:$H$1958,2,FALSE)),"")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E13" s="117" t="str">
        <f>IFERROR(IF(VLOOKUP(HTC13,[1]Acciones!$A$59:$H$1958,2,FALSE)=0,"",VLOOKUP(HTC13,[1]Acciones!$A$59:$H$1958,2,FALSE)),"")</f>
        <v/>
      </c>
      <c r="HTF13" s="117" t="str">
        <f>IFERROR(IF(VLOOKUP(HTD13,[1]Acciones!$A$59:$H$1958,2,FALSE)=0,"",VLOOKUP(HTD13,[1]Acciones!$A$59:$H$1958,2,FALSE)),"")</f>
        <v/>
      </c>
      <c r="HTG13" s="117">
        <f>IFERROR(IF(VLOOKUP(HTE13,[1]Acciones!$A$59:$H$1958,2,FALSE)=0,"",VLOOKUP(HTE13,[1]Acciones!$A$59:$H$1958,2,FALSE)),"")</f>
        <v>4</v>
      </c>
      <c r="HTH13" s="117">
        <f>IFERROR(IF(VLOOKUP(HTF13,[1]Acciones!$A$59:$H$1958,2,FALSE)=0,"",VLOOKUP(HTF13,[1]Acciones!$A$59:$H$1958,2,FALSE)),"")</f>
        <v>4</v>
      </c>
      <c r="HTI13" s="117" t="str">
        <f>IFERROR(IF(VLOOKUP(HTG13,[1]Acciones!$A$59:$H$1958,2,FALSE)=0,"",VLOOKUP(HTG13,[1]Acciones!$A$59:$H$1958,2,FALSE)),"")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J13" s="117" t="str">
        <f>IFERROR(IF(VLOOKUP(HTH13,[1]Acciones!$A$59:$H$1958,2,FALSE)=0,"",VLOOKUP(HTH13,[1]Acciones!$A$59:$H$1958,2,FALSE)),"")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K13" s="117" t="str">
        <f>IFERROR(IF(VLOOKUP(HTI13,[1]Acciones!$A$59:$H$1958,2,FALSE)=0,"",VLOOKUP(HTI13,[1]Acciones!$A$59:$H$1958,2,FALSE)),"")</f>
        <v/>
      </c>
      <c r="HTL13" s="117" t="str">
        <f>IFERROR(IF(VLOOKUP(HTJ13,[1]Acciones!$A$59:$H$1958,2,FALSE)=0,"",VLOOKUP(HTJ13,[1]Acciones!$A$59:$H$1958,2,FALSE)),"")</f>
        <v/>
      </c>
      <c r="HTM13" s="117">
        <f>IFERROR(IF(VLOOKUP(HTK13,[1]Acciones!$A$59:$H$1958,2,FALSE)=0,"",VLOOKUP(HTK13,[1]Acciones!$A$59:$H$1958,2,FALSE)),"")</f>
        <v>4</v>
      </c>
      <c r="HTN13" s="117">
        <f>IFERROR(IF(VLOOKUP(HTL13,[1]Acciones!$A$59:$H$1958,2,FALSE)=0,"",VLOOKUP(HTL13,[1]Acciones!$A$59:$H$1958,2,FALSE)),"")</f>
        <v>4</v>
      </c>
      <c r="HTO13" s="117" t="str">
        <f>IFERROR(IF(VLOOKUP(HTM13,[1]Acciones!$A$59:$H$1958,2,FALSE)=0,"",VLOOKUP(HTM13,[1]Acciones!$A$59:$H$1958,2,FALSE)),"")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P13" s="117" t="str">
        <f>IFERROR(IF(VLOOKUP(HTN13,[1]Acciones!$A$59:$H$1958,2,FALSE)=0,"",VLOOKUP(HTN13,[1]Acciones!$A$59:$H$1958,2,FALSE)),"")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Q13" s="117" t="str">
        <f>IFERROR(IF(VLOOKUP(HTO13,[1]Acciones!$A$59:$H$1958,2,FALSE)=0,"",VLOOKUP(HTO13,[1]Acciones!$A$59:$H$1958,2,FALSE)),"")</f>
        <v/>
      </c>
      <c r="HTR13" s="117" t="str">
        <f>IFERROR(IF(VLOOKUP(HTP13,[1]Acciones!$A$59:$H$1958,2,FALSE)=0,"",VLOOKUP(HTP13,[1]Acciones!$A$59:$H$1958,2,FALSE)),"")</f>
        <v/>
      </c>
      <c r="HTS13" s="117">
        <f>IFERROR(IF(VLOOKUP(HTQ13,[1]Acciones!$A$59:$H$1958,2,FALSE)=0,"",VLOOKUP(HTQ13,[1]Acciones!$A$59:$H$1958,2,FALSE)),"")</f>
        <v>4</v>
      </c>
      <c r="HTT13" s="117">
        <f>IFERROR(IF(VLOOKUP(HTR13,[1]Acciones!$A$59:$H$1958,2,FALSE)=0,"",VLOOKUP(HTR13,[1]Acciones!$A$59:$H$1958,2,FALSE)),"")</f>
        <v>4</v>
      </c>
      <c r="HTU13" s="117" t="str">
        <f>IFERROR(IF(VLOOKUP(HTS13,[1]Acciones!$A$59:$H$1958,2,FALSE)=0,"",VLOOKUP(HTS13,[1]Acciones!$A$59:$H$1958,2,FALSE)),"")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V13" s="117" t="str">
        <f>IFERROR(IF(VLOOKUP(HTT13,[1]Acciones!$A$59:$H$1958,2,FALSE)=0,"",VLOOKUP(HTT13,[1]Acciones!$A$59:$H$1958,2,FALSE)),"")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W13" s="117" t="str">
        <f>IFERROR(IF(VLOOKUP(HTU13,[1]Acciones!$A$59:$H$1958,2,FALSE)=0,"",VLOOKUP(HTU13,[1]Acciones!$A$59:$H$1958,2,FALSE)),"")</f>
        <v/>
      </c>
      <c r="HTX13" s="117" t="str">
        <f>IFERROR(IF(VLOOKUP(HTV13,[1]Acciones!$A$59:$H$1958,2,FALSE)=0,"",VLOOKUP(HTV13,[1]Acciones!$A$59:$H$1958,2,FALSE)),"")</f>
        <v/>
      </c>
      <c r="HTY13" s="117">
        <f>IFERROR(IF(VLOOKUP(HTW13,[1]Acciones!$A$59:$H$1958,2,FALSE)=0,"",VLOOKUP(HTW13,[1]Acciones!$A$59:$H$1958,2,FALSE)),"")</f>
        <v>4</v>
      </c>
      <c r="HTZ13" s="117">
        <f>IFERROR(IF(VLOOKUP(HTX13,[1]Acciones!$A$59:$H$1958,2,FALSE)=0,"",VLOOKUP(HTX13,[1]Acciones!$A$59:$H$1958,2,FALSE)),"")</f>
        <v>4</v>
      </c>
      <c r="HUA13" s="117" t="str">
        <f>IFERROR(IF(VLOOKUP(HTY13,[1]Acciones!$A$59:$H$1958,2,FALSE)=0,"",VLOOKUP(HTY13,[1]Acciones!$A$59:$H$1958,2,FALSE)),"")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B13" s="117" t="str">
        <f>IFERROR(IF(VLOOKUP(HTZ13,[1]Acciones!$A$59:$H$1958,2,FALSE)=0,"",VLOOKUP(HTZ13,[1]Acciones!$A$59:$H$1958,2,FALSE)),"")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C13" s="117" t="str">
        <f>IFERROR(IF(VLOOKUP(HUA13,[1]Acciones!$A$59:$H$1958,2,FALSE)=0,"",VLOOKUP(HUA13,[1]Acciones!$A$59:$H$1958,2,FALSE)),"")</f>
        <v/>
      </c>
      <c r="HUD13" s="117" t="str">
        <f>IFERROR(IF(VLOOKUP(HUB13,[1]Acciones!$A$59:$H$1958,2,FALSE)=0,"",VLOOKUP(HUB13,[1]Acciones!$A$59:$H$1958,2,FALSE)),"")</f>
        <v/>
      </c>
      <c r="HUE13" s="117">
        <f>IFERROR(IF(VLOOKUP(HUC13,[1]Acciones!$A$59:$H$1958,2,FALSE)=0,"",VLOOKUP(HUC13,[1]Acciones!$A$59:$H$1958,2,FALSE)),"")</f>
        <v>4</v>
      </c>
      <c r="HUF13" s="117">
        <f>IFERROR(IF(VLOOKUP(HUD13,[1]Acciones!$A$59:$H$1958,2,FALSE)=0,"",VLOOKUP(HUD13,[1]Acciones!$A$59:$H$1958,2,FALSE)),"")</f>
        <v>4</v>
      </c>
      <c r="HUG13" s="117" t="str">
        <f>IFERROR(IF(VLOOKUP(HUE13,[1]Acciones!$A$59:$H$1958,2,FALSE)=0,"",VLOOKUP(HUE13,[1]Acciones!$A$59:$H$1958,2,FALSE)),"")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H13" s="117" t="str">
        <f>IFERROR(IF(VLOOKUP(HUF13,[1]Acciones!$A$59:$H$1958,2,FALSE)=0,"",VLOOKUP(HUF13,[1]Acciones!$A$59:$H$1958,2,FALSE)),"")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I13" s="117" t="str">
        <f>IFERROR(IF(VLOOKUP(HUG13,[1]Acciones!$A$59:$H$1958,2,FALSE)=0,"",VLOOKUP(HUG13,[1]Acciones!$A$59:$H$1958,2,FALSE)),"")</f>
        <v/>
      </c>
      <c r="HUJ13" s="117" t="str">
        <f>IFERROR(IF(VLOOKUP(HUH13,[1]Acciones!$A$59:$H$1958,2,FALSE)=0,"",VLOOKUP(HUH13,[1]Acciones!$A$59:$H$1958,2,FALSE)),"")</f>
        <v/>
      </c>
      <c r="HUK13" s="117">
        <f>IFERROR(IF(VLOOKUP(HUI13,[1]Acciones!$A$59:$H$1958,2,FALSE)=0,"",VLOOKUP(HUI13,[1]Acciones!$A$59:$H$1958,2,FALSE)),"")</f>
        <v>4</v>
      </c>
      <c r="HUL13" s="117">
        <f>IFERROR(IF(VLOOKUP(HUJ13,[1]Acciones!$A$59:$H$1958,2,FALSE)=0,"",VLOOKUP(HUJ13,[1]Acciones!$A$59:$H$1958,2,FALSE)),"")</f>
        <v>4</v>
      </c>
      <c r="HUM13" s="117" t="str">
        <f>IFERROR(IF(VLOOKUP(HUK13,[1]Acciones!$A$59:$H$1958,2,FALSE)=0,"",VLOOKUP(HUK13,[1]Acciones!$A$59:$H$1958,2,FALSE)),"")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N13" s="117" t="str">
        <f>IFERROR(IF(VLOOKUP(HUL13,[1]Acciones!$A$59:$H$1958,2,FALSE)=0,"",VLOOKUP(HUL13,[1]Acciones!$A$59:$H$1958,2,FALSE)),"")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O13" s="117" t="str">
        <f>IFERROR(IF(VLOOKUP(HUM13,[1]Acciones!$A$59:$H$1958,2,FALSE)=0,"",VLOOKUP(HUM13,[1]Acciones!$A$59:$H$1958,2,FALSE)),"")</f>
        <v/>
      </c>
      <c r="HUP13" s="117" t="str">
        <f>IFERROR(IF(VLOOKUP(HUN13,[1]Acciones!$A$59:$H$1958,2,FALSE)=0,"",VLOOKUP(HUN13,[1]Acciones!$A$59:$H$1958,2,FALSE)),"")</f>
        <v/>
      </c>
      <c r="HUQ13" s="117">
        <f>IFERROR(IF(VLOOKUP(HUO13,[1]Acciones!$A$59:$H$1958,2,FALSE)=0,"",VLOOKUP(HUO13,[1]Acciones!$A$59:$H$1958,2,FALSE)),"")</f>
        <v>4</v>
      </c>
      <c r="HUR13" s="117">
        <f>IFERROR(IF(VLOOKUP(HUP13,[1]Acciones!$A$59:$H$1958,2,FALSE)=0,"",VLOOKUP(HUP13,[1]Acciones!$A$59:$H$1958,2,FALSE)),"")</f>
        <v>4</v>
      </c>
      <c r="HUS13" s="117" t="str">
        <f>IFERROR(IF(VLOOKUP(HUQ13,[1]Acciones!$A$59:$H$1958,2,FALSE)=0,"",VLOOKUP(HUQ13,[1]Acciones!$A$59:$H$1958,2,FALSE)),"")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T13" s="117" t="str">
        <f>IFERROR(IF(VLOOKUP(HUR13,[1]Acciones!$A$59:$H$1958,2,FALSE)=0,"",VLOOKUP(HUR13,[1]Acciones!$A$59:$H$1958,2,FALSE)),"")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U13" s="117" t="str">
        <f>IFERROR(IF(VLOOKUP(HUS13,[1]Acciones!$A$59:$H$1958,2,FALSE)=0,"",VLOOKUP(HUS13,[1]Acciones!$A$59:$H$1958,2,FALSE)),"")</f>
        <v/>
      </c>
      <c r="HUV13" s="117" t="str">
        <f>IFERROR(IF(VLOOKUP(HUT13,[1]Acciones!$A$59:$H$1958,2,FALSE)=0,"",VLOOKUP(HUT13,[1]Acciones!$A$59:$H$1958,2,FALSE)),"")</f>
        <v/>
      </c>
      <c r="HUW13" s="117">
        <f>IFERROR(IF(VLOOKUP(HUU13,[1]Acciones!$A$59:$H$1958,2,FALSE)=0,"",VLOOKUP(HUU13,[1]Acciones!$A$59:$H$1958,2,FALSE)),"")</f>
        <v>4</v>
      </c>
      <c r="HUX13" s="117">
        <f>IFERROR(IF(VLOOKUP(HUV13,[1]Acciones!$A$59:$H$1958,2,FALSE)=0,"",VLOOKUP(HUV13,[1]Acciones!$A$59:$H$1958,2,FALSE)),"")</f>
        <v>4</v>
      </c>
      <c r="HUY13" s="117" t="str">
        <f>IFERROR(IF(VLOOKUP(HUW13,[1]Acciones!$A$59:$H$1958,2,FALSE)=0,"",VLOOKUP(HUW13,[1]Acciones!$A$59:$H$1958,2,FALSE)),"")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Z13" s="117" t="str">
        <f>IFERROR(IF(VLOOKUP(HUX13,[1]Acciones!$A$59:$H$1958,2,FALSE)=0,"",VLOOKUP(HUX13,[1]Acciones!$A$59:$H$1958,2,FALSE)),"")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A13" s="117" t="str">
        <f>IFERROR(IF(VLOOKUP(HUY13,[1]Acciones!$A$59:$H$1958,2,FALSE)=0,"",VLOOKUP(HUY13,[1]Acciones!$A$59:$H$1958,2,FALSE)),"")</f>
        <v/>
      </c>
      <c r="HVB13" s="117" t="str">
        <f>IFERROR(IF(VLOOKUP(HUZ13,[1]Acciones!$A$59:$H$1958,2,FALSE)=0,"",VLOOKUP(HUZ13,[1]Acciones!$A$59:$H$1958,2,FALSE)),"")</f>
        <v/>
      </c>
      <c r="HVC13" s="117">
        <f>IFERROR(IF(VLOOKUP(HVA13,[1]Acciones!$A$59:$H$1958,2,FALSE)=0,"",VLOOKUP(HVA13,[1]Acciones!$A$59:$H$1958,2,FALSE)),"")</f>
        <v>4</v>
      </c>
      <c r="HVD13" s="117">
        <f>IFERROR(IF(VLOOKUP(HVB13,[1]Acciones!$A$59:$H$1958,2,FALSE)=0,"",VLOOKUP(HVB13,[1]Acciones!$A$59:$H$1958,2,FALSE)),"")</f>
        <v>4</v>
      </c>
      <c r="HVE13" s="117" t="str">
        <f>IFERROR(IF(VLOOKUP(HVC13,[1]Acciones!$A$59:$H$1958,2,FALSE)=0,"",VLOOKUP(HVC13,[1]Acciones!$A$59:$H$1958,2,FALSE)),"")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F13" s="117" t="str">
        <f>IFERROR(IF(VLOOKUP(HVD13,[1]Acciones!$A$59:$H$1958,2,FALSE)=0,"",VLOOKUP(HVD13,[1]Acciones!$A$59:$H$1958,2,FALSE)),"")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G13" s="117" t="str">
        <f>IFERROR(IF(VLOOKUP(HVE13,[1]Acciones!$A$59:$H$1958,2,FALSE)=0,"",VLOOKUP(HVE13,[1]Acciones!$A$59:$H$1958,2,FALSE)),"")</f>
        <v/>
      </c>
      <c r="HVH13" s="117" t="str">
        <f>IFERROR(IF(VLOOKUP(HVF13,[1]Acciones!$A$59:$H$1958,2,FALSE)=0,"",VLOOKUP(HVF13,[1]Acciones!$A$59:$H$1958,2,FALSE)),"")</f>
        <v/>
      </c>
      <c r="HVI13" s="117">
        <f>IFERROR(IF(VLOOKUP(HVG13,[1]Acciones!$A$59:$H$1958,2,FALSE)=0,"",VLOOKUP(HVG13,[1]Acciones!$A$59:$H$1958,2,FALSE)),"")</f>
        <v>4</v>
      </c>
      <c r="HVJ13" s="117">
        <f>IFERROR(IF(VLOOKUP(HVH13,[1]Acciones!$A$59:$H$1958,2,FALSE)=0,"",VLOOKUP(HVH13,[1]Acciones!$A$59:$H$1958,2,FALSE)),"")</f>
        <v>4</v>
      </c>
      <c r="HVK13" s="117" t="str">
        <f>IFERROR(IF(VLOOKUP(HVI13,[1]Acciones!$A$59:$H$1958,2,FALSE)=0,"",VLOOKUP(HVI13,[1]Acciones!$A$59:$H$1958,2,FALSE)),"")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L13" s="117" t="str">
        <f>IFERROR(IF(VLOOKUP(HVJ13,[1]Acciones!$A$59:$H$1958,2,FALSE)=0,"",VLOOKUP(HVJ13,[1]Acciones!$A$59:$H$1958,2,FALSE)),"")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M13" s="117" t="str">
        <f>IFERROR(IF(VLOOKUP(HVK13,[1]Acciones!$A$59:$H$1958,2,FALSE)=0,"",VLOOKUP(HVK13,[1]Acciones!$A$59:$H$1958,2,FALSE)),"")</f>
        <v/>
      </c>
      <c r="HVN13" s="117" t="str">
        <f>IFERROR(IF(VLOOKUP(HVL13,[1]Acciones!$A$59:$H$1958,2,FALSE)=0,"",VLOOKUP(HVL13,[1]Acciones!$A$59:$H$1958,2,FALSE)),"")</f>
        <v/>
      </c>
      <c r="HVO13" s="117">
        <f>IFERROR(IF(VLOOKUP(HVM13,[1]Acciones!$A$59:$H$1958,2,FALSE)=0,"",VLOOKUP(HVM13,[1]Acciones!$A$59:$H$1958,2,FALSE)),"")</f>
        <v>4</v>
      </c>
      <c r="HVP13" s="117">
        <f>IFERROR(IF(VLOOKUP(HVN13,[1]Acciones!$A$59:$H$1958,2,FALSE)=0,"",VLOOKUP(HVN13,[1]Acciones!$A$59:$H$1958,2,FALSE)),"")</f>
        <v>4</v>
      </c>
      <c r="HVQ13" s="117" t="str">
        <f>IFERROR(IF(VLOOKUP(HVO13,[1]Acciones!$A$59:$H$1958,2,FALSE)=0,"",VLOOKUP(HVO13,[1]Acciones!$A$59:$H$1958,2,FALSE)),"")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R13" s="117" t="str">
        <f>IFERROR(IF(VLOOKUP(HVP13,[1]Acciones!$A$59:$H$1958,2,FALSE)=0,"",VLOOKUP(HVP13,[1]Acciones!$A$59:$H$1958,2,FALSE)),"")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S13" s="117" t="str">
        <f>IFERROR(IF(VLOOKUP(HVQ13,[1]Acciones!$A$59:$H$1958,2,FALSE)=0,"",VLOOKUP(HVQ13,[1]Acciones!$A$59:$H$1958,2,FALSE)),"")</f>
        <v/>
      </c>
      <c r="HVT13" s="117" t="str">
        <f>IFERROR(IF(VLOOKUP(HVR13,[1]Acciones!$A$59:$H$1958,2,FALSE)=0,"",VLOOKUP(HVR13,[1]Acciones!$A$59:$H$1958,2,FALSE)),"")</f>
        <v/>
      </c>
      <c r="HVU13" s="117">
        <f>IFERROR(IF(VLOOKUP(HVS13,[1]Acciones!$A$59:$H$1958,2,FALSE)=0,"",VLOOKUP(HVS13,[1]Acciones!$A$59:$H$1958,2,FALSE)),"")</f>
        <v>4</v>
      </c>
      <c r="HVV13" s="117">
        <f>IFERROR(IF(VLOOKUP(HVT13,[1]Acciones!$A$59:$H$1958,2,FALSE)=0,"",VLOOKUP(HVT13,[1]Acciones!$A$59:$H$1958,2,FALSE)),"")</f>
        <v>4</v>
      </c>
      <c r="HVW13" s="117" t="str">
        <f>IFERROR(IF(VLOOKUP(HVU13,[1]Acciones!$A$59:$H$1958,2,FALSE)=0,"",VLOOKUP(HVU13,[1]Acciones!$A$59:$H$1958,2,FALSE)),"")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X13" s="117" t="str">
        <f>IFERROR(IF(VLOOKUP(HVV13,[1]Acciones!$A$59:$H$1958,2,FALSE)=0,"",VLOOKUP(HVV13,[1]Acciones!$A$59:$H$1958,2,FALSE)),"")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Y13" s="117" t="str">
        <f>IFERROR(IF(VLOOKUP(HVW13,[1]Acciones!$A$59:$H$1958,2,FALSE)=0,"",VLOOKUP(HVW13,[1]Acciones!$A$59:$H$1958,2,FALSE)),"")</f>
        <v/>
      </c>
      <c r="HVZ13" s="117" t="str">
        <f>IFERROR(IF(VLOOKUP(HVX13,[1]Acciones!$A$59:$H$1958,2,FALSE)=0,"",VLOOKUP(HVX13,[1]Acciones!$A$59:$H$1958,2,FALSE)),"")</f>
        <v/>
      </c>
      <c r="HWA13" s="117">
        <f>IFERROR(IF(VLOOKUP(HVY13,[1]Acciones!$A$59:$H$1958,2,FALSE)=0,"",VLOOKUP(HVY13,[1]Acciones!$A$59:$H$1958,2,FALSE)),"")</f>
        <v>4</v>
      </c>
      <c r="HWB13" s="117">
        <f>IFERROR(IF(VLOOKUP(HVZ13,[1]Acciones!$A$59:$H$1958,2,FALSE)=0,"",VLOOKUP(HVZ13,[1]Acciones!$A$59:$H$1958,2,FALSE)),"")</f>
        <v>4</v>
      </c>
      <c r="HWC13" s="117" t="str">
        <f>IFERROR(IF(VLOOKUP(HWA13,[1]Acciones!$A$59:$H$1958,2,FALSE)=0,"",VLOOKUP(HWA13,[1]Acciones!$A$59:$H$1958,2,FALSE)),"")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D13" s="117" t="str">
        <f>IFERROR(IF(VLOOKUP(HWB13,[1]Acciones!$A$59:$H$1958,2,FALSE)=0,"",VLOOKUP(HWB13,[1]Acciones!$A$59:$H$1958,2,FALSE)),"")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E13" s="117" t="str">
        <f>IFERROR(IF(VLOOKUP(HWC13,[1]Acciones!$A$59:$H$1958,2,FALSE)=0,"",VLOOKUP(HWC13,[1]Acciones!$A$59:$H$1958,2,FALSE)),"")</f>
        <v/>
      </c>
      <c r="HWF13" s="117" t="str">
        <f>IFERROR(IF(VLOOKUP(HWD13,[1]Acciones!$A$59:$H$1958,2,FALSE)=0,"",VLOOKUP(HWD13,[1]Acciones!$A$59:$H$1958,2,FALSE)),"")</f>
        <v/>
      </c>
      <c r="HWG13" s="117">
        <f>IFERROR(IF(VLOOKUP(HWE13,[1]Acciones!$A$59:$H$1958,2,FALSE)=0,"",VLOOKUP(HWE13,[1]Acciones!$A$59:$H$1958,2,FALSE)),"")</f>
        <v>4</v>
      </c>
      <c r="HWH13" s="117">
        <f>IFERROR(IF(VLOOKUP(HWF13,[1]Acciones!$A$59:$H$1958,2,FALSE)=0,"",VLOOKUP(HWF13,[1]Acciones!$A$59:$H$1958,2,FALSE)),"")</f>
        <v>4</v>
      </c>
      <c r="HWI13" s="117" t="str">
        <f>IFERROR(IF(VLOOKUP(HWG13,[1]Acciones!$A$59:$H$1958,2,FALSE)=0,"",VLOOKUP(HWG13,[1]Acciones!$A$59:$H$1958,2,FALSE)),"")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J13" s="117" t="str">
        <f>IFERROR(IF(VLOOKUP(HWH13,[1]Acciones!$A$59:$H$1958,2,FALSE)=0,"",VLOOKUP(HWH13,[1]Acciones!$A$59:$H$1958,2,FALSE)),"")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K13" s="117" t="str">
        <f>IFERROR(IF(VLOOKUP(HWI13,[1]Acciones!$A$59:$H$1958,2,FALSE)=0,"",VLOOKUP(HWI13,[1]Acciones!$A$59:$H$1958,2,FALSE)),"")</f>
        <v/>
      </c>
      <c r="HWL13" s="117" t="str">
        <f>IFERROR(IF(VLOOKUP(HWJ13,[1]Acciones!$A$59:$H$1958,2,FALSE)=0,"",VLOOKUP(HWJ13,[1]Acciones!$A$59:$H$1958,2,FALSE)),"")</f>
        <v/>
      </c>
      <c r="HWM13" s="117">
        <f>IFERROR(IF(VLOOKUP(HWK13,[1]Acciones!$A$59:$H$1958,2,FALSE)=0,"",VLOOKUP(HWK13,[1]Acciones!$A$59:$H$1958,2,FALSE)),"")</f>
        <v>4</v>
      </c>
      <c r="HWN13" s="117">
        <f>IFERROR(IF(VLOOKUP(HWL13,[1]Acciones!$A$59:$H$1958,2,FALSE)=0,"",VLOOKUP(HWL13,[1]Acciones!$A$59:$H$1958,2,FALSE)),"")</f>
        <v>4</v>
      </c>
      <c r="HWO13" s="117" t="str">
        <f>IFERROR(IF(VLOOKUP(HWM13,[1]Acciones!$A$59:$H$1958,2,FALSE)=0,"",VLOOKUP(HWM13,[1]Acciones!$A$59:$H$1958,2,FALSE)),"")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P13" s="117" t="str">
        <f>IFERROR(IF(VLOOKUP(HWN13,[1]Acciones!$A$59:$H$1958,2,FALSE)=0,"",VLOOKUP(HWN13,[1]Acciones!$A$59:$H$1958,2,FALSE)),"")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Q13" s="117" t="str">
        <f>IFERROR(IF(VLOOKUP(HWO13,[1]Acciones!$A$59:$H$1958,2,FALSE)=0,"",VLOOKUP(HWO13,[1]Acciones!$A$59:$H$1958,2,FALSE)),"")</f>
        <v/>
      </c>
      <c r="HWR13" s="117" t="str">
        <f>IFERROR(IF(VLOOKUP(HWP13,[1]Acciones!$A$59:$H$1958,2,FALSE)=0,"",VLOOKUP(HWP13,[1]Acciones!$A$59:$H$1958,2,FALSE)),"")</f>
        <v/>
      </c>
      <c r="HWS13" s="117">
        <f>IFERROR(IF(VLOOKUP(HWQ13,[1]Acciones!$A$59:$H$1958,2,FALSE)=0,"",VLOOKUP(HWQ13,[1]Acciones!$A$59:$H$1958,2,FALSE)),"")</f>
        <v>4</v>
      </c>
      <c r="HWT13" s="117">
        <f>IFERROR(IF(VLOOKUP(HWR13,[1]Acciones!$A$59:$H$1958,2,FALSE)=0,"",VLOOKUP(HWR13,[1]Acciones!$A$59:$H$1958,2,FALSE)),"")</f>
        <v>4</v>
      </c>
      <c r="HWU13" s="117" t="str">
        <f>IFERROR(IF(VLOOKUP(HWS13,[1]Acciones!$A$59:$H$1958,2,FALSE)=0,"",VLOOKUP(HWS13,[1]Acciones!$A$59:$H$1958,2,FALSE)),"")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V13" s="117" t="str">
        <f>IFERROR(IF(VLOOKUP(HWT13,[1]Acciones!$A$59:$H$1958,2,FALSE)=0,"",VLOOKUP(HWT13,[1]Acciones!$A$59:$H$1958,2,FALSE)),"")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W13" s="117" t="str">
        <f>IFERROR(IF(VLOOKUP(HWU13,[1]Acciones!$A$59:$H$1958,2,FALSE)=0,"",VLOOKUP(HWU13,[1]Acciones!$A$59:$H$1958,2,FALSE)),"")</f>
        <v/>
      </c>
      <c r="HWX13" s="117" t="str">
        <f>IFERROR(IF(VLOOKUP(HWV13,[1]Acciones!$A$59:$H$1958,2,FALSE)=0,"",VLOOKUP(HWV13,[1]Acciones!$A$59:$H$1958,2,FALSE)),"")</f>
        <v/>
      </c>
      <c r="HWY13" s="117">
        <f>IFERROR(IF(VLOOKUP(HWW13,[1]Acciones!$A$59:$H$1958,2,FALSE)=0,"",VLOOKUP(HWW13,[1]Acciones!$A$59:$H$1958,2,FALSE)),"")</f>
        <v>4</v>
      </c>
      <c r="HWZ13" s="117">
        <f>IFERROR(IF(VLOOKUP(HWX13,[1]Acciones!$A$59:$H$1958,2,FALSE)=0,"",VLOOKUP(HWX13,[1]Acciones!$A$59:$H$1958,2,FALSE)),"")</f>
        <v>4</v>
      </c>
      <c r="HXA13" s="117" t="str">
        <f>IFERROR(IF(VLOOKUP(HWY13,[1]Acciones!$A$59:$H$1958,2,FALSE)=0,"",VLOOKUP(HWY13,[1]Acciones!$A$59:$H$1958,2,FALSE)),"")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B13" s="117" t="str">
        <f>IFERROR(IF(VLOOKUP(HWZ13,[1]Acciones!$A$59:$H$1958,2,FALSE)=0,"",VLOOKUP(HWZ13,[1]Acciones!$A$59:$H$1958,2,FALSE)),"")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C13" s="117" t="str">
        <f>IFERROR(IF(VLOOKUP(HXA13,[1]Acciones!$A$59:$H$1958,2,FALSE)=0,"",VLOOKUP(HXA13,[1]Acciones!$A$59:$H$1958,2,FALSE)),"")</f>
        <v/>
      </c>
      <c r="HXD13" s="117" t="str">
        <f>IFERROR(IF(VLOOKUP(HXB13,[1]Acciones!$A$59:$H$1958,2,FALSE)=0,"",VLOOKUP(HXB13,[1]Acciones!$A$59:$H$1958,2,FALSE)),"")</f>
        <v/>
      </c>
      <c r="HXE13" s="117">
        <f>IFERROR(IF(VLOOKUP(HXC13,[1]Acciones!$A$59:$H$1958,2,FALSE)=0,"",VLOOKUP(HXC13,[1]Acciones!$A$59:$H$1958,2,FALSE)),"")</f>
        <v>4</v>
      </c>
      <c r="HXF13" s="117">
        <f>IFERROR(IF(VLOOKUP(HXD13,[1]Acciones!$A$59:$H$1958,2,FALSE)=0,"",VLOOKUP(HXD13,[1]Acciones!$A$59:$H$1958,2,FALSE)),"")</f>
        <v>4</v>
      </c>
      <c r="HXG13" s="117" t="str">
        <f>IFERROR(IF(VLOOKUP(HXE13,[1]Acciones!$A$59:$H$1958,2,FALSE)=0,"",VLOOKUP(HXE13,[1]Acciones!$A$59:$H$1958,2,FALSE)),"")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H13" s="117" t="str">
        <f>IFERROR(IF(VLOOKUP(HXF13,[1]Acciones!$A$59:$H$1958,2,FALSE)=0,"",VLOOKUP(HXF13,[1]Acciones!$A$59:$H$1958,2,FALSE)),"")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I13" s="117" t="str">
        <f>IFERROR(IF(VLOOKUP(HXG13,[1]Acciones!$A$59:$H$1958,2,FALSE)=0,"",VLOOKUP(HXG13,[1]Acciones!$A$59:$H$1958,2,FALSE)),"")</f>
        <v/>
      </c>
      <c r="HXJ13" s="117" t="str">
        <f>IFERROR(IF(VLOOKUP(HXH13,[1]Acciones!$A$59:$H$1958,2,FALSE)=0,"",VLOOKUP(HXH13,[1]Acciones!$A$59:$H$1958,2,FALSE)),"")</f>
        <v/>
      </c>
      <c r="HXK13" s="117">
        <f>IFERROR(IF(VLOOKUP(HXI13,[1]Acciones!$A$59:$H$1958,2,FALSE)=0,"",VLOOKUP(HXI13,[1]Acciones!$A$59:$H$1958,2,FALSE)),"")</f>
        <v>4</v>
      </c>
      <c r="HXL13" s="117">
        <f>IFERROR(IF(VLOOKUP(HXJ13,[1]Acciones!$A$59:$H$1958,2,FALSE)=0,"",VLOOKUP(HXJ13,[1]Acciones!$A$59:$H$1958,2,FALSE)),"")</f>
        <v>4</v>
      </c>
      <c r="HXM13" s="117" t="str">
        <f>IFERROR(IF(VLOOKUP(HXK13,[1]Acciones!$A$59:$H$1958,2,FALSE)=0,"",VLOOKUP(HXK13,[1]Acciones!$A$59:$H$1958,2,FALSE)),"")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N13" s="117" t="str">
        <f>IFERROR(IF(VLOOKUP(HXL13,[1]Acciones!$A$59:$H$1958,2,FALSE)=0,"",VLOOKUP(HXL13,[1]Acciones!$A$59:$H$1958,2,FALSE)),"")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O13" s="117" t="str">
        <f>IFERROR(IF(VLOOKUP(HXM13,[1]Acciones!$A$59:$H$1958,2,FALSE)=0,"",VLOOKUP(HXM13,[1]Acciones!$A$59:$H$1958,2,FALSE)),"")</f>
        <v/>
      </c>
      <c r="HXP13" s="117" t="str">
        <f>IFERROR(IF(VLOOKUP(HXN13,[1]Acciones!$A$59:$H$1958,2,FALSE)=0,"",VLOOKUP(HXN13,[1]Acciones!$A$59:$H$1958,2,FALSE)),"")</f>
        <v/>
      </c>
      <c r="HXQ13" s="117">
        <f>IFERROR(IF(VLOOKUP(HXO13,[1]Acciones!$A$59:$H$1958,2,FALSE)=0,"",VLOOKUP(HXO13,[1]Acciones!$A$59:$H$1958,2,FALSE)),"")</f>
        <v>4</v>
      </c>
      <c r="HXR13" s="117">
        <f>IFERROR(IF(VLOOKUP(HXP13,[1]Acciones!$A$59:$H$1958,2,FALSE)=0,"",VLOOKUP(HXP13,[1]Acciones!$A$59:$H$1958,2,FALSE)),"")</f>
        <v>4</v>
      </c>
      <c r="HXS13" s="117" t="str">
        <f>IFERROR(IF(VLOOKUP(HXQ13,[1]Acciones!$A$59:$H$1958,2,FALSE)=0,"",VLOOKUP(HXQ13,[1]Acciones!$A$59:$H$1958,2,FALSE)),"")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T13" s="117" t="str">
        <f>IFERROR(IF(VLOOKUP(HXR13,[1]Acciones!$A$59:$H$1958,2,FALSE)=0,"",VLOOKUP(HXR13,[1]Acciones!$A$59:$H$1958,2,FALSE)),"")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U13" s="117" t="str">
        <f>IFERROR(IF(VLOOKUP(HXS13,[1]Acciones!$A$59:$H$1958,2,FALSE)=0,"",VLOOKUP(HXS13,[1]Acciones!$A$59:$H$1958,2,FALSE)),"")</f>
        <v/>
      </c>
      <c r="HXV13" s="117" t="str">
        <f>IFERROR(IF(VLOOKUP(HXT13,[1]Acciones!$A$59:$H$1958,2,FALSE)=0,"",VLOOKUP(HXT13,[1]Acciones!$A$59:$H$1958,2,FALSE)),"")</f>
        <v/>
      </c>
      <c r="HXW13" s="117">
        <f>IFERROR(IF(VLOOKUP(HXU13,[1]Acciones!$A$59:$H$1958,2,FALSE)=0,"",VLOOKUP(HXU13,[1]Acciones!$A$59:$H$1958,2,FALSE)),"")</f>
        <v>4</v>
      </c>
      <c r="HXX13" s="117">
        <f>IFERROR(IF(VLOOKUP(HXV13,[1]Acciones!$A$59:$H$1958,2,FALSE)=0,"",VLOOKUP(HXV13,[1]Acciones!$A$59:$H$1958,2,FALSE)),"")</f>
        <v>4</v>
      </c>
      <c r="HXY13" s="117" t="str">
        <f>IFERROR(IF(VLOOKUP(HXW13,[1]Acciones!$A$59:$H$1958,2,FALSE)=0,"",VLOOKUP(HXW13,[1]Acciones!$A$59:$H$1958,2,FALSE)),"")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Z13" s="117" t="str">
        <f>IFERROR(IF(VLOOKUP(HXX13,[1]Acciones!$A$59:$H$1958,2,FALSE)=0,"",VLOOKUP(HXX13,[1]Acciones!$A$59:$H$1958,2,FALSE)),"")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A13" s="117" t="str">
        <f>IFERROR(IF(VLOOKUP(HXY13,[1]Acciones!$A$59:$H$1958,2,FALSE)=0,"",VLOOKUP(HXY13,[1]Acciones!$A$59:$H$1958,2,FALSE)),"")</f>
        <v/>
      </c>
      <c r="HYB13" s="117" t="str">
        <f>IFERROR(IF(VLOOKUP(HXZ13,[1]Acciones!$A$59:$H$1958,2,FALSE)=0,"",VLOOKUP(HXZ13,[1]Acciones!$A$59:$H$1958,2,FALSE)),"")</f>
        <v/>
      </c>
      <c r="HYC13" s="117">
        <f>IFERROR(IF(VLOOKUP(HYA13,[1]Acciones!$A$59:$H$1958,2,FALSE)=0,"",VLOOKUP(HYA13,[1]Acciones!$A$59:$H$1958,2,FALSE)),"")</f>
        <v>4</v>
      </c>
      <c r="HYD13" s="117">
        <f>IFERROR(IF(VLOOKUP(HYB13,[1]Acciones!$A$59:$H$1958,2,FALSE)=0,"",VLOOKUP(HYB13,[1]Acciones!$A$59:$H$1958,2,FALSE)),"")</f>
        <v>4</v>
      </c>
      <c r="HYE13" s="117" t="str">
        <f>IFERROR(IF(VLOOKUP(HYC13,[1]Acciones!$A$59:$H$1958,2,FALSE)=0,"",VLOOKUP(HYC13,[1]Acciones!$A$59:$H$1958,2,FALSE)),"")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F13" s="117" t="str">
        <f>IFERROR(IF(VLOOKUP(HYD13,[1]Acciones!$A$59:$H$1958,2,FALSE)=0,"",VLOOKUP(HYD13,[1]Acciones!$A$59:$H$1958,2,FALSE)),"")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G13" s="117" t="str">
        <f>IFERROR(IF(VLOOKUP(HYE13,[1]Acciones!$A$59:$H$1958,2,FALSE)=0,"",VLOOKUP(HYE13,[1]Acciones!$A$59:$H$1958,2,FALSE)),"")</f>
        <v/>
      </c>
      <c r="HYH13" s="117" t="str">
        <f>IFERROR(IF(VLOOKUP(HYF13,[1]Acciones!$A$59:$H$1958,2,FALSE)=0,"",VLOOKUP(HYF13,[1]Acciones!$A$59:$H$1958,2,FALSE)),"")</f>
        <v/>
      </c>
      <c r="HYI13" s="117">
        <f>IFERROR(IF(VLOOKUP(HYG13,[1]Acciones!$A$59:$H$1958,2,FALSE)=0,"",VLOOKUP(HYG13,[1]Acciones!$A$59:$H$1958,2,FALSE)),"")</f>
        <v>4</v>
      </c>
      <c r="HYJ13" s="117">
        <f>IFERROR(IF(VLOOKUP(HYH13,[1]Acciones!$A$59:$H$1958,2,FALSE)=0,"",VLOOKUP(HYH13,[1]Acciones!$A$59:$H$1958,2,FALSE)),"")</f>
        <v>4</v>
      </c>
      <c r="HYK13" s="117" t="str">
        <f>IFERROR(IF(VLOOKUP(HYI13,[1]Acciones!$A$59:$H$1958,2,FALSE)=0,"",VLOOKUP(HYI13,[1]Acciones!$A$59:$H$1958,2,FALSE)),"")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L13" s="117" t="str">
        <f>IFERROR(IF(VLOOKUP(HYJ13,[1]Acciones!$A$59:$H$1958,2,FALSE)=0,"",VLOOKUP(HYJ13,[1]Acciones!$A$59:$H$1958,2,FALSE)),"")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M13" s="117" t="str">
        <f>IFERROR(IF(VLOOKUP(HYK13,[1]Acciones!$A$59:$H$1958,2,FALSE)=0,"",VLOOKUP(HYK13,[1]Acciones!$A$59:$H$1958,2,FALSE)),"")</f>
        <v/>
      </c>
      <c r="HYN13" s="117" t="str">
        <f>IFERROR(IF(VLOOKUP(HYL13,[1]Acciones!$A$59:$H$1958,2,FALSE)=0,"",VLOOKUP(HYL13,[1]Acciones!$A$59:$H$1958,2,FALSE)),"")</f>
        <v/>
      </c>
      <c r="HYO13" s="117">
        <f>IFERROR(IF(VLOOKUP(HYM13,[1]Acciones!$A$59:$H$1958,2,FALSE)=0,"",VLOOKUP(HYM13,[1]Acciones!$A$59:$H$1958,2,FALSE)),"")</f>
        <v>4</v>
      </c>
      <c r="HYP13" s="117">
        <f>IFERROR(IF(VLOOKUP(HYN13,[1]Acciones!$A$59:$H$1958,2,FALSE)=0,"",VLOOKUP(HYN13,[1]Acciones!$A$59:$H$1958,2,FALSE)),"")</f>
        <v>4</v>
      </c>
      <c r="HYQ13" s="117" t="str">
        <f>IFERROR(IF(VLOOKUP(HYO13,[1]Acciones!$A$59:$H$1958,2,FALSE)=0,"",VLOOKUP(HYO13,[1]Acciones!$A$59:$H$1958,2,FALSE)),"")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R13" s="117" t="str">
        <f>IFERROR(IF(VLOOKUP(HYP13,[1]Acciones!$A$59:$H$1958,2,FALSE)=0,"",VLOOKUP(HYP13,[1]Acciones!$A$59:$H$1958,2,FALSE)),"")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S13" s="117" t="str">
        <f>IFERROR(IF(VLOOKUP(HYQ13,[1]Acciones!$A$59:$H$1958,2,FALSE)=0,"",VLOOKUP(HYQ13,[1]Acciones!$A$59:$H$1958,2,FALSE)),"")</f>
        <v/>
      </c>
      <c r="HYT13" s="117" t="str">
        <f>IFERROR(IF(VLOOKUP(HYR13,[1]Acciones!$A$59:$H$1958,2,FALSE)=0,"",VLOOKUP(HYR13,[1]Acciones!$A$59:$H$1958,2,FALSE)),"")</f>
        <v/>
      </c>
      <c r="HYU13" s="117">
        <f>IFERROR(IF(VLOOKUP(HYS13,[1]Acciones!$A$59:$H$1958,2,FALSE)=0,"",VLOOKUP(HYS13,[1]Acciones!$A$59:$H$1958,2,FALSE)),"")</f>
        <v>4</v>
      </c>
      <c r="HYV13" s="117">
        <f>IFERROR(IF(VLOOKUP(HYT13,[1]Acciones!$A$59:$H$1958,2,FALSE)=0,"",VLOOKUP(HYT13,[1]Acciones!$A$59:$H$1958,2,FALSE)),"")</f>
        <v>4</v>
      </c>
      <c r="HYW13" s="117" t="str">
        <f>IFERROR(IF(VLOOKUP(HYU13,[1]Acciones!$A$59:$H$1958,2,FALSE)=0,"",VLOOKUP(HYU13,[1]Acciones!$A$59:$H$1958,2,FALSE)),"")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X13" s="117" t="str">
        <f>IFERROR(IF(VLOOKUP(HYV13,[1]Acciones!$A$59:$H$1958,2,FALSE)=0,"",VLOOKUP(HYV13,[1]Acciones!$A$59:$H$1958,2,FALSE)),"")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Y13" s="117" t="str">
        <f>IFERROR(IF(VLOOKUP(HYW13,[1]Acciones!$A$59:$H$1958,2,FALSE)=0,"",VLOOKUP(HYW13,[1]Acciones!$A$59:$H$1958,2,FALSE)),"")</f>
        <v/>
      </c>
      <c r="HYZ13" s="117" t="str">
        <f>IFERROR(IF(VLOOKUP(HYX13,[1]Acciones!$A$59:$H$1958,2,FALSE)=0,"",VLOOKUP(HYX13,[1]Acciones!$A$59:$H$1958,2,FALSE)),"")</f>
        <v/>
      </c>
      <c r="HZA13" s="117">
        <f>IFERROR(IF(VLOOKUP(HYY13,[1]Acciones!$A$59:$H$1958,2,FALSE)=0,"",VLOOKUP(HYY13,[1]Acciones!$A$59:$H$1958,2,FALSE)),"")</f>
        <v>4</v>
      </c>
      <c r="HZB13" s="117">
        <f>IFERROR(IF(VLOOKUP(HYZ13,[1]Acciones!$A$59:$H$1958,2,FALSE)=0,"",VLOOKUP(HYZ13,[1]Acciones!$A$59:$H$1958,2,FALSE)),"")</f>
        <v>4</v>
      </c>
      <c r="HZC13" s="117" t="str">
        <f>IFERROR(IF(VLOOKUP(HZA13,[1]Acciones!$A$59:$H$1958,2,FALSE)=0,"",VLOOKUP(HZA13,[1]Acciones!$A$59:$H$1958,2,FALSE)),"")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D13" s="117" t="str">
        <f>IFERROR(IF(VLOOKUP(HZB13,[1]Acciones!$A$59:$H$1958,2,FALSE)=0,"",VLOOKUP(HZB13,[1]Acciones!$A$59:$H$1958,2,FALSE)),"")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E13" s="117" t="str">
        <f>IFERROR(IF(VLOOKUP(HZC13,[1]Acciones!$A$59:$H$1958,2,FALSE)=0,"",VLOOKUP(HZC13,[1]Acciones!$A$59:$H$1958,2,FALSE)),"")</f>
        <v/>
      </c>
      <c r="HZF13" s="117" t="str">
        <f>IFERROR(IF(VLOOKUP(HZD13,[1]Acciones!$A$59:$H$1958,2,FALSE)=0,"",VLOOKUP(HZD13,[1]Acciones!$A$59:$H$1958,2,FALSE)),"")</f>
        <v/>
      </c>
      <c r="HZG13" s="117">
        <f>IFERROR(IF(VLOOKUP(HZE13,[1]Acciones!$A$59:$H$1958,2,FALSE)=0,"",VLOOKUP(HZE13,[1]Acciones!$A$59:$H$1958,2,FALSE)),"")</f>
        <v>4</v>
      </c>
      <c r="HZH13" s="117">
        <f>IFERROR(IF(VLOOKUP(HZF13,[1]Acciones!$A$59:$H$1958,2,FALSE)=0,"",VLOOKUP(HZF13,[1]Acciones!$A$59:$H$1958,2,FALSE)),"")</f>
        <v>4</v>
      </c>
      <c r="HZI13" s="117" t="str">
        <f>IFERROR(IF(VLOOKUP(HZG13,[1]Acciones!$A$59:$H$1958,2,FALSE)=0,"",VLOOKUP(HZG13,[1]Acciones!$A$59:$H$1958,2,FALSE)),"")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J13" s="117" t="str">
        <f>IFERROR(IF(VLOOKUP(HZH13,[1]Acciones!$A$59:$H$1958,2,FALSE)=0,"",VLOOKUP(HZH13,[1]Acciones!$A$59:$H$1958,2,FALSE)),"")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K13" s="117" t="str">
        <f>IFERROR(IF(VLOOKUP(HZI13,[1]Acciones!$A$59:$H$1958,2,FALSE)=0,"",VLOOKUP(HZI13,[1]Acciones!$A$59:$H$1958,2,FALSE)),"")</f>
        <v/>
      </c>
      <c r="HZL13" s="117" t="str">
        <f>IFERROR(IF(VLOOKUP(HZJ13,[1]Acciones!$A$59:$H$1958,2,FALSE)=0,"",VLOOKUP(HZJ13,[1]Acciones!$A$59:$H$1958,2,FALSE)),"")</f>
        <v/>
      </c>
      <c r="HZM13" s="117">
        <f>IFERROR(IF(VLOOKUP(HZK13,[1]Acciones!$A$59:$H$1958,2,FALSE)=0,"",VLOOKUP(HZK13,[1]Acciones!$A$59:$H$1958,2,FALSE)),"")</f>
        <v>4</v>
      </c>
      <c r="HZN13" s="117">
        <f>IFERROR(IF(VLOOKUP(HZL13,[1]Acciones!$A$59:$H$1958,2,FALSE)=0,"",VLOOKUP(HZL13,[1]Acciones!$A$59:$H$1958,2,FALSE)),"")</f>
        <v>4</v>
      </c>
      <c r="HZO13" s="117" t="str">
        <f>IFERROR(IF(VLOOKUP(HZM13,[1]Acciones!$A$59:$H$1958,2,FALSE)=0,"",VLOOKUP(HZM13,[1]Acciones!$A$59:$H$1958,2,FALSE)),"")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P13" s="117" t="str">
        <f>IFERROR(IF(VLOOKUP(HZN13,[1]Acciones!$A$59:$H$1958,2,FALSE)=0,"",VLOOKUP(HZN13,[1]Acciones!$A$59:$H$1958,2,FALSE)),"")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Q13" s="117" t="str">
        <f>IFERROR(IF(VLOOKUP(HZO13,[1]Acciones!$A$59:$H$1958,2,FALSE)=0,"",VLOOKUP(HZO13,[1]Acciones!$A$59:$H$1958,2,FALSE)),"")</f>
        <v/>
      </c>
      <c r="HZR13" s="117" t="str">
        <f>IFERROR(IF(VLOOKUP(HZP13,[1]Acciones!$A$59:$H$1958,2,FALSE)=0,"",VLOOKUP(HZP13,[1]Acciones!$A$59:$H$1958,2,FALSE)),"")</f>
        <v/>
      </c>
      <c r="HZS13" s="117">
        <f>IFERROR(IF(VLOOKUP(HZQ13,[1]Acciones!$A$59:$H$1958,2,FALSE)=0,"",VLOOKUP(HZQ13,[1]Acciones!$A$59:$H$1958,2,FALSE)),"")</f>
        <v>4</v>
      </c>
      <c r="HZT13" s="117">
        <f>IFERROR(IF(VLOOKUP(HZR13,[1]Acciones!$A$59:$H$1958,2,FALSE)=0,"",VLOOKUP(HZR13,[1]Acciones!$A$59:$H$1958,2,FALSE)),"")</f>
        <v>4</v>
      </c>
      <c r="HZU13" s="117" t="str">
        <f>IFERROR(IF(VLOOKUP(HZS13,[1]Acciones!$A$59:$H$1958,2,FALSE)=0,"",VLOOKUP(HZS13,[1]Acciones!$A$59:$H$1958,2,FALSE)),"")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V13" s="117" t="str">
        <f>IFERROR(IF(VLOOKUP(HZT13,[1]Acciones!$A$59:$H$1958,2,FALSE)=0,"",VLOOKUP(HZT13,[1]Acciones!$A$59:$H$1958,2,FALSE)),"")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W13" s="117" t="str">
        <f>IFERROR(IF(VLOOKUP(HZU13,[1]Acciones!$A$59:$H$1958,2,FALSE)=0,"",VLOOKUP(HZU13,[1]Acciones!$A$59:$H$1958,2,FALSE)),"")</f>
        <v/>
      </c>
      <c r="HZX13" s="117" t="str">
        <f>IFERROR(IF(VLOOKUP(HZV13,[1]Acciones!$A$59:$H$1958,2,FALSE)=0,"",VLOOKUP(HZV13,[1]Acciones!$A$59:$H$1958,2,FALSE)),"")</f>
        <v/>
      </c>
      <c r="HZY13" s="117">
        <f>IFERROR(IF(VLOOKUP(HZW13,[1]Acciones!$A$59:$H$1958,2,FALSE)=0,"",VLOOKUP(HZW13,[1]Acciones!$A$59:$H$1958,2,FALSE)),"")</f>
        <v>4</v>
      </c>
      <c r="HZZ13" s="117">
        <f>IFERROR(IF(VLOOKUP(HZX13,[1]Acciones!$A$59:$H$1958,2,FALSE)=0,"",VLOOKUP(HZX13,[1]Acciones!$A$59:$H$1958,2,FALSE)),"")</f>
        <v>4</v>
      </c>
      <c r="IAA13" s="117" t="str">
        <f>IFERROR(IF(VLOOKUP(HZY13,[1]Acciones!$A$59:$H$1958,2,FALSE)=0,"",VLOOKUP(HZY13,[1]Acciones!$A$59:$H$1958,2,FALSE)),"")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B13" s="117" t="str">
        <f>IFERROR(IF(VLOOKUP(HZZ13,[1]Acciones!$A$59:$H$1958,2,FALSE)=0,"",VLOOKUP(HZZ13,[1]Acciones!$A$59:$H$1958,2,FALSE)),"")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C13" s="117" t="str">
        <f>IFERROR(IF(VLOOKUP(IAA13,[1]Acciones!$A$59:$H$1958,2,FALSE)=0,"",VLOOKUP(IAA13,[1]Acciones!$A$59:$H$1958,2,FALSE)),"")</f>
        <v/>
      </c>
      <c r="IAD13" s="117" t="str">
        <f>IFERROR(IF(VLOOKUP(IAB13,[1]Acciones!$A$59:$H$1958,2,FALSE)=0,"",VLOOKUP(IAB13,[1]Acciones!$A$59:$H$1958,2,FALSE)),"")</f>
        <v/>
      </c>
      <c r="IAE13" s="117">
        <f>IFERROR(IF(VLOOKUP(IAC13,[1]Acciones!$A$59:$H$1958,2,FALSE)=0,"",VLOOKUP(IAC13,[1]Acciones!$A$59:$H$1958,2,FALSE)),"")</f>
        <v>4</v>
      </c>
      <c r="IAF13" s="117">
        <f>IFERROR(IF(VLOOKUP(IAD13,[1]Acciones!$A$59:$H$1958,2,FALSE)=0,"",VLOOKUP(IAD13,[1]Acciones!$A$59:$H$1958,2,FALSE)),"")</f>
        <v>4</v>
      </c>
      <c r="IAG13" s="117" t="str">
        <f>IFERROR(IF(VLOOKUP(IAE13,[1]Acciones!$A$59:$H$1958,2,FALSE)=0,"",VLOOKUP(IAE13,[1]Acciones!$A$59:$H$1958,2,FALSE)),"")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H13" s="117" t="str">
        <f>IFERROR(IF(VLOOKUP(IAF13,[1]Acciones!$A$59:$H$1958,2,FALSE)=0,"",VLOOKUP(IAF13,[1]Acciones!$A$59:$H$1958,2,FALSE)),"")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I13" s="117" t="str">
        <f>IFERROR(IF(VLOOKUP(IAG13,[1]Acciones!$A$59:$H$1958,2,FALSE)=0,"",VLOOKUP(IAG13,[1]Acciones!$A$59:$H$1958,2,FALSE)),"")</f>
        <v/>
      </c>
      <c r="IAJ13" s="117" t="str">
        <f>IFERROR(IF(VLOOKUP(IAH13,[1]Acciones!$A$59:$H$1958,2,FALSE)=0,"",VLOOKUP(IAH13,[1]Acciones!$A$59:$H$1958,2,FALSE)),"")</f>
        <v/>
      </c>
      <c r="IAK13" s="117">
        <f>IFERROR(IF(VLOOKUP(IAI13,[1]Acciones!$A$59:$H$1958,2,FALSE)=0,"",VLOOKUP(IAI13,[1]Acciones!$A$59:$H$1958,2,FALSE)),"")</f>
        <v>4</v>
      </c>
      <c r="IAL13" s="117">
        <f>IFERROR(IF(VLOOKUP(IAJ13,[1]Acciones!$A$59:$H$1958,2,FALSE)=0,"",VLOOKUP(IAJ13,[1]Acciones!$A$59:$H$1958,2,FALSE)),"")</f>
        <v>4</v>
      </c>
      <c r="IAM13" s="117" t="str">
        <f>IFERROR(IF(VLOOKUP(IAK13,[1]Acciones!$A$59:$H$1958,2,FALSE)=0,"",VLOOKUP(IAK13,[1]Acciones!$A$59:$H$1958,2,FALSE)),"")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N13" s="117" t="str">
        <f>IFERROR(IF(VLOOKUP(IAL13,[1]Acciones!$A$59:$H$1958,2,FALSE)=0,"",VLOOKUP(IAL13,[1]Acciones!$A$59:$H$1958,2,FALSE)),"")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O13" s="117" t="str">
        <f>IFERROR(IF(VLOOKUP(IAM13,[1]Acciones!$A$59:$H$1958,2,FALSE)=0,"",VLOOKUP(IAM13,[1]Acciones!$A$59:$H$1958,2,FALSE)),"")</f>
        <v/>
      </c>
      <c r="IAP13" s="117" t="str">
        <f>IFERROR(IF(VLOOKUP(IAN13,[1]Acciones!$A$59:$H$1958,2,FALSE)=0,"",VLOOKUP(IAN13,[1]Acciones!$A$59:$H$1958,2,FALSE)),"")</f>
        <v/>
      </c>
      <c r="IAQ13" s="117">
        <f>IFERROR(IF(VLOOKUP(IAO13,[1]Acciones!$A$59:$H$1958,2,FALSE)=0,"",VLOOKUP(IAO13,[1]Acciones!$A$59:$H$1958,2,FALSE)),"")</f>
        <v>4</v>
      </c>
      <c r="IAR13" s="117">
        <f>IFERROR(IF(VLOOKUP(IAP13,[1]Acciones!$A$59:$H$1958,2,FALSE)=0,"",VLOOKUP(IAP13,[1]Acciones!$A$59:$H$1958,2,FALSE)),"")</f>
        <v>4</v>
      </c>
      <c r="IAS13" s="117" t="str">
        <f>IFERROR(IF(VLOOKUP(IAQ13,[1]Acciones!$A$59:$H$1958,2,FALSE)=0,"",VLOOKUP(IAQ13,[1]Acciones!$A$59:$H$1958,2,FALSE)),"")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T13" s="117" t="str">
        <f>IFERROR(IF(VLOOKUP(IAR13,[1]Acciones!$A$59:$H$1958,2,FALSE)=0,"",VLOOKUP(IAR13,[1]Acciones!$A$59:$H$1958,2,FALSE)),"")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U13" s="117" t="str">
        <f>IFERROR(IF(VLOOKUP(IAS13,[1]Acciones!$A$59:$H$1958,2,FALSE)=0,"",VLOOKUP(IAS13,[1]Acciones!$A$59:$H$1958,2,FALSE)),"")</f>
        <v/>
      </c>
      <c r="IAV13" s="117" t="str">
        <f>IFERROR(IF(VLOOKUP(IAT13,[1]Acciones!$A$59:$H$1958,2,FALSE)=0,"",VLOOKUP(IAT13,[1]Acciones!$A$59:$H$1958,2,FALSE)),"")</f>
        <v/>
      </c>
      <c r="IAW13" s="117">
        <f>IFERROR(IF(VLOOKUP(IAU13,[1]Acciones!$A$59:$H$1958,2,FALSE)=0,"",VLOOKUP(IAU13,[1]Acciones!$A$59:$H$1958,2,FALSE)),"")</f>
        <v>4</v>
      </c>
      <c r="IAX13" s="117">
        <f>IFERROR(IF(VLOOKUP(IAV13,[1]Acciones!$A$59:$H$1958,2,FALSE)=0,"",VLOOKUP(IAV13,[1]Acciones!$A$59:$H$1958,2,FALSE)),"")</f>
        <v>4</v>
      </c>
      <c r="IAY13" s="117" t="str">
        <f>IFERROR(IF(VLOOKUP(IAW13,[1]Acciones!$A$59:$H$1958,2,FALSE)=0,"",VLOOKUP(IAW13,[1]Acciones!$A$59:$H$1958,2,FALSE)),"")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Z13" s="117" t="str">
        <f>IFERROR(IF(VLOOKUP(IAX13,[1]Acciones!$A$59:$H$1958,2,FALSE)=0,"",VLOOKUP(IAX13,[1]Acciones!$A$59:$H$1958,2,FALSE)),"")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A13" s="117" t="str">
        <f>IFERROR(IF(VLOOKUP(IAY13,[1]Acciones!$A$59:$H$1958,2,FALSE)=0,"",VLOOKUP(IAY13,[1]Acciones!$A$59:$H$1958,2,FALSE)),"")</f>
        <v/>
      </c>
      <c r="IBB13" s="117" t="str">
        <f>IFERROR(IF(VLOOKUP(IAZ13,[1]Acciones!$A$59:$H$1958,2,FALSE)=0,"",VLOOKUP(IAZ13,[1]Acciones!$A$59:$H$1958,2,FALSE)),"")</f>
        <v/>
      </c>
      <c r="IBC13" s="117">
        <f>IFERROR(IF(VLOOKUP(IBA13,[1]Acciones!$A$59:$H$1958,2,FALSE)=0,"",VLOOKUP(IBA13,[1]Acciones!$A$59:$H$1958,2,FALSE)),"")</f>
        <v>4</v>
      </c>
      <c r="IBD13" s="117">
        <f>IFERROR(IF(VLOOKUP(IBB13,[1]Acciones!$A$59:$H$1958,2,FALSE)=0,"",VLOOKUP(IBB13,[1]Acciones!$A$59:$H$1958,2,FALSE)),"")</f>
        <v>4</v>
      </c>
      <c r="IBE13" s="117" t="str">
        <f>IFERROR(IF(VLOOKUP(IBC13,[1]Acciones!$A$59:$H$1958,2,FALSE)=0,"",VLOOKUP(IBC13,[1]Acciones!$A$59:$H$1958,2,FALSE)),"")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F13" s="117" t="str">
        <f>IFERROR(IF(VLOOKUP(IBD13,[1]Acciones!$A$59:$H$1958,2,FALSE)=0,"",VLOOKUP(IBD13,[1]Acciones!$A$59:$H$1958,2,FALSE)),"")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G13" s="117" t="str">
        <f>IFERROR(IF(VLOOKUP(IBE13,[1]Acciones!$A$59:$H$1958,2,FALSE)=0,"",VLOOKUP(IBE13,[1]Acciones!$A$59:$H$1958,2,FALSE)),"")</f>
        <v/>
      </c>
      <c r="IBH13" s="117" t="str">
        <f>IFERROR(IF(VLOOKUP(IBF13,[1]Acciones!$A$59:$H$1958,2,FALSE)=0,"",VLOOKUP(IBF13,[1]Acciones!$A$59:$H$1958,2,FALSE)),"")</f>
        <v/>
      </c>
      <c r="IBI13" s="117">
        <f>IFERROR(IF(VLOOKUP(IBG13,[1]Acciones!$A$59:$H$1958,2,FALSE)=0,"",VLOOKUP(IBG13,[1]Acciones!$A$59:$H$1958,2,FALSE)),"")</f>
        <v>4</v>
      </c>
      <c r="IBJ13" s="117">
        <f>IFERROR(IF(VLOOKUP(IBH13,[1]Acciones!$A$59:$H$1958,2,FALSE)=0,"",VLOOKUP(IBH13,[1]Acciones!$A$59:$H$1958,2,FALSE)),"")</f>
        <v>4</v>
      </c>
      <c r="IBK13" s="117" t="str">
        <f>IFERROR(IF(VLOOKUP(IBI13,[1]Acciones!$A$59:$H$1958,2,FALSE)=0,"",VLOOKUP(IBI13,[1]Acciones!$A$59:$H$1958,2,FALSE)),"")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L13" s="117" t="str">
        <f>IFERROR(IF(VLOOKUP(IBJ13,[1]Acciones!$A$59:$H$1958,2,FALSE)=0,"",VLOOKUP(IBJ13,[1]Acciones!$A$59:$H$1958,2,FALSE)),"")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M13" s="117" t="str">
        <f>IFERROR(IF(VLOOKUP(IBK13,[1]Acciones!$A$59:$H$1958,2,FALSE)=0,"",VLOOKUP(IBK13,[1]Acciones!$A$59:$H$1958,2,FALSE)),"")</f>
        <v/>
      </c>
      <c r="IBN13" s="117" t="str">
        <f>IFERROR(IF(VLOOKUP(IBL13,[1]Acciones!$A$59:$H$1958,2,FALSE)=0,"",VLOOKUP(IBL13,[1]Acciones!$A$59:$H$1958,2,FALSE)),"")</f>
        <v/>
      </c>
      <c r="IBO13" s="117">
        <f>IFERROR(IF(VLOOKUP(IBM13,[1]Acciones!$A$59:$H$1958,2,FALSE)=0,"",VLOOKUP(IBM13,[1]Acciones!$A$59:$H$1958,2,FALSE)),"")</f>
        <v>4</v>
      </c>
      <c r="IBP13" s="117">
        <f>IFERROR(IF(VLOOKUP(IBN13,[1]Acciones!$A$59:$H$1958,2,FALSE)=0,"",VLOOKUP(IBN13,[1]Acciones!$A$59:$H$1958,2,FALSE)),"")</f>
        <v>4</v>
      </c>
      <c r="IBQ13" s="117" t="str">
        <f>IFERROR(IF(VLOOKUP(IBO13,[1]Acciones!$A$59:$H$1958,2,FALSE)=0,"",VLOOKUP(IBO13,[1]Acciones!$A$59:$H$1958,2,FALSE)),"")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R13" s="117" t="str">
        <f>IFERROR(IF(VLOOKUP(IBP13,[1]Acciones!$A$59:$H$1958,2,FALSE)=0,"",VLOOKUP(IBP13,[1]Acciones!$A$59:$H$1958,2,FALSE)),"")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S13" s="117" t="str">
        <f>IFERROR(IF(VLOOKUP(IBQ13,[1]Acciones!$A$59:$H$1958,2,FALSE)=0,"",VLOOKUP(IBQ13,[1]Acciones!$A$59:$H$1958,2,FALSE)),"")</f>
        <v/>
      </c>
      <c r="IBT13" s="117" t="str">
        <f>IFERROR(IF(VLOOKUP(IBR13,[1]Acciones!$A$59:$H$1958,2,FALSE)=0,"",VLOOKUP(IBR13,[1]Acciones!$A$59:$H$1958,2,FALSE)),"")</f>
        <v/>
      </c>
      <c r="IBU13" s="117">
        <f>IFERROR(IF(VLOOKUP(IBS13,[1]Acciones!$A$59:$H$1958,2,FALSE)=0,"",VLOOKUP(IBS13,[1]Acciones!$A$59:$H$1958,2,FALSE)),"")</f>
        <v>4</v>
      </c>
      <c r="IBV13" s="117">
        <f>IFERROR(IF(VLOOKUP(IBT13,[1]Acciones!$A$59:$H$1958,2,FALSE)=0,"",VLOOKUP(IBT13,[1]Acciones!$A$59:$H$1958,2,FALSE)),"")</f>
        <v>4</v>
      </c>
      <c r="IBW13" s="117" t="str">
        <f>IFERROR(IF(VLOOKUP(IBU13,[1]Acciones!$A$59:$H$1958,2,FALSE)=0,"",VLOOKUP(IBU13,[1]Acciones!$A$59:$H$1958,2,FALSE)),"")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X13" s="117" t="str">
        <f>IFERROR(IF(VLOOKUP(IBV13,[1]Acciones!$A$59:$H$1958,2,FALSE)=0,"",VLOOKUP(IBV13,[1]Acciones!$A$59:$H$1958,2,FALSE)),"")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Y13" s="117" t="str">
        <f>IFERROR(IF(VLOOKUP(IBW13,[1]Acciones!$A$59:$H$1958,2,FALSE)=0,"",VLOOKUP(IBW13,[1]Acciones!$A$59:$H$1958,2,FALSE)),"")</f>
        <v/>
      </c>
      <c r="IBZ13" s="117" t="str">
        <f>IFERROR(IF(VLOOKUP(IBX13,[1]Acciones!$A$59:$H$1958,2,FALSE)=0,"",VLOOKUP(IBX13,[1]Acciones!$A$59:$H$1958,2,FALSE)),"")</f>
        <v/>
      </c>
      <c r="ICA13" s="117">
        <f>IFERROR(IF(VLOOKUP(IBY13,[1]Acciones!$A$59:$H$1958,2,FALSE)=0,"",VLOOKUP(IBY13,[1]Acciones!$A$59:$H$1958,2,FALSE)),"")</f>
        <v>4</v>
      </c>
      <c r="ICB13" s="117">
        <f>IFERROR(IF(VLOOKUP(IBZ13,[1]Acciones!$A$59:$H$1958,2,FALSE)=0,"",VLOOKUP(IBZ13,[1]Acciones!$A$59:$H$1958,2,FALSE)),"")</f>
        <v>4</v>
      </c>
      <c r="ICC13" s="117" t="str">
        <f>IFERROR(IF(VLOOKUP(ICA13,[1]Acciones!$A$59:$H$1958,2,FALSE)=0,"",VLOOKUP(ICA13,[1]Acciones!$A$59:$H$1958,2,FALSE)),"")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D13" s="117" t="str">
        <f>IFERROR(IF(VLOOKUP(ICB13,[1]Acciones!$A$59:$H$1958,2,FALSE)=0,"",VLOOKUP(ICB13,[1]Acciones!$A$59:$H$1958,2,FALSE)),"")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E13" s="117" t="str">
        <f>IFERROR(IF(VLOOKUP(ICC13,[1]Acciones!$A$59:$H$1958,2,FALSE)=0,"",VLOOKUP(ICC13,[1]Acciones!$A$59:$H$1958,2,FALSE)),"")</f>
        <v/>
      </c>
      <c r="ICF13" s="117" t="str">
        <f>IFERROR(IF(VLOOKUP(ICD13,[1]Acciones!$A$59:$H$1958,2,FALSE)=0,"",VLOOKUP(ICD13,[1]Acciones!$A$59:$H$1958,2,FALSE)),"")</f>
        <v/>
      </c>
      <c r="ICG13" s="117">
        <f>IFERROR(IF(VLOOKUP(ICE13,[1]Acciones!$A$59:$H$1958,2,FALSE)=0,"",VLOOKUP(ICE13,[1]Acciones!$A$59:$H$1958,2,FALSE)),"")</f>
        <v>4</v>
      </c>
      <c r="ICH13" s="117">
        <f>IFERROR(IF(VLOOKUP(ICF13,[1]Acciones!$A$59:$H$1958,2,FALSE)=0,"",VLOOKUP(ICF13,[1]Acciones!$A$59:$H$1958,2,FALSE)),"")</f>
        <v>4</v>
      </c>
      <c r="ICI13" s="117" t="str">
        <f>IFERROR(IF(VLOOKUP(ICG13,[1]Acciones!$A$59:$H$1958,2,FALSE)=0,"",VLOOKUP(ICG13,[1]Acciones!$A$59:$H$1958,2,FALSE)),"")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J13" s="117" t="str">
        <f>IFERROR(IF(VLOOKUP(ICH13,[1]Acciones!$A$59:$H$1958,2,FALSE)=0,"",VLOOKUP(ICH13,[1]Acciones!$A$59:$H$1958,2,FALSE)),"")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K13" s="117" t="str">
        <f>IFERROR(IF(VLOOKUP(ICI13,[1]Acciones!$A$59:$H$1958,2,FALSE)=0,"",VLOOKUP(ICI13,[1]Acciones!$A$59:$H$1958,2,FALSE)),"")</f>
        <v/>
      </c>
      <c r="ICL13" s="117" t="str">
        <f>IFERROR(IF(VLOOKUP(ICJ13,[1]Acciones!$A$59:$H$1958,2,FALSE)=0,"",VLOOKUP(ICJ13,[1]Acciones!$A$59:$H$1958,2,FALSE)),"")</f>
        <v/>
      </c>
      <c r="ICM13" s="117">
        <f>IFERROR(IF(VLOOKUP(ICK13,[1]Acciones!$A$59:$H$1958,2,FALSE)=0,"",VLOOKUP(ICK13,[1]Acciones!$A$59:$H$1958,2,FALSE)),"")</f>
        <v>4</v>
      </c>
      <c r="ICN13" s="117">
        <f>IFERROR(IF(VLOOKUP(ICL13,[1]Acciones!$A$59:$H$1958,2,FALSE)=0,"",VLOOKUP(ICL13,[1]Acciones!$A$59:$H$1958,2,FALSE)),"")</f>
        <v>4</v>
      </c>
      <c r="ICO13" s="117" t="str">
        <f>IFERROR(IF(VLOOKUP(ICM13,[1]Acciones!$A$59:$H$1958,2,FALSE)=0,"",VLOOKUP(ICM13,[1]Acciones!$A$59:$H$1958,2,FALSE)),"")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P13" s="117" t="str">
        <f>IFERROR(IF(VLOOKUP(ICN13,[1]Acciones!$A$59:$H$1958,2,FALSE)=0,"",VLOOKUP(ICN13,[1]Acciones!$A$59:$H$1958,2,FALSE)),"")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Q13" s="117" t="str">
        <f>IFERROR(IF(VLOOKUP(ICO13,[1]Acciones!$A$59:$H$1958,2,FALSE)=0,"",VLOOKUP(ICO13,[1]Acciones!$A$59:$H$1958,2,FALSE)),"")</f>
        <v/>
      </c>
      <c r="ICR13" s="117" t="str">
        <f>IFERROR(IF(VLOOKUP(ICP13,[1]Acciones!$A$59:$H$1958,2,FALSE)=0,"",VLOOKUP(ICP13,[1]Acciones!$A$59:$H$1958,2,FALSE)),"")</f>
        <v/>
      </c>
      <c r="ICS13" s="117">
        <f>IFERROR(IF(VLOOKUP(ICQ13,[1]Acciones!$A$59:$H$1958,2,FALSE)=0,"",VLOOKUP(ICQ13,[1]Acciones!$A$59:$H$1958,2,FALSE)),"")</f>
        <v>4</v>
      </c>
      <c r="ICT13" s="117">
        <f>IFERROR(IF(VLOOKUP(ICR13,[1]Acciones!$A$59:$H$1958,2,FALSE)=0,"",VLOOKUP(ICR13,[1]Acciones!$A$59:$H$1958,2,FALSE)),"")</f>
        <v>4</v>
      </c>
      <c r="ICU13" s="117" t="str">
        <f>IFERROR(IF(VLOOKUP(ICS13,[1]Acciones!$A$59:$H$1958,2,FALSE)=0,"",VLOOKUP(ICS13,[1]Acciones!$A$59:$H$1958,2,FALSE)),"")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V13" s="117" t="str">
        <f>IFERROR(IF(VLOOKUP(ICT13,[1]Acciones!$A$59:$H$1958,2,FALSE)=0,"",VLOOKUP(ICT13,[1]Acciones!$A$59:$H$1958,2,FALSE)),"")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W13" s="117" t="str">
        <f>IFERROR(IF(VLOOKUP(ICU13,[1]Acciones!$A$59:$H$1958,2,FALSE)=0,"",VLOOKUP(ICU13,[1]Acciones!$A$59:$H$1958,2,FALSE)),"")</f>
        <v/>
      </c>
      <c r="ICX13" s="117" t="str">
        <f>IFERROR(IF(VLOOKUP(ICV13,[1]Acciones!$A$59:$H$1958,2,FALSE)=0,"",VLOOKUP(ICV13,[1]Acciones!$A$59:$H$1958,2,FALSE)),"")</f>
        <v/>
      </c>
      <c r="ICY13" s="117">
        <f>IFERROR(IF(VLOOKUP(ICW13,[1]Acciones!$A$59:$H$1958,2,FALSE)=0,"",VLOOKUP(ICW13,[1]Acciones!$A$59:$H$1958,2,FALSE)),"")</f>
        <v>4</v>
      </c>
      <c r="ICZ13" s="117">
        <f>IFERROR(IF(VLOOKUP(ICX13,[1]Acciones!$A$59:$H$1958,2,FALSE)=0,"",VLOOKUP(ICX13,[1]Acciones!$A$59:$H$1958,2,FALSE)),"")</f>
        <v>4</v>
      </c>
      <c r="IDA13" s="117" t="str">
        <f>IFERROR(IF(VLOOKUP(ICY13,[1]Acciones!$A$59:$H$1958,2,FALSE)=0,"",VLOOKUP(ICY13,[1]Acciones!$A$59:$H$1958,2,FALSE)),"")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B13" s="117" t="str">
        <f>IFERROR(IF(VLOOKUP(ICZ13,[1]Acciones!$A$59:$H$1958,2,FALSE)=0,"",VLOOKUP(ICZ13,[1]Acciones!$A$59:$H$1958,2,FALSE)),"")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C13" s="117" t="str">
        <f>IFERROR(IF(VLOOKUP(IDA13,[1]Acciones!$A$59:$H$1958,2,FALSE)=0,"",VLOOKUP(IDA13,[1]Acciones!$A$59:$H$1958,2,FALSE)),"")</f>
        <v/>
      </c>
      <c r="IDD13" s="117" t="str">
        <f>IFERROR(IF(VLOOKUP(IDB13,[1]Acciones!$A$59:$H$1958,2,FALSE)=0,"",VLOOKUP(IDB13,[1]Acciones!$A$59:$H$1958,2,FALSE)),"")</f>
        <v/>
      </c>
      <c r="IDE13" s="117">
        <f>IFERROR(IF(VLOOKUP(IDC13,[1]Acciones!$A$59:$H$1958,2,FALSE)=0,"",VLOOKUP(IDC13,[1]Acciones!$A$59:$H$1958,2,FALSE)),"")</f>
        <v>4</v>
      </c>
      <c r="IDF13" s="117">
        <f>IFERROR(IF(VLOOKUP(IDD13,[1]Acciones!$A$59:$H$1958,2,FALSE)=0,"",VLOOKUP(IDD13,[1]Acciones!$A$59:$H$1958,2,FALSE)),"")</f>
        <v>4</v>
      </c>
      <c r="IDG13" s="117" t="str">
        <f>IFERROR(IF(VLOOKUP(IDE13,[1]Acciones!$A$59:$H$1958,2,FALSE)=0,"",VLOOKUP(IDE13,[1]Acciones!$A$59:$H$1958,2,FALSE)),"")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H13" s="117" t="str">
        <f>IFERROR(IF(VLOOKUP(IDF13,[1]Acciones!$A$59:$H$1958,2,FALSE)=0,"",VLOOKUP(IDF13,[1]Acciones!$A$59:$H$1958,2,FALSE)),"")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I13" s="117" t="str">
        <f>IFERROR(IF(VLOOKUP(IDG13,[1]Acciones!$A$59:$H$1958,2,FALSE)=0,"",VLOOKUP(IDG13,[1]Acciones!$A$59:$H$1958,2,FALSE)),"")</f>
        <v/>
      </c>
      <c r="IDJ13" s="117" t="str">
        <f>IFERROR(IF(VLOOKUP(IDH13,[1]Acciones!$A$59:$H$1958,2,FALSE)=0,"",VLOOKUP(IDH13,[1]Acciones!$A$59:$H$1958,2,FALSE)),"")</f>
        <v/>
      </c>
      <c r="IDK13" s="117">
        <f>IFERROR(IF(VLOOKUP(IDI13,[1]Acciones!$A$59:$H$1958,2,FALSE)=0,"",VLOOKUP(IDI13,[1]Acciones!$A$59:$H$1958,2,FALSE)),"")</f>
        <v>4</v>
      </c>
      <c r="IDL13" s="117">
        <f>IFERROR(IF(VLOOKUP(IDJ13,[1]Acciones!$A$59:$H$1958,2,FALSE)=0,"",VLOOKUP(IDJ13,[1]Acciones!$A$59:$H$1958,2,FALSE)),"")</f>
        <v>4</v>
      </c>
      <c r="IDM13" s="117" t="str">
        <f>IFERROR(IF(VLOOKUP(IDK13,[1]Acciones!$A$59:$H$1958,2,FALSE)=0,"",VLOOKUP(IDK13,[1]Acciones!$A$59:$H$1958,2,FALSE)),"")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N13" s="117" t="str">
        <f>IFERROR(IF(VLOOKUP(IDL13,[1]Acciones!$A$59:$H$1958,2,FALSE)=0,"",VLOOKUP(IDL13,[1]Acciones!$A$59:$H$1958,2,FALSE)),"")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O13" s="117" t="str">
        <f>IFERROR(IF(VLOOKUP(IDM13,[1]Acciones!$A$59:$H$1958,2,FALSE)=0,"",VLOOKUP(IDM13,[1]Acciones!$A$59:$H$1958,2,FALSE)),"")</f>
        <v/>
      </c>
      <c r="IDP13" s="117" t="str">
        <f>IFERROR(IF(VLOOKUP(IDN13,[1]Acciones!$A$59:$H$1958,2,FALSE)=0,"",VLOOKUP(IDN13,[1]Acciones!$A$59:$H$1958,2,FALSE)),"")</f>
        <v/>
      </c>
      <c r="IDQ13" s="117">
        <f>IFERROR(IF(VLOOKUP(IDO13,[1]Acciones!$A$59:$H$1958,2,FALSE)=0,"",VLOOKUP(IDO13,[1]Acciones!$A$59:$H$1958,2,FALSE)),"")</f>
        <v>4</v>
      </c>
      <c r="IDR13" s="117">
        <f>IFERROR(IF(VLOOKUP(IDP13,[1]Acciones!$A$59:$H$1958,2,FALSE)=0,"",VLOOKUP(IDP13,[1]Acciones!$A$59:$H$1958,2,FALSE)),"")</f>
        <v>4</v>
      </c>
      <c r="IDS13" s="117" t="str">
        <f>IFERROR(IF(VLOOKUP(IDQ13,[1]Acciones!$A$59:$H$1958,2,FALSE)=0,"",VLOOKUP(IDQ13,[1]Acciones!$A$59:$H$1958,2,FALSE)),"")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T13" s="117" t="str">
        <f>IFERROR(IF(VLOOKUP(IDR13,[1]Acciones!$A$59:$H$1958,2,FALSE)=0,"",VLOOKUP(IDR13,[1]Acciones!$A$59:$H$1958,2,FALSE)),"")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U13" s="117" t="str">
        <f>IFERROR(IF(VLOOKUP(IDS13,[1]Acciones!$A$59:$H$1958,2,FALSE)=0,"",VLOOKUP(IDS13,[1]Acciones!$A$59:$H$1958,2,FALSE)),"")</f>
        <v/>
      </c>
      <c r="IDV13" s="117" t="str">
        <f>IFERROR(IF(VLOOKUP(IDT13,[1]Acciones!$A$59:$H$1958,2,FALSE)=0,"",VLOOKUP(IDT13,[1]Acciones!$A$59:$H$1958,2,FALSE)),"")</f>
        <v/>
      </c>
      <c r="IDW13" s="117">
        <f>IFERROR(IF(VLOOKUP(IDU13,[1]Acciones!$A$59:$H$1958,2,FALSE)=0,"",VLOOKUP(IDU13,[1]Acciones!$A$59:$H$1958,2,FALSE)),"")</f>
        <v>4</v>
      </c>
      <c r="IDX13" s="117">
        <f>IFERROR(IF(VLOOKUP(IDV13,[1]Acciones!$A$59:$H$1958,2,FALSE)=0,"",VLOOKUP(IDV13,[1]Acciones!$A$59:$H$1958,2,FALSE)),"")</f>
        <v>4</v>
      </c>
      <c r="IDY13" s="117" t="str">
        <f>IFERROR(IF(VLOOKUP(IDW13,[1]Acciones!$A$59:$H$1958,2,FALSE)=0,"",VLOOKUP(IDW13,[1]Acciones!$A$59:$H$1958,2,FALSE)),"")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Z13" s="117" t="str">
        <f>IFERROR(IF(VLOOKUP(IDX13,[1]Acciones!$A$59:$H$1958,2,FALSE)=0,"",VLOOKUP(IDX13,[1]Acciones!$A$59:$H$1958,2,FALSE)),"")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A13" s="117" t="str">
        <f>IFERROR(IF(VLOOKUP(IDY13,[1]Acciones!$A$59:$H$1958,2,FALSE)=0,"",VLOOKUP(IDY13,[1]Acciones!$A$59:$H$1958,2,FALSE)),"")</f>
        <v/>
      </c>
      <c r="IEB13" s="117" t="str">
        <f>IFERROR(IF(VLOOKUP(IDZ13,[1]Acciones!$A$59:$H$1958,2,FALSE)=0,"",VLOOKUP(IDZ13,[1]Acciones!$A$59:$H$1958,2,FALSE)),"")</f>
        <v/>
      </c>
      <c r="IEC13" s="117">
        <f>IFERROR(IF(VLOOKUP(IEA13,[1]Acciones!$A$59:$H$1958,2,FALSE)=0,"",VLOOKUP(IEA13,[1]Acciones!$A$59:$H$1958,2,FALSE)),"")</f>
        <v>4</v>
      </c>
      <c r="IED13" s="117">
        <f>IFERROR(IF(VLOOKUP(IEB13,[1]Acciones!$A$59:$H$1958,2,FALSE)=0,"",VLOOKUP(IEB13,[1]Acciones!$A$59:$H$1958,2,FALSE)),"")</f>
        <v>4</v>
      </c>
      <c r="IEE13" s="117" t="str">
        <f>IFERROR(IF(VLOOKUP(IEC13,[1]Acciones!$A$59:$H$1958,2,FALSE)=0,"",VLOOKUP(IEC13,[1]Acciones!$A$59:$H$1958,2,FALSE)),"")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F13" s="117" t="str">
        <f>IFERROR(IF(VLOOKUP(IED13,[1]Acciones!$A$59:$H$1958,2,FALSE)=0,"",VLOOKUP(IED13,[1]Acciones!$A$59:$H$1958,2,FALSE)),"")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G13" s="117" t="str">
        <f>IFERROR(IF(VLOOKUP(IEE13,[1]Acciones!$A$59:$H$1958,2,FALSE)=0,"",VLOOKUP(IEE13,[1]Acciones!$A$59:$H$1958,2,FALSE)),"")</f>
        <v/>
      </c>
      <c r="IEH13" s="117" t="str">
        <f>IFERROR(IF(VLOOKUP(IEF13,[1]Acciones!$A$59:$H$1958,2,FALSE)=0,"",VLOOKUP(IEF13,[1]Acciones!$A$59:$H$1958,2,FALSE)),"")</f>
        <v/>
      </c>
      <c r="IEI13" s="117">
        <f>IFERROR(IF(VLOOKUP(IEG13,[1]Acciones!$A$59:$H$1958,2,FALSE)=0,"",VLOOKUP(IEG13,[1]Acciones!$A$59:$H$1958,2,FALSE)),"")</f>
        <v>4</v>
      </c>
      <c r="IEJ13" s="117">
        <f>IFERROR(IF(VLOOKUP(IEH13,[1]Acciones!$A$59:$H$1958,2,FALSE)=0,"",VLOOKUP(IEH13,[1]Acciones!$A$59:$H$1958,2,FALSE)),"")</f>
        <v>4</v>
      </c>
      <c r="IEK13" s="117" t="str">
        <f>IFERROR(IF(VLOOKUP(IEI13,[1]Acciones!$A$59:$H$1958,2,FALSE)=0,"",VLOOKUP(IEI13,[1]Acciones!$A$59:$H$1958,2,FALSE)),"")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L13" s="117" t="str">
        <f>IFERROR(IF(VLOOKUP(IEJ13,[1]Acciones!$A$59:$H$1958,2,FALSE)=0,"",VLOOKUP(IEJ13,[1]Acciones!$A$59:$H$1958,2,FALSE)),"")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M13" s="117" t="str">
        <f>IFERROR(IF(VLOOKUP(IEK13,[1]Acciones!$A$59:$H$1958,2,FALSE)=0,"",VLOOKUP(IEK13,[1]Acciones!$A$59:$H$1958,2,FALSE)),"")</f>
        <v/>
      </c>
      <c r="IEN13" s="117" t="str">
        <f>IFERROR(IF(VLOOKUP(IEL13,[1]Acciones!$A$59:$H$1958,2,FALSE)=0,"",VLOOKUP(IEL13,[1]Acciones!$A$59:$H$1958,2,FALSE)),"")</f>
        <v/>
      </c>
      <c r="IEO13" s="117">
        <f>IFERROR(IF(VLOOKUP(IEM13,[1]Acciones!$A$59:$H$1958,2,FALSE)=0,"",VLOOKUP(IEM13,[1]Acciones!$A$59:$H$1958,2,FALSE)),"")</f>
        <v>4</v>
      </c>
      <c r="IEP13" s="117">
        <f>IFERROR(IF(VLOOKUP(IEN13,[1]Acciones!$A$59:$H$1958,2,FALSE)=0,"",VLOOKUP(IEN13,[1]Acciones!$A$59:$H$1958,2,FALSE)),"")</f>
        <v>4</v>
      </c>
      <c r="IEQ13" s="117" t="str">
        <f>IFERROR(IF(VLOOKUP(IEO13,[1]Acciones!$A$59:$H$1958,2,FALSE)=0,"",VLOOKUP(IEO13,[1]Acciones!$A$59:$H$1958,2,FALSE)),"")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R13" s="117" t="str">
        <f>IFERROR(IF(VLOOKUP(IEP13,[1]Acciones!$A$59:$H$1958,2,FALSE)=0,"",VLOOKUP(IEP13,[1]Acciones!$A$59:$H$1958,2,FALSE)),"")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S13" s="117" t="str">
        <f>IFERROR(IF(VLOOKUP(IEQ13,[1]Acciones!$A$59:$H$1958,2,FALSE)=0,"",VLOOKUP(IEQ13,[1]Acciones!$A$59:$H$1958,2,FALSE)),"")</f>
        <v/>
      </c>
      <c r="IET13" s="117" t="str">
        <f>IFERROR(IF(VLOOKUP(IER13,[1]Acciones!$A$59:$H$1958,2,FALSE)=0,"",VLOOKUP(IER13,[1]Acciones!$A$59:$H$1958,2,FALSE)),"")</f>
        <v/>
      </c>
      <c r="IEU13" s="117">
        <f>IFERROR(IF(VLOOKUP(IES13,[1]Acciones!$A$59:$H$1958,2,FALSE)=0,"",VLOOKUP(IES13,[1]Acciones!$A$59:$H$1958,2,FALSE)),"")</f>
        <v>4</v>
      </c>
      <c r="IEV13" s="117">
        <f>IFERROR(IF(VLOOKUP(IET13,[1]Acciones!$A$59:$H$1958,2,FALSE)=0,"",VLOOKUP(IET13,[1]Acciones!$A$59:$H$1958,2,FALSE)),"")</f>
        <v>4</v>
      </c>
      <c r="IEW13" s="117" t="str">
        <f>IFERROR(IF(VLOOKUP(IEU13,[1]Acciones!$A$59:$H$1958,2,FALSE)=0,"",VLOOKUP(IEU13,[1]Acciones!$A$59:$H$1958,2,FALSE)),"")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X13" s="117" t="str">
        <f>IFERROR(IF(VLOOKUP(IEV13,[1]Acciones!$A$59:$H$1958,2,FALSE)=0,"",VLOOKUP(IEV13,[1]Acciones!$A$59:$H$1958,2,FALSE)),"")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Y13" s="117" t="str">
        <f>IFERROR(IF(VLOOKUP(IEW13,[1]Acciones!$A$59:$H$1958,2,FALSE)=0,"",VLOOKUP(IEW13,[1]Acciones!$A$59:$H$1958,2,FALSE)),"")</f>
        <v/>
      </c>
      <c r="IEZ13" s="117" t="str">
        <f>IFERROR(IF(VLOOKUP(IEX13,[1]Acciones!$A$59:$H$1958,2,FALSE)=0,"",VLOOKUP(IEX13,[1]Acciones!$A$59:$H$1958,2,FALSE)),"")</f>
        <v/>
      </c>
      <c r="IFA13" s="117">
        <f>IFERROR(IF(VLOOKUP(IEY13,[1]Acciones!$A$59:$H$1958,2,FALSE)=0,"",VLOOKUP(IEY13,[1]Acciones!$A$59:$H$1958,2,FALSE)),"")</f>
        <v>4</v>
      </c>
      <c r="IFB13" s="117">
        <f>IFERROR(IF(VLOOKUP(IEZ13,[1]Acciones!$A$59:$H$1958,2,FALSE)=0,"",VLOOKUP(IEZ13,[1]Acciones!$A$59:$H$1958,2,FALSE)),"")</f>
        <v>4</v>
      </c>
      <c r="IFC13" s="117" t="str">
        <f>IFERROR(IF(VLOOKUP(IFA13,[1]Acciones!$A$59:$H$1958,2,FALSE)=0,"",VLOOKUP(IFA13,[1]Acciones!$A$59:$H$1958,2,FALSE)),"")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D13" s="117" t="str">
        <f>IFERROR(IF(VLOOKUP(IFB13,[1]Acciones!$A$59:$H$1958,2,FALSE)=0,"",VLOOKUP(IFB13,[1]Acciones!$A$59:$H$1958,2,FALSE)),"")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E13" s="117" t="str">
        <f>IFERROR(IF(VLOOKUP(IFC13,[1]Acciones!$A$59:$H$1958,2,FALSE)=0,"",VLOOKUP(IFC13,[1]Acciones!$A$59:$H$1958,2,FALSE)),"")</f>
        <v/>
      </c>
      <c r="IFF13" s="117" t="str">
        <f>IFERROR(IF(VLOOKUP(IFD13,[1]Acciones!$A$59:$H$1958,2,FALSE)=0,"",VLOOKUP(IFD13,[1]Acciones!$A$59:$H$1958,2,FALSE)),"")</f>
        <v/>
      </c>
      <c r="IFG13" s="117">
        <f>IFERROR(IF(VLOOKUP(IFE13,[1]Acciones!$A$59:$H$1958,2,FALSE)=0,"",VLOOKUP(IFE13,[1]Acciones!$A$59:$H$1958,2,FALSE)),"")</f>
        <v>4</v>
      </c>
      <c r="IFH13" s="117">
        <f>IFERROR(IF(VLOOKUP(IFF13,[1]Acciones!$A$59:$H$1958,2,FALSE)=0,"",VLOOKUP(IFF13,[1]Acciones!$A$59:$H$1958,2,FALSE)),"")</f>
        <v>4</v>
      </c>
      <c r="IFI13" s="117" t="str">
        <f>IFERROR(IF(VLOOKUP(IFG13,[1]Acciones!$A$59:$H$1958,2,FALSE)=0,"",VLOOKUP(IFG13,[1]Acciones!$A$59:$H$1958,2,FALSE)),"")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J13" s="117" t="str">
        <f>IFERROR(IF(VLOOKUP(IFH13,[1]Acciones!$A$59:$H$1958,2,FALSE)=0,"",VLOOKUP(IFH13,[1]Acciones!$A$59:$H$1958,2,FALSE)),"")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K13" s="117" t="str">
        <f>IFERROR(IF(VLOOKUP(IFI13,[1]Acciones!$A$59:$H$1958,2,FALSE)=0,"",VLOOKUP(IFI13,[1]Acciones!$A$59:$H$1958,2,FALSE)),"")</f>
        <v/>
      </c>
      <c r="IFL13" s="117" t="str">
        <f>IFERROR(IF(VLOOKUP(IFJ13,[1]Acciones!$A$59:$H$1958,2,FALSE)=0,"",VLOOKUP(IFJ13,[1]Acciones!$A$59:$H$1958,2,FALSE)),"")</f>
        <v/>
      </c>
      <c r="IFM13" s="117">
        <f>IFERROR(IF(VLOOKUP(IFK13,[1]Acciones!$A$59:$H$1958,2,FALSE)=0,"",VLOOKUP(IFK13,[1]Acciones!$A$59:$H$1958,2,FALSE)),"")</f>
        <v>4</v>
      </c>
      <c r="IFN13" s="117">
        <f>IFERROR(IF(VLOOKUP(IFL13,[1]Acciones!$A$59:$H$1958,2,FALSE)=0,"",VLOOKUP(IFL13,[1]Acciones!$A$59:$H$1958,2,FALSE)),"")</f>
        <v>4</v>
      </c>
      <c r="IFO13" s="117" t="str">
        <f>IFERROR(IF(VLOOKUP(IFM13,[1]Acciones!$A$59:$H$1958,2,FALSE)=0,"",VLOOKUP(IFM13,[1]Acciones!$A$59:$H$1958,2,FALSE)),"")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P13" s="117" t="str">
        <f>IFERROR(IF(VLOOKUP(IFN13,[1]Acciones!$A$59:$H$1958,2,FALSE)=0,"",VLOOKUP(IFN13,[1]Acciones!$A$59:$H$1958,2,FALSE)),"")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Q13" s="117" t="str">
        <f>IFERROR(IF(VLOOKUP(IFO13,[1]Acciones!$A$59:$H$1958,2,FALSE)=0,"",VLOOKUP(IFO13,[1]Acciones!$A$59:$H$1958,2,FALSE)),"")</f>
        <v/>
      </c>
      <c r="IFR13" s="117" t="str">
        <f>IFERROR(IF(VLOOKUP(IFP13,[1]Acciones!$A$59:$H$1958,2,FALSE)=0,"",VLOOKUP(IFP13,[1]Acciones!$A$59:$H$1958,2,FALSE)),"")</f>
        <v/>
      </c>
      <c r="IFS13" s="117">
        <f>IFERROR(IF(VLOOKUP(IFQ13,[1]Acciones!$A$59:$H$1958,2,FALSE)=0,"",VLOOKUP(IFQ13,[1]Acciones!$A$59:$H$1958,2,FALSE)),"")</f>
        <v>4</v>
      </c>
      <c r="IFT13" s="117">
        <f>IFERROR(IF(VLOOKUP(IFR13,[1]Acciones!$A$59:$H$1958,2,FALSE)=0,"",VLOOKUP(IFR13,[1]Acciones!$A$59:$H$1958,2,FALSE)),"")</f>
        <v>4</v>
      </c>
      <c r="IFU13" s="117" t="str">
        <f>IFERROR(IF(VLOOKUP(IFS13,[1]Acciones!$A$59:$H$1958,2,FALSE)=0,"",VLOOKUP(IFS13,[1]Acciones!$A$59:$H$1958,2,FALSE)),"")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V13" s="117" t="str">
        <f>IFERROR(IF(VLOOKUP(IFT13,[1]Acciones!$A$59:$H$1958,2,FALSE)=0,"",VLOOKUP(IFT13,[1]Acciones!$A$59:$H$1958,2,FALSE)),"")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W13" s="117" t="str">
        <f>IFERROR(IF(VLOOKUP(IFU13,[1]Acciones!$A$59:$H$1958,2,FALSE)=0,"",VLOOKUP(IFU13,[1]Acciones!$A$59:$H$1958,2,FALSE)),"")</f>
        <v/>
      </c>
      <c r="IFX13" s="117" t="str">
        <f>IFERROR(IF(VLOOKUP(IFV13,[1]Acciones!$A$59:$H$1958,2,FALSE)=0,"",VLOOKUP(IFV13,[1]Acciones!$A$59:$H$1958,2,FALSE)),"")</f>
        <v/>
      </c>
      <c r="IFY13" s="117">
        <f>IFERROR(IF(VLOOKUP(IFW13,[1]Acciones!$A$59:$H$1958,2,FALSE)=0,"",VLOOKUP(IFW13,[1]Acciones!$A$59:$H$1958,2,FALSE)),"")</f>
        <v>4</v>
      </c>
      <c r="IFZ13" s="117">
        <f>IFERROR(IF(VLOOKUP(IFX13,[1]Acciones!$A$59:$H$1958,2,FALSE)=0,"",VLOOKUP(IFX13,[1]Acciones!$A$59:$H$1958,2,FALSE)),"")</f>
        <v>4</v>
      </c>
      <c r="IGA13" s="117" t="str">
        <f>IFERROR(IF(VLOOKUP(IFY13,[1]Acciones!$A$59:$H$1958,2,FALSE)=0,"",VLOOKUP(IFY13,[1]Acciones!$A$59:$H$1958,2,FALSE)),"")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B13" s="117" t="str">
        <f>IFERROR(IF(VLOOKUP(IFZ13,[1]Acciones!$A$59:$H$1958,2,FALSE)=0,"",VLOOKUP(IFZ13,[1]Acciones!$A$59:$H$1958,2,FALSE)),"")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C13" s="117" t="str">
        <f>IFERROR(IF(VLOOKUP(IGA13,[1]Acciones!$A$59:$H$1958,2,FALSE)=0,"",VLOOKUP(IGA13,[1]Acciones!$A$59:$H$1958,2,FALSE)),"")</f>
        <v/>
      </c>
      <c r="IGD13" s="117" t="str">
        <f>IFERROR(IF(VLOOKUP(IGB13,[1]Acciones!$A$59:$H$1958,2,FALSE)=0,"",VLOOKUP(IGB13,[1]Acciones!$A$59:$H$1958,2,FALSE)),"")</f>
        <v/>
      </c>
      <c r="IGE13" s="117">
        <f>IFERROR(IF(VLOOKUP(IGC13,[1]Acciones!$A$59:$H$1958,2,FALSE)=0,"",VLOOKUP(IGC13,[1]Acciones!$A$59:$H$1958,2,FALSE)),"")</f>
        <v>4</v>
      </c>
      <c r="IGF13" s="117">
        <f>IFERROR(IF(VLOOKUP(IGD13,[1]Acciones!$A$59:$H$1958,2,FALSE)=0,"",VLOOKUP(IGD13,[1]Acciones!$A$59:$H$1958,2,FALSE)),"")</f>
        <v>4</v>
      </c>
      <c r="IGG13" s="117" t="str">
        <f>IFERROR(IF(VLOOKUP(IGE13,[1]Acciones!$A$59:$H$1958,2,FALSE)=0,"",VLOOKUP(IGE13,[1]Acciones!$A$59:$H$1958,2,FALSE)),"")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H13" s="117" t="str">
        <f>IFERROR(IF(VLOOKUP(IGF13,[1]Acciones!$A$59:$H$1958,2,FALSE)=0,"",VLOOKUP(IGF13,[1]Acciones!$A$59:$H$1958,2,FALSE)),"")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I13" s="117" t="str">
        <f>IFERROR(IF(VLOOKUP(IGG13,[1]Acciones!$A$59:$H$1958,2,FALSE)=0,"",VLOOKUP(IGG13,[1]Acciones!$A$59:$H$1958,2,FALSE)),"")</f>
        <v/>
      </c>
      <c r="IGJ13" s="117" t="str">
        <f>IFERROR(IF(VLOOKUP(IGH13,[1]Acciones!$A$59:$H$1958,2,FALSE)=0,"",VLOOKUP(IGH13,[1]Acciones!$A$59:$H$1958,2,FALSE)),"")</f>
        <v/>
      </c>
      <c r="IGK13" s="117">
        <f>IFERROR(IF(VLOOKUP(IGI13,[1]Acciones!$A$59:$H$1958,2,FALSE)=0,"",VLOOKUP(IGI13,[1]Acciones!$A$59:$H$1958,2,FALSE)),"")</f>
        <v>4</v>
      </c>
      <c r="IGL13" s="117">
        <f>IFERROR(IF(VLOOKUP(IGJ13,[1]Acciones!$A$59:$H$1958,2,FALSE)=0,"",VLOOKUP(IGJ13,[1]Acciones!$A$59:$H$1958,2,FALSE)),"")</f>
        <v>4</v>
      </c>
      <c r="IGM13" s="117" t="str">
        <f>IFERROR(IF(VLOOKUP(IGK13,[1]Acciones!$A$59:$H$1958,2,FALSE)=0,"",VLOOKUP(IGK13,[1]Acciones!$A$59:$H$1958,2,FALSE)),"")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N13" s="117" t="str">
        <f>IFERROR(IF(VLOOKUP(IGL13,[1]Acciones!$A$59:$H$1958,2,FALSE)=0,"",VLOOKUP(IGL13,[1]Acciones!$A$59:$H$1958,2,FALSE)),"")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O13" s="117" t="str">
        <f>IFERROR(IF(VLOOKUP(IGM13,[1]Acciones!$A$59:$H$1958,2,FALSE)=0,"",VLOOKUP(IGM13,[1]Acciones!$A$59:$H$1958,2,FALSE)),"")</f>
        <v/>
      </c>
      <c r="IGP13" s="117" t="str">
        <f>IFERROR(IF(VLOOKUP(IGN13,[1]Acciones!$A$59:$H$1958,2,FALSE)=0,"",VLOOKUP(IGN13,[1]Acciones!$A$59:$H$1958,2,FALSE)),"")</f>
        <v/>
      </c>
      <c r="IGQ13" s="117">
        <f>IFERROR(IF(VLOOKUP(IGO13,[1]Acciones!$A$59:$H$1958,2,FALSE)=0,"",VLOOKUP(IGO13,[1]Acciones!$A$59:$H$1958,2,FALSE)),"")</f>
        <v>4</v>
      </c>
      <c r="IGR13" s="117">
        <f>IFERROR(IF(VLOOKUP(IGP13,[1]Acciones!$A$59:$H$1958,2,FALSE)=0,"",VLOOKUP(IGP13,[1]Acciones!$A$59:$H$1958,2,FALSE)),"")</f>
        <v>4</v>
      </c>
      <c r="IGS13" s="117" t="str">
        <f>IFERROR(IF(VLOOKUP(IGQ13,[1]Acciones!$A$59:$H$1958,2,FALSE)=0,"",VLOOKUP(IGQ13,[1]Acciones!$A$59:$H$1958,2,FALSE)),"")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T13" s="117" t="str">
        <f>IFERROR(IF(VLOOKUP(IGR13,[1]Acciones!$A$59:$H$1958,2,FALSE)=0,"",VLOOKUP(IGR13,[1]Acciones!$A$59:$H$1958,2,FALSE)),"")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U13" s="117" t="str">
        <f>IFERROR(IF(VLOOKUP(IGS13,[1]Acciones!$A$59:$H$1958,2,FALSE)=0,"",VLOOKUP(IGS13,[1]Acciones!$A$59:$H$1958,2,FALSE)),"")</f>
        <v/>
      </c>
      <c r="IGV13" s="117" t="str">
        <f>IFERROR(IF(VLOOKUP(IGT13,[1]Acciones!$A$59:$H$1958,2,FALSE)=0,"",VLOOKUP(IGT13,[1]Acciones!$A$59:$H$1958,2,FALSE)),"")</f>
        <v/>
      </c>
      <c r="IGW13" s="117">
        <f>IFERROR(IF(VLOOKUP(IGU13,[1]Acciones!$A$59:$H$1958,2,FALSE)=0,"",VLOOKUP(IGU13,[1]Acciones!$A$59:$H$1958,2,FALSE)),"")</f>
        <v>4</v>
      </c>
      <c r="IGX13" s="117">
        <f>IFERROR(IF(VLOOKUP(IGV13,[1]Acciones!$A$59:$H$1958,2,FALSE)=0,"",VLOOKUP(IGV13,[1]Acciones!$A$59:$H$1958,2,FALSE)),"")</f>
        <v>4</v>
      </c>
      <c r="IGY13" s="117" t="str">
        <f>IFERROR(IF(VLOOKUP(IGW13,[1]Acciones!$A$59:$H$1958,2,FALSE)=0,"",VLOOKUP(IGW13,[1]Acciones!$A$59:$H$1958,2,FALSE)),"")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Z13" s="117" t="str">
        <f>IFERROR(IF(VLOOKUP(IGX13,[1]Acciones!$A$59:$H$1958,2,FALSE)=0,"",VLOOKUP(IGX13,[1]Acciones!$A$59:$H$1958,2,FALSE)),"")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A13" s="117" t="str">
        <f>IFERROR(IF(VLOOKUP(IGY13,[1]Acciones!$A$59:$H$1958,2,FALSE)=0,"",VLOOKUP(IGY13,[1]Acciones!$A$59:$H$1958,2,FALSE)),"")</f>
        <v/>
      </c>
      <c r="IHB13" s="117" t="str">
        <f>IFERROR(IF(VLOOKUP(IGZ13,[1]Acciones!$A$59:$H$1958,2,FALSE)=0,"",VLOOKUP(IGZ13,[1]Acciones!$A$59:$H$1958,2,FALSE)),"")</f>
        <v/>
      </c>
      <c r="IHC13" s="117">
        <f>IFERROR(IF(VLOOKUP(IHA13,[1]Acciones!$A$59:$H$1958,2,FALSE)=0,"",VLOOKUP(IHA13,[1]Acciones!$A$59:$H$1958,2,FALSE)),"")</f>
        <v>4</v>
      </c>
      <c r="IHD13" s="117">
        <f>IFERROR(IF(VLOOKUP(IHB13,[1]Acciones!$A$59:$H$1958,2,FALSE)=0,"",VLOOKUP(IHB13,[1]Acciones!$A$59:$H$1958,2,FALSE)),"")</f>
        <v>4</v>
      </c>
      <c r="IHE13" s="117" t="str">
        <f>IFERROR(IF(VLOOKUP(IHC13,[1]Acciones!$A$59:$H$1958,2,FALSE)=0,"",VLOOKUP(IHC13,[1]Acciones!$A$59:$H$1958,2,FALSE)),"")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F13" s="117" t="str">
        <f>IFERROR(IF(VLOOKUP(IHD13,[1]Acciones!$A$59:$H$1958,2,FALSE)=0,"",VLOOKUP(IHD13,[1]Acciones!$A$59:$H$1958,2,FALSE)),"")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G13" s="117" t="str">
        <f>IFERROR(IF(VLOOKUP(IHE13,[1]Acciones!$A$59:$H$1958,2,FALSE)=0,"",VLOOKUP(IHE13,[1]Acciones!$A$59:$H$1958,2,FALSE)),"")</f>
        <v/>
      </c>
      <c r="IHH13" s="117" t="str">
        <f>IFERROR(IF(VLOOKUP(IHF13,[1]Acciones!$A$59:$H$1958,2,FALSE)=0,"",VLOOKUP(IHF13,[1]Acciones!$A$59:$H$1958,2,FALSE)),"")</f>
        <v/>
      </c>
      <c r="IHI13" s="117">
        <f>IFERROR(IF(VLOOKUP(IHG13,[1]Acciones!$A$59:$H$1958,2,FALSE)=0,"",VLOOKUP(IHG13,[1]Acciones!$A$59:$H$1958,2,FALSE)),"")</f>
        <v>4</v>
      </c>
      <c r="IHJ13" s="117">
        <f>IFERROR(IF(VLOOKUP(IHH13,[1]Acciones!$A$59:$H$1958,2,FALSE)=0,"",VLOOKUP(IHH13,[1]Acciones!$A$59:$H$1958,2,FALSE)),"")</f>
        <v>4</v>
      </c>
      <c r="IHK13" s="117" t="str">
        <f>IFERROR(IF(VLOOKUP(IHI13,[1]Acciones!$A$59:$H$1958,2,FALSE)=0,"",VLOOKUP(IHI13,[1]Acciones!$A$59:$H$1958,2,FALSE)),"")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L13" s="117" t="str">
        <f>IFERROR(IF(VLOOKUP(IHJ13,[1]Acciones!$A$59:$H$1958,2,FALSE)=0,"",VLOOKUP(IHJ13,[1]Acciones!$A$59:$H$1958,2,FALSE)),"")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M13" s="117" t="str">
        <f>IFERROR(IF(VLOOKUP(IHK13,[1]Acciones!$A$59:$H$1958,2,FALSE)=0,"",VLOOKUP(IHK13,[1]Acciones!$A$59:$H$1958,2,FALSE)),"")</f>
        <v/>
      </c>
      <c r="IHN13" s="117" t="str">
        <f>IFERROR(IF(VLOOKUP(IHL13,[1]Acciones!$A$59:$H$1958,2,FALSE)=0,"",VLOOKUP(IHL13,[1]Acciones!$A$59:$H$1958,2,FALSE)),"")</f>
        <v/>
      </c>
      <c r="IHO13" s="117">
        <f>IFERROR(IF(VLOOKUP(IHM13,[1]Acciones!$A$59:$H$1958,2,FALSE)=0,"",VLOOKUP(IHM13,[1]Acciones!$A$59:$H$1958,2,FALSE)),"")</f>
        <v>4</v>
      </c>
      <c r="IHP13" s="117">
        <f>IFERROR(IF(VLOOKUP(IHN13,[1]Acciones!$A$59:$H$1958,2,FALSE)=0,"",VLOOKUP(IHN13,[1]Acciones!$A$59:$H$1958,2,FALSE)),"")</f>
        <v>4</v>
      </c>
      <c r="IHQ13" s="117" t="str">
        <f>IFERROR(IF(VLOOKUP(IHO13,[1]Acciones!$A$59:$H$1958,2,FALSE)=0,"",VLOOKUP(IHO13,[1]Acciones!$A$59:$H$1958,2,FALSE)),"")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R13" s="117" t="str">
        <f>IFERROR(IF(VLOOKUP(IHP13,[1]Acciones!$A$59:$H$1958,2,FALSE)=0,"",VLOOKUP(IHP13,[1]Acciones!$A$59:$H$1958,2,FALSE)),"")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S13" s="117" t="str">
        <f>IFERROR(IF(VLOOKUP(IHQ13,[1]Acciones!$A$59:$H$1958,2,FALSE)=0,"",VLOOKUP(IHQ13,[1]Acciones!$A$59:$H$1958,2,FALSE)),"")</f>
        <v/>
      </c>
      <c r="IHT13" s="117" t="str">
        <f>IFERROR(IF(VLOOKUP(IHR13,[1]Acciones!$A$59:$H$1958,2,FALSE)=0,"",VLOOKUP(IHR13,[1]Acciones!$A$59:$H$1958,2,FALSE)),"")</f>
        <v/>
      </c>
      <c r="IHU13" s="117">
        <f>IFERROR(IF(VLOOKUP(IHS13,[1]Acciones!$A$59:$H$1958,2,FALSE)=0,"",VLOOKUP(IHS13,[1]Acciones!$A$59:$H$1958,2,FALSE)),"")</f>
        <v>4</v>
      </c>
      <c r="IHV13" s="117">
        <f>IFERROR(IF(VLOOKUP(IHT13,[1]Acciones!$A$59:$H$1958,2,FALSE)=0,"",VLOOKUP(IHT13,[1]Acciones!$A$59:$H$1958,2,FALSE)),"")</f>
        <v>4</v>
      </c>
      <c r="IHW13" s="117" t="str">
        <f>IFERROR(IF(VLOOKUP(IHU13,[1]Acciones!$A$59:$H$1958,2,FALSE)=0,"",VLOOKUP(IHU13,[1]Acciones!$A$59:$H$1958,2,FALSE)),"")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X13" s="117" t="str">
        <f>IFERROR(IF(VLOOKUP(IHV13,[1]Acciones!$A$59:$H$1958,2,FALSE)=0,"",VLOOKUP(IHV13,[1]Acciones!$A$59:$H$1958,2,FALSE)),"")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Y13" s="117" t="str">
        <f>IFERROR(IF(VLOOKUP(IHW13,[1]Acciones!$A$59:$H$1958,2,FALSE)=0,"",VLOOKUP(IHW13,[1]Acciones!$A$59:$H$1958,2,FALSE)),"")</f>
        <v/>
      </c>
      <c r="IHZ13" s="117" t="str">
        <f>IFERROR(IF(VLOOKUP(IHX13,[1]Acciones!$A$59:$H$1958,2,FALSE)=0,"",VLOOKUP(IHX13,[1]Acciones!$A$59:$H$1958,2,FALSE)),"")</f>
        <v/>
      </c>
      <c r="IIA13" s="117">
        <f>IFERROR(IF(VLOOKUP(IHY13,[1]Acciones!$A$59:$H$1958,2,FALSE)=0,"",VLOOKUP(IHY13,[1]Acciones!$A$59:$H$1958,2,FALSE)),"")</f>
        <v>4</v>
      </c>
      <c r="IIB13" s="117">
        <f>IFERROR(IF(VLOOKUP(IHZ13,[1]Acciones!$A$59:$H$1958,2,FALSE)=0,"",VLOOKUP(IHZ13,[1]Acciones!$A$59:$H$1958,2,FALSE)),"")</f>
        <v>4</v>
      </c>
      <c r="IIC13" s="117" t="str">
        <f>IFERROR(IF(VLOOKUP(IIA13,[1]Acciones!$A$59:$H$1958,2,FALSE)=0,"",VLOOKUP(IIA13,[1]Acciones!$A$59:$H$1958,2,FALSE)),"")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D13" s="117" t="str">
        <f>IFERROR(IF(VLOOKUP(IIB13,[1]Acciones!$A$59:$H$1958,2,FALSE)=0,"",VLOOKUP(IIB13,[1]Acciones!$A$59:$H$1958,2,FALSE)),"")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E13" s="117" t="str">
        <f>IFERROR(IF(VLOOKUP(IIC13,[1]Acciones!$A$59:$H$1958,2,FALSE)=0,"",VLOOKUP(IIC13,[1]Acciones!$A$59:$H$1958,2,FALSE)),"")</f>
        <v/>
      </c>
      <c r="IIF13" s="117" t="str">
        <f>IFERROR(IF(VLOOKUP(IID13,[1]Acciones!$A$59:$H$1958,2,FALSE)=0,"",VLOOKUP(IID13,[1]Acciones!$A$59:$H$1958,2,FALSE)),"")</f>
        <v/>
      </c>
      <c r="IIG13" s="117">
        <f>IFERROR(IF(VLOOKUP(IIE13,[1]Acciones!$A$59:$H$1958,2,FALSE)=0,"",VLOOKUP(IIE13,[1]Acciones!$A$59:$H$1958,2,FALSE)),"")</f>
        <v>4</v>
      </c>
      <c r="IIH13" s="117">
        <f>IFERROR(IF(VLOOKUP(IIF13,[1]Acciones!$A$59:$H$1958,2,FALSE)=0,"",VLOOKUP(IIF13,[1]Acciones!$A$59:$H$1958,2,FALSE)),"")</f>
        <v>4</v>
      </c>
      <c r="III13" s="117" t="str">
        <f>IFERROR(IF(VLOOKUP(IIG13,[1]Acciones!$A$59:$H$1958,2,FALSE)=0,"",VLOOKUP(IIG13,[1]Acciones!$A$59:$H$1958,2,FALSE)),"")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J13" s="117" t="str">
        <f>IFERROR(IF(VLOOKUP(IIH13,[1]Acciones!$A$59:$H$1958,2,FALSE)=0,"",VLOOKUP(IIH13,[1]Acciones!$A$59:$H$1958,2,FALSE)),"")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K13" s="117" t="str">
        <f>IFERROR(IF(VLOOKUP(III13,[1]Acciones!$A$59:$H$1958,2,FALSE)=0,"",VLOOKUP(III13,[1]Acciones!$A$59:$H$1958,2,FALSE)),"")</f>
        <v/>
      </c>
      <c r="IIL13" s="117" t="str">
        <f>IFERROR(IF(VLOOKUP(IIJ13,[1]Acciones!$A$59:$H$1958,2,FALSE)=0,"",VLOOKUP(IIJ13,[1]Acciones!$A$59:$H$1958,2,FALSE)),"")</f>
        <v/>
      </c>
      <c r="IIM13" s="117">
        <f>IFERROR(IF(VLOOKUP(IIK13,[1]Acciones!$A$59:$H$1958,2,FALSE)=0,"",VLOOKUP(IIK13,[1]Acciones!$A$59:$H$1958,2,FALSE)),"")</f>
        <v>4</v>
      </c>
      <c r="IIN13" s="117">
        <f>IFERROR(IF(VLOOKUP(IIL13,[1]Acciones!$A$59:$H$1958,2,FALSE)=0,"",VLOOKUP(IIL13,[1]Acciones!$A$59:$H$1958,2,FALSE)),"")</f>
        <v>4</v>
      </c>
      <c r="IIO13" s="117" t="str">
        <f>IFERROR(IF(VLOOKUP(IIM13,[1]Acciones!$A$59:$H$1958,2,FALSE)=0,"",VLOOKUP(IIM13,[1]Acciones!$A$59:$H$1958,2,FALSE)),"")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P13" s="117" t="str">
        <f>IFERROR(IF(VLOOKUP(IIN13,[1]Acciones!$A$59:$H$1958,2,FALSE)=0,"",VLOOKUP(IIN13,[1]Acciones!$A$59:$H$1958,2,FALSE)),"")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Q13" s="117" t="str">
        <f>IFERROR(IF(VLOOKUP(IIO13,[1]Acciones!$A$59:$H$1958,2,FALSE)=0,"",VLOOKUP(IIO13,[1]Acciones!$A$59:$H$1958,2,FALSE)),"")</f>
        <v/>
      </c>
      <c r="IIR13" s="117" t="str">
        <f>IFERROR(IF(VLOOKUP(IIP13,[1]Acciones!$A$59:$H$1958,2,FALSE)=0,"",VLOOKUP(IIP13,[1]Acciones!$A$59:$H$1958,2,FALSE)),"")</f>
        <v/>
      </c>
      <c r="IIS13" s="117">
        <f>IFERROR(IF(VLOOKUP(IIQ13,[1]Acciones!$A$59:$H$1958,2,FALSE)=0,"",VLOOKUP(IIQ13,[1]Acciones!$A$59:$H$1958,2,FALSE)),"")</f>
        <v>4</v>
      </c>
      <c r="IIT13" s="117">
        <f>IFERROR(IF(VLOOKUP(IIR13,[1]Acciones!$A$59:$H$1958,2,FALSE)=0,"",VLOOKUP(IIR13,[1]Acciones!$A$59:$H$1958,2,FALSE)),"")</f>
        <v>4</v>
      </c>
      <c r="IIU13" s="117" t="str">
        <f>IFERROR(IF(VLOOKUP(IIS13,[1]Acciones!$A$59:$H$1958,2,FALSE)=0,"",VLOOKUP(IIS13,[1]Acciones!$A$59:$H$1958,2,FALSE)),"")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V13" s="117" t="str">
        <f>IFERROR(IF(VLOOKUP(IIT13,[1]Acciones!$A$59:$H$1958,2,FALSE)=0,"",VLOOKUP(IIT13,[1]Acciones!$A$59:$H$1958,2,FALSE)),"")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W13" s="117" t="str">
        <f>IFERROR(IF(VLOOKUP(IIU13,[1]Acciones!$A$59:$H$1958,2,FALSE)=0,"",VLOOKUP(IIU13,[1]Acciones!$A$59:$H$1958,2,FALSE)),"")</f>
        <v/>
      </c>
      <c r="IIX13" s="117" t="str">
        <f>IFERROR(IF(VLOOKUP(IIV13,[1]Acciones!$A$59:$H$1958,2,FALSE)=0,"",VLOOKUP(IIV13,[1]Acciones!$A$59:$H$1958,2,FALSE)),"")</f>
        <v/>
      </c>
      <c r="IIY13" s="117">
        <f>IFERROR(IF(VLOOKUP(IIW13,[1]Acciones!$A$59:$H$1958,2,FALSE)=0,"",VLOOKUP(IIW13,[1]Acciones!$A$59:$H$1958,2,FALSE)),"")</f>
        <v>4</v>
      </c>
      <c r="IIZ13" s="117">
        <f>IFERROR(IF(VLOOKUP(IIX13,[1]Acciones!$A$59:$H$1958,2,FALSE)=0,"",VLOOKUP(IIX13,[1]Acciones!$A$59:$H$1958,2,FALSE)),"")</f>
        <v>4</v>
      </c>
      <c r="IJA13" s="117" t="str">
        <f>IFERROR(IF(VLOOKUP(IIY13,[1]Acciones!$A$59:$H$1958,2,FALSE)=0,"",VLOOKUP(IIY13,[1]Acciones!$A$59:$H$1958,2,FALSE)),"")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B13" s="117" t="str">
        <f>IFERROR(IF(VLOOKUP(IIZ13,[1]Acciones!$A$59:$H$1958,2,FALSE)=0,"",VLOOKUP(IIZ13,[1]Acciones!$A$59:$H$1958,2,FALSE)),"")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C13" s="117" t="str">
        <f>IFERROR(IF(VLOOKUP(IJA13,[1]Acciones!$A$59:$H$1958,2,FALSE)=0,"",VLOOKUP(IJA13,[1]Acciones!$A$59:$H$1958,2,FALSE)),"")</f>
        <v/>
      </c>
      <c r="IJD13" s="117" t="str">
        <f>IFERROR(IF(VLOOKUP(IJB13,[1]Acciones!$A$59:$H$1958,2,FALSE)=0,"",VLOOKUP(IJB13,[1]Acciones!$A$59:$H$1958,2,FALSE)),"")</f>
        <v/>
      </c>
      <c r="IJE13" s="117">
        <f>IFERROR(IF(VLOOKUP(IJC13,[1]Acciones!$A$59:$H$1958,2,FALSE)=0,"",VLOOKUP(IJC13,[1]Acciones!$A$59:$H$1958,2,FALSE)),"")</f>
        <v>4</v>
      </c>
      <c r="IJF13" s="117">
        <f>IFERROR(IF(VLOOKUP(IJD13,[1]Acciones!$A$59:$H$1958,2,FALSE)=0,"",VLOOKUP(IJD13,[1]Acciones!$A$59:$H$1958,2,FALSE)),"")</f>
        <v>4</v>
      </c>
      <c r="IJG13" s="117" t="str">
        <f>IFERROR(IF(VLOOKUP(IJE13,[1]Acciones!$A$59:$H$1958,2,FALSE)=0,"",VLOOKUP(IJE13,[1]Acciones!$A$59:$H$1958,2,FALSE)),"")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H13" s="117" t="str">
        <f>IFERROR(IF(VLOOKUP(IJF13,[1]Acciones!$A$59:$H$1958,2,FALSE)=0,"",VLOOKUP(IJF13,[1]Acciones!$A$59:$H$1958,2,FALSE)),"")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I13" s="117" t="str">
        <f>IFERROR(IF(VLOOKUP(IJG13,[1]Acciones!$A$59:$H$1958,2,FALSE)=0,"",VLOOKUP(IJG13,[1]Acciones!$A$59:$H$1958,2,FALSE)),"")</f>
        <v/>
      </c>
      <c r="IJJ13" s="117" t="str">
        <f>IFERROR(IF(VLOOKUP(IJH13,[1]Acciones!$A$59:$H$1958,2,FALSE)=0,"",VLOOKUP(IJH13,[1]Acciones!$A$59:$H$1958,2,FALSE)),"")</f>
        <v/>
      </c>
      <c r="IJK13" s="117">
        <f>IFERROR(IF(VLOOKUP(IJI13,[1]Acciones!$A$59:$H$1958,2,FALSE)=0,"",VLOOKUP(IJI13,[1]Acciones!$A$59:$H$1958,2,FALSE)),"")</f>
        <v>4</v>
      </c>
      <c r="IJL13" s="117">
        <f>IFERROR(IF(VLOOKUP(IJJ13,[1]Acciones!$A$59:$H$1958,2,FALSE)=0,"",VLOOKUP(IJJ13,[1]Acciones!$A$59:$H$1958,2,FALSE)),"")</f>
        <v>4</v>
      </c>
      <c r="IJM13" s="117" t="str">
        <f>IFERROR(IF(VLOOKUP(IJK13,[1]Acciones!$A$59:$H$1958,2,FALSE)=0,"",VLOOKUP(IJK13,[1]Acciones!$A$59:$H$1958,2,FALSE)),"")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N13" s="117" t="str">
        <f>IFERROR(IF(VLOOKUP(IJL13,[1]Acciones!$A$59:$H$1958,2,FALSE)=0,"",VLOOKUP(IJL13,[1]Acciones!$A$59:$H$1958,2,FALSE)),"")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O13" s="117" t="str">
        <f>IFERROR(IF(VLOOKUP(IJM13,[1]Acciones!$A$59:$H$1958,2,FALSE)=0,"",VLOOKUP(IJM13,[1]Acciones!$A$59:$H$1958,2,FALSE)),"")</f>
        <v/>
      </c>
      <c r="IJP13" s="117" t="str">
        <f>IFERROR(IF(VLOOKUP(IJN13,[1]Acciones!$A$59:$H$1958,2,FALSE)=0,"",VLOOKUP(IJN13,[1]Acciones!$A$59:$H$1958,2,FALSE)),"")</f>
        <v/>
      </c>
      <c r="IJQ13" s="117">
        <f>IFERROR(IF(VLOOKUP(IJO13,[1]Acciones!$A$59:$H$1958,2,FALSE)=0,"",VLOOKUP(IJO13,[1]Acciones!$A$59:$H$1958,2,FALSE)),"")</f>
        <v>4</v>
      </c>
      <c r="IJR13" s="117">
        <f>IFERROR(IF(VLOOKUP(IJP13,[1]Acciones!$A$59:$H$1958,2,FALSE)=0,"",VLOOKUP(IJP13,[1]Acciones!$A$59:$H$1958,2,FALSE)),"")</f>
        <v>4</v>
      </c>
      <c r="IJS13" s="117" t="str">
        <f>IFERROR(IF(VLOOKUP(IJQ13,[1]Acciones!$A$59:$H$1958,2,FALSE)=0,"",VLOOKUP(IJQ13,[1]Acciones!$A$59:$H$1958,2,FALSE)),"")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T13" s="117" t="str">
        <f>IFERROR(IF(VLOOKUP(IJR13,[1]Acciones!$A$59:$H$1958,2,FALSE)=0,"",VLOOKUP(IJR13,[1]Acciones!$A$59:$H$1958,2,FALSE)),"")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U13" s="117" t="str">
        <f>IFERROR(IF(VLOOKUP(IJS13,[1]Acciones!$A$59:$H$1958,2,FALSE)=0,"",VLOOKUP(IJS13,[1]Acciones!$A$59:$H$1958,2,FALSE)),"")</f>
        <v/>
      </c>
      <c r="IJV13" s="117" t="str">
        <f>IFERROR(IF(VLOOKUP(IJT13,[1]Acciones!$A$59:$H$1958,2,FALSE)=0,"",VLOOKUP(IJT13,[1]Acciones!$A$59:$H$1958,2,FALSE)),"")</f>
        <v/>
      </c>
      <c r="IJW13" s="117">
        <f>IFERROR(IF(VLOOKUP(IJU13,[1]Acciones!$A$59:$H$1958,2,FALSE)=0,"",VLOOKUP(IJU13,[1]Acciones!$A$59:$H$1958,2,FALSE)),"")</f>
        <v>4</v>
      </c>
      <c r="IJX13" s="117">
        <f>IFERROR(IF(VLOOKUP(IJV13,[1]Acciones!$A$59:$H$1958,2,FALSE)=0,"",VLOOKUP(IJV13,[1]Acciones!$A$59:$H$1958,2,FALSE)),"")</f>
        <v>4</v>
      </c>
      <c r="IJY13" s="117" t="str">
        <f>IFERROR(IF(VLOOKUP(IJW13,[1]Acciones!$A$59:$H$1958,2,FALSE)=0,"",VLOOKUP(IJW13,[1]Acciones!$A$59:$H$1958,2,FALSE)),"")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Z13" s="117" t="str">
        <f>IFERROR(IF(VLOOKUP(IJX13,[1]Acciones!$A$59:$H$1958,2,FALSE)=0,"",VLOOKUP(IJX13,[1]Acciones!$A$59:$H$1958,2,FALSE)),"")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A13" s="117" t="str">
        <f>IFERROR(IF(VLOOKUP(IJY13,[1]Acciones!$A$59:$H$1958,2,FALSE)=0,"",VLOOKUP(IJY13,[1]Acciones!$A$59:$H$1958,2,FALSE)),"")</f>
        <v/>
      </c>
      <c r="IKB13" s="117" t="str">
        <f>IFERROR(IF(VLOOKUP(IJZ13,[1]Acciones!$A$59:$H$1958,2,FALSE)=0,"",VLOOKUP(IJZ13,[1]Acciones!$A$59:$H$1958,2,FALSE)),"")</f>
        <v/>
      </c>
      <c r="IKC13" s="117">
        <f>IFERROR(IF(VLOOKUP(IKA13,[1]Acciones!$A$59:$H$1958,2,FALSE)=0,"",VLOOKUP(IKA13,[1]Acciones!$A$59:$H$1958,2,FALSE)),"")</f>
        <v>4</v>
      </c>
      <c r="IKD13" s="117">
        <f>IFERROR(IF(VLOOKUP(IKB13,[1]Acciones!$A$59:$H$1958,2,FALSE)=0,"",VLOOKUP(IKB13,[1]Acciones!$A$59:$H$1958,2,FALSE)),"")</f>
        <v>4</v>
      </c>
      <c r="IKE13" s="117" t="str">
        <f>IFERROR(IF(VLOOKUP(IKC13,[1]Acciones!$A$59:$H$1958,2,FALSE)=0,"",VLOOKUP(IKC13,[1]Acciones!$A$59:$H$1958,2,FALSE)),"")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F13" s="117" t="str">
        <f>IFERROR(IF(VLOOKUP(IKD13,[1]Acciones!$A$59:$H$1958,2,FALSE)=0,"",VLOOKUP(IKD13,[1]Acciones!$A$59:$H$1958,2,FALSE)),"")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G13" s="117" t="str">
        <f>IFERROR(IF(VLOOKUP(IKE13,[1]Acciones!$A$59:$H$1958,2,FALSE)=0,"",VLOOKUP(IKE13,[1]Acciones!$A$59:$H$1958,2,FALSE)),"")</f>
        <v/>
      </c>
      <c r="IKH13" s="117" t="str">
        <f>IFERROR(IF(VLOOKUP(IKF13,[1]Acciones!$A$59:$H$1958,2,FALSE)=0,"",VLOOKUP(IKF13,[1]Acciones!$A$59:$H$1958,2,FALSE)),"")</f>
        <v/>
      </c>
      <c r="IKI13" s="117">
        <f>IFERROR(IF(VLOOKUP(IKG13,[1]Acciones!$A$59:$H$1958,2,FALSE)=0,"",VLOOKUP(IKG13,[1]Acciones!$A$59:$H$1958,2,FALSE)),"")</f>
        <v>4</v>
      </c>
      <c r="IKJ13" s="117">
        <f>IFERROR(IF(VLOOKUP(IKH13,[1]Acciones!$A$59:$H$1958,2,FALSE)=0,"",VLOOKUP(IKH13,[1]Acciones!$A$59:$H$1958,2,FALSE)),"")</f>
        <v>4</v>
      </c>
      <c r="IKK13" s="117" t="str">
        <f>IFERROR(IF(VLOOKUP(IKI13,[1]Acciones!$A$59:$H$1958,2,FALSE)=0,"",VLOOKUP(IKI13,[1]Acciones!$A$59:$H$1958,2,FALSE)),"")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L13" s="117" t="str">
        <f>IFERROR(IF(VLOOKUP(IKJ13,[1]Acciones!$A$59:$H$1958,2,FALSE)=0,"",VLOOKUP(IKJ13,[1]Acciones!$A$59:$H$1958,2,FALSE)),"")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M13" s="117" t="str">
        <f>IFERROR(IF(VLOOKUP(IKK13,[1]Acciones!$A$59:$H$1958,2,FALSE)=0,"",VLOOKUP(IKK13,[1]Acciones!$A$59:$H$1958,2,FALSE)),"")</f>
        <v/>
      </c>
      <c r="IKN13" s="117" t="str">
        <f>IFERROR(IF(VLOOKUP(IKL13,[1]Acciones!$A$59:$H$1958,2,FALSE)=0,"",VLOOKUP(IKL13,[1]Acciones!$A$59:$H$1958,2,FALSE)),"")</f>
        <v/>
      </c>
      <c r="IKO13" s="117">
        <f>IFERROR(IF(VLOOKUP(IKM13,[1]Acciones!$A$59:$H$1958,2,FALSE)=0,"",VLOOKUP(IKM13,[1]Acciones!$A$59:$H$1958,2,FALSE)),"")</f>
        <v>4</v>
      </c>
      <c r="IKP13" s="117">
        <f>IFERROR(IF(VLOOKUP(IKN13,[1]Acciones!$A$59:$H$1958,2,FALSE)=0,"",VLOOKUP(IKN13,[1]Acciones!$A$59:$H$1958,2,FALSE)),"")</f>
        <v>4</v>
      </c>
      <c r="IKQ13" s="117" t="str">
        <f>IFERROR(IF(VLOOKUP(IKO13,[1]Acciones!$A$59:$H$1958,2,FALSE)=0,"",VLOOKUP(IKO13,[1]Acciones!$A$59:$H$1958,2,FALSE)),"")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R13" s="117" t="str">
        <f>IFERROR(IF(VLOOKUP(IKP13,[1]Acciones!$A$59:$H$1958,2,FALSE)=0,"",VLOOKUP(IKP13,[1]Acciones!$A$59:$H$1958,2,FALSE)),"")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S13" s="117" t="str">
        <f>IFERROR(IF(VLOOKUP(IKQ13,[1]Acciones!$A$59:$H$1958,2,FALSE)=0,"",VLOOKUP(IKQ13,[1]Acciones!$A$59:$H$1958,2,FALSE)),"")</f>
        <v/>
      </c>
      <c r="IKT13" s="117" t="str">
        <f>IFERROR(IF(VLOOKUP(IKR13,[1]Acciones!$A$59:$H$1958,2,FALSE)=0,"",VLOOKUP(IKR13,[1]Acciones!$A$59:$H$1958,2,FALSE)),"")</f>
        <v/>
      </c>
      <c r="IKU13" s="117">
        <f>IFERROR(IF(VLOOKUP(IKS13,[1]Acciones!$A$59:$H$1958,2,FALSE)=0,"",VLOOKUP(IKS13,[1]Acciones!$A$59:$H$1958,2,FALSE)),"")</f>
        <v>4</v>
      </c>
      <c r="IKV13" s="117">
        <f>IFERROR(IF(VLOOKUP(IKT13,[1]Acciones!$A$59:$H$1958,2,FALSE)=0,"",VLOOKUP(IKT13,[1]Acciones!$A$59:$H$1958,2,FALSE)),"")</f>
        <v>4</v>
      </c>
      <c r="IKW13" s="117" t="str">
        <f>IFERROR(IF(VLOOKUP(IKU13,[1]Acciones!$A$59:$H$1958,2,FALSE)=0,"",VLOOKUP(IKU13,[1]Acciones!$A$59:$H$1958,2,FALSE)),"")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X13" s="117" t="str">
        <f>IFERROR(IF(VLOOKUP(IKV13,[1]Acciones!$A$59:$H$1958,2,FALSE)=0,"",VLOOKUP(IKV13,[1]Acciones!$A$59:$H$1958,2,FALSE)),"")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Y13" s="117" t="str">
        <f>IFERROR(IF(VLOOKUP(IKW13,[1]Acciones!$A$59:$H$1958,2,FALSE)=0,"",VLOOKUP(IKW13,[1]Acciones!$A$59:$H$1958,2,FALSE)),"")</f>
        <v/>
      </c>
      <c r="IKZ13" s="117" t="str">
        <f>IFERROR(IF(VLOOKUP(IKX13,[1]Acciones!$A$59:$H$1958,2,FALSE)=0,"",VLOOKUP(IKX13,[1]Acciones!$A$59:$H$1958,2,FALSE)),"")</f>
        <v/>
      </c>
      <c r="ILA13" s="117">
        <f>IFERROR(IF(VLOOKUP(IKY13,[1]Acciones!$A$59:$H$1958,2,FALSE)=0,"",VLOOKUP(IKY13,[1]Acciones!$A$59:$H$1958,2,FALSE)),"")</f>
        <v>4</v>
      </c>
      <c r="ILB13" s="117">
        <f>IFERROR(IF(VLOOKUP(IKZ13,[1]Acciones!$A$59:$H$1958,2,FALSE)=0,"",VLOOKUP(IKZ13,[1]Acciones!$A$59:$H$1958,2,FALSE)),"")</f>
        <v>4</v>
      </c>
      <c r="ILC13" s="117" t="str">
        <f>IFERROR(IF(VLOOKUP(ILA13,[1]Acciones!$A$59:$H$1958,2,FALSE)=0,"",VLOOKUP(ILA13,[1]Acciones!$A$59:$H$1958,2,FALSE)),"")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D13" s="117" t="str">
        <f>IFERROR(IF(VLOOKUP(ILB13,[1]Acciones!$A$59:$H$1958,2,FALSE)=0,"",VLOOKUP(ILB13,[1]Acciones!$A$59:$H$1958,2,FALSE)),"")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E13" s="117" t="str">
        <f>IFERROR(IF(VLOOKUP(ILC13,[1]Acciones!$A$59:$H$1958,2,FALSE)=0,"",VLOOKUP(ILC13,[1]Acciones!$A$59:$H$1958,2,FALSE)),"")</f>
        <v/>
      </c>
      <c r="ILF13" s="117" t="str">
        <f>IFERROR(IF(VLOOKUP(ILD13,[1]Acciones!$A$59:$H$1958,2,FALSE)=0,"",VLOOKUP(ILD13,[1]Acciones!$A$59:$H$1958,2,FALSE)),"")</f>
        <v/>
      </c>
      <c r="ILG13" s="117">
        <f>IFERROR(IF(VLOOKUP(ILE13,[1]Acciones!$A$59:$H$1958,2,FALSE)=0,"",VLOOKUP(ILE13,[1]Acciones!$A$59:$H$1958,2,FALSE)),"")</f>
        <v>4</v>
      </c>
      <c r="ILH13" s="117">
        <f>IFERROR(IF(VLOOKUP(ILF13,[1]Acciones!$A$59:$H$1958,2,FALSE)=0,"",VLOOKUP(ILF13,[1]Acciones!$A$59:$H$1958,2,FALSE)),"")</f>
        <v>4</v>
      </c>
      <c r="ILI13" s="117" t="str">
        <f>IFERROR(IF(VLOOKUP(ILG13,[1]Acciones!$A$59:$H$1958,2,FALSE)=0,"",VLOOKUP(ILG13,[1]Acciones!$A$59:$H$1958,2,FALSE)),"")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J13" s="117" t="str">
        <f>IFERROR(IF(VLOOKUP(ILH13,[1]Acciones!$A$59:$H$1958,2,FALSE)=0,"",VLOOKUP(ILH13,[1]Acciones!$A$59:$H$1958,2,FALSE)),"")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K13" s="117" t="str">
        <f>IFERROR(IF(VLOOKUP(ILI13,[1]Acciones!$A$59:$H$1958,2,FALSE)=0,"",VLOOKUP(ILI13,[1]Acciones!$A$59:$H$1958,2,FALSE)),"")</f>
        <v/>
      </c>
      <c r="ILL13" s="117" t="str">
        <f>IFERROR(IF(VLOOKUP(ILJ13,[1]Acciones!$A$59:$H$1958,2,FALSE)=0,"",VLOOKUP(ILJ13,[1]Acciones!$A$59:$H$1958,2,FALSE)),"")</f>
        <v/>
      </c>
      <c r="ILM13" s="117">
        <f>IFERROR(IF(VLOOKUP(ILK13,[1]Acciones!$A$59:$H$1958,2,FALSE)=0,"",VLOOKUP(ILK13,[1]Acciones!$A$59:$H$1958,2,FALSE)),"")</f>
        <v>4</v>
      </c>
      <c r="ILN13" s="117">
        <f>IFERROR(IF(VLOOKUP(ILL13,[1]Acciones!$A$59:$H$1958,2,FALSE)=0,"",VLOOKUP(ILL13,[1]Acciones!$A$59:$H$1958,2,FALSE)),"")</f>
        <v>4</v>
      </c>
      <c r="ILO13" s="117" t="str">
        <f>IFERROR(IF(VLOOKUP(ILM13,[1]Acciones!$A$59:$H$1958,2,FALSE)=0,"",VLOOKUP(ILM13,[1]Acciones!$A$59:$H$1958,2,FALSE)),"")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P13" s="117" t="str">
        <f>IFERROR(IF(VLOOKUP(ILN13,[1]Acciones!$A$59:$H$1958,2,FALSE)=0,"",VLOOKUP(ILN13,[1]Acciones!$A$59:$H$1958,2,FALSE)),"")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Q13" s="117" t="str">
        <f>IFERROR(IF(VLOOKUP(ILO13,[1]Acciones!$A$59:$H$1958,2,FALSE)=0,"",VLOOKUP(ILO13,[1]Acciones!$A$59:$H$1958,2,FALSE)),"")</f>
        <v/>
      </c>
      <c r="ILR13" s="117" t="str">
        <f>IFERROR(IF(VLOOKUP(ILP13,[1]Acciones!$A$59:$H$1958,2,FALSE)=0,"",VLOOKUP(ILP13,[1]Acciones!$A$59:$H$1958,2,FALSE)),"")</f>
        <v/>
      </c>
      <c r="ILS13" s="117">
        <f>IFERROR(IF(VLOOKUP(ILQ13,[1]Acciones!$A$59:$H$1958,2,FALSE)=0,"",VLOOKUP(ILQ13,[1]Acciones!$A$59:$H$1958,2,FALSE)),"")</f>
        <v>4</v>
      </c>
      <c r="ILT13" s="117">
        <f>IFERROR(IF(VLOOKUP(ILR13,[1]Acciones!$A$59:$H$1958,2,FALSE)=0,"",VLOOKUP(ILR13,[1]Acciones!$A$59:$H$1958,2,FALSE)),"")</f>
        <v>4</v>
      </c>
      <c r="ILU13" s="117" t="str">
        <f>IFERROR(IF(VLOOKUP(ILS13,[1]Acciones!$A$59:$H$1958,2,FALSE)=0,"",VLOOKUP(ILS13,[1]Acciones!$A$59:$H$1958,2,FALSE)),"")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V13" s="117" t="str">
        <f>IFERROR(IF(VLOOKUP(ILT13,[1]Acciones!$A$59:$H$1958,2,FALSE)=0,"",VLOOKUP(ILT13,[1]Acciones!$A$59:$H$1958,2,FALSE)),"")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W13" s="117" t="str">
        <f>IFERROR(IF(VLOOKUP(ILU13,[1]Acciones!$A$59:$H$1958,2,FALSE)=0,"",VLOOKUP(ILU13,[1]Acciones!$A$59:$H$1958,2,FALSE)),"")</f>
        <v/>
      </c>
      <c r="ILX13" s="117" t="str">
        <f>IFERROR(IF(VLOOKUP(ILV13,[1]Acciones!$A$59:$H$1958,2,FALSE)=0,"",VLOOKUP(ILV13,[1]Acciones!$A$59:$H$1958,2,FALSE)),"")</f>
        <v/>
      </c>
      <c r="ILY13" s="117">
        <f>IFERROR(IF(VLOOKUP(ILW13,[1]Acciones!$A$59:$H$1958,2,FALSE)=0,"",VLOOKUP(ILW13,[1]Acciones!$A$59:$H$1958,2,FALSE)),"")</f>
        <v>4</v>
      </c>
      <c r="ILZ13" s="117">
        <f>IFERROR(IF(VLOOKUP(ILX13,[1]Acciones!$A$59:$H$1958,2,FALSE)=0,"",VLOOKUP(ILX13,[1]Acciones!$A$59:$H$1958,2,FALSE)),"")</f>
        <v>4</v>
      </c>
      <c r="IMA13" s="117" t="str">
        <f>IFERROR(IF(VLOOKUP(ILY13,[1]Acciones!$A$59:$H$1958,2,FALSE)=0,"",VLOOKUP(ILY13,[1]Acciones!$A$59:$H$1958,2,FALSE)),"")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B13" s="117" t="str">
        <f>IFERROR(IF(VLOOKUP(ILZ13,[1]Acciones!$A$59:$H$1958,2,FALSE)=0,"",VLOOKUP(ILZ13,[1]Acciones!$A$59:$H$1958,2,FALSE)),"")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C13" s="117" t="str">
        <f>IFERROR(IF(VLOOKUP(IMA13,[1]Acciones!$A$59:$H$1958,2,FALSE)=0,"",VLOOKUP(IMA13,[1]Acciones!$A$59:$H$1958,2,FALSE)),"")</f>
        <v/>
      </c>
      <c r="IMD13" s="117" t="str">
        <f>IFERROR(IF(VLOOKUP(IMB13,[1]Acciones!$A$59:$H$1958,2,FALSE)=0,"",VLOOKUP(IMB13,[1]Acciones!$A$59:$H$1958,2,FALSE)),"")</f>
        <v/>
      </c>
      <c r="IME13" s="117">
        <f>IFERROR(IF(VLOOKUP(IMC13,[1]Acciones!$A$59:$H$1958,2,FALSE)=0,"",VLOOKUP(IMC13,[1]Acciones!$A$59:$H$1958,2,FALSE)),"")</f>
        <v>4</v>
      </c>
      <c r="IMF13" s="117">
        <f>IFERROR(IF(VLOOKUP(IMD13,[1]Acciones!$A$59:$H$1958,2,FALSE)=0,"",VLOOKUP(IMD13,[1]Acciones!$A$59:$H$1958,2,FALSE)),"")</f>
        <v>4</v>
      </c>
      <c r="IMG13" s="117" t="str">
        <f>IFERROR(IF(VLOOKUP(IME13,[1]Acciones!$A$59:$H$1958,2,FALSE)=0,"",VLOOKUP(IME13,[1]Acciones!$A$59:$H$1958,2,FALSE)),"")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H13" s="117" t="str">
        <f>IFERROR(IF(VLOOKUP(IMF13,[1]Acciones!$A$59:$H$1958,2,FALSE)=0,"",VLOOKUP(IMF13,[1]Acciones!$A$59:$H$1958,2,FALSE)),"")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I13" s="117" t="str">
        <f>IFERROR(IF(VLOOKUP(IMG13,[1]Acciones!$A$59:$H$1958,2,FALSE)=0,"",VLOOKUP(IMG13,[1]Acciones!$A$59:$H$1958,2,FALSE)),"")</f>
        <v/>
      </c>
      <c r="IMJ13" s="117" t="str">
        <f>IFERROR(IF(VLOOKUP(IMH13,[1]Acciones!$A$59:$H$1958,2,FALSE)=0,"",VLOOKUP(IMH13,[1]Acciones!$A$59:$H$1958,2,FALSE)),"")</f>
        <v/>
      </c>
      <c r="IMK13" s="117">
        <f>IFERROR(IF(VLOOKUP(IMI13,[1]Acciones!$A$59:$H$1958,2,FALSE)=0,"",VLOOKUP(IMI13,[1]Acciones!$A$59:$H$1958,2,FALSE)),"")</f>
        <v>4</v>
      </c>
      <c r="IML13" s="117">
        <f>IFERROR(IF(VLOOKUP(IMJ13,[1]Acciones!$A$59:$H$1958,2,FALSE)=0,"",VLOOKUP(IMJ13,[1]Acciones!$A$59:$H$1958,2,FALSE)),"")</f>
        <v>4</v>
      </c>
      <c r="IMM13" s="117" t="str">
        <f>IFERROR(IF(VLOOKUP(IMK13,[1]Acciones!$A$59:$H$1958,2,FALSE)=0,"",VLOOKUP(IMK13,[1]Acciones!$A$59:$H$1958,2,FALSE)),"")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N13" s="117" t="str">
        <f>IFERROR(IF(VLOOKUP(IML13,[1]Acciones!$A$59:$H$1958,2,FALSE)=0,"",VLOOKUP(IML13,[1]Acciones!$A$59:$H$1958,2,FALSE)),"")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O13" s="117" t="str">
        <f>IFERROR(IF(VLOOKUP(IMM13,[1]Acciones!$A$59:$H$1958,2,FALSE)=0,"",VLOOKUP(IMM13,[1]Acciones!$A$59:$H$1958,2,FALSE)),"")</f>
        <v/>
      </c>
      <c r="IMP13" s="117" t="str">
        <f>IFERROR(IF(VLOOKUP(IMN13,[1]Acciones!$A$59:$H$1958,2,FALSE)=0,"",VLOOKUP(IMN13,[1]Acciones!$A$59:$H$1958,2,FALSE)),"")</f>
        <v/>
      </c>
      <c r="IMQ13" s="117">
        <f>IFERROR(IF(VLOOKUP(IMO13,[1]Acciones!$A$59:$H$1958,2,FALSE)=0,"",VLOOKUP(IMO13,[1]Acciones!$A$59:$H$1958,2,FALSE)),"")</f>
        <v>4</v>
      </c>
      <c r="IMR13" s="117">
        <f>IFERROR(IF(VLOOKUP(IMP13,[1]Acciones!$A$59:$H$1958,2,FALSE)=0,"",VLOOKUP(IMP13,[1]Acciones!$A$59:$H$1958,2,FALSE)),"")</f>
        <v>4</v>
      </c>
      <c r="IMS13" s="117" t="str">
        <f>IFERROR(IF(VLOOKUP(IMQ13,[1]Acciones!$A$59:$H$1958,2,FALSE)=0,"",VLOOKUP(IMQ13,[1]Acciones!$A$59:$H$1958,2,FALSE)),"")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T13" s="117" t="str">
        <f>IFERROR(IF(VLOOKUP(IMR13,[1]Acciones!$A$59:$H$1958,2,FALSE)=0,"",VLOOKUP(IMR13,[1]Acciones!$A$59:$H$1958,2,FALSE)),"")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U13" s="117" t="str">
        <f>IFERROR(IF(VLOOKUP(IMS13,[1]Acciones!$A$59:$H$1958,2,FALSE)=0,"",VLOOKUP(IMS13,[1]Acciones!$A$59:$H$1958,2,FALSE)),"")</f>
        <v/>
      </c>
      <c r="IMV13" s="117" t="str">
        <f>IFERROR(IF(VLOOKUP(IMT13,[1]Acciones!$A$59:$H$1958,2,FALSE)=0,"",VLOOKUP(IMT13,[1]Acciones!$A$59:$H$1958,2,FALSE)),"")</f>
        <v/>
      </c>
      <c r="IMW13" s="117">
        <f>IFERROR(IF(VLOOKUP(IMU13,[1]Acciones!$A$59:$H$1958,2,FALSE)=0,"",VLOOKUP(IMU13,[1]Acciones!$A$59:$H$1958,2,FALSE)),"")</f>
        <v>4</v>
      </c>
      <c r="IMX13" s="117">
        <f>IFERROR(IF(VLOOKUP(IMV13,[1]Acciones!$A$59:$H$1958,2,FALSE)=0,"",VLOOKUP(IMV13,[1]Acciones!$A$59:$H$1958,2,FALSE)),"")</f>
        <v>4</v>
      </c>
      <c r="IMY13" s="117" t="str">
        <f>IFERROR(IF(VLOOKUP(IMW13,[1]Acciones!$A$59:$H$1958,2,FALSE)=0,"",VLOOKUP(IMW13,[1]Acciones!$A$59:$H$1958,2,FALSE)),"")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Z13" s="117" t="str">
        <f>IFERROR(IF(VLOOKUP(IMX13,[1]Acciones!$A$59:$H$1958,2,FALSE)=0,"",VLOOKUP(IMX13,[1]Acciones!$A$59:$H$1958,2,FALSE)),"")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A13" s="117" t="str">
        <f>IFERROR(IF(VLOOKUP(IMY13,[1]Acciones!$A$59:$H$1958,2,FALSE)=0,"",VLOOKUP(IMY13,[1]Acciones!$A$59:$H$1958,2,FALSE)),"")</f>
        <v/>
      </c>
      <c r="INB13" s="117" t="str">
        <f>IFERROR(IF(VLOOKUP(IMZ13,[1]Acciones!$A$59:$H$1958,2,FALSE)=0,"",VLOOKUP(IMZ13,[1]Acciones!$A$59:$H$1958,2,FALSE)),"")</f>
        <v/>
      </c>
      <c r="INC13" s="117">
        <f>IFERROR(IF(VLOOKUP(INA13,[1]Acciones!$A$59:$H$1958,2,FALSE)=0,"",VLOOKUP(INA13,[1]Acciones!$A$59:$H$1958,2,FALSE)),"")</f>
        <v>4</v>
      </c>
      <c r="IND13" s="117">
        <f>IFERROR(IF(VLOOKUP(INB13,[1]Acciones!$A$59:$H$1958,2,FALSE)=0,"",VLOOKUP(INB13,[1]Acciones!$A$59:$H$1958,2,FALSE)),"")</f>
        <v>4</v>
      </c>
      <c r="INE13" s="117" t="str">
        <f>IFERROR(IF(VLOOKUP(INC13,[1]Acciones!$A$59:$H$1958,2,FALSE)=0,"",VLOOKUP(INC13,[1]Acciones!$A$59:$H$1958,2,FALSE)),"")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F13" s="117" t="str">
        <f>IFERROR(IF(VLOOKUP(IND13,[1]Acciones!$A$59:$H$1958,2,FALSE)=0,"",VLOOKUP(IND13,[1]Acciones!$A$59:$H$1958,2,FALSE)),"")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G13" s="117" t="str">
        <f>IFERROR(IF(VLOOKUP(INE13,[1]Acciones!$A$59:$H$1958,2,FALSE)=0,"",VLOOKUP(INE13,[1]Acciones!$A$59:$H$1958,2,FALSE)),"")</f>
        <v/>
      </c>
      <c r="INH13" s="117" t="str">
        <f>IFERROR(IF(VLOOKUP(INF13,[1]Acciones!$A$59:$H$1958,2,FALSE)=0,"",VLOOKUP(INF13,[1]Acciones!$A$59:$H$1958,2,FALSE)),"")</f>
        <v/>
      </c>
      <c r="INI13" s="117">
        <f>IFERROR(IF(VLOOKUP(ING13,[1]Acciones!$A$59:$H$1958,2,FALSE)=0,"",VLOOKUP(ING13,[1]Acciones!$A$59:$H$1958,2,FALSE)),"")</f>
        <v>4</v>
      </c>
      <c r="INJ13" s="117">
        <f>IFERROR(IF(VLOOKUP(INH13,[1]Acciones!$A$59:$H$1958,2,FALSE)=0,"",VLOOKUP(INH13,[1]Acciones!$A$59:$H$1958,2,FALSE)),"")</f>
        <v>4</v>
      </c>
      <c r="INK13" s="117" t="str">
        <f>IFERROR(IF(VLOOKUP(INI13,[1]Acciones!$A$59:$H$1958,2,FALSE)=0,"",VLOOKUP(INI13,[1]Acciones!$A$59:$H$1958,2,FALSE)),"")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L13" s="117" t="str">
        <f>IFERROR(IF(VLOOKUP(INJ13,[1]Acciones!$A$59:$H$1958,2,FALSE)=0,"",VLOOKUP(INJ13,[1]Acciones!$A$59:$H$1958,2,FALSE)),"")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M13" s="117" t="str">
        <f>IFERROR(IF(VLOOKUP(INK13,[1]Acciones!$A$59:$H$1958,2,FALSE)=0,"",VLOOKUP(INK13,[1]Acciones!$A$59:$H$1958,2,FALSE)),"")</f>
        <v/>
      </c>
      <c r="INN13" s="117" t="str">
        <f>IFERROR(IF(VLOOKUP(INL13,[1]Acciones!$A$59:$H$1958,2,FALSE)=0,"",VLOOKUP(INL13,[1]Acciones!$A$59:$H$1958,2,FALSE)),"")</f>
        <v/>
      </c>
      <c r="INO13" s="117">
        <f>IFERROR(IF(VLOOKUP(INM13,[1]Acciones!$A$59:$H$1958,2,FALSE)=0,"",VLOOKUP(INM13,[1]Acciones!$A$59:$H$1958,2,FALSE)),"")</f>
        <v>4</v>
      </c>
      <c r="INP13" s="117">
        <f>IFERROR(IF(VLOOKUP(INN13,[1]Acciones!$A$59:$H$1958,2,FALSE)=0,"",VLOOKUP(INN13,[1]Acciones!$A$59:$H$1958,2,FALSE)),"")</f>
        <v>4</v>
      </c>
      <c r="INQ13" s="117" t="str">
        <f>IFERROR(IF(VLOOKUP(INO13,[1]Acciones!$A$59:$H$1958,2,FALSE)=0,"",VLOOKUP(INO13,[1]Acciones!$A$59:$H$1958,2,FALSE)),"")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R13" s="117" t="str">
        <f>IFERROR(IF(VLOOKUP(INP13,[1]Acciones!$A$59:$H$1958,2,FALSE)=0,"",VLOOKUP(INP13,[1]Acciones!$A$59:$H$1958,2,FALSE)),"")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S13" s="117" t="str">
        <f>IFERROR(IF(VLOOKUP(INQ13,[1]Acciones!$A$59:$H$1958,2,FALSE)=0,"",VLOOKUP(INQ13,[1]Acciones!$A$59:$H$1958,2,FALSE)),"")</f>
        <v/>
      </c>
      <c r="INT13" s="117" t="str">
        <f>IFERROR(IF(VLOOKUP(INR13,[1]Acciones!$A$59:$H$1958,2,FALSE)=0,"",VLOOKUP(INR13,[1]Acciones!$A$59:$H$1958,2,FALSE)),"")</f>
        <v/>
      </c>
      <c r="INU13" s="117">
        <f>IFERROR(IF(VLOOKUP(INS13,[1]Acciones!$A$59:$H$1958,2,FALSE)=0,"",VLOOKUP(INS13,[1]Acciones!$A$59:$H$1958,2,FALSE)),"")</f>
        <v>4</v>
      </c>
      <c r="INV13" s="117">
        <f>IFERROR(IF(VLOOKUP(INT13,[1]Acciones!$A$59:$H$1958,2,FALSE)=0,"",VLOOKUP(INT13,[1]Acciones!$A$59:$H$1958,2,FALSE)),"")</f>
        <v>4</v>
      </c>
      <c r="INW13" s="117" t="str">
        <f>IFERROR(IF(VLOOKUP(INU13,[1]Acciones!$A$59:$H$1958,2,FALSE)=0,"",VLOOKUP(INU13,[1]Acciones!$A$59:$H$1958,2,FALSE)),"")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X13" s="117" t="str">
        <f>IFERROR(IF(VLOOKUP(INV13,[1]Acciones!$A$59:$H$1958,2,FALSE)=0,"",VLOOKUP(INV13,[1]Acciones!$A$59:$H$1958,2,FALSE)),"")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Y13" s="117" t="str">
        <f>IFERROR(IF(VLOOKUP(INW13,[1]Acciones!$A$59:$H$1958,2,FALSE)=0,"",VLOOKUP(INW13,[1]Acciones!$A$59:$H$1958,2,FALSE)),"")</f>
        <v/>
      </c>
      <c r="INZ13" s="117" t="str">
        <f>IFERROR(IF(VLOOKUP(INX13,[1]Acciones!$A$59:$H$1958,2,FALSE)=0,"",VLOOKUP(INX13,[1]Acciones!$A$59:$H$1958,2,FALSE)),"")</f>
        <v/>
      </c>
      <c r="IOA13" s="117">
        <f>IFERROR(IF(VLOOKUP(INY13,[1]Acciones!$A$59:$H$1958,2,FALSE)=0,"",VLOOKUP(INY13,[1]Acciones!$A$59:$H$1958,2,FALSE)),"")</f>
        <v>4</v>
      </c>
      <c r="IOB13" s="117">
        <f>IFERROR(IF(VLOOKUP(INZ13,[1]Acciones!$A$59:$H$1958,2,FALSE)=0,"",VLOOKUP(INZ13,[1]Acciones!$A$59:$H$1958,2,FALSE)),"")</f>
        <v>4</v>
      </c>
      <c r="IOC13" s="117" t="str">
        <f>IFERROR(IF(VLOOKUP(IOA13,[1]Acciones!$A$59:$H$1958,2,FALSE)=0,"",VLOOKUP(IOA13,[1]Acciones!$A$59:$H$1958,2,FALSE)),"")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D13" s="117" t="str">
        <f>IFERROR(IF(VLOOKUP(IOB13,[1]Acciones!$A$59:$H$1958,2,FALSE)=0,"",VLOOKUP(IOB13,[1]Acciones!$A$59:$H$1958,2,FALSE)),"")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E13" s="117" t="str">
        <f>IFERROR(IF(VLOOKUP(IOC13,[1]Acciones!$A$59:$H$1958,2,FALSE)=0,"",VLOOKUP(IOC13,[1]Acciones!$A$59:$H$1958,2,FALSE)),"")</f>
        <v/>
      </c>
      <c r="IOF13" s="117" t="str">
        <f>IFERROR(IF(VLOOKUP(IOD13,[1]Acciones!$A$59:$H$1958,2,FALSE)=0,"",VLOOKUP(IOD13,[1]Acciones!$A$59:$H$1958,2,FALSE)),"")</f>
        <v/>
      </c>
      <c r="IOG13" s="117">
        <f>IFERROR(IF(VLOOKUP(IOE13,[1]Acciones!$A$59:$H$1958,2,FALSE)=0,"",VLOOKUP(IOE13,[1]Acciones!$A$59:$H$1958,2,FALSE)),"")</f>
        <v>4</v>
      </c>
      <c r="IOH13" s="117">
        <f>IFERROR(IF(VLOOKUP(IOF13,[1]Acciones!$A$59:$H$1958,2,FALSE)=0,"",VLOOKUP(IOF13,[1]Acciones!$A$59:$H$1958,2,FALSE)),"")</f>
        <v>4</v>
      </c>
      <c r="IOI13" s="117" t="str">
        <f>IFERROR(IF(VLOOKUP(IOG13,[1]Acciones!$A$59:$H$1958,2,FALSE)=0,"",VLOOKUP(IOG13,[1]Acciones!$A$59:$H$1958,2,FALSE)),"")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J13" s="117" t="str">
        <f>IFERROR(IF(VLOOKUP(IOH13,[1]Acciones!$A$59:$H$1958,2,FALSE)=0,"",VLOOKUP(IOH13,[1]Acciones!$A$59:$H$1958,2,FALSE)),"")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K13" s="117" t="str">
        <f>IFERROR(IF(VLOOKUP(IOI13,[1]Acciones!$A$59:$H$1958,2,FALSE)=0,"",VLOOKUP(IOI13,[1]Acciones!$A$59:$H$1958,2,FALSE)),"")</f>
        <v/>
      </c>
      <c r="IOL13" s="117" t="str">
        <f>IFERROR(IF(VLOOKUP(IOJ13,[1]Acciones!$A$59:$H$1958,2,FALSE)=0,"",VLOOKUP(IOJ13,[1]Acciones!$A$59:$H$1958,2,FALSE)),"")</f>
        <v/>
      </c>
      <c r="IOM13" s="117">
        <f>IFERROR(IF(VLOOKUP(IOK13,[1]Acciones!$A$59:$H$1958,2,FALSE)=0,"",VLOOKUP(IOK13,[1]Acciones!$A$59:$H$1958,2,FALSE)),"")</f>
        <v>4</v>
      </c>
      <c r="ION13" s="117">
        <f>IFERROR(IF(VLOOKUP(IOL13,[1]Acciones!$A$59:$H$1958,2,FALSE)=0,"",VLOOKUP(IOL13,[1]Acciones!$A$59:$H$1958,2,FALSE)),"")</f>
        <v>4</v>
      </c>
      <c r="IOO13" s="117" t="str">
        <f>IFERROR(IF(VLOOKUP(IOM13,[1]Acciones!$A$59:$H$1958,2,FALSE)=0,"",VLOOKUP(IOM13,[1]Acciones!$A$59:$H$1958,2,FALSE)),"")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P13" s="117" t="str">
        <f>IFERROR(IF(VLOOKUP(ION13,[1]Acciones!$A$59:$H$1958,2,FALSE)=0,"",VLOOKUP(ION13,[1]Acciones!$A$59:$H$1958,2,FALSE)),"")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Q13" s="117" t="str">
        <f>IFERROR(IF(VLOOKUP(IOO13,[1]Acciones!$A$59:$H$1958,2,FALSE)=0,"",VLOOKUP(IOO13,[1]Acciones!$A$59:$H$1958,2,FALSE)),"")</f>
        <v/>
      </c>
      <c r="IOR13" s="117" t="str">
        <f>IFERROR(IF(VLOOKUP(IOP13,[1]Acciones!$A$59:$H$1958,2,FALSE)=0,"",VLOOKUP(IOP13,[1]Acciones!$A$59:$H$1958,2,FALSE)),"")</f>
        <v/>
      </c>
      <c r="IOS13" s="117">
        <f>IFERROR(IF(VLOOKUP(IOQ13,[1]Acciones!$A$59:$H$1958,2,FALSE)=0,"",VLOOKUP(IOQ13,[1]Acciones!$A$59:$H$1958,2,FALSE)),"")</f>
        <v>4</v>
      </c>
      <c r="IOT13" s="117">
        <f>IFERROR(IF(VLOOKUP(IOR13,[1]Acciones!$A$59:$H$1958,2,FALSE)=0,"",VLOOKUP(IOR13,[1]Acciones!$A$59:$H$1958,2,FALSE)),"")</f>
        <v>4</v>
      </c>
      <c r="IOU13" s="117" t="str">
        <f>IFERROR(IF(VLOOKUP(IOS13,[1]Acciones!$A$59:$H$1958,2,FALSE)=0,"",VLOOKUP(IOS13,[1]Acciones!$A$59:$H$1958,2,FALSE)),"")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V13" s="117" t="str">
        <f>IFERROR(IF(VLOOKUP(IOT13,[1]Acciones!$A$59:$H$1958,2,FALSE)=0,"",VLOOKUP(IOT13,[1]Acciones!$A$59:$H$1958,2,FALSE)),"")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W13" s="117" t="str">
        <f>IFERROR(IF(VLOOKUP(IOU13,[1]Acciones!$A$59:$H$1958,2,FALSE)=0,"",VLOOKUP(IOU13,[1]Acciones!$A$59:$H$1958,2,FALSE)),"")</f>
        <v/>
      </c>
      <c r="IOX13" s="117" t="str">
        <f>IFERROR(IF(VLOOKUP(IOV13,[1]Acciones!$A$59:$H$1958,2,FALSE)=0,"",VLOOKUP(IOV13,[1]Acciones!$A$59:$H$1958,2,FALSE)),"")</f>
        <v/>
      </c>
      <c r="IOY13" s="117">
        <f>IFERROR(IF(VLOOKUP(IOW13,[1]Acciones!$A$59:$H$1958,2,FALSE)=0,"",VLOOKUP(IOW13,[1]Acciones!$A$59:$H$1958,2,FALSE)),"")</f>
        <v>4</v>
      </c>
      <c r="IOZ13" s="117">
        <f>IFERROR(IF(VLOOKUP(IOX13,[1]Acciones!$A$59:$H$1958,2,FALSE)=0,"",VLOOKUP(IOX13,[1]Acciones!$A$59:$H$1958,2,FALSE)),"")</f>
        <v>4</v>
      </c>
      <c r="IPA13" s="117" t="str">
        <f>IFERROR(IF(VLOOKUP(IOY13,[1]Acciones!$A$59:$H$1958,2,FALSE)=0,"",VLOOKUP(IOY13,[1]Acciones!$A$59:$H$1958,2,FALSE)),"")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B13" s="117" t="str">
        <f>IFERROR(IF(VLOOKUP(IOZ13,[1]Acciones!$A$59:$H$1958,2,FALSE)=0,"",VLOOKUP(IOZ13,[1]Acciones!$A$59:$H$1958,2,FALSE)),"")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C13" s="117" t="str">
        <f>IFERROR(IF(VLOOKUP(IPA13,[1]Acciones!$A$59:$H$1958,2,FALSE)=0,"",VLOOKUP(IPA13,[1]Acciones!$A$59:$H$1958,2,FALSE)),"")</f>
        <v/>
      </c>
      <c r="IPD13" s="117" t="str">
        <f>IFERROR(IF(VLOOKUP(IPB13,[1]Acciones!$A$59:$H$1958,2,FALSE)=0,"",VLOOKUP(IPB13,[1]Acciones!$A$59:$H$1958,2,FALSE)),"")</f>
        <v/>
      </c>
      <c r="IPE13" s="117">
        <f>IFERROR(IF(VLOOKUP(IPC13,[1]Acciones!$A$59:$H$1958,2,FALSE)=0,"",VLOOKUP(IPC13,[1]Acciones!$A$59:$H$1958,2,FALSE)),"")</f>
        <v>4</v>
      </c>
      <c r="IPF13" s="117">
        <f>IFERROR(IF(VLOOKUP(IPD13,[1]Acciones!$A$59:$H$1958,2,FALSE)=0,"",VLOOKUP(IPD13,[1]Acciones!$A$59:$H$1958,2,FALSE)),"")</f>
        <v>4</v>
      </c>
      <c r="IPG13" s="117" t="str">
        <f>IFERROR(IF(VLOOKUP(IPE13,[1]Acciones!$A$59:$H$1958,2,FALSE)=0,"",VLOOKUP(IPE13,[1]Acciones!$A$59:$H$1958,2,FALSE)),"")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H13" s="117" t="str">
        <f>IFERROR(IF(VLOOKUP(IPF13,[1]Acciones!$A$59:$H$1958,2,FALSE)=0,"",VLOOKUP(IPF13,[1]Acciones!$A$59:$H$1958,2,FALSE)),"")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I13" s="117" t="str">
        <f>IFERROR(IF(VLOOKUP(IPG13,[1]Acciones!$A$59:$H$1958,2,FALSE)=0,"",VLOOKUP(IPG13,[1]Acciones!$A$59:$H$1958,2,FALSE)),"")</f>
        <v/>
      </c>
      <c r="IPJ13" s="117" t="str">
        <f>IFERROR(IF(VLOOKUP(IPH13,[1]Acciones!$A$59:$H$1958,2,FALSE)=0,"",VLOOKUP(IPH13,[1]Acciones!$A$59:$H$1958,2,FALSE)),"")</f>
        <v/>
      </c>
      <c r="IPK13" s="117">
        <f>IFERROR(IF(VLOOKUP(IPI13,[1]Acciones!$A$59:$H$1958,2,FALSE)=0,"",VLOOKUP(IPI13,[1]Acciones!$A$59:$H$1958,2,FALSE)),"")</f>
        <v>4</v>
      </c>
      <c r="IPL13" s="117">
        <f>IFERROR(IF(VLOOKUP(IPJ13,[1]Acciones!$A$59:$H$1958,2,FALSE)=0,"",VLOOKUP(IPJ13,[1]Acciones!$A$59:$H$1958,2,FALSE)),"")</f>
        <v>4</v>
      </c>
      <c r="IPM13" s="117" t="str">
        <f>IFERROR(IF(VLOOKUP(IPK13,[1]Acciones!$A$59:$H$1958,2,FALSE)=0,"",VLOOKUP(IPK13,[1]Acciones!$A$59:$H$1958,2,FALSE)),"")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N13" s="117" t="str">
        <f>IFERROR(IF(VLOOKUP(IPL13,[1]Acciones!$A$59:$H$1958,2,FALSE)=0,"",VLOOKUP(IPL13,[1]Acciones!$A$59:$H$1958,2,FALSE)),"")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O13" s="117" t="str">
        <f>IFERROR(IF(VLOOKUP(IPM13,[1]Acciones!$A$59:$H$1958,2,FALSE)=0,"",VLOOKUP(IPM13,[1]Acciones!$A$59:$H$1958,2,FALSE)),"")</f>
        <v/>
      </c>
      <c r="IPP13" s="117" t="str">
        <f>IFERROR(IF(VLOOKUP(IPN13,[1]Acciones!$A$59:$H$1958,2,FALSE)=0,"",VLOOKUP(IPN13,[1]Acciones!$A$59:$H$1958,2,FALSE)),"")</f>
        <v/>
      </c>
      <c r="IPQ13" s="117">
        <f>IFERROR(IF(VLOOKUP(IPO13,[1]Acciones!$A$59:$H$1958,2,FALSE)=0,"",VLOOKUP(IPO13,[1]Acciones!$A$59:$H$1958,2,FALSE)),"")</f>
        <v>4</v>
      </c>
      <c r="IPR13" s="117">
        <f>IFERROR(IF(VLOOKUP(IPP13,[1]Acciones!$A$59:$H$1958,2,FALSE)=0,"",VLOOKUP(IPP13,[1]Acciones!$A$59:$H$1958,2,FALSE)),"")</f>
        <v>4</v>
      </c>
      <c r="IPS13" s="117" t="str">
        <f>IFERROR(IF(VLOOKUP(IPQ13,[1]Acciones!$A$59:$H$1958,2,FALSE)=0,"",VLOOKUP(IPQ13,[1]Acciones!$A$59:$H$1958,2,FALSE)),"")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T13" s="117" t="str">
        <f>IFERROR(IF(VLOOKUP(IPR13,[1]Acciones!$A$59:$H$1958,2,FALSE)=0,"",VLOOKUP(IPR13,[1]Acciones!$A$59:$H$1958,2,FALSE)),"")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U13" s="117" t="str">
        <f>IFERROR(IF(VLOOKUP(IPS13,[1]Acciones!$A$59:$H$1958,2,FALSE)=0,"",VLOOKUP(IPS13,[1]Acciones!$A$59:$H$1958,2,FALSE)),"")</f>
        <v/>
      </c>
      <c r="IPV13" s="117" t="str">
        <f>IFERROR(IF(VLOOKUP(IPT13,[1]Acciones!$A$59:$H$1958,2,FALSE)=0,"",VLOOKUP(IPT13,[1]Acciones!$A$59:$H$1958,2,FALSE)),"")</f>
        <v/>
      </c>
      <c r="IPW13" s="117">
        <f>IFERROR(IF(VLOOKUP(IPU13,[1]Acciones!$A$59:$H$1958,2,FALSE)=0,"",VLOOKUP(IPU13,[1]Acciones!$A$59:$H$1958,2,FALSE)),"")</f>
        <v>4</v>
      </c>
      <c r="IPX13" s="117">
        <f>IFERROR(IF(VLOOKUP(IPV13,[1]Acciones!$A$59:$H$1958,2,FALSE)=0,"",VLOOKUP(IPV13,[1]Acciones!$A$59:$H$1958,2,FALSE)),"")</f>
        <v>4</v>
      </c>
      <c r="IPY13" s="117" t="str">
        <f>IFERROR(IF(VLOOKUP(IPW13,[1]Acciones!$A$59:$H$1958,2,FALSE)=0,"",VLOOKUP(IPW13,[1]Acciones!$A$59:$H$1958,2,FALSE)),"")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Z13" s="117" t="str">
        <f>IFERROR(IF(VLOOKUP(IPX13,[1]Acciones!$A$59:$H$1958,2,FALSE)=0,"",VLOOKUP(IPX13,[1]Acciones!$A$59:$H$1958,2,FALSE)),"")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A13" s="117" t="str">
        <f>IFERROR(IF(VLOOKUP(IPY13,[1]Acciones!$A$59:$H$1958,2,FALSE)=0,"",VLOOKUP(IPY13,[1]Acciones!$A$59:$H$1958,2,FALSE)),"")</f>
        <v/>
      </c>
      <c r="IQB13" s="117" t="str">
        <f>IFERROR(IF(VLOOKUP(IPZ13,[1]Acciones!$A$59:$H$1958,2,FALSE)=0,"",VLOOKUP(IPZ13,[1]Acciones!$A$59:$H$1958,2,FALSE)),"")</f>
        <v/>
      </c>
      <c r="IQC13" s="117">
        <f>IFERROR(IF(VLOOKUP(IQA13,[1]Acciones!$A$59:$H$1958,2,FALSE)=0,"",VLOOKUP(IQA13,[1]Acciones!$A$59:$H$1958,2,FALSE)),"")</f>
        <v>4</v>
      </c>
      <c r="IQD13" s="117">
        <f>IFERROR(IF(VLOOKUP(IQB13,[1]Acciones!$A$59:$H$1958,2,FALSE)=0,"",VLOOKUP(IQB13,[1]Acciones!$A$59:$H$1958,2,FALSE)),"")</f>
        <v>4</v>
      </c>
      <c r="IQE13" s="117" t="str">
        <f>IFERROR(IF(VLOOKUP(IQC13,[1]Acciones!$A$59:$H$1958,2,FALSE)=0,"",VLOOKUP(IQC13,[1]Acciones!$A$59:$H$1958,2,FALSE)),"")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F13" s="117" t="str">
        <f>IFERROR(IF(VLOOKUP(IQD13,[1]Acciones!$A$59:$H$1958,2,FALSE)=0,"",VLOOKUP(IQD13,[1]Acciones!$A$59:$H$1958,2,FALSE)),"")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G13" s="117" t="str">
        <f>IFERROR(IF(VLOOKUP(IQE13,[1]Acciones!$A$59:$H$1958,2,FALSE)=0,"",VLOOKUP(IQE13,[1]Acciones!$A$59:$H$1958,2,FALSE)),"")</f>
        <v/>
      </c>
      <c r="IQH13" s="117" t="str">
        <f>IFERROR(IF(VLOOKUP(IQF13,[1]Acciones!$A$59:$H$1958,2,FALSE)=0,"",VLOOKUP(IQF13,[1]Acciones!$A$59:$H$1958,2,FALSE)),"")</f>
        <v/>
      </c>
      <c r="IQI13" s="117">
        <f>IFERROR(IF(VLOOKUP(IQG13,[1]Acciones!$A$59:$H$1958,2,FALSE)=0,"",VLOOKUP(IQG13,[1]Acciones!$A$59:$H$1958,2,FALSE)),"")</f>
        <v>4</v>
      </c>
      <c r="IQJ13" s="117">
        <f>IFERROR(IF(VLOOKUP(IQH13,[1]Acciones!$A$59:$H$1958,2,FALSE)=0,"",VLOOKUP(IQH13,[1]Acciones!$A$59:$H$1958,2,FALSE)),"")</f>
        <v>4</v>
      </c>
      <c r="IQK13" s="117" t="str">
        <f>IFERROR(IF(VLOOKUP(IQI13,[1]Acciones!$A$59:$H$1958,2,FALSE)=0,"",VLOOKUP(IQI13,[1]Acciones!$A$59:$H$1958,2,FALSE)),"")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L13" s="117" t="str">
        <f>IFERROR(IF(VLOOKUP(IQJ13,[1]Acciones!$A$59:$H$1958,2,FALSE)=0,"",VLOOKUP(IQJ13,[1]Acciones!$A$59:$H$1958,2,FALSE)),"")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M13" s="117" t="str">
        <f>IFERROR(IF(VLOOKUP(IQK13,[1]Acciones!$A$59:$H$1958,2,FALSE)=0,"",VLOOKUP(IQK13,[1]Acciones!$A$59:$H$1958,2,FALSE)),"")</f>
        <v/>
      </c>
      <c r="IQN13" s="117" t="str">
        <f>IFERROR(IF(VLOOKUP(IQL13,[1]Acciones!$A$59:$H$1958,2,FALSE)=0,"",VLOOKUP(IQL13,[1]Acciones!$A$59:$H$1958,2,FALSE)),"")</f>
        <v/>
      </c>
      <c r="IQO13" s="117">
        <f>IFERROR(IF(VLOOKUP(IQM13,[1]Acciones!$A$59:$H$1958,2,FALSE)=0,"",VLOOKUP(IQM13,[1]Acciones!$A$59:$H$1958,2,FALSE)),"")</f>
        <v>4</v>
      </c>
      <c r="IQP13" s="117">
        <f>IFERROR(IF(VLOOKUP(IQN13,[1]Acciones!$A$59:$H$1958,2,FALSE)=0,"",VLOOKUP(IQN13,[1]Acciones!$A$59:$H$1958,2,FALSE)),"")</f>
        <v>4</v>
      </c>
      <c r="IQQ13" s="117" t="str">
        <f>IFERROR(IF(VLOOKUP(IQO13,[1]Acciones!$A$59:$H$1958,2,FALSE)=0,"",VLOOKUP(IQO13,[1]Acciones!$A$59:$H$1958,2,FALSE)),"")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R13" s="117" t="str">
        <f>IFERROR(IF(VLOOKUP(IQP13,[1]Acciones!$A$59:$H$1958,2,FALSE)=0,"",VLOOKUP(IQP13,[1]Acciones!$A$59:$H$1958,2,FALSE)),"")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S13" s="117" t="str">
        <f>IFERROR(IF(VLOOKUP(IQQ13,[1]Acciones!$A$59:$H$1958,2,FALSE)=0,"",VLOOKUP(IQQ13,[1]Acciones!$A$59:$H$1958,2,FALSE)),"")</f>
        <v/>
      </c>
      <c r="IQT13" s="117" t="str">
        <f>IFERROR(IF(VLOOKUP(IQR13,[1]Acciones!$A$59:$H$1958,2,FALSE)=0,"",VLOOKUP(IQR13,[1]Acciones!$A$59:$H$1958,2,FALSE)),"")</f>
        <v/>
      </c>
      <c r="IQU13" s="117">
        <f>IFERROR(IF(VLOOKUP(IQS13,[1]Acciones!$A$59:$H$1958,2,FALSE)=0,"",VLOOKUP(IQS13,[1]Acciones!$A$59:$H$1958,2,FALSE)),"")</f>
        <v>4</v>
      </c>
      <c r="IQV13" s="117">
        <f>IFERROR(IF(VLOOKUP(IQT13,[1]Acciones!$A$59:$H$1958,2,FALSE)=0,"",VLOOKUP(IQT13,[1]Acciones!$A$59:$H$1958,2,FALSE)),"")</f>
        <v>4</v>
      </c>
      <c r="IQW13" s="117" t="str">
        <f>IFERROR(IF(VLOOKUP(IQU13,[1]Acciones!$A$59:$H$1958,2,FALSE)=0,"",VLOOKUP(IQU13,[1]Acciones!$A$59:$H$1958,2,FALSE)),"")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X13" s="117" t="str">
        <f>IFERROR(IF(VLOOKUP(IQV13,[1]Acciones!$A$59:$H$1958,2,FALSE)=0,"",VLOOKUP(IQV13,[1]Acciones!$A$59:$H$1958,2,FALSE)),"")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Y13" s="117" t="str">
        <f>IFERROR(IF(VLOOKUP(IQW13,[1]Acciones!$A$59:$H$1958,2,FALSE)=0,"",VLOOKUP(IQW13,[1]Acciones!$A$59:$H$1958,2,FALSE)),"")</f>
        <v/>
      </c>
      <c r="IQZ13" s="117" t="str">
        <f>IFERROR(IF(VLOOKUP(IQX13,[1]Acciones!$A$59:$H$1958,2,FALSE)=0,"",VLOOKUP(IQX13,[1]Acciones!$A$59:$H$1958,2,FALSE)),"")</f>
        <v/>
      </c>
      <c r="IRA13" s="117">
        <f>IFERROR(IF(VLOOKUP(IQY13,[1]Acciones!$A$59:$H$1958,2,FALSE)=0,"",VLOOKUP(IQY13,[1]Acciones!$A$59:$H$1958,2,FALSE)),"")</f>
        <v>4</v>
      </c>
      <c r="IRB13" s="117">
        <f>IFERROR(IF(VLOOKUP(IQZ13,[1]Acciones!$A$59:$H$1958,2,FALSE)=0,"",VLOOKUP(IQZ13,[1]Acciones!$A$59:$H$1958,2,FALSE)),"")</f>
        <v>4</v>
      </c>
      <c r="IRC13" s="117" t="str">
        <f>IFERROR(IF(VLOOKUP(IRA13,[1]Acciones!$A$59:$H$1958,2,FALSE)=0,"",VLOOKUP(IRA13,[1]Acciones!$A$59:$H$1958,2,FALSE)),"")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D13" s="117" t="str">
        <f>IFERROR(IF(VLOOKUP(IRB13,[1]Acciones!$A$59:$H$1958,2,FALSE)=0,"",VLOOKUP(IRB13,[1]Acciones!$A$59:$H$1958,2,FALSE)),"")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E13" s="117" t="str">
        <f>IFERROR(IF(VLOOKUP(IRC13,[1]Acciones!$A$59:$H$1958,2,FALSE)=0,"",VLOOKUP(IRC13,[1]Acciones!$A$59:$H$1958,2,FALSE)),"")</f>
        <v/>
      </c>
      <c r="IRF13" s="117" t="str">
        <f>IFERROR(IF(VLOOKUP(IRD13,[1]Acciones!$A$59:$H$1958,2,FALSE)=0,"",VLOOKUP(IRD13,[1]Acciones!$A$59:$H$1958,2,FALSE)),"")</f>
        <v/>
      </c>
      <c r="IRG13" s="117">
        <f>IFERROR(IF(VLOOKUP(IRE13,[1]Acciones!$A$59:$H$1958,2,FALSE)=0,"",VLOOKUP(IRE13,[1]Acciones!$A$59:$H$1958,2,FALSE)),"")</f>
        <v>4</v>
      </c>
      <c r="IRH13" s="117">
        <f>IFERROR(IF(VLOOKUP(IRF13,[1]Acciones!$A$59:$H$1958,2,FALSE)=0,"",VLOOKUP(IRF13,[1]Acciones!$A$59:$H$1958,2,FALSE)),"")</f>
        <v>4</v>
      </c>
      <c r="IRI13" s="117" t="str">
        <f>IFERROR(IF(VLOOKUP(IRG13,[1]Acciones!$A$59:$H$1958,2,FALSE)=0,"",VLOOKUP(IRG13,[1]Acciones!$A$59:$H$1958,2,FALSE)),"")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J13" s="117" t="str">
        <f>IFERROR(IF(VLOOKUP(IRH13,[1]Acciones!$A$59:$H$1958,2,FALSE)=0,"",VLOOKUP(IRH13,[1]Acciones!$A$59:$H$1958,2,FALSE)),"")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K13" s="117" t="str">
        <f>IFERROR(IF(VLOOKUP(IRI13,[1]Acciones!$A$59:$H$1958,2,FALSE)=0,"",VLOOKUP(IRI13,[1]Acciones!$A$59:$H$1958,2,FALSE)),"")</f>
        <v/>
      </c>
      <c r="IRL13" s="117" t="str">
        <f>IFERROR(IF(VLOOKUP(IRJ13,[1]Acciones!$A$59:$H$1958,2,FALSE)=0,"",VLOOKUP(IRJ13,[1]Acciones!$A$59:$H$1958,2,FALSE)),"")</f>
        <v/>
      </c>
      <c r="IRM13" s="117">
        <f>IFERROR(IF(VLOOKUP(IRK13,[1]Acciones!$A$59:$H$1958,2,FALSE)=0,"",VLOOKUP(IRK13,[1]Acciones!$A$59:$H$1958,2,FALSE)),"")</f>
        <v>4</v>
      </c>
      <c r="IRN13" s="117">
        <f>IFERROR(IF(VLOOKUP(IRL13,[1]Acciones!$A$59:$H$1958,2,FALSE)=0,"",VLOOKUP(IRL13,[1]Acciones!$A$59:$H$1958,2,FALSE)),"")</f>
        <v>4</v>
      </c>
      <c r="IRO13" s="117" t="str">
        <f>IFERROR(IF(VLOOKUP(IRM13,[1]Acciones!$A$59:$H$1958,2,FALSE)=0,"",VLOOKUP(IRM13,[1]Acciones!$A$59:$H$1958,2,FALSE)),"")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P13" s="117" t="str">
        <f>IFERROR(IF(VLOOKUP(IRN13,[1]Acciones!$A$59:$H$1958,2,FALSE)=0,"",VLOOKUP(IRN13,[1]Acciones!$A$59:$H$1958,2,FALSE)),"")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Q13" s="117" t="str">
        <f>IFERROR(IF(VLOOKUP(IRO13,[1]Acciones!$A$59:$H$1958,2,FALSE)=0,"",VLOOKUP(IRO13,[1]Acciones!$A$59:$H$1958,2,FALSE)),"")</f>
        <v/>
      </c>
      <c r="IRR13" s="117" t="str">
        <f>IFERROR(IF(VLOOKUP(IRP13,[1]Acciones!$A$59:$H$1958,2,FALSE)=0,"",VLOOKUP(IRP13,[1]Acciones!$A$59:$H$1958,2,FALSE)),"")</f>
        <v/>
      </c>
      <c r="IRS13" s="117">
        <f>IFERROR(IF(VLOOKUP(IRQ13,[1]Acciones!$A$59:$H$1958,2,FALSE)=0,"",VLOOKUP(IRQ13,[1]Acciones!$A$59:$H$1958,2,FALSE)),"")</f>
        <v>4</v>
      </c>
      <c r="IRT13" s="117">
        <f>IFERROR(IF(VLOOKUP(IRR13,[1]Acciones!$A$59:$H$1958,2,FALSE)=0,"",VLOOKUP(IRR13,[1]Acciones!$A$59:$H$1958,2,FALSE)),"")</f>
        <v>4</v>
      </c>
      <c r="IRU13" s="117" t="str">
        <f>IFERROR(IF(VLOOKUP(IRS13,[1]Acciones!$A$59:$H$1958,2,FALSE)=0,"",VLOOKUP(IRS13,[1]Acciones!$A$59:$H$1958,2,FALSE)),"")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V13" s="117" t="str">
        <f>IFERROR(IF(VLOOKUP(IRT13,[1]Acciones!$A$59:$H$1958,2,FALSE)=0,"",VLOOKUP(IRT13,[1]Acciones!$A$59:$H$1958,2,FALSE)),"")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W13" s="117" t="str">
        <f>IFERROR(IF(VLOOKUP(IRU13,[1]Acciones!$A$59:$H$1958,2,FALSE)=0,"",VLOOKUP(IRU13,[1]Acciones!$A$59:$H$1958,2,FALSE)),"")</f>
        <v/>
      </c>
      <c r="IRX13" s="117" t="str">
        <f>IFERROR(IF(VLOOKUP(IRV13,[1]Acciones!$A$59:$H$1958,2,FALSE)=0,"",VLOOKUP(IRV13,[1]Acciones!$A$59:$H$1958,2,FALSE)),"")</f>
        <v/>
      </c>
      <c r="IRY13" s="117">
        <f>IFERROR(IF(VLOOKUP(IRW13,[1]Acciones!$A$59:$H$1958,2,FALSE)=0,"",VLOOKUP(IRW13,[1]Acciones!$A$59:$H$1958,2,FALSE)),"")</f>
        <v>4</v>
      </c>
      <c r="IRZ13" s="117">
        <f>IFERROR(IF(VLOOKUP(IRX13,[1]Acciones!$A$59:$H$1958,2,FALSE)=0,"",VLOOKUP(IRX13,[1]Acciones!$A$59:$H$1958,2,FALSE)),"")</f>
        <v>4</v>
      </c>
      <c r="ISA13" s="117" t="str">
        <f>IFERROR(IF(VLOOKUP(IRY13,[1]Acciones!$A$59:$H$1958,2,FALSE)=0,"",VLOOKUP(IRY13,[1]Acciones!$A$59:$H$1958,2,FALSE)),"")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B13" s="117" t="str">
        <f>IFERROR(IF(VLOOKUP(IRZ13,[1]Acciones!$A$59:$H$1958,2,FALSE)=0,"",VLOOKUP(IRZ13,[1]Acciones!$A$59:$H$1958,2,FALSE)),"")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C13" s="117" t="str">
        <f>IFERROR(IF(VLOOKUP(ISA13,[1]Acciones!$A$59:$H$1958,2,FALSE)=0,"",VLOOKUP(ISA13,[1]Acciones!$A$59:$H$1958,2,FALSE)),"")</f>
        <v/>
      </c>
      <c r="ISD13" s="117" t="str">
        <f>IFERROR(IF(VLOOKUP(ISB13,[1]Acciones!$A$59:$H$1958,2,FALSE)=0,"",VLOOKUP(ISB13,[1]Acciones!$A$59:$H$1958,2,FALSE)),"")</f>
        <v/>
      </c>
      <c r="ISE13" s="117">
        <f>IFERROR(IF(VLOOKUP(ISC13,[1]Acciones!$A$59:$H$1958,2,FALSE)=0,"",VLOOKUP(ISC13,[1]Acciones!$A$59:$H$1958,2,FALSE)),"")</f>
        <v>4</v>
      </c>
      <c r="ISF13" s="117">
        <f>IFERROR(IF(VLOOKUP(ISD13,[1]Acciones!$A$59:$H$1958,2,FALSE)=0,"",VLOOKUP(ISD13,[1]Acciones!$A$59:$H$1958,2,FALSE)),"")</f>
        <v>4</v>
      </c>
      <c r="ISG13" s="117" t="str">
        <f>IFERROR(IF(VLOOKUP(ISE13,[1]Acciones!$A$59:$H$1958,2,FALSE)=0,"",VLOOKUP(ISE13,[1]Acciones!$A$59:$H$1958,2,FALSE)),"")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H13" s="117" t="str">
        <f>IFERROR(IF(VLOOKUP(ISF13,[1]Acciones!$A$59:$H$1958,2,FALSE)=0,"",VLOOKUP(ISF13,[1]Acciones!$A$59:$H$1958,2,FALSE)),"")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I13" s="117" t="str">
        <f>IFERROR(IF(VLOOKUP(ISG13,[1]Acciones!$A$59:$H$1958,2,FALSE)=0,"",VLOOKUP(ISG13,[1]Acciones!$A$59:$H$1958,2,FALSE)),"")</f>
        <v/>
      </c>
      <c r="ISJ13" s="117" t="str">
        <f>IFERROR(IF(VLOOKUP(ISH13,[1]Acciones!$A$59:$H$1958,2,FALSE)=0,"",VLOOKUP(ISH13,[1]Acciones!$A$59:$H$1958,2,FALSE)),"")</f>
        <v/>
      </c>
      <c r="ISK13" s="117">
        <f>IFERROR(IF(VLOOKUP(ISI13,[1]Acciones!$A$59:$H$1958,2,FALSE)=0,"",VLOOKUP(ISI13,[1]Acciones!$A$59:$H$1958,2,FALSE)),"")</f>
        <v>4</v>
      </c>
      <c r="ISL13" s="117">
        <f>IFERROR(IF(VLOOKUP(ISJ13,[1]Acciones!$A$59:$H$1958,2,FALSE)=0,"",VLOOKUP(ISJ13,[1]Acciones!$A$59:$H$1958,2,FALSE)),"")</f>
        <v>4</v>
      </c>
      <c r="ISM13" s="117" t="str">
        <f>IFERROR(IF(VLOOKUP(ISK13,[1]Acciones!$A$59:$H$1958,2,FALSE)=0,"",VLOOKUP(ISK13,[1]Acciones!$A$59:$H$1958,2,FALSE)),"")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N13" s="117" t="str">
        <f>IFERROR(IF(VLOOKUP(ISL13,[1]Acciones!$A$59:$H$1958,2,FALSE)=0,"",VLOOKUP(ISL13,[1]Acciones!$A$59:$H$1958,2,FALSE)),"")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O13" s="117" t="str">
        <f>IFERROR(IF(VLOOKUP(ISM13,[1]Acciones!$A$59:$H$1958,2,FALSE)=0,"",VLOOKUP(ISM13,[1]Acciones!$A$59:$H$1958,2,FALSE)),"")</f>
        <v/>
      </c>
      <c r="ISP13" s="117" t="str">
        <f>IFERROR(IF(VLOOKUP(ISN13,[1]Acciones!$A$59:$H$1958,2,FALSE)=0,"",VLOOKUP(ISN13,[1]Acciones!$A$59:$H$1958,2,FALSE)),"")</f>
        <v/>
      </c>
      <c r="ISQ13" s="117">
        <f>IFERROR(IF(VLOOKUP(ISO13,[1]Acciones!$A$59:$H$1958,2,FALSE)=0,"",VLOOKUP(ISO13,[1]Acciones!$A$59:$H$1958,2,FALSE)),"")</f>
        <v>4</v>
      </c>
      <c r="ISR13" s="117">
        <f>IFERROR(IF(VLOOKUP(ISP13,[1]Acciones!$A$59:$H$1958,2,FALSE)=0,"",VLOOKUP(ISP13,[1]Acciones!$A$59:$H$1958,2,FALSE)),"")</f>
        <v>4</v>
      </c>
      <c r="ISS13" s="117" t="str">
        <f>IFERROR(IF(VLOOKUP(ISQ13,[1]Acciones!$A$59:$H$1958,2,FALSE)=0,"",VLOOKUP(ISQ13,[1]Acciones!$A$59:$H$1958,2,FALSE)),"")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T13" s="117" t="str">
        <f>IFERROR(IF(VLOOKUP(ISR13,[1]Acciones!$A$59:$H$1958,2,FALSE)=0,"",VLOOKUP(ISR13,[1]Acciones!$A$59:$H$1958,2,FALSE)),"")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U13" s="117" t="str">
        <f>IFERROR(IF(VLOOKUP(ISS13,[1]Acciones!$A$59:$H$1958,2,FALSE)=0,"",VLOOKUP(ISS13,[1]Acciones!$A$59:$H$1958,2,FALSE)),"")</f>
        <v/>
      </c>
      <c r="ISV13" s="117" t="str">
        <f>IFERROR(IF(VLOOKUP(IST13,[1]Acciones!$A$59:$H$1958,2,FALSE)=0,"",VLOOKUP(IST13,[1]Acciones!$A$59:$H$1958,2,FALSE)),"")</f>
        <v/>
      </c>
      <c r="ISW13" s="117">
        <f>IFERROR(IF(VLOOKUP(ISU13,[1]Acciones!$A$59:$H$1958,2,FALSE)=0,"",VLOOKUP(ISU13,[1]Acciones!$A$59:$H$1958,2,FALSE)),"")</f>
        <v>4</v>
      </c>
      <c r="ISX13" s="117">
        <f>IFERROR(IF(VLOOKUP(ISV13,[1]Acciones!$A$59:$H$1958,2,FALSE)=0,"",VLOOKUP(ISV13,[1]Acciones!$A$59:$H$1958,2,FALSE)),"")</f>
        <v>4</v>
      </c>
      <c r="ISY13" s="117" t="str">
        <f>IFERROR(IF(VLOOKUP(ISW13,[1]Acciones!$A$59:$H$1958,2,FALSE)=0,"",VLOOKUP(ISW13,[1]Acciones!$A$59:$H$1958,2,FALSE)),"")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Z13" s="117" t="str">
        <f>IFERROR(IF(VLOOKUP(ISX13,[1]Acciones!$A$59:$H$1958,2,FALSE)=0,"",VLOOKUP(ISX13,[1]Acciones!$A$59:$H$1958,2,FALSE)),"")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A13" s="117" t="str">
        <f>IFERROR(IF(VLOOKUP(ISY13,[1]Acciones!$A$59:$H$1958,2,FALSE)=0,"",VLOOKUP(ISY13,[1]Acciones!$A$59:$H$1958,2,FALSE)),"")</f>
        <v/>
      </c>
      <c r="ITB13" s="117" t="str">
        <f>IFERROR(IF(VLOOKUP(ISZ13,[1]Acciones!$A$59:$H$1958,2,FALSE)=0,"",VLOOKUP(ISZ13,[1]Acciones!$A$59:$H$1958,2,FALSE)),"")</f>
        <v/>
      </c>
      <c r="ITC13" s="117">
        <f>IFERROR(IF(VLOOKUP(ITA13,[1]Acciones!$A$59:$H$1958,2,FALSE)=0,"",VLOOKUP(ITA13,[1]Acciones!$A$59:$H$1958,2,FALSE)),"")</f>
        <v>4</v>
      </c>
      <c r="ITD13" s="117">
        <f>IFERROR(IF(VLOOKUP(ITB13,[1]Acciones!$A$59:$H$1958,2,FALSE)=0,"",VLOOKUP(ITB13,[1]Acciones!$A$59:$H$1958,2,FALSE)),"")</f>
        <v>4</v>
      </c>
      <c r="ITE13" s="117" t="str">
        <f>IFERROR(IF(VLOOKUP(ITC13,[1]Acciones!$A$59:$H$1958,2,FALSE)=0,"",VLOOKUP(ITC13,[1]Acciones!$A$59:$H$1958,2,FALSE)),"")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F13" s="117" t="str">
        <f>IFERROR(IF(VLOOKUP(ITD13,[1]Acciones!$A$59:$H$1958,2,FALSE)=0,"",VLOOKUP(ITD13,[1]Acciones!$A$59:$H$1958,2,FALSE)),"")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G13" s="117" t="str">
        <f>IFERROR(IF(VLOOKUP(ITE13,[1]Acciones!$A$59:$H$1958,2,FALSE)=0,"",VLOOKUP(ITE13,[1]Acciones!$A$59:$H$1958,2,FALSE)),"")</f>
        <v/>
      </c>
      <c r="ITH13" s="117" t="str">
        <f>IFERROR(IF(VLOOKUP(ITF13,[1]Acciones!$A$59:$H$1958,2,FALSE)=0,"",VLOOKUP(ITF13,[1]Acciones!$A$59:$H$1958,2,FALSE)),"")</f>
        <v/>
      </c>
      <c r="ITI13" s="117">
        <f>IFERROR(IF(VLOOKUP(ITG13,[1]Acciones!$A$59:$H$1958,2,FALSE)=0,"",VLOOKUP(ITG13,[1]Acciones!$A$59:$H$1958,2,FALSE)),"")</f>
        <v>4</v>
      </c>
      <c r="ITJ13" s="117">
        <f>IFERROR(IF(VLOOKUP(ITH13,[1]Acciones!$A$59:$H$1958,2,FALSE)=0,"",VLOOKUP(ITH13,[1]Acciones!$A$59:$H$1958,2,FALSE)),"")</f>
        <v>4</v>
      </c>
      <c r="ITK13" s="117" t="str">
        <f>IFERROR(IF(VLOOKUP(ITI13,[1]Acciones!$A$59:$H$1958,2,FALSE)=0,"",VLOOKUP(ITI13,[1]Acciones!$A$59:$H$1958,2,FALSE)),"")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L13" s="117" t="str">
        <f>IFERROR(IF(VLOOKUP(ITJ13,[1]Acciones!$A$59:$H$1958,2,FALSE)=0,"",VLOOKUP(ITJ13,[1]Acciones!$A$59:$H$1958,2,FALSE)),"")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M13" s="117" t="str">
        <f>IFERROR(IF(VLOOKUP(ITK13,[1]Acciones!$A$59:$H$1958,2,FALSE)=0,"",VLOOKUP(ITK13,[1]Acciones!$A$59:$H$1958,2,FALSE)),"")</f>
        <v/>
      </c>
      <c r="ITN13" s="117" t="str">
        <f>IFERROR(IF(VLOOKUP(ITL13,[1]Acciones!$A$59:$H$1958,2,FALSE)=0,"",VLOOKUP(ITL13,[1]Acciones!$A$59:$H$1958,2,FALSE)),"")</f>
        <v/>
      </c>
      <c r="ITO13" s="117">
        <f>IFERROR(IF(VLOOKUP(ITM13,[1]Acciones!$A$59:$H$1958,2,FALSE)=0,"",VLOOKUP(ITM13,[1]Acciones!$A$59:$H$1958,2,FALSE)),"")</f>
        <v>4</v>
      </c>
      <c r="ITP13" s="117">
        <f>IFERROR(IF(VLOOKUP(ITN13,[1]Acciones!$A$59:$H$1958,2,FALSE)=0,"",VLOOKUP(ITN13,[1]Acciones!$A$59:$H$1958,2,FALSE)),"")</f>
        <v>4</v>
      </c>
      <c r="ITQ13" s="117" t="str">
        <f>IFERROR(IF(VLOOKUP(ITO13,[1]Acciones!$A$59:$H$1958,2,FALSE)=0,"",VLOOKUP(ITO13,[1]Acciones!$A$59:$H$1958,2,FALSE)),"")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R13" s="117" t="str">
        <f>IFERROR(IF(VLOOKUP(ITP13,[1]Acciones!$A$59:$H$1958,2,FALSE)=0,"",VLOOKUP(ITP13,[1]Acciones!$A$59:$H$1958,2,FALSE)),"")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S13" s="117" t="str">
        <f>IFERROR(IF(VLOOKUP(ITQ13,[1]Acciones!$A$59:$H$1958,2,FALSE)=0,"",VLOOKUP(ITQ13,[1]Acciones!$A$59:$H$1958,2,FALSE)),"")</f>
        <v/>
      </c>
      <c r="ITT13" s="117" t="str">
        <f>IFERROR(IF(VLOOKUP(ITR13,[1]Acciones!$A$59:$H$1958,2,FALSE)=0,"",VLOOKUP(ITR13,[1]Acciones!$A$59:$H$1958,2,FALSE)),"")</f>
        <v/>
      </c>
      <c r="ITU13" s="117">
        <f>IFERROR(IF(VLOOKUP(ITS13,[1]Acciones!$A$59:$H$1958,2,FALSE)=0,"",VLOOKUP(ITS13,[1]Acciones!$A$59:$H$1958,2,FALSE)),"")</f>
        <v>4</v>
      </c>
      <c r="ITV13" s="117">
        <f>IFERROR(IF(VLOOKUP(ITT13,[1]Acciones!$A$59:$H$1958,2,FALSE)=0,"",VLOOKUP(ITT13,[1]Acciones!$A$59:$H$1958,2,FALSE)),"")</f>
        <v>4</v>
      </c>
      <c r="ITW13" s="117" t="str">
        <f>IFERROR(IF(VLOOKUP(ITU13,[1]Acciones!$A$59:$H$1958,2,FALSE)=0,"",VLOOKUP(ITU13,[1]Acciones!$A$59:$H$1958,2,FALSE)),"")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X13" s="117" t="str">
        <f>IFERROR(IF(VLOOKUP(ITV13,[1]Acciones!$A$59:$H$1958,2,FALSE)=0,"",VLOOKUP(ITV13,[1]Acciones!$A$59:$H$1958,2,FALSE)),"")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Y13" s="117" t="str">
        <f>IFERROR(IF(VLOOKUP(ITW13,[1]Acciones!$A$59:$H$1958,2,FALSE)=0,"",VLOOKUP(ITW13,[1]Acciones!$A$59:$H$1958,2,FALSE)),"")</f>
        <v/>
      </c>
      <c r="ITZ13" s="117" t="str">
        <f>IFERROR(IF(VLOOKUP(ITX13,[1]Acciones!$A$59:$H$1958,2,FALSE)=0,"",VLOOKUP(ITX13,[1]Acciones!$A$59:$H$1958,2,FALSE)),"")</f>
        <v/>
      </c>
      <c r="IUA13" s="117">
        <f>IFERROR(IF(VLOOKUP(ITY13,[1]Acciones!$A$59:$H$1958,2,FALSE)=0,"",VLOOKUP(ITY13,[1]Acciones!$A$59:$H$1958,2,FALSE)),"")</f>
        <v>4</v>
      </c>
      <c r="IUB13" s="117">
        <f>IFERROR(IF(VLOOKUP(ITZ13,[1]Acciones!$A$59:$H$1958,2,FALSE)=0,"",VLOOKUP(ITZ13,[1]Acciones!$A$59:$H$1958,2,FALSE)),"")</f>
        <v>4</v>
      </c>
      <c r="IUC13" s="117" t="str">
        <f>IFERROR(IF(VLOOKUP(IUA13,[1]Acciones!$A$59:$H$1958,2,FALSE)=0,"",VLOOKUP(IUA13,[1]Acciones!$A$59:$H$1958,2,FALSE)),"")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D13" s="117" t="str">
        <f>IFERROR(IF(VLOOKUP(IUB13,[1]Acciones!$A$59:$H$1958,2,FALSE)=0,"",VLOOKUP(IUB13,[1]Acciones!$A$59:$H$1958,2,FALSE)),"")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E13" s="117" t="str">
        <f>IFERROR(IF(VLOOKUP(IUC13,[1]Acciones!$A$59:$H$1958,2,FALSE)=0,"",VLOOKUP(IUC13,[1]Acciones!$A$59:$H$1958,2,FALSE)),"")</f>
        <v/>
      </c>
      <c r="IUF13" s="117" t="str">
        <f>IFERROR(IF(VLOOKUP(IUD13,[1]Acciones!$A$59:$H$1958,2,FALSE)=0,"",VLOOKUP(IUD13,[1]Acciones!$A$59:$H$1958,2,FALSE)),"")</f>
        <v/>
      </c>
      <c r="IUG13" s="117">
        <f>IFERROR(IF(VLOOKUP(IUE13,[1]Acciones!$A$59:$H$1958,2,FALSE)=0,"",VLOOKUP(IUE13,[1]Acciones!$A$59:$H$1958,2,FALSE)),"")</f>
        <v>4</v>
      </c>
      <c r="IUH13" s="117">
        <f>IFERROR(IF(VLOOKUP(IUF13,[1]Acciones!$A$59:$H$1958,2,FALSE)=0,"",VLOOKUP(IUF13,[1]Acciones!$A$59:$H$1958,2,FALSE)),"")</f>
        <v>4</v>
      </c>
      <c r="IUI13" s="117" t="str">
        <f>IFERROR(IF(VLOOKUP(IUG13,[1]Acciones!$A$59:$H$1958,2,FALSE)=0,"",VLOOKUP(IUG13,[1]Acciones!$A$59:$H$1958,2,FALSE)),"")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J13" s="117" t="str">
        <f>IFERROR(IF(VLOOKUP(IUH13,[1]Acciones!$A$59:$H$1958,2,FALSE)=0,"",VLOOKUP(IUH13,[1]Acciones!$A$59:$H$1958,2,FALSE)),"")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K13" s="117" t="str">
        <f>IFERROR(IF(VLOOKUP(IUI13,[1]Acciones!$A$59:$H$1958,2,FALSE)=0,"",VLOOKUP(IUI13,[1]Acciones!$A$59:$H$1958,2,FALSE)),"")</f>
        <v/>
      </c>
      <c r="IUL13" s="117" t="str">
        <f>IFERROR(IF(VLOOKUP(IUJ13,[1]Acciones!$A$59:$H$1958,2,FALSE)=0,"",VLOOKUP(IUJ13,[1]Acciones!$A$59:$H$1958,2,FALSE)),"")</f>
        <v/>
      </c>
      <c r="IUM13" s="117">
        <f>IFERROR(IF(VLOOKUP(IUK13,[1]Acciones!$A$59:$H$1958,2,FALSE)=0,"",VLOOKUP(IUK13,[1]Acciones!$A$59:$H$1958,2,FALSE)),"")</f>
        <v>4</v>
      </c>
      <c r="IUN13" s="117">
        <f>IFERROR(IF(VLOOKUP(IUL13,[1]Acciones!$A$59:$H$1958,2,FALSE)=0,"",VLOOKUP(IUL13,[1]Acciones!$A$59:$H$1958,2,FALSE)),"")</f>
        <v>4</v>
      </c>
      <c r="IUO13" s="117" t="str">
        <f>IFERROR(IF(VLOOKUP(IUM13,[1]Acciones!$A$59:$H$1958,2,FALSE)=0,"",VLOOKUP(IUM13,[1]Acciones!$A$59:$H$1958,2,FALSE)),"")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P13" s="117" t="str">
        <f>IFERROR(IF(VLOOKUP(IUN13,[1]Acciones!$A$59:$H$1958,2,FALSE)=0,"",VLOOKUP(IUN13,[1]Acciones!$A$59:$H$1958,2,FALSE)),"")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Q13" s="117" t="str">
        <f>IFERROR(IF(VLOOKUP(IUO13,[1]Acciones!$A$59:$H$1958,2,FALSE)=0,"",VLOOKUP(IUO13,[1]Acciones!$A$59:$H$1958,2,FALSE)),"")</f>
        <v/>
      </c>
      <c r="IUR13" s="117" t="str">
        <f>IFERROR(IF(VLOOKUP(IUP13,[1]Acciones!$A$59:$H$1958,2,FALSE)=0,"",VLOOKUP(IUP13,[1]Acciones!$A$59:$H$1958,2,FALSE)),"")</f>
        <v/>
      </c>
      <c r="IUS13" s="117">
        <f>IFERROR(IF(VLOOKUP(IUQ13,[1]Acciones!$A$59:$H$1958,2,FALSE)=0,"",VLOOKUP(IUQ13,[1]Acciones!$A$59:$H$1958,2,FALSE)),"")</f>
        <v>4</v>
      </c>
      <c r="IUT13" s="117">
        <f>IFERROR(IF(VLOOKUP(IUR13,[1]Acciones!$A$59:$H$1958,2,FALSE)=0,"",VLOOKUP(IUR13,[1]Acciones!$A$59:$H$1958,2,FALSE)),"")</f>
        <v>4</v>
      </c>
      <c r="IUU13" s="117" t="str">
        <f>IFERROR(IF(VLOOKUP(IUS13,[1]Acciones!$A$59:$H$1958,2,FALSE)=0,"",VLOOKUP(IUS13,[1]Acciones!$A$59:$H$1958,2,FALSE)),"")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V13" s="117" t="str">
        <f>IFERROR(IF(VLOOKUP(IUT13,[1]Acciones!$A$59:$H$1958,2,FALSE)=0,"",VLOOKUP(IUT13,[1]Acciones!$A$59:$H$1958,2,FALSE)),"")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W13" s="117" t="str">
        <f>IFERROR(IF(VLOOKUP(IUU13,[1]Acciones!$A$59:$H$1958,2,FALSE)=0,"",VLOOKUP(IUU13,[1]Acciones!$A$59:$H$1958,2,FALSE)),"")</f>
        <v/>
      </c>
      <c r="IUX13" s="117" t="str">
        <f>IFERROR(IF(VLOOKUP(IUV13,[1]Acciones!$A$59:$H$1958,2,FALSE)=0,"",VLOOKUP(IUV13,[1]Acciones!$A$59:$H$1958,2,FALSE)),"")</f>
        <v/>
      </c>
      <c r="IUY13" s="117">
        <f>IFERROR(IF(VLOOKUP(IUW13,[1]Acciones!$A$59:$H$1958,2,FALSE)=0,"",VLOOKUP(IUW13,[1]Acciones!$A$59:$H$1958,2,FALSE)),"")</f>
        <v>4</v>
      </c>
      <c r="IUZ13" s="117">
        <f>IFERROR(IF(VLOOKUP(IUX13,[1]Acciones!$A$59:$H$1958,2,FALSE)=0,"",VLOOKUP(IUX13,[1]Acciones!$A$59:$H$1958,2,FALSE)),"")</f>
        <v>4</v>
      </c>
      <c r="IVA13" s="117" t="str">
        <f>IFERROR(IF(VLOOKUP(IUY13,[1]Acciones!$A$59:$H$1958,2,FALSE)=0,"",VLOOKUP(IUY13,[1]Acciones!$A$59:$H$1958,2,FALSE)),"")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B13" s="117" t="str">
        <f>IFERROR(IF(VLOOKUP(IUZ13,[1]Acciones!$A$59:$H$1958,2,FALSE)=0,"",VLOOKUP(IUZ13,[1]Acciones!$A$59:$H$1958,2,FALSE)),"")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C13" s="117" t="str">
        <f>IFERROR(IF(VLOOKUP(IVA13,[1]Acciones!$A$59:$H$1958,2,FALSE)=0,"",VLOOKUP(IVA13,[1]Acciones!$A$59:$H$1958,2,FALSE)),"")</f>
        <v/>
      </c>
      <c r="IVD13" s="117" t="str">
        <f>IFERROR(IF(VLOOKUP(IVB13,[1]Acciones!$A$59:$H$1958,2,FALSE)=0,"",VLOOKUP(IVB13,[1]Acciones!$A$59:$H$1958,2,FALSE)),"")</f>
        <v/>
      </c>
      <c r="IVE13" s="117">
        <f>IFERROR(IF(VLOOKUP(IVC13,[1]Acciones!$A$59:$H$1958,2,FALSE)=0,"",VLOOKUP(IVC13,[1]Acciones!$A$59:$H$1958,2,FALSE)),"")</f>
        <v>4</v>
      </c>
      <c r="IVF13" s="117">
        <f>IFERROR(IF(VLOOKUP(IVD13,[1]Acciones!$A$59:$H$1958,2,FALSE)=0,"",VLOOKUP(IVD13,[1]Acciones!$A$59:$H$1958,2,FALSE)),"")</f>
        <v>4</v>
      </c>
      <c r="IVG13" s="117" t="str">
        <f>IFERROR(IF(VLOOKUP(IVE13,[1]Acciones!$A$59:$H$1958,2,FALSE)=0,"",VLOOKUP(IVE13,[1]Acciones!$A$59:$H$1958,2,FALSE)),"")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H13" s="117" t="str">
        <f>IFERROR(IF(VLOOKUP(IVF13,[1]Acciones!$A$59:$H$1958,2,FALSE)=0,"",VLOOKUP(IVF13,[1]Acciones!$A$59:$H$1958,2,FALSE)),"")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I13" s="117" t="str">
        <f>IFERROR(IF(VLOOKUP(IVG13,[1]Acciones!$A$59:$H$1958,2,FALSE)=0,"",VLOOKUP(IVG13,[1]Acciones!$A$59:$H$1958,2,FALSE)),"")</f>
        <v/>
      </c>
      <c r="IVJ13" s="117" t="str">
        <f>IFERROR(IF(VLOOKUP(IVH13,[1]Acciones!$A$59:$H$1958,2,FALSE)=0,"",VLOOKUP(IVH13,[1]Acciones!$A$59:$H$1958,2,FALSE)),"")</f>
        <v/>
      </c>
      <c r="IVK13" s="117">
        <f>IFERROR(IF(VLOOKUP(IVI13,[1]Acciones!$A$59:$H$1958,2,FALSE)=0,"",VLOOKUP(IVI13,[1]Acciones!$A$59:$H$1958,2,FALSE)),"")</f>
        <v>4</v>
      </c>
      <c r="IVL13" s="117">
        <f>IFERROR(IF(VLOOKUP(IVJ13,[1]Acciones!$A$59:$H$1958,2,FALSE)=0,"",VLOOKUP(IVJ13,[1]Acciones!$A$59:$H$1958,2,FALSE)),"")</f>
        <v>4</v>
      </c>
      <c r="IVM13" s="117" t="str">
        <f>IFERROR(IF(VLOOKUP(IVK13,[1]Acciones!$A$59:$H$1958,2,FALSE)=0,"",VLOOKUP(IVK13,[1]Acciones!$A$59:$H$1958,2,FALSE)),"")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N13" s="117" t="str">
        <f>IFERROR(IF(VLOOKUP(IVL13,[1]Acciones!$A$59:$H$1958,2,FALSE)=0,"",VLOOKUP(IVL13,[1]Acciones!$A$59:$H$1958,2,FALSE)),"")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O13" s="117" t="str">
        <f>IFERROR(IF(VLOOKUP(IVM13,[1]Acciones!$A$59:$H$1958,2,FALSE)=0,"",VLOOKUP(IVM13,[1]Acciones!$A$59:$H$1958,2,FALSE)),"")</f>
        <v/>
      </c>
      <c r="IVP13" s="117" t="str">
        <f>IFERROR(IF(VLOOKUP(IVN13,[1]Acciones!$A$59:$H$1958,2,FALSE)=0,"",VLOOKUP(IVN13,[1]Acciones!$A$59:$H$1958,2,FALSE)),"")</f>
        <v/>
      </c>
      <c r="IVQ13" s="117">
        <f>IFERROR(IF(VLOOKUP(IVO13,[1]Acciones!$A$59:$H$1958,2,FALSE)=0,"",VLOOKUP(IVO13,[1]Acciones!$A$59:$H$1958,2,FALSE)),"")</f>
        <v>4</v>
      </c>
      <c r="IVR13" s="117">
        <f>IFERROR(IF(VLOOKUP(IVP13,[1]Acciones!$A$59:$H$1958,2,FALSE)=0,"",VLOOKUP(IVP13,[1]Acciones!$A$59:$H$1958,2,FALSE)),"")</f>
        <v>4</v>
      </c>
      <c r="IVS13" s="117" t="str">
        <f>IFERROR(IF(VLOOKUP(IVQ13,[1]Acciones!$A$59:$H$1958,2,FALSE)=0,"",VLOOKUP(IVQ13,[1]Acciones!$A$59:$H$1958,2,FALSE)),"")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T13" s="117" t="str">
        <f>IFERROR(IF(VLOOKUP(IVR13,[1]Acciones!$A$59:$H$1958,2,FALSE)=0,"",VLOOKUP(IVR13,[1]Acciones!$A$59:$H$1958,2,FALSE)),"")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U13" s="117" t="str">
        <f>IFERROR(IF(VLOOKUP(IVS13,[1]Acciones!$A$59:$H$1958,2,FALSE)=0,"",VLOOKUP(IVS13,[1]Acciones!$A$59:$H$1958,2,FALSE)),"")</f>
        <v/>
      </c>
      <c r="IVV13" s="117" t="str">
        <f>IFERROR(IF(VLOOKUP(IVT13,[1]Acciones!$A$59:$H$1958,2,FALSE)=0,"",VLOOKUP(IVT13,[1]Acciones!$A$59:$H$1958,2,FALSE)),"")</f>
        <v/>
      </c>
      <c r="IVW13" s="117">
        <f>IFERROR(IF(VLOOKUP(IVU13,[1]Acciones!$A$59:$H$1958,2,FALSE)=0,"",VLOOKUP(IVU13,[1]Acciones!$A$59:$H$1958,2,FALSE)),"")</f>
        <v>4</v>
      </c>
      <c r="IVX13" s="117">
        <f>IFERROR(IF(VLOOKUP(IVV13,[1]Acciones!$A$59:$H$1958,2,FALSE)=0,"",VLOOKUP(IVV13,[1]Acciones!$A$59:$H$1958,2,FALSE)),"")</f>
        <v>4</v>
      </c>
      <c r="IVY13" s="117" t="str">
        <f>IFERROR(IF(VLOOKUP(IVW13,[1]Acciones!$A$59:$H$1958,2,FALSE)=0,"",VLOOKUP(IVW13,[1]Acciones!$A$59:$H$1958,2,FALSE)),"")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Z13" s="117" t="str">
        <f>IFERROR(IF(VLOOKUP(IVX13,[1]Acciones!$A$59:$H$1958,2,FALSE)=0,"",VLOOKUP(IVX13,[1]Acciones!$A$59:$H$1958,2,FALSE)),"")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A13" s="117" t="str">
        <f>IFERROR(IF(VLOOKUP(IVY13,[1]Acciones!$A$59:$H$1958,2,FALSE)=0,"",VLOOKUP(IVY13,[1]Acciones!$A$59:$H$1958,2,FALSE)),"")</f>
        <v/>
      </c>
      <c r="IWB13" s="117" t="str">
        <f>IFERROR(IF(VLOOKUP(IVZ13,[1]Acciones!$A$59:$H$1958,2,FALSE)=0,"",VLOOKUP(IVZ13,[1]Acciones!$A$59:$H$1958,2,FALSE)),"")</f>
        <v/>
      </c>
      <c r="IWC13" s="117">
        <f>IFERROR(IF(VLOOKUP(IWA13,[1]Acciones!$A$59:$H$1958,2,FALSE)=0,"",VLOOKUP(IWA13,[1]Acciones!$A$59:$H$1958,2,FALSE)),"")</f>
        <v>4</v>
      </c>
      <c r="IWD13" s="117">
        <f>IFERROR(IF(VLOOKUP(IWB13,[1]Acciones!$A$59:$H$1958,2,FALSE)=0,"",VLOOKUP(IWB13,[1]Acciones!$A$59:$H$1958,2,FALSE)),"")</f>
        <v>4</v>
      </c>
      <c r="IWE13" s="117" t="str">
        <f>IFERROR(IF(VLOOKUP(IWC13,[1]Acciones!$A$59:$H$1958,2,FALSE)=0,"",VLOOKUP(IWC13,[1]Acciones!$A$59:$H$1958,2,FALSE)),"")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F13" s="117" t="str">
        <f>IFERROR(IF(VLOOKUP(IWD13,[1]Acciones!$A$59:$H$1958,2,FALSE)=0,"",VLOOKUP(IWD13,[1]Acciones!$A$59:$H$1958,2,FALSE)),"")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G13" s="117" t="str">
        <f>IFERROR(IF(VLOOKUP(IWE13,[1]Acciones!$A$59:$H$1958,2,FALSE)=0,"",VLOOKUP(IWE13,[1]Acciones!$A$59:$H$1958,2,FALSE)),"")</f>
        <v/>
      </c>
      <c r="IWH13" s="117" t="str">
        <f>IFERROR(IF(VLOOKUP(IWF13,[1]Acciones!$A$59:$H$1958,2,FALSE)=0,"",VLOOKUP(IWF13,[1]Acciones!$A$59:$H$1958,2,FALSE)),"")</f>
        <v/>
      </c>
      <c r="IWI13" s="117">
        <f>IFERROR(IF(VLOOKUP(IWG13,[1]Acciones!$A$59:$H$1958,2,FALSE)=0,"",VLOOKUP(IWG13,[1]Acciones!$A$59:$H$1958,2,FALSE)),"")</f>
        <v>4</v>
      </c>
      <c r="IWJ13" s="117">
        <f>IFERROR(IF(VLOOKUP(IWH13,[1]Acciones!$A$59:$H$1958,2,FALSE)=0,"",VLOOKUP(IWH13,[1]Acciones!$A$59:$H$1958,2,FALSE)),"")</f>
        <v>4</v>
      </c>
      <c r="IWK13" s="117" t="str">
        <f>IFERROR(IF(VLOOKUP(IWI13,[1]Acciones!$A$59:$H$1958,2,FALSE)=0,"",VLOOKUP(IWI13,[1]Acciones!$A$59:$H$1958,2,FALSE)),"")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L13" s="117" t="str">
        <f>IFERROR(IF(VLOOKUP(IWJ13,[1]Acciones!$A$59:$H$1958,2,FALSE)=0,"",VLOOKUP(IWJ13,[1]Acciones!$A$59:$H$1958,2,FALSE)),"")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M13" s="117" t="str">
        <f>IFERROR(IF(VLOOKUP(IWK13,[1]Acciones!$A$59:$H$1958,2,FALSE)=0,"",VLOOKUP(IWK13,[1]Acciones!$A$59:$H$1958,2,FALSE)),"")</f>
        <v/>
      </c>
      <c r="IWN13" s="117" t="str">
        <f>IFERROR(IF(VLOOKUP(IWL13,[1]Acciones!$A$59:$H$1958,2,FALSE)=0,"",VLOOKUP(IWL13,[1]Acciones!$A$59:$H$1958,2,FALSE)),"")</f>
        <v/>
      </c>
      <c r="IWO13" s="117">
        <f>IFERROR(IF(VLOOKUP(IWM13,[1]Acciones!$A$59:$H$1958,2,FALSE)=0,"",VLOOKUP(IWM13,[1]Acciones!$A$59:$H$1958,2,FALSE)),"")</f>
        <v>4</v>
      </c>
      <c r="IWP13" s="117">
        <f>IFERROR(IF(VLOOKUP(IWN13,[1]Acciones!$A$59:$H$1958,2,FALSE)=0,"",VLOOKUP(IWN13,[1]Acciones!$A$59:$H$1958,2,FALSE)),"")</f>
        <v>4</v>
      </c>
      <c r="IWQ13" s="117" t="str">
        <f>IFERROR(IF(VLOOKUP(IWO13,[1]Acciones!$A$59:$H$1958,2,FALSE)=0,"",VLOOKUP(IWO13,[1]Acciones!$A$59:$H$1958,2,FALSE)),"")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R13" s="117" t="str">
        <f>IFERROR(IF(VLOOKUP(IWP13,[1]Acciones!$A$59:$H$1958,2,FALSE)=0,"",VLOOKUP(IWP13,[1]Acciones!$A$59:$H$1958,2,FALSE)),"")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S13" s="117" t="str">
        <f>IFERROR(IF(VLOOKUP(IWQ13,[1]Acciones!$A$59:$H$1958,2,FALSE)=0,"",VLOOKUP(IWQ13,[1]Acciones!$A$59:$H$1958,2,FALSE)),"")</f>
        <v/>
      </c>
      <c r="IWT13" s="117" t="str">
        <f>IFERROR(IF(VLOOKUP(IWR13,[1]Acciones!$A$59:$H$1958,2,FALSE)=0,"",VLOOKUP(IWR13,[1]Acciones!$A$59:$H$1958,2,FALSE)),"")</f>
        <v/>
      </c>
      <c r="IWU13" s="117">
        <f>IFERROR(IF(VLOOKUP(IWS13,[1]Acciones!$A$59:$H$1958,2,FALSE)=0,"",VLOOKUP(IWS13,[1]Acciones!$A$59:$H$1958,2,FALSE)),"")</f>
        <v>4</v>
      </c>
      <c r="IWV13" s="117">
        <f>IFERROR(IF(VLOOKUP(IWT13,[1]Acciones!$A$59:$H$1958,2,FALSE)=0,"",VLOOKUP(IWT13,[1]Acciones!$A$59:$H$1958,2,FALSE)),"")</f>
        <v>4</v>
      </c>
      <c r="IWW13" s="117" t="str">
        <f>IFERROR(IF(VLOOKUP(IWU13,[1]Acciones!$A$59:$H$1958,2,FALSE)=0,"",VLOOKUP(IWU13,[1]Acciones!$A$59:$H$1958,2,FALSE)),"")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X13" s="117" t="str">
        <f>IFERROR(IF(VLOOKUP(IWV13,[1]Acciones!$A$59:$H$1958,2,FALSE)=0,"",VLOOKUP(IWV13,[1]Acciones!$A$59:$H$1958,2,FALSE)),"")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Y13" s="117" t="str">
        <f>IFERROR(IF(VLOOKUP(IWW13,[1]Acciones!$A$59:$H$1958,2,FALSE)=0,"",VLOOKUP(IWW13,[1]Acciones!$A$59:$H$1958,2,FALSE)),"")</f>
        <v/>
      </c>
      <c r="IWZ13" s="117" t="str">
        <f>IFERROR(IF(VLOOKUP(IWX13,[1]Acciones!$A$59:$H$1958,2,FALSE)=0,"",VLOOKUP(IWX13,[1]Acciones!$A$59:$H$1958,2,FALSE)),"")</f>
        <v/>
      </c>
      <c r="IXA13" s="117">
        <f>IFERROR(IF(VLOOKUP(IWY13,[1]Acciones!$A$59:$H$1958,2,FALSE)=0,"",VLOOKUP(IWY13,[1]Acciones!$A$59:$H$1958,2,FALSE)),"")</f>
        <v>4</v>
      </c>
      <c r="IXB13" s="117">
        <f>IFERROR(IF(VLOOKUP(IWZ13,[1]Acciones!$A$59:$H$1958,2,FALSE)=0,"",VLOOKUP(IWZ13,[1]Acciones!$A$59:$H$1958,2,FALSE)),"")</f>
        <v>4</v>
      </c>
      <c r="IXC13" s="117" t="str">
        <f>IFERROR(IF(VLOOKUP(IXA13,[1]Acciones!$A$59:$H$1958,2,FALSE)=0,"",VLOOKUP(IXA13,[1]Acciones!$A$59:$H$1958,2,FALSE)),"")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D13" s="117" t="str">
        <f>IFERROR(IF(VLOOKUP(IXB13,[1]Acciones!$A$59:$H$1958,2,FALSE)=0,"",VLOOKUP(IXB13,[1]Acciones!$A$59:$H$1958,2,FALSE)),"")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E13" s="117" t="str">
        <f>IFERROR(IF(VLOOKUP(IXC13,[1]Acciones!$A$59:$H$1958,2,FALSE)=0,"",VLOOKUP(IXC13,[1]Acciones!$A$59:$H$1958,2,FALSE)),"")</f>
        <v/>
      </c>
      <c r="IXF13" s="117" t="str">
        <f>IFERROR(IF(VLOOKUP(IXD13,[1]Acciones!$A$59:$H$1958,2,FALSE)=0,"",VLOOKUP(IXD13,[1]Acciones!$A$59:$H$1958,2,FALSE)),"")</f>
        <v/>
      </c>
      <c r="IXG13" s="117">
        <f>IFERROR(IF(VLOOKUP(IXE13,[1]Acciones!$A$59:$H$1958,2,FALSE)=0,"",VLOOKUP(IXE13,[1]Acciones!$A$59:$H$1958,2,FALSE)),"")</f>
        <v>4</v>
      </c>
      <c r="IXH13" s="117">
        <f>IFERROR(IF(VLOOKUP(IXF13,[1]Acciones!$A$59:$H$1958,2,FALSE)=0,"",VLOOKUP(IXF13,[1]Acciones!$A$59:$H$1958,2,FALSE)),"")</f>
        <v>4</v>
      </c>
      <c r="IXI13" s="117" t="str">
        <f>IFERROR(IF(VLOOKUP(IXG13,[1]Acciones!$A$59:$H$1958,2,FALSE)=0,"",VLOOKUP(IXG13,[1]Acciones!$A$59:$H$1958,2,FALSE)),"")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J13" s="117" t="str">
        <f>IFERROR(IF(VLOOKUP(IXH13,[1]Acciones!$A$59:$H$1958,2,FALSE)=0,"",VLOOKUP(IXH13,[1]Acciones!$A$59:$H$1958,2,FALSE)),"")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K13" s="117" t="str">
        <f>IFERROR(IF(VLOOKUP(IXI13,[1]Acciones!$A$59:$H$1958,2,FALSE)=0,"",VLOOKUP(IXI13,[1]Acciones!$A$59:$H$1958,2,FALSE)),"")</f>
        <v/>
      </c>
      <c r="IXL13" s="117" t="str">
        <f>IFERROR(IF(VLOOKUP(IXJ13,[1]Acciones!$A$59:$H$1958,2,FALSE)=0,"",VLOOKUP(IXJ13,[1]Acciones!$A$59:$H$1958,2,FALSE)),"")</f>
        <v/>
      </c>
      <c r="IXM13" s="117">
        <f>IFERROR(IF(VLOOKUP(IXK13,[1]Acciones!$A$59:$H$1958,2,FALSE)=0,"",VLOOKUP(IXK13,[1]Acciones!$A$59:$H$1958,2,FALSE)),"")</f>
        <v>4</v>
      </c>
      <c r="IXN13" s="117">
        <f>IFERROR(IF(VLOOKUP(IXL13,[1]Acciones!$A$59:$H$1958,2,FALSE)=0,"",VLOOKUP(IXL13,[1]Acciones!$A$59:$H$1958,2,FALSE)),"")</f>
        <v>4</v>
      </c>
      <c r="IXO13" s="117" t="str">
        <f>IFERROR(IF(VLOOKUP(IXM13,[1]Acciones!$A$59:$H$1958,2,FALSE)=0,"",VLOOKUP(IXM13,[1]Acciones!$A$59:$H$1958,2,FALSE)),"")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P13" s="117" t="str">
        <f>IFERROR(IF(VLOOKUP(IXN13,[1]Acciones!$A$59:$H$1958,2,FALSE)=0,"",VLOOKUP(IXN13,[1]Acciones!$A$59:$H$1958,2,FALSE)),"")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Q13" s="117" t="str">
        <f>IFERROR(IF(VLOOKUP(IXO13,[1]Acciones!$A$59:$H$1958,2,FALSE)=0,"",VLOOKUP(IXO13,[1]Acciones!$A$59:$H$1958,2,FALSE)),"")</f>
        <v/>
      </c>
      <c r="IXR13" s="117" t="str">
        <f>IFERROR(IF(VLOOKUP(IXP13,[1]Acciones!$A$59:$H$1958,2,FALSE)=0,"",VLOOKUP(IXP13,[1]Acciones!$A$59:$H$1958,2,FALSE)),"")</f>
        <v/>
      </c>
      <c r="IXS13" s="117">
        <f>IFERROR(IF(VLOOKUP(IXQ13,[1]Acciones!$A$59:$H$1958,2,FALSE)=0,"",VLOOKUP(IXQ13,[1]Acciones!$A$59:$H$1958,2,FALSE)),"")</f>
        <v>4</v>
      </c>
      <c r="IXT13" s="117">
        <f>IFERROR(IF(VLOOKUP(IXR13,[1]Acciones!$A$59:$H$1958,2,FALSE)=0,"",VLOOKUP(IXR13,[1]Acciones!$A$59:$H$1958,2,FALSE)),"")</f>
        <v>4</v>
      </c>
      <c r="IXU13" s="117" t="str">
        <f>IFERROR(IF(VLOOKUP(IXS13,[1]Acciones!$A$59:$H$1958,2,FALSE)=0,"",VLOOKUP(IXS13,[1]Acciones!$A$59:$H$1958,2,FALSE)),"")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V13" s="117" t="str">
        <f>IFERROR(IF(VLOOKUP(IXT13,[1]Acciones!$A$59:$H$1958,2,FALSE)=0,"",VLOOKUP(IXT13,[1]Acciones!$A$59:$H$1958,2,FALSE)),"")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W13" s="117" t="str">
        <f>IFERROR(IF(VLOOKUP(IXU13,[1]Acciones!$A$59:$H$1958,2,FALSE)=0,"",VLOOKUP(IXU13,[1]Acciones!$A$59:$H$1958,2,FALSE)),"")</f>
        <v/>
      </c>
      <c r="IXX13" s="117" t="str">
        <f>IFERROR(IF(VLOOKUP(IXV13,[1]Acciones!$A$59:$H$1958,2,FALSE)=0,"",VLOOKUP(IXV13,[1]Acciones!$A$59:$H$1958,2,FALSE)),"")</f>
        <v/>
      </c>
      <c r="IXY13" s="117">
        <f>IFERROR(IF(VLOOKUP(IXW13,[1]Acciones!$A$59:$H$1958,2,FALSE)=0,"",VLOOKUP(IXW13,[1]Acciones!$A$59:$H$1958,2,FALSE)),"")</f>
        <v>4</v>
      </c>
      <c r="IXZ13" s="117">
        <f>IFERROR(IF(VLOOKUP(IXX13,[1]Acciones!$A$59:$H$1958,2,FALSE)=0,"",VLOOKUP(IXX13,[1]Acciones!$A$59:$H$1958,2,FALSE)),"")</f>
        <v>4</v>
      </c>
      <c r="IYA13" s="117" t="str">
        <f>IFERROR(IF(VLOOKUP(IXY13,[1]Acciones!$A$59:$H$1958,2,FALSE)=0,"",VLOOKUP(IXY13,[1]Acciones!$A$59:$H$1958,2,FALSE)),"")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B13" s="117" t="str">
        <f>IFERROR(IF(VLOOKUP(IXZ13,[1]Acciones!$A$59:$H$1958,2,FALSE)=0,"",VLOOKUP(IXZ13,[1]Acciones!$A$59:$H$1958,2,FALSE)),"")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C13" s="117" t="str">
        <f>IFERROR(IF(VLOOKUP(IYA13,[1]Acciones!$A$59:$H$1958,2,FALSE)=0,"",VLOOKUP(IYA13,[1]Acciones!$A$59:$H$1958,2,FALSE)),"")</f>
        <v/>
      </c>
      <c r="IYD13" s="117" t="str">
        <f>IFERROR(IF(VLOOKUP(IYB13,[1]Acciones!$A$59:$H$1958,2,FALSE)=0,"",VLOOKUP(IYB13,[1]Acciones!$A$59:$H$1958,2,FALSE)),"")</f>
        <v/>
      </c>
      <c r="IYE13" s="117">
        <f>IFERROR(IF(VLOOKUP(IYC13,[1]Acciones!$A$59:$H$1958,2,FALSE)=0,"",VLOOKUP(IYC13,[1]Acciones!$A$59:$H$1958,2,FALSE)),"")</f>
        <v>4</v>
      </c>
      <c r="IYF13" s="117">
        <f>IFERROR(IF(VLOOKUP(IYD13,[1]Acciones!$A$59:$H$1958,2,FALSE)=0,"",VLOOKUP(IYD13,[1]Acciones!$A$59:$H$1958,2,FALSE)),"")</f>
        <v>4</v>
      </c>
      <c r="IYG13" s="117" t="str">
        <f>IFERROR(IF(VLOOKUP(IYE13,[1]Acciones!$A$59:$H$1958,2,FALSE)=0,"",VLOOKUP(IYE13,[1]Acciones!$A$59:$H$1958,2,FALSE)),"")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H13" s="117" t="str">
        <f>IFERROR(IF(VLOOKUP(IYF13,[1]Acciones!$A$59:$H$1958,2,FALSE)=0,"",VLOOKUP(IYF13,[1]Acciones!$A$59:$H$1958,2,FALSE)),"")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I13" s="117" t="str">
        <f>IFERROR(IF(VLOOKUP(IYG13,[1]Acciones!$A$59:$H$1958,2,FALSE)=0,"",VLOOKUP(IYG13,[1]Acciones!$A$59:$H$1958,2,FALSE)),"")</f>
        <v/>
      </c>
      <c r="IYJ13" s="117" t="str">
        <f>IFERROR(IF(VLOOKUP(IYH13,[1]Acciones!$A$59:$H$1958,2,FALSE)=0,"",VLOOKUP(IYH13,[1]Acciones!$A$59:$H$1958,2,FALSE)),"")</f>
        <v/>
      </c>
      <c r="IYK13" s="117">
        <f>IFERROR(IF(VLOOKUP(IYI13,[1]Acciones!$A$59:$H$1958,2,FALSE)=0,"",VLOOKUP(IYI13,[1]Acciones!$A$59:$H$1958,2,FALSE)),"")</f>
        <v>4</v>
      </c>
      <c r="IYL13" s="117">
        <f>IFERROR(IF(VLOOKUP(IYJ13,[1]Acciones!$A$59:$H$1958,2,FALSE)=0,"",VLOOKUP(IYJ13,[1]Acciones!$A$59:$H$1958,2,FALSE)),"")</f>
        <v>4</v>
      </c>
      <c r="IYM13" s="117" t="str">
        <f>IFERROR(IF(VLOOKUP(IYK13,[1]Acciones!$A$59:$H$1958,2,FALSE)=0,"",VLOOKUP(IYK13,[1]Acciones!$A$59:$H$1958,2,FALSE)),"")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N13" s="117" t="str">
        <f>IFERROR(IF(VLOOKUP(IYL13,[1]Acciones!$A$59:$H$1958,2,FALSE)=0,"",VLOOKUP(IYL13,[1]Acciones!$A$59:$H$1958,2,FALSE)),"")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O13" s="117" t="str">
        <f>IFERROR(IF(VLOOKUP(IYM13,[1]Acciones!$A$59:$H$1958,2,FALSE)=0,"",VLOOKUP(IYM13,[1]Acciones!$A$59:$H$1958,2,FALSE)),"")</f>
        <v/>
      </c>
      <c r="IYP13" s="117" t="str">
        <f>IFERROR(IF(VLOOKUP(IYN13,[1]Acciones!$A$59:$H$1958,2,FALSE)=0,"",VLOOKUP(IYN13,[1]Acciones!$A$59:$H$1958,2,FALSE)),"")</f>
        <v/>
      </c>
      <c r="IYQ13" s="117">
        <f>IFERROR(IF(VLOOKUP(IYO13,[1]Acciones!$A$59:$H$1958,2,FALSE)=0,"",VLOOKUP(IYO13,[1]Acciones!$A$59:$H$1958,2,FALSE)),"")</f>
        <v>4</v>
      </c>
      <c r="IYR13" s="117">
        <f>IFERROR(IF(VLOOKUP(IYP13,[1]Acciones!$A$59:$H$1958,2,FALSE)=0,"",VLOOKUP(IYP13,[1]Acciones!$A$59:$H$1958,2,FALSE)),"")</f>
        <v>4</v>
      </c>
      <c r="IYS13" s="117" t="str">
        <f>IFERROR(IF(VLOOKUP(IYQ13,[1]Acciones!$A$59:$H$1958,2,FALSE)=0,"",VLOOKUP(IYQ13,[1]Acciones!$A$59:$H$1958,2,FALSE)),"")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T13" s="117" t="str">
        <f>IFERROR(IF(VLOOKUP(IYR13,[1]Acciones!$A$59:$H$1958,2,FALSE)=0,"",VLOOKUP(IYR13,[1]Acciones!$A$59:$H$1958,2,FALSE)),"")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U13" s="117" t="str">
        <f>IFERROR(IF(VLOOKUP(IYS13,[1]Acciones!$A$59:$H$1958,2,FALSE)=0,"",VLOOKUP(IYS13,[1]Acciones!$A$59:$H$1958,2,FALSE)),"")</f>
        <v/>
      </c>
      <c r="IYV13" s="117" t="str">
        <f>IFERROR(IF(VLOOKUP(IYT13,[1]Acciones!$A$59:$H$1958,2,FALSE)=0,"",VLOOKUP(IYT13,[1]Acciones!$A$59:$H$1958,2,FALSE)),"")</f>
        <v/>
      </c>
      <c r="IYW13" s="117">
        <f>IFERROR(IF(VLOOKUP(IYU13,[1]Acciones!$A$59:$H$1958,2,FALSE)=0,"",VLOOKUP(IYU13,[1]Acciones!$A$59:$H$1958,2,FALSE)),"")</f>
        <v>4</v>
      </c>
      <c r="IYX13" s="117">
        <f>IFERROR(IF(VLOOKUP(IYV13,[1]Acciones!$A$59:$H$1958,2,FALSE)=0,"",VLOOKUP(IYV13,[1]Acciones!$A$59:$H$1958,2,FALSE)),"")</f>
        <v>4</v>
      </c>
      <c r="IYY13" s="117" t="str">
        <f>IFERROR(IF(VLOOKUP(IYW13,[1]Acciones!$A$59:$H$1958,2,FALSE)=0,"",VLOOKUP(IYW13,[1]Acciones!$A$59:$H$1958,2,FALSE)),"")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Z13" s="117" t="str">
        <f>IFERROR(IF(VLOOKUP(IYX13,[1]Acciones!$A$59:$H$1958,2,FALSE)=0,"",VLOOKUP(IYX13,[1]Acciones!$A$59:$H$1958,2,FALSE)),"")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A13" s="117" t="str">
        <f>IFERROR(IF(VLOOKUP(IYY13,[1]Acciones!$A$59:$H$1958,2,FALSE)=0,"",VLOOKUP(IYY13,[1]Acciones!$A$59:$H$1958,2,FALSE)),"")</f>
        <v/>
      </c>
      <c r="IZB13" s="117" t="str">
        <f>IFERROR(IF(VLOOKUP(IYZ13,[1]Acciones!$A$59:$H$1958,2,FALSE)=0,"",VLOOKUP(IYZ13,[1]Acciones!$A$59:$H$1958,2,FALSE)),"")</f>
        <v/>
      </c>
      <c r="IZC13" s="117">
        <f>IFERROR(IF(VLOOKUP(IZA13,[1]Acciones!$A$59:$H$1958,2,FALSE)=0,"",VLOOKUP(IZA13,[1]Acciones!$A$59:$H$1958,2,FALSE)),"")</f>
        <v>4</v>
      </c>
      <c r="IZD13" s="117">
        <f>IFERROR(IF(VLOOKUP(IZB13,[1]Acciones!$A$59:$H$1958,2,FALSE)=0,"",VLOOKUP(IZB13,[1]Acciones!$A$59:$H$1958,2,FALSE)),"")</f>
        <v>4</v>
      </c>
      <c r="IZE13" s="117" t="str">
        <f>IFERROR(IF(VLOOKUP(IZC13,[1]Acciones!$A$59:$H$1958,2,FALSE)=0,"",VLOOKUP(IZC13,[1]Acciones!$A$59:$H$1958,2,FALSE)),"")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F13" s="117" t="str">
        <f>IFERROR(IF(VLOOKUP(IZD13,[1]Acciones!$A$59:$H$1958,2,FALSE)=0,"",VLOOKUP(IZD13,[1]Acciones!$A$59:$H$1958,2,FALSE)),"")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G13" s="117" t="str">
        <f>IFERROR(IF(VLOOKUP(IZE13,[1]Acciones!$A$59:$H$1958,2,FALSE)=0,"",VLOOKUP(IZE13,[1]Acciones!$A$59:$H$1958,2,FALSE)),"")</f>
        <v/>
      </c>
      <c r="IZH13" s="117" t="str">
        <f>IFERROR(IF(VLOOKUP(IZF13,[1]Acciones!$A$59:$H$1958,2,FALSE)=0,"",VLOOKUP(IZF13,[1]Acciones!$A$59:$H$1958,2,FALSE)),"")</f>
        <v/>
      </c>
      <c r="IZI13" s="117">
        <f>IFERROR(IF(VLOOKUP(IZG13,[1]Acciones!$A$59:$H$1958,2,FALSE)=0,"",VLOOKUP(IZG13,[1]Acciones!$A$59:$H$1958,2,FALSE)),"")</f>
        <v>4</v>
      </c>
      <c r="IZJ13" s="117">
        <f>IFERROR(IF(VLOOKUP(IZH13,[1]Acciones!$A$59:$H$1958,2,FALSE)=0,"",VLOOKUP(IZH13,[1]Acciones!$A$59:$H$1958,2,FALSE)),"")</f>
        <v>4</v>
      </c>
      <c r="IZK13" s="117" t="str">
        <f>IFERROR(IF(VLOOKUP(IZI13,[1]Acciones!$A$59:$H$1958,2,FALSE)=0,"",VLOOKUP(IZI13,[1]Acciones!$A$59:$H$1958,2,FALSE)),"")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L13" s="117" t="str">
        <f>IFERROR(IF(VLOOKUP(IZJ13,[1]Acciones!$A$59:$H$1958,2,FALSE)=0,"",VLOOKUP(IZJ13,[1]Acciones!$A$59:$H$1958,2,FALSE)),"")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M13" s="117" t="str">
        <f>IFERROR(IF(VLOOKUP(IZK13,[1]Acciones!$A$59:$H$1958,2,FALSE)=0,"",VLOOKUP(IZK13,[1]Acciones!$A$59:$H$1958,2,FALSE)),"")</f>
        <v/>
      </c>
      <c r="IZN13" s="117" t="str">
        <f>IFERROR(IF(VLOOKUP(IZL13,[1]Acciones!$A$59:$H$1958,2,FALSE)=0,"",VLOOKUP(IZL13,[1]Acciones!$A$59:$H$1958,2,FALSE)),"")</f>
        <v/>
      </c>
      <c r="IZO13" s="117">
        <f>IFERROR(IF(VLOOKUP(IZM13,[1]Acciones!$A$59:$H$1958,2,FALSE)=0,"",VLOOKUP(IZM13,[1]Acciones!$A$59:$H$1958,2,FALSE)),"")</f>
        <v>4</v>
      </c>
      <c r="IZP13" s="117">
        <f>IFERROR(IF(VLOOKUP(IZN13,[1]Acciones!$A$59:$H$1958,2,FALSE)=0,"",VLOOKUP(IZN13,[1]Acciones!$A$59:$H$1958,2,FALSE)),"")</f>
        <v>4</v>
      </c>
      <c r="IZQ13" s="117" t="str">
        <f>IFERROR(IF(VLOOKUP(IZO13,[1]Acciones!$A$59:$H$1958,2,FALSE)=0,"",VLOOKUP(IZO13,[1]Acciones!$A$59:$H$1958,2,FALSE)),"")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R13" s="117" t="str">
        <f>IFERROR(IF(VLOOKUP(IZP13,[1]Acciones!$A$59:$H$1958,2,FALSE)=0,"",VLOOKUP(IZP13,[1]Acciones!$A$59:$H$1958,2,FALSE)),"")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S13" s="117" t="str">
        <f>IFERROR(IF(VLOOKUP(IZQ13,[1]Acciones!$A$59:$H$1958,2,FALSE)=0,"",VLOOKUP(IZQ13,[1]Acciones!$A$59:$H$1958,2,FALSE)),"")</f>
        <v/>
      </c>
      <c r="IZT13" s="117" t="str">
        <f>IFERROR(IF(VLOOKUP(IZR13,[1]Acciones!$A$59:$H$1958,2,FALSE)=0,"",VLOOKUP(IZR13,[1]Acciones!$A$59:$H$1958,2,FALSE)),"")</f>
        <v/>
      </c>
      <c r="IZU13" s="117">
        <f>IFERROR(IF(VLOOKUP(IZS13,[1]Acciones!$A$59:$H$1958,2,FALSE)=0,"",VLOOKUP(IZS13,[1]Acciones!$A$59:$H$1958,2,FALSE)),"")</f>
        <v>4</v>
      </c>
      <c r="IZV13" s="117">
        <f>IFERROR(IF(VLOOKUP(IZT13,[1]Acciones!$A$59:$H$1958,2,FALSE)=0,"",VLOOKUP(IZT13,[1]Acciones!$A$59:$H$1958,2,FALSE)),"")</f>
        <v>4</v>
      </c>
      <c r="IZW13" s="117" t="str">
        <f>IFERROR(IF(VLOOKUP(IZU13,[1]Acciones!$A$59:$H$1958,2,FALSE)=0,"",VLOOKUP(IZU13,[1]Acciones!$A$59:$H$1958,2,FALSE)),"")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X13" s="117" t="str">
        <f>IFERROR(IF(VLOOKUP(IZV13,[1]Acciones!$A$59:$H$1958,2,FALSE)=0,"",VLOOKUP(IZV13,[1]Acciones!$A$59:$H$1958,2,FALSE)),"")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Y13" s="117" t="str">
        <f>IFERROR(IF(VLOOKUP(IZW13,[1]Acciones!$A$59:$H$1958,2,FALSE)=0,"",VLOOKUP(IZW13,[1]Acciones!$A$59:$H$1958,2,FALSE)),"")</f>
        <v/>
      </c>
      <c r="IZZ13" s="117" t="str">
        <f>IFERROR(IF(VLOOKUP(IZX13,[1]Acciones!$A$59:$H$1958,2,FALSE)=0,"",VLOOKUP(IZX13,[1]Acciones!$A$59:$H$1958,2,FALSE)),"")</f>
        <v/>
      </c>
      <c r="JAA13" s="117">
        <f>IFERROR(IF(VLOOKUP(IZY13,[1]Acciones!$A$59:$H$1958,2,FALSE)=0,"",VLOOKUP(IZY13,[1]Acciones!$A$59:$H$1958,2,FALSE)),"")</f>
        <v>4</v>
      </c>
      <c r="JAB13" s="117">
        <f>IFERROR(IF(VLOOKUP(IZZ13,[1]Acciones!$A$59:$H$1958,2,FALSE)=0,"",VLOOKUP(IZZ13,[1]Acciones!$A$59:$H$1958,2,FALSE)),"")</f>
        <v>4</v>
      </c>
      <c r="JAC13" s="117" t="str">
        <f>IFERROR(IF(VLOOKUP(JAA13,[1]Acciones!$A$59:$H$1958,2,FALSE)=0,"",VLOOKUP(JAA13,[1]Acciones!$A$59:$H$1958,2,FALSE)),"")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D13" s="117" t="str">
        <f>IFERROR(IF(VLOOKUP(JAB13,[1]Acciones!$A$59:$H$1958,2,FALSE)=0,"",VLOOKUP(JAB13,[1]Acciones!$A$59:$H$1958,2,FALSE)),"")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E13" s="117" t="str">
        <f>IFERROR(IF(VLOOKUP(JAC13,[1]Acciones!$A$59:$H$1958,2,FALSE)=0,"",VLOOKUP(JAC13,[1]Acciones!$A$59:$H$1958,2,FALSE)),"")</f>
        <v/>
      </c>
      <c r="JAF13" s="117" t="str">
        <f>IFERROR(IF(VLOOKUP(JAD13,[1]Acciones!$A$59:$H$1958,2,FALSE)=0,"",VLOOKUP(JAD13,[1]Acciones!$A$59:$H$1958,2,FALSE)),"")</f>
        <v/>
      </c>
      <c r="JAG13" s="117">
        <f>IFERROR(IF(VLOOKUP(JAE13,[1]Acciones!$A$59:$H$1958,2,FALSE)=0,"",VLOOKUP(JAE13,[1]Acciones!$A$59:$H$1958,2,FALSE)),"")</f>
        <v>4</v>
      </c>
      <c r="JAH13" s="117">
        <f>IFERROR(IF(VLOOKUP(JAF13,[1]Acciones!$A$59:$H$1958,2,FALSE)=0,"",VLOOKUP(JAF13,[1]Acciones!$A$59:$H$1958,2,FALSE)),"")</f>
        <v>4</v>
      </c>
      <c r="JAI13" s="117" t="str">
        <f>IFERROR(IF(VLOOKUP(JAG13,[1]Acciones!$A$59:$H$1958,2,FALSE)=0,"",VLOOKUP(JAG13,[1]Acciones!$A$59:$H$1958,2,FALSE)),"")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J13" s="117" t="str">
        <f>IFERROR(IF(VLOOKUP(JAH13,[1]Acciones!$A$59:$H$1958,2,FALSE)=0,"",VLOOKUP(JAH13,[1]Acciones!$A$59:$H$1958,2,FALSE)),"")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K13" s="117" t="str">
        <f>IFERROR(IF(VLOOKUP(JAI13,[1]Acciones!$A$59:$H$1958,2,FALSE)=0,"",VLOOKUP(JAI13,[1]Acciones!$A$59:$H$1958,2,FALSE)),"")</f>
        <v/>
      </c>
      <c r="JAL13" s="117" t="str">
        <f>IFERROR(IF(VLOOKUP(JAJ13,[1]Acciones!$A$59:$H$1958,2,FALSE)=0,"",VLOOKUP(JAJ13,[1]Acciones!$A$59:$H$1958,2,FALSE)),"")</f>
        <v/>
      </c>
      <c r="JAM13" s="117">
        <f>IFERROR(IF(VLOOKUP(JAK13,[1]Acciones!$A$59:$H$1958,2,FALSE)=0,"",VLOOKUP(JAK13,[1]Acciones!$A$59:$H$1958,2,FALSE)),"")</f>
        <v>4</v>
      </c>
      <c r="JAN13" s="117">
        <f>IFERROR(IF(VLOOKUP(JAL13,[1]Acciones!$A$59:$H$1958,2,FALSE)=0,"",VLOOKUP(JAL13,[1]Acciones!$A$59:$H$1958,2,FALSE)),"")</f>
        <v>4</v>
      </c>
      <c r="JAO13" s="117" t="str">
        <f>IFERROR(IF(VLOOKUP(JAM13,[1]Acciones!$A$59:$H$1958,2,FALSE)=0,"",VLOOKUP(JAM13,[1]Acciones!$A$59:$H$1958,2,FALSE)),"")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P13" s="117" t="str">
        <f>IFERROR(IF(VLOOKUP(JAN13,[1]Acciones!$A$59:$H$1958,2,FALSE)=0,"",VLOOKUP(JAN13,[1]Acciones!$A$59:$H$1958,2,FALSE)),"")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Q13" s="117" t="str">
        <f>IFERROR(IF(VLOOKUP(JAO13,[1]Acciones!$A$59:$H$1958,2,FALSE)=0,"",VLOOKUP(JAO13,[1]Acciones!$A$59:$H$1958,2,FALSE)),"")</f>
        <v/>
      </c>
      <c r="JAR13" s="117" t="str">
        <f>IFERROR(IF(VLOOKUP(JAP13,[1]Acciones!$A$59:$H$1958,2,FALSE)=0,"",VLOOKUP(JAP13,[1]Acciones!$A$59:$H$1958,2,FALSE)),"")</f>
        <v/>
      </c>
      <c r="JAS13" s="117">
        <f>IFERROR(IF(VLOOKUP(JAQ13,[1]Acciones!$A$59:$H$1958,2,FALSE)=0,"",VLOOKUP(JAQ13,[1]Acciones!$A$59:$H$1958,2,FALSE)),"")</f>
        <v>4</v>
      </c>
      <c r="JAT13" s="117">
        <f>IFERROR(IF(VLOOKUP(JAR13,[1]Acciones!$A$59:$H$1958,2,FALSE)=0,"",VLOOKUP(JAR13,[1]Acciones!$A$59:$H$1958,2,FALSE)),"")</f>
        <v>4</v>
      </c>
      <c r="JAU13" s="117" t="str">
        <f>IFERROR(IF(VLOOKUP(JAS13,[1]Acciones!$A$59:$H$1958,2,FALSE)=0,"",VLOOKUP(JAS13,[1]Acciones!$A$59:$H$1958,2,FALSE)),"")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V13" s="117" t="str">
        <f>IFERROR(IF(VLOOKUP(JAT13,[1]Acciones!$A$59:$H$1958,2,FALSE)=0,"",VLOOKUP(JAT13,[1]Acciones!$A$59:$H$1958,2,FALSE)),"")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W13" s="117" t="str">
        <f>IFERROR(IF(VLOOKUP(JAU13,[1]Acciones!$A$59:$H$1958,2,FALSE)=0,"",VLOOKUP(JAU13,[1]Acciones!$A$59:$H$1958,2,FALSE)),"")</f>
        <v/>
      </c>
      <c r="JAX13" s="117" t="str">
        <f>IFERROR(IF(VLOOKUP(JAV13,[1]Acciones!$A$59:$H$1958,2,FALSE)=0,"",VLOOKUP(JAV13,[1]Acciones!$A$59:$H$1958,2,FALSE)),"")</f>
        <v/>
      </c>
      <c r="JAY13" s="117">
        <f>IFERROR(IF(VLOOKUP(JAW13,[1]Acciones!$A$59:$H$1958,2,FALSE)=0,"",VLOOKUP(JAW13,[1]Acciones!$A$59:$H$1958,2,FALSE)),"")</f>
        <v>4</v>
      </c>
      <c r="JAZ13" s="117">
        <f>IFERROR(IF(VLOOKUP(JAX13,[1]Acciones!$A$59:$H$1958,2,FALSE)=0,"",VLOOKUP(JAX13,[1]Acciones!$A$59:$H$1958,2,FALSE)),"")</f>
        <v>4</v>
      </c>
      <c r="JBA13" s="117" t="str">
        <f>IFERROR(IF(VLOOKUP(JAY13,[1]Acciones!$A$59:$H$1958,2,FALSE)=0,"",VLOOKUP(JAY13,[1]Acciones!$A$59:$H$1958,2,FALSE)),"")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B13" s="117" t="str">
        <f>IFERROR(IF(VLOOKUP(JAZ13,[1]Acciones!$A$59:$H$1958,2,FALSE)=0,"",VLOOKUP(JAZ13,[1]Acciones!$A$59:$H$1958,2,FALSE)),"")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C13" s="117" t="str">
        <f>IFERROR(IF(VLOOKUP(JBA13,[1]Acciones!$A$59:$H$1958,2,FALSE)=0,"",VLOOKUP(JBA13,[1]Acciones!$A$59:$H$1958,2,FALSE)),"")</f>
        <v/>
      </c>
      <c r="JBD13" s="117" t="str">
        <f>IFERROR(IF(VLOOKUP(JBB13,[1]Acciones!$A$59:$H$1958,2,FALSE)=0,"",VLOOKUP(JBB13,[1]Acciones!$A$59:$H$1958,2,FALSE)),"")</f>
        <v/>
      </c>
      <c r="JBE13" s="117">
        <f>IFERROR(IF(VLOOKUP(JBC13,[1]Acciones!$A$59:$H$1958,2,FALSE)=0,"",VLOOKUP(JBC13,[1]Acciones!$A$59:$H$1958,2,FALSE)),"")</f>
        <v>4</v>
      </c>
      <c r="JBF13" s="117">
        <f>IFERROR(IF(VLOOKUP(JBD13,[1]Acciones!$A$59:$H$1958,2,FALSE)=0,"",VLOOKUP(JBD13,[1]Acciones!$A$59:$H$1958,2,FALSE)),"")</f>
        <v>4</v>
      </c>
      <c r="JBG13" s="117" t="str">
        <f>IFERROR(IF(VLOOKUP(JBE13,[1]Acciones!$A$59:$H$1958,2,FALSE)=0,"",VLOOKUP(JBE13,[1]Acciones!$A$59:$H$1958,2,FALSE)),"")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H13" s="117" t="str">
        <f>IFERROR(IF(VLOOKUP(JBF13,[1]Acciones!$A$59:$H$1958,2,FALSE)=0,"",VLOOKUP(JBF13,[1]Acciones!$A$59:$H$1958,2,FALSE)),"")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I13" s="117" t="str">
        <f>IFERROR(IF(VLOOKUP(JBG13,[1]Acciones!$A$59:$H$1958,2,FALSE)=0,"",VLOOKUP(JBG13,[1]Acciones!$A$59:$H$1958,2,FALSE)),"")</f>
        <v/>
      </c>
      <c r="JBJ13" s="117" t="str">
        <f>IFERROR(IF(VLOOKUP(JBH13,[1]Acciones!$A$59:$H$1958,2,FALSE)=0,"",VLOOKUP(JBH13,[1]Acciones!$A$59:$H$1958,2,FALSE)),"")</f>
        <v/>
      </c>
      <c r="JBK13" s="117">
        <f>IFERROR(IF(VLOOKUP(JBI13,[1]Acciones!$A$59:$H$1958,2,FALSE)=0,"",VLOOKUP(JBI13,[1]Acciones!$A$59:$H$1958,2,FALSE)),"")</f>
        <v>4</v>
      </c>
      <c r="JBL13" s="117">
        <f>IFERROR(IF(VLOOKUP(JBJ13,[1]Acciones!$A$59:$H$1958,2,FALSE)=0,"",VLOOKUP(JBJ13,[1]Acciones!$A$59:$H$1958,2,FALSE)),"")</f>
        <v>4</v>
      </c>
      <c r="JBM13" s="117" t="str">
        <f>IFERROR(IF(VLOOKUP(JBK13,[1]Acciones!$A$59:$H$1958,2,FALSE)=0,"",VLOOKUP(JBK13,[1]Acciones!$A$59:$H$1958,2,FALSE)),"")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N13" s="117" t="str">
        <f>IFERROR(IF(VLOOKUP(JBL13,[1]Acciones!$A$59:$H$1958,2,FALSE)=0,"",VLOOKUP(JBL13,[1]Acciones!$A$59:$H$1958,2,FALSE)),"")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O13" s="117" t="str">
        <f>IFERROR(IF(VLOOKUP(JBM13,[1]Acciones!$A$59:$H$1958,2,FALSE)=0,"",VLOOKUP(JBM13,[1]Acciones!$A$59:$H$1958,2,FALSE)),"")</f>
        <v/>
      </c>
      <c r="JBP13" s="117" t="str">
        <f>IFERROR(IF(VLOOKUP(JBN13,[1]Acciones!$A$59:$H$1958,2,FALSE)=0,"",VLOOKUP(JBN13,[1]Acciones!$A$59:$H$1958,2,FALSE)),"")</f>
        <v/>
      </c>
      <c r="JBQ13" s="117">
        <f>IFERROR(IF(VLOOKUP(JBO13,[1]Acciones!$A$59:$H$1958,2,FALSE)=0,"",VLOOKUP(JBO13,[1]Acciones!$A$59:$H$1958,2,FALSE)),"")</f>
        <v>4</v>
      </c>
      <c r="JBR13" s="117">
        <f>IFERROR(IF(VLOOKUP(JBP13,[1]Acciones!$A$59:$H$1958,2,FALSE)=0,"",VLOOKUP(JBP13,[1]Acciones!$A$59:$H$1958,2,FALSE)),"")</f>
        <v>4</v>
      </c>
      <c r="JBS13" s="117" t="str">
        <f>IFERROR(IF(VLOOKUP(JBQ13,[1]Acciones!$A$59:$H$1958,2,FALSE)=0,"",VLOOKUP(JBQ13,[1]Acciones!$A$59:$H$1958,2,FALSE)),"")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T13" s="117" t="str">
        <f>IFERROR(IF(VLOOKUP(JBR13,[1]Acciones!$A$59:$H$1958,2,FALSE)=0,"",VLOOKUP(JBR13,[1]Acciones!$A$59:$H$1958,2,FALSE)),"")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U13" s="117" t="str">
        <f>IFERROR(IF(VLOOKUP(JBS13,[1]Acciones!$A$59:$H$1958,2,FALSE)=0,"",VLOOKUP(JBS13,[1]Acciones!$A$59:$H$1958,2,FALSE)),"")</f>
        <v/>
      </c>
      <c r="JBV13" s="117" t="str">
        <f>IFERROR(IF(VLOOKUP(JBT13,[1]Acciones!$A$59:$H$1958,2,FALSE)=0,"",VLOOKUP(JBT13,[1]Acciones!$A$59:$H$1958,2,FALSE)),"")</f>
        <v/>
      </c>
      <c r="JBW13" s="117">
        <f>IFERROR(IF(VLOOKUP(JBU13,[1]Acciones!$A$59:$H$1958,2,FALSE)=0,"",VLOOKUP(JBU13,[1]Acciones!$A$59:$H$1958,2,FALSE)),"")</f>
        <v>4</v>
      </c>
      <c r="JBX13" s="117">
        <f>IFERROR(IF(VLOOKUP(JBV13,[1]Acciones!$A$59:$H$1958,2,FALSE)=0,"",VLOOKUP(JBV13,[1]Acciones!$A$59:$H$1958,2,FALSE)),"")</f>
        <v>4</v>
      </c>
      <c r="JBY13" s="117" t="str">
        <f>IFERROR(IF(VLOOKUP(JBW13,[1]Acciones!$A$59:$H$1958,2,FALSE)=0,"",VLOOKUP(JBW13,[1]Acciones!$A$59:$H$1958,2,FALSE)),"")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Z13" s="117" t="str">
        <f>IFERROR(IF(VLOOKUP(JBX13,[1]Acciones!$A$59:$H$1958,2,FALSE)=0,"",VLOOKUP(JBX13,[1]Acciones!$A$59:$H$1958,2,FALSE)),"")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A13" s="117" t="str">
        <f>IFERROR(IF(VLOOKUP(JBY13,[1]Acciones!$A$59:$H$1958,2,FALSE)=0,"",VLOOKUP(JBY13,[1]Acciones!$A$59:$H$1958,2,FALSE)),"")</f>
        <v/>
      </c>
      <c r="JCB13" s="117" t="str">
        <f>IFERROR(IF(VLOOKUP(JBZ13,[1]Acciones!$A$59:$H$1958,2,FALSE)=0,"",VLOOKUP(JBZ13,[1]Acciones!$A$59:$H$1958,2,FALSE)),"")</f>
        <v/>
      </c>
      <c r="JCC13" s="117">
        <f>IFERROR(IF(VLOOKUP(JCA13,[1]Acciones!$A$59:$H$1958,2,FALSE)=0,"",VLOOKUP(JCA13,[1]Acciones!$A$59:$H$1958,2,FALSE)),"")</f>
        <v>4</v>
      </c>
      <c r="JCD13" s="117">
        <f>IFERROR(IF(VLOOKUP(JCB13,[1]Acciones!$A$59:$H$1958,2,FALSE)=0,"",VLOOKUP(JCB13,[1]Acciones!$A$59:$H$1958,2,FALSE)),"")</f>
        <v>4</v>
      </c>
      <c r="JCE13" s="117" t="str">
        <f>IFERROR(IF(VLOOKUP(JCC13,[1]Acciones!$A$59:$H$1958,2,FALSE)=0,"",VLOOKUP(JCC13,[1]Acciones!$A$59:$H$1958,2,FALSE)),"")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F13" s="117" t="str">
        <f>IFERROR(IF(VLOOKUP(JCD13,[1]Acciones!$A$59:$H$1958,2,FALSE)=0,"",VLOOKUP(JCD13,[1]Acciones!$A$59:$H$1958,2,FALSE)),"")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G13" s="117" t="str">
        <f>IFERROR(IF(VLOOKUP(JCE13,[1]Acciones!$A$59:$H$1958,2,FALSE)=0,"",VLOOKUP(JCE13,[1]Acciones!$A$59:$H$1958,2,FALSE)),"")</f>
        <v/>
      </c>
      <c r="JCH13" s="117" t="str">
        <f>IFERROR(IF(VLOOKUP(JCF13,[1]Acciones!$A$59:$H$1958,2,FALSE)=0,"",VLOOKUP(JCF13,[1]Acciones!$A$59:$H$1958,2,FALSE)),"")</f>
        <v/>
      </c>
      <c r="JCI13" s="117">
        <f>IFERROR(IF(VLOOKUP(JCG13,[1]Acciones!$A$59:$H$1958,2,FALSE)=0,"",VLOOKUP(JCG13,[1]Acciones!$A$59:$H$1958,2,FALSE)),"")</f>
        <v>4</v>
      </c>
      <c r="JCJ13" s="117">
        <f>IFERROR(IF(VLOOKUP(JCH13,[1]Acciones!$A$59:$H$1958,2,FALSE)=0,"",VLOOKUP(JCH13,[1]Acciones!$A$59:$H$1958,2,FALSE)),"")</f>
        <v>4</v>
      </c>
      <c r="JCK13" s="117" t="str">
        <f>IFERROR(IF(VLOOKUP(JCI13,[1]Acciones!$A$59:$H$1958,2,FALSE)=0,"",VLOOKUP(JCI13,[1]Acciones!$A$59:$H$1958,2,FALSE)),"")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L13" s="117" t="str">
        <f>IFERROR(IF(VLOOKUP(JCJ13,[1]Acciones!$A$59:$H$1958,2,FALSE)=0,"",VLOOKUP(JCJ13,[1]Acciones!$A$59:$H$1958,2,FALSE)),"")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M13" s="117" t="str">
        <f>IFERROR(IF(VLOOKUP(JCK13,[1]Acciones!$A$59:$H$1958,2,FALSE)=0,"",VLOOKUP(JCK13,[1]Acciones!$A$59:$H$1958,2,FALSE)),"")</f>
        <v/>
      </c>
      <c r="JCN13" s="117" t="str">
        <f>IFERROR(IF(VLOOKUP(JCL13,[1]Acciones!$A$59:$H$1958,2,FALSE)=0,"",VLOOKUP(JCL13,[1]Acciones!$A$59:$H$1958,2,FALSE)),"")</f>
        <v/>
      </c>
      <c r="JCO13" s="117">
        <f>IFERROR(IF(VLOOKUP(JCM13,[1]Acciones!$A$59:$H$1958,2,FALSE)=0,"",VLOOKUP(JCM13,[1]Acciones!$A$59:$H$1958,2,FALSE)),"")</f>
        <v>4</v>
      </c>
      <c r="JCP13" s="117">
        <f>IFERROR(IF(VLOOKUP(JCN13,[1]Acciones!$A$59:$H$1958,2,FALSE)=0,"",VLOOKUP(JCN13,[1]Acciones!$A$59:$H$1958,2,FALSE)),"")</f>
        <v>4</v>
      </c>
      <c r="JCQ13" s="117" t="str">
        <f>IFERROR(IF(VLOOKUP(JCO13,[1]Acciones!$A$59:$H$1958,2,FALSE)=0,"",VLOOKUP(JCO13,[1]Acciones!$A$59:$H$1958,2,FALSE)),"")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R13" s="117" t="str">
        <f>IFERROR(IF(VLOOKUP(JCP13,[1]Acciones!$A$59:$H$1958,2,FALSE)=0,"",VLOOKUP(JCP13,[1]Acciones!$A$59:$H$1958,2,FALSE)),"")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S13" s="117" t="str">
        <f>IFERROR(IF(VLOOKUP(JCQ13,[1]Acciones!$A$59:$H$1958,2,FALSE)=0,"",VLOOKUP(JCQ13,[1]Acciones!$A$59:$H$1958,2,FALSE)),"")</f>
        <v/>
      </c>
      <c r="JCT13" s="117" t="str">
        <f>IFERROR(IF(VLOOKUP(JCR13,[1]Acciones!$A$59:$H$1958,2,FALSE)=0,"",VLOOKUP(JCR13,[1]Acciones!$A$59:$H$1958,2,FALSE)),"")</f>
        <v/>
      </c>
      <c r="JCU13" s="117">
        <f>IFERROR(IF(VLOOKUP(JCS13,[1]Acciones!$A$59:$H$1958,2,FALSE)=0,"",VLOOKUP(JCS13,[1]Acciones!$A$59:$H$1958,2,FALSE)),"")</f>
        <v>4</v>
      </c>
      <c r="JCV13" s="117">
        <f>IFERROR(IF(VLOOKUP(JCT13,[1]Acciones!$A$59:$H$1958,2,FALSE)=0,"",VLOOKUP(JCT13,[1]Acciones!$A$59:$H$1958,2,FALSE)),"")</f>
        <v>4</v>
      </c>
      <c r="JCW13" s="117" t="str">
        <f>IFERROR(IF(VLOOKUP(JCU13,[1]Acciones!$A$59:$H$1958,2,FALSE)=0,"",VLOOKUP(JCU13,[1]Acciones!$A$59:$H$1958,2,FALSE)),"")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X13" s="117" t="str">
        <f>IFERROR(IF(VLOOKUP(JCV13,[1]Acciones!$A$59:$H$1958,2,FALSE)=0,"",VLOOKUP(JCV13,[1]Acciones!$A$59:$H$1958,2,FALSE)),"")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Y13" s="117" t="str">
        <f>IFERROR(IF(VLOOKUP(JCW13,[1]Acciones!$A$59:$H$1958,2,FALSE)=0,"",VLOOKUP(JCW13,[1]Acciones!$A$59:$H$1958,2,FALSE)),"")</f>
        <v/>
      </c>
      <c r="JCZ13" s="117" t="str">
        <f>IFERROR(IF(VLOOKUP(JCX13,[1]Acciones!$A$59:$H$1958,2,FALSE)=0,"",VLOOKUP(JCX13,[1]Acciones!$A$59:$H$1958,2,FALSE)),"")</f>
        <v/>
      </c>
      <c r="JDA13" s="117">
        <f>IFERROR(IF(VLOOKUP(JCY13,[1]Acciones!$A$59:$H$1958,2,FALSE)=0,"",VLOOKUP(JCY13,[1]Acciones!$A$59:$H$1958,2,FALSE)),"")</f>
        <v>4</v>
      </c>
      <c r="JDB13" s="117">
        <f>IFERROR(IF(VLOOKUP(JCZ13,[1]Acciones!$A$59:$H$1958,2,FALSE)=0,"",VLOOKUP(JCZ13,[1]Acciones!$A$59:$H$1958,2,FALSE)),"")</f>
        <v>4</v>
      </c>
      <c r="JDC13" s="117" t="str">
        <f>IFERROR(IF(VLOOKUP(JDA13,[1]Acciones!$A$59:$H$1958,2,FALSE)=0,"",VLOOKUP(JDA13,[1]Acciones!$A$59:$H$1958,2,FALSE)),"")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D13" s="117" t="str">
        <f>IFERROR(IF(VLOOKUP(JDB13,[1]Acciones!$A$59:$H$1958,2,FALSE)=0,"",VLOOKUP(JDB13,[1]Acciones!$A$59:$H$1958,2,FALSE)),"")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E13" s="117" t="str">
        <f>IFERROR(IF(VLOOKUP(JDC13,[1]Acciones!$A$59:$H$1958,2,FALSE)=0,"",VLOOKUP(JDC13,[1]Acciones!$A$59:$H$1958,2,FALSE)),"")</f>
        <v/>
      </c>
      <c r="JDF13" s="117" t="str">
        <f>IFERROR(IF(VLOOKUP(JDD13,[1]Acciones!$A$59:$H$1958,2,FALSE)=0,"",VLOOKUP(JDD13,[1]Acciones!$A$59:$H$1958,2,FALSE)),"")</f>
        <v/>
      </c>
      <c r="JDG13" s="117">
        <f>IFERROR(IF(VLOOKUP(JDE13,[1]Acciones!$A$59:$H$1958,2,FALSE)=0,"",VLOOKUP(JDE13,[1]Acciones!$A$59:$H$1958,2,FALSE)),"")</f>
        <v>4</v>
      </c>
      <c r="JDH13" s="117">
        <f>IFERROR(IF(VLOOKUP(JDF13,[1]Acciones!$A$59:$H$1958,2,FALSE)=0,"",VLOOKUP(JDF13,[1]Acciones!$A$59:$H$1958,2,FALSE)),"")</f>
        <v>4</v>
      </c>
      <c r="JDI13" s="117" t="str">
        <f>IFERROR(IF(VLOOKUP(JDG13,[1]Acciones!$A$59:$H$1958,2,FALSE)=0,"",VLOOKUP(JDG13,[1]Acciones!$A$59:$H$1958,2,FALSE)),"")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J13" s="117" t="str">
        <f>IFERROR(IF(VLOOKUP(JDH13,[1]Acciones!$A$59:$H$1958,2,FALSE)=0,"",VLOOKUP(JDH13,[1]Acciones!$A$59:$H$1958,2,FALSE)),"")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K13" s="117" t="str">
        <f>IFERROR(IF(VLOOKUP(JDI13,[1]Acciones!$A$59:$H$1958,2,FALSE)=0,"",VLOOKUP(JDI13,[1]Acciones!$A$59:$H$1958,2,FALSE)),"")</f>
        <v/>
      </c>
      <c r="JDL13" s="117" t="str">
        <f>IFERROR(IF(VLOOKUP(JDJ13,[1]Acciones!$A$59:$H$1958,2,FALSE)=0,"",VLOOKUP(JDJ13,[1]Acciones!$A$59:$H$1958,2,FALSE)),"")</f>
        <v/>
      </c>
      <c r="JDM13" s="117">
        <f>IFERROR(IF(VLOOKUP(JDK13,[1]Acciones!$A$59:$H$1958,2,FALSE)=0,"",VLOOKUP(JDK13,[1]Acciones!$A$59:$H$1958,2,FALSE)),"")</f>
        <v>4</v>
      </c>
      <c r="JDN13" s="117">
        <f>IFERROR(IF(VLOOKUP(JDL13,[1]Acciones!$A$59:$H$1958,2,FALSE)=0,"",VLOOKUP(JDL13,[1]Acciones!$A$59:$H$1958,2,FALSE)),"")</f>
        <v>4</v>
      </c>
      <c r="JDO13" s="117" t="str">
        <f>IFERROR(IF(VLOOKUP(JDM13,[1]Acciones!$A$59:$H$1958,2,FALSE)=0,"",VLOOKUP(JDM13,[1]Acciones!$A$59:$H$1958,2,FALSE)),"")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P13" s="117" t="str">
        <f>IFERROR(IF(VLOOKUP(JDN13,[1]Acciones!$A$59:$H$1958,2,FALSE)=0,"",VLOOKUP(JDN13,[1]Acciones!$A$59:$H$1958,2,FALSE)),"")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Q13" s="117" t="str">
        <f>IFERROR(IF(VLOOKUP(JDO13,[1]Acciones!$A$59:$H$1958,2,FALSE)=0,"",VLOOKUP(JDO13,[1]Acciones!$A$59:$H$1958,2,FALSE)),"")</f>
        <v/>
      </c>
      <c r="JDR13" s="117" t="str">
        <f>IFERROR(IF(VLOOKUP(JDP13,[1]Acciones!$A$59:$H$1958,2,FALSE)=0,"",VLOOKUP(JDP13,[1]Acciones!$A$59:$H$1958,2,FALSE)),"")</f>
        <v/>
      </c>
      <c r="JDS13" s="117">
        <f>IFERROR(IF(VLOOKUP(JDQ13,[1]Acciones!$A$59:$H$1958,2,FALSE)=0,"",VLOOKUP(JDQ13,[1]Acciones!$A$59:$H$1958,2,FALSE)),"")</f>
        <v>4</v>
      </c>
      <c r="JDT13" s="117">
        <f>IFERROR(IF(VLOOKUP(JDR13,[1]Acciones!$A$59:$H$1958,2,FALSE)=0,"",VLOOKUP(JDR13,[1]Acciones!$A$59:$H$1958,2,FALSE)),"")</f>
        <v>4</v>
      </c>
      <c r="JDU13" s="117" t="str">
        <f>IFERROR(IF(VLOOKUP(JDS13,[1]Acciones!$A$59:$H$1958,2,FALSE)=0,"",VLOOKUP(JDS13,[1]Acciones!$A$59:$H$1958,2,FALSE)),"")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V13" s="117" t="str">
        <f>IFERROR(IF(VLOOKUP(JDT13,[1]Acciones!$A$59:$H$1958,2,FALSE)=0,"",VLOOKUP(JDT13,[1]Acciones!$A$59:$H$1958,2,FALSE)),"")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W13" s="117" t="str">
        <f>IFERROR(IF(VLOOKUP(JDU13,[1]Acciones!$A$59:$H$1958,2,FALSE)=0,"",VLOOKUP(JDU13,[1]Acciones!$A$59:$H$1958,2,FALSE)),"")</f>
        <v/>
      </c>
      <c r="JDX13" s="117" t="str">
        <f>IFERROR(IF(VLOOKUP(JDV13,[1]Acciones!$A$59:$H$1958,2,FALSE)=0,"",VLOOKUP(JDV13,[1]Acciones!$A$59:$H$1958,2,FALSE)),"")</f>
        <v/>
      </c>
      <c r="JDY13" s="117">
        <f>IFERROR(IF(VLOOKUP(JDW13,[1]Acciones!$A$59:$H$1958,2,FALSE)=0,"",VLOOKUP(JDW13,[1]Acciones!$A$59:$H$1958,2,FALSE)),"")</f>
        <v>4</v>
      </c>
      <c r="JDZ13" s="117">
        <f>IFERROR(IF(VLOOKUP(JDX13,[1]Acciones!$A$59:$H$1958,2,FALSE)=0,"",VLOOKUP(JDX13,[1]Acciones!$A$59:$H$1958,2,FALSE)),"")</f>
        <v>4</v>
      </c>
      <c r="JEA13" s="117" t="str">
        <f>IFERROR(IF(VLOOKUP(JDY13,[1]Acciones!$A$59:$H$1958,2,FALSE)=0,"",VLOOKUP(JDY13,[1]Acciones!$A$59:$H$1958,2,FALSE)),"")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B13" s="117" t="str">
        <f>IFERROR(IF(VLOOKUP(JDZ13,[1]Acciones!$A$59:$H$1958,2,FALSE)=0,"",VLOOKUP(JDZ13,[1]Acciones!$A$59:$H$1958,2,FALSE)),"")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C13" s="117" t="str">
        <f>IFERROR(IF(VLOOKUP(JEA13,[1]Acciones!$A$59:$H$1958,2,FALSE)=0,"",VLOOKUP(JEA13,[1]Acciones!$A$59:$H$1958,2,FALSE)),"")</f>
        <v/>
      </c>
      <c r="JED13" s="117" t="str">
        <f>IFERROR(IF(VLOOKUP(JEB13,[1]Acciones!$A$59:$H$1958,2,FALSE)=0,"",VLOOKUP(JEB13,[1]Acciones!$A$59:$H$1958,2,FALSE)),"")</f>
        <v/>
      </c>
      <c r="JEE13" s="117">
        <f>IFERROR(IF(VLOOKUP(JEC13,[1]Acciones!$A$59:$H$1958,2,FALSE)=0,"",VLOOKUP(JEC13,[1]Acciones!$A$59:$H$1958,2,FALSE)),"")</f>
        <v>4</v>
      </c>
      <c r="JEF13" s="117">
        <f>IFERROR(IF(VLOOKUP(JED13,[1]Acciones!$A$59:$H$1958,2,FALSE)=0,"",VLOOKUP(JED13,[1]Acciones!$A$59:$H$1958,2,FALSE)),"")</f>
        <v>4</v>
      </c>
      <c r="JEG13" s="117" t="str">
        <f>IFERROR(IF(VLOOKUP(JEE13,[1]Acciones!$A$59:$H$1958,2,FALSE)=0,"",VLOOKUP(JEE13,[1]Acciones!$A$59:$H$1958,2,FALSE)),"")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H13" s="117" t="str">
        <f>IFERROR(IF(VLOOKUP(JEF13,[1]Acciones!$A$59:$H$1958,2,FALSE)=0,"",VLOOKUP(JEF13,[1]Acciones!$A$59:$H$1958,2,FALSE)),"")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I13" s="117" t="str">
        <f>IFERROR(IF(VLOOKUP(JEG13,[1]Acciones!$A$59:$H$1958,2,FALSE)=0,"",VLOOKUP(JEG13,[1]Acciones!$A$59:$H$1958,2,FALSE)),"")</f>
        <v/>
      </c>
      <c r="JEJ13" s="117" t="str">
        <f>IFERROR(IF(VLOOKUP(JEH13,[1]Acciones!$A$59:$H$1958,2,FALSE)=0,"",VLOOKUP(JEH13,[1]Acciones!$A$59:$H$1958,2,FALSE)),"")</f>
        <v/>
      </c>
      <c r="JEK13" s="117">
        <f>IFERROR(IF(VLOOKUP(JEI13,[1]Acciones!$A$59:$H$1958,2,FALSE)=0,"",VLOOKUP(JEI13,[1]Acciones!$A$59:$H$1958,2,FALSE)),"")</f>
        <v>4</v>
      </c>
      <c r="JEL13" s="117">
        <f>IFERROR(IF(VLOOKUP(JEJ13,[1]Acciones!$A$59:$H$1958,2,FALSE)=0,"",VLOOKUP(JEJ13,[1]Acciones!$A$59:$H$1958,2,FALSE)),"")</f>
        <v>4</v>
      </c>
      <c r="JEM13" s="117" t="str">
        <f>IFERROR(IF(VLOOKUP(JEK13,[1]Acciones!$A$59:$H$1958,2,FALSE)=0,"",VLOOKUP(JEK13,[1]Acciones!$A$59:$H$1958,2,FALSE)),"")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N13" s="117" t="str">
        <f>IFERROR(IF(VLOOKUP(JEL13,[1]Acciones!$A$59:$H$1958,2,FALSE)=0,"",VLOOKUP(JEL13,[1]Acciones!$A$59:$H$1958,2,FALSE)),"")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O13" s="117" t="str">
        <f>IFERROR(IF(VLOOKUP(JEM13,[1]Acciones!$A$59:$H$1958,2,FALSE)=0,"",VLOOKUP(JEM13,[1]Acciones!$A$59:$H$1958,2,FALSE)),"")</f>
        <v/>
      </c>
      <c r="JEP13" s="117" t="str">
        <f>IFERROR(IF(VLOOKUP(JEN13,[1]Acciones!$A$59:$H$1958,2,FALSE)=0,"",VLOOKUP(JEN13,[1]Acciones!$A$59:$H$1958,2,FALSE)),"")</f>
        <v/>
      </c>
      <c r="JEQ13" s="117">
        <f>IFERROR(IF(VLOOKUP(JEO13,[1]Acciones!$A$59:$H$1958,2,FALSE)=0,"",VLOOKUP(JEO13,[1]Acciones!$A$59:$H$1958,2,FALSE)),"")</f>
        <v>4</v>
      </c>
      <c r="JER13" s="117">
        <f>IFERROR(IF(VLOOKUP(JEP13,[1]Acciones!$A$59:$H$1958,2,FALSE)=0,"",VLOOKUP(JEP13,[1]Acciones!$A$59:$H$1958,2,FALSE)),"")</f>
        <v>4</v>
      </c>
      <c r="JES13" s="117" t="str">
        <f>IFERROR(IF(VLOOKUP(JEQ13,[1]Acciones!$A$59:$H$1958,2,FALSE)=0,"",VLOOKUP(JEQ13,[1]Acciones!$A$59:$H$1958,2,FALSE)),"")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T13" s="117" t="str">
        <f>IFERROR(IF(VLOOKUP(JER13,[1]Acciones!$A$59:$H$1958,2,FALSE)=0,"",VLOOKUP(JER13,[1]Acciones!$A$59:$H$1958,2,FALSE)),"")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U13" s="117" t="str">
        <f>IFERROR(IF(VLOOKUP(JES13,[1]Acciones!$A$59:$H$1958,2,FALSE)=0,"",VLOOKUP(JES13,[1]Acciones!$A$59:$H$1958,2,FALSE)),"")</f>
        <v/>
      </c>
      <c r="JEV13" s="117" t="str">
        <f>IFERROR(IF(VLOOKUP(JET13,[1]Acciones!$A$59:$H$1958,2,FALSE)=0,"",VLOOKUP(JET13,[1]Acciones!$A$59:$H$1958,2,FALSE)),"")</f>
        <v/>
      </c>
      <c r="JEW13" s="117">
        <f>IFERROR(IF(VLOOKUP(JEU13,[1]Acciones!$A$59:$H$1958,2,FALSE)=0,"",VLOOKUP(JEU13,[1]Acciones!$A$59:$H$1958,2,FALSE)),"")</f>
        <v>4</v>
      </c>
      <c r="JEX13" s="117">
        <f>IFERROR(IF(VLOOKUP(JEV13,[1]Acciones!$A$59:$H$1958,2,FALSE)=0,"",VLOOKUP(JEV13,[1]Acciones!$A$59:$H$1958,2,FALSE)),"")</f>
        <v>4</v>
      </c>
      <c r="JEY13" s="117" t="str">
        <f>IFERROR(IF(VLOOKUP(JEW13,[1]Acciones!$A$59:$H$1958,2,FALSE)=0,"",VLOOKUP(JEW13,[1]Acciones!$A$59:$H$1958,2,FALSE)),"")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Z13" s="117" t="str">
        <f>IFERROR(IF(VLOOKUP(JEX13,[1]Acciones!$A$59:$H$1958,2,FALSE)=0,"",VLOOKUP(JEX13,[1]Acciones!$A$59:$H$1958,2,FALSE)),"")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A13" s="117" t="str">
        <f>IFERROR(IF(VLOOKUP(JEY13,[1]Acciones!$A$59:$H$1958,2,FALSE)=0,"",VLOOKUP(JEY13,[1]Acciones!$A$59:$H$1958,2,FALSE)),"")</f>
        <v/>
      </c>
      <c r="JFB13" s="117" t="str">
        <f>IFERROR(IF(VLOOKUP(JEZ13,[1]Acciones!$A$59:$H$1958,2,FALSE)=0,"",VLOOKUP(JEZ13,[1]Acciones!$A$59:$H$1958,2,FALSE)),"")</f>
        <v/>
      </c>
      <c r="JFC13" s="117">
        <f>IFERROR(IF(VLOOKUP(JFA13,[1]Acciones!$A$59:$H$1958,2,FALSE)=0,"",VLOOKUP(JFA13,[1]Acciones!$A$59:$H$1958,2,FALSE)),"")</f>
        <v>4</v>
      </c>
      <c r="JFD13" s="117">
        <f>IFERROR(IF(VLOOKUP(JFB13,[1]Acciones!$A$59:$H$1958,2,FALSE)=0,"",VLOOKUP(JFB13,[1]Acciones!$A$59:$H$1958,2,FALSE)),"")</f>
        <v>4</v>
      </c>
      <c r="JFE13" s="117" t="str">
        <f>IFERROR(IF(VLOOKUP(JFC13,[1]Acciones!$A$59:$H$1958,2,FALSE)=0,"",VLOOKUP(JFC13,[1]Acciones!$A$59:$H$1958,2,FALSE)),"")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F13" s="117" t="str">
        <f>IFERROR(IF(VLOOKUP(JFD13,[1]Acciones!$A$59:$H$1958,2,FALSE)=0,"",VLOOKUP(JFD13,[1]Acciones!$A$59:$H$1958,2,FALSE)),"")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G13" s="117" t="str">
        <f>IFERROR(IF(VLOOKUP(JFE13,[1]Acciones!$A$59:$H$1958,2,FALSE)=0,"",VLOOKUP(JFE13,[1]Acciones!$A$59:$H$1958,2,FALSE)),"")</f>
        <v/>
      </c>
      <c r="JFH13" s="117" t="str">
        <f>IFERROR(IF(VLOOKUP(JFF13,[1]Acciones!$A$59:$H$1958,2,FALSE)=0,"",VLOOKUP(JFF13,[1]Acciones!$A$59:$H$1958,2,FALSE)),"")</f>
        <v/>
      </c>
      <c r="JFI13" s="117">
        <f>IFERROR(IF(VLOOKUP(JFG13,[1]Acciones!$A$59:$H$1958,2,FALSE)=0,"",VLOOKUP(JFG13,[1]Acciones!$A$59:$H$1958,2,FALSE)),"")</f>
        <v>4</v>
      </c>
      <c r="JFJ13" s="117">
        <f>IFERROR(IF(VLOOKUP(JFH13,[1]Acciones!$A$59:$H$1958,2,FALSE)=0,"",VLOOKUP(JFH13,[1]Acciones!$A$59:$H$1958,2,FALSE)),"")</f>
        <v>4</v>
      </c>
      <c r="JFK13" s="117" t="str">
        <f>IFERROR(IF(VLOOKUP(JFI13,[1]Acciones!$A$59:$H$1958,2,FALSE)=0,"",VLOOKUP(JFI13,[1]Acciones!$A$59:$H$1958,2,FALSE)),"")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L13" s="117" t="str">
        <f>IFERROR(IF(VLOOKUP(JFJ13,[1]Acciones!$A$59:$H$1958,2,FALSE)=0,"",VLOOKUP(JFJ13,[1]Acciones!$A$59:$H$1958,2,FALSE)),"")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M13" s="117" t="str">
        <f>IFERROR(IF(VLOOKUP(JFK13,[1]Acciones!$A$59:$H$1958,2,FALSE)=0,"",VLOOKUP(JFK13,[1]Acciones!$A$59:$H$1958,2,FALSE)),"")</f>
        <v/>
      </c>
      <c r="JFN13" s="117" t="str">
        <f>IFERROR(IF(VLOOKUP(JFL13,[1]Acciones!$A$59:$H$1958,2,FALSE)=0,"",VLOOKUP(JFL13,[1]Acciones!$A$59:$H$1958,2,FALSE)),"")</f>
        <v/>
      </c>
      <c r="JFO13" s="117">
        <f>IFERROR(IF(VLOOKUP(JFM13,[1]Acciones!$A$59:$H$1958,2,FALSE)=0,"",VLOOKUP(JFM13,[1]Acciones!$A$59:$H$1958,2,FALSE)),"")</f>
        <v>4</v>
      </c>
      <c r="JFP13" s="117">
        <f>IFERROR(IF(VLOOKUP(JFN13,[1]Acciones!$A$59:$H$1958,2,FALSE)=0,"",VLOOKUP(JFN13,[1]Acciones!$A$59:$H$1958,2,FALSE)),"")</f>
        <v>4</v>
      </c>
      <c r="JFQ13" s="117" t="str">
        <f>IFERROR(IF(VLOOKUP(JFO13,[1]Acciones!$A$59:$H$1958,2,FALSE)=0,"",VLOOKUP(JFO13,[1]Acciones!$A$59:$H$1958,2,FALSE)),"")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R13" s="117" t="str">
        <f>IFERROR(IF(VLOOKUP(JFP13,[1]Acciones!$A$59:$H$1958,2,FALSE)=0,"",VLOOKUP(JFP13,[1]Acciones!$A$59:$H$1958,2,FALSE)),"")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S13" s="117" t="str">
        <f>IFERROR(IF(VLOOKUP(JFQ13,[1]Acciones!$A$59:$H$1958,2,FALSE)=0,"",VLOOKUP(JFQ13,[1]Acciones!$A$59:$H$1958,2,FALSE)),"")</f>
        <v/>
      </c>
      <c r="JFT13" s="117" t="str">
        <f>IFERROR(IF(VLOOKUP(JFR13,[1]Acciones!$A$59:$H$1958,2,FALSE)=0,"",VLOOKUP(JFR13,[1]Acciones!$A$59:$H$1958,2,FALSE)),"")</f>
        <v/>
      </c>
      <c r="JFU13" s="117">
        <f>IFERROR(IF(VLOOKUP(JFS13,[1]Acciones!$A$59:$H$1958,2,FALSE)=0,"",VLOOKUP(JFS13,[1]Acciones!$A$59:$H$1958,2,FALSE)),"")</f>
        <v>4</v>
      </c>
      <c r="JFV13" s="117">
        <f>IFERROR(IF(VLOOKUP(JFT13,[1]Acciones!$A$59:$H$1958,2,FALSE)=0,"",VLOOKUP(JFT13,[1]Acciones!$A$59:$H$1958,2,FALSE)),"")</f>
        <v>4</v>
      </c>
      <c r="JFW13" s="117" t="str">
        <f>IFERROR(IF(VLOOKUP(JFU13,[1]Acciones!$A$59:$H$1958,2,FALSE)=0,"",VLOOKUP(JFU13,[1]Acciones!$A$59:$H$1958,2,FALSE)),"")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X13" s="117" t="str">
        <f>IFERROR(IF(VLOOKUP(JFV13,[1]Acciones!$A$59:$H$1958,2,FALSE)=0,"",VLOOKUP(JFV13,[1]Acciones!$A$59:$H$1958,2,FALSE)),"")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Y13" s="117" t="str">
        <f>IFERROR(IF(VLOOKUP(JFW13,[1]Acciones!$A$59:$H$1958,2,FALSE)=0,"",VLOOKUP(JFW13,[1]Acciones!$A$59:$H$1958,2,FALSE)),"")</f>
        <v/>
      </c>
      <c r="JFZ13" s="117" t="str">
        <f>IFERROR(IF(VLOOKUP(JFX13,[1]Acciones!$A$59:$H$1958,2,FALSE)=0,"",VLOOKUP(JFX13,[1]Acciones!$A$59:$H$1958,2,FALSE)),"")</f>
        <v/>
      </c>
      <c r="JGA13" s="117">
        <f>IFERROR(IF(VLOOKUP(JFY13,[1]Acciones!$A$59:$H$1958,2,FALSE)=0,"",VLOOKUP(JFY13,[1]Acciones!$A$59:$H$1958,2,FALSE)),"")</f>
        <v>4</v>
      </c>
      <c r="JGB13" s="117">
        <f>IFERROR(IF(VLOOKUP(JFZ13,[1]Acciones!$A$59:$H$1958,2,FALSE)=0,"",VLOOKUP(JFZ13,[1]Acciones!$A$59:$H$1958,2,FALSE)),"")</f>
        <v>4</v>
      </c>
      <c r="JGC13" s="117" t="str">
        <f>IFERROR(IF(VLOOKUP(JGA13,[1]Acciones!$A$59:$H$1958,2,FALSE)=0,"",VLOOKUP(JGA13,[1]Acciones!$A$59:$H$1958,2,FALSE)),"")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D13" s="117" t="str">
        <f>IFERROR(IF(VLOOKUP(JGB13,[1]Acciones!$A$59:$H$1958,2,FALSE)=0,"",VLOOKUP(JGB13,[1]Acciones!$A$59:$H$1958,2,FALSE)),"")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E13" s="117" t="str">
        <f>IFERROR(IF(VLOOKUP(JGC13,[1]Acciones!$A$59:$H$1958,2,FALSE)=0,"",VLOOKUP(JGC13,[1]Acciones!$A$59:$H$1958,2,FALSE)),"")</f>
        <v/>
      </c>
      <c r="JGF13" s="117" t="str">
        <f>IFERROR(IF(VLOOKUP(JGD13,[1]Acciones!$A$59:$H$1958,2,FALSE)=0,"",VLOOKUP(JGD13,[1]Acciones!$A$59:$H$1958,2,FALSE)),"")</f>
        <v/>
      </c>
      <c r="JGG13" s="117">
        <f>IFERROR(IF(VLOOKUP(JGE13,[1]Acciones!$A$59:$H$1958,2,FALSE)=0,"",VLOOKUP(JGE13,[1]Acciones!$A$59:$H$1958,2,FALSE)),"")</f>
        <v>4</v>
      </c>
      <c r="JGH13" s="117">
        <f>IFERROR(IF(VLOOKUP(JGF13,[1]Acciones!$A$59:$H$1958,2,FALSE)=0,"",VLOOKUP(JGF13,[1]Acciones!$A$59:$H$1958,2,FALSE)),"")</f>
        <v>4</v>
      </c>
      <c r="JGI13" s="117" t="str">
        <f>IFERROR(IF(VLOOKUP(JGG13,[1]Acciones!$A$59:$H$1958,2,FALSE)=0,"",VLOOKUP(JGG13,[1]Acciones!$A$59:$H$1958,2,FALSE)),"")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J13" s="117" t="str">
        <f>IFERROR(IF(VLOOKUP(JGH13,[1]Acciones!$A$59:$H$1958,2,FALSE)=0,"",VLOOKUP(JGH13,[1]Acciones!$A$59:$H$1958,2,FALSE)),"")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K13" s="117" t="str">
        <f>IFERROR(IF(VLOOKUP(JGI13,[1]Acciones!$A$59:$H$1958,2,FALSE)=0,"",VLOOKUP(JGI13,[1]Acciones!$A$59:$H$1958,2,FALSE)),"")</f>
        <v/>
      </c>
      <c r="JGL13" s="117" t="str">
        <f>IFERROR(IF(VLOOKUP(JGJ13,[1]Acciones!$A$59:$H$1958,2,FALSE)=0,"",VLOOKUP(JGJ13,[1]Acciones!$A$59:$H$1958,2,FALSE)),"")</f>
        <v/>
      </c>
      <c r="JGM13" s="117">
        <f>IFERROR(IF(VLOOKUP(JGK13,[1]Acciones!$A$59:$H$1958,2,FALSE)=0,"",VLOOKUP(JGK13,[1]Acciones!$A$59:$H$1958,2,FALSE)),"")</f>
        <v>4</v>
      </c>
      <c r="JGN13" s="117">
        <f>IFERROR(IF(VLOOKUP(JGL13,[1]Acciones!$A$59:$H$1958,2,FALSE)=0,"",VLOOKUP(JGL13,[1]Acciones!$A$59:$H$1958,2,FALSE)),"")</f>
        <v>4</v>
      </c>
      <c r="JGO13" s="117" t="str">
        <f>IFERROR(IF(VLOOKUP(JGM13,[1]Acciones!$A$59:$H$1958,2,FALSE)=0,"",VLOOKUP(JGM13,[1]Acciones!$A$59:$H$1958,2,FALSE)),"")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P13" s="117" t="str">
        <f>IFERROR(IF(VLOOKUP(JGN13,[1]Acciones!$A$59:$H$1958,2,FALSE)=0,"",VLOOKUP(JGN13,[1]Acciones!$A$59:$H$1958,2,FALSE)),"")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Q13" s="117" t="str">
        <f>IFERROR(IF(VLOOKUP(JGO13,[1]Acciones!$A$59:$H$1958,2,FALSE)=0,"",VLOOKUP(JGO13,[1]Acciones!$A$59:$H$1958,2,FALSE)),"")</f>
        <v/>
      </c>
      <c r="JGR13" s="117" t="str">
        <f>IFERROR(IF(VLOOKUP(JGP13,[1]Acciones!$A$59:$H$1958,2,FALSE)=0,"",VLOOKUP(JGP13,[1]Acciones!$A$59:$H$1958,2,FALSE)),"")</f>
        <v/>
      </c>
      <c r="JGS13" s="117">
        <f>IFERROR(IF(VLOOKUP(JGQ13,[1]Acciones!$A$59:$H$1958,2,FALSE)=0,"",VLOOKUP(JGQ13,[1]Acciones!$A$59:$H$1958,2,FALSE)),"")</f>
        <v>4</v>
      </c>
      <c r="JGT13" s="117">
        <f>IFERROR(IF(VLOOKUP(JGR13,[1]Acciones!$A$59:$H$1958,2,FALSE)=0,"",VLOOKUP(JGR13,[1]Acciones!$A$59:$H$1958,2,FALSE)),"")</f>
        <v>4</v>
      </c>
      <c r="JGU13" s="117" t="str">
        <f>IFERROR(IF(VLOOKUP(JGS13,[1]Acciones!$A$59:$H$1958,2,FALSE)=0,"",VLOOKUP(JGS13,[1]Acciones!$A$59:$H$1958,2,FALSE)),"")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V13" s="117" t="str">
        <f>IFERROR(IF(VLOOKUP(JGT13,[1]Acciones!$A$59:$H$1958,2,FALSE)=0,"",VLOOKUP(JGT13,[1]Acciones!$A$59:$H$1958,2,FALSE)),"")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W13" s="117" t="str">
        <f>IFERROR(IF(VLOOKUP(JGU13,[1]Acciones!$A$59:$H$1958,2,FALSE)=0,"",VLOOKUP(JGU13,[1]Acciones!$A$59:$H$1958,2,FALSE)),"")</f>
        <v/>
      </c>
      <c r="JGX13" s="117" t="str">
        <f>IFERROR(IF(VLOOKUP(JGV13,[1]Acciones!$A$59:$H$1958,2,FALSE)=0,"",VLOOKUP(JGV13,[1]Acciones!$A$59:$H$1958,2,FALSE)),"")</f>
        <v/>
      </c>
      <c r="JGY13" s="117">
        <f>IFERROR(IF(VLOOKUP(JGW13,[1]Acciones!$A$59:$H$1958,2,FALSE)=0,"",VLOOKUP(JGW13,[1]Acciones!$A$59:$H$1958,2,FALSE)),"")</f>
        <v>4</v>
      </c>
      <c r="JGZ13" s="117">
        <f>IFERROR(IF(VLOOKUP(JGX13,[1]Acciones!$A$59:$H$1958,2,FALSE)=0,"",VLOOKUP(JGX13,[1]Acciones!$A$59:$H$1958,2,FALSE)),"")</f>
        <v>4</v>
      </c>
      <c r="JHA13" s="117" t="str">
        <f>IFERROR(IF(VLOOKUP(JGY13,[1]Acciones!$A$59:$H$1958,2,FALSE)=0,"",VLOOKUP(JGY13,[1]Acciones!$A$59:$H$1958,2,FALSE)),"")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B13" s="117" t="str">
        <f>IFERROR(IF(VLOOKUP(JGZ13,[1]Acciones!$A$59:$H$1958,2,FALSE)=0,"",VLOOKUP(JGZ13,[1]Acciones!$A$59:$H$1958,2,FALSE)),"")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C13" s="117" t="str">
        <f>IFERROR(IF(VLOOKUP(JHA13,[1]Acciones!$A$59:$H$1958,2,FALSE)=0,"",VLOOKUP(JHA13,[1]Acciones!$A$59:$H$1958,2,FALSE)),"")</f>
        <v/>
      </c>
      <c r="JHD13" s="117" t="str">
        <f>IFERROR(IF(VLOOKUP(JHB13,[1]Acciones!$A$59:$H$1958,2,FALSE)=0,"",VLOOKUP(JHB13,[1]Acciones!$A$59:$H$1958,2,FALSE)),"")</f>
        <v/>
      </c>
      <c r="JHE13" s="117">
        <f>IFERROR(IF(VLOOKUP(JHC13,[1]Acciones!$A$59:$H$1958,2,FALSE)=0,"",VLOOKUP(JHC13,[1]Acciones!$A$59:$H$1958,2,FALSE)),"")</f>
        <v>4</v>
      </c>
      <c r="JHF13" s="117">
        <f>IFERROR(IF(VLOOKUP(JHD13,[1]Acciones!$A$59:$H$1958,2,FALSE)=0,"",VLOOKUP(JHD13,[1]Acciones!$A$59:$H$1958,2,FALSE)),"")</f>
        <v>4</v>
      </c>
      <c r="JHG13" s="117" t="str">
        <f>IFERROR(IF(VLOOKUP(JHE13,[1]Acciones!$A$59:$H$1958,2,FALSE)=0,"",VLOOKUP(JHE13,[1]Acciones!$A$59:$H$1958,2,FALSE)),"")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H13" s="117" t="str">
        <f>IFERROR(IF(VLOOKUP(JHF13,[1]Acciones!$A$59:$H$1958,2,FALSE)=0,"",VLOOKUP(JHF13,[1]Acciones!$A$59:$H$1958,2,FALSE)),"")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I13" s="117" t="str">
        <f>IFERROR(IF(VLOOKUP(JHG13,[1]Acciones!$A$59:$H$1958,2,FALSE)=0,"",VLOOKUP(JHG13,[1]Acciones!$A$59:$H$1958,2,FALSE)),"")</f>
        <v/>
      </c>
      <c r="JHJ13" s="117" t="str">
        <f>IFERROR(IF(VLOOKUP(JHH13,[1]Acciones!$A$59:$H$1958,2,FALSE)=0,"",VLOOKUP(JHH13,[1]Acciones!$A$59:$H$1958,2,FALSE)),"")</f>
        <v/>
      </c>
      <c r="JHK13" s="117">
        <f>IFERROR(IF(VLOOKUP(JHI13,[1]Acciones!$A$59:$H$1958,2,FALSE)=0,"",VLOOKUP(JHI13,[1]Acciones!$A$59:$H$1958,2,FALSE)),"")</f>
        <v>4</v>
      </c>
      <c r="JHL13" s="117">
        <f>IFERROR(IF(VLOOKUP(JHJ13,[1]Acciones!$A$59:$H$1958,2,FALSE)=0,"",VLOOKUP(JHJ13,[1]Acciones!$A$59:$H$1958,2,FALSE)),"")</f>
        <v>4</v>
      </c>
      <c r="JHM13" s="117" t="str">
        <f>IFERROR(IF(VLOOKUP(JHK13,[1]Acciones!$A$59:$H$1958,2,FALSE)=0,"",VLOOKUP(JHK13,[1]Acciones!$A$59:$H$1958,2,FALSE)),"")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N13" s="117" t="str">
        <f>IFERROR(IF(VLOOKUP(JHL13,[1]Acciones!$A$59:$H$1958,2,FALSE)=0,"",VLOOKUP(JHL13,[1]Acciones!$A$59:$H$1958,2,FALSE)),"")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O13" s="117" t="str">
        <f>IFERROR(IF(VLOOKUP(JHM13,[1]Acciones!$A$59:$H$1958,2,FALSE)=0,"",VLOOKUP(JHM13,[1]Acciones!$A$59:$H$1958,2,FALSE)),"")</f>
        <v/>
      </c>
      <c r="JHP13" s="117" t="str">
        <f>IFERROR(IF(VLOOKUP(JHN13,[1]Acciones!$A$59:$H$1958,2,FALSE)=0,"",VLOOKUP(JHN13,[1]Acciones!$A$59:$H$1958,2,FALSE)),"")</f>
        <v/>
      </c>
      <c r="JHQ13" s="117">
        <f>IFERROR(IF(VLOOKUP(JHO13,[1]Acciones!$A$59:$H$1958,2,FALSE)=0,"",VLOOKUP(JHO13,[1]Acciones!$A$59:$H$1958,2,FALSE)),"")</f>
        <v>4</v>
      </c>
      <c r="JHR13" s="117">
        <f>IFERROR(IF(VLOOKUP(JHP13,[1]Acciones!$A$59:$H$1958,2,FALSE)=0,"",VLOOKUP(JHP13,[1]Acciones!$A$59:$H$1958,2,FALSE)),"")</f>
        <v>4</v>
      </c>
      <c r="JHS13" s="117" t="str">
        <f>IFERROR(IF(VLOOKUP(JHQ13,[1]Acciones!$A$59:$H$1958,2,FALSE)=0,"",VLOOKUP(JHQ13,[1]Acciones!$A$59:$H$1958,2,FALSE)),"")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T13" s="117" t="str">
        <f>IFERROR(IF(VLOOKUP(JHR13,[1]Acciones!$A$59:$H$1958,2,FALSE)=0,"",VLOOKUP(JHR13,[1]Acciones!$A$59:$H$1958,2,FALSE)),"")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U13" s="117" t="str">
        <f>IFERROR(IF(VLOOKUP(JHS13,[1]Acciones!$A$59:$H$1958,2,FALSE)=0,"",VLOOKUP(JHS13,[1]Acciones!$A$59:$H$1958,2,FALSE)),"")</f>
        <v/>
      </c>
      <c r="JHV13" s="117" t="str">
        <f>IFERROR(IF(VLOOKUP(JHT13,[1]Acciones!$A$59:$H$1958,2,FALSE)=0,"",VLOOKUP(JHT13,[1]Acciones!$A$59:$H$1958,2,FALSE)),"")</f>
        <v/>
      </c>
      <c r="JHW13" s="117">
        <f>IFERROR(IF(VLOOKUP(JHU13,[1]Acciones!$A$59:$H$1958,2,FALSE)=0,"",VLOOKUP(JHU13,[1]Acciones!$A$59:$H$1958,2,FALSE)),"")</f>
        <v>4</v>
      </c>
      <c r="JHX13" s="117">
        <f>IFERROR(IF(VLOOKUP(JHV13,[1]Acciones!$A$59:$H$1958,2,FALSE)=0,"",VLOOKUP(JHV13,[1]Acciones!$A$59:$H$1958,2,FALSE)),"")</f>
        <v>4</v>
      </c>
      <c r="JHY13" s="117" t="str">
        <f>IFERROR(IF(VLOOKUP(JHW13,[1]Acciones!$A$59:$H$1958,2,FALSE)=0,"",VLOOKUP(JHW13,[1]Acciones!$A$59:$H$1958,2,FALSE)),"")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Z13" s="117" t="str">
        <f>IFERROR(IF(VLOOKUP(JHX13,[1]Acciones!$A$59:$H$1958,2,FALSE)=0,"",VLOOKUP(JHX13,[1]Acciones!$A$59:$H$1958,2,FALSE)),"")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A13" s="117" t="str">
        <f>IFERROR(IF(VLOOKUP(JHY13,[1]Acciones!$A$59:$H$1958,2,FALSE)=0,"",VLOOKUP(JHY13,[1]Acciones!$A$59:$H$1958,2,FALSE)),"")</f>
        <v/>
      </c>
      <c r="JIB13" s="117" t="str">
        <f>IFERROR(IF(VLOOKUP(JHZ13,[1]Acciones!$A$59:$H$1958,2,FALSE)=0,"",VLOOKUP(JHZ13,[1]Acciones!$A$59:$H$1958,2,FALSE)),"")</f>
        <v/>
      </c>
      <c r="JIC13" s="117">
        <f>IFERROR(IF(VLOOKUP(JIA13,[1]Acciones!$A$59:$H$1958,2,FALSE)=0,"",VLOOKUP(JIA13,[1]Acciones!$A$59:$H$1958,2,FALSE)),"")</f>
        <v>4</v>
      </c>
      <c r="JID13" s="117">
        <f>IFERROR(IF(VLOOKUP(JIB13,[1]Acciones!$A$59:$H$1958,2,FALSE)=0,"",VLOOKUP(JIB13,[1]Acciones!$A$59:$H$1958,2,FALSE)),"")</f>
        <v>4</v>
      </c>
      <c r="JIE13" s="117" t="str">
        <f>IFERROR(IF(VLOOKUP(JIC13,[1]Acciones!$A$59:$H$1958,2,FALSE)=0,"",VLOOKUP(JIC13,[1]Acciones!$A$59:$H$1958,2,FALSE)),"")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F13" s="117" t="str">
        <f>IFERROR(IF(VLOOKUP(JID13,[1]Acciones!$A$59:$H$1958,2,FALSE)=0,"",VLOOKUP(JID13,[1]Acciones!$A$59:$H$1958,2,FALSE)),"")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G13" s="117" t="str">
        <f>IFERROR(IF(VLOOKUP(JIE13,[1]Acciones!$A$59:$H$1958,2,FALSE)=0,"",VLOOKUP(JIE13,[1]Acciones!$A$59:$H$1958,2,FALSE)),"")</f>
        <v/>
      </c>
      <c r="JIH13" s="117" t="str">
        <f>IFERROR(IF(VLOOKUP(JIF13,[1]Acciones!$A$59:$H$1958,2,FALSE)=0,"",VLOOKUP(JIF13,[1]Acciones!$A$59:$H$1958,2,FALSE)),"")</f>
        <v/>
      </c>
      <c r="JII13" s="117">
        <f>IFERROR(IF(VLOOKUP(JIG13,[1]Acciones!$A$59:$H$1958,2,FALSE)=0,"",VLOOKUP(JIG13,[1]Acciones!$A$59:$H$1958,2,FALSE)),"")</f>
        <v>4</v>
      </c>
      <c r="JIJ13" s="117">
        <f>IFERROR(IF(VLOOKUP(JIH13,[1]Acciones!$A$59:$H$1958,2,FALSE)=0,"",VLOOKUP(JIH13,[1]Acciones!$A$59:$H$1958,2,FALSE)),"")</f>
        <v>4</v>
      </c>
      <c r="JIK13" s="117" t="str">
        <f>IFERROR(IF(VLOOKUP(JII13,[1]Acciones!$A$59:$H$1958,2,FALSE)=0,"",VLOOKUP(JII13,[1]Acciones!$A$59:$H$1958,2,FALSE)),"")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L13" s="117" t="str">
        <f>IFERROR(IF(VLOOKUP(JIJ13,[1]Acciones!$A$59:$H$1958,2,FALSE)=0,"",VLOOKUP(JIJ13,[1]Acciones!$A$59:$H$1958,2,FALSE)),"")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M13" s="117" t="str">
        <f>IFERROR(IF(VLOOKUP(JIK13,[1]Acciones!$A$59:$H$1958,2,FALSE)=0,"",VLOOKUP(JIK13,[1]Acciones!$A$59:$H$1958,2,FALSE)),"")</f>
        <v/>
      </c>
      <c r="JIN13" s="117" t="str">
        <f>IFERROR(IF(VLOOKUP(JIL13,[1]Acciones!$A$59:$H$1958,2,FALSE)=0,"",VLOOKUP(JIL13,[1]Acciones!$A$59:$H$1958,2,FALSE)),"")</f>
        <v/>
      </c>
      <c r="JIO13" s="117">
        <f>IFERROR(IF(VLOOKUP(JIM13,[1]Acciones!$A$59:$H$1958,2,FALSE)=0,"",VLOOKUP(JIM13,[1]Acciones!$A$59:$H$1958,2,FALSE)),"")</f>
        <v>4</v>
      </c>
      <c r="JIP13" s="117">
        <f>IFERROR(IF(VLOOKUP(JIN13,[1]Acciones!$A$59:$H$1958,2,FALSE)=0,"",VLOOKUP(JIN13,[1]Acciones!$A$59:$H$1958,2,FALSE)),"")</f>
        <v>4</v>
      </c>
      <c r="JIQ13" s="117" t="str">
        <f>IFERROR(IF(VLOOKUP(JIO13,[1]Acciones!$A$59:$H$1958,2,FALSE)=0,"",VLOOKUP(JIO13,[1]Acciones!$A$59:$H$1958,2,FALSE)),"")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R13" s="117" t="str">
        <f>IFERROR(IF(VLOOKUP(JIP13,[1]Acciones!$A$59:$H$1958,2,FALSE)=0,"",VLOOKUP(JIP13,[1]Acciones!$A$59:$H$1958,2,FALSE)),"")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S13" s="117" t="str">
        <f>IFERROR(IF(VLOOKUP(JIQ13,[1]Acciones!$A$59:$H$1958,2,FALSE)=0,"",VLOOKUP(JIQ13,[1]Acciones!$A$59:$H$1958,2,FALSE)),"")</f>
        <v/>
      </c>
      <c r="JIT13" s="117" t="str">
        <f>IFERROR(IF(VLOOKUP(JIR13,[1]Acciones!$A$59:$H$1958,2,FALSE)=0,"",VLOOKUP(JIR13,[1]Acciones!$A$59:$H$1958,2,FALSE)),"")</f>
        <v/>
      </c>
      <c r="JIU13" s="117">
        <f>IFERROR(IF(VLOOKUP(JIS13,[1]Acciones!$A$59:$H$1958,2,FALSE)=0,"",VLOOKUP(JIS13,[1]Acciones!$A$59:$H$1958,2,FALSE)),"")</f>
        <v>4</v>
      </c>
      <c r="JIV13" s="117">
        <f>IFERROR(IF(VLOOKUP(JIT13,[1]Acciones!$A$59:$H$1958,2,FALSE)=0,"",VLOOKUP(JIT13,[1]Acciones!$A$59:$H$1958,2,FALSE)),"")</f>
        <v>4</v>
      </c>
      <c r="JIW13" s="117" t="str">
        <f>IFERROR(IF(VLOOKUP(JIU13,[1]Acciones!$A$59:$H$1958,2,FALSE)=0,"",VLOOKUP(JIU13,[1]Acciones!$A$59:$H$1958,2,FALSE)),"")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X13" s="117" t="str">
        <f>IFERROR(IF(VLOOKUP(JIV13,[1]Acciones!$A$59:$H$1958,2,FALSE)=0,"",VLOOKUP(JIV13,[1]Acciones!$A$59:$H$1958,2,FALSE)),"")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Y13" s="117" t="str">
        <f>IFERROR(IF(VLOOKUP(JIW13,[1]Acciones!$A$59:$H$1958,2,FALSE)=0,"",VLOOKUP(JIW13,[1]Acciones!$A$59:$H$1958,2,FALSE)),"")</f>
        <v/>
      </c>
      <c r="JIZ13" s="117" t="str">
        <f>IFERROR(IF(VLOOKUP(JIX13,[1]Acciones!$A$59:$H$1958,2,FALSE)=0,"",VLOOKUP(JIX13,[1]Acciones!$A$59:$H$1958,2,FALSE)),"")</f>
        <v/>
      </c>
      <c r="JJA13" s="117">
        <f>IFERROR(IF(VLOOKUP(JIY13,[1]Acciones!$A$59:$H$1958,2,FALSE)=0,"",VLOOKUP(JIY13,[1]Acciones!$A$59:$H$1958,2,FALSE)),"")</f>
        <v>4</v>
      </c>
      <c r="JJB13" s="117">
        <f>IFERROR(IF(VLOOKUP(JIZ13,[1]Acciones!$A$59:$H$1958,2,FALSE)=0,"",VLOOKUP(JIZ13,[1]Acciones!$A$59:$H$1958,2,FALSE)),"")</f>
        <v>4</v>
      </c>
      <c r="JJC13" s="117" t="str">
        <f>IFERROR(IF(VLOOKUP(JJA13,[1]Acciones!$A$59:$H$1958,2,FALSE)=0,"",VLOOKUP(JJA13,[1]Acciones!$A$59:$H$1958,2,FALSE)),"")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D13" s="117" t="str">
        <f>IFERROR(IF(VLOOKUP(JJB13,[1]Acciones!$A$59:$H$1958,2,FALSE)=0,"",VLOOKUP(JJB13,[1]Acciones!$A$59:$H$1958,2,FALSE)),"")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E13" s="117" t="str">
        <f>IFERROR(IF(VLOOKUP(JJC13,[1]Acciones!$A$59:$H$1958,2,FALSE)=0,"",VLOOKUP(JJC13,[1]Acciones!$A$59:$H$1958,2,FALSE)),"")</f>
        <v/>
      </c>
      <c r="JJF13" s="117" t="str">
        <f>IFERROR(IF(VLOOKUP(JJD13,[1]Acciones!$A$59:$H$1958,2,FALSE)=0,"",VLOOKUP(JJD13,[1]Acciones!$A$59:$H$1958,2,FALSE)),"")</f>
        <v/>
      </c>
      <c r="JJG13" s="117">
        <f>IFERROR(IF(VLOOKUP(JJE13,[1]Acciones!$A$59:$H$1958,2,FALSE)=0,"",VLOOKUP(JJE13,[1]Acciones!$A$59:$H$1958,2,FALSE)),"")</f>
        <v>4</v>
      </c>
      <c r="JJH13" s="117">
        <f>IFERROR(IF(VLOOKUP(JJF13,[1]Acciones!$A$59:$H$1958,2,FALSE)=0,"",VLOOKUP(JJF13,[1]Acciones!$A$59:$H$1958,2,FALSE)),"")</f>
        <v>4</v>
      </c>
      <c r="JJI13" s="117" t="str">
        <f>IFERROR(IF(VLOOKUP(JJG13,[1]Acciones!$A$59:$H$1958,2,FALSE)=0,"",VLOOKUP(JJG13,[1]Acciones!$A$59:$H$1958,2,FALSE)),"")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J13" s="117" t="str">
        <f>IFERROR(IF(VLOOKUP(JJH13,[1]Acciones!$A$59:$H$1958,2,FALSE)=0,"",VLOOKUP(JJH13,[1]Acciones!$A$59:$H$1958,2,FALSE)),"")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K13" s="117" t="str">
        <f>IFERROR(IF(VLOOKUP(JJI13,[1]Acciones!$A$59:$H$1958,2,FALSE)=0,"",VLOOKUP(JJI13,[1]Acciones!$A$59:$H$1958,2,FALSE)),"")</f>
        <v/>
      </c>
      <c r="JJL13" s="117" t="str">
        <f>IFERROR(IF(VLOOKUP(JJJ13,[1]Acciones!$A$59:$H$1958,2,FALSE)=0,"",VLOOKUP(JJJ13,[1]Acciones!$A$59:$H$1958,2,FALSE)),"")</f>
        <v/>
      </c>
      <c r="JJM13" s="117">
        <f>IFERROR(IF(VLOOKUP(JJK13,[1]Acciones!$A$59:$H$1958,2,FALSE)=0,"",VLOOKUP(JJK13,[1]Acciones!$A$59:$H$1958,2,FALSE)),"")</f>
        <v>4</v>
      </c>
      <c r="JJN13" s="117">
        <f>IFERROR(IF(VLOOKUP(JJL13,[1]Acciones!$A$59:$H$1958,2,FALSE)=0,"",VLOOKUP(JJL13,[1]Acciones!$A$59:$H$1958,2,FALSE)),"")</f>
        <v>4</v>
      </c>
      <c r="JJO13" s="117" t="str">
        <f>IFERROR(IF(VLOOKUP(JJM13,[1]Acciones!$A$59:$H$1958,2,FALSE)=0,"",VLOOKUP(JJM13,[1]Acciones!$A$59:$H$1958,2,FALSE)),"")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P13" s="117" t="str">
        <f>IFERROR(IF(VLOOKUP(JJN13,[1]Acciones!$A$59:$H$1958,2,FALSE)=0,"",VLOOKUP(JJN13,[1]Acciones!$A$59:$H$1958,2,FALSE)),"")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Q13" s="117" t="str">
        <f>IFERROR(IF(VLOOKUP(JJO13,[1]Acciones!$A$59:$H$1958,2,FALSE)=0,"",VLOOKUP(JJO13,[1]Acciones!$A$59:$H$1958,2,FALSE)),"")</f>
        <v/>
      </c>
      <c r="JJR13" s="117" t="str">
        <f>IFERROR(IF(VLOOKUP(JJP13,[1]Acciones!$A$59:$H$1958,2,FALSE)=0,"",VLOOKUP(JJP13,[1]Acciones!$A$59:$H$1958,2,FALSE)),"")</f>
        <v/>
      </c>
      <c r="JJS13" s="117">
        <f>IFERROR(IF(VLOOKUP(JJQ13,[1]Acciones!$A$59:$H$1958,2,FALSE)=0,"",VLOOKUP(JJQ13,[1]Acciones!$A$59:$H$1958,2,FALSE)),"")</f>
        <v>4</v>
      </c>
      <c r="JJT13" s="117">
        <f>IFERROR(IF(VLOOKUP(JJR13,[1]Acciones!$A$59:$H$1958,2,FALSE)=0,"",VLOOKUP(JJR13,[1]Acciones!$A$59:$H$1958,2,FALSE)),"")</f>
        <v>4</v>
      </c>
      <c r="JJU13" s="117" t="str">
        <f>IFERROR(IF(VLOOKUP(JJS13,[1]Acciones!$A$59:$H$1958,2,FALSE)=0,"",VLOOKUP(JJS13,[1]Acciones!$A$59:$H$1958,2,FALSE)),"")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V13" s="117" t="str">
        <f>IFERROR(IF(VLOOKUP(JJT13,[1]Acciones!$A$59:$H$1958,2,FALSE)=0,"",VLOOKUP(JJT13,[1]Acciones!$A$59:$H$1958,2,FALSE)),"")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W13" s="117" t="str">
        <f>IFERROR(IF(VLOOKUP(JJU13,[1]Acciones!$A$59:$H$1958,2,FALSE)=0,"",VLOOKUP(JJU13,[1]Acciones!$A$59:$H$1958,2,FALSE)),"")</f>
        <v/>
      </c>
      <c r="JJX13" s="117" t="str">
        <f>IFERROR(IF(VLOOKUP(JJV13,[1]Acciones!$A$59:$H$1958,2,FALSE)=0,"",VLOOKUP(JJV13,[1]Acciones!$A$59:$H$1958,2,FALSE)),"")</f>
        <v/>
      </c>
      <c r="JJY13" s="117">
        <f>IFERROR(IF(VLOOKUP(JJW13,[1]Acciones!$A$59:$H$1958,2,FALSE)=0,"",VLOOKUP(JJW13,[1]Acciones!$A$59:$H$1958,2,FALSE)),"")</f>
        <v>4</v>
      </c>
      <c r="JJZ13" s="117">
        <f>IFERROR(IF(VLOOKUP(JJX13,[1]Acciones!$A$59:$H$1958,2,FALSE)=0,"",VLOOKUP(JJX13,[1]Acciones!$A$59:$H$1958,2,FALSE)),"")</f>
        <v>4</v>
      </c>
      <c r="JKA13" s="117" t="str">
        <f>IFERROR(IF(VLOOKUP(JJY13,[1]Acciones!$A$59:$H$1958,2,FALSE)=0,"",VLOOKUP(JJY13,[1]Acciones!$A$59:$H$1958,2,FALSE)),"")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B13" s="117" t="str">
        <f>IFERROR(IF(VLOOKUP(JJZ13,[1]Acciones!$A$59:$H$1958,2,FALSE)=0,"",VLOOKUP(JJZ13,[1]Acciones!$A$59:$H$1958,2,FALSE)),"")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C13" s="117" t="str">
        <f>IFERROR(IF(VLOOKUP(JKA13,[1]Acciones!$A$59:$H$1958,2,FALSE)=0,"",VLOOKUP(JKA13,[1]Acciones!$A$59:$H$1958,2,FALSE)),"")</f>
        <v/>
      </c>
      <c r="JKD13" s="117" t="str">
        <f>IFERROR(IF(VLOOKUP(JKB13,[1]Acciones!$A$59:$H$1958,2,FALSE)=0,"",VLOOKUP(JKB13,[1]Acciones!$A$59:$H$1958,2,FALSE)),"")</f>
        <v/>
      </c>
      <c r="JKE13" s="117">
        <f>IFERROR(IF(VLOOKUP(JKC13,[1]Acciones!$A$59:$H$1958,2,FALSE)=0,"",VLOOKUP(JKC13,[1]Acciones!$A$59:$H$1958,2,FALSE)),"")</f>
        <v>4</v>
      </c>
      <c r="JKF13" s="117">
        <f>IFERROR(IF(VLOOKUP(JKD13,[1]Acciones!$A$59:$H$1958,2,FALSE)=0,"",VLOOKUP(JKD13,[1]Acciones!$A$59:$H$1958,2,FALSE)),"")</f>
        <v>4</v>
      </c>
      <c r="JKG13" s="117" t="str">
        <f>IFERROR(IF(VLOOKUP(JKE13,[1]Acciones!$A$59:$H$1958,2,FALSE)=0,"",VLOOKUP(JKE13,[1]Acciones!$A$59:$H$1958,2,FALSE)),"")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H13" s="117" t="str">
        <f>IFERROR(IF(VLOOKUP(JKF13,[1]Acciones!$A$59:$H$1958,2,FALSE)=0,"",VLOOKUP(JKF13,[1]Acciones!$A$59:$H$1958,2,FALSE)),"")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I13" s="117" t="str">
        <f>IFERROR(IF(VLOOKUP(JKG13,[1]Acciones!$A$59:$H$1958,2,FALSE)=0,"",VLOOKUP(JKG13,[1]Acciones!$A$59:$H$1958,2,FALSE)),"")</f>
        <v/>
      </c>
      <c r="JKJ13" s="117" t="str">
        <f>IFERROR(IF(VLOOKUP(JKH13,[1]Acciones!$A$59:$H$1958,2,FALSE)=0,"",VLOOKUP(JKH13,[1]Acciones!$A$59:$H$1958,2,FALSE)),"")</f>
        <v/>
      </c>
      <c r="JKK13" s="117">
        <f>IFERROR(IF(VLOOKUP(JKI13,[1]Acciones!$A$59:$H$1958,2,FALSE)=0,"",VLOOKUP(JKI13,[1]Acciones!$A$59:$H$1958,2,FALSE)),"")</f>
        <v>4</v>
      </c>
      <c r="JKL13" s="117">
        <f>IFERROR(IF(VLOOKUP(JKJ13,[1]Acciones!$A$59:$H$1958,2,FALSE)=0,"",VLOOKUP(JKJ13,[1]Acciones!$A$59:$H$1958,2,FALSE)),"")</f>
        <v>4</v>
      </c>
      <c r="JKM13" s="117" t="str">
        <f>IFERROR(IF(VLOOKUP(JKK13,[1]Acciones!$A$59:$H$1958,2,FALSE)=0,"",VLOOKUP(JKK13,[1]Acciones!$A$59:$H$1958,2,FALSE)),"")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N13" s="117" t="str">
        <f>IFERROR(IF(VLOOKUP(JKL13,[1]Acciones!$A$59:$H$1958,2,FALSE)=0,"",VLOOKUP(JKL13,[1]Acciones!$A$59:$H$1958,2,FALSE)),"")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O13" s="117" t="str">
        <f>IFERROR(IF(VLOOKUP(JKM13,[1]Acciones!$A$59:$H$1958,2,FALSE)=0,"",VLOOKUP(JKM13,[1]Acciones!$A$59:$H$1958,2,FALSE)),"")</f>
        <v/>
      </c>
      <c r="JKP13" s="117" t="str">
        <f>IFERROR(IF(VLOOKUP(JKN13,[1]Acciones!$A$59:$H$1958,2,FALSE)=0,"",VLOOKUP(JKN13,[1]Acciones!$A$59:$H$1958,2,FALSE)),"")</f>
        <v/>
      </c>
      <c r="JKQ13" s="117">
        <f>IFERROR(IF(VLOOKUP(JKO13,[1]Acciones!$A$59:$H$1958,2,FALSE)=0,"",VLOOKUP(JKO13,[1]Acciones!$A$59:$H$1958,2,FALSE)),"")</f>
        <v>4</v>
      </c>
      <c r="JKR13" s="117">
        <f>IFERROR(IF(VLOOKUP(JKP13,[1]Acciones!$A$59:$H$1958,2,FALSE)=0,"",VLOOKUP(JKP13,[1]Acciones!$A$59:$H$1958,2,FALSE)),"")</f>
        <v>4</v>
      </c>
      <c r="JKS13" s="117" t="str">
        <f>IFERROR(IF(VLOOKUP(JKQ13,[1]Acciones!$A$59:$H$1958,2,FALSE)=0,"",VLOOKUP(JKQ13,[1]Acciones!$A$59:$H$1958,2,FALSE)),"")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T13" s="117" t="str">
        <f>IFERROR(IF(VLOOKUP(JKR13,[1]Acciones!$A$59:$H$1958,2,FALSE)=0,"",VLOOKUP(JKR13,[1]Acciones!$A$59:$H$1958,2,FALSE)),"")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U13" s="117" t="str">
        <f>IFERROR(IF(VLOOKUP(JKS13,[1]Acciones!$A$59:$H$1958,2,FALSE)=0,"",VLOOKUP(JKS13,[1]Acciones!$A$59:$H$1958,2,FALSE)),"")</f>
        <v/>
      </c>
      <c r="JKV13" s="117" t="str">
        <f>IFERROR(IF(VLOOKUP(JKT13,[1]Acciones!$A$59:$H$1958,2,FALSE)=0,"",VLOOKUP(JKT13,[1]Acciones!$A$59:$H$1958,2,FALSE)),"")</f>
        <v/>
      </c>
      <c r="JKW13" s="117">
        <f>IFERROR(IF(VLOOKUP(JKU13,[1]Acciones!$A$59:$H$1958,2,FALSE)=0,"",VLOOKUP(JKU13,[1]Acciones!$A$59:$H$1958,2,FALSE)),"")</f>
        <v>4</v>
      </c>
      <c r="JKX13" s="117">
        <f>IFERROR(IF(VLOOKUP(JKV13,[1]Acciones!$A$59:$H$1958,2,FALSE)=0,"",VLOOKUP(JKV13,[1]Acciones!$A$59:$H$1958,2,FALSE)),"")</f>
        <v>4</v>
      </c>
      <c r="JKY13" s="117" t="str">
        <f>IFERROR(IF(VLOOKUP(JKW13,[1]Acciones!$A$59:$H$1958,2,FALSE)=0,"",VLOOKUP(JKW13,[1]Acciones!$A$59:$H$1958,2,FALSE)),"")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Z13" s="117" t="str">
        <f>IFERROR(IF(VLOOKUP(JKX13,[1]Acciones!$A$59:$H$1958,2,FALSE)=0,"",VLOOKUP(JKX13,[1]Acciones!$A$59:$H$1958,2,FALSE)),"")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A13" s="117" t="str">
        <f>IFERROR(IF(VLOOKUP(JKY13,[1]Acciones!$A$59:$H$1958,2,FALSE)=0,"",VLOOKUP(JKY13,[1]Acciones!$A$59:$H$1958,2,FALSE)),"")</f>
        <v/>
      </c>
      <c r="JLB13" s="117" t="str">
        <f>IFERROR(IF(VLOOKUP(JKZ13,[1]Acciones!$A$59:$H$1958,2,FALSE)=0,"",VLOOKUP(JKZ13,[1]Acciones!$A$59:$H$1958,2,FALSE)),"")</f>
        <v/>
      </c>
      <c r="JLC13" s="117">
        <f>IFERROR(IF(VLOOKUP(JLA13,[1]Acciones!$A$59:$H$1958,2,FALSE)=0,"",VLOOKUP(JLA13,[1]Acciones!$A$59:$H$1958,2,FALSE)),"")</f>
        <v>4</v>
      </c>
      <c r="JLD13" s="117">
        <f>IFERROR(IF(VLOOKUP(JLB13,[1]Acciones!$A$59:$H$1958,2,FALSE)=0,"",VLOOKUP(JLB13,[1]Acciones!$A$59:$H$1958,2,FALSE)),"")</f>
        <v>4</v>
      </c>
      <c r="JLE13" s="117" t="str">
        <f>IFERROR(IF(VLOOKUP(JLC13,[1]Acciones!$A$59:$H$1958,2,FALSE)=0,"",VLOOKUP(JLC13,[1]Acciones!$A$59:$H$1958,2,FALSE)),"")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F13" s="117" t="str">
        <f>IFERROR(IF(VLOOKUP(JLD13,[1]Acciones!$A$59:$H$1958,2,FALSE)=0,"",VLOOKUP(JLD13,[1]Acciones!$A$59:$H$1958,2,FALSE)),"")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G13" s="117" t="str">
        <f>IFERROR(IF(VLOOKUP(JLE13,[1]Acciones!$A$59:$H$1958,2,FALSE)=0,"",VLOOKUP(JLE13,[1]Acciones!$A$59:$H$1958,2,FALSE)),"")</f>
        <v/>
      </c>
      <c r="JLH13" s="117" t="str">
        <f>IFERROR(IF(VLOOKUP(JLF13,[1]Acciones!$A$59:$H$1958,2,FALSE)=0,"",VLOOKUP(JLF13,[1]Acciones!$A$59:$H$1958,2,FALSE)),"")</f>
        <v/>
      </c>
      <c r="JLI13" s="117">
        <f>IFERROR(IF(VLOOKUP(JLG13,[1]Acciones!$A$59:$H$1958,2,FALSE)=0,"",VLOOKUP(JLG13,[1]Acciones!$A$59:$H$1958,2,FALSE)),"")</f>
        <v>4</v>
      </c>
      <c r="JLJ13" s="117">
        <f>IFERROR(IF(VLOOKUP(JLH13,[1]Acciones!$A$59:$H$1958,2,FALSE)=0,"",VLOOKUP(JLH13,[1]Acciones!$A$59:$H$1958,2,FALSE)),"")</f>
        <v>4</v>
      </c>
      <c r="JLK13" s="117" t="str">
        <f>IFERROR(IF(VLOOKUP(JLI13,[1]Acciones!$A$59:$H$1958,2,FALSE)=0,"",VLOOKUP(JLI13,[1]Acciones!$A$59:$H$1958,2,FALSE)),"")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L13" s="117" t="str">
        <f>IFERROR(IF(VLOOKUP(JLJ13,[1]Acciones!$A$59:$H$1958,2,FALSE)=0,"",VLOOKUP(JLJ13,[1]Acciones!$A$59:$H$1958,2,FALSE)),"")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M13" s="117" t="str">
        <f>IFERROR(IF(VLOOKUP(JLK13,[1]Acciones!$A$59:$H$1958,2,FALSE)=0,"",VLOOKUP(JLK13,[1]Acciones!$A$59:$H$1958,2,FALSE)),"")</f>
        <v/>
      </c>
      <c r="JLN13" s="117" t="str">
        <f>IFERROR(IF(VLOOKUP(JLL13,[1]Acciones!$A$59:$H$1958,2,FALSE)=0,"",VLOOKUP(JLL13,[1]Acciones!$A$59:$H$1958,2,FALSE)),"")</f>
        <v/>
      </c>
      <c r="JLO13" s="117">
        <f>IFERROR(IF(VLOOKUP(JLM13,[1]Acciones!$A$59:$H$1958,2,FALSE)=0,"",VLOOKUP(JLM13,[1]Acciones!$A$59:$H$1958,2,FALSE)),"")</f>
        <v>4</v>
      </c>
      <c r="JLP13" s="117">
        <f>IFERROR(IF(VLOOKUP(JLN13,[1]Acciones!$A$59:$H$1958,2,FALSE)=0,"",VLOOKUP(JLN13,[1]Acciones!$A$59:$H$1958,2,FALSE)),"")</f>
        <v>4</v>
      </c>
      <c r="JLQ13" s="117" t="str">
        <f>IFERROR(IF(VLOOKUP(JLO13,[1]Acciones!$A$59:$H$1958,2,FALSE)=0,"",VLOOKUP(JLO13,[1]Acciones!$A$59:$H$1958,2,FALSE)),"")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R13" s="117" t="str">
        <f>IFERROR(IF(VLOOKUP(JLP13,[1]Acciones!$A$59:$H$1958,2,FALSE)=0,"",VLOOKUP(JLP13,[1]Acciones!$A$59:$H$1958,2,FALSE)),"")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S13" s="117" t="str">
        <f>IFERROR(IF(VLOOKUP(JLQ13,[1]Acciones!$A$59:$H$1958,2,FALSE)=0,"",VLOOKUP(JLQ13,[1]Acciones!$A$59:$H$1958,2,FALSE)),"")</f>
        <v/>
      </c>
      <c r="JLT13" s="117" t="str">
        <f>IFERROR(IF(VLOOKUP(JLR13,[1]Acciones!$A$59:$H$1958,2,FALSE)=0,"",VLOOKUP(JLR13,[1]Acciones!$A$59:$H$1958,2,FALSE)),"")</f>
        <v/>
      </c>
      <c r="JLU13" s="117">
        <f>IFERROR(IF(VLOOKUP(JLS13,[1]Acciones!$A$59:$H$1958,2,FALSE)=0,"",VLOOKUP(JLS13,[1]Acciones!$A$59:$H$1958,2,FALSE)),"")</f>
        <v>4</v>
      </c>
      <c r="JLV13" s="117">
        <f>IFERROR(IF(VLOOKUP(JLT13,[1]Acciones!$A$59:$H$1958,2,FALSE)=0,"",VLOOKUP(JLT13,[1]Acciones!$A$59:$H$1958,2,FALSE)),"")</f>
        <v>4</v>
      </c>
      <c r="JLW13" s="117" t="str">
        <f>IFERROR(IF(VLOOKUP(JLU13,[1]Acciones!$A$59:$H$1958,2,FALSE)=0,"",VLOOKUP(JLU13,[1]Acciones!$A$59:$H$1958,2,FALSE)),"")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X13" s="117" t="str">
        <f>IFERROR(IF(VLOOKUP(JLV13,[1]Acciones!$A$59:$H$1958,2,FALSE)=0,"",VLOOKUP(JLV13,[1]Acciones!$A$59:$H$1958,2,FALSE)),"")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Y13" s="117" t="str">
        <f>IFERROR(IF(VLOOKUP(JLW13,[1]Acciones!$A$59:$H$1958,2,FALSE)=0,"",VLOOKUP(JLW13,[1]Acciones!$A$59:$H$1958,2,FALSE)),"")</f>
        <v/>
      </c>
      <c r="JLZ13" s="117" t="str">
        <f>IFERROR(IF(VLOOKUP(JLX13,[1]Acciones!$A$59:$H$1958,2,FALSE)=0,"",VLOOKUP(JLX13,[1]Acciones!$A$59:$H$1958,2,FALSE)),"")</f>
        <v/>
      </c>
      <c r="JMA13" s="117">
        <f>IFERROR(IF(VLOOKUP(JLY13,[1]Acciones!$A$59:$H$1958,2,FALSE)=0,"",VLOOKUP(JLY13,[1]Acciones!$A$59:$H$1958,2,FALSE)),"")</f>
        <v>4</v>
      </c>
      <c r="JMB13" s="117">
        <f>IFERROR(IF(VLOOKUP(JLZ13,[1]Acciones!$A$59:$H$1958,2,FALSE)=0,"",VLOOKUP(JLZ13,[1]Acciones!$A$59:$H$1958,2,FALSE)),"")</f>
        <v>4</v>
      </c>
      <c r="JMC13" s="117" t="str">
        <f>IFERROR(IF(VLOOKUP(JMA13,[1]Acciones!$A$59:$H$1958,2,FALSE)=0,"",VLOOKUP(JMA13,[1]Acciones!$A$59:$H$1958,2,FALSE)),"")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D13" s="117" t="str">
        <f>IFERROR(IF(VLOOKUP(JMB13,[1]Acciones!$A$59:$H$1958,2,FALSE)=0,"",VLOOKUP(JMB13,[1]Acciones!$A$59:$H$1958,2,FALSE)),"")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E13" s="117" t="str">
        <f>IFERROR(IF(VLOOKUP(JMC13,[1]Acciones!$A$59:$H$1958,2,FALSE)=0,"",VLOOKUP(JMC13,[1]Acciones!$A$59:$H$1958,2,FALSE)),"")</f>
        <v/>
      </c>
      <c r="JMF13" s="117" t="str">
        <f>IFERROR(IF(VLOOKUP(JMD13,[1]Acciones!$A$59:$H$1958,2,FALSE)=0,"",VLOOKUP(JMD13,[1]Acciones!$A$59:$H$1958,2,FALSE)),"")</f>
        <v/>
      </c>
      <c r="JMG13" s="117">
        <f>IFERROR(IF(VLOOKUP(JME13,[1]Acciones!$A$59:$H$1958,2,FALSE)=0,"",VLOOKUP(JME13,[1]Acciones!$A$59:$H$1958,2,FALSE)),"")</f>
        <v>4</v>
      </c>
      <c r="JMH13" s="117">
        <f>IFERROR(IF(VLOOKUP(JMF13,[1]Acciones!$A$59:$H$1958,2,FALSE)=0,"",VLOOKUP(JMF13,[1]Acciones!$A$59:$H$1958,2,FALSE)),"")</f>
        <v>4</v>
      </c>
      <c r="JMI13" s="117" t="str">
        <f>IFERROR(IF(VLOOKUP(JMG13,[1]Acciones!$A$59:$H$1958,2,FALSE)=0,"",VLOOKUP(JMG13,[1]Acciones!$A$59:$H$1958,2,FALSE)),"")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J13" s="117" t="str">
        <f>IFERROR(IF(VLOOKUP(JMH13,[1]Acciones!$A$59:$H$1958,2,FALSE)=0,"",VLOOKUP(JMH13,[1]Acciones!$A$59:$H$1958,2,FALSE)),"")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K13" s="117" t="str">
        <f>IFERROR(IF(VLOOKUP(JMI13,[1]Acciones!$A$59:$H$1958,2,FALSE)=0,"",VLOOKUP(JMI13,[1]Acciones!$A$59:$H$1958,2,FALSE)),"")</f>
        <v/>
      </c>
      <c r="JML13" s="117" t="str">
        <f>IFERROR(IF(VLOOKUP(JMJ13,[1]Acciones!$A$59:$H$1958,2,FALSE)=0,"",VLOOKUP(JMJ13,[1]Acciones!$A$59:$H$1958,2,FALSE)),"")</f>
        <v/>
      </c>
      <c r="JMM13" s="117">
        <f>IFERROR(IF(VLOOKUP(JMK13,[1]Acciones!$A$59:$H$1958,2,FALSE)=0,"",VLOOKUP(JMK13,[1]Acciones!$A$59:$H$1958,2,FALSE)),"")</f>
        <v>4</v>
      </c>
      <c r="JMN13" s="117">
        <f>IFERROR(IF(VLOOKUP(JML13,[1]Acciones!$A$59:$H$1958,2,FALSE)=0,"",VLOOKUP(JML13,[1]Acciones!$A$59:$H$1958,2,FALSE)),"")</f>
        <v>4</v>
      </c>
      <c r="JMO13" s="117" t="str">
        <f>IFERROR(IF(VLOOKUP(JMM13,[1]Acciones!$A$59:$H$1958,2,FALSE)=0,"",VLOOKUP(JMM13,[1]Acciones!$A$59:$H$1958,2,FALSE)),"")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P13" s="117" t="str">
        <f>IFERROR(IF(VLOOKUP(JMN13,[1]Acciones!$A$59:$H$1958,2,FALSE)=0,"",VLOOKUP(JMN13,[1]Acciones!$A$59:$H$1958,2,FALSE)),"")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Q13" s="117" t="str">
        <f>IFERROR(IF(VLOOKUP(JMO13,[1]Acciones!$A$59:$H$1958,2,FALSE)=0,"",VLOOKUP(JMO13,[1]Acciones!$A$59:$H$1958,2,FALSE)),"")</f>
        <v/>
      </c>
      <c r="JMR13" s="117" t="str">
        <f>IFERROR(IF(VLOOKUP(JMP13,[1]Acciones!$A$59:$H$1958,2,FALSE)=0,"",VLOOKUP(JMP13,[1]Acciones!$A$59:$H$1958,2,FALSE)),"")</f>
        <v/>
      </c>
      <c r="JMS13" s="117">
        <f>IFERROR(IF(VLOOKUP(JMQ13,[1]Acciones!$A$59:$H$1958,2,FALSE)=0,"",VLOOKUP(JMQ13,[1]Acciones!$A$59:$H$1958,2,FALSE)),"")</f>
        <v>4</v>
      </c>
      <c r="JMT13" s="117">
        <f>IFERROR(IF(VLOOKUP(JMR13,[1]Acciones!$A$59:$H$1958,2,FALSE)=0,"",VLOOKUP(JMR13,[1]Acciones!$A$59:$H$1958,2,FALSE)),"")</f>
        <v>4</v>
      </c>
      <c r="JMU13" s="117" t="str">
        <f>IFERROR(IF(VLOOKUP(JMS13,[1]Acciones!$A$59:$H$1958,2,FALSE)=0,"",VLOOKUP(JMS13,[1]Acciones!$A$59:$H$1958,2,FALSE)),"")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V13" s="117" t="str">
        <f>IFERROR(IF(VLOOKUP(JMT13,[1]Acciones!$A$59:$H$1958,2,FALSE)=0,"",VLOOKUP(JMT13,[1]Acciones!$A$59:$H$1958,2,FALSE)),"")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W13" s="117" t="str">
        <f>IFERROR(IF(VLOOKUP(JMU13,[1]Acciones!$A$59:$H$1958,2,FALSE)=0,"",VLOOKUP(JMU13,[1]Acciones!$A$59:$H$1958,2,FALSE)),"")</f>
        <v/>
      </c>
      <c r="JMX13" s="117" t="str">
        <f>IFERROR(IF(VLOOKUP(JMV13,[1]Acciones!$A$59:$H$1958,2,FALSE)=0,"",VLOOKUP(JMV13,[1]Acciones!$A$59:$H$1958,2,FALSE)),"")</f>
        <v/>
      </c>
      <c r="JMY13" s="117">
        <f>IFERROR(IF(VLOOKUP(JMW13,[1]Acciones!$A$59:$H$1958,2,FALSE)=0,"",VLOOKUP(JMW13,[1]Acciones!$A$59:$H$1958,2,FALSE)),"")</f>
        <v>4</v>
      </c>
      <c r="JMZ13" s="117">
        <f>IFERROR(IF(VLOOKUP(JMX13,[1]Acciones!$A$59:$H$1958,2,FALSE)=0,"",VLOOKUP(JMX13,[1]Acciones!$A$59:$H$1958,2,FALSE)),"")</f>
        <v>4</v>
      </c>
      <c r="JNA13" s="117" t="str">
        <f>IFERROR(IF(VLOOKUP(JMY13,[1]Acciones!$A$59:$H$1958,2,FALSE)=0,"",VLOOKUP(JMY13,[1]Acciones!$A$59:$H$1958,2,FALSE)),"")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B13" s="117" t="str">
        <f>IFERROR(IF(VLOOKUP(JMZ13,[1]Acciones!$A$59:$H$1958,2,FALSE)=0,"",VLOOKUP(JMZ13,[1]Acciones!$A$59:$H$1958,2,FALSE)),"")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C13" s="117" t="str">
        <f>IFERROR(IF(VLOOKUP(JNA13,[1]Acciones!$A$59:$H$1958,2,FALSE)=0,"",VLOOKUP(JNA13,[1]Acciones!$A$59:$H$1958,2,FALSE)),"")</f>
        <v/>
      </c>
      <c r="JND13" s="117" t="str">
        <f>IFERROR(IF(VLOOKUP(JNB13,[1]Acciones!$A$59:$H$1958,2,FALSE)=0,"",VLOOKUP(JNB13,[1]Acciones!$A$59:$H$1958,2,FALSE)),"")</f>
        <v/>
      </c>
      <c r="JNE13" s="117">
        <f>IFERROR(IF(VLOOKUP(JNC13,[1]Acciones!$A$59:$H$1958,2,FALSE)=0,"",VLOOKUP(JNC13,[1]Acciones!$A$59:$H$1958,2,FALSE)),"")</f>
        <v>4</v>
      </c>
      <c r="JNF13" s="117">
        <f>IFERROR(IF(VLOOKUP(JND13,[1]Acciones!$A$59:$H$1958,2,FALSE)=0,"",VLOOKUP(JND13,[1]Acciones!$A$59:$H$1958,2,FALSE)),"")</f>
        <v>4</v>
      </c>
      <c r="JNG13" s="117" t="str">
        <f>IFERROR(IF(VLOOKUP(JNE13,[1]Acciones!$A$59:$H$1958,2,FALSE)=0,"",VLOOKUP(JNE13,[1]Acciones!$A$59:$H$1958,2,FALSE)),"")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H13" s="117" t="str">
        <f>IFERROR(IF(VLOOKUP(JNF13,[1]Acciones!$A$59:$H$1958,2,FALSE)=0,"",VLOOKUP(JNF13,[1]Acciones!$A$59:$H$1958,2,FALSE)),"")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I13" s="117" t="str">
        <f>IFERROR(IF(VLOOKUP(JNG13,[1]Acciones!$A$59:$H$1958,2,FALSE)=0,"",VLOOKUP(JNG13,[1]Acciones!$A$59:$H$1958,2,FALSE)),"")</f>
        <v/>
      </c>
      <c r="JNJ13" s="117" t="str">
        <f>IFERROR(IF(VLOOKUP(JNH13,[1]Acciones!$A$59:$H$1958,2,FALSE)=0,"",VLOOKUP(JNH13,[1]Acciones!$A$59:$H$1958,2,FALSE)),"")</f>
        <v/>
      </c>
      <c r="JNK13" s="117">
        <f>IFERROR(IF(VLOOKUP(JNI13,[1]Acciones!$A$59:$H$1958,2,FALSE)=0,"",VLOOKUP(JNI13,[1]Acciones!$A$59:$H$1958,2,FALSE)),"")</f>
        <v>4</v>
      </c>
      <c r="JNL13" s="117">
        <f>IFERROR(IF(VLOOKUP(JNJ13,[1]Acciones!$A$59:$H$1958,2,FALSE)=0,"",VLOOKUP(JNJ13,[1]Acciones!$A$59:$H$1958,2,FALSE)),"")</f>
        <v>4</v>
      </c>
      <c r="JNM13" s="117" t="str">
        <f>IFERROR(IF(VLOOKUP(JNK13,[1]Acciones!$A$59:$H$1958,2,FALSE)=0,"",VLOOKUP(JNK13,[1]Acciones!$A$59:$H$1958,2,FALSE)),"")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N13" s="117" t="str">
        <f>IFERROR(IF(VLOOKUP(JNL13,[1]Acciones!$A$59:$H$1958,2,FALSE)=0,"",VLOOKUP(JNL13,[1]Acciones!$A$59:$H$1958,2,FALSE)),"")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O13" s="117" t="str">
        <f>IFERROR(IF(VLOOKUP(JNM13,[1]Acciones!$A$59:$H$1958,2,FALSE)=0,"",VLOOKUP(JNM13,[1]Acciones!$A$59:$H$1958,2,FALSE)),"")</f>
        <v/>
      </c>
      <c r="JNP13" s="117" t="str">
        <f>IFERROR(IF(VLOOKUP(JNN13,[1]Acciones!$A$59:$H$1958,2,FALSE)=0,"",VLOOKUP(JNN13,[1]Acciones!$A$59:$H$1958,2,FALSE)),"")</f>
        <v/>
      </c>
      <c r="JNQ13" s="117">
        <f>IFERROR(IF(VLOOKUP(JNO13,[1]Acciones!$A$59:$H$1958,2,FALSE)=0,"",VLOOKUP(JNO13,[1]Acciones!$A$59:$H$1958,2,FALSE)),"")</f>
        <v>4</v>
      </c>
      <c r="JNR13" s="117">
        <f>IFERROR(IF(VLOOKUP(JNP13,[1]Acciones!$A$59:$H$1958,2,FALSE)=0,"",VLOOKUP(JNP13,[1]Acciones!$A$59:$H$1958,2,FALSE)),"")</f>
        <v>4</v>
      </c>
      <c r="JNS13" s="117" t="str">
        <f>IFERROR(IF(VLOOKUP(JNQ13,[1]Acciones!$A$59:$H$1958,2,FALSE)=0,"",VLOOKUP(JNQ13,[1]Acciones!$A$59:$H$1958,2,FALSE)),"")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T13" s="117" t="str">
        <f>IFERROR(IF(VLOOKUP(JNR13,[1]Acciones!$A$59:$H$1958,2,FALSE)=0,"",VLOOKUP(JNR13,[1]Acciones!$A$59:$H$1958,2,FALSE)),"")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U13" s="117" t="str">
        <f>IFERROR(IF(VLOOKUP(JNS13,[1]Acciones!$A$59:$H$1958,2,FALSE)=0,"",VLOOKUP(JNS13,[1]Acciones!$A$59:$H$1958,2,FALSE)),"")</f>
        <v/>
      </c>
      <c r="JNV13" s="117" t="str">
        <f>IFERROR(IF(VLOOKUP(JNT13,[1]Acciones!$A$59:$H$1958,2,FALSE)=0,"",VLOOKUP(JNT13,[1]Acciones!$A$59:$H$1958,2,FALSE)),"")</f>
        <v/>
      </c>
      <c r="JNW13" s="117">
        <f>IFERROR(IF(VLOOKUP(JNU13,[1]Acciones!$A$59:$H$1958,2,FALSE)=0,"",VLOOKUP(JNU13,[1]Acciones!$A$59:$H$1958,2,FALSE)),"")</f>
        <v>4</v>
      </c>
      <c r="JNX13" s="117">
        <f>IFERROR(IF(VLOOKUP(JNV13,[1]Acciones!$A$59:$H$1958,2,FALSE)=0,"",VLOOKUP(JNV13,[1]Acciones!$A$59:$H$1958,2,FALSE)),"")</f>
        <v>4</v>
      </c>
      <c r="JNY13" s="117" t="str">
        <f>IFERROR(IF(VLOOKUP(JNW13,[1]Acciones!$A$59:$H$1958,2,FALSE)=0,"",VLOOKUP(JNW13,[1]Acciones!$A$59:$H$1958,2,FALSE)),"")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Z13" s="117" t="str">
        <f>IFERROR(IF(VLOOKUP(JNX13,[1]Acciones!$A$59:$H$1958,2,FALSE)=0,"",VLOOKUP(JNX13,[1]Acciones!$A$59:$H$1958,2,FALSE)),"")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A13" s="117" t="str">
        <f>IFERROR(IF(VLOOKUP(JNY13,[1]Acciones!$A$59:$H$1958,2,FALSE)=0,"",VLOOKUP(JNY13,[1]Acciones!$A$59:$H$1958,2,FALSE)),"")</f>
        <v/>
      </c>
      <c r="JOB13" s="117" t="str">
        <f>IFERROR(IF(VLOOKUP(JNZ13,[1]Acciones!$A$59:$H$1958,2,FALSE)=0,"",VLOOKUP(JNZ13,[1]Acciones!$A$59:$H$1958,2,FALSE)),"")</f>
        <v/>
      </c>
      <c r="JOC13" s="117">
        <f>IFERROR(IF(VLOOKUP(JOA13,[1]Acciones!$A$59:$H$1958,2,FALSE)=0,"",VLOOKUP(JOA13,[1]Acciones!$A$59:$H$1958,2,FALSE)),"")</f>
        <v>4</v>
      </c>
      <c r="JOD13" s="117">
        <f>IFERROR(IF(VLOOKUP(JOB13,[1]Acciones!$A$59:$H$1958,2,FALSE)=0,"",VLOOKUP(JOB13,[1]Acciones!$A$59:$H$1958,2,FALSE)),"")</f>
        <v>4</v>
      </c>
      <c r="JOE13" s="117" t="str">
        <f>IFERROR(IF(VLOOKUP(JOC13,[1]Acciones!$A$59:$H$1958,2,FALSE)=0,"",VLOOKUP(JOC13,[1]Acciones!$A$59:$H$1958,2,FALSE)),"")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F13" s="117" t="str">
        <f>IFERROR(IF(VLOOKUP(JOD13,[1]Acciones!$A$59:$H$1958,2,FALSE)=0,"",VLOOKUP(JOD13,[1]Acciones!$A$59:$H$1958,2,FALSE)),"")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G13" s="117" t="str">
        <f>IFERROR(IF(VLOOKUP(JOE13,[1]Acciones!$A$59:$H$1958,2,FALSE)=0,"",VLOOKUP(JOE13,[1]Acciones!$A$59:$H$1958,2,FALSE)),"")</f>
        <v/>
      </c>
      <c r="JOH13" s="117" t="str">
        <f>IFERROR(IF(VLOOKUP(JOF13,[1]Acciones!$A$59:$H$1958,2,FALSE)=0,"",VLOOKUP(JOF13,[1]Acciones!$A$59:$H$1958,2,FALSE)),"")</f>
        <v/>
      </c>
      <c r="JOI13" s="117">
        <f>IFERROR(IF(VLOOKUP(JOG13,[1]Acciones!$A$59:$H$1958,2,FALSE)=0,"",VLOOKUP(JOG13,[1]Acciones!$A$59:$H$1958,2,FALSE)),"")</f>
        <v>4</v>
      </c>
      <c r="JOJ13" s="117">
        <f>IFERROR(IF(VLOOKUP(JOH13,[1]Acciones!$A$59:$H$1958,2,FALSE)=0,"",VLOOKUP(JOH13,[1]Acciones!$A$59:$H$1958,2,FALSE)),"")</f>
        <v>4</v>
      </c>
      <c r="JOK13" s="117" t="str">
        <f>IFERROR(IF(VLOOKUP(JOI13,[1]Acciones!$A$59:$H$1958,2,FALSE)=0,"",VLOOKUP(JOI13,[1]Acciones!$A$59:$H$1958,2,FALSE)),"")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L13" s="117" t="str">
        <f>IFERROR(IF(VLOOKUP(JOJ13,[1]Acciones!$A$59:$H$1958,2,FALSE)=0,"",VLOOKUP(JOJ13,[1]Acciones!$A$59:$H$1958,2,FALSE)),"")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M13" s="117" t="str">
        <f>IFERROR(IF(VLOOKUP(JOK13,[1]Acciones!$A$59:$H$1958,2,FALSE)=0,"",VLOOKUP(JOK13,[1]Acciones!$A$59:$H$1958,2,FALSE)),"")</f>
        <v/>
      </c>
      <c r="JON13" s="117" t="str">
        <f>IFERROR(IF(VLOOKUP(JOL13,[1]Acciones!$A$59:$H$1958,2,FALSE)=0,"",VLOOKUP(JOL13,[1]Acciones!$A$59:$H$1958,2,FALSE)),"")</f>
        <v/>
      </c>
      <c r="JOO13" s="117">
        <f>IFERROR(IF(VLOOKUP(JOM13,[1]Acciones!$A$59:$H$1958,2,FALSE)=0,"",VLOOKUP(JOM13,[1]Acciones!$A$59:$H$1958,2,FALSE)),"")</f>
        <v>4</v>
      </c>
      <c r="JOP13" s="117">
        <f>IFERROR(IF(VLOOKUP(JON13,[1]Acciones!$A$59:$H$1958,2,FALSE)=0,"",VLOOKUP(JON13,[1]Acciones!$A$59:$H$1958,2,FALSE)),"")</f>
        <v>4</v>
      </c>
      <c r="JOQ13" s="117" t="str">
        <f>IFERROR(IF(VLOOKUP(JOO13,[1]Acciones!$A$59:$H$1958,2,FALSE)=0,"",VLOOKUP(JOO13,[1]Acciones!$A$59:$H$1958,2,FALSE)),"")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R13" s="117" t="str">
        <f>IFERROR(IF(VLOOKUP(JOP13,[1]Acciones!$A$59:$H$1958,2,FALSE)=0,"",VLOOKUP(JOP13,[1]Acciones!$A$59:$H$1958,2,FALSE)),"")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S13" s="117" t="str">
        <f>IFERROR(IF(VLOOKUP(JOQ13,[1]Acciones!$A$59:$H$1958,2,FALSE)=0,"",VLOOKUP(JOQ13,[1]Acciones!$A$59:$H$1958,2,FALSE)),"")</f>
        <v/>
      </c>
      <c r="JOT13" s="117" t="str">
        <f>IFERROR(IF(VLOOKUP(JOR13,[1]Acciones!$A$59:$H$1958,2,FALSE)=0,"",VLOOKUP(JOR13,[1]Acciones!$A$59:$H$1958,2,FALSE)),"")</f>
        <v/>
      </c>
      <c r="JOU13" s="117">
        <f>IFERROR(IF(VLOOKUP(JOS13,[1]Acciones!$A$59:$H$1958,2,FALSE)=0,"",VLOOKUP(JOS13,[1]Acciones!$A$59:$H$1958,2,FALSE)),"")</f>
        <v>4</v>
      </c>
      <c r="JOV13" s="117">
        <f>IFERROR(IF(VLOOKUP(JOT13,[1]Acciones!$A$59:$H$1958,2,FALSE)=0,"",VLOOKUP(JOT13,[1]Acciones!$A$59:$H$1958,2,FALSE)),"")</f>
        <v>4</v>
      </c>
      <c r="JOW13" s="117" t="str">
        <f>IFERROR(IF(VLOOKUP(JOU13,[1]Acciones!$A$59:$H$1958,2,FALSE)=0,"",VLOOKUP(JOU13,[1]Acciones!$A$59:$H$1958,2,FALSE)),"")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X13" s="117" t="str">
        <f>IFERROR(IF(VLOOKUP(JOV13,[1]Acciones!$A$59:$H$1958,2,FALSE)=0,"",VLOOKUP(JOV13,[1]Acciones!$A$59:$H$1958,2,FALSE)),"")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Y13" s="117" t="str">
        <f>IFERROR(IF(VLOOKUP(JOW13,[1]Acciones!$A$59:$H$1958,2,FALSE)=0,"",VLOOKUP(JOW13,[1]Acciones!$A$59:$H$1958,2,FALSE)),"")</f>
        <v/>
      </c>
      <c r="JOZ13" s="117" t="str">
        <f>IFERROR(IF(VLOOKUP(JOX13,[1]Acciones!$A$59:$H$1958,2,FALSE)=0,"",VLOOKUP(JOX13,[1]Acciones!$A$59:$H$1958,2,FALSE)),"")</f>
        <v/>
      </c>
      <c r="JPA13" s="117">
        <f>IFERROR(IF(VLOOKUP(JOY13,[1]Acciones!$A$59:$H$1958,2,FALSE)=0,"",VLOOKUP(JOY13,[1]Acciones!$A$59:$H$1958,2,FALSE)),"")</f>
        <v>4</v>
      </c>
      <c r="JPB13" s="117">
        <f>IFERROR(IF(VLOOKUP(JOZ13,[1]Acciones!$A$59:$H$1958,2,FALSE)=0,"",VLOOKUP(JOZ13,[1]Acciones!$A$59:$H$1958,2,FALSE)),"")</f>
        <v>4</v>
      </c>
      <c r="JPC13" s="117" t="str">
        <f>IFERROR(IF(VLOOKUP(JPA13,[1]Acciones!$A$59:$H$1958,2,FALSE)=0,"",VLOOKUP(JPA13,[1]Acciones!$A$59:$H$1958,2,FALSE)),"")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D13" s="117" t="str">
        <f>IFERROR(IF(VLOOKUP(JPB13,[1]Acciones!$A$59:$H$1958,2,FALSE)=0,"",VLOOKUP(JPB13,[1]Acciones!$A$59:$H$1958,2,FALSE)),"")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E13" s="117" t="str">
        <f>IFERROR(IF(VLOOKUP(JPC13,[1]Acciones!$A$59:$H$1958,2,FALSE)=0,"",VLOOKUP(JPC13,[1]Acciones!$A$59:$H$1958,2,FALSE)),"")</f>
        <v/>
      </c>
      <c r="JPF13" s="117" t="str">
        <f>IFERROR(IF(VLOOKUP(JPD13,[1]Acciones!$A$59:$H$1958,2,FALSE)=0,"",VLOOKUP(JPD13,[1]Acciones!$A$59:$H$1958,2,FALSE)),"")</f>
        <v/>
      </c>
      <c r="JPG13" s="117">
        <f>IFERROR(IF(VLOOKUP(JPE13,[1]Acciones!$A$59:$H$1958,2,FALSE)=0,"",VLOOKUP(JPE13,[1]Acciones!$A$59:$H$1958,2,FALSE)),"")</f>
        <v>4</v>
      </c>
      <c r="JPH13" s="117">
        <f>IFERROR(IF(VLOOKUP(JPF13,[1]Acciones!$A$59:$H$1958,2,FALSE)=0,"",VLOOKUP(JPF13,[1]Acciones!$A$59:$H$1958,2,FALSE)),"")</f>
        <v>4</v>
      </c>
      <c r="JPI13" s="117" t="str">
        <f>IFERROR(IF(VLOOKUP(JPG13,[1]Acciones!$A$59:$H$1958,2,FALSE)=0,"",VLOOKUP(JPG13,[1]Acciones!$A$59:$H$1958,2,FALSE)),"")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J13" s="117" t="str">
        <f>IFERROR(IF(VLOOKUP(JPH13,[1]Acciones!$A$59:$H$1958,2,FALSE)=0,"",VLOOKUP(JPH13,[1]Acciones!$A$59:$H$1958,2,FALSE)),"")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K13" s="117" t="str">
        <f>IFERROR(IF(VLOOKUP(JPI13,[1]Acciones!$A$59:$H$1958,2,FALSE)=0,"",VLOOKUP(JPI13,[1]Acciones!$A$59:$H$1958,2,FALSE)),"")</f>
        <v/>
      </c>
      <c r="JPL13" s="117" t="str">
        <f>IFERROR(IF(VLOOKUP(JPJ13,[1]Acciones!$A$59:$H$1958,2,FALSE)=0,"",VLOOKUP(JPJ13,[1]Acciones!$A$59:$H$1958,2,FALSE)),"")</f>
        <v/>
      </c>
      <c r="JPM13" s="117">
        <f>IFERROR(IF(VLOOKUP(JPK13,[1]Acciones!$A$59:$H$1958,2,FALSE)=0,"",VLOOKUP(JPK13,[1]Acciones!$A$59:$H$1958,2,FALSE)),"")</f>
        <v>4</v>
      </c>
      <c r="JPN13" s="117">
        <f>IFERROR(IF(VLOOKUP(JPL13,[1]Acciones!$A$59:$H$1958,2,FALSE)=0,"",VLOOKUP(JPL13,[1]Acciones!$A$59:$H$1958,2,FALSE)),"")</f>
        <v>4</v>
      </c>
      <c r="JPO13" s="117" t="str">
        <f>IFERROR(IF(VLOOKUP(JPM13,[1]Acciones!$A$59:$H$1958,2,FALSE)=0,"",VLOOKUP(JPM13,[1]Acciones!$A$59:$H$1958,2,FALSE)),"")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P13" s="117" t="str">
        <f>IFERROR(IF(VLOOKUP(JPN13,[1]Acciones!$A$59:$H$1958,2,FALSE)=0,"",VLOOKUP(JPN13,[1]Acciones!$A$59:$H$1958,2,FALSE)),"")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Q13" s="117" t="str">
        <f>IFERROR(IF(VLOOKUP(JPO13,[1]Acciones!$A$59:$H$1958,2,FALSE)=0,"",VLOOKUP(JPO13,[1]Acciones!$A$59:$H$1958,2,FALSE)),"")</f>
        <v/>
      </c>
      <c r="JPR13" s="117" t="str">
        <f>IFERROR(IF(VLOOKUP(JPP13,[1]Acciones!$A$59:$H$1958,2,FALSE)=0,"",VLOOKUP(JPP13,[1]Acciones!$A$59:$H$1958,2,FALSE)),"")</f>
        <v/>
      </c>
      <c r="JPS13" s="117">
        <f>IFERROR(IF(VLOOKUP(JPQ13,[1]Acciones!$A$59:$H$1958,2,FALSE)=0,"",VLOOKUP(JPQ13,[1]Acciones!$A$59:$H$1958,2,FALSE)),"")</f>
        <v>4</v>
      </c>
      <c r="JPT13" s="117">
        <f>IFERROR(IF(VLOOKUP(JPR13,[1]Acciones!$A$59:$H$1958,2,FALSE)=0,"",VLOOKUP(JPR13,[1]Acciones!$A$59:$H$1958,2,FALSE)),"")</f>
        <v>4</v>
      </c>
      <c r="JPU13" s="117" t="str">
        <f>IFERROR(IF(VLOOKUP(JPS13,[1]Acciones!$A$59:$H$1958,2,FALSE)=0,"",VLOOKUP(JPS13,[1]Acciones!$A$59:$H$1958,2,FALSE)),"")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V13" s="117" t="str">
        <f>IFERROR(IF(VLOOKUP(JPT13,[1]Acciones!$A$59:$H$1958,2,FALSE)=0,"",VLOOKUP(JPT13,[1]Acciones!$A$59:$H$1958,2,FALSE)),"")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W13" s="117" t="str">
        <f>IFERROR(IF(VLOOKUP(JPU13,[1]Acciones!$A$59:$H$1958,2,FALSE)=0,"",VLOOKUP(JPU13,[1]Acciones!$A$59:$H$1958,2,FALSE)),"")</f>
        <v/>
      </c>
      <c r="JPX13" s="117" t="str">
        <f>IFERROR(IF(VLOOKUP(JPV13,[1]Acciones!$A$59:$H$1958,2,FALSE)=0,"",VLOOKUP(JPV13,[1]Acciones!$A$59:$H$1958,2,FALSE)),"")</f>
        <v/>
      </c>
      <c r="JPY13" s="117">
        <f>IFERROR(IF(VLOOKUP(JPW13,[1]Acciones!$A$59:$H$1958,2,FALSE)=0,"",VLOOKUP(JPW13,[1]Acciones!$A$59:$H$1958,2,FALSE)),"")</f>
        <v>4</v>
      </c>
      <c r="JPZ13" s="117">
        <f>IFERROR(IF(VLOOKUP(JPX13,[1]Acciones!$A$59:$H$1958,2,FALSE)=0,"",VLOOKUP(JPX13,[1]Acciones!$A$59:$H$1958,2,FALSE)),"")</f>
        <v>4</v>
      </c>
      <c r="JQA13" s="117" t="str">
        <f>IFERROR(IF(VLOOKUP(JPY13,[1]Acciones!$A$59:$H$1958,2,FALSE)=0,"",VLOOKUP(JPY13,[1]Acciones!$A$59:$H$1958,2,FALSE)),"")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B13" s="117" t="str">
        <f>IFERROR(IF(VLOOKUP(JPZ13,[1]Acciones!$A$59:$H$1958,2,FALSE)=0,"",VLOOKUP(JPZ13,[1]Acciones!$A$59:$H$1958,2,FALSE)),"")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C13" s="117" t="str">
        <f>IFERROR(IF(VLOOKUP(JQA13,[1]Acciones!$A$59:$H$1958,2,FALSE)=0,"",VLOOKUP(JQA13,[1]Acciones!$A$59:$H$1958,2,FALSE)),"")</f>
        <v/>
      </c>
      <c r="JQD13" s="117" t="str">
        <f>IFERROR(IF(VLOOKUP(JQB13,[1]Acciones!$A$59:$H$1958,2,FALSE)=0,"",VLOOKUP(JQB13,[1]Acciones!$A$59:$H$1958,2,FALSE)),"")</f>
        <v/>
      </c>
      <c r="JQE13" s="117">
        <f>IFERROR(IF(VLOOKUP(JQC13,[1]Acciones!$A$59:$H$1958,2,FALSE)=0,"",VLOOKUP(JQC13,[1]Acciones!$A$59:$H$1958,2,FALSE)),"")</f>
        <v>4</v>
      </c>
      <c r="JQF13" s="117">
        <f>IFERROR(IF(VLOOKUP(JQD13,[1]Acciones!$A$59:$H$1958,2,FALSE)=0,"",VLOOKUP(JQD13,[1]Acciones!$A$59:$H$1958,2,FALSE)),"")</f>
        <v>4</v>
      </c>
      <c r="JQG13" s="117" t="str">
        <f>IFERROR(IF(VLOOKUP(JQE13,[1]Acciones!$A$59:$H$1958,2,FALSE)=0,"",VLOOKUP(JQE13,[1]Acciones!$A$59:$H$1958,2,FALSE)),"")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H13" s="117" t="str">
        <f>IFERROR(IF(VLOOKUP(JQF13,[1]Acciones!$A$59:$H$1958,2,FALSE)=0,"",VLOOKUP(JQF13,[1]Acciones!$A$59:$H$1958,2,FALSE)),"")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I13" s="117" t="str">
        <f>IFERROR(IF(VLOOKUP(JQG13,[1]Acciones!$A$59:$H$1958,2,FALSE)=0,"",VLOOKUP(JQG13,[1]Acciones!$A$59:$H$1958,2,FALSE)),"")</f>
        <v/>
      </c>
      <c r="JQJ13" s="117" t="str">
        <f>IFERROR(IF(VLOOKUP(JQH13,[1]Acciones!$A$59:$H$1958,2,FALSE)=0,"",VLOOKUP(JQH13,[1]Acciones!$A$59:$H$1958,2,FALSE)),"")</f>
        <v/>
      </c>
      <c r="JQK13" s="117">
        <f>IFERROR(IF(VLOOKUP(JQI13,[1]Acciones!$A$59:$H$1958,2,FALSE)=0,"",VLOOKUP(JQI13,[1]Acciones!$A$59:$H$1958,2,FALSE)),"")</f>
        <v>4</v>
      </c>
      <c r="JQL13" s="117">
        <f>IFERROR(IF(VLOOKUP(JQJ13,[1]Acciones!$A$59:$H$1958,2,FALSE)=0,"",VLOOKUP(JQJ13,[1]Acciones!$A$59:$H$1958,2,FALSE)),"")</f>
        <v>4</v>
      </c>
      <c r="JQM13" s="117" t="str">
        <f>IFERROR(IF(VLOOKUP(JQK13,[1]Acciones!$A$59:$H$1958,2,FALSE)=0,"",VLOOKUP(JQK13,[1]Acciones!$A$59:$H$1958,2,FALSE)),"")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N13" s="117" t="str">
        <f>IFERROR(IF(VLOOKUP(JQL13,[1]Acciones!$A$59:$H$1958,2,FALSE)=0,"",VLOOKUP(JQL13,[1]Acciones!$A$59:$H$1958,2,FALSE)),"")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O13" s="117" t="str">
        <f>IFERROR(IF(VLOOKUP(JQM13,[1]Acciones!$A$59:$H$1958,2,FALSE)=0,"",VLOOKUP(JQM13,[1]Acciones!$A$59:$H$1958,2,FALSE)),"")</f>
        <v/>
      </c>
      <c r="JQP13" s="117" t="str">
        <f>IFERROR(IF(VLOOKUP(JQN13,[1]Acciones!$A$59:$H$1958,2,FALSE)=0,"",VLOOKUP(JQN13,[1]Acciones!$A$59:$H$1958,2,FALSE)),"")</f>
        <v/>
      </c>
      <c r="JQQ13" s="117">
        <f>IFERROR(IF(VLOOKUP(JQO13,[1]Acciones!$A$59:$H$1958,2,FALSE)=0,"",VLOOKUP(JQO13,[1]Acciones!$A$59:$H$1958,2,FALSE)),"")</f>
        <v>4</v>
      </c>
      <c r="JQR13" s="117">
        <f>IFERROR(IF(VLOOKUP(JQP13,[1]Acciones!$A$59:$H$1958,2,FALSE)=0,"",VLOOKUP(JQP13,[1]Acciones!$A$59:$H$1958,2,FALSE)),"")</f>
        <v>4</v>
      </c>
      <c r="JQS13" s="117" t="str">
        <f>IFERROR(IF(VLOOKUP(JQQ13,[1]Acciones!$A$59:$H$1958,2,FALSE)=0,"",VLOOKUP(JQQ13,[1]Acciones!$A$59:$H$1958,2,FALSE)),"")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T13" s="117" t="str">
        <f>IFERROR(IF(VLOOKUP(JQR13,[1]Acciones!$A$59:$H$1958,2,FALSE)=0,"",VLOOKUP(JQR13,[1]Acciones!$A$59:$H$1958,2,FALSE)),"")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U13" s="117" t="str">
        <f>IFERROR(IF(VLOOKUP(JQS13,[1]Acciones!$A$59:$H$1958,2,FALSE)=0,"",VLOOKUP(JQS13,[1]Acciones!$A$59:$H$1958,2,FALSE)),"")</f>
        <v/>
      </c>
      <c r="JQV13" s="117" t="str">
        <f>IFERROR(IF(VLOOKUP(JQT13,[1]Acciones!$A$59:$H$1958,2,FALSE)=0,"",VLOOKUP(JQT13,[1]Acciones!$A$59:$H$1958,2,FALSE)),"")</f>
        <v/>
      </c>
      <c r="JQW13" s="117">
        <f>IFERROR(IF(VLOOKUP(JQU13,[1]Acciones!$A$59:$H$1958,2,FALSE)=0,"",VLOOKUP(JQU13,[1]Acciones!$A$59:$H$1958,2,FALSE)),"")</f>
        <v>4</v>
      </c>
      <c r="JQX13" s="117">
        <f>IFERROR(IF(VLOOKUP(JQV13,[1]Acciones!$A$59:$H$1958,2,FALSE)=0,"",VLOOKUP(JQV13,[1]Acciones!$A$59:$H$1958,2,FALSE)),"")</f>
        <v>4</v>
      </c>
      <c r="JQY13" s="117" t="str">
        <f>IFERROR(IF(VLOOKUP(JQW13,[1]Acciones!$A$59:$H$1958,2,FALSE)=0,"",VLOOKUP(JQW13,[1]Acciones!$A$59:$H$1958,2,FALSE)),"")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Z13" s="117" t="str">
        <f>IFERROR(IF(VLOOKUP(JQX13,[1]Acciones!$A$59:$H$1958,2,FALSE)=0,"",VLOOKUP(JQX13,[1]Acciones!$A$59:$H$1958,2,FALSE)),"")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A13" s="117" t="str">
        <f>IFERROR(IF(VLOOKUP(JQY13,[1]Acciones!$A$59:$H$1958,2,FALSE)=0,"",VLOOKUP(JQY13,[1]Acciones!$A$59:$H$1958,2,FALSE)),"")</f>
        <v/>
      </c>
      <c r="JRB13" s="117" t="str">
        <f>IFERROR(IF(VLOOKUP(JQZ13,[1]Acciones!$A$59:$H$1958,2,FALSE)=0,"",VLOOKUP(JQZ13,[1]Acciones!$A$59:$H$1958,2,FALSE)),"")</f>
        <v/>
      </c>
      <c r="JRC13" s="117">
        <f>IFERROR(IF(VLOOKUP(JRA13,[1]Acciones!$A$59:$H$1958,2,FALSE)=0,"",VLOOKUP(JRA13,[1]Acciones!$A$59:$H$1958,2,FALSE)),"")</f>
        <v>4</v>
      </c>
      <c r="JRD13" s="117">
        <f>IFERROR(IF(VLOOKUP(JRB13,[1]Acciones!$A$59:$H$1958,2,FALSE)=0,"",VLOOKUP(JRB13,[1]Acciones!$A$59:$H$1958,2,FALSE)),"")</f>
        <v>4</v>
      </c>
      <c r="JRE13" s="117" t="str">
        <f>IFERROR(IF(VLOOKUP(JRC13,[1]Acciones!$A$59:$H$1958,2,FALSE)=0,"",VLOOKUP(JRC13,[1]Acciones!$A$59:$H$1958,2,FALSE)),"")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F13" s="117" t="str">
        <f>IFERROR(IF(VLOOKUP(JRD13,[1]Acciones!$A$59:$H$1958,2,FALSE)=0,"",VLOOKUP(JRD13,[1]Acciones!$A$59:$H$1958,2,FALSE)),"")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G13" s="117" t="str">
        <f>IFERROR(IF(VLOOKUP(JRE13,[1]Acciones!$A$59:$H$1958,2,FALSE)=0,"",VLOOKUP(JRE13,[1]Acciones!$A$59:$H$1958,2,FALSE)),"")</f>
        <v/>
      </c>
      <c r="JRH13" s="117" t="str">
        <f>IFERROR(IF(VLOOKUP(JRF13,[1]Acciones!$A$59:$H$1958,2,FALSE)=0,"",VLOOKUP(JRF13,[1]Acciones!$A$59:$H$1958,2,FALSE)),"")</f>
        <v/>
      </c>
      <c r="JRI13" s="117">
        <f>IFERROR(IF(VLOOKUP(JRG13,[1]Acciones!$A$59:$H$1958,2,FALSE)=0,"",VLOOKUP(JRG13,[1]Acciones!$A$59:$H$1958,2,FALSE)),"")</f>
        <v>4</v>
      </c>
      <c r="JRJ13" s="117">
        <f>IFERROR(IF(VLOOKUP(JRH13,[1]Acciones!$A$59:$H$1958,2,FALSE)=0,"",VLOOKUP(JRH13,[1]Acciones!$A$59:$H$1958,2,FALSE)),"")</f>
        <v>4</v>
      </c>
      <c r="JRK13" s="117" t="str">
        <f>IFERROR(IF(VLOOKUP(JRI13,[1]Acciones!$A$59:$H$1958,2,FALSE)=0,"",VLOOKUP(JRI13,[1]Acciones!$A$59:$H$1958,2,FALSE)),"")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L13" s="117" t="str">
        <f>IFERROR(IF(VLOOKUP(JRJ13,[1]Acciones!$A$59:$H$1958,2,FALSE)=0,"",VLOOKUP(JRJ13,[1]Acciones!$A$59:$H$1958,2,FALSE)),"")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M13" s="117" t="str">
        <f>IFERROR(IF(VLOOKUP(JRK13,[1]Acciones!$A$59:$H$1958,2,FALSE)=0,"",VLOOKUP(JRK13,[1]Acciones!$A$59:$H$1958,2,FALSE)),"")</f>
        <v/>
      </c>
      <c r="JRN13" s="117" t="str">
        <f>IFERROR(IF(VLOOKUP(JRL13,[1]Acciones!$A$59:$H$1958,2,FALSE)=0,"",VLOOKUP(JRL13,[1]Acciones!$A$59:$H$1958,2,FALSE)),"")</f>
        <v/>
      </c>
      <c r="JRO13" s="117">
        <f>IFERROR(IF(VLOOKUP(JRM13,[1]Acciones!$A$59:$H$1958,2,FALSE)=0,"",VLOOKUP(JRM13,[1]Acciones!$A$59:$H$1958,2,FALSE)),"")</f>
        <v>4</v>
      </c>
      <c r="JRP13" s="117">
        <f>IFERROR(IF(VLOOKUP(JRN13,[1]Acciones!$A$59:$H$1958,2,FALSE)=0,"",VLOOKUP(JRN13,[1]Acciones!$A$59:$H$1958,2,FALSE)),"")</f>
        <v>4</v>
      </c>
      <c r="JRQ13" s="117" t="str">
        <f>IFERROR(IF(VLOOKUP(JRO13,[1]Acciones!$A$59:$H$1958,2,FALSE)=0,"",VLOOKUP(JRO13,[1]Acciones!$A$59:$H$1958,2,FALSE)),"")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R13" s="117" t="str">
        <f>IFERROR(IF(VLOOKUP(JRP13,[1]Acciones!$A$59:$H$1958,2,FALSE)=0,"",VLOOKUP(JRP13,[1]Acciones!$A$59:$H$1958,2,FALSE)),"")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S13" s="117" t="str">
        <f>IFERROR(IF(VLOOKUP(JRQ13,[1]Acciones!$A$59:$H$1958,2,FALSE)=0,"",VLOOKUP(JRQ13,[1]Acciones!$A$59:$H$1958,2,FALSE)),"")</f>
        <v/>
      </c>
      <c r="JRT13" s="117" t="str">
        <f>IFERROR(IF(VLOOKUP(JRR13,[1]Acciones!$A$59:$H$1958,2,FALSE)=0,"",VLOOKUP(JRR13,[1]Acciones!$A$59:$H$1958,2,FALSE)),"")</f>
        <v/>
      </c>
      <c r="JRU13" s="117">
        <f>IFERROR(IF(VLOOKUP(JRS13,[1]Acciones!$A$59:$H$1958,2,FALSE)=0,"",VLOOKUP(JRS13,[1]Acciones!$A$59:$H$1958,2,FALSE)),"")</f>
        <v>4</v>
      </c>
      <c r="JRV13" s="117">
        <f>IFERROR(IF(VLOOKUP(JRT13,[1]Acciones!$A$59:$H$1958,2,FALSE)=0,"",VLOOKUP(JRT13,[1]Acciones!$A$59:$H$1958,2,FALSE)),"")</f>
        <v>4</v>
      </c>
      <c r="JRW13" s="117" t="str">
        <f>IFERROR(IF(VLOOKUP(JRU13,[1]Acciones!$A$59:$H$1958,2,FALSE)=0,"",VLOOKUP(JRU13,[1]Acciones!$A$59:$H$1958,2,FALSE)),"")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X13" s="117" t="str">
        <f>IFERROR(IF(VLOOKUP(JRV13,[1]Acciones!$A$59:$H$1958,2,FALSE)=0,"",VLOOKUP(JRV13,[1]Acciones!$A$59:$H$1958,2,FALSE)),"")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Y13" s="117" t="str">
        <f>IFERROR(IF(VLOOKUP(JRW13,[1]Acciones!$A$59:$H$1958,2,FALSE)=0,"",VLOOKUP(JRW13,[1]Acciones!$A$59:$H$1958,2,FALSE)),"")</f>
        <v/>
      </c>
      <c r="JRZ13" s="117" t="str">
        <f>IFERROR(IF(VLOOKUP(JRX13,[1]Acciones!$A$59:$H$1958,2,FALSE)=0,"",VLOOKUP(JRX13,[1]Acciones!$A$59:$H$1958,2,FALSE)),"")</f>
        <v/>
      </c>
      <c r="JSA13" s="117">
        <f>IFERROR(IF(VLOOKUP(JRY13,[1]Acciones!$A$59:$H$1958,2,FALSE)=0,"",VLOOKUP(JRY13,[1]Acciones!$A$59:$H$1958,2,FALSE)),"")</f>
        <v>4</v>
      </c>
      <c r="JSB13" s="117">
        <f>IFERROR(IF(VLOOKUP(JRZ13,[1]Acciones!$A$59:$H$1958,2,FALSE)=0,"",VLOOKUP(JRZ13,[1]Acciones!$A$59:$H$1958,2,FALSE)),"")</f>
        <v>4</v>
      </c>
      <c r="JSC13" s="117" t="str">
        <f>IFERROR(IF(VLOOKUP(JSA13,[1]Acciones!$A$59:$H$1958,2,FALSE)=0,"",VLOOKUP(JSA13,[1]Acciones!$A$59:$H$1958,2,FALSE)),"")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D13" s="117" t="str">
        <f>IFERROR(IF(VLOOKUP(JSB13,[1]Acciones!$A$59:$H$1958,2,FALSE)=0,"",VLOOKUP(JSB13,[1]Acciones!$A$59:$H$1958,2,FALSE)),"")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E13" s="117" t="str">
        <f>IFERROR(IF(VLOOKUP(JSC13,[1]Acciones!$A$59:$H$1958,2,FALSE)=0,"",VLOOKUP(JSC13,[1]Acciones!$A$59:$H$1958,2,FALSE)),"")</f>
        <v/>
      </c>
      <c r="JSF13" s="117" t="str">
        <f>IFERROR(IF(VLOOKUP(JSD13,[1]Acciones!$A$59:$H$1958,2,FALSE)=0,"",VLOOKUP(JSD13,[1]Acciones!$A$59:$H$1958,2,FALSE)),"")</f>
        <v/>
      </c>
      <c r="JSG13" s="117">
        <f>IFERROR(IF(VLOOKUP(JSE13,[1]Acciones!$A$59:$H$1958,2,FALSE)=0,"",VLOOKUP(JSE13,[1]Acciones!$A$59:$H$1958,2,FALSE)),"")</f>
        <v>4</v>
      </c>
      <c r="JSH13" s="117">
        <f>IFERROR(IF(VLOOKUP(JSF13,[1]Acciones!$A$59:$H$1958,2,FALSE)=0,"",VLOOKUP(JSF13,[1]Acciones!$A$59:$H$1958,2,FALSE)),"")</f>
        <v>4</v>
      </c>
      <c r="JSI13" s="117" t="str">
        <f>IFERROR(IF(VLOOKUP(JSG13,[1]Acciones!$A$59:$H$1958,2,FALSE)=0,"",VLOOKUP(JSG13,[1]Acciones!$A$59:$H$1958,2,FALSE)),"")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J13" s="117" t="str">
        <f>IFERROR(IF(VLOOKUP(JSH13,[1]Acciones!$A$59:$H$1958,2,FALSE)=0,"",VLOOKUP(JSH13,[1]Acciones!$A$59:$H$1958,2,FALSE)),"")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K13" s="117" t="str">
        <f>IFERROR(IF(VLOOKUP(JSI13,[1]Acciones!$A$59:$H$1958,2,FALSE)=0,"",VLOOKUP(JSI13,[1]Acciones!$A$59:$H$1958,2,FALSE)),"")</f>
        <v/>
      </c>
      <c r="JSL13" s="117" t="str">
        <f>IFERROR(IF(VLOOKUP(JSJ13,[1]Acciones!$A$59:$H$1958,2,FALSE)=0,"",VLOOKUP(JSJ13,[1]Acciones!$A$59:$H$1958,2,FALSE)),"")</f>
        <v/>
      </c>
      <c r="JSM13" s="117">
        <f>IFERROR(IF(VLOOKUP(JSK13,[1]Acciones!$A$59:$H$1958,2,FALSE)=0,"",VLOOKUP(JSK13,[1]Acciones!$A$59:$H$1958,2,FALSE)),"")</f>
        <v>4</v>
      </c>
      <c r="JSN13" s="117">
        <f>IFERROR(IF(VLOOKUP(JSL13,[1]Acciones!$A$59:$H$1958,2,FALSE)=0,"",VLOOKUP(JSL13,[1]Acciones!$A$59:$H$1958,2,FALSE)),"")</f>
        <v>4</v>
      </c>
      <c r="JSO13" s="117" t="str">
        <f>IFERROR(IF(VLOOKUP(JSM13,[1]Acciones!$A$59:$H$1958,2,FALSE)=0,"",VLOOKUP(JSM13,[1]Acciones!$A$59:$H$1958,2,FALSE)),"")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P13" s="117" t="str">
        <f>IFERROR(IF(VLOOKUP(JSN13,[1]Acciones!$A$59:$H$1958,2,FALSE)=0,"",VLOOKUP(JSN13,[1]Acciones!$A$59:$H$1958,2,FALSE)),"")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Q13" s="117" t="str">
        <f>IFERROR(IF(VLOOKUP(JSO13,[1]Acciones!$A$59:$H$1958,2,FALSE)=0,"",VLOOKUP(JSO13,[1]Acciones!$A$59:$H$1958,2,FALSE)),"")</f>
        <v/>
      </c>
      <c r="JSR13" s="117" t="str">
        <f>IFERROR(IF(VLOOKUP(JSP13,[1]Acciones!$A$59:$H$1958,2,FALSE)=0,"",VLOOKUP(JSP13,[1]Acciones!$A$59:$H$1958,2,FALSE)),"")</f>
        <v/>
      </c>
      <c r="JSS13" s="117">
        <f>IFERROR(IF(VLOOKUP(JSQ13,[1]Acciones!$A$59:$H$1958,2,FALSE)=0,"",VLOOKUP(JSQ13,[1]Acciones!$A$59:$H$1958,2,FALSE)),"")</f>
        <v>4</v>
      </c>
      <c r="JST13" s="117">
        <f>IFERROR(IF(VLOOKUP(JSR13,[1]Acciones!$A$59:$H$1958,2,FALSE)=0,"",VLOOKUP(JSR13,[1]Acciones!$A$59:$H$1958,2,FALSE)),"")</f>
        <v>4</v>
      </c>
      <c r="JSU13" s="117" t="str">
        <f>IFERROR(IF(VLOOKUP(JSS13,[1]Acciones!$A$59:$H$1958,2,FALSE)=0,"",VLOOKUP(JSS13,[1]Acciones!$A$59:$H$1958,2,FALSE)),"")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V13" s="117" t="str">
        <f>IFERROR(IF(VLOOKUP(JST13,[1]Acciones!$A$59:$H$1958,2,FALSE)=0,"",VLOOKUP(JST13,[1]Acciones!$A$59:$H$1958,2,FALSE)),"")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W13" s="117" t="str">
        <f>IFERROR(IF(VLOOKUP(JSU13,[1]Acciones!$A$59:$H$1958,2,FALSE)=0,"",VLOOKUP(JSU13,[1]Acciones!$A$59:$H$1958,2,FALSE)),"")</f>
        <v/>
      </c>
      <c r="JSX13" s="117" t="str">
        <f>IFERROR(IF(VLOOKUP(JSV13,[1]Acciones!$A$59:$H$1958,2,FALSE)=0,"",VLOOKUP(JSV13,[1]Acciones!$A$59:$H$1958,2,FALSE)),"")</f>
        <v/>
      </c>
      <c r="JSY13" s="117">
        <f>IFERROR(IF(VLOOKUP(JSW13,[1]Acciones!$A$59:$H$1958,2,FALSE)=0,"",VLOOKUP(JSW13,[1]Acciones!$A$59:$H$1958,2,FALSE)),"")</f>
        <v>4</v>
      </c>
      <c r="JSZ13" s="117">
        <f>IFERROR(IF(VLOOKUP(JSX13,[1]Acciones!$A$59:$H$1958,2,FALSE)=0,"",VLOOKUP(JSX13,[1]Acciones!$A$59:$H$1958,2,FALSE)),"")</f>
        <v>4</v>
      </c>
      <c r="JTA13" s="117" t="str">
        <f>IFERROR(IF(VLOOKUP(JSY13,[1]Acciones!$A$59:$H$1958,2,FALSE)=0,"",VLOOKUP(JSY13,[1]Acciones!$A$59:$H$1958,2,FALSE)),"")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B13" s="117" t="str">
        <f>IFERROR(IF(VLOOKUP(JSZ13,[1]Acciones!$A$59:$H$1958,2,FALSE)=0,"",VLOOKUP(JSZ13,[1]Acciones!$A$59:$H$1958,2,FALSE)),"")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C13" s="117" t="str">
        <f>IFERROR(IF(VLOOKUP(JTA13,[1]Acciones!$A$59:$H$1958,2,FALSE)=0,"",VLOOKUP(JTA13,[1]Acciones!$A$59:$H$1958,2,FALSE)),"")</f>
        <v/>
      </c>
      <c r="JTD13" s="117" t="str">
        <f>IFERROR(IF(VLOOKUP(JTB13,[1]Acciones!$A$59:$H$1958,2,FALSE)=0,"",VLOOKUP(JTB13,[1]Acciones!$A$59:$H$1958,2,FALSE)),"")</f>
        <v/>
      </c>
      <c r="JTE13" s="117">
        <f>IFERROR(IF(VLOOKUP(JTC13,[1]Acciones!$A$59:$H$1958,2,FALSE)=0,"",VLOOKUP(JTC13,[1]Acciones!$A$59:$H$1958,2,FALSE)),"")</f>
        <v>4</v>
      </c>
      <c r="JTF13" s="117">
        <f>IFERROR(IF(VLOOKUP(JTD13,[1]Acciones!$A$59:$H$1958,2,FALSE)=0,"",VLOOKUP(JTD13,[1]Acciones!$A$59:$H$1958,2,FALSE)),"")</f>
        <v>4</v>
      </c>
      <c r="JTG13" s="117" t="str">
        <f>IFERROR(IF(VLOOKUP(JTE13,[1]Acciones!$A$59:$H$1958,2,FALSE)=0,"",VLOOKUP(JTE13,[1]Acciones!$A$59:$H$1958,2,FALSE)),"")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H13" s="117" t="str">
        <f>IFERROR(IF(VLOOKUP(JTF13,[1]Acciones!$A$59:$H$1958,2,FALSE)=0,"",VLOOKUP(JTF13,[1]Acciones!$A$59:$H$1958,2,FALSE)),"")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I13" s="117" t="str">
        <f>IFERROR(IF(VLOOKUP(JTG13,[1]Acciones!$A$59:$H$1958,2,FALSE)=0,"",VLOOKUP(JTG13,[1]Acciones!$A$59:$H$1958,2,FALSE)),"")</f>
        <v/>
      </c>
      <c r="JTJ13" s="117" t="str">
        <f>IFERROR(IF(VLOOKUP(JTH13,[1]Acciones!$A$59:$H$1958,2,FALSE)=0,"",VLOOKUP(JTH13,[1]Acciones!$A$59:$H$1958,2,FALSE)),"")</f>
        <v/>
      </c>
      <c r="JTK13" s="117">
        <f>IFERROR(IF(VLOOKUP(JTI13,[1]Acciones!$A$59:$H$1958,2,FALSE)=0,"",VLOOKUP(JTI13,[1]Acciones!$A$59:$H$1958,2,FALSE)),"")</f>
        <v>4</v>
      </c>
      <c r="JTL13" s="117">
        <f>IFERROR(IF(VLOOKUP(JTJ13,[1]Acciones!$A$59:$H$1958,2,FALSE)=0,"",VLOOKUP(JTJ13,[1]Acciones!$A$59:$H$1958,2,FALSE)),"")</f>
        <v>4</v>
      </c>
      <c r="JTM13" s="117" t="str">
        <f>IFERROR(IF(VLOOKUP(JTK13,[1]Acciones!$A$59:$H$1958,2,FALSE)=0,"",VLOOKUP(JTK13,[1]Acciones!$A$59:$H$1958,2,FALSE)),"")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N13" s="117" t="str">
        <f>IFERROR(IF(VLOOKUP(JTL13,[1]Acciones!$A$59:$H$1958,2,FALSE)=0,"",VLOOKUP(JTL13,[1]Acciones!$A$59:$H$1958,2,FALSE)),"")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O13" s="117" t="str">
        <f>IFERROR(IF(VLOOKUP(JTM13,[1]Acciones!$A$59:$H$1958,2,FALSE)=0,"",VLOOKUP(JTM13,[1]Acciones!$A$59:$H$1958,2,FALSE)),"")</f>
        <v/>
      </c>
      <c r="JTP13" s="117" t="str">
        <f>IFERROR(IF(VLOOKUP(JTN13,[1]Acciones!$A$59:$H$1958,2,FALSE)=0,"",VLOOKUP(JTN13,[1]Acciones!$A$59:$H$1958,2,FALSE)),"")</f>
        <v/>
      </c>
      <c r="JTQ13" s="117">
        <f>IFERROR(IF(VLOOKUP(JTO13,[1]Acciones!$A$59:$H$1958,2,FALSE)=0,"",VLOOKUP(JTO13,[1]Acciones!$A$59:$H$1958,2,FALSE)),"")</f>
        <v>4</v>
      </c>
      <c r="JTR13" s="117">
        <f>IFERROR(IF(VLOOKUP(JTP13,[1]Acciones!$A$59:$H$1958,2,FALSE)=0,"",VLOOKUP(JTP13,[1]Acciones!$A$59:$H$1958,2,FALSE)),"")</f>
        <v>4</v>
      </c>
      <c r="JTS13" s="117" t="str">
        <f>IFERROR(IF(VLOOKUP(JTQ13,[1]Acciones!$A$59:$H$1958,2,FALSE)=0,"",VLOOKUP(JTQ13,[1]Acciones!$A$59:$H$1958,2,FALSE)),"")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T13" s="117" t="str">
        <f>IFERROR(IF(VLOOKUP(JTR13,[1]Acciones!$A$59:$H$1958,2,FALSE)=0,"",VLOOKUP(JTR13,[1]Acciones!$A$59:$H$1958,2,FALSE)),"")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U13" s="117" t="str">
        <f>IFERROR(IF(VLOOKUP(JTS13,[1]Acciones!$A$59:$H$1958,2,FALSE)=0,"",VLOOKUP(JTS13,[1]Acciones!$A$59:$H$1958,2,FALSE)),"")</f>
        <v/>
      </c>
      <c r="JTV13" s="117" t="str">
        <f>IFERROR(IF(VLOOKUP(JTT13,[1]Acciones!$A$59:$H$1958,2,FALSE)=0,"",VLOOKUP(JTT13,[1]Acciones!$A$59:$H$1958,2,FALSE)),"")</f>
        <v/>
      </c>
      <c r="JTW13" s="117">
        <f>IFERROR(IF(VLOOKUP(JTU13,[1]Acciones!$A$59:$H$1958,2,FALSE)=0,"",VLOOKUP(JTU13,[1]Acciones!$A$59:$H$1958,2,FALSE)),"")</f>
        <v>4</v>
      </c>
      <c r="JTX13" s="117">
        <f>IFERROR(IF(VLOOKUP(JTV13,[1]Acciones!$A$59:$H$1958,2,FALSE)=0,"",VLOOKUP(JTV13,[1]Acciones!$A$59:$H$1958,2,FALSE)),"")</f>
        <v>4</v>
      </c>
      <c r="JTY13" s="117" t="str">
        <f>IFERROR(IF(VLOOKUP(JTW13,[1]Acciones!$A$59:$H$1958,2,FALSE)=0,"",VLOOKUP(JTW13,[1]Acciones!$A$59:$H$1958,2,FALSE)),"")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Z13" s="117" t="str">
        <f>IFERROR(IF(VLOOKUP(JTX13,[1]Acciones!$A$59:$H$1958,2,FALSE)=0,"",VLOOKUP(JTX13,[1]Acciones!$A$59:$H$1958,2,FALSE)),"")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A13" s="117" t="str">
        <f>IFERROR(IF(VLOOKUP(JTY13,[1]Acciones!$A$59:$H$1958,2,FALSE)=0,"",VLOOKUP(JTY13,[1]Acciones!$A$59:$H$1958,2,FALSE)),"")</f>
        <v/>
      </c>
      <c r="JUB13" s="117" t="str">
        <f>IFERROR(IF(VLOOKUP(JTZ13,[1]Acciones!$A$59:$H$1958,2,FALSE)=0,"",VLOOKUP(JTZ13,[1]Acciones!$A$59:$H$1958,2,FALSE)),"")</f>
        <v/>
      </c>
      <c r="JUC13" s="117">
        <f>IFERROR(IF(VLOOKUP(JUA13,[1]Acciones!$A$59:$H$1958,2,FALSE)=0,"",VLOOKUP(JUA13,[1]Acciones!$A$59:$H$1958,2,FALSE)),"")</f>
        <v>4</v>
      </c>
      <c r="JUD13" s="117">
        <f>IFERROR(IF(VLOOKUP(JUB13,[1]Acciones!$A$59:$H$1958,2,FALSE)=0,"",VLOOKUP(JUB13,[1]Acciones!$A$59:$H$1958,2,FALSE)),"")</f>
        <v>4</v>
      </c>
      <c r="JUE13" s="117" t="str">
        <f>IFERROR(IF(VLOOKUP(JUC13,[1]Acciones!$A$59:$H$1958,2,FALSE)=0,"",VLOOKUP(JUC13,[1]Acciones!$A$59:$H$1958,2,FALSE)),"")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F13" s="117" t="str">
        <f>IFERROR(IF(VLOOKUP(JUD13,[1]Acciones!$A$59:$H$1958,2,FALSE)=0,"",VLOOKUP(JUD13,[1]Acciones!$A$59:$H$1958,2,FALSE)),"")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G13" s="117" t="str">
        <f>IFERROR(IF(VLOOKUP(JUE13,[1]Acciones!$A$59:$H$1958,2,FALSE)=0,"",VLOOKUP(JUE13,[1]Acciones!$A$59:$H$1958,2,FALSE)),"")</f>
        <v/>
      </c>
      <c r="JUH13" s="117" t="str">
        <f>IFERROR(IF(VLOOKUP(JUF13,[1]Acciones!$A$59:$H$1958,2,FALSE)=0,"",VLOOKUP(JUF13,[1]Acciones!$A$59:$H$1958,2,FALSE)),"")</f>
        <v/>
      </c>
      <c r="JUI13" s="117">
        <f>IFERROR(IF(VLOOKUP(JUG13,[1]Acciones!$A$59:$H$1958,2,FALSE)=0,"",VLOOKUP(JUG13,[1]Acciones!$A$59:$H$1958,2,FALSE)),"")</f>
        <v>4</v>
      </c>
      <c r="JUJ13" s="117">
        <f>IFERROR(IF(VLOOKUP(JUH13,[1]Acciones!$A$59:$H$1958,2,FALSE)=0,"",VLOOKUP(JUH13,[1]Acciones!$A$59:$H$1958,2,FALSE)),"")</f>
        <v>4</v>
      </c>
      <c r="JUK13" s="117" t="str">
        <f>IFERROR(IF(VLOOKUP(JUI13,[1]Acciones!$A$59:$H$1958,2,FALSE)=0,"",VLOOKUP(JUI13,[1]Acciones!$A$59:$H$1958,2,FALSE)),"")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L13" s="117" t="str">
        <f>IFERROR(IF(VLOOKUP(JUJ13,[1]Acciones!$A$59:$H$1958,2,FALSE)=0,"",VLOOKUP(JUJ13,[1]Acciones!$A$59:$H$1958,2,FALSE)),"")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M13" s="117" t="str">
        <f>IFERROR(IF(VLOOKUP(JUK13,[1]Acciones!$A$59:$H$1958,2,FALSE)=0,"",VLOOKUP(JUK13,[1]Acciones!$A$59:$H$1958,2,FALSE)),"")</f>
        <v/>
      </c>
      <c r="JUN13" s="117" t="str">
        <f>IFERROR(IF(VLOOKUP(JUL13,[1]Acciones!$A$59:$H$1958,2,FALSE)=0,"",VLOOKUP(JUL13,[1]Acciones!$A$59:$H$1958,2,FALSE)),"")</f>
        <v/>
      </c>
      <c r="JUO13" s="117">
        <f>IFERROR(IF(VLOOKUP(JUM13,[1]Acciones!$A$59:$H$1958,2,FALSE)=0,"",VLOOKUP(JUM13,[1]Acciones!$A$59:$H$1958,2,FALSE)),"")</f>
        <v>4</v>
      </c>
      <c r="JUP13" s="117">
        <f>IFERROR(IF(VLOOKUP(JUN13,[1]Acciones!$A$59:$H$1958,2,FALSE)=0,"",VLOOKUP(JUN13,[1]Acciones!$A$59:$H$1958,2,FALSE)),"")</f>
        <v>4</v>
      </c>
      <c r="JUQ13" s="117" t="str">
        <f>IFERROR(IF(VLOOKUP(JUO13,[1]Acciones!$A$59:$H$1958,2,FALSE)=0,"",VLOOKUP(JUO13,[1]Acciones!$A$59:$H$1958,2,FALSE)),"")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R13" s="117" t="str">
        <f>IFERROR(IF(VLOOKUP(JUP13,[1]Acciones!$A$59:$H$1958,2,FALSE)=0,"",VLOOKUP(JUP13,[1]Acciones!$A$59:$H$1958,2,FALSE)),"")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S13" s="117" t="str">
        <f>IFERROR(IF(VLOOKUP(JUQ13,[1]Acciones!$A$59:$H$1958,2,FALSE)=0,"",VLOOKUP(JUQ13,[1]Acciones!$A$59:$H$1958,2,FALSE)),"")</f>
        <v/>
      </c>
      <c r="JUT13" s="117" t="str">
        <f>IFERROR(IF(VLOOKUP(JUR13,[1]Acciones!$A$59:$H$1958,2,FALSE)=0,"",VLOOKUP(JUR13,[1]Acciones!$A$59:$H$1958,2,FALSE)),"")</f>
        <v/>
      </c>
      <c r="JUU13" s="117">
        <f>IFERROR(IF(VLOOKUP(JUS13,[1]Acciones!$A$59:$H$1958,2,FALSE)=0,"",VLOOKUP(JUS13,[1]Acciones!$A$59:$H$1958,2,FALSE)),"")</f>
        <v>4</v>
      </c>
      <c r="JUV13" s="117">
        <f>IFERROR(IF(VLOOKUP(JUT13,[1]Acciones!$A$59:$H$1958,2,FALSE)=0,"",VLOOKUP(JUT13,[1]Acciones!$A$59:$H$1958,2,FALSE)),"")</f>
        <v>4</v>
      </c>
      <c r="JUW13" s="117" t="str">
        <f>IFERROR(IF(VLOOKUP(JUU13,[1]Acciones!$A$59:$H$1958,2,FALSE)=0,"",VLOOKUP(JUU13,[1]Acciones!$A$59:$H$1958,2,FALSE)),"")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X13" s="117" t="str">
        <f>IFERROR(IF(VLOOKUP(JUV13,[1]Acciones!$A$59:$H$1958,2,FALSE)=0,"",VLOOKUP(JUV13,[1]Acciones!$A$59:$H$1958,2,FALSE)),"")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Y13" s="117" t="str">
        <f>IFERROR(IF(VLOOKUP(JUW13,[1]Acciones!$A$59:$H$1958,2,FALSE)=0,"",VLOOKUP(JUW13,[1]Acciones!$A$59:$H$1958,2,FALSE)),"")</f>
        <v/>
      </c>
      <c r="JUZ13" s="117" t="str">
        <f>IFERROR(IF(VLOOKUP(JUX13,[1]Acciones!$A$59:$H$1958,2,FALSE)=0,"",VLOOKUP(JUX13,[1]Acciones!$A$59:$H$1958,2,FALSE)),"")</f>
        <v/>
      </c>
      <c r="JVA13" s="117">
        <f>IFERROR(IF(VLOOKUP(JUY13,[1]Acciones!$A$59:$H$1958,2,FALSE)=0,"",VLOOKUP(JUY13,[1]Acciones!$A$59:$H$1958,2,FALSE)),"")</f>
        <v>4</v>
      </c>
      <c r="JVB13" s="117">
        <f>IFERROR(IF(VLOOKUP(JUZ13,[1]Acciones!$A$59:$H$1958,2,FALSE)=0,"",VLOOKUP(JUZ13,[1]Acciones!$A$59:$H$1958,2,FALSE)),"")</f>
        <v>4</v>
      </c>
      <c r="JVC13" s="117" t="str">
        <f>IFERROR(IF(VLOOKUP(JVA13,[1]Acciones!$A$59:$H$1958,2,FALSE)=0,"",VLOOKUP(JVA13,[1]Acciones!$A$59:$H$1958,2,FALSE)),"")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D13" s="117" t="str">
        <f>IFERROR(IF(VLOOKUP(JVB13,[1]Acciones!$A$59:$H$1958,2,FALSE)=0,"",VLOOKUP(JVB13,[1]Acciones!$A$59:$H$1958,2,FALSE)),"")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E13" s="117" t="str">
        <f>IFERROR(IF(VLOOKUP(JVC13,[1]Acciones!$A$59:$H$1958,2,FALSE)=0,"",VLOOKUP(JVC13,[1]Acciones!$A$59:$H$1958,2,FALSE)),"")</f>
        <v/>
      </c>
      <c r="JVF13" s="117" t="str">
        <f>IFERROR(IF(VLOOKUP(JVD13,[1]Acciones!$A$59:$H$1958,2,FALSE)=0,"",VLOOKUP(JVD13,[1]Acciones!$A$59:$H$1958,2,FALSE)),"")</f>
        <v/>
      </c>
      <c r="JVG13" s="117">
        <f>IFERROR(IF(VLOOKUP(JVE13,[1]Acciones!$A$59:$H$1958,2,FALSE)=0,"",VLOOKUP(JVE13,[1]Acciones!$A$59:$H$1958,2,FALSE)),"")</f>
        <v>4</v>
      </c>
      <c r="JVH13" s="117">
        <f>IFERROR(IF(VLOOKUP(JVF13,[1]Acciones!$A$59:$H$1958,2,FALSE)=0,"",VLOOKUP(JVF13,[1]Acciones!$A$59:$H$1958,2,FALSE)),"")</f>
        <v>4</v>
      </c>
      <c r="JVI13" s="117" t="str">
        <f>IFERROR(IF(VLOOKUP(JVG13,[1]Acciones!$A$59:$H$1958,2,FALSE)=0,"",VLOOKUP(JVG13,[1]Acciones!$A$59:$H$1958,2,FALSE)),"")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J13" s="117" t="str">
        <f>IFERROR(IF(VLOOKUP(JVH13,[1]Acciones!$A$59:$H$1958,2,FALSE)=0,"",VLOOKUP(JVH13,[1]Acciones!$A$59:$H$1958,2,FALSE)),"")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K13" s="117" t="str">
        <f>IFERROR(IF(VLOOKUP(JVI13,[1]Acciones!$A$59:$H$1958,2,FALSE)=0,"",VLOOKUP(JVI13,[1]Acciones!$A$59:$H$1958,2,FALSE)),"")</f>
        <v/>
      </c>
      <c r="JVL13" s="117" t="str">
        <f>IFERROR(IF(VLOOKUP(JVJ13,[1]Acciones!$A$59:$H$1958,2,FALSE)=0,"",VLOOKUP(JVJ13,[1]Acciones!$A$59:$H$1958,2,FALSE)),"")</f>
        <v/>
      </c>
      <c r="JVM13" s="117">
        <f>IFERROR(IF(VLOOKUP(JVK13,[1]Acciones!$A$59:$H$1958,2,FALSE)=0,"",VLOOKUP(JVK13,[1]Acciones!$A$59:$H$1958,2,FALSE)),"")</f>
        <v>4</v>
      </c>
      <c r="JVN13" s="117">
        <f>IFERROR(IF(VLOOKUP(JVL13,[1]Acciones!$A$59:$H$1958,2,FALSE)=0,"",VLOOKUP(JVL13,[1]Acciones!$A$59:$H$1958,2,FALSE)),"")</f>
        <v>4</v>
      </c>
      <c r="JVO13" s="117" t="str">
        <f>IFERROR(IF(VLOOKUP(JVM13,[1]Acciones!$A$59:$H$1958,2,FALSE)=0,"",VLOOKUP(JVM13,[1]Acciones!$A$59:$H$1958,2,FALSE)),"")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P13" s="117" t="str">
        <f>IFERROR(IF(VLOOKUP(JVN13,[1]Acciones!$A$59:$H$1958,2,FALSE)=0,"",VLOOKUP(JVN13,[1]Acciones!$A$59:$H$1958,2,FALSE)),"")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Q13" s="117" t="str">
        <f>IFERROR(IF(VLOOKUP(JVO13,[1]Acciones!$A$59:$H$1958,2,FALSE)=0,"",VLOOKUP(JVO13,[1]Acciones!$A$59:$H$1958,2,FALSE)),"")</f>
        <v/>
      </c>
      <c r="JVR13" s="117" t="str">
        <f>IFERROR(IF(VLOOKUP(JVP13,[1]Acciones!$A$59:$H$1958,2,FALSE)=0,"",VLOOKUP(JVP13,[1]Acciones!$A$59:$H$1958,2,FALSE)),"")</f>
        <v/>
      </c>
      <c r="JVS13" s="117">
        <f>IFERROR(IF(VLOOKUP(JVQ13,[1]Acciones!$A$59:$H$1958,2,FALSE)=0,"",VLOOKUP(JVQ13,[1]Acciones!$A$59:$H$1958,2,FALSE)),"")</f>
        <v>4</v>
      </c>
      <c r="JVT13" s="117">
        <f>IFERROR(IF(VLOOKUP(JVR13,[1]Acciones!$A$59:$H$1958,2,FALSE)=0,"",VLOOKUP(JVR13,[1]Acciones!$A$59:$H$1958,2,FALSE)),"")</f>
        <v>4</v>
      </c>
      <c r="JVU13" s="117" t="str">
        <f>IFERROR(IF(VLOOKUP(JVS13,[1]Acciones!$A$59:$H$1958,2,FALSE)=0,"",VLOOKUP(JVS13,[1]Acciones!$A$59:$H$1958,2,FALSE)),"")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V13" s="117" t="str">
        <f>IFERROR(IF(VLOOKUP(JVT13,[1]Acciones!$A$59:$H$1958,2,FALSE)=0,"",VLOOKUP(JVT13,[1]Acciones!$A$59:$H$1958,2,FALSE)),"")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W13" s="117" t="str">
        <f>IFERROR(IF(VLOOKUP(JVU13,[1]Acciones!$A$59:$H$1958,2,FALSE)=0,"",VLOOKUP(JVU13,[1]Acciones!$A$59:$H$1958,2,FALSE)),"")</f>
        <v/>
      </c>
      <c r="JVX13" s="117" t="str">
        <f>IFERROR(IF(VLOOKUP(JVV13,[1]Acciones!$A$59:$H$1958,2,FALSE)=0,"",VLOOKUP(JVV13,[1]Acciones!$A$59:$H$1958,2,FALSE)),"")</f>
        <v/>
      </c>
      <c r="JVY13" s="117">
        <f>IFERROR(IF(VLOOKUP(JVW13,[1]Acciones!$A$59:$H$1958,2,FALSE)=0,"",VLOOKUP(JVW13,[1]Acciones!$A$59:$H$1958,2,FALSE)),"")</f>
        <v>4</v>
      </c>
      <c r="JVZ13" s="117">
        <f>IFERROR(IF(VLOOKUP(JVX13,[1]Acciones!$A$59:$H$1958,2,FALSE)=0,"",VLOOKUP(JVX13,[1]Acciones!$A$59:$H$1958,2,FALSE)),"")</f>
        <v>4</v>
      </c>
      <c r="JWA13" s="117" t="str">
        <f>IFERROR(IF(VLOOKUP(JVY13,[1]Acciones!$A$59:$H$1958,2,FALSE)=0,"",VLOOKUP(JVY13,[1]Acciones!$A$59:$H$1958,2,FALSE)),"")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B13" s="117" t="str">
        <f>IFERROR(IF(VLOOKUP(JVZ13,[1]Acciones!$A$59:$H$1958,2,FALSE)=0,"",VLOOKUP(JVZ13,[1]Acciones!$A$59:$H$1958,2,FALSE)),"")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C13" s="117" t="str">
        <f>IFERROR(IF(VLOOKUP(JWA13,[1]Acciones!$A$59:$H$1958,2,FALSE)=0,"",VLOOKUP(JWA13,[1]Acciones!$A$59:$H$1958,2,FALSE)),"")</f>
        <v/>
      </c>
      <c r="JWD13" s="117" t="str">
        <f>IFERROR(IF(VLOOKUP(JWB13,[1]Acciones!$A$59:$H$1958,2,FALSE)=0,"",VLOOKUP(JWB13,[1]Acciones!$A$59:$H$1958,2,FALSE)),"")</f>
        <v/>
      </c>
      <c r="JWE13" s="117">
        <f>IFERROR(IF(VLOOKUP(JWC13,[1]Acciones!$A$59:$H$1958,2,FALSE)=0,"",VLOOKUP(JWC13,[1]Acciones!$A$59:$H$1958,2,FALSE)),"")</f>
        <v>4</v>
      </c>
      <c r="JWF13" s="117">
        <f>IFERROR(IF(VLOOKUP(JWD13,[1]Acciones!$A$59:$H$1958,2,FALSE)=0,"",VLOOKUP(JWD13,[1]Acciones!$A$59:$H$1958,2,FALSE)),"")</f>
        <v>4</v>
      </c>
      <c r="JWG13" s="117" t="str">
        <f>IFERROR(IF(VLOOKUP(JWE13,[1]Acciones!$A$59:$H$1958,2,FALSE)=0,"",VLOOKUP(JWE13,[1]Acciones!$A$59:$H$1958,2,FALSE)),"")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H13" s="117" t="str">
        <f>IFERROR(IF(VLOOKUP(JWF13,[1]Acciones!$A$59:$H$1958,2,FALSE)=0,"",VLOOKUP(JWF13,[1]Acciones!$A$59:$H$1958,2,FALSE)),"")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I13" s="117" t="str">
        <f>IFERROR(IF(VLOOKUP(JWG13,[1]Acciones!$A$59:$H$1958,2,FALSE)=0,"",VLOOKUP(JWG13,[1]Acciones!$A$59:$H$1958,2,FALSE)),"")</f>
        <v/>
      </c>
      <c r="JWJ13" s="117" t="str">
        <f>IFERROR(IF(VLOOKUP(JWH13,[1]Acciones!$A$59:$H$1958,2,FALSE)=0,"",VLOOKUP(JWH13,[1]Acciones!$A$59:$H$1958,2,FALSE)),"")</f>
        <v/>
      </c>
      <c r="JWK13" s="117">
        <f>IFERROR(IF(VLOOKUP(JWI13,[1]Acciones!$A$59:$H$1958,2,FALSE)=0,"",VLOOKUP(JWI13,[1]Acciones!$A$59:$H$1958,2,FALSE)),"")</f>
        <v>4</v>
      </c>
      <c r="JWL13" s="117">
        <f>IFERROR(IF(VLOOKUP(JWJ13,[1]Acciones!$A$59:$H$1958,2,FALSE)=0,"",VLOOKUP(JWJ13,[1]Acciones!$A$59:$H$1958,2,FALSE)),"")</f>
        <v>4</v>
      </c>
      <c r="JWM13" s="117" t="str">
        <f>IFERROR(IF(VLOOKUP(JWK13,[1]Acciones!$A$59:$H$1958,2,FALSE)=0,"",VLOOKUP(JWK13,[1]Acciones!$A$59:$H$1958,2,FALSE)),"")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N13" s="117" t="str">
        <f>IFERROR(IF(VLOOKUP(JWL13,[1]Acciones!$A$59:$H$1958,2,FALSE)=0,"",VLOOKUP(JWL13,[1]Acciones!$A$59:$H$1958,2,FALSE)),"")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O13" s="117" t="str">
        <f>IFERROR(IF(VLOOKUP(JWM13,[1]Acciones!$A$59:$H$1958,2,FALSE)=0,"",VLOOKUP(JWM13,[1]Acciones!$A$59:$H$1958,2,FALSE)),"")</f>
        <v/>
      </c>
      <c r="JWP13" s="117" t="str">
        <f>IFERROR(IF(VLOOKUP(JWN13,[1]Acciones!$A$59:$H$1958,2,FALSE)=0,"",VLOOKUP(JWN13,[1]Acciones!$A$59:$H$1958,2,FALSE)),"")</f>
        <v/>
      </c>
      <c r="JWQ13" s="117">
        <f>IFERROR(IF(VLOOKUP(JWO13,[1]Acciones!$A$59:$H$1958,2,FALSE)=0,"",VLOOKUP(JWO13,[1]Acciones!$A$59:$H$1958,2,FALSE)),"")</f>
        <v>4</v>
      </c>
      <c r="JWR13" s="117">
        <f>IFERROR(IF(VLOOKUP(JWP13,[1]Acciones!$A$59:$H$1958,2,FALSE)=0,"",VLOOKUP(JWP13,[1]Acciones!$A$59:$H$1958,2,FALSE)),"")</f>
        <v>4</v>
      </c>
      <c r="JWS13" s="117" t="str">
        <f>IFERROR(IF(VLOOKUP(JWQ13,[1]Acciones!$A$59:$H$1958,2,FALSE)=0,"",VLOOKUP(JWQ13,[1]Acciones!$A$59:$H$1958,2,FALSE)),"")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T13" s="117" t="str">
        <f>IFERROR(IF(VLOOKUP(JWR13,[1]Acciones!$A$59:$H$1958,2,FALSE)=0,"",VLOOKUP(JWR13,[1]Acciones!$A$59:$H$1958,2,FALSE)),"")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U13" s="117" t="str">
        <f>IFERROR(IF(VLOOKUP(JWS13,[1]Acciones!$A$59:$H$1958,2,FALSE)=0,"",VLOOKUP(JWS13,[1]Acciones!$A$59:$H$1958,2,FALSE)),"")</f>
        <v/>
      </c>
      <c r="JWV13" s="117" t="str">
        <f>IFERROR(IF(VLOOKUP(JWT13,[1]Acciones!$A$59:$H$1958,2,FALSE)=0,"",VLOOKUP(JWT13,[1]Acciones!$A$59:$H$1958,2,FALSE)),"")</f>
        <v/>
      </c>
      <c r="JWW13" s="117">
        <f>IFERROR(IF(VLOOKUP(JWU13,[1]Acciones!$A$59:$H$1958,2,FALSE)=0,"",VLOOKUP(JWU13,[1]Acciones!$A$59:$H$1958,2,FALSE)),"")</f>
        <v>4</v>
      </c>
      <c r="JWX13" s="117">
        <f>IFERROR(IF(VLOOKUP(JWV13,[1]Acciones!$A$59:$H$1958,2,FALSE)=0,"",VLOOKUP(JWV13,[1]Acciones!$A$59:$H$1958,2,FALSE)),"")</f>
        <v>4</v>
      </c>
      <c r="JWY13" s="117" t="str">
        <f>IFERROR(IF(VLOOKUP(JWW13,[1]Acciones!$A$59:$H$1958,2,FALSE)=0,"",VLOOKUP(JWW13,[1]Acciones!$A$59:$H$1958,2,FALSE)),"")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Z13" s="117" t="str">
        <f>IFERROR(IF(VLOOKUP(JWX13,[1]Acciones!$A$59:$H$1958,2,FALSE)=0,"",VLOOKUP(JWX13,[1]Acciones!$A$59:$H$1958,2,FALSE)),"")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A13" s="117" t="str">
        <f>IFERROR(IF(VLOOKUP(JWY13,[1]Acciones!$A$59:$H$1958,2,FALSE)=0,"",VLOOKUP(JWY13,[1]Acciones!$A$59:$H$1958,2,FALSE)),"")</f>
        <v/>
      </c>
      <c r="JXB13" s="117" t="str">
        <f>IFERROR(IF(VLOOKUP(JWZ13,[1]Acciones!$A$59:$H$1958,2,FALSE)=0,"",VLOOKUP(JWZ13,[1]Acciones!$A$59:$H$1958,2,FALSE)),"")</f>
        <v/>
      </c>
      <c r="JXC13" s="117">
        <f>IFERROR(IF(VLOOKUP(JXA13,[1]Acciones!$A$59:$H$1958,2,FALSE)=0,"",VLOOKUP(JXA13,[1]Acciones!$A$59:$H$1958,2,FALSE)),"")</f>
        <v>4</v>
      </c>
      <c r="JXD13" s="117">
        <f>IFERROR(IF(VLOOKUP(JXB13,[1]Acciones!$A$59:$H$1958,2,FALSE)=0,"",VLOOKUP(JXB13,[1]Acciones!$A$59:$H$1958,2,FALSE)),"")</f>
        <v>4</v>
      </c>
      <c r="JXE13" s="117" t="str">
        <f>IFERROR(IF(VLOOKUP(JXC13,[1]Acciones!$A$59:$H$1958,2,FALSE)=0,"",VLOOKUP(JXC13,[1]Acciones!$A$59:$H$1958,2,FALSE)),"")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F13" s="117" t="str">
        <f>IFERROR(IF(VLOOKUP(JXD13,[1]Acciones!$A$59:$H$1958,2,FALSE)=0,"",VLOOKUP(JXD13,[1]Acciones!$A$59:$H$1958,2,FALSE)),"")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G13" s="117" t="str">
        <f>IFERROR(IF(VLOOKUP(JXE13,[1]Acciones!$A$59:$H$1958,2,FALSE)=0,"",VLOOKUP(JXE13,[1]Acciones!$A$59:$H$1958,2,FALSE)),"")</f>
        <v/>
      </c>
      <c r="JXH13" s="117" t="str">
        <f>IFERROR(IF(VLOOKUP(JXF13,[1]Acciones!$A$59:$H$1958,2,FALSE)=0,"",VLOOKUP(JXF13,[1]Acciones!$A$59:$H$1958,2,FALSE)),"")</f>
        <v/>
      </c>
      <c r="JXI13" s="117">
        <f>IFERROR(IF(VLOOKUP(JXG13,[1]Acciones!$A$59:$H$1958,2,FALSE)=0,"",VLOOKUP(JXG13,[1]Acciones!$A$59:$H$1958,2,FALSE)),"")</f>
        <v>4</v>
      </c>
      <c r="JXJ13" s="117">
        <f>IFERROR(IF(VLOOKUP(JXH13,[1]Acciones!$A$59:$H$1958,2,FALSE)=0,"",VLOOKUP(JXH13,[1]Acciones!$A$59:$H$1958,2,FALSE)),"")</f>
        <v>4</v>
      </c>
      <c r="JXK13" s="117" t="str">
        <f>IFERROR(IF(VLOOKUP(JXI13,[1]Acciones!$A$59:$H$1958,2,FALSE)=0,"",VLOOKUP(JXI13,[1]Acciones!$A$59:$H$1958,2,FALSE)),"")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L13" s="117" t="str">
        <f>IFERROR(IF(VLOOKUP(JXJ13,[1]Acciones!$A$59:$H$1958,2,FALSE)=0,"",VLOOKUP(JXJ13,[1]Acciones!$A$59:$H$1958,2,FALSE)),"")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M13" s="117" t="str">
        <f>IFERROR(IF(VLOOKUP(JXK13,[1]Acciones!$A$59:$H$1958,2,FALSE)=0,"",VLOOKUP(JXK13,[1]Acciones!$A$59:$H$1958,2,FALSE)),"")</f>
        <v/>
      </c>
      <c r="JXN13" s="117" t="str">
        <f>IFERROR(IF(VLOOKUP(JXL13,[1]Acciones!$A$59:$H$1958,2,FALSE)=0,"",VLOOKUP(JXL13,[1]Acciones!$A$59:$H$1958,2,FALSE)),"")</f>
        <v/>
      </c>
      <c r="JXO13" s="117">
        <f>IFERROR(IF(VLOOKUP(JXM13,[1]Acciones!$A$59:$H$1958,2,FALSE)=0,"",VLOOKUP(JXM13,[1]Acciones!$A$59:$H$1958,2,FALSE)),"")</f>
        <v>4</v>
      </c>
      <c r="JXP13" s="117">
        <f>IFERROR(IF(VLOOKUP(JXN13,[1]Acciones!$A$59:$H$1958,2,FALSE)=0,"",VLOOKUP(JXN13,[1]Acciones!$A$59:$H$1958,2,FALSE)),"")</f>
        <v>4</v>
      </c>
      <c r="JXQ13" s="117" t="str">
        <f>IFERROR(IF(VLOOKUP(JXO13,[1]Acciones!$A$59:$H$1958,2,FALSE)=0,"",VLOOKUP(JXO13,[1]Acciones!$A$59:$H$1958,2,FALSE)),"")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R13" s="117" t="str">
        <f>IFERROR(IF(VLOOKUP(JXP13,[1]Acciones!$A$59:$H$1958,2,FALSE)=0,"",VLOOKUP(JXP13,[1]Acciones!$A$59:$H$1958,2,FALSE)),"")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S13" s="117" t="str">
        <f>IFERROR(IF(VLOOKUP(JXQ13,[1]Acciones!$A$59:$H$1958,2,FALSE)=0,"",VLOOKUP(JXQ13,[1]Acciones!$A$59:$H$1958,2,FALSE)),"")</f>
        <v/>
      </c>
      <c r="JXT13" s="117" t="str">
        <f>IFERROR(IF(VLOOKUP(JXR13,[1]Acciones!$A$59:$H$1958,2,FALSE)=0,"",VLOOKUP(JXR13,[1]Acciones!$A$59:$H$1958,2,FALSE)),"")</f>
        <v/>
      </c>
      <c r="JXU13" s="117">
        <f>IFERROR(IF(VLOOKUP(JXS13,[1]Acciones!$A$59:$H$1958,2,FALSE)=0,"",VLOOKUP(JXS13,[1]Acciones!$A$59:$H$1958,2,FALSE)),"")</f>
        <v>4</v>
      </c>
      <c r="JXV13" s="117">
        <f>IFERROR(IF(VLOOKUP(JXT13,[1]Acciones!$A$59:$H$1958,2,FALSE)=0,"",VLOOKUP(JXT13,[1]Acciones!$A$59:$H$1958,2,FALSE)),"")</f>
        <v>4</v>
      </c>
      <c r="JXW13" s="117" t="str">
        <f>IFERROR(IF(VLOOKUP(JXU13,[1]Acciones!$A$59:$H$1958,2,FALSE)=0,"",VLOOKUP(JXU13,[1]Acciones!$A$59:$H$1958,2,FALSE)),"")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X13" s="117" t="str">
        <f>IFERROR(IF(VLOOKUP(JXV13,[1]Acciones!$A$59:$H$1958,2,FALSE)=0,"",VLOOKUP(JXV13,[1]Acciones!$A$59:$H$1958,2,FALSE)),"")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Y13" s="117" t="str">
        <f>IFERROR(IF(VLOOKUP(JXW13,[1]Acciones!$A$59:$H$1958,2,FALSE)=0,"",VLOOKUP(JXW13,[1]Acciones!$A$59:$H$1958,2,FALSE)),"")</f>
        <v/>
      </c>
      <c r="JXZ13" s="117" t="str">
        <f>IFERROR(IF(VLOOKUP(JXX13,[1]Acciones!$A$59:$H$1958,2,FALSE)=0,"",VLOOKUP(JXX13,[1]Acciones!$A$59:$H$1958,2,FALSE)),"")</f>
        <v/>
      </c>
      <c r="JYA13" s="117">
        <f>IFERROR(IF(VLOOKUP(JXY13,[1]Acciones!$A$59:$H$1958,2,FALSE)=0,"",VLOOKUP(JXY13,[1]Acciones!$A$59:$H$1958,2,FALSE)),"")</f>
        <v>4</v>
      </c>
      <c r="JYB13" s="117">
        <f>IFERROR(IF(VLOOKUP(JXZ13,[1]Acciones!$A$59:$H$1958,2,FALSE)=0,"",VLOOKUP(JXZ13,[1]Acciones!$A$59:$H$1958,2,FALSE)),"")</f>
        <v>4</v>
      </c>
      <c r="JYC13" s="117" t="str">
        <f>IFERROR(IF(VLOOKUP(JYA13,[1]Acciones!$A$59:$H$1958,2,FALSE)=0,"",VLOOKUP(JYA13,[1]Acciones!$A$59:$H$1958,2,FALSE)),"")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D13" s="117" t="str">
        <f>IFERROR(IF(VLOOKUP(JYB13,[1]Acciones!$A$59:$H$1958,2,FALSE)=0,"",VLOOKUP(JYB13,[1]Acciones!$A$59:$H$1958,2,FALSE)),"")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E13" s="117" t="str">
        <f>IFERROR(IF(VLOOKUP(JYC13,[1]Acciones!$A$59:$H$1958,2,FALSE)=0,"",VLOOKUP(JYC13,[1]Acciones!$A$59:$H$1958,2,FALSE)),"")</f>
        <v/>
      </c>
      <c r="JYF13" s="117" t="str">
        <f>IFERROR(IF(VLOOKUP(JYD13,[1]Acciones!$A$59:$H$1958,2,FALSE)=0,"",VLOOKUP(JYD13,[1]Acciones!$A$59:$H$1958,2,FALSE)),"")</f>
        <v/>
      </c>
      <c r="JYG13" s="117">
        <f>IFERROR(IF(VLOOKUP(JYE13,[1]Acciones!$A$59:$H$1958,2,FALSE)=0,"",VLOOKUP(JYE13,[1]Acciones!$A$59:$H$1958,2,FALSE)),"")</f>
        <v>4</v>
      </c>
      <c r="JYH13" s="117">
        <f>IFERROR(IF(VLOOKUP(JYF13,[1]Acciones!$A$59:$H$1958,2,FALSE)=0,"",VLOOKUP(JYF13,[1]Acciones!$A$59:$H$1958,2,FALSE)),"")</f>
        <v>4</v>
      </c>
      <c r="JYI13" s="117" t="str">
        <f>IFERROR(IF(VLOOKUP(JYG13,[1]Acciones!$A$59:$H$1958,2,FALSE)=0,"",VLOOKUP(JYG13,[1]Acciones!$A$59:$H$1958,2,FALSE)),"")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J13" s="117" t="str">
        <f>IFERROR(IF(VLOOKUP(JYH13,[1]Acciones!$A$59:$H$1958,2,FALSE)=0,"",VLOOKUP(JYH13,[1]Acciones!$A$59:$H$1958,2,FALSE)),"")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K13" s="117" t="str">
        <f>IFERROR(IF(VLOOKUP(JYI13,[1]Acciones!$A$59:$H$1958,2,FALSE)=0,"",VLOOKUP(JYI13,[1]Acciones!$A$59:$H$1958,2,FALSE)),"")</f>
        <v/>
      </c>
      <c r="JYL13" s="117" t="str">
        <f>IFERROR(IF(VLOOKUP(JYJ13,[1]Acciones!$A$59:$H$1958,2,FALSE)=0,"",VLOOKUP(JYJ13,[1]Acciones!$A$59:$H$1958,2,FALSE)),"")</f>
        <v/>
      </c>
      <c r="JYM13" s="117">
        <f>IFERROR(IF(VLOOKUP(JYK13,[1]Acciones!$A$59:$H$1958,2,FALSE)=0,"",VLOOKUP(JYK13,[1]Acciones!$A$59:$H$1958,2,FALSE)),"")</f>
        <v>4</v>
      </c>
      <c r="JYN13" s="117">
        <f>IFERROR(IF(VLOOKUP(JYL13,[1]Acciones!$A$59:$H$1958,2,FALSE)=0,"",VLOOKUP(JYL13,[1]Acciones!$A$59:$H$1958,2,FALSE)),"")</f>
        <v>4</v>
      </c>
      <c r="JYO13" s="117" t="str">
        <f>IFERROR(IF(VLOOKUP(JYM13,[1]Acciones!$A$59:$H$1958,2,FALSE)=0,"",VLOOKUP(JYM13,[1]Acciones!$A$59:$H$1958,2,FALSE)),"")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P13" s="117" t="str">
        <f>IFERROR(IF(VLOOKUP(JYN13,[1]Acciones!$A$59:$H$1958,2,FALSE)=0,"",VLOOKUP(JYN13,[1]Acciones!$A$59:$H$1958,2,FALSE)),"")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Q13" s="117" t="str">
        <f>IFERROR(IF(VLOOKUP(JYO13,[1]Acciones!$A$59:$H$1958,2,FALSE)=0,"",VLOOKUP(JYO13,[1]Acciones!$A$59:$H$1958,2,FALSE)),"")</f>
        <v/>
      </c>
      <c r="JYR13" s="117" t="str">
        <f>IFERROR(IF(VLOOKUP(JYP13,[1]Acciones!$A$59:$H$1958,2,FALSE)=0,"",VLOOKUP(JYP13,[1]Acciones!$A$59:$H$1958,2,FALSE)),"")</f>
        <v/>
      </c>
      <c r="JYS13" s="117">
        <f>IFERROR(IF(VLOOKUP(JYQ13,[1]Acciones!$A$59:$H$1958,2,FALSE)=0,"",VLOOKUP(JYQ13,[1]Acciones!$A$59:$H$1958,2,FALSE)),"")</f>
        <v>4</v>
      </c>
      <c r="JYT13" s="117">
        <f>IFERROR(IF(VLOOKUP(JYR13,[1]Acciones!$A$59:$H$1958,2,FALSE)=0,"",VLOOKUP(JYR13,[1]Acciones!$A$59:$H$1958,2,FALSE)),"")</f>
        <v>4</v>
      </c>
      <c r="JYU13" s="117" t="str">
        <f>IFERROR(IF(VLOOKUP(JYS13,[1]Acciones!$A$59:$H$1958,2,FALSE)=0,"",VLOOKUP(JYS13,[1]Acciones!$A$59:$H$1958,2,FALSE)),"")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V13" s="117" t="str">
        <f>IFERROR(IF(VLOOKUP(JYT13,[1]Acciones!$A$59:$H$1958,2,FALSE)=0,"",VLOOKUP(JYT13,[1]Acciones!$A$59:$H$1958,2,FALSE)),"")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W13" s="117" t="str">
        <f>IFERROR(IF(VLOOKUP(JYU13,[1]Acciones!$A$59:$H$1958,2,FALSE)=0,"",VLOOKUP(JYU13,[1]Acciones!$A$59:$H$1958,2,FALSE)),"")</f>
        <v/>
      </c>
      <c r="JYX13" s="117" t="str">
        <f>IFERROR(IF(VLOOKUP(JYV13,[1]Acciones!$A$59:$H$1958,2,FALSE)=0,"",VLOOKUP(JYV13,[1]Acciones!$A$59:$H$1958,2,FALSE)),"")</f>
        <v/>
      </c>
      <c r="JYY13" s="117">
        <f>IFERROR(IF(VLOOKUP(JYW13,[1]Acciones!$A$59:$H$1958,2,FALSE)=0,"",VLOOKUP(JYW13,[1]Acciones!$A$59:$H$1958,2,FALSE)),"")</f>
        <v>4</v>
      </c>
      <c r="JYZ13" s="117">
        <f>IFERROR(IF(VLOOKUP(JYX13,[1]Acciones!$A$59:$H$1958,2,FALSE)=0,"",VLOOKUP(JYX13,[1]Acciones!$A$59:$H$1958,2,FALSE)),"")</f>
        <v>4</v>
      </c>
      <c r="JZA13" s="117" t="str">
        <f>IFERROR(IF(VLOOKUP(JYY13,[1]Acciones!$A$59:$H$1958,2,FALSE)=0,"",VLOOKUP(JYY13,[1]Acciones!$A$59:$H$1958,2,FALSE)),"")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B13" s="117" t="str">
        <f>IFERROR(IF(VLOOKUP(JYZ13,[1]Acciones!$A$59:$H$1958,2,FALSE)=0,"",VLOOKUP(JYZ13,[1]Acciones!$A$59:$H$1958,2,FALSE)),"")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C13" s="117" t="str">
        <f>IFERROR(IF(VLOOKUP(JZA13,[1]Acciones!$A$59:$H$1958,2,FALSE)=0,"",VLOOKUP(JZA13,[1]Acciones!$A$59:$H$1958,2,FALSE)),"")</f>
        <v/>
      </c>
      <c r="JZD13" s="117" t="str">
        <f>IFERROR(IF(VLOOKUP(JZB13,[1]Acciones!$A$59:$H$1958,2,FALSE)=0,"",VLOOKUP(JZB13,[1]Acciones!$A$59:$H$1958,2,FALSE)),"")</f>
        <v/>
      </c>
      <c r="JZE13" s="117">
        <f>IFERROR(IF(VLOOKUP(JZC13,[1]Acciones!$A$59:$H$1958,2,FALSE)=0,"",VLOOKUP(JZC13,[1]Acciones!$A$59:$H$1958,2,FALSE)),"")</f>
        <v>4</v>
      </c>
      <c r="JZF13" s="117">
        <f>IFERROR(IF(VLOOKUP(JZD13,[1]Acciones!$A$59:$H$1958,2,FALSE)=0,"",VLOOKUP(JZD13,[1]Acciones!$A$59:$H$1958,2,FALSE)),"")</f>
        <v>4</v>
      </c>
      <c r="JZG13" s="117" t="str">
        <f>IFERROR(IF(VLOOKUP(JZE13,[1]Acciones!$A$59:$H$1958,2,FALSE)=0,"",VLOOKUP(JZE13,[1]Acciones!$A$59:$H$1958,2,FALSE)),"")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H13" s="117" t="str">
        <f>IFERROR(IF(VLOOKUP(JZF13,[1]Acciones!$A$59:$H$1958,2,FALSE)=0,"",VLOOKUP(JZF13,[1]Acciones!$A$59:$H$1958,2,FALSE)),"")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I13" s="117" t="str">
        <f>IFERROR(IF(VLOOKUP(JZG13,[1]Acciones!$A$59:$H$1958,2,FALSE)=0,"",VLOOKUP(JZG13,[1]Acciones!$A$59:$H$1958,2,FALSE)),"")</f>
        <v/>
      </c>
      <c r="JZJ13" s="117" t="str">
        <f>IFERROR(IF(VLOOKUP(JZH13,[1]Acciones!$A$59:$H$1958,2,FALSE)=0,"",VLOOKUP(JZH13,[1]Acciones!$A$59:$H$1958,2,FALSE)),"")</f>
        <v/>
      </c>
      <c r="JZK13" s="117">
        <f>IFERROR(IF(VLOOKUP(JZI13,[1]Acciones!$A$59:$H$1958,2,FALSE)=0,"",VLOOKUP(JZI13,[1]Acciones!$A$59:$H$1958,2,FALSE)),"")</f>
        <v>4</v>
      </c>
      <c r="JZL13" s="117">
        <f>IFERROR(IF(VLOOKUP(JZJ13,[1]Acciones!$A$59:$H$1958,2,FALSE)=0,"",VLOOKUP(JZJ13,[1]Acciones!$A$59:$H$1958,2,FALSE)),"")</f>
        <v>4</v>
      </c>
      <c r="JZM13" s="117" t="str">
        <f>IFERROR(IF(VLOOKUP(JZK13,[1]Acciones!$A$59:$H$1958,2,FALSE)=0,"",VLOOKUP(JZK13,[1]Acciones!$A$59:$H$1958,2,FALSE)),"")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N13" s="117" t="str">
        <f>IFERROR(IF(VLOOKUP(JZL13,[1]Acciones!$A$59:$H$1958,2,FALSE)=0,"",VLOOKUP(JZL13,[1]Acciones!$A$59:$H$1958,2,FALSE)),"")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O13" s="117" t="str">
        <f>IFERROR(IF(VLOOKUP(JZM13,[1]Acciones!$A$59:$H$1958,2,FALSE)=0,"",VLOOKUP(JZM13,[1]Acciones!$A$59:$H$1958,2,FALSE)),"")</f>
        <v/>
      </c>
      <c r="JZP13" s="117" t="str">
        <f>IFERROR(IF(VLOOKUP(JZN13,[1]Acciones!$A$59:$H$1958,2,FALSE)=0,"",VLOOKUP(JZN13,[1]Acciones!$A$59:$H$1958,2,FALSE)),"")</f>
        <v/>
      </c>
      <c r="JZQ13" s="117">
        <f>IFERROR(IF(VLOOKUP(JZO13,[1]Acciones!$A$59:$H$1958,2,FALSE)=0,"",VLOOKUP(JZO13,[1]Acciones!$A$59:$H$1958,2,FALSE)),"")</f>
        <v>4</v>
      </c>
      <c r="JZR13" s="117">
        <f>IFERROR(IF(VLOOKUP(JZP13,[1]Acciones!$A$59:$H$1958,2,FALSE)=0,"",VLOOKUP(JZP13,[1]Acciones!$A$59:$H$1958,2,FALSE)),"")</f>
        <v>4</v>
      </c>
      <c r="JZS13" s="117" t="str">
        <f>IFERROR(IF(VLOOKUP(JZQ13,[1]Acciones!$A$59:$H$1958,2,FALSE)=0,"",VLOOKUP(JZQ13,[1]Acciones!$A$59:$H$1958,2,FALSE)),"")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T13" s="117" t="str">
        <f>IFERROR(IF(VLOOKUP(JZR13,[1]Acciones!$A$59:$H$1958,2,FALSE)=0,"",VLOOKUP(JZR13,[1]Acciones!$A$59:$H$1958,2,FALSE)),"")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U13" s="117" t="str">
        <f>IFERROR(IF(VLOOKUP(JZS13,[1]Acciones!$A$59:$H$1958,2,FALSE)=0,"",VLOOKUP(JZS13,[1]Acciones!$A$59:$H$1958,2,FALSE)),"")</f>
        <v/>
      </c>
      <c r="JZV13" s="117" t="str">
        <f>IFERROR(IF(VLOOKUP(JZT13,[1]Acciones!$A$59:$H$1958,2,FALSE)=0,"",VLOOKUP(JZT13,[1]Acciones!$A$59:$H$1958,2,FALSE)),"")</f>
        <v/>
      </c>
      <c r="JZW13" s="117">
        <f>IFERROR(IF(VLOOKUP(JZU13,[1]Acciones!$A$59:$H$1958,2,FALSE)=0,"",VLOOKUP(JZU13,[1]Acciones!$A$59:$H$1958,2,FALSE)),"")</f>
        <v>4</v>
      </c>
      <c r="JZX13" s="117">
        <f>IFERROR(IF(VLOOKUP(JZV13,[1]Acciones!$A$59:$H$1958,2,FALSE)=0,"",VLOOKUP(JZV13,[1]Acciones!$A$59:$H$1958,2,FALSE)),"")</f>
        <v>4</v>
      </c>
      <c r="JZY13" s="117" t="str">
        <f>IFERROR(IF(VLOOKUP(JZW13,[1]Acciones!$A$59:$H$1958,2,FALSE)=0,"",VLOOKUP(JZW13,[1]Acciones!$A$59:$H$1958,2,FALSE)),"")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Z13" s="117" t="str">
        <f>IFERROR(IF(VLOOKUP(JZX13,[1]Acciones!$A$59:$H$1958,2,FALSE)=0,"",VLOOKUP(JZX13,[1]Acciones!$A$59:$H$1958,2,FALSE)),"")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A13" s="117" t="str">
        <f>IFERROR(IF(VLOOKUP(JZY13,[1]Acciones!$A$59:$H$1958,2,FALSE)=0,"",VLOOKUP(JZY13,[1]Acciones!$A$59:$H$1958,2,FALSE)),"")</f>
        <v/>
      </c>
      <c r="KAB13" s="117" t="str">
        <f>IFERROR(IF(VLOOKUP(JZZ13,[1]Acciones!$A$59:$H$1958,2,FALSE)=0,"",VLOOKUP(JZZ13,[1]Acciones!$A$59:$H$1958,2,FALSE)),"")</f>
        <v/>
      </c>
      <c r="KAC13" s="117">
        <f>IFERROR(IF(VLOOKUP(KAA13,[1]Acciones!$A$59:$H$1958,2,FALSE)=0,"",VLOOKUP(KAA13,[1]Acciones!$A$59:$H$1958,2,FALSE)),"")</f>
        <v>4</v>
      </c>
      <c r="KAD13" s="117">
        <f>IFERROR(IF(VLOOKUP(KAB13,[1]Acciones!$A$59:$H$1958,2,FALSE)=0,"",VLOOKUP(KAB13,[1]Acciones!$A$59:$H$1958,2,FALSE)),"")</f>
        <v>4</v>
      </c>
      <c r="KAE13" s="117" t="str">
        <f>IFERROR(IF(VLOOKUP(KAC13,[1]Acciones!$A$59:$H$1958,2,FALSE)=0,"",VLOOKUP(KAC13,[1]Acciones!$A$59:$H$1958,2,FALSE)),"")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F13" s="117" t="str">
        <f>IFERROR(IF(VLOOKUP(KAD13,[1]Acciones!$A$59:$H$1958,2,FALSE)=0,"",VLOOKUP(KAD13,[1]Acciones!$A$59:$H$1958,2,FALSE)),"")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G13" s="117" t="str">
        <f>IFERROR(IF(VLOOKUP(KAE13,[1]Acciones!$A$59:$H$1958,2,FALSE)=0,"",VLOOKUP(KAE13,[1]Acciones!$A$59:$H$1958,2,FALSE)),"")</f>
        <v/>
      </c>
      <c r="KAH13" s="117" t="str">
        <f>IFERROR(IF(VLOOKUP(KAF13,[1]Acciones!$A$59:$H$1958,2,FALSE)=0,"",VLOOKUP(KAF13,[1]Acciones!$A$59:$H$1958,2,FALSE)),"")</f>
        <v/>
      </c>
      <c r="KAI13" s="117">
        <f>IFERROR(IF(VLOOKUP(KAG13,[1]Acciones!$A$59:$H$1958,2,FALSE)=0,"",VLOOKUP(KAG13,[1]Acciones!$A$59:$H$1958,2,FALSE)),"")</f>
        <v>4</v>
      </c>
      <c r="KAJ13" s="117">
        <f>IFERROR(IF(VLOOKUP(KAH13,[1]Acciones!$A$59:$H$1958,2,FALSE)=0,"",VLOOKUP(KAH13,[1]Acciones!$A$59:$H$1958,2,FALSE)),"")</f>
        <v>4</v>
      </c>
      <c r="KAK13" s="117" t="str">
        <f>IFERROR(IF(VLOOKUP(KAI13,[1]Acciones!$A$59:$H$1958,2,FALSE)=0,"",VLOOKUP(KAI13,[1]Acciones!$A$59:$H$1958,2,FALSE)),"")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L13" s="117" t="str">
        <f>IFERROR(IF(VLOOKUP(KAJ13,[1]Acciones!$A$59:$H$1958,2,FALSE)=0,"",VLOOKUP(KAJ13,[1]Acciones!$A$59:$H$1958,2,FALSE)),"")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M13" s="117" t="str">
        <f>IFERROR(IF(VLOOKUP(KAK13,[1]Acciones!$A$59:$H$1958,2,FALSE)=0,"",VLOOKUP(KAK13,[1]Acciones!$A$59:$H$1958,2,FALSE)),"")</f>
        <v/>
      </c>
      <c r="KAN13" s="117" t="str">
        <f>IFERROR(IF(VLOOKUP(KAL13,[1]Acciones!$A$59:$H$1958,2,FALSE)=0,"",VLOOKUP(KAL13,[1]Acciones!$A$59:$H$1958,2,FALSE)),"")</f>
        <v/>
      </c>
      <c r="KAO13" s="117">
        <f>IFERROR(IF(VLOOKUP(KAM13,[1]Acciones!$A$59:$H$1958,2,FALSE)=0,"",VLOOKUP(KAM13,[1]Acciones!$A$59:$H$1958,2,FALSE)),"")</f>
        <v>4</v>
      </c>
      <c r="KAP13" s="117">
        <f>IFERROR(IF(VLOOKUP(KAN13,[1]Acciones!$A$59:$H$1958,2,FALSE)=0,"",VLOOKUP(KAN13,[1]Acciones!$A$59:$H$1958,2,FALSE)),"")</f>
        <v>4</v>
      </c>
      <c r="KAQ13" s="117" t="str">
        <f>IFERROR(IF(VLOOKUP(KAO13,[1]Acciones!$A$59:$H$1958,2,FALSE)=0,"",VLOOKUP(KAO13,[1]Acciones!$A$59:$H$1958,2,FALSE)),"")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R13" s="117" t="str">
        <f>IFERROR(IF(VLOOKUP(KAP13,[1]Acciones!$A$59:$H$1958,2,FALSE)=0,"",VLOOKUP(KAP13,[1]Acciones!$A$59:$H$1958,2,FALSE)),"")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S13" s="117" t="str">
        <f>IFERROR(IF(VLOOKUP(KAQ13,[1]Acciones!$A$59:$H$1958,2,FALSE)=0,"",VLOOKUP(KAQ13,[1]Acciones!$A$59:$H$1958,2,FALSE)),"")</f>
        <v/>
      </c>
      <c r="KAT13" s="117" t="str">
        <f>IFERROR(IF(VLOOKUP(KAR13,[1]Acciones!$A$59:$H$1958,2,FALSE)=0,"",VLOOKUP(KAR13,[1]Acciones!$A$59:$H$1958,2,FALSE)),"")</f>
        <v/>
      </c>
      <c r="KAU13" s="117">
        <f>IFERROR(IF(VLOOKUP(KAS13,[1]Acciones!$A$59:$H$1958,2,FALSE)=0,"",VLOOKUP(KAS13,[1]Acciones!$A$59:$H$1958,2,FALSE)),"")</f>
        <v>4</v>
      </c>
      <c r="KAV13" s="117">
        <f>IFERROR(IF(VLOOKUP(KAT13,[1]Acciones!$A$59:$H$1958,2,FALSE)=0,"",VLOOKUP(KAT13,[1]Acciones!$A$59:$H$1958,2,FALSE)),"")</f>
        <v>4</v>
      </c>
      <c r="KAW13" s="117" t="str">
        <f>IFERROR(IF(VLOOKUP(KAU13,[1]Acciones!$A$59:$H$1958,2,FALSE)=0,"",VLOOKUP(KAU13,[1]Acciones!$A$59:$H$1958,2,FALSE)),"")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X13" s="117" t="str">
        <f>IFERROR(IF(VLOOKUP(KAV13,[1]Acciones!$A$59:$H$1958,2,FALSE)=0,"",VLOOKUP(KAV13,[1]Acciones!$A$59:$H$1958,2,FALSE)),"")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Y13" s="117" t="str">
        <f>IFERROR(IF(VLOOKUP(KAW13,[1]Acciones!$A$59:$H$1958,2,FALSE)=0,"",VLOOKUP(KAW13,[1]Acciones!$A$59:$H$1958,2,FALSE)),"")</f>
        <v/>
      </c>
      <c r="KAZ13" s="117" t="str">
        <f>IFERROR(IF(VLOOKUP(KAX13,[1]Acciones!$A$59:$H$1958,2,FALSE)=0,"",VLOOKUP(KAX13,[1]Acciones!$A$59:$H$1958,2,FALSE)),"")</f>
        <v/>
      </c>
      <c r="KBA13" s="117">
        <f>IFERROR(IF(VLOOKUP(KAY13,[1]Acciones!$A$59:$H$1958,2,FALSE)=0,"",VLOOKUP(KAY13,[1]Acciones!$A$59:$H$1958,2,FALSE)),"")</f>
        <v>4</v>
      </c>
      <c r="KBB13" s="117">
        <f>IFERROR(IF(VLOOKUP(KAZ13,[1]Acciones!$A$59:$H$1958,2,FALSE)=0,"",VLOOKUP(KAZ13,[1]Acciones!$A$59:$H$1958,2,FALSE)),"")</f>
        <v>4</v>
      </c>
      <c r="KBC13" s="117" t="str">
        <f>IFERROR(IF(VLOOKUP(KBA13,[1]Acciones!$A$59:$H$1958,2,FALSE)=0,"",VLOOKUP(KBA13,[1]Acciones!$A$59:$H$1958,2,FALSE)),"")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D13" s="117" t="str">
        <f>IFERROR(IF(VLOOKUP(KBB13,[1]Acciones!$A$59:$H$1958,2,FALSE)=0,"",VLOOKUP(KBB13,[1]Acciones!$A$59:$H$1958,2,FALSE)),"")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E13" s="117" t="str">
        <f>IFERROR(IF(VLOOKUP(KBC13,[1]Acciones!$A$59:$H$1958,2,FALSE)=0,"",VLOOKUP(KBC13,[1]Acciones!$A$59:$H$1958,2,FALSE)),"")</f>
        <v/>
      </c>
      <c r="KBF13" s="117" t="str">
        <f>IFERROR(IF(VLOOKUP(KBD13,[1]Acciones!$A$59:$H$1958,2,FALSE)=0,"",VLOOKUP(KBD13,[1]Acciones!$A$59:$H$1958,2,FALSE)),"")</f>
        <v/>
      </c>
      <c r="KBG13" s="117">
        <f>IFERROR(IF(VLOOKUP(KBE13,[1]Acciones!$A$59:$H$1958,2,FALSE)=0,"",VLOOKUP(KBE13,[1]Acciones!$A$59:$H$1958,2,FALSE)),"")</f>
        <v>4</v>
      </c>
      <c r="KBH13" s="117">
        <f>IFERROR(IF(VLOOKUP(KBF13,[1]Acciones!$A$59:$H$1958,2,FALSE)=0,"",VLOOKUP(KBF13,[1]Acciones!$A$59:$H$1958,2,FALSE)),"")</f>
        <v>4</v>
      </c>
      <c r="KBI13" s="117" t="str">
        <f>IFERROR(IF(VLOOKUP(KBG13,[1]Acciones!$A$59:$H$1958,2,FALSE)=0,"",VLOOKUP(KBG13,[1]Acciones!$A$59:$H$1958,2,FALSE)),"")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J13" s="117" t="str">
        <f>IFERROR(IF(VLOOKUP(KBH13,[1]Acciones!$A$59:$H$1958,2,FALSE)=0,"",VLOOKUP(KBH13,[1]Acciones!$A$59:$H$1958,2,FALSE)),"")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K13" s="117" t="str">
        <f>IFERROR(IF(VLOOKUP(KBI13,[1]Acciones!$A$59:$H$1958,2,FALSE)=0,"",VLOOKUP(KBI13,[1]Acciones!$A$59:$H$1958,2,FALSE)),"")</f>
        <v/>
      </c>
      <c r="KBL13" s="117" t="str">
        <f>IFERROR(IF(VLOOKUP(KBJ13,[1]Acciones!$A$59:$H$1958,2,FALSE)=0,"",VLOOKUP(KBJ13,[1]Acciones!$A$59:$H$1958,2,FALSE)),"")</f>
        <v/>
      </c>
      <c r="KBM13" s="117">
        <f>IFERROR(IF(VLOOKUP(KBK13,[1]Acciones!$A$59:$H$1958,2,FALSE)=0,"",VLOOKUP(KBK13,[1]Acciones!$A$59:$H$1958,2,FALSE)),"")</f>
        <v>4</v>
      </c>
      <c r="KBN13" s="117">
        <f>IFERROR(IF(VLOOKUP(KBL13,[1]Acciones!$A$59:$H$1958,2,FALSE)=0,"",VLOOKUP(KBL13,[1]Acciones!$A$59:$H$1958,2,FALSE)),"")</f>
        <v>4</v>
      </c>
      <c r="KBO13" s="117" t="str">
        <f>IFERROR(IF(VLOOKUP(KBM13,[1]Acciones!$A$59:$H$1958,2,FALSE)=0,"",VLOOKUP(KBM13,[1]Acciones!$A$59:$H$1958,2,FALSE)),"")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P13" s="117" t="str">
        <f>IFERROR(IF(VLOOKUP(KBN13,[1]Acciones!$A$59:$H$1958,2,FALSE)=0,"",VLOOKUP(KBN13,[1]Acciones!$A$59:$H$1958,2,FALSE)),"")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Q13" s="117" t="str">
        <f>IFERROR(IF(VLOOKUP(KBO13,[1]Acciones!$A$59:$H$1958,2,FALSE)=0,"",VLOOKUP(KBO13,[1]Acciones!$A$59:$H$1958,2,FALSE)),"")</f>
        <v/>
      </c>
      <c r="KBR13" s="117" t="str">
        <f>IFERROR(IF(VLOOKUP(KBP13,[1]Acciones!$A$59:$H$1958,2,FALSE)=0,"",VLOOKUP(KBP13,[1]Acciones!$A$59:$H$1958,2,FALSE)),"")</f>
        <v/>
      </c>
      <c r="KBS13" s="117">
        <f>IFERROR(IF(VLOOKUP(KBQ13,[1]Acciones!$A$59:$H$1958,2,FALSE)=0,"",VLOOKUP(KBQ13,[1]Acciones!$A$59:$H$1958,2,FALSE)),"")</f>
        <v>4</v>
      </c>
      <c r="KBT13" s="117">
        <f>IFERROR(IF(VLOOKUP(KBR13,[1]Acciones!$A$59:$H$1958,2,FALSE)=0,"",VLOOKUP(KBR13,[1]Acciones!$A$59:$H$1958,2,FALSE)),"")</f>
        <v>4</v>
      </c>
      <c r="KBU13" s="117" t="str">
        <f>IFERROR(IF(VLOOKUP(KBS13,[1]Acciones!$A$59:$H$1958,2,FALSE)=0,"",VLOOKUP(KBS13,[1]Acciones!$A$59:$H$1958,2,FALSE)),"")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V13" s="117" t="str">
        <f>IFERROR(IF(VLOOKUP(KBT13,[1]Acciones!$A$59:$H$1958,2,FALSE)=0,"",VLOOKUP(KBT13,[1]Acciones!$A$59:$H$1958,2,FALSE)),"")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W13" s="117" t="str">
        <f>IFERROR(IF(VLOOKUP(KBU13,[1]Acciones!$A$59:$H$1958,2,FALSE)=0,"",VLOOKUP(KBU13,[1]Acciones!$A$59:$H$1958,2,FALSE)),"")</f>
        <v/>
      </c>
      <c r="KBX13" s="117" t="str">
        <f>IFERROR(IF(VLOOKUP(KBV13,[1]Acciones!$A$59:$H$1958,2,FALSE)=0,"",VLOOKUP(KBV13,[1]Acciones!$A$59:$H$1958,2,FALSE)),"")</f>
        <v/>
      </c>
      <c r="KBY13" s="117">
        <f>IFERROR(IF(VLOOKUP(KBW13,[1]Acciones!$A$59:$H$1958,2,FALSE)=0,"",VLOOKUP(KBW13,[1]Acciones!$A$59:$H$1958,2,FALSE)),"")</f>
        <v>4</v>
      </c>
      <c r="KBZ13" s="117">
        <f>IFERROR(IF(VLOOKUP(KBX13,[1]Acciones!$A$59:$H$1958,2,FALSE)=0,"",VLOOKUP(KBX13,[1]Acciones!$A$59:$H$1958,2,FALSE)),"")</f>
        <v>4</v>
      </c>
      <c r="KCA13" s="117" t="str">
        <f>IFERROR(IF(VLOOKUP(KBY13,[1]Acciones!$A$59:$H$1958,2,FALSE)=0,"",VLOOKUP(KBY13,[1]Acciones!$A$59:$H$1958,2,FALSE)),"")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B13" s="117" t="str">
        <f>IFERROR(IF(VLOOKUP(KBZ13,[1]Acciones!$A$59:$H$1958,2,FALSE)=0,"",VLOOKUP(KBZ13,[1]Acciones!$A$59:$H$1958,2,FALSE)),"")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C13" s="117" t="str">
        <f>IFERROR(IF(VLOOKUP(KCA13,[1]Acciones!$A$59:$H$1958,2,FALSE)=0,"",VLOOKUP(KCA13,[1]Acciones!$A$59:$H$1958,2,FALSE)),"")</f>
        <v/>
      </c>
      <c r="KCD13" s="117" t="str">
        <f>IFERROR(IF(VLOOKUP(KCB13,[1]Acciones!$A$59:$H$1958,2,FALSE)=0,"",VLOOKUP(KCB13,[1]Acciones!$A$59:$H$1958,2,FALSE)),"")</f>
        <v/>
      </c>
      <c r="KCE13" s="117">
        <f>IFERROR(IF(VLOOKUP(KCC13,[1]Acciones!$A$59:$H$1958,2,FALSE)=0,"",VLOOKUP(KCC13,[1]Acciones!$A$59:$H$1958,2,FALSE)),"")</f>
        <v>4</v>
      </c>
      <c r="KCF13" s="117">
        <f>IFERROR(IF(VLOOKUP(KCD13,[1]Acciones!$A$59:$H$1958,2,FALSE)=0,"",VLOOKUP(KCD13,[1]Acciones!$A$59:$H$1958,2,FALSE)),"")</f>
        <v>4</v>
      </c>
      <c r="KCG13" s="117" t="str">
        <f>IFERROR(IF(VLOOKUP(KCE13,[1]Acciones!$A$59:$H$1958,2,FALSE)=0,"",VLOOKUP(KCE13,[1]Acciones!$A$59:$H$1958,2,FALSE)),"")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H13" s="117" t="str">
        <f>IFERROR(IF(VLOOKUP(KCF13,[1]Acciones!$A$59:$H$1958,2,FALSE)=0,"",VLOOKUP(KCF13,[1]Acciones!$A$59:$H$1958,2,FALSE)),"")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I13" s="117" t="str">
        <f>IFERROR(IF(VLOOKUP(KCG13,[1]Acciones!$A$59:$H$1958,2,FALSE)=0,"",VLOOKUP(KCG13,[1]Acciones!$A$59:$H$1958,2,FALSE)),"")</f>
        <v/>
      </c>
      <c r="KCJ13" s="117" t="str">
        <f>IFERROR(IF(VLOOKUP(KCH13,[1]Acciones!$A$59:$H$1958,2,FALSE)=0,"",VLOOKUP(KCH13,[1]Acciones!$A$59:$H$1958,2,FALSE)),"")</f>
        <v/>
      </c>
      <c r="KCK13" s="117">
        <f>IFERROR(IF(VLOOKUP(KCI13,[1]Acciones!$A$59:$H$1958,2,FALSE)=0,"",VLOOKUP(KCI13,[1]Acciones!$A$59:$H$1958,2,FALSE)),"")</f>
        <v>4</v>
      </c>
      <c r="KCL13" s="117">
        <f>IFERROR(IF(VLOOKUP(KCJ13,[1]Acciones!$A$59:$H$1958,2,FALSE)=0,"",VLOOKUP(KCJ13,[1]Acciones!$A$59:$H$1958,2,FALSE)),"")</f>
        <v>4</v>
      </c>
      <c r="KCM13" s="117" t="str">
        <f>IFERROR(IF(VLOOKUP(KCK13,[1]Acciones!$A$59:$H$1958,2,FALSE)=0,"",VLOOKUP(KCK13,[1]Acciones!$A$59:$H$1958,2,FALSE)),"")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N13" s="117" t="str">
        <f>IFERROR(IF(VLOOKUP(KCL13,[1]Acciones!$A$59:$H$1958,2,FALSE)=0,"",VLOOKUP(KCL13,[1]Acciones!$A$59:$H$1958,2,FALSE)),"")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O13" s="117" t="str">
        <f>IFERROR(IF(VLOOKUP(KCM13,[1]Acciones!$A$59:$H$1958,2,FALSE)=0,"",VLOOKUP(KCM13,[1]Acciones!$A$59:$H$1958,2,FALSE)),"")</f>
        <v/>
      </c>
      <c r="KCP13" s="117" t="str">
        <f>IFERROR(IF(VLOOKUP(KCN13,[1]Acciones!$A$59:$H$1958,2,FALSE)=0,"",VLOOKUP(KCN13,[1]Acciones!$A$59:$H$1958,2,FALSE)),"")</f>
        <v/>
      </c>
      <c r="KCQ13" s="117">
        <f>IFERROR(IF(VLOOKUP(KCO13,[1]Acciones!$A$59:$H$1958,2,FALSE)=0,"",VLOOKUP(KCO13,[1]Acciones!$A$59:$H$1958,2,FALSE)),"")</f>
        <v>4</v>
      </c>
      <c r="KCR13" s="117">
        <f>IFERROR(IF(VLOOKUP(KCP13,[1]Acciones!$A$59:$H$1958,2,FALSE)=0,"",VLOOKUP(KCP13,[1]Acciones!$A$59:$H$1958,2,FALSE)),"")</f>
        <v>4</v>
      </c>
      <c r="KCS13" s="117" t="str">
        <f>IFERROR(IF(VLOOKUP(KCQ13,[1]Acciones!$A$59:$H$1958,2,FALSE)=0,"",VLOOKUP(KCQ13,[1]Acciones!$A$59:$H$1958,2,FALSE)),"")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T13" s="117" t="str">
        <f>IFERROR(IF(VLOOKUP(KCR13,[1]Acciones!$A$59:$H$1958,2,FALSE)=0,"",VLOOKUP(KCR13,[1]Acciones!$A$59:$H$1958,2,FALSE)),"")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U13" s="117" t="str">
        <f>IFERROR(IF(VLOOKUP(KCS13,[1]Acciones!$A$59:$H$1958,2,FALSE)=0,"",VLOOKUP(KCS13,[1]Acciones!$A$59:$H$1958,2,FALSE)),"")</f>
        <v/>
      </c>
      <c r="KCV13" s="117" t="str">
        <f>IFERROR(IF(VLOOKUP(KCT13,[1]Acciones!$A$59:$H$1958,2,FALSE)=0,"",VLOOKUP(KCT13,[1]Acciones!$A$59:$H$1958,2,FALSE)),"")</f>
        <v/>
      </c>
      <c r="KCW13" s="117">
        <f>IFERROR(IF(VLOOKUP(KCU13,[1]Acciones!$A$59:$H$1958,2,FALSE)=0,"",VLOOKUP(KCU13,[1]Acciones!$A$59:$H$1958,2,FALSE)),"")</f>
        <v>4</v>
      </c>
      <c r="KCX13" s="117">
        <f>IFERROR(IF(VLOOKUP(KCV13,[1]Acciones!$A$59:$H$1958,2,FALSE)=0,"",VLOOKUP(KCV13,[1]Acciones!$A$59:$H$1958,2,FALSE)),"")</f>
        <v>4</v>
      </c>
      <c r="KCY13" s="117" t="str">
        <f>IFERROR(IF(VLOOKUP(KCW13,[1]Acciones!$A$59:$H$1958,2,FALSE)=0,"",VLOOKUP(KCW13,[1]Acciones!$A$59:$H$1958,2,FALSE)),"")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Z13" s="117" t="str">
        <f>IFERROR(IF(VLOOKUP(KCX13,[1]Acciones!$A$59:$H$1958,2,FALSE)=0,"",VLOOKUP(KCX13,[1]Acciones!$A$59:$H$1958,2,FALSE)),"")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A13" s="117" t="str">
        <f>IFERROR(IF(VLOOKUP(KCY13,[1]Acciones!$A$59:$H$1958,2,FALSE)=0,"",VLOOKUP(KCY13,[1]Acciones!$A$59:$H$1958,2,FALSE)),"")</f>
        <v/>
      </c>
      <c r="KDB13" s="117" t="str">
        <f>IFERROR(IF(VLOOKUP(KCZ13,[1]Acciones!$A$59:$H$1958,2,FALSE)=0,"",VLOOKUP(KCZ13,[1]Acciones!$A$59:$H$1958,2,FALSE)),"")</f>
        <v/>
      </c>
      <c r="KDC13" s="117">
        <f>IFERROR(IF(VLOOKUP(KDA13,[1]Acciones!$A$59:$H$1958,2,FALSE)=0,"",VLOOKUP(KDA13,[1]Acciones!$A$59:$H$1958,2,FALSE)),"")</f>
        <v>4</v>
      </c>
      <c r="KDD13" s="117">
        <f>IFERROR(IF(VLOOKUP(KDB13,[1]Acciones!$A$59:$H$1958,2,FALSE)=0,"",VLOOKUP(KDB13,[1]Acciones!$A$59:$H$1958,2,FALSE)),"")</f>
        <v>4</v>
      </c>
      <c r="KDE13" s="117" t="str">
        <f>IFERROR(IF(VLOOKUP(KDC13,[1]Acciones!$A$59:$H$1958,2,FALSE)=0,"",VLOOKUP(KDC13,[1]Acciones!$A$59:$H$1958,2,FALSE)),"")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F13" s="117" t="str">
        <f>IFERROR(IF(VLOOKUP(KDD13,[1]Acciones!$A$59:$H$1958,2,FALSE)=0,"",VLOOKUP(KDD13,[1]Acciones!$A$59:$H$1958,2,FALSE)),"")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G13" s="117" t="str">
        <f>IFERROR(IF(VLOOKUP(KDE13,[1]Acciones!$A$59:$H$1958,2,FALSE)=0,"",VLOOKUP(KDE13,[1]Acciones!$A$59:$H$1958,2,FALSE)),"")</f>
        <v/>
      </c>
      <c r="KDH13" s="117" t="str">
        <f>IFERROR(IF(VLOOKUP(KDF13,[1]Acciones!$A$59:$H$1958,2,FALSE)=0,"",VLOOKUP(KDF13,[1]Acciones!$A$59:$H$1958,2,FALSE)),"")</f>
        <v/>
      </c>
      <c r="KDI13" s="117">
        <f>IFERROR(IF(VLOOKUP(KDG13,[1]Acciones!$A$59:$H$1958,2,FALSE)=0,"",VLOOKUP(KDG13,[1]Acciones!$A$59:$H$1958,2,FALSE)),"")</f>
        <v>4</v>
      </c>
      <c r="KDJ13" s="117">
        <f>IFERROR(IF(VLOOKUP(KDH13,[1]Acciones!$A$59:$H$1958,2,FALSE)=0,"",VLOOKUP(KDH13,[1]Acciones!$A$59:$H$1958,2,FALSE)),"")</f>
        <v>4</v>
      </c>
      <c r="KDK13" s="117" t="str">
        <f>IFERROR(IF(VLOOKUP(KDI13,[1]Acciones!$A$59:$H$1958,2,FALSE)=0,"",VLOOKUP(KDI13,[1]Acciones!$A$59:$H$1958,2,FALSE)),"")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L13" s="117" t="str">
        <f>IFERROR(IF(VLOOKUP(KDJ13,[1]Acciones!$A$59:$H$1958,2,FALSE)=0,"",VLOOKUP(KDJ13,[1]Acciones!$A$59:$H$1958,2,FALSE)),"")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M13" s="117" t="str">
        <f>IFERROR(IF(VLOOKUP(KDK13,[1]Acciones!$A$59:$H$1958,2,FALSE)=0,"",VLOOKUP(KDK13,[1]Acciones!$A$59:$H$1958,2,FALSE)),"")</f>
        <v/>
      </c>
      <c r="KDN13" s="117" t="str">
        <f>IFERROR(IF(VLOOKUP(KDL13,[1]Acciones!$A$59:$H$1958,2,FALSE)=0,"",VLOOKUP(KDL13,[1]Acciones!$A$59:$H$1958,2,FALSE)),"")</f>
        <v/>
      </c>
      <c r="KDO13" s="117">
        <f>IFERROR(IF(VLOOKUP(KDM13,[1]Acciones!$A$59:$H$1958,2,FALSE)=0,"",VLOOKUP(KDM13,[1]Acciones!$A$59:$H$1958,2,FALSE)),"")</f>
        <v>4</v>
      </c>
      <c r="KDP13" s="117">
        <f>IFERROR(IF(VLOOKUP(KDN13,[1]Acciones!$A$59:$H$1958,2,FALSE)=0,"",VLOOKUP(KDN13,[1]Acciones!$A$59:$H$1958,2,FALSE)),"")</f>
        <v>4</v>
      </c>
      <c r="KDQ13" s="117" t="str">
        <f>IFERROR(IF(VLOOKUP(KDO13,[1]Acciones!$A$59:$H$1958,2,FALSE)=0,"",VLOOKUP(KDO13,[1]Acciones!$A$59:$H$1958,2,FALSE)),"")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R13" s="117" t="str">
        <f>IFERROR(IF(VLOOKUP(KDP13,[1]Acciones!$A$59:$H$1958,2,FALSE)=0,"",VLOOKUP(KDP13,[1]Acciones!$A$59:$H$1958,2,FALSE)),"")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S13" s="117" t="str">
        <f>IFERROR(IF(VLOOKUP(KDQ13,[1]Acciones!$A$59:$H$1958,2,FALSE)=0,"",VLOOKUP(KDQ13,[1]Acciones!$A$59:$H$1958,2,FALSE)),"")</f>
        <v/>
      </c>
      <c r="KDT13" s="117" t="str">
        <f>IFERROR(IF(VLOOKUP(KDR13,[1]Acciones!$A$59:$H$1958,2,FALSE)=0,"",VLOOKUP(KDR13,[1]Acciones!$A$59:$H$1958,2,FALSE)),"")</f>
        <v/>
      </c>
      <c r="KDU13" s="117">
        <f>IFERROR(IF(VLOOKUP(KDS13,[1]Acciones!$A$59:$H$1958,2,FALSE)=0,"",VLOOKUP(KDS13,[1]Acciones!$A$59:$H$1958,2,FALSE)),"")</f>
        <v>4</v>
      </c>
      <c r="KDV13" s="117">
        <f>IFERROR(IF(VLOOKUP(KDT13,[1]Acciones!$A$59:$H$1958,2,FALSE)=0,"",VLOOKUP(KDT13,[1]Acciones!$A$59:$H$1958,2,FALSE)),"")</f>
        <v>4</v>
      </c>
      <c r="KDW13" s="117" t="str">
        <f>IFERROR(IF(VLOOKUP(KDU13,[1]Acciones!$A$59:$H$1958,2,FALSE)=0,"",VLOOKUP(KDU13,[1]Acciones!$A$59:$H$1958,2,FALSE)),"")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X13" s="117" t="str">
        <f>IFERROR(IF(VLOOKUP(KDV13,[1]Acciones!$A$59:$H$1958,2,FALSE)=0,"",VLOOKUP(KDV13,[1]Acciones!$A$59:$H$1958,2,FALSE)),"")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Y13" s="117" t="str">
        <f>IFERROR(IF(VLOOKUP(KDW13,[1]Acciones!$A$59:$H$1958,2,FALSE)=0,"",VLOOKUP(KDW13,[1]Acciones!$A$59:$H$1958,2,FALSE)),"")</f>
        <v/>
      </c>
      <c r="KDZ13" s="117" t="str">
        <f>IFERROR(IF(VLOOKUP(KDX13,[1]Acciones!$A$59:$H$1958,2,FALSE)=0,"",VLOOKUP(KDX13,[1]Acciones!$A$59:$H$1958,2,FALSE)),"")</f>
        <v/>
      </c>
      <c r="KEA13" s="117">
        <f>IFERROR(IF(VLOOKUP(KDY13,[1]Acciones!$A$59:$H$1958,2,FALSE)=0,"",VLOOKUP(KDY13,[1]Acciones!$A$59:$H$1958,2,FALSE)),"")</f>
        <v>4</v>
      </c>
      <c r="KEB13" s="117">
        <f>IFERROR(IF(VLOOKUP(KDZ13,[1]Acciones!$A$59:$H$1958,2,FALSE)=0,"",VLOOKUP(KDZ13,[1]Acciones!$A$59:$H$1958,2,FALSE)),"")</f>
        <v>4</v>
      </c>
      <c r="KEC13" s="117" t="str">
        <f>IFERROR(IF(VLOOKUP(KEA13,[1]Acciones!$A$59:$H$1958,2,FALSE)=0,"",VLOOKUP(KEA13,[1]Acciones!$A$59:$H$1958,2,FALSE)),"")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D13" s="117" t="str">
        <f>IFERROR(IF(VLOOKUP(KEB13,[1]Acciones!$A$59:$H$1958,2,FALSE)=0,"",VLOOKUP(KEB13,[1]Acciones!$A$59:$H$1958,2,FALSE)),"")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E13" s="117" t="str">
        <f>IFERROR(IF(VLOOKUP(KEC13,[1]Acciones!$A$59:$H$1958,2,FALSE)=0,"",VLOOKUP(KEC13,[1]Acciones!$A$59:$H$1958,2,FALSE)),"")</f>
        <v/>
      </c>
      <c r="KEF13" s="117" t="str">
        <f>IFERROR(IF(VLOOKUP(KED13,[1]Acciones!$A$59:$H$1958,2,FALSE)=0,"",VLOOKUP(KED13,[1]Acciones!$A$59:$H$1958,2,FALSE)),"")</f>
        <v/>
      </c>
      <c r="KEG13" s="117">
        <f>IFERROR(IF(VLOOKUP(KEE13,[1]Acciones!$A$59:$H$1958,2,FALSE)=0,"",VLOOKUP(KEE13,[1]Acciones!$A$59:$H$1958,2,FALSE)),"")</f>
        <v>4</v>
      </c>
      <c r="KEH13" s="117">
        <f>IFERROR(IF(VLOOKUP(KEF13,[1]Acciones!$A$59:$H$1958,2,FALSE)=0,"",VLOOKUP(KEF13,[1]Acciones!$A$59:$H$1958,2,FALSE)),"")</f>
        <v>4</v>
      </c>
      <c r="KEI13" s="117" t="str">
        <f>IFERROR(IF(VLOOKUP(KEG13,[1]Acciones!$A$59:$H$1958,2,FALSE)=0,"",VLOOKUP(KEG13,[1]Acciones!$A$59:$H$1958,2,FALSE)),"")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J13" s="117" t="str">
        <f>IFERROR(IF(VLOOKUP(KEH13,[1]Acciones!$A$59:$H$1958,2,FALSE)=0,"",VLOOKUP(KEH13,[1]Acciones!$A$59:$H$1958,2,FALSE)),"")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K13" s="117" t="str">
        <f>IFERROR(IF(VLOOKUP(KEI13,[1]Acciones!$A$59:$H$1958,2,FALSE)=0,"",VLOOKUP(KEI13,[1]Acciones!$A$59:$H$1958,2,FALSE)),"")</f>
        <v/>
      </c>
      <c r="KEL13" s="117" t="str">
        <f>IFERROR(IF(VLOOKUP(KEJ13,[1]Acciones!$A$59:$H$1958,2,FALSE)=0,"",VLOOKUP(KEJ13,[1]Acciones!$A$59:$H$1958,2,FALSE)),"")</f>
        <v/>
      </c>
      <c r="KEM13" s="117">
        <f>IFERROR(IF(VLOOKUP(KEK13,[1]Acciones!$A$59:$H$1958,2,FALSE)=0,"",VLOOKUP(KEK13,[1]Acciones!$A$59:$H$1958,2,FALSE)),"")</f>
        <v>4</v>
      </c>
      <c r="KEN13" s="117">
        <f>IFERROR(IF(VLOOKUP(KEL13,[1]Acciones!$A$59:$H$1958,2,FALSE)=0,"",VLOOKUP(KEL13,[1]Acciones!$A$59:$H$1958,2,FALSE)),"")</f>
        <v>4</v>
      </c>
      <c r="KEO13" s="117" t="str">
        <f>IFERROR(IF(VLOOKUP(KEM13,[1]Acciones!$A$59:$H$1958,2,FALSE)=0,"",VLOOKUP(KEM13,[1]Acciones!$A$59:$H$1958,2,FALSE)),"")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P13" s="117" t="str">
        <f>IFERROR(IF(VLOOKUP(KEN13,[1]Acciones!$A$59:$H$1958,2,FALSE)=0,"",VLOOKUP(KEN13,[1]Acciones!$A$59:$H$1958,2,FALSE)),"")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Q13" s="117" t="str">
        <f>IFERROR(IF(VLOOKUP(KEO13,[1]Acciones!$A$59:$H$1958,2,FALSE)=0,"",VLOOKUP(KEO13,[1]Acciones!$A$59:$H$1958,2,FALSE)),"")</f>
        <v/>
      </c>
      <c r="KER13" s="117" t="str">
        <f>IFERROR(IF(VLOOKUP(KEP13,[1]Acciones!$A$59:$H$1958,2,FALSE)=0,"",VLOOKUP(KEP13,[1]Acciones!$A$59:$H$1958,2,FALSE)),"")</f>
        <v/>
      </c>
      <c r="KES13" s="117">
        <f>IFERROR(IF(VLOOKUP(KEQ13,[1]Acciones!$A$59:$H$1958,2,FALSE)=0,"",VLOOKUP(KEQ13,[1]Acciones!$A$59:$H$1958,2,FALSE)),"")</f>
        <v>4</v>
      </c>
      <c r="KET13" s="117">
        <f>IFERROR(IF(VLOOKUP(KER13,[1]Acciones!$A$59:$H$1958,2,FALSE)=0,"",VLOOKUP(KER13,[1]Acciones!$A$59:$H$1958,2,FALSE)),"")</f>
        <v>4</v>
      </c>
      <c r="KEU13" s="117" t="str">
        <f>IFERROR(IF(VLOOKUP(KES13,[1]Acciones!$A$59:$H$1958,2,FALSE)=0,"",VLOOKUP(KES13,[1]Acciones!$A$59:$H$1958,2,FALSE)),"")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V13" s="117" t="str">
        <f>IFERROR(IF(VLOOKUP(KET13,[1]Acciones!$A$59:$H$1958,2,FALSE)=0,"",VLOOKUP(KET13,[1]Acciones!$A$59:$H$1958,2,FALSE)),"")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W13" s="117" t="str">
        <f>IFERROR(IF(VLOOKUP(KEU13,[1]Acciones!$A$59:$H$1958,2,FALSE)=0,"",VLOOKUP(KEU13,[1]Acciones!$A$59:$H$1958,2,FALSE)),"")</f>
        <v/>
      </c>
      <c r="KEX13" s="117" t="str">
        <f>IFERROR(IF(VLOOKUP(KEV13,[1]Acciones!$A$59:$H$1958,2,FALSE)=0,"",VLOOKUP(KEV13,[1]Acciones!$A$59:$H$1958,2,FALSE)),"")</f>
        <v/>
      </c>
      <c r="KEY13" s="117">
        <f>IFERROR(IF(VLOOKUP(KEW13,[1]Acciones!$A$59:$H$1958,2,FALSE)=0,"",VLOOKUP(KEW13,[1]Acciones!$A$59:$H$1958,2,FALSE)),"")</f>
        <v>4</v>
      </c>
      <c r="KEZ13" s="117">
        <f>IFERROR(IF(VLOOKUP(KEX13,[1]Acciones!$A$59:$H$1958,2,FALSE)=0,"",VLOOKUP(KEX13,[1]Acciones!$A$59:$H$1958,2,FALSE)),"")</f>
        <v>4</v>
      </c>
      <c r="KFA13" s="117" t="str">
        <f>IFERROR(IF(VLOOKUP(KEY13,[1]Acciones!$A$59:$H$1958,2,FALSE)=0,"",VLOOKUP(KEY13,[1]Acciones!$A$59:$H$1958,2,FALSE)),"")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B13" s="117" t="str">
        <f>IFERROR(IF(VLOOKUP(KEZ13,[1]Acciones!$A$59:$H$1958,2,FALSE)=0,"",VLOOKUP(KEZ13,[1]Acciones!$A$59:$H$1958,2,FALSE)),"")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C13" s="117" t="str">
        <f>IFERROR(IF(VLOOKUP(KFA13,[1]Acciones!$A$59:$H$1958,2,FALSE)=0,"",VLOOKUP(KFA13,[1]Acciones!$A$59:$H$1958,2,FALSE)),"")</f>
        <v/>
      </c>
      <c r="KFD13" s="117" t="str">
        <f>IFERROR(IF(VLOOKUP(KFB13,[1]Acciones!$A$59:$H$1958,2,FALSE)=0,"",VLOOKUP(KFB13,[1]Acciones!$A$59:$H$1958,2,FALSE)),"")</f>
        <v/>
      </c>
      <c r="KFE13" s="117">
        <f>IFERROR(IF(VLOOKUP(KFC13,[1]Acciones!$A$59:$H$1958,2,FALSE)=0,"",VLOOKUP(KFC13,[1]Acciones!$A$59:$H$1958,2,FALSE)),"")</f>
        <v>4</v>
      </c>
      <c r="KFF13" s="117">
        <f>IFERROR(IF(VLOOKUP(KFD13,[1]Acciones!$A$59:$H$1958,2,FALSE)=0,"",VLOOKUP(KFD13,[1]Acciones!$A$59:$H$1958,2,FALSE)),"")</f>
        <v>4</v>
      </c>
      <c r="KFG13" s="117" t="str">
        <f>IFERROR(IF(VLOOKUP(KFE13,[1]Acciones!$A$59:$H$1958,2,FALSE)=0,"",VLOOKUP(KFE13,[1]Acciones!$A$59:$H$1958,2,FALSE)),"")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H13" s="117" t="str">
        <f>IFERROR(IF(VLOOKUP(KFF13,[1]Acciones!$A$59:$H$1958,2,FALSE)=0,"",VLOOKUP(KFF13,[1]Acciones!$A$59:$H$1958,2,FALSE)),"")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I13" s="117" t="str">
        <f>IFERROR(IF(VLOOKUP(KFG13,[1]Acciones!$A$59:$H$1958,2,FALSE)=0,"",VLOOKUP(KFG13,[1]Acciones!$A$59:$H$1958,2,FALSE)),"")</f>
        <v/>
      </c>
      <c r="KFJ13" s="117" t="str">
        <f>IFERROR(IF(VLOOKUP(KFH13,[1]Acciones!$A$59:$H$1958,2,FALSE)=0,"",VLOOKUP(KFH13,[1]Acciones!$A$59:$H$1958,2,FALSE)),"")</f>
        <v/>
      </c>
      <c r="KFK13" s="117">
        <f>IFERROR(IF(VLOOKUP(KFI13,[1]Acciones!$A$59:$H$1958,2,FALSE)=0,"",VLOOKUP(KFI13,[1]Acciones!$A$59:$H$1958,2,FALSE)),"")</f>
        <v>4</v>
      </c>
      <c r="KFL13" s="117">
        <f>IFERROR(IF(VLOOKUP(KFJ13,[1]Acciones!$A$59:$H$1958,2,FALSE)=0,"",VLOOKUP(KFJ13,[1]Acciones!$A$59:$H$1958,2,FALSE)),"")</f>
        <v>4</v>
      </c>
      <c r="KFM13" s="117" t="str">
        <f>IFERROR(IF(VLOOKUP(KFK13,[1]Acciones!$A$59:$H$1958,2,FALSE)=0,"",VLOOKUP(KFK13,[1]Acciones!$A$59:$H$1958,2,FALSE)),"")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N13" s="117" t="str">
        <f>IFERROR(IF(VLOOKUP(KFL13,[1]Acciones!$A$59:$H$1958,2,FALSE)=0,"",VLOOKUP(KFL13,[1]Acciones!$A$59:$H$1958,2,FALSE)),"")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O13" s="117" t="str">
        <f>IFERROR(IF(VLOOKUP(KFM13,[1]Acciones!$A$59:$H$1958,2,FALSE)=0,"",VLOOKUP(KFM13,[1]Acciones!$A$59:$H$1958,2,FALSE)),"")</f>
        <v/>
      </c>
      <c r="KFP13" s="117" t="str">
        <f>IFERROR(IF(VLOOKUP(KFN13,[1]Acciones!$A$59:$H$1958,2,FALSE)=0,"",VLOOKUP(KFN13,[1]Acciones!$A$59:$H$1958,2,FALSE)),"")</f>
        <v/>
      </c>
      <c r="KFQ13" s="117">
        <f>IFERROR(IF(VLOOKUP(KFO13,[1]Acciones!$A$59:$H$1958,2,FALSE)=0,"",VLOOKUP(KFO13,[1]Acciones!$A$59:$H$1958,2,FALSE)),"")</f>
        <v>4</v>
      </c>
      <c r="KFR13" s="117">
        <f>IFERROR(IF(VLOOKUP(KFP13,[1]Acciones!$A$59:$H$1958,2,FALSE)=0,"",VLOOKUP(KFP13,[1]Acciones!$A$59:$H$1958,2,FALSE)),"")</f>
        <v>4</v>
      </c>
      <c r="KFS13" s="117" t="str">
        <f>IFERROR(IF(VLOOKUP(KFQ13,[1]Acciones!$A$59:$H$1958,2,FALSE)=0,"",VLOOKUP(KFQ13,[1]Acciones!$A$59:$H$1958,2,FALSE)),"")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T13" s="117" t="str">
        <f>IFERROR(IF(VLOOKUP(KFR13,[1]Acciones!$A$59:$H$1958,2,FALSE)=0,"",VLOOKUP(KFR13,[1]Acciones!$A$59:$H$1958,2,FALSE)),"")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U13" s="117" t="str">
        <f>IFERROR(IF(VLOOKUP(KFS13,[1]Acciones!$A$59:$H$1958,2,FALSE)=0,"",VLOOKUP(KFS13,[1]Acciones!$A$59:$H$1958,2,FALSE)),"")</f>
        <v/>
      </c>
      <c r="KFV13" s="117" t="str">
        <f>IFERROR(IF(VLOOKUP(KFT13,[1]Acciones!$A$59:$H$1958,2,FALSE)=0,"",VLOOKUP(KFT13,[1]Acciones!$A$59:$H$1958,2,FALSE)),"")</f>
        <v/>
      </c>
      <c r="KFW13" s="117">
        <f>IFERROR(IF(VLOOKUP(KFU13,[1]Acciones!$A$59:$H$1958,2,FALSE)=0,"",VLOOKUP(KFU13,[1]Acciones!$A$59:$H$1958,2,FALSE)),"")</f>
        <v>4</v>
      </c>
      <c r="KFX13" s="117">
        <f>IFERROR(IF(VLOOKUP(KFV13,[1]Acciones!$A$59:$H$1958,2,FALSE)=0,"",VLOOKUP(KFV13,[1]Acciones!$A$59:$H$1958,2,FALSE)),"")</f>
        <v>4</v>
      </c>
      <c r="KFY13" s="117" t="str">
        <f>IFERROR(IF(VLOOKUP(KFW13,[1]Acciones!$A$59:$H$1958,2,FALSE)=0,"",VLOOKUP(KFW13,[1]Acciones!$A$59:$H$1958,2,FALSE)),"")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Z13" s="117" t="str">
        <f>IFERROR(IF(VLOOKUP(KFX13,[1]Acciones!$A$59:$H$1958,2,FALSE)=0,"",VLOOKUP(KFX13,[1]Acciones!$A$59:$H$1958,2,FALSE)),"")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A13" s="117" t="str">
        <f>IFERROR(IF(VLOOKUP(KFY13,[1]Acciones!$A$59:$H$1958,2,FALSE)=0,"",VLOOKUP(KFY13,[1]Acciones!$A$59:$H$1958,2,FALSE)),"")</f>
        <v/>
      </c>
      <c r="KGB13" s="117" t="str">
        <f>IFERROR(IF(VLOOKUP(KFZ13,[1]Acciones!$A$59:$H$1958,2,FALSE)=0,"",VLOOKUP(KFZ13,[1]Acciones!$A$59:$H$1958,2,FALSE)),"")</f>
        <v/>
      </c>
      <c r="KGC13" s="117">
        <f>IFERROR(IF(VLOOKUP(KGA13,[1]Acciones!$A$59:$H$1958,2,FALSE)=0,"",VLOOKUP(KGA13,[1]Acciones!$A$59:$H$1958,2,FALSE)),"")</f>
        <v>4</v>
      </c>
      <c r="KGD13" s="117">
        <f>IFERROR(IF(VLOOKUP(KGB13,[1]Acciones!$A$59:$H$1958,2,FALSE)=0,"",VLOOKUP(KGB13,[1]Acciones!$A$59:$H$1958,2,FALSE)),"")</f>
        <v>4</v>
      </c>
      <c r="KGE13" s="117" t="str">
        <f>IFERROR(IF(VLOOKUP(KGC13,[1]Acciones!$A$59:$H$1958,2,FALSE)=0,"",VLOOKUP(KGC13,[1]Acciones!$A$59:$H$1958,2,FALSE)),"")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F13" s="117" t="str">
        <f>IFERROR(IF(VLOOKUP(KGD13,[1]Acciones!$A$59:$H$1958,2,FALSE)=0,"",VLOOKUP(KGD13,[1]Acciones!$A$59:$H$1958,2,FALSE)),"")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G13" s="117" t="str">
        <f>IFERROR(IF(VLOOKUP(KGE13,[1]Acciones!$A$59:$H$1958,2,FALSE)=0,"",VLOOKUP(KGE13,[1]Acciones!$A$59:$H$1958,2,FALSE)),"")</f>
        <v/>
      </c>
      <c r="KGH13" s="117" t="str">
        <f>IFERROR(IF(VLOOKUP(KGF13,[1]Acciones!$A$59:$H$1958,2,FALSE)=0,"",VLOOKUP(KGF13,[1]Acciones!$A$59:$H$1958,2,FALSE)),"")</f>
        <v/>
      </c>
      <c r="KGI13" s="117">
        <f>IFERROR(IF(VLOOKUP(KGG13,[1]Acciones!$A$59:$H$1958,2,FALSE)=0,"",VLOOKUP(KGG13,[1]Acciones!$A$59:$H$1958,2,FALSE)),"")</f>
        <v>4</v>
      </c>
      <c r="KGJ13" s="117">
        <f>IFERROR(IF(VLOOKUP(KGH13,[1]Acciones!$A$59:$H$1958,2,FALSE)=0,"",VLOOKUP(KGH13,[1]Acciones!$A$59:$H$1958,2,FALSE)),"")</f>
        <v>4</v>
      </c>
      <c r="KGK13" s="117" t="str">
        <f>IFERROR(IF(VLOOKUP(KGI13,[1]Acciones!$A$59:$H$1958,2,FALSE)=0,"",VLOOKUP(KGI13,[1]Acciones!$A$59:$H$1958,2,FALSE)),"")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L13" s="117" t="str">
        <f>IFERROR(IF(VLOOKUP(KGJ13,[1]Acciones!$A$59:$H$1958,2,FALSE)=0,"",VLOOKUP(KGJ13,[1]Acciones!$A$59:$H$1958,2,FALSE)),"")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M13" s="117" t="str">
        <f>IFERROR(IF(VLOOKUP(KGK13,[1]Acciones!$A$59:$H$1958,2,FALSE)=0,"",VLOOKUP(KGK13,[1]Acciones!$A$59:$H$1958,2,FALSE)),"")</f>
        <v/>
      </c>
      <c r="KGN13" s="117" t="str">
        <f>IFERROR(IF(VLOOKUP(KGL13,[1]Acciones!$A$59:$H$1958,2,FALSE)=0,"",VLOOKUP(KGL13,[1]Acciones!$A$59:$H$1958,2,FALSE)),"")</f>
        <v/>
      </c>
      <c r="KGO13" s="117">
        <f>IFERROR(IF(VLOOKUP(KGM13,[1]Acciones!$A$59:$H$1958,2,FALSE)=0,"",VLOOKUP(KGM13,[1]Acciones!$A$59:$H$1958,2,FALSE)),"")</f>
        <v>4</v>
      </c>
      <c r="KGP13" s="117">
        <f>IFERROR(IF(VLOOKUP(KGN13,[1]Acciones!$A$59:$H$1958,2,FALSE)=0,"",VLOOKUP(KGN13,[1]Acciones!$A$59:$H$1958,2,FALSE)),"")</f>
        <v>4</v>
      </c>
      <c r="KGQ13" s="117" t="str">
        <f>IFERROR(IF(VLOOKUP(KGO13,[1]Acciones!$A$59:$H$1958,2,FALSE)=0,"",VLOOKUP(KGO13,[1]Acciones!$A$59:$H$1958,2,FALSE)),"")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R13" s="117" t="str">
        <f>IFERROR(IF(VLOOKUP(KGP13,[1]Acciones!$A$59:$H$1958,2,FALSE)=0,"",VLOOKUP(KGP13,[1]Acciones!$A$59:$H$1958,2,FALSE)),"")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S13" s="117" t="str">
        <f>IFERROR(IF(VLOOKUP(KGQ13,[1]Acciones!$A$59:$H$1958,2,FALSE)=0,"",VLOOKUP(KGQ13,[1]Acciones!$A$59:$H$1958,2,FALSE)),"")</f>
        <v/>
      </c>
      <c r="KGT13" s="117" t="str">
        <f>IFERROR(IF(VLOOKUP(KGR13,[1]Acciones!$A$59:$H$1958,2,FALSE)=0,"",VLOOKUP(KGR13,[1]Acciones!$A$59:$H$1958,2,FALSE)),"")</f>
        <v/>
      </c>
      <c r="KGU13" s="117">
        <f>IFERROR(IF(VLOOKUP(KGS13,[1]Acciones!$A$59:$H$1958,2,FALSE)=0,"",VLOOKUP(KGS13,[1]Acciones!$A$59:$H$1958,2,FALSE)),"")</f>
        <v>4</v>
      </c>
      <c r="KGV13" s="117">
        <f>IFERROR(IF(VLOOKUP(KGT13,[1]Acciones!$A$59:$H$1958,2,FALSE)=0,"",VLOOKUP(KGT13,[1]Acciones!$A$59:$H$1958,2,FALSE)),"")</f>
        <v>4</v>
      </c>
      <c r="KGW13" s="117" t="str">
        <f>IFERROR(IF(VLOOKUP(KGU13,[1]Acciones!$A$59:$H$1958,2,FALSE)=0,"",VLOOKUP(KGU13,[1]Acciones!$A$59:$H$1958,2,FALSE)),"")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X13" s="117" t="str">
        <f>IFERROR(IF(VLOOKUP(KGV13,[1]Acciones!$A$59:$H$1958,2,FALSE)=0,"",VLOOKUP(KGV13,[1]Acciones!$A$59:$H$1958,2,FALSE)),"")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Y13" s="117" t="str">
        <f>IFERROR(IF(VLOOKUP(KGW13,[1]Acciones!$A$59:$H$1958,2,FALSE)=0,"",VLOOKUP(KGW13,[1]Acciones!$A$59:$H$1958,2,FALSE)),"")</f>
        <v/>
      </c>
      <c r="KGZ13" s="117" t="str">
        <f>IFERROR(IF(VLOOKUP(KGX13,[1]Acciones!$A$59:$H$1958,2,FALSE)=0,"",VLOOKUP(KGX13,[1]Acciones!$A$59:$H$1958,2,FALSE)),"")</f>
        <v/>
      </c>
      <c r="KHA13" s="117">
        <f>IFERROR(IF(VLOOKUP(KGY13,[1]Acciones!$A$59:$H$1958,2,FALSE)=0,"",VLOOKUP(KGY13,[1]Acciones!$A$59:$H$1958,2,FALSE)),"")</f>
        <v>4</v>
      </c>
      <c r="KHB13" s="117">
        <f>IFERROR(IF(VLOOKUP(KGZ13,[1]Acciones!$A$59:$H$1958,2,FALSE)=0,"",VLOOKUP(KGZ13,[1]Acciones!$A$59:$H$1958,2,FALSE)),"")</f>
        <v>4</v>
      </c>
      <c r="KHC13" s="117" t="str">
        <f>IFERROR(IF(VLOOKUP(KHA13,[1]Acciones!$A$59:$H$1958,2,FALSE)=0,"",VLOOKUP(KHA13,[1]Acciones!$A$59:$H$1958,2,FALSE)),"")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D13" s="117" t="str">
        <f>IFERROR(IF(VLOOKUP(KHB13,[1]Acciones!$A$59:$H$1958,2,FALSE)=0,"",VLOOKUP(KHB13,[1]Acciones!$A$59:$H$1958,2,FALSE)),"")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E13" s="117" t="str">
        <f>IFERROR(IF(VLOOKUP(KHC13,[1]Acciones!$A$59:$H$1958,2,FALSE)=0,"",VLOOKUP(KHC13,[1]Acciones!$A$59:$H$1958,2,FALSE)),"")</f>
        <v/>
      </c>
      <c r="KHF13" s="117" t="str">
        <f>IFERROR(IF(VLOOKUP(KHD13,[1]Acciones!$A$59:$H$1958,2,FALSE)=0,"",VLOOKUP(KHD13,[1]Acciones!$A$59:$H$1958,2,FALSE)),"")</f>
        <v/>
      </c>
      <c r="KHG13" s="117">
        <f>IFERROR(IF(VLOOKUP(KHE13,[1]Acciones!$A$59:$H$1958,2,FALSE)=0,"",VLOOKUP(KHE13,[1]Acciones!$A$59:$H$1958,2,FALSE)),"")</f>
        <v>4</v>
      </c>
      <c r="KHH13" s="117">
        <f>IFERROR(IF(VLOOKUP(KHF13,[1]Acciones!$A$59:$H$1958,2,FALSE)=0,"",VLOOKUP(KHF13,[1]Acciones!$A$59:$H$1958,2,FALSE)),"")</f>
        <v>4</v>
      </c>
      <c r="KHI13" s="117" t="str">
        <f>IFERROR(IF(VLOOKUP(KHG13,[1]Acciones!$A$59:$H$1958,2,FALSE)=0,"",VLOOKUP(KHG13,[1]Acciones!$A$59:$H$1958,2,FALSE)),"")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J13" s="117" t="str">
        <f>IFERROR(IF(VLOOKUP(KHH13,[1]Acciones!$A$59:$H$1958,2,FALSE)=0,"",VLOOKUP(KHH13,[1]Acciones!$A$59:$H$1958,2,FALSE)),"")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K13" s="117" t="str">
        <f>IFERROR(IF(VLOOKUP(KHI13,[1]Acciones!$A$59:$H$1958,2,FALSE)=0,"",VLOOKUP(KHI13,[1]Acciones!$A$59:$H$1958,2,FALSE)),"")</f>
        <v/>
      </c>
      <c r="KHL13" s="117" t="str">
        <f>IFERROR(IF(VLOOKUP(KHJ13,[1]Acciones!$A$59:$H$1958,2,FALSE)=0,"",VLOOKUP(KHJ13,[1]Acciones!$A$59:$H$1958,2,FALSE)),"")</f>
        <v/>
      </c>
      <c r="KHM13" s="117">
        <f>IFERROR(IF(VLOOKUP(KHK13,[1]Acciones!$A$59:$H$1958,2,FALSE)=0,"",VLOOKUP(KHK13,[1]Acciones!$A$59:$H$1958,2,FALSE)),"")</f>
        <v>4</v>
      </c>
      <c r="KHN13" s="117">
        <f>IFERROR(IF(VLOOKUP(KHL13,[1]Acciones!$A$59:$H$1958,2,FALSE)=0,"",VLOOKUP(KHL13,[1]Acciones!$A$59:$H$1958,2,FALSE)),"")</f>
        <v>4</v>
      </c>
      <c r="KHO13" s="117" t="str">
        <f>IFERROR(IF(VLOOKUP(KHM13,[1]Acciones!$A$59:$H$1958,2,FALSE)=0,"",VLOOKUP(KHM13,[1]Acciones!$A$59:$H$1958,2,FALSE)),"")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P13" s="117" t="str">
        <f>IFERROR(IF(VLOOKUP(KHN13,[1]Acciones!$A$59:$H$1958,2,FALSE)=0,"",VLOOKUP(KHN13,[1]Acciones!$A$59:$H$1958,2,FALSE)),"")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Q13" s="117" t="str">
        <f>IFERROR(IF(VLOOKUP(KHO13,[1]Acciones!$A$59:$H$1958,2,FALSE)=0,"",VLOOKUP(KHO13,[1]Acciones!$A$59:$H$1958,2,FALSE)),"")</f>
        <v/>
      </c>
      <c r="KHR13" s="117" t="str">
        <f>IFERROR(IF(VLOOKUP(KHP13,[1]Acciones!$A$59:$H$1958,2,FALSE)=0,"",VLOOKUP(KHP13,[1]Acciones!$A$59:$H$1958,2,FALSE)),"")</f>
        <v/>
      </c>
      <c r="KHS13" s="117">
        <f>IFERROR(IF(VLOOKUP(KHQ13,[1]Acciones!$A$59:$H$1958,2,FALSE)=0,"",VLOOKUP(KHQ13,[1]Acciones!$A$59:$H$1958,2,FALSE)),"")</f>
        <v>4</v>
      </c>
      <c r="KHT13" s="117">
        <f>IFERROR(IF(VLOOKUP(KHR13,[1]Acciones!$A$59:$H$1958,2,FALSE)=0,"",VLOOKUP(KHR13,[1]Acciones!$A$59:$H$1958,2,FALSE)),"")</f>
        <v>4</v>
      </c>
      <c r="KHU13" s="117" t="str">
        <f>IFERROR(IF(VLOOKUP(KHS13,[1]Acciones!$A$59:$H$1958,2,FALSE)=0,"",VLOOKUP(KHS13,[1]Acciones!$A$59:$H$1958,2,FALSE)),"")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V13" s="117" t="str">
        <f>IFERROR(IF(VLOOKUP(KHT13,[1]Acciones!$A$59:$H$1958,2,FALSE)=0,"",VLOOKUP(KHT13,[1]Acciones!$A$59:$H$1958,2,FALSE)),"")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W13" s="117" t="str">
        <f>IFERROR(IF(VLOOKUP(KHU13,[1]Acciones!$A$59:$H$1958,2,FALSE)=0,"",VLOOKUP(KHU13,[1]Acciones!$A$59:$H$1958,2,FALSE)),"")</f>
        <v/>
      </c>
      <c r="KHX13" s="117" t="str">
        <f>IFERROR(IF(VLOOKUP(KHV13,[1]Acciones!$A$59:$H$1958,2,FALSE)=0,"",VLOOKUP(KHV13,[1]Acciones!$A$59:$H$1958,2,FALSE)),"")</f>
        <v/>
      </c>
      <c r="KHY13" s="117">
        <f>IFERROR(IF(VLOOKUP(KHW13,[1]Acciones!$A$59:$H$1958,2,FALSE)=0,"",VLOOKUP(KHW13,[1]Acciones!$A$59:$H$1958,2,FALSE)),"")</f>
        <v>4</v>
      </c>
      <c r="KHZ13" s="117">
        <f>IFERROR(IF(VLOOKUP(KHX13,[1]Acciones!$A$59:$H$1958,2,FALSE)=0,"",VLOOKUP(KHX13,[1]Acciones!$A$59:$H$1958,2,FALSE)),"")</f>
        <v>4</v>
      </c>
      <c r="KIA13" s="117" t="str">
        <f>IFERROR(IF(VLOOKUP(KHY13,[1]Acciones!$A$59:$H$1958,2,FALSE)=0,"",VLOOKUP(KHY13,[1]Acciones!$A$59:$H$1958,2,FALSE)),"")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B13" s="117" t="str">
        <f>IFERROR(IF(VLOOKUP(KHZ13,[1]Acciones!$A$59:$H$1958,2,FALSE)=0,"",VLOOKUP(KHZ13,[1]Acciones!$A$59:$H$1958,2,FALSE)),"")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C13" s="117" t="str">
        <f>IFERROR(IF(VLOOKUP(KIA13,[1]Acciones!$A$59:$H$1958,2,FALSE)=0,"",VLOOKUP(KIA13,[1]Acciones!$A$59:$H$1958,2,FALSE)),"")</f>
        <v/>
      </c>
      <c r="KID13" s="117" t="str">
        <f>IFERROR(IF(VLOOKUP(KIB13,[1]Acciones!$A$59:$H$1958,2,FALSE)=0,"",VLOOKUP(KIB13,[1]Acciones!$A$59:$H$1958,2,FALSE)),"")</f>
        <v/>
      </c>
      <c r="KIE13" s="117">
        <f>IFERROR(IF(VLOOKUP(KIC13,[1]Acciones!$A$59:$H$1958,2,FALSE)=0,"",VLOOKUP(KIC13,[1]Acciones!$A$59:$H$1958,2,FALSE)),"")</f>
        <v>4</v>
      </c>
      <c r="KIF13" s="117">
        <f>IFERROR(IF(VLOOKUP(KID13,[1]Acciones!$A$59:$H$1958,2,FALSE)=0,"",VLOOKUP(KID13,[1]Acciones!$A$59:$H$1958,2,FALSE)),"")</f>
        <v>4</v>
      </c>
      <c r="KIG13" s="117" t="str">
        <f>IFERROR(IF(VLOOKUP(KIE13,[1]Acciones!$A$59:$H$1958,2,FALSE)=0,"",VLOOKUP(KIE13,[1]Acciones!$A$59:$H$1958,2,FALSE)),"")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H13" s="117" t="str">
        <f>IFERROR(IF(VLOOKUP(KIF13,[1]Acciones!$A$59:$H$1958,2,FALSE)=0,"",VLOOKUP(KIF13,[1]Acciones!$A$59:$H$1958,2,FALSE)),"")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I13" s="117" t="str">
        <f>IFERROR(IF(VLOOKUP(KIG13,[1]Acciones!$A$59:$H$1958,2,FALSE)=0,"",VLOOKUP(KIG13,[1]Acciones!$A$59:$H$1958,2,FALSE)),"")</f>
        <v/>
      </c>
      <c r="KIJ13" s="117" t="str">
        <f>IFERROR(IF(VLOOKUP(KIH13,[1]Acciones!$A$59:$H$1958,2,FALSE)=0,"",VLOOKUP(KIH13,[1]Acciones!$A$59:$H$1958,2,FALSE)),"")</f>
        <v/>
      </c>
      <c r="KIK13" s="117">
        <f>IFERROR(IF(VLOOKUP(KII13,[1]Acciones!$A$59:$H$1958,2,FALSE)=0,"",VLOOKUP(KII13,[1]Acciones!$A$59:$H$1958,2,FALSE)),"")</f>
        <v>4</v>
      </c>
      <c r="KIL13" s="117">
        <f>IFERROR(IF(VLOOKUP(KIJ13,[1]Acciones!$A$59:$H$1958,2,FALSE)=0,"",VLOOKUP(KIJ13,[1]Acciones!$A$59:$H$1958,2,FALSE)),"")</f>
        <v>4</v>
      </c>
      <c r="KIM13" s="117" t="str">
        <f>IFERROR(IF(VLOOKUP(KIK13,[1]Acciones!$A$59:$H$1958,2,FALSE)=0,"",VLOOKUP(KIK13,[1]Acciones!$A$59:$H$1958,2,FALSE)),"")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N13" s="117" t="str">
        <f>IFERROR(IF(VLOOKUP(KIL13,[1]Acciones!$A$59:$H$1958,2,FALSE)=0,"",VLOOKUP(KIL13,[1]Acciones!$A$59:$H$1958,2,FALSE)),"")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O13" s="117" t="str">
        <f>IFERROR(IF(VLOOKUP(KIM13,[1]Acciones!$A$59:$H$1958,2,FALSE)=0,"",VLOOKUP(KIM13,[1]Acciones!$A$59:$H$1958,2,FALSE)),"")</f>
        <v/>
      </c>
      <c r="KIP13" s="117" t="str">
        <f>IFERROR(IF(VLOOKUP(KIN13,[1]Acciones!$A$59:$H$1958,2,FALSE)=0,"",VLOOKUP(KIN13,[1]Acciones!$A$59:$H$1958,2,FALSE)),"")</f>
        <v/>
      </c>
      <c r="KIQ13" s="117">
        <f>IFERROR(IF(VLOOKUP(KIO13,[1]Acciones!$A$59:$H$1958,2,FALSE)=0,"",VLOOKUP(KIO13,[1]Acciones!$A$59:$H$1958,2,FALSE)),"")</f>
        <v>4</v>
      </c>
      <c r="KIR13" s="117">
        <f>IFERROR(IF(VLOOKUP(KIP13,[1]Acciones!$A$59:$H$1958,2,FALSE)=0,"",VLOOKUP(KIP13,[1]Acciones!$A$59:$H$1958,2,FALSE)),"")</f>
        <v>4</v>
      </c>
      <c r="KIS13" s="117" t="str">
        <f>IFERROR(IF(VLOOKUP(KIQ13,[1]Acciones!$A$59:$H$1958,2,FALSE)=0,"",VLOOKUP(KIQ13,[1]Acciones!$A$59:$H$1958,2,FALSE)),"")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T13" s="117" t="str">
        <f>IFERROR(IF(VLOOKUP(KIR13,[1]Acciones!$A$59:$H$1958,2,FALSE)=0,"",VLOOKUP(KIR13,[1]Acciones!$A$59:$H$1958,2,FALSE)),"")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U13" s="117" t="str">
        <f>IFERROR(IF(VLOOKUP(KIS13,[1]Acciones!$A$59:$H$1958,2,FALSE)=0,"",VLOOKUP(KIS13,[1]Acciones!$A$59:$H$1958,2,FALSE)),"")</f>
        <v/>
      </c>
      <c r="KIV13" s="117" t="str">
        <f>IFERROR(IF(VLOOKUP(KIT13,[1]Acciones!$A$59:$H$1958,2,FALSE)=0,"",VLOOKUP(KIT13,[1]Acciones!$A$59:$H$1958,2,FALSE)),"")</f>
        <v/>
      </c>
      <c r="KIW13" s="117">
        <f>IFERROR(IF(VLOOKUP(KIU13,[1]Acciones!$A$59:$H$1958,2,FALSE)=0,"",VLOOKUP(KIU13,[1]Acciones!$A$59:$H$1958,2,FALSE)),"")</f>
        <v>4</v>
      </c>
      <c r="KIX13" s="117">
        <f>IFERROR(IF(VLOOKUP(KIV13,[1]Acciones!$A$59:$H$1958,2,FALSE)=0,"",VLOOKUP(KIV13,[1]Acciones!$A$59:$H$1958,2,FALSE)),"")</f>
        <v>4</v>
      </c>
      <c r="KIY13" s="117" t="str">
        <f>IFERROR(IF(VLOOKUP(KIW13,[1]Acciones!$A$59:$H$1958,2,FALSE)=0,"",VLOOKUP(KIW13,[1]Acciones!$A$59:$H$1958,2,FALSE)),"")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Z13" s="117" t="str">
        <f>IFERROR(IF(VLOOKUP(KIX13,[1]Acciones!$A$59:$H$1958,2,FALSE)=0,"",VLOOKUP(KIX13,[1]Acciones!$A$59:$H$1958,2,FALSE)),"")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A13" s="117" t="str">
        <f>IFERROR(IF(VLOOKUP(KIY13,[1]Acciones!$A$59:$H$1958,2,FALSE)=0,"",VLOOKUP(KIY13,[1]Acciones!$A$59:$H$1958,2,FALSE)),"")</f>
        <v/>
      </c>
      <c r="KJB13" s="117" t="str">
        <f>IFERROR(IF(VLOOKUP(KIZ13,[1]Acciones!$A$59:$H$1958,2,FALSE)=0,"",VLOOKUP(KIZ13,[1]Acciones!$A$59:$H$1958,2,FALSE)),"")</f>
        <v/>
      </c>
      <c r="KJC13" s="117">
        <f>IFERROR(IF(VLOOKUP(KJA13,[1]Acciones!$A$59:$H$1958,2,FALSE)=0,"",VLOOKUP(KJA13,[1]Acciones!$A$59:$H$1958,2,FALSE)),"")</f>
        <v>4</v>
      </c>
      <c r="KJD13" s="117">
        <f>IFERROR(IF(VLOOKUP(KJB13,[1]Acciones!$A$59:$H$1958,2,FALSE)=0,"",VLOOKUP(KJB13,[1]Acciones!$A$59:$H$1958,2,FALSE)),"")</f>
        <v>4</v>
      </c>
      <c r="KJE13" s="117" t="str">
        <f>IFERROR(IF(VLOOKUP(KJC13,[1]Acciones!$A$59:$H$1958,2,FALSE)=0,"",VLOOKUP(KJC13,[1]Acciones!$A$59:$H$1958,2,FALSE)),"")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F13" s="117" t="str">
        <f>IFERROR(IF(VLOOKUP(KJD13,[1]Acciones!$A$59:$H$1958,2,FALSE)=0,"",VLOOKUP(KJD13,[1]Acciones!$A$59:$H$1958,2,FALSE)),"")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G13" s="117" t="str">
        <f>IFERROR(IF(VLOOKUP(KJE13,[1]Acciones!$A$59:$H$1958,2,FALSE)=0,"",VLOOKUP(KJE13,[1]Acciones!$A$59:$H$1958,2,FALSE)),"")</f>
        <v/>
      </c>
      <c r="KJH13" s="117" t="str">
        <f>IFERROR(IF(VLOOKUP(KJF13,[1]Acciones!$A$59:$H$1958,2,FALSE)=0,"",VLOOKUP(KJF13,[1]Acciones!$A$59:$H$1958,2,FALSE)),"")</f>
        <v/>
      </c>
      <c r="KJI13" s="117">
        <f>IFERROR(IF(VLOOKUP(KJG13,[1]Acciones!$A$59:$H$1958,2,FALSE)=0,"",VLOOKUP(KJG13,[1]Acciones!$A$59:$H$1958,2,FALSE)),"")</f>
        <v>4</v>
      </c>
      <c r="KJJ13" s="117">
        <f>IFERROR(IF(VLOOKUP(KJH13,[1]Acciones!$A$59:$H$1958,2,FALSE)=0,"",VLOOKUP(KJH13,[1]Acciones!$A$59:$H$1958,2,FALSE)),"")</f>
        <v>4</v>
      </c>
      <c r="KJK13" s="117" t="str">
        <f>IFERROR(IF(VLOOKUP(KJI13,[1]Acciones!$A$59:$H$1958,2,FALSE)=0,"",VLOOKUP(KJI13,[1]Acciones!$A$59:$H$1958,2,FALSE)),"")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L13" s="117" t="str">
        <f>IFERROR(IF(VLOOKUP(KJJ13,[1]Acciones!$A$59:$H$1958,2,FALSE)=0,"",VLOOKUP(KJJ13,[1]Acciones!$A$59:$H$1958,2,FALSE)),"")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M13" s="117" t="str">
        <f>IFERROR(IF(VLOOKUP(KJK13,[1]Acciones!$A$59:$H$1958,2,FALSE)=0,"",VLOOKUP(KJK13,[1]Acciones!$A$59:$H$1958,2,FALSE)),"")</f>
        <v/>
      </c>
      <c r="KJN13" s="117" t="str">
        <f>IFERROR(IF(VLOOKUP(KJL13,[1]Acciones!$A$59:$H$1958,2,FALSE)=0,"",VLOOKUP(KJL13,[1]Acciones!$A$59:$H$1958,2,FALSE)),"")</f>
        <v/>
      </c>
      <c r="KJO13" s="117">
        <f>IFERROR(IF(VLOOKUP(KJM13,[1]Acciones!$A$59:$H$1958,2,FALSE)=0,"",VLOOKUP(KJM13,[1]Acciones!$A$59:$H$1958,2,FALSE)),"")</f>
        <v>4</v>
      </c>
      <c r="KJP13" s="117">
        <f>IFERROR(IF(VLOOKUP(KJN13,[1]Acciones!$A$59:$H$1958,2,FALSE)=0,"",VLOOKUP(KJN13,[1]Acciones!$A$59:$H$1958,2,FALSE)),"")</f>
        <v>4</v>
      </c>
      <c r="KJQ13" s="117" t="str">
        <f>IFERROR(IF(VLOOKUP(KJO13,[1]Acciones!$A$59:$H$1958,2,FALSE)=0,"",VLOOKUP(KJO13,[1]Acciones!$A$59:$H$1958,2,FALSE)),"")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R13" s="117" t="str">
        <f>IFERROR(IF(VLOOKUP(KJP13,[1]Acciones!$A$59:$H$1958,2,FALSE)=0,"",VLOOKUP(KJP13,[1]Acciones!$A$59:$H$1958,2,FALSE)),"")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S13" s="117" t="str">
        <f>IFERROR(IF(VLOOKUP(KJQ13,[1]Acciones!$A$59:$H$1958,2,FALSE)=0,"",VLOOKUP(KJQ13,[1]Acciones!$A$59:$H$1958,2,FALSE)),"")</f>
        <v/>
      </c>
      <c r="KJT13" s="117" t="str">
        <f>IFERROR(IF(VLOOKUP(KJR13,[1]Acciones!$A$59:$H$1958,2,FALSE)=0,"",VLOOKUP(KJR13,[1]Acciones!$A$59:$H$1958,2,FALSE)),"")</f>
        <v/>
      </c>
      <c r="KJU13" s="117">
        <f>IFERROR(IF(VLOOKUP(KJS13,[1]Acciones!$A$59:$H$1958,2,FALSE)=0,"",VLOOKUP(KJS13,[1]Acciones!$A$59:$H$1958,2,FALSE)),"")</f>
        <v>4</v>
      </c>
      <c r="KJV13" s="117">
        <f>IFERROR(IF(VLOOKUP(KJT13,[1]Acciones!$A$59:$H$1958,2,FALSE)=0,"",VLOOKUP(KJT13,[1]Acciones!$A$59:$H$1958,2,FALSE)),"")</f>
        <v>4</v>
      </c>
      <c r="KJW13" s="117" t="str">
        <f>IFERROR(IF(VLOOKUP(KJU13,[1]Acciones!$A$59:$H$1958,2,FALSE)=0,"",VLOOKUP(KJU13,[1]Acciones!$A$59:$H$1958,2,FALSE)),"")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X13" s="117" t="str">
        <f>IFERROR(IF(VLOOKUP(KJV13,[1]Acciones!$A$59:$H$1958,2,FALSE)=0,"",VLOOKUP(KJV13,[1]Acciones!$A$59:$H$1958,2,FALSE)),"")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Y13" s="117" t="str">
        <f>IFERROR(IF(VLOOKUP(KJW13,[1]Acciones!$A$59:$H$1958,2,FALSE)=0,"",VLOOKUP(KJW13,[1]Acciones!$A$59:$H$1958,2,FALSE)),"")</f>
        <v/>
      </c>
      <c r="KJZ13" s="117" t="str">
        <f>IFERROR(IF(VLOOKUP(KJX13,[1]Acciones!$A$59:$H$1958,2,FALSE)=0,"",VLOOKUP(KJX13,[1]Acciones!$A$59:$H$1958,2,FALSE)),"")</f>
        <v/>
      </c>
      <c r="KKA13" s="117">
        <f>IFERROR(IF(VLOOKUP(KJY13,[1]Acciones!$A$59:$H$1958,2,FALSE)=0,"",VLOOKUP(KJY13,[1]Acciones!$A$59:$H$1958,2,FALSE)),"")</f>
        <v>4</v>
      </c>
      <c r="KKB13" s="117">
        <f>IFERROR(IF(VLOOKUP(KJZ13,[1]Acciones!$A$59:$H$1958,2,FALSE)=0,"",VLOOKUP(KJZ13,[1]Acciones!$A$59:$H$1958,2,FALSE)),"")</f>
        <v>4</v>
      </c>
      <c r="KKC13" s="117" t="str">
        <f>IFERROR(IF(VLOOKUP(KKA13,[1]Acciones!$A$59:$H$1958,2,FALSE)=0,"",VLOOKUP(KKA13,[1]Acciones!$A$59:$H$1958,2,FALSE)),"")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D13" s="117" t="str">
        <f>IFERROR(IF(VLOOKUP(KKB13,[1]Acciones!$A$59:$H$1958,2,FALSE)=0,"",VLOOKUP(KKB13,[1]Acciones!$A$59:$H$1958,2,FALSE)),"")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E13" s="117" t="str">
        <f>IFERROR(IF(VLOOKUP(KKC13,[1]Acciones!$A$59:$H$1958,2,FALSE)=0,"",VLOOKUP(KKC13,[1]Acciones!$A$59:$H$1958,2,FALSE)),"")</f>
        <v/>
      </c>
      <c r="KKF13" s="117" t="str">
        <f>IFERROR(IF(VLOOKUP(KKD13,[1]Acciones!$A$59:$H$1958,2,FALSE)=0,"",VLOOKUP(KKD13,[1]Acciones!$A$59:$H$1958,2,FALSE)),"")</f>
        <v/>
      </c>
      <c r="KKG13" s="117">
        <f>IFERROR(IF(VLOOKUP(KKE13,[1]Acciones!$A$59:$H$1958,2,FALSE)=0,"",VLOOKUP(KKE13,[1]Acciones!$A$59:$H$1958,2,FALSE)),"")</f>
        <v>4</v>
      </c>
      <c r="KKH13" s="117">
        <f>IFERROR(IF(VLOOKUP(KKF13,[1]Acciones!$A$59:$H$1958,2,FALSE)=0,"",VLOOKUP(KKF13,[1]Acciones!$A$59:$H$1958,2,FALSE)),"")</f>
        <v>4</v>
      </c>
      <c r="KKI13" s="117" t="str">
        <f>IFERROR(IF(VLOOKUP(KKG13,[1]Acciones!$A$59:$H$1958,2,FALSE)=0,"",VLOOKUP(KKG13,[1]Acciones!$A$59:$H$1958,2,FALSE)),"")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J13" s="117" t="str">
        <f>IFERROR(IF(VLOOKUP(KKH13,[1]Acciones!$A$59:$H$1958,2,FALSE)=0,"",VLOOKUP(KKH13,[1]Acciones!$A$59:$H$1958,2,FALSE)),"")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K13" s="117" t="str">
        <f>IFERROR(IF(VLOOKUP(KKI13,[1]Acciones!$A$59:$H$1958,2,FALSE)=0,"",VLOOKUP(KKI13,[1]Acciones!$A$59:$H$1958,2,FALSE)),"")</f>
        <v/>
      </c>
      <c r="KKL13" s="117" t="str">
        <f>IFERROR(IF(VLOOKUP(KKJ13,[1]Acciones!$A$59:$H$1958,2,FALSE)=0,"",VLOOKUP(KKJ13,[1]Acciones!$A$59:$H$1958,2,FALSE)),"")</f>
        <v/>
      </c>
      <c r="KKM13" s="117">
        <f>IFERROR(IF(VLOOKUP(KKK13,[1]Acciones!$A$59:$H$1958,2,FALSE)=0,"",VLOOKUP(KKK13,[1]Acciones!$A$59:$H$1958,2,FALSE)),"")</f>
        <v>4</v>
      </c>
      <c r="KKN13" s="117">
        <f>IFERROR(IF(VLOOKUP(KKL13,[1]Acciones!$A$59:$H$1958,2,FALSE)=0,"",VLOOKUP(KKL13,[1]Acciones!$A$59:$H$1958,2,FALSE)),"")</f>
        <v>4</v>
      </c>
      <c r="KKO13" s="117" t="str">
        <f>IFERROR(IF(VLOOKUP(KKM13,[1]Acciones!$A$59:$H$1958,2,FALSE)=0,"",VLOOKUP(KKM13,[1]Acciones!$A$59:$H$1958,2,FALSE)),"")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P13" s="117" t="str">
        <f>IFERROR(IF(VLOOKUP(KKN13,[1]Acciones!$A$59:$H$1958,2,FALSE)=0,"",VLOOKUP(KKN13,[1]Acciones!$A$59:$H$1958,2,FALSE)),"")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Q13" s="117" t="str">
        <f>IFERROR(IF(VLOOKUP(KKO13,[1]Acciones!$A$59:$H$1958,2,FALSE)=0,"",VLOOKUP(KKO13,[1]Acciones!$A$59:$H$1958,2,FALSE)),"")</f>
        <v/>
      </c>
      <c r="KKR13" s="117" t="str">
        <f>IFERROR(IF(VLOOKUP(KKP13,[1]Acciones!$A$59:$H$1958,2,FALSE)=0,"",VLOOKUP(KKP13,[1]Acciones!$A$59:$H$1958,2,FALSE)),"")</f>
        <v/>
      </c>
      <c r="KKS13" s="117">
        <f>IFERROR(IF(VLOOKUP(KKQ13,[1]Acciones!$A$59:$H$1958,2,FALSE)=0,"",VLOOKUP(KKQ13,[1]Acciones!$A$59:$H$1958,2,FALSE)),"")</f>
        <v>4</v>
      </c>
      <c r="KKT13" s="117">
        <f>IFERROR(IF(VLOOKUP(KKR13,[1]Acciones!$A$59:$H$1958,2,FALSE)=0,"",VLOOKUP(KKR13,[1]Acciones!$A$59:$H$1958,2,FALSE)),"")</f>
        <v>4</v>
      </c>
      <c r="KKU13" s="117" t="str">
        <f>IFERROR(IF(VLOOKUP(KKS13,[1]Acciones!$A$59:$H$1958,2,FALSE)=0,"",VLOOKUP(KKS13,[1]Acciones!$A$59:$H$1958,2,FALSE)),"")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V13" s="117" t="str">
        <f>IFERROR(IF(VLOOKUP(KKT13,[1]Acciones!$A$59:$H$1958,2,FALSE)=0,"",VLOOKUP(KKT13,[1]Acciones!$A$59:$H$1958,2,FALSE)),"")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W13" s="117" t="str">
        <f>IFERROR(IF(VLOOKUP(KKU13,[1]Acciones!$A$59:$H$1958,2,FALSE)=0,"",VLOOKUP(KKU13,[1]Acciones!$A$59:$H$1958,2,FALSE)),"")</f>
        <v/>
      </c>
      <c r="KKX13" s="117" t="str">
        <f>IFERROR(IF(VLOOKUP(KKV13,[1]Acciones!$A$59:$H$1958,2,FALSE)=0,"",VLOOKUP(KKV13,[1]Acciones!$A$59:$H$1958,2,FALSE)),"")</f>
        <v/>
      </c>
      <c r="KKY13" s="117">
        <f>IFERROR(IF(VLOOKUP(KKW13,[1]Acciones!$A$59:$H$1958,2,FALSE)=0,"",VLOOKUP(KKW13,[1]Acciones!$A$59:$H$1958,2,FALSE)),"")</f>
        <v>4</v>
      </c>
      <c r="KKZ13" s="117">
        <f>IFERROR(IF(VLOOKUP(KKX13,[1]Acciones!$A$59:$H$1958,2,FALSE)=0,"",VLOOKUP(KKX13,[1]Acciones!$A$59:$H$1958,2,FALSE)),"")</f>
        <v>4</v>
      </c>
      <c r="KLA13" s="117" t="str">
        <f>IFERROR(IF(VLOOKUP(KKY13,[1]Acciones!$A$59:$H$1958,2,FALSE)=0,"",VLOOKUP(KKY13,[1]Acciones!$A$59:$H$1958,2,FALSE)),"")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B13" s="117" t="str">
        <f>IFERROR(IF(VLOOKUP(KKZ13,[1]Acciones!$A$59:$H$1958,2,FALSE)=0,"",VLOOKUP(KKZ13,[1]Acciones!$A$59:$H$1958,2,FALSE)),"")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C13" s="117" t="str">
        <f>IFERROR(IF(VLOOKUP(KLA13,[1]Acciones!$A$59:$H$1958,2,FALSE)=0,"",VLOOKUP(KLA13,[1]Acciones!$A$59:$H$1958,2,FALSE)),"")</f>
        <v/>
      </c>
      <c r="KLD13" s="117" t="str">
        <f>IFERROR(IF(VLOOKUP(KLB13,[1]Acciones!$A$59:$H$1958,2,FALSE)=0,"",VLOOKUP(KLB13,[1]Acciones!$A$59:$H$1958,2,FALSE)),"")</f>
        <v/>
      </c>
      <c r="KLE13" s="117">
        <f>IFERROR(IF(VLOOKUP(KLC13,[1]Acciones!$A$59:$H$1958,2,FALSE)=0,"",VLOOKUP(KLC13,[1]Acciones!$A$59:$H$1958,2,FALSE)),"")</f>
        <v>4</v>
      </c>
      <c r="KLF13" s="117">
        <f>IFERROR(IF(VLOOKUP(KLD13,[1]Acciones!$A$59:$H$1958,2,FALSE)=0,"",VLOOKUP(KLD13,[1]Acciones!$A$59:$H$1958,2,FALSE)),"")</f>
        <v>4</v>
      </c>
      <c r="KLG13" s="117" t="str">
        <f>IFERROR(IF(VLOOKUP(KLE13,[1]Acciones!$A$59:$H$1958,2,FALSE)=0,"",VLOOKUP(KLE13,[1]Acciones!$A$59:$H$1958,2,FALSE)),"")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H13" s="117" t="str">
        <f>IFERROR(IF(VLOOKUP(KLF13,[1]Acciones!$A$59:$H$1958,2,FALSE)=0,"",VLOOKUP(KLF13,[1]Acciones!$A$59:$H$1958,2,FALSE)),"")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I13" s="117" t="str">
        <f>IFERROR(IF(VLOOKUP(KLG13,[1]Acciones!$A$59:$H$1958,2,FALSE)=0,"",VLOOKUP(KLG13,[1]Acciones!$A$59:$H$1958,2,FALSE)),"")</f>
        <v/>
      </c>
      <c r="KLJ13" s="117" t="str">
        <f>IFERROR(IF(VLOOKUP(KLH13,[1]Acciones!$A$59:$H$1958,2,FALSE)=0,"",VLOOKUP(KLH13,[1]Acciones!$A$59:$H$1958,2,FALSE)),"")</f>
        <v/>
      </c>
      <c r="KLK13" s="117">
        <f>IFERROR(IF(VLOOKUP(KLI13,[1]Acciones!$A$59:$H$1958,2,FALSE)=0,"",VLOOKUP(KLI13,[1]Acciones!$A$59:$H$1958,2,FALSE)),"")</f>
        <v>4</v>
      </c>
      <c r="KLL13" s="117">
        <f>IFERROR(IF(VLOOKUP(KLJ13,[1]Acciones!$A$59:$H$1958,2,FALSE)=0,"",VLOOKUP(KLJ13,[1]Acciones!$A$59:$H$1958,2,FALSE)),"")</f>
        <v>4</v>
      </c>
      <c r="KLM13" s="117" t="str">
        <f>IFERROR(IF(VLOOKUP(KLK13,[1]Acciones!$A$59:$H$1958,2,FALSE)=0,"",VLOOKUP(KLK13,[1]Acciones!$A$59:$H$1958,2,FALSE)),"")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N13" s="117" t="str">
        <f>IFERROR(IF(VLOOKUP(KLL13,[1]Acciones!$A$59:$H$1958,2,FALSE)=0,"",VLOOKUP(KLL13,[1]Acciones!$A$59:$H$1958,2,FALSE)),"")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O13" s="117" t="str">
        <f>IFERROR(IF(VLOOKUP(KLM13,[1]Acciones!$A$59:$H$1958,2,FALSE)=0,"",VLOOKUP(KLM13,[1]Acciones!$A$59:$H$1958,2,FALSE)),"")</f>
        <v/>
      </c>
      <c r="KLP13" s="117" t="str">
        <f>IFERROR(IF(VLOOKUP(KLN13,[1]Acciones!$A$59:$H$1958,2,FALSE)=0,"",VLOOKUP(KLN13,[1]Acciones!$A$59:$H$1958,2,FALSE)),"")</f>
        <v/>
      </c>
      <c r="KLQ13" s="117">
        <f>IFERROR(IF(VLOOKUP(KLO13,[1]Acciones!$A$59:$H$1958,2,FALSE)=0,"",VLOOKUP(KLO13,[1]Acciones!$A$59:$H$1958,2,FALSE)),"")</f>
        <v>4</v>
      </c>
      <c r="KLR13" s="117">
        <f>IFERROR(IF(VLOOKUP(KLP13,[1]Acciones!$A$59:$H$1958,2,FALSE)=0,"",VLOOKUP(KLP13,[1]Acciones!$A$59:$H$1958,2,FALSE)),"")</f>
        <v>4</v>
      </c>
      <c r="KLS13" s="117" t="str">
        <f>IFERROR(IF(VLOOKUP(KLQ13,[1]Acciones!$A$59:$H$1958,2,FALSE)=0,"",VLOOKUP(KLQ13,[1]Acciones!$A$59:$H$1958,2,FALSE)),"")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T13" s="117" t="str">
        <f>IFERROR(IF(VLOOKUP(KLR13,[1]Acciones!$A$59:$H$1958,2,FALSE)=0,"",VLOOKUP(KLR13,[1]Acciones!$A$59:$H$1958,2,FALSE)),"")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U13" s="117" t="str">
        <f>IFERROR(IF(VLOOKUP(KLS13,[1]Acciones!$A$59:$H$1958,2,FALSE)=0,"",VLOOKUP(KLS13,[1]Acciones!$A$59:$H$1958,2,FALSE)),"")</f>
        <v/>
      </c>
      <c r="KLV13" s="117" t="str">
        <f>IFERROR(IF(VLOOKUP(KLT13,[1]Acciones!$A$59:$H$1958,2,FALSE)=0,"",VLOOKUP(KLT13,[1]Acciones!$A$59:$H$1958,2,FALSE)),"")</f>
        <v/>
      </c>
      <c r="KLW13" s="117">
        <f>IFERROR(IF(VLOOKUP(KLU13,[1]Acciones!$A$59:$H$1958,2,FALSE)=0,"",VLOOKUP(KLU13,[1]Acciones!$A$59:$H$1958,2,FALSE)),"")</f>
        <v>4</v>
      </c>
      <c r="KLX13" s="117">
        <f>IFERROR(IF(VLOOKUP(KLV13,[1]Acciones!$A$59:$H$1958,2,FALSE)=0,"",VLOOKUP(KLV13,[1]Acciones!$A$59:$H$1958,2,FALSE)),"")</f>
        <v>4</v>
      </c>
      <c r="KLY13" s="117" t="str">
        <f>IFERROR(IF(VLOOKUP(KLW13,[1]Acciones!$A$59:$H$1958,2,FALSE)=0,"",VLOOKUP(KLW13,[1]Acciones!$A$59:$H$1958,2,FALSE)),"")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Z13" s="117" t="str">
        <f>IFERROR(IF(VLOOKUP(KLX13,[1]Acciones!$A$59:$H$1958,2,FALSE)=0,"",VLOOKUP(KLX13,[1]Acciones!$A$59:$H$1958,2,FALSE)),"")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A13" s="117" t="str">
        <f>IFERROR(IF(VLOOKUP(KLY13,[1]Acciones!$A$59:$H$1958,2,FALSE)=0,"",VLOOKUP(KLY13,[1]Acciones!$A$59:$H$1958,2,FALSE)),"")</f>
        <v/>
      </c>
      <c r="KMB13" s="117" t="str">
        <f>IFERROR(IF(VLOOKUP(KLZ13,[1]Acciones!$A$59:$H$1958,2,FALSE)=0,"",VLOOKUP(KLZ13,[1]Acciones!$A$59:$H$1958,2,FALSE)),"")</f>
        <v/>
      </c>
      <c r="KMC13" s="117">
        <f>IFERROR(IF(VLOOKUP(KMA13,[1]Acciones!$A$59:$H$1958,2,FALSE)=0,"",VLOOKUP(KMA13,[1]Acciones!$A$59:$H$1958,2,FALSE)),"")</f>
        <v>4</v>
      </c>
      <c r="KMD13" s="117">
        <f>IFERROR(IF(VLOOKUP(KMB13,[1]Acciones!$A$59:$H$1958,2,FALSE)=0,"",VLOOKUP(KMB13,[1]Acciones!$A$59:$H$1958,2,FALSE)),"")</f>
        <v>4</v>
      </c>
      <c r="KME13" s="117" t="str">
        <f>IFERROR(IF(VLOOKUP(KMC13,[1]Acciones!$A$59:$H$1958,2,FALSE)=0,"",VLOOKUP(KMC13,[1]Acciones!$A$59:$H$1958,2,FALSE)),"")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F13" s="117" t="str">
        <f>IFERROR(IF(VLOOKUP(KMD13,[1]Acciones!$A$59:$H$1958,2,FALSE)=0,"",VLOOKUP(KMD13,[1]Acciones!$A$59:$H$1958,2,FALSE)),"")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G13" s="117" t="str">
        <f>IFERROR(IF(VLOOKUP(KME13,[1]Acciones!$A$59:$H$1958,2,FALSE)=0,"",VLOOKUP(KME13,[1]Acciones!$A$59:$H$1958,2,FALSE)),"")</f>
        <v/>
      </c>
      <c r="KMH13" s="117" t="str">
        <f>IFERROR(IF(VLOOKUP(KMF13,[1]Acciones!$A$59:$H$1958,2,FALSE)=0,"",VLOOKUP(KMF13,[1]Acciones!$A$59:$H$1958,2,FALSE)),"")</f>
        <v/>
      </c>
      <c r="KMI13" s="117">
        <f>IFERROR(IF(VLOOKUP(KMG13,[1]Acciones!$A$59:$H$1958,2,FALSE)=0,"",VLOOKUP(KMG13,[1]Acciones!$A$59:$H$1958,2,FALSE)),"")</f>
        <v>4</v>
      </c>
      <c r="KMJ13" s="117">
        <f>IFERROR(IF(VLOOKUP(KMH13,[1]Acciones!$A$59:$H$1958,2,FALSE)=0,"",VLOOKUP(KMH13,[1]Acciones!$A$59:$H$1958,2,FALSE)),"")</f>
        <v>4</v>
      </c>
      <c r="KMK13" s="117" t="str">
        <f>IFERROR(IF(VLOOKUP(KMI13,[1]Acciones!$A$59:$H$1958,2,FALSE)=0,"",VLOOKUP(KMI13,[1]Acciones!$A$59:$H$1958,2,FALSE)),"")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L13" s="117" t="str">
        <f>IFERROR(IF(VLOOKUP(KMJ13,[1]Acciones!$A$59:$H$1958,2,FALSE)=0,"",VLOOKUP(KMJ13,[1]Acciones!$A$59:$H$1958,2,FALSE)),"")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M13" s="117" t="str">
        <f>IFERROR(IF(VLOOKUP(KMK13,[1]Acciones!$A$59:$H$1958,2,FALSE)=0,"",VLOOKUP(KMK13,[1]Acciones!$A$59:$H$1958,2,FALSE)),"")</f>
        <v/>
      </c>
      <c r="KMN13" s="117" t="str">
        <f>IFERROR(IF(VLOOKUP(KML13,[1]Acciones!$A$59:$H$1958,2,FALSE)=0,"",VLOOKUP(KML13,[1]Acciones!$A$59:$H$1958,2,FALSE)),"")</f>
        <v/>
      </c>
      <c r="KMO13" s="117">
        <f>IFERROR(IF(VLOOKUP(KMM13,[1]Acciones!$A$59:$H$1958,2,FALSE)=0,"",VLOOKUP(KMM13,[1]Acciones!$A$59:$H$1958,2,FALSE)),"")</f>
        <v>4</v>
      </c>
      <c r="KMP13" s="117">
        <f>IFERROR(IF(VLOOKUP(KMN13,[1]Acciones!$A$59:$H$1958,2,FALSE)=0,"",VLOOKUP(KMN13,[1]Acciones!$A$59:$H$1958,2,FALSE)),"")</f>
        <v>4</v>
      </c>
      <c r="KMQ13" s="117" t="str">
        <f>IFERROR(IF(VLOOKUP(KMO13,[1]Acciones!$A$59:$H$1958,2,FALSE)=0,"",VLOOKUP(KMO13,[1]Acciones!$A$59:$H$1958,2,FALSE)),"")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R13" s="117" t="str">
        <f>IFERROR(IF(VLOOKUP(KMP13,[1]Acciones!$A$59:$H$1958,2,FALSE)=0,"",VLOOKUP(KMP13,[1]Acciones!$A$59:$H$1958,2,FALSE)),"")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S13" s="117" t="str">
        <f>IFERROR(IF(VLOOKUP(KMQ13,[1]Acciones!$A$59:$H$1958,2,FALSE)=0,"",VLOOKUP(KMQ13,[1]Acciones!$A$59:$H$1958,2,FALSE)),"")</f>
        <v/>
      </c>
      <c r="KMT13" s="117" t="str">
        <f>IFERROR(IF(VLOOKUP(KMR13,[1]Acciones!$A$59:$H$1958,2,FALSE)=0,"",VLOOKUP(KMR13,[1]Acciones!$A$59:$H$1958,2,FALSE)),"")</f>
        <v/>
      </c>
      <c r="KMU13" s="117">
        <f>IFERROR(IF(VLOOKUP(KMS13,[1]Acciones!$A$59:$H$1958,2,FALSE)=0,"",VLOOKUP(KMS13,[1]Acciones!$A$59:$H$1958,2,FALSE)),"")</f>
        <v>4</v>
      </c>
      <c r="KMV13" s="117">
        <f>IFERROR(IF(VLOOKUP(KMT13,[1]Acciones!$A$59:$H$1958,2,FALSE)=0,"",VLOOKUP(KMT13,[1]Acciones!$A$59:$H$1958,2,FALSE)),"")</f>
        <v>4</v>
      </c>
      <c r="KMW13" s="117" t="str">
        <f>IFERROR(IF(VLOOKUP(KMU13,[1]Acciones!$A$59:$H$1958,2,FALSE)=0,"",VLOOKUP(KMU13,[1]Acciones!$A$59:$H$1958,2,FALSE)),"")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X13" s="117" t="str">
        <f>IFERROR(IF(VLOOKUP(KMV13,[1]Acciones!$A$59:$H$1958,2,FALSE)=0,"",VLOOKUP(KMV13,[1]Acciones!$A$59:$H$1958,2,FALSE)),"")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Y13" s="117" t="str">
        <f>IFERROR(IF(VLOOKUP(KMW13,[1]Acciones!$A$59:$H$1958,2,FALSE)=0,"",VLOOKUP(KMW13,[1]Acciones!$A$59:$H$1958,2,FALSE)),"")</f>
        <v/>
      </c>
      <c r="KMZ13" s="117" t="str">
        <f>IFERROR(IF(VLOOKUP(KMX13,[1]Acciones!$A$59:$H$1958,2,FALSE)=0,"",VLOOKUP(KMX13,[1]Acciones!$A$59:$H$1958,2,FALSE)),"")</f>
        <v/>
      </c>
      <c r="KNA13" s="117">
        <f>IFERROR(IF(VLOOKUP(KMY13,[1]Acciones!$A$59:$H$1958,2,FALSE)=0,"",VLOOKUP(KMY13,[1]Acciones!$A$59:$H$1958,2,FALSE)),"")</f>
        <v>4</v>
      </c>
      <c r="KNB13" s="117">
        <f>IFERROR(IF(VLOOKUP(KMZ13,[1]Acciones!$A$59:$H$1958,2,FALSE)=0,"",VLOOKUP(KMZ13,[1]Acciones!$A$59:$H$1958,2,FALSE)),"")</f>
        <v>4</v>
      </c>
      <c r="KNC13" s="117" t="str">
        <f>IFERROR(IF(VLOOKUP(KNA13,[1]Acciones!$A$59:$H$1958,2,FALSE)=0,"",VLOOKUP(KNA13,[1]Acciones!$A$59:$H$1958,2,FALSE)),"")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D13" s="117" t="str">
        <f>IFERROR(IF(VLOOKUP(KNB13,[1]Acciones!$A$59:$H$1958,2,FALSE)=0,"",VLOOKUP(KNB13,[1]Acciones!$A$59:$H$1958,2,FALSE)),"")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E13" s="117" t="str">
        <f>IFERROR(IF(VLOOKUP(KNC13,[1]Acciones!$A$59:$H$1958,2,FALSE)=0,"",VLOOKUP(KNC13,[1]Acciones!$A$59:$H$1958,2,FALSE)),"")</f>
        <v/>
      </c>
      <c r="KNF13" s="117" t="str">
        <f>IFERROR(IF(VLOOKUP(KND13,[1]Acciones!$A$59:$H$1958,2,FALSE)=0,"",VLOOKUP(KND13,[1]Acciones!$A$59:$H$1958,2,FALSE)),"")</f>
        <v/>
      </c>
      <c r="KNG13" s="117">
        <f>IFERROR(IF(VLOOKUP(KNE13,[1]Acciones!$A$59:$H$1958,2,FALSE)=0,"",VLOOKUP(KNE13,[1]Acciones!$A$59:$H$1958,2,FALSE)),"")</f>
        <v>4</v>
      </c>
      <c r="KNH13" s="117">
        <f>IFERROR(IF(VLOOKUP(KNF13,[1]Acciones!$A$59:$H$1958,2,FALSE)=0,"",VLOOKUP(KNF13,[1]Acciones!$A$59:$H$1958,2,FALSE)),"")</f>
        <v>4</v>
      </c>
      <c r="KNI13" s="117" t="str">
        <f>IFERROR(IF(VLOOKUP(KNG13,[1]Acciones!$A$59:$H$1958,2,FALSE)=0,"",VLOOKUP(KNG13,[1]Acciones!$A$59:$H$1958,2,FALSE)),"")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J13" s="117" t="str">
        <f>IFERROR(IF(VLOOKUP(KNH13,[1]Acciones!$A$59:$H$1958,2,FALSE)=0,"",VLOOKUP(KNH13,[1]Acciones!$A$59:$H$1958,2,FALSE)),"")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K13" s="117" t="str">
        <f>IFERROR(IF(VLOOKUP(KNI13,[1]Acciones!$A$59:$H$1958,2,FALSE)=0,"",VLOOKUP(KNI13,[1]Acciones!$A$59:$H$1958,2,FALSE)),"")</f>
        <v/>
      </c>
      <c r="KNL13" s="117" t="str">
        <f>IFERROR(IF(VLOOKUP(KNJ13,[1]Acciones!$A$59:$H$1958,2,FALSE)=0,"",VLOOKUP(KNJ13,[1]Acciones!$A$59:$H$1958,2,FALSE)),"")</f>
        <v/>
      </c>
      <c r="KNM13" s="117">
        <f>IFERROR(IF(VLOOKUP(KNK13,[1]Acciones!$A$59:$H$1958,2,FALSE)=0,"",VLOOKUP(KNK13,[1]Acciones!$A$59:$H$1958,2,FALSE)),"")</f>
        <v>4</v>
      </c>
      <c r="KNN13" s="117">
        <f>IFERROR(IF(VLOOKUP(KNL13,[1]Acciones!$A$59:$H$1958,2,FALSE)=0,"",VLOOKUP(KNL13,[1]Acciones!$A$59:$H$1958,2,FALSE)),"")</f>
        <v>4</v>
      </c>
      <c r="KNO13" s="117" t="str">
        <f>IFERROR(IF(VLOOKUP(KNM13,[1]Acciones!$A$59:$H$1958,2,FALSE)=0,"",VLOOKUP(KNM13,[1]Acciones!$A$59:$H$1958,2,FALSE)),"")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P13" s="117" t="str">
        <f>IFERROR(IF(VLOOKUP(KNN13,[1]Acciones!$A$59:$H$1958,2,FALSE)=0,"",VLOOKUP(KNN13,[1]Acciones!$A$59:$H$1958,2,FALSE)),"")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Q13" s="117" t="str">
        <f>IFERROR(IF(VLOOKUP(KNO13,[1]Acciones!$A$59:$H$1958,2,FALSE)=0,"",VLOOKUP(KNO13,[1]Acciones!$A$59:$H$1958,2,FALSE)),"")</f>
        <v/>
      </c>
      <c r="KNR13" s="117" t="str">
        <f>IFERROR(IF(VLOOKUP(KNP13,[1]Acciones!$A$59:$H$1958,2,FALSE)=0,"",VLOOKUP(KNP13,[1]Acciones!$A$59:$H$1958,2,FALSE)),"")</f>
        <v/>
      </c>
      <c r="KNS13" s="117">
        <f>IFERROR(IF(VLOOKUP(KNQ13,[1]Acciones!$A$59:$H$1958,2,FALSE)=0,"",VLOOKUP(KNQ13,[1]Acciones!$A$59:$H$1958,2,FALSE)),"")</f>
        <v>4</v>
      </c>
      <c r="KNT13" s="117">
        <f>IFERROR(IF(VLOOKUP(KNR13,[1]Acciones!$A$59:$H$1958,2,FALSE)=0,"",VLOOKUP(KNR13,[1]Acciones!$A$59:$H$1958,2,FALSE)),"")</f>
        <v>4</v>
      </c>
      <c r="KNU13" s="117" t="str">
        <f>IFERROR(IF(VLOOKUP(KNS13,[1]Acciones!$A$59:$H$1958,2,FALSE)=0,"",VLOOKUP(KNS13,[1]Acciones!$A$59:$H$1958,2,FALSE)),"")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V13" s="117" t="str">
        <f>IFERROR(IF(VLOOKUP(KNT13,[1]Acciones!$A$59:$H$1958,2,FALSE)=0,"",VLOOKUP(KNT13,[1]Acciones!$A$59:$H$1958,2,FALSE)),"")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W13" s="117" t="str">
        <f>IFERROR(IF(VLOOKUP(KNU13,[1]Acciones!$A$59:$H$1958,2,FALSE)=0,"",VLOOKUP(KNU13,[1]Acciones!$A$59:$H$1958,2,FALSE)),"")</f>
        <v/>
      </c>
      <c r="KNX13" s="117" t="str">
        <f>IFERROR(IF(VLOOKUP(KNV13,[1]Acciones!$A$59:$H$1958,2,FALSE)=0,"",VLOOKUP(KNV13,[1]Acciones!$A$59:$H$1958,2,FALSE)),"")</f>
        <v/>
      </c>
      <c r="KNY13" s="117">
        <f>IFERROR(IF(VLOOKUP(KNW13,[1]Acciones!$A$59:$H$1958,2,FALSE)=0,"",VLOOKUP(KNW13,[1]Acciones!$A$59:$H$1958,2,FALSE)),"")</f>
        <v>4</v>
      </c>
      <c r="KNZ13" s="117">
        <f>IFERROR(IF(VLOOKUP(KNX13,[1]Acciones!$A$59:$H$1958,2,FALSE)=0,"",VLOOKUP(KNX13,[1]Acciones!$A$59:$H$1958,2,FALSE)),"")</f>
        <v>4</v>
      </c>
      <c r="KOA13" s="117" t="str">
        <f>IFERROR(IF(VLOOKUP(KNY13,[1]Acciones!$A$59:$H$1958,2,FALSE)=0,"",VLOOKUP(KNY13,[1]Acciones!$A$59:$H$1958,2,FALSE)),"")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B13" s="117" t="str">
        <f>IFERROR(IF(VLOOKUP(KNZ13,[1]Acciones!$A$59:$H$1958,2,FALSE)=0,"",VLOOKUP(KNZ13,[1]Acciones!$A$59:$H$1958,2,FALSE)),"")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C13" s="117" t="str">
        <f>IFERROR(IF(VLOOKUP(KOA13,[1]Acciones!$A$59:$H$1958,2,FALSE)=0,"",VLOOKUP(KOA13,[1]Acciones!$A$59:$H$1958,2,FALSE)),"")</f>
        <v/>
      </c>
      <c r="KOD13" s="117" t="str">
        <f>IFERROR(IF(VLOOKUP(KOB13,[1]Acciones!$A$59:$H$1958,2,FALSE)=0,"",VLOOKUP(KOB13,[1]Acciones!$A$59:$H$1958,2,FALSE)),"")</f>
        <v/>
      </c>
      <c r="KOE13" s="117">
        <f>IFERROR(IF(VLOOKUP(KOC13,[1]Acciones!$A$59:$H$1958,2,FALSE)=0,"",VLOOKUP(KOC13,[1]Acciones!$A$59:$H$1958,2,FALSE)),"")</f>
        <v>4</v>
      </c>
      <c r="KOF13" s="117">
        <f>IFERROR(IF(VLOOKUP(KOD13,[1]Acciones!$A$59:$H$1958,2,FALSE)=0,"",VLOOKUP(KOD13,[1]Acciones!$A$59:$H$1958,2,FALSE)),"")</f>
        <v>4</v>
      </c>
      <c r="KOG13" s="117" t="str">
        <f>IFERROR(IF(VLOOKUP(KOE13,[1]Acciones!$A$59:$H$1958,2,FALSE)=0,"",VLOOKUP(KOE13,[1]Acciones!$A$59:$H$1958,2,FALSE)),"")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H13" s="117" t="str">
        <f>IFERROR(IF(VLOOKUP(KOF13,[1]Acciones!$A$59:$H$1958,2,FALSE)=0,"",VLOOKUP(KOF13,[1]Acciones!$A$59:$H$1958,2,FALSE)),"")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I13" s="117" t="str">
        <f>IFERROR(IF(VLOOKUP(KOG13,[1]Acciones!$A$59:$H$1958,2,FALSE)=0,"",VLOOKUP(KOG13,[1]Acciones!$A$59:$H$1958,2,FALSE)),"")</f>
        <v/>
      </c>
      <c r="KOJ13" s="117" t="str">
        <f>IFERROR(IF(VLOOKUP(KOH13,[1]Acciones!$A$59:$H$1958,2,FALSE)=0,"",VLOOKUP(KOH13,[1]Acciones!$A$59:$H$1958,2,FALSE)),"")</f>
        <v/>
      </c>
      <c r="KOK13" s="117">
        <f>IFERROR(IF(VLOOKUP(KOI13,[1]Acciones!$A$59:$H$1958,2,FALSE)=0,"",VLOOKUP(KOI13,[1]Acciones!$A$59:$H$1958,2,FALSE)),"")</f>
        <v>4</v>
      </c>
      <c r="KOL13" s="117">
        <f>IFERROR(IF(VLOOKUP(KOJ13,[1]Acciones!$A$59:$H$1958,2,FALSE)=0,"",VLOOKUP(KOJ13,[1]Acciones!$A$59:$H$1958,2,FALSE)),"")</f>
        <v>4</v>
      </c>
      <c r="KOM13" s="117" t="str">
        <f>IFERROR(IF(VLOOKUP(KOK13,[1]Acciones!$A$59:$H$1958,2,FALSE)=0,"",VLOOKUP(KOK13,[1]Acciones!$A$59:$H$1958,2,FALSE)),"")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N13" s="117" t="str">
        <f>IFERROR(IF(VLOOKUP(KOL13,[1]Acciones!$A$59:$H$1958,2,FALSE)=0,"",VLOOKUP(KOL13,[1]Acciones!$A$59:$H$1958,2,FALSE)),"")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O13" s="117" t="str">
        <f>IFERROR(IF(VLOOKUP(KOM13,[1]Acciones!$A$59:$H$1958,2,FALSE)=0,"",VLOOKUP(KOM13,[1]Acciones!$A$59:$H$1958,2,FALSE)),"")</f>
        <v/>
      </c>
      <c r="KOP13" s="117" t="str">
        <f>IFERROR(IF(VLOOKUP(KON13,[1]Acciones!$A$59:$H$1958,2,FALSE)=0,"",VLOOKUP(KON13,[1]Acciones!$A$59:$H$1958,2,FALSE)),"")</f>
        <v/>
      </c>
      <c r="KOQ13" s="117">
        <f>IFERROR(IF(VLOOKUP(KOO13,[1]Acciones!$A$59:$H$1958,2,FALSE)=0,"",VLOOKUP(KOO13,[1]Acciones!$A$59:$H$1958,2,FALSE)),"")</f>
        <v>4</v>
      </c>
      <c r="KOR13" s="117">
        <f>IFERROR(IF(VLOOKUP(KOP13,[1]Acciones!$A$59:$H$1958,2,FALSE)=0,"",VLOOKUP(KOP13,[1]Acciones!$A$59:$H$1958,2,FALSE)),"")</f>
        <v>4</v>
      </c>
      <c r="KOS13" s="117" t="str">
        <f>IFERROR(IF(VLOOKUP(KOQ13,[1]Acciones!$A$59:$H$1958,2,FALSE)=0,"",VLOOKUP(KOQ13,[1]Acciones!$A$59:$H$1958,2,FALSE)),"")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T13" s="117" t="str">
        <f>IFERROR(IF(VLOOKUP(KOR13,[1]Acciones!$A$59:$H$1958,2,FALSE)=0,"",VLOOKUP(KOR13,[1]Acciones!$A$59:$H$1958,2,FALSE)),"")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U13" s="117" t="str">
        <f>IFERROR(IF(VLOOKUP(KOS13,[1]Acciones!$A$59:$H$1958,2,FALSE)=0,"",VLOOKUP(KOS13,[1]Acciones!$A$59:$H$1958,2,FALSE)),"")</f>
        <v/>
      </c>
      <c r="KOV13" s="117" t="str">
        <f>IFERROR(IF(VLOOKUP(KOT13,[1]Acciones!$A$59:$H$1958,2,FALSE)=0,"",VLOOKUP(KOT13,[1]Acciones!$A$59:$H$1958,2,FALSE)),"")</f>
        <v/>
      </c>
      <c r="KOW13" s="117">
        <f>IFERROR(IF(VLOOKUP(KOU13,[1]Acciones!$A$59:$H$1958,2,FALSE)=0,"",VLOOKUP(KOU13,[1]Acciones!$A$59:$H$1958,2,FALSE)),"")</f>
        <v>4</v>
      </c>
      <c r="KOX13" s="117">
        <f>IFERROR(IF(VLOOKUP(KOV13,[1]Acciones!$A$59:$H$1958,2,FALSE)=0,"",VLOOKUP(KOV13,[1]Acciones!$A$59:$H$1958,2,FALSE)),"")</f>
        <v>4</v>
      </c>
      <c r="KOY13" s="117" t="str">
        <f>IFERROR(IF(VLOOKUP(KOW13,[1]Acciones!$A$59:$H$1958,2,FALSE)=0,"",VLOOKUP(KOW13,[1]Acciones!$A$59:$H$1958,2,FALSE)),"")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Z13" s="117" t="str">
        <f>IFERROR(IF(VLOOKUP(KOX13,[1]Acciones!$A$59:$H$1958,2,FALSE)=0,"",VLOOKUP(KOX13,[1]Acciones!$A$59:$H$1958,2,FALSE)),"")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A13" s="117" t="str">
        <f>IFERROR(IF(VLOOKUP(KOY13,[1]Acciones!$A$59:$H$1958,2,FALSE)=0,"",VLOOKUP(KOY13,[1]Acciones!$A$59:$H$1958,2,FALSE)),"")</f>
        <v/>
      </c>
      <c r="KPB13" s="117" t="str">
        <f>IFERROR(IF(VLOOKUP(KOZ13,[1]Acciones!$A$59:$H$1958,2,FALSE)=0,"",VLOOKUP(KOZ13,[1]Acciones!$A$59:$H$1958,2,FALSE)),"")</f>
        <v/>
      </c>
      <c r="KPC13" s="117">
        <f>IFERROR(IF(VLOOKUP(KPA13,[1]Acciones!$A$59:$H$1958,2,FALSE)=0,"",VLOOKUP(KPA13,[1]Acciones!$A$59:$H$1958,2,FALSE)),"")</f>
        <v>4</v>
      </c>
      <c r="KPD13" s="117">
        <f>IFERROR(IF(VLOOKUP(KPB13,[1]Acciones!$A$59:$H$1958,2,FALSE)=0,"",VLOOKUP(KPB13,[1]Acciones!$A$59:$H$1958,2,FALSE)),"")</f>
        <v>4</v>
      </c>
      <c r="KPE13" s="117" t="str">
        <f>IFERROR(IF(VLOOKUP(KPC13,[1]Acciones!$A$59:$H$1958,2,FALSE)=0,"",VLOOKUP(KPC13,[1]Acciones!$A$59:$H$1958,2,FALSE)),"")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F13" s="117" t="str">
        <f>IFERROR(IF(VLOOKUP(KPD13,[1]Acciones!$A$59:$H$1958,2,FALSE)=0,"",VLOOKUP(KPD13,[1]Acciones!$A$59:$H$1958,2,FALSE)),"")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G13" s="117" t="str">
        <f>IFERROR(IF(VLOOKUP(KPE13,[1]Acciones!$A$59:$H$1958,2,FALSE)=0,"",VLOOKUP(KPE13,[1]Acciones!$A$59:$H$1958,2,FALSE)),"")</f>
        <v/>
      </c>
      <c r="KPH13" s="117" t="str">
        <f>IFERROR(IF(VLOOKUP(KPF13,[1]Acciones!$A$59:$H$1958,2,FALSE)=0,"",VLOOKUP(KPF13,[1]Acciones!$A$59:$H$1958,2,FALSE)),"")</f>
        <v/>
      </c>
      <c r="KPI13" s="117">
        <f>IFERROR(IF(VLOOKUP(KPG13,[1]Acciones!$A$59:$H$1958,2,FALSE)=0,"",VLOOKUP(KPG13,[1]Acciones!$A$59:$H$1958,2,FALSE)),"")</f>
        <v>4</v>
      </c>
      <c r="KPJ13" s="117">
        <f>IFERROR(IF(VLOOKUP(KPH13,[1]Acciones!$A$59:$H$1958,2,FALSE)=0,"",VLOOKUP(KPH13,[1]Acciones!$A$59:$H$1958,2,FALSE)),"")</f>
        <v>4</v>
      </c>
      <c r="KPK13" s="117" t="str">
        <f>IFERROR(IF(VLOOKUP(KPI13,[1]Acciones!$A$59:$H$1958,2,FALSE)=0,"",VLOOKUP(KPI13,[1]Acciones!$A$59:$H$1958,2,FALSE)),"")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L13" s="117" t="str">
        <f>IFERROR(IF(VLOOKUP(KPJ13,[1]Acciones!$A$59:$H$1958,2,FALSE)=0,"",VLOOKUP(KPJ13,[1]Acciones!$A$59:$H$1958,2,FALSE)),"")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M13" s="117" t="str">
        <f>IFERROR(IF(VLOOKUP(KPK13,[1]Acciones!$A$59:$H$1958,2,FALSE)=0,"",VLOOKUP(KPK13,[1]Acciones!$A$59:$H$1958,2,FALSE)),"")</f>
        <v/>
      </c>
      <c r="KPN13" s="117" t="str">
        <f>IFERROR(IF(VLOOKUP(KPL13,[1]Acciones!$A$59:$H$1958,2,FALSE)=0,"",VLOOKUP(KPL13,[1]Acciones!$A$59:$H$1958,2,FALSE)),"")</f>
        <v/>
      </c>
      <c r="KPO13" s="117">
        <f>IFERROR(IF(VLOOKUP(KPM13,[1]Acciones!$A$59:$H$1958,2,FALSE)=0,"",VLOOKUP(KPM13,[1]Acciones!$A$59:$H$1958,2,FALSE)),"")</f>
        <v>4</v>
      </c>
      <c r="KPP13" s="117">
        <f>IFERROR(IF(VLOOKUP(KPN13,[1]Acciones!$A$59:$H$1958,2,FALSE)=0,"",VLOOKUP(KPN13,[1]Acciones!$A$59:$H$1958,2,FALSE)),"")</f>
        <v>4</v>
      </c>
      <c r="KPQ13" s="117" t="str">
        <f>IFERROR(IF(VLOOKUP(KPO13,[1]Acciones!$A$59:$H$1958,2,FALSE)=0,"",VLOOKUP(KPO13,[1]Acciones!$A$59:$H$1958,2,FALSE)),"")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R13" s="117" t="str">
        <f>IFERROR(IF(VLOOKUP(KPP13,[1]Acciones!$A$59:$H$1958,2,FALSE)=0,"",VLOOKUP(KPP13,[1]Acciones!$A$59:$H$1958,2,FALSE)),"")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S13" s="117" t="str">
        <f>IFERROR(IF(VLOOKUP(KPQ13,[1]Acciones!$A$59:$H$1958,2,FALSE)=0,"",VLOOKUP(KPQ13,[1]Acciones!$A$59:$H$1958,2,FALSE)),"")</f>
        <v/>
      </c>
      <c r="KPT13" s="117" t="str">
        <f>IFERROR(IF(VLOOKUP(KPR13,[1]Acciones!$A$59:$H$1958,2,FALSE)=0,"",VLOOKUP(KPR13,[1]Acciones!$A$59:$H$1958,2,FALSE)),"")</f>
        <v/>
      </c>
      <c r="KPU13" s="117">
        <f>IFERROR(IF(VLOOKUP(KPS13,[1]Acciones!$A$59:$H$1958,2,FALSE)=0,"",VLOOKUP(KPS13,[1]Acciones!$A$59:$H$1958,2,FALSE)),"")</f>
        <v>4</v>
      </c>
      <c r="KPV13" s="117">
        <f>IFERROR(IF(VLOOKUP(KPT13,[1]Acciones!$A$59:$H$1958,2,FALSE)=0,"",VLOOKUP(KPT13,[1]Acciones!$A$59:$H$1958,2,FALSE)),"")</f>
        <v>4</v>
      </c>
      <c r="KPW13" s="117" t="str">
        <f>IFERROR(IF(VLOOKUP(KPU13,[1]Acciones!$A$59:$H$1958,2,FALSE)=0,"",VLOOKUP(KPU13,[1]Acciones!$A$59:$H$1958,2,FALSE)),"")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X13" s="117" t="str">
        <f>IFERROR(IF(VLOOKUP(KPV13,[1]Acciones!$A$59:$H$1958,2,FALSE)=0,"",VLOOKUP(KPV13,[1]Acciones!$A$59:$H$1958,2,FALSE)),"")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Y13" s="117" t="str">
        <f>IFERROR(IF(VLOOKUP(KPW13,[1]Acciones!$A$59:$H$1958,2,FALSE)=0,"",VLOOKUP(KPW13,[1]Acciones!$A$59:$H$1958,2,FALSE)),"")</f>
        <v/>
      </c>
      <c r="KPZ13" s="117" t="str">
        <f>IFERROR(IF(VLOOKUP(KPX13,[1]Acciones!$A$59:$H$1958,2,FALSE)=0,"",VLOOKUP(KPX13,[1]Acciones!$A$59:$H$1958,2,FALSE)),"")</f>
        <v/>
      </c>
      <c r="KQA13" s="117">
        <f>IFERROR(IF(VLOOKUP(KPY13,[1]Acciones!$A$59:$H$1958,2,FALSE)=0,"",VLOOKUP(KPY13,[1]Acciones!$A$59:$H$1958,2,FALSE)),"")</f>
        <v>4</v>
      </c>
      <c r="KQB13" s="117">
        <f>IFERROR(IF(VLOOKUP(KPZ13,[1]Acciones!$A$59:$H$1958,2,FALSE)=0,"",VLOOKUP(KPZ13,[1]Acciones!$A$59:$H$1958,2,FALSE)),"")</f>
        <v>4</v>
      </c>
      <c r="KQC13" s="117" t="str">
        <f>IFERROR(IF(VLOOKUP(KQA13,[1]Acciones!$A$59:$H$1958,2,FALSE)=0,"",VLOOKUP(KQA13,[1]Acciones!$A$59:$H$1958,2,FALSE)),"")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D13" s="117" t="str">
        <f>IFERROR(IF(VLOOKUP(KQB13,[1]Acciones!$A$59:$H$1958,2,FALSE)=0,"",VLOOKUP(KQB13,[1]Acciones!$A$59:$H$1958,2,FALSE)),"")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E13" s="117" t="str">
        <f>IFERROR(IF(VLOOKUP(KQC13,[1]Acciones!$A$59:$H$1958,2,FALSE)=0,"",VLOOKUP(KQC13,[1]Acciones!$A$59:$H$1958,2,FALSE)),"")</f>
        <v/>
      </c>
      <c r="KQF13" s="117" t="str">
        <f>IFERROR(IF(VLOOKUP(KQD13,[1]Acciones!$A$59:$H$1958,2,FALSE)=0,"",VLOOKUP(KQD13,[1]Acciones!$A$59:$H$1958,2,FALSE)),"")</f>
        <v/>
      </c>
      <c r="KQG13" s="117">
        <f>IFERROR(IF(VLOOKUP(KQE13,[1]Acciones!$A$59:$H$1958,2,FALSE)=0,"",VLOOKUP(KQE13,[1]Acciones!$A$59:$H$1958,2,FALSE)),"")</f>
        <v>4</v>
      </c>
      <c r="KQH13" s="117">
        <f>IFERROR(IF(VLOOKUP(KQF13,[1]Acciones!$A$59:$H$1958,2,FALSE)=0,"",VLOOKUP(KQF13,[1]Acciones!$A$59:$H$1958,2,FALSE)),"")</f>
        <v>4</v>
      </c>
      <c r="KQI13" s="117" t="str">
        <f>IFERROR(IF(VLOOKUP(KQG13,[1]Acciones!$A$59:$H$1958,2,FALSE)=0,"",VLOOKUP(KQG13,[1]Acciones!$A$59:$H$1958,2,FALSE)),"")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J13" s="117" t="str">
        <f>IFERROR(IF(VLOOKUP(KQH13,[1]Acciones!$A$59:$H$1958,2,FALSE)=0,"",VLOOKUP(KQH13,[1]Acciones!$A$59:$H$1958,2,FALSE)),"")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K13" s="117" t="str">
        <f>IFERROR(IF(VLOOKUP(KQI13,[1]Acciones!$A$59:$H$1958,2,FALSE)=0,"",VLOOKUP(KQI13,[1]Acciones!$A$59:$H$1958,2,FALSE)),"")</f>
        <v/>
      </c>
      <c r="KQL13" s="117" t="str">
        <f>IFERROR(IF(VLOOKUP(KQJ13,[1]Acciones!$A$59:$H$1958,2,FALSE)=0,"",VLOOKUP(KQJ13,[1]Acciones!$A$59:$H$1958,2,FALSE)),"")</f>
        <v/>
      </c>
      <c r="KQM13" s="117">
        <f>IFERROR(IF(VLOOKUP(KQK13,[1]Acciones!$A$59:$H$1958,2,FALSE)=0,"",VLOOKUP(KQK13,[1]Acciones!$A$59:$H$1958,2,FALSE)),"")</f>
        <v>4</v>
      </c>
      <c r="KQN13" s="117">
        <f>IFERROR(IF(VLOOKUP(KQL13,[1]Acciones!$A$59:$H$1958,2,FALSE)=0,"",VLOOKUP(KQL13,[1]Acciones!$A$59:$H$1958,2,FALSE)),"")</f>
        <v>4</v>
      </c>
      <c r="KQO13" s="117" t="str">
        <f>IFERROR(IF(VLOOKUP(KQM13,[1]Acciones!$A$59:$H$1958,2,FALSE)=0,"",VLOOKUP(KQM13,[1]Acciones!$A$59:$H$1958,2,FALSE)),"")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P13" s="117" t="str">
        <f>IFERROR(IF(VLOOKUP(KQN13,[1]Acciones!$A$59:$H$1958,2,FALSE)=0,"",VLOOKUP(KQN13,[1]Acciones!$A$59:$H$1958,2,FALSE)),"")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Q13" s="117" t="str">
        <f>IFERROR(IF(VLOOKUP(KQO13,[1]Acciones!$A$59:$H$1958,2,FALSE)=0,"",VLOOKUP(KQO13,[1]Acciones!$A$59:$H$1958,2,FALSE)),"")</f>
        <v/>
      </c>
      <c r="KQR13" s="117" t="str">
        <f>IFERROR(IF(VLOOKUP(KQP13,[1]Acciones!$A$59:$H$1958,2,FALSE)=0,"",VLOOKUP(KQP13,[1]Acciones!$A$59:$H$1958,2,FALSE)),"")</f>
        <v/>
      </c>
      <c r="KQS13" s="117">
        <f>IFERROR(IF(VLOOKUP(KQQ13,[1]Acciones!$A$59:$H$1958,2,FALSE)=0,"",VLOOKUP(KQQ13,[1]Acciones!$A$59:$H$1958,2,FALSE)),"")</f>
        <v>4</v>
      </c>
      <c r="KQT13" s="117">
        <f>IFERROR(IF(VLOOKUP(KQR13,[1]Acciones!$A$59:$H$1958,2,FALSE)=0,"",VLOOKUP(KQR13,[1]Acciones!$A$59:$H$1958,2,FALSE)),"")</f>
        <v>4</v>
      </c>
      <c r="KQU13" s="117" t="str">
        <f>IFERROR(IF(VLOOKUP(KQS13,[1]Acciones!$A$59:$H$1958,2,FALSE)=0,"",VLOOKUP(KQS13,[1]Acciones!$A$59:$H$1958,2,FALSE)),"")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V13" s="117" t="str">
        <f>IFERROR(IF(VLOOKUP(KQT13,[1]Acciones!$A$59:$H$1958,2,FALSE)=0,"",VLOOKUP(KQT13,[1]Acciones!$A$59:$H$1958,2,FALSE)),"")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W13" s="117" t="str">
        <f>IFERROR(IF(VLOOKUP(KQU13,[1]Acciones!$A$59:$H$1958,2,FALSE)=0,"",VLOOKUP(KQU13,[1]Acciones!$A$59:$H$1958,2,FALSE)),"")</f>
        <v/>
      </c>
      <c r="KQX13" s="117" t="str">
        <f>IFERROR(IF(VLOOKUP(KQV13,[1]Acciones!$A$59:$H$1958,2,FALSE)=0,"",VLOOKUP(KQV13,[1]Acciones!$A$59:$H$1958,2,FALSE)),"")</f>
        <v/>
      </c>
      <c r="KQY13" s="117">
        <f>IFERROR(IF(VLOOKUP(KQW13,[1]Acciones!$A$59:$H$1958,2,FALSE)=0,"",VLOOKUP(KQW13,[1]Acciones!$A$59:$H$1958,2,FALSE)),"")</f>
        <v>4</v>
      </c>
      <c r="KQZ13" s="117">
        <f>IFERROR(IF(VLOOKUP(KQX13,[1]Acciones!$A$59:$H$1958,2,FALSE)=0,"",VLOOKUP(KQX13,[1]Acciones!$A$59:$H$1958,2,FALSE)),"")</f>
        <v>4</v>
      </c>
      <c r="KRA13" s="117" t="str">
        <f>IFERROR(IF(VLOOKUP(KQY13,[1]Acciones!$A$59:$H$1958,2,FALSE)=0,"",VLOOKUP(KQY13,[1]Acciones!$A$59:$H$1958,2,FALSE)),"")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B13" s="117" t="str">
        <f>IFERROR(IF(VLOOKUP(KQZ13,[1]Acciones!$A$59:$H$1958,2,FALSE)=0,"",VLOOKUP(KQZ13,[1]Acciones!$A$59:$H$1958,2,FALSE)),"")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C13" s="117" t="str">
        <f>IFERROR(IF(VLOOKUP(KRA13,[1]Acciones!$A$59:$H$1958,2,FALSE)=0,"",VLOOKUP(KRA13,[1]Acciones!$A$59:$H$1958,2,FALSE)),"")</f>
        <v/>
      </c>
      <c r="KRD13" s="117" t="str">
        <f>IFERROR(IF(VLOOKUP(KRB13,[1]Acciones!$A$59:$H$1958,2,FALSE)=0,"",VLOOKUP(KRB13,[1]Acciones!$A$59:$H$1958,2,FALSE)),"")</f>
        <v/>
      </c>
      <c r="KRE13" s="117">
        <f>IFERROR(IF(VLOOKUP(KRC13,[1]Acciones!$A$59:$H$1958,2,FALSE)=0,"",VLOOKUP(KRC13,[1]Acciones!$A$59:$H$1958,2,FALSE)),"")</f>
        <v>4</v>
      </c>
      <c r="KRF13" s="117">
        <f>IFERROR(IF(VLOOKUP(KRD13,[1]Acciones!$A$59:$H$1958,2,FALSE)=0,"",VLOOKUP(KRD13,[1]Acciones!$A$59:$H$1958,2,FALSE)),"")</f>
        <v>4</v>
      </c>
      <c r="KRG13" s="117" t="str">
        <f>IFERROR(IF(VLOOKUP(KRE13,[1]Acciones!$A$59:$H$1958,2,FALSE)=0,"",VLOOKUP(KRE13,[1]Acciones!$A$59:$H$1958,2,FALSE)),"")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H13" s="117" t="str">
        <f>IFERROR(IF(VLOOKUP(KRF13,[1]Acciones!$A$59:$H$1958,2,FALSE)=0,"",VLOOKUP(KRF13,[1]Acciones!$A$59:$H$1958,2,FALSE)),"")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I13" s="117" t="str">
        <f>IFERROR(IF(VLOOKUP(KRG13,[1]Acciones!$A$59:$H$1958,2,FALSE)=0,"",VLOOKUP(KRG13,[1]Acciones!$A$59:$H$1958,2,FALSE)),"")</f>
        <v/>
      </c>
      <c r="KRJ13" s="117" t="str">
        <f>IFERROR(IF(VLOOKUP(KRH13,[1]Acciones!$A$59:$H$1958,2,FALSE)=0,"",VLOOKUP(KRH13,[1]Acciones!$A$59:$H$1958,2,FALSE)),"")</f>
        <v/>
      </c>
      <c r="KRK13" s="117">
        <f>IFERROR(IF(VLOOKUP(KRI13,[1]Acciones!$A$59:$H$1958,2,FALSE)=0,"",VLOOKUP(KRI13,[1]Acciones!$A$59:$H$1958,2,FALSE)),"")</f>
        <v>4</v>
      </c>
      <c r="KRL13" s="117">
        <f>IFERROR(IF(VLOOKUP(KRJ13,[1]Acciones!$A$59:$H$1958,2,FALSE)=0,"",VLOOKUP(KRJ13,[1]Acciones!$A$59:$H$1958,2,FALSE)),"")</f>
        <v>4</v>
      </c>
      <c r="KRM13" s="117" t="str">
        <f>IFERROR(IF(VLOOKUP(KRK13,[1]Acciones!$A$59:$H$1958,2,FALSE)=0,"",VLOOKUP(KRK13,[1]Acciones!$A$59:$H$1958,2,FALSE)),"")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N13" s="117" t="str">
        <f>IFERROR(IF(VLOOKUP(KRL13,[1]Acciones!$A$59:$H$1958,2,FALSE)=0,"",VLOOKUP(KRL13,[1]Acciones!$A$59:$H$1958,2,FALSE)),"")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O13" s="117" t="str">
        <f>IFERROR(IF(VLOOKUP(KRM13,[1]Acciones!$A$59:$H$1958,2,FALSE)=0,"",VLOOKUP(KRM13,[1]Acciones!$A$59:$H$1958,2,FALSE)),"")</f>
        <v/>
      </c>
      <c r="KRP13" s="117" t="str">
        <f>IFERROR(IF(VLOOKUP(KRN13,[1]Acciones!$A$59:$H$1958,2,FALSE)=0,"",VLOOKUP(KRN13,[1]Acciones!$A$59:$H$1958,2,FALSE)),"")</f>
        <v/>
      </c>
      <c r="KRQ13" s="117">
        <f>IFERROR(IF(VLOOKUP(KRO13,[1]Acciones!$A$59:$H$1958,2,FALSE)=0,"",VLOOKUP(KRO13,[1]Acciones!$A$59:$H$1958,2,FALSE)),"")</f>
        <v>4</v>
      </c>
      <c r="KRR13" s="117">
        <f>IFERROR(IF(VLOOKUP(KRP13,[1]Acciones!$A$59:$H$1958,2,FALSE)=0,"",VLOOKUP(KRP13,[1]Acciones!$A$59:$H$1958,2,FALSE)),"")</f>
        <v>4</v>
      </c>
      <c r="KRS13" s="117" t="str">
        <f>IFERROR(IF(VLOOKUP(KRQ13,[1]Acciones!$A$59:$H$1958,2,FALSE)=0,"",VLOOKUP(KRQ13,[1]Acciones!$A$59:$H$1958,2,FALSE)),"")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T13" s="117" t="str">
        <f>IFERROR(IF(VLOOKUP(KRR13,[1]Acciones!$A$59:$H$1958,2,FALSE)=0,"",VLOOKUP(KRR13,[1]Acciones!$A$59:$H$1958,2,FALSE)),"")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U13" s="117" t="str">
        <f>IFERROR(IF(VLOOKUP(KRS13,[1]Acciones!$A$59:$H$1958,2,FALSE)=0,"",VLOOKUP(KRS13,[1]Acciones!$A$59:$H$1958,2,FALSE)),"")</f>
        <v/>
      </c>
      <c r="KRV13" s="117" t="str">
        <f>IFERROR(IF(VLOOKUP(KRT13,[1]Acciones!$A$59:$H$1958,2,FALSE)=0,"",VLOOKUP(KRT13,[1]Acciones!$A$59:$H$1958,2,FALSE)),"")</f>
        <v/>
      </c>
      <c r="KRW13" s="117">
        <f>IFERROR(IF(VLOOKUP(KRU13,[1]Acciones!$A$59:$H$1958,2,FALSE)=0,"",VLOOKUP(KRU13,[1]Acciones!$A$59:$H$1958,2,FALSE)),"")</f>
        <v>4</v>
      </c>
      <c r="KRX13" s="117">
        <f>IFERROR(IF(VLOOKUP(KRV13,[1]Acciones!$A$59:$H$1958,2,FALSE)=0,"",VLOOKUP(KRV13,[1]Acciones!$A$59:$H$1958,2,FALSE)),"")</f>
        <v>4</v>
      </c>
      <c r="KRY13" s="117" t="str">
        <f>IFERROR(IF(VLOOKUP(KRW13,[1]Acciones!$A$59:$H$1958,2,FALSE)=0,"",VLOOKUP(KRW13,[1]Acciones!$A$59:$H$1958,2,FALSE)),"")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Z13" s="117" t="str">
        <f>IFERROR(IF(VLOOKUP(KRX13,[1]Acciones!$A$59:$H$1958,2,FALSE)=0,"",VLOOKUP(KRX13,[1]Acciones!$A$59:$H$1958,2,FALSE)),"")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A13" s="117" t="str">
        <f>IFERROR(IF(VLOOKUP(KRY13,[1]Acciones!$A$59:$H$1958,2,FALSE)=0,"",VLOOKUP(KRY13,[1]Acciones!$A$59:$H$1958,2,FALSE)),"")</f>
        <v/>
      </c>
      <c r="KSB13" s="117" t="str">
        <f>IFERROR(IF(VLOOKUP(KRZ13,[1]Acciones!$A$59:$H$1958,2,FALSE)=0,"",VLOOKUP(KRZ13,[1]Acciones!$A$59:$H$1958,2,FALSE)),"")</f>
        <v/>
      </c>
      <c r="KSC13" s="117">
        <f>IFERROR(IF(VLOOKUP(KSA13,[1]Acciones!$A$59:$H$1958,2,FALSE)=0,"",VLOOKUP(KSA13,[1]Acciones!$A$59:$H$1958,2,FALSE)),"")</f>
        <v>4</v>
      </c>
      <c r="KSD13" s="117">
        <f>IFERROR(IF(VLOOKUP(KSB13,[1]Acciones!$A$59:$H$1958,2,FALSE)=0,"",VLOOKUP(KSB13,[1]Acciones!$A$59:$H$1958,2,FALSE)),"")</f>
        <v>4</v>
      </c>
      <c r="KSE13" s="117" t="str">
        <f>IFERROR(IF(VLOOKUP(KSC13,[1]Acciones!$A$59:$H$1958,2,FALSE)=0,"",VLOOKUP(KSC13,[1]Acciones!$A$59:$H$1958,2,FALSE)),"")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F13" s="117" t="str">
        <f>IFERROR(IF(VLOOKUP(KSD13,[1]Acciones!$A$59:$H$1958,2,FALSE)=0,"",VLOOKUP(KSD13,[1]Acciones!$A$59:$H$1958,2,FALSE)),"")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G13" s="117" t="str">
        <f>IFERROR(IF(VLOOKUP(KSE13,[1]Acciones!$A$59:$H$1958,2,FALSE)=0,"",VLOOKUP(KSE13,[1]Acciones!$A$59:$H$1958,2,FALSE)),"")</f>
        <v/>
      </c>
      <c r="KSH13" s="117" t="str">
        <f>IFERROR(IF(VLOOKUP(KSF13,[1]Acciones!$A$59:$H$1958,2,FALSE)=0,"",VLOOKUP(KSF13,[1]Acciones!$A$59:$H$1958,2,FALSE)),"")</f>
        <v/>
      </c>
      <c r="KSI13" s="117">
        <f>IFERROR(IF(VLOOKUP(KSG13,[1]Acciones!$A$59:$H$1958,2,FALSE)=0,"",VLOOKUP(KSG13,[1]Acciones!$A$59:$H$1958,2,FALSE)),"")</f>
        <v>4</v>
      </c>
      <c r="KSJ13" s="117">
        <f>IFERROR(IF(VLOOKUP(KSH13,[1]Acciones!$A$59:$H$1958,2,FALSE)=0,"",VLOOKUP(KSH13,[1]Acciones!$A$59:$H$1958,2,FALSE)),"")</f>
        <v>4</v>
      </c>
      <c r="KSK13" s="117" t="str">
        <f>IFERROR(IF(VLOOKUP(KSI13,[1]Acciones!$A$59:$H$1958,2,FALSE)=0,"",VLOOKUP(KSI13,[1]Acciones!$A$59:$H$1958,2,FALSE)),"")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L13" s="117" t="str">
        <f>IFERROR(IF(VLOOKUP(KSJ13,[1]Acciones!$A$59:$H$1958,2,FALSE)=0,"",VLOOKUP(KSJ13,[1]Acciones!$A$59:$H$1958,2,FALSE)),"")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M13" s="117" t="str">
        <f>IFERROR(IF(VLOOKUP(KSK13,[1]Acciones!$A$59:$H$1958,2,FALSE)=0,"",VLOOKUP(KSK13,[1]Acciones!$A$59:$H$1958,2,FALSE)),"")</f>
        <v/>
      </c>
      <c r="KSN13" s="117" t="str">
        <f>IFERROR(IF(VLOOKUP(KSL13,[1]Acciones!$A$59:$H$1958,2,FALSE)=0,"",VLOOKUP(KSL13,[1]Acciones!$A$59:$H$1958,2,FALSE)),"")</f>
        <v/>
      </c>
      <c r="KSO13" s="117">
        <f>IFERROR(IF(VLOOKUP(KSM13,[1]Acciones!$A$59:$H$1958,2,FALSE)=0,"",VLOOKUP(KSM13,[1]Acciones!$A$59:$H$1958,2,FALSE)),"")</f>
        <v>4</v>
      </c>
      <c r="KSP13" s="117">
        <f>IFERROR(IF(VLOOKUP(KSN13,[1]Acciones!$A$59:$H$1958,2,FALSE)=0,"",VLOOKUP(KSN13,[1]Acciones!$A$59:$H$1958,2,FALSE)),"")</f>
        <v>4</v>
      </c>
      <c r="KSQ13" s="117" t="str">
        <f>IFERROR(IF(VLOOKUP(KSO13,[1]Acciones!$A$59:$H$1958,2,FALSE)=0,"",VLOOKUP(KSO13,[1]Acciones!$A$59:$H$1958,2,FALSE)),"")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R13" s="117" t="str">
        <f>IFERROR(IF(VLOOKUP(KSP13,[1]Acciones!$A$59:$H$1958,2,FALSE)=0,"",VLOOKUP(KSP13,[1]Acciones!$A$59:$H$1958,2,FALSE)),"")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S13" s="117" t="str">
        <f>IFERROR(IF(VLOOKUP(KSQ13,[1]Acciones!$A$59:$H$1958,2,FALSE)=0,"",VLOOKUP(KSQ13,[1]Acciones!$A$59:$H$1958,2,FALSE)),"")</f>
        <v/>
      </c>
      <c r="KST13" s="117" t="str">
        <f>IFERROR(IF(VLOOKUP(KSR13,[1]Acciones!$A$59:$H$1958,2,FALSE)=0,"",VLOOKUP(KSR13,[1]Acciones!$A$59:$H$1958,2,FALSE)),"")</f>
        <v/>
      </c>
      <c r="KSU13" s="117">
        <f>IFERROR(IF(VLOOKUP(KSS13,[1]Acciones!$A$59:$H$1958,2,FALSE)=0,"",VLOOKUP(KSS13,[1]Acciones!$A$59:$H$1958,2,FALSE)),"")</f>
        <v>4</v>
      </c>
      <c r="KSV13" s="117">
        <f>IFERROR(IF(VLOOKUP(KST13,[1]Acciones!$A$59:$H$1958,2,FALSE)=0,"",VLOOKUP(KST13,[1]Acciones!$A$59:$H$1958,2,FALSE)),"")</f>
        <v>4</v>
      </c>
      <c r="KSW13" s="117" t="str">
        <f>IFERROR(IF(VLOOKUP(KSU13,[1]Acciones!$A$59:$H$1958,2,FALSE)=0,"",VLOOKUP(KSU13,[1]Acciones!$A$59:$H$1958,2,FALSE)),"")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X13" s="117" t="str">
        <f>IFERROR(IF(VLOOKUP(KSV13,[1]Acciones!$A$59:$H$1958,2,FALSE)=0,"",VLOOKUP(KSV13,[1]Acciones!$A$59:$H$1958,2,FALSE)),"")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Y13" s="117" t="str">
        <f>IFERROR(IF(VLOOKUP(KSW13,[1]Acciones!$A$59:$H$1958,2,FALSE)=0,"",VLOOKUP(KSW13,[1]Acciones!$A$59:$H$1958,2,FALSE)),"")</f>
        <v/>
      </c>
      <c r="KSZ13" s="117" t="str">
        <f>IFERROR(IF(VLOOKUP(KSX13,[1]Acciones!$A$59:$H$1958,2,FALSE)=0,"",VLOOKUP(KSX13,[1]Acciones!$A$59:$H$1958,2,FALSE)),"")</f>
        <v/>
      </c>
      <c r="KTA13" s="117">
        <f>IFERROR(IF(VLOOKUP(KSY13,[1]Acciones!$A$59:$H$1958,2,FALSE)=0,"",VLOOKUP(KSY13,[1]Acciones!$A$59:$H$1958,2,FALSE)),"")</f>
        <v>4</v>
      </c>
      <c r="KTB13" s="117">
        <f>IFERROR(IF(VLOOKUP(KSZ13,[1]Acciones!$A$59:$H$1958,2,FALSE)=0,"",VLOOKUP(KSZ13,[1]Acciones!$A$59:$H$1958,2,FALSE)),"")</f>
        <v>4</v>
      </c>
      <c r="KTC13" s="117" t="str">
        <f>IFERROR(IF(VLOOKUP(KTA13,[1]Acciones!$A$59:$H$1958,2,FALSE)=0,"",VLOOKUP(KTA13,[1]Acciones!$A$59:$H$1958,2,FALSE)),"")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D13" s="117" t="str">
        <f>IFERROR(IF(VLOOKUP(KTB13,[1]Acciones!$A$59:$H$1958,2,FALSE)=0,"",VLOOKUP(KTB13,[1]Acciones!$A$59:$H$1958,2,FALSE)),"")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E13" s="117" t="str">
        <f>IFERROR(IF(VLOOKUP(KTC13,[1]Acciones!$A$59:$H$1958,2,FALSE)=0,"",VLOOKUP(KTC13,[1]Acciones!$A$59:$H$1958,2,FALSE)),"")</f>
        <v/>
      </c>
      <c r="KTF13" s="117" t="str">
        <f>IFERROR(IF(VLOOKUP(KTD13,[1]Acciones!$A$59:$H$1958,2,FALSE)=0,"",VLOOKUP(KTD13,[1]Acciones!$A$59:$H$1958,2,FALSE)),"")</f>
        <v/>
      </c>
      <c r="KTG13" s="117">
        <f>IFERROR(IF(VLOOKUP(KTE13,[1]Acciones!$A$59:$H$1958,2,FALSE)=0,"",VLOOKUP(KTE13,[1]Acciones!$A$59:$H$1958,2,FALSE)),"")</f>
        <v>4</v>
      </c>
      <c r="KTH13" s="117">
        <f>IFERROR(IF(VLOOKUP(KTF13,[1]Acciones!$A$59:$H$1958,2,FALSE)=0,"",VLOOKUP(KTF13,[1]Acciones!$A$59:$H$1958,2,FALSE)),"")</f>
        <v>4</v>
      </c>
      <c r="KTI13" s="117" t="str">
        <f>IFERROR(IF(VLOOKUP(KTG13,[1]Acciones!$A$59:$H$1958,2,FALSE)=0,"",VLOOKUP(KTG13,[1]Acciones!$A$59:$H$1958,2,FALSE)),"")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J13" s="117" t="str">
        <f>IFERROR(IF(VLOOKUP(KTH13,[1]Acciones!$A$59:$H$1958,2,FALSE)=0,"",VLOOKUP(KTH13,[1]Acciones!$A$59:$H$1958,2,FALSE)),"")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K13" s="117" t="str">
        <f>IFERROR(IF(VLOOKUP(KTI13,[1]Acciones!$A$59:$H$1958,2,FALSE)=0,"",VLOOKUP(KTI13,[1]Acciones!$A$59:$H$1958,2,FALSE)),"")</f>
        <v/>
      </c>
      <c r="KTL13" s="117" t="str">
        <f>IFERROR(IF(VLOOKUP(KTJ13,[1]Acciones!$A$59:$H$1958,2,FALSE)=0,"",VLOOKUP(KTJ13,[1]Acciones!$A$59:$H$1958,2,FALSE)),"")</f>
        <v/>
      </c>
      <c r="KTM13" s="117">
        <f>IFERROR(IF(VLOOKUP(KTK13,[1]Acciones!$A$59:$H$1958,2,FALSE)=0,"",VLOOKUP(KTK13,[1]Acciones!$A$59:$H$1958,2,FALSE)),"")</f>
        <v>4</v>
      </c>
      <c r="KTN13" s="117">
        <f>IFERROR(IF(VLOOKUP(KTL13,[1]Acciones!$A$59:$H$1958,2,FALSE)=0,"",VLOOKUP(KTL13,[1]Acciones!$A$59:$H$1958,2,FALSE)),"")</f>
        <v>4</v>
      </c>
      <c r="KTO13" s="117" t="str">
        <f>IFERROR(IF(VLOOKUP(KTM13,[1]Acciones!$A$59:$H$1958,2,FALSE)=0,"",VLOOKUP(KTM13,[1]Acciones!$A$59:$H$1958,2,FALSE)),"")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P13" s="117" t="str">
        <f>IFERROR(IF(VLOOKUP(KTN13,[1]Acciones!$A$59:$H$1958,2,FALSE)=0,"",VLOOKUP(KTN13,[1]Acciones!$A$59:$H$1958,2,FALSE)),"")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Q13" s="117" t="str">
        <f>IFERROR(IF(VLOOKUP(KTO13,[1]Acciones!$A$59:$H$1958,2,FALSE)=0,"",VLOOKUP(KTO13,[1]Acciones!$A$59:$H$1958,2,FALSE)),"")</f>
        <v/>
      </c>
      <c r="KTR13" s="117" t="str">
        <f>IFERROR(IF(VLOOKUP(KTP13,[1]Acciones!$A$59:$H$1958,2,FALSE)=0,"",VLOOKUP(KTP13,[1]Acciones!$A$59:$H$1958,2,FALSE)),"")</f>
        <v/>
      </c>
      <c r="KTS13" s="117">
        <f>IFERROR(IF(VLOOKUP(KTQ13,[1]Acciones!$A$59:$H$1958,2,FALSE)=0,"",VLOOKUP(KTQ13,[1]Acciones!$A$59:$H$1958,2,FALSE)),"")</f>
        <v>4</v>
      </c>
      <c r="KTT13" s="117">
        <f>IFERROR(IF(VLOOKUP(KTR13,[1]Acciones!$A$59:$H$1958,2,FALSE)=0,"",VLOOKUP(KTR13,[1]Acciones!$A$59:$H$1958,2,FALSE)),"")</f>
        <v>4</v>
      </c>
      <c r="KTU13" s="117" t="str">
        <f>IFERROR(IF(VLOOKUP(KTS13,[1]Acciones!$A$59:$H$1958,2,FALSE)=0,"",VLOOKUP(KTS13,[1]Acciones!$A$59:$H$1958,2,FALSE)),"")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V13" s="117" t="str">
        <f>IFERROR(IF(VLOOKUP(KTT13,[1]Acciones!$A$59:$H$1958,2,FALSE)=0,"",VLOOKUP(KTT13,[1]Acciones!$A$59:$H$1958,2,FALSE)),"")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W13" s="117" t="str">
        <f>IFERROR(IF(VLOOKUP(KTU13,[1]Acciones!$A$59:$H$1958,2,FALSE)=0,"",VLOOKUP(KTU13,[1]Acciones!$A$59:$H$1958,2,FALSE)),"")</f>
        <v/>
      </c>
      <c r="KTX13" s="117" t="str">
        <f>IFERROR(IF(VLOOKUP(KTV13,[1]Acciones!$A$59:$H$1958,2,FALSE)=0,"",VLOOKUP(KTV13,[1]Acciones!$A$59:$H$1958,2,FALSE)),"")</f>
        <v/>
      </c>
      <c r="KTY13" s="117">
        <f>IFERROR(IF(VLOOKUP(KTW13,[1]Acciones!$A$59:$H$1958,2,FALSE)=0,"",VLOOKUP(KTW13,[1]Acciones!$A$59:$H$1958,2,FALSE)),"")</f>
        <v>4</v>
      </c>
      <c r="KTZ13" s="117">
        <f>IFERROR(IF(VLOOKUP(KTX13,[1]Acciones!$A$59:$H$1958,2,FALSE)=0,"",VLOOKUP(KTX13,[1]Acciones!$A$59:$H$1958,2,FALSE)),"")</f>
        <v>4</v>
      </c>
      <c r="KUA13" s="117" t="str">
        <f>IFERROR(IF(VLOOKUP(KTY13,[1]Acciones!$A$59:$H$1958,2,FALSE)=0,"",VLOOKUP(KTY13,[1]Acciones!$A$59:$H$1958,2,FALSE)),"")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B13" s="117" t="str">
        <f>IFERROR(IF(VLOOKUP(KTZ13,[1]Acciones!$A$59:$H$1958,2,FALSE)=0,"",VLOOKUP(KTZ13,[1]Acciones!$A$59:$H$1958,2,FALSE)),"")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C13" s="117" t="str">
        <f>IFERROR(IF(VLOOKUP(KUA13,[1]Acciones!$A$59:$H$1958,2,FALSE)=0,"",VLOOKUP(KUA13,[1]Acciones!$A$59:$H$1958,2,FALSE)),"")</f>
        <v/>
      </c>
      <c r="KUD13" s="117" t="str">
        <f>IFERROR(IF(VLOOKUP(KUB13,[1]Acciones!$A$59:$H$1958,2,FALSE)=0,"",VLOOKUP(KUB13,[1]Acciones!$A$59:$H$1958,2,FALSE)),"")</f>
        <v/>
      </c>
      <c r="KUE13" s="117">
        <f>IFERROR(IF(VLOOKUP(KUC13,[1]Acciones!$A$59:$H$1958,2,FALSE)=0,"",VLOOKUP(KUC13,[1]Acciones!$A$59:$H$1958,2,FALSE)),"")</f>
        <v>4</v>
      </c>
      <c r="KUF13" s="117">
        <f>IFERROR(IF(VLOOKUP(KUD13,[1]Acciones!$A$59:$H$1958,2,FALSE)=0,"",VLOOKUP(KUD13,[1]Acciones!$A$59:$H$1958,2,FALSE)),"")</f>
        <v>4</v>
      </c>
      <c r="KUG13" s="117" t="str">
        <f>IFERROR(IF(VLOOKUP(KUE13,[1]Acciones!$A$59:$H$1958,2,FALSE)=0,"",VLOOKUP(KUE13,[1]Acciones!$A$59:$H$1958,2,FALSE)),"")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H13" s="117" t="str">
        <f>IFERROR(IF(VLOOKUP(KUF13,[1]Acciones!$A$59:$H$1958,2,FALSE)=0,"",VLOOKUP(KUF13,[1]Acciones!$A$59:$H$1958,2,FALSE)),"")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I13" s="117" t="str">
        <f>IFERROR(IF(VLOOKUP(KUG13,[1]Acciones!$A$59:$H$1958,2,FALSE)=0,"",VLOOKUP(KUG13,[1]Acciones!$A$59:$H$1958,2,FALSE)),"")</f>
        <v/>
      </c>
      <c r="KUJ13" s="117" t="str">
        <f>IFERROR(IF(VLOOKUP(KUH13,[1]Acciones!$A$59:$H$1958,2,FALSE)=0,"",VLOOKUP(KUH13,[1]Acciones!$A$59:$H$1958,2,FALSE)),"")</f>
        <v/>
      </c>
      <c r="KUK13" s="117">
        <f>IFERROR(IF(VLOOKUP(KUI13,[1]Acciones!$A$59:$H$1958,2,FALSE)=0,"",VLOOKUP(KUI13,[1]Acciones!$A$59:$H$1958,2,FALSE)),"")</f>
        <v>4</v>
      </c>
      <c r="KUL13" s="117">
        <f>IFERROR(IF(VLOOKUP(KUJ13,[1]Acciones!$A$59:$H$1958,2,FALSE)=0,"",VLOOKUP(KUJ13,[1]Acciones!$A$59:$H$1958,2,FALSE)),"")</f>
        <v>4</v>
      </c>
      <c r="KUM13" s="117" t="str">
        <f>IFERROR(IF(VLOOKUP(KUK13,[1]Acciones!$A$59:$H$1958,2,FALSE)=0,"",VLOOKUP(KUK13,[1]Acciones!$A$59:$H$1958,2,FALSE)),"")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N13" s="117" t="str">
        <f>IFERROR(IF(VLOOKUP(KUL13,[1]Acciones!$A$59:$H$1958,2,FALSE)=0,"",VLOOKUP(KUL13,[1]Acciones!$A$59:$H$1958,2,FALSE)),"")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O13" s="117" t="str">
        <f>IFERROR(IF(VLOOKUP(KUM13,[1]Acciones!$A$59:$H$1958,2,FALSE)=0,"",VLOOKUP(KUM13,[1]Acciones!$A$59:$H$1958,2,FALSE)),"")</f>
        <v/>
      </c>
      <c r="KUP13" s="117" t="str">
        <f>IFERROR(IF(VLOOKUP(KUN13,[1]Acciones!$A$59:$H$1958,2,FALSE)=0,"",VLOOKUP(KUN13,[1]Acciones!$A$59:$H$1958,2,FALSE)),"")</f>
        <v/>
      </c>
      <c r="KUQ13" s="117">
        <f>IFERROR(IF(VLOOKUP(KUO13,[1]Acciones!$A$59:$H$1958,2,FALSE)=0,"",VLOOKUP(KUO13,[1]Acciones!$A$59:$H$1958,2,FALSE)),"")</f>
        <v>4</v>
      </c>
      <c r="KUR13" s="117">
        <f>IFERROR(IF(VLOOKUP(KUP13,[1]Acciones!$A$59:$H$1958,2,FALSE)=0,"",VLOOKUP(KUP13,[1]Acciones!$A$59:$H$1958,2,FALSE)),"")</f>
        <v>4</v>
      </c>
      <c r="KUS13" s="117" t="str">
        <f>IFERROR(IF(VLOOKUP(KUQ13,[1]Acciones!$A$59:$H$1958,2,FALSE)=0,"",VLOOKUP(KUQ13,[1]Acciones!$A$59:$H$1958,2,FALSE)),"")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T13" s="117" t="str">
        <f>IFERROR(IF(VLOOKUP(KUR13,[1]Acciones!$A$59:$H$1958,2,FALSE)=0,"",VLOOKUP(KUR13,[1]Acciones!$A$59:$H$1958,2,FALSE)),"")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U13" s="117" t="str">
        <f>IFERROR(IF(VLOOKUP(KUS13,[1]Acciones!$A$59:$H$1958,2,FALSE)=0,"",VLOOKUP(KUS13,[1]Acciones!$A$59:$H$1958,2,FALSE)),"")</f>
        <v/>
      </c>
      <c r="KUV13" s="117" t="str">
        <f>IFERROR(IF(VLOOKUP(KUT13,[1]Acciones!$A$59:$H$1958,2,FALSE)=0,"",VLOOKUP(KUT13,[1]Acciones!$A$59:$H$1958,2,FALSE)),"")</f>
        <v/>
      </c>
      <c r="KUW13" s="117">
        <f>IFERROR(IF(VLOOKUP(KUU13,[1]Acciones!$A$59:$H$1958,2,FALSE)=0,"",VLOOKUP(KUU13,[1]Acciones!$A$59:$H$1958,2,FALSE)),"")</f>
        <v>4</v>
      </c>
      <c r="KUX13" s="117">
        <f>IFERROR(IF(VLOOKUP(KUV13,[1]Acciones!$A$59:$H$1958,2,FALSE)=0,"",VLOOKUP(KUV13,[1]Acciones!$A$59:$H$1958,2,FALSE)),"")</f>
        <v>4</v>
      </c>
      <c r="KUY13" s="117" t="str">
        <f>IFERROR(IF(VLOOKUP(KUW13,[1]Acciones!$A$59:$H$1958,2,FALSE)=0,"",VLOOKUP(KUW13,[1]Acciones!$A$59:$H$1958,2,FALSE)),"")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Z13" s="117" t="str">
        <f>IFERROR(IF(VLOOKUP(KUX13,[1]Acciones!$A$59:$H$1958,2,FALSE)=0,"",VLOOKUP(KUX13,[1]Acciones!$A$59:$H$1958,2,FALSE)),"")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A13" s="117" t="str">
        <f>IFERROR(IF(VLOOKUP(KUY13,[1]Acciones!$A$59:$H$1958,2,FALSE)=0,"",VLOOKUP(KUY13,[1]Acciones!$A$59:$H$1958,2,FALSE)),"")</f>
        <v/>
      </c>
      <c r="KVB13" s="117" t="str">
        <f>IFERROR(IF(VLOOKUP(KUZ13,[1]Acciones!$A$59:$H$1958,2,FALSE)=0,"",VLOOKUP(KUZ13,[1]Acciones!$A$59:$H$1958,2,FALSE)),"")</f>
        <v/>
      </c>
      <c r="KVC13" s="117">
        <f>IFERROR(IF(VLOOKUP(KVA13,[1]Acciones!$A$59:$H$1958,2,FALSE)=0,"",VLOOKUP(KVA13,[1]Acciones!$A$59:$H$1958,2,FALSE)),"")</f>
        <v>4</v>
      </c>
      <c r="KVD13" s="117">
        <f>IFERROR(IF(VLOOKUP(KVB13,[1]Acciones!$A$59:$H$1958,2,FALSE)=0,"",VLOOKUP(KVB13,[1]Acciones!$A$59:$H$1958,2,FALSE)),"")</f>
        <v>4</v>
      </c>
      <c r="KVE13" s="117" t="str">
        <f>IFERROR(IF(VLOOKUP(KVC13,[1]Acciones!$A$59:$H$1958,2,FALSE)=0,"",VLOOKUP(KVC13,[1]Acciones!$A$59:$H$1958,2,FALSE)),"")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F13" s="117" t="str">
        <f>IFERROR(IF(VLOOKUP(KVD13,[1]Acciones!$A$59:$H$1958,2,FALSE)=0,"",VLOOKUP(KVD13,[1]Acciones!$A$59:$H$1958,2,FALSE)),"")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G13" s="117" t="str">
        <f>IFERROR(IF(VLOOKUP(KVE13,[1]Acciones!$A$59:$H$1958,2,FALSE)=0,"",VLOOKUP(KVE13,[1]Acciones!$A$59:$H$1958,2,FALSE)),"")</f>
        <v/>
      </c>
      <c r="KVH13" s="117" t="str">
        <f>IFERROR(IF(VLOOKUP(KVF13,[1]Acciones!$A$59:$H$1958,2,FALSE)=0,"",VLOOKUP(KVF13,[1]Acciones!$A$59:$H$1958,2,FALSE)),"")</f>
        <v/>
      </c>
      <c r="KVI13" s="117">
        <f>IFERROR(IF(VLOOKUP(KVG13,[1]Acciones!$A$59:$H$1958,2,FALSE)=0,"",VLOOKUP(KVG13,[1]Acciones!$A$59:$H$1958,2,FALSE)),"")</f>
        <v>4</v>
      </c>
      <c r="KVJ13" s="117">
        <f>IFERROR(IF(VLOOKUP(KVH13,[1]Acciones!$A$59:$H$1958,2,FALSE)=0,"",VLOOKUP(KVH13,[1]Acciones!$A$59:$H$1958,2,FALSE)),"")</f>
        <v>4</v>
      </c>
      <c r="KVK13" s="117" t="str">
        <f>IFERROR(IF(VLOOKUP(KVI13,[1]Acciones!$A$59:$H$1958,2,FALSE)=0,"",VLOOKUP(KVI13,[1]Acciones!$A$59:$H$1958,2,FALSE)),"")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L13" s="117" t="str">
        <f>IFERROR(IF(VLOOKUP(KVJ13,[1]Acciones!$A$59:$H$1958,2,FALSE)=0,"",VLOOKUP(KVJ13,[1]Acciones!$A$59:$H$1958,2,FALSE)),"")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M13" s="117" t="str">
        <f>IFERROR(IF(VLOOKUP(KVK13,[1]Acciones!$A$59:$H$1958,2,FALSE)=0,"",VLOOKUP(KVK13,[1]Acciones!$A$59:$H$1958,2,FALSE)),"")</f>
        <v/>
      </c>
      <c r="KVN13" s="117" t="str">
        <f>IFERROR(IF(VLOOKUP(KVL13,[1]Acciones!$A$59:$H$1958,2,FALSE)=0,"",VLOOKUP(KVL13,[1]Acciones!$A$59:$H$1958,2,FALSE)),"")</f>
        <v/>
      </c>
      <c r="KVO13" s="117">
        <f>IFERROR(IF(VLOOKUP(KVM13,[1]Acciones!$A$59:$H$1958,2,FALSE)=0,"",VLOOKUP(KVM13,[1]Acciones!$A$59:$H$1958,2,FALSE)),"")</f>
        <v>4</v>
      </c>
      <c r="KVP13" s="117">
        <f>IFERROR(IF(VLOOKUP(KVN13,[1]Acciones!$A$59:$H$1958,2,FALSE)=0,"",VLOOKUP(KVN13,[1]Acciones!$A$59:$H$1958,2,FALSE)),"")</f>
        <v>4</v>
      </c>
      <c r="KVQ13" s="117" t="str">
        <f>IFERROR(IF(VLOOKUP(KVO13,[1]Acciones!$A$59:$H$1958,2,FALSE)=0,"",VLOOKUP(KVO13,[1]Acciones!$A$59:$H$1958,2,FALSE)),"")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R13" s="117" t="str">
        <f>IFERROR(IF(VLOOKUP(KVP13,[1]Acciones!$A$59:$H$1958,2,FALSE)=0,"",VLOOKUP(KVP13,[1]Acciones!$A$59:$H$1958,2,FALSE)),"")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S13" s="117" t="str">
        <f>IFERROR(IF(VLOOKUP(KVQ13,[1]Acciones!$A$59:$H$1958,2,FALSE)=0,"",VLOOKUP(KVQ13,[1]Acciones!$A$59:$H$1958,2,FALSE)),"")</f>
        <v/>
      </c>
      <c r="KVT13" s="117" t="str">
        <f>IFERROR(IF(VLOOKUP(KVR13,[1]Acciones!$A$59:$H$1958,2,FALSE)=0,"",VLOOKUP(KVR13,[1]Acciones!$A$59:$H$1958,2,FALSE)),"")</f>
        <v/>
      </c>
      <c r="KVU13" s="117">
        <f>IFERROR(IF(VLOOKUP(KVS13,[1]Acciones!$A$59:$H$1958,2,FALSE)=0,"",VLOOKUP(KVS13,[1]Acciones!$A$59:$H$1958,2,FALSE)),"")</f>
        <v>4</v>
      </c>
      <c r="KVV13" s="117">
        <f>IFERROR(IF(VLOOKUP(KVT13,[1]Acciones!$A$59:$H$1958,2,FALSE)=0,"",VLOOKUP(KVT13,[1]Acciones!$A$59:$H$1958,2,FALSE)),"")</f>
        <v>4</v>
      </c>
      <c r="KVW13" s="117" t="str">
        <f>IFERROR(IF(VLOOKUP(KVU13,[1]Acciones!$A$59:$H$1958,2,FALSE)=0,"",VLOOKUP(KVU13,[1]Acciones!$A$59:$H$1958,2,FALSE)),"")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X13" s="117" t="str">
        <f>IFERROR(IF(VLOOKUP(KVV13,[1]Acciones!$A$59:$H$1958,2,FALSE)=0,"",VLOOKUP(KVV13,[1]Acciones!$A$59:$H$1958,2,FALSE)),"")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Y13" s="117" t="str">
        <f>IFERROR(IF(VLOOKUP(KVW13,[1]Acciones!$A$59:$H$1958,2,FALSE)=0,"",VLOOKUP(KVW13,[1]Acciones!$A$59:$H$1958,2,FALSE)),"")</f>
        <v/>
      </c>
      <c r="KVZ13" s="117" t="str">
        <f>IFERROR(IF(VLOOKUP(KVX13,[1]Acciones!$A$59:$H$1958,2,FALSE)=0,"",VLOOKUP(KVX13,[1]Acciones!$A$59:$H$1958,2,FALSE)),"")</f>
        <v/>
      </c>
      <c r="KWA13" s="117">
        <f>IFERROR(IF(VLOOKUP(KVY13,[1]Acciones!$A$59:$H$1958,2,FALSE)=0,"",VLOOKUP(KVY13,[1]Acciones!$A$59:$H$1958,2,FALSE)),"")</f>
        <v>4</v>
      </c>
      <c r="KWB13" s="117">
        <f>IFERROR(IF(VLOOKUP(KVZ13,[1]Acciones!$A$59:$H$1958,2,FALSE)=0,"",VLOOKUP(KVZ13,[1]Acciones!$A$59:$H$1958,2,FALSE)),"")</f>
        <v>4</v>
      </c>
      <c r="KWC13" s="117" t="str">
        <f>IFERROR(IF(VLOOKUP(KWA13,[1]Acciones!$A$59:$H$1958,2,FALSE)=0,"",VLOOKUP(KWA13,[1]Acciones!$A$59:$H$1958,2,FALSE)),"")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D13" s="117" t="str">
        <f>IFERROR(IF(VLOOKUP(KWB13,[1]Acciones!$A$59:$H$1958,2,FALSE)=0,"",VLOOKUP(KWB13,[1]Acciones!$A$59:$H$1958,2,FALSE)),"")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E13" s="117" t="str">
        <f>IFERROR(IF(VLOOKUP(KWC13,[1]Acciones!$A$59:$H$1958,2,FALSE)=0,"",VLOOKUP(KWC13,[1]Acciones!$A$59:$H$1958,2,FALSE)),"")</f>
        <v/>
      </c>
      <c r="KWF13" s="117" t="str">
        <f>IFERROR(IF(VLOOKUP(KWD13,[1]Acciones!$A$59:$H$1958,2,FALSE)=0,"",VLOOKUP(KWD13,[1]Acciones!$A$59:$H$1958,2,FALSE)),"")</f>
        <v/>
      </c>
      <c r="KWG13" s="117">
        <f>IFERROR(IF(VLOOKUP(KWE13,[1]Acciones!$A$59:$H$1958,2,FALSE)=0,"",VLOOKUP(KWE13,[1]Acciones!$A$59:$H$1958,2,FALSE)),"")</f>
        <v>4</v>
      </c>
      <c r="KWH13" s="117">
        <f>IFERROR(IF(VLOOKUP(KWF13,[1]Acciones!$A$59:$H$1958,2,FALSE)=0,"",VLOOKUP(KWF13,[1]Acciones!$A$59:$H$1958,2,FALSE)),"")</f>
        <v>4</v>
      </c>
      <c r="KWI13" s="117" t="str">
        <f>IFERROR(IF(VLOOKUP(KWG13,[1]Acciones!$A$59:$H$1958,2,FALSE)=0,"",VLOOKUP(KWG13,[1]Acciones!$A$59:$H$1958,2,FALSE)),"")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J13" s="117" t="str">
        <f>IFERROR(IF(VLOOKUP(KWH13,[1]Acciones!$A$59:$H$1958,2,FALSE)=0,"",VLOOKUP(KWH13,[1]Acciones!$A$59:$H$1958,2,FALSE)),"")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K13" s="117" t="str">
        <f>IFERROR(IF(VLOOKUP(KWI13,[1]Acciones!$A$59:$H$1958,2,FALSE)=0,"",VLOOKUP(KWI13,[1]Acciones!$A$59:$H$1958,2,FALSE)),"")</f>
        <v/>
      </c>
      <c r="KWL13" s="117" t="str">
        <f>IFERROR(IF(VLOOKUP(KWJ13,[1]Acciones!$A$59:$H$1958,2,FALSE)=0,"",VLOOKUP(KWJ13,[1]Acciones!$A$59:$H$1958,2,FALSE)),"")</f>
        <v/>
      </c>
      <c r="KWM13" s="117">
        <f>IFERROR(IF(VLOOKUP(KWK13,[1]Acciones!$A$59:$H$1958,2,FALSE)=0,"",VLOOKUP(KWK13,[1]Acciones!$A$59:$H$1958,2,FALSE)),"")</f>
        <v>4</v>
      </c>
      <c r="KWN13" s="117">
        <f>IFERROR(IF(VLOOKUP(KWL13,[1]Acciones!$A$59:$H$1958,2,FALSE)=0,"",VLOOKUP(KWL13,[1]Acciones!$A$59:$H$1958,2,FALSE)),"")</f>
        <v>4</v>
      </c>
      <c r="KWO13" s="117" t="str">
        <f>IFERROR(IF(VLOOKUP(KWM13,[1]Acciones!$A$59:$H$1958,2,FALSE)=0,"",VLOOKUP(KWM13,[1]Acciones!$A$59:$H$1958,2,FALSE)),"")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P13" s="117" t="str">
        <f>IFERROR(IF(VLOOKUP(KWN13,[1]Acciones!$A$59:$H$1958,2,FALSE)=0,"",VLOOKUP(KWN13,[1]Acciones!$A$59:$H$1958,2,FALSE)),"")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Q13" s="117" t="str">
        <f>IFERROR(IF(VLOOKUP(KWO13,[1]Acciones!$A$59:$H$1958,2,FALSE)=0,"",VLOOKUP(KWO13,[1]Acciones!$A$59:$H$1958,2,FALSE)),"")</f>
        <v/>
      </c>
      <c r="KWR13" s="117" t="str">
        <f>IFERROR(IF(VLOOKUP(KWP13,[1]Acciones!$A$59:$H$1958,2,FALSE)=0,"",VLOOKUP(KWP13,[1]Acciones!$A$59:$H$1958,2,FALSE)),"")</f>
        <v/>
      </c>
      <c r="KWS13" s="117">
        <f>IFERROR(IF(VLOOKUP(KWQ13,[1]Acciones!$A$59:$H$1958,2,FALSE)=0,"",VLOOKUP(KWQ13,[1]Acciones!$A$59:$H$1958,2,FALSE)),"")</f>
        <v>4</v>
      </c>
      <c r="KWT13" s="117">
        <f>IFERROR(IF(VLOOKUP(KWR13,[1]Acciones!$A$59:$H$1958,2,FALSE)=0,"",VLOOKUP(KWR13,[1]Acciones!$A$59:$H$1958,2,FALSE)),"")</f>
        <v>4</v>
      </c>
      <c r="KWU13" s="117" t="str">
        <f>IFERROR(IF(VLOOKUP(KWS13,[1]Acciones!$A$59:$H$1958,2,FALSE)=0,"",VLOOKUP(KWS13,[1]Acciones!$A$59:$H$1958,2,FALSE)),"")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V13" s="117" t="str">
        <f>IFERROR(IF(VLOOKUP(KWT13,[1]Acciones!$A$59:$H$1958,2,FALSE)=0,"",VLOOKUP(KWT13,[1]Acciones!$A$59:$H$1958,2,FALSE)),"")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W13" s="117" t="str">
        <f>IFERROR(IF(VLOOKUP(KWU13,[1]Acciones!$A$59:$H$1958,2,FALSE)=0,"",VLOOKUP(KWU13,[1]Acciones!$A$59:$H$1958,2,FALSE)),"")</f>
        <v/>
      </c>
      <c r="KWX13" s="117" t="str">
        <f>IFERROR(IF(VLOOKUP(KWV13,[1]Acciones!$A$59:$H$1958,2,FALSE)=0,"",VLOOKUP(KWV13,[1]Acciones!$A$59:$H$1958,2,FALSE)),"")</f>
        <v/>
      </c>
      <c r="KWY13" s="117">
        <f>IFERROR(IF(VLOOKUP(KWW13,[1]Acciones!$A$59:$H$1958,2,FALSE)=0,"",VLOOKUP(KWW13,[1]Acciones!$A$59:$H$1958,2,FALSE)),"")</f>
        <v>4</v>
      </c>
      <c r="KWZ13" s="117">
        <f>IFERROR(IF(VLOOKUP(KWX13,[1]Acciones!$A$59:$H$1958,2,FALSE)=0,"",VLOOKUP(KWX13,[1]Acciones!$A$59:$H$1958,2,FALSE)),"")</f>
        <v>4</v>
      </c>
      <c r="KXA13" s="117" t="str">
        <f>IFERROR(IF(VLOOKUP(KWY13,[1]Acciones!$A$59:$H$1958,2,FALSE)=0,"",VLOOKUP(KWY13,[1]Acciones!$A$59:$H$1958,2,FALSE)),"")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B13" s="117" t="str">
        <f>IFERROR(IF(VLOOKUP(KWZ13,[1]Acciones!$A$59:$H$1958,2,FALSE)=0,"",VLOOKUP(KWZ13,[1]Acciones!$A$59:$H$1958,2,FALSE)),"")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C13" s="117" t="str">
        <f>IFERROR(IF(VLOOKUP(KXA13,[1]Acciones!$A$59:$H$1958,2,FALSE)=0,"",VLOOKUP(KXA13,[1]Acciones!$A$59:$H$1958,2,FALSE)),"")</f>
        <v/>
      </c>
      <c r="KXD13" s="117" t="str">
        <f>IFERROR(IF(VLOOKUP(KXB13,[1]Acciones!$A$59:$H$1958,2,FALSE)=0,"",VLOOKUP(KXB13,[1]Acciones!$A$59:$H$1958,2,FALSE)),"")</f>
        <v/>
      </c>
      <c r="KXE13" s="117">
        <f>IFERROR(IF(VLOOKUP(KXC13,[1]Acciones!$A$59:$H$1958,2,FALSE)=0,"",VLOOKUP(KXC13,[1]Acciones!$A$59:$H$1958,2,FALSE)),"")</f>
        <v>4</v>
      </c>
      <c r="KXF13" s="117">
        <f>IFERROR(IF(VLOOKUP(KXD13,[1]Acciones!$A$59:$H$1958,2,FALSE)=0,"",VLOOKUP(KXD13,[1]Acciones!$A$59:$H$1958,2,FALSE)),"")</f>
        <v>4</v>
      </c>
      <c r="KXG13" s="117" t="str">
        <f>IFERROR(IF(VLOOKUP(KXE13,[1]Acciones!$A$59:$H$1958,2,FALSE)=0,"",VLOOKUP(KXE13,[1]Acciones!$A$59:$H$1958,2,FALSE)),"")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H13" s="117" t="str">
        <f>IFERROR(IF(VLOOKUP(KXF13,[1]Acciones!$A$59:$H$1958,2,FALSE)=0,"",VLOOKUP(KXF13,[1]Acciones!$A$59:$H$1958,2,FALSE)),"")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I13" s="117" t="str">
        <f>IFERROR(IF(VLOOKUP(KXG13,[1]Acciones!$A$59:$H$1958,2,FALSE)=0,"",VLOOKUP(KXG13,[1]Acciones!$A$59:$H$1958,2,FALSE)),"")</f>
        <v/>
      </c>
      <c r="KXJ13" s="117" t="str">
        <f>IFERROR(IF(VLOOKUP(KXH13,[1]Acciones!$A$59:$H$1958,2,FALSE)=0,"",VLOOKUP(KXH13,[1]Acciones!$A$59:$H$1958,2,FALSE)),"")</f>
        <v/>
      </c>
      <c r="KXK13" s="117">
        <f>IFERROR(IF(VLOOKUP(KXI13,[1]Acciones!$A$59:$H$1958,2,FALSE)=0,"",VLOOKUP(KXI13,[1]Acciones!$A$59:$H$1958,2,FALSE)),"")</f>
        <v>4</v>
      </c>
      <c r="KXL13" s="117">
        <f>IFERROR(IF(VLOOKUP(KXJ13,[1]Acciones!$A$59:$H$1958,2,FALSE)=0,"",VLOOKUP(KXJ13,[1]Acciones!$A$59:$H$1958,2,FALSE)),"")</f>
        <v>4</v>
      </c>
      <c r="KXM13" s="117" t="str">
        <f>IFERROR(IF(VLOOKUP(KXK13,[1]Acciones!$A$59:$H$1958,2,FALSE)=0,"",VLOOKUP(KXK13,[1]Acciones!$A$59:$H$1958,2,FALSE)),"")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N13" s="117" t="str">
        <f>IFERROR(IF(VLOOKUP(KXL13,[1]Acciones!$A$59:$H$1958,2,FALSE)=0,"",VLOOKUP(KXL13,[1]Acciones!$A$59:$H$1958,2,FALSE)),"")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O13" s="117" t="str">
        <f>IFERROR(IF(VLOOKUP(KXM13,[1]Acciones!$A$59:$H$1958,2,FALSE)=0,"",VLOOKUP(KXM13,[1]Acciones!$A$59:$H$1958,2,FALSE)),"")</f>
        <v/>
      </c>
      <c r="KXP13" s="117" t="str">
        <f>IFERROR(IF(VLOOKUP(KXN13,[1]Acciones!$A$59:$H$1958,2,FALSE)=0,"",VLOOKUP(KXN13,[1]Acciones!$A$59:$H$1958,2,FALSE)),"")</f>
        <v/>
      </c>
      <c r="KXQ13" s="117">
        <f>IFERROR(IF(VLOOKUP(KXO13,[1]Acciones!$A$59:$H$1958,2,FALSE)=0,"",VLOOKUP(KXO13,[1]Acciones!$A$59:$H$1958,2,FALSE)),"")</f>
        <v>4</v>
      </c>
      <c r="KXR13" s="117">
        <f>IFERROR(IF(VLOOKUP(KXP13,[1]Acciones!$A$59:$H$1958,2,FALSE)=0,"",VLOOKUP(KXP13,[1]Acciones!$A$59:$H$1958,2,FALSE)),"")</f>
        <v>4</v>
      </c>
      <c r="KXS13" s="117" t="str">
        <f>IFERROR(IF(VLOOKUP(KXQ13,[1]Acciones!$A$59:$H$1958,2,FALSE)=0,"",VLOOKUP(KXQ13,[1]Acciones!$A$59:$H$1958,2,FALSE)),"")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T13" s="117" t="str">
        <f>IFERROR(IF(VLOOKUP(KXR13,[1]Acciones!$A$59:$H$1958,2,FALSE)=0,"",VLOOKUP(KXR13,[1]Acciones!$A$59:$H$1958,2,FALSE)),"")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U13" s="117" t="str">
        <f>IFERROR(IF(VLOOKUP(KXS13,[1]Acciones!$A$59:$H$1958,2,FALSE)=0,"",VLOOKUP(KXS13,[1]Acciones!$A$59:$H$1958,2,FALSE)),"")</f>
        <v/>
      </c>
      <c r="KXV13" s="117" t="str">
        <f>IFERROR(IF(VLOOKUP(KXT13,[1]Acciones!$A$59:$H$1958,2,FALSE)=0,"",VLOOKUP(KXT13,[1]Acciones!$A$59:$H$1958,2,FALSE)),"")</f>
        <v/>
      </c>
      <c r="KXW13" s="117">
        <f>IFERROR(IF(VLOOKUP(KXU13,[1]Acciones!$A$59:$H$1958,2,FALSE)=0,"",VLOOKUP(KXU13,[1]Acciones!$A$59:$H$1958,2,FALSE)),"")</f>
        <v>4</v>
      </c>
      <c r="KXX13" s="117">
        <f>IFERROR(IF(VLOOKUP(KXV13,[1]Acciones!$A$59:$H$1958,2,FALSE)=0,"",VLOOKUP(KXV13,[1]Acciones!$A$59:$H$1958,2,FALSE)),"")</f>
        <v>4</v>
      </c>
      <c r="KXY13" s="117" t="str">
        <f>IFERROR(IF(VLOOKUP(KXW13,[1]Acciones!$A$59:$H$1958,2,FALSE)=0,"",VLOOKUP(KXW13,[1]Acciones!$A$59:$H$1958,2,FALSE)),"")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Z13" s="117" t="str">
        <f>IFERROR(IF(VLOOKUP(KXX13,[1]Acciones!$A$59:$H$1958,2,FALSE)=0,"",VLOOKUP(KXX13,[1]Acciones!$A$59:$H$1958,2,FALSE)),"")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A13" s="117" t="str">
        <f>IFERROR(IF(VLOOKUP(KXY13,[1]Acciones!$A$59:$H$1958,2,FALSE)=0,"",VLOOKUP(KXY13,[1]Acciones!$A$59:$H$1958,2,FALSE)),"")</f>
        <v/>
      </c>
      <c r="KYB13" s="117" t="str">
        <f>IFERROR(IF(VLOOKUP(KXZ13,[1]Acciones!$A$59:$H$1958,2,FALSE)=0,"",VLOOKUP(KXZ13,[1]Acciones!$A$59:$H$1958,2,FALSE)),"")</f>
        <v/>
      </c>
      <c r="KYC13" s="117">
        <f>IFERROR(IF(VLOOKUP(KYA13,[1]Acciones!$A$59:$H$1958,2,FALSE)=0,"",VLOOKUP(KYA13,[1]Acciones!$A$59:$H$1958,2,FALSE)),"")</f>
        <v>4</v>
      </c>
      <c r="KYD13" s="117">
        <f>IFERROR(IF(VLOOKUP(KYB13,[1]Acciones!$A$59:$H$1958,2,FALSE)=0,"",VLOOKUP(KYB13,[1]Acciones!$A$59:$H$1958,2,FALSE)),"")</f>
        <v>4</v>
      </c>
      <c r="KYE13" s="117" t="str">
        <f>IFERROR(IF(VLOOKUP(KYC13,[1]Acciones!$A$59:$H$1958,2,FALSE)=0,"",VLOOKUP(KYC13,[1]Acciones!$A$59:$H$1958,2,FALSE)),"")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F13" s="117" t="str">
        <f>IFERROR(IF(VLOOKUP(KYD13,[1]Acciones!$A$59:$H$1958,2,FALSE)=0,"",VLOOKUP(KYD13,[1]Acciones!$A$59:$H$1958,2,FALSE)),"")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G13" s="117" t="str">
        <f>IFERROR(IF(VLOOKUP(KYE13,[1]Acciones!$A$59:$H$1958,2,FALSE)=0,"",VLOOKUP(KYE13,[1]Acciones!$A$59:$H$1958,2,FALSE)),"")</f>
        <v/>
      </c>
      <c r="KYH13" s="117" t="str">
        <f>IFERROR(IF(VLOOKUP(KYF13,[1]Acciones!$A$59:$H$1958,2,FALSE)=0,"",VLOOKUP(KYF13,[1]Acciones!$A$59:$H$1958,2,FALSE)),"")</f>
        <v/>
      </c>
      <c r="KYI13" s="117">
        <f>IFERROR(IF(VLOOKUP(KYG13,[1]Acciones!$A$59:$H$1958,2,FALSE)=0,"",VLOOKUP(KYG13,[1]Acciones!$A$59:$H$1958,2,FALSE)),"")</f>
        <v>4</v>
      </c>
      <c r="KYJ13" s="117">
        <f>IFERROR(IF(VLOOKUP(KYH13,[1]Acciones!$A$59:$H$1958,2,FALSE)=0,"",VLOOKUP(KYH13,[1]Acciones!$A$59:$H$1958,2,FALSE)),"")</f>
        <v>4</v>
      </c>
      <c r="KYK13" s="117" t="str">
        <f>IFERROR(IF(VLOOKUP(KYI13,[1]Acciones!$A$59:$H$1958,2,FALSE)=0,"",VLOOKUP(KYI13,[1]Acciones!$A$59:$H$1958,2,FALSE)),"")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L13" s="117" t="str">
        <f>IFERROR(IF(VLOOKUP(KYJ13,[1]Acciones!$A$59:$H$1958,2,FALSE)=0,"",VLOOKUP(KYJ13,[1]Acciones!$A$59:$H$1958,2,FALSE)),"")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M13" s="117" t="str">
        <f>IFERROR(IF(VLOOKUP(KYK13,[1]Acciones!$A$59:$H$1958,2,FALSE)=0,"",VLOOKUP(KYK13,[1]Acciones!$A$59:$H$1958,2,FALSE)),"")</f>
        <v/>
      </c>
      <c r="KYN13" s="117" t="str">
        <f>IFERROR(IF(VLOOKUP(KYL13,[1]Acciones!$A$59:$H$1958,2,FALSE)=0,"",VLOOKUP(KYL13,[1]Acciones!$A$59:$H$1958,2,FALSE)),"")</f>
        <v/>
      </c>
      <c r="KYO13" s="117">
        <f>IFERROR(IF(VLOOKUP(KYM13,[1]Acciones!$A$59:$H$1958,2,FALSE)=0,"",VLOOKUP(KYM13,[1]Acciones!$A$59:$H$1958,2,FALSE)),"")</f>
        <v>4</v>
      </c>
      <c r="KYP13" s="117">
        <f>IFERROR(IF(VLOOKUP(KYN13,[1]Acciones!$A$59:$H$1958,2,FALSE)=0,"",VLOOKUP(KYN13,[1]Acciones!$A$59:$H$1958,2,FALSE)),"")</f>
        <v>4</v>
      </c>
      <c r="KYQ13" s="117" t="str">
        <f>IFERROR(IF(VLOOKUP(KYO13,[1]Acciones!$A$59:$H$1958,2,FALSE)=0,"",VLOOKUP(KYO13,[1]Acciones!$A$59:$H$1958,2,FALSE)),"")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R13" s="117" t="str">
        <f>IFERROR(IF(VLOOKUP(KYP13,[1]Acciones!$A$59:$H$1958,2,FALSE)=0,"",VLOOKUP(KYP13,[1]Acciones!$A$59:$H$1958,2,FALSE)),"")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S13" s="117" t="str">
        <f>IFERROR(IF(VLOOKUP(KYQ13,[1]Acciones!$A$59:$H$1958,2,FALSE)=0,"",VLOOKUP(KYQ13,[1]Acciones!$A$59:$H$1958,2,FALSE)),"")</f>
        <v/>
      </c>
      <c r="KYT13" s="117" t="str">
        <f>IFERROR(IF(VLOOKUP(KYR13,[1]Acciones!$A$59:$H$1958,2,FALSE)=0,"",VLOOKUP(KYR13,[1]Acciones!$A$59:$H$1958,2,FALSE)),"")</f>
        <v/>
      </c>
      <c r="KYU13" s="117">
        <f>IFERROR(IF(VLOOKUP(KYS13,[1]Acciones!$A$59:$H$1958,2,FALSE)=0,"",VLOOKUP(KYS13,[1]Acciones!$A$59:$H$1958,2,FALSE)),"")</f>
        <v>4</v>
      </c>
      <c r="KYV13" s="117">
        <f>IFERROR(IF(VLOOKUP(KYT13,[1]Acciones!$A$59:$H$1958,2,FALSE)=0,"",VLOOKUP(KYT13,[1]Acciones!$A$59:$H$1958,2,FALSE)),"")</f>
        <v>4</v>
      </c>
      <c r="KYW13" s="117" t="str">
        <f>IFERROR(IF(VLOOKUP(KYU13,[1]Acciones!$A$59:$H$1958,2,FALSE)=0,"",VLOOKUP(KYU13,[1]Acciones!$A$59:$H$1958,2,FALSE)),"")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X13" s="117" t="str">
        <f>IFERROR(IF(VLOOKUP(KYV13,[1]Acciones!$A$59:$H$1958,2,FALSE)=0,"",VLOOKUP(KYV13,[1]Acciones!$A$59:$H$1958,2,FALSE)),"")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Y13" s="117" t="str">
        <f>IFERROR(IF(VLOOKUP(KYW13,[1]Acciones!$A$59:$H$1958,2,FALSE)=0,"",VLOOKUP(KYW13,[1]Acciones!$A$59:$H$1958,2,FALSE)),"")</f>
        <v/>
      </c>
      <c r="KYZ13" s="117" t="str">
        <f>IFERROR(IF(VLOOKUP(KYX13,[1]Acciones!$A$59:$H$1958,2,FALSE)=0,"",VLOOKUP(KYX13,[1]Acciones!$A$59:$H$1958,2,FALSE)),"")</f>
        <v/>
      </c>
      <c r="KZA13" s="117">
        <f>IFERROR(IF(VLOOKUP(KYY13,[1]Acciones!$A$59:$H$1958,2,FALSE)=0,"",VLOOKUP(KYY13,[1]Acciones!$A$59:$H$1958,2,FALSE)),"")</f>
        <v>4</v>
      </c>
      <c r="KZB13" s="117">
        <f>IFERROR(IF(VLOOKUP(KYZ13,[1]Acciones!$A$59:$H$1958,2,FALSE)=0,"",VLOOKUP(KYZ13,[1]Acciones!$A$59:$H$1958,2,FALSE)),"")</f>
        <v>4</v>
      </c>
      <c r="KZC13" s="117" t="str">
        <f>IFERROR(IF(VLOOKUP(KZA13,[1]Acciones!$A$59:$H$1958,2,FALSE)=0,"",VLOOKUP(KZA13,[1]Acciones!$A$59:$H$1958,2,FALSE)),"")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D13" s="117" t="str">
        <f>IFERROR(IF(VLOOKUP(KZB13,[1]Acciones!$A$59:$H$1958,2,FALSE)=0,"",VLOOKUP(KZB13,[1]Acciones!$A$59:$H$1958,2,FALSE)),"")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E13" s="117" t="str">
        <f>IFERROR(IF(VLOOKUP(KZC13,[1]Acciones!$A$59:$H$1958,2,FALSE)=0,"",VLOOKUP(KZC13,[1]Acciones!$A$59:$H$1958,2,FALSE)),"")</f>
        <v/>
      </c>
      <c r="KZF13" s="117" t="str">
        <f>IFERROR(IF(VLOOKUP(KZD13,[1]Acciones!$A$59:$H$1958,2,FALSE)=0,"",VLOOKUP(KZD13,[1]Acciones!$A$59:$H$1958,2,FALSE)),"")</f>
        <v/>
      </c>
      <c r="KZG13" s="117">
        <f>IFERROR(IF(VLOOKUP(KZE13,[1]Acciones!$A$59:$H$1958,2,FALSE)=0,"",VLOOKUP(KZE13,[1]Acciones!$A$59:$H$1958,2,FALSE)),"")</f>
        <v>4</v>
      </c>
      <c r="KZH13" s="117">
        <f>IFERROR(IF(VLOOKUP(KZF13,[1]Acciones!$A$59:$H$1958,2,FALSE)=0,"",VLOOKUP(KZF13,[1]Acciones!$A$59:$H$1958,2,FALSE)),"")</f>
        <v>4</v>
      </c>
      <c r="KZI13" s="117" t="str">
        <f>IFERROR(IF(VLOOKUP(KZG13,[1]Acciones!$A$59:$H$1958,2,FALSE)=0,"",VLOOKUP(KZG13,[1]Acciones!$A$59:$H$1958,2,FALSE)),"")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J13" s="117" t="str">
        <f>IFERROR(IF(VLOOKUP(KZH13,[1]Acciones!$A$59:$H$1958,2,FALSE)=0,"",VLOOKUP(KZH13,[1]Acciones!$A$59:$H$1958,2,FALSE)),"")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K13" s="117" t="str">
        <f>IFERROR(IF(VLOOKUP(KZI13,[1]Acciones!$A$59:$H$1958,2,FALSE)=0,"",VLOOKUP(KZI13,[1]Acciones!$A$59:$H$1958,2,FALSE)),"")</f>
        <v/>
      </c>
      <c r="KZL13" s="117" t="str">
        <f>IFERROR(IF(VLOOKUP(KZJ13,[1]Acciones!$A$59:$H$1958,2,FALSE)=0,"",VLOOKUP(KZJ13,[1]Acciones!$A$59:$H$1958,2,FALSE)),"")</f>
        <v/>
      </c>
      <c r="KZM13" s="117">
        <f>IFERROR(IF(VLOOKUP(KZK13,[1]Acciones!$A$59:$H$1958,2,FALSE)=0,"",VLOOKUP(KZK13,[1]Acciones!$A$59:$H$1958,2,FALSE)),"")</f>
        <v>4</v>
      </c>
      <c r="KZN13" s="117">
        <f>IFERROR(IF(VLOOKUP(KZL13,[1]Acciones!$A$59:$H$1958,2,FALSE)=0,"",VLOOKUP(KZL13,[1]Acciones!$A$59:$H$1958,2,FALSE)),"")</f>
        <v>4</v>
      </c>
      <c r="KZO13" s="117" t="str">
        <f>IFERROR(IF(VLOOKUP(KZM13,[1]Acciones!$A$59:$H$1958,2,FALSE)=0,"",VLOOKUP(KZM13,[1]Acciones!$A$59:$H$1958,2,FALSE)),"")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P13" s="117" t="str">
        <f>IFERROR(IF(VLOOKUP(KZN13,[1]Acciones!$A$59:$H$1958,2,FALSE)=0,"",VLOOKUP(KZN13,[1]Acciones!$A$59:$H$1958,2,FALSE)),"")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Q13" s="117" t="str">
        <f>IFERROR(IF(VLOOKUP(KZO13,[1]Acciones!$A$59:$H$1958,2,FALSE)=0,"",VLOOKUP(KZO13,[1]Acciones!$A$59:$H$1958,2,FALSE)),"")</f>
        <v/>
      </c>
      <c r="KZR13" s="117" t="str">
        <f>IFERROR(IF(VLOOKUP(KZP13,[1]Acciones!$A$59:$H$1958,2,FALSE)=0,"",VLOOKUP(KZP13,[1]Acciones!$A$59:$H$1958,2,FALSE)),"")</f>
        <v/>
      </c>
      <c r="KZS13" s="117">
        <f>IFERROR(IF(VLOOKUP(KZQ13,[1]Acciones!$A$59:$H$1958,2,FALSE)=0,"",VLOOKUP(KZQ13,[1]Acciones!$A$59:$H$1958,2,FALSE)),"")</f>
        <v>4</v>
      </c>
      <c r="KZT13" s="117">
        <f>IFERROR(IF(VLOOKUP(KZR13,[1]Acciones!$A$59:$H$1958,2,FALSE)=0,"",VLOOKUP(KZR13,[1]Acciones!$A$59:$H$1958,2,FALSE)),"")</f>
        <v>4</v>
      </c>
      <c r="KZU13" s="117" t="str">
        <f>IFERROR(IF(VLOOKUP(KZS13,[1]Acciones!$A$59:$H$1958,2,FALSE)=0,"",VLOOKUP(KZS13,[1]Acciones!$A$59:$H$1958,2,FALSE)),"")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V13" s="117" t="str">
        <f>IFERROR(IF(VLOOKUP(KZT13,[1]Acciones!$A$59:$H$1958,2,FALSE)=0,"",VLOOKUP(KZT13,[1]Acciones!$A$59:$H$1958,2,FALSE)),"")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W13" s="117" t="str">
        <f>IFERROR(IF(VLOOKUP(KZU13,[1]Acciones!$A$59:$H$1958,2,FALSE)=0,"",VLOOKUP(KZU13,[1]Acciones!$A$59:$H$1958,2,FALSE)),"")</f>
        <v/>
      </c>
      <c r="KZX13" s="117" t="str">
        <f>IFERROR(IF(VLOOKUP(KZV13,[1]Acciones!$A$59:$H$1958,2,FALSE)=0,"",VLOOKUP(KZV13,[1]Acciones!$A$59:$H$1958,2,FALSE)),"")</f>
        <v/>
      </c>
      <c r="KZY13" s="117">
        <f>IFERROR(IF(VLOOKUP(KZW13,[1]Acciones!$A$59:$H$1958,2,FALSE)=0,"",VLOOKUP(KZW13,[1]Acciones!$A$59:$H$1958,2,FALSE)),"")</f>
        <v>4</v>
      </c>
      <c r="KZZ13" s="117">
        <f>IFERROR(IF(VLOOKUP(KZX13,[1]Acciones!$A$59:$H$1958,2,FALSE)=0,"",VLOOKUP(KZX13,[1]Acciones!$A$59:$H$1958,2,FALSE)),"")</f>
        <v>4</v>
      </c>
      <c r="LAA13" s="117" t="str">
        <f>IFERROR(IF(VLOOKUP(KZY13,[1]Acciones!$A$59:$H$1958,2,FALSE)=0,"",VLOOKUP(KZY13,[1]Acciones!$A$59:$H$1958,2,FALSE)),"")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B13" s="117" t="str">
        <f>IFERROR(IF(VLOOKUP(KZZ13,[1]Acciones!$A$59:$H$1958,2,FALSE)=0,"",VLOOKUP(KZZ13,[1]Acciones!$A$59:$H$1958,2,FALSE)),"")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C13" s="117" t="str">
        <f>IFERROR(IF(VLOOKUP(LAA13,[1]Acciones!$A$59:$H$1958,2,FALSE)=0,"",VLOOKUP(LAA13,[1]Acciones!$A$59:$H$1958,2,FALSE)),"")</f>
        <v/>
      </c>
      <c r="LAD13" s="117" t="str">
        <f>IFERROR(IF(VLOOKUP(LAB13,[1]Acciones!$A$59:$H$1958,2,FALSE)=0,"",VLOOKUP(LAB13,[1]Acciones!$A$59:$H$1958,2,FALSE)),"")</f>
        <v/>
      </c>
      <c r="LAE13" s="117">
        <f>IFERROR(IF(VLOOKUP(LAC13,[1]Acciones!$A$59:$H$1958,2,FALSE)=0,"",VLOOKUP(LAC13,[1]Acciones!$A$59:$H$1958,2,FALSE)),"")</f>
        <v>4</v>
      </c>
      <c r="LAF13" s="117">
        <f>IFERROR(IF(VLOOKUP(LAD13,[1]Acciones!$A$59:$H$1958,2,FALSE)=0,"",VLOOKUP(LAD13,[1]Acciones!$A$59:$H$1958,2,FALSE)),"")</f>
        <v>4</v>
      </c>
      <c r="LAG13" s="117" t="str">
        <f>IFERROR(IF(VLOOKUP(LAE13,[1]Acciones!$A$59:$H$1958,2,FALSE)=0,"",VLOOKUP(LAE13,[1]Acciones!$A$59:$H$1958,2,FALSE)),"")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H13" s="117" t="str">
        <f>IFERROR(IF(VLOOKUP(LAF13,[1]Acciones!$A$59:$H$1958,2,FALSE)=0,"",VLOOKUP(LAF13,[1]Acciones!$A$59:$H$1958,2,FALSE)),"")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I13" s="117" t="str">
        <f>IFERROR(IF(VLOOKUP(LAG13,[1]Acciones!$A$59:$H$1958,2,FALSE)=0,"",VLOOKUP(LAG13,[1]Acciones!$A$59:$H$1958,2,FALSE)),"")</f>
        <v/>
      </c>
      <c r="LAJ13" s="117" t="str">
        <f>IFERROR(IF(VLOOKUP(LAH13,[1]Acciones!$A$59:$H$1958,2,FALSE)=0,"",VLOOKUP(LAH13,[1]Acciones!$A$59:$H$1958,2,FALSE)),"")</f>
        <v/>
      </c>
      <c r="LAK13" s="117">
        <f>IFERROR(IF(VLOOKUP(LAI13,[1]Acciones!$A$59:$H$1958,2,FALSE)=0,"",VLOOKUP(LAI13,[1]Acciones!$A$59:$H$1958,2,FALSE)),"")</f>
        <v>4</v>
      </c>
      <c r="LAL13" s="117">
        <f>IFERROR(IF(VLOOKUP(LAJ13,[1]Acciones!$A$59:$H$1958,2,FALSE)=0,"",VLOOKUP(LAJ13,[1]Acciones!$A$59:$H$1958,2,FALSE)),"")</f>
        <v>4</v>
      </c>
      <c r="LAM13" s="117" t="str">
        <f>IFERROR(IF(VLOOKUP(LAK13,[1]Acciones!$A$59:$H$1958,2,FALSE)=0,"",VLOOKUP(LAK13,[1]Acciones!$A$59:$H$1958,2,FALSE)),"")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N13" s="117" t="str">
        <f>IFERROR(IF(VLOOKUP(LAL13,[1]Acciones!$A$59:$H$1958,2,FALSE)=0,"",VLOOKUP(LAL13,[1]Acciones!$A$59:$H$1958,2,FALSE)),"")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O13" s="117" t="str">
        <f>IFERROR(IF(VLOOKUP(LAM13,[1]Acciones!$A$59:$H$1958,2,FALSE)=0,"",VLOOKUP(LAM13,[1]Acciones!$A$59:$H$1958,2,FALSE)),"")</f>
        <v/>
      </c>
      <c r="LAP13" s="117" t="str">
        <f>IFERROR(IF(VLOOKUP(LAN13,[1]Acciones!$A$59:$H$1958,2,FALSE)=0,"",VLOOKUP(LAN13,[1]Acciones!$A$59:$H$1958,2,FALSE)),"")</f>
        <v/>
      </c>
      <c r="LAQ13" s="117">
        <f>IFERROR(IF(VLOOKUP(LAO13,[1]Acciones!$A$59:$H$1958,2,FALSE)=0,"",VLOOKUP(LAO13,[1]Acciones!$A$59:$H$1958,2,FALSE)),"")</f>
        <v>4</v>
      </c>
      <c r="LAR13" s="117">
        <f>IFERROR(IF(VLOOKUP(LAP13,[1]Acciones!$A$59:$H$1958,2,FALSE)=0,"",VLOOKUP(LAP13,[1]Acciones!$A$59:$H$1958,2,FALSE)),"")</f>
        <v>4</v>
      </c>
      <c r="LAS13" s="117" t="str">
        <f>IFERROR(IF(VLOOKUP(LAQ13,[1]Acciones!$A$59:$H$1958,2,FALSE)=0,"",VLOOKUP(LAQ13,[1]Acciones!$A$59:$H$1958,2,FALSE)),"")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T13" s="117" t="str">
        <f>IFERROR(IF(VLOOKUP(LAR13,[1]Acciones!$A$59:$H$1958,2,FALSE)=0,"",VLOOKUP(LAR13,[1]Acciones!$A$59:$H$1958,2,FALSE)),"")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U13" s="117" t="str">
        <f>IFERROR(IF(VLOOKUP(LAS13,[1]Acciones!$A$59:$H$1958,2,FALSE)=0,"",VLOOKUP(LAS13,[1]Acciones!$A$59:$H$1958,2,FALSE)),"")</f>
        <v/>
      </c>
      <c r="LAV13" s="117" t="str">
        <f>IFERROR(IF(VLOOKUP(LAT13,[1]Acciones!$A$59:$H$1958,2,FALSE)=0,"",VLOOKUP(LAT13,[1]Acciones!$A$59:$H$1958,2,FALSE)),"")</f>
        <v/>
      </c>
      <c r="LAW13" s="117">
        <f>IFERROR(IF(VLOOKUP(LAU13,[1]Acciones!$A$59:$H$1958,2,FALSE)=0,"",VLOOKUP(LAU13,[1]Acciones!$A$59:$H$1958,2,FALSE)),"")</f>
        <v>4</v>
      </c>
      <c r="LAX13" s="117">
        <f>IFERROR(IF(VLOOKUP(LAV13,[1]Acciones!$A$59:$H$1958,2,FALSE)=0,"",VLOOKUP(LAV13,[1]Acciones!$A$59:$H$1958,2,FALSE)),"")</f>
        <v>4</v>
      </c>
      <c r="LAY13" s="117" t="str">
        <f>IFERROR(IF(VLOOKUP(LAW13,[1]Acciones!$A$59:$H$1958,2,FALSE)=0,"",VLOOKUP(LAW13,[1]Acciones!$A$59:$H$1958,2,FALSE)),"")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Z13" s="117" t="str">
        <f>IFERROR(IF(VLOOKUP(LAX13,[1]Acciones!$A$59:$H$1958,2,FALSE)=0,"",VLOOKUP(LAX13,[1]Acciones!$A$59:$H$1958,2,FALSE)),"")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A13" s="117" t="str">
        <f>IFERROR(IF(VLOOKUP(LAY13,[1]Acciones!$A$59:$H$1958,2,FALSE)=0,"",VLOOKUP(LAY13,[1]Acciones!$A$59:$H$1958,2,FALSE)),"")</f>
        <v/>
      </c>
      <c r="LBB13" s="117" t="str">
        <f>IFERROR(IF(VLOOKUP(LAZ13,[1]Acciones!$A$59:$H$1958,2,FALSE)=0,"",VLOOKUP(LAZ13,[1]Acciones!$A$59:$H$1958,2,FALSE)),"")</f>
        <v/>
      </c>
      <c r="LBC13" s="117">
        <f>IFERROR(IF(VLOOKUP(LBA13,[1]Acciones!$A$59:$H$1958,2,FALSE)=0,"",VLOOKUP(LBA13,[1]Acciones!$A$59:$H$1958,2,FALSE)),"")</f>
        <v>4</v>
      </c>
      <c r="LBD13" s="117">
        <f>IFERROR(IF(VLOOKUP(LBB13,[1]Acciones!$A$59:$H$1958,2,FALSE)=0,"",VLOOKUP(LBB13,[1]Acciones!$A$59:$H$1958,2,FALSE)),"")</f>
        <v>4</v>
      </c>
      <c r="LBE13" s="117" t="str">
        <f>IFERROR(IF(VLOOKUP(LBC13,[1]Acciones!$A$59:$H$1958,2,FALSE)=0,"",VLOOKUP(LBC13,[1]Acciones!$A$59:$H$1958,2,FALSE)),"")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F13" s="117" t="str">
        <f>IFERROR(IF(VLOOKUP(LBD13,[1]Acciones!$A$59:$H$1958,2,FALSE)=0,"",VLOOKUP(LBD13,[1]Acciones!$A$59:$H$1958,2,FALSE)),"")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G13" s="117" t="str">
        <f>IFERROR(IF(VLOOKUP(LBE13,[1]Acciones!$A$59:$H$1958,2,FALSE)=0,"",VLOOKUP(LBE13,[1]Acciones!$A$59:$H$1958,2,FALSE)),"")</f>
        <v/>
      </c>
      <c r="LBH13" s="117" t="str">
        <f>IFERROR(IF(VLOOKUP(LBF13,[1]Acciones!$A$59:$H$1958,2,FALSE)=0,"",VLOOKUP(LBF13,[1]Acciones!$A$59:$H$1958,2,FALSE)),"")</f>
        <v/>
      </c>
      <c r="LBI13" s="117">
        <f>IFERROR(IF(VLOOKUP(LBG13,[1]Acciones!$A$59:$H$1958,2,FALSE)=0,"",VLOOKUP(LBG13,[1]Acciones!$A$59:$H$1958,2,FALSE)),"")</f>
        <v>4</v>
      </c>
      <c r="LBJ13" s="117">
        <f>IFERROR(IF(VLOOKUP(LBH13,[1]Acciones!$A$59:$H$1958,2,FALSE)=0,"",VLOOKUP(LBH13,[1]Acciones!$A$59:$H$1958,2,FALSE)),"")</f>
        <v>4</v>
      </c>
      <c r="LBK13" s="117" t="str">
        <f>IFERROR(IF(VLOOKUP(LBI13,[1]Acciones!$A$59:$H$1958,2,FALSE)=0,"",VLOOKUP(LBI13,[1]Acciones!$A$59:$H$1958,2,FALSE)),"")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L13" s="117" t="str">
        <f>IFERROR(IF(VLOOKUP(LBJ13,[1]Acciones!$A$59:$H$1958,2,FALSE)=0,"",VLOOKUP(LBJ13,[1]Acciones!$A$59:$H$1958,2,FALSE)),"")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M13" s="117" t="str">
        <f>IFERROR(IF(VLOOKUP(LBK13,[1]Acciones!$A$59:$H$1958,2,FALSE)=0,"",VLOOKUP(LBK13,[1]Acciones!$A$59:$H$1958,2,FALSE)),"")</f>
        <v/>
      </c>
      <c r="LBN13" s="117" t="str">
        <f>IFERROR(IF(VLOOKUP(LBL13,[1]Acciones!$A$59:$H$1958,2,FALSE)=0,"",VLOOKUP(LBL13,[1]Acciones!$A$59:$H$1958,2,FALSE)),"")</f>
        <v/>
      </c>
      <c r="LBO13" s="117">
        <f>IFERROR(IF(VLOOKUP(LBM13,[1]Acciones!$A$59:$H$1958,2,FALSE)=0,"",VLOOKUP(LBM13,[1]Acciones!$A$59:$H$1958,2,FALSE)),"")</f>
        <v>4</v>
      </c>
      <c r="LBP13" s="117">
        <f>IFERROR(IF(VLOOKUP(LBN13,[1]Acciones!$A$59:$H$1958,2,FALSE)=0,"",VLOOKUP(LBN13,[1]Acciones!$A$59:$H$1958,2,FALSE)),"")</f>
        <v>4</v>
      </c>
      <c r="LBQ13" s="117" t="str">
        <f>IFERROR(IF(VLOOKUP(LBO13,[1]Acciones!$A$59:$H$1958,2,FALSE)=0,"",VLOOKUP(LBO13,[1]Acciones!$A$59:$H$1958,2,FALSE)),"")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R13" s="117" t="str">
        <f>IFERROR(IF(VLOOKUP(LBP13,[1]Acciones!$A$59:$H$1958,2,FALSE)=0,"",VLOOKUP(LBP13,[1]Acciones!$A$59:$H$1958,2,FALSE)),"")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S13" s="117" t="str">
        <f>IFERROR(IF(VLOOKUP(LBQ13,[1]Acciones!$A$59:$H$1958,2,FALSE)=0,"",VLOOKUP(LBQ13,[1]Acciones!$A$59:$H$1958,2,FALSE)),"")</f>
        <v/>
      </c>
      <c r="LBT13" s="117" t="str">
        <f>IFERROR(IF(VLOOKUP(LBR13,[1]Acciones!$A$59:$H$1958,2,FALSE)=0,"",VLOOKUP(LBR13,[1]Acciones!$A$59:$H$1958,2,FALSE)),"")</f>
        <v/>
      </c>
      <c r="LBU13" s="117">
        <f>IFERROR(IF(VLOOKUP(LBS13,[1]Acciones!$A$59:$H$1958,2,FALSE)=0,"",VLOOKUP(LBS13,[1]Acciones!$A$59:$H$1958,2,FALSE)),"")</f>
        <v>4</v>
      </c>
      <c r="LBV13" s="117">
        <f>IFERROR(IF(VLOOKUP(LBT13,[1]Acciones!$A$59:$H$1958,2,FALSE)=0,"",VLOOKUP(LBT13,[1]Acciones!$A$59:$H$1958,2,FALSE)),"")</f>
        <v>4</v>
      </c>
      <c r="LBW13" s="117" t="str">
        <f>IFERROR(IF(VLOOKUP(LBU13,[1]Acciones!$A$59:$H$1958,2,FALSE)=0,"",VLOOKUP(LBU13,[1]Acciones!$A$59:$H$1958,2,FALSE)),"")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X13" s="117" t="str">
        <f>IFERROR(IF(VLOOKUP(LBV13,[1]Acciones!$A$59:$H$1958,2,FALSE)=0,"",VLOOKUP(LBV13,[1]Acciones!$A$59:$H$1958,2,FALSE)),"")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Y13" s="117" t="str">
        <f>IFERROR(IF(VLOOKUP(LBW13,[1]Acciones!$A$59:$H$1958,2,FALSE)=0,"",VLOOKUP(LBW13,[1]Acciones!$A$59:$H$1958,2,FALSE)),"")</f>
        <v/>
      </c>
      <c r="LBZ13" s="117" t="str">
        <f>IFERROR(IF(VLOOKUP(LBX13,[1]Acciones!$A$59:$H$1958,2,FALSE)=0,"",VLOOKUP(LBX13,[1]Acciones!$A$59:$H$1958,2,FALSE)),"")</f>
        <v/>
      </c>
      <c r="LCA13" s="117">
        <f>IFERROR(IF(VLOOKUP(LBY13,[1]Acciones!$A$59:$H$1958,2,FALSE)=0,"",VLOOKUP(LBY13,[1]Acciones!$A$59:$H$1958,2,FALSE)),"")</f>
        <v>4</v>
      </c>
      <c r="LCB13" s="117">
        <f>IFERROR(IF(VLOOKUP(LBZ13,[1]Acciones!$A$59:$H$1958,2,FALSE)=0,"",VLOOKUP(LBZ13,[1]Acciones!$A$59:$H$1958,2,FALSE)),"")</f>
        <v>4</v>
      </c>
      <c r="LCC13" s="117" t="str">
        <f>IFERROR(IF(VLOOKUP(LCA13,[1]Acciones!$A$59:$H$1958,2,FALSE)=0,"",VLOOKUP(LCA13,[1]Acciones!$A$59:$H$1958,2,FALSE)),"")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D13" s="117" t="str">
        <f>IFERROR(IF(VLOOKUP(LCB13,[1]Acciones!$A$59:$H$1958,2,FALSE)=0,"",VLOOKUP(LCB13,[1]Acciones!$A$59:$H$1958,2,FALSE)),"")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E13" s="117" t="str">
        <f>IFERROR(IF(VLOOKUP(LCC13,[1]Acciones!$A$59:$H$1958,2,FALSE)=0,"",VLOOKUP(LCC13,[1]Acciones!$A$59:$H$1958,2,FALSE)),"")</f>
        <v/>
      </c>
      <c r="LCF13" s="117" t="str">
        <f>IFERROR(IF(VLOOKUP(LCD13,[1]Acciones!$A$59:$H$1958,2,FALSE)=0,"",VLOOKUP(LCD13,[1]Acciones!$A$59:$H$1958,2,FALSE)),"")</f>
        <v/>
      </c>
      <c r="LCG13" s="117">
        <f>IFERROR(IF(VLOOKUP(LCE13,[1]Acciones!$A$59:$H$1958,2,FALSE)=0,"",VLOOKUP(LCE13,[1]Acciones!$A$59:$H$1958,2,FALSE)),"")</f>
        <v>4</v>
      </c>
      <c r="LCH13" s="117">
        <f>IFERROR(IF(VLOOKUP(LCF13,[1]Acciones!$A$59:$H$1958,2,FALSE)=0,"",VLOOKUP(LCF13,[1]Acciones!$A$59:$H$1958,2,FALSE)),"")</f>
        <v>4</v>
      </c>
      <c r="LCI13" s="117" t="str">
        <f>IFERROR(IF(VLOOKUP(LCG13,[1]Acciones!$A$59:$H$1958,2,FALSE)=0,"",VLOOKUP(LCG13,[1]Acciones!$A$59:$H$1958,2,FALSE)),"")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J13" s="117" t="str">
        <f>IFERROR(IF(VLOOKUP(LCH13,[1]Acciones!$A$59:$H$1958,2,FALSE)=0,"",VLOOKUP(LCH13,[1]Acciones!$A$59:$H$1958,2,FALSE)),"")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K13" s="117" t="str">
        <f>IFERROR(IF(VLOOKUP(LCI13,[1]Acciones!$A$59:$H$1958,2,FALSE)=0,"",VLOOKUP(LCI13,[1]Acciones!$A$59:$H$1958,2,FALSE)),"")</f>
        <v/>
      </c>
      <c r="LCL13" s="117" t="str">
        <f>IFERROR(IF(VLOOKUP(LCJ13,[1]Acciones!$A$59:$H$1958,2,FALSE)=0,"",VLOOKUP(LCJ13,[1]Acciones!$A$59:$H$1958,2,FALSE)),"")</f>
        <v/>
      </c>
      <c r="LCM13" s="117">
        <f>IFERROR(IF(VLOOKUP(LCK13,[1]Acciones!$A$59:$H$1958,2,FALSE)=0,"",VLOOKUP(LCK13,[1]Acciones!$A$59:$H$1958,2,FALSE)),"")</f>
        <v>4</v>
      </c>
      <c r="LCN13" s="117">
        <f>IFERROR(IF(VLOOKUP(LCL13,[1]Acciones!$A$59:$H$1958,2,FALSE)=0,"",VLOOKUP(LCL13,[1]Acciones!$A$59:$H$1958,2,FALSE)),"")</f>
        <v>4</v>
      </c>
      <c r="LCO13" s="117" t="str">
        <f>IFERROR(IF(VLOOKUP(LCM13,[1]Acciones!$A$59:$H$1958,2,FALSE)=0,"",VLOOKUP(LCM13,[1]Acciones!$A$59:$H$1958,2,FALSE)),"")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P13" s="117" t="str">
        <f>IFERROR(IF(VLOOKUP(LCN13,[1]Acciones!$A$59:$H$1958,2,FALSE)=0,"",VLOOKUP(LCN13,[1]Acciones!$A$59:$H$1958,2,FALSE)),"")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Q13" s="117" t="str">
        <f>IFERROR(IF(VLOOKUP(LCO13,[1]Acciones!$A$59:$H$1958,2,FALSE)=0,"",VLOOKUP(LCO13,[1]Acciones!$A$59:$H$1958,2,FALSE)),"")</f>
        <v/>
      </c>
      <c r="LCR13" s="117" t="str">
        <f>IFERROR(IF(VLOOKUP(LCP13,[1]Acciones!$A$59:$H$1958,2,FALSE)=0,"",VLOOKUP(LCP13,[1]Acciones!$A$59:$H$1958,2,FALSE)),"")</f>
        <v/>
      </c>
      <c r="LCS13" s="117">
        <f>IFERROR(IF(VLOOKUP(LCQ13,[1]Acciones!$A$59:$H$1958,2,FALSE)=0,"",VLOOKUP(LCQ13,[1]Acciones!$A$59:$H$1958,2,FALSE)),"")</f>
        <v>4</v>
      </c>
      <c r="LCT13" s="117">
        <f>IFERROR(IF(VLOOKUP(LCR13,[1]Acciones!$A$59:$H$1958,2,FALSE)=0,"",VLOOKUP(LCR13,[1]Acciones!$A$59:$H$1958,2,FALSE)),"")</f>
        <v>4</v>
      </c>
      <c r="LCU13" s="117" t="str">
        <f>IFERROR(IF(VLOOKUP(LCS13,[1]Acciones!$A$59:$H$1958,2,FALSE)=0,"",VLOOKUP(LCS13,[1]Acciones!$A$59:$H$1958,2,FALSE)),"")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V13" s="117" t="str">
        <f>IFERROR(IF(VLOOKUP(LCT13,[1]Acciones!$A$59:$H$1958,2,FALSE)=0,"",VLOOKUP(LCT13,[1]Acciones!$A$59:$H$1958,2,FALSE)),"")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W13" s="117" t="str">
        <f>IFERROR(IF(VLOOKUP(LCU13,[1]Acciones!$A$59:$H$1958,2,FALSE)=0,"",VLOOKUP(LCU13,[1]Acciones!$A$59:$H$1958,2,FALSE)),"")</f>
        <v/>
      </c>
      <c r="LCX13" s="117" t="str">
        <f>IFERROR(IF(VLOOKUP(LCV13,[1]Acciones!$A$59:$H$1958,2,FALSE)=0,"",VLOOKUP(LCV13,[1]Acciones!$A$59:$H$1958,2,FALSE)),"")</f>
        <v/>
      </c>
      <c r="LCY13" s="117">
        <f>IFERROR(IF(VLOOKUP(LCW13,[1]Acciones!$A$59:$H$1958,2,FALSE)=0,"",VLOOKUP(LCW13,[1]Acciones!$A$59:$H$1958,2,FALSE)),"")</f>
        <v>4</v>
      </c>
      <c r="LCZ13" s="117">
        <f>IFERROR(IF(VLOOKUP(LCX13,[1]Acciones!$A$59:$H$1958,2,FALSE)=0,"",VLOOKUP(LCX13,[1]Acciones!$A$59:$H$1958,2,FALSE)),"")</f>
        <v>4</v>
      </c>
      <c r="LDA13" s="117" t="str">
        <f>IFERROR(IF(VLOOKUP(LCY13,[1]Acciones!$A$59:$H$1958,2,FALSE)=0,"",VLOOKUP(LCY13,[1]Acciones!$A$59:$H$1958,2,FALSE)),"")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B13" s="117" t="str">
        <f>IFERROR(IF(VLOOKUP(LCZ13,[1]Acciones!$A$59:$H$1958,2,FALSE)=0,"",VLOOKUP(LCZ13,[1]Acciones!$A$59:$H$1958,2,FALSE)),"")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C13" s="117" t="str">
        <f>IFERROR(IF(VLOOKUP(LDA13,[1]Acciones!$A$59:$H$1958,2,FALSE)=0,"",VLOOKUP(LDA13,[1]Acciones!$A$59:$H$1958,2,FALSE)),"")</f>
        <v/>
      </c>
      <c r="LDD13" s="117" t="str">
        <f>IFERROR(IF(VLOOKUP(LDB13,[1]Acciones!$A$59:$H$1958,2,FALSE)=0,"",VLOOKUP(LDB13,[1]Acciones!$A$59:$H$1958,2,FALSE)),"")</f>
        <v/>
      </c>
      <c r="LDE13" s="117">
        <f>IFERROR(IF(VLOOKUP(LDC13,[1]Acciones!$A$59:$H$1958,2,FALSE)=0,"",VLOOKUP(LDC13,[1]Acciones!$A$59:$H$1958,2,FALSE)),"")</f>
        <v>4</v>
      </c>
      <c r="LDF13" s="117">
        <f>IFERROR(IF(VLOOKUP(LDD13,[1]Acciones!$A$59:$H$1958,2,FALSE)=0,"",VLOOKUP(LDD13,[1]Acciones!$A$59:$H$1958,2,FALSE)),"")</f>
        <v>4</v>
      </c>
      <c r="LDG13" s="117" t="str">
        <f>IFERROR(IF(VLOOKUP(LDE13,[1]Acciones!$A$59:$H$1958,2,FALSE)=0,"",VLOOKUP(LDE13,[1]Acciones!$A$59:$H$1958,2,FALSE)),"")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H13" s="117" t="str">
        <f>IFERROR(IF(VLOOKUP(LDF13,[1]Acciones!$A$59:$H$1958,2,FALSE)=0,"",VLOOKUP(LDF13,[1]Acciones!$A$59:$H$1958,2,FALSE)),"")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I13" s="117" t="str">
        <f>IFERROR(IF(VLOOKUP(LDG13,[1]Acciones!$A$59:$H$1958,2,FALSE)=0,"",VLOOKUP(LDG13,[1]Acciones!$A$59:$H$1958,2,FALSE)),"")</f>
        <v/>
      </c>
      <c r="LDJ13" s="117" t="str">
        <f>IFERROR(IF(VLOOKUP(LDH13,[1]Acciones!$A$59:$H$1958,2,FALSE)=0,"",VLOOKUP(LDH13,[1]Acciones!$A$59:$H$1958,2,FALSE)),"")</f>
        <v/>
      </c>
      <c r="LDK13" s="117">
        <f>IFERROR(IF(VLOOKUP(LDI13,[1]Acciones!$A$59:$H$1958,2,FALSE)=0,"",VLOOKUP(LDI13,[1]Acciones!$A$59:$H$1958,2,FALSE)),"")</f>
        <v>4</v>
      </c>
      <c r="LDL13" s="117">
        <f>IFERROR(IF(VLOOKUP(LDJ13,[1]Acciones!$A$59:$H$1958,2,FALSE)=0,"",VLOOKUP(LDJ13,[1]Acciones!$A$59:$H$1958,2,FALSE)),"")</f>
        <v>4</v>
      </c>
      <c r="LDM13" s="117" t="str">
        <f>IFERROR(IF(VLOOKUP(LDK13,[1]Acciones!$A$59:$H$1958,2,FALSE)=0,"",VLOOKUP(LDK13,[1]Acciones!$A$59:$H$1958,2,FALSE)),"")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N13" s="117" t="str">
        <f>IFERROR(IF(VLOOKUP(LDL13,[1]Acciones!$A$59:$H$1958,2,FALSE)=0,"",VLOOKUP(LDL13,[1]Acciones!$A$59:$H$1958,2,FALSE)),"")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O13" s="117" t="str">
        <f>IFERROR(IF(VLOOKUP(LDM13,[1]Acciones!$A$59:$H$1958,2,FALSE)=0,"",VLOOKUP(LDM13,[1]Acciones!$A$59:$H$1958,2,FALSE)),"")</f>
        <v/>
      </c>
      <c r="LDP13" s="117" t="str">
        <f>IFERROR(IF(VLOOKUP(LDN13,[1]Acciones!$A$59:$H$1958,2,FALSE)=0,"",VLOOKUP(LDN13,[1]Acciones!$A$59:$H$1958,2,FALSE)),"")</f>
        <v/>
      </c>
      <c r="LDQ13" s="117">
        <f>IFERROR(IF(VLOOKUP(LDO13,[1]Acciones!$A$59:$H$1958,2,FALSE)=0,"",VLOOKUP(LDO13,[1]Acciones!$A$59:$H$1958,2,FALSE)),"")</f>
        <v>4</v>
      </c>
      <c r="LDR13" s="117">
        <f>IFERROR(IF(VLOOKUP(LDP13,[1]Acciones!$A$59:$H$1958,2,FALSE)=0,"",VLOOKUP(LDP13,[1]Acciones!$A$59:$H$1958,2,FALSE)),"")</f>
        <v>4</v>
      </c>
      <c r="LDS13" s="117" t="str">
        <f>IFERROR(IF(VLOOKUP(LDQ13,[1]Acciones!$A$59:$H$1958,2,FALSE)=0,"",VLOOKUP(LDQ13,[1]Acciones!$A$59:$H$1958,2,FALSE)),"")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T13" s="117" t="str">
        <f>IFERROR(IF(VLOOKUP(LDR13,[1]Acciones!$A$59:$H$1958,2,FALSE)=0,"",VLOOKUP(LDR13,[1]Acciones!$A$59:$H$1958,2,FALSE)),"")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U13" s="117" t="str">
        <f>IFERROR(IF(VLOOKUP(LDS13,[1]Acciones!$A$59:$H$1958,2,FALSE)=0,"",VLOOKUP(LDS13,[1]Acciones!$A$59:$H$1958,2,FALSE)),"")</f>
        <v/>
      </c>
      <c r="LDV13" s="117" t="str">
        <f>IFERROR(IF(VLOOKUP(LDT13,[1]Acciones!$A$59:$H$1958,2,FALSE)=0,"",VLOOKUP(LDT13,[1]Acciones!$A$59:$H$1958,2,FALSE)),"")</f>
        <v/>
      </c>
      <c r="LDW13" s="117">
        <f>IFERROR(IF(VLOOKUP(LDU13,[1]Acciones!$A$59:$H$1958,2,FALSE)=0,"",VLOOKUP(LDU13,[1]Acciones!$A$59:$H$1958,2,FALSE)),"")</f>
        <v>4</v>
      </c>
      <c r="LDX13" s="117">
        <f>IFERROR(IF(VLOOKUP(LDV13,[1]Acciones!$A$59:$H$1958,2,FALSE)=0,"",VLOOKUP(LDV13,[1]Acciones!$A$59:$H$1958,2,FALSE)),"")</f>
        <v>4</v>
      </c>
      <c r="LDY13" s="117" t="str">
        <f>IFERROR(IF(VLOOKUP(LDW13,[1]Acciones!$A$59:$H$1958,2,FALSE)=0,"",VLOOKUP(LDW13,[1]Acciones!$A$59:$H$1958,2,FALSE)),"")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Z13" s="117" t="str">
        <f>IFERROR(IF(VLOOKUP(LDX13,[1]Acciones!$A$59:$H$1958,2,FALSE)=0,"",VLOOKUP(LDX13,[1]Acciones!$A$59:$H$1958,2,FALSE)),"")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A13" s="117" t="str">
        <f>IFERROR(IF(VLOOKUP(LDY13,[1]Acciones!$A$59:$H$1958,2,FALSE)=0,"",VLOOKUP(LDY13,[1]Acciones!$A$59:$H$1958,2,FALSE)),"")</f>
        <v/>
      </c>
      <c r="LEB13" s="117" t="str">
        <f>IFERROR(IF(VLOOKUP(LDZ13,[1]Acciones!$A$59:$H$1958,2,FALSE)=0,"",VLOOKUP(LDZ13,[1]Acciones!$A$59:$H$1958,2,FALSE)),"")</f>
        <v/>
      </c>
      <c r="LEC13" s="117">
        <f>IFERROR(IF(VLOOKUP(LEA13,[1]Acciones!$A$59:$H$1958,2,FALSE)=0,"",VLOOKUP(LEA13,[1]Acciones!$A$59:$H$1958,2,FALSE)),"")</f>
        <v>4</v>
      </c>
      <c r="LED13" s="117">
        <f>IFERROR(IF(VLOOKUP(LEB13,[1]Acciones!$A$59:$H$1958,2,FALSE)=0,"",VLOOKUP(LEB13,[1]Acciones!$A$59:$H$1958,2,FALSE)),"")</f>
        <v>4</v>
      </c>
      <c r="LEE13" s="117" t="str">
        <f>IFERROR(IF(VLOOKUP(LEC13,[1]Acciones!$A$59:$H$1958,2,FALSE)=0,"",VLOOKUP(LEC13,[1]Acciones!$A$59:$H$1958,2,FALSE)),"")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F13" s="117" t="str">
        <f>IFERROR(IF(VLOOKUP(LED13,[1]Acciones!$A$59:$H$1958,2,FALSE)=0,"",VLOOKUP(LED13,[1]Acciones!$A$59:$H$1958,2,FALSE)),"")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G13" s="117" t="str">
        <f>IFERROR(IF(VLOOKUP(LEE13,[1]Acciones!$A$59:$H$1958,2,FALSE)=0,"",VLOOKUP(LEE13,[1]Acciones!$A$59:$H$1958,2,FALSE)),"")</f>
        <v/>
      </c>
      <c r="LEH13" s="117" t="str">
        <f>IFERROR(IF(VLOOKUP(LEF13,[1]Acciones!$A$59:$H$1958,2,FALSE)=0,"",VLOOKUP(LEF13,[1]Acciones!$A$59:$H$1958,2,FALSE)),"")</f>
        <v/>
      </c>
      <c r="LEI13" s="117">
        <f>IFERROR(IF(VLOOKUP(LEG13,[1]Acciones!$A$59:$H$1958,2,FALSE)=0,"",VLOOKUP(LEG13,[1]Acciones!$A$59:$H$1958,2,FALSE)),"")</f>
        <v>4</v>
      </c>
      <c r="LEJ13" s="117">
        <f>IFERROR(IF(VLOOKUP(LEH13,[1]Acciones!$A$59:$H$1958,2,FALSE)=0,"",VLOOKUP(LEH13,[1]Acciones!$A$59:$H$1958,2,FALSE)),"")</f>
        <v>4</v>
      </c>
      <c r="LEK13" s="117" t="str">
        <f>IFERROR(IF(VLOOKUP(LEI13,[1]Acciones!$A$59:$H$1958,2,FALSE)=0,"",VLOOKUP(LEI13,[1]Acciones!$A$59:$H$1958,2,FALSE)),"")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L13" s="117" t="str">
        <f>IFERROR(IF(VLOOKUP(LEJ13,[1]Acciones!$A$59:$H$1958,2,FALSE)=0,"",VLOOKUP(LEJ13,[1]Acciones!$A$59:$H$1958,2,FALSE)),"")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M13" s="117" t="str">
        <f>IFERROR(IF(VLOOKUP(LEK13,[1]Acciones!$A$59:$H$1958,2,FALSE)=0,"",VLOOKUP(LEK13,[1]Acciones!$A$59:$H$1958,2,FALSE)),"")</f>
        <v/>
      </c>
      <c r="LEN13" s="117" t="str">
        <f>IFERROR(IF(VLOOKUP(LEL13,[1]Acciones!$A$59:$H$1958,2,FALSE)=0,"",VLOOKUP(LEL13,[1]Acciones!$A$59:$H$1958,2,FALSE)),"")</f>
        <v/>
      </c>
      <c r="LEO13" s="117">
        <f>IFERROR(IF(VLOOKUP(LEM13,[1]Acciones!$A$59:$H$1958,2,FALSE)=0,"",VLOOKUP(LEM13,[1]Acciones!$A$59:$H$1958,2,FALSE)),"")</f>
        <v>4</v>
      </c>
      <c r="LEP13" s="117">
        <f>IFERROR(IF(VLOOKUP(LEN13,[1]Acciones!$A$59:$H$1958,2,FALSE)=0,"",VLOOKUP(LEN13,[1]Acciones!$A$59:$H$1958,2,FALSE)),"")</f>
        <v>4</v>
      </c>
      <c r="LEQ13" s="117" t="str">
        <f>IFERROR(IF(VLOOKUP(LEO13,[1]Acciones!$A$59:$H$1958,2,FALSE)=0,"",VLOOKUP(LEO13,[1]Acciones!$A$59:$H$1958,2,FALSE)),"")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R13" s="117" t="str">
        <f>IFERROR(IF(VLOOKUP(LEP13,[1]Acciones!$A$59:$H$1958,2,FALSE)=0,"",VLOOKUP(LEP13,[1]Acciones!$A$59:$H$1958,2,FALSE)),"")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S13" s="117" t="str">
        <f>IFERROR(IF(VLOOKUP(LEQ13,[1]Acciones!$A$59:$H$1958,2,FALSE)=0,"",VLOOKUP(LEQ13,[1]Acciones!$A$59:$H$1958,2,FALSE)),"")</f>
        <v/>
      </c>
      <c r="LET13" s="117" t="str">
        <f>IFERROR(IF(VLOOKUP(LER13,[1]Acciones!$A$59:$H$1958,2,FALSE)=0,"",VLOOKUP(LER13,[1]Acciones!$A$59:$H$1958,2,FALSE)),"")</f>
        <v/>
      </c>
      <c r="LEU13" s="117">
        <f>IFERROR(IF(VLOOKUP(LES13,[1]Acciones!$A$59:$H$1958,2,FALSE)=0,"",VLOOKUP(LES13,[1]Acciones!$A$59:$H$1958,2,FALSE)),"")</f>
        <v>4</v>
      </c>
      <c r="LEV13" s="117">
        <f>IFERROR(IF(VLOOKUP(LET13,[1]Acciones!$A$59:$H$1958,2,FALSE)=0,"",VLOOKUP(LET13,[1]Acciones!$A$59:$H$1958,2,FALSE)),"")</f>
        <v>4</v>
      </c>
      <c r="LEW13" s="117" t="str">
        <f>IFERROR(IF(VLOOKUP(LEU13,[1]Acciones!$A$59:$H$1958,2,FALSE)=0,"",VLOOKUP(LEU13,[1]Acciones!$A$59:$H$1958,2,FALSE)),"")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X13" s="117" t="str">
        <f>IFERROR(IF(VLOOKUP(LEV13,[1]Acciones!$A$59:$H$1958,2,FALSE)=0,"",VLOOKUP(LEV13,[1]Acciones!$A$59:$H$1958,2,FALSE)),"")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Y13" s="117" t="str">
        <f>IFERROR(IF(VLOOKUP(LEW13,[1]Acciones!$A$59:$H$1958,2,FALSE)=0,"",VLOOKUP(LEW13,[1]Acciones!$A$59:$H$1958,2,FALSE)),"")</f>
        <v/>
      </c>
      <c r="LEZ13" s="117" t="str">
        <f>IFERROR(IF(VLOOKUP(LEX13,[1]Acciones!$A$59:$H$1958,2,FALSE)=0,"",VLOOKUP(LEX13,[1]Acciones!$A$59:$H$1958,2,FALSE)),"")</f>
        <v/>
      </c>
      <c r="LFA13" s="117">
        <f>IFERROR(IF(VLOOKUP(LEY13,[1]Acciones!$A$59:$H$1958,2,FALSE)=0,"",VLOOKUP(LEY13,[1]Acciones!$A$59:$H$1958,2,FALSE)),"")</f>
        <v>4</v>
      </c>
      <c r="LFB13" s="117">
        <f>IFERROR(IF(VLOOKUP(LEZ13,[1]Acciones!$A$59:$H$1958,2,FALSE)=0,"",VLOOKUP(LEZ13,[1]Acciones!$A$59:$H$1958,2,FALSE)),"")</f>
        <v>4</v>
      </c>
      <c r="LFC13" s="117" t="str">
        <f>IFERROR(IF(VLOOKUP(LFA13,[1]Acciones!$A$59:$H$1958,2,FALSE)=0,"",VLOOKUP(LFA13,[1]Acciones!$A$59:$H$1958,2,FALSE)),"")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D13" s="117" t="str">
        <f>IFERROR(IF(VLOOKUP(LFB13,[1]Acciones!$A$59:$H$1958,2,FALSE)=0,"",VLOOKUP(LFB13,[1]Acciones!$A$59:$H$1958,2,FALSE)),"")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E13" s="117" t="str">
        <f>IFERROR(IF(VLOOKUP(LFC13,[1]Acciones!$A$59:$H$1958,2,FALSE)=0,"",VLOOKUP(LFC13,[1]Acciones!$A$59:$H$1958,2,FALSE)),"")</f>
        <v/>
      </c>
      <c r="LFF13" s="117" t="str">
        <f>IFERROR(IF(VLOOKUP(LFD13,[1]Acciones!$A$59:$H$1958,2,FALSE)=0,"",VLOOKUP(LFD13,[1]Acciones!$A$59:$H$1958,2,FALSE)),"")</f>
        <v/>
      </c>
      <c r="LFG13" s="117">
        <f>IFERROR(IF(VLOOKUP(LFE13,[1]Acciones!$A$59:$H$1958,2,FALSE)=0,"",VLOOKUP(LFE13,[1]Acciones!$A$59:$H$1958,2,FALSE)),"")</f>
        <v>4</v>
      </c>
      <c r="LFH13" s="117">
        <f>IFERROR(IF(VLOOKUP(LFF13,[1]Acciones!$A$59:$H$1958,2,FALSE)=0,"",VLOOKUP(LFF13,[1]Acciones!$A$59:$H$1958,2,FALSE)),"")</f>
        <v>4</v>
      </c>
      <c r="LFI13" s="117" t="str">
        <f>IFERROR(IF(VLOOKUP(LFG13,[1]Acciones!$A$59:$H$1958,2,FALSE)=0,"",VLOOKUP(LFG13,[1]Acciones!$A$59:$H$1958,2,FALSE)),"")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J13" s="117" t="str">
        <f>IFERROR(IF(VLOOKUP(LFH13,[1]Acciones!$A$59:$H$1958,2,FALSE)=0,"",VLOOKUP(LFH13,[1]Acciones!$A$59:$H$1958,2,FALSE)),"")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K13" s="117" t="str">
        <f>IFERROR(IF(VLOOKUP(LFI13,[1]Acciones!$A$59:$H$1958,2,FALSE)=0,"",VLOOKUP(LFI13,[1]Acciones!$A$59:$H$1958,2,FALSE)),"")</f>
        <v/>
      </c>
      <c r="LFL13" s="117" t="str">
        <f>IFERROR(IF(VLOOKUP(LFJ13,[1]Acciones!$A$59:$H$1958,2,FALSE)=0,"",VLOOKUP(LFJ13,[1]Acciones!$A$59:$H$1958,2,FALSE)),"")</f>
        <v/>
      </c>
      <c r="LFM13" s="117">
        <f>IFERROR(IF(VLOOKUP(LFK13,[1]Acciones!$A$59:$H$1958,2,FALSE)=0,"",VLOOKUP(LFK13,[1]Acciones!$A$59:$H$1958,2,FALSE)),"")</f>
        <v>4</v>
      </c>
      <c r="LFN13" s="117">
        <f>IFERROR(IF(VLOOKUP(LFL13,[1]Acciones!$A$59:$H$1958,2,FALSE)=0,"",VLOOKUP(LFL13,[1]Acciones!$A$59:$H$1958,2,FALSE)),"")</f>
        <v>4</v>
      </c>
      <c r="LFO13" s="117" t="str">
        <f>IFERROR(IF(VLOOKUP(LFM13,[1]Acciones!$A$59:$H$1958,2,FALSE)=0,"",VLOOKUP(LFM13,[1]Acciones!$A$59:$H$1958,2,FALSE)),"")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P13" s="117" t="str">
        <f>IFERROR(IF(VLOOKUP(LFN13,[1]Acciones!$A$59:$H$1958,2,FALSE)=0,"",VLOOKUP(LFN13,[1]Acciones!$A$59:$H$1958,2,FALSE)),"")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Q13" s="117" t="str">
        <f>IFERROR(IF(VLOOKUP(LFO13,[1]Acciones!$A$59:$H$1958,2,FALSE)=0,"",VLOOKUP(LFO13,[1]Acciones!$A$59:$H$1958,2,FALSE)),"")</f>
        <v/>
      </c>
      <c r="LFR13" s="117" t="str">
        <f>IFERROR(IF(VLOOKUP(LFP13,[1]Acciones!$A$59:$H$1958,2,FALSE)=0,"",VLOOKUP(LFP13,[1]Acciones!$A$59:$H$1958,2,FALSE)),"")</f>
        <v/>
      </c>
      <c r="LFS13" s="117">
        <f>IFERROR(IF(VLOOKUP(LFQ13,[1]Acciones!$A$59:$H$1958,2,FALSE)=0,"",VLOOKUP(LFQ13,[1]Acciones!$A$59:$H$1958,2,FALSE)),"")</f>
        <v>4</v>
      </c>
      <c r="LFT13" s="117">
        <f>IFERROR(IF(VLOOKUP(LFR13,[1]Acciones!$A$59:$H$1958,2,FALSE)=0,"",VLOOKUP(LFR13,[1]Acciones!$A$59:$H$1958,2,FALSE)),"")</f>
        <v>4</v>
      </c>
      <c r="LFU13" s="117" t="str">
        <f>IFERROR(IF(VLOOKUP(LFS13,[1]Acciones!$A$59:$H$1958,2,FALSE)=0,"",VLOOKUP(LFS13,[1]Acciones!$A$59:$H$1958,2,FALSE)),"")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V13" s="117" t="str">
        <f>IFERROR(IF(VLOOKUP(LFT13,[1]Acciones!$A$59:$H$1958,2,FALSE)=0,"",VLOOKUP(LFT13,[1]Acciones!$A$59:$H$1958,2,FALSE)),"")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W13" s="117" t="str">
        <f>IFERROR(IF(VLOOKUP(LFU13,[1]Acciones!$A$59:$H$1958,2,FALSE)=0,"",VLOOKUP(LFU13,[1]Acciones!$A$59:$H$1958,2,FALSE)),"")</f>
        <v/>
      </c>
      <c r="LFX13" s="117" t="str">
        <f>IFERROR(IF(VLOOKUP(LFV13,[1]Acciones!$A$59:$H$1958,2,FALSE)=0,"",VLOOKUP(LFV13,[1]Acciones!$A$59:$H$1958,2,FALSE)),"")</f>
        <v/>
      </c>
      <c r="LFY13" s="117">
        <f>IFERROR(IF(VLOOKUP(LFW13,[1]Acciones!$A$59:$H$1958,2,FALSE)=0,"",VLOOKUP(LFW13,[1]Acciones!$A$59:$H$1958,2,FALSE)),"")</f>
        <v>4</v>
      </c>
      <c r="LFZ13" s="117">
        <f>IFERROR(IF(VLOOKUP(LFX13,[1]Acciones!$A$59:$H$1958,2,FALSE)=0,"",VLOOKUP(LFX13,[1]Acciones!$A$59:$H$1958,2,FALSE)),"")</f>
        <v>4</v>
      </c>
      <c r="LGA13" s="117" t="str">
        <f>IFERROR(IF(VLOOKUP(LFY13,[1]Acciones!$A$59:$H$1958,2,FALSE)=0,"",VLOOKUP(LFY13,[1]Acciones!$A$59:$H$1958,2,FALSE)),"")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B13" s="117" t="str">
        <f>IFERROR(IF(VLOOKUP(LFZ13,[1]Acciones!$A$59:$H$1958,2,FALSE)=0,"",VLOOKUP(LFZ13,[1]Acciones!$A$59:$H$1958,2,FALSE)),"")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C13" s="117" t="str">
        <f>IFERROR(IF(VLOOKUP(LGA13,[1]Acciones!$A$59:$H$1958,2,FALSE)=0,"",VLOOKUP(LGA13,[1]Acciones!$A$59:$H$1958,2,FALSE)),"")</f>
        <v/>
      </c>
      <c r="LGD13" s="117" t="str">
        <f>IFERROR(IF(VLOOKUP(LGB13,[1]Acciones!$A$59:$H$1958,2,FALSE)=0,"",VLOOKUP(LGB13,[1]Acciones!$A$59:$H$1958,2,FALSE)),"")</f>
        <v/>
      </c>
      <c r="LGE13" s="117">
        <f>IFERROR(IF(VLOOKUP(LGC13,[1]Acciones!$A$59:$H$1958,2,FALSE)=0,"",VLOOKUP(LGC13,[1]Acciones!$A$59:$H$1958,2,FALSE)),"")</f>
        <v>4</v>
      </c>
      <c r="LGF13" s="117">
        <f>IFERROR(IF(VLOOKUP(LGD13,[1]Acciones!$A$59:$H$1958,2,FALSE)=0,"",VLOOKUP(LGD13,[1]Acciones!$A$59:$H$1958,2,FALSE)),"")</f>
        <v>4</v>
      </c>
      <c r="LGG13" s="117" t="str">
        <f>IFERROR(IF(VLOOKUP(LGE13,[1]Acciones!$A$59:$H$1958,2,FALSE)=0,"",VLOOKUP(LGE13,[1]Acciones!$A$59:$H$1958,2,FALSE)),"")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H13" s="117" t="str">
        <f>IFERROR(IF(VLOOKUP(LGF13,[1]Acciones!$A$59:$H$1958,2,FALSE)=0,"",VLOOKUP(LGF13,[1]Acciones!$A$59:$H$1958,2,FALSE)),"")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I13" s="117" t="str">
        <f>IFERROR(IF(VLOOKUP(LGG13,[1]Acciones!$A$59:$H$1958,2,FALSE)=0,"",VLOOKUP(LGG13,[1]Acciones!$A$59:$H$1958,2,FALSE)),"")</f>
        <v/>
      </c>
      <c r="LGJ13" s="117" t="str">
        <f>IFERROR(IF(VLOOKUP(LGH13,[1]Acciones!$A$59:$H$1958,2,FALSE)=0,"",VLOOKUP(LGH13,[1]Acciones!$A$59:$H$1958,2,FALSE)),"")</f>
        <v/>
      </c>
      <c r="LGK13" s="117">
        <f>IFERROR(IF(VLOOKUP(LGI13,[1]Acciones!$A$59:$H$1958,2,FALSE)=0,"",VLOOKUP(LGI13,[1]Acciones!$A$59:$H$1958,2,FALSE)),"")</f>
        <v>4</v>
      </c>
      <c r="LGL13" s="117">
        <f>IFERROR(IF(VLOOKUP(LGJ13,[1]Acciones!$A$59:$H$1958,2,FALSE)=0,"",VLOOKUP(LGJ13,[1]Acciones!$A$59:$H$1958,2,FALSE)),"")</f>
        <v>4</v>
      </c>
      <c r="LGM13" s="117" t="str">
        <f>IFERROR(IF(VLOOKUP(LGK13,[1]Acciones!$A$59:$H$1958,2,FALSE)=0,"",VLOOKUP(LGK13,[1]Acciones!$A$59:$H$1958,2,FALSE)),"")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N13" s="117" t="str">
        <f>IFERROR(IF(VLOOKUP(LGL13,[1]Acciones!$A$59:$H$1958,2,FALSE)=0,"",VLOOKUP(LGL13,[1]Acciones!$A$59:$H$1958,2,FALSE)),"")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O13" s="117" t="str">
        <f>IFERROR(IF(VLOOKUP(LGM13,[1]Acciones!$A$59:$H$1958,2,FALSE)=0,"",VLOOKUP(LGM13,[1]Acciones!$A$59:$H$1958,2,FALSE)),"")</f>
        <v/>
      </c>
      <c r="LGP13" s="117" t="str">
        <f>IFERROR(IF(VLOOKUP(LGN13,[1]Acciones!$A$59:$H$1958,2,FALSE)=0,"",VLOOKUP(LGN13,[1]Acciones!$A$59:$H$1958,2,FALSE)),"")</f>
        <v/>
      </c>
      <c r="LGQ13" s="117">
        <f>IFERROR(IF(VLOOKUP(LGO13,[1]Acciones!$A$59:$H$1958,2,FALSE)=0,"",VLOOKUP(LGO13,[1]Acciones!$A$59:$H$1958,2,FALSE)),"")</f>
        <v>4</v>
      </c>
      <c r="LGR13" s="117">
        <f>IFERROR(IF(VLOOKUP(LGP13,[1]Acciones!$A$59:$H$1958,2,FALSE)=0,"",VLOOKUP(LGP13,[1]Acciones!$A$59:$H$1958,2,FALSE)),"")</f>
        <v>4</v>
      </c>
      <c r="LGS13" s="117" t="str">
        <f>IFERROR(IF(VLOOKUP(LGQ13,[1]Acciones!$A$59:$H$1958,2,FALSE)=0,"",VLOOKUP(LGQ13,[1]Acciones!$A$59:$H$1958,2,FALSE)),"")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T13" s="117" t="str">
        <f>IFERROR(IF(VLOOKUP(LGR13,[1]Acciones!$A$59:$H$1958,2,FALSE)=0,"",VLOOKUP(LGR13,[1]Acciones!$A$59:$H$1958,2,FALSE)),"")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U13" s="117" t="str">
        <f>IFERROR(IF(VLOOKUP(LGS13,[1]Acciones!$A$59:$H$1958,2,FALSE)=0,"",VLOOKUP(LGS13,[1]Acciones!$A$59:$H$1958,2,FALSE)),"")</f>
        <v/>
      </c>
      <c r="LGV13" s="117" t="str">
        <f>IFERROR(IF(VLOOKUP(LGT13,[1]Acciones!$A$59:$H$1958,2,FALSE)=0,"",VLOOKUP(LGT13,[1]Acciones!$A$59:$H$1958,2,FALSE)),"")</f>
        <v/>
      </c>
      <c r="LGW13" s="117">
        <f>IFERROR(IF(VLOOKUP(LGU13,[1]Acciones!$A$59:$H$1958,2,FALSE)=0,"",VLOOKUP(LGU13,[1]Acciones!$A$59:$H$1958,2,FALSE)),"")</f>
        <v>4</v>
      </c>
      <c r="LGX13" s="117">
        <f>IFERROR(IF(VLOOKUP(LGV13,[1]Acciones!$A$59:$H$1958,2,FALSE)=0,"",VLOOKUP(LGV13,[1]Acciones!$A$59:$H$1958,2,FALSE)),"")</f>
        <v>4</v>
      </c>
      <c r="LGY13" s="117" t="str">
        <f>IFERROR(IF(VLOOKUP(LGW13,[1]Acciones!$A$59:$H$1958,2,FALSE)=0,"",VLOOKUP(LGW13,[1]Acciones!$A$59:$H$1958,2,FALSE)),"")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Z13" s="117" t="str">
        <f>IFERROR(IF(VLOOKUP(LGX13,[1]Acciones!$A$59:$H$1958,2,FALSE)=0,"",VLOOKUP(LGX13,[1]Acciones!$A$59:$H$1958,2,FALSE)),"")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A13" s="117" t="str">
        <f>IFERROR(IF(VLOOKUP(LGY13,[1]Acciones!$A$59:$H$1958,2,FALSE)=0,"",VLOOKUP(LGY13,[1]Acciones!$A$59:$H$1958,2,FALSE)),"")</f>
        <v/>
      </c>
      <c r="LHB13" s="117" t="str">
        <f>IFERROR(IF(VLOOKUP(LGZ13,[1]Acciones!$A$59:$H$1958,2,FALSE)=0,"",VLOOKUP(LGZ13,[1]Acciones!$A$59:$H$1958,2,FALSE)),"")</f>
        <v/>
      </c>
      <c r="LHC13" s="117">
        <f>IFERROR(IF(VLOOKUP(LHA13,[1]Acciones!$A$59:$H$1958,2,FALSE)=0,"",VLOOKUP(LHA13,[1]Acciones!$A$59:$H$1958,2,FALSE)),"")</f>
        <v>4</v>
      </c>
      <c r="LHD13" s="117">
        <f>IFERROR(IF(VLOOKUP(LHB13,[1]Acciones!$A$59:$H$1958,2,FALSE)=0,"",VLOOKUP(LHB13,[1]Acciones!$A$59:$H$1958,2,FALSE)),"")</f>
        <v>4</v>
      </c>
      <c r="LHE13" s="117" t="str">
        <f>IFERROR(IF(VLOOKUP(LHC13,[1]Acciones!$A$59:$H$1958,2,FALSE)=0,"",VLOOKUP(LHC13,[1]Acciones!$A$59:$H$1958,2,FALSE)),"")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F13" s="117" t="str">
        <f>IFERROR(IF(VLOOKUP(LHD13,[1]Acciones!$A$59:$H$1958,2,FALSE)=0,"",VLOOKUP(LHD13,[1]Acciones!$A$59:$H$1958,2,FALSE)),"")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G13" s="117" t="str">
        <f>IFERROR(IF(VLOOKUP(LHE13,[1]Acciones!$A$59:$H$1958,2,FALSE)=0,"",VLOOKUP(LHE13,[1]Acciones!$A$59:$H$1958,2,FALSE)),"")</f>
        <v/>
      </c>
      <c r="LHH13" s="117" t="str">
        <f>IFERROR(IF(VLOOKUP(LHF13,[1]Acciones!$A$59:$H$1958,2,FALSE)=0,"",VLOOKUP(LHF13,[1]Acciones!$A$59:$H$1958,2,FALSE)),"")</f>
        <v/>
      </c>
      <c r="LHI13" s="117">
        <f>IFERROR(IF(VLOOKUP(LHG13,[1]Acciones!$A$59:$H$1958,2,FALSE)=0,"",VLOOKUP(LHG13,[1]Acciones!$A$59:$H$1958,2,FALSE)),"")</f>
        <v>4</v>
      </c>
      <c r="LHJ13" s="117">
        <f>IFERROR(IF(VLOOKUP(LHH13,[1]Acciones!$A$59:$H$1958,2,FALSE)=0,"",VLOOKUP(LHH13,[1]Acciones!$A$59:$H$1958,2,FALSE)),"")</f>
        <v>4</v>
      </c>
      <c r="LHK13" s="117" t="str">
        <f>IFERROR(IF(VLOOKUP(LHI13,[1]Acciones!$A$59:$H$1958,2,FALSE)=0,"",VLOOKUP(LHI13,[1]Acciones!$A$59:$H$1958,2,FALSE)),"")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L13" s="117" t="str">
        <f>IFERROR(IF(VLOOKUP(LHJ13,[1]Acciones!$A$59:$H$1958,2,FALSE)=0,"",VLOOKUP(LHJ13,[1]Acciones!$A$59:$H$1958,2,FALSE)),"")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M13" s="117" t="str">
        <f>IFERROR(IF(VLOOKUP(LHK13,[1]Acciones!$A$59:$H$1958,2,FALSE)=0,"",VLOOKUP(LHK13,[1]Acciones!$A$59:$H$1958,2,FALSE)),"")</f>
        <v/>
      </c>
      <c r="LHN13" s="117" t="str">
        <f>IFERROR(IF(VLOOKUP(LHL13,[1]Acciones!$A$59:$H$1958,2,FALSE)=0,"",VLOOKUP(LHL13,[1]Acciones!$A$59:$H$1958,2,FALSE)),"")</f>
        <v/>
      </c>
      <c r="LHO13" s="117">
        <f>IFERROR(IF(VLOOKUP(LHM13,[1]Acciones!$A$59:$H$1958,2,FALSE)=0,"",VLOOKUP(LHM13,[1]Acciones!$A$59:$H$1958,2,FALSE)),"")</f>
        <v>4</v>
      </c>
      <c r="LHP13" s="117">
        <f>IFERROR(IF(VLOOKUP(LHN13,[1]Acciones!$A$59:$H$1958,2,FALSE)=0,"",VLOOKUP(LHN13,[1]Acciones!$A$59:$H$1958,2,FALSE)),"")</f>
        <v>4</v>
      </c>
      <c r="LHQ13" s="117" t="str">
        <f>IFERROR(IF(VLOOKUP(LHO13,[1]Acciones!$A$59:$H$1958,2,FALSE)=0,"",VLOOKUP(LHO13,[1]Acciones!$A$59:$H$1958,2,FALSE)),"")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R13" s="117" t="str">
        <f>IFERROR(IF(VLOOKUP(LHP13,[1]Acciones!$A$59:$H$1958,2,FALSE)=0,"",VLOOKUP(LHP13,[1]Acciones!$A$59:$H$1958,2,FALSE)),"")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S13" s="117" t="str">
        <f>IFERROR(IF(VLOOKUP(LHQ13,[1]Acciones!$A$59:$H$1958,2,FALSE)=0,"",VLOOKUP(LHQ13,[1]Acciones!$A$59:$H$1958,2,FALSE)),"")</f>
        <v/>
      </c>
      <c r="LHT13" s="117" t="str">
        <f>IFERROR(IF(VLOOKUP(LHR13,[1]Acciones!$A$59:$H$1958,2,FALSE)=0,"",VLOOKUP(LHR13,[1]Acciones!$A$59:$H$1958,2,FALSE)),"")</f>
        <v/>
      </c>
      <c r="LHU13" s="117">
        <f>IFERROR(IF(VLOOKUP(LHS13,[1]Acciones!$A$59:$H$1958,2,FALSE)=0,"",VLOOKUP(LHS13,[1]Acciones!$A$59:$H$1958,2,FALSE)),"")</f>
        <v>4</v>
      </c>
      <c r="LHV13" s="117">
        <f>IFERROR(IF(VLOOKUP(LHT13,[1]Acciones!$A$59:$H$1958,2,FALSE)=0,"",VLOOKUP(LHT13,[1]Acciones!$A$59:$H$1958,2,FALSE)),"")</f>
        <v>4</v>
      </c>
      <c r="LHW13" s="117" t="str">
        <f>IFERROR(IF(VLOOKUP(LHU13,[1]Acciones!$A$59:$H$1958,2,FALSE)=0,"",VLOOKUP(LHU13,[1]Acciones!$A$59:$H$1958,2,FALSE)),"")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X13" s="117" t="str">
        <f>IFERROR(IF(VLOOKUP(LHV13,[1]Acciones!$A$59:$H$1958,2,FALSE)=0,"",VLOOKUP(LHV13,[1]Acciones!$A$59:$H$1958,2,FALSE)),"")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Y13" s="117" t="str">
        <f>IFERROR(IF(VLOOKUP(LHW13,[1]Acciones!$A$59:$H$1958,2,FALSE)=0,"",VLOOKUP(LHW13,[1]Acciones!$A$59:$H$1958,2,FALSE)),"")</f>
        <v/>
      </c>
      <c r="LHZ13" s="117" t="str">
        <f>IFERROR(IF(VLOOKUP(LHX13,[1]Acciones!$A$59:$H$1958,2,FALSE)=0,"",VLOOKUP(LHX13,[1]Acciones!$A$59:$H$1958,2,FALSE)),"")</f>
        <v/>
      </c>
      <c r="LIA13" s="117">
        <f>IFERROR(IF(VLOOKUP(LHY13,[1]Acciones!$A$59:$H$1958,2,FALSE)=0,"",VLOOKUP(LHY13,[1]Acciones!$A$59:$H$1958,2,FALSE)),"")</f>
        <v>4</v>
      </c>
      <c r="LIB13" s="117">
        <f>IFERROR(IF(VLOOKUP(LHZ13,[1]Acciones!$A$59:$H$1958,2,FALSE)=0,"",VLOOKUP(LHZ13,[1]Acciones!$A$59:$H$1958,2,FALSE)),"")</f>
        <v>4</v>
      </c>
      <c r="LIC13" s="117" t="str">
        <f>IFERROR(IF(VLOOKUP(LIA13,[1]Acciones!$A$59:$H$1958,2,FALSE)=0,"",VLOOKUP(LIA13,[1]Acciones!$A$59:$H$1958,2,FALSE)),"")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D13" s="117" t="str">
        <f>IFERROR(IF(VLOOKUP(LIB13,[1]Acciones!$A$59:$H$1958,2,FALSE)=0,"",VLOOKUP(LIB13,[1]Acciones!$A$59:$H$1958,2,FALSE)),"")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E13" s="117" t="str">
        <f>IFERROR(IF(VLOOKUP(LIC13,[1]Acciones!$A$59:$H$1958,2,FALSE)=0,"",VLOOKUP(LIC13,[1]Acciones!$A$59:$H$1958,2,FALSE)),"")</f>
        <v/>
      </c>
      <c r="LIF13" s="117" t="str">
        <f>IFERROR(IF(VLOOKUP(LID13,[1]Acciones!$A$59:$H$1958,2,FALSE)=0,"",VLOOKUP(LID13,[1]Acciones!$A$59:$H$1958,2,FALSE)),"")</f>
        <v/>
      </c>
      <c r="LIG13" s="117">
        <f>IFERROR(IF(VLOOKUP(LIE13,[1]Acciones!$A$59:$H$1958,2,FALSE)=0,"",VLOOKUP(LIE13,[1]Acciones!$A$59:$H$1958,2,FALSE)),"")</f>
        <v>4</v>
      </c>
      <c r="LIH13" s="117">
        <f>IFERROR(IF(VLOOKUP(LIF13,[1]Acciones!$A$59:$H$1958,2,FALSE)=0,"",VLOOKUP(LIF13,[1]Acciones!$A$59:$H$1958,2,FALSE)),"")</f>
        <v>4</v>
      </c>
      <c r="LII13" s="117" t="str">
        <f>IFERROR(IF(VLOOKUP(LIG13,[1]Acciones!$A$59:$H$1958,2,FALSE)=0,"",VLOOKUP(LIG13,[1]Acciones!$A$59:$H$1958,2,FALSE)),"")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J13" s="117" t="str">
        <f>IFERROR(IF(VLOOKUP(LIH13,[1]Acciones!$A$59:$H$1958,2,FALSE)=0,"",VLOOKUP(LIH13,[1]Acciones!$A$59:$H$1958,2,FALSE)),"")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K13" s="117" t="str">
        <f>IFERROR(IF(VLOOKUP(LII13,[1]Acciones!$A$59:$H$1958,2,FALSE)=0,"",VLOOKUP(LII13,[1]Acciones!$A$59:$H$1958,2,FALSE)),"")</f>
        <v/>
      </c>
      <c r="LIL13" s="117" t="str">
        <f>IFERROR(IF(VLOOKUP(LIJ13,[1]Acciones!$A$59:$H$1958,2,FALSE)=0,"",VLOOKUP(LIJ13,[1]Acciones!$A$59:$H$1958,2,FALSE)),"")</f>
        <v/>
      </c>
      <c r="LIM13" s="117">
        <f>IFERROR(IF(VLOOKUP(LIK13,[1]Acciones!$A$59:$H$1958,2,FALSE)=0,"",VLOOKUP(LIK13,[1]Acciones!$A$59:$H$1958,2,FALSE)),"")</f>
        <v>4</v>
      </c>
      <c r="LIN13" s="117">
        <f>IFERROR(IF(VLOOKUP(LIL13,[1]Acciones!$A$59:$H$1958,2,FALSE)=0,"",VLOOKUP(LIL13,[1]Acciones!$A$59:$H$1958,2,FALSE)),"")</f>
        <v>4</v>
      </c>
      <c r="LIO13" s="117" t="str">
        <f>IFERROR(IF(VLOOKUP(LIM13,[1]Acciones!$A$59:$H$1958,2,FALSE)=0,"",VLOOKUP(LIM13,[1]Acciones!$A$59:$H$1958,2,FALSE)),"")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P13" s="117" t="str">
        <f>IFERROR(IF(VLOOKUP(LIN13,[1]Acciones!$A$59:$H$1958,2,FALSE)=0,"",VLOOKUP(LIN13,[1]Acciones!$A$59:$H$1958,2,FALSE)),"")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Q13" s="117" t="str">
        <f>IFERROR(IF(VLOOKUP(LIO13,[1]Acciones!$A$59:$H$1958,2,FALSE)=0,"",VLOOKUP(LIO13,[1]Acciones!$A$59:$H$1958,2,FALSE)),"")</f>
        <v/>
      </c>
      <c r="LIR13" s="117" t="str">
        <f>IFERROR(IF(VLOOKUP(LIP13,[1]Acciones!$A$59:$H$1958,2,FALSE)=0,"",VLOOKUP(LIP13,[1]Acciones!$A$59:$H$1958,2,FALSE)),"")</f>
        <v/>
      </c>
      <c r="LIS13" s="117">
        <f>IFERROR(IF(VLOOKUP(LIQ13,[1]Acciones!$A$59:$H$1958,2,FALSE)=0,"",VLOOKUP(LIQ13,[1]Acciones!$A$59:$H$1958,2,FALSE)),"")</f>
        <v>4</v>
      </c>
      <c r="LIT13" s="117">
        <f>IFERROR(IF(VLOOKUP(LIR13,[1]Acciones!$A$59:$H$1958,2,FALSE)=0,"",VLOOKUP(LIR13,[1]Acciones!$A$59:$H$1958,2,FALSE)),"")</f>
        <v>4</v>
      </c>
      <c r="LIU13" s="117" t="str">
        <f>IFERROR(IF(VLOOKUP(LIS13,[1]Acciones!$A$59:$H$1958,2,FALSE)=0,"",VLOOKUP(LIS13,[1]Acciones!$A$59:$H$1958,2,FALSE)),"")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V13" s="117" t="str">
        <f>IFERROR(IF(VLOOKUP(LIT13,[1]Acciones!$A$59:$H$1958,2,FALSE)=0,"",VLOOKUP(LIT13,[1]Acciones!$A$59:$H$1958,2,FALSE)),"")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W13" s="117" t="str">
        <f>IFERROR(IF(VLOOKUP(LIU13,[1]Acciones!$A$59:$H$1958,2,FALSE)=0,"",VLOOKUP(LIU13,[1]Acciones!$A$59:$H$1958,2,FALSE)),"")</f>
        <v/>
      </c>
      <c r="LIX13" s="117" t="str">
        <f>IFERROR(IF(VLOOKUP(LIV13,[1]Acciones!$A$59:$H$1958,2,FALSE)=0,"",VLOOKUP(LIV13,[1]Acciones!$A$59:$H$1958,2,FALSE)),"")</f>
        <v/>
      </c>
      <c r="LIY13" s="117">
        <f>IFERROR(IF(VLOOKUP(LIW13,[1]Acciones!$A$59:$H$1958,2,FALSE)=0,"",VLOOKUP(LIW13,[1]Acciones!$A$59:$H$1958,2,FALSE)),"")</f>
        <v>4</v>
      </c>
      <c r="LIZ13" s="117">
        <f>IFERROR(IF(VLOOKUP(LIX13,[1]Acciones!$A$59:$H$1958,2,FALSE)=0,"",VLOOKUP(LIX13,[1]Acciones!$A$59:$H$1958,2,FALSE)),"")</f>
        <v>4</v>
      </c>
      <c r="LJA13" s="117" t="str">
        <f>IFERROR(IF(VLOOKUP(LIY13,[1]Acciones!$A$59:$H$1958,2,FALSE)=0,"",VLOOKUP(LIY13,[1]Acciones!$A$59:$H$1958,2,FALSE)),"")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B13" s="117" t="str">
        <f>IFERROR(IF(VLOOKUP(LIZ13,[1]Acciones!$A$59:$H$1958,2,FALSE)=0,"",VLOOKUP(LIZ13,[1]Acciones!$A$59:$H$1958,2,FALSE)),"")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C13" s="117" t="str">
        <f>IFERROR(IF(VLOOKUP(LJA13,[1]Acciones!$A$59:$H$1958,2,FALSE)=0,"",VLOOKUP(LJA13,[1]Acciones!$A$59:$H$1958,2,FALSE)),"")</f>
        <v/>
      </c>
      <c r="LJD13" s="117" t="str">
        <f>IFERROR(IF(VLOOKUP(LJB13,[1]Acciones!$A$59:$H$1958,2,FALSE)=0,"",VLOOKUP(LJB13,[1]Acciones!$A$59:$H$1958,2,FALSE)),"")</f>
        <v/>
      </c>
      <c r="LJE13" s="117">
        <f>IFERROR(IF(VLOOKUP(LJC13,[1]Acciones!$A$59:$H$1958,2,FALSE)=0,"",VLOOKUP(LJC13,[1]Acciones!$A$59:$H$1958,2,FALSE)),"")</f>
        <v>4</v>
      </c>
      <c r="LJF13" s="117">
        <f>IFERROR(IF(VLOOKUP(LJD13,[1]Acciones!$A$59:$H$1958,2,FALSE)=0,"",VLOOKUP(LJD13,[1]Acciones!$A$59:$H$1958,2,FALSE)),"")</f>
        <v>4</v>
      </c>
      <c r="LJG13" s="117" t="str">
        <f>IFERROR(IF(VLOOKUP(LJE13,[1]Acciones!$A$59:$H$1958,2,FALSE)=0,"",VLOOKUP(LJE13,[1]Acciones!$A$59:$H$1958,2,FALSE)),"")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H13" s="117" t="str">
        <f>IFERROR(IF(VLOOKUP(LJF13,[1]Acciones!$A$59:$H$1958,2,FALSE)=0,"",VLOOKUP(LJF13,[1]Acciones!$A$59:$H$1958,2,FALSE)),"")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I13" s="117" t="str">
        <f>IFERROR(IF(VLOOKUP(LJG13,[1]Acciones!$A$59:$H$1958,2,FALSE)=0,"",VLOOKUP(LJG13,[1]Acciones!$A$59:$H$1958,2,FALSE)),"")</f>
        <v/>
      </c>
      <c r="LJJ13" s="117" t="str">
        <f>IFERROR(IF(VLOOKUP(LJH13,[1]Acciones!$A$59:$H$1958,2,FALSE)=0,"",VLOOKUP(LJH13,[1]Acciones!$A$59:$H$1958,2,FALSE)),"")</f>
        <v/>
      </c>
      <c r="LJK13" s="117">
        <f>IFERROR(IF(VLOOKUP(LJI13,[1]Acciones!$A$59:$H$1958,2,FALSE)=0,"",VLOOKUP(LJI13,[1]Acciones!$A$59:$H$1958,2,FALSE)),"")</f>
        <v>4</v>
      </c>
      <c r="LJL13" s="117">
        <f>IFERROR(IF(VLOOKUP(LJJ13,[1]Acciones!$A$59:$H$1958,2,FALSE)=0,"",VLOOKUP(LJJ13,[1]Acciones!$A$59:$H$1958,2,FALSE)),"")</f>
        <v>4</v>
      </c>
      <c r="LJM13" s="117" t="str">
        <f>IFERROR(IF(VLOOKUP(LJK13,[1]Acciones!$A$59:$H$1958,2,FALSE)=0,"",VLOOKUP(LJK13,[1]Acciones!$A$59:$H$1958,2,FALSE)),"")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N13" s="117" t="str">
        <f>IFERROR(IF(VLOOKUP(LJL13,[1]Acciones!$A$59:$H$1958,2,FALSE)=0,"",VLOOKUP(LJL13,[1]Acciones!$A$59:$H$1958,2,FALSE)),"")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O13" s="117" t="str">
        <f>IFERROR(IF(VLOOKUP(LJM13,[1]Acciones!$A$59:$H$1958,2,FALSE)=0,"",VLOOKUP(LJM13,[1]Acciones!$A$59:$H$1958,2,FALSE)),"")</f>
        <v/>
      </c>
      <c r="LJP13" s="117" t="str">
        <f>IFERROR(IF(VLOOKUP(LJN13,[1]Acciones!$A$59:$H$1958,2,FALSE)=0,"",VLOOKUP(LJN13,[1]Acciones!$A$59:$H$1958,2,FALSE)),"")</f>
        <v/>
      </c>
      <c r="LJQ13" s="117">
        <f>IFERROR(IF(VLOOKUP(LJO13,[1]Acciones!$A$59:$H$1958,2,FALSE)=0,"",VLOOKUP(LJO13,[1]Acciones!$A$59:$H$1958,2,FALSE)),"")</f>
        <v>4</v>
      </c>
      <c r="LJR13" s="117">
        <f>IFERROR(IF(VLOOKUP(LJP13,[1]Acciones!$A$59:$H$1958,2,FALSE)=0,"",VLOOKUP(LJP13,[1]Acciones!$A$59:$H$1958,2,FALSE)),"")</f>
        <v>4</v>
      </c>
      <c r="LJS13" s="117" t="str">
        <f>IFERROR(IF(VLOOKUP(LJQ13,[1]Acciones!$A$59:$H$1958,2,FALSE)=0,"",VLOOKUP(LJQ13,[1]Acciones!$A$59:$H$1958,2,FALSE)),"")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T13" s="117" t="str">
        <f>IFERROR(IF(VLOOKUP(LJR13,[1]Acciones!$A$59:$H$1958,2,FALSE)=0,"",VLOOKUP(LJR13,[1]Acciones!$A$59:$H$1958,2,FALSE)),"")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U13" s="117" t="str">
        <f>IFERROR(IF(VLOOKUP(LJS13,[1]Acciones!$A$59:$H$1958,2,FALSE)=0,"",VLOOKUP(LJS13,[1]Acciones!$A$59:$H$1958,2,FALSE)),"")</f>
        <v/>
      </c>
      <c r="LJV13" s="117" t="str">
        <f>IFERROR(IF(VLOOKUP(LJT13,[1]Acciones!$A$59:$H$1958,2,FALSE)=0,"",VLOOKUP(LJT13,[1]Acciones!$A$59:$H$1958,2,FALSE)),"")</f>
        <v/>
      </c>
      <c r="LJW13" s="117">
        <f>IFERROR(IF(VLOOKUP(LJU13,[1]Acciones!$A$59:$H$1958,2,FALSE)=0,"",VLOOKUP(LJU13,[1]Acciones!$A$59:$H$1958,2,FALSE)),"")</f>
        <v>4</v>
      </c>
      <c r="LJX13" s="117">
        <f>IFERROR(IF(VLOOKUP(LJV13,[1]Acciones!$A$59:$H$1958,2,FALSE)=0,"",VLOOKUP(LJV13,[1]Acciones!$A$59:$H$1958,2,FALSE)),"")</f>
        <v>4</v>
      </c>
      <c r="LJY13" s="117" t="str">
        <f>IFERROR(IF(VLOOKUP(LJW13,[1]Acciones!$A$59:$H$1958,2,FALSE)=0,"",VLOOKUP(LJW13,[1]Acciones!$A$59:$H$1958,2,FALSE)),"")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Z13" s="117" t="str">
        <f>IFERROR(IF(VLOOKUP(LJX13,[1]Acciones!$A$59:$H$1958,2,FALSE)=0,"",VLOOKUP(LJX13,[1]Acciones!$A$59:$H$1958,2,FALSE)),"")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A13" s="117" t="str">
        <f>IFERROR(IF(VLOOKUP(LJY13,[1]Acciones!$A$59:$H$1958,2,FALSE)=0,"",VLOOKUP(LJY13,[1]Acciones!$A$59:$H$1958,2,FALSE)),"")</f>
        <v/>
      </c>
      <c r="LKB13" s="117" t="str">
        <f>IFERROR(IF(VLOOKUP(LJZ13,[1]Acciones!$A$59:$H$1958,2,FALSE)=0,"",VLOOKUP(LJZ13,[1]Acciones!$A$59:$H$1958,2,FALSE)),"")</f>
        <v/>
      </c>
      <c r="LKC13" s="117">
        <f>IFERROR(IF(VLOOKUP(LKA13,[1]Acciones!$A$59:$H$1958,2,FALSE)=0,"",VLOOKUP(LKA13,[1]Acciones!$A$59:$H$1958,2,FALSE)),"")</f>
        <v>4</v>
      </c>
      <c r="LKD13" s="117">
        <f>IFERROR(IF(VLOOKUP(LKB13,[1]Acciones!$A$59:$H$1958,2,FALSE)=0,"",VLOOKUP(LKB13,[1]Acciones!$A$59:$H$1958,2,FALSE)),"")</f>
        <v>4</v>
      </c>
      <c r="LKE13" s="117" t="str">
        <f>IFERROR(IF(VLOOKUP(LKC13,[1]Acciones!$A$59:$H$1958,2,FALSE)=0,"",VLOOKUP(LKC13,[1]Acciones!$A$59:$H$1958,2,FALSE)),"")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F13" s="117" t="str">
        <f>IFERROR(IF(VLOOKUP(LKD13,[1]Acciones!$A$59:$H$1958,2,FALSE)=0,"",VLOOKUP(LKD13,[1]Acciones!$A$59:$H$1958,2,FALSE)),"")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G13" s="117" t="str">
        <f>IFERROR(IF(VLOOKUP(LKE13,[1]Acciones!$A$59:$H$1958,2,FALSE)=0,"",VLOOKUP(LKE13,[1]Acciones!$A$59:$H$1958,2,FALSE)),"")</f>
        <v/>
      </c>
      <c r="LKH13" s="117" t="str">
        <f>IFERROR(IF(VLOOKUP(LKF13,[1]Acciones!$A$59:$H$1958,2,FALSE)=0,"",VLOOKUP(LKF13,[1]Acciones!$A$59:$H$1958,2,FALSE)),"")</f>
        <v/>
      </c>
      <c r="LKI13" s="117">
        <f>IFERROR(IF(VLOOKUP(LKG13,[1]Acciones!$A$59:$H$1958,2,FALSE)=0,"",VLOOKUP(LKG13,[1]Acciones!$A$59:$H$1958,2,FALSE)),"")</f>
        <v>4</v>
      </c>
      <c r="LKJ13" s="117">
        <f>IFERROR(IF(VLOOKUP(LKH13,[1]Acciones!$A$59:$H$1958,2,FALSE)=0,"",VLOOKUP(LKH13,[1]Acciones!$A$59:$H$1958,2,FALSE)),"")</f>
        <v>4</v>
      </c>
      <c r="LKK13" s="117" t="str">
        <f>IFERROR(IF(VLOOKUP(LKI13,[1]Acciones!$A$59:$H$1958,2,FALSE)=0,"",VLOOKUP(LKI13,[1]Acciones!$A$59:$H$1958,2,FALSE)),"")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L13" s="117" t="str">
        <f>IFERROR(IF(VLOOKUP(LKJ13,[1]Acciones!$A$59:$H$1958,2,FALSE)=0,"",VLOOKUP(LKJ13,[1]Acciones!$A$59:$H$1958,2,FALSE)),"")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M13" s="117" t="str">
        <f>IFERROR(IF(VLOOKUP(LKK13,[1]Acciones!$A$59:$H$1958,2,FALSE)=0,"",VLOOKUP(LKK13,[1]Acciones!$A$59:$H$1958,2,FALSE)),"")</f>
        <v/>
      </c>
      <c r="LKN13" s="117" t="str">
        <f>IFERROR(IF(VLOOKUP(LKL13,[1]Acciones!$A$59:$H$1958,2,FALSE)=0,"",VLOOKUP(LKL13,[1]Acciones!$A$59:$H$1958,2,FALSE)),"")</f>
        <v/>
      </c>
      <c r="LKO13" s="117">
        <f>IFERROR(IF(VLOOKUP(LKM13,[1]Acciones!$A$59:$H$1958,2,FALSE)=0,"",VLOOKUP(LKM13,[1]Acciones!$A$59:$H$1958,2,FALSE)),"")</f>
        <v>4</v>
      </c>
      <c r="LKP13" s="117">
        <f>IFERROR(IF(VLOOKUP(LKN13,[1]Acciones!$A$59:$H$1958,2,FALSE)=0,"",VLOOKUP(LKN13,[1]Acciones!$A$59:$H$1958,2,FALSE)),"")</f>
        <v>4</v>
      </c>
      <c r="LKQ13" s="117" t="str">
        <f>IFERROR(IF(VLOOKUP(LKO13,[1]Acciones!$A$59:$H$1958,2,FALSE)=0,"",VLOOKUP(LKO13,[1]Acciones!$A$59:$H$1958,2,FALSE)),"")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R13" s="117" t="str">
        <f>IFERROR(IF(VLOOKUP(LKP13,[1]Acciones!$A$59:$H$1958,2,FALSE)=0,"",VLOOKUP(LKP13,[1]Acciones!$A$59:$H$1958,2,FALSE)),"")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S13" s="117" t="str">
        <f>IFERROR(IF(VLOOKUP(LKQ13,[1]Acciones!$A$59:$H$1958,2,FALSE)=0,"",VLOOKUP(LKQ13,[1]Acciones!$A$59:$H$1958,2,FALSE)),"")</f>
        <v/>
      </c>
      <c r="LKT13" s="117" t="str">
        <f>IFERROR(IF(VLOOKUP(LKR13,[1]Acciones!$A$59:$H$1958,2,FALSE)=0,"",VLOOKUP(LKR13,[1]Acciones!$A$59:$H$1958,2,FALSE)),"")</f>
        <v/>
      </c>
      <c r="LKU13" s="117">
        <f>IFERROR(IF(VLOOKUP(LKS13,[1]Acciones!$A$59:$H$1958,2,FALSE)=0,"",VLOOKUP(LKS13,[1]Acciones!$A$59:$H$1958,2,FALSE)),"")</f>
        <v>4</v>
      </c>
      <c r="LKV13" s="117">
        <f>IFERROR(IF(VLOOKUP(LKT13,[1]Acciones!$A$59:$H$1958,2,FALSE)=0,"",VLOOKUP(LKT13,[1]Acciones!$A$59:$H$1958,2,FALSE)),"")</f>
        <v>4</v>
      </c>
      <c r="LKW13" s="117" t="str">
        <f>IFERROR(IF(VLOOKUP(LKU13,[1]Acciones!$A$59:$H$1958,2,FALSE)=0,"",VLOOKUP(LKU13,[1]Acciones!$A$59:$H$1958,2,FALSE)),"")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X13" s="117" t="str">
        <f>IFERROR(IF(VLOOKUP(LKV13,[1]Acciones!$A$59:$H$1958,2,FALSE)=0,"",VLOOKUP(LKV13,[1]Acciones!$A$59:$H$1958,2,FALSE)),"")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Y13" s="117" t="str">
        <f>IFERROR(IF(VLOOKUP(LKW13,[1]Acciones!$A$59:$H$1958,2,FALSE)=0,"",VLOOKUP(LKW13,[1]Acciones!$A$59:$H$1958,2,FALSE)),"")</f>
        <v/>
      </c>
      <c r="LKZ13" s="117" t="str">
        <f>IFERROR(IF(VLOOKUP(LKX13,[1]Acciones!$A$59:$H$1958,2,FALSE)=0,"",VLOOKUP(LKX13,[1]Acciones!$A$59:$H$1958,2,FALSE)),"")</f>
        <v/>
      </c>
      <c r="LLA13" s="117">
        <f>IFERROR(IF(VLOOKUP(LKY13,[1]Acciones!$A$59:$H$1958,2,FALSE)=0,"",VLOOKUP(LKY13,[1]Acciones!$A$59:$H$1958,2,FALSE)),"")</f>
        <v>4</v>
      </c>
      <c r="LLB13" s="117">
        <f>IFERROR(IF(VLOOKUP(LKZ13,[1]Acciones!$A$59:$H$1958,2,FALSE)=0,"",VLOOKUP(LKZ13,[1]Acciones!$A$59:$H$1958,2,FALSE)),"")</f>
        <v>4</v>
      </c>
      <c r="LLC13" s="117" t="str">
        <f>IFERROR(IF(VLOOKUP(LLA13,[1]Acciones!$A$59:$H$1958,2,FALSE)=0,"",VLOOKUP(LLA13,[1]Acciones!$A$59:$H$1958,2,FALSE)),"")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D13" s="117" t="str">
        <f>IFERROR(IF(VLOOKUP(LLB13,[1]Acciones!$A$59:$H$1958,2,FALSE)=0,"",VLOOKUP(LLB13,[1]Acciones!$A$59:$H$1958,2,FALSE)),"")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E13" s="117" t="str">
        <f>IFERROR(IF(VLOOKUP(LLC13,[1]Acciones!$A$59:$H$1958,2,FALSE)=0,"",VLOOKUP(LLC13,[1]Acciones!$A$59:$H$1958,2,FALSE)),"")</f>
        <v/>
      </c>
      <c r="LLF13" s="117" t="str">
        <f>IFERROR(IF(VLOOKUP(LLD13,[1]Acciones!$A$59:$H$1958,2,FALSE)=0,"",VLOOKUP(LLD13,[1]Acciones!$A$59:$H$1958,2,FALSE)),"")</f>
        <v/>
      </c>
      <c r="LLG13" s="117">
        <f>IFERROR(IF(VLOOKUP(LLE13,[1]Acciones!$A$59:$H$1958,2,FALSE)=0,"",VLOOKUP(LLE13,[1]Acciones!$A$59:$H$1958,2,FALSE)),"")</f>
        <v>4</v>
      </c>
      <c r="LLH13" s="117">
        <f>IFERROR(IF(VLOOKUP(LLF13,[1]Acciones!$A$59:$H$1958,2,FALSE)=0,"",VLOOKUP(LLF13,[1]Acciones!$A$59:$H$1958,2,FALSE)),"")</f>
        <v>4</v>
      </c>
      <c r="LLI13" s="117" t="str">
        <f>IFERROR(IF(VLOOKUP(LLG13,[1]Acciones!$A$59:$H$1958,2,FALSE)=0,"",VLOOKUP(LLG13,[1]Acciones!$A$59:$H$1958,2,FALSE)),"")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J13" s="117" t="str">
        <f>IFERROR(IF(VLOOKUP(LLH13,[1]Acciones!$A$59:$H$1958,2,FALSE)=0,"",VLOOKUP(LLH13,[1]Acciones!$A$59:$H$1958,2,FALSE)),"")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K13" s="117" t="str">
        <f>IFERROR(IF(VLOOKUP(LLI13,[1]Acciones!$A$59:$H$1958,2,FALSE)=0,"",VLOOKUP(LLI13,[1]Acciones!$A$59:$H$1958,2,FALSE)),"")</f>
        <v/>
      </c>
      <c r="LLL13" s="117" t="str">
        <f>IFERROR(IF(VLOOKUP(LLJ13,[1]Acciones!$A$59:$H$1958,2,FALSE)=0,"",VLOOKUP(LLJ13,[1]Acciones!$A$59:$H$1958,2,FALSE)),"")</f>
        <v/>
      </c>
      <c r="LLM13" s="117">
        <f>IFERROR(IF(VLOOKUP(LLK13,[1]Acciones!$A$59:$H$1958,2,FALSE)=0,"",VLOOKUP(LLK13,[1]Acciones!$A$59:$H$1958,2,FALSE)),"")</f>
        <v>4</v>
      </c>
      <c r="LLN13" s="117">
        <f>IFERROR(IF(VLOOKUP(LLL13,[1]Acciones!$A$59:$H$1958,2,FALSE)=0,"",VLOOKUP(LLL13,[1]Acciones!$A$59:$H$1958,2,FALSE)),"")</f>
        <v>4</v>
      </c>
      <c r="LLO13" s="117" t="str">
        <f>IFERROR(IF(VLOOKUP(LLM13,[1]Acciones!$A$59:$H$1958,2,FALSE)=0,"",VLOOKUP(LLM13,[1]Acciones!$A$59:$H$1958,2,FALSE)),"")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P13" s="117" t="str">
        <f>IFERROR(IF(VLOOKUP(LLN13,[1]Acciones!$A$59:$H$1958,2,FALSE)=0,"",VLOOKUP(LLN13,[1]Acciones!$A$59:$H$1958,2,FALSE)),"")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Q13" s="117" t="str">
        <f>IFERROR(IF(VLOOKUP(LLO13,[1]Acciones!$A$59:$H$1958,2,FALSE)=0,"",VLOOKUP(LLO13,[1]Acciones!$A$59:$H$1958,2,FALSE)),"")</f>
        <v/>
      </c>
      <c r="LLR13" s="117" t="str">
        <f>IFERROR(IF(VLOOKUP(LLP13,[1]Acciones!$A$59:$H$1958,2,FALSE)=0,"",VLOOKUP(LLP13,[1]Acciones!$A$59:$H$1958,2,FALSE)),"")</f>
        <v/>
      </c>
      <c r="LLS13" s="117">
        <f>IFERROR(IF(VLOOKUP(LLQ13,[1]Acciones!$A$59:$H$1958,2,FALSE)=0,"",VLOOKUP(LLQ13,[1]Acciones!$A$59:$H$1958,2,FALSE)),"")</f>
        <v>4</v>
      </c>
      <c r="LLT13" s="117">
        <f>IFERROR(IF(VLOOKUP(LLR13,[1]Acciones!$A$59:$H$1958,2,FALSE)=0,"",VLOOKUP(LLR13,[1]Acciones!$A$59:$H$1958,2,FALSE)),"")</f>
        <v>4</v>
      </c>
      <c r="LLU13" s="117" t="str">
        <f>IFERROR(IF(VLOOKUP(LLS13,[1]Acciones!$A$59:$H$1958,2,FALSE)=0,"",VLOOKUP(LLS13,[1]Acciones!$A$59:$H$1958,2,FALSE)),"")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V13" s="117" t="str">
        <f>IFERROR(IF(VLOOKUP(LLT13,[1]Acciones!$A$59:$H$1958,2,FALSE)=0,"",VLOOKUP(LLT13,[1]Acciones!$A$59:$H$1958,2,FALSE)),"")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W13" s="117" t="str">
        <f>IFERROR(IF(VLOOKUP(LLU13,[1]Acciones!$A$59:$H$1958,2,FALSE)=0,"",VLOOKUP(LLU13,[1]Acciones!$A$59:$H$1958,2,FALSE)),"")</f>
        <v/>
      </c>
      <c r="LLX13" s="117" t="str">
        <f>IFERROR(IF(VLOOKUP(LLV13,[1]Acciones!$A$59:$H$1958,2,FALSE)=0,"",VLOOKUP(LLV13,[1]Acciones!$A$59:$H$1958,2,FALSE)),"")</f>
        <v/>
      </c>
      <c r="LLY13" s="117">
        <f>IFERROR(IF(VLOOKUP(LLW13,[1]Acciones!$A$59:$H$1958,2,FALSE)=0,"",VLOOKUP(LLW13,[1]Acciones!$A$59:$H$1958,2,FALSE)),"")</f>
        <v>4</v>
      </c>
      <c r="LLZ13" s="117">
        <f>IFERROR(IF(VLOOKUP(LLX13,[1]Acciones!$A$59:$H$1958,2,FALSE)=0,"",VLOOKUP(LLX13,[1]Acciones!$A$59:$H$1958,2,FALSE)),"")</f>
        <v>4</v>
      </c>
      <c r="LMA13" s="117" t="str">
        <f>IFERROR(IF(VLOOKUP(LLY13,[1]Acciones!$A$59:$H$1958,2,FALSE)=0,"",VLOOKUP(LLY13,[1]Acciones!$A$59:$H$1958,2,FALSE)),"")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B13" s="117" t="str">
        <f>IFERROR(IF(VLOOKUP(LLZ13,[1]Acciones!$A$59:$H$1958,2,FALSE)=0,"",VLOOKUP(LLZ13,[1]Acciones!$A$59:$H$1958,2,FALSE)),"")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C13" s="117" t="str">
        <f>IFERROR(IF(VLOOKUP(LMA13,[1]Acciones!$A$59:$H$1958,2,FALSE)=0,"",VLOOKUP(LMA13,[1]Acciones!$A$59:$H$1958,2,FALSE)),"")</f>
        <v/>
      </c>
      <c r="LMD13" s="117" t="str">
        <f>IFERROR(IF(VLOOKUP(LMB13,[1]Acciones!$A$59:$H$1958,2,FALSE)=0,"",VLOOKUP(LMB13,[1]Acciones!$A$59:$H$1958,2,FALSE)),"")</f>
        <v/>
      </c>
      <c r="LME13" s="117">
        <f>IFERROR(IF(VLOOKUP(LMC13,[1]Acciones!$A$59:$H$1958,2,FALSE)=0,"",VLOOKUP(LMC13,[1]Acciones!$A$59:$H$1958,2,FALSE)),"")</f>
        <v>4</v>
      </c>
      <c r="LMF13" s="117">
        <f>IFERROR(IF(VLOOKUP(LMD13,[1]Acciones!$A$59:$H$1958,2,FALSE)=0,"",VLOOKUP(LMD13,[1]Acciones!$A$59:$H$1958,2,FALSE)),"")</f>
        <v>4</v>
      </c>
      <c r="LMG13" s="117" t="str">
        <f>IFERROR(IF(VLOOKUP(LME13,[1]Acciones!$A$59:$H$1958,2,FALSE)=0,"",VLOOKUP(LME13,[1]Acciones!$A$59:$H$1958,2,FALSE)),"")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H13" s="117" t="str">
        <f>IFERROR(IF(VLOOKUP(LMF13,[1]Acciones!$A$59:$H$1958,2,FALSE)=0,"",VLOOKUP(LMF13,[1]Acciones!$A$59:$H$1958,2,FALSE)),"")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I13" s="117" t="str">
        <f>IFERROR(IF(VLOOKUP(LMG13,[1]Acciones!$A$59:$H$1958,2,FALSE)=0,"",VLOOKUP(LMG13,[1]Acciones!$A$59:$H$1958,2,FALSE)),"")</f>
        <v/>
      </c>
      <c r="LMJ13" s="117" t="str">
        <f>IFERROR(IF(VLOOKUP(LMH13,[1]Acciones!$A$59:$H$1958,2,FALSE)=0,"",VLOOKUP(LMH13,[1]Acciones!$A$59:$H$1958,2,FALSE)),"")</f>
        <v/>
      </c>
      <c r="LMK13" s="117">
        <f>IFERROR(IF(VLOOKUP(LMI13,[1]Acciones!$A$59:$H$1958,2,FALSE)=0,"",VLOOKUP(LMI13,[1]Acciones!$A$59:$H$1958,2,FALSE)),"")</f>
        <v>4</v>
      </c>
      <c r="LML13" s="117">
        <f>IFERROR(IF(VLOOKUP(LMJ13,[1]Acciones!$A$59:$H$1958,2,FALSE)=0,"",VLOOKUP(LMJ13,[1]Acciones!$A$59:$H$1958,2,FALSE)),"")</f>
        <v>4</v>
      </c>
      <c r="LMM13" s="117" t="str">
        <f>IFERROR(IF(VLOOKUP(LMK13,[1]Acciones!$A$59:$H$1958,2,FALSE)=0,"",VLOOKUP(LMK13,[1]Acciones!$A$59:$H$1958,2,FALSE)),"")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N13" s="117" t="str">
        <f>IFERROR(IF(VLOOKUP(LML13,[1]Acciones!$A$59:$H$1958,2,FALSE)=0,"",VLOOKUP(LML13,[1]Acciones!$A$59:$H$1958,2,FALSE)),"")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O13" s="117" t="str">
        <f>IFERROR(IF(VLOOKUP(LMM13,[1]Acciones!$A$59:$H$1958,2,FALSE)=0,"",VLOOKUP(LMM13,[1]Acciones!$A$59:$H$1958,2,FALSE)),"")</f>
        <v/>
      </c>
      <c r="LMP13" s="117" t="str">
        <f>IFERROR(IF(VLOOKUP(LMN13,[1]Acciones!$A$59:$H$1958,2,FALSE)=0,"",VLOOKUP(LMN13,[1]Acciones!$A$59:$H$1958,2,FALSE)),"")</f>
        <v/>
      </c>
      <c r="LMQ13" s="117">
        <f>IFERROR(IF(VLOOKUP(LMO13,[1]Acciones!$A$59:$H$1958,2,FALSE)=0,"",VLOOKUP(LMO13,[1]Acciones!$A$59:$H$1958,2,FALSE)),"")</f>
        <v>4</v>
      </c>
      <c r="LMR13" s="117">
        <f>IFERROR(IF(VLOOKUP(LMP13,[1]Acciones!$A$59:$H$1958,2,FALSE)=0,"",VLOOKUP(LMP13,[1]Acciones!$A$59:$H$1958,2,FALSE)),"")</f>
        <v>4</v>
      </c>
      <c r="LMS13" s="117" t="str">
        <f>IFERROR(IF(VLOOKUP(LMQ13,[1]Acciones!$A$59:$H$1958,2,FALSE)=0,"",VLOOKUP(LMQ13,[1]Acciones!$A$59:$H$1958,2,FALSE)),"")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T13" s="117" t="str">
        <f>IFERROR(IF(VLOOKUP(LMR13,[1]Acciones!$A$59:$H$1958,2,FALSE)=0,"",VLOOKUP(LMR13,[1]Acciones!$A$59:$H$1958,2,FALSE)),"")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U13" s="117" t="str">
        <f>IFERROR(IF(VLOOKUP(LMS13,[1]Acciones!$A$59:$H$1958,2,FALSE)=0,"",VLOOKUP(LMS13,[1]Acciones!$A$59:$H$1958,2,FALSE)),"")</f>
        <v/>
      </c>
      <c r="LMV13" s="117" t="str">
        <f>IFERROR(IF(VLOOKUP(LMT13,[1]Acciones!$A$59:$H$1958,2,FALSE)=0,"",VLOOKUP(LMT13,[1]Acciones!$A$59:$H$1958,2,FALSE)),"")</f>
        <v/>
      </c>
      <c r="LMW13" s="117">
        <f>IFERROR(IF(VLOOKUP(LMU13,[1]Acciones!$A$59:$H$1958,2,FALSE)=0,"",VLOOKUP(LMU13,[1]Acciones!$A$59:$H$1958,2,FALSE)),"")</f>
        <v>4</v>
      </c>
      <c r="LMX13" s="117">
        <f>IFERROR(IF(VLOOKUP(LMV13,[1]Acciones!$A$59:$H$1958,2,FALSE)=0,"",VLOOKUP(LMV13,[1]Acciones!$A$59:$H$1958,2,FALSE)),"")</f>
        <v>4</v>
      </c>
      <c r="LMY13" s="117" t="str">
        <f>IFERROR(IF(VLOOKUP(LMW13,[1]Acciones!$A$59:$H$1958,2,FALSE)=0,"",VLOOKUP(LMW13,[1]Acciones!$A$59:$H$1958,2,FALSE)),"")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Z13" s="117" t="str">
        <f>IFERROR(IF(VLOOKUP(LMX13,[1]Acciones!$A$59:$H$1958,2,FALSE)=0,"",VLOOKUP(LMX13,[1]Acciones!$A$59:$H$1958,2,FALSE)),"")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A13" s="117" t="str">
        <f>IFERROR(IF(VLOOKUP(LMY13,[1]Acciones!$A$59:$H$1958,2,FALSE)=0,"",VLOOKUP(LMY13,[1]Acciones!$A$59:$H$1958,2,FALSE)),"")</f>
        <v/>
      </c>
      <c r="LNB13" s="117" t="str">
        <f>IFERROR(IF(VLOOKUP(LMZ13,[1]Acciones!$A$59:$H$1958,2,FALSE)=0,"",VLOOKUP(LMZ13,[1]Acciones!$A$59:$H$1958,2,FALSE)),"")</f>
        <v/>
      </c>
      <c r="LNC13" s="117">
        <f>IFERROR(IF(VLOOKUP(LNA13,[1]Acciones!$A$59:$H$1958,2,FALSE)=0,"",VLOOKUP(LNA13,[1]Acciones!$A$59:$H$1958,2,FALSE)),"")</f>
        <v>4</v>
      </c>
      <c r="LND13" s="117">
        <f>IFERROR(IF(VLOOKUP(LNB13,[1]Acciones!$A$59:$H$1958,2,FALSE)=0,"",VLOOKUP(LNB13,[1]Acciones!$A$59:$H$1958,2,FALSE)),"")</f>
        <v>4</v>
      </c>
      <c r="LNE13" s="117" t="str">
        <f>IFERROR(IF(VLOOKUP(LNC13,[1]Acciones!$A$59:$H$1958,2,FALSE)=0,"",VLOOKUP(LNC13,[1]Acciones!$A$59:$H$1958,2,FALSE)),"")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F13" s="117" t="str">
        <f>IFERROR(IF(VLOOKUP(LND13,[1]Acciones!$A$59:$H$1958,2,FALSE)=0,"",VLOOKUP(LND13,[1]Acciones!$A$59:$H$1958,2,FALSE)),"")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G13" s="117" t="str">
        <f>IFERROR(IF(VLOOKUP(LNE13,[1]Acciones!$A$59:$H$1958,2,FALSE)=0,"",VLOOKUP(LNE13,[1]Acciones!$A$59:$H$1958,2,FALSE)),"")</f>
        <v/>
      </c>
      <c r="LNH13" s="117" t="str">
        <f>IFERROR(IF(VLOOKUP(LNF13,[1]Acciones!$A$59:$H$1958,2,FALSE)=0,"",VLOOKUP(LNF13,[1]Acciones!$A$59:$H$1958,2,FALSE)),"")</f>
        <v/>
      </c>
      <c r="LNI13" s="117">
        <f>IFERROR(IF(VLOOKUP(LNG13,[1]Acciones!$A$59:$H$1958,2,FALSE)=0,"",VLOOKUP(LNG13,[1]Acciones!$A$59:$H$1958,2,FALSE)),"")</f>
        <v>4</v>
      </c>
      <c r="LNJ13" s="117">
        <f>IFERROR(IF(VLOOKUP(LNH13,[1]Acciones!$A$59:$H$1958,2,FALSE)=0,"",VLOOKUP(LNH13,[1]Acciones!$A$59:$H$1958,2,FALSE)),"")</f>
        <v>4</v>
      </c>
      <c r="LNK13" s="117" t="str">
        <f>IFERROR(IF(VLOOKUP(LNI13,[1]Acciones!$A$59:$H$1958,2,FALSE)=0,"",VLOOKUP(LNI13,[1]Acciones!$A$59:$H$1958,2,FALSE)),"")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L13" s="117" t="str">
        <f>IFERROR(IF(VLOOKUP(LNJ13,[1]Acciones!$A$59:$H$1958,2,FALSE)=0,"",VLOOKUP(LNJ13,[1]Acciones!$A$59:$H$1958,2,FALSE)),"")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M13" s="117" t="str">
        <f>IFERROR(IF(VLOOKUP(LNK13,[1]Acciones!$A$59:$H$1958,2,FALSE)=0,"",VLOOKUP(LNK13,[1]Acciones!$A$59:$H$1958,2,FALSE)),"")</f>
        <v/>
      </c>
      <c r="LNN13" s="117" t="str">
        <f>IFERROR(IF(VLOOKUP(LNL13,[1]Acciones!$A$59:$H$1958,2,FALSE)=0,"",VLOOKUP(LNL13,[1]Acciones!$A$59:$H$1958,2,FALSE)),"")</f>
        <v/>
      </c>
      <c r="LNO13" s="117">
        <f>IFERROR(IF(VLOOKUP(LNM13,[1]Acciones!$A$59:$H$1958,2,FALSE)=0,"",VLOOKUP(LNM13,[1]Acciones!$A$59:$H$1958,2,FALSE)),"")</f>
        <v>4</v>
      </c>
      <c r="LNP13" s="117">
        <f>IFERROR(IF(VLOOKUP(LNN13,[1]Acciones!$A$59:$H$1958,2,FALSE)=0,"",VLOOKUP(LNN13,[1]Acciones!$A$59:$H$1958,2,FALSE)),"")</f>
        <v>4</v>
      </c>
      <c r="LNQ13" s="117" t="str">
        <f>IFERROR(IF(VLOOKUP(LNO13,[1]Acciones!$A$59:$H$1958,2,FALSE)=0,"",VLOOKUP(LNO13,[1]Acciones!$A$59:$H$1958,2,FALSE)),"")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R13" s="117" t="str">
        <f>IFERROR(IF(VLOOKUP(LNP13,[1]Acciones!$A$59:$H$1958,2,FALSE)=0,"",VLOOKUP(LNP13,[1]Acciones!$A$59:$H$1958,2,FALSE)),"")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S13" s="117" t="str">
        <f>IFERROR(IF(VLOOKUP(LNQ13,[1]Acciones!$A$59:$H$1958,2,FALSE)=0,"",VLOOKUP(LNQ13,[1]Acciones!$A$59:$H$1958,2,FALSE)),"")</f>
        <v/>
      </c>
      <c r="LNT13" s="117" t="str">
        <f>IFERROR(IF(VLOOKUP(LNR13,[1]Acciones!$A$59:$H$1958,2,FALSE)=0,"",VLOOKUP(LNR13,[1]Acciones!$A$59:$H$1958,2,FALSE)),"")</f>
        <v/>
      </c>
      <c r="LNU13" s="117">
        <f>IFERROR(IF(VLOOKUP(LNS13,[1]Acciones!$A$59:$H$1958,2,FALSE)=0,"",VLOOKUP(LNS13,[1]Acciones!$A$59:$H$1958,2,FALSE)),"")</f>
        <v>4</v>
      </c>
      <c r="LNV13" s="117">
        <f>IFERROR(IF(VLOOKUP(LNT13,[1]Acciones!$A$59:$H$1958,2,FALSE)=0,"",VLOOKUP(LNT13,[1]Acciones!$A$59:$H$1958,2,FALSE)),"")</f>
        <v>4</v>
      </c>
      <c r="LNW13" s="117" t="str">
        <f>IFERROR(IF(VLOOKUP(LNU13,[1]Acciones!$A$59:$H$1958,2,FALSE)=0,"",VLOOKUP(LNU13,[1]Acciones!$A$59:$H$1958,2,FALSE)),"")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X13" s="117" t="str">
        <f>IFERROR(IF(VLOOKUP(LNV13,[1]Acciones!$A$59:$H$1958,2,FALSE)=0,"",VLOOKUP(LNV13,[1]Acciones!$A$59:$H$1958,2,FALSE)),"")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Y13" s="117" t="str">
        <f>IFERROR(IF(VLOOKUP(LNW13,[1]Acciones!$A$59:$H$1958,2,FALSE)=0,"",VLOOKUP(LNW13,[1]Acciones!$A$59:$H$1958,2,FALSE)),"")</f>
        <v/>
      </c>
      <c r="LNZ13" s="117" t="str">
        <f>IFERROR(IF(VLOOKUP(LNX13,[1]Acciones!$A$59:$H$1958,2,FALSE)=0,"",VLOOKUP(LNX13,[1]Acciones!$A$59:$H$1958,2,FALSE)),"")</f>
        <v/>
      </c>
      <c r="LOA13" s="117">
        <f>IFERROR(IF(VLOOKUP(LNY13,[1]Acciones!$A$59:$H$1958,2,FALSE)=0,"",VLOOKUP(LNY13,[1]Acciones!$A$59:$H$1958,2,FALSE)),"")</f>
        <v>4</v>
      </c>
      <c r="LOB13" s="117">
        <f>IFERROR(IF(VLOOKUP(LNZ13,[1]Acciones!$A$59:$H$1958,2,FALSE)=0,"",VLOOKUP(LNZ13,[1]Acciones!$A$59:$H$1958,2,FALSE)),"")</f>
        <v>4</v>
      </c>
      <c r="LOC13" s="117" t="str">
        <f>IFERROR(IF(VLOOKUP(LOA13,[1]Acciones!$A$59:$H$1958,2,FALSE)=0,"",VLOOKUP(LOA13,[1]Acciones!$A$59:$H$1958,2,FALSE)),"")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D13" s="117" t="str">
        <f>IFERROR(IF(VLOOKUP(LOB13,[1]Acciones!$A$59:$H$1958,2,FALSE)=0,"",VLOOKUP(LOB13,[1]Acciones!$A$59:$H$1958,2,FALSE)),"")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E13" s="117" t="str">
        <f>IFERROR(IF(VLOOKUP(LOC13,[1]Acciones!$A$59:$H$1958,2,FALSE)=0,"",VLOOKUP(LOC13,[1]Acciones!$A$59:$H$1958,2,FALSE)),"")</f>
        <v/>
      </c>
      <c r="LOF13" s="117" t="str">
        <f>IFERROR(IF(VLOOKUP(LOD13,[1]Acciones!$A$59:$H$1958,2,FALSE)=0,"",VLOOKUP(LOD13,[1]Acciones!$A$59:$H$1958,2,FALSE)),"")</f>
        <v/>
      </c>
      <c r="LOG13" s="117">
        <f>IFERROR(IF(VLOOKUP(LOE13,[1]Acciones!$A$59:$H$1958,2,FALSE)=0,"",VLOOKUP(LOE13,[1]Acciones!$A$59:$H$1958,2,FALSE)),"")</f>
        <v>4</v>
      </c>
      <c r="LOH13" s="117">
        <f>IFERROR(IF(VLOOKUP(LOF13,[1]Acciones!$A$59:$H$1958,2,FALSE)=0,"",VLOOKUP(LOF13,[1]Acciones!$A$59:$H$1958,2,FALSE)),"")</f>
        <v>4</v>
      </c>
      <c r="LOI13" s="117" t="str">
        <f>IFERROR(IF(VLOOKUP(LOG13,[1]Acciones!$A$59:$H$1958,2,FALSE)=0,"",VLOOKUP(LOG13,[1]Acciones!$A$59:$H$1958,2,FALSE)),"")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J13" s="117" t="str">
        <f>IFERROR(IF(VLOOKUP(LOH13,[1]Acciones!$A$59:$H$1958,2,FALSE)=0,"",VLOOKUP(LOH13,[1]Acciones!$A$59:$H$1958,2,FALSE)),"")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K13" s="117" t="str">
        <f>IFERROR(IF(VLOOKUP(LOI13,[1]Acciones!$A$59:$H$1958,2,FALSE)=0,"",VLOOKUP(LOI13,[1]Acciones!$A$59:$H$1958,2,FALSE)),"")</f>
        <v/>
      </c>
      <c r="LOL13" s="117" t="str">
        <f>IFERROR(IF(VLOOKUP(LOJ13,[1]Acciones!$A$59:$H$1958,2,FALSE)=0,"",VLOOKUP(LOJ13,[1]Acciones!$A$59:$H$1958,2,FALSE)),"")</f>
        <v/>
      </c>
      <c r="LOM13" s="117">
        <f>IFERROR(IF(VLOOKUP(LOK13,[1]Acciones!$A$59:$H$1958,2,FALSE)=0,"",VLOOKUP(LOK13,[1]Acciones!$A$59:$H$1958,2,FALSE)),"")</f>
        <v>4</v>
      </c>
      <c r="LON13" s="117">
        <f>IFERROR(IF(VLOOKUP(LOL13,[1]Acciones!$A$59:$H$1958,2,FALSE)=0,"",VLOOKUP(LOL13,[1]Acciones!$A$59:$H$1958,2,FALSE)),"")</f>
        <v>4</v>
      </c>
      <c r="LOO13" s="117" t="str">
        <f>IFERROR(IF(VLOOKUP(LOM13,[1]Acciones!$A$59:$H$1958,2,FALSE)=0,"",VLOOKUP(LOM13,[1]Acciones!$A$59:$H$1958,2,FALSE)),"")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P13" s="117" t="str">
        <f>IFERROR(IF(VLOOKUP(LON13,[1]Acciones!$A$59:$H$1958,2,FALSE)=0,"",VLOOKUP(LON13,[1]Acciones!$A$59:$H$1958,2,FALSE)),"")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Q13" s="117" t="str">
        <f>IFERROR(IF(VLOOKUP(LOO13,[1]Acciones!$A$59:$H$1958,2,FALSE)=0,"",VLOOKUP(LOO13,[1]Acciones!$A$59:$H$1958,2,FALSE)),"")</f>
        <v/>
      </c>
      <c r="LOR13" s="117" t="str">
        <f>IFERROR(IF(VLOOKUP(LOP13,[1]Acciones!$A$59:$H$1958,2,FALSE)=0,"",VLOOKUP(LOP13,[1]Acciones!$A$59:$H$1958,2,FALSE)),"")</f>
        <v/>
      </c>
      <c r="LOS13" s="117">
        <f>IFERROR(IF(VLOOKUP(LOQ13,[1]Acciones!$A$59:$H$1958,2,FALSE)=0,"",VLOOKUP(LOQ13,[1]Acciones!$A$59:$H$1958,2,FALSE)),"")</f>
        <v>4</v>
      </c>
      <c r="LOT13" s="117">
        <f>IFERROR(IF(VLOOKUP(LOR13,[1]Acciones!$A$59:$H$1958,2,FALSE)=0,"",VLOOKUP(LOR13,[1]Acciones!$A$59:$H$1958,2,FALSE)),"")</f>
        <v>4</v>
      </c>
      <c r="LOU13" s="117" t="str">
        <f>IFERROR(IF(VLOOKUP(LOS13,[1]Acciones!$A$59:$H$1958,2,FALSE)=0,"",VLOOKUP(LOS13,[1]Acciones!$A$59:$H$1958,2,FALSE)),"")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V13" s="117" t="str">
        <f>IFERROR(IF(VLOOKUP(LOT13,[1]Acciones!$A$59:$H$1958,2,FALSE)=0,"",VLOOKUP(LOT13,[1]Acciones!$A$59:$H$1958,2,FALSE)),"")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W13" s="117" t="str">
        <f>IFERROR(IF(VLOOKUP(LOU13,[1]Acciones!$A$59:$H$1958,2,FALSE)=0,"",VLOOKUP(LOU13,[1]Acciones!$A$59:$H$1958,2,FALSE)),"")</f>
        <v/>
      </c>
      <c r="LOX13" s="117" t="str">
        <f>IFERROR(IF(VLOOKUP(LOV13,[1]Acciones!$A$59:$H$1958,2,FALSE)=0,"",VLOOKUP(LOV13,[1]Acciones!$A$59:$H$1958,2,FALSE)),"")</f>
        <v/>
      </c>
      <c r="LOY13" s="117">
        <f>IFERROR(IF(VLOOKUP(LOW13,[1]Acciones!$A$59:$H$1958,2,FALSE)=0,"",VLOOKUP(LOW13,[1]Acciones!$A$59:$H$1958,2,FALSE)),"")</f>
        <v>4</v>
      </c>
      <c r="LOZ13" s="117">
        <f>IFERROR(IF(VLOOKUP(LOX13,[1]Acciones!$A$59:$H$1958,2,FALSE)=0,"",VLOOKUP(LOX13,[1]Acciones!$A$59:$H$1958,2,FALSE)),"")</f>
        <v>4</v>
      </c>
      <c r="LPA13" s="117" t="str">
        <f>IFERROR(IF(VLOOKUP(LOY13,[1]Acciones!$A$59:$H$1958,2,FALSE)=0,"",VLOOKUP(LOY13,[1]Acciones!$A$59:$H$1958,2,FALSE)),"")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B13" s="117" t="str">
        <f>IFERROR(IF(VLOOKUP(LOZ13,[1]Acciones!$A$59:$H$1958,2,FALSE)=0,"",VLOOKUP(LOZ13,[1]Acciones!$A$59:$H$1958,2,FALSE)),"")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C13" s="117" t="str">
        <f>IFERROR(IF(VLOOKUP(LPA13,[1]Acciones!$A$59:$H$1958,2,FALSE)=0,"",VLOOKUP(LPA13,[1]Acciones!$A$59:$H$1958,2,FALSE)),"")</f>
        <v/>
      </c>
      <c r="LPD13" s="117" t="str">
        <f>IFERROR(IF(VLOOKUP(LPB13,[1]Acciones!$A$59:$H$1958,2,FALSE)=0,"",VLOOKUP(LPB13,[1]Acciones!$A$59:$H$1958,2,FALSE)),"")</f>
        <v/>
      </c>
      <c r="LPE13" s="117">
        <f>IFERROR(IF(VLOOKUP(LPC13,[1]Acciones!$A$59:$H$1958,2,FALSE)=0,"",VLOOKUP(LPC13,[1]Acciones!$A$59:$H$1958,2,FALSE)),"")</f>
        <v>4</v>
      </c>
      <c r="LPF13" s="117">
        <f>IFERROR(IF(VLOOKUP(LPD13,[1]Acciones!$A$59:$H$1958,2,FALSE)=0,"",VLOOKUP(LPD13,[1]Acciones!$A$59:$H$1958,2,FALSE)),"")</f>
        <v>4</v>
      </c>
      <c r="LPG13" s="117" t="str">
        <f>IFERROR(IF(VLOOKUP(LPE13,[1]Acciones!$A$59:$H$1958,2,FALSE)=0,"",VLOOKUP(LPE13,[1]Acciones!$A$59:$H$1958,2,FALSE)),"")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H13" s="117" t="str">
        <f>IFERROR(IF(VLOOKUP(LPF13,[1]Acciones!$A$59:$H$1958,2,FALSE)=0,"",VLOOKUP(LPF13,[1]Acciones!$A$59:$H$1958,2,FALSE)),"")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I13" s="117" t="str">
        <f>IFERROR(IF(VLOOKUP(LPG13,[1]Acciones!$A$59:$H$1958,2,FALSE)=0,"",VLOOKUP(LPG13,[1]Acciones!$A$59:$H$1958,2,FALSE)),"")</f>
        <v/>
      </c>
      <c r="LPJ13" s="117" t="str">
        <f>IFERROR(IF(VLOOKUP(LPH13,[1]Acciones!$A$59:$H$1958,2,FALSE)=0,"",VLOOKUP(LPH13,[1]Acciones!$A$59:$H$1958,2,FALSE)),"")</f>
        <v/>
      </c>
      <c r="LPK13" s="117">
        <f>IFERROR(IF(VLOOKUP(LPI13,[1]Acciones!$A$59:$H$1958,2,FALSE)=0,"",VLOOKUP(LPI13,[1]Acciones!$A$59:$H$1958,2,FALSE)),"")</f>
        <v>4</v>
      </c>
      <c r="LPL13" s="117">
        <f>IFERROR(IF(VLOOKUP(LPJ13,[1]Acciones!$A$59:$H$1958,2,FALSE)=0,"",VLOOKUP(LPJ13,[1]Acciones!$A$59:$H$1958,2,FALSE)),"")</f>
        <v>4</v>
      </c>
      <c r="LPM13" s="117" t="str">
        <f>IFERROR(IF(VLOOKUP(LPK13,[1]Acciones!$A$59:$H$1958,2,FALSE)=0,"",VLOOKUP(LPK13,[1]Acciones!$A$59:$H$1958,2,FALSE)),"")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N13" s="117" t="str">
        <f>IFERROR(IF(VLOOKUP(LPL13,[1]Acciones!$A$59:$H$1958,2,FALSE)=0,"",VLOOKUP(LPL13,[1]Acciones!$A$59:$H$1958,2,FALSE)),"")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O13" s="117" t="str">
        <f>IFERROR(IF(VLOOKUP(LPM13,[1]Acciones!$A$59:$H$1958,2,FALSE)=0,"",VLOOKUP(LPM13,[1]Acciones!$A$59:$H$1958,2,FALSE)),"")</f>
        <v/>
      </c>
      <c r="LPP13" s="117" t="str">
        <f>IFERROR(IF(VLOOKUP(LPN13,[1]Acciones!$A$59:$H$1958,2,FALSE)=0,"",VLOOKUP(LPN13,[1]Acciones!$A$59:$H$1958,2,FALSE)),"")</f>
        <v/>
      </c>
      <c r="LPQ13" s="117">
        <f>IFERROR(IF(VLOOKUP(LPO13,[1]Acciones!$A$59:$H$1958,2,FALSE)=0,"",VLOOKUP(LPO13,[1]Acciones!$A$59:$H$1958,2,FALSE)),"")</f>
        <v>4</v>
      </c>
      <c r="LPR13" s="117">
        <f>IFERROR(IF(VLOOKUP(LPP13,[1]Acciones!$A$59:$H$1958,2,FALSE)=0,"",VLOOKUP(LPP13,[1]Acciones!$A$59:$H$1958,2,FALSE)),"")</f>
        <v>4</v>
      </c>
      <c r="LPS13" s="117" t="str">
        <f>IFERROR(IF(VLOOKUP(LPQ13,[1]Acciones!$A$59:$H$1958,2,FALSE)=0,"",VLOOKUP(LPQ13,[1]Acciones!$A$59:$H$1958,2,FALSE)),"")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T13" s="117" t="str">
        <f>IFERROR(IF(VLOOKUP(LPR13,[1]Acciones!$A$59:$H$1958,2,FALSE)=0,"",VLOOKUP(LPR13,[1]Acciones!$A$59:$H$1958,2,FALSE)),"")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U13" s="117" t="str">
        <f>IFERROR(IF(VLOOKUP(LPS13,[1]Acciones!$A$59:$H$1958,2,FALSE)=0,"",VLOOKUP(LPS13,[1]Acciones!$A$59:$H$1958,2,FALSE)),"")</f>
        <v/>
      </c>
      <c r="LPV13" s="117" t="str">
        <f>IFERROR(IF(VLOOKUP(LPT13,[1]Acciones!$A$59:$H$1958,2,FALSE)=0,"",VLOOKUP(LPT13,[1]Acciones!$A$59:$H$1958,2,FALSE)),"")</f>
        <v/>
      </c>
      <c r="LPW13" s="117">
        <f>IFERROR(IF(VLOOKUP(LPU13,[1]Acciones!$A$59:$H$1958,2,FALSE)=0,"",VLOOKUP(LPU13,[1]Acciones!$A$59:$H$1958,2,FALSE)),"")</f>
        <v>4</v>
      </c>
      <c r="LPX13" s="117">
        <f>IFERROR(IF(VLOOKUP(LPV13,[1]Acciones!$A$59:$H$1958,2,FALSE)=0,"",VLOOKUP(LPV13,[1]Acciones!$A$59:$H$1958,2,FALSE)),"")</f>
        <v>4</v>
      </c>
      <c r="LPY13" s="117" t="str">
        <f>IFERROR(IF(VLOOKUP(LPW13,[1]Acciones!$A$59:$H$1958,2,FALSE)=0,"",VLOOKUP(LPW13,[1]Acciones!$A$59:$H$1958,2,FALSE)),"")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Z13" s="117" t="str">
        <f>IFERROR(IF(VLOOKUP(LPX13,[1]Acciones!$A$59:$H$1958,2,FALSE)=0,"",VLOOKUP(LPX13,[1]Acciones!$A$59:$H$1958,2,FALSE)),"")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A13" s="117" t="str">
        <f>IFERROR(IF(VLOOKUP(LPY13,[1]Acciones!$A$59:$H$1958,2,FALSE)=0,"",VLOOKUP(LPY13,[1]Acciones!$A$59:$H$1958,2,FALSE)),"")</f>
        <v/>
      </c>
      <c r="LQB13" s="117" t="str">
        <f>IFERROR(IF(VLOOKUP(LPZ13,[1]Acciones!$A$59:$H$1958,2,FALSE)=0,"",VLOOKUP(LPZ13,[1]Acciones!$A$59:$H$1958,2,FALSE)),"")</f>
        <v/>
      </c>
      <c r="LQC13" s="117">
        <f>IFERROR(IF(VLOOKUP(LQA13,[1]Acciones!$A$59:$H$1958,2,FALSE)=0,"",VLOOKUP(LQA13,[1]Acciones!$A$59:$H$1958,2,FALSE)),"")</f>
        <v>4</v>
      </c>
      <c r="LQD13" s="117">
        <f>IFERROR(IF(VLOOKUP(LQB13,[1]Acciones!$A$59:$H$1958,2,FALSE)=0,"",VLOOKUP(LQB13,[1]Acciones!$A$59:$H$1958,2,FALSE)),"")</f>
        <v>4</v>
      </c>
      <c r="LQE13" s="117" t="str">
        <f>IFERROR(IF(VLOOKUP(LQC13,[1]Acciones!$A$59:$H$1958,2,FALSE)=0,"",VLOOKUP(LQC13,[1]Acciones!$A$59:$H$1958,2,FALSE)),"")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F13" s="117" t="str">
        <f>IFERROR(IF(VLOOKUP(LQD13,[1]Acciones!$A$59:$H$1958,2,FALSE)=0,"",VLOOKUP(LQD13,[1]Acciones!$A$59:$H$1958,2,FALSE)),"")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G13" s="117" t="str">
        <f>IFERROR(IF(VLOOKUP(LQE13,[1]Acciones!$A$59:$H$1958,2,FALSE)=0,"",VLOOKUP(LQE13,[1]Acciones!$A$59:$H$1958,2,FALSE)),"")</f>
        <v/>
      </c>
      <c r="LQH13" s="117" t="str">
        <f>IFERROR(IF(VLOOKUP(LQF13,[1]Acciones!$A$59:$H$1958,2,FALSE)=0,"",VLOOKUP(LQF13,[1]Acciones!$A$59:$H$1958,2,FALSE)),"")</f>
        <v/>
      </c>
      <c r="LQI13" s="117">
        <f>IFERROR(IF(VLOOKUP(LQG13,[1]Acciones!$A$59:$H$1958,2,FALSE)=0,"",VLOOKUP(LQG13,[1]Acciones!$A$59:$H$1958,2,FALSE)),"")</f>
        <v>4</v>
      </c>
      <c r="LQJ13" s="117">
        <f>IFERROR(IF(VLOOKUP(LQH13,[1]Acciones!$A$59:$H$1958,2,FALSE)=0,"",VLOOKUP(LQH13,[1]Acciones!$A$59:$H$1958,2,FALSE)),"")</f>
        <v>4</v>
      </c>
      <c r="LQK13" s="117" t="str">
        <f>IFERROR(IF(VLOOKUP(LQI13,[1]Acciones!$A$59:$H$1958,2,FALSE)=0,"",VLOOKUP(LQI13,[1]Acciones!$A$59:$H$1958,2,FALSE)),"")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L13" s="117" t="str">
        <f>IFERROR(IF(VLOOKUP(LQJ13,[1]Acciones!$A$59:$H$1958,2,FALSE)=0,"",VLOOKUP(LQJ13,[1]Acciones!$A$59:$H$1958,2,FALSE)),"")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M13" s="117" t="str">
        <f>IFERROR(IF(VLOOKUP(LQK13,[1]Acciones!$A$59:$H$1958,2,FALSE)=0,"",VLOOKUP(LQK13,[1]Acciones!$A$59:$H$1958,2,FALSE)),"")</f>
        <v/>
      </c>
      <c r="LQN13" s="117" t="str">
        <f>IFERROR(IF(VLOOKUP(LQL13,[1]Acciones!$A$59:$H$1958,2,FALSE)=0,"",VLOOKUP(LQL13,[1]Acciones!$A$59:$H$1958,2,FALSE)),"")</f>
        <v/>
      </c>
      <c r="LQO13" s="117">
        <f>IFERROR(IF(VLOOKUP(LQM13,[1]Acciones!$A$59:$H$1958,2,FALSE)=0,"",VLOOKUP(LQM13,[1]Acciones!$A$59:$H$1958,2,FALSE)),"")</f>
        <v>4</v>
      </c>
      <c r="LQP13" s="117">
        <f>IFERROR(IF(VLOOKUP(LQN13,[1]Acciones!$A$59:$H$1958,2,FALSE)=0,"",VLOOKUP(LQN13,[1]Acciones!$A$59:$H$1958,2,FALSE)),"")</f>
        <v>4</v>
      </c>
      <c r="LQQ13" s="117" t="str">
        <f>IFERROR(IF(VLOOKUP(LQO13,[1]Acciones!$A$59:$H$1958,2,FALSE)=0,"",VLOOKUP(LQO13,[1]Acciones!$A$59:$H$1958,2,FALSE)),"")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R13" s="117" t="str">
        <f>IFERROR(IF(VLOOKUP(LQP13,[1]Acciones!$A$59:$H$1958,2,FALSE)=0,"",VLOOKUP(LQP13,[1]Acciones!$A$59:$H$1958,2,FALSE)),"")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S13" s="117" t="str">
        <f>IFERROR(IF(VLOOKUP(LQQ13,[1]Acciones!$A$59:$H$1958,2,FALSE)=0,"",VLOOKUP(LQQ13,[1]Acciones!$A$59:$H$1958,2,FALSE)),"")</f>
        <v/>
      </c>
      <c r="LQT13" s="117" t="str">
        <f>IFERROR(IF(VLOOKUP(LQR13,[1]Acciones!$A$59:$H$1958,2,FALSE)=0,"",VLOOKUP(LQR13,[1]Acciones!$A$59:$H$1958,2,FALSE)),"")</f>
        <v/>
      </c>
      <c r="LQU13" s="117">
        <f>IFERROR(IF(VLOOKUP(LQS13,[1]Acciones!$A$59:$H$1958,2,FALSE)=0,"",VLOOKUP(LQS13,[1]Acciones!$A$59:$H$1958,2,FALSE)),"")</f>
        <v>4</v>
      </c>
      <c r="LQV13" s="117">
        <f>IFERROR(IF(VLOOKUP(LQT13,[1]Acciones!$A$59:$H$1958,2,FALSE)=0,"",VLOOKUP(LQT13,[1]Acciones!$A$59:$H$1958,2,FALSE)),"")</f>
        <v>4</v>
      </c>
      <c r="LQW13" s="117" t="str">
        <f>IFERROR(IF(VLOOKUP(LQU13,[1]Acciones!$A$59:$H$1958,2,FALSE)=0,"",VLOOKUP(LQU13,[1]Acciones!$A$59:$H$1958,2,FALSE)),"")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X13" s="117" t="str">
        <f>IFERROR(IF(VLOOKUP(LQV13,[1]Acciones!$A$59:$H$1958,2,FALSE)=0,"",VLOOKUP(LQV13,[1]Acciones!$A$59:$H$1958,2,FALSE)),"")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Y13" s="117" t="str">
        <f>IFERROR(IF(VLOOKUP(LQW13,[1]Acciones!$A$59:$H$1958,2,FALSE)=0,"",VLOOKUP(LQW13,[1]Acciones!$A$59:$H$1958,2,FALSE)),"")</f>
        <v/>
      </c>
      <c r="LQZ13" s="117" t="str">
        <f>IFERROR(IF(VLOOKUP(LQX13,[1]Acciones!$A$59:$H$1958,2,FALSE)=0,"",VLOOKUP(LQX13,[1]Acciones!$A$59:$H$1958,2,FALSE)),"")</f>
        <v/>
      </c>
      <c r="LRA13" s="117">
        <f>IFERROR(IF(VLOOKUP(LQY13,[1]Acciones!$A$59:$H$1958,2,FALSE)=0,"",VLOOKUP(LQY13,[1]Acciones!$A$59:$H$1958,2,FALSE)),"")</f>
        <v>4</v>
      </c>
      <c r="LRB13" s="117">
        <f>IFERROR(IF(VLOOKUP(LQZ13,[1]Acciones!$A$59:$H$1958,2,FALSE)=0,"",VLOOKUP(LQZ13,[1]Acciones!$A$59:$H$1958,2,FALSE)),"")</f>
        <v>4</v>
      </c>
      <c r="LRC13" s="117" t="str">
        <f>IFERROR(IF(VLOOKUP(LRA13,[1]Acciones!$A$59:$H$1958,2,FALSE)=0,"",VLOOKUP(LRA13,[1]Acciones!$A$59:$H$1958,2,FALSE)),"")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D13" s="117" t="str">
        <f>IFERROR(IF(VLOOKUP(LRB13,[1]Acciones!$A$59:$H$1958,2,FALSE)=0,"",VLOOKUP(LRB13,[1]Acciones!$A$59:$H$1958,2,FALSE)),"")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E13" s="117" t="str">
        <f>IFERROR(IF(VLOOKUP(LRC13,[1]Acciones!$A$59:$H$1958,2,FALSE)=0,"",VLOOKUP(LRC13,[1]Acciones!$A$59:$H$1958,2,FALSE)),"")</f>
        <v/>
      </c>
      <c r="LRF13" s="117" t="str">
        <f>IFERROR(IF(VLOOKUP(LRD13,[1]Acciones!$A$59:$H$1958,2,FALSE)=0,"",VLOOKUP(LRD13,[1]Acciones!$A$59:$H$1958,2,FALSE)),"")</f>
        <v/>
      </c>
      <c r="LRG13" s="117">
        <f>IFERROR(IF(VLOOKUP(LRE13,[1]Acciones!$A$59:$H$1958,2,FALSE)=0,"",VLOOKUP(LRE13,[1]Acciones!$A$59:$H$1958,2,FALSE)),"")</f>
        <v>4</v>
      </c>
      <c r="LRH13" s="117">
        <f>IFERROR(IF(VLOOKUP(LRF13,[1]Acciones!$A$59:$H$1958,2,FALSE)=0,"",VLOOKUP(LRF13,[1]Acciones!$A$59:$H$1958,2,FALSE)),"")</f>
        <v>4</v>
      </c>
      <c r="LRI13" s="117" t="str">
        <f>IFERROR(IF(VLOOKUP(LRG13,[1]Acciones!$A$59:$H$1958,2,FALSE)=0,"",VLOOKUP(LRG13,[1]Acciones!$A$59:$H$1958,2,FALSE)),"")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J13" s="117" t="str">
        <f>IFERROR(IF(VLOOKUP(LRH13,[1]Acciones!$A$59:$H$1958,2,FALSE)=0,"",VLOOKUP(LRH13,[1]Acciones!$A$59:$H$1958,2,FALSE)),"")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K13" s="117" t="str">
        <f>IFERROR(IF(VLOOKUP(LRI13,[1]Acciones!$A$59:$H$1958,2,FALSE)=0,"",VLOOKUP(LRI13,[1]Acciones!$A$59:$H$1958,2,FALSE)),"")</f>
        <v/>
      </c>
      <c r="LRL13" s="117" t="str">
        <f>IFERROR(IF(VLOOKUP(LRJ13,[1]Acciones!$A$59:$H$1958,2,FALSE)=0,"",VLOOKUP(LRJ13,[1]Acciones!$A$59:$H$1958,2,FALSE)),"")</f>
        <v/>
      </c>
      <c r="LRM13" s="117">
        <f>IFERROR(IF(VLOOKUP(LRK13,[1]Acciones!$A$59:$H$1958,2,FALSE)=0,"",VLOOKUP(LRK13,[1]Acciones!$A$59:$H$1958,2,FALSE)),"")</f>
        <v>4</v>
      </c>
      <c r="LRN13" s="117">
        <f>IFERROR(IF(VLOOKUP(LRL13,[1]Acciones!$A$59:$H$1958,2,FALSE)=0,"",VLOOKUP(LRL13,[1]Acciones!$A$59:$H$1958,2,FALSE)),"")</f>
        <v>4</v>
      </c>
      <c r="LRO13" s="117" t="str">
        <f>IFERROR(IF(VLOOKUP(LRM13,[1]Acciones!$A$59:$H$1958,2,FALSE)=0,"",VLOOKUP(LRM13,[1]Acciones!$A$59:$H$1958,2,FALSE)),"")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P13" s="117" t="str">
        <f>IFERROR(IF(VLOOKUP(LRN13,[1]Acciones!$A$59:$H$1958,2,FALSE)=0,"",VLOOKUP(LRN13,[1]Acciones!$A$59:$H$1958,2,FALSE)),"")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Q13" s="117" t="str">
        <f>IFERROR(IF(VLOOKUP(LRO13,[1]Acciones!$A$59:$H$1958,2,FALSE)=0,"",VLOOKUP(LRO13,[1]Acciones!$A$59:$H$1958,2,FALSE)),"")</f>
        <v/>
      </c>
      <c r="LRR13" s="117" t="str">
        <f>IFERROR(IF(VLOOKUP(LRP13,[1]Acciones!$A$59:$H$1958,2,FALSE)=0,"",VLOOKUP(LRP13,[1]Acciones!$A$59:$H$1958,2,FALSE)),"")</f>
        <v/>
      </c>
      <c r="LRS13" s="117">
        <f>IFERROR(IF(VLOOKUP(LRQ13,[1]Acciones!$A$59:$H$1958,2,FALSE)=0,"",VLOOKUP(LRQ13,[1]Acciones!$A$59:$H$1958,2,FALSE)),"")</f>
        <v>4</v>
      </c>
      <c r="LRT13" s="117">
        <f>IFERROR(IF(VLOOKUP(LRR13,[1]Acciones!$A$59:$H$1958,2,FALSE)=0,"",VLOOKUP(LRR13,[1]Acciones!$A$59:$H$1958,2,FALSE)),"")</f>
        <v>4</v>
      </c>
      <c r="LRU13" s="117" t="str">
        <f>IFERROR(IF(VLOOKUP(LRS13,[1]Acciones!$A$59:$H$1958,2,FALSE)=0,"",VLOOKUP(LRS13,[1]Acciones!$A$59:$H$1958,2,FALSE)),"")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V13" s="117" t="str">
        <f>IFERROR(IF(VLOOKUP(LRT13,[1]Acciones!$A$59:$H$1958,2,FALSE)=0,"",VLOOKUP(LRT13,[1]Acciones!$A$59:$H$1958,2,FALSE)),"")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W13" s="117" t="str">
        <f>IFERROR(IF(VLOOKUP(LRU13,[1]Acciones!$A$59:$H$1958,2,FALSE)=0,"",VLOOKUP(LRU13,[1]Acciones!$A$59:$H$1958,2,FALSE)),"")</f>
        <v/>
      </c>
      <c r="LRX13" s="117" t="str">
        <f>IFERROR(IF(VLOOKUP(LRV13,[1]Acciones!$A$59:$H$1958,2,FALSE)=0,"",VLOOKUP(LRV13,[1]Acciones!$A$59:$H$1958,2,FALSE)),"")</f>
        <v/>
      </c>
      <c r="LRY13" s="117">
        <f>IFERROR(IF(VLOOKUP(LRW13,[1]Acciones!$A$59:$H$1958,2,FALSE)=0,"",VLOOKUP(LRW13,[1]Acciones!$A$59:$H$1958,2,FALSE)),"")</f>
        <v>4</v>
      </c>
      <c r="LRZ13" s="117">
        <f>IFERROR(IF(VLOOKUP(LRX13,[1]Acciones!$A$59:$H$1958,2,FALSE)=0,"",VLOOKUP(LRX13,[1]Acciones!$A$59:$H$1958,2,FALSE)),"")</f>
        <v>4</v>
      </c>
      <c r="LSA13" s="117" t="str">
        <f>IFERROR(IF(VLOOKUP(LRY13,[1]Acciones!$A$59:$H$1958,2,FALSE)=0,"",VLOOKUP(LRY13,[1]Acciones!$A$59:$H$1958,2,FALSE)),"")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B13" s="117" t="str">
        <f>IFERROR(IF(VLOOKUP(LRZ13,[1]Acciones!$A$59:$H$1958,2,FALSE)=0,"",VLOOKUP(LRZ13,[1]Acciones!$A$59:$H$1958,2,FALSE)),"")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C13" s="117" t="str">
        <f>IFERROR(IF(VLOOKUP(LSA13,[1]Acciones!$A$59:$H$1958,2,FALSE)=0,"",VLOOKUP(LSA13,[1]Acciones!$A$59:$H$1958,2,FALSE)),"")</f>
        <v/>
      </c>
      <c r="LSD13" s="117" t="str">
        <f>IFERROR(IF(VLOOKUP(LSB13,[1]Acciones!$A$59:$H$1958,2,FALSE)=0,"",VLOOKUP(LSB13,[1]Acciones!$A$59:$H$1958,2,FALSE)),"")</f>
        <v/>
      </c>
      <c r="LSE13" s="117">
        <f>IFERROR(IF(VLOOKUP(LSC13,[1]Acciones!$A$59:$H$1958,2,FALSE)=0,"",VLOOKUP(LSC13,[1]Acciones!$A$59:$H$1958,2,FALSE)),"")</f>
        <v>4</v>
      </c>
      <c r="LSF13" s="117">
        <f>IFERROR(IF(VLOOKUP(LSD13,[1]Acciones!$A$59:$H$1958,2,FALSE)=0,"",VLOOKUP(LSD13,[1]Acciones!$A$59:$H$1958,2,FALSE)),"")</f>
        <v>4</v>
      </c>
      <c r="LSG13" s="117" t="str">
        <f>IFERROR(IF(VLOOKUP(LSE13,[1]Acciones!$A$59:$H$1958,2,FALSE)=0,"",VLOOKUP(LSE13,[1]Acciones!$A$59:$H$1958,2,FALSE)),"")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H13" s="117" t="str">
        <f>IFERROR(IF(VLOOKUP(LSF13,[1]Acciones!$A$59:$H$1958,2,FALSE)=0,"",VLOOKUP(LSF13,[1]Acciones!$A$59:$H$1958,2,FALSE)),"")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I13" s="117" t="str">
        <f>IFERROR(IF(VLOOKUP(LSG13,[1]Acciones!$A$59:$H$1958,2,FALSE)=0,"",VLOOKUP(LSG13,[1]Acciones!$A$59:$H$1958,2,FALSE)),"")</f>
        <v/>
      </c>
      <c r="LSJ13" s="117" t="str">
        <f>IFERROR(IF(VLOOKUP(LSH13,[1]Acciones!$A$59:$H$1958,2,FALSE)=0,"",VLOOKUP(LSH13,[1]Acciones!$A$59:$H$1958,2,FALSE)),"")</f>
        <v/>
      </c>
      <c r="LSK13" s="117">
        <f>IFERROR(IF(VLOOKUP(LSI13,[1]Acciones!$A$59:$H$1958,2,FALSE)=0,"",VLOOKUP(LSI13,[1]Acciones!$A$59:$H$1958,2,FALSE)),"")</f>
        <v>4</v>
      </c>
      <c r="LSL13" s="117">
        <f>IFERROR(IF(VLOOKUP(LSJ13,[1]Acciones!$A$59:$H$1958,2,FALSE)=0,"",VLOOKUP(LSJ13,[1]Acciones!$A$59:$H$1958,2,FALSE)),"")</f>
        <v>4</v>
      </c>
      <c r="LSM13" s="117" t="str">
        <f>IFERROR(IF(VLOOKUP(LSK13,[1]Acciones!$A$59:$H$1958,2,FALSE)=0,"",VLOOKUP(LSK13,[1]Acciones!$A$59:$H$1958,2,FALSE)),"")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N13" s="117" t="str">
        <f>IFERROR(IF(VLOOKUP(LSL13,[1]Acciones!$A$59:$H$1958,2,FALSE)=0,"",VLOOKUP(LSL13,[1]Acciones!$A$59:$H$1958,2,FALSE)),"")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O13" s="117" t="str">
        <f>IFERROR(IF(VLOOKUP(LSM13,[1]Acciones!$A$59:$H$1958,2,FALSE)=0,"",VLOOKUP(LSM13,[1]Acciones!$A$59:$H$1958,2,FALSE)),"")</f>
        <v/>
      </c>
      <c r="LSP13" s="117" t="str">
        <f>IFERROR(IF(VLOOKUP(LSN13,[1]Acciones!$A$59:$H$1958,2,FALSE)=0,"",VLOOKUP(LSN13,[1]Acciones!$A$59:$H$1958,2,FALSE)),"")</f>
        <v/>
      </c>
      <c r="LSQ13" s="117">
        <f>IFERROR(IF(VLOOKUP(LSO13,[1]Acciones!$A$59:$H$1958,2,FALSE)=0,"",VLOOKUP(LSO13,[1]Acciones!$A$59:$H$1958,2,FALSE)),"")</f>
        <v>4</v>
      </c>
      <c r="LSR13" s="117">
        <f>IFERROR(IF(VLOOKUP(LSP13,[1]Acciones!$A$59:$H$1958,2,FALSE)=0,"",VLOOKUP(LSP13,[1]Acciones!$A$59:$H$1958,2,FALSE)),"")</f>
        <v>4</v>
      </c>
      <c r="LSS13" s="117" t="str">
        <f>IFERROR(IF(VLOOKUP(LSQ13,[1]Acciones!$A$59:$H$1958,2,FALSE)=0,"",VLOOKUP(LSQ13,[1]Acciones!$A$59:$H$1958,2,FALSE)),"")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T13" s="117" t="str">
        <f>IFERROR(IF(VLOOKUP(LSR13,[1]Acciones!$A$59:$H$1958,2,FALSE)=0,"",VLOOKUP(LSR13,[1]Acciones!$A$59:$H$1958,2,FALSE)),"")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U13" s="117" t="str">
        <f>IFERROR(IF(VLOOKUP(LSS13,[1]Acciones!$A$59:$H$1958,2,FALSE)=0,"",VLOOKUP(LSS13,[1]Acciones!$A$59:$H$1958,2,FALSE)),"")</f>
        <v/>
      </c>
      <c r="LSV13" s="117" t="str">
        <f>IFERROR(IF(VLOOKUP(LST13,[1]Acciones!$A$59:$H$1958,2,FALSE)=0,"",VLOOKUP(LST13,[1]Acciones!$A$59:$H$1958,2,FALSE)),"")</f>
        <v/>
      </c>
      <c r="LSW13" s="117">
        <f>IFERROR(IF(VLOOKUP(LSU13,[1]Acciones!$A$59:$H$1958,2,FALSE)=0,"",VLOOKUP(LSU13,[1]Acciones!$A$59:$H$1958,2,FALSE)),"")</f>
        <v>4</v>
      </c>
      <c r="LSX13" s="117">
        <f>IFERROR(IF(VLOOKUP(LSV13,[1]Acciones!$A$59:$H$1958,2,FALSE)=0,"",VLOOKUP(LSV13,[1]Acciones!$A$59:$H$1958,2,FALSE)),"")</f>
        <v>4</v>
      </c>
      <c r="LSY13" s="117" t="str">
        <f>IFERROR(IF(VLOOKUP(LSW13,[1]Acciones!$A$59:$H$1958,2,FALSE)=0,"",VLOOKUP(LSW13,[1]Acciones!$A$59:$H$1958,2,FALSE)),"")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Z13" s="117" t="str">
        <f>IFERROR(IF(VLOOKUP(LSX13,[1]Acciones!$A$59:$H$1958,2,FALSE)=0,"",VLOOKUP(LSX13,[1]Acciones!$A$59:$H$1958,2,FALSE)),"")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A13" s="117" t="str">
        <f>IFERROR(IF(VLOOKUP(LSY13,[1]Acciones!$A$59:$H$1958,2,FALSE)=0,"",VLOOKUP(LSY13,[1]Acciones!$A$59:$H$1958,2,FALSE)),"")</f>
        <v/>
      </c>
      <c r="LTB13" s="117" t="str">
        <f>IFERROR(IF(VLOOKUP(LSZ13,[1]Acciones!$A$59:$H$1958,2,FALSE)=0,"",VLOOKUP(LSZ13,[1]Acciones!$A$59:$H$1958,2,FALSE)),"")</f>
        <v/>
      </c>
      <c r="LTC13" s="117">
        <f>IFERROR(IF(VLOOKUP(LTA13,[1]Acciones!$A$59:$H$1958,2,FALSE)=0,"",VLOOKUP(LTA13,[1]Acciones!$A$59:$H$1958,2,FALSE)),"")</f>
        <v>4</v>
      </c>
      <c r="LTD13" s="117">
        <f>IFERROR(IF(VLOOKUP(LTB13,[1]Acciones!$A$59:$H$1958,2,FALSE)=0,"",VLOOKUP(LTB13,[1]Acciones!$A$59:$H$1958,2,FALSE)),"")</f>
        <v>4</v>
      </c>
      <c r="LTE13" s="117" t="str">
        <f>IFERROR(IF(VLOOKUP(LTC13,[1]Acciones!$A$59:$H$1958,2,FALSE)=0,"",VLOOKUP(LTC13,[1]Acciones!$A$59:$H$1958,2,FALSE)),"")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F13" s="117" t="str">
        <f>IFERROR(IF(VLOOKUP(LTD13,[1]Acciones!$A$59:$H$1958,2,FALSE)=0,"",VLOOKUP(LTD13,[1]Acciones!$A$59:$H$1958,2,FALSE)),"")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G13" s="117" t="str">
        <f>IFERROR(IF(VLOOKUP(LTE13,[1]Acciones!$A$59:$H$1958,2,FALSE)=0,"",VLOOKUP(LTE13,[1]Acciones!$A$59:$H$1958,2,FALSE)),"")</f>
        <v/>
      </c>
      <c r="LTH13" s="117" t="str">
        <f>IFERROR(IF(VLOOKUP(LTF13,[1]Acciones!$A$59:$H$1958,2,FALSE)=0,"",VLOOKUP(LTF13,[1]Acciones!$A$59:$H$1958,2,FALSE)),"")</f>
        <v/>
      </c>
      <c r="LTI13" s="117">
        <f>IFERROR(IF(VLOOKUP(LTG13,[1]Acciones!$A$59:$H$1958,2,FALSE)=0,"",VLOOKUP(LTG13,[1]Acciones!$A$59:$H$1958,2,FALSE)),"")</f>
        <v>4</v>
      </c>
      <c r="LTJ13" s="117">
        <f>IFERROR(IF(VLOOKUP(LTH13,[1]Acciones!$A$59:$H$1958,2,FALSE)=0,"",VLOOKUP(LTH13,[1]Acciones!$A$59:$H$1958,2,FALSE)),"")</f>
        <v>4</v>
      </c>
      <c r="LTK13" s="117" t="str">
        <f>IFERROR(IF(VLOOKUP(LTI13,[1]Acciones!$A$59:$H$1958,2,FALSE)=0,"",VLOOKUP(LTI13,[1]Acciones!$A$59:$H$1958,2,FALSE)),"")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L13" s="117" t="str">
        <f>IFERROR(IF(VLOOKUP(LTJ13,[1]Acciones!$A$59:$H$1958,2,FALSE)=0,"",VLOOKUP(LTJ13,[1]Acciones!$A$59:$H$1958,2,FALSE)),"")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M13" s="117" t="str">
        <f>IFERROR(IF(VLOOKUP(LTK13,[1]Acciones!$A$59:$H$1958,2,FALSE)=0,"",VLOOKUP(LTK13,[1]Acciones!$A$59:$H$1958,2,FALSE)),"")</f>
        <v/>
      </c>
      <c r="LTN13" s="117" t="str">
        <f>IFERROR(IF(VLOOKUP(LTL13,[1]Acciones!$A$59:$H$1958,2,FALSE)=0,"",VLOOKUP(LTL13,[1]Acciones!$A$59:$H$1958,2,FALSE)),"")</f>
        <v/>
      </c>
      <c r="LTO13" s="117">
        <f>IFERROR(IF(VLOOKUP(LTM13,[1]Acciones!$A$59:$H$1958,2,FALSE)=0,"",VLOOKUP(LTM13,[1]Acciones!$A$59:$H$1958,2,FALSE)),"")</f>
        <v>4</v>
      </c>
      <c r="LTP13" s="117">
        <f>IFERROR(IF(VLOOKUP(LTN13,[1]Acciones!$A$59:$H$1958,2,FALSE)=0,"",VLOOKUP(LTN13,[1]Acciones!$A$59:$H$1958,2,FALSE)),"")</f>
        <v>4</v>
      </c>
      <c r="LTQ13" s="117" t="str">
        <f>IFERROR(IF(VLOOKUP(LTO13,[1]Acciones!$A$59:$H$1958,2,FALSE)=0,"",VLOOKUP(LTO13,[1]Acciones!$A$59:$H$1958,2,FALSE)),"")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R13" s="117" t="str">
        <f>IFERROR(IF(VLOOKUP(LTP13,[1]Acciones!$A$59:$H$1958,2,FALSE)=0,"",VLOOKUP(LTP13,[1]Acciones!$A$59:$H$1958,2,FALSE)),"")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S13" s="117" t="str">
        <f>IFERROR(IF(VLOOKUP(LTQ13,[1]Acciones!$A$59:$H$1958,2,FALSE)=0,"",VLOOKUP(LTQ13,[1]Acciones!$A$59:$H$1958,2,FALSE)),"")</f>
        <v/>
      </c>
      <c r="LTT13" s="117" t="str">
        <f>IFERROR(IF(VLOOKUP(LTR13,[1]Acciones!$A$59:$H$1958,2,FALSE)=0,"",VLOOKUP(LTR13,[1]Acciones!$A$59:$H$1958,2,FALSE)),"")</f>
        <v/>
      </c>
      <c r="LTU13" s="117">
        <f>IFERROR(IF(VLOOKUP(LTS13,[1]Acciones!$A$59:$H$1958,2,FALSE)=0,"",VLOOKUP(LTS13,[1]Acciones!$A$59:$H$1958,2,FALSE)),"")</f>
        <v>4</v>
      </c>
      <c r="LTV13" s="117">
        <f>IFERROR(IF(VLOOKUP(LTT13,[1]Acciones!$A$59:$H$1958,2,FALSE)=0,"",VLOOKUP(LTT13,[1]Acciones!$A$59:$H$1958,2,FALSE)),"")</f>
        <v>4</v>
      </c>
      <c r="LTW13" s="117" t="str">
        <f>IFERROR(IF(VLOOKUP(LTU13,[1]Acciones!$A$59:$H$1958,2,FALSE)=0,"",VLOOKUP(LTU13,[1]Acciones!$A$59:$H$1958,2,FALSE)),"")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X13" s="117" t="str">
        <f>IFERROR(IF(VLOOKUP(LTV13,[1]Acciones!$A$59:$H$1958,2,FALSE)=0,"",VLOOKUP(LTV13,[1]Acciones!$A$59:$H$1958,2,FALSE)),"")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Y13" s="117" t="str">
        <f>IFERROR(IF(VLOOKUP(LTW13,[1]Acciones!$A$59:$H$1958,2,FALSE)=0,"",VLOOKUP(LTW13,[1]Acciones!$A$59:$H$1958,2,FALSE)),"")</f>
        <v/>
      </c>
      <c r="LTZ13" s="117" t="str">
        <f>IFERROR(IF(VLOOKUP(LTX13,[1]Acciones!$A$59:$H$1958,2,FALSE)=0,"",VLOOKUP(LTX13,[1]Acciones!$A$59:$H$1958,2,FALSE)),"")</f>
        <v/>
      </c>
      <c r="LUA13" s="117">
        <f>IFERROR(IF(VLOOKUP(LTY13,[1]Acciones!$A$59:$H$1958,2,FALSE)=0,"",VLOOKUP(LTY13,[1]Acciones!$A$59:$H$1958,2,FALSE)),"")</f>
        <v>4</v>
      </c>
      <c r="LUB13" s="117">
        <f>IFERROR(IF(VLOOKUP(LTZ13,[1]Acciones!$A$59:$H$1958,2,FALSE)=0,"",VLOOKUP(LTZ13,[1]Acciones!$A$59:$H$1958,2,FALSE)),"")</f>
        <v>4</v>
      </c>
      <c r="LUC13" s="117" t="str">
        <f>IFERROR(IF(VLOOKUP(LUA13,[1]Acciones!$A$59:$H$1958,2,FALSE)=0,"",VLOOKUP(LUA13,[1]Acciones!$A$59:$H$1958,2,FALSE)),"")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D13" s="117" t="str">
        <f>IFERROR(IF(VLOOKUP(LUB13,[1]Acciones!$A$59:$H$1958,2,FALSE)=0,"",VLOOKUP(LUB13,[1]Acciones!$A$59:$H$1958,2,FALSE)),"")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E13" s="117" t="str">
        <f>IFERROR(IF(VLOOKUP(LUC13,[1]Acciones!$A$59:$H$1958,2,FALSE)=0,"",VLOOKUP(LUC13,[1]Acciones!$A$59:$H$1958,2,FALSE)),"")</f>
        <v/>
      </c>
      <c r="LUF13" s="117" t="str">
        <f>IFERROR(IF(VLOOKUP(LUD13,[1]Acciones!$A$59:$H$1958,2,FALSE)=0,"",VLOOKUP(LUD13,[1]Acciones!$A$59:$H$1958,2,FALSE)),"")</f>
        <v/>
      </c>
      <c r="LUG13" s="117">
        <f>IFERROR(IF(VLOOKUP(LUE13,[1]Acciones!$A$59:$H$1958,2,FALSE)=0,"",VLOOKUP(LUE13,[1]Acciones!$A$59:$H$1958,2,FALSE)),"")</f>
        <v>4</v>
      </c>
      <c r="LUH13" s="117">
        <f>IFERROR(IF(VLOOKUP(LUF13,[1]Acciones!$A$59:$H$1958,2,FALSE)=0,"",VLOOKUP(LUF13,[1]Acciones!$A$59:$H$1958,2,FALSE)),"")</f>
        <v>4</v>
      </c>
      <c r="LUI13" s="117" t="str">
        <f>IFERROR(IF(VLOOKUP(LUG13,[1]Acciones!$A$59:$H$1958,2,FALSE)=0,"",VLOOKUP(LUG13,[1]Acciones!$A$59:$H$1958,2,FALSE)),"")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J13" s="117" t="str">
        <f>IFERROR(IF(VLOOKUP(LUH13,[1]Acciones!$A$59:$H$1958,2,FALSE)=0,"",VLOOKUP(LUH13,[1]Acciones!$A$59:$H$1958,2,FALSE)),"")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K13" s="117" t="str">
        <f>IFERROR(IF(VLOOKUP(LUI13,[1]Acciones!$A$59:$H$1958,2,FALSE)=0,"",VLOOKUP(LUI13,[1]Acciones!$A$59:$H$1958,2,FALSE)),"")</f>
        <v/>
      </c>
      <c r="LUL13" s="117" t="str">
        <f>IFERROR(IF(VLOOKUP(LUJ13,[1]Acciones!$A$59:$H$1958,2,FALSE)=0,"",VLOOKUP(LUJ13,[1]Acciones!$A$59:$H$1958,2,FALSE)),"")</f>
        <v/>
      </c>
      <c r="LUM13" s="117">
        <f>IFERROR(IF(VLOOKUP(LUK13,[1]Acciones!$A$59:$H$1958,2,FALSE)=0,"",VLOOKUP(LUK13,[1]Acciones!$A$59:$H$1958,2,FALSE)),"")</f>
        <v>4</v>
      </c>
      <c r="LUN13" s="117">
        <f>IFERROR(IF(VLOOKUP(LUL13,[1]Acciones!$A$59:$H$1958,2,FALSE)=0,"",VLOOKUP(LUL13,[1]Acciones!$A$59:$H$1958,2,FALSE)),"")</f>
        <v>4</v>
      </c>
      <c r="LUO13" s="117" t="str">
        <f>IFERROR(IF(VLOOKUP(LUM13,[1]Acciones!$A$59:$H$1958,2,FALSE)=0,"",VLOOKUP(LUM13,[1]Acciones!$A$59:$H$1958,2,FALSE)),"")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P13" s="117" t="str">
        <f>IFERROR(IF(VLOOKUP(LUN13,[1]Acciones!$A$59:$H$1958,2,FALSE)=0,"",VLOOKUP(LUN13,[1]Acciones!$A$59:$H$1958,2,FALSE)),"")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Q13" s="117" t="str">
        <f>IFERROR(IF(VLOOKUP(LUO13,[1]Acciones!$A$59:$H$1958,2,FALSE)=0,"",VLOOKUP(LUO13,[1]Acciones!$A$59:$H$1958,2,FALSE)),"")</f>
        <v/>
      </c>
      <c r="LUR13" s="117" t="str">
        <f>IFERROR(IF(VLOOKUP(LUP13,[1]Acciones!$A$59:$H$1958,2,FALSE)=0,"",VLOOKUP(LUP13,[1]Acciones!$A$59:$H$1958,2,FALSE)),"")</f>
        <v/>
      </c>
      <c r="LUS13" s="117">
        <f>IFERROR(IF(VLOOKUP(LUQ13,[1]Acciones!$A$59:$H$1958,2,FALSE)=0,"",VLOOKUP(LUQ13,[1]Acciones!$A$59:$H$1958,2,FALSE)),"")</f>
        <v>4</v>
      </c>
      <c r="LUT13" s="117">
        <f>IFERROR(IF(VLOOKUP(LUR13,[1]Acciones!$A$59:$H$1958,2,FALSE)=0,"",VLOOKUP(LUR13,[1]Acciones!$A$59:$H$1958,2,FALSE)),"")</f>
        <v>4</v>
      </c>
      <c r="LUU13" s="117" t="str">
        <f>IFERROR(IF(VLOOKUP(LUS13,[1]Acciones!$A$59:$H$1958,2,FALSE)=0,"",VLOOKUP(LUS13,[1]Acciones!$A$59:$H$1958,2,FALSE)),"")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V13" s="117" t="str">
        <f>IFERROR(IF(VLOOKUP(LUT13,[1]Acciones!$A$59:$H$1958,2,FALSE)=0,"",VLOOKUP(LUT13,[1]Acciones!$A$59:$H$1958,2,FALSE)),"")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W13" s="117" t="str">
        <f>IFERROR(IF(VLOOKUP(LUU13,[1]Acciones!$A$59:$H$1958,2,FALSE)=0,"",VLOOKUP(LUU13,[1]Acciones!$A$59:$H$1958,2,FALSE)),"")</f>
        <v/>
      </c>
      <c r="LUX13" s="117" t="str">
        <f>IFERROR(IF(VLOOKUP(LUV13,[1]Acciones!$A$59:$H$1958,2,FALSE)=0,"",VLOOKUP(LUV13,[1]Acciones!$A$59:$H$1958,2,FALSE)),"")</f>
        <v/>
      </c>
      <c r="LUY13" s="117">
        <f>IFERROR(IF(VLOOKUP(LUW13,[1]Acciones!$A$59:$H$1958,2,FALSE)=0,"",VLOOKUP(LUW13,[1]Acciones!$A$59:$H$1958,2,FALSE)),"")</f>
        <v>4</v>
      </c>
      <c r="LUZ13" s="117">
        <f>IFERROR(IF(VLOOKUP(LUX13,[1]Acciones!$A$59:$H$1958,2,FALSE)=0,"",VLOOKUP(LUX13,[1]Acciones!$A$59:$H$1958,2,FALSE)),"")</f>
        <v>4</v>
      </c>
      <c r="LVA13" s="117" t="str">
        <f>IFERROR(IF(VLOOKUP(LUY13,[1]Acciones!$A$59:$H$1958,2,FALSE)=0,"",VLOOKUP(LUY13,[1]Acciones!$A$59:$H$1958,2,FALSE)),"")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B13" s="117" t="str">
        <f>IFERROR(IF(VLOOKUP(LUZ13,[1]Acciones!$A$59:$H$1958,2,FALSE)=0,"",VLOOKUP(LUZ13,[1]Acciones!$A$59:$H$1958,2,FALSE)),"")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C13" s="117" t="str">
        <f>IFERROR(IF(VLOOKUP(LVA13,[1]Acciones!$A$59:$H$1958,2,FALSE)=0,"",VLOOKUP(LVA13,[1]Acciones!$A$59:$H$1958,2,FALSE)),"")</f>
        <v/>
      </c>
      <c r="LVD13" s="117" t="str">
        <f>IFERROR(IF(VLOOKUP(LVB13,[1]Acciones!$A$59:$H$1958,2,FALSE)=0,"",VLOOKUP(LVB13,[1]Acciones!$A$59:$H$1958,2,FALSE)),"")</f>
        <v/>
      </c>
      <c r="LVE13" s="117">
        <f>IFERROR(IF(VLOOKUP(LVC13,[1]Acciones!$A$59:$H$1958,2,FALSE)=0,"",VLOOKUP(LVC13,[1]Acciones!$A$59:$H$1958,2,FALSE)),"")</f>
        <v>4</v>
      </c>
      <c r="LVF13" s="117">
        <f>IFERROR(IF(VLOOKUP(LVD13,[1]Acciones!$A$59:$H$1958,2,FALSE)=0,"",VLOOKUP(LVD13,[1]Acciones!$A$59:$H$1958,2,FALSE)),"")</f>
        <v>4</v>
      </c>
      <c r="LVG13" s="117" t="str">
        <f>IFERROR(IF(VLOOKUP(LVE13,[1]Acciones!$A$59:$H$1958,2,FALSE)=0,"",VLOOKUP(LVE13,[1]Acciones!$A$59:$H$1958,2,FALSE)),"")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H13" s="117" t="str">
        <f>IFERROR(IF(VLOOKUP(LVF13,[1]Acciones!$A$59:$H$1958,2,FALSE)=0,"",VLOOKUP(LVF13,[1]Acciones!$A$59:$H$1958,2,FALSE)),"")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I13" s="117" t="str">
        <f>IFERROR(IF(VLOOKUP(LVG13,[1]Acciones!$A$59:$H$1958,2,FALSE)=0,"",VLOOKUP(LVG13,[1]Acciones!$A$59:$H$1958,2,FALSE)),"")</f>
        <v/>
      </c>
      <c r="LVJ13" s="117" t="str">
        <f>IFERROR(IF(VLOOKUP(LVH13,[1]Acciones!$A$59:$H$1958,2,FALSE)=0,"",VLOOKUP(LVH13,[1]Acciones!$A$59:$H$1958,2,FALSE)),"")</f>
        <v/>
      </c>
      <c r="LVK13" s="117">
        <f>IFERROR(IF(VLOOKUP(LVI13,[1]Acciones!$A$59:$H$1958,2,FALSE)=0,"",VLOOKUP(LVI13,[1]Acciones!$A$59:$H$1958,2,FALSE)),"")</f>
        <v>4</v>
      </c>
      <c r="LVL13" s="117">
        <f>IFERROR(IF(VLOOKUP(LVJ13,[1]Acciones!$A$59:$H$1958,2,FALSE)=0,"",VLOOKUP(LVJ13,[1]Acciones!$A$59:$H$1958,2,FALSE)),"")</f>
        <v>4</v>
      </c>
      <c r="LVM13" s="117" t="str">
        <f>IFERROR(IF(VLOOKUP(LVK13,[1]Acciones!$A$59:$H$1958,2,FALSE)=0,"",VLOOKUP(LVK13,[1]Acciones!$A$59:$H$1958,2,FALSE)),"")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N13" s="117" t="str">
        <f>IFERROR(IF(VLOOKUP(LVL13,[1]Acciones!$A$59:$H$1958,2,FALSE)=0,"",VLOOKUP(LVL13,[1]Acciones!$A$59:$H$1958,2,FALSE)),"")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O13" s="117" t="str">
        <f>IFERROR(IF(VLOOKUP(LVM13,[1]Acciones!$A$59:$H$1958,2,FALSE)=0,"",VLOOKUP(LVM13,[1]Acciones!$A$59:$H$1958,2,FALSE)),"")</f>
        <v/>
      </c>
      <c r="LVP13" s="117" t="str">
        <f>IFERROR(IF(VLOOKUP(LVN13,[1]Acciones!$A$59:$H$1958,2,FALSE)=0,"",VLOOKUP(LVN13,[1]Acciones!$A$59:$H$1958,2,FALSE)),"")</f>
        <v/>
      </c>
      <c r="LVQ13" s="117">
        <f>IFERROR(IF(VLOOKUP(LVO13,[1]Acciones!$A$59:$H$1958,2,FALSE)=0,"",VLOOKUP(LVO13,[1]Acciones!$A$59:$H$1958,2,FALSE)),"")</f>
        <v>4</v>
      </c>
      <c r="LVR13" s="117">
        <f>IFERROR(IF(VLOOKUP(LVP13,[1]Acciones!$A$59:$H$1958,2,FALSE)=0,"",VLOOKUP(LVP13,[1]Acciones!$A$59:$H$1958,2,FALSE)),"")</f>
        <v>4</v>
      </c>
      <c r="LVS13" s="117" t="str">
        <f>IFERROR(IF(VLOOKUP(LVQ13,[1]Acciones!$A$59:$H$1958,2,FALSE)=0,"",VLOOKUP(LVQ13,[1]Acciones!$A$59:$H$1958,2,FALSE)),"")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T13" s="117" t="str">
        <f>IFERROR(IF(VLOOKUP(LVR13,[1]Acciones!$A$59:$H$1958,2,FALSE)=0,"",VLOOKUP(LVR13,[1]Acciones!$A$59:$H$1958,2,FALSE)),"")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U13" s="117" t="str">
        <f>IFERROR(IF(VLOOKUP(LVS13,[1]Acciones!$A$59:$H$1958,2,FALSE)=0,"",VLOOKUP(LVS13,[1]Acciones!$A$59:$H$1958,2,FALSE)),"")</f>
        <v/>
      </c>
      <c r="LVV13" s="117" t="str">
        <f>IFERROR(IF(VLOOKUP(LVT13,[1]Acciones!$A$59:$H$1958,2,FALSE)=0,"",VLOOKUP(LVT13,[1]Acciones!$A$59:$H$1958,2,FALSE)),"")</f>
        <v/>
      </c>
      <c r="LVW13" s="117">
        <f>IFERROR(IF(VLOOKUP(LVU13,[1]Acciones!$A$59:$H$1958,2,FALSE)=0,"",VLOOKUP(LVU13,[1]Acciones!$A$59:$H$1958,2,FALSE)),"")</f>
        <v>4</v>
      </c>
      <c r="LVX13" s="117">
        <f>IFERROR(IF(VLOOKUP(LVV13,[1]Acciones!$A$59:$H$1958,2,FALSE)=0,"",VLOOKUP(LVV13,[1]Acciones!$A$59:$H$1958,2,FALSE)),"")</f>
        <v>4</v>
      </c>
      <c r="LVY13" s="117" t="str">
        <f>IFERROR(IF(VLOOKUP(LVW13,[1]Acciones!$A$59:$H$1958,2,FALSE)=0,"",VLOOKUP(LVW13,[1]Acciones!$A$59:$H$1958,2,FALSE)),"")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Z13" s="117" t="str">
        <f>IFERROR(IF(VLOOKUP(LVX13,[1]Acciones!$A$59:$H$1958,2,FALSE)=0,"",VLOOKUP(LVX13,[1]Acciones!$A$59:$H$1958,2,FALSE)),"")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A13" s="117" t="str">
        <f>IFERROR(IF(VLOOKUP(LVY13,[1]Acciones!$A$59:$H$1958,2,FALSE)=0,"",VLOOKUP(LVY13,[1]Acciones!$A$59:$H$1958,2,FALSE)),"")</f>
        <v/>
      </c>
      <c r="LWB13" s="117" t="str">
        <f>IFERROR(IF(VLOOKUP(LVZ13,[1]Acciones!$A$59:$H$1958,2,FALSE)=0,"",VLOOKUP(LVZ13,[1]Acciones!$A$59:$H$1958,2,FALSE)),"")</f>
        <v/>
      </c>
      <c r="LWC13" s="117">
        <f>IFERROR(IF(VLOOKUP(LWA13,[1]Acciones!$A$59:$H$1958,2,FALSE)=0,"",VLOOKUP(LWA13,[1]Acciones!$A$59:$H$1958,2,FALSE)),"")</f>
        <v>4</v>
      </c>
      <c r="LWD13" s="117">
        <f>IFERROR(IF(VLOOKUP(LWB13,[1]Acciones!$A$59:$H$1958,2,FALSE)=0,"",VLOOKUP(LWB13,[1]Acciones!$A$59:$H$1958,2,FALSE)),"")</f>
        <v>4</v>
      </c>
      <c r="LWE13" s="117" t="str">
        <f>IFERROR(IF(VLOOKUP(LWC13,[1]Acciones!$A$59:$H$1958,2,FALSE)=0,"",VLOOKUP(LWC13,[1]Acciones!$A$59:$H$1958,2,FALSE)),"")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F13" s="117" t="str">
        <f>IFERROR(IF(VLOOKUP(LWD13,[1]Acciones!$A$59:$H$1958,2,FALSE)=0,"",VLOOKUP(LWD13,[1]Acciones!$A$59:$H$1958,2,FALSE)),"")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G13" s="117" t="str">
        <f>IFERROR(IF(VLOOKUP(LWE13,[1]Acciones!$A$59:$H$1958,2,FALSE)=0,"",VLOOKUP(LWE13,[1]Acciones!$A$59:$H$1958,2,FALSE)),"")</f>
        <v/>
      </c>
      <c r="LWH13" s="117" t="str">
        <f>IFERROR(IF(VLOOKUP(LWF13,[1]Acciones!$A$59:$H$1958,2,FALSE)=0,"",VLOOKUP(LWF13,[1]Acciones!$A$59:$H$1958,2,FALSE)),"")</f>
        <v/>
      </c>
      <c r="LWI13" s="117">
        <f>IFERROR(IF(VLOOKUP(LWG13,[1]Acciones!$A$59:$H$1958,2,FALSE)=0,"",VLOOKUP(LWG13,[1]Acciones!$A$59:$H$1958,2,FALSE)),"")</f>
        <v>4</v>
      </c>
      <c r="LWJ13" s="117">
        <f>IFERROR(IF(VLOOKUP(LWH13,[1]Acciones!$A$59:$H$1958,2,FALSE)=0,"",VLOOKUP(LWH13,[1]Acciones!$A$59:$H$1958,2,FALSE)),"")</f>
        <v>4</v>
      </c>
      <c r="LWK13" s="117" t="str">
        <f>IFERROR(IF(VLOOKUP(LWI13,[1]Acciones!$A$59:$H$1958,2,FALSE)=0,"",VLOOKUP(LWI13,[1]Acciones!$A$59:$H$1958,2,FALSE)),"")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L13" s="117" t="str">
        <f>IFERROR(IF(VLOOKUP(LWJ13,[1]Acciones!$A$59:$H$1958,2,FALSE)=0,"",VLOOKUP(LWJ13,[1]Acciones!$A$59:$H$1958,2,FALSE)),"")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M13" s="117" t="str">
        <f>IFERROR(IF(VLOOKUP(LWK13,[1]Acciones!$A$59:$H$1958,2,FALSE)=0,"",VLOOKUP(LWK13,[1]Acciones!$A$59:$H$1958,2,FALSE)),"")</f>
        <v/>
      </c>
      <c r="LWN13" s="117" t="str">
        <f>IFERROR(IF(VLOOKUP(LWL13,[1]Acciones!$A$59:$H$1958,2,FALSE)=0,"",VLOOKUP(LWL13,[1]Acciones!$A$59:$H$1958,2,FALSE)),"")</f>
        <v/>
      </c>
      <c r="LWO13" s="117">
        <f>IFERROR(IF(VLOOKUP(LWM13,[1]Acciones!$A$59:$H$1958,2,FALSE)=0,"",VLOOKUP(LWM13,[1]Acciones!$A$59:$H$1958,2,FALSE)),"")</f>
        <v>4</v>
      </c>
      <c r="LWP13" s="117">
        <f>IFERROR(IF(VLOOKUP(LWN13,[1]Acciones!$A$59:$H$1958,2,FALSE)=0,"",VLOOKUP(LWN13,[1]Acciones!$A$59:$H$1958,2,FALSE)),"")</f>
        <v>4</v>
      </c>
      <c r="LWQ13" s="117" t="str">
        <f>IFERROR(IF(VLOOKUP(LWO13,[1]Acciones!$A$59:$H$1958,2,FALSE)=0,"",VLOOKUP(LWO13,[1]Acciones!$A$59:$H$1958,2,FALSE)),"")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R13" s="117" t="str">
        <f>IFERROR(IF(VLOOKUP(LWP13,[1]Acciones!$A$59:$H$1958,2,FALSE)=0,"",VLOOKUP(LWP13,[1]Acciones!$A$59:$H$1958,2,FALSE)),"")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S13" s="117" t="str">
        <f>IFERROR(IF(VLOOKUP(LWQ13,[1]Acciones!$A$59:$H$1958,2,FALSE)=0,"",VLOOKUP(LWQ13,[1]Acciones!$A$59:$H$1958,2,FALSE)),"")</f>
        <v/>
      </c>
      <c r="LWT13" s="117" t="str">
        <f>IFERROR(IF(VLOOKUP(LWR13,[1]Acciones!$A$59:$H$1958,2,FALSE)=0,"",VLOOKUP(LWR13,[1]Acciones!$A$59:$H$1958,2,FALSE)),"")</f>
        <v/>
      </c>
      <c r="LWU13" s="117">
        <f>IFERROR(IF(VLOOKUP(LWS13,[1]Acciones!$A$59:$H$1958,2,FALSE)=0,"",VLOOKUP(LWS13,[1]Acciones!$A$59:$H$1958,2,FALSE)),"")</f>
        <v>4</v>
      </c>
      <c r="LWV13" s="117">
        <f>IFERROR(IF(VLOOKUP(LWT13,[1]Acciones!$A$59:$H$1958,2,FALSE)=0,"",VLOOKUP(LWT13,[1]Acciones!$A$59:$H$1958,2,FALSE)),"")</f>
        <v>4</v>
      </c>
      <c r="LWW13" s="117" t="str">
        <f>IFERROR(IF(VLOOKUP(LWU13,[1]Acciones!$A$59:$H$1958,2,FALSE)=0,"",VLOOKUP(LWU13,[1]Acciones!$A$59:$H$1958,2,FALSE)),"")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X13" s="117" t="str">
        <f>IFERROR(IF(VLOOKUP(LWV13,[1]Acciones!$A$59:$H$1958,2,FALSE)=0,"",VLOOKUP(LWV13,[1]Acciones!$A$59:$H$1958,2,FALSE)),"")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Y13" s="117" t="str">
        <f>IFERROR(IF(VLOOKUP(LWW13,[1]Acciones!$A$59:$H$1958,2,FALSE)=0,"",VLOOKUP(LWW13,[1]Acciones!$A$59:$H$1958,2,FALSE)),"")</f>
        <v/>
      </c>
      <c r="LWZ13" s="117" t="str">
        <f>IFERROR(IF(VLOOKUP(LWX13,[1]Acciones!$A$59:$H$1958,2,FALSE)=0,"",VLOOKUP(LWX13,[1]Acciones!$A$59:$H$1958,2,FALSE)),"")</f>
        <v/>
      </c>
      <c r="LXA13" s="117">
        <f>IFERROR(IF(VLOOKUP(LWY13,[1]Acciones!$A$59:$H$1958,2,FALSE)=0,"",VLOOKUP(LWY13,[1]Acciones!$A$59:$H$1958,2,FALSE)),"")</f>
        <v>4</v>
      </c>
      <c r="LXB13" s="117">
        <f>IFERROR(IF(VLOOKUP(LWZ13,[1]Acciones!$A$59:$H$1958,2,FALSE)=0,"",VLOOKUP(LWZ13,[1]Acciones!$A$59:$H$1958,2,FALSE)),"")</f>
        <v>4</v>
      </c>
      <c r="LXC13" s="117" t="str">
        <f>IFERROR(IF(VLOOKUP(LXA13,[1]Acciones!$A$59:$H$1958,2,FALSE)=0,"",VLOOKUP(LXA13,[1]Acciones!$A$59:$H$1958,2,FALSE)),"")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D13" s="117" t="str">
        <f>IFERROR(IF(VLOOKUP(LXB13,[1]Acciones!$A$59:$H$1958,2,FALSE)=0,"",VLOOKUP(LXB13,[1]Acciones!$A$59:$H$1958,2,FALSE)),"")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E13" s="117" t="str">
        <f>IFERROR(IF(VLOOKUP(LXC13,[1]Acciones!$A$59:$H$1958,2,FALSE)=0,"",VLOOKUP(LXC13,[1]Acciones!$A$59:$H$1958,2,FALSE)),"")</f>
        <v/>
      </c>
      <c r="LXF13" s="117" t="str">
        <f>IFERROR(IF(VLOOKUP(LXD13,[1]Acciones!$A$59:$H$1958,2,FALSE)=0,"",VLOOKUP(LXD13,[1]Acciones!$A$59:$H$1958,2,FALSE)),"")</f>
        <v/>
      </c>
      <c r="LXG13" s="117">
        <f>IFERROR(IF(VLOOKUP(LXE13,[1]Acciones!$A$59:$H$1958,2,FALSE)=0,"",VLOOKUP(LXE13,[1]Acciones!$A$59:$H$1958,2,FALSE)),"")</f>
        <v>4</v>
      </c>
      <c r="LXH13" s="117">
        <f>IFERROR(IF(VLOOKUP(LXF13,[1]Acciones!$A$59:$H$1958,2,FALSE)=0,"",VLOOKUP(LXF13,[1]Acciones!$A$59:$H$1958,2,FALSE)),"")</f>
        <v>4</v>
      </c>
      <c r="LXI13" s="117" t="str">
        <f>IFERROR(IF(VLOOKUP(LXG13,[1]Acciones!$A$59:$H$1958,2,FALSE)=0,"",VLOOKUP(LXG13,[1]Acciones!$A$59:$H$1958,2,FALSE)),"")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J13" s="117" t="str">
        <f>IFERROR(IF(VLOOKUP(LXH13,[1]Acciones!$A$59:$H$1958,2,FALSE)=0,"",VLOOKUP(LXH13,[1]Acciones!$A$59:$H$1958,2,FALSE)),"")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K13" s="117" t="str">
        <f>IFERROR(IF(VLOOKUP(LXI13,[1]Acciones!$A$59:$H$1958,2,FALSE)=0,"",VLOOKUP(LXI13,[1]Acciones!$A$59:$H$1958,2,FALSE)),"")</f>
        <v/>
      </c>
      <c r="LXL13" s="117" t="str">
        <f>IFERROR(IF(VLOOKUP(LXJ13,[1]Acciones!$A$59:$H$1958,2,FALSE)=0,"",VLOOKUP(LXJ13,[1]Acciones!$A$59:$H$1958,2,FALSE)),"")</f>
        <v/>
      </c>
      <c r="LXM13" s="117">
        <f>IFERROR(IF(VLOOKUP(LXK13,[1]Acciones!$A$59:$H$1958,2,FALSE)=0,"",VLOOKUP(LXK13,[1]Acciones!$A$59:$H$1958,2,FALSE)),"")</f>
        <v>4</v>
      </c>
      <c r="LXN13" s="117">
        <f>IFERROR(IF(VLOOKUP(LXL13,[1]Acciones!$A$59:$H$1958,2,FALSE)=0,"",VLOOKUP(LXL13,[1]Acciones!$A$59:$H$1958,2,FALSE)),"")</f>
        <v>4</v>
      </c>
      <c r="LXO13" s="117" t="str">
        <f>IFERROR(IF(VLOOKUP(LXM13,[1]Acciones!$A$59:$H$1958,2,FALSE)=0,"",VLOOKUP(LXM13,[1]Acciones!$A$59:$H$1958,2,FALSE)),"")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P13" s="117" t="str">
        <f>IFERROR(IF(VLOOKUP(LXN13,[1]Acciones!$A$59:$H$1958,2,FALSE)=0,"",VLOOKUP(LXN13,[1]Acciones!$A$59:$H$1958,2,FALSE)),"")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Q13" s="117" t="str">
        <f>IFERROR(IF(VLOOKUP(LXO13,[1]Acciones!$A$59:$H$1958,2,FALSE)=0,"",VLOOKUP(LXO13,[1]Acciones!$A$59:$H$1958,2,FALSE)),"")</f>
        <v/>
      </c>
      <c r="LXR13" s="117" t="str">
        <f>IFERROR(IF(VLOOKUP(LXP13,[1]Acciones!$A$59:$H$1958,2,FALSE)=0,"",VLOOKUP(LXP13,[1]Acciones!$A$59:$H$1958,2,FALSE)),"")</f>
        <v/>
      </c>
      <c r="LXS13" s="117">
        <f>IFERROR(IF(VLOOKUP(LXQ13,[1]Acciones!$A$59:$H$1958,2,FALSE)=0,"",VLOOKUP(LXQ13,[1]Acciones!$A$59:$H$1958,2,FALSE)),"")</f>
        <v>4</v>
      </c>
      <c r="LXT13" s="117">
        <f>IFERROR(IF(VLOOKUP(LXR13,[1]Acciones!$A$59:$H$1958,2,FALSE)=0,"",VLOOKUP(LXR13,[1]Acciones!$A$59:$H$1958,2,FALSE)),"")</f>
        <v>4</v>
      </c>
      <c r="LXU13" s="117" t="str">
        <f>IFERROR(IF(VLOOKUP(LXS13,[1]Acciones!$A$59:$H$1958,2,FALSE)=0,"",VLOOKUP(LXS13,[1]Acciones!$A$59:$H$1958,2,FALSE)),"")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V13" s="117" t="str">
        <f>IFERROR(IF(VLOOKUP(LXT13,[1]Acciones!$A$59:$H$1958,2,FALSE)=0,"",VLOOKUP(LXT13,[1]Acciones!$A$59:$H$1958,2,FALSE)),"")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W13" s="117" t="str">
        <f>IFERROR(IF(VLOOKUP(LXU13,[1]Acciones!$A$59:$H$1958,2,FALSE)=0,"",VLOOKUP(LXU13,[1]Acciones!$A$59:$H$1958,2,FALSE)),"")</f>
        <v/>
      </c>
      <c r="LXX13" s="117" t="str">
        <f>IFERROR(IF(VLOOKUP(LXV13,[1]Acciones!$A$59:$H$1958,2,FALSE)=0,"",VLOOKUP(LXV13,[1]Acciones!$A$59:$H$1958,2,FALSE)),"")</f>
        <v/>
      </c>
      <c r="LXY13" s="117">
        <f>IFERROR(IF(VLOOKUP(LXW13,[1]Acciones!$A$59:$H$1958,2,FALSE)=0,"",VLOOKUP(LXW13,[1]Acciones!$A$59:$H$1958,2,FALSE)),"")</f>
        <v>4</v>
      </c>
      <c r="LXZ13" s="117">
        <f>IFERROR(IF(VLOOKUP(LXX13,[1]Acciones!$A$59:$H$1958,2,FALSE)=0,"",VLOOKUP(LXX13,[1]Acciones!$A$59:$H$1958,2,FALSE)),"")</f>
        <v>4</v>
      </c>
      <c r="LYA13" s="117" t="str">
        <f>IFERROR(IF(VLOOKUP(LXY13,[1]Acciones!$A$59:$H$1958,2,FALSE)=0,"",VLOOKUP(LXY13,[1]Acciones!$A$59:$H$1958,2,FALSE)),"")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B13" s="117" t="str">
        <f>IFERROR(IF(VLOOKUP(LXZ13,[1]Acciones!$A$59:$H$1958,2,FALSE)=0,"",VLOOKUP(LXZ13,[1]Acciones!$A$59:$H$1958,2,FALSE)),"")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C13" s="117" t="str">
        <f>IFERROR(IF(VLOOKUP(LYA13,[1]Acciones!$A$59:$H$1958,2,FALSE)=0,"",VLOOKUP(LYA13,[1]Acciones!$A$59:$H$1958,2,FALSE)),"")</f>
        <v/>
      </c>
      <c r="LYD13" s="117" t="str">
        <f>IFERROR(IF(VLOOKUP(LYB13,[1]Acciones!$A$59:$H$1958,2,FALSE)=0,"",VLOOKUP(LYB13,[1]Acciones!$A$59:$H$1958,2,FALSE)),"")</f>
        <v/>
      </c>
      <c r="LYE13" s="117">
        <f>IFERROR(IF(VLOOKUP(LYC13,[1]Acciones!$A$59:$H$1958,2,FALSE)=0,"",VLOOKUP(LYC13,[1]Acciones!$A$59:$H$1958,2,FALSE)),"")</f>
        <v>4</v>
      </c>
      <c r="LYF13" s="117">
        <f>IFERROR(IF(VLOOKUP(LYD13,[1]Acciones!$A$59:$H$1958,2,FALSE)=0,"",VLOOKUP(LYD13,[1]Acciones!$A$59:$H$1958,2,FALSE)),"")</f>
        <v>4</v>
      </c>
      <c r="LYG13" s="117" t="str">
        <f>IFERROR(IF(VLOOKUP(LYE13,[1]Acciones!$A$59:$H$1958,2,FALSE)=0,"",VLOOKUP(LYE13,[1]Acciones!$A$59:$H$1958,2,FALSE)),"")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H13" s="117" t="str">
        <f>IFERROR(IF(VLOOKUP(LYF13,[1]Acciones!$A$59:$H$1958,2,FALSE)=0,"",VLOOKUP(LYF13,[1]Acciones!$A$59:$H$1958,2,FALSE)),"")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I13" s="117" t="str">
        <f>IFERROR(IF(VLOOKUP(LYG13,[1]Acciones!$A$59:$H$1958,2,FALSE)=0,"",VLOOKUP(LYG13,[1]Acciones!$A$59:$H$1958,2,FALSE)),"")</f>
        <v/>
      </c>
      <c r="LYJ13" s="117" t="str">
        <f>IFERROR(IF(VLOOKUP(LYH13,[1]Acciones!$A$59:$H$1958,2,FALSE)=0,"",VLOOKUP(LYH13,[1]Acciones!$A$59:$H$1958,2,FALSE)),"")</f>
        <v/>
      </c>
      <c r="LYK13" s="117">
        <f>IFERROR(IF(VLOOKUP(LYI13,[1]Acciones!$A$59:$H$1958,2,FALSE)=0,"",VLOOKUP(LYI13,[1]Acciones!$A$59:$H$1958,2,FALSE)),"")</f>
        <v>4</v>
      </c>
      <c r="LYL13" s="117">
        <f>IFERROR(IF(VLOOKUP(LYJ13,[1]Acciones!$A$59:$H$1958,2,FALSE)=0,"",VLOOKUP(LYJ13,[1]Acciones!$A$59:$H$1958,2,FALSE)),"")</f>
        <v>4</v>
      </c>
      <c r="LYM13" s="117" t="str">
        <f>IFERROR(IF(VLOOKUP(LYK13,[1]Acciones!$A$59:$H$1958,2,FALSE)=0,"",VLOOKUP(LYK13,[1]Acciones!$A$59:$H$1958,2,FALSE)),"")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N13" s="117" t="str">
        <f>IFERROR(IF(VLOOKUP(LYL13,[1]Acciones!$A$59:$H$1958,2,FALSE)=0,"",VLOOKUP(LYL13,[1]Acciones!$A$59:$H$1958,2,FALSE)),"")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O13" s="117" t="str">
        <f>IFERROR(IF(VLOOKUP(LYM13,[1]Acciones!$A$59:$H$1958,2,FALSE)=0,"",VLOOKUP(LYM13,[1]Acciones!$A$59:$H$1958,2,FALSE)),"")</f>
        <v/>
      </c>
      <c r="LYP13" s="117" t="str">
        <f>IFERROR(IF(VLOOKUP(LYN13,[1]Acciones!$A$59:$H$1958,2,FALSE)=0,"",VLOOKUP(LYN13,[1]Acciones!$A$59:$H$1958,2,FALSE)),"")</f>
        <v/>
      </c>
      <c r="LYQ13" s="117">
        <f>IFERROR(IF(VLOOKUP(LYO13,[1]Acciones!$A$59:$H$1958,2,FALSE)=0,"",VLOOKUP(LYO13,[1]Acciones!$A$59:$H$1958,2,FALSE)),"")</f>
        <v>4</v>
      </c>
      <c r="LYR13" s="117">
        <f>IFERROR(IF(VLOOKUP(LYP13,[1]Acciones!$A$59:$H$1958,2,FALSE)=0,"",VLOOKUP(LYP13,[1]Acciones!$A$59:$H$1958,2,FALSE)),"")</f>
        <v>4</v>
      </c>
      <c r="LYS13" s="117" t="str">
        <f>IFERROR(IF(VLOOKUP(LYQ13,[1]Acciones!$A$59:$H$1958,2,FALSE)=0,"",VLOOKUP(LYQ13,[1]Acciones!$A$59:$H$1958,2,FALSE)),"")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T13" s="117" t="str">
        <f>IFERROR(IF(VLOOKUP(LYR13,[1]Acciones!$A$59:$H$1958,2,FALSE)=0,"",VLOOKUP(LYR13,[1]Acciones!$A$59:$H$1958,2,FALSE)),"")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U13" s="117" t="str">
        <f>IFERROR(IF(VLOOKUP(LYS13,[1]Acciones!$A$59:$H$1958,2,FALSE)=0,"",VLOOKUP(LYS13,[1]Acciones!$A$59:$H$1958,2,FALSE)),"")</f>
        <v/>
      </c>
      <c r="LYV13" s="117" t="str">
        <f>IFERROR(IF(VLOOKUP(LYT13,[1]Acciones!$A$59:$H$1958,2,FALSE)=0,"",VLOOKUP(LYT13,[1]Acciones!$A$59:$H$1958,2,FALSE)),"")</f>
        <v/>
      </c>
      <c r="LYW13" s="117">
        <f>IFERROR(IF(VLOOKUP(LYU13,[1]Acciones!$A$59:$H$1958,2,FALSE)=0,"",VLOOKUP(LYU13,[1]Acciones!$A$59:$H$1958,2,FALSE)),"")</f>
        <v>4</v>
      </c>
      <c r="LYX13" s="117">
        <f>IFERROR(IF(VLOOKUP(LYV13,[1]Acciones!$A$59:$H$1958,2,FALSE)=0,"",VLOOKUP(LYV13,[1]Acciones!$A$59:$H$1958,2,FALSE)),"")</f>
        <v>4</v>
      </c>
      <c r="LYY13" s="117" t="str">
        <f>IFERROR(IF(VLOOKUP(LYW13,[1]Acciones!$A$59:$H$1958,2,FALSE)=0,"",VLOOKUP(LYW13,[1]Acciones!$A$59:$H$1958,2,FALSE)),"")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Z13" s="117" t="str">
        <f>IFERROR(IF(VLOOKUP(LYX13,[1]Acciones!$A$59:$H$1958,2,FALSE)=0,"",VLOOKUP(LYX13,[1]Acciones!$A$59:$H$1958,2,FALSE)),"")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A13" s="117" t="str">
        <f>IFERROR(IF(VLOOKUP(LYY13,[1]Acciones!$A$59:$H$1958,2,FALSE)=0,"",VLOOKUP(LYY13,[1]Acciones!$A$59:$H$1958,2,FALSE)),"")</f>
        <v/>
      </c>
      <c r="LZB13" s="117" t="str">
        <f>IFERROR(IF(VLOOKUP(LYZ13,[1]Acciones!$A$59:$H$1958,2,FALSE)=0,"",VLOOKUP(LYZ13,[1]Acciones!$A$59:$H$1958,2,FALSE)),"")</f>
        <v/>
      </c>
      <c r="LZC13" s="117">
        <f>IFERROR(IF(VLOOKUP(LZA13,[1]Acciones!$A$59:$H$1958,2,FALSE)=0,"",VLOOKUP(LZA13,[1]Acciones!$A$59:$H$1958,2,FALSE)),"")</f>
        <v>4</v>
      </c>
      <c r="LZD13" s="117">
        <f>IFERROR(IF(VLOOKUP(LZB13,[1]Acciones!$A$59:$H$1958,2,FALSE)=0,"",VLOOKUP(LZB13,[1]Acciones!$A$59:$H$1958,2,FALSE)),"")</f>
        <v>4</v>
      </c>
      <c r="LZE13" s="117" t="str">
        <f>IFERROR(IF(VLOOKUP(LZC13,[1]Acciones!$A$59:$H$1958,2,FALSE)=0,"",VLOOKUP(LZC13,[1]Acciones!$A$59:$H$1958,2,FALSE)),"")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F13" s="117" t="str">
        <f>IFERROR(IF(VLOOKUP(LZD13,[1]Acciones!$A$59:$H$1958,2,FALSE)=0,"",VLOOKUP(LZD13,[1]Acciones!$A$59:$H$1958,2,FALSE)),"")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G13" s="117" t="str">
        <f>IFERROR(IF(VLOOKUP(LZE13,[1]Acciones!$A$59:$H$1958,2,FALSE)=0,"",VLOOKUP(LZE13,[1]Acciones!$A$59:$H$1958,2,FALSE)),"")</f>
        <v/>
      </c>
      <c r="LZH13" s="117" t="str">
        <f>IFERROR(IF(VLOOKUP(LZF13,[1]Acciones!$A$59:$H$1958,2,FALSE)=0,"",VLOOKUP(LZF13,[1]Acciones!$A$59:$H$1958,2,FALSE)),"")</f>
        <v/>
      </c>
      <c r="LZI13" s="117">
        <f>IFERROR(IF(VLOOKUP(LZG13,[1]Acciones!$A$59:$H$1958,2,FALSE)=0,"",VLOOKUP(LZG13,[1]Acciones!$A$59:$H$1958,2,FALSE)),"")</f>
        <v>4</v>
      </c>
      <c r="LZJ13" s="117">
        <f>IFERROR(IF(VLOOKUP(LZH13,[1]Acciones!$A$59:$H$1958,2,FALSE)=0,"",VLOOKUP(LZH13,[1]Acciones!$A$59:$H$1958,2,FALSE)),"")</f>
        <v>4</v>
      </c>
      <c r="LZK13" s="117" t="str">
        <f>IFERROR(IF(VLOOKUP(LZI13,[1]Acciones!$A$59:$H$1958,2,FALSE)=0,"",VLOOKUP(LZI13,[1]Acciones!$A$59:$H$1958,2,FALSE)),"")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L13" s="117" t="str">
        <f>IFERROR(IF(VLOOKUP(LZJ13,[1]Acciones!$A$59:$H$1958,2,FALSE)=0,"",VLOOKUP(LZJ13,[1]Acciones!$A$59:$H$1958,2,FALSE)),"")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M13" s="117" t="str">
        <f>IFERROR(IF(VLOOKUP(LZK13,[1]Acciones!$A$59:$H$1958,2,FALSE)=0,"",VLOOKUP(LZK13,[1]Acciones!$A$59:$H$1958,2,FALSE)),"")</f>
        <v/>
      </c>
      <c r="LZN13" s="117" t="str">
        <f>IFERROR(IF(VLOOKUP(LZL13,[1]Acciones!$A$59:$H$1958,2,FALSE)=0,"",VLOOKUP(LZL13,[1]Acciones!$A$59:$H$1958,2,FALSE)),"")</f>
        <v/>
      </c>
      <c r="LZO13" s="117">
        <f>IFERROR(IF(VLOOKUP(LZM13,[1]Acciones!$A$59:$H$1958,2,FALSE)=0,"",VLOOKUP(LZM13,[1]Acciones!$A$59:$H$1958,2,FALSE)),"")</f>
        <v>4</v>
      </c>
      <c r="LZP13" s="117">
        <f>IFERROR(IF(VLOOKUP(LZN13,[1]Acciones!$A$59:$H$1958,2,FALSE)=0,"",VLOOKUP(LZN13,[1]Acciones!$A$59:$H$1958,2,FALSE)),"")</f>
        <v>4</v>
      </c>
      <c r="LZQ13" s="117" t="str">
        <f>IFERROR(IF(VLOOKUP(LZO13,[1]Acciones!$A$59:$H$1958,2,FALSE)=0,"",VLOOKUP(LZO13,[1]Acciones!$A$59:$H$1958,2,FALSE)),"")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R13" s="117" t="str">
        <f>IFERROR(IF(VLOOKUP(LZP13,[1]Acciones!$A$59:$H$1958,2,FALSE)=0,"",VLOOKUP(LZP13,[1]Acciones!$A$59:$H$1958,2,FALSE)),"")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S13" s="117" t="str">
        <f>IFERROR(IF(VLOOKUP(LZQ13,[1]Acciones!$A$59:$H$1958,2,FALSE)=0,"",VLOOKUP(LZQ13,[1]Acciones!$A$59:$H$1958,2,FALSE)),"")</f>
        <v/>
      </c>
      <c r="LZT13" s="117" t="str">
        <f>IFERROR(IF(VLOOKUP(LZR13,[1]Acciones!$A$59:$H$1958,2,FALSE)=0,"",VLOOKUP(LZR13,[1]Acciones!$A$59:$H$1958,2,FALSE)),"")</f>
        <v/>
      </c>
      <c r="LZU13" s="117">
        <f>IFERROR(IF(VLOOKUP(LZS13,[1]Acciones!$A$59:$H$1958,2,FALSE)=0,"",VLOOKUP(LZS13,[1]Acciones!$A$59:$H$1958,2,FALSE)),"")</f>
        <v>4</v>
      </c>
      <c r="LZV13" s="117">
        <f>IFERROR(IF(VLOOKUP(LZT13,[1]Acciones!$A$59:$H$1958,2,FALSE)=0,"",VLOOKUP(LZT13,[1]Acciones!$A$59:$H$1958,2,FALSE)),"")</f>
        <v>4</v>
      </c>
      <c r="LZW13" s="117" t="str">
        <f>IFERROR(IF(VLOOKUP(LZU13,[1]Acciones!$A$59:$H$1958,2,FALSE)=0,"",VLOOKUP(LZU13,[1]Acciones!$A$59:$H$1958,2,FALSE)),"")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X13" s="117" t="str">
        <f>IFERROR(IF(VLOOKUP(LZV13,[1]Acciones!$A$59:$H$1958,2,FALSE)=0,"",VLOOKUP(LZV13,[1]Acciones!$A$59:$H$1958,2,FALSE)),"")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Y13" s="117" t="str">
        <f>IFERROR(IF(VLOOKUP(LZW13,[1]Acciones!$A$59:$H$1958,2,FALSE)=0,"",VLOOKUP(LZW13,[1]Acciones!$A$59:$H$1958,2,FALSE)),"")</f>
        <v/>
      </c>
      <c r="LZZ13" s="117" t="str">
        <f>IFERROR(IF(VLOOKUP(LZX13,[1]Acciones!$A$59:$H$1958,2,FALSE)=0,"",VLOOKUP(LZX13,[1]Acciones!$A$59:$H$1958,2,FALSE)),"")</f>
        <v/>
      </c>
      <c r="MAA13" s="117">
        <f>IFERROR(IF(VLOOKUP(LZY13,[1]Acciones!$A$59:$H$1958,2,FALSE)=0,"",VLOOKUP(LZY13,[1]Acciones!$A$59:$H$1958,2,FALSE)),"")</f>
        <v>4</v>
      </c>
      <c r="MAB13" s="117">
        <f>IFERROR(IF(VLOOKUP(LZZ13,[1]Acciones!$A$59:$H$1958,2,FALSE)=0,"",VLOOKUP(LZZ13,[1]Acciones!$A$59:$H$1958,2,FALSE)),"")</f>
        <v>4</v>
      </c>
      <c r="MAC13" s="117" t="str">
        <f>IFERROR(IF(VLOOKUP(MAA13,[1]Acciones!$A$59:$H$1958,2,FALSE)=0,"",VLOOKUP(MAA13,[1]Acciones!$A$59:$H$1958,2,FALSE)),"")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D13" s="117" t="str">
        <f>IFERROR(IF(VLOOKUP(MAB13,[1]Acciones!$A$59:$H$1958,2,FALSE)=0,"",VLOOKUP(MAB13,[1]Acciones!$A$59:$H$1958,2,FALSE)),"")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E13" s="117" t="str">
        <f>IFERROR(IF(VLOOKUP(MAC13,[1]Acciones!$A$59:$H$1958,2,FALSE)=0,"",VLOOKUP(MAC13,[1]Acciones!$A$59:$H$1958,2,FALSE)),"")</f>
        <v/>
      </c>
      <c r="MAF13" s="117" t="str">
        <f>IFERROR(IF(VLOOKUP(MAD13,[1]Acciones!$A$59:$H$1958,2,FALSE)=0,"",VLOOKUP(MAD13,[1]Acciones!$A$59:$H$1958,2,FALSE)),"")</f>
        <v/>
      </c>
      <c r="MAG13" s="117">
        <f>IFERROR(IF(VLOOKUP(MAE13,[1]Acciones!$A$59:$H$1958,2,FALSE)=0,"",VLOOKUP(MAE13,[1]Acciones!$A$59:$H$1958,2,FALSE)),"")</f>
        <v>4</v>
      </c>
      <c r="MAH13" s="117">
        <f>IFERROR(IF(VLOOKUP(MAF13,[1]Acciones!$A$59:$H$1958,2,FALSE)=0,"",VLOOKUP(MAF13,[1]Acciones!$A$59:$H$1958,2,FALSE)),"")</f>
        <v>4</v>
      </c>
      <c r="MAI13" s="117" t="str">
        <f>IFERROR(IF(VLOOKUP(MAG13,[1]Acciones!$A$59:$H$1958,2,FALSE)=0,"",VLOOKUP(MAG13,[1]Acciones!$A$59:$H$1958,2,FALSE)),"")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J13" s="117" t="str">
        <f>IFERROR(IF(VLOOKUP(MAH13,[1]Acciones!$A$59:$H$1958,2,FALSE)=0,"",VLOOKUP(MAH13,[1]Acciones!$A$59:$H$1958,2,FALSE)),"")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K13" s="117" t="str">
        <f>IFERROR(IF(VLOOKUP(MAI13,[1]Acciones!$A$59:$H$1958,2,FALSE)=0,"",VLOOKUP(MAI13,[1]Acciones!$A$59:$H$1958,2,FALSE)),"")</f>
        <v/>
      </c>
      <c r="MAL13" s="117" t="str">
        <f>IFERROR(IF(VLOOKUP(MAJ13,[1]Acciones!$A$59:$H$1958,2,FALSE)=0,"",VLOOKUP(MAJ13,[1]Acciones!$A$59:$H$1958,2,FALSE)),"")</f>
        <v/>
      </c>
      <c r="MAM13" s="117">
        <f>IFERROR(IF(VLOOKUP(MAK13,[1]Acciones!$A$59:$H$1958,2,FALSE)=0,"",VLOOKUP(MAK13,[1]Acciones!$A$59:$H$1958,2,FALSE)),"")</f>
        <v>4</v>
      </c>
      <c r="MAN13" s="117">
        <f>IFERROR(IF(VLOOKUP(MAL13,[1]Acciones!$A$59:$H$1958,2,FALSE)=0,"",VLOOKUP(MAL13,[1]Acciones!$A$59:$H$1958,2,FALSE)),"")</f>
        <v>4</v>
      </c>
      <c r="MAO13" s="117" t="str">
        <f>IFERROR(IF(VLOOKUP(MAM13,[1]Acciones!$A$59:$H$1958,2,FALSE)=0,"",VLOOKUP(MAM13,[1]Acciones!$A$59:$H$1958,2,FALSE)),"")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P13" s="117" t="str">
        <f>IFERROR(IF(VLOOKUP(MAN13,[1]Acciones!$A$59:$H$1958,2,FALSE)=0,"",VLOOKUP(MAN13,[1]Acciones!$A$59:$H$1958,2,FALSE)),"")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Q13" s="117" t="str">
        <f>IFERROR(IF(VLOOKUP(MAO13,[1]Acciones!$A$59:$H$1958,2,FALSE)=0,"",VLOOKUP(MAO13,[1]Acciones!$A$59:$H$1958,2,FALSE)),"")</f>
        <v/>
      </c>
      <c r="MAR13" s="117" t="str">
        <f>IFERROR(IF(VLOOKUP(MAP13,[1]Acciones!$A$59:$H$1958,2,FALSE)=0,"",VLOOKUP(MAP13,[1]Acciones!$A$59:$H$1958,2,FALSE)),"")</f>
        <v/>
      </c>
      <c r="MAS13" s="117">
        <f>IFERROR(IF(VLOOKUP(MAQ13,[1]Acciones!$A$59:$H$1958,2,FALSE)=0,"",VLOOKUP(MAQ13,[1]Acciones!$A$59:$H$1958,2,FALSE)),"")</f>
        <v>4</v>
      </c>
      <c r="MAT13" s="117">
        <f>IFERROR(IF(VLOOKUP(MAR13,[1]Acciones!$A$59:$H$1958,2,FALSE)=0,"",VLOOKUP(MAR13,[1]Acciones!$A$59:$H$1958,2,FALSE)),"")</f>
        <v>4</v>
      </c>
      <c r="MAU13" s="117" t="str">
        <f>IFERROR(IF(VLOOKUP(MAS13,[1]Acciones!$A$59:$H$1958,2,FALSE)=0,"",VLOOKUP(MAS13,[1]Acciones!$A$59:$H$1958,2,FALSE)),"")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V13" s="117" t="str">
        <f>IFERROR(IF(VLOOKUP(MAT13,[1]Acciones!$A$59:$H$1958,2,FALSE)=0,"",VLOOKUP(MAT13,[1]Acciones!$A$59:$H$1958,2,FALSE)),"")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W13" s="117" t="str">
        <f>IFERROR(IF(VLOOKUP(MAU13,[1]Acciones!$A$59:$H$1958,2,FALSE)=0,"",VLOOKUP(MAU13,[1]Acciones!$A$59:$H$1958,2,FALSE)),"")</f>
        <v/>
      </c>
      <c r="MAX13" s="117" t="str">
        <f>IFERROR(IF(VLOOKUP(MAV13,[1]Acciones!$A$59:$H$1958,2,FALSE)=0,"",VLOOKUP(MAV13,[1]Acciones!$A$59:$H$1958,2,FALSE)),"")</f>
        <v/>
      </c>
      <c r="MAY13" s="117">
        <f>IFERROR(IF(VLOOKUP(MAW13,[1]Acciones!$A$59:$H$1958,2,FALSE)=0,"",VLOOKUP(MAW13,[1]Acciones!$A$59:$H$1958,2,FALSE)),"")</f>
        <v>4</v>
      </c>
      <c r="MAZ13" s="117">
        <f>IFERROR(IF(VLOOKUP(MAX13,[1]Acciones!$A$59:$H$1958,2,FALSE)=0,"",VLOOKUP(MAX13,[1]Acciones!$A$59:$H$1958,2,FALSE)),"")</f>
        <v>4</v>
      </c>
      <c r="MBA13" s="117" t="str">
        <f>IFERROR(IF(VLOOKUP(MAY13,[1]Acciones!$A$59:$H$1958,2,FALSE)=0,"",VLOOKUP(MAY13,[1]Acciones!$A$59:$H$1958,2,FALSE)),"")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B13" s="117" t="str">
        <f>IFERROR(IF(VLOOKUP(MAZ13,[1]Acciones!$A$59:$H$1958,2,FALSE)=0,"",VLOOKUP(MAZ13,[1]Acciones!$A$59:$H$1958,2,FALSE)),"")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C13" s="117" t="str">
        <f>IFERROR(IF(VLOOKUP(MBA13,[1]Acciones!$A$59:$H$1958,2,FALSE)=0,"",VLOOKUP(MBA13,[1]Acciones!$A$59:$H$1958,2,FALSE)),"")</f>
        <v/>
      </c>
      <c r="MBD13" s="117" t="str">
        <f>IFERROR(IF(VLOOKUP(MBB13,[1]Acciones!$A$59:$H$1958,2,FALSE)=0,"",VLOOKUP(MBB13,[1]Acciones!$A$59:$H$1958,2,FALSE)),"")</f>
        <v/>
      </c>
      <c r="MBE13" s="117">
        <f>IFERROR(IF(VLOOKUP(MBC13,[1]Acciones!$A$59:$H$1958,2,FALSE)=0,"",VLOOKUP(MBC13,[1]Acciones!$A$59:$H$1958,2,FALSE)),"")</f>
        <v>4</v>
      </c>
      <c r="MBF13" s="117">
        <f>IFERROR(IF(VLOOKUP(MBD13,[1]Acciones!$A$59:$H$1958,2,FALSE)=0,"",VLOOKUP(MBD13,[1]Acciones!$A$59:$H$1958,2,FALSE)),"")</f>
        <v>4</v>
      </c>
      <c r="MBG13" s="117" t="str">
        <f>IFERROR(IF(VLOOKUP(MBE13,[1]Acciones!$A$59:$H$1958,2,FALSE)=0,"",VLOOKUP(MBE13,[1]Acciones!$A$59:$H$1958,2,FALSE)),"")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H13" s="117" t="str">
        <f>IFERROR(IF(VLOOKUP(MBF13,[1]Acciones!$A$59:$H$1958,2,FALSE)=0,"",VLOOKUP(MBF13,[1]Acciones!$A$59:$H$1958,2,FALSE)),"")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I13" s="117" t="str">
        <f>IFERROR(IF(VLOOKUP(MBG13,[1]Acciones!$A$59:$H$1958,2,FALSE)=0,"",VLOOKUP(MBG13,[1]Acciones!$A$59:$H$1958,2,FALSE)),"")</f>
        <v/>
      </c>
      <c r="MBJ13" s="117" t="str">
        <f>IFERROR(IF(VLOOKUP(MBH13,[1]Acciones!$A$59:$H$1958,2,FALSE)=0,"",VLOOKUP(MBH13,[1]Acciones!$A$59:$H$1958,2,FALSE)),"")</f>
        <v/>
      </c>
      <c r="MBK13" s="117">
        <f>IFERROR(IF(VLOOKUP(MBI13,[1]Acciones!$A$59:$H$1958,2,FALSE)=0,"",VLOOKUP(MBI13,[1]Acciones!$A$59:$H$1958,2,FALSE)),"")</f>
        <v>4</v>
      </c>
      <c r="MBL13" s="117">
        <f>IFERROR(IF(VLOOKUP(MBJ13,[1]Acciones!$A$59:$H$1958,2,FALSE)=0,"",VLOOKUP(MBJ13,[1]Acciones!$A$59:$H$1958,2,FALSE)),"")</f>
        <v>4</v>
      </c>
      <c r="MBM13" s="117" t="str">
        <f>IFERROR(IF(VLOOKUP(MBK13,[1]Acciones!$A$59:$H$1958,2,FALSE)=0,"",VLOOKUP(MBK13,[1]Acciones!$A$59:$H$1958,2,FALSE)),"")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N13" s="117" t="str">
        <f>IFERROR(IF(VLOOKUP(MBL13,[1]Acciones!$A$59:$H$1958,2,FALSE)=0,"",VLOOKUP(MBL13,[1]Acciones!$A$59:$H$1958,2,FALSE)),"")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O13" s="117" t="str">
        <f>IFERROR(IF(VLOOKUP(MBM13,[1]Acciones!$A$59:$H$1958,2,FALSE)=0,"",VLOOKUP(MBM13,[1]Acciones!$A$59:$H$1958,2,FALSE)),"")</f>
        <v/>
      </c>
      <c r="MBP13" s="117" t="str">
        <f>IFERROR(IF(VLOOKUP(MBN13,[1]Acciones!$A$59:$H$1958,2,FALSE)=0,"",VLOOKUP(MBN13,[1]Acciones!$A$59:$H$1958,2,FALSE)),"")</f>
        <v/>
      </c>
      <c r="MBQ13" s="117">
        <f>IFERROR(IF(VLOOKUP(MBO13,[1]Acciones!$A$59:$H$1958,2,FALSE)=0,"",VLOOKUP(MBO13,[1]Acciones!$A$59:$H$1958,2,FALSE)),"")</f>
        <v>4</v>
      </c>
      <c r="MBR13" s="117">
        <f>IFERROR(IF(VLOOKUP(MBP13,[1]Acciones!$A$59:$H$1958,2,FALSE)=0,"",VLOOKUP(MBP13,[1]Acciones!$A$59:$H$1958,2,FALSE)),"")</f>
        <v>4</v>
      </c>
      <c r="MBS13" s="117" t="str">
        <f>IFERROR(IF(VLOOKUP(MBQ13,[1]Acciones!$A$59:$H$1958,2,FALSE)=0,"",VLOOKUP(MBQ13,[1]Acciones!$A$59:$H$1958,2,FALSE)),"")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T13" s="117" t="str">
        <f>IFERROR(IF(VLOOKUP(MBR13,[1]Acciones!$A$59:$H$1958,2,FALSE)=0,"",VLOOKUP(MBR13,[1]Acciones!$A$59:$H$1958,2,FALSE)),"")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U13" s="117" t="str">
        <f>IFERROR(IF(VLOOKUP(MBS13,[1]Acciones!$A$59:$H$1958,2,FALSE)=0,"",VLOOKUP(MBS13,[1]Acciones!$A$59:$H$1958,2,FALSE)),"")</f>
        <v/>
      </c>
      <c r="MBV13" s="117" t="str">
        <f>IFERROR(IF(VLOOKUP(MBT13,[1]Acciones!$A$59:$H$1958,2,FALSE)=0,"",VLOOKUP(MBT13,[1]Acciones!$A$59:$H$1958,2,FALSE)),"")</f>
        <v/>
      </c>
      <c r="MBW13" s="117">
        <f>IFERROR(IF(VLOOKUP(MBU13,[1]Acciones!$A$59:$H$1958,2,FALSE)=0,"",VLOOKUP(MBU13,[1]Acciones!$A$59:$H$1958,2,FALSE)),"")</f>
        <v>4</v>
      </c>
      <c r="MBX13" s="117">
        <f>IFERROR(IF(VLOOKUP(MBV13,[1]Acciones!$A$59:$H$1958,2,FALSE)=0,"",VLOOKUP(MBV13,[1]Acciones!$A$59:$H$1958,2,FALSE)),"")</f>
        <v>4</v>
      </c>
      <c r="MBY13" s="117" t="str">
        <f>IFERROR(IF(VLOOKUP(MBW13,[1]Acciones!$A$59:$H$1958,2,FALSE)=0,"",VLOOKUP(MBW13,[1]Acciones!$A$59:$H$1958,2,FALSE)),"")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Z13" s="117" t="str">
        <f>IFERROR(IF(VLOOKUP(MBX13,[1]Acciones!$A$59:$H$1958,2,FALSE)=0,"",VLOOKUP(MBX13,[1]Acciones!$A$59:$H$1958,2,FALSE)),"")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A13" s="117" t="str">
        <f>IFERROR(IF(VLOOKUP(MBY13,[1]Acciones!$A$59:$H$1958,2,FALSE)=0,"",VLOOKUP(MBY13,[1]Acciones!$A$59:$H$1958,2,FALSE)),"")</f>
        <v/>
      </c>
      <c r="MCB13" s="117" t="str">
        <f>IFERROR(IF(VLOOKUP(MBZ13,[1]Acciones!$A$59:$H$1958,2,FALSE)=0,"",VLOOKUP(MBZ13,[1]Acciones!$A$59:$H$1958,2,FALSE)),"")</f>
        <v/>
      </c>
      <c r="MCC13" s="117">
        <f>IFERROR(IF(VLOOKUP(MCA13,[1]Acciones!$A$59:$H$1958,2,FALSE)=0,"",VLOOKUP(MCA13,[1]Acciones!$A$59:$H$1958,2,FALSE)),"")</f>
        <v>4</v>
      </c>
      <c r="MCD13" s="117">
        <f>IFERROR(IF(VLOOKUP(MCB13,[1]Acciones!$A$59:$H$1958,2,FALSE)=0,"",VLOOKUP(MCB13,[1]Acciones!$A$59:$H$1958,2,FALSE)),"")</f>
        <v>4</v>
      </c>
      <c r="MCE13" s="117" t="str">
        <f>IFERROR(IF(VLOOKUP(MCC13,[1]Acciones!$A$59:$H$1958,2,FALSE)=0,"",VLOOKUP(MCC13,[1]Acciones!$A$59:$H$1958,2,FALSE)),"")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F13" s="117" t="str">
        <f>IFERROR(IF(VLOOKUP(MCD13,[1]Acciones!$A$59:$H$1958,2,FALSE)=0,"",VLOOKUP(MCD13,[1]Acciones!$A$59:$H$1958,2,FALSE)),"")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G13" s="117" t="str">
        <f>IFERROR(IF(VLOOKUP(MCE13,[1]Acciones!$A$59:$H$1958,2,FALSE)=0,"",VLOOKUP(MCE13,[1]Acciones!$A$59:$H$1958,2,FALSE)),"")</f>
        <v/>
      </c>
      <c r="MCH13" s="117" t="str">
        <f>IFERROR(IF(VLOOKUP(MCF13,[1]Acciones!$A$59:$H$1958,2,FALSE)=0,"",VLOOKUP(MCF13,[1]Acciones!$A$59:$H$1958,2,FALSE)),"")</f>
        <v/>
      </c>
      <c r="MCI13" s="117">
        <f>IFERROR(IF(VLOOKUP(MCG13,[1]Acciones!$A$59:$H$1958,2,FALSE)=0,"",VLOOKUP(MCG13,[1]Acciones!$A$59:$H$1958,2,FALSE)),"")</f>
        <v>4</v>
      </c>
      <c r="MCJ13" s="117">
        <f>IFERROR(IF(VLOOKUP(MCH13,[1]Acciones!$A$59:$H$1958,2,FALSE)=0,"",VLOOKUP(MCH13,[1]Acciones!$A$59:$H$1958,2,FALSE)),"")</f>
        <v>4</v>
      </c>
      <c r="MCK13" s="117" t="str">
        <f>IFERROR(IF(VLOOKUP(MCI13,[1]Acciones!$A$59:$H$1958,2,FALSE)=0,"",VLOOKUP(MCI13,[1]Acciones!$A$59:$H$1958,2,FALSE)),"")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L13" s="117" t="str">
        <f>IFERROR(IF(VLOOKUP(MCJ13,[1]Acciones!$A$59:$H$1958,2,FALSE)=0,"",VLOOKUP(MCJ13,[1]Acciones!$A$59:$H$1958,2,FALSE)),"")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M13" s="117" t="str">
        <f>IFERROR(IF(VLOOKUP(MCK13,[1]Acciones!$A$59:$H$1958,2,FALSE)=0,"",VLOOKUP(MCK13,[1]Acciones!$A$59:$H$1958,2,FALSE)),"")</f>
        <v/>
      </c>
      <c r="MCN13" s="117" t="str">
        <f>IFERROR(IF(VLOOKUP(MCL13,[1]Acciones!$A$59:$H$1958,2,FALSE)=0,"",VLOOKUP(MCL13,[1]Acciones!$A$59:$H$1958,2,FALSE)),"")</f>
        <v/>
      </c>
      <c r="MCO13" s="117">
        <f>IFERROR(IF(VLOOKUP(MCM13,[1]Acciones!$A$59:$H$1958,2,FALSE)=0,"",VLOOKUP(MCM13,[1]Acciones!$A$59:$H$1958,2,FALSE)),"")</f>
        <v>4</v>
      </c>
      <c r="MCP13" s="117">
        <f>IFERROR(IF(VLOOKUP(MCN13,[1]Acciones!$A$59:$H$1958,2,FALSE)=0,"",VLOOKUP(MCN13,[1]Acciones!$A$59:$H$1958,2,FALSE)),"")</f>
        <v>4</v>
      </c>
      <c r="MCQ13" s="117" t="str">
        <f>IFERROR(IF(VLOOKUP(MCO13,[1]Acciones!$A$59:$H$1958,2,FALSE)=0,"",VLOOKUP(MCO13,[1]Acciones!$A$59:$H$1958,2,FALSE)),"")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R13" s="117" t="str">
        <f>IFERROR(IF(VLOOKUP(MCP13,[1]Acciones!$A$59:$H$1958,2,FALSE)=0,"",VLOOKUP(MCP13,[1]Acciones!$A$59:$H$1958,2,FALSE)),"")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S13" s="117" t="str">
        <f>IFERROR(IF(VLOOKUP(MCQ13,[1]Acciones!$A$59:$H$1958,2,FALSE)=0,"",VLOOKUP(MCQ13,[1]Acciones!$A$59:$H$1958,2,FALSE)),"")</f>
        <v/>
      </c>
      <c r="MCT13" s="117" t="str">
        <f>IFERROR(IF(VLOOKUP(MCR13,[1]Acciones!$A$59:$H$1958,2,FALSE)=0,"",VLOOKUP(MCR13,[1]Acciones!$A$59:$H$1958,2,FALSE)),"")</f>
        <v/>
      </c>
      <c r="MCU13" s="117">
        <f>IFERROR(IF(VLOOKUP(MCS13,[1]Acciones!$A$59:$H$1958,2,FALSE)=0,"",VLOOKUP(MCS13,[1]Acciones!$A$59:$H$1958,2,FALSE)),"")</f>
        <v>4</v>
      </c>
      <c r="MCV13" s="117">
        <f>IFERROR(IF(VLOOKUP(MCT13,[1]Acciones!$A$59:$H$1958,2,FALSE)=0,"",VLOOKUP(MCT13,[1]Acciones!$A$59:$H$1958,2,FALSE)),"")</f>
        <v>4</v>
      </c>
      <c r="MCW13" s="117" t="str">
        <f>IFERROR(IF(VLOOKUP(MCU13,[1]Acciones!$A$59:$H$1958,2,FALSE)=0,"",VLOOKUP(MCU13,[1]Acciones!$A$59:$H$1958,2,FALSE)),"")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X13" s="117" t="str">
        <f>IFERROR(IF(VLOOKUP(MCV13,[1]Acciones!$A$59:$H$1958,2,FALSE)=0,"",VLOOKUP(MCV13,[1]Acciones!$A$59:$H$1958,2,FALSE)),"")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Y13" s="117" t="str">
        <f>IFERROR(IF(VLOOKUP(MCW13,[1]Acciones!$A$59:$H$1958,2,FALSE)=0,"",VLOOKUP(MCW13,[1]Acciones!$A$59:$H$1958,2,FALSE)),"")</f>
        <v/>
      </c>
      <c r="MCZ13" s="117" t="str">
        <f>IFERROR(IF(VLOOKUP(MCX13,[1]Acciones!$A$59:$H$1958,2,FALSE)=0,"",VLOOKUP(MCX13,[1]Acciones!$A$59:$H$1958,2,FALSE)),"")</f>
        <v/>
      </c>
      <c r="MDA13" s="117">
        <f>IFERROR(IF(VLOOKUP(MCY13,[1]Acciones!$A$59:$H$1958,2,FALSE)=0,"",VLOOKUP(MCY13,[1]Acciones!$A$59:$H$1958,2,FALSE)),"")</f>
        <v>4</v>
      </c>
      <c r="MDB13" s="117">
        <f>IFERROR(IF(VLOOKUP(MCZ13,[1]Acciones!$A$59:$H$1958,2,FALSE)=0,"",VLOOKUP(MCZ13,[1]Acciones!$A$59:$H$1958,2,FALSE)),"")</f>
        <v>4</v>
      </c>
      <c r="MDC13" s="117" t="str">
        <f>IFERROR(IF(VLOOKUP(MDA13,[1]Acciones!$A$59:$H$1958,2,FALSE)=0,"",VLOOKUP(MDA13,[1]Acciones!$A$59:$H$1958,2,FALSE)),"")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D13" s="117" t="str">
        <f>IFERROR(IF(VLOOKUP(MDB13,[1]Acciones!$A$59:$H$1958,2,FALSE)=0,"",VLOOKUP(MDB13,[1]Acciones!$A$59:$H$1958,2,FALSE)),"")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E13" s="117" t="str">
        <f>IFERROR(IF(VLOOKUP(MDC13,[1]Acciones!$A$59:$H$1958,2,FALSE)=0,"",VLOOKUP(MDC13,[1]Acciones!$A$59:$H$1958,2,FALSE)),"")</f>
        <v/>
      </c>
      <c r="MDF13" s="117" t="str">
        <f>IFERROR(IF(VLOOKUP(MDD13,[1]Acciones!$A$59:$H$1958,2,FALSE)=0,"",VLOOKUP(MDD13,[1]Acciones!$A$59:$H$1958,2,FALSE)),"")</f>
        <v/>
      </c>
      <c r="MDG13" s="117">
        <f>IFERROR(IF(VLOOKUP(MDE13,[1]Acciones!$A$59:$H$1958,2,FALSE)=0,"",VLOOKUP(MDE13,[1]Acciones!$A$59:$H$1958,2,FALSE)),"")</f>
        <v>4</v>
      </c>
      <c r="MDH13" s="117">
        <f>IFERROR(IF(VLOOKUP(MDF13,[1]Acciones!$A$59:$H$1958,2,FALSE)=0,"",VLOOKUP(MDF13,[1]Acciones!$A$59:$H$1958,2,FALSE)),"")</f>
        <v>4</v>
      </c>
      <c r="MDI13" s="117" t="str">
        <f>IFERROR(IF(VLOOKUP(MDG13,[1]Acciones!$A$59:$H$1958,2,FALSE)=0,"",VLOOKUP(MDG13,[1]Acciones!$A$59:$H$1958,2,FALSE)),"")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J13" s="117" t="str">
        <f>IFERROR(IF(VLOOKUP(MDH13,[1]Acciones!$A$59:$H$1958,2,FALSE)=0,"",VLOOKUP(MDH13,[1]Acciones!$A$59:$H$1958,2,FALSE)),"")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K13" s="117" t="str">
        <f>IFERROR(IF(VLOOKUP(MDI13,[1]Acciones!$A$59:$H$1958,2,FALSE)=0,"",VLOOKUP(MDI13,[1]Acciones!$A$59:$H$1958,2,FALSE)),"")</f>
        <v/>
      </c>
      <c r="MDL13" s="117" t="str">
        <f>IFERROR(IF(VLOOKUP(MDJ13,[1]Acciones!$A$59:$H$1958,2,FALSE)=0,"",VLOOKUP(MDJ13,[1]Acciones!$A$59:$H$1958,2,FALSE)),"")</f>
        <v/>
      </c>
      <c r="MDM13" s="117">
        <f>IFERROR(IF(VLOOKUP(MDK13,[1]Acciones!$A$59:$H$1958,2,FALSE)=0,"",VLOOKUP(MDK13,[1]Acciones!$A$59:$H$1958,2,FALSE)),"")</f>
        <v>4</v>
      </c>
      <c r="MDN13" s="117">
        <f>IFERROR(IF(VLOOKUP(MDL13,[1]Acciones!$A$59:$H$1958,2,FALSE)=0,"",VLOOKUP(MDL13,[1]Acciones!$A$59:$H$1958,2,FALSE)),"")</f>
        <v>4</v>
      </c>
      <c r="MDO13" s="117" t="str">
        <f>IFERROR(IF(VLOOKUP(MDM13,[1]Acciones!$A$59:$H$1958,2,FALSE)=0,"",VLOOKUP(MDM13,[1]Acciones!$A$59:$H$1958,2,FALSE)),"")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P13" s="117" t="str">
        <f>IFERROR(IF(VLOOKUP(MDN13,[1]Acciones!$A$59:$H$1958,2,FALSE)=0,"",VLOOKUP(MDN13,[1]Acciones!$A$59:$H$1958,2,FALSE)),"")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Q13" s="117" t="str">
        <f>IFERROR(IF(VLOOKUP(MDO13,[1]Acciones!$A$59:$H$1958,2,FALSE)=0,"",VLOOKUP(MDO13,[1]Acciones!$A$59:$H$1958,2,FALSE)),"")</f>
        <v/>
      </c>
      <c r="MDR13" s="117" t="str">
        <f>IFERROR(IF(VLOOKUP(MDP13,[1]Acciones!$A$59:$H$1958,2,FALSE)=0,"",VLOOKUP(MDP13,[1]Acciones!$A$59:$H$1958,2,FALSE)),"")</f>
        <v/>
      </c>
      <c r="MDS13" s="117">
        <f>IFERROR(IF(VLOOKUP(MDQ13,[1]Acciones!$A$59:$H$1958,2,FALSE)=0,"",VLOOKUP(MDQ13,[1]Acciones!$A$59:$H$1958,2,FALSE)),"")</f>
        <v>4</v>
      </c>
      <c r="MDT13" s="117">
        <f>IFERROR(IF(VLOOKUP(MDR13,[1]Acciones!$A$59:$H$1958,2,FALSE)=0,"",VLOOKUP(MDR13,[1]Acciones!$A$59:$H$1958,2,FALSE)),"")</f>
        <v>4</v>
      </c>
      <c r="MDU13" s="117" t="str">
        <f>IFERROR(IF(VLOOKUP(MDS13,[1]Acciones!$A$59:$H$1958,2,FALSE)=0,"",VLOOKUP(MDS13,[1]Acciones!$A$59:$H$1958,2,FALSE)),"")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V13" s="117" t="str">
        <f>IFERROR(IF(VLOOKUP(MDT13,[1]Acciones!$A$59:$H$1958,2,FALSE)=0,"",VLOOKUP(MDT13,[1]Acciones!$A$59:$H$1958,2,FALSE)),"")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W13" s="117" t="str">
        <f>IFERROR(IF(VLOOKUP(MDU13,[1]Acciones!$A$59:$H$1958,2,FALSE)=0,"",VLOOKUP(MDU13,[1]Acciones!$A$59:$H$1958,2,FALSE)),"")</f>
        <v/>
      </c>
      <c r="MDX13" s="117" t="str">
        <f>IFERROR(IF(VLOOKUP(MDV13,[1]Acciones!$A$59:$H$1958,2,FALSE)=0,"",VLOOKUP(MDV13,[1]Acciones!$A$59:$H$1958,2,FALSE)),"")</f>
        <v/>
      </c>
      <c r="MDY13" s="117">
        <f>IFERROR(IF(VLOOKUP(MDW13,[1]Acciones!$A$59:$H$1958,2,FALSE)=0,"",VLOOKUP(MDW13,[1]Acciones!$A$59:$H$1958,2,FALSE)),"")</f>
        <v>4</v>
      </c>
      <c r="MDZ13" s="117">
        <f>IFERROR(IF(VLOOKUP(MDX13,[1]Acciones!$A$59:$H$1958,2,FALSE)=0,"",VLOOKUP(MDX13,[1]Acciones!$A$59:$H$1958,2,FALSE)),"")</f>
        <v>4</v>
      </c>
      <c r="MEA13" s="117" t="str">
        <f>IFERROR(IF(VLOOKUP(MDY13,[1]Acciones!$A$59:$H$1958,2,FALSE)=0,"",VLOOKUP(MDY13,[1]Acciones!$A$59:$H$1958,2,FALSE)),"")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B13" s="117" t="str">
        <f>IFERROR(IF(VLOOKUP(MDZ13,[1]Acciones!$A$59:$H$1958,2,FALSE)=0,"",VLOOKUP(MDZ13,[1]Acciones!$A$59:$H$1958,2,FALSE)),"")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C13" s="117" t="str">
        <f>IFERROR(IF(VLOOKUP(MEA13,[1]Acciones!$A$59:$H$1958,2,FALSE)=0,"",VLOOKUP(MEA13,[1]Acciones!$A$59:$H$1958,2,FALSE)),"")</f>
        <v/>
      </c>
      <c r="MED13" s="117" t="str">
        <f>IFERROR(IF(VLOOKUP(MEB13,[1]Acciones!$A$59:$H$1958,2,FALSE)=0,"",VLOOKUP(MEB13,[1]Acciones!$A$59:$H$1958,2,FALSE)),"")</f>
        <v/>
      </c>
      <c r="MEE13" s="117">
        <f>IFERROR(IF(VLOOKUP(MEC13,[1]Acciones!$A$59:$H$1958,2,FALSE)=0,"",VLOOKUP(MEC13,[1]Acciones!$A$59:$H$1958,2,FALSE)),"")</f>
        <v>4</v>
      </c>
      <c r="MEF13" s="117">
        <f>IFERROR(IF(VLOOKUP(MED13,[1]Acciones!$A$59:$H$1958,2,FALSE)=0,"",VLOOKUP(MED13,[1]Acciones!$A$59:$H$1958,2,FALSE)),"")</f>
        <v>4</v>
      </c>
      <c r="MEG13" s="117" t="str">
        <f>IFERROR(IF(VLOOKUP(MEE13,[1]Acciones!$A$59:$H$1958,2,FALSE)=0,"",VLOOKUP(MEE13,[1]Acciones!$A$59:$H$1958,2,FALSE)),"")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H13" s="117" t="str">
        <f>IFERROR(IF(VLOOKUP(MEF13,[1]Acciones!$A$59:$H$1958,2,FALSE)=0,"",VLOOKUP(MEF13,[1]Acciones!$A$59:$H$1958,2,FALSE)),"")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I13" s="117" t="str">
        <f>IFERROR(IF(VLOOKUP(MEG13,[1]Acciones!$A$59:$H$1958,2,FALSE)=0,"",VLOOKUP(MEG13,[1]Acciones!$A$59:$H$1958,2,FALSE)),"")</f>
        <v/>
      </c>
      <c r="MEJ13" s="117" t="str">
        <f>IFERROR(IF(VLOOKUP(MEH13,[1]Acciones!$A$59:$H$1958,2,FALSE)=0,"",VLOOKUP(MEH13,[1]Acciones!$A$59:$H$1958,2,FALSE)),"")</f>
        <v/>
      </c>
      <c r="MEK13" s="117">
        <f>IFERROR(IF(VLOOKUP(MEI13,[1]Acciones!$A$59:$H$1958,2,FALSE)=0,"",VLOOKUP(MEI13,[1]Acciones!$A$59:$H$1958,2,FALSE)),"")</f>
        <v>4</v>
      </c>
      <c r="MEL13" s="117">
        <f>IFERROR(IF(VLOOKUP(MEJ13,[1]Acciones!$A$59:$H$1958,2,FALSE)=0,"",VLOOKUP(MEJ13,[1]Acciones!$A$59:$H$1958,2,FALSE)),"")</f>
        <v>4</v>
      </c>
      <c r="MEM13" s="117" t="str">
        <f>IFERROR(IF(VLOOKUP(MEK13,[1]Acciones!$A$59:$H$1958,2,FALSE)=0,"",VLOOKUP(MEK13,[1]Acciones!$A$59:$H$1958,2,FALSE)),"")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N13" s="117" t="str">
        <f>IFERROR(IF(VLOOKUP(MEL13,[1]Acciones!$A$59:$H$1958,2,FALSE)=0,"",VLOOKUP(MEL13,[1]Acciones!$A$59:$H$1958,2,FALSE)),"")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O13" s="117" t="str">
        <f>IFERROR(IF(VLOOKUP(MEM13,[1]Acciones!$A$59:$H$1958,2,FALSE)=0,"",VLOOKUP(MEM13,[1]Acciones!$A$59:$H$1958,2,FALSE)),"")</f>
        <v/>
      </c>
      <c r="MEP13" s="117" t="str">
        <f>IFERROR(IF(VLOOKUP(MEN13,[1]Acciones!$A$59:$H$1958,2,FALSE)=0,"",VLOOKUP(MEN13,[1]Acciones!$A$59:$H$1958,2,FALSE)),"")</f>
        <v/>
      </c>
      <c r="MEQ13" s="117">
        <f>IFERROR(IF(VLOOKUP(MEO13,[1]Acciones!$A$59:$H$1958,2,FALSE)=0,"",VLOOKUP(MEO13,[1]Acciones!$A$59:$H$1958,2,FALSE)),"")</f>
        <v>4</v>
      </c>
      <c r="MER13" s="117">
        <f>IFERROR(IF(VLOOKUP(MEP13,[1]Acciones!$A$59:$H$1958,2,FALSE)=0,"",VLOOKUP(MEP13,[1]Acciones!$A$59:$H$1958,2,FALSE)),"")</f>
        <v>4</v>
      </c>
      <c r="MES13" s="117" t="str">
        <f>IFERROR(IF(VLOOKUP(MEQ13,[1]Acciones!$A$59:$H$1958,2,FALSE)=0,"",VLOOKUP(MEQ13,[1]Acciones!$A$59:$H$1958,2,FALSE)),"")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T13" s="117" t="str">
        <f>IFERROR(IF(VLOOKUP(MER13,[1]Acciones!$A$59:$H$1958,2,FALSE)=0,"",VLOOKUP(MER13,[1]Acciones!$A$59:$H$1958,2,FALSE)),"")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U13" s="117" t="str">
        <f>IFERROR(IF(VLOOKUP(MES13,[1]Acciones!$A$59:$H$1958,2,FALSE)=0,"",VLOOKUP(MES13,[1]Acciones!$A$59:$H$1958,2,FALSE)),"")</f>
        <v/>
      </c>
      <c r="MEV13" s="117" t="str">
        <f>IFERROR(IF(VLOOKUP(MET13,[1]Acciones!$A$59:$H$1958,2,FALSE)=0,"",VLOOKUP(MET13,[1]Acciones!$A$59:$H$1958,2,FALSE)),"")</f>
        <v/>
      </c>
      <c r="MEW13" s="117">
        <f>IFERROR(IF(VLOOKUP(MEU13,[1]Acciones!$A$59:$H$1958,2,FALSE)=0,"",VLOOKUP(MEU13,[1]Acciones!$A$59:$H$1958,2,FALSE)),"")</f>
        <v>4</v>
      </c>
      <c r="MEX13" s="117">
        <f>IFERROR(IF(VLOOKUP(MEV13,[1]Acciones!$A$59:$H$1958,2,FALSE)=0,"",VLOOKUP(MEV13,[1]Acciones!$A$59:$H$1958,2,FALSE)),"")</f>
        <v>4</v>
      </c>
      <c r="MEY13" s="117" t="str">
        <f>IFERROR(IF(VLOOKUP(MEW13,[1]Acciones!$A$59:$H$1958,2,FALSE)=0,"",VLOOKUP(MEW13,[1]Acciones!$A$59:$H$1958,2,FALSE)),"")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Z13" s="117" t="str">
        <f>IFERROR(IF(VLOOKUP(MEX13,[1]Acciones!$A$59:$H$1958,2,FALSE)=0,"",VLOOKUP(MEX13,[1]Acciones!$A$59:$H$1958,2,FALSE)),"")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A13" s="117" t="str">
        <f>IFERROR(IF(VLOOKUP(MEY13,[1]Acciones!$A$59:$H$1958,2,FALSE)=0,"",VLOOKUP(MEY13,[1]Acciones!$A$59:$H$1958,2,FALSE)),"")</f>
        <v/>
      </c>
      <c r="MFB13" s="117" t="str">
        <f>IFERROR(IF(VLOOKUP(MEZ13,[1]Acciones!$A$59:$H$1958,2,FALSE)=0,"",VLOOKUP(MEZ13,[1]Acciones!$A$59:$H$1958,2,FALSE)),"")</f>
        <v/>
      </c>
      <c r="MFC13" s="117">
        <f>IFERROR(IF(VLOOKUP(MFA13,[1]Acciones!$A$59:$H$1958,2,FALSE)=0,"",VLOOKUP(MFA13,[1]Acciones!$A$59:$H$1958,2,FALSE)),"")</f>
        <v>4</v>
      </c>
      <c r="MFD13" s="117">
        <f>IFERROR(IF(VLOOKUP(MFB13,[1]Acciones!$A$59:$H$1958,2,FALSE)=0,"",VLOOKUP(MFB13,[1]Acciones!$A$59:$H$1958,2,FALSE)),"")</f>
        <v>4</v>
      </c>
      <c r="MFE13" s="117" t="str">
        <f>IFERROR(IF(VLOOKUP(MFC13,[1]Acciones!$A$59:$H$1958,2,FALSE)=0,"",VLOOKUP(MFC13,[1]Acciones!$A$59:$H$1958,2,FALSE)),"")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F13" s="117" t="str">
        <f>IFERROR(IF(VLOOKUP(MFD13,[1]Acciones!$A$59:$H$1958,2,FALSE)=0,"",VLOOKUP(MFD13,[1]Acciones!$A$59:$H$1958,2,FALSE)),"")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G13" s="117" t="str">
        <f>IFERROR(IF(VLOOKUP(MFE13,[1]Acciones!$A$59:$H$1958,2,FALSE)=0,"",VLOOKUP(MFE13,[1]Acciones!$A$59:$H$1958,2,FALSE)),"")</f>
        <v/>
      </c>
      <c r="MFH13" s="117" t="str">
        <f>IFERROR(IF(VLOOKUP(MFF13,[1]Acciones!$A$59:$H$1958,2,FALSE)=0,"",VLOOKUP(MFF13,[1]Acciones!$A$59:$H$1958,2,FALSE)),"")</f>
        <v/>
      </c>
      <c r="MFI13" s="117">
        <f>IFERROR(IF(VLOOKUP(MFG13,[1]Acciones!$A$59:$H$1958,2,FALSE)=0,"",VLOOKUP(MFG13,[1]Acciones!$A$59:$H$1958,2,FALSE)),"")</f>
        <v>4</v>
      </c>
      <c r="MFJ13" s="117">
        <f>IFERROR(IF(VLOOKUP(MFH13,[1]Acciones!$A$59:$H$1958,2,FALSE)=0,"",VLOOKUP(MFH13,[1]Acciones!$A$59:$H$1958,2,FALSE)),"")</f>
        <v>4</v>
      </c>
      <c r="MFK13" s="117" t="str">
        <f>IFERROR(IF(VLOOKUP(MFI13,[1]Acciones!$A$59:$H$1958,2,FALSE)=0,"",VLOOKUP(MFI13,[1]Acciones!$A$59:$H$1958,2,FALSE)),"")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L13" s="117" t="str">
        <f>IFERROR(IF(VLOOKUP(MFJ13,[1]Acciones!$A$59:$H$1958,2,FALSE)=0,"",VLOOKUP(MFJ13,[1]Acciones!$A$59:$H$1958,2,FALSE)),"")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M13" s="117" t="str">
        <f>IFERROR(IF(VLOOKUP(MFK13,[1]Acciones!$A$59:$H$1958,2,FALSE)=0,"",VLOOKUP(MFK13,[1]Acciones!$A$59:$H$1958,2,FALSE)),"")</f>
        <v/>
      </c>
      <c r="MFN13" s="117" t="str">
        <f>IFERROR(IF(VLOOKUP(MFL13,[1]Acciones!$A$59:$H$1958,2,FALSE)=0,"",VLOOKUP(MFL13,[1]Acciones!$A$59:$H$1958,2,FALSE)),"")</f>
        <v/>
      </c>
      <c r="MFO13" s="117">
        <f>IFERROR(IF(VLOOKUP(MFM13,[1]Acciones!$A$59:$H$1958,2,FALSE)=0,"",VLOOKUP(MFM13,[1]Acciones!$A$59:$H$1958,2,FALSE)),"")</f>
        <v>4</v>
      </c>
      <c r="MFP13" s="117">
        <f>IFERROR(IF(VLOOKUP(MFN13,[1]Acciones!$A$59:$H$1958,2,FALSE)=0,"",VLOOKUP(MFN13,[1]Acciones!$A$59:$H$1958,2,FALSE)),"")</f>
        <v>4</v>
      </c>
      <c r="MFQ13" s="117" t="str">
        <f>IFERROR(IF(VLOOKUP(MFO13,[1]Acciones!$A$59:$H$1958,2,FALSE)=0,"",VLOOKUP(MFO13,[1]Acciones!$A$59:$H$1958,2,FALSE)),"")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R13" s="117" t="str">
        <f>IFERROR(IF(VLOOKUP(MFP13,[1]Acciones!$A$59:$H$1958,2,FALSE)=0,"",VLOOKUP(MFP13,[1]Acciones!$A$59:$H$1958,2,FALSE)),"")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S13" s="117" t="str">
        <f>IFERROR(IF(VLOOKUP(MFQ13,[1]Acciones!$A$59:$H$1958,2,FALSE)=0,"",VLOOKUP(MFQ13,[1]Acciones!$A$59:$H$1958,2,FALSE)),"")</f>
        <v/>
      </c>
      <c r="MFT13" s="117" t="str">
        <f>IFERROR(IF(VLOOKUP(MFR13,[1]Acciones!$A$59:$H$1958,2,FALSE)=0,"",VLOOKUP(MFR13,[1]Acciones!$A$59:$H$1958,2,FALSE)),"")</f>
        <v/>
      </c>
      <c r="MFU13" s="117">
        <f>IFERROR(IF(VLOOKUP(MFS13,[1]Acciones!$A$59:$H$1958,2,FALSE)=0,"",VLOOKUP(MFS13,[1]Acciones!$A$59:$H$1958,2,FALSE)),"")</f>
        <v>4</v>
      </c>
      <c r="MFV13" s="117">
        <f>IFERROR(IF(VLOOKUP(MFT13,[1]Acciones!$A$59:$H$1958,2,FALSE)=0,"",VLOOKUP(MFT13,[1]Acciones!$A$59:$H$1958,2,FALSE)),"")</f>
        <v>4</v>
      </c>
      <c r="MFW13" s="117" t="str">
        <f>IFERROR(IF(VLOOKUP(MFU13,[1]Acciones!$A$59:$H$1958,2,FALSE)=0,"",VLOOKUP(MFU13,[1]Acciones!$A$59:$H$1958,2,FALSE)),"")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X13" s="117" t="str">
        <f>IFERROR(IF(VLOOKUP(MFV13,[1]Acciones!$A$59:$H$1958,2,FALSE)=0,"",VLOOKUP(MFV13,[1]Acciones!$A$59:$H$1958,2,FALSE)),"")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Y13" s="117" t="str">
        <f>IFERROR(IF(VLOOKUP(MFW13,[1]Acciones!$A$59:$H$1958,2,FALSE)=0,"",VLOOKUP(MFW13,[1]Acciones!$A$59:$H$1958,2,FALSE)),"")</f>
        <v/>
      </c>
      <c r="MFZ13" s="117" t="str">
        <f>IFERROR(IF(VLOOKUP(MFX13,[1]Acciones!$A$59:$H$1958,2,FALSE)=0,"",VLOOKUP(MFX13,[1]Acciones!$A$59:$H$1958,2,FALSE)),"")</f>
        <v/>
      </c>
      <c r="MGA13" s="117">
        <f>IFERROR(IF(VLOOKUP(MFY13,[1]Acciones!$A$59:$H$1958,2,FALSE)=0,"",VLOOKUP(MFY13,[1]Acciones!$A$59:$H$1958,2,FALSE)),"")</f>
        <v>4</v>
      </c>
      <c r="MGB13" s="117">
        <f>IFERROR(IF(VLOOKUP(MFZ13,[1]Acciones!$A$59:$H$1958,2,FALSE)=0,"",VLOOKUP(MFZ13,[1]Acciones!$A$59:$H$1958,2,FALSE)),"")</f>
        <v>4</v>
      </c>
      <c r="MGC13" s="117" t="str">
        <f>IFERROR(IF(VLOOKUP(MGA13,[1]Acciones!$A$59:$H$1958,2,FALSE)=0,"",VLOOKUP(MGA13,[1]Acciones!$A$59:$H$1958,2,FALSE)),"")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D13" s="117" t="str">
        <f>IFERROR(IF(VLOOKUP(MGB13,[1]Acciones!$A$59:$H$1958,2,FALSE)=0,"",VLOOKUP(MGB13,[1]Acciones!$A$59:$H$1958,2,FALSE)),"")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E13" s="117" t="str">
        <f>IFERROR(IF(VLOOKUP(MGC13,[1]Acciones!$A$59:$H$1958,2,FALSE)=0,"",VLOOKUP(MGC13,[1]Acciones!$A$59:$H$1958,2,FALSE)),"")</f>
        <v/>
      </c>
      <c r="MGF13" s="117" t="str">
        <f>IFERROR(IF(VLOOKUP(MGD13,[1]Acciones!$A$59:$H$1958,2,FALSE)=0,"",VLOOKUP(MGD13,[1]Acciones!$A$59:$H$1958,2,FALSE)),"")</f>
        <v/>
      </c>
      <c r="MGG13" s="117">
        <f>IFERROR(IF(VLOOKUP(MGE13,[1]Acciones!$A$59:$H$1958,2,FALSE)=0,"",VLOOKUP(MGE13,[1]Acciones!$A$59:$H$1958,2,FALSE)),"")</f>
        <v>4</v>
      </c>
      <c r="MGH13" s="117">
        <f>IFERROR(IF(VLOOKUP(MGF13,[1]Acciones!$A$59:$H$1958,2,FALSE)=0,"",VLOOKUP(MGF13,[1]Acciones!$A$59:$H$1958,2,FALSE)),"")</f>
        <v>4</v>
      </c>
      <c r="MGI13" s="117" t="str">
        <f>IFERROR(IF(VLOOKUP(MGG13,[1]Acciones!$A$59:$H$1958,2,FALSE)=0,"",VLOOKUP(MGG13,[1]Acciones!$A$59:$H$1958,2,FALSE)),"")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J13" s="117" t="str">
        <f>IFERROR(IF(VLOOKUP(MGH13,[1]Acciones!$A$59:$H$1958,2,FALSE)=0,"",VLOOKUP(MGH13,[1]Acciones!$A$59:$H$1958,2,FALSE)),"")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K13" s="117" t="str">
        <f>IFERROR(IF(VLOOKUP(MGI13,[1]Acciones!$A$59:$H$1958,2,FALSE)=0,"",VLOOKUP(MGI13,[1]Acciones!$A$59:$H$1958,2,FALSE)),"")</f>
        <v/>
      </c>
      <c r="MGL13" s="117" t="str">
        <f>IFERROR(IF(VLOOKUP(MGJ13,[1]Acciones!$A$59:$H$1958,2,FALSE)=0,"",VLOOKUP(MGJ13,[1]Acciones!$A$59:$H$1958,2,FALSE)),"")</f>
        <v/>
      </c>
      <c r="MGM13" s="117">
        <f>IFERROR(IF(VLOOKUP(MGK13,[1]Acciones!$A$59:$H$1958,2,FALSE)=0,"",VLOOKUP(MGK13,[1]Acciones!$A$59:$H$1958,2,FALSE)),"")</f>
        <v>4</v>
      </c>
      <c r="MGN13" s="117">
        <f>IFERROR(IF(VLOOKUP(MGL13,[1]Acciones!$A$59:$H$1958,2,FALSE)=0,"",VLOOKUP(MGL13,[1]Acciones!$A$59:$H$1958,2,FALSE)),"")</f>
        <v>4</v>
      </c>
      <c r="MGO13" s="117" t="str">
        <f>IFERROR(IF(VLOOKUP(MGM13,[1]Acciones!$A$59:$H$1958,2,FALSE)=0,"",VLOOKUP(MGM13,[1]Acciones!$A$59:$H$1958,2,FALSE)),"")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P13" s="117" t="str">
        <f>IFERROR(IF(VLOOKUP(MGN13,[1]Acciones!$A$59:$H$1958,2,FALSE)=0,"",VLOOKUP(MGN13,[1]Acciones!$A$59:$H$1958,2,FALSE)),"")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Q13" s="117" t="str">
        <f>IFERROR(IF(VLOOKUP(MGO13,[1]Acciones!$A$59:$H$1958,2,FALSE)=0,"",VLOOKUP(MGO13,[1]Acciones!$A$59:$H$1958,2,FALSE)),"")</f>
        <v/>
      </c>
      <c r="MGR13" s="117" t="str">
        <f>IFERROR(IF(VLOOKUP(MGP13,[1]Acciones!$A$59:$H$1958,2,FALSE)=0,"",VLOOKUP(MGP13,[1]Acciones!$A$59:$H$1958,2,FALSE)),"")</f>
        <v/>
      </c>
      <c r="MGS13" s="117">
        <f>IFERROR(IF(VLOOKUP(MGQ13,[1]Acciones!$A$59:$H$1958,2,FALSE)=0,"",VLOOKUP(MGQ13,[1]Acciones!$A$59:$H$1958,2,FALSE)),"")</f>
        <v>4</v>
      </c>
      <c r="MGT13" s="117">
        <f>IFERROR(IF(VLOOKUP(MGR13,[1]Acciones!$A$59:$H$1958,2,FALSE)=0,"",VLOOKUP(MGR13,[1]Acciones!$A$59:$H$1958,2,FALSE)),"")</f>
        <v>4</v>
      </c>
      <c r="MGU13" s="117" t="str">
        <f>IFERROR(IF(VLOOKUP(MGS13,[1]Acciones!$A$59:$H$1958,2,FALSE)=0,"",VLOOKUP(MGS13,[1]Acciones!$A$59:$H$1958,2,FALSE)),"")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V13" s="117" t="str">
        <f>IFERROR(IF(VLOOKUP(MGT13,[1]Acciones!$A$59:$H$1958,2,FALSE)=0,"",VLOOKUP(MGT13,[1]Acciones!$A$59:$H$1958,2,FALSE)),"")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W13" s="117" t="str">
        <f>IFERROR(IF(VLOOKUP(MGU13,[1]Acciones!$A$59:$H$1958,2,FALSE)=0,"",VLOOKUP(MGU13,[1]Acciones!$A$59:$H$1958,2,FALSE)),"")</f>
        <v/>
      </c>
      <c r="MGX13" s="117" t="str">
        <f>IFERROR(IF(VLOOKUP(MGV13,[1]Acciones!$A$59:$H$1958,2,FALSE)=0,"",VLOOKUP(MGV13,[1]Acciones!$A$59:$H$1958,2,FALSE)),"")</f>
        <v/>
      </c>
      <c r="MGY13" s="117">
        <f>IFERROR(IF(VLOOKUP(MGW13,[1]Acciones!$A$59:$H$1958,2,FALSE)=0,"",VLOOKUP(MGW13,[1]Acciones!$A$59:$H$1958,2,FALSE)),"")</f>
        <v>4</v>
      </c>
      <c r="MGZ13" s="117">
        <f>IFERROR(IF(VLOOKUP(MGX13,[1]Acciones!$A$59:$H$1958,2,FALSE)=0,"",VLOOKUP(MGX13,[1]Acciones!$A$59:$H$1958,2,FALSE)),"")</f>
        <v>4</v>
      </c>
      <c r="MHA13" s="117" t="str">
        <f>IFERROR(IF(VLOOKUP(MGY13,[1]Acciones!$A$59:$H$1958,2,FALSE)=0,"",VLOOKUP(MGY13,[1]Acciones!$A$59:$H$1958,2,FALSE)),"")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B13" s="117" t="str">
        <f>IFERROR(IF(VLOOKUP(MGZ13,[1]Acciones!$A$59:$H$1958,2,FALSE)=0,"",VLOOKUP(MGZ13,[1]Acciones!$A$59:$H$1958,2,FALSE)),"")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C13" s="117" t="str">
        <f>IFERROR(IF(VLOOKUP(MHA13,[1]Acciones!$A$59:$H$1958,2,FALSE)=0,"",VLOOKUP(MHA13,[1]Acciones!$A$59:$H$1958,2,FALSE)),"")</f>
        <v/>
      </c>
      <c r="MHD13" s="117" t="str">
        <f>IFERROR(IF(VLOOKUP(MHB13,[1]Acciones!$A$59:$H$1958,2,FALSE)=0,"",VLOOKUP(MHB13,[1]Acciones!$A$59:$H$1958,2,FALSE)),"")</f>
        <v/>
      </c>
      <c r="MHE13" s="117">
        <f>IFERROR(IF(VLOOKUP(MHC13,[1]Acciones!$A$59:$H$1958,2,FALSE)=0,"",VLOOKUP(MHC13,[1]Acciones!$A$59:$H$1958,2,FALSE)),"")</f>
        <v>4</v>
      </c>
      <c r="MHF13" s="117">
        <f>IFERROR(IF(VLOOKUP(MHD13,[1]Acciones!$A$59:$H$1958,2,FALSE)=0,"",VLOOKUP(MHD13,[1]Acciones!$A$59:$H$1958,2,FALSE)),"")</f>
        <v>4</v>
      </c>
      <c r="MHG13" s="117" t="str">
        <f>IFERROR(IF(VLOOKUP(MHE13,[1]Acciones!$A$59:$H$1958,2,FALSE)=0,"",VLOOKUP(MHE13,[1]Acciones!$A$59:$H$1958,2,FALSE)),"")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H13" s="117" t="str">
        <f>IFERROR(IF(VLOOKUP(MHF13,[1]Acciones!$A$59:$H$1958,2,FALSE)=0,"",VLOOKUP(MHF13,[1]Acciones!$A$59:$H$1958,2,FALSE)),"")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I13" s="117" t="str">
        <f>IFERROR(IF(VLOOKUP(MHG13,[1]Acciones!$A$59:$H$1958,2,FALSE)=0,"",VLOOKUP(MHG13,[1]Acciones!$A$59:$H$1958,2,FALSE)),"")</f>
        <v/>
      </c>
      <c r="MHJ13" s="117" t="str">
        <f>IFERROR(IF(VLOOKUP(MHH13,[1]Acciones!$A$59:$H$1958,2,FALSE)=0,"",VLOOKUP(MHH13,[1]Acciones!$A$59:$H$1958,2,FALSE)),"")</f>
        <v/>
      </c>
      <c r="MHK13" s="117">
        <f>IFERROR(IF(VLOOKUP(MHI13,[1]Acciones!$A$59:$H$1958,2,FALSE)=0,"",VLOOKUP(MHI13,[1]Acciones!$A$59:$H$1958,2,FALSE)),"")</f>
        <v>4</v>
      </c>
      <c r="MHL13" s="117">
        <f>IFERROR(IF(VLOOKUP(MHJ13,[1]Acciones!$A$59:$H$1958,2,FALSE)=0,"",VLOOKUP(MHJ13,[1]Acciones!$A$59:$H$1958,2,FALSE)),"")</f>
        <v>4</v>
      </c>
      <c r="MHM13" s="117" t="str">
        <f>IFERROR(IF(VLOOKUP(MHK13,[1]Acciones!$A$59:$H$1958,2,FALSE)=0,"",VLOOKUP(MHK13,[1]Acciones!$A$59:$H$1958,2,FALSE)),"")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N13" s="117" t="str">
        <f>IFERROR(IF(VLOOKUP(MHL13,[1]Acciones!$A$59:$H$1958,2,FALSE)=0,"",VLOOKUP(MHL13,[1]Acciones!$A$59:$H$1958,2,FALSE)),"")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O13" s="117" t="str">
        <f>IFERROR(IF(VLOOKUP(MHM13,[1]Acciones!$A$59:$H$1958,2,FALSE)=0,"",VLOOKUP(MHM13,[1]Acciones!$A$59:$H$1958,2,FALSE)),"")</f>
        <v/>
      </c>
      <c r="MHP13" s="117" t="str">
        <f>IFERROR(IF(VLOOKUP(MHN13,[1]Acciones!$A$59:$H$1958,2,FALSE)=0,"",VLOOKUP(MHN13,[1]Acciones!$A$59:$H$1958,2,FALSE)),"")</f>
        <v/>
      </c>
      <c r="MHQ13" s="117">
        <f>IFERROR(IF(VLOOKUP(MHO13,[1]Acciones!$A$59:$H$1958,2,FALSE)=0,"",VLOOKUP(MHO13,[1]Acciones!$A$59:$H$1958,2,FALSE)),"")</f>
        <v>4</v>
      </c>
      <c r="MHR13" s="117">
        <f>IFERROR(IF(VLOOKUP(MHP13,[1]Acciones!$A$59:$H$1958,2,FALSE)=0,"",VLOOKUP(MHP13,[1]Acciones!$A$59:$H$1958,2,FALSE)),"")</f>
        <v>4</v>
      </c>
      <c r="MHS13" s="117" t="str">
        <f>IFERROR(IF(VLOOKUP(MHQ13,[1]Acciones!$A$59:$H$1958,2,FALSE)=0,"",VLOOKUP(MHQ13,[1]Acciones!$A$59:$H$1958,2,FALSE)),"")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T13" s="117" t="str">
        <f>IFERROR(IF(VLOOKUP(MHR13,[1]Acciones!$A$59:$H$1958,2,FALSE)=0,"",VLOOKUP(MHR13,[1]Acciones!$A$59:$H$1958,2,FALSE)),"")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U13" s="117" t="str">
        <f>IFERROR(IF(VLOOKUP(MHS13,[1]Acciones!$A$59:$H$1958,2,FALSE)=0,"",VLOOKUP(MHS13,[1]Acciones!$A$59:$H$1958,2,FALSE)),"")</f>
        <v/>
      </c>
      <c r="MHV13" s="117" t="str">
        <f>IFERROR(IF(VLOOKUP(MHT13,[1]Acciones!$A$59:$H$1958,2,FALSE)=0,"",VLOOKUP(MHT13,[1]Acciones!$A$59:$H$1958,2,FALSE)),"")</f>
        <v/>
      </c>
      <c r="MHW13" s="117">
        <f>IFERROR(IF(VLOOKUP(MHU13,[1]Acciones!$A$59:$H$1958,2,FALSE)=0,"",VLOOKUP(MHU13,[1]Acciones!$A$59:$H$1958,2,FALSE)),"")</f>
        <v>4</v>
      </c>
      <c r="MHX13" s="117">
        <f>IFERROR(IF(VLOOKUP(MHV13,[1]Acciones!$A$59:$H$1958,2,FALSE)=0,"",VLOOKUP(MHV13,[1]Acciones!$A$59:$H$1958,2,FALSE)),"")</f>
        <v>4</v>
      </c>
      <c r="MHY13" s="117" t="str">
        <f>IFERROR(IF(VLOOKUP(MHW13,[1]Acciones!$A$59:$H$1958,2,FALSE)=0,"",VLOOKUP(MHW13,[1]Acciones!$A$59:$H$1958,2,FALSE)),"")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Z13" s="117" t="str">
        <f>IFERROR(IF(VLOOKUP(MHX13,[1]Acciones!$A$59:$H$1958,2,FALSE)=0,"",VLOOKUP(MHX13,[1]Acciones!$A$59:$H$1958,2,FALSE)),"")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A13" s="117" t="str">
        <f>IFERROR(IF(VLOOKUP(MHY13,[1]Acciones!$A$59:$H$1958,2,FALSE)=0,"",VLOOKUP(MHY13,[1]Acciones!$A$59:$H$1958,2,FALSE)),"")</f>
        <v/>
      </c>
      <c r="MIB13" s="117" t="str">
        <f>IFERROR(IF(VLOOKUP(MHZ13,[1]Acciones!$A$59:$H$1958,2,FALSE)=0,"",VLOOKUP(MHZ13,[1]Acciones!$A$59:$H$1958,2,FALSE)),"")</f>
        <v/>
      </c>
      <c r="MIC13" s="117">
        <f>IFERROR(IF(VLOOKUP(MIA13,[1]Acciones!$A$59:$H$1958,2,FALSE)=0,"",VLOOKUP(MIA13,[1]Acciones!$A$59:$H$1958,2,FALSE)),"")</f>
        <v>4</v>
      </c>
      <c r="MID13" s="117">
        <f>IFERROR(IF(VLOOKUP(MIB13,[1]Acciones!$A$59:$H$1958,2,FALSE)=0,"",VLOOKUP(MIB13,[1]Acciones!$A$59:$H$1958,2,FALSE)),"")</f>
        <v>4</v>
      </c>
      <c r="MIE13" s="117" t="str">
        <f>IFERROR(IF(VLOOKUP(MIC13,[1]Acciones!$A$59:$H$1958,2,FALSE)=0,"",VLOOKUP(MIC13,[1]Acciones!$A$59:$H$1958,2,FALSE)),"")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F13" s="117" t="str">
        <f>IFERROR(IF(VLOOKUP(MID13,[1]Acciones!$A$59:$H$1958,2,FALSE)=0,"",VLOOKUP(MID13,[1]Acciones!$A$59:$H$1958,2,FALSE)),"")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G13" s="117" t="str">
        <f>IFERROR(IF(VLOOKUP(MIE13,[1]Acciones!$A$59:$H$1958,2,FALSE)=0,"",VLOOKUP(MIE13,[1]Acciones!$A$59:$H$1958,2,FALSE)),"")</f>
        <v/>
      </c>
      <c r="MIH13" s="117" t="str">
        <f>IFERROR(IF(VLOOKUP(MIF13,[1]Acciones!$A$59:$H$1958,2,FALSE)=0,"",VLOOKUP(MIF13,[1]Acciones!$A$59:$H$1958,2,FALSE)),"")</f>
        <v/>
      </c>
      <c r="MII13" s="117">
        <f>IFERROR(IF(VLOOKUP(MIG13,[1]Acciones!$A$59:$H$1958,2,FALSE)=0,"",VLOOKUP(MIG13,[1]Acciones!$A$59:$H$1958,2,FALSE)),"")</f>
        <v>4</v>
      </c>
      <c r="MIJ13" s="117">
        <f>IFERROR(IF(VLOOKUP(MIH13,[1]Acciones!$A$59:$H$1958,2,FALSE)=0,"",VLOOKUP(MIH13,[1]Acciones!$A$59:$H$1958,2,FALSE)),"")</f>
        <v>4</v>
      </c>
      <c r="MIK13" s="117" t="str">
        <f>IFERROR(IF(VLOOKUP(MII13,[1]Acciones!$A$59:$H$1958,2,FALSE)=0,"",VLOOKUP(MII13,[1]Acciones!$A$59:$H$1958,2,FALSE)),"")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L13" s="117" t="str">
        <f>IFERROR(IF(VLOOKUP(MIJ13,[1]Acciones!$A$59:$H$1958,2,FALSE)=0,"",VLOOKUP(MIJ13,[1]Acciones!$A$59:$H$1958,2,FALSE)),"")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M13" s="117" t="str">
        <f>IFERROR(IF(VLOOKUP(MIK13,[1]Acciones!$A$59:$H$1958,2,FALSE)=0,"",VLOOKUP(MIK13,[1]Acciones!$A$59:$H$1958,2,FALSE)),"")</f>
        <v/>
      </c>
      <c r="MIN13" s="117" t="str">
        <f>IFERROR(IF(VLOOKUP(MIL13,[1]Acciones!$A$59:$H$1958,2,FALSE)=0,"",VLOOKUP(MIL13,[1]Acciones!$A$59:$H$1958,2,FALSE)),"")</f>
        <v/>
      </c>
      <c r="MIO13" s="117">
        <f>IFERROR(IF(VLOOKUP(MIM13,[1]Acciones!$A$59:$H$1958,2,FALSE)=0,"",VLOOKUP(MIM13,[1]Acciones!$A$59:$H$1958,2,FALSE)),"")</f>
        <v>4</v>
      </c>
      <c r="MIP13" s="117">
        <f>IFERROR(IF(VLOOKUP(MIN13,[1]Acciones!$A$59:$H$1958,2,FALSE)=0,"",VLOOKUP(MIN13,[1]Acciones!$A$59:$H$1958,2,FALSE)),"")</f>
        <v>4</v>
      </c>
      <c r="MIQ13" s="117" t="str">
        <f>IFERROR(IF(VLOOKUP(MIO13,[1]Acciones!$A$59:$H$1958,2,FALSE)=0,"",VLOOKUP(MIO13,[1]Acciones!$A$59:$H$1958,2,FALSE)),"")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R13" s="117" t="str">
        <f>IFERROR(IF(VLOOKUP(MIP13,[1]Acciones!$A$59:$H$1958,2,FALSE)=0,"",VLOOKUP(MIP13,[1]Acciones!$A$59:$H$1958,2,FALSE)),"")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S13" s="117" t="str">
        <f>IFERROR(IF(VLOOKUP(MIQ13,[1]Acciones!$A$59:$H$1958,2,FALSE)=0,"",VLOOKUP(MIQ13,[1]Acciones!$A$59:$H$1958,2,FALSE)),"")</f>
        <v/>
      </c>
      <c r="MIT13" s="117" t="str">
        <f>IFERROR(IF(VLOOKUP(MIR13,[1]Acciones!$A$59:$H$1958,2,FALSE)=0,"",VLOOKUP(MIR13,[1]Acciones!$A$59:$H$1958,2,FALSE)),"")</f>
        <v/>
      </c>
      <c r="MIU13" s="117">
        <f>IFERROR(IF(VLOOKUP(MIS13,[1]Acciones!$A$59:$H$1958,2,FALSE)=0,"",VLOOKUP(MIS13,[1]Acciones!$A$59:$H$1958,2,FALSE)),"")</f>
        <v>4</v>
      </c>
      <c r="MIV13" s="117">
        <f>IFERROR(IF(VLOOKUP(MIT13,[1]Acciones!$A$59:$H$1958,2,FALSE)=0,"",VLOOKUP(MIT13,[1]Acciones!$A$59:$H$1958,2,FALSE)),"")</f>
        <v>4</v>
      </c>
      <c r="MIW13" s="117" t="str">
        <f>IFERROR(IF(VLOOKUP(MIU13,[1]Acciones!$A$59:$H$1958,2,FALSE)=0,"",VLOOKUP(MIU13,[1]Acciones!$A$59:$H$1958,2,FALSE)),"")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X13" s="117" t="str">
        <f>IFERROR(IF(VLOOKUP(MIV13,[1]Acciones!$A$59:$H$1958,2,FALSE)=0,"",VLOOKUP(MIV13,[1]Acciones!$A$59:$H$1958,2,FALSE)),"")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Y13" s="117" t="str">
        <f>IFERROR(IF(VLOOKUP(MIW13,[1]Acciones!$A$59:$H$1958,2,FALSE)=0,"",VLOOKUP(MIW13,[1]Acciones!$A$59:$H$1958,2,FALSE)),"")</f>
        <v/>
      </c>
      <c r="MIZ13" s="117" t="str">
        <f>IFERROR(IF(VLOOKUP(MIX13,[1]Acciones!$A$59:$H$1958,2,FALSE)=0,"",VLOOKUP(MIX13,[1]Acciones!$A$59:$H$1958,2,FALSE)),"")</f>
        <v/>
      </c>
      <c r="MJA13" s="117">
        <f>IFERROR(IF(VLOOKUP(MIY13,[1]Acciones!$A$59:$H$1958,2,FALSE)=0,"",VLOOKUP(MIY13,[1]Acciones!$A$59:$H$1958,2,FALSE)),"")</f>
        <v>4</v>
      </c>
      <c r="MJB13" s="117">
        <f>IFERROR(IF(VLOOKUP(MIZ13,[1]Acciones!$A$59:$H$1958,2,FALSE)=0,"",VLOOKUP(MIZ13,[1]Acciones!$A$59:$H$1958,2,FALSE)),"")</f>
        <v>4</v>
      </c>
      <c r="MJC13" s="117" t="str">
        <f>IFERROR(IF(VLOOKUP(MJA13,[1]Acciones!$A$59:$H$1958,2,FALSE)=0,"",VLOOKUP(MJA13,[1]Acciones!$A$59:$H$1958,2,FALSE)),"")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D13" s="117" t="str">
        <f>IFERROR(IF(VLOOKUP(MJB13,[1]Acciones!$A$59:$H$1958,2,FALSE)=0,"",VLOOKUP(MJB13,[1]Acciones!$A$59:$H$1958,2,FALSE)),"")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E13" s="117" t="str">
        <f>IFERROR(IF(VLOOKUP(MJC13,[1]Acciones!$A$59:$H$1958,2,FALSE)=0,"",VLOOKUP(MJC13,[1]Acciones!$A$59:$H$1958,2,FALSE)),"")</f>
        <v/>
      </c>
      <c r="MJF13" s="117" t="str">
        <f>IFERROR(IF(VLOOKUP(MJD13,[1]Acciones!$A$59:$H$1958,2,FALSE)=0,"",VLOOKUP(MJD13,[1]Acciones!$A$59:$H$1958,2,FALSE)),"")</f>
        <v/>
      </c>
      <c r="MJG13" s="117">
        <f>IFERROR(IF(VLOOKUP(MJE13,[1]Acciones!$A$59:$H$1958,2,FALSE)=0,"",VLOOKUP(MJE13,[1]Acciones!$A$59:$H$1958,2,FALSE)),"")</f>
        <v>4</v>
      </c>
      <c r="MJH13" s="117">
        <f>IFERROR(IF(VLOOKUP(MJF13,[1]Acciones!$A$59:$H$1958,2,FALSE)=0,"",VLOOKUP(MJF13,[1]Acciones!$A$59:$H$1958,2,FALSE)),"")</f>
        <v>4</v>
      </c>
      <c r="MJI13" s="117" t="str">
        <f>IFERROR(IF(VLOOKUP(MJG13,[1]Acciones!$A$59:$H$1958,2,FALSE)=0,"",VLOOKUP(MJG13,[1]Acciones!$A$59:$H$1958,2,FALSE)),"")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J13" s="117" t="str">
        <f>IFERROR(IF(VLOOKUP(MJH13,[1]Acciones!$A$59:$H$1958,2,FALSE)=0,"",VLOOKUP(MJH13,[1]Acciones!$A$59:$H$1958,2,FALSE)),"")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K13" s="117" t="str">
        <f>IFERROR(IF(VLOOKUP(MJI13,[1]Acciones!$A$59:$H$1958,2,FALSE)=0,"",VLOOKUP(MJI13,[1]Acciones!$A$59:$H$1958,2,FALSE)),"")</f>
        <v/>
      </c>
      <c r="MJL13" s="117" t="str">
        <f>IFERROR(IF(VLOOKUP(MJJ13,[1]Acciones!$A$59:$H$1958,2,FALSE)=0,"",VLOOKUP(MJJ13,[1]Acciones!$A$59:$H$1958,2,FALSE)),"")</f>
        <v/>
      </c>
      <c r="MJM13" s="117">
        <f>IFERROR(IF(VLOOKUP(MJK13,[1]Acciones!$A$59:$H$1958,2,FALSE)=0,"",VLOOKUP(MJK13,[1]Acciones!$A$59:$H$1958,2,FALSE)),"")</f>
        <v>4</v>
      </c>
      <c r="MJN13" s="117">
        <f>IFERROR(IF(VLOOKUP(MJL13,[1]Acciones!$A$59:$H$1958,2,FALSE)=0,"",VLOOKUP(MJL13,[1]Acciones!$A$59:$H$1958,2,FALSE)),"")</f>
        <v>4</v>
      </c>
      <c r="MJO13" s="117" t="str">
        <f>IFERROR(IF(VLOOKUP(MJM13,[1]Acciones!$A$59:$H$1958,2,FALSE)=0,"",VLOOKUP(MJM13,[1]Acciones!$A$59:$H$1958,2,FALSE)),"")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P13" s="117" t="str">
        <f>IFERROR(IF(VLOOKUP(MJN13,[1]Acciones!$A$59:$H$1958,2,FALSE)=0,"",VLOOKUP(MJN13,[1]Acciones!$A$59:$H$1958,2,FALSE)),"")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Q13" s="117" t="str">
        <f>IFERROR(IF(VLOOKUP(MJO13,[1]Acciones!$A$59:$H$1958,2,FALSE)=0,"",VLOOKUP(MJO13,[1]Acciones!$A$59:$H$1958,2,FALSE)),"")</f>
        <v/>
      </c>
      <c r="MJR13" s="117" t="str">
        <f>IFERROR(IF(VLOOKUP(MJP13,[1]Acciones!$A$59:$H$1958,2,FALSE)=0,"",VLOOKUP(MJP13,[1]Acciones!$A$59:$H$1958,2,FALSE)),"")</f>
        <v/>
      </c>
      <c r="MJS13" s="117">
        <f>IFERROR(IF(VLOOKUP(MJQ13,[1]Acciones!$A$59:$H$1958,2,FALSE)=0,"",VLOOKUP(MJQ13,[1]Acciones!$A$59:$H$1958,2,FALSE)),"")</f>
        <v>4</v>
      </c>
      <c r="MJT13" s="117">
        <f>IFERROR(IF(VLOOKUP(MJR13,[1]Acciones!$A$59:$H$1958,2,FALSE)=0,"",VLOOKUP(MJR13,[1]Acciones!$A$59:$H$1958,2,FALSE)),"")</f>
        <v>4</v>
      </c>
      <c r="MJU13" s="117" t="str">
        <f>IFERROR(IF(VLOOKUP(MJS13,[1]Acciones!$A$59:$H$1958,2,FALSE)=0,"",VLOOKUP(MJS13,[1]Acciones!$A$59:$H$1958,2,FALSE)),"")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V13" s="117" t="str">
        <f>IFERROR(IF(VLOOKUP(MJT13,[1]Acciones!$A$59:$H$1958,2,FALSE)=0,"",VLOOKUP(MJT13,[1]Acciones!$A$59:$H$1958,2,FALSE)),"")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W13" s="117" t="str">
        <f>IFERROR(IF(VLOOKUP(MJU13,[1]Acciones!$A$59:$H$1958,2,FALSE)=0,"",VLOOKUP(MJU13,[1]Acciones!$A$59:$H$1958,2,FALSE)),"")</f>
        <v/>
      </c>
      <c r="MJX13" s="117" t="str">
        <f>IFERROR(IF(VLOOKUP(MJV13,[1]Acciones!$A$59:$H$1958,2,FALSE)=0,"",VLOOKUP(MJV13,[1]Acciones!$A$59:$H$1958,2,FALSE)),"")</f>
        <v/>
      </c>
      <c r="MJY13" s="117">
        <f>IFERROR(IF(VLOOKUP(MJW13,[1]Acciones!$A$59:$H$1958,2,FALSE)=0,"",VLOOKUP(MJW13,[1]Acciones!$A$59:$H$1958,2,FALSE)),"")</f>
        <v>4</v>
      </c>
      <c r="MJZ13" s="117">
        <f>IFERROR(IF(VLOOKUP(MJX13,[1]Acciones!$A$59:$H$1958,2,FALSE)=0,"",VLOOKUP(MJX13,[1]Acciones!$A$59:$H$1958,2,FALSE)),"")</f>
        <v>4</v>
      </c>
      <c r="MKA13" s="117" t="str">
        <f>IFERROR(IF(VLOOKUP(MJY13,[1]Acciones!$A$59:$H$1958,2,FALSE)=0,"",VLOOKUP(MJY13,[1]Acciones!$A$59:$H$1958,2,FALSE)),"")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B13" s="117" t="str">
        <f>IFERROR(IF(VLOOKUP(MJZ13,[1]Acciones!$A$59:$H$1958,2,FALSE)=0,"",VLOOKUP(MJZ13,[1]Acciones!$A$59:$H$1958,2,FALSE)),"")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C13" s="117" t="str">
        <f>IFERROR(IF(VLOOKUP(MKA13,[1]Acciones!$A$59:$H$1958,2,FALSE)=0,"",VLOOKUP(MKA13,[1]Acciones!$A$59:$H$1958,2,FALSE)),"")</f>
        <v/>
      </c>
      <c r="MKD13" s="117" t="str">
        <f>IFERROR(IF(VLOOKUP(MKB13,[1]Acciones!$A$59:$H$1958,2,FALSE)=0,"",VLOOKUP(MKB13,[1]Acciones!$A$59:$H$1958,2,FALSE)),"")</f>
        <v/>
      </c>
      <c r="MKE13" s="117">
        <f>IFERROR(IF(VLOOKUP(MKC13,[1]Acciones!$A$59:$H$1958,2,FALSE)=0,"",VLOOKUP(MKC13,[1]Acciones!$A$59:$H$1958,2,FALSE)),"")</f>
        <v>4</v>
      </c>
      <c r="MKF13" s="117">
        <f>IFERROR(IF(VLOOKUP(MKD13,[1]Acciones!$A$59:$H$1958,2,FALSE)=0,"",VLOOKUP(MKD13,[1]Acciones!$A$59:$H$1958,2,FALSE)),"")</f>
        <v>4</v>
      </c>
      <c r="MKG13" s="117" t="str">
        <f>IFERROR(IF(VLOOKUP(MKE13,[1]Acciones!$A$59:$H$1958,2,FALSE)=0,"",VLOOKUP(MKE13,[1]Acciones!$A$59:$H$1958,2,FALSE)),"")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H13" s="117" t="str">
        <f>IFERROR(IF(VLOOKUP(MKF13,[1]Acciones!$A$59:$H$1958,2,FALSE)=0,"",VLOOKUP(MKF13,[1]Acciones!$A$59:$H$1958,2,FALSE)),"")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I13" s="117" t="str">
        <f>IFERROR(IF(VLOOKUP(MKG13,[1]Acciones!$A$59:$H$1958,2,FALSE)=0,"",VLOOKUP(MKG13,[1]Acciones!$A$59:$H$1958,2,FALSE)),"")</f>
        <v/>
      </c>
      <c r="MKJ13" s="117" t="str">
        <f>IFERROR(IF(VLOOKUP(MKH13,[1]Acciones!$A$59:$H$1958,2,FALSE)=0,"",VLOOKUP(MKH13,[1]Acciones!$A$59:$H$1958,2,FALSE)),"")</f>
        <v/>
      </c>
      <c r="MKK13" s="117">
        <f>IFERROR(IF(VLOOKUP(MKI13,[1]Acciones!$A$59:$H$1958,2,FALSE)=0,"",VLOOKUP(MKI13,[1]Acciones!$A$59:$H$1958,2,FALSE)),"")</f>
        <v>4</v>
      </c>
      <c r="MKL13" s="117">
        <f>IFERROR(IF(VLOOKUP(MKJ13,[1]Acciones!$A$59:$H$1958,2,FALSE)=0,"",VLOOKUP(MKJ13,[1]Acciones!$A$59:$H$1958,2,FALSE)),"")</f>
        <v>4</v>
      </c>
      <c r="MKM13" s="117" t="str">
        <f>IFERROR(IF(VLOOKUP(MKK13,[1]Acciones!$A$59:$H$1958,2,FALSE)=0,"",VLOOKUP(MKK13,[1]Acciones!$A$59:$H$1958,2,FALSE)),"")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N13" s="117" t="str">
        <f>IFERROR(IF(VLOOKUP(MKL13,[1]Acciones!$A$59:$H$1958,2,FALSE)=0,"",VLOOKUP(MKL13,[1]Acciones!$A$59:$H$1958,2,FALSE)),"")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O13" s="117" t="str">
        <f>IFERROR(IF(VLOOKUP(MKM13,[1]Acciones!$A$59:$H$1958,2,FALSE)=0,"",VLOOKUP(MKM13,[1]Acciones!$A$59:$H$1958,2,FALSE)),"")</f>
        <v/>
      </c>
      <c r="MKP13" s="117" t="str">
        <f>IFERROR(IF(VLOOKUP(MKN13,[1]Acciones!$A$59:$H$1958,2,FALSE)=0,"",VLOOKUP(MKN13,[1]Acciones!$A$59:$H$1958,2,FALSE)),"")</f>
        <v/>
      </c>
      <c r="MKQ13" s="117">
        <f>IFERROR(IF(VLOOKUP(MKO13,[1]Acciones!$A$59:$H$1958,2,FALSE)=0,"",VLOOKUP(MKO13,[1]Acciones!$A$59:$H$1958,2,FALSE)),"")</f>
        <v>4</v>
      </c>
      <c r="MKR13" s="117">
        <f>IFERROR(IF(VLOOKUP(MKP13,[1]Acciones!$A$59:$H$1958,2,FALSE)=0,"",VLOOKUP(MKP13,[1]Acciones!$A$59:$H$1958,2,FALSE)),"")</f>
        <v>4</v>
      </c>
      <c r="MKS13" s="117" t="str">
        <f>IFERROR(IF(VLOOKUP(MKQ13,[1]Acciones!$A$59:$H$1958,2,FALSE)=0,"",VLOOKUP(MKQ13,[1]Acciones!$A$59:$H$1958,2,FALSE)),"")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T13" s="117" t="str">
        <f>IFERROR(IF(VLOOKUP(MKR13,[1]Acciones!$A$59:$H$1958,2,FALSE)=0,"",VLOOKUP(MKR13,[1]Acciones!$A$59:$H$1958,2,FALSE)),"")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U13" s="117" t="str">
        <f>IFERROR(IF(VLOOKUP(MKS13,[1]Acciones!$A$59:$H$1958,2,FALSE)=0,"",VLOOKUP(MKS13,[1]Acciones!$A$59:$H$1958,2,FALSE)),"")</f>
        <v/>
      </c>
      <c r="MKV13" s="117" t="str">
        <f>IFERROR(IF(VLOOKUP(MKT13,[1]Acciones!$A$59:$H$1958,2,FALSE)=0,"",VLOOKUP(MKT13,[1]Acciones!$A$59:$H$1958,2,FALSE)),"")</f>
        <v/>
      </c>
      <c r="MKW13" s="117">
        <f>IFERROR(IF(VLOOKUP(MKU13,[1]Acciones!$A$59:$H$1958,2,FALSE)=0,"",VLOOKUP(MKU13,[1]Acciones!$A$59:$H$1958,2,FALSE)),"")</f>
        <v>4</v>
      </c>
      <c r="MKX13" s="117">
        <f>IFERROR(IF(VLOOKUP(MKV13,[1]Acciones!$A$59:$H$1958,2,FALSE)=0,"",VLOOKUP(MKV13,[1]Acciones!$A$59:$H$1958,2,FALSE)),"")</f>
        <v>4</v>
      </c>
      <c r="MKY13" s="117" t="str">
        <f>IFERROR(IF(VLOOKUP(MKW13,[1]Acciones!$A$59:$H$1958,2,FALSE)=0,"",VLOOKUP(MKW13,[1]Acciones!$A$59:$H$1958,2,FALSE)),"")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Z13" s="117" t="str">
        <f>IFERROR(IF(VLOOKUP(MKX13,[1]Acciones!$A$59:$H$1958,2,FALSE)=0,"",VLOOKUP(MKX13,[1]Acciones!$A$59:$H$1958,2,FALSE)),"")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A13" s="117" t="str">
        <f>IFERROR(IF(VLOOKUP(MKY13,[1]Acciones!$A$59:$H$1958,2,FALSE)=0,"",VLOOKUP(MKY13,[1]Acciones!$A$59:$H$1958,2,FALSE)),"")</f>
        <v/>
      </c>
      <c r="MLB13" s="117" t="str">
        <f>IFERROR(IF(VLOOKUP(MKZ13,[1]Acciones!$A$59:$H$1958,2,FALSE)=0,"",VLOOKUP(MKZ13,[1]Acciones!$A$59:$H$1958,2,FALSE)),"")</f>
        <v/>
      </c>
      <c r="MLC13" s="117">
        <f>IFERROR(IF(VLOOKUP(MLA13,[1]Acciones!$A$59:$H$1958,2,FALSE)=0,"",VLOOKUP(MLA13,[1]Acciones!$A$59:$H$1958,2,FALSE)),"")</f>
        <v>4</v>
      </c>
      <c r="MLD13" s="117">
        <f>IFERROR(IF(VLOOKUP(MLB13,[1]Acciones!$A$59:$H$1958,2,FALSE)=0,"",VLOOKUP(MLB13,[1]Acciones!$A$59:$H$1958,2,FALSE)),"")</f>
        <v>4</v>
      </c>
      <c r="MLE13" s="117" t="str">
        <f>IFERROR(IF(VLOOKUP(MLC13,[1]Acciones!$A$59:$H$1958,2,FALSE)=0,"",VLOOKUP(MLC13,[1]Acciones!$A$59:$H$1958,2,FALSE)),"")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F13" s="117" t="str">
        <f>IFERROR(IF(VLOOKUP(MLD13,[1]Acciones!$A$59:$H$1958,2,FALSE)=0,"",VLOOKUP(MLD13,[1]Acciones!$A$59:$H$1958,2,FALSE)),"")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G13" s="117" t="str">
        <f>IFERROR(IF(VLOOKUP(MLE13,[1]Acciones!$A$59:$H$1958,2,FALSE)=0,"",VLOOKUP(MLE13,[1]Acciones!$A$59:$H$1958,2,FALSE)),"")</f>
        <v/>
      </c>
      <c r="MLH13" s="117" t="str">
        <f>IFERROR(IF(VLOOKUP(MLF13,[1]Acciones!$A$59:$H$1958,2,FALSE)=0,"",VLOOKUP(MLF13,[1]Acciones!$A$59:$H$1958,2,FALSE)),"")</f>
        <v/>
      </c>
      <c r="MLI13" s="117">
        <f>IFERROR(IF(VLOOKUP(MLG13,[1]Acciones!$A$59:$H$1958,2,FALSE)=0,"",VLOOKUP(MLG13,[1]Acciones!$A$59:$H$1958,2,FALSE)),"")</f>
        <v>4</v>
      </c>
      <c r="MLJ13" s="117">
        <f>IFERROR(IF(VLOOKUP(MLH13,[1]Acciones!$A$59:$H$1958,2,FALSE)=0,"",VLOOKUP(MLH13,[1]Acciones!$A$59:$H$1958,2,FALSE)),"")</f>
        <v>4</v>
      </c>
      <c r="MLK13" s="117" t="str">
        <f>IFERROR(IF(VLOOKUP(MLI13,[1]Acciones!$A$59:$H$1958,2,FALSE)=0,"",VLOOKUP(MLI13,[1]Acciones!$A$59:$H$1958,2,FALSE)),"")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L13" s="117" t="str">
        <f>IFERROR(IF(VLOOKUP(MLJ13,[1]Acciones!$A$59:$H$1958,2,FALSE)=0,"",VLOOKUP(MLJ13,[1]Acciones!$A$59:$H$1958,2,FALSE)),"")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M13" s="117" t="str">
        <f>IFERROR(IF(VLOOKUP(MLK13,[1]Acciones!$A$59:$H$1958,2,FALSE)=0,"",VLOOKUP(MLK13,[1]Acciones!$A$59:$H$1958,2,FALSE)),"")</f>
        <v/>
      </c>
      <c r="MLN13" s="117" t="str">
        <f>IFERROR(IF(VLOOKUP(MLL13,[1]Acciones!$A$59:$H$1958,2,FALSE)=0,"",VLOOKUP(MLL13,[1]Acciones!$A$59:$H$1958,2,FALSE)),"")</f>
        <v/>
      </c>
      <c r="MLO13" s="117">
        <f>IFERROR(IF(VLOOKUP(MLM13,[1]Acciones!$A$59:$H$1958,2,FALSE)=0,"",VLOOKUP(MLM13,[1]Acciones!$A$59:$H$1958,2,FALSE)),"")</f>
        <v>4</v>
      </c>
      <c r="MLP13" s="117">
        <f>IFERROR(IF(VLOOKUP(MLN13,[1]Acciones!$A$59:$H$1958,2,FALSE)=0,"",VLOOKUP(MLN13,[1]Acciones!$A$59:$H$1958,2,FALSE)),"")</f>
        <v>4</v>
      </c>
      <c r="MLQ13" s="117" t="str">
        <f>IFERROR(IF(VLOOKUP(MLO13,[1]Acciones!$A$59:$H$1958,2,FALSE)=0,"",VLOOKUP(MLO13,[1]Acciones!$A$59:$H$1958,2,FALSE)),"")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R13" s="117" t="str">
        <f>IFERROR(IF(VLOOKUP(MLP13,[1]Acciones!$A$59:$H$1958,2,FALSE)=0,"",VLOOKUP(MLP13,[1]Acciones!$A$59:$H$1958,2,FALSE)),"")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S13" s="117" t="str">
        <f>IFERROR(IF(VLOOKUP(MLQ13,[1]Acciones!$A$59:$H$1958,2,FALSE)=0,"",VLOOKUP(MLQ13,[1]Acciones!$A$59:$H$1958,2,FALSE)),"")</f>
        <v/>
      </c>
      <c r="MLT13" s="117" t="str">
        <f>IFERROR(IF(VLOOKUP(MLR13,[1]Acciones!$A$59:$H$1958,2,FALSE)=0,"",VLOOKUP(MLR13,[1]Acciones!$A$59:$H$1958,2,FALSE)),"")</f>
        <v/>
      </c>
      <c r="MLU13" s="117">
        <f>IFERROR(IF(VLOOKUP(MLS13,[1]Acciones!$A$59:$H$1958,2,FALSE)=0,"",VLOOKUP(MLS13,[1]Acciones!$A$59:$H$1958,2,FALSE)),"")</f>
        <v>4</v>
      </c>
      <c r="MLV13" s="117">
        <f>IFERROR(IF(VLOOKUP(MLT13,[1]Acciones!$A$59:$H$1958,2,FALSE)=0,"",VLOOKUP(MLT13,[1]Acciones!$A$59:$H$1958,2,FALSE)),"")</f>
        <v>4</v>
      </c>
      <c r="MLW13" s="117" t="str">
        <f>IFERROR(IF(VLOOKUP(MLU13,[1]Acciones!$A$59:$H$1958,2,FALSE)=0,"",VLOOKUP(MLU13,[1]Acciones!$A$59:$H$1958,2,FALSE)),"")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X13" s="117" t="str">
        <f>IFERROR(IF(VLOOKUP(MLV13,[1]Acciones!$A$59:$H$1958,2,FALSE)=0,"",VLOOKUP(MLV13,[1]Acciones!$A$59:$H$1958,2,FALSE)),"")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Y13" s="117" t="str">
        <f>IFERROR(IF(VLOOKUP(MLW13,[1]Acciones!$A$59:$H$1958,2,FALSE)=0,"",VLOOKUP(MLW13,[1]Acciones!$A$59:$H$1958,2,FALSE)),"")</f>
        <v/>
      </c>
      <c r="MLZ13" s="117" t="str">
        <f>IFERROR(IF(VLOOKUP(MLX13,[1]Acciones!$A$59:$H$1958,2,FALSE)=0,"",VLOOKUP(MLX13,[1]Acciones!$A$59:$H$1958,2,FALSE)),"")</f>
        <v/>
      </c>
      <c r="MMA13" s="117">
        <f>IFERROR(IF(VLOOKUP(MLY13,[1]Acciones!$A$59:$H$1958,2,FALSE)=0,"",VLOOKUP(MLY13,[1]Acciones!$A$59:$H$1958,2,FALSE)),"")</f>
        <v>4</v>
      </c>
      <c r="MMB13" s="117">
        <f>IFERROR(IF(VLOOKUP(MLZ13,[1]Acciones!$A$59:$H$1958,2,FALSE)=0,"",VLOOKUP(MLZ13,[1]Acciones!$A$59:$H$1958,2,FALSE)),"")</f>
        <v>4</v>
      </c>
      <c r="MMC13" s="117" t="str">
        <f>IFERROR(IF(VLOOKUP(MMA13,[1]Acciones!$A$59:$H$1958,2,FALSE)=0,"",VLOOKUP(MMA13,[1]Acciones!$A$59:$H$1958,2,FALSE)),"")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D13" s="117" t="str">
        <f>IFERROR(IF(VLOOKUP(MMB13,[1]Acciones!$A$59:$H$1958,2,FALSE)=0,"",VLOOKUP(MMB13,[1]Acciones!$A$59:$H$1958,2,FALSE)),"")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E13" s="117" t="str">
        <f>IFERROR(IF(VLOOKUP(MMC13,[1]Acciones!$A$59:$H$1958,2,FALSE)=0,"",VLOOKUP(MMC13,[1]Acciones!$A$59:$H$1958,2,FALSE)),"")</f>
        <v/>
      </c>
      <c r="MMF13" s="117" t="str">
        <f>IFERROR(IF(VLOOKUP(MMD13,[1]Acciones!$A$59:$H$1958,2,FALSE)=0,"",VLOOKUP(MMD13,[1]Acciones!$A$59:$H$1958,2,FALSE)),"")</f>
        <v/>
      </c>
      <c r="MMG13" s="117">
        <f>IFERROR(IF(VLOOKUP(MME13,[1]Acciones!$A$59:$H$1958,2,FALSE)=0,"",VLOOKUP(MME13,[1]Acciones!$A$59:$H$1958,2,FALSE)),"")</f>
        <v>4</v>
      </c>
      <c r="MMH13" s="117">
        <f>IFERROR(IF(VLOOKUP(MMF13,[1]Acciones!$A$59:$H$1958,2,FALSE)=0,"",VLOOKUP(MMF13,[1]Acciones!$A$59:$H$1958,2,FALSE)),"")</f>
        <v>4</v>
      </c>
      <c r="MMI13" s="117" t="str">
        <f>IFERROR(IF(VLOOKUP(MMG13,[1]Acciones!$A$59:$H$1958,2,FALSE)=0,"",VLOOKUP(MMG13,[1]Acciones!$A$59:$H$1958,2,FALSE)),"")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J13" s="117" t="str">
        <f>IFERROR(IF(VLOOKUP(MMH13,[1]Acciones!$A$59:$H$1958,2,FALSE)=0,"",VLOOKUP(MMH13,[1]Acciones!$A$59:$H$1958,2,FALSE)),"")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K13" s="117" t="str">
        <f>IFERROR(IF(VLOOKUP(MMI13,[1]Acciones!$A$59:$H$1958,2,FALSE)=0,"",VLOOKUP(MMI13,[1]Acciones!$A$59:$H$1958,2,FALSE)),"")</f>
        <v/>
      </c>
      <c r="MML13" s="117" t="str">
        <f>IFERROR(IF(VLOOKUP(MMJ13,[1]Acciones!$A$59:$H$1958,2,FALSE)=0,"",VLOOKUP(MMJ13,[1]Acciones!$A$59:$H$1958,2,FALSE)),"")</f>
        <v/>
      </c>
      <c r="MMM13" s="117">
        <f>IFERROR(IF(VLOOKUP(MMK13,[1]Acciones!$A$59:$H$1958,2,FALSE)=0,"",VLOOKUP(MMK13,[1]Acciones!$A$59:$H$1958,2,FALSE)),"")</f>
        <v>4</v>
      </c>
      <c r="MMN13" s="117">
        <f>IFERROR(IF(VLOOKUP(MML13,[1]Acciones!$A$59:$H$1958,2,FALSE)=0,"",VLOOKUP(MML13,[1]Acciones!$A$59:$H$1958,2,FALSE)),"")</f>
        <v>4</v>
      </c>
      <c r="MMO13" s="117" t="str">
        <f>IFERROR(IF(VLOOKUP(MMM13,[1]Acciones!$A$59:$H$1958,2,FALSE)=0,"",VLOOKUP(MMM13,[1]Acciones!$A$59:$H$1958,2,FALSE)),"")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P13" s="117" t="str">
        <f>IFERROR(IF(VLOOKUP(MMN13,[1]Acciones!$A$59:$H$1958,2,FALSE)=0,"",VLOOKUP(MMN13,[1]Acciones!$A$59:$H$1958,2,FALSE)),"")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Q13" s="117" t="str">
        <f>IFERROR(IF(VLOOKUP(MMO13,[1]Acciones!$A$59:$H$1958,2,FALSE)=0,"",VLOOKUP(MMO13,[1]Acciones!$A$59:$H$1958,2,FALSE)),"")</f>
        <v/>
      </c>
      <c r="MMR13" s="117" t="str">
        <f>IFERROR(IF(VLOOKUP(MMP13,[1]Acciones!$A$59:$H$1958,2,FALSE)=0,"",VLOOKUP(MMP13,[1]Acciones!$A$59:$H$1958,2,FALSE)),"")</f>
        <v/>
      </c>
      <c r="MMS13" s="117">
        <f>IFERROR(IF(VLOOKUP(MMQ13,[1]Acciones!$A$59:$H$1958,2,FALSE)=0,"",VLOOKUP(MMQ13,[1]Acciones!$A$59:$H$1958,2,FALSE)),"")</f>
        <v>4</v>
      </c>
      <c r="MMT13" s="117">
        <f>IFERROR(IF(VLOOKUP(MMR13,[1]Acciones!$A$59:$H$1958,2,FALSE)=0,"",VLOOKUP(MMR13,[1]Acciones!$A$59:$H$1958,2,FALSE)),"")</f>
        <v>4</v>
      </c>
      <c r="MMU13" s="117" t="str">
        <f>IFERROR(IF(VLOOKUP(MMS13,[1]Acciones!$A$59:$H$1958,2,FALSE)=0,"",VLOOKUP(MMS13,[1]Acciones!$A$59:$H$1958,2,FALSE)),"")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V13" s="117" t="str">
        <f>IFERROR(IF(VLOOKUP(MMT13,[1]Acciones!$A$59:$H$1958,2,FALSE)=0,"",VLOOKUP(MMT13,[1]Acciones!$A$59:$H$1958,2,FALSE)),"")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W13" s="117" t="str">
        <f>IFERROR(IF(VLOOKUP(MMU13,[1]Acciones!$A$59:$H$1958,2,FALSE)=0,"",VLOOKUP(MMU13,[1]Acciones!$A$59:$H$1958,2,FALSE)),"")</f>
        <v/>
      </c>
      <c r="MMX13" s="117" t="str">
        <f>IFERROR(IF(VLOOKUP(MMV13,[1]Acciones!$A$59:$H$1958,2,FALSE)=0,"",VLOOKUP(MMV13,[1]Acciones!$A$59:$H$1958,2,FALSE)),"")</f>
        <v/>
      </c>
      <c r="MMY13" s="117">
        <f>IFERROR(IF(VLOOKUP(MMW13,[1]Acciones!$A$59:$H$1958,2,FALSE)=0,"",VLOOKUP(MMW13,[1]Acciones!$A$59:$H$1958,2,FALSE)),"")</f>
        <v>4</v>
      </c>
      <c r="MMZ13" s="117">
        <f>IFERROR(IF(VLOOKUP(MMX13,[1]Acciones!$A$59:$H$1958,2,FALSE)=0,"",VLOOKUP(MMX13,[1]Acciones!$A$59:$H$1958,2,FALSE)),"")</f>
        <v>4</v>
      </c>
      <c r="MNA13" s="117" t="str">
        <f>IFERROR(IF(VLOOKUP(MMY13,[1]Acciones!$A$59:$H$1958,2,FALSE)=0,"",VLOOKUP(MMY13,[1]Acciones!$A$59:$H$1958,2,FALSE)),"")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B13" s="117" t="str">
        <f>IFERROR(IF(VLOOKUP(MMZ13,[1]Acciones!$A$59:$H$1958,2,FALSE)=0,"",VLOOKUP(MMZ13,[1]Acciones!$A$59:$H$1958,2,FALSE)),"")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C13" s="117" t="str">
        <f>IFERROR(IF(VLOOKUP(MNA13,[1]Acciones!$A$59:$H$1958,2,FALSE)=0,"",VLOOKUP(MNA13,[1]Acciones!$A$59:$H$1958,2,FALSE)),"")</f>
        <v/>
      </c>
      <c r="MND13" s="117" t="str">
        <f>IFERROR(IF(VLOOKUP(MNB13,[1]Acciones!$A$59:$H$1958,2,FALSE)=0,"",VLOOKUP(MNB13,[1]Acciones!$A$59:$H$1958,2,FALSE)),"")</f>
        <v/>
      </c>
      <c r="MNE13" s="117">
        <f>IFERROR(IF(VLOOKUP(MNC13,[1]Acciones!$A$59:$H$1958,2,FALSE)=0,"",VLOOKUP(MNC13,[1]Acciones!$A$59:$H$1958,2,FALSE)),"")</f>
        <v>4</v>
      </c>
      <c r="MNF13" s="117">
        <f>IFERROR(IF(VLOOKUP(MND13,[1]Acciones!$A$59:$H$1958,2,FALSE)=0,"",VLOOKUP(MND13,[1]Acciones!$A$59:$H$1958,2,FALSE)),"")</f>
        <v>4</v>
      </c>
      <c r="MNG13" s="117" t="str">
        <f>IFERROR(IF(VLOOKUP(MNE13,[1]Acciones!$A$59:$H$1958,2,FALSE)=0,"",VLOOKUP(MNE13,[1]Acciones!$A$59:$H$1958,2,FALSE)),"")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H13" s="117" t="str">
        <f>IFERROR(IF(VLOOKUP(MNF13,[1]Acciones!$A$59:$H$1958,2,FALSE)=0,"",VLOOKUP(MNF13,[1]Acciones!$A$59:$H$1958,2,FALSE)),"")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I13" s="117" t="str">
        <f>IFERROR(IF(VLOOKUP(MNG13,[1]Acciones!$A$59:$H$1958,2,FALSE)=0,"",VLOOKUP(MNG13,[1]Acciones!$A$59:$H$1958,2,FALSE)),"")</f>
        <v/>
      </c>
      <c r="MNJ13" s="117" t="str">
        <f>IFERROR(IF(VLOOKUP(MNH13,[1]Acciones!$A$59:$H$1958,2,FALSE)=0,"",VLOOKUP(MNH13,[1]Acciones!$A$59:$H$1958,2,FALSE)),"")</f>
        <v/>
      </c>
      <c r="MNK13" s="117">
        <f>IFERROR(IF(VLOOKUP(MNI13,[1]Acciones!$A$59:$H$1958,2,FALSE)=0,"",VLOOKUP(MNI13,[1]Acciones!$A$59:$H$1958,2,FALSE)),"")</f>
        <v>4</v>
      </c>
      <c r="MNL13" s="117">
        <f>IFERROR(IF(VLOOKUP(MNJ13,[1]Acciones!$A$59:$H$1958,2,FALSE)=0,"",VLOOKUP(MNJ13,[1]Acciones!$A$59:$H$1958,2,FALSE)),"")</f>
        <v>4</v>
      </c>
      <c r="MNM13" s="117" t="str">
        <f>IFERROR(IF(VLOOKUP(MNK13,[1]Acciones!$A$59:$H$1958,2,FALSE)=0,"",VLOOKUP(MNK13,[1]Acciones!$A$59:$H$1958,2,FALSE)),"")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N13" s="117" t="str">
        <f>IFERROR(IF(VLOOKUP(MNL13,[1]Acciones!$A$59:$H$1958,2,FALSE)=0,"",VLOOKUP(MNL13,[1]Acciones!$A$59:$H$1958,2,FALSE)),"")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O13" s="117" t="str">
        <f>IFERROR(IF(VLOOKUP(MNM13,[1]Acciones!$A$59:$H$1958,2,FALSE)=0,"",VLOOKUP(MNM13,[1]Acciones!$A$59:$H$1958,2,FALSE)),"")</f>
        <v/>
      </c>
      <c r="MNP13" s="117" t="str">
        <f>IFERROR(IF(VLOOKUP(MNN13,[1]Acciones!$A$59:$H$1958,2,FALSE)=0,"",VLOOKUP(MNN13,[1]Acciones!$A$59:$H$1958,2,FALSE)),"")</f>
        <v/>
      </c>
      <c r="MNQ13" s="117">
        <f>IFERROR(IF(VLOOKUP(MNO13,[1]Acciones!$A$59:$H$1958,2,FALSE)=0,"",VLOOKUP(MNO13,[1]Acciones!$A$59:$H$1958,2,FALSE)),"")</f>
        <v>4</v>
      </c>
      <c r="MNR13" s="117">
        <f>IFERROR(IF(VLOOKUP(MNP13,[1]Acciones!$A$59:$H$1958,2,FALSE)=0,"",VLOOKUP(MNP13,[1]Acciones!$A$59:$H$1958,2,FALSE)),"")</f>
        <v>4</v>
      </c>
      <c r="MNS13" s="117" t="str">
        <f>IFERROR(IF(VLOOKUP(MNQ13,[1]Acciones!$A$59:$H$1958,2,FALSE)=0,"",VLOOKUP(MNQ13,[1]Acciones!$A$59:$H$1958,2,FALSE)),"")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T13" s="117" t="str">
        <f>IFERROR(IF(VLOOKUP(MNR13,[1]Acciones!$A$59:$H$1958,2,FALSE)=0,"",VLOOKUP(MNR13,[1]Acciones!$A$59:$H$1958,2,FALSE)),"")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U13" s="117" t="str">
        <f>IFERROR(IF(VLOOKUP(MNS13,[1]Acciones!$A$59:$H$1958,2,FALSE)=0,"",VLOOKUP(MNS13,[1]Acciones!$A$59:$H$1958,2,FALSE)),"")</f>
        <v/>
      </c>
      <c r="MNV13" s="117" t="str">
        <f>IFERROR(IF(VLOOKUP(MNT13,[1]Acciones!$A$59:$H$1958,2,FALSE)=0,"",VLOOKUP(MNT13,[1]Acciones!$A$59:$H$1958,2,FALSE)),"")</f>
        <v/>
      </c>
      <c r="MNW13" s="117">
        <f>IFERROR(IF(VLOOKUP(MNU13,[1]Acciones!$A$59:$H$1958,2,FALSE)=0,"",VLOOKUP(MNU13,[1]Acciones!$A$59:$H$1958,2,FALSE)),"")</f>
        <v>4</v>
      </c>
      <c r="MNX13" s="117">
        <f>IFERROR(IF(VLOOKUP(MNV13,[1]Acciones!$A$59:$H$1958,2,FALSE)=0,"",VLOOKUP(MNV13,[1]Acciones!$A$59:$H$1958,2,FALSE)),"")</f>
        <v>4</v>
      </c>
      <c r="MNY13" s="117" t="str">
        <f>IFERROR(IF(VLOOKUP(MNW13,[1]Acciones!$A$59:$H$1958,2,FALSE)=0,"",VLOOKUP(MNW13,[1]Acciones!$A$59:$H$1958,2,FALSE)),"")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Z13" s="117" t="str">
        <f>IFERROR(IF(VLOOKUP(MNX13,[1]Acciones!$A$59:$H$1958,2,FALSE)=0,"",VLOOKUP(MNX13,[1]Acciones!$A$59:$H$1958,2,FALSE)),"")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A13" s="117" t="str">
        <f>IFERROR(IF(VLOOKUP(MNY13,[1]Acciones!$A$59:$H$1958,2,FALSE)=0,"",VLOOKUP(MNY13,[1]Acciones!$A$59:$H$1958,2,FALSE)),"")</f>
        <v/>
      </c>
      <c r="MOB13" s="117" t="str">
        <f>IFERROR(IF(VLOOKUP(MNZ13,[1]Acciones!$A$59:$H$1958,2,FALSE)=0,"",VLOOKUP(MNZ13,[1]Acciones!$A$59:$H$1958,2,FALSE)),"")</f>
        <v/>
      </c>
      <c r="MOC13" s="117">
        <f>IFERROR(IF(VLOOKUP(MOA13,[1]Acciones!$A$59:$H$1958,2,FALSE)=0,"",VLOOKUP(MOA13,[1]Acciones!$A$59:$H$1958,2,FALSE)),"")</f>
        <v>4</v>
      </c>
      <c r="MOD13" s="117">
        <f>IFERROR(IF(VLOOKUP(MOB13,[1]Acciones!$A$59:$H$1958,2,FALSE)=0,"",VLOOKUP(MOB13,[1]Acciones!$A$59:$H$1958,2,FALSE)),"")</f>
        <v>4</v>
      </c>
      <c r="MOE13" s="117" t="str">
        <f>IFERROR(IF(VLOOKUP(MOC13,[1]Acciones!$A$59:$H$1958,2,FALSE)=0,"",VLOOKUP(MOC13,[1]Acciones!$A$59:$H$1958,2,FALSE)),"")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F13" s="117" t="str">
        <f>IFERROR(IF(VLOOKUP(MOD13,[1]Acciones!$A$59:$H$1958,2,FALSE)=0,"",VLOOKUP(MOD13,[1]Acciones!$A$59:$H$1958,2,FALSE)),"")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G13" s="117" t="str">
        <f>IFERROR(IF(VLOOKUP(MOE13,[1]Acciones!$A$59:$H$1958,2,FALSE)=0,"",VLOOKUP(MOE13,[1]Acciones!$A$59:$H$1958,2,FALSE)),"")</f>
        <v/>
      </c>
      <c r="MOH13" s="117" t="str">
        <f>IFERROR(IF(VLOOKUP(MOF13,[1]Acciones!$A$59:$H$1958,2,FALSE)=0,"",VLOOKUP(MOF13,[1]Acciones!$A$59:$H$1958,2,FALSE)),"")</f>
        <v/>
      </c>
      <c r="MOI13" s="117">
        <f>IFERROR(IF(VLOOKUP(MOG13,[1]Acciones!$A$59:$H$1958,2,FALSE)=0,"",VLOOKUP(MOG13,[1]Acciones!$A$59:$H$1958,2,FALSE)),"")</f>
        <v>4</v>
      </c>
      <c r="MOJ13" s="117">
        <f>IFERROR(IF(VLOOKUP(MOH13,[1]Acciones!$A$59:$H$1958,2,FALSE)=0,"",VLOOKUP(MOH13,[1]Acciones!$A$59:$H$1958,2,FALSE)),"")</f>
        <v>4</v>
      </c>
      <c r="MOK13" s="117" t="str">
        <f>IFERROR(IF(VLOOKUP(MOI13,[1]Acciones!$A$59:$H$1958,2,FALSE)=0,"",VLOOKUP(MOI13,[1]Acciones!$A$59:$H$1958,2,FALSE)),"")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L13" s="117" t="str">
        <f>IFERROR(IF(VLOOKUP(MOJ13,[1]Acciones!$A$59:$H$1958,2,FALSE)=0,"",VLOOKUP(MOJ13,[1]Acciones!$A$59:$H$1958,2,FALSE)),"")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M13" s="117" t="str">
        <f>IFERROR(IF(VLOOKUP(MOK13,[1]Acciones!$A$59:$H$1958,2,FALSE)=0,"",VLOOKUP(MOK13,[1]Acciones!$A$59:$H$1958,2,FALSE)),"")</f>
        <v/>
      </c>
      <c r="MON13" s="117" t="str">
        <f>IFERROR(IF(VLOOKUP(MOL13,[1]Acciones!$A$59:$H$1958,2,FALSE)=0,"",VLOOKUP(MOL13,[1]Acciones!$A$59:$H$1958,2,FALSE)),"")</f>
        <v/>
      </c>
      <c r="MOO13" s="117">
        <f>IFERROR(IF(VLOOKUP(MOM13,[1]Acciones!$A$59:$H$1958,2,FALSE)=0,"",VLOOKUP(MOM13,[1]Acciones!$A$59:$H$1958,2,FALSE)),"")</f>
        <v>4</v>
      </c>
      <c r="MOP13" s="117">
        <f>IFERROR(IF(VLOOKUP(MON13,[1]Acciones!$A$59:$H$1958,2,FALSE)=0,"",VLOOKUP(MON13,[1]Acciones!$A$59:$H$1958,2,FALSE)),"")</f>
        <v>4</v>
      </c>
      <c r="MOQ13" s="117" t="str">
        <f>IFERROR(IF(VLOOKUP(MOO13,[1]Acciones!$A$59:$H$1958,2,FALSE)=0,"",VLOOKUP(MOO13,[1]Acciones!$A$59:$H$1958,2,FALSE)),"")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R13" s="117" t="str">
        <f>IFERROR(IF(VLOOKUP(MOP13,[1]Acciones!$A$59:$H$1958,2,FALSE)=0,"",VLOOKUP(MOP13,[1]Acciones!$A$59:$H$1958,2,FALSE)),"")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S13" s="117" t="str">
        <f>IFERROR(IF(VLOOKUP(MOQ13,[1]Acciones!$A$59:$H$1958,2,FALSE)=0,"",VLOOKUP(MOQ13,[1]Acciones!$A$59:$H$1958,2,FALSE)),"")</f>
        <v/>
      </c>
      <c r="MOT13" s="117" t="str">
        <f>IFERROR(IF(VLOOKUP(MOR13,[1]Acciones!$A$59:$H$1958,2,FALSE)=0,"",VLOOKUP(MOR13,[1]Acciones!$A$59:$H$1958,2,FALSE)),"")</f>
        <v/>
      </c>
      <c r="MOU13" s="117">
        <f>IFERROR(IF(VLOOKUP(MOS13,[1]Acciones!$A$59:$H$1958,2,FALSE)=0,"",VLOOKUP(MOS13,[1]Acciones!$A$59:$H$1958,2,FALSE)),"")</f>
        <v>4</v>
      </c>
      <c r="MOV13" s="117">
        <f>IFERROR(IF(VLOOKUP(MOT13,[1]Acciones!$A$59:$H$1958,2,FALSE)=0,"",VLOOKUP(MOT13,[1]Acciones!$A$59:$H$1958,2,FALSE)),"")</f>
        <v>4</v>
      </c>
      <c r="MOW13" s="117" t="str">
        <f>IFERROR(IF(VLOOKUP(MOU13,[1]Acciones!$A$59:$H$1958,2,FALSE)=0,"",VLOOKUP(MOU13,[1]Acciones!$A$59:$H$1958,2,FALSE)),"")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X13" s="117" t="str">
        <f>IFERROR(IF(VLOOKUP(MOV13,[1]Acciones!$A$59:$H$1958,2,FALSE)=0,"",VLOOKUP(MOV13,[1]Acciones!$A$59:$H$1958,2,FALSE)),"")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Y13" s="117" t="str">
        <f>IFERROR(IF(VLOOKUP(MOW13,[1]Acciones!$A$59:$H$1958,2,FALSE)=0,"",VLOOKUP(MOW13,[1]Acciones!$A$59:$H$1958,2,FALSE)),"")</f>
        <v/>
      </c>
      <c r="MOZ13" s="117" t="str">
        <f>IFERROR(IF(VLOOKUP(MOX13,[1]Acciones!$A$59:$H$1958,2,FALSE)=0,"",VLOOKUP(MOX13,[1]Acciones!$A$59:$H$1958,2,FALSE)),"")</f>
        <v/>
      </c>
      <c r="MPA13" s="117">
        <f>IFERROR(IF(VLOOKUP(MOY13,[1]Acciones!$A$59:$H$1958,2,FALSE)=0,"",VLOOKUP(MOY13,[1]Acciones!$A$59:$H$1958,2,FALSE)),"")</f>
        <v>4</v>
      </c>
      <c r="MPB13" s="117">
        <f>IFERROR(IF(VLOOKUP(MOZ13,[1]Acciones!$A$59:$H$1958,2,FALSE)=0,"",VLOOKUP(MOZ13,[1]Acciones!$A$59:$H$1958,2,FALSE)),"")</f>
        <v>4</v>
      </c>
      <c r="MPC13" s="117" t="str">
        <f>IFERROR(IF(VLOOKUP(MPA13,[1]Acciones!$A$59:$H$1958,2,FALSE)=0,"",VLOOKUP(MPA13,[1]Acciones!$A$59:$H$1958,2,FALSE)),"")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D13" s="117" t="str">
        <f>IFERROR(IF(VLOOKUP(MPB13,[1]Acciones!$A$59:$H$1958,2,FALSE)=0,"",VLOOKUP(MPB13,[1]Acciones!$A$59:$H$1958,2,FALSE)),"")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E13" s="117" t="str">
        <f>IFERROR(IF(VLOOKUP(MPC13,[1]Acciones!$A$59:$H$1958,2,FALSE)=0,"",VLOOKUP(MPC13,[1]Acciones!$A$59:$H$1958,2,FALSE)),"")</f>
        <v/>
      </c>
      <c r="MPF13" s="117" t="str">
        <f>IFERROR(IF(VLOOKUP(MPD13,[1]Acciones!$A$59:$H$1958,2,FALSE)=0,"",VLOOKUP(MPD13,[1]Acciones!$A$59:$H$1958,2,FALSE)),"")</f>
        <v/>
      </c>
      <c r="MPG13" s="117">
        <f>IFERROR(IF(VLOOKUP(MPE13,[1]Acciones!$A$59:$H$1958,2,FALSE)=0,"",VLOOKUP(MPE13,[1]Acciones!$A$59:$H$1958,2,FALSE)),"")</f>
        <v>4</v>
      </c>
      <c r="MPH13" s="117">
        <f>IFERROR(IF(VLOOKUP(MPF13,[1]Acciones!$A$59:$H$1958,2,FALSE)=0,"",VLOOKUP(MPF13,[1]Acciones!$A$59:$H$1958,2,FALSE)),"")</f>
        <v>4</v>
      </c>
      <c r="MPI13" s="117" t="str">
        <f>IFERROR(IF(VLOOKUP(MPG13,[1]Acciones!$A$59:$H$1958,2,FALSE)=0,"",VLOOKUP(MPG13,[1]Acciones!$A$59:$H$1958,2,FALSE)),"")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J13" s="117" t="str">
        <f>IFERROR(IF(VLOOKUP(MPH13,[1]Acciones!$A$59:$H$1958,2,FALSE)=0,"",VLOOKUP(MPH13,[1]Acciones!$A$59:$H$1958,2,FALSE)),"")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K13" s="117" t="str">
        <f>IFERROR(IF(VLOOKUP(MPI13,[1]Acciones!$A$59:$H$1958,2,FALSE)=0,"",VLOOKUP(MPI13,[1]Acciones!$A$59:$H$1958,2,FALSE)),"")</f>
        <v/>
      </c>
      <c r="MPL13" s="117" t="str">
        <f>IFERROR(IF(VLOOKUP(MPJ13,[1]Acciones!$A$59:$H$1958,2,FALSE)=0,"",VLOOKUP(MPJ13,[1]Acciones!$A$59:$H$1958,2,FALSE)),"")</f>
        <v/>
      </c>
      <c r="MPM13" s="117">
        <f>IFERROR(IF(VLOOKUP(MPK13,[1]Acciones!$A$59:$H$1958,2,FALSE)=0,"",VLOOKUP(MPK13,[1]Acciones!$A$59:$H$1958,2,FALSE)),"")</f>
        <v>4</v>
      </c>
      <c r="MPN13" s="117">
        <f>IFERROR(IF(VLOOKUP(MPL13,[1]Acciones!$A$59:$H$1958,2,FALSE)=0,"",VLOOKUP(MPL13,[1]Acciones!$A$59:$H$1958,2,FALSE)),"")</f>
        <v>4</v>
      </c>
      <c r="MPO13" s="117" t="str">
        <f>IFERROR(IF(VLOOKUP(MPM13,[1]Acciones!$A$59:$H$1958,2,FALSE)=0,"",VLOOKUP(MPM13,[1]Acciones!$A$59:$H$1958,2,FALSE)),"")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P13" s="117" t="str">
        <f>IFERROR(IF(VLOOKUP(MPN13,[1]Acciones!$A$59:$H$1958,2,FALSE)=0,"",VLOOKUP(MPN13,[1]Acciones!$A$59:$H$1958,2,FALSE)),"")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Q13" s="117" t="str">
        <f>IFERROR(IF(VLOOKUP(MPO13,[1]Acciones!$A$59:$H$1958,2,FALSE)=0,"",VLOOKUP(MPO13,[1]Acciones!$A$59:$H$1958,2,FALSE)),"")</f>
        <v/>
      </c>
      <c r="MPR13" s="117" t="str">
        <f>IFERROR(IF(VLOOKUP(MPP13,[1]Acciones!$A$59:$H$1958,2,FALSE)=0,"",VLOOKUP(MPP13,[1]Acciones!$A$59:$H$1958,2,FALSE)),"")</f>
        <v/>
      </c>
      <c r="MPS13" s="117">
        <f>IFERROR(IF(VLOOKUP(MPQ13,[1]Acciones!$A$59:$H$1958,2,FALSE)=0,"",VLOOKUP(MPQ13,[1]Acciones!$A$59:$H$1958,2,FALSE)),"")</f>
        <v>4</v>
      </c>
      <c r="MPT13" s="117">
        <f>IFERROR(IF(VLOOKUP(MPR13,[1]Acciones!$A$59:$H$1958,2,FALSE)=0,"",VLOOKUP(MPR13,[1]Acciones!$A$59:$H$1958,2,FALSE)),"")</f>
        <v>4</v>
      </c>
      <c r="MPU13" s="117" t="str">
        <f>IFERROR(IF(VLOOKUP(MPS13,[1]Acciones!$A$59:$H$1958,2,FALSE)=0,"",VLOOKUP(MPS13,[1]Acciones!$A$59:$H$1958,2,FALSE)),"")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V13" s="117" t="str">
        <f>IFERROR(IF(VLOOKUP(MPT13,[1]Acciones!$A$59:$H$1958,2,FALSE)=0,"",VLOOKUP(MPT13,[1]Acciones!$A$59:$H$1958,2,FALSE)),"")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W13" s="117" t="str">
        <f>IFERROR(IF(VLOOKUP(MPU13,[1]Acciones!$A$59:$H$1958,2,FALSE)=0,"",VLOOKUP(MPU13,[1]Acciones!$A$59:$H$1958,2,FALSE)),"")</f>
        <v/>
      </c>
      <c r="MPX13" s="117" t="str">
        <f>IFERROR(IF(VLOOKUP(MPV13,[1]Acciones!$A$59:$H$1958,2,FALSE)=0,"",VLOOKUP(MPV13,[1]Acciones!$A$59:$H$1958,2,FALSE)),"")</f>
        <v/>
      </c>
      <c r="MPY13" s="117">
        <f>IFERROR(IF(VLOOKUP(MPW13,[1]Acciones!$A$59:$H$1958,2,FALSE)=0,"",VLOOKUP(MPW13,[1]Acciones!$A$59:$H$1958,2,FALSE)),"")</f>
        <v>4</v>
      </c>
      <c r="MPZ13" s="117">
        <f>IFERROR(IF(VLOOKUP(MPX13,[1]Acciones!$A$59:$H$1958,2,FALSE)=0,"",VLOOKUP(MPX13,[1]Acciones!$A$59:$H$1958,2,FALSE)),"")</f>
        <v>4</v>
      </c>
      <c r="MQA13" s="117" t="str">
        <f>IFERROR(IF(VLOOKUP(MPY13,[1]Acciones!$A$59:$H$1958,2,FALSE)=0,"",VLOOKUP(MPY13,[1]Acciones!$A$59:$H$1958,2,FALSE)),"")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B13" s="117" t="str">
        <f>IFERROR(IF(VLOOKUP(MPZ13,[1]Acciones!$A$59:$H$1958,2,FALSE)=0,"",VLOOKUP(MPZ13,[1]Acciones!$A$59:$H$1958,2,FALSE)),"")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C13" s="117" t="str">
        <f>IFERROR(IF(VLOOKUP(MQA13,[1]Acciones!$A$59:$H$1958,2,FALSE)=0,"",VLOOKUP(MQA13,[1]Acciones!$A$59:$H$1958,2,FALSE)),"")</f>
        <v/>
      </c>
      <c r="MQD13" s="117" t="str">
        <f>IFERROR(IF(VLOOKUP(MQB13,[1]Acciones!$A$59:$H$1958,2,FALSE)=0,"",VLOOKUP(MQB13,[1]Acciones!$A$59:$H$1958,2,FALSE)),"")</f>
        <v/>
      </c>
      <c r="MQE13" s="117">
        <f>IFERROR(IF(VLOOKUP(MQC13,[1]Acciones!$A$59:$H$1958,2,FALSE)=0,"",VLOOKUP(MQC13,[1]Acciones!$A$59:$H$1958,2,FALSE)),"")</f>
        <v>4</v>
      </c>
      <c r="MQF13" s="117">
        <f>IFERROR(IF(VLOOKUP(MQD13,[1]Acciones!$A$59:$H$1958,2,FALSE)=0,"",VLOOKUP(MQD13,[1]Acciones!$A$59:$H$1958,2,FALSE)),"")</f>
        <v>4</v>
      </c>
      <c r="MQG13" s="117" t="str">
        <f>IFERROR(IF(VLOOKUP(MQE13,[1]Acciones!$A$59:$H$1958,2,FALSE)=0,"",VLOOKUP(MQE13,[1]Acciones!$A$59:$H$1958,2,FALSE)),"")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H13" s="117" t="str">
        <f>IFERROR(IF(VLOOKUP(MQF13,[1]Acciones!$A$59:$H$1958,2,FALSE)=0,"",VLOOKUP(MQF13,[1]Acciones!$A$59:$H$1958,2,FALSE)),"")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I13" s="117" t="str">
        <f>IFERROR(IF(VLOOKUP(MQG13,[1]Acciones!$A$59:$H$1958,2,FALSE)=0,"",VLOOKUP(MQG13,[1]Acciones!$A$59:$H$1958,2,FALSE)),"")</f>
        <v/>
      </c>
      <c r="MQJ13" s="117" t="str">
        <f>IFERROR(IF(VLOOKUP(MQH13,[1]Acciones!$A$59:$H$1958,2,FALSE)=0,"",VLOOKUP(MQH13,[1]Acciones!$A$59:$H$1958,2,FALSE)),"")</f>
        <v/>
      </c>
      <c r="MQK13" s="117">
        <f>IFERROR(IF(VLOOKUP(MQI13,[1]Acciones!$A$59:$H$1958,2,FALSE)=0,"",VLOOKUP(MQI13,[1]Acciones!$A$59:$H$1958,2,FALSE)),"")</f>
        <v>4</v>
      </c>
      <c r="MQL13" s="117">
        <f>IFERROR(IF(VLOOKUP(MQJ13,[1]Acciones!$A$59:$H$1958,2,FALSE)=0,"",VLOOKUP(MQJ13,[1]Acciones!$A$59:$H$1958,2,FALSE)),"")</f>
        <v>4</v>
      </c>
      <c r="MQM13" s="117" t="str">
        <f>IFERROR(IF(VLOOKUP(MQK13,[1]Acciones!$A$59:$H$1958,2,FALSE)=0,"",VLOOKUP(MQK13,[1]Acciones!$A$59:$H$1958,2,FALSE)),"")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N13" s="117" t="str">
        <f>IFERROR(IF(VLOOKUP(MQL13,[1]Acciones!$A$59:$H$1958,2,FALSE)=0,"",VLOOKUP(MQL13,[1]Acciones!$A$59:$H$1958,2,FALSE)),"")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O13" s="117" t="str">
        <f>IFERROR(IF(VLOOKUP(MQM13,[1]Acciones!$A$59:$H$1958,2,FALSE)=0,"",VLOOKUP(MQM13,[1]Acciones!$A$59:$H$1958,2,FALSE)),"")</f>
        <v/>
      </c>
      <c r="MQP13" s="117" t="str">
        <f>IFERROR(IF(VLOOKUP(MQN13,[1]Acciones!$A$59:$H$1958,2,FALSE)=0,"",VLOOKUP(MQN13,[1]Acciones!$A$59:$H$1958,2,FALSE)),"")</f>
        <v/>
      </c>
      <c r="MQQ13" s="117">
        <f>IFERROR(IF(VLOOKUP(MQO13,[1]Acciones!$A$59:$H$1958,2,FALSE)=0,"",VLOOKUP(MQO13,[1]Acciones!$A$59:$H$1958,2,FALSE)),"")</f>
        <v>4</v>
      </c>
      <c r="MQR13" s="117">
        <f>IFERROR(IF(VLOOKUP(MQP13,[1]Acciones!$A$59:$H$1958,2,FALSE)=0,"",VLOOKUP(MQP13,[1]Acciones!$A$59:$H$1958,2,FALSE)),"")</f>
        <v>4</v>
      </c>
      <c r="MQS13" s="117" t="str">
        <f>IFERROR(IF(VLOOKUP(MQQ13,[1]Acciones!$A$59:$H$1958,2,FALSE)=0,"",VLOOKUP(MQQ13,[1]Acciones!$A$59:$H$1958,2,FALSE)),"")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T13" s="117" t="str">
        <f>IFERROR(IF(VLOOKUP(MQR13,[1]Acciones!$A$59:$H$1958,2,FALSE)=0,"",VLOOKUP(MQR13,[1]Acciones!$A$59:$H$1958,2,FALSE)),"")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U13" s="117" t="str">
        <f>IFERROR(IF(VLOOKUP(MQS13,[1]Acciones!$A$59:$H$1958,2,FALSE)=0,"",VLOOKUP(MQS13,[1]Acciones!$A$59:$H$1958,2,FALSE)),"")</f>
        <v/>
      </c>
      <c r="MQV13" s="117" t="str">
        <f>IFERROR(IF(VLOOKUP(MQT13,[1]Acciones!$A$59:$H$1958,2,FALSE)=0,"",VLOOKUP(MQT13,[1]Acciones!$A$59:$H$1958,2,FALSE)),"")</f>
        <v/>
      </c>
      <c r="MQW13" s="117">
        <f>IFERROR(IF(VLOOKUP(MQU13,[1]Acciones!$A$59:$H$1958,2,FALSE)=0,"",VLOOKUP(MQU13,[1]Acciones!$A$59:$H$1958,2,FALSE)),"")</f>
        <v>4</v>
      </c>
      <c r="MQX13" s="117">
        <f>IFERROR(IF(VLOOKUP(MQV13,[1]Acciones!$A$59:$H$1958,2,FALSE)=0,"",VLOOKUP(MQV13,[1]Acciones!$A$59:$H$1958,2,FALSE)),"")</f>
        <v>4</v>
      </c>
      <c r="MQY13" s="117" t="str">
        <f>IFERROR(IF(VLOOKUP(MQW13,[1]Acciones!$A$59:$H$1958,2,FALSE)=0,"",VLOOKUP(MQW13,[1]Acciones!$A$59:$H$1958,2,FALSE)),"")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Z13" s="117" t="str">
        <f>IFERROR(IF(VLOOKUP(MQX13,[1]Acciones!$A$59:$H$1958,2,FALSE)=0,"",VLOOKUP(MQX13,[1]Acciones!$A$59:$H$1958,2,FALSE)),"")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A13" s="117" t="str">
        <f>IFERROR(IF(VLOOKUP(MQY13,[1]Acciones!$A$59:$H$1958,2,FALSE)=0,"",VLOOKUP(MQY13,[1]Acciones!$A$59:$H$1958,2,FALSE)),"")</f>
        <v/>
      </c>
      <c r="MRB13" s="117" t="str">
        <f>IFERROR(IF(VLOOKUP(MQZ13,[1]Acciones!$A$59:$H$1958,2,FALSE)=0,"",VLOOKUP(MQZ13,[1]Acciones!$A$59:$H$1958,2,FALSE)),"")</f>
        <v/>
      </c>
      <c r="MRC13" s="117">
        <f>IFERROR(IF(VLOOKUP(MRA13,[1]Acciones!$A$59:$H$1958,2,FALSE)=0,"",VLOOKUP(MRA13,[1]Acciones!$A$59:$H$1958,2,FALSE)),"")</f>
        <v>4</v>
      </c>
      <c r="MRD13" s="117">
        <f>IFERROR(IF(VLOOKUP(MRB13,[1]Acciones!$A$59:$H$1958,2,FALSE)=0,"",VLOOKUP(MRB13,[1]Acciones!$A$59:$H$1958,2,FALSE)),"")</f>
        <v>4</v>
      </c>
      <c r="MRE13" s="117" t="str">
        <f>IFERROR(IF(VLOOKUP(MRC13,[1]Acciones!$A$59:$H$1958,2,FALSE)=0,"",VLOOKUP(MRC13,[1]Acciones!$A$59:$H$1958,2,FALSE)),"")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F13" s="117" t="str">
        <f>IFERROR(IF(VLOOKUP(MRD13,[1]Acciones!$A$59:$H$1958,2,FALSE)=0,"",VLOOKUP(MRD13,[1]Acciones!$A$59:$H$1958,2,FALSE)),"")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G13" s="117" t="str">
        <f>IFERROR(IF(VLOOKUP(MRE13,[1]Acciones!$A$59:$H$1958,2,FALSE)=0,"",VLOOKUP(MRE13,[1]Acciones!$A$59:$H$1958,2,FALSE)),"")</f>
        <v/>
      </c>
      <c r="MRH13" s="117" t="str">
        <f>IFERROR(IF(VLOOKUP(MRF13,[1]Acciones!$A$59:$H$1958,2,FALSE)=0,"",VLOOKUP(MRF13,[1]Acciones!$A$59:$H$1958,2,FALSE)),"")</f>
        <v/>
      </c>
      <c r="MRI13" s="117">
        <f>IFERROR(IF(VLOOKUP(MRG13,[1]Acciones!$A$59:$H$1958,2,FALSE)=0,"",VLOOKUP(MRG13,[1]Acciones!$A$59:$H$1958,2,FALSE)),"")</f>
        <v>4</v>
      </c>
      <c r="MRJ13" s="117">
        <f>IFERROR(IF(VLOOKUP(MRH13,[1]Acciones!$A$59:$H$1958,2,FALSE)=0,"",VLOOKUP(MRH13,[1]Acciones!$A$59:$H$1958,2,FALSE)),"")</f>
        <v>4</v>
      </c>
      <c r="MRK13" s="117" t="str">
        <f>IFERROR(IF(VLOOKUP(MRI13,[1]Acciones!$A$59:$H$1958,2,FALSE)=0,"",VLOOKUP(MRI13,[1]Acciones!$A$59:$H$1958,2,FALSE)),"")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L13" s="117" t="str">
        <f>IFERROR(IF(VLOOKUP(MRJ13,[1]Acciones!$A$59:$H$1958,2,FALSE)=0,"",VLOOKUP(MRJ13,[1]Acciones!$A$59:$H$1958,2,FALSE)),"")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M13" s="117" t="str">
        <f>IFERROR(IF(VLOOKUP(MRK13,[1]Acciones!$A$59:$H$1958,2,FALSE)=0,"",VLOOKUP(MRK13,[1]Acciones!$A$59:$H$1958,2,FALSE)),"")</f>
        <v/>
      </c>
      <c r="MRN13" s="117" t="str">
        <f>IFERROR(IF(VLOOKUP(MRL13,[1]Acciones!$A$59:$H$1958,2,FALSE)=0,"",VLOOKUP(MRL13,[1]Acciones!$A$59:$H$1958,2,FALSE)),"")</f>
        <v/>
      </c>
      <c r="MRO13" s="117">
        <f>IFERROR(IF(VLOOKUP(MRM13,[1]Acciones!$A$59:$H$1958,2,FALSE)=0,"",VLOOKUP(MRM13,[1]Acciones!$A$59:$H$1958,2,FALSE)),"")</f>
        <v>4</v>
      </c>
      <c r="MRP13" s="117">
        <f>IFERROR(IF(VLOOKUP(MRN13,[1]Acciones!$A$59:$H$1958,2,FALSE)=0,"",VLOOKUP(MRN13,[1]Acciones!$A$59:$H$1958,2,FALSE)),"")</f>
        <v>4</v>
      </c>
      <c r="MRQ13" s="117" t="str">
        <f>IFERROR(IF(VLOOKUP(MRO13,[1]Acciones!$A$59:$H$1958,2,FALSE)=0,"",VLOOKUP(MRO13,[1]Acciones!$A$59:$H$1958,2,FALSE)),"")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R13" s="117" t="str">
        <f>IFERROR(IF(VLOOKUP(MRP13,[1]Acciones!$A$59:$H$1958,2,FALSE)=0,"",VLOOKUP(MRP13,[1]Acciones!$A$59:$H$1958,2,FALSE)),"")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S13" s="117" t="str">
        <f>IFERROR(IF(VLOOKUP(MRQ13,[1]Acciones!$A$59:$H$1958,2,FALSE)=0,"",VLOOKUP(MRQ13,[1]Acciones!$A$59:$H$1958,2,FALSE)),"")</f>
        <v/>
      </c>
      <c r="MRT13" s="117" t="str">
        <f>IFERROR(IF(VLOOKUP(MRR13,[1]Acciones!$A$59:$H$1958,2,FALSE)=0,"",VLOOKUP(MRR13,[1]Acciones!$A$59:$H$1958,2,FALSE)),"")</f>
        <v/>
      </c>
      <c r="MRU13" s="117">
        <f>IFERROR(IF(VLOOKUP(MRS13,[1]Acciones!$A$59:$H$1958,2,FALSE)=0,"",VLOOKUP(MRS13,[1]Acciones!$A$59:$H$1958,2,FALSE)),"")</f>
        <v>4</v>
      </c>
      <c r="MRV13" s="117">
        <f>IFERROR(IF(VLOOKUP(MRT13,[1]Acciones!$A$59:$H$1958,2,FALSE)=0,"",VLOOKUP(MRT13,[1]Acciones!$A$59:$H$1958,2,FALSE)),"")</f>
        <v>4</v>
      </c>
      <c r="MRW13" s="117" t="str">
        <f>IFERROR(IF(VLOOKUP(MRU13,[1]Acciones!$A$59:$H$1958,2,FALSE)=0,"",VLOOKUP(MRU13,[1]Acciones!$A$59:$H$1958,2,FALSE)),"")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X13" s="117" t="str">
        <f>IFERROR(IF(VLOOKUP(MRV13,[1]Acciones!$A$59:$H$1958,2,FALSE)=0,"",VLOOKUP(MRV13,[1]Acciones!$A$59:$H$1958,2,FALSE)),"")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Y13" s="117" t="str">
        <f>IFERROR(IF(VLOOKUP(MRW13,[1]Acciones!$A$59:$H$1958,2,FALSE)=0,"",VLOOKUP(MRW13,[1]Acciones!$A$59:$H$1958,2,FALSE)),"")</f>
        <v/>
      </c>
      <c r="MRZ13" s="117" t="str">
        <f>IFERROR(IF(VLOOKUP(MRX13,[1]Acciones!$A$59:$H$1958,2,FALSE)=0,"",VLOOKUP(MRX13,[1]Acciones!$A$59:$H$1958,2,FALSE)),"")</f>
        <v/>
      </c>
      <c r="MSA13" s="117">
        <f>IFERROR(IF(VLOOKUP(MRY13,[1]Acciones!$A$59:$H$1958,2,FALSE)=0,"",VLOOKUP(MRY13,[1]Acciones!$A$59:$H$1958,2,FALSE)),"")</f>
        <v>4</v>
      </c>
      <c r="MSB13" s="117">
        <f>IFERROR(IF(VLOOKUP(MRZ13,[1]Acciones!$A$59:$H$1958,2,FALSE)=0,"",VLOOKUP(MRZ13,[1]Acciones!$A$59:$H$1958,2,FALSE)),"")</f>
        <v>4</v>
      </c>
      <c r="MSC13" s="117" t="str">
        <f>IFERROR(IF(VLOOKUP(MSA13,[1]Acciones!$A$59:$H$1958,2,FALSE)=0,"",VLOOKUP(MSA13,[1]Acciones!$A$59:$H$1958,2,FALSE)),"")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D13" s="117" t="str">
        <f>IFERROR(IF(VLOOKUP(MSB13,[1]Acciones!$A$59:$H$1958,2,FALSE)=0,"",VLOOKUP(MSB13,[1]Acciones!$A$59:$H$1958,2,FALSE)),"")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E13" s="117" t="str">
        <f>IFERROR(IF(VLOOKUP(MSC13,[1]Acciones!$A$59:$H$1958,2,FALSE)=0,"",VLOOKUP(MSC13,[1]Acciones!$A$59:$H$1958,2,FALSE)),"")</f>
        <v/>
      </c>
      <c r="MSF13" s="117" t="str">
        <f>IFERROR(IF(VLOOKUP(MSD13,[1]Acciones!$A$59:$H$1958,2,FALSE)=0,"",VLOOKUP(MSD13,[1]Acciones!$A$59:$H$1958,2,FALSE)),"")</f>
        <v/>
      </c>
      <c r="MSG13" s="117">
        <f>IFERROR(IF(VLOOKUP(MSE13,[1]Acciones!$A$59:$H$1958,2,FALSE)=0,"",VLOOKUP(MSE13,[1]Acciones!$A$59:$H$1958,2,FALSE)),"")</f>
        <v>4</v>
      </c>
      <c r="MSH13" s="117">
        <f>IFERROR(IF(VLOOKUP(MSF13,[1]Acciones!$A$59:$H$1958,2,FALSE)=0,"",VLOOKUP(MSF13,[1]Acciones!$A$59:$H$1958,2,FALSE)),"")</f>
        <v>4</v>
      </c>
      <c r="MSI13" s="117" t="str">
        <f>IFERROR(IF(VLOOKUP(MSG13,[1]Acciones!$A$59:$H$1958,2,FALSE)=0,"",VLOOKUP(MSG13,[1]Acciones!$A$59:$H$1958,2,FALSE)),"")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J13" s="117" t="str">
        <f>IFERROR(IF(VLOOKUP(MSH13,[1]Acciones!$A$59:$H$1958,2,FALSE)=0,"",VLOOKUP(MSH13,[1]Acciones!$A$59:$H$1958,2,FALSE)),"")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K13" s="117" t="str">
        <f>IFERROR(IF(VLOOKUP(MSI13,[1]Acciones!$A$59:$H$1958,2,FALSE)=0,"",VLOOKUP(MSI13,[1]Acciones!$A$59:$H$1958,2,FALSE)),"")</f>
        <v/>
      </c>
      <c r="MSL13" s="117" t="str">
        <f>IFERROR(IF(VLOOKUP(MSJ13,[1]Acciones!$A$59:$H$1958,2,FALSE)=0,"",VLOOKUP(MSJ13,[1]Acciones!$A$59:$H$1958,2,FALSE)),"")</f>
        <v/>
      </c>
      <c r="MSM13" s="117">
        <f>IFERROR(IF(VLOOKUP(MSK13,[1]Acciones!$A$59:$H$1958,2,FALSE)=0,"",VLOOKUP(MSK13,[1]Acciones!$A$59:$H$1958,2,FALSE)),"")</f>
        <v>4</v>
      </c>
      <c r="MSN13" s="117">
        <f>IFERROR(IF(VLOOKUP(MSL13,[1]Acciones!$A$59:$H$1958,2,FALSE)=0,"",VLOOKUP(MSL13,[1]Acciones!$A$59:$H$1958,2,FALSE)),"")</f>
        <v>4</v>
      </c>
      <c r="MSO13" s="117" t="str">
        <f>IFERROR(IF(VLOOKUP(MSM13,[1]Acciones!$A$59:$H$1958,2,FALSE)=0,"",VLOOKUP(MSM13,[1]Acciones!$A$59:$H$1958,2,FALSE)),"")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P13" s="117" t="str">
        <f>IFERROR(IF(VLOOKUP(MSN13,[1]Acciones!$A$59:$H$1958,2,FALSE)=0,"",VLOOKUP(MSN13,[1]Acciones!$A$59:$H$1958,2,FALSE)),"")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Q13" s="117" t="str">
        <f>IFERROR(IF(VLOOKUP(MSO13,[1]Acciones!$A$59:$H$1958,2,FALSE)=0,"",VLOOKUP(MSO13,[1]Acciones!$A$59:$H$1958,2,FALSE)),"")</f>
        <v/>
      </c>
      <c r="MSR13" s="117" t="str">
        <f>IFERROR(IF(VLOOKUP(MSP13,[1]Acciones!$A$59:$H$1958,2,FALSE)=0,"",VLOOKUP(MSP13,[1]Acciones!$A$59:$H$1958,2,FALSE)),"")</f>
        <v/>
      </c>
      <c r="MSS13" s="117">
        <f>IFERROR(IF(VLOOKUP(MSQ13,[1]Acciones!$A$59:$H$1958,2,FALSE)=0,"",VLOOKUP(MSQ13,[1]Acciones!$A$59:$H$1958,2,FALSE)),"")</f>
        <v>4</v>
      </c>
      <c r="MST13" s="117">
        <f>IFERROR(IF(VLOOKUP(MSR13,[1]Acciones!$A$59:$H$1958,2,FALSE)=0,"",VLOOKUP(MSR13,[1]Acciones!$A$59:$H$1958,2,FALSE)),"")</f>
        <v>4</v>
      </c>
      <c r="MSU13" s="117" t="str">
        <f>IFERROR(IF(VLOOKUP(MSS13,[1]Acciones!$A$59:$H$1958,2,FALSE)=0,"",VLOOKUP(MSS13,[1]Acciones!$A$59:$H$1958,2,FALSE)),"")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V13" s="117" t="str">
        <f>IFERROR(IF(VLOOKUP(MST13,[1]Acciones!$A$59:$H$1958,2,FALSE)=0,"",VLOOKUP(MST13,[1]Acciones!$A$59:$H$1958,2,FALSE)),"")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W13" s="117" t="str">
        <f>IFERROR(IF(VLOOKUP(MSU13,[1]Acciones!$A$59:$H$1958,2,FALSE)=0,"",VLOOKUP(MSU13,[1]Acciones!$A$59:$H$1958,2,FALSE)),"")</f>
        <v/>
      </c>
      <c r="MSX13" s="117" t="str">
        <f>IFERROR(IF(VLOOKUP(MSV13,[1]Acciones!$A$59:$H$1958,2,FALSE)=0,"",VLOOKUP(MSV13,[1]Acciones!$A$59:$H$1958,2,FALSE)),"")</f>
        <v/>
      </c>
      <c r="MSY13" s="117">
        <f>IFERROR(IF(VLOOKUP(MSW13,[1]Acciones!$A$59:$H$1958,2,FALSE)=0,"",VLOOKUP(MSW13,[1]Acciones!$A$59:$H$1958,2,FALSE)),"")</f>
        <v>4</v>
      </c>
      <c r="MSZ13" s="117">
        <f>IFERROR(IF(VLOOKUP(MSX13,[1]Acciones!$A$59:$H$1958,2,FALSE)=0,"",VLOOKUP(MSX13,[1]Acciones!$A$59:$H$1958,2,FALSE)),"")</f>
        <v>4</v>
      </c>
      <c r="MTA13" s="117" t="str">
        <f>IFERROR(IF(VLOOKUP(MSY13,[1]Acciones!$A$59:$H$1958,2,FALSE)=0,"",VLOOKUP(MSY13,[1]Acciones!$A$59:$H$1958,2,FALSE)),"")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B13" s="117" t="str">
        <f>IFERROR(IF(VLOOKUP(MSZ13,[1]Acciones!$A$59:$H$1958,2,FALSE)=0,"",VLOOKUP(MSZ13,[1]Acciones!$A$59:$H$1958,2,FALSE)),"")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C13" s="117" t="str">
        <f>IFERROR(IF(VLOOKUP(MTA13,[1]Acciones!$A$59:$H$1958,2,FALSE)=0,"",VLOOKUP(MTA13,[1]Acciones!$A$59:$H$1958,2,FALSE)),"")</f>
        <v/>
      </c>
      <c r="MTD13" s="117" t="str">
        <f>IFERROR(IF(VLOOKUP(MTB13,[1]Acciones!$A$59:$H$1958,2,FALSE)=0,"",VLOOKUP(MTB13,[1]Acciones!$A$59:$H$1958,2,FALSE)),"")</f>
        <v/>
      </c>
      <c r="MTE13" s="117">
        <f>IFERROR(IF(VLOOKUP(MTC13,[1]Acciones!$A$59:$H$1958,2,FALSE)=0,"",VLOOKUP(MTC13,[1]Acciones!$A$59:$H$1958,2,FALSE)),"")</f>
        <v>4</v>
      </c>
      <c r="MTF13" s="117">
        <f>IFERROR(IF(VLOOKUP(MTD13,[1]Acciones!$A$59:$H$1958,2,FALSE)=0,"",VLOOKUP(MTD13,[1]Acciones!$A$59:$H$1958,2,FALSE)),"")</f>
        <v>4</v>
      </c>
      <c r="MTG13" s="117" t="str">
        <f>IFERROR(IF(VLOOKUP(MTE13,[1]Acciones!$A$59:$H$1958,2,FALSE)=0,"",VLOOKUP(MTE13,[1]Acciones!$A$59:$H$1958,2,FALSE)),"")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H13" s="117" t="str">
        <f>IFERROR(IF(VLOOKUP(MTF13,[1]Acciones!$A$59:$H$1958,2,FALSE)=0,"",VLOOKUP(MTF13,[1]Acciones!$A$59:$H$1958,2,FALSE)),"")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I13" s="117" t="str">
        <f>IFERROR(IF(VLOOKUP(MTG13,[1]Acciones!$A$59:$H$1958,2,FALSE)=0,"",VLOOKUP(MTG13,[1]Acciones!$A$59:$H$1958,2,FALSE)),"")</f>
        <v/>
      </c>
      <c r="MTJ13" s="117" t="str">
        <f>IFERROR(IF(VLOOKUP(MTH13,[1]Acciones!$A$59:$H$1958,2,FALSE)=0,"",VLOOKUP(MTH13,[1]Acciones!$A$59:$H$1958,2,FALSE)),"")</f>
        <v/>
      </c>
      <c r="MTK13" s="117">
        <f>IFERROR(IF(VLOOKUP(MTI13,[1]Acciones!$A$59:$H$1958,2,FALSE)=0,"",VLOOKUP(MTI13,[1]Acciones!$A$59:$H$1958,2,FALSE)),"")</f>
        <v>4</v>
      </c>
      <c r="MTL13" s="117">
        <f>IFERROR(IF(VLOOKUP(MTJ13,[1]Acciones!$A$59:$H$1958,2,FALSE)=0,"",VLOOKUP(MTJ13,[1]Acciones!$A$59:$H$1958,2,FALSE)),"")</f>
        <v>4</v>
      </c>
      <c r="MTM13" s="117" t="str">
        <f>IFERROR(IF(VLOOKUP(MTK13,[1]Acciones!$A$59:$H$1958,2,FALSE)=0,"",VLOOKUP(MTK13,[1]Acciones!$A$59:$H$1958,2,FALSE)),"")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N13" s="117" t="str">
        <f>IFERROR(IF(VLOOKUP(MTL13,[1]Acciones!$A$59:$H$1958,2,FALSE)=0,"",VLOOKUP(MTL13,[1]Acciones!$A$59:$H$1958,2,FALSE)),"")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O13" s="117" t="str">
        <f>IFERROR(IF(VLOOKUP(MTM13,[1]Acciones!$A$59:$H$1958,2,FALSE)=0,"",VLOOKUP(MTM13,[1]Acciones!$A$59:$H$1958,2,FALSE)),"")</f>
        <v/>
      </c>
      <c r="MTP13" s="117" t="str">
        <f>IFERROR(IF(VLOOKUP(MTN13,[1]Acciones!$A$59:$H$1958,2,FALSE)=0,"",VLOOKUP(MTN13,[1]Acciones!$A$59:$H$1958,2,FALSE)),"")</f>
        <v/>
      </c>
      <c r="MTQ13" s="117">
        <f>IFERROR(IF(VLOOKUP(MTO13,[1]Acciones!$A$59:$H$1958,2,FALSE)=0,"",VLOOKUP(MTO13,[1]Acciones!$A$59:$H$1958,2,FALSE)),"")</f>
        <v>4</v>
      </c>
      <c r="MTR13" s="117">
        <f>IFERROR(IF(VLOOKUP(MTP13,[1]Acciones!$A$59:$H$1958,2,FALSE)=0,"",VLOOKUP(MTP13,[1]Acciones!$A$59:$H$1958,2,FALSE)),"")</f>
        <v>4</v>
      </c>
      <c r="MTS13" s="117" t="str">
        <f>IFERROR(IF(VLOOKUP(MTQ13,[1]Acciones!$A$59:$H$1958,2,FALSE)=0,"",VLOOKUP(MTQ13,[1]Acciones!$A$59:$H$1958,2,FALSE)),"")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T13" s="117" t="str">
        <f>IFERROR(IF(VLOOKUP(MTR13,[1]Acciones!$A$59:$H$1958,2,FALSE)=0,"",VLOOKUP(MTR13,[1]Acciones!$A$59:$H$1958,2,FALSE)),"")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U13" s="117" t="str">
        <f>IFERROR(IF(VLOOKUP(MTS13,[1]Acciones!$A$59:$H$1958,2,FALSE)=0,"",VLOOKUP(MTS13,[1]Acciones!$A$59:$H$1958,2,FALSE)),"")</f>
        <v/>
      </c>
      <c r="MTV13" s="117" t="str">
        <f>IFERROR(IF(VLOOKUP(MTT13,[1]Acciones!$A$59:$H$1958,2,FALSE)=0,"",VLOOKUP(MTT13,[1]Acciones!$A$59:$H$1958,2,FALSE)),"")</f>
        <v/>
      </c>
      <c r="MTW13" s="117">
        <f>IFERROR(IF(VLOOKUP(MTU13,[1]Acciones!$A$59:$H$1958,2,FALSE)=0,"",VLOOKUP(MTU13,[1]Acciones!$A$59:$H$1958,2,FALSE)),"")</f>
        <v>4</v>
      </c>
      <c r="MTX13" s="117">
        <f>IFERROR(IF(VLOOKUP(MTV13,[1]Acciones!$A$59:$H$1958,2,FALSE)=0,"",VLOOKUP(MTV13,[1]Acciones!$A$59:$H$1958,2,FALSE)),"")</f>
        <v>4</v>
      </c>
      <c r="MTY13" s="117" t="str">
        <f>IFERROR(IF(VLOOKUP(MTW13,[1]Acciones!$A$59:$H$1958,2,FALSE)=0,"",VLOOKUP(MTW13,[1]Acciones!$A$59:$H$1958,2,FALSE)),"")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Z13" s="117" t="str">
        <f>IFERROR(IF(VLOOKUP(MTX13,[1]Acciones!$A$59:$H$1958,2,FALSE)=0,"",VLOOKUP(MTX13,[1]Acciones!$A$59:$H$1958,2,FALSE)),"")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A13" s="117" t="str">
        <f>IFERROR(IF(VLOOKUP(MTY13,[1]Acciones!$A$59:$H$1958,2,FALSE)=0,"",VLOOKUP(MTY13,[1]Acciones!$A$59:$H$1958,2,FALSE)),"")</f>
        <v/>
      </c>
      <c r="MUB13" s="117" t="str">
        <f>IFERROR(IF(VLOOKUP(MTZ13,[1]Acciones!$A$59:$H$1958,2,FALSE)=0,"",VLOOKUP(MTZ13,[1]Acciones!$A$59:$H$1958,2,FALSE)),"")</f>
        <v/>
      </c>
      <c r="MUC13" s="117">
        <f>IFERROR(IF(VLOOKUP(MUA13,[1]Acciones!$A$59:$H$1958,2,FALSE)=0,"",VLOOKUP(MUA13,[1]Acciones!$A$59:$H$1958,2,FALSE)),"")</f>
        <v>4</v>
      </c>
      <c r="MUD13" s="117">
        <f>IFERROR(IF(VLOOKUP(MUB13,[1]Acciones!$A$59:$H$1958,2,FALSE)=0,"",VLOOKUP(MUB13,[1]Acciones!$A$59:$H$1958,2,FALSE)),"")</f>
        <v>4</v>
      </c>
      <c r="MUE13" s="117" t="str">
        <f>IFERROR(IF(VLOOKUP(MUC13,[1]Acciones!$A$59:$H$1958,2,FALSE)=0,"",VLOOKUP(MUC13,[1]Acciones!$A$59:$H$1958,2,FALSE)),"")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F13" s="117" t="str">
        <f>IFERROR(IF(VLOOKUP(MUD13,[1]Acciones!$A$59:$H$1958,2,FALSE)=0,"",VLOOKUP(MUD13,[1]Acciones!$A$59:$H$1958,2,FALSE)),"")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G13" s="117" t="str">
        <f>IFERROR(IF(VLOOKUP(MUE13,[1]Acciones!$A$59:$H$1958,2,FALSE)=0,"",VLOOKUP(MUE13,[1]Acciones!$A$59:$H$1958,2,FALSE)),"")</f>
        <v/>
      </c>
      <c r="MUH13" s="117" t="str">
        <f>IFERROR(IF(VLOOKUP(MUF13,[1]Acciones!$A$59:$H$1958,2,FALSE)=0,"",VLOOKUP(MUF13,[1]Acciones!$A$59:$H$1958,2,FALSE)),"")</f>
        <v/>
      </c>
      <c r="MUI13" s="117">
        <f>IFERROR(IF(VLOOKUP(MUG13,[1]Acciones!$A$59:$H$1958,2,FALSE)=0,"",VLOOKUP(MUG13,[1]Acciones!$A$59:$H$1958,2,FALSE)),"")</f>
        <v>4</v>
      </c>
      <c r="MUJ13" s="117">
        <f>IFERROR(IF(VLOOKUP(MUH13,[1]Acciones!$A$59:$H$1958,2,FALSE)=0,"",VLOOKUP(MUH13,[1]Acciones!$A$59:$H$1958,2,FALSE)),"")</f>
        <v>4</v>
      </c>
      <c r="MUK13" s="117" t="str">
        <f>IFERROR(IF(VLOOKUP(MUI13,[1]Acciones!$A$59:$H$1958,2,FALSE)=0,"",VLOOKUP(MUI13,[1]Acciones!$A$59:$H$1958,2,FALSE)),"")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L13" s="117" t="str">
        <f>IFERROR(IF(VLOOKUP(MUJ13,[1]Acciones!$A$59:$H$1958,2,FALSE)=0,"",VLOOKUP(MUJ13,[1]Acciones!$A$59:$H$1958,2,FALSE)),"")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M13" s="117" t="str">
        <f>IFERROR(IF(VLOOKUP(MUK13,[1]Acciones!$A$59:$H$1958,2,FALSE)=0,"",VLOOKUP(MUK13,[1]Acciones!$A$59:$H$1958,2,FALSE)),"")</f>
        <v/>
      </c>
      <c r="MUN13" s="117" t="str">
        <f>IFERROR(IF(VLOOKUP(MUL13,[1]Acciones!$A$59:$H$1958,2,FALSE)=0,"",VLOOKUP(MUL13,[1]Acciones!$A$59:$H$1958,2,FALSE)),"")</f>
        <v/>
      </c>
      <c r="MUO13" s="117">
        <f>IFERROR(IF(VLOOKUP(MUM13,[1]Acciones!$A$59:$H$1958,2,FALSE)=0,"",VLOOKUP(MUM13,[1]Acciones!$A$59:$H$1958,2,FALSE)),"")</f>
        <v>4</v>
      </c>
      <c r="MUP13" s="117">
        <f>IFERROR(IF(VLOOKUP(MUN13,[1]Acciones!$A$59:$H$1958,2,FALSE)=0,"",VLOOKUP(MUN13,[1]Acciones!$A$59:$H$1958,2,FALSE)),"")</f>
        <v>4</v>
      </c>
      <c r="MUQ13" s="117" t="str">
        <f>IFERROR(IF(VLOOKUP(MUO13,[1]Acciones!$A$59:$H$1958,2,FALSE)=0,"",VLOOKUP(MUO13,[1]Acciones!$A$59:$H$1958,2,FALSE)),"")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R13" s="117" t="str">
        <f>IFERROR(IF(VLOOKUP(MUP13,[1]Acciones!$A$59:$H$1958,2,FALSE)=0,"",VLOOKUP(MUP13,[1]Acciones!$A$59:$H$1958,2,FALSE)),"")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S13" s="117" t="str">
        <f>IFERROR(IF(VLOOKUP(MUQ13,[1]Acciones!$A$59:$H$1958,2,FALSE)=0,"",VLOOKUP(MUQ13,[1]Acciones!$A$59:$H$1958,2,FALSE)),"")</f>
        <v/>
      </c>
      <c r="MUT13" s="117" t="str">
        <f>IFERROR(IF(VLOOKUP(MUR13,[1]Acciones!$A$59:$H$1958,2,FALSE)=0,"",VLOOKUP(MUR13,[1]Acciones!$A$59:$H$1958,2,FALSE)),"")</f>
        <v/>
      </c>
      <c r="MUU13" s="117">
        <f>IFERROR(IF(VLOOKUP(MUS13,[1]Acciones!$A$59:$H$1958,2,FALSE)=0,"",VLOOKUP(MUS13,[1]Acciones!$A$59:$H$1958,2,FALSE)),"")</f>
        <v>4</v>
      </c>
      <c r="MUV13" s="117">
        <f>IFERROR(IF(VLOOKUP(MUT13,[1]Acciones!$A$59:$H$1958,2,FALSE)=0,"",VLOOKUP(MUT13,[1]Acciones!$A$59:$H$1958,2,FALSE)),"")</f>
        <v>4</v>
      </c>
      <c r="MUW13" s="117" t="str">
        <f>IFERROR(IF(VLOOKUP(MUU13,[1]Acciones!$A$59:$H$1958,2,FALSE)=0,"",VLOOKUP(MUU13,[1]Acciones!$A$59:$H$1958,2,FALSE)),"")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X13" s="117" t="str">
        <f>IFERROR(IF(VLOOKUP(MUV13,[1]Acciones!$A$59:$H$1958,2,FALSE)=0,"",VLOOKUP(MUV13,[1]Acciones!$A$59:$H$1958,2,FALSE)),"")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Y13" s="117" t="str">
        <f>IFERROR(IF(VLOOKUP(MUW13,[1]Acciones!$A$59:$H$1958,2,FALSE)=0,"",VLOOKUP(MUW13,[1]Acciones!$A$59:$H$1958,2,FALSE)),"")</f>
        <v/>
      </c>
      <c r="MUZ13" s="117" t="str">
        <f>IFERROR(IF(VLOOKUP(MUX13,[1]Acciones!$A$59:$H$1958,2,FALSE)=0,"",VLOOKUP(MUX13,[1]Acciones!$A$59:$H$1958,2,FALSE)),"")</f>
        <v/>
      </c>
      <c r="MVA13" s="117">
        <f>IFERROR(IF(VLOOKUP(MUY13,[1]Acciones!$A$59:$H$1958,2,FALSE)=0,"",VLOOKUP(MUY13,[1]Acciones!$A$59:$H$1958,2,FALSE)),"")</f>
        <v>4</v>
      </c>
      <c r="MVB13" s="117">
        <f>IFERROR(IF(VLOOKUP(MUZ13,[1]Acciones!$A$59:$H$1958,2,FALSE)=0,"",VLOOKUP(MUZ13,[1]Acciones!$A$59:$H$1958,2,FALSE)),"")</f>
        <v>4</v>
      </c>
      <c r="MVC13" s="117" t="str">
        <f>IFERROR(IF(VLOOKUP(MVA13,[1]Acciones!$A$59:$H$1958,2,FALSE)=0,"",VLOOKUP(MVA13,[1]Acciones!$A$59:$H$1958,2,FALSE)),"")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D13" s="117" t="str">
        <f>IFERROR(IF(VLOOKUP(MVB13,[1]Acciones!$A$59:$H$1958,2,FALSE)=0,"",VLOOKUP(MVB13,[1]Acciones!$A$59:$H$1958,2,FALSE)),"")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E13" s="117" t="str">
        <f>IFERROR(IF(VLOOKUP(MVC13,[1]Acciones!$A$59:$H$1958,2,FALSE)=0,"",VLOOKUP(MVC13,[1]Acciones!$A$59:$H$1958,2,FALSE)),"")</f>
        <v/>
      </c>
      <c r="MVF13" s="117" t="str">
        <f>IFERROR(IF(VLOOKUP(MVD13,[1]Acciones!$A$59:$H$1958,2,FALSE)=0,"",VLOOKUP(MVD13,[1]Acciones!$A$59:$H$1958,2,FALSE)),"")</f>
        <v/>
      </c>
      <c r="MVG13" s="117">
        <f>IFERROR(IF(VLOOKUP(MVE13,[1]Acciones!$A$59:$H$1958,2,FALSE)=0,"",VLOOKUP(MVE13,[1]Acciones!$A$59:$H$1958,2,FALSE)),"")</f>
        <v>4</v>
      </c>
      <c r="MVH13" s="117">
        <f>IFERROR(IF(VLOOKUP(MVF13,[1]Acciones!$A$59:$H$1958,2,FALSE)=0,"",VLOOKUP(MVF13,[1]Acciones!$A$59:$H$1958,2,FALSE)),"")</f>
        <v>4</v>
      </c>
      <c r="MVI13" s="117" t="str">
        <f>IFERROR(IF(VLOOKUP(MVG13,[1]Acciones!$A$59:$H$1958,2,FALSE)=0,"",VLOOKUP(MVG13,[1]Acciones!$A$59:$H$1958,2,FALSE)),"")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J13" s="117" t="str">
        <f>IFERROR(IF(VLOOKUP(MVH13,[1]Acciones!$A$59:$H$1958,2,FALSE)=0,"",VLOOKUP(MVH13,[1]Acciones!$A$59:$H$1958,2,FALSE)),"")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K13" s="117" t="str">
        <f>IFERROR(IF(VLOOKUP(MVI13,[1]Acciones!$A$59:$H$1958,2,FALSE)=0,"",VLOOKUP(MVI13,[1]Acciones!$A$59:$H$1958,2,FALSE)),"")</f>
        <v/>
      </c>
      <c r="MVL13" s="117" t="str">
        <f>IFERROR(IF(VLOOKUP(MVJ13,[1]Acciones!$A$59:$H$1958,2,FALSE)=0,"",VLOOKUP(MVJ13,[1]Acciones!$A$59:$H$1958,2,FALSE)),"")</f>
        <v/>
      </c>
      <c r="MVM13" s="117">
        <f>IFERROR(IF(VLOOKUP(MVK13,[1]Acciones!$A$59:$H$1958,2,FALSE)=0,"",VLOOKUP(MVK13,[1]Acciones!$A$59:$H$1958,2,FALSE)),"")</f>
        <v>4</v>
      </c>
      <c r="MVN13" s="117">
        <f>IFERROR(IF(VLOOKUP(MVL13,[1]Acciones!$A$59:$H$1958,2,FALSE)=0,"",VLOOKUP(MVL13,[1]Acciones!$A$59:$H$1958,2,FALSE)),"")</f>
        <v>4</v>
      </c>
      <c r="MVO13" s="117" t="str">
        <f>IFERROR(IF(VLOOKUP(MVM13,[1]Acciones!$A$59:$H$1958,2,FALSE)=0,"",VLOOKUP(MVM13,[1]Acciones!$A$59:$H$1958,2,FALSE)),"")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P13" s="117" t="str">
        <f>IFERROR(IF(VLOOKUP(MVN13,[1]Acciones!$A$59:$H$1958,2,FALSE)=0,"",VLOOKUP(MVN13,[1]Acciones!$A$59:$H$1958,2,FALSE)),"")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Q13" s="117" t="str">
        <f>IFERROR(IF(VLOOKUP(MVO13,[1]Acciones!$A$59:$H$1958,2,FALSE)=0,"",VLOOKUP(MVO13,[1]Acciones!$A$59:$H$1958,2,FALSE)),"")</f>
        <v/>
      </c>
      <c r="MVR13" s="117" t="str">
        <f>IFERROR(IF(VLOOKUP(MVP13,[1]Acciones!$A$59:$H$1958,2,FALSE)=0,"",VLOOKUP(MVP13,[1]Acciones!$A$59:$H$1958,2,FALSE)),"")</f>
        <v/>
      </c>
      <c r="MVS13" s="117">
        <f>IFERROR(IF(VLOOKUP(MVQ13,[1]Acciones!$A$59:$H$1958,2,FALSE)=0,"",VLOOKUP(MVQ13,[1]Acciones!$A$59:$H$1958,2,FALSE)),"")</f>
        <v>4</v>
      </c>
      <c r="MVT13" s="117">
        <f>IFERROR(IF(VLOOKUP(MVR13,[1]Acciones!$A$59:$H$1958,2,FALSE)=0,"",VLOOKUP(MVR13,[1]Acciones!$A$59:$H$1958,2,FALSE)),"")</f>
        <v>4</v>
      </c>
      <c r="MVU13" s="117" t="str">
        <f>IFERROR(IF(VLOOKUP(MVS13,[1]Acciones!$A$59:$H$1958,2,FALSE)=0,"",VLOOKUP(MVS13,[1]Acciones!$A$59:$H$1958,2,FALSE)),"")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V13" s="117" t="str">
        <f>IFERROR(IF(VLOOKUP(MVT13,[1]Acciones!$A$59:$H$1958,2,FALSE)=0,"",VLOOKUP(MVT13,[1]Acciones!$A$59:$H$1958,2,FALSE)),"")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W13" s="117" t="str">
        <f>IFERROR(IF(VLOOKUP(MVU13,[1]Acciones!$A$59:$H$1958,2,FALSE)=0,"",VLOOKUP(MVU13,[1]Acciones!$A$59:$H$1958,2,FALSE)),"")</f>
        <v/>
      </c>
      <c r="MVX13" s="117" t="str">
        <f>IFERROR(IF(VLOOKUP(MVV13,[1]Acciones!$A$59:$H$1958,2,FALSE)=0,"",VLOOKUP(MVV13,[1]Acciones!$A$59:$H$1958,2,FALSE)),"")</f>
        <v/>
      </c>
      <c r="MVY13" s="117">
        <f>IFERROR(IF(VLOOKUP(MVW13,[1]Acciones!$A$59:$H$1958,2,FALSE)=0,"",VLOOKUP(MVW13,[1]Acciones!$A$59:$H$1958,2,FALSE)),"")</f>
        <v>4</v>
      </c>
      <c r="MVZ13" s="117">
        <f>IFERROR(IF(VLOOKUP(MVX13,[1]Acciones!$A$59:$H$1958,2,FALSE)=0,"",VLOOKUP(MVX13,[1]Acciones!$A$59:$H$1958,2,FALSE)),"")</f>
        <v>4</v>
      </c>
      <c r="MWA13" s="117" t="str">
        <f>IFERROR(IF(VLOOKUP(MVY13,[1]Acciones!$A$59:$H$1958,2,FALSE)=0,"",VLOOKUP(MVY13,[1]Acciones!$A$59:$H$1958,2,FALSE)),"")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B13" s="117" t="str">
        <f>IFERROR(IF(VLOOKUP(MVZ13,[1]Acciones!$A$59:$H$1958,2,FALSE)=0,"",VLOOKUP(MVZ13,[1]Acciones!$A$59:$H$1958,2,FALSE)),"")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C13" s="117" t="str">
        <f>IFERROR(IF(VLOOKUP(MWA13,[1]Acciones!$A$59:$H$1958,2,FALSE)=0,"",VLOOKUP(MWA13,[1]Acciones!$A$59:$H$1958,2,FALSE)),"")</f>
        <v/>
      </c>
      <c r="MWD13" s="117" t="str">
        <f>IFERROR(IF(VLOOKUP(MWB13,[1]Acciones!$A$59:$H$1958,2,FALSE)=0,"",VLOOKUP(MWB13,[1]Acciones!$A$59:$H$1958,2,FALSE)),"")</f>
        <v/>
      </c>
      <c r="MWE13" s="117">
        <f>IFERROR(IF(VLOOKUP(MWC13,[1]Acciones!$A$59:$H$1958,2,FALSE)=0,"",VLOOKUP(MWC13,[1]Acciones!$A$59:$H$1958,2,FALSE)),"")</f>
        <v>4</v>
      </c>
      <c r="MWF13" s="117">
        <f>IFERROR(IF(VLOOKUP(MWD13,[1]Acciones!$A$59:$H$1958,2,FALSE)=0,"",VLOOKUP(MWD13,[1]Acciones!$A$59:$H$1958,2,FALSE)),"")</f>
        <v>4</v>
      </c>
      <c r="MWG13" s="117" t="str">
        <f>IFERROR(IF(VLOOKUP(MWE13,[1]Acciones!$A$59:$H$1958,2,FALSE)=0,"",VLOOKUP(MWE13,[1]Acciones!$A$59:$H$1958,2,FALSE)),"")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H13" s="117" t="str">
        <f>IFERROR(IF(VLOOKUP(MWF13,[1]Acciones!$A$59:$H$1958,2,FALSE)=0,"",VLOOKUP(MWF13,[1]Acciones!$A$59:$H$1958,2,FALSE)),"")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I13" s="117" t="str">
        <f>IFERROR(IF(VLOOKUP(MWG13,[1]Acciones!$A$59:$H$1958,2,FALSE)=0,"",VLOOKUP(MWG13,[1]Acciones!$A$59:$H$1958,2,FALSE)),"")</f>
        <v/>
      </c>
      <c r="MWJ13" s="117" t="str">
        <f>IFERROR(IF(VLOOKUP(MWH13,[1]Acciones!$A$59:$H$1958,2,FALSE)=0,"",VLOOKUP(MWH13,[1]Acciones!$A$59:$H$1958,2,FALSE)),"")</f>
        <v/>
      </c>
      <c r="MWK13" s="117">
        <f>IFERROR(IF(VLOOKUP(MWI13,[1]Acciones!$A$59:$H$1958,2,FALSE)=0,"",VLOOKUP(MWI13,[1]Acciones!$A$59:$H$1958,2,FALSE)),"")</f>
        <v>4</v>
      </c>
      <c r="MWL13" s="117">
        <f>IFERROR(IF(VLOOKUP(MWJ13,[1]Acciones!$A$59:$H$1958,2,FALSE)=0,"",VLOOKUP(MWJ13,[1]Acciones!$A$59:$H$1958,2,FALSE)),"")</f>
        <v>4</v>
      </c>
      <c r="MWM13" s="117" t="str">
        <f>IFERROR(IF(VLOOKUP(MWK13,[1]Acciones!$A$59:$H$1958,2,FALSE)=0,"",VLOOKUP(MWK13,[1]Acciones!$A$59:$H$1958,2,FALSE)),"")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N13" s="117" t="str">
        <f>IFERROR(IF(VLOOKUP(MWL13,[1]Acciones!$A$59:$H$1958,2,FALSE)=0,"",VLOOKUP(MWL13,[1]Acciones!$A$59:$H$1958,2,FALSE)),"")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O13" s="117" t="str">
        <f>IFERROR(IF(VLOOKUP(MWM13,[1]Acciones!$A$59:$H$1958,2,FALSE)=0,"",VLOOKUP(MWM13,[1]Acciones!$A$59:$H$1958,2,FALSE)),"")</f>
        <v/>
      </c>
      <c r="MWP13" s="117" t="str">
        <f>IFERROR(IF(VLOOKUP(MWN13,[1]Acciones!$A$59:$H$1958,2,FALSE)=0,"",VLOOKUP(MWN13,[1]Acciones!$A$59:$H$1958,2,FALSE)),"")</f>
        <v/>
      </c>
      <c r="MWQ13" s="117">
        <f>IFERROR(IF(VLOOKUP(MWO13,[1]Acciones!$A$59:$H$1958,2,FALSE)=0,"",VLOOKUP(MWO13,[1]Acciones!$A$59:$H$1958,2,FALSE)),"")</f>
        <v>4</v>
      </c>
      <c r="MWR13" s="117">
        <f>IFERROR(IF(VLOOKUP(MWP13,[1]Acciones!$A$59:$H$1958,2,FALSE)=0,"",VLOOKUP(MWP13,[1]Acciones!$A$59:$H$1958,2,FALSE)),"")</f>
        <v>4</v>
      </c>
      <c r="MWS13" s="117" t="str">
        <f>IFERROR(IF(VLOOKUP(MWQ13,[1]Acciones!$A$59:$H$1958,2,FALSE)=0,"",VLOOKUP(MWQ13,[1]Acciones!$A$59:$H$1958,2,FALSE)),"")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T13" s="117" t="str">
        <f>IFERROR(IF(VLOOKUP(MWR13,[1]Acciones!$A$59:$H$1958,2,FALSE)=0,"",VLOOKUP(MWR13,[1]Acciones!$A$59:$H$1958,2,FALSE)),"")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U13" s="117" t="str">
        <f>IFERROR(IF(VLOOKUP(MWS13,[1]Acciones!$A$59:$H$1958,2,FALSE)=0,"",VLOOKUP(MWS13,[1]Acciones!$A$59:$H$1958,2,FALSE)),"")</f>
        <v/>
      </c>
      <c r="MWV13" s="117" t="str">
        <f>IFERROR(IF(VLOOKUP(MWT13,[1]Acciones!$A$59:$H$1958,2,FALSE)=0,"",VLOOKUP(MWT13,[1]Acciones!$A$59:$H$1958,2,FALSE)),"")</f>
        <v/>
      </c>
      <c r="MWW13" s="117">
        <f>IFERROR(IF(VLOOKUP(MWU13,[1]Acciones!$A$59:$H$1958,2,FALSE)=0,"",VLOOKUP(MWU13,[1]Acciones!$A$59:$H$1958,2,FALSE)),"")</f>
        <v>4</v>
      </c>
      <c r="MWX13" s="117">
        <f>IFERROR(IF(VLOOKUP(MWV13,[1]Acciones!$A$59:$H$1958,2,FALSE)=0,"",VLOOKUP(MWV13,[1]Acciones!$A$59:$H$1958,2,FALSE)),"")</f>
        <v>4</v>
      </c>
      <c r="MWY13" s="117" t="str">
        <f>IFERROR(IF(VLOOKUP(MWW13,[1]Acciones!$A$59:$H$1958,2,FALSE)=0,"",VLOOKUP(MWW13,[1]Acciones!$A$59:$H$1958,2,FALSE)),"")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Z13" s="117" t="str">
        <f>IFERROR(IF(VLOOKUP(MWX13,[1]Acciones!$A$59:$H$1958,2,FALSE)=0,"",VLOOKUP(MWX13,[1]Acciones!$A$59:$H$1958,2,FALSE)),"")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A13" s="117" t="str">
        <f>IFERROR(IF(VLOOKUP(MWY13,[1]Acciones!$A$59:$H$1958,2,FALSE)=0,"",VLOOKUP(MWY13,[1]Acciones!$A$59:$H$1958,2,FALSE)),"")</f>
        <v/>
      </c>
      <c r="MXB13" s="117" t="str">
        <f>IFERROR(IF(VLOOKUP(MWZ13,[1]Acciones!$A$59:$H$1958,2,FALSE)=0,"",VLOOKUP(MWZ13,[1]Acciones!$A$59:$H$1958,2,FALSE)),"")</f>
        <v/>
      </c>
      <c r="MXC13" s="117">
        <f>IFERROR(IF(VLOOKUP(MXA13,[1]Acciones!$A$59:$H$1958,2,FALSE)=0,"",VLOOKUP(MXA13,[1]Acciones!$A$59:$H$1958,2,FALSE)),"")</f>
        <v>4</v>
      </c>
      <c r="MXD13" s="117">
        <f>IFERROR(IF(VLOOKUP(MXB13,[1]Acciones!$A$59:$H$1958,2,FALSE)=0,"",VLOOKUP(MXB13,[1]Acciones!$A$59:$H$1958,2,FALSE)),"")</f>
        <v>4</v>
      </c>
      <c r="MXE13" s="117" t="str">
        <f>IFERROR(IF(VLOOKUP(MXC13,[1]Acciones!$A$59:$H$1958,2,FALSE)=0,"",VLOOKUP(MXC13,[1]Acciones!$A$59:$H$1958,2,FALSE)),"")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F13" s="117" t="str">
        <f>IFERROR(IF(VLOOKUP(MXD13,[1]Acciones!$A$59:$H$1958,2,FALSE)=0,"",VLOOKUP(MXD13,[1]Acciones!$A$59:$H$1958,2,FALSE)),"")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G13" s="117" t="str">
        <f>IFERROR(IF(VLOOKUP(MXE13,[1]Acciones!$A$59:$H$1958,2,FALSE)=0,"",VLOOKUP(MXE13,[1]Acciones!$A$59:$H$1958,2,FALSE)),"")</f>
        <v/>
      </c>
      <c r="MXH13" s="117" t="str">
        <f>IFERROR(IF(VLOOKUP(MXF13,[1]Acciones!$A$59:$H$1958,2,FALSE)=0,"",VLOOKUP(MXF13,[1]Acciones!$A$59:$H$1958,2,FALSE)),"")</f>
        <v/>
      </c>
      <c r="MXI13" s="117">
        <f>IFERROR(IF(VLOOKUP(MXG13,[1]Acciones!$A$59:$H$1958,2,FALSE)=0,"",VLOOKUP(MXG13,[1]Acciones!$A$59:$H$1958,2,FALSE)),"")</f>
        <v>4</v>
      </c>
      <c r="MXJ13" s="117">
        <f>IFERROR(IF(VLOOKUP(MXH13,[1]Acciones!$A$59:$H$1958,2,FALSE)=0,"",VLOOKUP(MXH13,[1]Acciones!$A$59:$H$1958,2,FALSE)),"")</f>
        <v>4</v>
      </c>
      <c r="MXK13" s="117" t="str">
        <f>IFERROR(IF(VLOOKUP(MXI13,[1]Acciones!$A$59:$H$1958,2,FALSE)=0,"",VLOOKUP(MXI13,[1]Acciones!$A$59:$H$1958,2,FALSE)),"")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L13" s="117" t="str">
        <f>IFERROR(IF(VLOOKUP(MXJ13,[1]Acciones!$A$59:$H$1958,2,FALSE)=0,"",VLOOKUP(MXJ13,[1]Acciones!$A$59:$H$1958,2,FALSE)),"")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M13" s="117" t="str">
        <f>IFERROR(IF(VLOOKUP(MXK13,[1]Acciones!$A$59:$H$1958,2,FALSE)=0,"",VLOOKUP(MXK13,[1]Acciones!$A$59:$H$1958,2,FALSE)),"")</f>
        <v/>
      </c>
      <c r="MXN13" s="117" t="str">
        <f>IFERROR(IF(VLOOKUP(MXL13,[1]Acciones!$A$59:$H$1958,2,FALSE)=0,"",VLOOKUP(MXL13,[1]Acciones!$A$59:$H$1958,2,FALSE)),"")</f>
        <v/>
      </c>
      <c r="MXO13" s="117">
        <f>IFERROR(IF(VLOOKUP(MXM13,[1]Acciones!$A$59:$H$1958,2,FALSE)=0,"",VLOOKUP(MXM13,[1]Acciones!$A$59:$H$1958,2,FALSE)),"")</f>
        <v>4</v>
      </c>
      <c r="MXP13" s="117">
        <f>IFERROR(IF(VLOOKUP(MXN13,[1]Acciones!$A$59:$H$1958,2,FALSE)=0,"",VLOOKUP(MXN13,[1]Acciones!$A$59:$H$1958,2,FALSE)),"")</f>
        <v>4</v>
      </c>
      <c r="MXQ13" s="117" t="str">
        <f>IFERROR(IF(VLOOKUP(MXO13,[1]Acciones!$A$59:$H$1958,2,FALSE)=0,"",VLOOKUP(MXO13,[1]Acciones!$A$59:$H$1958,2,FALSE)),"")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R13" s="117" t="str">
        <f>IFERROR(IF(VLOOKUP(MXP13,[1]Acciones!$A$59:$H$1958,2,FALSE)=0,"",VLOOKUP(MXP13,[1]Acciones!$A$59:$H$1958,2,FALSE)),"")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S13" s="117" t="str">
        <f>IFERROR(IF(VLOOKUP(MXQ13,[1]Acciones!$A$59:$H$1958,2,FALSE)=0,"",VLOOKUP(MXQ13,[1]Acciones!$A$59:$H$1958,2,FALSE)),"")</f>
        <v/>
      </c>
      <c r="MXT13" s="117" t="str">
        <f>IFERROR(IF(VLOOKUP(MXR13,[1]Acciones!$A$59:$H$1958,2,FALSE)=0,"",VLOOKUP(MXR13,[1]Acciones!$A$59:$H$1958,2,FALSE)),"")</f>
        <v/>
      </c>
      <c r="MXU13" s="117">
        <f>IFERROR(IF(VLOOKUP(MXS13,[1]Acciones!$A$59:$H$1958,2,FALSE)=0,"",VLOOKUP(MXS13,[1]Acciones!$A$59:$H$1958,2,FALSE)),"")</f>
        <v>4</v>
      </c>
      <c r="MXV13" s="117">
        <f>IFERROR(IF(VLOOKUP(MXT13,[1]Acciones!$A$59:$H$1958,2,FALSE)=0,"",VLOOKUP(MXT13,[1]Acciones!$A$59:$H$1958,2,FALSE)),"")</f>
        <v>4</v>
      </c>
      <c r="MXW13" s="117" t="str">
        <f>IFERROR(IF(VLOOKUP(MXU13,[1]Acciones!$A$59:$H$1958,2,FALSE)=0,"",VLOOKUP(MXU13,[1]Acciones!$A$59:$H$1958,2,FALSE)),"")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X13" s="117" t="str">
        <f>IFERROR(IF(VLOOKUP(MXV13,[1]Acciones!$A$59:$H$1958,2,FALSE)=0,"",VLOOKUP(MXV13,[1]Acciones!$A$59:$H$1958,2,FALSE)),"")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Y13" s="117" t="str">
        <f>IFERROR(IF(VLOOKUP(MXW13,[1]Acciones!$A$59:$H$1958,2,FALSE)=0,"",VLOOKUP(MXW13,[1]Acciones!$A$59:$H$1958,2,FALSE)),"")</f>
        <v/>
      </c>
      <c r="MXZ13" s="117" t="str">
        <f>IFERROR(IF(VLOOKUP(MXX13,[1]Acciones!$A$59:$H$1958,2,FALSE)=0,"",VLOOKUP(MXX13,[1]Acciones!$A$59:$H$1958,2,FALSE)),"")</f>
        <v/>
      </c>
      <c r="MYA13" s="117">
        <f>IFERROR(IF(VLOOKUP(MXY13,[1]Acciones!$A$59:$H$1958,2,FALSE)=0,"",VLOOKUP(MXY13,[1]Acciones!$A$59:$H$1958,2,FALSE)),"")</f>
        <v>4</v>
      </c>
      <c r="MYB13" s="117">
        <f>IFERROR(IF(VLOOKUP(MXZ13,[1]Acciones!$A$59:$H$1958,2,FALSE)=0,"",VLOOKUP(MXZ13,[1]Acciones!$A$59:$H$1958,2,FALSE)),"")</f>
        <v>4</v>
      </c>
      <c r="MYC13" s="117" t="str">
        <f>IFERROR(IF(VLOOKUP(MYA13,[1]Acciones!$A$59:$H$1958,2,FALSE)=0,"",VLOOKUP(MYA13,[1]Acciones!$A$59:$H$1958,2,FALSE)),"")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D13" s="117" t="str">
        <f>IFERROR(IF(VLOOKUP(MYB13,[1]Acciones!$A$59:$H$1958,2,FALSE)=0,"",VLOOKUP(MYB13,[1]Acciones!$A$59:$H$1958,2,FALSE)),"")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E13" s="117" t="str">
        <f>IFERROR(IF(VLOOKUP(MYC13,[1]Acciones!$A$59:$H$1958,2,FALSE)=0,"",VLOOKUP(MYC13,[1]Acciones!$A$59:$H$1958,2,FALSE)),"")</f>
        <v/>
      </c>
      <c r="MYF13" s="117" t="str">
        <f>IFERROR(IF(VLOOKUP(MYD13,[1]Acciones!$A$59:$H$1958,2,FALSE)=0,"",VLOOKUP(MYD13,[1]Acciones!$A$59:$H$1958,2,FALSE)),"")</f>
        <v/>
      </c>
      <c r="MYG13" s="117">
        <f>IFERROR(IF(VLOOKUP(MYE13,[1]Acciones!$A$59:$H$1958,2,FALSE)=0,"",VLOOKUP(MYE13,[1]Acciones!$A$59:$H$1958,2,FALSE)),"")</f>
        <v>4</v>
      </c>
      <c r="MYH13" s="117">
        <f>IFERROR(IF(VLOOKUP(MYF13,[1]Acciones!$A$59:$H$1958,2,FALSE)=0,"",VLOOKUP(MYF13,[1]Acciones!$A$59:$H$1958,2,FALSE)),"")</f>
        <v>4</v>
      </c>
      <c r="MYI13" s="117" t="str">
        <f>IFERROR(IF(VLOOKUP(MYG13,[1]Acciones!$A$59:$H$1958,2,FALSE)=0,"",VLOOKUP(MYG13,[1]Acciones!$A$59:$H$1958,2,FALSE)),"")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J13" s="117" t="str">
        <f>IFERROR(IF(VLOOKUP(MYH13,[1]Acciones!$A$59:$H$1958,2,FALSE)=0,"",VLOOKUP(MYH13,[1]Acciones!$A$59:$H$1958,2,FALSE)),"")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K13" s="117" t="str">
        <f>IFERROR(IF(VLOOKUP(MYI13,[1]Acciones!$A$59:$H$1958,2,FALSE)=0,"",VLOOKUP(MYI13,[1]Acciones!$A$59:$H$1958,2,FALSE)),"")</f>
        <v/>
      </c>
      <c r="MYL13" s="117" t="str">
        <f>IFERROR(IF(VLOOKUP(MYJ13,[1]Acciones!$A$59:$H$1958,2,FALSE)=0,"",VLOOKUP(MYJ13,[1]Acciones!$A$59:$H$1958,2,FALSE)),"")</f>
        <v/>
      </c>
      <c r="MYM13" s="117">
        <f>IFERROR(IF(VLOOKUP(MYK13,[1]Acciones!$A$59:$H$1958,2,FALSE)=0,"",VLOOKUP(MYK13,[1]Acciones!$A$59:$H$1958,2,FALSE)),"")</f>
        <v>4</v>
      </c>
      <c r="MYN13" s="117">
        <f>IFERROR(IF(VLOOKUP(MYL13,[1]Acciones!$A$59:$H$1958,2,FALSE)=0,"",VLOOKUP(MYL13,[1]Acciones!$A$59:$H$1958,2,FALSE)),"")</f>
        <v>4</v>
      </c>
      <c r="MYO13" s="117" t="str">
        <f>IFERROR(IF(VLOOKUP(MYM13,[1]Acciones!$A$59:$H$1958,2,FALSE)=0,"",VLOOKUP(MYM13,[1]Acciones!$A$59:$H$1958,2,FALSE)),"")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P13" s="117" t="str">
        <f>IFERROR(IF(VLOOKUP(MYN13,[1]Acciones!$A$59:$H$1958,2,FALSE)=0,"",VLOOKUP(MYN13,[1]Acciones!$A$59:$H$1958,2,FALSE)),"")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Q13" s="117" t="str">
        <f>IFERROR(IF(VLOOKUP(MYO13,[1]Acciones!$A$59:$H$1958,2,FALSE)=0,"",VLOOKUP(MYO13,[1]Acciones!$A$59:$H$1958,2,FALSE)),"")</f>
        <v/>
      </c>
      <c r="MYR13" s="117" t="str">
        <f>IFERROR(IF(VLOOKUP(MYP13,[1]Acciones!$A$59:$H$1958,2,FALSE)=0,"",VLOOKUP(MYP13,[1]Acciones!$A$59:$H$1958,2,FALSE)),"")</f>
        <v/>
      </c>
      <c r="MYS13" s="117">
        <f>IFERROR(IF(VLOOKUP(MYQ13,[1]Acciones!$A$59:$H$1958,2,FALSE)=0,"",VLOOKUP(MYQ13,[1]Acciones!$A$59:$H$1958,2,FALSE)),"")</f>
        <v>4</v>
      </c>
      <c r="MYT13" s="117">
        <f>IFERROR(IF(VLOOKUP(MYR13,[1]Acciones!$A$59:$H$1958,2,FALSE)=0,"",VLOOKUP(MYR13,[1]Acciones!$A$59:$H$1958,2,FALSE)),"")</f>
        <v>4</v>
      </c>
      <c r="MYU13" s="117" t="str">
        <f>IFERROR(IF(VLOOKUP(MYS13,[1]Acciones!$A$59:$H$1958,2,FALSE)=0,"",VLOOKUP(MYS13,[1]Acciones!$A$59:$H$1958,2,FALSE)),"")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V13" s="117" t="str">
        <f>IFERROR(IF(VLOOKUP(MYT13,[1]Acciones!$A$59:$H$1958,2,FALSE)=0,"",VLOOKUP(MYT13,[1]Acciones!$A$59:$H$1958,2,FALSE)),"")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W13" s="117" t="str">
        <f>IFERROR(IF(VLOOKUP(MYU13,[1]Acciones!$A$59:$H$1958,2,FALSE)=0,"",VLOOKUP(MYU13,[1]Acciones!$A$59:$H$1958,2,FALSE)),"")</f>
        <v/>
      </c>
      <c r="MYX13" s="117" t="str">
        <f>IFERROR(IF(VLOOKUP(MYV13,[1]Acciones!$A$59:$H$1958,2,FALSE)=0,"",VLOOKUP(MYV13,[1]Acciones!$A$59:$H$1958,2,FALSE)),"")</f>
        <v/>
      </c>
      <c r="MYY13" s="117">
        <f>IFERROR(IF(VLOOKUP(MYW13,[1]Acciones!$A$59:$H$1958,2,FALSE)=0,"",VLOOKUP(MYW13,[1]Acciones!$A$59:$H$1958,2,FALSE)),"")</f>
        <v>4</v>
      </c>
      <c r="MYZ13" s="117">
        <f>IFERROR(IF(VLOOKUP(MYX13,[1]Acciones!$A$59:$H$1958,2,FALSE)=0,"",VLOOKUP(MYX13,[1]Acciones!$A$59:$H$1958,2,FALSE)),"")</f>
        <v>4</v>
      </c>
      <c r="MZA13" s="117" t="str">
        <f>IFERROR(IF(VLOOKUP(MYY13,[1]Acciones!$A$59:$H$1958,2,FALSE)=0,"",VLOOKUP(MYY13,[1]Acciones!$A$59:$H$1958,2,FALSE)),"")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B13" s="117" t="str">
        <f>IFERROR(IF(VLOOKUP(MYZ13,[1]Acciones!$A$59:$H$1958,2,FALSE)=0,"",VLOOKUP(MYZ13,[1]Acciones!$A$59:$H$1958,2,FALSE)),"")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C13" s="117" t="str">
        <f>IFERROR(IF(VLOOKUP(MZA13,[1]Acciones!$A$59:$H$1958,2,FALSE)=0,"",VLOOKUP(MZA13,[1]Acciones!$A$59:$H$1958,2,FALSE)),"")</f>
        <v/>
      </c>
      <c r="MZD13" s="117" t="str">
        <f>IFERROR(IF(VLOOKUP(MZB13,[1]Acciones!$A$59:$H$1958,2,FALSE)=0,"",VLOOKUP(MZB13,[1]Acciones!$A$59:$H$1958,2,FALSE)),"")</f>
        <v/>
      </c>
      <c r="MZE13" s="117">
        <f>IFERROR(IF(VLOOKUP(MZC13,[1]Acciones!$A$59:$H$1958,2,FALSE)=0,"",VLOOKUP(MZC13,[1]Acciones!$A$59:$H$1958,2,FALSE)),"")</f>
        <v>4</v>
      </c>
      <c r="MZF13" s="117">
        <f>IFERROR(IF(VLOOKUP(MZD13,[1]Acciones!$A$59:$H$1958,2,FALSE)=0,"",VLOOKUP(MZD13,[1]Acciones!$A$59:$H$1958,2,FALSE)),"")</f>
        <v>4</v>
      </c>
      <c r="MZG13" s="117" t="str">
        <f>IFERROR(IF(VLOOKUP(MZE13,[1]Acciones!$A$59:$H$1958,2,FALSE)=0,"",VLOOKUP(MZE13,[1]Acciones!$A$59:$H$1958,2,FALSE)),"")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H13" s="117" t="str">
        <f>IFERROR(IF(VLOOKUP(MZF13,[1]Acciones!$A$59:$H$1958,2,FALSE)=0,"",VLOOKUP(MZF13,[1]Acciones!$A$59:$H$1958,2,FALSE)),"")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I13" s="117" t="str">
        <f>IFERROR(IF(VLOOKUP(MZG13,[1]Acciones!$A$59:$H$1958,2,FALSE)=0,"",VLOOKUP(MZG13,[1]Acciones!$A$59:$H$1958,2,FALSE)),"")</f>
        <v/>
      </c>
      <c r="MZJ13" s="117" t="str">
        <f>IFERROR(IF(VLOOKUP(MZH13,[1]Acciones!$A$59:$H$1958,2,FALSE)=0,"",VLOOKUP(MZH13,[1]Acciones!$A$59:$H$1958,2,FALSE)),"")</f>
        <v/>
      </c>
      <c r="MZK13" s="117">
        <f>IFERROR(IF(VLOOKUP(MZI13,[1]Acciones!$A$59:$H$1958,2,FALSE)=0,"",VLOOKUP(MZI13,[1]Acciones!$A$59:$H$1958,2,FALSE)),"")</f>
        <v>4</v>
      </c>
      <c r="MZL13" s="117">
        <f>IFERROR(IF(VLOOKUP(MZJ13,[1]Acciones!$A$59:$H$1958,2,FALSE)=0,"",VLOOKUP(MZJ13,[1]Acciones!$A$59:$H$1958,2,FALSE)),"")</f>
        <v>4</v>
      </c>
      <c r="MZM13" s="117" t="str">
        <f>IFERROR(IF(VLOOKUP(MZK13,[1]Acciones!$A$59:$H$1958,2,FALSE)=0,"",VLOOKUP(MZK13,[1]Acciones!$A$59:$H$1958,2,FALSE)),"")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N13" s="117" t="str">
        <f>IFERROR(IF(VLOOKUP(MZL13,[1]Acciones!$A$59:$H$1958,2,FALSE)=0,"",VLOOKUP(MZL13,[1]Acciones!$A$59:$H$1958,2,FALSE)),"")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O13" s="117" t="str">
        <f>IFERROR(IF(VLOOKUP(MZM13,[1]Acciones!$A$59:$H$1958,2,FALSE)=0,"",VLOOKUP(MZM13,[1]Acciones!$A$59:$H$1958,2,FALSE)),"")</f>
        <v/>
      </c>
      <c r="MZP13" s="117" t="str">
        <f>IFERROR(IF(VLOOKUP(MZN13,[1]Acciones!$A$59:$H$1958,2,FALSE)=0,"",VLOOKUP(MZN13,[1]Acciones!$A$59:$H$1958,2,FALSE)),"")</f>
        <v/>
      </c>
      <c r="MZQ13" s="117">
        <f>IFERROR(IF(VLOOKUP(MZO13,[1]Acciones!$A$59:$H$1958,2,FALSE)=0,"",VLOOKUP(MZO13,[1]Acciones!$A$59:$H$1958,2,FALSE)),"")</f>
        <v>4</v>
      </c>
      <c r="MZR13" s="117">
        <f>IFERROR(IF(VLOOKUP(MZP13,[1]Acciones!$A$59:$H$1958,2,FALSE)=0,"",VLOOKUP(MZP13,[1]Acciones!$A$59:$H$1958,2,FALSE)),"")</f>
        <v>4</v>
      </c>
      <c r="MZS13" s="117" t="str">
        <f>IFERROR(IF(VLOOKUP(MZQ13,[1]Acciones!$A$59:$H$1958,2,FALSE)=0,"",VLOOKUP(MZQ13,[1]Acciones!$A$59:$H$1958,2,FALSE)),"")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T13" s="117" t="str">
        <f>IFERROR(IF(VLOOKUP(MZR13,[1]Acciones!$A$59:$H$1958,2,FALSE)=0,"",VLOOKUP(MZR13,[1]Acciones!$A$59:$H$1958,2,FALSE)),"")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U13" s="117" t="str">
        <f>IFERROR(IF(VLOOKUP(MZS13,[1]Acciones!$A$59:$H$1958,2,FALSE)=0,"",VLOOKUP(MZS13,[1]Acciones!$A$59:$H$1958,2,FALSE)),"")</f>
        <v/>
      </c>
      <c r="MZV13" s="117" t="str">
        <f>IFERROR(IF(VLOOKUP(MZT13,[1]Acciones!$A$59:$H$1958,2,FALSE)=0,"",VLOOKUP(MZT13,[1]Acciones!$A$59:$H$1958,2,FALSE)),"")</f>
        <v/>
      </c>
      <c r="MZW13" s="117">
        <f>IFERROR(IF(VLOOKUP(MZU13,[1]Acciones!$A$59:$H$1958,2,FALSE)=0,"",VLOOKUP(MZU13,[1]Acciones!$A$59:$H$1958,2,FALSE)),"")</f>
        <v>4</v>
      </c>
      <c r="MZX13" s="117">
        <f>IFERROR(IF(VLOOKUP(MZV13,[1]Acciones!$A$59:$H$1958,2,FALSE)=0,"",VLOOKUP(MZV13,[1]Acciones!$A$59:$H$1958,2,FALSE)),"")</f>
        <v>4</v>
      </c>
      <c r="MZY13" s="117" t="str">
        <f>IFERROR(IF(VLOOKUP(MZW13,[1]Acciones!$A$59:$H$1958,2,FALSE)=0,"",VLOOKUP(MZW13,[1]Acciones!$A$59:$H$1958,2,FALSE)),"")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Z13" s="117" t="str">
        <f>IFERROR(IF(VLOOKUP(MZX13,[1]Acciones!$A$59:$H$1958,2,FALSE)=0,"",VLOOKUP(MZX13,[1]Acciones!$A$59:$H$1958,2,FALSE)),"")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A13" s="117" t="str">
        <f>IFERROR(IF(VLOOKUP(MZY13,[1]Acciones!$A$59:$H$1958,2,FALSE)=0,"",VLOOKUP(MZY13,[1]Acciones!$A$59:$H$1958,2,FALSE)),"")</f>
        <v/>
      </c>
      <c r="NAB13" s="117" t="str">
        <f>IFERROR(IF(VLOOKUP(MZZ13,[1]Acciones!$A$59:$H$1958,2,FALSE)=0,"",VLOOKUP(MZZ13,[1]Acciones!$A$59:$H$1958,2,FALSE)),"")</f>
        <v/>
      </c>
      <c r="NAC13" s="117">
        <f>IFERROR(IF(VLOOKUP(NAA13,[1]Acciones!$A$59:$H$1958,2,FALSE)=0,"",VLOOKUP(NAA13,[1]Acciones!$A$59:$H$1958,2,FALSE)),"")</f>
        <v>4</v>
      </c>
      <c r="NAD13" s="117">
        <f>IFERROR(IF(VLOOKUP(NAB13,[1]Acciones!$A$59:$H$1958,2,FALSE)=0,"",VLOOKUP(NAB13,[1]Acciones!$A$59:$H$1958,2,FALSE)),"")</f>
        <v>4</v>
      </c>
      <c r="NAE13" s="117" t="str">
        <f>IFERROR(IF(VLOOKUP(NAC13,[1]Acciones!$A$59:$H$1958,2,FALSE)=0,"",VLOOKUP(NAC13,[1]Acciones!$A$59:$H$1958,2,FALSE)),"")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F13" s="117" t="str">
        <f>IFERROR(IF(VLOOKUP(NAD13,[1]Acciones!$A$59:$H$1958,2,FALSE)=0,"",VLOOKUP(NAD13,[1]Acciones!$A$59:$H$1958,2,FALSE)),"")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G13" s="117" t="str">
        <f>IFERROR(IF(VLOOKUP(NAE13,[1]Acciones!$A$59:$H$1958,2,FALSE)=0,"",VLOOKUP(NAE13,[1]Acciones!$A$59:$H$1958,2,FALSE)),"")</f>
        <v/>
      </c>
      <c r="NAH13" s="117" t="str">
        <f>IFERROR(IF(VLOOKUP(NAF13,[1]Acciones!$A$59:$H$1958,2,FALSE)=0,"",VLOOKUP(NAF13,[1]Acciones!$A$59:$H$1958,2,FALSE)),"")</f>
        <v/>
      </c>
      <c r="NAI13" s="117">
        <f>IFERROR(IF(VLOOKUP(NAG13,[1]Acciones!$A$59:$H$1958,2,FALSE)=0,"",VLOOKUP(NAG13,[1]Acciones!$A$59:$H$1958,2,FALSE)),"")</f>
        <v>4</v>
      </c>
      <c r="NAJ13" s="117">
        <f>IFERROR(IF(VLOOKUP(NAH13,[1]Acciones!$A$59:$H$1958,2,FALSE)=0,"",VLOOKUP(NAH13,[1]Acciones!$A$59:$H$1958,2,FALSE)),"")</f>
        <v>4</v>
      </c>
      <c r="NAK13" s="117" t="str">
        <f>IFERROR(IF(VLOOKUP(NAI13,[1]Acciones!$A$59:$H$1958,2,FALSE)=0,"",VLOOKUP(NAI13,[1]Acciones!$A$59:$H$1958,2,FALSE)),"")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L13" s="117" t="str">
        <f>IFERROR(IF(VLOOKUP(NAJ13,[1]Acciones!$A$59:$H$1958,2,FALSE)=0,"",VLOOKUP(NAJ13,[1]Acciones!$A$59:$H$1958,2,FALSE)),"")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M13" s="117" t="str">
        <f>IFERROR(IF(VLOOKUP(NAK13,[1]Acciones!$A$59:$H$1958,2,FALSE)=0,"",VLOOKUP(NAK13,[1]Acciones!$A$59:$H$1958,2,FALSE)),"")</f>
        <v/>
      </c>
      <c r="NAN13" s="117" t="str">
        <f>IFERROR(IF(VLOOKUP(NAL13,[1]Acciones!$A$59:$H$1958,2,FALSE)=0,"",VLOOKUP(NAL13,[1]Acciones!$A$59:$H$1958,2,FALSE)),"")</f>
        <v/>
      </c>
      <c r="NAO13" s="117">
        <f>IFERROR(IF(VLOOKUP(NAM13,[1]Acciones!$A$59:$H$1958,2,FALSE)=0,"",VLOOKUP(NAM13,[1]Acciones!$A$59:$H$1958,2,FALSE)),"")</f>
        <v>4</v>
      </c>
      <c r="NAP13" s="117">
        <f>IFERROR(IF(VLOOKUP(NAN13,[1]Acciones!$A$59:$H$1958,2,FALSE)=0,"",VLOOKUP(NAN13,[1]Acciones!$A$59:$H$1958,2,FALSE)),"")</f>
        <v>4</v>
      </c>
      <c r="NAQ13" s="117" t="str">
        <f>IFERROR(IF(VLOOKUP(NAO13,[1]Acciones!$A$59:$H$1958,2,FALSE)=0,"",VLOOKUP(NAO13,[1]Acciones!$A$59:$H$1958,2,FALSE)),"")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R13" s="117" t="str">
        <f>IFERROR(IF(VLOOKUP(NAP13,[1]Acciones!$A$59:$H$1958,2,FALSE)=0,"",VLOOKUP(NAP13,[1]Acciones!$A$59:$H$1958,2,FALSE)),"")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S13" s="117" t="str">
        <f>IFERROR(IF(VLOOKUP(NAQ13,[1]Acciones!$A$59:$H$1958,2,FALSE)=0,"",VLOOKUP(NAQ13,[1]Acciones!$A$59:$H$1958,2,FALSE)),"")</f>
        <v/>
      </c>
      <c r="NAT13" s="117" t="str">
        <f>IFERROR(IF(VLOOKUP(NAR13,[1]Acciones!$A$59:$H$1958,2,FALSE)=0,"",VLOOKUP(NAR13,[1]Acciones!$A$59:$H$1958,2,FALSE)),"")</f>
        <v/>
      </c>
      <c r="NAU13" s="117">
        <f>IFERROR(IF(VLOOKUP(NAS13,[1]Acciones!$A$59:$H$1958,2,FALSE)=0,"",VLOOKUP(NAS13,[1]Acciones!$A$59:$H$1958,2,FALSE)),"")</f>
        <v>4</v>
      </c>
      <c r="NAV13" s="117">
        <f>IFERROR(IF(VLOOKUP(NAT13,[1]Acciones!$A$59:$H$1958,2,FALSE)=0,"",VLOOKUP(NAT13,[1]Acciones!$A$59:$H$1958,2,FALSE)),"")</f>
        <v>4</v>
      </c>
      <c r="NAW13" s="117" t="str">
        <f>IFERROR(IF(VLOOKUP(NAU13,[1]Acciones!$A$59:$H$1958,2,FALSE)=0,"",VLOOKUP(NAU13,[1]Acciones!$A$59:$H$1958,2,FALSE)),"")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X13" s="117" t="str">
        <f>IFERROR(IF(VLOOKUP(NAV13,[1]Acciones!$A$59:$H$1958,2,FALSE)=0,"",VLOOKUP(NAV13,[1]Acciones!$A$59:$H$1958,2,FALSE)),"")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Y13" s="117" t="str">
        <f>IFERROR(IF(VLOOKUP(NAW13,[1]Acciones!$A$59:$H$1958,2,FALSE)=0,"",VLOOKUP(NAW13,[1]Acciones!$A$59:$H$1958,2,FALSE)),"")</f>
        <v/>
      </c>
      <c r="NAZ13" s="117" t="str">
        <f>IFERROR(IF(VLOOKUP(NAX13,[1]Acciones!$A$59:$H$1958,2,FALSE)=0,"",VLOOKUP(NAX13,[1]Acciones!$A$59:$H$1958,2,FALSE)),"")</f>
        <v/>
      </c>
      <c r="NBA13" s="117">
        <f>IFERROR(IF(VLOOKUP(NAY13,[1]Acciones!$A$59:$H$1958,2,FALSE)=0,"",VLOOKUP(NAY13,[1]Acciones!$A$59:$H$1958,2,FALSE)),"")</f>
        <v>4</v>
      </c>
      <c r="NBB13" s="117">
        <f>IFERROR(IF(VLOOKUP(NAZ13,[1]Acciones!$A$59:$H$1958,2,FALSE)=0,"",VLOOKUP(NAZ13,[1]Acciones!$A$59:$H$1958,2,FALSE)),"")</f>
        <v>4</v>
      </c>
      <c r="NBC13" s="117" t="str">
        <f>IFERROR(IF(VLOOKUP(NBA13,[1]Acciones!$A$59:$H$1958,2,FALSE)=0,"",VLOOKUP(NBA13,[1]Acciones!$A$59:$H$1958,2,FALSE)),"")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D13" s="117" t="str">
        <f>IFERROR(IF(VLOOKUP(NBB13,[1]Acciones!$A$59:$H$1958,2,FALSE)=0,"",VLOOKUP(NBB13,[1]Acciones!$A$59:$H$1958,2,FALSE)),"")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E13" s="117" t="str">
        <f>IFERROR(IF(VLOOKUP(NBC13,[1]Acciones!$A$59:$H$1958,2,FALSE)=0,"",VLOOKUP(NBC13,[1]Acciones!$A$59:$H$1958,2,FALSE)),"")</f>
        <v/>
      </c>
      <c r="NBF13" s="117" t="str">
        <f>IFERROR(IF(VLOOKUP(NBD13,[1]Acciones!$A$59:$H$1958,2,FALSE)=0,"",VLOOKUP(NBD13,[1]Acciones!$A$59:$H$1958,2,FALSE)),"")</f>
        <v/>
      </c>
      <c r="NBG13" s="117">
        <f>IFERROR(IF(VLOOKUP(NBE13,[1]Acciones!$A$59:$H$1958,2,FALSE)=0,"",VLOOKUP(NBE13,[1]Acciones!$A$59:$H$1958,2,FALSE)),"")</f>
        <v>4</v>
      </c>
      <c r="NBH13" s="117">
        <f>IFERROR(IF(VLOOKUP(NBF13,[1]Acciones!$A$59:$H$1958,2,FALSE)=0,"",VLOOKUP(NBF13,[1]Acciones!$A$59:$H$1958,2,FALSE)),"")</f>
        <v>4</v>
      </c>
      <c r="NBI13" s="117" t="str">
        <f>IFERROR(IF(VLOOKUP(NBG13,[1]Acciones!$A$59:$H$1958,2,FALSE)=0,"",VLOOKUP(NBG13,[1]Acciones!$A$59:$H$1958,2,FALSE)),"")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J13" s="117" t="str">
        <f>IFERROR(IF(VLOOKUP(NBH13,[1]Acciones!$A$59:$H$1958,2,FALSE)=0,"",VLOOKUP(NBH13,[1]Acciones!$A$59:$H$1958,2,FALSE)),"")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K13" s="117" t="str">
        <f>IFERROR(IF(VLOOKUP(NBI13,[1]Acciones!$A$59:$H$1958,2,FALSE)=0,"",VLOOKUP(NBI13,[1]Acciones!$A$59:$H$1958,2,FALSE)),"")</f>
        <v/>
      </c>
      <c r="NBL13" s="117" t="str">
        <f>IFERROR(IF(VLOOKUP(NBJ13,[1]Acciones!$A$59:$H$1958,2,FALSE)=0,"",VLOOKUP(NBJ13,[1]Acciones!$A$59:$H$1958,2,FALSE)),"")</f>
        <v/>
      </c>
      <c r="NBM13" s="117">
        <f>IFERROR(IF(VLOOKUP(NBK13,[1]Acciones!$A$59:$H$1958,2,FALSE)=0,"",VLOOKUP(NBK13,[1]Acciones!$A$59:$H$1958,2,FALSE)),"")</f>
        <v>4</v>
      </c>
      <c r="NBN13" s="117">
        <f>IFERROR(IF(VLOOKUP(NBL13,[1]Acciones!$A$59:$H$1958,2,FALSE)=0,"",VLOOKUP(NBL13,[1]Acciones!$A$59:$H$1958,2,FALSE)),"")</f>
        <v>4</v>
      </c>
      <c r="NBO13" s="117" t="str">
        <f>IFERROR(IF(VLOOKUP(NBM13,[1]Acciones!$A$59:$H$1958,2,FALSE)=0,"",VLOOKUP(NBM13,[1]Acciones!$A$59:$H$1958,2,FALSE)),"")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P13" s="117" t="str">
        <f>IFERROR(IF(VLOOKUP(NBN13,[1]Acciones!$A$59:$H$1958,2,FALSE)=0,"",VLOOKUP(NBN13,[1]Acciones!$A$59:$H$1958,2,FALSE)),"")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Q13" s="117" t="str">
        <f>IFERROR(IF(VLOOKUP(NBO13,[1]Acciones!$A$59:$H$1958,2,FALSE)=0,"",VLOOKUP(NBO13,[1]Acciones!$A$59:$H$1958,2,FALSE)),"")</f>
        <v/>
      </c>
      <c r="NBR13" s="117" t="str">
        <f>IFERROR(IF(VLOOKUP(NBP13,[1]Acciones!$A$59:$H$1958,2,FALSE)=0,"",VLOOKUP(NBP13,[1]Acciones!$A$59:$H$1958,2,FALSE)),"")</f>
        <v/>
      </c>
      <c r="NBS13" s="117">
        <f>IFERROR(IF(VLOOKUP(NBQ13,[1]Acciones!$A$59:$H$1958,2,FALSE)=0,"",VLOOKUP(NBQ13,[1]Acciones!$A$59:$H$1958,2,FALSE)),"")</f>
        <v>4</v>
      </c>
      <c r="NBT13" s="117">
        <f>IFERROR(IF(VLOOKUP(NBR13,[1]Acciones!$A$59:$H$1958,2,FALSE)=0,"",VLOOKUP(NBR13,[1]Acciones!$A$59:$H$1958,2,FALSE)),"")</f>
        <v>4</v>
      </c>
      <c r="NBU13" s="117" t="str">
        <f>IFERROR(IF(VLOOKUP(NBS13,[1]Acciones!$A$59:$H$1958,2,FALSE)=0,"",VLOOKUP(NBS13,[1]Acciones!$A$59:$H$1958,2,FALSE)),"")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V13" s="117" t="str">
        <f>IFERROR(IF(VLOOKUP(NBT13,[1]Acciones!$A$59:$H$1958,2,FALSE)=0,"",VLOOKUP(NBT13,[1]Acciones!$A$59:$H$1958,2,FALSE)),"")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W13" s="117" t="str">
        <f>IFERROR(IF(VLOOKUP(NBU13,[1]Acciones!$A$59:$H$1958,2,FALSE)=0,"",VLOOKUP(NBU13,[1]Acciones!$A$59:$H$1958,2,FALSE)),"")</f>
        <v/>
      </c>
      <c r="NBX13" s="117" t="str">
        <f>IFERROR(IF(VLOOKUP(NBV13,[1]Acciones!$A$59:$H$1958,2,FALSE)=0,"",VLOOKUP(NBV13,[1]Acciones!$A$59:$H$1958,2,FALSE)),"")</f>
        <v/>
      </c>
      <c r="NBY13" s="117">
        <f>IFERROR(IF(VLOOKUP(NBW13,[1]Acciones!$A$59:$H$1958,2,FALSE)=0,"",VLOOKUP(NBW13,[1]Acciones!$A$59:$H$1958,2,FALSE)),"")</f>
        <v>4</v>
      </c>
      <c r="NBZ13" s="117">
        <f>IFERROR(IF(VLOOKUP(NBX13,[1]Acciones!$A$59:$H$1958,2,FALSE)=0,"",VLOOKUP(NBX13,[1]Acciones!$A$59:$H$1958,2,FALSE)),"")</f>
        <v>4</v>
      </c>
      <c r="NCA13" s="117" t="str">
        <f>IFERROR(IF(VLOOKUP(NBY13,[1]Acciones!$A$59:$H$1958,2,FALSE)=0,"",VLOOKUP(NBY13,[1]Acciones!$A$59:$H$1958,2,FALSE)),"")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B13" s="117" t="str">
        <f>IFERROR(IF(VLOOKUP(NBZ13,[1]Acciones!$A$59:$H$1958,2,FALSE)=0,"",VLOOKUP(NBZ13,[1]Acciones!$A$59:$H$1958,2,FALSE)),"")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C13" s="117" t="str">
        <f>IFERROR(IF(VLOOKUP(NCA13,[1]Acciones!$A$59:$H$1958,2,FALSE)=0,"",VLOOKUP(NCA13,[1]Acciones!$A$59:$H$1958,2,FALSE)),"")</f>
        <v/>
      </c>
      <c r="NCD13" s="117" t="str">
        <f>IFERROR(IF(VLOOKUP(NCB13,[1]Acciones!$A$59:$H$1958,2,FALSE)=0,"",VLOOKUP(NCB13,[1]Acciones!$A$59:$H$1958,2,FALSE)),"")</f>
        <v/>
      </c>
      <c r="NCE13" s="117">
        <f>IFERROR(IF(VLOOKUP(NCC13,[1]Acciones!$A$59:$H$1958,2,FALSE)=0,"",VLOOKUP(NCC13,[1]Acciones!$A$59:$H$1958,2,FALSE)),"")</f>
        <v>4</v>
      </c>
      <c r="NCF13" s="117">
        <f>IFERROR(IF(VLOOKUP(NCD13,[1]Acciones!$A$59:$H$1958,2,FALSE)=0,"",VLOOKUP(NCD13,[1]Acciones!$A$59:$H$1958,2,FALSE)),"")</f>
        <v>4</v>
      </c>
      <c r="NCG13" s="117" t="str">
        <f>IFERROR(IF(VLOOKUP(NCE13,[1]Acciones!$A$59:$H$1958,2,FALSE)=0,"",VLOOKUP(NCE13,[1]Acciones!$A$59:$H$1958,2,FALSE)),"")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H13" s="117" t="str">
        <f>IFERROR(IF(VLOOKUP(NCF13,[1]Acciones!$A$59:$H$1958,2,FALSE)=0,"",VLOOKUP(NCF13,[1]Acciones!$A$59:$H$1958,2,FALSE)),"")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I13" s="117" t="str">
        <f>IFERROR(IF(VLOOKUP(NCG13,[1]Acciones!$A$59:$H$1958,2,FALSE)=0,"",VLOOKUP(NCG13,[1]Acciones!$A$59:$H$1958,2,FALSE)),"")</f>
        <v/>
      </c>
      <c r="NCJ13" s="117" t="str">
        <f>IFERROR(IF(VLOOKUP(NCH13,[1]Acciones!$A$59:$H$1958,2,FALSE)=0,"",VLOOKUP(NCH13,[1]Acciones!$A$59:$H$1958,2,FALSE)),"")</f>
        <v/>
      </c>
      <c r="NCK13" s="117">
        <f>IFERROR(IF(VLOOKUP(NCI13,[1]Acciones!$A$59:$H$1958,2,FALSE)=0,"",VLOOKUP(NCI13,[1]Acciones!$A$59:$H$1958,2,FALSE)),"")</f>
        <v>4</v>
      </c>
      <c r="NCL13" s="117">
        <f>IFERROR(IF(VLOOKUP(NCJ13,[1]Acciones!$A$59:$H$1958,2,FALSE)=0,"",VLOOKUP(NCJ13,[1]Acciones!$A$59:$H$1958,2,FALSE)),"")</f>
        <v>4</v>
      </c>
      <c r="NCM13" s="117" t="str">
        <f>IFERROR(IF(VLOOKUP(NCK13,[1]Acciones!$A$59:$H$1958,2,FALSE)=0,"",VLOOKUP(NCK13,[1]Acciones!$A$59:$H$1958,2,FALSE)),"")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N13" s="117" t="str">
        <f>IFERROR(IF(VLOOKUP(NCL13,[1]Acciones!$A$59:$H$1958,2,FALSE)=0,"",VLOOKUP(NCL13,[1]Acciones!$A$59:$H$1958,2,FALSE)),"")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O13" s="117" t="str">
        <f>IFERROR(IF(VLOOKUP(NCM13,[1]Acciones!$A$59:$H$1958,2,FALSE)=0,"",VLOOKUP(NCM13,[1]Acciones!$A$59:$H$1958,2,FALSE)),"")</f>
        <v/>
      </c>
      <c r="NCP13" s="117" t="str">
        <f>IFERROR(IF(VLOOKUP(NCN13,[1]Acciones!$A$59:$H$1958,2,FALSE)=0,"",VLOOKUP(NCN13,[1]Acciones!$A$59:$H$1958,2,FALSE)),"")</f>
        <v/>
      </c>
      <c r="NCQ13" s="117">
        <f>IFERROR(IF(VLOOKUP(NCO13,[1]Acciones!$A$59:$H$1958,2,FALSE)=0,"",VLOOKUP(NCO13,[1]Acciones!$A$59:$H$1958,2,FALSE)),"")</f>
        <v>4</v>
      </c>
      <c r="NCR13" s="117">
        <f>IFERROR(IF(VLOOKUP(NCP13,[1]Acciones!$A$59:$H$1958,2,FALSE)=0,"",VLOOKUP(NCP13,[1]Acciones!$A$59:$H$1958,2,FALSE)),"")</f>
        <v>4</v>
      </c>
      <c r="NCS13" s="117" t="str">
        <f>IFERROR(IF(VLOOKUP(NCQ13,[1]Acciones!$A$59:$H$1958,2,FALSE)=0,"",VLOOKUP(NCQ13,[1]Acciones!$A$59:$H$1958,2,FALSE)),"")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T13" s="117" t="str">
        <f>IFERROR(IF(VLOOKUP(NCR13,[1]Acciones!$A$59:$H$1958,2,FALSE)=0,"",VLOOKUP(NCR13,[1]Acciones!$A$59:$H$1958,2,FALSE)),"")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U13" s="117" t="str">
        <f>IFERROR(IF(VLOOKUP(NCS13,[1]Acciones!$A$59:$H$1958,2,FALSE)=0,"",VLOOKUP(NCS13,[1]Acciones!$A$59:$H$1958,2,FALSE)),"")</f>
        <v/>
      </c>
      <c r="NCV13" s="117" t="str">
        <f>IFERROR(IF(VLOOKUP(NCT13,[1]Acciones!$A$59:$H$1958,2,FALSE)=0,"",VLOOKUP(NCT13,[1]Acciones!$A$59:$H$1958,2,FALSE)),"")</f>
        <v/>
      </c>
      <c r="NCW13" s="117">
        <f>IFERROR(IF(VLOOKUP(NCU13,[1]Acciones!$A$59:$H$1958,2,FALSE)=0,"",VLOOKUP(NCU13,[1]Acciones!$A$59:$H$1958,2,FALSE)),"")</f>
        <v>4</v>
      </c>
      <c r="NCX13" s="117">
        <f>IFERROR(IF(VLOOKUP(NCV13,[1]Acciones!$A$59:$H$1958,2,FALSE)=0,"",VLOOKUP(NCV13,[1]Acciones!$A$59:$H$1958,2,FALSE)),"")</f>
        <v>4</v>
      </c>
      <c r="NCY13" s="117" t="str">
        <f>IFERROR(IF(VLOOKUP(NCW13,[1]Acciones!$A$59:$H$1958,2,FALSE)=0,"",VLOOKUP(NCW13,[1]Acciones!$A$59:$H$1958,2,FALSE)),"")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Z13" s="117" t="str">
        <f>IFERROR(IF(VLOOKUP(NCX13,[1]Acciones!$A$59:$H$1958,2,FALSE)=0,"",VLOOKUP(NCX13,[1]Acciones!$A$59:$H$1958,2,FALSE)),"")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A13" s="117" t="str">
        <f>IFERROR(IF(VLOOKUP(NCY13,[1]Acciones!$A$59:$H$1958,2,FALSE)=0,"",VLOOKUP(NCY13,[1]Acciones!$A$59:$H$1958,2,FALSE)),"")</f>
        <v/>
      </c>
      <c r="NDB13" s="117" t="str">
        <f>IFERROR(IF(VLOOKUP(NCZ13,[1]Acciones!$A$59:$H$1958,2,FALSE)=0,"",VLOOKUP(NCZ13,[1]Acciones!$A$59:$H$1958,2,FALSE)),"")</f>
        <v/>
      </c>
      <c r="NDC13" s="117">
        <f>IFERROR(IF(VLOOKUP(NDA13,[1]Acciones!$A$59:$H$1958,2,FALSE)=0,"",VLOOKUP(NDA13,[1]Acciones!$A$59:$H$1958,2,FALSE)),"")</f>
        <v>4</v>
      </c>
      <c r="NDD13" s="117">
        <f>IFERROR(IF(VLOOKUP(NDB13,[1]Acciones!$A$59:$H$1958,2,FALSE)=0,"",VLOOKUP(NDB13,[1]Acciones!$A$59:$H$1958,2,FALSE)),"")</f>
        <v>4</v>
      </c>
      <c r="NDE13" s="117" t="str">
        <f>IFERROR(IF(VLOOKUP(NDC13,[1]Acciones!$A$59:$H$1958,2,FALSE)=0,"",VLOOKUP(NDC13,[1]Acciones!$A$59:$H$1958,2,FALSE)),"")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F13" s="117" t="str">
        <f>IFERROR(IF(VLOOKUP(NDD13,[1]Acciones!$A$59:$H$1958,2,FALSE)=0,"",VLOOKUP(NDD13,[1]Acciones!$A$59:$H$1958,2,FALSE)),"")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G13" s="117" t="str">
        <f>IFERROR(IF(VLOOKUP(NDE13,[1]Acciones!$A$59:$H$1958,2,FALSE)=0,"",VLOOKUP(NDE13,[1]Acciones!$A$59:$H$1958,2,FALSE)),"")</f>
        <v/>
      </c>
      <c r="NDH13" s="117" t="str">
        <f>IFERROR(IF(VLOOKUP(NDF13,[1]Acciones!$A$59:$H$1958,2,FALSE)=0,"",VLOOKUP(NDF13,[1]Acciones!$A$59:$H$1958,2,FALSE)),"")</f>
        <v/>
      </c>
      <c r="NDI13" s="117">
        <f>IFERROR(IF(VLOOKUP(NDG13,[1]Acciones!$A$59:$H$1958,2,FALSE)=0,"",VLOOKUP(NDG13,[1]Acciones!$A$59:$H$1958,2,FALSE)),"")</f>
        <v>4</v>
      </c>
      <c r="NDJ13" s="117">
        <f>IFERROR(IF(VLOOKUP(NDH13,[1]Acciones!$A$59:$H$1958,2,FALSE)=0,"",VLOOKUP(NDH13,[1]Acciones!$A$59:$H$1958,2,FALSE)),"")</f>
        <v>4</v>
      </c>
      <c r="NDK13" s="117" t="str">
        <f>IFERROR(IF(VLOOKUP(NDI13,[1]Acciones!$A$59:$H$1958,2,FALSE)=0,"",VLOOKUP(NDI13,[1]Acciones!$A$59:$H$1958,2,FALSE)),"")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L13" s="117" t="str">
        <f>IFERROR(IF(VLOOKUP(NDJ13,[1]Acciones!$A$59:$H$1958,2,FALSE)=0,"",VLOOKUP(NDJ13,[1]Acciones!$A$59:$H$1958,2,FALSE)),"")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M13" s="117" t="str">
        <f>IFERROR(IF(VLOOKUP(NDK13,[1]Acciones!$A$59:$H$1958,2,FALSE)=0,"",VLOOKUP(NDK13,[1]Acciones!$A$59:$H$1958,2,FALSE)),"")</f>
        <v/>
      </c>
      <c r="NDN13" s="117" t="str">
        <f>IFERROR(IF(VLOOKUP(NDL13,[1]Acciones!$A$59:$H$1958,2,FALSE)=0,"",VLOOKUP(NDL13,[1]Acciones!$A$59:$H$1958,2,FALSE)),"")</f>
        <v/>
      </c>
      <c r="NDO13" s="117">
        <f>IFERROR(IF(VLOOKUP(NDM13,[1]Acciones!$A$59:$H$1958,2,FALSE)=0,"",VLOOKUP(NDM13,[1]Acciones!$A$59:$H$1958,2,FALSE)),"")</f>
        <v>4</v>
      </c>
      <c r="NDP13" s="117">
        <f>IFERROR(IF(VLOOKUP(NDN13,[1]Acciones!$A$59:$H$1958,2,FALSE)=0,"",VLOOKUP(NDN13,[1]Acciones!$A$59:$H$1958,2,FALSE)),"")</f>
        <v>4</v>
      </c>
      <c r="NDQ13" s="117" t="str">
        <f>IFERROR(IF(VLOOKUP(NDO13,[1]Acciones!$A$59:$H$1958,2,FALSE)=0,"",VLOOKUP(NDO13,[1]Acciones!$A$59:$H$1958,2,FALSE)),"")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R13" s="117" t="str">
        <f>IFERROR(IF(VLOOKUP(NDP13,[1]Acciones!$A$59:$H$1958,2,FALSE)=0,"",VLOOKUP(NDP13,[1]Acciones!$A$59:$H$1958,2,FALSE)),"")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S13" s="117" t="str">
        <f>IFERROR(IF(VLOOKUP(NDQ13,[1]Acciones!$A$59:$H$1958,2,FALSE)=0,"",VLOOKUP(NDQ13,[1]Acciones!$A$59:$H$1958,2,FALSE)),"")</f>
        <v/>
      </c>
      <c r="NDT13" s="117" t="str">
        <f>IFERROR(IF(VLOOKUP(NDR13,[1]Acciones!$A$59:$H$1958,2,FALSE)=0,"",VLOOKUP(NDR13,[1]Acciones!$A$59:$H$1958,2,FALSE)),"")</f>
        <v/>
      </c>
      <c r="NDU13" s="117">
        <f>IFERROR(IF(VLOOKUP(NDS13,[1]Acciones!$A$59:$H$1958,2,FALSE)=0,"",VLOOKUP(NDS13,[1]Acciones!$A$59:$H$1958,2,FALSE)),"")</f>
        <v>4</v>
      </c>
      <c r="NDV13" s="117">
        <f>IFERROR(IF(VLOOKUP(NDT13,[1]Acciones!$A$59:$H$1958,2,FALSE)=0,"",VLOOKUP(NDT13,[1]Acciones!$A$59:$H$1958,2,FALSE)),"")</f>
        <v>4</v>
      </c>
      <c r="NDW13" s="117" t="str">
        <f>IFERROR(IF(VLOOKUP(NDU13,[1]Acciones!$A$59:$H$1958,2,FALSE)=0,"",VLOOKUP(NDU13,[1]Acciones!$A$59:$H$1958,2,FALSE)),"")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X13" s="117" t="str">
        <f>IFERROR(IF(VLOOKUP(NDV13,[1]Acciones!$A$59:$H$1958,2,FALSE)=0,"",VLOOKUP(NDV13,[1]Acciones!$A$59:$H$1958,2,FALSE)),"")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Y13" s="117" t="str">
        <f>IFERROR(IF(VLOOKUP(NDW13,[1]Acciones!$A$59:$H$1958,2,FALSE)=0,"",VLOOKUP(NDW13,[1]Acciones!$A$59:$H$1958,2,FALSE)),"")</f>
        <v/>
      </c>
      <c r="NDZ13" s="117" t="str">
        <f>IFERROR(IF(VLOOKUP(NDX13,[1]Acciones!$A$59:$H$1958,2,FALSE)=0,"",VLOOKUP(NDX13,[1]Acciones!$A$59:$H$1958,2,FALSE)),"")</f>
        <v/>
      </c>
      <c r="NEA13" s="117">
        <f>IFERROR(IF(VLOOKUP(NDY13,[1]Acciones!$A$59:$H$1958,2,FALSE)=0,"",VLOOKUP(NDY13,[1]Acciones!$A$59:$H$1958,2,FALSE)),"")</f>
        <v>4</v>
      </c>
      <c r="NEB13" s="117">
        <f>IFERROR(IF(VLOOKUP(NDZ13,[1]Acciones!$A$59:$H$1958,2,FALSE)=0,"",VLOOKUP(NDZ13,[1]Acciones!$A$59:$H$1958,2,FALSE)),"")</f>
        <v>4</v>
      </c>
      <c r="NEC13" s="117" t="str">
        <f>IFERROR(IF(VLOOKUP(NEA13,[1]Acciones!$A$59:$H$1958,2,FALSE)=0,"",VLOOKUP(NEA13,[1]Acciones!$A$59:$H$1958,2,FALSE)),"")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D13" s="117" t="str">
        <f>IFERROR(IF(VLOOKUP(NEB13,[1]Acciones!$A$59:$H$1958,2,FALSE)=0,"",VLOOKUP(NEB13,[1]Acciones!$A$59:$H$1958,2,FALSE)),"")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E13" s="117" t="str">
        <f>IFERROR(IF(VLOOKUP(NEC13,[1]Acciones!$A$59:$H$1958,2,FALSE)=0,"",VLOOKUP(NEC13,[1]Acciones!$A$59:$H$1958,2,FALSE)),"")</f>
        <v/>
      </c>
      <c r="NEF13" s="117" t="str">
        <f>IFERROR(IF(VLOOKUP(NED13,[1]Acciones!$A$59:$H$1958,2,FALSE)=0,"",VLOOKUP(NED13,[1]Acciones!$A$59:$H$1958,2,FALSE)),"")</f>
        <v/>
      </c>
      <c r="NEG13" s="117">
        <f>IFERROR(IF(VLOOKUP(NEE13,[1]Acciones!$A$59:$H$1958,2,FALSE)=0,"",VLOOKUP(NEE13,[1]Acciones!$A$59:$H$1958,2,FALSE)),"")</f>
        <v>4</v>
      </c>
      <c r="NEH13" s="117">
        <f>IFERROR(IF(VLOOKUP(NEF13,[1]Acciones!$A$59:$H$1958,2,FALSE)=0,"",VLOOKUP(NEF13,[1]Acciones!$A$59:$H$1958,2,FALSE)),"")</f>
        <v>4</v>
      </c>
      <c r="NEI13" s="117" t="str">
        <f>IFERROR(IF(VLOOKUP(NEG13,[1]Acciones!$A$59:$H$1958,2,FALSE)=0,"",VLOOKUP(NEG13,[1]Acciones!$A$59:$H$1958,2,FALSE)),"")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J13" s="117" t="str">
        <f>IFERROR(IF(VLOOKUP(NEH13,[1]Acciones!$A$59:$H$1958,2,FALSE)=0,"",VLOOKUP(NEH13,[1]Acciones!$A$59:$H$1958,2,FALSE)),"")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K13" s="117" t="str">
        <f>IFERROR(IF(VLOOKUP(NEI13,[1]Acciones!$A$59:$H$1958,2,FALSE)=0,"",VLOOKUP(NEI13,[1]Acciones!$A$59:$H$1958,2,FALSE)),"")</f>
        <v/>
      </c>
      <c r="NEL13" s="117" t="str">
        <f>IFERROR(IF(VLOOKUP(NEJ13,[1]Acciones!$A$59:$H$1958,2,FALSE)=0,"",VLOOKUP(NEJ13,[1]Acciones!$A$59:$H$1958,2,FALSE)),"")</f>
        <v/>
      </c>
      <c r="NEM13" s="117">
        <f>IFERROR(IF(VLOOKUP(NEK13,[1]Acciones!$A$59:$H$1958,2,FALSE)=0,"",VLOOKUP(NEK13,[1]Acciones!$A$59:$H$1958,2,FALSE)),"")</f>
        <v>4</v>
      </c>
      <c r="NEN13" s="117">
        <f>IFERROR(IF(VLOOKUP(NEL13,[1]Acciones!$A$59:$H$1958,2,FALSE)=0,"",VLOOKUP(NEL13,[1]Acciones!$A$59:$H$1958,2,FALSE)),"")</f>
        <v>4</v>
      </c>
      <c r="NEO13" s="117" t="str">
        <f>IFERROR(IF(VLOOKUP(NEM13,[1]Acciones!$A$59:$H$1958,2,FALSE)=0,"",VLOOKUP(NEM13,[1]Acciones!$A$59:$H$1958,2,FALSE)),"")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P13" s="117" t="str">
        <f>IFERROR(IF(VLOOKUP(NEN13,[1]Acciones!$A$59:$H$1958,2,FALSE)=0,"",VLOOKUP(NEN13,[1]Acciones!$A$59:$H$1958,2,FALSE)),"")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Q13" s="117" t="str">
        <f>IFERROR(IF(VLOOKUP(NEO13,[1]Acciones!$A$59:$H$1958,2,FALSE)=0,"",VLOOKUP(NEO13,[1]Acciones!$A$59:$H$1958,2,FALSE)),"")</f>
        <v/>
      </c>
      <c r="NER13" s="117" t="str">
        <f>IFERROR(IF(VLOOKUP(NEP13,[1]Acciones!$A$59:$H$1958,2,FALSE)=0,"",VLOOKUP(NEP13,[1]Acciones!$A$59:$H$1958,2,FALSE)),"")</f>
        <v/>
      </c>
      <c r="NES13" s="117">
        <f>IFERROR(IF(VLOOKUP(NEQ13,[1]Acciones!$A$59:$H$1958,2,FALSE)=0,"",VLOOKUP(NEQ13,[1]Acciones!$A$59:$H$1958,2,FALSE)),"")</f>
        <v>4</v>
      </c>
      <c r="NET13" s="117">
        <f>IFERROR(IF(VLOOKUP(NER13,[1]Acciones!$A$59:$H$1958,2,FALSE)=0,"",VLOOKUP(NER13,[1]Acciones!$A$59:$H$1958,2,FALSE)),"")</f>
        <v>4</v>
      </c>
      <c r="NEU13" s="117" t="str">
        <f>IFERROR(IF(VLOOKUP(NES13,[1]Acciones!$A$59:$H$1958,2,FALSE)=0,"",VLOOKUP(NES13,[1]Acciones!$A$59:$H$1958,2,FALSE)),"")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V13" s="117" t="str">
        <f>IFERROR(IF(VLOOKUP(NET13,[1]Acciones!$A$59:$H$1958,2,FALSE)=0,"",VLOOKUP(NET13,[1]Acciones!$A$59:$H$1958,2,FALSE)),"")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W13" s="117" t="str">
        <f>IFERROR(IF(VLOOKUP(NEU13,[1]Acciones!$A$59:$H$1958,2,FALSE)=0,"",VLOOKUP(NEU13,[1]Acciones!$A$59:$H$1958,2,FALSE)),"")</f>
        <v/>
      </c>
      <c r="NEX13" s="117" t="str">
        <f>IFERROR(IF(VLOOKUP(NEV13,[1]Acciones!$A$59:$H$1958,2,FALSE)=0,"",VLOOKUP(NEV13,[1]Acciones!$A$59:$H$1958,2,FALSE)),"")</f>
        <v/>
      </c>
      <c r="NEY13" s="117">
        <f>IFERROR(IF(VLOOKUP(NEW13,[1]Acciones!$A$59:$H$1958,2,FALSE)=0,"",VLOOKUP(NEW13,[1]Acciones!$A$59:$H$1958,2,FALSE)),"")</f>
        <v>4</v>
      </c>
      <c r="NEZ13" s="117">
        <f>IFERROR(IF(VLOOKUP(NEX13,[1]Acciones!$A$59:$H$1958,2,FALSE)=0,"",VLOOKUP(NEX13,[1]Acciones!$A$59:$H$1958,2,FALSE)),"")</f>
        <v>4</v>
      </c>
      <c r="NFA13" s="117" t="str">
        <f>IFERROR(IF(VLOOKUP(NEY13,[1]Acciones!$A$59:$H$1958,2,FALSE)=0,"",VLOOKUP(NEY13,[1]Acciones!$A$59:$H$1958,2,FALSE)),"")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B13" s="117" t="str">
        <f>IFERROR(IF(VLOOKUP(NEZ13,[1]Acciones!$A$59:$H$1958,2,FALSE)=0,"",VLOOKUP(NEZ13,[1]Acciones!$A$59:$H$1958,2,FALSE)),"")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C13" s="117" t="str">
        <f>IFERROR(IF(VLOOKUP(NFA13,[1]Acciones!$A$59:$H$1958,2,FALSE)=0,"",VLOOKUP(NFA13,[1]Acciones!$A$59:$H$1958,2,FALSE)),"")</f>
        <v/>
      </c>
      <c r="NFD13" s="117" t="str">
        <f>IFERROR(IF(VLOOKUP(NFB13,[1]Acciones!$A$59:$H$1958,2,FALSE)=0,"",VLOOKUP(NFB13,[1]Acciones!$A$59:$H$1958,2,FALSE)),"")</f>
        <v/>
      </c>
      <c r="NFE13" s="117">
        <f>IFERROR(IF(VLOOKUP(NFC13,[1]Acciones!$A$59:$H$1958,2,FALSE)=0,"",VLOOKUP(NFC13,[1]Acciones!$A$59:$H$1958,2,FALSE)),"")</f>
        <v>4</v>
      </c>
      <c r="NFF13" s="117">
        <f>IFERROR(IF(VLOOKUP(NFD13,[1]Acciones!$A$59:$H$1958,2,FALSE)=0,"",VLOOKUP(NFD13,[1]Acciones!$A$59:$H$1958,2,FALSE)),"")</f>
        <v>4</v>
      </c>
      <c r="NFG13" s="117" t="str">
        <f>IFERROR(IF(VLOOKUP(NFE13,[1]Acciones!$A$59:$H$1958,2,FALSE)=0,"",VLOOKUP(NFE13,[1]Acciones!$A$59:$H$1958,2,FALSE)),"")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H13" s="117" t="str">
        <f>IFERROR(IF(VLOOKUP(NFF13,[1]Acciones!$A$59:$H$1958,2,FALSE)=0,"",VLOOKUP(NFF13,[1]Acciones!$A$59:$H$1958,2,FALSE)),"")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I13" s="117" t="str">
        <f>IFERROR(IF(VLOOKUP(NFG13,[1]Acciones!$A$59:$H$1958,2,FALSE)=0,"",VLOOKUP(NFG13,[1]Acciones!$A$59:$H$1958,2,FALSE)),"")</f>
        <v/>
      </c>
      <c r="NFJ13" s="117" t="str">
        <f>IFERROR(IF(VLOOKUP(NFH13,[1]Acciones!$A$59:$H$1958,2,FALSE)=0,"",VLOOKUP(NFH13,[1]Acciones!$A$59:$H$1958,2,FALSE)),"")</f>
        <v/>
      </c>
      <c r="NFK13" s="117">
        <f>IFERROR(IF(VLOOKUP(NFI13,[1]Acciones!$A$59:$H$1958,2,FALSE)=0,"",VLOOKUP(NFI13,[1]Acciones!$A$59:$H$1958,2,FALSE)),"")</f>
        <v>4</v>
      </c>
      <c r="NFL13" s="117">
        <f>IFERROR(IF(VLOOKUP(NFJ13,[1]Acciones!$A$59:$H$1958,2,FALSE)=0,"",VLOOKUP(NFJ13,[1]Acciones!$A$59:$H$1958,2,FALSE)),"")</f>
        <v>4</v>
      </c>
      <c r="NFM13" s="117" t="str">
        <f>IFERROR(IF(VLOOKUP(NFK13,[1]Acciones!$A$59:$H$1958,2,FALSE)=0,"",VLOOKUP(NFK13,[1]Acciones!$A$59:$H$1958,2,FALSE)),"")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N13" s="117" t="str">
        <f>IFERROR(IF(VLOOKUP(NFL13,[1]Acciones!$A$59:$H$1958,2,FALSE)=0,"",VLOOKUP(NFL13,[1]Acciones!$A$59:$H$1958,2,FALSE)),"")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O13" s="117" t="str">
        <f>IFERROR(IF(VLOOKUP(NFM13,[1]Acciones!$A$59:$H$1958,2,FALSE)=0,"",VLOOKUP(NFM13,[1]Acciones!$A$59:$H$1958,2,FALSE)),"")</f>
        <v/>
      </c>
      <c r="NFP13" s="117" t="str">
        <f>IFERROR(IF(VLOOKUP(NFN13,[1]Acciones!$A$59:$H$1958,2,FALSE)=0,"",VLOOKUP(NFN13,[1]Acciones!$A$59:$H$1958,2,FALSE)),"")</f>
        <v/>
      </c>
      <c r="NFQ13" s="117">
        <f>IFERROR(IF(VLOOKUP(NFO13,[1]Acciones!$A$59:$H$1958,2,FALSE)=0,"",VLOOKUP(NFO13,[1]Acciones!$A$59:$H$1958,2,FALSE)),"")</f>
        <v>4</v>
      </c>
      <c r="NFR13" s="117">
        <f>IFERROR(IF(VLOOKUP(NFP13,[1]Acciones!$A$59:$H$1958,2,FALSE)=0,"",VLOOKUP(NFP13,[1]Acciones!$A$59:$H$1958,2,FALSE)),"")</f>
        <v>4</v>
      </c>
      <c r="NFS13" s="117" t="str">
        <f>IFERROR(IF(VLOOKUP(NFQ13,[1]Acciones!$A$59:$H$1958,2,FALSE)=0,"",VLOOKUP(NFQ13,[1]Acciones!$A$59:$H$1958,2,FALSE)),"")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T13" s="117" t="str">
        <f>IFERROR(IF(VLOOKUP(NFR13,[1]Acciones!$A$59:$H$1958,2,FALSE)=0,"",VLOOKUP(NFR13,[1]Acciones!$A$59:$H$1958,2,FALSE)),"")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U13" s="117" t="str">
        <f>IFERROR(IF(VLOOKUP(NFS13,[1]Acciones!$A$59:$H$1958,2,FALSE)=0,"",VLOOKUP(NFS13,[1]Acciones!$A$59:$H$1958,2,FALSE)),"")</f>
        <v/>
      </c>
      <c r="NFV13" s="117" t="str">
        <f>IFERROR(IF(VLOOKUP(NFT13,[1]Acciones!$A$59:$H$1958,2,FALSE)=0,"",VLOOKUP(NFT13,[1]Acciones!$A$59:$H$1958,2,FALSE)),"")</f>
        <v/>
      </c>
      <c r="NFW13" s="117">
        <f>IFERROR(IF(VLOOKUP(NFU13,[1]Acciones!$A$59:$H$1958,2,FALSE)=0,"",VLOOKUP(NFU13,[1]Acciones!$A$59:$H$1958,2,FALSE)),"")</f>
        <v>4</v>
      </c>
      <c r="NFX13" s="117">
        <f>IFERROR(IF(VLOOKUP(NFV13,[1]Acciones!$A$59:$H$1958,2,FALSE)=0,"",VLOOKUP(NFV13,[1]Acciones!$A$59:$H$1958,2,FALSE)),"")</f>
        <v>4</v>
      </c>
      <c r="NFY13" s="117" t="str">
        <f>IFERROR(IF(VLOOKUP(NFW13,[1]Acciones!$A$59:$H$1958,2,FALSE)=0,"",VLOOKUP(NFW13,[1]Acciones!$A$59:$H$1958,2,FALSE)),"")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Z13" s="117" t="str">
        <f>IFERROR(IF(VLOOKUP(NFX13,[1]Acciones!$A$59:$H$1958,2,FALSE)=0,"",VLOOKUP(NFX13,[1]Acciones!$A$59:$H$1958,2,FALSE)),"")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A13" s="117" t="str">
        <f>IFERROR(IF(VLOOKUP(NFY13,[1]Acciones!$A$59:$H$1958,2,FALSE)=0,"",VLOOKUP(NFY13,[1]Acciones!$A$59:$H$1958,2,FALSE)),"")</f>
        <v/>
      </c>
      <c r="NGB13" s="117" t="str">
        <f>IFERROR(IF(VLOOKUP(NFZ13,[1]Acciones!$A$59:$H$1958,2,FALSE)=0,"",VLOOKUP(NFZ13,[1]Acciones!$A$59:$H$1958,2,FALSE)),"")</f>
        <v/>
      </c>
      <c r="NGC13" s="117">
        <f>IFERROR(IF(VLOOKUP(NGA13,[1]Acciones!$A$59:$H$1958,2,FALSE)=0,"",VLOOKUP(NGA13,[1]Acciones!$A$59:$H$1958,2,FALSE)),"")</f>
        <v>4</v>
      </c>
      <c r="NGD13" s="117">
        <f>IFERROR(IF(VLOOKUP(NGB13,[1]Acciones!$A$59:$H$1958,2,FALSE)=0,"",VLOOKUP(NGB13,[1]Acciones!$A$59:$H$1958,2,FALSE)),"")</f>
        <v>4</v>
      </c>
      <c r="NGE13" s="117" t="str">
        <f>IFERROR(IF(VLOOKUP(NGC13,[1]Acciones!$A$59:$H$1958,2,FALSE)=0,"",VLOOKUP(NGC13,[1]Acciones!$A$59:$H$1958,2,FALSE)),"")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F13" s="117" t="str">
        <f>IFERROR(IF(VLOOKUP(NGD13,[1]Acciones!$A$59:$H$1958,2,FALSE)=0,"",VLOOKUP(NGD13,[1]Acciones!$A$59:$H$1958,2,FALSE)),"")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G13" s="117" t="str">
        <f>IFERROR(IF(VLOOKUP(NGE13,[1]Acciones!$A$59:$H$1958,2,FALSE)=0,"",VLOOKUP(NGE13,[1]Acciones!$A$59:$H$1958,2,FALSE)),"")</f>
        <v/>
      </c>
      <c r="NGH13" s="117" t="str">
        <f>IFERROR(IF(VLOOKUP(NGF13,[1]Acciones!$A$59:$H$1958,2,FALSE)=0,"",VLOOKUP(NGF13,[1]Acciones!$A$59:$H$1958,2,FALSE)),"")</f>
        <v/>
      </c>
      <c r="NGI13" s="117">
        <f>IFERROR(IF(VLOOKUP(NGG13,[1]Acciones!$A$59:$H$1958,2,FALSE)=0,"",VLOOKUP(NGG13,[1]Acciones!$A$59:$H$1958,2,FALSE)),"")</f>
        <v>4</v>
      </c>
      <c r="NGJ13" s="117">
        <f>IFERROR(IF(VLOOKUP(NGH13,[1]Acciones!$A$59:$H$1958,2,FALSE)=0,"",VLOOKUP(NGH13,[1]Acciones!$A$59:$H$1958,2,FALSE)),"")</f>
        <v>4</v>
      </c>
      <c r="NGK13" s="117" t="str">
        <f>IFERROR(IF(VLOOKUP(NGI13,[1]Acciones!$A$59:$H$1958,2,FALSE)=0,"",VLOOKUP(NGI13,[1]Acciones!$A$59:$H$1958,2,FALSE)),"")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L13" s="117" t="str">
        <f>IFERROR(IF(VLOOKUP(NGJ13,[1]Acciones!$A$59:$H$1958,2,FALSE)=0,"",VLOOKUP(NGJ13,[1]Acciones!$A$59:$H$1958,2,FALSE)),"")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M13" s="117" t="str">
        <f>IFERROR(IF(VLOOKUP(NGK13,[1]Acciones!$A$59:$H$1958,2,FALSE)=0,"",VLOOKUP(NGK13,[1]Acciones!$A$59:$H$1958,2,FALSE)),"")</f>
        <v/>
      </c>
      <c r="NGN13" s="117" t="str">
        <f>IFERROR(IF(VLOOKUP(NGL13,[1]Acciones!$A$59:$H$1958,2,FALSE)=0,"",VLOOKUP(NGL13,[1]Acciones!$A$59:$H$1958,2,FALSE)),"")</f>
        <v/>
      </c>
      <c r="NGO13" s="117">
        <f>IFERROR(IF(VLOOKUP(NGM13,[1]Acciones!$A$59:$H$1958,2,FALSE)=0,"",VLOOKUP(NGM13,[1]Acciones!$A$59:$H$1958,2,FALSE)),"")</f>
        <v>4</v>
      </c>
      <c r="NGP13" s="117">
        <f>IFERROR(IF(VLOOKUP(NGN13,[1]Acciones!$A$59:$H$1958,2,FALSE)=0,"",VLOOKUP(NGN13,[1]Acciones!$A$59:$H$1958,2,FALSE)),"")</f>
        <v>4</v>
      </c>
      <c r="NGQ13" s="117" t="str">
        <f>IFERROR(IF(VLOOKUP(NGO13,[1]Acciones!$A$59:$H$1958,2,FALSE)=0,"",VLOOKUP(NGO13,[1]Acciones!$A$59:$H$1958,2,FALSE)),"")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R13" s="117" t="str">
        <f>IFERROR(IF(VLOOKUP(NGP13,[1]Acciones!$A$59:$H$1958,2,FALSE)=0,"",VLOOKUP(NGP13,[1]Acciones!$A$59:$H$1958,2,FALSE)),"")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S13" s="117" t="str">
        <f>IFERROR(IF(VLOOKUP(NGQ13,[1]Acciones!$A$59:$H$1958,2,FALSE)=0,"",VLOOKUP(NGQ13,[1]Acciones!$A$59:$H$1958,2,FALSE)),"")</f>
        <v/>
      </c>
      <c r="NGT13" s="117" t="str">
        <f>IFERROR(IF(VLOOKUP(NGR13,[1]Acciones!$A$59:$H$1958,2,FALSE)=0,"",VLOOKUP(NGR13,[1]Acciones!$A$59:$H$1958,2,FALSE)),"")</f>
        <v/>
      </c>
      <c r="NGU13" s="117">
        <f>IFERROR(IF(VLOOKUP(NGS13,[1]Acciones!$A$59:$H$1958,2,FALSE)=0,"",VLOOKUP(NGS13,[1]Acciones!$A$59:$H$1958,2,FALSE)),"")</f>
        <v>4</v>
      </c>
      <c r="NGV13" s="117">
        <f>IFERROR(IF(VLOOKUP(NGT13,[1]Acciones!$A$59:$H$1958,2,FALSE)=0,"",VLOOKUP(NGT13,[1]Acciones!$A$59:$H$1958,2,FALSE)),"")</f>
        <v>4</v>
      </c>
      <c r="NGW13" s="117" t="str">
        <f>IFERROR(IF(VLOOKUP(NGU13,[1]Acciones!$A$59:$H$1958,2,FALSE)=0,"",VLOOKUP(NGU13,[1]Acciones!$A$59:$H$1958,2,FALSE)),"")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X13" s="117" t="str">
        <f>IFERROR(IF(VLOOKUP(NGV13,[1]Acciones!$A$59:$H$1958,2,FALSE)=0,"",VLOOKUP(NGV13,[1]Acciones!$A$59:$H$1958,2,FALSE)),"")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Y13" s="117" t="str">
        <f>IFERROR(IF(VLOOKUP(NGW13,[1]Acciones!$A$59:$H$1958,2,FALSE)=0,"",VLOOKUP(NGW13,[1]Acciones!$A$59:$H$1958,2,FALSE)),"")</f>
        <v/>
      </c>
      <c r="NGZ13" s="117" t="str">
        <f>IFERROR(IF(VLOOKUP(NGX13,[1]Acciones!$A$59:$H$1958,2,FALSE)=0,"",VLOOKUP(NGX13,[1]Acciones!$A$59:$H$1958,2,FALSE)),"")</f>
        <v/>
      </c>
      <c r="NHA13" s="117">
        <f>IFERROR(IF(VLOOKUP(NGY13,[1]Acciones!$A$59:$H$1958,2,FALSE)=0,"",VLOOKUP(NGY13,[1]Acciones!$A$59:$H$1958,2,FALSE)),"")</f>
        <v>4</v>
      </c>
      <c r="NHB13" s="117">
        <f>IFERROR(IF(VLOOKUP(NGZ13,[1]Acciones!$A$59:$H$1958,2,FALSE)=0,"",VLOOKUP(NGZ13,[1]Acciones!$A$59:$H$1958,2,FALSE)),"")</f>
        <v>4</v>
      </c>
      <c r="NHC13" s="117" t="str">
        <f>IFERROR(IF(VLOOKUP(NHA13,[1]Acciones!$A$59:$H$1958,2,FALSE)=0,"",VLOOKUP(NHA13,[1]Acciones!$A$59:$H$1958,2,FALSE)),"")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D13" s="117" t="str">
        <f>IFERROR(IF(VLOOKUP(NHB13,[1]Acciones!$A$59:$H$1958,2,FALSE)=0,"",VLOOKUP(NHB13,[1]Acciones!$A$59:$H$1958,2,FALSE)),"")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E13" s="117" t="str">
        <f>IFERROR(IF(VLOOKUP(NHC13,[1]Acciones!$A$59:$H$1958,2,FALSE)=0,"",VLOOKUP(NHC13,[1]Acciones!$A$59:$H$1958,2,FALSE)),"")</f>
        <v/>
      </c>
      <c r="NHF13" s="117" t="str">
        <f>IFERROR(IF(VLOOKUP(NHD13,[1]Acciones!$A$59:$H$1958,2,FALSE)=0,"",VLOOKUP(NHD13,[1]Acciones!$A$59:$H$1958,2,FALSE)),"")</f>
        <v/>
      </c>
      <c r="NHG13" s="117">
        <f>IFERROR(IF(VLOOKUP(NHE13,[1]Acciones!$A$59:$H$1958,2,FALSE)=0,"",VLOOKUP(NHE13,[1]Acciones!$A$59:$H$1958,2,FALSE)),"")</f>
        <v>4</v>
      </c>
      <c r="NHH13" s="117">
        <f>IFERROR(IF(VLOOKUP(NHF13,[1]Acciones!$A$59:$H$1958,2,FALSE)=0,"",VLOOKUP(NHF13,[1]Acciones!$A$59:$H$1958,2,FALSE)),"")</f>
        <v>4</v>
      </c>
      <c r="NHI13" s="117" t="str">
        <f>IFERROR(IF(VLOOKUP(NHG13,[1]Acciones!$A$59:$H$1958,2,FALSE)=0,"",VLOOKUP(NHG13,[1]Acciones!$A$59:$H$1958,2,FALSE)),"")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J13" s="117" t="str">
        <f>IFERROR(IF(VLOOKUP(NHH13,[1]Acciones!$A$59:$H$1958,2,FALSE)=0,"",VLOOKUP(NHH13,[1]Acciones!$A$59:$H$1958,2,FALSE)),"")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K13" s="117" t="str">
        <f>IFERROR(IF(VLOOKUP(NHI13,[1]Acciones!$A$59:$H$1958,2,FALSE)=0,"",VLOOKUP(NHI13,[1]Acciones!$A$59:$H$1958,2,FALSE)),"")</f>
        <v/>
      </c>
      <c r="NHL13" s="117" t="str">
        <f>IFERROR(IF(VLOOKUP(NHJ13,[1]Acciones!$A$59:$H$1958,2,FALSE)=0,"",VLOOKUP(NHJ13,[1]Acciones!$A$59:$H$1958,2,FALSE)),"")</f>
        <v/>
      </c>
      <c r="NHM13" s="117">
        <f>IFERROR(IF(VLOOKUP(NHK13,[1]Acciones!$A$59:$H$1958,2,FALSE)=0,"",VLOOKUP(NHK13,[1]Acciones!$A$59:$H$1958,2,FALSE)),"")</f>
        <v>4</v>
      </c>
      <c r="NHN13" s="117">
        <f>IFERROR(IF(VLOOKUP(NHL13,[1]Acciones!$A$59:$H$1958,2,FALSE)=0,"",VLOOKUP(NHL13,[1]Acciones!$A$59:$H$1958,2,FALSE)),"")</f>
        <v>4</v>
      </c>
      <c r="NHO13" s="117" t="str">
        <f>IFERROR(IF(VLOOKUP(NHM13,[1]Acciones!$A$59:$H$1958,2,FALSE)=0,"",VLOOKUP(NHM13,[1]Acciones!$A$59:$H$1958,2,FALSE)),"")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P13" s="117" t="str">
        <f>IFERROR(IF(VLOOKUP(NHN13,[1]Acciones!$A$59:$H$1958,2,FALSE)=0,"",VLOOKUP(NHN13,[1]Acciones!$A$59:$H$1958,2,FALSE)),"")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Q13" s="117" t="str">
        <f>IFERROR(IF(VLOOKUP(NHO13,[1]Acciones!$A$59:$H$1958,2,FALSE)=0,"",VLOOKUP(NHO13,[1]Acciones!$A$59:$H$1958,2,FALSE)),"")</f>
        <v/>
      </c>
      <c r="NHR13" s="117" t="str">
        <f>IFERROR(IF(VLOOKUP(NHP13,[1]Acciones!$A$59:$H$1958,2,FALSE)=0,"",VLOOKUP(NHP13,[1]Acciones!$A$59:$H$1958,2,FALSE)),"")</f>
        <v/>
      </c>
      <c r="NHS13" s="117">
        <f>IFERROR(IF(VLOOKUP(NHQ13,[1]Acciones!$A$59:$H$1958,2,FALSE)=0,"",VLOOKUP(NHQ13,[1]Acciones!$A$59:$H$1958,2,FALSE)),"")</f>
        <v>4</v>
      </c>
      <c r="NHT13" s="117">
        <f>IFERROR(IF(VLOOKUP(NHR13,[1]Acciones!$A$59:$H$1958,2,FALSE)=0,"",VLOOKUP(NHR13,[1]Acciones!$A$59:$H$1958,2,FALSE)),"")</f>
        <v>4</v>
      </c>
      <c r="NHU13" s="117" t="str">
        <f>IFERROR(IF(VLOOKUP(NHS13,[1]Acciones!$A$59:$H$1958,2,FALSE)=0,"",VLOOKUP(NHS13,[1]Acciones!$A$59:$H$1958,2,FALSE)),"")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V13" s="117" t="str">
        <f>IFERROR(IF(VLOOKUP(NHT13,[1]Acciones!$A$59:$H$1958,2,FALSE)=0,"",VLOOKUP(NHT13,[1]Acciones!$A$59:$H$1958,2,FALSE)),"")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W13" s="117" t="str">
        <f>IFERROR(IF(VLOOKUP(NHU13,[1]Acciones!$A$59:$H$1958,2,FALSE)=0,"",VLOOKUP(NHU13,[1]Acciones!$A$59:$H$1958,2,FALSE)),"")</f>
        <v/>
      </c>
      <c r="NHX13" s="117" t="str">
        <f>IFERROR(IF(VLOOKUP(NHV13,[1]Acciones!$A$59:$H$1958,2,FALSE)=0,"",VLOOKUP(NHV13,[1]Acciones!$A$59:$H$1958,2,FALSE)),"")</f>
        <v/>
      </c>
      <c r="NHY13" s="117">
        <f>IFERROR(IF(VLOOKUP(NHW13,[1]Acciones!$A$59:$H$1958,2,FALSE)=0,"",VLOOKUP(NHW13,[1]Acciones!$A$59:$H$1958,2,FALSE)),"")</f>
        <v>4</v>
      </c>
      <c r="NHZ13" s="117">
        <f>IFERROR(IF(VLOOKUP(NHX13,[1]Acciones!$A$59:$H$1958,2,FALSE)=0,"",VLOOKUP(NHX13,[1]Acciones!$A$59:$H$1958,2,FALSE)),"")</f>
        <v>4</v>
      </c>
      <c r="NIA13" s="117" t="str">
        <f>IFERROR(IF(VLOOKUP(NHY13,[1]Acciones!$A$59:$H$1958,2,FALSE)=0,"",VLOOKUP(NHY13,[1]Acciones!$A$59:$H$1958,2,FALSE)),"")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B13" s="117" t="str">
        <f>IFERROR(IF(VLOOKUP(NHZ13,[1]Acciones!$A$59:$H$1958,2,FALSE)=0,"",VLOOKUP(NHZ13,[1]Acciones!$A$59:$H$1958,2,FALSE)),"")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C13" s="117" t="str">
        <f>IFERROR(IF(VLOOKUP(NIA13,[1]Acciones!$A$59:$H$1958,2,FALSE)=0,"",VLOOKUP(NIA13,[1]Acciones!$A$59:$H$1958,2,FALSE)),"")</f>
        <v/>
      </c>
      <c r="NID13" s="117" t="str">
        <f>IFERROR(IF(VLOOKUP(NIB13,[1]Acciones!$A$59:$H$1958,2,FALSE)=0,"",VLOOKUP(NIB13,[1]Acciones!$A$59:$H$1958,2,FALSE)),"")</f>
        <v/>
      </c>
      <c r="NIE13" s="117">
        <f>IFERROR(IF(VLOOKUP(NIC13,[1]Acciones!$A$59:$H$1958,2,FALSE)=0,"",VLOOKUP(NIC13,[1]Acciones!$A$59:$H$1958,2,FALSE)),"")</f>
        <v>4</v>
      </c>
      <c r="NIF13" s="117">
        <f>IFERROR(IF(VLOOKUP(NID13,[1]Acciones!$A$59:$H$1958,2,FALSE)=0,"",VLOOKUP(NID13,[1]Acciones!$A$59:$H$1958,2,FALSE)),"")</f>
        <v>4</v>
      </c>
      <c r="NIG13" s="117" t="str">
        <f>IFERROR(IF(VLOOKUP(NIE13,[1]Acciones!$A$59:$H$1958,2,FALSE)=0,"",VLOOKUP(NIE13,[1]Acciones!$A$59:$H$1958,2,FALSE)),"")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H13" s="117" t="str">
        <f>IFERROR(IF(VLOOKUP(NIF13,[1]Acciones!$A$59:$H$1958,2,FALSE)=0,"",VLOOKUP(NIF13,[1]Acciones!$A$59:$H$1958,2,FALSE)),"")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I13" s="117" t="str">
        <f>IFERROR(IF(VLOOKUP(NIG13,[1]Acciones!$A$59:$H$1958,2,FALSE)=0,"",VLOOKUP(NIG13,[1]Acciones!$A$59:$H$1958,2,FALSE)),"")</f>
        <v/>
      </c>
      <c r="NIJ13" s="117" t="str">
        <f>IFERROR(IF(VLOOKUP(NIH13,[1]Acciones!$A$59:$H$1958,2,FALSE)=0,"",VLOOKUP(NIH13,[1]Acciones!$A$59:$H$1958,2,FALSE)),"")</f>
        <v/>
      </c>
      <c r="NIK13" s="117">
        <f>IFERROR(IF(VLOOKUP(NII13,[1]Acciones!$A$59:$H$1958,2,FALSE)=0,"",VLOOKUP(NII13,[1]Acciones!$A$59:$H$1958,2,FALSE)),"")</f>
        <v>4</v>
      </c>
      <c r="NIL13" s="117">
        <f>IFERROR(IF(VLOOKUP(NIJ13,[1]Acciones!$A$59:$H$1958,2,FALSE)=0,"",VLOOKUP(NIJ13,[1]Acciones!$A$59:$H$1958,2,FALSE)),"")</f>
        <v>4</v>
      </c>
      <c r="NIM13" s="117" t="str">
        <f>IFERROR(IF(VLOOKUP(NIK13,[1]Acciones!$A$59:$H$1958,2,FALSE)=0,"",VLOOKUP(NIK13,[1]Acciones!$A$59:$H$1958,2,FALSE)),"")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N13" s="117" t="str">
        <f>IFERROR(IF(VLOOKUP(NIL13,[1]Acciones!$A$59:$H$1958,2,FALSE)=0,"",VLOOKUP(NIL13,[1]Acciones!$A$59:$H$1958,2,FALSE)),"")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O13" s="117" t="str">
        <f>IFERROR(IF(VLOOKUP(NIM13,[1]Acciones!$A$59:$H$1958,2,FALSE)=0,"",VLOOKUP(NIM13,[1]Acciones!$A$59:$H$1958,2,FALSE)),"")</f>
        <v/>
      </c>
      <c r="NIP13" s="117" t="str">
        <f>IFERROR(IF(VLOOKUP(NIN13,[1]Acciones!$A$59:$H$1958,2,FALSE)=0,"",VLOOKUP(NIN13,[1]Acciones!$A$59:$H$1958,2,FALSE)),"")</f>
        <v/>
      </c>
      <c r="NIQ13" s="117">
        <f>IFERROR(IF(VLOOKUP(NIO13,[1]Acciones!$A$59:$H$1958,2,FALSE)=0,"",VLOOKUP(NIO13,[1]Acciones!$A$59:$H$1958,2,FALSE)),"")</f>
        <v>4</v>
      </c>
      <c r="NIR13" s="117">
        <f>IFERROR(IF(VLOOKUP(NIP13,[1]Acciones!$A$59:$H$1958,2,FALSE)=0,"",VLOOKUP(NIP13,[1]Acciones!$A$59:$H$1958,2,FALSE)),"")</f>
        <v>4</v>
      </c>
      <c r="NIS13" s="117" t="str">
        <f>IFERROR(IF(VLOOKUP(NIQ13,[1]Acciones!$A$59:$H$1958,2,FALSE)=0,"",VLOOKUP(NIQ13,[1]Acciones!$A$59:$H$1958,2,FALSE)),"")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T13" s="117" t="str">
        <f>IFERROR(IF(VLOOKUP(NIR13,[1]Acciones!$A$59:$H$1958,2,FALSE)=0,"",VLOOKUP(NIR13,[1]Acciones!$A$59:$H$1958,2,FALSE)),"")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U13" s="117" t="str">
        <f>IFERROR(IF(VLOOKUP(NIS13,[1]Acciones!$A$59:$H$1958,2,FALSE)=0,"",VLOOKUP(NIS13,[1]Acciones!$A$59:$H$1958,2,FALSE)),"")</f>
        <v/>
      </c>
      <c r="NIV13" s="117" t="str">
        <f>IFERROR(IF(VLOOKUP(NIT13,[1]Acciones!$A$59:$H$1958,2,FALSE)=0,"",VLOOKUP(NIT13,[1]Acciones!$A$59:$H$1958,2,FALSE)),"")</f>
        <v/>
      </c>
      <c r="NIW13" s="117">
        <f>IFERROR(IF(VLOOKUP(NIU13,[1]Acciones!$A$59:$H$1958,2,FALSE)=0,"",VLOOKUP(NIU13,[1]Acciones!$A$59:$H$1958,2,FALSE)),"")</f>
        <v>4</v>
      </c>
      <c r="NIX13" s="117">
        <f>IFERROR(IF(VLOOKUP(NIV13,[1]Acciones!$A$59:$H$1958,2,FALSE)=0,"",VLOOKUP(NIV13,[1]Acciones!$A$59:$H$1958,2,FALSE)),"")</f>
        <v>4</v>
      </c>
      <c r="NIY13" s="117" t="str">
        <f>IFERROR(IF(VLOOKUP(NIW13,[1]Acciones!$A$59:$H$1958,2,FALSE)=0,"",VLOOKUP(NIW13,[1]Acciones!$A$59:$H$1958,2,FALSE)),"")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Z13" s="117" t="str">
        <f>IFERROR(IF(VLOOKUP(NIX13,[1]Acciones!$A$59:$H$1958,2,FALSE)=0,"",VLOOKUP(NIX13,[1]Acciones!$A$59:$H$1958,2,FALSE)),"")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A13" s="117" t="str">
        <f>IFERROR(IF(VLOOKUP(NIY13,[1]Acciones!$A$59:$H$1958,2,FALSE)=0,"",VLOOKUP(NIY13,[1]Acciones!$A$59:$H$1958,2,FALSE)),"")</f>
        <v/>
      </c>
      <c r="NJB13" s="117" t="str">
        <f>IFERROR(IF(VLOOKUP(NIZ13,[1]Acciones!$A$59:$H$1958,2,FALSE)=0,"",VLOOKUP(NIZ13,[1]Acciones!$A$59:$H$1958,2,FALSE)),"")</f>
        <v/>
      </c>
      <c r="NJC13" s="117">
        <f>IFERROR(IF(VLOOKUP(NJA13,[1]Acciones!$A$59:$H$1958,2,FALSE)=0,"",VLOOKUP(NJA13,[1]Acciones!$A$59:$H$1958,2,FALSE)),"")</f>
        <v>4</v>
      </c>
      <c r="NJD13" s="117">
        <f>IFERROR(IF(VLOOKUP(NJB13,[1]Acciones!$A$59:$H$1958,2,FALSE)=0,"",VLOOKUP(NJB13,[1]Acciones!$A$59:$H$1958,2,FALSE)),"")</f>
        <v>4</v>
      </c>
      <c r="NJE13" s="117" t="str">
        <f>IFERROR(IF(VLOOKUP(NJC13,[1]Acciones!$A$59:$H$1958,2,FALSE)=0,"",VLOOKUP(NJC13,[1]Acciones!$A$59:$H$1958,2,FALSE)),"")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F13" s="117" t="str">
        <f>IFERROR(IF(VLOOKUP(NJD13,[1]Acciones!$A$59:$H$1958,2,FALSE)=0,"",VLOOKUP(NJD13,[1]Acciones!$A$59:$H$1958,2,FALSE)),"")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G13" s="117" t="str">
        <f>IFERROR(IF(VLOOKUP(NJE13,[1]Acciones!$A$59:$H$1958,2,FALSE)=0,"",VLOOKUP(NJE13,[1]Acciones!$A$59:$H$1958,2,FALSE)),"")</f>
        <v/>
      </c>
      <c r="NJH13" s="117" t="str">
        <f>IFERROR(IF(VLOOKUP(NJF13,[1]Acciones!$A$59:$H$1958,2,FALSE)=0,"",VLOOKUP(NJF13,[1]Acciones!$A$59:$H$1958,2,FALSE)),"")</f>
        <v/>
      </c>
      <c r="NJI13" s="117">
        <f>IFERROR(IF(VLOOKUP(NJG13,[1]Acciones!$A$59:$H$1958,2,FALSE)=0,"",VLOOKUP(NJG13,[1]Acciones!$A$59:$H$1958,2,FALSE)),"")</f>
        <v>4</v>
      </c>
      <c r="NJJ13" s="117">
        <f>IFERROR(IF(VLOOKUP(NJH13,[1]Acciones!$A$59:$H$1958,2,FALSE)=0,"",VLOOKUP(NJH13,[1]Acciones!$A$59:$H$1958,2,FALSE)),"")</f>
        <v>4</v>
      </c>
      <c r="NJK13" s="117" t="str">
        <f>IFERROR(IF(VLOOKUP(NJI13,[1]Acciones!$A$59:$H$1958,2,FALSE)=0,"",VLOOKUP(NJI13,[1]Acciones!$A$59:$H$1958,2,FALSE)),"")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L13" s="117" t="str">
        <f>IFERROR(IF(VLOOKUP(NJJ13,[1]Acciones!$A$59:$H$1958,2,FALSE)=0,"",VLOOKUP(NJJ13,[1]Acciones!$A$59:$H$1958,2,FALSE)),"")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M13" s="117" t="str">
        <f>IFERROR(IF(VLOOKUP(NJK13,[1]Acciones!$A$59:$H$1958,2,FALSE)=0,"",VLOOKUP(NJK13,[1]Acciones!$A$59:$H$1958,2,FALSE)),"")</f>
        <v/>
      </c>
      <c r="NJN13" s="117" t="str">
        <f>IFERROR(IF(VLOOKUP(NJL13,[1]Acciones!$A$59:$H$1958,2,FALSE)=0,"",VLOOKUP(NJL13,[1]Acciones!$A$59:$H$1958,2,FALSE)),"")</f>
        <v/>
      </c>
      <c r="NJO13" s="117">
        <f>IFERROR(IF(VLOOKUP(NJM13,[1]Acciones!$A$59:$H$1958,2,FALSE)=0,"",VLOOKUP(NJM13,[1]Acciones!$A$59:$H$1958,2,FALSE)),"")</f>
        <v>4</v>
      </c>
      <c r="NJP13" s="117">
        <f>IFERROR(IF(VLOOKUP(NJN13,[1]Acciones!$A$59:$H$1958,2,FALSE)=0,"",VLOOKUP(NJN13,[1]Acciones!$A$59:$H$1958,2,FALSE)),"")</f>
        <v>4</v>
      </c>
      <c r="NJQ13" s="117" t="str">
        <f>IFERROR(IF(VLOOKUP(NJO13,[1]Acciones!$A$59:$H$1958,2,FALSE)=0,"",VLOOKUP(NJO13,[1]Acciones!$A$59:$H$1958,2,FALSE)),"")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R13" s="117" t="str">
        <f>IFERROR(IF(VLOOKUP(NJP13,[1]Acciones!$A$59:$H$1958,2,FALSE)=0,"",VLOOKUP(NJP13,[1]Acciones!$A$59:$H$1958,2,FALSE)),"")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S13" s="117" t="str">
        <f>IFERROR(IF(VLOOKUP(NJQ13,[1]Acciones!$A$59:$H$1958,2,FALSE)=0,"",VLOOKUP(NJQ13,[1]Acciones!$A$59:$H$1958,2,FALSE)),"")</f>
        <v/>
      </c>
      <c r="NJT13" s="117" t="str">
        <f>IFERROR(IF(VLOOKUP(NJR13,[1]Acciones!$A$59:$H$1958,2,FALSE)=0,"",VLOOKUP(NJR13,[1]Acciones!$A$59:$H$1958,2,FALSE)),"")</f>
        <v/>
      </c>
      <c r="NJU13" s="117">
        <f>IFERROR(IF(VLOOKUP(NJS13,[1]Acciones!$A$59:$H$1958,2,FALSE)=0,"",VLOOKUP(NJS13,[1]Acciones!$A$59:$H$1958,2,FALSE)),"")</f>
        <v>4</v>
      </c>
      <c r="NJV13" s="117">
        <f>IFERROR(IF(VLOOKUP(NJT13,[1]Acciones!$A$59:$H$1958,2,FALSE)=0,"",VLOOKUP(NJT13,[1]Acciones!$A$59:$H$1958,2,FALSE)),"")</f>
        <v>4</v>
      </c>
      <c r="NJW13" s="117" t="str">
        <f>IFERROR(IF(VLOOKUP(NJU13,[1]Acciones!$A$59:$H$1958,2,FALSE)=0,"",VLOOKUP(NJU13,[1]Acciones!$A$59:$H$1958,2,FALSE)),"")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X13" s="117" t="str">
        <f>IFERROR(IF(VLOOKUP(NJV13,[1]Acciones!$A$59:$H$1958,2,FALSE)=0,"",VLOOKUP(NJV13,[1]Acciones!$A$59:$H$1958,2,FALSE)),"")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Y13" s="117" t="str">
        <f>IFERROR(IF(VLOOKUP(NJW13,[1]Acciones!$A$59:$H$1958,2,FALSE)=0,"",VLOOKUP(NJW13,[1]Acciones!$A$59:$H$1958,2,FALSE)),"")</f>
        <v/>
      </c>
      <c r="NJZ13" s="117" t="str">
        <f>IFERROR(IF(VLOOKUP(NJX13,[1]Acciones!$A$59:$H$1958,2,FALSE)=0,"",VLOOKUP(NJX13,[1]Acciones!$A$59:$H$1958,2,FALSE)),"")</f>
        <v/>
      </c>
      <c r="NKA13" s="117">
        <f>IFERROR(IF(VLOOKUP(NJY13,[1]Acciones!$A$59:$H$1958,2,FALSE)=0,"",VLOOKUP(NJY13,[1]Acciones!$A$59:$H$1958,2,FALSE)),"")</f>
        <v>4</v>
      </c>
      <c r="NKB13" s="117">
        <f>IFERROR(IF(VLOOKUP(NJZ13,[1]Acciones!$A$59:$H$1958,2,FALSE)=0,"",VLOOKUP(NJZ13,[1]Acciones!$A$59:$H$1958,2,FALSE)),"")</f>
        <v>4</v>
      </c>
      <c r="NKC13" s="117" t="str">
        <f>IFERROR(IF(VLOOKUP(NKA13,[1]Acciones!$A$59:$H$1958,2,FALSE)=0,"",VLOOKUP(NKA13,[1]Acciones!$A$59:$H$1958,2,FALSE)),"")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D13" s="117" t="str">
        <f>IFERROR(IF(VLOOKUP(NKB13,[1]Acciones!$A$59:$H$1958,2,FALSE)=0,"",VLOOKUP(NKB13,[1]Acciones!$A$59:$H$1958,2,FALSE)),"")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E13" s="117" t="str">
        <f>IFERROR(IF(VLOOKUP(NKC13,[1]Acciones!$A$59:$H$1958,2,FALSE)=0,"",VLOOKUP(NKC13,[1]Acciones!$A$59:$H$1958,2,FALSE)),"")</f>
        <v/>
      </c>
      <c r="NKF13" s="117" t="str">
        <f>IFERROR(IF(VLOOKUP(NKD13,[1]Acciones!$A$59:$H$1958,2,FALSE)=0,"",VLOOKUP(NKD13,[1]Acciones!$A$59:$H$1958,2,FALSE)),"")</f>
        <v/>
      </c>
      <c r="NKG13" s="117">
        <f>IFERROR(IF(VLOOKUP(NKE13,[1]Acciones!$A$59:$H$1958,2,FALSE)=0,"",VLOOKUP(NKE13,[1]Acciones!$A$59:$H$1958,2,FALSE)),"")</f>
        <v>4</v>
      </c>
      <c r="NKH13" s="117">
        <f>IFERROR(IF(VLOOKUP(NKF13,[1]Acciones!$A$59:$H$1958,2,FALSE)=0,"",VLOOKUP(NKF13,[1]Acciones!$A$59:$H$1958,2,FALSE)),"")</f>
        <v>4</v>
      </c>
      <c r="NKI13" s="117" t="str">
        <f>IFERROR(IF(VLOOKUP(NKG13,[1]Acciones!$A$59:$H$1958,2,FALSE)=0,"",VLOOKUP(NKG13,[1]Acciones!$A$59:$H$1958,2,FALSE)),"")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J13" s="117" t="str">
        <f>IFERROR(IF(VLOOKUP(NKH13,[1]Acciones!$A$59:$H$1958,2,FALSE)=0,"",VLOOKUP(NKH13,[1]Acciones!$A$59:$H$1958,2,FALSE)),"")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K13" s="117" t="str">
        <f>IFERROR(IF(VLOOKUP(NKI13,[1]Acciones!$A$59:$H$1958,2,FALSE)=0,"",VLOOKUP(NKI13,[1]Acciones!$A$59:$H$1958,2,FALSE)),"")</f>
        <v/>
      </c>
      <c r="NKL13" s="117" t="str">
        <f>IFERROR(IF(VLOOKUP(NKJ13,[1]Acciones!$A$59:$H$1958,2,FALSE)=0,"",VLOOKUP(NKJ13,[1]Acciones!$A$59:$H$1958,2,FALSE)),"")</f>
        <v/>
      </c>
      <c r="NKM13" s="117">
        <f>IFERROR(IF(VLOOKUP(NKK13,[1]Acciones!$A$59:$H$1958,2,FALSE)=0,"",VLOOKUP(NKK13,[1]Acciones!$A$59:$H$1958,2,FALSE)),"")</f>
        <v>4</v>
      </c>
      <c r="NKN13" s="117">
        <f>IFERROR(IF(VLOOKUP(NKL13,[1]Acciones!$A$59:$H$1958,2,FALSE)=0,"",VLOOKUP(NKL13,[1]Acciones!$A$59:$H$1958,2,FALSE)),"")</f>
        <v>4</v>
      </c>
      <c r="NKO13" s="117" t="str">
        <f>IFERROR(IF(VLOOKUP(NKM13,[1]Acciones!$A$59:$H$1958,2,FALSE)=0,"",VLOOKUP(NKM13,[1]Acciones!$A$59:$H$1958,2,FALSE)),"")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P13" s="117" t="str">
        <f>IFERROR(IF(VLOOKUP(NKN13,[1]Acciones!$A$59:$H$1958,2,FALSE)=0,"",VLOOKUP(NKN13,[1]Acciones!$A$59:$H$1958,2,FALSE)),"")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Q13" s="117" t="str">
        <f>IFERROR(IF(VLOOKUP(NKO13,[1]Acciones!$A$59:$H$1958,2,FALSE)=0,"",VLOOKUP(NKO13,[1]Acciones!$A$59:$H$1958,2,FALSE)),"")</f>
        <v/>
      </c>
      <c r="NKR13" s="117" t="str">
        <f>IFERROR(IF(VLOOKUP(NKP13,[1]Acciones!$A$59:$H$1958,2,FALSE)=0,"",VLOOKUP(NKP13,[1]Acciones!$A$59:$H$1958,2,FALSE)),"")</f>
        <v/>
      </c>
      <c r="NKS13" s="117">
        <f>IFERROR(IF(VLOOKUP(NKQ13,[1]Acciones!$A$59:$H$1958,2,FALSE)=0,"",VLOOKUP(NKQ13,[1]Acciones!$A$59:$H$1958,2,FALSE)),"")</f>
        <v>4</v>
      </c>
      <c r="NKT13" s="117">
        <f>IFERROR(IF(VLOOKUP(NKR13,[1]Acciones!$A$59:$H$1958,2,FALSE)=0,"",VLOOKUP(NKR13,[1]Acciones!$A$59:$H$1958,2,FALSE)),"")</f>
        <v>4</v>
      </c>
      <c r="NKU13" s="117" t="str">
        <f>IFERROR(IF(VLOOKUP(NKS13,[1]Acciones!$A$59:$H$1958,2,FALSE)=0,"",VLOOKUP(NKS13,[1]Acciones!$A$59:$H$1958,2,FALSE)),"")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V13" s="117" t="str">
        <f>IFERROR(IF(VLOOKUP(NKT13,[1]Acciones!$A$59:$H$1958,2,FALSE)=0,"",VLOOKUP(NKT13,[1]Acciones!$A$59:$H$1958,2,FALSE)),"")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W13" s="117" t="str">
        <f>IFERROR(IF(VLOOKUP(NKU13,[1]Acciones!$A$59:$H$1958,2,FALSE)=0,"",VLOOKUP(NKU13,[1]Acciones!$A$59:$H$1958,2,FALSE)),"")</f>
        <v/>
      </c>
      <c r="NKX13" s="117" t="str">
        <f>IFERROR(IF(VLOOKUP(NKV13,[1]Acciones!$A$59:$H$1958,2,FALSE)=0,"",VLOOKUP(NKV13,[1]Acciones!$A$59:$H$1958,2,FALSE)),"")</f>
        <v/>
      </c>
      <c r="NKY13" s="117">
        <f>IFERROR(IF(VLOOKUP(NKW13,[1]Acciones!$A$59:$H$1958,2,FALSE)=0,"",VLOOKUP(NKW13,[1]Acciones!$A$59:$H$1958,2,FALSE)),"")</f>
        <v>4</v>
      </c>
      <c r="NKZ13" s="117">
        <f>IFERROR(IF(VLOOKUP(NKX13,[1]Acciones!$A$59:$H$1958,2,FALSE)=0,"",VLOOKUP(NKX13,[1]Acciones!$A$59:$H$1958,2,FALSE)),"")</f>
        <v>4</v>
      </c>
      <c r="NLA13" s="117" t="str">
        <f>IFERROR(IF(VLOOKUP(NKY13,[1]Acciones!$A$59:$H$1958,2,FALSE)=0,"",VLOOKUP(NKY13,[1]Acciones!$A$59:$H$1958,2,FALSE)),"")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B13" s="117" t="str">
        <f>IFERROR(IF(VLOOKUP(NKZ13,[1]Acciones!$A$59:$H$1958,2,FALSE)=0,"",VLOOKUP(NKZ13,[1]Acciones!$A$59:$H$1958,2,FALSE)),"")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C13" s="117" t="str">
        <f>IFERROR(IF(VLOOKUP(NLA13,[1]Acciones!$A$59:$H$1958,2,FALSE)=0,"",VLOOKUP(NLA13,[1]Acciones!$A$59:$H$1958,2,FALSE)),"")</f>
        <v/>
      </c>
      <c r="NLD13" s="117" t="str">
        <f>IFERROR(IF(VLOOKUP(NLB13,[1]Acciones!$A$59:$H$1958,2,FALSE)=0,"",VLOOKUP(NLB13,[1]Acciones!$A$59:$H$1958,2,FALSE)),"")</f>
        <v/>
      </c>
      <c r="NLE13" s="117">
        <f>IFERROR(IF(VLOOKUP(NLC13,[1]Acciones!$A$59:$H$1958,2,FALSE)=0,"",VLOOKUP(NLC13,[1]Acciones!$A$59:$H$1958,2,FALSE)),"")</f>
        <v>4</v>
      </c>
      <c r="NLF13" s="117">
        <f>IFERROR(IF(VLOOKUP(NLD13,[1]Acciones!$A$59:$H$1958,2,FALSE)=0,"",VLOOKUP(NLD13,[1]Acciones!$A$59:$H$1958,2,FALSE)),"")</f>
        <v>4</v>
      </c>
      <c r="NLG13" s="117" t="str">
        <f>IFERROR(IF(VLOOKUP(NLE13,[1]Acciones!$A$59:$H$1958,2,FALSE)=0,"",VLOOKUP(NLE13,[1]Acciones!$A$59:$H$1958,2,FALSE)),"")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H13" s="117" t="str">
        <f>IFERROR(IF(VLOOKUP(NLF13,[1]Acciones!$A$59:$H$1958,2,FALSE)=0,"",VLOOKUP(NLF13,[1]Acciones!$A$59:$H$1958,2,FALSE)),"")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I13" s="117" t="str">
        <f>IFERROR(IF(VLOOKUP(NLG13,[1]Acciones!$A$59:$H$1958,2,FALSE)=0,"",VLOOKUP(NLG13,[1]Acciones!$A$59:$H$1958,2,FALSE)),"")</f>
        <v/>
      </c>
      <c r="NLJ13" s="117" t="str">
        <f>IFERROR(IF(VLOOKUP(NLH13,[1]Acciones!$A$59:$H$1958,2,FALSE)=0,"",VLOOKUP(NLH13,[1]Acciones!$A$59:$H$1958,2,FALSE)),"")</f>
        <v/>
      </c>
      <c r="NLK13" s="117">
        <f>IFERROR(IF(VLOOKUP(NLI13,[1]Acciones!$A$59:$H$1958,2,FALSE)=0,"",VLOOKUP(NLI13,[1]Acciones!$A$59:$H$1958,2,FALSE)),"")</f>
        <v>4</v>
      </c>
      <c r="NLL13" s="117">
        <f>IFERROR(IF(VLOOKUP(NLJ13,[1]Acciones!$A$59:$H$1958,2,FALSE)=0,"",VLOOKUP(NLJ13,[1]Acciones!$A$59:$H$1958,2,FALSE)),"")</f>
        <v>4</v>
      </c>
      <c r="NLM13" s="117" t="str">
        <f>IFERROR(IF(VLOOKUP(NLK13,[1]Acciones!$A$59:$H$1958,2,FALSE)=0,"",VLOOKUP(NLK13,[1]Acciones!$A$59:$H$1958,2,FALSE)),"")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N13" s="117" t="str">
        <f>IFERROR(IF(VLOOKUP(NLL13,[1]Acciones!$A$59:$H$1958,2,FALSE)=0,"",VLOOKUP(NLL13,[1]Acciones!$A$59:$H$1958,2,FALSE)),"")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O13" s="117" t="str">
        <f>IFERROR(IF(VLOOKUP(NLM13,[1]Acciones!$A$59:$H$1958,2,FALSE)=0,"",VLOOKUP(NLM13,[1]Acciones!$A$59:$H$1958,2,FALSE)),"")</f>
        <v/>
      </c>
      <c r="NLP13" s="117" t="str">
        <f>IFERROR(IF(VLOOKUP(NLN13,[1]Acciones!$A$59:$H$1958,2,FALSE)=0,"",VLOOKUP(NLN13,[1]Acciones!$A$59:$H$1958,2,FALSE)),"")</f>
        <v/>
      </c>
      <c r="NLQ13" s="117">
        <f>IFERROR(IF(VLOOKUP(NLO13,[1]Acciones!$A$59:$H$1958,2,FALSE)=0,"",VLOOKUP(NLO13,[1]Acciones!$A$59:$H$1958,2,FALSE)),"")</f>
        <v>4</v>
      </c>
      <c r="NLR13" s="117">
        <f>IFERROR(IF(VLOOKUP(NLP13,[1]Acciones!$A$59:$H$1958,2,FALSE)=0,"",VLOOKUP(NLP13,[1]Acciones!$A$59:$H$1958,2,FALSE)),"")</f>
        <v>4</v>
      </c>
      <c r="NLS13" s="117" t="str">
        <f>IFERROR(IF(VLOOKUP(NLQ13,[1]Acciones!$A$59:$H$1958,2,FALSE)=0,"",VLOOKUP(NLQ13,[1]Acciones!$A$59:$H$1958,2,FALSE)),"")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T13" s="117" t="str">
        <f>IFERROR(IF(VLOOKUP(NLR13,[1]Acciones!$A$59:$H$1958,2,FALSE)=0,"",VLOOKUP(NLR13,[1]Acciones!$A$59:$H$1958,2,FALSE)),"")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U13" s="117" t="str">
        <f>IFERROR(IF(VLOOKUP(NLS13,[1]Acciones!$A$59:$H$1958,2,FALSE)=0,"",VLOOKUP(NLS13,[1]Acciones!$A$59:$H$1958,2,FALSE)),"")</f>
        <v/>
      </c>
      <c r="NLV13" s="117" t="str">
        <f>IFERROR(IF(VLOOKUP(NLT13,[1]Acciones!$A$59:$H$1958,2,FALSE)=0,"",VLOOKUP(NLT13,[1]Acciones!$A$59:$H$1958,2,FALSE)),"")</f>
        <v/>
      </c>
      <c r="NLW13" s="117">
        <f>IFERROR(IF(VLOOKUP(NLU13,[1]Acciones!$A$59:$H$1958,2,FALSE)=0,"",VLOOKUP(NLU13,[1]Acciones!$A$59:$H$1958,2,FALSE)),"")</f>
        <v>4</v>
      </c>
      <c r="NLX13" s="117">
        <f>IFERROR(IF(VLOOKUP(NLV13,[1]Acciones!$A$59:$H$1958,2,FALSE)=0,"",VLOOKUP(NLV13,[1]Acciones!$A$59:$H$1958,2,FALSE)),"")</f>
        <v>4</v>
      </c>
      <c r="NLY13" s="117" t="str">
        <f>IFERROR(IF(VLOOKUP(NLW13,[1]Acciones!$A$59:$H$1958,2,FALSE)=0,"",VLOOKUP(NLW13,[1]Acciones!$A$59:$H$1958,2,FALSE)),"")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Z13" s="117" t="str">
        <f>IFERROR(IF(VLOOKUP(NLX13,[1]Acciones!$A$59:$H$1958,2,FALSE)=0,"",VLOOKUP(NLX13,[1]Acciones!$A$59:$H$1958,2,FALSE)),"")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A13" s="117" t="str">
        <f>IFERROR(IF(VLOOKUP(NLY13,[1]Acciones!$A$59:$H$1958,2,FALSE)=0,"",VLOOKUP(NLY13,[1]Acciones!$A$59:$H$1958,2,FALSE)),"")</f>
        <v/>
      </c>
      <c r="NMB13" s="117" t="str">
        <f>IFERROR(IF(VLOOKUP(NLZ13,[1]Acciones!$A$59:$H$1958,2,FALSE)=0,"",VLOOKUP(NLZ13,[1]Acciones!$A$59:$H$1958,2,FALSE)),"")</f>
        <v/>
      </c>
      <c r="NMC13" s="117">
        <f>IFERROR(IF(VLOOKUP(NMA13,[1]Acciones!$A$59:$H$1958,2,FALSE)=0,"",VLOOKUP(NMA13,[1]Acciones!$A$59:$H$1958,2,FALSE)),"")</f>
        <v>4</v>
      </c>
      <c r="NMD13" s="117">
        <f>IFERROR(IF(VLOOKUP(NMB13,[1]Acciones!$A$59:$H$1958,2,FALSE)=0,"",VLOOKUP(NMB13,[1]Acciones!$A$59:$H$1958,2,FALSE)),"")</f>
        <v>4</v>
      </c>
      <c r="NME13" s="117" t="str">
        <f>IFERROR(IF(VLOOKUP(NMC13,[1]Acciones!$A$59:$H$1958,2,FALSE)=0,"",VLOOKUP(NMC13,[1]Acciones!$A$59:$H$1958,2,FALSE)),"")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F13" s="117" t="str">
        <f>IFERROR(IF(VLOOKUP(NMD13,[1]Acciones!$A$59:$H$1958,2,FALSE)=0,"",VLOOKUP(NMD13,[1]Acciones!$A$59:$H$1958,2,FALSE)),"")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G13" s="117" t="str">
        <f>IFERROR(IF(VLOOKUP(NME13,[1]Acciones!$A$59:$H$1958,2,FALSE)=0,"",VLOOKUP(NME13,[1]Acciones!$A$59:$H$1958,2,FALSE)),"")</f>
        <v/>
      </c>
      <c r="NMH13" s="117" t="str">
        <f>IFERROR(IF(VLOOKUP(NMF13,[1]Acciones!$A$59:$H$1958,2,FALSE)=0,"",VLOOKUP(NMF13,[1]Acciones!$A$59:$H$1958,2,FALSE)),"")</f>
        <v/>
      </c>
      <c r="NMI13" s="117">
        <f>IFERROR(IF(VLOOKUP(NMG13,[1]Acciones!$A$59:$H$1958,2,FALSE)=0,"",VLOOKUP(NMG13,[1]Acciones!$A$59:$H$1958,2,FALSE)),"")</f>
        <v>4</v>
      </c>
      <c r="NMJ13" s="117">
        <f>IFERROR(IF(VLOOKUP(NMH13,[1]Acciones!$A$59:$H$1958,2,FALSE)=0,"",VLOOKUP(NMH13,[1]Acciones!$A$59:$H$1958,2,FALSE)),"")</f>
        <v>4</v>
      </c>
      <c r="NMK13" s="117" t="str">
        <f>IFERROR(IF(VLOOKUP(NMI13,[1]Acciones!$A$59:$H$1958,2,FALSE)=0,"",VLOOKUP(NMI13,[1]Acciones!$A$59:$H$1958,2,FALSE)),"")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L13" s="117" t="str">
        <f>IFERROR(IF(VLOOKUP(NMJ13,[1]Acciones!$A$59:$H$1958,2,FALSE)=0,"",VLOOKUP(NMJ13,[1]Acciones!$A$59:$H$1958,2,FALSE)),"")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M13" s="117" t="str">
        <f>IFERROR(IF(VLOOKUP(NMK13,[1]Acciones!$A$59:$H$1958,2,FALSE)=0,"",VLOOKUP(NMK13,[1]Acciones!$A$59:$H$1958,2,FALSE)),"")</f>
        <v/>
      </c>
      <c r="NMN13" s="117" t="str">
        <f>IFERROR(IF(VLOOKUP(NML13,[1]Acciones!$A$59:$H$1958,2,FALSE)=0,"",VLOOKUP(NML13,[1]Acciones!$A$59:$H$1958,2,FALSE)),"")</f>
        <v/>
      </c>
      <c r="NMO13" s="117">
        <f>IFERROR(IF(VLOOKUP(NMM13,[1]Acciones!$A$59:$H$1958,2,FALSE)=0,"",VLOOKUP(NMM13,[1]Acciones!$A$59:$H$1958,2,FALSE)),"")</f>
        <v>4</v>
      </c>
      <c r="NMP13" s="117">
        <f>IFERROR(IF(VLOOKUP(NMN13,[1]Acciones!$A$59:$H$1958,2,FALSE)=0,"",VLOOKUP(NMN13,[1]Acciones!$A$59:$H$1958,2,FALSE)),"")</f>
        <v>4</v>
      </c>
      <c r="NMQ13" s="117" t="str">
        <f>IFERROR(IF(VLOOKUP(NMO13,[1]Acciones!$A$59:$H$1958,2,FALSE)=0,"",VLOOKUP(NMO13,[1]Acciones!$A$59:$H$1958,2,FALSE)),"")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R13" s="117" t="str">
        <f>IFERROR(IF(VLOOKUP(NMP13,[1]Acciones!$A$59:$H$1958,2,FALSE)=0,"",VLOOKUP(NMP13,[1]Acciones!$A$59:$H$1958,2,FALSE)),"")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S13" s="117" t="str">
        <f>IFERROR(IF(VLOOKUP(NMQ13,[1]Acciones!$A$59:$H$1958,2,FALSE)=0,"",VLOOKUP(NMQ13,[1]Acciones!$A$59:$H$1958,2,FALSE)),"")</f>
        <v/>
      </c>
      <c r="NMT13" s="117" t="str">
        <f>IFERROR(IF(VLOOKUP(NMR13,[1]Acciones!$A$59:$H$1958,2,FALSE)=0,"",VLOOKUP(NMR13,[1]Acciones!$A$59:$H$1958,2,FALSE)),"")</f>
        <v/>
      </c>
      <c r="NMU13" s="117">
        <f>IFERROR(IF(VLOOKUP(NMS13,[1]Acciones!$A$59:$H$1958,2,FALSE)=0,"",VLOOKUP(NMS13,[1]Acciones!$A$59:$H$1958,2,FALSE)),"")</f>
        <v>4</v>
      </c>
      <c r="NMV13" s="117">
        <f>IFERROR(IF(VLOOKUP(NMT13,[1]Acciones!$A$59:$H$1958,2,FALSE)=0,"",VLOOKUP(NMT13,[1]Acciones!$A$59:$H$1958,2,FALSE)),"")</f>
        <v>4</v>
      </c>
      <c r="NMW13" s="117" t="str">
        <f>IFERROR(IF(VLOOKUP(NMU13,[1]Acciones!$A$59:$H$1958,2,FALSE)=0,"",VLOOKUP(NMU13,[1]Acciones!$A$59:$H$1958,2,FALSE)),"")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X13" s="117" t="str">
        <f>IFERROR(IF(VLOOKUP(NMV13,[1]Acciones!$A$59:$H$1958,2,FALSE)=0,"",VLOOKUP(NMV13,[1]Acciones!$A$59:$H$1958,2,FALSE)),"")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Y13" s="117" t="str">
        <f>IFERROR(IF(VLOOKUP(NMW13,[1]Acciones!$A$59:$H$1958,2,FALSE)=0,"",VLOOKUP(NMW13,[1]Acciones!$A$59:$H$1958,2,FALSE)),"")</f>
        <v/>
      </c>
      <c r="NMZ13" s="117" t="str">
        <f>IFERROR(IF(VLOOKUP(NMX13,[1]Acciones!$A$59:$H$1958,2,FALSE)=0,"",VLOOKUP(NMX13,[1]Acciones!$A$59:$H$1958,2,FALSE)),"")</f>
        <v/>
      </c>
      <c r="NNA13" s="117">
        <f>IFERROR(IF(VLOOKUP(NMY13,[1]Acciones!$A$59:$H$1958,2,FALSE)=0,"",VLOOKUP(NMY13,[1]Acciones!$A$59:$H$1958,2,FALSE)),"")</f>
        <v>4</v>
      </c>
      <c r="NNB13" s="117">
        <f>IFERROR(IF(VLOOKUP(NMZ13,[1]Acciones!$A$59:$H$1958,2,FALSE)=0,"",VLOOKUP(NMZ13,[1]Acciones!$A$59:$H$1958,2,FALSE)),"")</f>
        <v>4</v>
      </c>
      <c r="NNC13" s="117" t="str">
        <f>IFERROR(IF(VLOOKUP(NNA13,[1]Acciones!$A$59:$H$1958,2,FALSE)=0,"",VLOOKUP(NNA13,[1]Acciones!$A$59:$H$1958,2,FALSE)),"")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D13" s="117" t="str">
        <f>IFERROR(IF(VLOOKUP(NNB13,[1]Acciones!$A$59:$H$1958,2,FALSE)=0,"",VLOOKUP(NNB13,[1]Acciones!$A$59:$H$1958,2,FALSE)),"")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E13" s="117" t="str">
        <f>IFERROR(IF(VLOOKUP(NNC13,[1]Acciones!$A$59:$H$1958,2,FALSE)=0,"",VLOOKUP(NNC13,[1]Acciones!$A$59:$H$1958,2,FALSE)),"")</f>
        <v/>
      </c>
      <c r="NNF13" s="117" t="str">
        <f>IFERROR(IF(VLOOKUP(NND13,[1]Acciones!$A$59:$H$1958,2,FALSE)=0,"",VLOOKUP(NND13,[1]Acciones!$A$59:$H$1958,2,FALSE)),"")</f>
        <v/>
      </c>
      <c r="NNG13" s="117">
        <f>IFERROR(IF(VLOOKUP(NNE13,[1]Acciones!$A$59:$H$1958,2,FALSE)=0,"",VLOOKUP(NNE13,[1]Acciones!$A$59:$H$1958,2,FALSE)),"")</f>
        <v>4</v>
      </c>
      <c r="NNH13" s="117">
        <f>IFERROR(IF(VLOOKUP(NNF13,[1]Acciones!$A$59:$H$1958,2,FALSE)=0,"",VLOOKUP(NNF13,[1]Acciones!$A$59:$H$1958,2,FALSE)),"")</f>
        <v>4</v>
      </c>
      <c r="NNI13" s="117" t="str">
        <f>IFERROR(IF(VLOOKUP(NNG13,[1]Acciones!$A$59:$H$1958,2,FALSE)=0,"",VLOOKUP(NNG13,[1]Acciones!$A$59:$H$1958,2,FALSE)),"")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J13" s="117" t="str">
        <f>IFERROR(IF(VLOOKUP(NNH13,[1]Acciones!$A$59:$H$1958,2,FALSE)=0,"",VLOOKUP(NNH13,[1]Acciones!$A$59:$H$1958,2,FALSE)),"")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K13" s="117" t="str">
        <f>IFERROR(IF(VLOOKUP(NNI13,[1]Acciones!$A$59:$H$1958,2,FALSE)=0,"",VLOOKUP(NNI13,[1]Acciones!$A$59:$H$1958,2,FALSE)),"")</f>
        <v/>
      </c>
      <c r="NNL13" s="117" t="str">
        <f>IFERROR(IF(VLOOKUP(NNJ13,[1]Acciones!$A$59:$H$1958,2,FALSE)=0,"",VLOOKUP(NNJ13,[1]Acciones!$A$59:$H$1958,2,FALSE)),"")</f>
        <v/>
      </c>
      <c r="NNM13" s="117">
        <f>IFERROR(IF(VLOOKUP(NNK13,[1]Acciones!$A$59:$H$1958,2,FALSE)=0,"",VLOOKUP(NNK13,[1]Acciones!$A$59:$H$1958,2,FALSE)),"")</f>
        <v>4</v>
      </c>
      <c r="NNN13" s="117">
        <f>IFERROR(IF(VLOOKUP(NNL13,[1]Acciones!$A$59:$H$1958,2,FALSE)=0,"",VLOOKUP(NNL13,[1]Acciones!$A$59:$H$1958,2,FALSE)),"")</f>
        <v>4</v>
      </c>
      <c r="NNO13" s="117" t="str">
        <f>IFERROR(IF(VLOOKUP(NNM13,[1]Acciones!$A$59:$H$1958,2,FALSE)=0,"",VLOOKUP(NNM13,[1]Acciones!$A$59:$H$1958,2,FALSE)),"")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P13" s="117" t="str">
        <f>IFERROR(IF(VLOOKUP(NNN13,[1]Acciones!$A$59:$H$1958,2,FALSE)=0,"",VLOOKUP(NNN13,[1]Acciones!$A$59:$H$1958,2,FALSE)),"")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Q13" s="117" t="str">
        <f>IFERROR(IF(VLOOKUP(NNO13,[1]Acciones!$A$59:$H$1958,2,FALSE)=0,"",VLOOKUP(NNO13,[1]Acciones!$A$59:$H$1958,2,FALSE)),"")</f>
        <v/>
      </c>
      <c r="NNR13" s="117" t="str">
        <f>IFERROR(IF(VLOOKUP(NNP13,[1]Acciones!$A$59:$H$1958,2,FALSE)=0,"",VLOOKUP(NNP13,[1]Acciones!$A$59:$H$1958,2,FALSE)),"")</f>
        <v/>
      </c>
      <c r="NNS13" s="117">
        <f>IFERROR(IF(VLOOKUP(NNQ13,[1]Acciones!$A$59:$H$1958,2,FALSE)=0,"",VLOOKUP(NNQ13,[1]Acciones!$A$59:$H$1958,2,FALSE)),"")</f>
        <v>4</v>
      </c>
      <c r="NNT13" s="117">
        <f>IFERROR(IF(VLOOKUP(NNR13,[1]Acciones!$A$59:$H$1958,2,FALSE)=0,"",VLOOKUP(NNR13,[1]Acciones!$A$59:$H$1958,2,FALSE)),"")</f>
        <v>4</v>
      </c>
      <c r="NNU13" s="117" t="str">
        <f>IFERROR(IF(VLOOKUP(NNS13,[1]Acciones!$A$59:$H$1958,2,FALSE)=0,"",VLOOKUP(NNS13,[1]Acciones!$A$59:$H$1958,2,FALSE)),"")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V13" s="117" t="str">
        <f>IFERROR(IF(VLOOKUP(NNT13,[1]Acciones!$A$59:$H$1958,2,FALSE)=0,"",VLOOKUP(NNT13,[1]Acciones!$A$59:$H$1958,2,FALSE)),"")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W13" s="117" t="str">
        <f>IFERROR(IF(VLOOKUP(NNU13,[1]Acciones!$A$59:$H$1958,2,FALSE)=0,"",VLOOKUP(NNU13,[1]Acciones!$A$59:$H$1958,2,FALSE)),"")</f>
        <v/>
      </c>
      <c r="NNX13" s="117" t="str">
        <f>IFERROR(IF(VLOOKUP(NNV13,[1]Acciones!$A$59:$H$1958,2,FALSE)=0,"",VLOOKUP(NNV13,[1]Acciones!$A$59:$H$1958,2,FALSE)),"")</f>
        <v/>
      </c>
      <c r="NNY13" s="117">
        <f>IFERROR(IF(VLOOKUP(NNW13,[1]Acciones!$A$59:$H$1958,2,FALSE)=0,"",VLOOKUP(NNW13,[1]Acciones!$A$59:$H$1958,2,FALSE)),"")</f>
        <v>4</v>
      </c>
      <c r="NNZ13" s="117">
        <f>IFERROR(IF(VLOOKUP(NNX13,[1]Acciones!$A$59:$H$1958,2,FALSE)=0,"",VLOOKUP(NNX13,[1]Acciones!$A$59:$H$1958,2,FALSE)),"")</f>
        <v>4</v>
      </c>
      <c r="NOA13" s="117" t="str">
        <f>IFERROR(IF(VLOOKUP(NNY13,[1]Acciones!$A$59:$H$1958,2,FALSE)=0,"",VLOOKUP(NNY13,[1]Acciones!$A$59:$H$1958,2,FALSE)),"")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B13" s="117" t="str">
        <f>IFERROR(IF(VLOOKUP(NNZ13,[1]Acciones!$A$59:$H$1958,2,FALSE)=0,"",VLOOKUP(NNZ13,[1]Acciones!$A$59:$H$1958,2,FALSE)),"")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C13" s="117" t="str">
        <f>IFERROR(IF(VLOOKUP(NOA13,[1]Acciones!$A$59:$H$1958,2,FALSE)=0,"",VLOOKUP(NOA13,[1]Acciones!$A$59:$H$1958,2,FALSE)),"")</f>
        <v/>
      </c>
      <c r="NOD13" s="117" t="str">
        <f>IFERROR(IF(VLOOKUP(NOB13,[1]Acciones!$A$59:$H$1958,2,FALSE)=0,"",VLOOKUP(NOB13,[1]Acciones!$A$59:$H$1958,2,FALSE)),"")</f>
        <v/>
      </c>
      <c r="NOE13" s="117">
        <f>IFERROR(IF(VLOOKUP(NOC13,[1]Acciones!$A$59:$H$1958,2,FALSE)=0,"",VLOOKUP(NOC13,[1]Acciones!$A$59:$H$1958,2,FALSE)),"")</f>
        <v>4</v>
      </c>
      <c r="NOF13" s="117">
        <f>IFERROR(IF(VLOOKUP(NOD13,[1]Acciones!$A$59:$H$1958,2,FALSE)=0,"",VLOOKUP(NOD13,[1]Acciones!$A$59:$H$1958,2,FALSE)),"")</f>
        <v>4</v>
      </c>
      <c r="NOG13" s="117" t="str">
        <f>IFERROR(IF(VLOOKUP(NOE13,[1]Acciones!$A$59:$H$1958,2,FALSE)=0,"",VLOOKUP(NOE13,[1]Acciones!$A$59:$H$1958,2,FALSE)),"")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H13" s="117" t="str">
        <f>IFERROR(IF(VLOOKUP(NOF13,[1]Acciones!$A$59:$H$1958,2,FALSE)=0,"",VLOOKUP(NOF13,[1]Acciones!$A$59:$H$1958,2,FALSE)),"")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I13" s="117" t="str">
        <f>IFERROR(IF(VLOOKUP(NOG13,[1]Acciones!$A$59:$H$1958,2,FALSE)=0,"",VLOOKUP(NOG13,[1]Acciones!$A$59:$H$1958,2,FALSE)),"")</f>
        <v/>
      </c>
      <c r="NOJ13" s="117" t="str">
        <f>IFERROR(IF(VLOOKUP(NOH13,[1]Acciones!$A$59:$H$1958,2,FALSE)=0,"",VLOOKUP(NOH13,[1]Acciones!$A$59:$H$1958,2,FALSE)),"")</f>
        <v/>
      </c>
      <c r="NOK13" s="117">
        <f>IFERROR(IF(VLOOKUP(NOI13,[1]Acciones!$A$59:$H$1958,2,FALSE)=0,"",VLOOKUP(NOI13,[1]Acciones!$A$59:$H$1958,2,FALSE)),"")</f>
        <v>4</v>
      </c>
      <c r="NOL13" s="117">
        <f>IFERROR(IF(VLOOKUP(NOJ13,[1]Acciones!$A$59:$H$1958,2,FALSE)=0,"",VLOOKUP(NOJ13,[1]Acciones!$A$59:$H$1958,2,FALSE)),"")</f>
        <v>4</v>
      </c>
      <c r="NOM13" s="117" t="str">
        <f>IFERROR(IF(VLOOKUP(NOK13,[1]Acciones!$A$59:$H$1958,2,FALSE)=0,"",VLOOKUP(NOK13,[1]Acciones!$A$59:$H$1958,2,FALSE)),"")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N13" s="117" t="str">
        <f>IFERROR(IF(VLOOKUP(NOL13,[1]Acciones!$A$59:$H$1958,2,FALSE)=0,"",VLOOKUP(NOL13,[1]Acciones!$A$59:$H$1958,2,FALSE)),"")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O13" s="117" t="str">
        <f>IFERROR(IF(VLOOKUP(NOM13,[1]Acciones!$A$59:$H$1958,2,FALSE)=0,"",VLOOKUP(NOM13,[1]Acciones!$A$59:$H$1958,2,FALSE)),"")</f>
        <v/>
      </c>
      <c r="NOP13" s="117" t="str">
        <f>IFERROR(IF(VLOOKUP(NON13,[1]Acciones!$A$59:$H$1958,2,FALSE)=0,"",VLOOKUP(NON13,[1]Acciones!$A$59:$H$1958,2,FALSE)),"")</f>
        <v/>
      </c>
      <c r="NOQ13" s="117">
        <f>IFERROR(IF(VLOOKUP(NOO13,[1]Acciones!$A$59:$H$1958,2,FALSE)=0,"",VLOOKUP(NOO13,[1]Acciones!$A$59:$H$1958,2,FALSE)),"")</f>
        <v>4</v>
      </c>
      <c r="NOR13" s="117">
        <f>IFERROR(IF(VLOOKUP(NOP13,[1]Acciones!$A$59:$H$1958,2,FALSE)=0,"",VLOOKUP(NOP13,[1]Acciones!$A$59:$H$1958,2,FALSE)),"")</f>
        <v>4</v>
      </c>
      <c r="NOS13" s="117" t="str">
        <f>IFERROR(IF(VLOOKUP(NOQ13,[1]Acciones!$A$59:$H$1958,2,FALSE)=0,"",VLOOKUP(NOQ13,[1]Acciones!$A$59:$H$1958,2,FALSE)),"")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T13" s="117" t="str">
        <f>IFERROR(IF(VLOOKUP(NOR13,[1]Acciones!$A$59:$H$1958,2,FALSE)=0,"",VLOOKUP(NOR13,[1]Acciones!$A$59:$H$1958,2,FALSE)),"")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U13" s="117" t="str">
        <f>IFERROR(IF(VLOOKUP(NOS13,[1]Acciones!$A$59:$H$1958,2,FALSE)=0,"",VLOOKUP(NOS13,[1]Acciones!$A$59:$H$1958,2,FALSE)),"")</f>
        <v/>
      </c>
      <c r="NOV13" s="117" t="str">
        <f>IFERROR(IF(VLOOKUP(NOT13,[1]Acciones!$A$59:$H$1958,2,FALSE)=0,"",VLOOKUP(NOT13,[1]Acciones!$A$59:$H$1958,2,FALSE)),"")</f>
        <v/>
      </c>
      <c r="NOW13" s="117">
        <f>IFERROR(IF(VLOOKUP(NOU13,[1]Acciones!$A$59:$H$1958,2,FALSE)=0,"",VLOOKUP(NOU13,[1]Acciones!$A$59:$H$1958,2,FALSE)),"")</f>
        <v>4</v>
      </c>
      <c r="NOX13" s="117">
        <f>IFERROR(IF(VLOOKUP(NOV13,[1]Acciones!$A$59:$H$1958,2,FALSE)=0,"",VLOOKUP(NOV13,[1]Acciones!$A$59:$H$1958,2,FALSE)),"")</f>
        <v>4</v>
      </c>
      <c r="NOY13" s="117" t="str">
        <f>IFERROR(IF(VLOOKUP(NOW13,[1]Acciones!$A$59:$H$1958,2,FALSE)=0,"",VLOOKUP(NOW13,[1]Acciones!$A$59:$H$1958,2,FALSE)),"")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Z13" s="117" t="str">
        <f>IFERROR(IF(VLOOKUP(NOX13,[1]Acciones!$A$59:$H$1958,2,FALSE)=0,"",VLOOKUP(NOX13,[1]Acciones!$A$59:$H$1958,2,FALSE)),"")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A13" s="117" t="str">
        <f>IFERROR(IF(VLOOKUP(NOY13,[1]Acciones!$A$59:$H$1958,2,FALSE)=0,"",VLOOKUP(NOY13,[1]Acciones!$A$59:$H$1958,2,FALSE)),"")</f>
        <v/>
      </c>
      <c r="NPB13" s="117" t="str">
        <f>IFERROR(IF(VLOOKUP(NOZ13,[1]Acciones!$A$59:$H$1958,2,FALSE)=0,"",VLOOKUP(NOZ13,[1]Acciones!$A$59:$H$1958,2,FALSE)),"")</f>
        <v/>
      </c>
      <c r="NPC13" s="117">
        <f>IFERROR(IF(VLOOKUP(NPA13,[1]Acciones!$A$59:$H$1958,2,FALSE)=0,"",VLOOKUP(NPA13,[1]Acciones!$A$59:$H$1958,2,FALSE)),"")</f>
        <v>4</v>
      </c>
      <c r="NPD13" s="117">
        <f>IFERROR(IF(VLOOKUP(NPB13,[1]Acciones!$A$59:$H$1958,2,FALSE)=0,"",VLOOKUP(NPB13,[1]Acciones!$A$59:$H$1958,2,FALSE)),"")</f>
        <v>4</v>
      </c>
      <c r="NPE13" s="117" t="str">
        <f>IFERROR(IF(VLOOKUP(NPC13,[1]Acciones!$A$59:$H$1958,2,FALSE)=0,"",VLOOKUP(NPC13,[1]Acciones!$A$59:$H$1958,2,FALSE)),"")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F13" s="117" t="str">
        <f>IFERROR(IF(VLOOKUP(NPD13,[1]Acciones!$A$59:$H$1958,2,FALSE)=0,"",VLOOKUP(NPD13,[1]Acciones!$A$59:$H$1958,2,FALSE)),"")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G13" s="117" t="str">
        <f>IFERROR(IF(VLOOKUP(NPE13,[1]Acciones!$A$59:$H$1958,2,FALSE)=0,"",VLOOKUP(NPE13,[1]Acciones!$A$59:$H$1958,2,FALSE)),"")</f>
        <v/>
      </c>
      <c r="NPH13" s="117" t="str">
        <f>IFERROR(IF(VLOOKUP(NPF13,[1]Acciones!$A$59:$H$1958,2,FALSE)=0,"",VLOOKUP(NPF13,[1]Acciones!$A$59:$H$1958,2,FALSE)),"")</f>
        <v/>
      </c>
      <c r="NPI13" s="117">
        <f>IFERROR(IF(VLOOKUP(NPG13,[1]Acciones!$A$59:$H$1958,2,FALSE)=0,"",VLOOKUP(NPG13,[1]Acciones!$A$59:$H$1958,2,FALSE)),"")</f>
        <v>4</v>
      </c>
      <c r="NPJ13" s="117">
        <f>IFERROR(IF(VLOOKUP(NPH13,[1]Acciones!$A$59:$H$1958,2,FALSE)=0,"",VLOOKUP(NPH13,[1]Acciones!$A$59:$H$1958,2,FALSE)),"")</f>
        <v>4</v>
      </c>
      <c r="NPK13" s="117" t="str">
        <f>IFERROR(IF(VLOOKUP(NPI13,[1]Acciones!$A$59:$H$1958,2,FALSE)=0,"",VLOOKUP(NPI13,[1]Acciones!$A$59:$H$1958,2,FALSE)),"")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L13" s="117" t="str">
        <f>IFERROR(IF(VLOOKUP(NPJ13,[1]Acciones!$A$59:$H$1958,2,FALSE)=0,"",VLOOKUP(NPJ13,[1]Acciones!$A$59:$H$1958,2,FALSE)),"")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M13" s="117" t="str">
        <f>IFERROR(IF(VLOOKUP(NPK13,[1]Acciones!$A$59:$H$1958,2,FALSE)=0,"",VLOOKUP(NPK13,[1]Acciones!$A$59:$H$1958,2,FALSE)),"")</f>
        <v/>
      </c>
      <c r="NPN13" s="117" t="str">
        <f>IFERROR(IF(VLOOKUP(NPL13,[1]Acciones!$A$59:$H$1958,2,FALSE)=0,"",VLOOKUP(NPL13,[1]Acciones!$A$59:$H$1958,2,FALSE)),"")</f>
        <v/>
      </c>
      <c r="NPO13" s="117">
        <f>IFERROR(IF(VLOOKUP(NPM13,[1]Acciones!$A$59:$H$1958,2,FALSE)=0,"",VLOOKUP(NPM13,[1]Acciones!$A$59:$H$1958,2,FALSE)),"")</f>
        <v>4</v>
      </c>
      <c r="NPP13" s="117">
        <f>IFERROR(IF(VLOOKUP(NPN13,[1]Acciones!$A$59:$H$1958,2,FALSE)=0,"",VLOOKUP(NPN13,[1]Acciones!$A$59:$H$1958,2,FALSE)),"")</f>
        <v>4</v>
      </c>
      <c r="NPQ13" s="117" t="str">
        <f>IFERROR(IF(VLOOKUP(NPO13,[1]Acciones!$A$59:$H$1958,2,FALSE)=0,"",VLOOKUP(NPO13,[1]Acciones!$A$59:$H$1958,2,FALSE)),"")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R13" s="117" t="str">
        <f>IFERROR(IF(VLOOKUP(NPP13,[1]Acciones!$A$59:$H$1958,2,FALSE)=0,"",VLOOKUP(NPP13,[1]Acciones!$A$59:$H$1958,2,FALSE)),"")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S13" s="117" t="str">
        <f>IFERROR(IF(VLOOKUP(NPQ13,[1]Acciones!$A$59:$H$1958,2,FALSE)=0,"",VLOOKUP(NPQ13,[1]Acciones!$A$59:$H$1958,2,FALSE)),"")</f>
        <v/>
      </c>
      <c r="NPT13" s="117" t="str">
        <f>IFERROR(IF(VLOOKUP(NPR13,[1]Acciones!$A$59:$H$1958,2,FALSE)=0,"",VLOOKUP(NPR13,[1]Acciones!$A$59:$H$1958,2,FALSE)),"")</f>
        <v/>
      </c>
      <c r="NPU13" s="117">
        <f>IFERROR(IF(VLOOKUP(NPS13,[1]Acciones!$A$59:$H$1958,2,FALSE)=0,"",VLOOKUP(NPS13,[1]Acciones!$A$59:$H$1958,2,FALSE)),"")</f>
        <v>4</v>
      </c>
      <c r="NPV13" s="117">
        <f>IFERROR(IF(VLOOKUP(NPT13,[1]Acciones!$A$59:$H$1958,2,FALSE)=0,"",VLOOKUP(NPT13,[1]Acciones!$A$59:$H$1958,2,FALSE)),"")</f>
        <v>4</v>
      </c>
      <c r="NPW13" s="117" t="str">
        <f>IFERROR(IF(VLOOKUP(NPU13,[1]Acciones!$A$59:$H$1958,2,FALSE)=0,"",VLOOKUP(NPU13,[1]Acciones!$A$59:$H$1958,2,FALSE)),"")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X13" s="117" t="str">
        <f>IFERROR(IF(VLOOKUP(NPV13,[1]Acciones!$A$59:$H$1958,2,FALSE)=0,"",VLOOKUP(NPV13,[1]Acciones!$A$59:$H$1958,2,FALSE)),"")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Y13" s="117" t="str">
        <f>IFERROR(IF(VLOOKUP(NPW13,[1]Acciones!$A$59:$H$1958,2,FALSE)=0,"",VLOOKUP(NPW13,[1]Acciones!$A$59:$H$1958,2,FALSE)),"")</f>
        <v/>
      </c>
      <c r="NPZ13" s="117" t="str">
        <f>IFERROR(IF(VLOOKUP(NPX13,[1]Acciones!$A$59:$H$1958,2,FALSE)=0,"",VLOOKUP(NPX13,[1]Acciones!$A$59:$H$1958,2,FALSE)),"")</f>
        <v/>
      </c>
      <c r="NQA13" s="117">
        <f>IFERROR(IF(VLOOKUP(NPY13,[1]Acciones!$A$59:$H$1958,2,FALSE)=0,"",VLOOKUP(NPY13,[1]Acciones!$A$59:$H$1958,2,FALSE)),"")</f>
        <v>4</v>
      </c>
      <c r="NQB13" s="117">
        <f>IFERROR(IF(VLOOKUP(NPZ13,[1]Acciones!$A$59:$H$1958,2,FALSE)=0,"",VLOOKUP(NPZ13,[1]Acciones!$A$59:$H$1958,2,FALSE)),"")</f>
        <v>4</v>
      </c>
      <c r="NQC13" s="117" t="str">
        <f>IFERROR(IF(VLOOKUP(NQA13,[1]Acciones!$A$59:$H$1958,2,FALSE)=0,"",VLOOKUP(NQA13,[1]Acciones!$A$59:$H$1958,2,FALSE)),"")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D13" s="117" t="str">
        <f>IFERROR(IF(VLOOKUP(NQB13,[1]Acciones!$A$59:$H$1958,2,FALSE)=0,"",VLOOKUP(NQB13,[1]Acciones!$A$59:$H$1958,2,FALSE)),"")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E13" s="117" t="str">
        <f>IFERROR(IF(VLOOKUP(NQC13,[1]Acciones!$A$59:$H$1958,2,FALSE)=0,"",VLOOKUP(NQC13,[1]Acciones!$A$59:$H$1958,2,FALSE)),"")</f>
        <v/>
      </c>
      <c r="NQF13" s="117" t="str">
        <f>IFERROR(IF(VLOOKUP(NQD13,[1]Acciones!$A$59:$H$1958,2,FALSE)=0,"",VLOOKUP(NQD13,[1]Acciones!$A$59:$H$1958,2,FALSE)),"")</f>
        <v/>
      </c>
      <c r="NQG13" s="117">
        <f>IFERROR(IF(VLOOKUP(NQE13,[1]Acciones!$A$59:$H$1958,2,FALSE)=0,"",VLOOKUP(NQE13,[1]Acciones!$A$59:$H$1958,2,FALSE)),"")</f>
        <v>4</v>
      </c>
      <c r="NQH13" s="117">
        <f>IFERROR(IF(VLOOKUP(NQF13,[1]Acciones!$A$59:$H$1958,2,FALSE)=0,"",VLOOKUP(NQF13,[1]Acciones!$A$59:$H$1958,2,FALSE)),"")</f>
        <v>4</v>
      </c>
      <c r="NQI13" s="117" t="str">
        <f>IFERROR(IF(VLOOKUP(NQG13,[1]Acciones!$A$59:$H$1958,2,FALSE)=0,"",VLOOKUP(NQG13,[1]Acciones!$A$59:$H$1958,2,FALSE)),"")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J13" s="117" t="str">
        <f>IFERROR(IF(VLOOKUP(NQH13,[1]Acciones!$A$59:$H$1958,2,FALSE)=0,"",VLOOKUP(NQH13,[1]Acciones!$A$59:$H$1958,2,FALSE)),"")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K13" s="117" t="str">
        <f>IFERROR(IF(VLOOKUP(NQI13,[1]Acciones!$A$59:$H$1958,2,FALSE)=0,"",VLOOKUP(NQI13,[1]Acciones!$A$59:$H$1958,2,FALSE)),"")</f>
        <v/>
      </c>
      <c r="NQL13" s="117" t="str">
        <f>IFERROR(IF(VLOOKUP(NQJ13,[1]Acciones!$A$59:$H$1958,2,FALSE)=0,"",VLOOKUP(NQJ13,[1]Acciones!$A$59:$H$1958,2,FALSE)),"")</f>
        <v/>
      </c>
      <c r="NQM13" s="117">
        <f>IFERROR(IF(VLOOKUP(NQK13,[1]Acciones!$A$59:$H$1958,2,FALSE)=0,"",VLOOKUP(NQK13,[1]Acciones!$A$59:$H$1958,2,FALSE)),"")</f>
        <v>4</v>
      </c>
      <c r="NQN13" s="117">
        <f>IFERROR(IF(VLOOKUP(NQL13,[1]Acciones!$A$59:$H$1958,2,FALSE)=0,"",VLOOKUP(NQL13,[1]Acciones!$A$59:$H$1958,2,FALSE)),"")</f>
        <v>4</v>
      </c>
      <c r="NQO13" s="117" t="str">
        <f>IFERROR(IF(VLOOKUP(NQM13,[1]Acciones!$A$59:$H$1958,2,FALSE)=0,"",VLOOKUP(NQM13,[1]Acciones!$A$59:$H$1958,2,FALSE)),"")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P13" s="117" t="str">
        <f>IFERROR(IF(VLOOKUP(NQN13,[1]Acciones!$A$59:$H$1958,2,FALSE)=0,"",VLOOKUP(NQN13,[1]Acciones!$A$59:$H$1958,2,FALSE)),"")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Q13" s="117" t="str">
        <f>IFERROR(IF(VLOOKUP(NQO13,[1]Acciones!$A$59:$H$1958,2,FALSE)=0,"",VLOOKUP(NQO13,[1]Acciones!$A$59:$H$1958,2,FALSE)),"")</f>
        <v/>
      </c>
      <c r="NQR13" s="117" t="str">
        <f>IFERROR(IF(VLOOKUP(NQP13,[1]Acciones!$A$59:$H$1958,2,FALSE)=0,"",VLOOKUP(NQP13,[1]Acciones!$A$59:$H$1958,2,FALSE)),"")</f>
        <v/>
      </c>
      <c r="NQS13" s="117">
        <f>IFERROR(IF(VLOOKUP(NQQ13,[1]Acciones!$A$59:$H$1958,2,FALSE)=0,"",VLOOKUP(NQQ13,[1]Acciones!$A$59:$H$1958,2,FALSE)),"")</f>
        <v>4</v>
      </c>
      <c r="NQT13" s="117">
        <f>IFERROR(IF(VLOOKUP(NQR13,[1]Acciones!$A$59:$H$1958,2,FALSE)=0,"",VLOOKUP(NQR13,[1]Acciones!$A$59:$H$1958,2,FALSE)),"")</f>
        <v>4</v>
      </c>
      <c r="NQU13" s="117" t="str">
        <f>IFERROR(IF(VLOOKUP(NQS13,[1]Acciones!$A$59:$H$1958,2,FALSE)=0,"",VLOOKUP(NQS13,[1]Acciones!$A$59:$H$1958,2,FALSE)),"")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V13" s="117" t="str">
        <f>IFERROR(IF(VLOOKUP(NQT13,[1]Acciones!$A$59:$H$1958,2,FALSE)=0,"",VLOOKUP(NQT13,[1]Acciones!$A$59:$H$1958,2,FALSE)),"")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W13" s="117" t="str">
        <f>IFERROR(IF(VLOOKUP(NQU13,[1]Acciones!$A$59:$H$1958,2,FALSE)=0,"",VLOOKUP(NQU13,[1]Acciones!$A$59:$H$1958,2,FALSE)),"")</f>
        <v/>
      </c>
      <c r="NQX13" s="117" t="str">
        <f>IFERROR(IF(VLOOKUP(NQV13,[1]Acciones!$A$59:$H$1958,2,FALSE)=0,"",VLOOKUP(NQV13,[1]Acciones!$A$59:$H$1958,2,FALSE)),"")</f>
        <v/>
      </c>
      <c r="NQY13" s="117">
        <f>IFERROR(IF(VLOOKUP(NQW13,[1]Acciones!$A$59:$H$1958,2,FALSE)=0,"",VLOOKUP(NQW13,[1]Acciones!$A$59:$H$1958,2,FALSE)),"")</f>
        <v>4</v>
      </c>
      <c r="NQZ13" s="117">
        <f>IFERROR(IF(VLOOKUP(NQX13,[1]Acciones!$A$59:$H$1958,2,FALSE)=0,"",VLOOKUP(NQX13,[1]Acciones!$A$59:$H$1958,2,FALSE)),"")</f>
        <v>4</v>
      </c>
      <c r="NRA13" s="117" t="str">
        <f>IFERROR(IF(VLOOKUP(NQY13,[1]Acciones!$A$59:$H$1958,2,FALSE)=0,"",VLOOKUP(NQY13,[1]Acciones!$A$59:$H$1958,2,FALSE)),"")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B13" s="117" t="str">
        <f>IFERROR(IF(VLOOKUP(NQZ13,[1]Acciones!$A$59:$H$1958,2,FALSE)=0,"",VLOOKUP(NQZ13,[1]Acciones!$A$59:$H$1958,2,FALSE)),"")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C13" s="117" t="str">
        <f>IFERROR(IF(VLOOKUP(NRA13,[1]Acciones!$A$59:$H$1958,2,FALSE)=0,"",VLOOKUP(NRA13,[1]Acciones!$A$59:$H$1958,2,FALSE)),"")</f>
        <v/>
      </c>
      <c r="NRD13" s="117" t="str">
        <f>IFERROR(IF(VLOOKUP(NRB13,[1]Acciones!$A$59:$H$1958,2,FALSE)=0,"",VLOOKUP(NRB13,[1]Acciones!$A$59:$H$1958,2,FALSE)),"")</f>
        <v/>
      </c>
      <c r="NRE13" s="117">
        <f>IFERROR(IF(VLOOKUP(NRC13,[1]Acciones!$A$59:$H$1958,2,FALSE)=0,"",VLOOKUP(NRC13,[1]Acciones!$A$59:$H$1958,2,FALSE)),"")</f>
        <v>4</v>
      </c>
      <c r="NRF13" s="117">
        <f>IFERROR(IF(VLOOKUP(NRD13,[1]Acciones!$A$59:$H$1958,2,FALSE)=0,"",VLOOKUP(NRD13,[1]Acciones!$A$59:$H$1958,2,FALSE)),"")</f>
        <v>4</v>
      </c>
      <c r="NRG13" s="117" t="str">
        <f>IFERROR(IF(VLOOKUP(NRE13,[1]Acciones!$A$59:$H$1958,2,FALSE)=0,"",VLOOKUP(NRE13,[1]Acciones!$A$59:$H$1958,2,FALSE)),"")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H13" s="117" t="str">
        <f>IFERROR(IF(VLOOKUP(NRF13,[1]Acciones!$A$59:$H$1958,2,FALSE)=0,"",VLOOKUP(NRF13,[1]Acciones!$A$59:$H$1958,2,FALSE)),"")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I13" s="117" t="str">
        <f>IFERROR(IF(VLOOKUP(NRG13,[1]Acciones!$A$59:$H$1958,2,FALSE)=0,"",VLOOKUP(NRG13,[1]Acciones!$A$59:$H$1958,2,FALSE)),"")</f>
        <v/>
      </c>
      <c r="NRJ13" s="117" t="str">
        <f>IFERROR(IF(VLOOKUP(NRH13,[1]Acciones!$A$59:$H$1958,2,FALSE)=0,"",VLOOKUP(NRH13,[1]Acciones!$A$59:$H$1958,2,FALSE)),"")</f>
        <v/>
      </c>
      <c r="NRK13" s="117">
        <f>IFERROR(IF(VLOOKUP(NRI13,[1]Acciones!$A$59:$H$1958,2,FALSE)=0,"",VLOOKUP(NRI13,[1]Acciones!$A$59:$H$1958,2,FALSE)),"")</f>
        <v>4</v>
      </c>
      <c r="NRL13" s="117">
        <f>IFERROR(IF(VLOOKUP(NRJ13,[1]Acciones!$A$59:$H$1958,2,FALSE)=0,"",VLOOKUP(NRJ13,[1]Acciones!$A$59:$H$1958,2,FALSE)),"")</f>
        <v>4</v>
      </c>
      <c r="NRM13" s="117" t="str">
        <f>IFERROR(IF(VLOOKUP(NRK13,[1]Acciones!$A$59:$H$1958,2,FALSE)=0,"",VLOOKUP(NRK13,[1]Acciones!$A$59:$H$1958,2,FALSE)),"")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N13" s="117" t="str">
        <f>IFERROR(IF(VLOOKUP(NRL13,[1]Acciones!$A$59:$H$1958,2,FALSE)=0,"",VLOOKUP(NRL13,[1]Acciones!$A$59:$H$1958,2,FALSE)),"")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O13" s="117" t="str">
        <f>IFERROR(IF(VLOOKUP(NRM13,[1]Acciones!$A$59:$H$1958,2,FALSE)=0,"",VLOOKUP(NRM13,[1]Acciones!$A$59:$H$1958,2,FALSE)),"")</f>
        <v/>
      </c>
      <c r="NRP13" s="117" t="str">
        <f>IFERROR(IF(VLOOKUP(NRN13,[1]Acciones!$A$59:$H$1958,2,FALSE)=0,"",VLOOKUP(NRN13,[1]Acciones!$A$59:$H$1958,2,FALSE)),"")</f>
        <v/>
      </c>
      <c r="NRQ13" s="117">
        <f>IFERROR(IF(VLOOKUP(NRO13,[1]Acciones!$A$59:$H$1958,2,FALSE)=0,"",VLOOKUP(NRO13,[1]Acciones!$A$59:$H$1958,2,FALSE)),"")</f>
        <v>4</v>
      </c>
      <c r="NRR13" s="117">
        <f>IFERROR(IF(VLOOKUP(NRP13,[1]Acciones!$A$59:$H$1958,2,FALSE)=0,"",VLOOKUP(NRP13,[1]Acciones!$A$59:$H$1958,2,FALSE)),"")</f>
        <v>4</v>
      </c>
      <c r="NRS13" s="117" t="str">
        <f>IFERROR(IF(VLOOKUP(NRQ13,[1]Acciones!$A$59:$H$1958,2,FALSE)=0,"",VLOOKUP(NRQ13,[1]Acciones!$A$59:$H$1958,2,FALSE)),"")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T13" s="117" t="str">
        <f>IFERROR(IF(VLOOKUP(NRR13,[1]Acciones!$A$59:$H$1958,2,FALSE)=0,"",VLOOKUP(NRR13,[1]Acciones!$A$59:$H$1958,2,FALSE)),"")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U13" s="117" t="str">
        <f>IFERROR(IF(VLOOKUP(NRS13,[1]Acciones!$A$59:$H$1958,2,FALSE)=0,"",VLOOKUP(NRS13,[1]Acciones!$A$59:$H$1958,2,FALSE)),"")</f>
        <v/>
      </c>
      <c r="NRV13" s="117" t="str">
        <f>IFERROR(IF(VLOOKUP(NRT13,[1]Acciones!$A$59:$H$1958,2,FALSE)=0,"",VLOOKUP(NRT13,[1]Acciones!$A$59:$H$1958,2,FALSE)),"")</f>
        <v/>
      </c>
      <c r="NRW13" s="117">
        <f>IFERROR(IF(VLOOKUP(NRU13,[1]Acciones!$A$59:$H$1958,2,FALSE)=0,"",VLOOKUP(NRU13,[1]Acciones!$A$59:$H$1958,2,FALSE)),"")</f>
        <v>4</v>
      </c>
      <c r="NRX13" s="117">
        <f>IFERROR(IF(VLOOKUP(NRV13,[1]Acciones!$A$59:$H$1958,2,FALSE)=0,"",VLOOKUP(NRV13,[1]Acciones!$A$59:$H$1958,2,FALSE)),"")</f>
        <v>4</v>
      </c>
      <c r="NRY13" s="117" t="str">
        <f>IFERROR(IF(VLOOKUP(NRW13,[1]Acciones!$A$59:$H$1958,2,FALSE)=0,"",VLOOKUP(NRW13,[1]Acciones!$A$59:$H$1958,2,FALSE)),"")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Z13" s="117" t="str">
        <f>IFERROR(IF(VLOOKUP(NRX13,[1]Acciones!$A$59:$H$1958,2,FALSE)=0,"",VLOOKUP(NRX13,[1]Acciones!$A$59:$H$1958,2,FALSE)),"")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A13" s="117" t="str">
        <f>IFERROR(IF(VLOOKUP(NRY13,[1]Acciones!$A$59:$H$1958,2,FALSE)=0,"",VLOOKUP(NRY13,[1]Acciones!$A$59:$H$1958,2,FALSE)),"")</f>
        <v/>
      </c>
      <c r="NSB13" s="117" t="str">
        <f>IFERROR(IF(VLOOKUP(NRZ13,[1]Acciones!$A$59:$H$1958,2,FALSE)=0,"",VLOOKUP(NRZ13,[1]Acciones!$A$59:$H$1958,2,FALSE)),"")</f>
        <v/>
      </c>
      <c r="NSC13" s="117">
        <f>IFERROR(IF(VLOOKUP(NSA13,[1]Acciones!$A$59:$H$1958,2,FALSE)=0,"",VLOOKUP(NSA13,[1]Acciones!$A$59:$H$1958,2,FALSE)),"")</f>
        <v>4</v>
      </c>
      <c r="NSD13" s="117">
        <f>IFERROR(IF(VLOOKUP(NSB13,[1]Acciones!$A$59:$H$1958,2,FALSE)=0,"",VLOOKUP(NSB13,[1]Acciones!$A$59:$H$1958,2,FALSE)),"")</f>
        <v>4</v>
      </c>
      <c r="NSE13" s="117" t="str">
        <f>IFERROR(IF(VLOOKUP(NSC13,[1]Acciones!$A$59:$H$1958,2,FALSE)=0,"",VLOOKUP(NSC13,[1]Acciones!$A$59:$H$1958,2,FALSE)),"")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F13" s="117" t="str">
        <f>IFERROR(IF(VLOOKUP(NSD13,[1]Acciones!$A$59:$H$1958,2,FALSE)=0,"",VLOOKUP(NSD13,[1]Acciones!$A$59:$H$1958,2,FALSE)),"")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G13" s="117" t="str">
        <f>IFERROR(IF(VLOOKUP(NSE13,[1]Acciones!$A$59:$H$1958,2,FALSE)=0,"",VLOOKUP(NSE13,[1]Acciones!$A$59:$H$1958,2,FALSE)),"")</f>
        <v/>
      </c>
      <c r="NSH13" s="117" t="str">
        <f>IFERROR(IF(VLOOKUP(NSF13,[1]Acciones!$A$59:$H$1958,2,FALSE)=0,"",VLOOKUP(NSF13,[1]Acciones!$A$59:$H$1958,2,FALSE)),"")</f>
        <v/>
      </c>
      <c r="NSI13" s="117">
        <f>IFERROR(IF(VLOOKUP(NSG13,[1]Acciones!$A$59:$H$1958,2,FALSE)=0,"",VLOOKUP(NSG13,[1]Acciones!$A$59:$H$1958,2,FALSE)),"")</f>
        <v>4</v>
      </c>
      <c r="NSJ13" s="117">
        <f>IFERROR(IF(VLOOKUP(NSH13,[1]Acciones!$A$59:$H$1958,2,FALSE)=0,"",VLOOKUP(NSH13,[1]Acciones!$A$59:$H$1958,2,FALSE)),"")</f>
        <v>4</v>
      </c>
      <c r="NSK13" s="117" t="str">
        <f>IFERROR(IF(VLOOKUP(NSI13,[1]Acciones!$A$59:$H$1958,2,FALSE)=0,"",VLOOKUP(NSI13,[1]Acciones!$A$59:$H$1958,2,FALSE)),"")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L13" s="117" t="str">
        <f>IFERROR(IF(VLOOKUP(NSJ13,[1]Acciones!$A$59:$H$1958,2,FALSE)=0,"",VLOOKUP(NSJ13,[1]Acciones!$A$59:$H$1958,2,FALSE)),"")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M13" s="117" t="str">
        <f>IFERROR(IF(VLOOKUP(NSK13,[1]Acciones!$A$59:$H$1958,2,FALSE)=0,"",VLOOKUP(NSK13,[1]Acciones!$A$59:$H$1958,2,FALSE)),"")</f>
        <v/>
      </c>
      <c r="NSN13" s="117" t="str">
        <f>IFERROR(IF(VLOOKUP(NSL13,[1]Acciones!$A$59:$H$1958,2,FALSE)=0,"",VLOOKUP(NSL13,[1]Acciones!$A$59:$H$1958,2,FALSE)),"")</f>
        <v/>
      </c>
      <c r="NSO13" s="117">
        <f>IFERROR(IF(VLOOKUP(NSM13,[1]Acciones!$A$59:$H$1958,2,FALSE)=0,"",VLOOKUP(NSM13,[1]Acciones!$A$59:$H$1958,2,FALSE)),"")</f>
        <v>4</v>
      </c>
      <c r="NSP13" s="117">
        <f>IFERROR(IF(VLOOKUP(NSN13,[1]Acciones!$A$59:$H$1958,2,FALSE)=0,"",VLOOKUP(NSN13,[1]Acciones!$A$59:$H$1958,2,FALSE)),"")</f>
        <v>4</v>
      </c>
      <c r="NSQ13" s="117" t="str">
        <f>IFERROR(IF(VLOOKUP(NSO13,[1]Acciones!$A$59:$H$1958,2,FALSE)=0,"",VLOOKUP(NSO13,[1]Acciones!$A$59:$H$1958,2,FALSE)),"")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R13" s="117" t="str">
        <f>IFERROR(IF(VLOOKUP(NSP13,[1]Acciones!$A$59:$H$1958,2,FALSE)=0,"",VLOOKUP(NSP13,[1]Acciones!$A$59:$H$1958,2,FALSE)),"")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S13" s="117" t="str">
        <f>IFERROR(IF(VLOOKUP(NSQ13,[1]Acciones!$A$59:$H$1958,2,FALSE)=0,"",VLOOKUP(NSQ13,[1]Acciones!$A$59:$H$1958,2,FALSE)),"")</f>
        <v/>
      </c>
      <c r="NST13" s="117" t="str">
        <f>IFERROR(IF(VLOOKUP(NSR13,[1]Acciones!$A$59:$H$1958,2,FALSE)=0,"",VLOOKUP(NSR13,[1]Acciones!$A$59:$H$1958,2,FALSE)),"")</f>
        <v/>
      </c>
      <c r="NSU13" s="117">
        <f>IFERROR(IF(VLOOKUP(NSS13,[1]Acciones!$A$59:$H$1958,2,FALSE)=0,"",VLOOKUP(NSS13,[1]Acciones!$A$59:$H$1958,2,FALSE)),"")</f>
        <v>4</v>
      </c>
      <c r="NSV13" s="117">
        <f>IFERROR(IF(VLOOKUP(NST13,[1]Acciones!$A$59:$H$1958,2,FALSE)=0,"",VLOOKUP(NST13,[1]Acciones!$A$59:$H$1958,2,FALSE)),"")</f>
        <v>4</v>
      </c>
      <c r="NSW13" s="117" t="str">
        <f>IFERROR(IF(VLOOKUP(NSU13,[1]Acciones!$A$59:$H$1958,2,FALSE)=0,"",VLOOKUP(NSU13,[1]Acciones!$A$59:$H$1958,2,FALSE)),"")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X13" s="117" t="str">
        <f>IFERROR(IF(VLOOKUP(NSV13,[1]Acciones!$A$59:$H$1958,2,FALSE)=0,"",VLOOKUP(NSV13,[1]Acciones!$A$59:$H$1958,2,FALSE)),"")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Y13" s="117" t="str">
        <f>IFERROR(IF(VLOOKUP(NSW13,[1]Acciones!$A$59:$H$1958,2,FALSE)=0,"",VLOOKUP(NSW13,[1]Acciones!$A$59:$H$1958,2,FALSE)),"")</f>
        <v/>
      </c>
      <c r="NSZ13" s="117" t="str">
        <f>IFERROR(IF(VLOOKUP(NSX13,[1]Acciones!$A$59:$H$1958,2,FALSE)=0,"",VLOOKUP(NSX13,[1]Acciones!$A$59:$H$1958,2,FALSE)),"")</f>
        <v/>
      </c>
      <c r="NTA13" s="117">
        <f>IFERROR(IF(VLOOKUP(NSY13,[1]Acciones!$A$59:$H$1958,2,FALSE)=0,"",VLOOKUP(NSY13,[1]Acciones!$A$59:$H$1958,2,FALSE)),"")</f>
        <v>4</v>
      </c>
      <c r="NTB13" s="117">
        <f>IFERROR(IF(VLOOKUP(NSZ13,[1]Acciones!$A$59:$H$1958,2,FALSE)=0,"",VLOOKUP(NSZ13,[1]Acciones!$A$59:$H$1958,2,FALSE)),"")</f>
        <v>4</v>
      </c>
      <c r="NTC13" s="117" t="str">
        <f>IFERROR(IF(VLOOKUP(NTA13,[1]Acciones!$A$59:$H$1958,2,FALSE)=0,"",VLOOKUP(NTA13,[1]Acciones!$A$59:$H$1958,2,FALSE)),"")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D13" s="117" t="str">
        <f>IFERROR(IF(VLOOKUP(NTB13,[1]Acciones!$A$59:$H$1958,2,FALSE)=0,"",VLOOKUP(NTB13,[1]Acciones!$A$59:$H$1958,2,FALSE)),"")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E13" s="117" t="str">
        <f>IFERROR(IF(VLOOKUP(NTC13,[1]Acciones!$A$59:$H$1958,2,FALSE)=0,"",VLOOKUP(NTC13,[1]Acciones!$A$59:$H$1958,2,FALSE)),"")</f>
        <v/>
      </c>
      <c r="NTF13" s="117" t="str">
        <f>IFERROR(IF(VLOOKUP(NTD13,[1]Acciones!$A$59:$H$1958,2,FALSE)=0,"",VLOOKUP(NTD13,[1]Acciones!$A$59:$H$1958,2,FALSE)),"")</f>
        <v/>
      </c>
      <c r="NTG13" s="117">
        <f>IFERROR(IF(VLOOKUP(NTE13,[1]Acciones!$A$59:$H$1958,2,FALSE)=0,"",VLOOKUP(NTE13,[1]Acciones!$A$59:$H$1958,2,FALSE)),"")</f>
        <v>4</v>
      </c>
      <c r="NTH13" s="117">
        <f>IFERROR(IF(VLOOKUP(NTF13,[1]Acciones!$A$59:$H$1958,2,FALSE)=0,"",VLOOKUP(NTF13,[1]Acciones!$A$59:$H$1958,2,FALSE)),"")</f>
        <v>4</v>
      </c>
      <c r="NTI13" s="117" t="str">
        <f>IFERROR(IF(VLOOKUP(NTG13,[1]Acciones!$A$59:$H$1958,2,FALSE)=0,"",VLOOKUP(NTG13,[1]Acciones!$A$59:$H$1958,2,FALSE)),"")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J13" s="117" t="str">
        <f>IFERROR(IF(VLOOKUP(NTH13,[1]Acciones!$A$59:$H$1958,2,FALSE)=0,"",VLOOKUP(NTH13,[1]Acciones!$A$59:$H$1958,2,FALSE)),"")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K13" s="117" t="str">
        <f>IFERROR(IF(VLOOKUP(NTI13,[1]Acciones!$A$59:$H$1958,2,FALSE)=0,"",VLOOKUP(NTI13,[1]Acciones!$A$59:$H$1958,2,FALSE)),"")</f>
        <v/>
      </c>
      <c r="NTL13" s="117" t="str">
        <f>IFERROR(IF(VLOOKUP(NTJ13,[1]Acciones!$A$59:$H$1958,2,FALSE)=0,"",VLOOKUP(NTJ13,[1]Acciones!$A$59:$H$1958,2,FALSE)),"")</f>
        <v/>
      </c>
      <c r="NTM13" s="117">
        <f>IFERROR(IF(VLOOKUP(NTK13,[1]Acciones!$A$59:$H$1958,2,FALSE)=0,"",VLOOKUP(NTK13,[1]Acciones!$A$59:$H$1958,2,FALSE)),"")</f>
        <v>4</v>
      </c>
      <c r="NTN13" s="117">
        <f>IFERROR(IF(VLOOKUP(NTL13,[1]Acciones!$A$59:$H$1958,2,FALSE)=0,"",VLOOKUP(NTL13,[1]Acciones!$A$59:$H$1958,2,FALSE)),"")</f>
        <v>4</v>
      </c>
      <c r="NTO13" s="117" t="str">
        <f>IFERROR(IF(VLOOKUP(NTM13,[1]Acciones!$A$59:$H$1958,2,FALSE)=0,"",VLOOKUP(NTM13,[1]Acciones!$A$59:$H$1958,2,FALSE)),"")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P13" s="117" t="str">
        <f>IFERROR(IF(VLOOKUP(NTN13,[1]Acciones!$A$59:$H$1958,2,FALSE)=0,"",VLOOKUP(NTN13,[1]Acciones!$A$59:$H$1958,2,FALSE)),"")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Q13" s="117" t="str">
        <f>IFERROR(IF(VLOOKUP(NTO13,[1]Acciones!$A$59:$H$1958,2,FALSE)=0,"",VLOOKUP(NTO13,[1]Acciones!$A$59:$H$1958,2,FALSE)),"")</f>
        <v/>
      </c>
      <c r="NTR13" s="117" t="str">
        <f>IFERROR(IF(VLOOKUP(NTP13,[1]Acciones!$A$59:$H$1958,2,FALSE)=0,"",VLOOKUP(NTP13,[1]Acciones!$A$59:$H$1958,2,FALSE)),"")</f>
        <v/>
      </c>
      <c r="NTS13" s="117">
        <f>IFERROR(IF(VLOOKUP(NTQ13,[1]Acciones!$A$59:$H$1958,2,FALSE)=0,"",VLOOKUP(NTQ13,[1]Acciones!$A$59:$H$1958,2,FALSE)),"")</f>
        <v>4</v>
      </c>
      <c r="NTT13" s="117">
        <f>IFERROR(IF(VLOOKUP(NTR13,[1]Acciones!$A$59:$H$1958,2,FALSE)=0,"",VLOOKUP(NTR13,[1]Acciones!$A$59:$H$1958,2,FALSE)),"")</f>
        <v>4</v>
      </c>
      <c r="NTU13" s="117" t="str">
        <f>IFERROR(IF(VLOOKUP(NTS13,[1]Acciones!$A$59:$H$1958,2,FALSE)=0,"",VLOOKUP(NTS13,[1]Acciones!$A$59:$H$1958,2,FALSE)),"")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V13" s="117" t="str">
        <f>IFERROR(IF(VLOOKUP(NTT13,[1]Acciones!$A$59:$H$1958,2,FALSE)=0,"",VLOOKUP(NTT13,[1]Acciones!$A$59:$H$1958,2,FALSE)),"")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W13" s="117" t="str">
        <f>IFERROR(IF(VLOOKUP(NTU13,[1]Acciones!$A$59:$H$1958,2,FALSE)=0,"",VLOOKUP(NTU13,[1]Acciones!$A$59:$H$1958,2,FALSE)),"")</f>
        <v/>
      </c>
      <c r="NTX13" s="117" t="str">
        <f>IFERROR(IF(VLOOKUP(NTV13,[1]Acciones!$A$59:$H$1958,2,FALSE)=0,"",VLOOKUP(NTV13,[1]Acciones!$A$59:$H$1958,2,FALSE)),"")</f>
        <v/>
      </c>
      <c r="NTY13" s="117">
        <f>IFERROR(IF(VLOOKUP(NTW13,[1]Acciones!$A$59:$H$1958,2,FALSE)=0,"",VLOOKUP(NTW13,[1]Acciones!$A$59:$H$1958,2,FALSE)),"")</f>
        <v>4</v>
      </c>
      <c r="NTZ13" s="117">
        <f>IFERROR(IF(VLOOKUP(NTX13,[1]Acciones!$A$59:$H$1958,2,FALSE)=0,"",VLOOKUP(NTX13,[1]Acciones!$A$59:$H$1958,2,FALSE)),"")</f>
        <v>4</v>
      </c>
      <c r="NUA13" s="117" t="str">
        <f>IFERROR(IF(VLOOKUP(NTY13,[1]Acciones!$A$59:$H$1958,2,FALSE)=0,"",VLOOKUP(NTY13,[1]Acciones!$A$59:$H$1958,2,FALSE)),"")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B13" s="117" t="str">
        <f>IFERROR(IF(VLOOKUP(NTZ13,[1]Acciones!$A$59:$H$1958,2,FALSE)=0,"",VLOOKUP(NTZ13,[1]Acciones!$A$59:$H$1958,2,FALSE)),"")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C13" s="117" t="str">
        <f>IFERROR(IF(VLOOKUP(NUA13,[1]Acciones!$A$59:$H$1958,2,FALSE)=0,"",VLOOKUP(NUA13,[1]Acciones!$A$59:$H$1958,2,FALSE)),"")</f>
        <v/>
      </c>
      <c r="NUD13" s="117" t="str">
        <f>IFERROR(IF(VLOOKUP(NUB13,[1]Acciones!$A$59:$H$1958,2,FALSE)=0,"",VLOOKUP(NUB13,[1]Acciones!$A$59:$H$1958,2,FALSE)),"")</f>
        <v/>
      </c>
      <c r="NUE13" s="117">
        <f>IFERROR(IF(VLOOKUP(NUC13,[1]Acciones!$A$59:$H$1958,2,FALSE)=0,"",VLOOKUP(NUC13,[1]Acciones!$A$59:$H$1958,2,FALSE)),"")</f>
        <v>4</v>
      </c>
      <c r="NUF13" s="117">
        <f>IFERROR(IF(VLOOKUP(NUD13,[1]Acciones!$A$59:$H$1958,2,FALSE)=0,"",VLOOKUP(NUD13,[1]Acciones!$A$59:$H$1958,2,FALSE)),"")</f>
        <v>4</v>
      </c>
      <c r="NUG13" s="117" t="str">
        <f>IFERROR(IF(VLOOKUP(NUE13,[1]Acciones!$A$59:$H$1958,2,FALSE)=0,"",VLOOKUP(NUE13,[1]Acciones!$A$59:$H$1958,2,FALSE)),"")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H13" s="117" t="str">
        <f>IFERROR(IF(VLOOKUP(NUF13,[1]Acciones!$A$59:$H$1958,2,FALSE)=0,"",VLOOKUP(NUF13,[1]Acciones!$A$59:$H$1958,2,FALSE)),"")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I13" s="117" t="str">
        <f>IFERROR(IF(VLOOKUP(NUG13,[1]Acciones!$A$59:$H$1958,2,FALSE)=0,"",VLOOKUP(NUG13,[1]Acciones!$A$59:$H$1958,2,FALSE)),"")</f>
        <v/>
      </c>
      <c r="NUJ13" s="117" t="str">
        <f>IFERROR(IF(VLOOKUP(NUH13,[1]Acciones!$A$59:$H$1958,2,FALSE)=0,"",VLOOKUP(NUH13,[1]Acciones!$A$59:$H$1958,2,FALSE)),"")</f>
        <v/>
      </c>
      <c r="NUK13" s="117">
        <f>IFERROR(IF(VLOOKUP(NUI13,[1]Acciones!$A$59:$H$1958,2,FALSE)=0,"",VLOOKUP(NUI13,[1]Acciones!$A$59:$H$1958,2,FALSE)),"")</f>
        <v>4</v>
      </c>
      <c r="NUL13" s="117">
        <f>IFERROR(IF(VLOOKUP(NUJ13,[1]Acciones!$A$59:$H$1958,2,FALSE)=0,"",VLOOKUP(NUJ13,[1]Acciones!$A$59:$H$1958,2,FALSE)),"")</f>
        <v>4</v>
      </c>
      <c r="NUM13" s="117" t="str">
        <f>IFERROR(IF(VLOOKUP(NUK13,[1]Acciones!$A$59:$H$1958,2,FALSE)=0,"",VLOOKUP(NUK13,[1]Acciones!$A$59:$H$1958,2,FALSE)),"")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N13" s="117" t="str">
        <f>IFERROR(IF(VLOOKUP(NUL13,[1]Acciones!$A$59:$H$1958,2,FALSE)=0,"",VLOOKUP(NUL13,[1]Acciones!$A$59:$H$1958,2,FALSE)),"")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O13" s="117" t="str">
        <f>IFERROR(IF(VLOOKUP(NUM13,[1]Acciones!$A$59:$H$1958,2,FALSE)=0,"",VLOOKUP(NUM13,[1]Acciones!$A$59:$H$1958,2,FALSE)),"")</f>
        <v/>
      </c>
      <c r="NUP13" s="117" t="str">
        <f>IFERROR(IF(VLOOKUP(NUN13,[1]Acciones!$A$59:$H$1958,2,FALSE)=0,"",VLOOKUP(NUN13,[1]Acciones!$A$59:$H$1958,2,FALSE)),"")</f>
        <v/>
      </c>
      <c r="NUQ13" s="117">
        <f>IFERROR(IF(VLOOKUP(NUO13,[1]Acciones!$A$59:$H$1958,2,FALSE)=0,"",VLOOKUP(NUO13,[1]Acciones!$A$59:$H$1958,2,FALSE)),"")</f>
        <v>4</v>
      </c>
      <c r="NUR13" s="117">
        <f>IFERROR(IF(VLOOKUP(NUP13,[1]Acciones!$A$59:$H$1958,2,FALSE)=0,"",VLOOKUP(NUP13,[1]Acciones!$A$59:$H$1958,2,FALSE)),"")</f>
        <v>4</v>
      </c>
      <c r="NUS13" s="117" t="str">
        <f>IFERROR(IF(VLOOKUP(NUQ13,[1]Acciones!$A$59:$H$1958,2,FALSE)=0,"",VLOOKUP(NUQ13,[1]Acciones!$A$59:$H$1958,2,FALSE)),"")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T13" s="117" t="str">
        <f>IFERROR(IF(VLOOKUP(NUR13,[1]Acciones!$A$59:$H$1958,2,FALSE)=0,"",VLOOKUP(NUR13,[1]Acciones!$A$59:$H$1958,2,FALSE)),"")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U13" s="117" t="str">
        <f>IFERROR(IF(VLOOKUP(NUS13,[1]Acciones!$A$59:$H$1958,2,FALSE)=0,"",VLOOKUP(NUS13,[1]Acciones!$A$59:$H$1958,2,FALSE)),"")</f>
        <v/>
      </c>
      <c r="NUV13" s="117" t="str">
        <f>IFERROR(IF(VLOOKUP(NUT13,[1]Acciones!$A$59:$H$1958,2,FALSE)=0,"",VLOOKUP(NUT13,[1]Acciones!$A$59:$H$1958,2,FALSE)),"")</f>
        <v/>
      </c>
      <c r="NUW13" s="117">
        <f>IFERROR(IF(VLOOKUP(NUU13,[1]Acciones!$A$59:$H$1958,2,FALSE)=0,"",VLOOKUP(NUU13,[1]Acciones!$A$59:$H$1958,2,FALSE)),"")</f>
        <v>4</v>
      </c>
      <c r="NUX13" s="117">
        <f>IFERROR(IF(VLOOKUP(NUV13,[1]Acciones!$A$59:$H$1958,2,FALSE)=0,"",VLOOKUP(NUV13,[1]Acciones!$A$59:$H$1958,2,FALSE)),"")</f>
        <v>4</v>
      </c>
      <c r="NUY13" s="117" t="str">
        <f>IFERROR(IF(VLOOKUP(NUW13,[1]Acciones!$A$59:$H$1958,2,FALSE)=0,"",VLOOKUP(NUW13,[1]Acciones!$A$59:$H$1958,2,FALSE)),"")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Z13" s="117" t="str">
        <f>IFERROR(IF(VLOOKUP(NUX13,[1]Acciones!$A$59:$H$1958,2,FALSE)=0,"",VLOOKUP(NUX13,[1]Acciones!$A$59:$H$1958,2,FALSE)),"")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A13" s="117" t="str">
        <f>IFERROR(IF(VLOOKUP(NUY13,[1]Acciones!$A$59:$H$1958,2,FALSE)=0,"",VLOOKUP(NUY13,[1]Acciones!$A$59:$H$1958,2,FALSE)),"")</f>
        <v/>
      </c>
      <c r="NVB13" s="117" t="str">
        <f>IFERROR(IF(VLOOKUP(NUZ13,[1]Acciones!$A$59:$H$1958,2,FALSE)=0,"",VLOOKUP(NUZ13,[1]Acciones!$A$59:$H$1958,2,FALSE)),"")</f>
        <v/>
      </c>
      <c r="NVC13" s="117">
        <f>IFERROR(IF(VLOOKUP(NVA13,[1]Acciones!$A$59:$H$1958,2,FALSE)=0,"",VLOOKUP(NVA13,[1]Acciones!$A$59:$H$1958,2,FALSE)),"")</f>
        <v>4</v>
      </c>
      <c r="NVD13" s="117">
        <f>IFERROR(IF(VLOOKUP(NVB13,[1]Acciones!$A$59:$H$1958,2,FALSE)=0,"",VLOOKUP(NVB13,[1]Acciones!$A$59:$H$1958,2,FALSE)),"")</f>
        <v>4</v>
      </c>
      <c r="NVE13" s="117" t="str">
        <f>IFERROR(IF(VLOOKUP(NVC13,[1]Acciones!$A$59:$H$1958,2,FALSE)=0,"",VLOOKUP(NVC13,[1]Acciones!$A$59:$H$1958,2,FALSE)),"")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F13" s="117" t="str">
        <f>IFERROR(IF(VLOOKUP(NVD13,[1]Acciones!$A$59:$H$1958,2,FALSE)=0,"",VLOOKUP(NVD13,[1]Acciones!$A$59:$H$1958,2,FALSE)),"")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G13" s="117" t="str">
        <f>IFERROR(IF(VLOOKUP(NVE13,[1]Acciones!$A$59:$H$1958,2,FALSE)=0,"",VLOOKUP(NVE13,[1]Acciones!$A$59:$H$1958,2,FALSE)),"")</f>
        <v/>
      </c>
      <c r="NVH13" s="117" t="str">
        <f>IFERROR(IF(VLOOKUP(NVF13,[1]Acciones!$A$59:$H$1958,2,FALSE)=0,"",VLOOKUP(NVF13,[1]Acciones!$A$59:$H$1958,2,FALSE)),"")</f>
        <v/>
      </c>
      <c r="NVI13" s="117">
        <f>IFERROR(IF(VLOOKUP(NVG13,[1]Acciones!$A$59:$H$1958,2,FALSE)=0,"",VLOOKUP(NVG13,[1]Acciones!$A$59:$H$1958,2,FALSE)),"")</f>
        <v>4</v>
      </c>
      <c r="NVJ13" s="117">
        <f>IFERROR(IF(VLOOKUP(NVH13,[1]Acciones!$A$59:$H$1958,2,FALSE)=0,"",VLOOKUP(NVH13,[1]Acciones!$A$59:$H$1958,2,FALSE)),"")</f>
        <v>4</v>
      </c>
      <c r="NVK13" s="117" t="str">
        <f>IFERROR(IF(VLOOKUP(NVI13,[1]Acciones!$A$59:$H$1958,2,FALSE)=0,"",VLOOKUP(NVI13,[1]Acciones!$A$59:$H$1958,2,FALSE)),"")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L13" s="117" t="str">
        <f>IFERROR(IF(VLOOKUP(NVJ13,[1]Acciones!$A$59:$H$1958,2,FALSE)=0,"",VLOOKUP(NVJ13,[1]Acciones!$A$59:$H$1958,2,FALSE)),"")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M13" s="117" t="str">
        <f>IFERROR(IF(VLOOKUP(NVK13,[1]Acciones!$A$59:$H$1958,2,FALSE)=0,"",VLOOKUP(NVK13,[1]Acciones!$A$59:$H$1958,2,FALSE)),"")</f>
        <v/>
      </c>
      <c r="NVN13" s="117" t="str">
        <f>IFERROR(IF(VLOOKUP(NVL13,[1]Acciones!$A$59:$H$1958,2,FALSE)=0,"",VLOOKUP(NVL13,[1]Acciones!$A$59:$H$1958,2,FALSE)),"")</f>
        <v/>
      </c>
      <c r="NVO13" s="117">
        <f>IFERROR(IF(VLOOKUP(NVM13,[1]Acciones!$A$59:$H$1958,2,FALSE)=0,"",VLOOKUP(NVM13,[1]Acciones!$A$59:$H$1958,2,FALSE)),"")</f>
        <v>4</v>
      </c>
      <c r="NVP13" s="117">
        <f>IFERROR(IF(VLOOKUP(NVN13,[1]Acciones!$A$59:$H$1958,2,FALSE)=0,"",VLOOKUP(NVN13,[1]Acciones!$A$59:$H$1958,2,FALSE)),"")</f>
        <v>4</v>
      </c>
      <c r="NVQ13" s="117" t="str">
        <f>IFERROR(IF(VLOOKUP(NVO13,[1]Acciones!$A$59:$H$1958,2,FALSE)=0,"",VLOOKUP(NVO13,[1]Acciones!$A$59:$H$1958,2,FALSE)),"")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R13" s="117" t="str">
        <f>IFERROR(IF(VLOOKUP(NVP13,[1]Acciones!$A$59:$H$1958,2,FALSE)=0,"",VLOOKUP(NVP13,[1]Acciones!$A$59:$H$1958,2,FALSE)),"")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S13" s="117" t="str">
        <f>IFERROR(IF(VLOOKUP(NVQ13,[1]Acciones!$A$59:$H$1958,2,FALSE)=0,"",VLOOKUP(NVQ13,[1]Acciones!$A$59:$H$1958,2,FALSE)),"")</f>
        <v/>
      </c>
      <c r="NVT13" s="117" t="str">
        <f>IFERROR(IF(VLOOKUP(NVR13,[1]Acciones!$A$59:$H$1958,2,FALSE)=0,"",VLOOKUP(NVR13,[1]Acciones!$A$59:$H$1958,2,FALSE)),"")</f>
        <v/>
      </c>
      <c r="NVU13" s="117">
        <f>IFERROR(IF(VLOOKUP(NVS13,[1]Acciones!$A$59:$H$1958,2,FALSE)=0,"",VLOOKUP(NVS13,[1]Acciones!$A$59:$H$1958,2,FALSE)),"")</f>
        <v>4</v>
      </c>
      <c r="NVV13" s="117">
        <f>IFERROR(IF(VLOOKUP(NVT13,[1]Acciones!$A$59:$H$1958,2,FALSE)=0,"",VLOOKUP(NVT13,[1]Acciones!$A$59:$H$1958,2,FALSE)),"")</f>
        <v>4</v>
      </c>
      <c r="NVW13" s="117" t="str">
        <f>IFERROR(IF(VLOOKUP(NVU13,[1]Acciones!$A$59:$H$1958,2,FALSE)=0,"",VLOOKUP(NVU13,[1]Acciones!$A$59:$H$1958,2,FALSE)),"")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X13" s="117" t="str">
        <f>IFERROR(IF(VLOOKUP(NVV13,[1]Acciones!$A$59:$H$1958,2,FALSE)=0,"",VLOOKUP(NVV13,[1]Acciones!$A$59:$H$1958,2,FALSE)),"")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Y13" s="117" t="str">
        <f>IFERROR(IF(VLOOKUP(NVW13,[1]Acciones!$A$59:$H$1958,2,FALSE)=0,"",VLOOKUP(NVW13,[1]Acciones!$A$59:$H$1958,2,FALSE)),"")</f>
        <v/>
      </c>
      <c r="NVZ13" s="117" t="str">
        <f>IFERROR(IF(VLOOKUP(NVX13,[1]Acciones!$A$59:$H$1958,2,FALSE)=0,"",VLOOKUP(NVX13,[1]Acciones!$A$59:$H$1958,2,FALSE)),"")</f>
        <v/>
      </c>
      <c r="NWA13" s="117">
        <f>IFERROR(IF(VLOOKUP(NVY13,[1]Acciones!$A$59:$H$1958,2,FALSE)=0,"",VLOOKUP(NVY13,[1]Acciones!$A$59:$H$1958,2,FALSE)),"")</f>
        <v>4</v>
      </c>
      <c r="NWB13" s="117">
        <f>IFERROR(IF(VLOOKUP(NVZ13,[1]Acciones!$A$59:$H$1958,2,FALSE)=0,"",VLOOKUP(NVZ13,[1]Acciones!$A$59:$H$1958,2,FALSE)),"")</f>
        <v>4</v>
      </c>
      <c r="NWC13" s="117" t="str">
        <f>IFERROR(IF(VLOOKUP(NWA13,[1]Acciones!$A$59:$H$1958,2,FALSE)=0,"",VLOOKUP(NWA13,[1]Acciones!$A$59:$H$1958,2,FALSE)),"")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D13" s="117" t="str">
        <f>IFERROR(IF(VLOOKUP(NWB13,[1]Acciones!$A$59:$H$1958,2,FALSE)=0,"",VLOOKUP(NWB13,[1]Acciones!$A$59:$H$1958,2,FALSE)),"")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E13" s="117" t="str">
        <f>IFERROR(IF(VLOOKUP(NWC13,[1]Acciones!$A$59:$H$1958,2,FALSE)=0,"",VLOOKUP(NWC13,[1]Acciones!$A$59:$H$1958,2,FALSE)),"")</f>
        <v/>
      </c>
      <c r="NWF13" s="117" t="str">
        <f>IFERROR(IF(VLOOKUP(NWD13,[1]Acciones!$A$59:$H$1958,2,FALSE)=0,"",VLOOKUP(NWD13,[1]Acciones!$A$59:$H$1958,2,FALSE)),"")</f>
        <v/>
      </c>
      <c r="NWG13" s="117">
        <f>IFERROR(IF(VLOOKUP(NWE13,[1]Acciones!$A$59:$H$1958,2,FALSE)=0,"",VLOOKUP(NWE13,[1]Acciones!$A$59:$H$1958,2,FALSE)),"")</f>
        <v>4</v>
      </c>
      <c r="NWH13" s="117">
        <f>IFERROR(IF(VLOOKUP(NWF13,[1]Acciones!$A$59:$H$1958,2,FALSE)=0,"",VLOOKUP(NWF13,[1]Acciones!$A$59:$H$1958,2,FALSE)),"")</f>
        <v>4</v>
      </c>
      <c r="NWI13" s="117" t="str">
        <f>IFERROR(IF(VLOOKUP(NWG13,[1]Acciones!$A$59:$H$1958,2,FALSE)=0,"",VLOOKUP(NWG13,[1]Acciones!$A$59:$H$1958,2,FALSE)),"")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J13" s="117" t="str">
        <f>IFERROR(IF(VLOOKUP(NWH13,[1]Acciones!$A$59:$H$1958,2,FALSE)=0,"",VLOOKUP(NWH13,[1]Acciones!$A$59:$H$1958,2,FALSE)),"")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K13" s="117" t="str">
        <f>IFERROR(IF(VLOOKUP(NWI13,[1]Acciones!$A$59:$H$1958,2,FALSE)=0,"",VLOOKUP(NWI13,[1]Acciones!$A$59:$H$1958,2,FALSE)),"")</f>
        <v/>
      </c>
      <c r="NWL13" s="117" t="str">
        <f>IFERROR(IF(VLOOKUP(NWJ13,[1]Acciones!$A$59:$H$1958,2,FALSE)=0,"",VLOOKUP(NWJ13,[1]Acciones!$A$59:$H$1958,2,FALSE)),"")</f>
        <v/>
      </c>
      <c r="NWM13" s="117">
        <f>IFERROR(IF(VLOOKUP(NWK13,[1]Acciones!$A$59:$H$1958,2,FALSE)=0,"",VLOOKUP(NWK13,[1]Acciones!$A$59:$H$1958,2,FALSE)),"")</f>
        <v>4</v>
      </c>
      <c r="NWN13" s="117">
        <f>IFERROR(IF(VLOOKUP(NWL13,[1]Acciones!$A$59:$H$1958,2,FALSE)=0,"",VLOOKUP(NWL13,[1]Acciones!$A$59:$H$1958,2,FALSE)),"")</f>
        <v>4</v>
      </c>
      <c r="NWO13" s="117" t="str">
        <f>IFERROR(IF(VLOOKUP(NWM13,[1]Acciones!$A$59:$H$1958,2,FALSE)=0,"",VLOOKUP(NWM13,[1]Acciones!$A$59:$H$1958,2,FALSE)),"")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P13" s="117" t="str">
        <f>IFERROR(IF(VLOOKUP(NWN13,[1]Acciones!$A$59:$H$1958,2,FALSE)=0,"",VLOOKUP(NWN13,[1]Acciones!$A$59:$H$1958,2,FALSE)),"")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Q13" s="117" t="str">
        <f>IFERROR(IF(VLOOKUP(NWO13,[1]Acciones!$A$59:$H$1958,2,FALSE)=0,"",VLOOKUP(NWO13,[1]Acciones!$A$59:$H$1958,2,FALSE)),"")</f>
        <v/>
      </c>
      <c r="NWR13" s="117" t="str">
        <f>IFERROR(IF(VLOOKUP(NWP13,[1]Acciones!$A$59:$H$1958,2,FALSE)=0,"",VLOOKUP(NWP13,[1]Acciones!$A$59:$H$1958,2,FALSE)),"")</f>
        <v/>
      </c>
      <c r="NWS13" s="117">
        <f>IFERROR(IF(VLOOKUP(NWQ13,[1]Acciones!$A$59:$H$1958,2,FALSE)=0,"",VLOOKUP(NWQ13,[1]Acciones!$A$59:$H$1958,2,FALSE)),"")</f>
        <v>4</v>
      </c>
      <c r="NWT13" s="117">
        <f>IFERROR(IF(VLOOKUP(NWR13,[1]Acciones!$A$59:$H$1958,2,FALSE)=0,"",VLOOKUP(NWR13,[1]Acciones!$A$59:$H$1958,2,FALSE)),"")</f>
        <v>4</v>
      </c>
      <c r="NWU13" s="117" t="str">
        <f>IFERROR(IF(VLOOKUP(NWS13,[1]Acciones!$A$59:$H$1958,2,FALSE)=0,"",VLOOKUP(NWS13,[1]Acciones!$A$59:$H$1958,2,FALSE)),"")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V13" s="117" t="str">
        <f>IFERROR(IF(VLOOKUP(NWT13,[1]Acciones!$A$59:$H$1958,2,FALSE)=0,"",VLOOKUP(NWT13,[1]Acciones!$A$59:$H$1958,2,FALSE)),"")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W13" s="117" t="str">
        <f>IFERROR(IF(VLOOKUP(NWU13,[1]Acciones!$A$59:$H$1958,2,FALSE)=0,"",VLOOKUP(NWU13,[1]Acciones!$A$59:$H$1958,2,FALSE)),"")</f>
        <v/>
      </c>
      <c r="NWX13" s="117" t="str">
        <f>IFERROR(IF(VLOOKUP(NWV13,[1]Acciones!$A$59:$H$1958,2,FALSE)=0,"",VLOOKUP(NWV13,[1]Acciones!$A$59:$H$1958,2,FALSE)),"")</f>
        <v/>
      </c>
      <c r="NWY13" s="117">
        <f>IFERROR(IF(VLOOKUP(NWW13,[1]Acciones!$A$59:$H$1958,2,FALSE)=0,"",VLOOKUP(NWW13,[1]Acciones!$A$59:$H$1958,2,FALSE)),"")</f>
        <v>4</v>
      </c>
      <c r="NWZ13" s="117">
        <f>IFERROR(IF(VLOOKUP(NWX13,[1]Acciones!$A$59:$H$1958,2,FALSE)=0,"",VLOOKUP(NWX13,[1]Acciones!$A$59:$H$1958,2,FALSE)),"")</f>
        <v>4</v>
      </c>
      <c r="NXA13" s="117" t="str">
        <f>IFERROR(IF(VLOOKUP(NWY13,[1]Acciones!$A$59:$H$1958,2,FALSE)=0,"",VLOOKUP(NWY13,[1]Acciones!$A$59:$H$1958,2,FALSE)),"")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B13" s="117" t="str">
        <f>IFERROR(IF(VLOOKUP(NWZ13,[1]Acciones!$A$59:$H$1958,2,FALSE)=0,"",VLOOKUP(NWZ13,[1]Acciones!$A$59:$H$1958,2,FALSE)),"")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C13" s="117" t="str">
        <f>IFERROR(IF(VLOOKUP(NXA13,[1]Acciones!$A$59:$H$1958,2,FALSE)=0,"",VLOOKUP(NXA13,[1]Acciones!$A$59:$H$1958,2,FALSE)),"")</f>
        <v/>
      </c>
      <c r="NXD13" s="117" t="str">
        <f>IFERROR(IF(VLOOKUP(NXB13,[1]Acciones!$A$59:$H$1958,2,FALSE)=0,"",VLOOKUP(NXB13,[1]Acciones!$A$59:$H$1958,2,FALSE)),"")</f>
        <v/>
      </c>
      <c r="NXE13" s="117">
        <f>IFERROR(IF(VLOOKUP(NXC13,[1]Acciones!$A$59:$H$1958,2,FALSE)=0,"",VLOOKUP(NXC13,[1]Acciones!$A$59:$H$1958,2,FALSE)),"")</f>
        <v>4</v>
      </c>
      <c r="NXF13" s="117">
        <f>IFERROR(IF(VLOOKUP(NXD13,[1]Acciones!$A$59:$H$1958,2,FALSE)=0,"",VLOOKUP(NXD13,[1]Acciones!$A$59:$H$1958,2,FALSE)),"")</f>
        <v>4</v>
      </c>
      <c r="NXG13" s="117" t="str">
        <f>IFERROR(IF(VLOOKUP(NXE13,[1]Acciones!$A$59:$H$1958,2,FALSE)=0,"",VLOOKUP(NXE13,[1]Acciones!$A$59:$H$1958,2,FALSE)),"")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H13" s="117" t="str">
        <f>IFERROR(IF(VLOOKUP(NXF13,[1]Acciones!$A$59:$H$1958,2,FALSE)=0,"",VLOOKUP(NXF13,[1]Acciones!$A$59:$H$1958,2,FALSE)),"")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I13" s="117" t="str">
        <f>IFERROR(IF(VLOOKUP(NXG13,[1]Acciones!$A$59:$H$1958,2,FALSE)=0,"",VLOOKUP(NXG13,[1]Acciones!$A$59:$H$1958,2,FALSE)),"")</f>
        <v/>
      </c>
      <c r="NXJ13" s="117" t="str">
        <f>IFERROR(IF(VLOOKUP(NXH13,[1]Acciones!$A$59:$H$1958,2,FALSE)=0,"",VLOOKUP(NXH13,[1]Acciones!$A$59:$H$1958,2,FALSE)),"")</f>
        <v/>
      </c>
      <c r="NXK13" s="117">
        <f>IFERROR(IF(VLOOKUP(NXI13,[1]Acciones!$A$59:$H$1958,2,FALSE)=0,"",VLOOKUP(NXI13,[1]Acciones!$A$59:$H$1958,2,FALSE)),"")</f>
        <v>4</v>
      </c>
      <c r="NXL13" s="117">
        <f>IFERROR(IF(VLOOKUP(NXJ13,[1]Acciones!$A$59:$H$1958,2,FALSE)=0,"",VLOOKUP(NXJ13,[1]Acciones!$A$59:$H$1958,2,FALSE)),"")</f>
        <v>4</v>
      </c>
      <c r="NXM13" s="117" t="str">
        <f>IFERROR(IF(VLOOKUP(NXK13,[1]Acciones!$A$59:$H$1958,2,FALSE)=0,"",VLOOKUP(NXK13,[1]Acciones!$A$59:$H$1958,2,FALSE)),"")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N13" s="117" t="str">
        <f>IFERROR(IF(VLOOKUP(NXL13,[1]Acciones!$A$59:$H$1958,2,FALSE)=0,"",VLOOKUP(NXL13,[1]Acciones!$A$59:$H$1958,2,FALSE)),"")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O13" s="117" t="str">
        <f>IFERROR(IF(VLOOKUP(NXM13,[1]Acciones!$A$59:$H$1958,2,FALSE)=0,"",VLOOKUP(NXM13,[1]Acciones!$A$59:$H$1958,2,FALSE)),"")</f>
        <v/>
      </c>
      <c r="NXP13" s="117" t="str">
        <f>IFERROR(IF(VLOOKUP(NXN13,[1]Acciones!$A$59:$H$1958,2,FALSE)=0,"",VLOOKUP(NXN13,[1]Acciones!$A$59:$H$1958,2,FALSE)),"")</f>
        <v/>
      </c>
      <c r="NXQ13" s="117">
        <f>IFERROR(IF(VLOOKUP(NXO13,[1]Acciones!$A$59:$H$1958,2,FALSE)=0,"",VLOOKUP(NXO13,[1]Acciones!$A$59:$H$1958,2,FALSE)),"")</f>
        <v>4</v>
      </c>
      <c r="NXR13" s="117">
        <f>IFERROR(IF(VLOOKUP(NXP13,[1]Acciones!$A$59:$H$1958,2,FALSE)=0,"",VLOOKUP(NXP13,[1]Acciones!$A$59:$H$1958,2,FALSE)),"")</f>
        <v>4</v>
      </c>
      <c r="NXS13" s="117" t="str">
        <f>IFERROR(IF(VLOOKUP(NXQ13,[1]Acciones!$A$59:$H$1958,2,FALSE)=0,"",VLOOKUP(NXQ13,[1]Acciones!$A$59:$H$1958,2,FALSE)),"")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T13" s="117" t="str">
        <f>IFERROR(IF(VLOOKUP(NXR13,[1]Acciones!$A$59:$H$1958,2,FALSE)=0,"",VLOOKUP(NXR13,[1]Acciones!$A$59:$H$1958,2,FALSE)),"")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U13" s="117" t="str">
        <f>IFERROR(IF(VLOOKUP(NXS13,[1]Acciones!$A$59:$H$1958,2,FALSE)=0,"",VLOOKUP(NXS13,[1]Acciones!$A$59:$H$1958,2,FALSE)),"")</f>
        <v/>
      </c>
      <c r="NXV13" s="117" t="str">
        <f>IFERROR(IF(VLOOKUP(NXT13,[1]Acciones!$A$59:$H$1958,2,FALSE)=0,"",VLOOKUP(NXT13,[1]Acciones!$A$59:$H$1958,2,FALSE)),"")</f>
        <v/>
      </c>
      <c r="NXW13" s="117">
        <f>IFERROR(IF(VLOOKUP(NXU13,[1]Acciones!$A$59:$H$1958,2,FALSE)=0,"",VLOOKUP(NXU13,[1]Acciones!$A$59:$H$1958,2,FALSE)),"")</f>
        <v>4</v>
      </c>
      <c r="NXX13" s="117">
        <f>IFERROR(IF(VLOOKUP(NXV13,[1]Acciones!$A$59:$H$1958,2,FALSE)=0,"",VLOOKUP(NXV13,[1]Acciones!$A$59:$H$1958,2,FALSE)),"")</f>
        <v>4</v>
      </c>
      <c r="NXY13" s="117" t="str">
        <f>IFERROR(IF(VLOOKUP(NXW13,[1]Acciones!$A$59:$H$1958,2,FALSE)=0,"",VLOOKUP(NXW13,[1]Acciones!$A$59:$H$1958,2,FALSE)),"")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Z13" s="117" t="str">
        <f>IFERROR(IF(VLOOKUP(NXX13,[1]Acciones!$A$59:$H$1958,2,FALSE)=0,"",VLOOKUP(NXX13,[1]Acciones!$A$59:$H$1958,2,FALSE)),"")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A13" s="117" t="str">
        <f>IFERROR(IF(VLOOKUP(NXY13,[1]Acciones!$A$59:$H$1958,2,FALSE)=0,"",VLOOKUP(NXY13,[1]Acciones!$A$59:$H$1958,2,FALSE)),"")</f>
        <v/>
      </c>
      <c r="NYB13" s="117" t="str">
        <f>IFERROR(IF(VLOOKUP(NXZ13,[1]Acciones!$A$59:$H$1958,2,FALSE)=0,"",VLOOKUP(NXZ13,[1]Acciones!$A$59:$H$1958,2,FALSE)),"")</f>
        <v/>
      </c>
      <c r="NYC13" s="117">
        <f>IFERROR(IF(VLOOKUP(NYA13,[1]Acciones!$A$59:$H$1958,2,FALSE)=0,"",VLOOKUP(NYA13,[1]Acciones!$A$59:$H$1958,2,FALSE)),"")</f>
        <v>4</v>
      </c>
      <c r="NYD13" s="117">
        <f>IFERROR(IF(VLOOKUP(NYB13,[1]Acciones!$A$59:$H$1958,2,FALSE)=0,"",VLOOKUP(NYB13,[1]Acciones!$A$59:$H$1958,2,FALSE)),"")</f>
        <v>4</v>
      </c>
      <c r="NYE13" s="117" t="str">
        <f>IFERROR(IF(VLOOKUP(NYC13,[1]Acciones!$A$59:$H$1958,2,FALSE)=0,"",VLOOKUP(NYC13,[1]Acciones!$A$59:$H$1958,2,FALSE)),"")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F13" s="117" t="str">
        <f>IFERROR(IF(VLOOKUP(NYD13,[1]Acciones!$A$59:$H$1958,2,FALSE)=0,"",VLOOKUP(NYD13,[1]Acciones!$A$59:$H$1958,2,FALSE)),"")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G13" s="117" t="str">
        <f>IFERROR(IF(VLOOKUP(NYE13,[1]Acciones!$A$59:$H$1958,2,FALSE)=0,"",VLOOKUP(NYE13,[1]Acciones!$A$59:$H$1958,2,FALSE)),"")</f>
        <v/>
      </c>
      <c r="NYH13" s="117" t="str">
        <f>IFERROR(IF(VLOOKUP(NYF13,[1]Acciones!$A$59:$H$1958,2,FALSE)=0,"",VLOOKUP(NYF13,[1]Acciones!$A$59:$H$1958,2,FALSE)),"")</f>
        <v/>
      </c>
      <c r="NYI13" s="117">
        <f>IFERROR(IF(VLOOKUP(NYG13,[1]Acciones!$A$59:$H$1958,2,FALSE)=0,"",VLOOKUP(NYG13,[1]Acciones!$A$59:$H$1958,2,FALSE)),"")</f>
        <v>4</v>
      </c>
      <c r="NYJ13" s="117">
        <f>IFERROR(IF(VLOOKUP(NYH13,[1]Acciones!$A$59:$H$1958,2,FALSE)=0,"",VLOOKUP(NYH13,[1]Acciones!$A$59:$H$1958,2,FALSE)),"")</f>
        <v>4</v>
      </c>
      <c r="NYK13" s="117" t="str">
        <f>IFERROR(IF(VLOOKUP(NYI13,[1]Acciones!$A$59:$H$1958,2,FALSE)=0,"",VLOOKUP(NYI13,[1]Acciones!$A$59:$H$1958,2,FALSE)),"")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L13" s="117" t="str">
        <f>IFERROR(IF(VLOOKUP(NYJ13,[1]Acciones!$A$59:$H$1958,2,FALSE)=0,"",VLOOKUP(NYJ13,[1]Acciones!$A$59:$H$1958,2,FALSE)),"")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M13" s="117" t="str">
        <f>IFERROR(IF(VLOOKUP(NYK13,[1]Acciones!$A$59:$H$1958,2,FALSE)=0,"",VLOOKUP(NYK13,[1]Acciones!$A$59:$H$1958,2,FALSE)),"")</f>
        <v/>
      </c>
      <c r="NYN13" s="117" t="str">
        <f>IFERROR(IF(VLOOKUP(NYL13,[1]Acciones!$A$59:$H$1958,2,FALSE)=0,"",VLOOKUP(NYL13,[1]Acciones!$A$59:$H$1958,2,FALSE)),"")</f>
        <v/>
      </c>
      <c r="NYO13" s="117">
        <f>IFERROR(IF(VLOOKUP(NYM13,[1]Acciones!$A$59:$H$1958,2,FALSE)=0,"",VLOOKUP(NYM13,[1]Acciones!$A$59:$H$1958,2,FALSE)),"")</f>
        <v>4</v>
      </c>
      <c r="NYP13" s="117">
        <f>IFERROR(IF(VLOOKUP(NYN13,[1]Acciones!$A$59:$H$1958,2,FALSE)=0,"",VLOOKUP(NYN13,[1]Acciones!$A$59:$H$1958,2,FALSE)),"")</f>
        <v>4</v>
      </c>
      <c r="NYQ13" s="117" t="str">
        <f>IFERROR(IF(VLOOKUP(NYO13,[1]Acciones!$A$59:$H$1958,2,FALSE)=0,"",VLOOKUP(NYO13,[1]Acciones!$A$59:$H$1958,2,FALSE)),"")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R13" s="117" t="str">
        <f>IFERROR(IF(VLOOKUP(NYP13,[1]Acciones!$A$59:$H$1958,2,FALSE)=0,"",VLOOKUP(NYP13,[1]Acciones!$A$59:$H$1958,2,FALSE)),"")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S13" s="117" t="str">
        <f>IFERROR(IF(VLOOKUP(NYQ13,[1]Acciones!$A$59:$H$1958,2,FALSE)=0,"",VLOOKUP(NYQ13,[1]Acciones!$A$59:$H$1958,2,FALSE)),"")</f>
        <v/>
      </c>
      <c r="NYT13" s="117" t="str">
        <f>IFERROR(IF(VLOOKUP(NYR13,[1]Acciones!$A$59:$H$1958,2,FALSE)=0,"",VLOOKUP(NYR13,[1]Acciones!$A$59:$H$1958,2,FALSE)),"")</f>
        <v/>
      </c>
      <c r="NYU13" s="117">
        <f>IFERROR(IF(VLOOKUP(NYS13,[1]Acciones!$A$59:$H$1958,2,FALSE)=0,"",VLOOKUP(NYS13,[1]Acciones!$A$59:$H$1958,2,FALSE)),"")</f>
        <v>4</v>
      </c>
      <c r="NYV13" s="117">
        <f>IFERROR(IF(VLOOKUP(NYT13,[1]Acciones!$A$59:$H$1958,2,FALSE)=0,"",VLOOKUP(NYT13,[1]Acciones!$A$59:$H$1958,2,FALSE)),"")</f>
        <v>4</v>
      </c>
      <c r="NYW13" s="117" t="str">
        <f>IFERROR(IF(VLOOKUP(NYU13,[1]Acciones!$A$59:$H$1958,2,FALSE)=0,"",VLOOKUP(NYU13,[1]Acciones!$A$59:$H$1958,2,FALSE)),"")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X13" s="117" t="str">
        <f>IFERROR(IF(VLOOKUP(NYV13,[1]Acciones!$A$59:$H$1958,2,FALSE)=0,"",VLOOKUP(NYV13,[1]Acciones!$A$59:$H$1958,2,FALSE)),"")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Y13" s="117" t="str">
        <f>IFERROR(IF(VLOOKUP(NYW13,[1]Acciones!$A$59:$H$1958,2,FALSE)=0,"",VLOOKUP(NYW13,[1]Acciones!$A$59:$H$1958,2,FALSE)),"")</f>
        <v/>
      </c>
      <c r="NYZ13" s="117" t="str">
        <f>IFERROR(IF(VLOOKUP(NYX13,[1]Acciones!$A$59:$H$1958,2,FALSE)=0,"",VLOOKUP(NYX13,[1]Acciones!$A$59:$H$1958,2,FALSE)),"")</f>
        <v/>
      </c>
      <c r="NZA13" s="117">
        <f>IFERROR(IF(VLOOKUP(NYY13,[1]Acciones!$A$59:$H$1958,2,FALSE)=0,"",VLOOKUP(NYY13,[1]Acciones!$A$59:$H$1958,2,FALSE)),"")</f>
        <v>4</v>
      </c>
      <c r="NZB13" s="117">
        <f>IFERROR(IF(VLOOKUP(NYZ13,[1]Acciones!$A$59:$H$1958,2,FALSE)=0,"",VLOOKUP(NYZ13,[1]Acciones!$A$59:$H$1958,2,FALSE)),"")</f>
        <v>4</v>
      </c>
      <c r="NZC13" s="117" t="str">
        <f>IFERROR(IF(VLOOKUP(NZA13,[1]Acciones!$A$59:$H$1958,2,FALSE)=0,"",VLOOKUP(NZA13,[1]Acciones!$A$59:$H$1958,2,FALSE)),"")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D13" s="117" t="str">
        <f>IFERROR(IF(VLOOKUP(NZB13,[1]Acciones!$A$59:$H$1958,2,FALSE)=0,"",VLOOKUP(NZB13,[1]Acciones!$A$59:$H$1958,2,FALSE)),"")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E13" s="117" t="str">
        <f>IFERROR(IF(VLOOKUP(NZC13,[1]Acciones!$A$59:$H$1958,2,FALSE)=0,"",VLOOKUP(NZC13,[1]Acciones!$A$59:$H$1958,2,FALSE)),"")</f>
        <v/>
      </c>
      <c r="NZF13" s="117" t="str">
        <f>IFERROR(IF(VLOOKUP(NZD13,[1]Acciones!$A$59:$H$1958,2,FALSE)=0,"",VLOOKUP(NZD13,[1]Acciones!$A$59:$H$1958,2,FALSE)),"")</f>
        <v/>
      </c>
      <c r="NZG13" s="117">
        <f>IFERROR(IF(VLOOKUP(NZE13,[1]Acciones!$A$59:$H$1958,2,FALSE)=0,"",VLOOKUP(NZE13,[1]Acciones!$A$59:$H$1958,2,FALSE)),"")</f>
        <v>4</v>
      </c>
      <c r="NZH13" s="117">
        <f>IFERROR(IF(VLOOKUP(NZF13,[1]Acciones!$A$59:$H$1958,2,FALSE)=0,"",VLOOKUP(NZF13,[1]Acciones!$A$59:$H$1958,2,FALSE)),"")</f>
        <v>4</v>
      </c>
      <c r="NZI13" s="117" t="str">
        <f>IFERROR(IF(VLOOKUP(NZG13,[1]Acciones!$A$59:$H$1958,2,FALSE)=0,"",VLOOKUP(NZG13,[1]Acciones!$A$59:$H$1958,2,FALSE)),"")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J13" s="117" t="str">
        <f>IFERROR(IF(VLOOKUP(NZH13,[1]Acciones!$A$59:$H$1958,2,FALSE)=0,"",VLOOKUP(NZH13,[1]Acciones!$A$59:$H$1958,2,FALSE)),"")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K13" s="117" t="str">
        <f>IFERROR(IF(VLOOKUP(NZI13,[1]Acciones!$A$59:$H$1958,2,FALSE)=0,"",VLOOKUP(NZI13,[1]Acciones!$A$59:$H$1958,2,FALSE)),"")</f>
        <v/>
      </c>
      <c r="NZL13" s="117" t="str">
        <f>IFERROR(IF(VLOOKUP(NZJ13,[1]Acciones!$A$59:$H$1958,2,FALSE)=0,"",VLOOKUP(NZJ13,[1]Acciones!$A$59:$H$1958,2,FALSE)),"")</f>
        <v/>
      </c>
      <c r="NZM13" s="117">
        <f>IFERROR(IF(VLOOKUP(NZK13,[1]Acciones!$A$59:$H$1958,2,FALSE)=0,"",VLOOKUP(NZK13,[1]Acciones!$A$59:$H$1958,2,FALSE)),"")</f>
        <v>4</v>
      </c>
      <c r="NZN13" s="117">
        <f>IFERROR(IF(VLOOKUP(NZL13,[1]Acciones!$A$59:$H$1958,2,FALSE)=0,"",VLOOKUP(NZL13,[1]Acciones!$A$59:$H$1958,2,FALSE)),"")</f>
        <v>4</v>
      </c>
      <c r="NZO13" s="117" t="str">
        <f>IFERROR(IF(VLOOKUP(NZM13,[1]Acciones!$A$59:$H$1958,2,FALSE)=0,"",VLOOKUP(NZM13,[1]Acciones!$A$59:$H$1958,2,FALSE)),"")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P13" s="117" t="str">
        <f>IFERROR(IF(VLOOKUP(NZN13,[1]Acciones!$A$59:$H$1958,2,FALSE)=0,"",VLOOKUP(NZN13,[1]Acciones!$A$59:$H$1958,2,FALSE)),"")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Q13" s="117" t="str">
        <f>IFERROR(IF(VLOOKUP(NZO13,[1]Acciones!$A$59:$H$1958,2,FALSE)=0,"",VLOOKUP(NZO13,[1]Acciones!$A$59:$H$1958,2,FALSE)),"")</f>
        <v/>
      </c>
      <c r="NZR13" s="117" t="str">
        <f>IFERROR(IF(VLOOKUP(NZP13,[1]Acciones!$A$59:$H$1958,2,FALSE)=0,"",VLOOKUP(NZP13,[1]Acciones!$A$59:$H$1958,2,FALSE)),"")</f>
        <v/>
      </c>
      <c r="NZS13" s="117">
        <f>IFERROR(IF(VLOOKUP(NZQ13,[1]Acciones!$A$59:$H$1958,2,FALSE)=0,"",VLOOKUP(NZQ13,[1]Acciones!$A$59:$H$1958,2,FALSE)),"")</f>
        <v>4</v>
      </c>
      <c r="NZT13" s="117">
        <f>IFERROR(IF(VLOOKUP(NZR13,[1]Acciones!$A$59:$H$1958,2,FALSE)=0,"",VLOOKUP(NZR13,[1]Acciones!$A$59:$H$1958,2,FALSE)),"")</f>
        <v>4</v>
      </c>
      <c r="NZU13" s="117" t="str">
        <f>IFERROR(IF(VLOOKUP(NZS13,[1]Acciones!$A$59:$H$1958,2,FALSE)=0,"",VLOOKUP(NZS13,[1]Acciones!$A$59:$H$1958,2,FALSE)),"")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V13" s="117" t="str">
        <f>IFERROR(IF(VLOOKUP(NZT13,[1]Acciones!$A$59:$H$1958,2,FALSE)=0,"",VLOOKUP(NZT13,[1]Acciones!$A$59:$H$1958,2,FALSE)),"")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W13" s="117" t="str">
        <f>IFERROR(IF(VLOOKUP(NZU13,[1]Acciones!$A$59:$H$1958,2,FALSE)=0,"",VLOOKUP(NZU13,[1]Acciones!$A$59:$H$1958,2,FALSE)),"")</f>
        <v/>
      </c>
      <c r="NZX13" s="117" t="str">
        <f>IFERROR(IF(VLOOKUP(NZV13,[1]Acciones!$A$59:$H$1958,2,FALSE)=0,"",VLOOKUP(NZV13,[1]Acciones!$A$59:$H$1958,2,FALSE)),"")</f>
        <v/>
      </c>
      <c r="NZY13" s="117">
        <f>IFERROR(IF(VLOOKUP(NZW13,[1]Acciones!$A$59:$H$1958,2,FALSE)=0,"",VLOOKUP(NZW13,[1]Acciones!$A$59:$H$1958,2,FALSE)),"")</f>
        <v>4</v>
      </c>
      <c r="NZZ13" s="117">
        <f>IFERROR(IF(VLOOKUP(NZX13,[1]Acciones!$A$59:$H$1958,2,FALSE)=0,"",VLOOKUP(NZX13,[1]Acciones!$A$59:$H$1958,2,FALSE)),"")</f>
        <v>4</v>
      </c>
      <c r="OAA13" s="117" t="str">
        <f>IFERROR(IF(VLOOKUP(NZY13,[1]Acciones!$A$59:$H$1958,2,FALSE)=0,"",VLOOKUP(NZY13,[1]Acciones!$A$59:$H$1958,2,FALSE)),"")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B13" s="117" t="str">
        <f>IFERROR(IF(VLOOKUP(NZZ13,[1]Acciones!$A$59:$H$1958,2,FALSE)=0,"",VLOOKUP(NZZ13,[1]Acciones!$A$59:$H$1958,2,FALSE)),"")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C13" s="117" t="str">
        <f>IFERROR(IF(VLOOKUP(OAA13,[1]Acciones!$A$59:$H$1958,2,FALSE)=0,"",VLOOKUP(OAA13,[1]Acciones!$A$59:$H$1958,2,FALSE)),"")</f>
        <v/>
      </c>
      <c r="OAD13" s="117" t="str">
        <f>IFERROR(IF(VLOOKUP(OAB13,[1]Acciones!$A$59:$H$1958,2,FALSE)=0,"",VLOOKUP(OAB13,[1]Acciones!$A$59:$H$1958,2,FALSE)),"")</f>
        <v/>
      </c>
      <c r="OAE13" s="117">
        <f>IFERROR(IF(VLOOKUP(OAC13,[1]Acciones!$A$59:$H$1958,2,FALSE)=0,"",VLOOKUP(OAC13,[1]Acciones!$A$59:$H$1958,2,FALSE)),"")</f>
        <v>4</v>
      </c>
      <c r="OAF13" s="117">
        <f>IFERROR(IF(VLOOKUP(OAD13,[1]Acciones!$A$59:$H$1958,2,FALSE)=0,"",VLOOKUP(OAD13,[1]Acciones!$A$59:$H$1958,2,FALSE)),"")</f>
        <v>4</v>
      </c>
      <c r="OAG13" s="117" t="str">
        <f>IFERROR(IF(VLOOKUP(OAE13,[1]Acciones!$A$59:$H$1958,2,FALSE)=0,"",VLOOKUP(OAE13,[1]Acciones!$A$59:$H$1958,2,FALSE)),"")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H13" s="117" t="str">
        <f>IFERROR(IF(VLOOKUP(OAF13,[1]Acciones!$A$59:$H$1958,2,FALSE)=0,"",VLOOKUP(OAF13,[1]Acciones!$A$59:$H$1958,2,FALSE)),"")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I13" s="117" t="str">
        <f>IFERROR(IF(VLOOKUP(OAG13,[1]Acciones!$A$59:$H$1958,2,FALSE)=0,"",VLOOKUP(OAG13,[1]Acciones!$A$59:$H$1958,2,FALSE)),"")</f>
        <v/>
      </c>
      <c r="OAJ13" s="117" t="str">
        <f>IFERROR(IF(VLOOKUP(OAH13,[1]Acciones!$A$59:$H$1958,2,FALSE)=0,"",VLOOKUP(OAH13,[1]Acciones!$A$59:$H$1958,2,FALSE)),"")</f>
        <v/>
      </c>
      <c r="OAK13" s="117">
        <f>IFERROR(IF(VLOOKUP(OAI13,[1]Acciones!$A$59:$H$1958,2,FALSE)=0,"",VLOOKUP(OAI13,[1]Acciones!$A$59:$H$1958,2,FALSE)),"")</f>
        <v>4</v>
      </c>
      <c r="OAL13" s="117">
        <f>IFERROR(IF(VLOOKUP(OAJ13,[1]Acciones!$A$59:$H$1958,2,FALSE)=0,"",VLOOKUP(OAJ13,[1]Acciones!$A$59:$H$1958,2,FALSE)),"")</f>
        <v>4</v>
      </c>
      <c r="OAM13" s="117" t="str">
        <f>IFERROR(IF(VLOOKUP(OAK13,[1]Acciones!$A$59:$H$1958,2,FALSE)=0,"",VLOOKUP(OAK13,[1]Acciones!$A$59:$H$1958,2,FALSE)),"")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N13" s="117" t="str">
        <f>IFERROR(IF(VLOOKUP(OAL13,[1]Acciones!$A$59:$H$1958,2,FALSE)=0,"",VLOOKUP(OAL13,[1]Acciones!$A$59:$H$1958,2,FALSE)),"")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O13" s="117" t="str">
        <f>IFERROR(IF(VLOOKUP(OAM13,[1]Acciones!$A$59:$H$1958,2,FALSE)=0,"",VLOOKUP(OAM13,[1]Acciones!$A$59:$H$1958,2,FALSE)),"")</f>
        <v/>
      </c>
      <c r="OAP13" s="117" t="str">
        <f>IFERROR(IF(VLOOKUP(OAN13,[1]Acciones!$A$59:$H$1958,2,FALSE)=0,"",VLOOKUP(OAN13,[1]Acciones!$A$59:$H$1958,2,FALSE)),"")</f>
        <v/>
      </c>
      <c r="OAQ13" s="117">
        <f>IFERROR(IF(VLOOKUP(OAO13,[1]Acciones!$A$59:$H$1958,2,FALSE)=0,"",VLOOKUP(OAO13,[1]Acciones!$A$59:$H$1958,2,FALSE)),"")</f>
        <v>4</v>
      </c>
      <c r="OAR13" s="117">
        <f>IFERROR(IF(VLOOKUP(OAP13,[1]Acciones!$A$59:$H$1958,2,FALSE)=0,"",VLOOKUP(OAP13,[1]Acciones!$A$59:$H$1958,2,FALSE)),"")</f>
        <v>4</v>
      </c>
      <c r="OAS13" s="117" t="str">
        <f>IFERROR(IF(VLOOKUP(OAQ13,[1]Acciones!$A$59:$H$1958,2,FALSE)=0,"",VLOOKUP(OAQ13,[1]Acciones!$A$59:$H$1958,2,FALSE)),"")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T13" s="117" t="str">
        <f>IFERROR(IF(VLOOKUP(OAR13,[1]Acciones!$A$59:$H$1958,2,FALSE)=0,"",VLOOKUP(OAR13,[1]Acciones!$A$59:$H$1958,2,FALSE)),"")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U13" s="117" t="str">
        <f>IFERROR(IF(VLOOKUP(OAS13,[1]Acciones!$A$59:$H$1958,2,FALSE)=0,"",VLOOKUP(OAS13,[1]Acciones!$A$59:$H$1958,2,FALSE)),"")</f>
        <v/>
      </c>
      <c r="OAV13" s="117" t="str">
        <f>IFERROR(IF(VLOOKUP(OAT13,[1]Acciones!$A$59:$H$1958,2,FALSE)=0,"",VLOOKUP(OAT13,[1]Acciones!$A$59:$H$1958,2,FALSE)),"")</f>
        <v/>
      </c>
      <c r="OAW13" s="117">
        <f>IFERROR(IF(VLOOKUP(OAU13,[1]Acciones!$A$59:$H$1958,2,FALSE)=0,"",VLOOKUP(OAU13,[1]Acciones!$A$59:$H$1958,2,FALSE)),"")</f>
        <v>4</v>
      </c>
      <c r="OAX13" s="117">
        <f>IFERROR(IF(VLOOKUP(OAV13,[1]Acciones!$A$59:$H$1958,2,FALSE)=0,"",VLOOKUP(OAV13,[1]Acciones!$A$59:$H$1958,2,FALSE)),"")</f>
        <v>4</v>
      </c>
      <c r="OAY13" s="117" t="str">
        <f>IFERROR(IF(VLOOKUP(OAW13,[1]Acciones!$A$59:$H$1958,2,FALSE)=0,"",VLOOKUP(OAW13,[1]Acciones!$A$59:$H$1958,2,FALSE)),"")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Z13" s="117" t="str">
        <f>IFERROR(IF(VLOOKUP(OAX13,[1]Acciones!$A$59:$H$1958,2,FALSE)=0,"",VLOOKUP(OAX13,[1]Acciones!$A$59:$H$1958,2,FALSE)),"")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A13" s="117" t="str">
        <f>IFERROR(IF(VLOOKUP(OAY13,[1]Acciones!$A$59:$H$1958,2,FALSE)=0,"",VLOOKUP(OAY13,[1]Acciones!$A$59:$H$1958,2,FALSE)),"")</f>
        <v/>
      </c>
      <c r="OBB13" s="117" t="str">
        <f>IFERROR(IF(VLOOKUP(OAZ13,[1]Acciones!$A$59:$H$1958,2,FALSE)=0,"",VLOOKUP(OAZ13,[1]Acciones!$A$59:$H$1958,2,FALSE)),"")</f>
        <v/>
      </c>
      <c r="OBC13" s="117">
        <f>IFERROR(IF(VLOOKUP(OBA13,[1]Acciones!$A$59:$H$1958,2,FALSE)=0,"",VLOOKUP(OBA13,[1]Acciones!$A$59:$H$1958,2,FALSE)),"")</f>
        <v>4</v>
      </c>
      <c r="OBD13" s="117">
        <f>IFERROR(IF(VLOOKUP(OBB13,[1]Acciones!$A$59:$H$1958,2,FALSE)=0,"",VLOOKUP(OBB13,[1]Acciones!$A$59:$H$1958,2,FALSE)),"")</f>
        <v>4</v>
      </c>
      <c r="OBE13" s="117" t="str">
        <f>IFERROR(IF(VLOOKUP(OBC13,[1]Acciones!$A$59:$H$1958,2,FALSE)=0,"",VLOOKUP(OBC13,[1]Acciones!$A$59:$H$1958,2,FALSE)),"")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F13" s="117" t="str">
        <f>IFERROR(IF(VLOOKUP(OBD13,[1]Acciones!$A$59:$H$1958,2,FALSE)=0,"",VLOOKUP(OBD13,[1]Acciones!$A$59:$H$1958,2,FALSE)),"")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G13" s="117" t="str">
        <f>IFERROR(IF(VLOOKUP(OBE13,[1]Acciones!$A$59:$H$1958,2,FALSE)=0,"",VLOOKUP(OBE13,[1]Acciones!$A$59:$H$1958,2,FALSE)),"")</f>
        <v/>
      </c>
      <c r="OBH13" s="117" t="str">
        <f>IFERROR(IF(VLOOKUP(OBF13,[1]Acciones!$A$59:$H$1958,2,FALSE)=0,"",VLOOKUP(OBF13,[1]Acciones!$A$59:$H$1958,2,FALSE)),"")</f>
        <v/>
      </c>
      <c r="OBI13" s="117">
        <f>IFERROR(IF(VLOOKUP(OBG13,[1]Acciones!$A$59:$H$1958,2,FALSE)=0,"",VLOOKUP(OBG13,[1]Acciones!$A$59:$H$1958,2,FALSE)),"")</f>
        <v>4</v>
      </c>
      <c r="OBJ13" s="117">
        <f>IFERROR(IF(VLOOKUP(OBH13,[1]Acciones!$A$59:$H$1958,2,FALSE)=0,"",VLOOKUP(OBH13,[1]Acciones!$A$59:$H$1958,2,FALSE)),"")</f>
        <v>4</v>
      </c>
      <c r="OBK13" s="117" t="str">
        <f>IFERROR(IF(VLOOKUP(OBI13,[1]Acciones!$A$59:$H$1958,2,FALSE)=0,"",VLOOKUP(OBI13,[1]Acciones!$A$59:$H$1958,2,FALSE)),"")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L13" s="117" t="str">
        <f>IFERROR(IF(VLOOKUP(OBJ13,[1]Acciones!$A$59:$H$1958,2,FALSE)=0,"",VLOOKUP(OBJ13,[1]Acciones!$A$59:$H$1958,2,FALSE)),"")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M13" s="117" t="str">
        <f>IFERROR(IF(VLOOKUP(OBK13,[1]Acciones!$A$59:$H$1958,2,FALSE)=0,"",VLOOKUP(OBK13,[1]Acciones!$A$59:$H$1958,2,FALSE)),"")</f>
        <v/>
      </c>
      <c r="OBN13" s="117" t="str">
        <f>IFERROR(IF(VLOOKUP(OBL13,[1]Acciones!$A$59:$H$1958,2,FALSE)=0,"",VLOOKUP(OBL13,[1]Acciones!$A$59:$H$1958,2,FALSE)),"")</f>
        <v/>
      </c>
      <c r="OBO13" s="117">
        <f>IFERROR(IF(VLOOKUP(OBM13,[1]Acciones!$A$59:$H$1958,2,FALSE)=0,"",VLOOKUP(OBM13,[1]Acciones!$A$59:$H$1958,2,FALSE)),"")</f>
        <v>4</v>
      </c>
      <c r="OBP13" s="117">
        <f>IFERROR(IF(VLOOKUP(OBN13,[1]Acciones!$A$59:$H$1958,2,FALSE)=0,"",VLOOKUP(OBN13,[1]Acciones!$A$59:$H$1958,2,FALSE)),"")</f>
        <v>4</v>
      </c>
      <c r="OBQ13" s="117" t="str">
        <f>IFERROR(IF(VLOOKUP(OBO13,[1]Acciones!$A$59:$H$1958,2,FALSE)=0,"",VLOOKUP(OBO13,[1]Acciones!$A$59:$H$1958,2,FALSE)),"")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R13" s="117" t="str">
        <f>IFERROR(IF(VLOOKUP(OBP13,[1]Acciones!$A$59:$H$1958,2,FALSE)=0,"",VLOOKUP(OBP13,[1]Acciones!$A$59:$H$1958,2,FALSE)),"")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S13" s="117" t="str">
        <f>IFERROR(IF(VLOOKUP(OBQ13,[1]Acciones!$A$59:$H$1958,2,FALSE)=0,"",VLOOKUP(OBQ13,[1]Acciones!$A$59:$H$1958,2,FALSE)),"")</f>
        <v/>
      </c>
      <c r="OBT13" s="117" t="str">
        <f>IFERROR(IF(VLOOKUP(OBR13,[1]Acciones!$A$59:$H$1958,2,FALSE)=0,"",VLOOKUP(OBR13,[1]Acciones!$A$59:$H$1958,2,FALSE)),"")</f>
        <v/>
      </c>
      <c r="OBU13" s="117">
        <f>IFERROR(IF(VLOOKUP(OBS13,[1]Acciones!$A$59:$H$1958,2,FALSE)=0,"",VLOOKUP(OBS13,[1]Acciones!$A$59:$H$1958,2,FALSE)),"")</f>
        <v>4</v>
      </c>
      <c r="OBV13" s="117">
        <f>IFERROR(IF(VLOOKUP(OBT13,[1]Acciones!$A$59:$H$1958,2,FALSE)=0,"",VLOOKUP(OBT13,[1]Acciones!$A$59:$H$1958,2,FALSE)),"")</f>
        <v>4</v>
      </c>
      <c r="OBW13" s="117" t="str">
        <f>IFERROR(IF(VLOOKUP(OBU13,[1]Acciones!$A$59:$H$1958,2,FALSE)=0,"",VLOOKUP(OBU13,[1]Acciones!$A$59:$H$1958,2,FALSE)),"")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X13" s="117" t="str">
        <f>IFERROR(IF(VLOOKUP(OBV13,[1]Acciones!$A$59:$H$1958,2,FALSE)=0,"",VLOOKUP(OBV13,[1]Acciones!$A$59:$H$1958,2,FALSE)),"")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Y13" s="117" t="str">
        <f>IFERROR(IF(VLOOKUP(OBW13,[1]Acciones!$A$59:$H$1958,2,FALSE)=0,"",VLOOKUP(OBW13,[1]Acciones!$A$59:$H$1958,2,FALSE)),"")</f>
        <v/>
      </c>
      <c r="OBZ13" s="117" t="str">
        <f>IFERROR(IF(VLOOKUP(OBX13,[1]Acciones!$A$59:$H$1958,2,FALSE)=0,"",VLOOKUP(OBX13,[1]Acciones!$A$59:$H$1958,2,FALSE)),"")</f>
        <v/>
      </c>
      <c r="OCA13" s="117">
        <f>IFERROR(IF(VLOOKUP(OBY13,[1]Acciones!$A$59:$H$1958,2,FALSE)=0,"",VLOOKUP(OBY13,[1]Acciones!$A$59:$H$1958,2,FALSE)),"")</f>
        <v>4</v>
      </c>
      <c r="OCB13" s="117">
        <f>IFERROR(IF(VLOOKUP(OBZ13,[1]Acciones!$A$59:$H$1958,2,FALSE)=0,"",VLOOKUP(OBZ13,[1]Acciones!$A$59:$H$1958,2,FALSE)),"")</f>
        <v>4</v>
      </c>
      <c r="OCC13" s="117" t="str">
        <f>IFERROR(IF(VLOOKUP(OCA13,[1]Acciones!$A$59:$H$1958,2,FALSE)=0,"",VLOOKUP(OCA13,[1]Acciones!$A$59:$H$1958,2,FALSE)),"")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D13" s="117" t="str">
        <f>IFERROR(IF(VLOOKUP(OCB13,[1]Acciones!$A$59:$H$1958,2,FALSE)=0,"",VLOOKUP(OCB13,[1]Acciones!$A$59:$H$1958,2,FALSE)),"")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E13" s="117" t="str">
        <f>IFERROR(IF(VLOOKUP(OCC13,[1]Acciones!$A$59:$H$1958,2,FALSE)=0,"",VLOOKUP(OCC13,[1]Acciones!$A$59:$H$1958,2,FALSE)),"")</f>
        <v/>
      </c>
      <c r="OCF13" s="117" t="str">
        <f>IFERROR(IF(VLOOKUP(OCD13,[1]Acciones!$A$59:$H$1958,2,FALSE)=0,"",VLOOKUP(OCD13,[1]Acciones!$A$59:$H$1958,2,FALSE)),"")</f>
        <v/>
      </c>
      <c r="OCG13" s="117">
        <f>IFERROR(IF(VLOOKUP(OCE13,[1]Acciones!$A$59:$H$1958,2,FALSE)=0,"",VLOOKUP(OCE13,[1]Acciones!$A$59:$H$1958,2,FALSE)),"")</f>
        <v>4</v>
      </c>
      <c r="OCH13" s="117">
        <f>IFERROR(IF(VLOOKUP(OCF13,[1]Acciones!$A$59:$H$1958,2,FALSE)=0,"",VLOOKUP(OCF13,[1]Acciones!$A$59:$H$1958,2,FALSE)),"")</f>
        <v>4</v>
      </c>
      <c r="OCI13" s="117" t="str">
        <f>IFERROR(IF(VLOOKUP(OCG13,[1]Acciones!$A$59:$H$1958,2,FALSE)=0,"",VLOOKUP(OCG13,[1]Acciones!$A$59:$H$1958,2,FALSE)),"")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J13" s="117" t="str">
        <f>IFERROR(IF(VLOOKUP(OCH13,[1]Acciones!$A$59:$H$1958,2,FALSE)=0,"",VLOOKUP(OCH13,[1]Acciones!$A$59:$H$1958,2,FALSE)),"")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K13" s="117" t="str">
        <f>IFERROR(IF(VLOOKUP(OCI13,[1]Acciones!$A$59:$H$1958,2,FALSE)=0,"",VLOOKUP(OCI13,[1]Acciones!$A$59:$H$1958,2,FALSE)),"")</f>
        <v/>
      </c>
      <c r="OCL13" s="117" t="str">
        <f>IFERROR(IF(VLOOKUP(OCJ13,[1]Acciones!$A$59:$H$1958,2,FALSE)=0,"",VLOOKUP(OCJ13,[1]Acciones!$A$59:$H$1958,2,FALSE)),"")</f>
        <v/>
      </c>
      <c r="OCM13" s="117">
        <f>IFERROR(IF(VLOOKUP(OCK13,[1]Acciones!$A$59:$H$1958,2,FALSE)=0,"",VLOOKUP(OCK13,[1]Acciones!$A$59:$H$1958,2,FALSE)),"")</f>
        <v>4</v>
      </c>
      <c r="OCN13" s="117">
        <f>IFERROR(IF(VLOOKUP(OCL13,[1]Acciones!$A$59:$H$1958,2,FALSE)=0,"",VLOOKUP(OCL13,[1]Acciones!$A$59:$H$1958,2,FALSE)),"")</f>
        <v>4</v>
      </c>
      <c r="OCO13" s="117" t="str">
        <f>IFERROR(IF(VLOOKUP(OCM13,[1]Acciones!$A$59:$H$1958,2,FALSE)=0,"",VLOOKUP(OCM13,[1]Acciones!$A$59:$H$1958,2,FALSE)),"")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P13" s="117" t="str">
        <f>IFERROR(IF(VLOOKUP(OCN13,[1]Acciones!$A$59:$H$1958,2,FALSE)=0,"",VLOOKUP(OCN13,[1]Acciones!$A$59:$H$1958,2,FALSE)),"")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Q13" s="117" t="str">
        <f>IFERROR(IF(VLOOKUP(OCO13,[1]Acciones!$A$59:$H$1958,2,FALSE)=0,"",VLOOKUP(OCO13,[1]Acciones!$A$59:$H$1958,2,FALSE)),"")</f>
        <v/>
      </c>
      <c r="OCR13" s="117" t="str">
        <f>IFERROR(IF(VLOOKUP(OCP13,[1]Acciones!$A$59:$H$1958,2,FALSE)=0,"",VLOOKUP(OCP13,[1]Acciones!$A$59:$H$1958,2,FALSE)),"")</f>
        <v/>
      </c>
      <c r="OCS13" s="117">
        <f>IFERROR(IF(VLOOKUP(OCQ13,[1]Acciones!$A$59:$H$1958,2,FALSE)=0,"",VLOOKUP(OCQ13,[1]Acciones!$A$59:$H$1958,2,FALSE)),"")</f>
        <v>4</v>
      </c>
      <c r="OCT13" s="117">
        <f>IFERROR(IF(VLOOKUP(OCR13,[1]Acciones!$A$59:$H$1958,2,FALSE)=0,"",VLOOKUP(OCR13,[1]Acciones!$A$59:$H$1958,2,FALSE)),"")</f>
        <v>4</v>
      </c>
      <c r="OCU13" s="117" t="str">
        <f>IFERROR(IF(VLOOKUP(OCS13,[1]Acciones!$A$59:$H$1958,2,FALSE)=0,"",VLOOKUP(OCS13,[1]Acciones!$A$59:$H$1958,2,FALSE)),"")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V13" s="117" t="str">
        <f>IFERROR(IF(VLOOKUP(OCT13,[1]Acciones!$A$59:$H$1958,2,FALSE)=0,"",VLOOKUP(OCT13,[1]Acciones!$A$59:$H$1958,2,FALSE)),"")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W13" s="117" t="str">
        <f>IFERROR(IF(VLOOKUP(OCU13,[1]Acciones!$A$59:$H$1958,2,FALSE)=0,"",VLOOKUP(OCU13,[1]Acciones!$A$59:$H$1958,2,FALSE)),"")</f>
        <v/>
      </c>
      <c r="OCX13" s="117" t="str">
        <f>IFERROR(IF(VLOOKUP(OCV13,[1]Acciones!$A$59:$H$1958,2,FALSE)=0,"",VLOOKUP(OCV13,[1]Acciones!$A$59:$H$1958,2,FALSE)),"")</f>
        <v/>
      </c>
      <c r="OCY13" s="117">
        <f>IFERROR(IF(VLOOKUP(OCW13,[1]Acciones!$A$59:$H$1958,2,FALSE)=0,"",VLOOKUP(OCW13,[1]Acciones!$A$59:$H$1958,2,FALSE)),"")</f>
        <v>4</v>
      </c>
      <c r="OCZ13" s="117">
        <f>IFERROR(IF(VLOOKUP(OCX13,[1]Acciones!$A$59:$H$1958,2,FALSE)=0,"",VLOOKUP(OCX13,[1]Acciones!$A$59:$H$1958,2,FALSE)),"")</f>
        <v>4</v>
      </c>
      <c r="ODA13" s="117" t="str">
        <f>IFERROR(IF(VLOOKUP(OCY13,[1]Acciones!$A$59:$H$1958,2,FALSE)=0,"",VLOOKUP(OCY13,[1]Acciones!$A$59:$H$1958,2,FALSE)),"")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B13" s="117" t="str">
        <f>IFERROR(IF(VLOOKUP(OCZ13,[1]Acciones!$A$59:$H$1958,2,FALSE)=0,"",VLOOKUP(OCZ13,[1]Acciones!$A$59:$H$1958,2,FALSE)),"")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C13" s="117" t="str">
        <f>IFERROR(IF(VLOOKUP(ODA13,[1]Acciones!$A$59:$H$1958,2,FALSE)=0,"",VLOOKUP(ODA13,[1]Acciones!$A$59:$H$1958,2,FALSE)),"")</f>
        <v/>
      </c>
      <c r="ODD13" s="117" t="str">
        <f>IFERROR(IF(VLOOKUP(ODB13,[1]Acciones!$A$59:$H$1958,2,FALSE)=0,"",VLOOKUP(ODB13,[1]Acciones!$A$59:$H$1958,2,FALSE)),"")</f>
        <v/>
      </c>
      <c r="ODE13" s="117">
        <f>IFERROR(IF(VLOOKUP(ODC13,[1]Acciones!$A$59:$H$1958,2,FALSE)=0,"",VLOOKUP(ODC13,[1]Acciones!$A$59:$H$1958,2,FALSE)),"")</f>
        <v>4</v>
      </c>
      <c r="ODF13" s="117">
        <f>IFERROR(IF(VLOOKUP(ODD13,[1]Acciones!$A$59:$H$1958,2,FALSE)=0,"",VLOOKUP(ODD13,[1]Acciones!$A$59:$H$1958,2,FALSE)),"")</f>
        <v>4</v>
      </c>
      <c r="ODG13" s="117" t="str">
        <f>IFERROR(IF(VLOOKUP(ODE13,[1]Acciones!$A$59:$H$1958,2,FALSE)=0,"",VLOOKUP(ODE13,[1]Acciones!$A$59:$H$1958,2,FALSE)),"")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H13" s="117" t="str">
        <f>IFERROR(IF(VLOOKUP(ODF13,[1]Acciones!$A$59:$H$1958,2,FALSE)=0,"",VLOOKUP(ODF13,[1]Acciones!$A$59:$H$1958,2,FALSE)),"")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I13" s="117" t="str">
        <f>IFERROR(IF(VLOOKUP(ODG13,[1]Acciones!$A$59:$H$1958,2,FALSE)=0,"",VLOOKUP(ODG13,[1]Acciones!$A$59:$H$1958,2,FALSE)),"")</f>
        <v/>
      </c>
      <c r="ODJ13" s="117" t="str">
        <f>IFERROR(IF(VLOOKUP(ODH13,[1]Acciones!$A$59:$H$1958,2,FALSE)=0,"",VLOOKUP(ODH13,[1]Acciones!$A$59:$H$1958,2,FALSE)),"")</f>
        <v/>
      </c>
      <c r="ODK13" s="117">
        <f>IFERROR(IF(VLOOKUP(ODI13,[1]Acciones!$A$59:$H$1958,2,FALSE)=0,"",VLOOKUP(ODI13,[1]Acciones!$A$59:$H$1958,2,FALSE)),"")</f>
        <v>4</v>
      </c>
      <c r="ODL13" s="117">
        <f>IFERROR(IF(VLOOKUP(ODJ13,[1]Acciones!$A$59:$H$1958,2,FALSE)=0,"",VLOOKUP(ODJ13,[1]Acciones!$A$59:$H$1958,2,FALSE)),"")</f>
        <v>4</v>
      </c>
      <c r="ODM13" s="117" t="str">
        <f>IFERROR(IF(VLOOKUP(ODK13,[1]Acciones!$A$59:$H$1958,2,FALSE)=0,"",VLOOKUP(ODK13,[1]Acciones!$A$59:$H$1958,2,FALSE)),"")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N13" s="117" t="str">
        <f>IFERROR(IF(VLOOKUP(ODL13,[1]Acciones!$A$59:$H$1958,2,FALSE)=0,"",VLOOKUP(ODL13,[1]Acciones!$A$59:$H$1958,2,FALSE)),"")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O13" s="117" t="str">
        <f>IFERROR(IF(VLOOKUP(ODM13,[1]Acciones!$A$59:$H$1958,2,FALSE)=0,"",VLOOKUP(ODM13,[1]Acciones!$A$59:$H$1958,2,FALSE)),"")</f>
        <v/>
      </c>
      <c r="ODP13" s="117" t="str">
        <f>IFERROR(IF(VLOOKUP(ODN13,[1]Acciones!$A$59:$H$1958,2,FALSE)=0,"",VLOOKUP(ODN13,[1]Acciones!$A$59:$H$1958,2,FALSE)),"")</f>
        <v/>
      </c>
      <c r="ODQ13" s="117">
        <f>IFERROR(IF(VLOOKUP(ODO13,[1]Acciones!$A$59:$H$1958,2,FALSE)=0,"",VLOOKUP(ODO13,[1]Acciones!$A$59:$H$1958,2,FALSE)),"")</f>
        <v>4</v>
      </c>
      <c r="ODR13" s="117">
        <f>IFERROR(IF(VLOOKUP(ODP13,[1]Acciones!$A$59:$H$1958,2,FALSE)=0,"",VLOOKUP(ODP13,[1]Acciones!$A$59:$H$1958,2,FALSE)),"")</f>
        <v>4</v>
      </c>
      <c r="ODS13" s="117" t="str">
        <f>IFERROR(IF(VLOOKUP(ODQ13,[1]Acciones!$A$59:$H$1958,2,FALSE)=0,"",VLOOKUP(ODQ13,[1]Acciones!$A$59:$H$1958,2,FALSE)),"")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T13" s="117" t="str">
        <f>IFERROR(IF(VLOOKUP(ODR13,[1]Acciones!$A$59:$H$1958,2,FALSE)=0,"",VLOOKUP(ODR13,[1]Acciones!$A$59:$H$1958,2,FALSE)),"")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U13" s="117" t="str">
        <f>IFERROR(IF(VLOOKUP(ODS13,[1]Acciones!$A$59:$H$1958,2,FALSE)=0,"",VLOOKUP(ODS13,[1]Acciones!$A$59:$H$1958,2,FALSE)),"")</f>
        <v/>
      </c>
      <c r="ODV13" s="117" t="str">
        <f>IFERROR(IF(VLOOKUP(ODT13,[1]Acciones!$A$59:$H$1958,2,FALSE)=0,"",VLOOKUP(ODT13,[1]Acciones!$A$59:$H$1958,2,FALSE)),"")</f>
        <v/>
      </c>
      <c r="ODW13" s="117">
        <f>IFERROR(IF(VLOOKUP(ODU13,[1]Acciones!$A$59:$H$1958,2,FALSE)=0,"",VLOOKUP(ODU13,[1]Acciones!$A$59:$H$1958,2,FALSE)),"")</f>
        <v>4</v>
      </c>
      <c r="ODX13" s="117">
        <f>IFERROR(IF(VLOOKUP(ODV13,[1]Acciones!$A$59:$H$1958,2,FALSE)=0,"",VLOOKUP(ODV13,[1]Acciones!$A$59:$H$1958,2,FALSE)),"")</f>
        <v>4</v>
      </c>
      <c r="ODY13" s="117" t="str">
        <f>IFERROR(IF(VLOOKUP(ODW13,[1]Acciones!$A$59:$H$1958,2,FALSE)=0,"",VLOOKUP(ODW13,[1]Acciones!$A$59:$H$1958,2,FALSE)),"")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Z13" s="117" t="str">
        <f>IFERROR(IF(VLOOKUP(ODX13,[1]Acciones!$A$59:$H$1958,2,FALSE)=0,"",VLOOKUP(ODX13,[1]Acciones!$A$59:$H$1958,2,FALSE)),"")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A13" s="117" t="str">
        <f>IFERROR(IF(VLOOKUP(ODY13,[1]Acciones!$A$59:$H$1958,2,FALSE)=0,"",VLOOKUP(ODY13,[1]Acciones!$A$59:$H$1958,2,FALSE)),"")</f>
        <v/>
      </c>
      <c r="OEB13" s="117" t="str">
        <f>IFERROR(IF(VLOOKUP(ODZ13,[1]Acciones!$A$59:$H$1958,2,FALSE)=0,"",VLOOKUP(ODZ13,[1]Acciones!$A$59:$H$1958,2,FALSE)),"")</f>
        <v/>
      </c>
      <c r="OEC13" s="117">
        <f>IFERROR(IF(VLOOKUP(OEA13,[1]Acciones!$A$59:$H$1958,2,FALSE)=0,"",VLOOKUP(OEA13,[1]Acciones!$A$59:$H$1958,2,FALSE)),"")</f>
        <v>4</v>
      </c>
      <c r="OED13" s="117">
        <f>IFERROR(IF(VLOOKUP(OEB13,[1]Acciones!$A$59:$H$1958,2,FALSE)=0,"",VLOOKUP(OEB13,[1]Acciones!$A$59:$H$1958,2,FALSE)),"")</f>
        <v>4</v>
      </c>
      <c r="OEE13" s="117" t="str">
        <f>IFERROR(IF(VLOOKUP(OEC13,[1]Acciones!$A$59:$H$1958,2,FALSE)=0,"",VLOOKUP(OEC13,[1]Acciones!$A$59:$H$1958,2,FALSE)),"")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F13" s="117" t="str">
        <f>IFERROR(IF(VLOOKUP(OED13,[1]Acciones!$A$59:$H$1958,2,FALSE)=0,"",VLOOKUP(OED13,[1]Acciones!$A$59:$H$1958,2,FALSE)),"")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G13" s="117" t="str">
        <f>IFERROR(IF(VLOOKUP(OEE13,[1]Acciones!$A$59:$H$1958,2,FALSE)=0,"",VLOOKUP(OEE13,[1]Acciones!$A$59:$H$1958,2,FALSE)),"")</f>
        <v/>
      </c>
      <c r="OEH13" s="117" t="str">
        <f>IFERROR(IF(VLOOKUP(OEF13,[1]Acciones!$A$59:$H$1958,2,FALSE)=0,"",VLOOKUP(OEF13,[1]Acciones!$A$59:$H$1958,2,FALSE)),"")</f>
        <v/>
      </c>
      <c r="OEI13" s="117">
        <f>IFERROR(IF(VLOOKUP(OEG13,[1]Acciones!$A$59:$H$1958,2,FALSE)=0,"",VLOOKUP(OEG13,[1]Acciones!$A$59:$H$1958,2,FALSE)),"")</f>
        <v>4</v>
      </c>
      <c r="OEJ13" s="117">
        <f>IFERROR(IF(VLOOKUP(OEH13,[1]Acciones!$A$59:$H$1958,2,FALSE)=0,"",VLOOKUP(OEH13,[1]Acciones!$A$59:$H$1958,2,FALSE)),"")</f>
        <v>4</v>
      </c>
      <c r="OEK13" s="117" t="str">
        <f>IFERROR(IF(VLOOKUP(OEI13,[1]Acciones!$A$59:$H$1958,2,FALSE)=0,"",VLOOKUP(OEI13,[1]Acciones!$A$59:$H$1958,2,FALSE)),"")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L13" s="117" t="str">
        <f>IFERROR(IF(VLOOKUP(OEJ13,[1]Acciones!$A$59:$H$1958,2,FALSE)=0,"",VLOOKUP(OEJ13,[1]Acciones!$A$59:$H$1958,2,FALSE)),"")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M13" s="117" t="str">
        <f>IFERROR(IF(VLOOKUP(OEK13,[1]Acciones!$A$59:$H$1958,2,FALSE)=0,"",VLOOKUP(OEK13,[1]Acciones!$A$59:$H$1958,2,FALSE)),"")</f>
        <v/>
      </c>
      <c r="OEN13" s="117" t="str">
        <f>IFERROR(IF(VLOOKUP(OEL13,[1]Acciones!$A$59:$H$1958,2,FALSE)=0,"",VLOOKUP(OEL13,[1]Acciones!$A$59:$H$1958,2,FALSE)),"")</f>
        <v/>
      </c>
      <c r="OEO13" s="117">
        <f>IFERROR(IF(VLOOKUP(OEM13,[1]Acciones!$A$59:$H$1958,2,FALSE)=0,"",VLOOKUP(OEM13,[1]Acciones!$A$59:$H$1958,2,FALSE)),"")</f>
        <v>4</v>
      </c>
      <c r="OEP13" s="117">
        <f>IFERROR(IF(VLOOKUP(OEN13,[1]Acciones!$A$59:$H$1958,2,FALSE)=0,"",VLOOKUP(OEN13,[1]Acciones!$A$59:$H$1958,2,FALSE)),"")</f>
        <v>4</v>
      </c>
      <c r="OEQ13" s="117" t="str">
        <f>IFERROR(IF(VLOOKUP(OEO13,[1]Acciones!$A$59:$H$1958,2,FALSE)=0,"",VLOOKUP(OEO13,[1]Acciones!$A$59:$H$1958,2,FALSE)),"")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R13" s="117" t="str">
        <f>IFERROR(IF(VLOOKUP(OEP13,[1]Acciones!$A$59:$H$1958,2,FALSE)=0,"",VLOOKUP(OEP13,[1]Acciones!$A$59:$H$1958,2,FALSE)),"")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S13" s="117" t="str">
        <f>IFERROR(IF(VLOOKUP(OEQ13,[1]Acciones!$A$59:$H$1958,2,FALSE)=0,"",VLOOKUP(OEQ13,[1]Acciones!$A$59:$H$1958,2,FALSE)),"")</f>
        <v/>
      </c>
      <c r="OET13" s="117" t="str">
        <f>IFERROR(IF(VLOOKUP(OER13,[1]Acciones!$A$59:$H$1958,2,FALSE)=0,"",VLOOKUP(OER13,[1]Acciones!$A$59:$H$1958,2,FALSE)),"")</f>
        <v/>
      </c>
      <c r="OEU13" s="117">
        <f>IFERROR(IF(VLOOKUP(OES13,[1]Acciones!$A$59:$H$1958,2,FALSE)=0,"",VLOOKUP(OES13,[1]Acciones!$A$59:$H$1958,2,FALSE)),"")</f>
        <v>4</v>
      </c>
      <c r="OEV13" s="117">
        <f>IFERROR(IF(VLOOKUP(OET13,[1]Acciones!$A$59:$H$1958,2,FALSE)=0,"",VLOOKUP(OET13,[1]Acciones!$A$59:$H$1958,2,FALSE)),"")</f>
        <v>4</v>
      </c>
      <c r="OEW13" s="117" t="str">
        <f>IFERROR(IF(VLOOKUP(OEU13,[1]Acciones!$A$59:$H$1958,2,FALSE)=0,"",VLOOKUP(OEU13,[1]Acciones!$A$59:$H$1958,2,FALSE)),"")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X13" s="117" t="str">
        <f>IFERROR(IF(VLOOKUP(OEV13,[1]Acciones!$A$59:$H$1958,2,FALSE)=0,"",VLOOKUP(OEV13,[1]Acciones!$A$59:$H$1958,2,FALSE)),"")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Y13" s="117" t="str">
        <f>IFERROR(IF(VLOOKUP(OEW13,[1]Acciones!$A$59:$H$1958,2,FALSE)=0,"",VLOOKUP(OEW13,[1]Acciones!$A$59:$H$1958,2,FALSE)),"")</f>
        <v/>
      </c>
      <c r="OEZ13" s="117" t="str">
        <f>IFERROR(IF(VLOOKUP(OEX13,[1]Acciones!$A$59:$H$1958,2,FALSE)=0,"",VLOOKUP(OEX13,[1]Acciones!$A$59:$H$1958,2,FALSE)),"")</f>
        <v/>
      </c>
      <c r="OFA13" s="117">
        <f>IFERROR(IF(VLOOKUP(OEY13,[1]Acciones!$A$59:$H$1958,2,FALSE)=0,"",VLOOKUP(OEY13,[1]Acciones!$A$59:$H$1958,2,FALSE)),"")</f>
        <v>4</v>
      </c>
      <c r="OFB13" s="117">
        <f>IFERROR(IF(VLOOKUP(OEZ13,[1]Acciones!$A$59:$H$1958,2,FALSE)=0,"",VLOOKUP(OEZ13,[1]Acciones!$A$59:$H$1958,2,FALSE)),"")</f>
        <v>4</v>
      </c>
      <c r="OFC13" s="117" t="str">
        <f>IFERROR(IF(VLOOKUP(OFA13,[1]Acciones!$A$59:$H$1958,2,FALSE)=0,"",VLOOKUP(OFA13,[1]Acciones!$A$59:$H$1958,2,FALSE)),"")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D13" s="117" t="str">
        <f>IFERROR(IF(VLOOKUP(OFB13,[1]Acciones!$A$59:$H$1958,2,FALSE)=0,"",VLOOKUP(OFB13,[1]Acciones!$A$59:$H$1958,2,FALSE)),"")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E13" s="117" t="str">
        <f>IFERROR(IF(VLOOKUP(OFC13,[1]Acciones!$A$59:$H$1958,2,FALSE)=0,"",VLOOKUP(OFC13,[1]Acciones!$A$59:$H$1958,2,FALSE)),"")</f>
        <v/>
      </c>
      <c r="OFF13" s="117" t="str">
        <f>IFERROR(IF(VLOOKUP(OFD13,[1]Acciones!$A$59:$H$1958,2,FALSE)=0,"",VLOOKUP(OFD13,[1]Acciones!$A$59:$H$1958,2,FALSE)),"")</f>
        <v/>
      </c>
      <c r="OFG13" s="117">
        <f>IFERROR(IF(VLOOKUP(OFE13,[1]Acciones!$A$59:$H$1958,2,FALSE)=0,"",VLOOKUP(OFE13,[1]Acciones!$A$59:$H$1958,2,FALSE)),"")</f>
        <v>4</v>
      </c>
      <c r="OFH13" s="117">
        <f>IFERROR(IF(VLOOKUP(OFF13,[1]Acciones!$A$59:$H$1958,2,FALSE)=0,"",VLOOKUP(OFF13,[1]Acciones!$A$59:$H$1958,2,FALSE)),"")</f>
        <v>4</v>
      </c>
      <c r="OFI13" s="117" t="str">
        <f>IFERROR(IF(VLOOKUP(OFG13,[1]Acciones!$A$59:$H$1958,2,FALSE)=0,"",VLOOKUP(OFG13,[1]Acciones!$A$59:$H$1958,2,FALSE)),"")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J13" s="117" t="str">
        <f>IFERROR(IF(VLOOKUP(OFH13,[1]Acciones!$A$59:$H$1958,2,FALSE)=0,"",VLOOKUP(OFH13,[1]Acciones!$A$59:$H$1958,2,FALSE)),"")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K13" s="117" t="str">
        <f>IFERROR(IF(VLOOKUP(OFI13,[1]Acciones!$A$59:$H$1958,2,FALSE)=0,"",VLOOKUP(OFI13,[1]Acciones!$A$59:$H$1958,2,FALSE)),"")</f>
        <v/>
      </c>
      <c r="OFL13" s="117" t="str">
        <f>IFERROR(IF(VLOOKUP(OFJ13,[1]Acciones!$A$59:$H$1958,2,FALSE)=0,"",VLOOKUP(OFJ13,[1]Acciones!$A$59:$H$1958,2,FALSE)),"")</f>
        <v/>
      </c>
      <c r="OFM13" s="117">
        <f>IFERROR(IF(VLOOKUP(OFK13,[1]Acciones!$A$59:$H$1958,2,FALSE)=0,"",VLOOKUP(OFK13,[1]Acciones!$A$59:$H$1958,2,FALSE)),"")</f>
        <v>4</v>
      </c>
      <c r="OFN13" s="117">
        <f>IFERROR(IF(VLOOKUP(OFL13,[1]Acciones!$A$59:$H$1958,2,FALSE)=0,"",VLOOKUP(OFL13,[1]Acciones!$A$59:$H$1958,2,FALSE)),"")</f>
        <v>4</v>
      </c>
      <c r="OFO13" s="117" t="str">
        <f>IFERROR(IF(VLOOKUP(OFM13,[1]Acciones!$A$59:$H$1958,2,FALSE)=0,"",VLOOKUP(OFM13,[1]Acciones!$A$59:$H$1958,2,FALSE)),"")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P13" s="117" t="str">
        <f>IFERROR(IF(VLOOKUP(OFN13,[1]Acciones!$A$59:$H$1958,2,FALSE)=0,"",VLOOKUP(OFN13,[1]Acciones!$A$59:$H$1958,2,FALSE)),"")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Q13" s="117" t="str">
        <f>IFERROR(IF(VLOOKUP(OFO13,[1]Acciones!$A$59:$H$1958,2,FALSE)=0,"",VLOOKUP(OFO13,[1]Acciones!$A$59:$H$1958,2,FALSE)),"")</f>
        <v/>
      </c>
      <c r="OFR13" s="117" t="str">
        <f>IFERROR(IF(VLOOKUP(OFP13,[1]Acciones!$A$59:$H$1958,2,FALSE)=0,"",VLOOKUP(OFP13,[1]Acciones!$A$59:$H$1958,2,FALSE)),"")</f>
        <v/>
      </c>
      <c r="OFS13" s="117">
        <f>IFERROR(IF(VLOOKUP(OFQ13,[1]Acciones!$A$59:$H$1958,2,FALSE)=0,"",VLOOKUP(OFQ13,[1]Acciones!$A$59:$H$1958,2,FALSE)),"")</f>
        <v>4</v>
      </c>
      <c r="OFT13" s="117">
        <f>IFERROR(IF(VLOOKUP(OFR13,[1]Acciones!$A$59:$H$1958,2,FALSE)=0,"",VLOOKUP(OFR13,[1]Acciones!$A$59:$H$1958,2,FALSE)),"")</f>
        <v>4</v>
      </c>
      <c r="OFU13" s="117" t="str">
        <f>IFERROR(IF(VLOOKUP(OFS13,[1]Acciones!$A$59:$H$1958,2,FALSE)=0,"",VLOOKUP(OFS13,[1]Acciones!$A$59:$H$1958,2,FALSE)),"")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V13" s="117" t="str">
        <f>IFERROR(IF(VLOOKUP(OFT13,[1]Acciones!$A$59:$H$1958,2,FALSE)=0,"",VLOOKUP(OFT13,[1]Acciones!$A$59:$H$1958,2,FALSE)),"")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W13" s="117" t="str">
        <f>IFERROR(IF(VLOOKUP(OFU13,[1]Acciones!$A$59:$H$1958,2,FALSE)=0,"",VLOOKUP(OFU13,[1]Acciones!$A$59:$H$1958,2,FALSE)),"")</f>
        <v/>
      </c>
      <c r="OFX13" s="117" t="str">
        <f>IFERROR(IF(VLOOKUP(OFV13,[1]Acciones!$A$59:$H$1958,2,FALSE)=0,"",VLOOKUP(OFV13,[1]Acciones!$A$59:$H$1958,2,FALSE)),"")</f>
        <v/>
      </c>
      <c r="OFY13" s="117">
        <f>IFERROR(IF(VLOOKUP(OFW13,[1]Acciones!$A$59:$H$1958,2,FALSE)=0,"",VLOOKUP(OFW13,[1]Acciones!$A$59:$H$1958,2,FALSE)),"")</f>
        <v>4</v>
      </c>
      <c r="OFZ13" s="117">
        <f>IFERROR(IF(VLOOKUP(OFX13,[1]Acciones!$A$59:$H$1958,2,FALSE)=0,"",VLOOKUP(OFX13,[1]Acciones!$A$59:$H$1958,2,FALSE)),"")</f>
        <v>4</v>
      </c>
      <c r="OGA13" s="117" t="str">
        <f>IFERROR(IF(VLOOKUP(OFY13,[1]Acciones!$A$59:$H$1958,2,FALSE)=0,"",VLOOKUP(OFY13,[1]Acciones!$A$59:$H$1958,2,FALSE)),"")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B13" s="117" t="str">
        <f>IFERROR(IF(VLOOKUP(OFZ13,[1]Acciones!$A$59:$H$1958,2,FALSE)=0,"",VLOOKUP(OFZ13,[1]Acciones!$A$59:$H$1958,2,FALSE)),"")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C13" s="117" t="str">
        <f>IFERROR(IF(VLOOKUP(OGA13,[1]Acciones!$A$59:$H$1958,2,FALSE)=0,"",VLOOKUP(OGA13,[1]Acciones!$A$59:$H$1958,2,FALSE)),"")</f>
        <v/>
      </c>
      <c r="OGD13" s="117" t="str">
        <f>IFERROR(IF(VLOOKUP(OGB13,[1]Acciones!$A$59:$H$1958,2,FALSE)=0,"",VLOOKUP(OGB13,[1]Acciones!$A$59:$H$1958,2,FALSE)),"")</f>
        <v/>
      </c>
      <c r="OGE13" s="117">
        <f>IFERROR(IF(VLOOKUP(OGC13,[1]Acciones!$A$59:$H$1958,2,FALSE)=0,"",VLOOKUP(OGC13,[1]Acciones!$A$59:$H$1958,2,FALSE)),"")</f>
        <v>4</v>
      </c>
      <c r="OGF13" s="117">
        <f>IFERROR(IF(VLOOKUP(OGD13,[1]Acciones!$A$59:$H$1958,2,FALSE)=0,"",VLOOKUP(OGD13,[1]Acciones!$A$59:$H$1958,2,FALSE)),"")</f>
        <v>4</v>
      </c>
      <c r="OGG13" s="117" t="str">
        <f>IFERROR(IF(VLOOKUP(OGE13,[1]Acciones!$A$59:$H$1958,2,FALSE)=0,"",VLOOKUP(OGE13,[1]Acciones!$A$59:$H$1958,2,FALSE)),"")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H13" s="117" t="str">
        <f>IFERROR(IF(VLOOKUP(OGF13,[1]Acciones!$A$59:$H$1958,2,FALSE)=0,"",VLOOKUP(OGF13,[1]Acciones!$A$59:$H$1958,2,FALSE)),"")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I13" s="117" t="str">
        <f>IFERROR(IF(VLOOKUP(OGG13,[1]Acciones!$A$59:$H$1958,2,FALSE)=0,"",VLOOKUP(OGG13,[1]Acciones!$A$59:$H$1958,2,FALSE)),"")</f>
        <v/>
      </c>
      <c r="OGJ13" s="117" t="str">
        <f>IFERROR(IF(VLOOKUP(OGH13,[1]Acciones!$A$59:$H$1958,2,FALSE)=0,"",VLOOKUP(OGH13,[1]Acciones!$A$59:$H$1958,2,FALSE)),"")</f>
        <v/>
      </c>
      <c r="OGK13" s="117">
        <f>IFERROR(IF(VLOOKUP(OGI13,[1]Acciones!$A$59:$H$1958,2,FALSE)=0,"",VLOOKUP(OGI13,[1]Acciones!$A$59:$H$1958,2,FALSE)),"")</f>
        <v>4</v>
      </c>
      <c r="OGL13" s="117">
        <f>IFERROR(IF(VLOOKUP(OGJ13,[1]Acciones!$A$59:$H$1958,2,FALSE)=0,"",VLOOKUP(OGJ13,[1]Acciones!$A$59:$H$1958,2,FALSE)),"")</f>
        <v>4</v>
      </c>
      <c r="OGM13" s="117" t="str">
        <f>IFERROR(IF(VLOOKUP(OGK13,[1]Acciones!$A$59:$H$1958,2,FALSE)=0,"",VLOOKUP(OGK13,[1]Acciones!$A$59:$H$1958,2,FALSE)),"")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N13" s="117" t="str">
        <f>IFERROR(IF(VLOOKUP(OGL13,[1]Acciones!$A$59:$H$1958,2,FALSE)=0,"",VLOOKUP(OGL13,[1]Acciones!$A$59:$H$1958,2,FALSE)),"")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O13" s="117" t="str">
        <f>IFERROR(IF(VLOOKUP(OGM13,[1]Acciones!$A$59:$H$1958,2,FALSE)=0,"",VLOOKUP(OGM13,[1]Acciones!$A$59:$H$1958,2,FALSE)),"")</f>
        <v/>
      </c>
      <c r="OGP13" s="117" t="str">
        <f>IFERROR(IF(VLOOKUP(OGN13,[1]Acciones!$A$59:$H$1958,2,FALSE)=0,"",VLOOKUP(OGN13,[1]Acciones!$A$59:$H$1958,2,FALSE)),"")</f>
        <v/>
      </c>
      <c r="OGQ13" s="117">
        <f>IFERROR(IF(VLOOKUP(OGO13,[1]Acciones!$A$59:$H$1958,2,FALSE)=0,"",VLOOKUP(OGO13,[1]Acciones!$A$59:$H$1958,2,FALSE)),"")</f>
        <v>4</v>
      </c>
      <c r="OGR13" s="117">
        <f>IFERROR(IF(VLOOKUP(OGP13,[1]Acciones!$A$59:$H$1958,2,FALSE)=0,"",VLOOKUP(OGP13,[1]Acciones!$A$59:$H$1958,2,FALSE)),"")</f>
        <v>4</v>
      </c>
      <c r="OGS13" s="117" t="str">
        <f>IFERROR(IF(VLOOKUP(OGQ13,[1]Acciones!$A$59:$H$1958,2,FALSE)=0,"",VLOOKUP(OGQ13,[1]Acciones!$A$59:$H$1958,2,FALSE)),"")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T13" s="117" t="str">
        <f>IFERROR(IF(VLOOKUP(OGR13,[1]Acciones!$A$59:$H$1958,2,FALSE)=0,"",VLOOKUP(OGR13,[1]Acciones!$A$59:$H$1958,2,FALSE)),"")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U13" s="117" t="str">
        <f>IFERROR(IF(VLOOKUP(OGS13,[1]Acciones!$A$59:$H$1958,2,FALSE)=0,"",VLOOKUP(OGS13,[1]Acciones!$A$59:$H$1958,2,FALSE)),"")</f>
        <v/>
      </c>
      <c r="OGV13" s="117" t="str">
        <f>IFERROR(IF(VLOOKUP(OGT13,[1]Acciones!$A$59:$H$1958,2,FALSE)=0,"",VLOOKUP(OGT13,[1]Acciones!$A$59:$H$1958,2,FALSE)),"")</f>
        <v/>
      </c>
      <c r="OGW13" s="117">
        <f>IFERROR(IF(VLOOKUP(OGU13,[1]Acciones!$A$59:$H$1958,2,FALSE)=0,"",VLOOKUP(OGU13,[1]Acciones!$A$59:$H$1958,2,FALSE)),"")</f>
        <v>4</v>
      </c>
      <c r="OGX13" s="117">
        <f>IFERROR(IF(VLOOKUP(OGV13,[1]Acciones!$A$59:$H$1958,2,FALSE)=0,"",VLOOKUP(OGV13,[1]Acciones!$A$59:$H$1958,2,FALSE)),"")</f>
        <v>4</v>
      </c>
      <c r="OGY13" s="117" t="str">
        <f>IFERROR(IF(VLOOKUP(OGW13,[1]Acciones!$A$59:$H$1958,2,FALSE)=0,"",VLOOKUP(OGW13,[1]Acciones!$A$59:$H$1958,2,FALSE)),"")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Z13" s="117" t="str">
        <f>IFERROR(IF(VLOOKUP(OGX13,[1]Acciones!$A$59:$H$1958,2,FALSE)=0,"",VLOOKUP(OGX13,[1]Acciones!$A$59:$H$1958,2,FALSE)),"")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A13" s="117" t="str">
        <f>IFERROR(IF(VLOOKUP(OGY13,[1]Acciones!$A$59:$H$1958,2,FALSE)=0,"",VLOOKUP(OGY13,[1]Acciones!$A$59:$H$1958,2,FALSE)),"")</f>
        <v/>
      </c>
      <c r="OHB13" s="117" t="str">
        <f>IFERROR(IF(VLOOKUP(OGZ13,[1]Acciones!$A$59:$H$1958,2,FALSE)=0,"",VLOOKUP(OGZ13,[1]Acciones!$A$59:$H$1958,2,FALSE)),"")</f>
        <v/>
      </c>
      <c r="OHC13" s="117">
        <f>IFERROR(IF(VLOOKUP(OHA13,[1]Acciones!$A$59:$H$1958,2,FALSE)=0,"",VLOOKUP(OHA13,[1]Acciones!$A$59:$H$1958,2,FALSE)),"")</f>
        <v>4</v>
      </c>
      <c r="OHD13" s="117">
        <f>IFERROR(IF(VLOOKUP(OHB13,[1]Acciones!$A$59:$H$1958,2,FALSE)=0,"",VLOOKUP(OHB13,[1]Acciones!$A$59:$H$1958,2,FALSE)),"")</f>
        <v>4</v>
      </c>
      <c r="OHE13" s="117" t="str">
        <f>IFERROR(IF(VLOOKUP(OHC13,[1]Acciones!$A$59:$H$1958,2,FALSE)=0,"",VLOOKUP(OHC13,[1]Acciones!$A$59:$H$1958,2,FALSE)),"")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F13" s="117" t="str">
        <f>IFERROR(IF(VLOOKUP(OHD13,[1]Acciones!$A$59:$H$1958,2,FALSE)=0,"",VLOOKUP(OHD13,[1]Acciones!$A$59:$H$1958,2,FALSE)),"")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G13" s="117" t="str">
        <f>IFERROR(IF(VLOOKUP(OHE13,[1]Acciones!$A$59:$H$1958,2,FALSE)=0,"",VLOOKUP(OHE13,[1]Acciones!$A$59:$H$1958,2,FALSE)),"")</f>
        <v/>
      </c>
      <c r="OHH13" s="117" t="str">
        <f>IFERROR(IF(VLOOKUP(OHF13,[1]Acciones!$A$59:$H$1958,2,FALSE)=0,"",VLOOKUP(OHF13,[1]Acciones!$A$59:$H$1958,2,FALSE)),"")</f>
        <v/>
      </c>
      <c r="OHI13" s="117">
        <f>IFERROR(IF(VLOOKUP(OHG13,[1]Acciones!$A$59:$H$1958,2,FALSE)=0,"",VLOOKUP(OHG13,[1]Acciones!$A$59:$H$1958,2,FALSE)),"")</f>
        <v>4</v>
      </c>
      <c r="OHJ13" s="117">
        <f>IFERROR(IF(VLOOKUP(OHH13,[1]Acciones!$A$59:$H$1958,2,FALSE)=0,"",VLOOKUP(OHH13,[1]Acciones!$A$59:$H$1958,2,FALSE)),"")</f>
        <v>4</v>
      </c>
      <c r="OHK13" s="117" t="str">
        <f>IFERROR(IF(VLOOKUP(OHI13,[1]Acciones!$A$59:$H$1958,2,FALSE)=0,"",VLOOKUP(OHI13,[1]Acciones!$A$59:$H$1958,2,FALSE)),"")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L13" s="117" t="str">
        <f>IFERROR(IF(VLOOKUP(OHJ13,[1]Acciones!$A$59:$H$1958,2,FALSE)=0,"",VLOOKUP(OHJ13,[1]Acciones!$A$59:$H$1958,2,FALSE)),"")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M13" s="117" t="str">
        <f>IFERROR(IF(VLOOKUP(OHK13,[1]Acciones!$A$59:$H$1958,2,FALSE)=0,"",VLOOKUP(OHK13,[1]Acciones!$A$59:$H$1958,2,FALSE)),"")</f>
        <v/>
      </c>
      <c r="OHN13" s="117" t="str">
        <f>IFERROR(IF(VLOOKUP(OHL13,[1]Acciones!$A$59:$H$1958,2,FALSE)=0,"",VLOOKUP(OHL13,[1]Acciones!$A$59:$H$1958,2,FALSE)),"")</f>
        <v/>
      </c>
      <c r="OHO13" s="117">
        <f>IFERROR(IF(VLOOKUP(OHM13,[1]Acciones!$A$59:$H$1958,2,FALSE)=0,"",VLOOKUP(OHM13,[1]Acciones!$A$59:$H$1958,2,FALSE)),"")</f>
        <v>4</v>
      </c>
      <c r="OHP13" s="117">
        <f>IFERROR(IF(VLOOKUP(OHN13,[1]Acciones!$A$59:$H$1958,2,FALSE)=0,"",VLOOKUP(OHN13,[1]Acciones!$A$59:$H$1958,2,FALSE)),"")</f>
        <v>4</v>
      </c>
      <c r="OHQ13" s="117" t="str">
        <f>IFERROR(IF(VLOOKUP(OHO13,[1]Acciones!$A$59:$H$1958,2,FALSE)=0,"",VLOOKUP(OHO13,[1]Acciones!$A$59:$H$1958,2,FALSE)),"")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R13" s="117" t="str">
        <f>IFERROR(IF(VLOOKUP(OHP13,[1]Acciones!$A$59:$H$1958,2,FALSE)=0,"",VLOOKUP(OHP13,[1]Acciones!$A$59:$H$1958,2,FALSE)),"")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S13" s="117" t="str">
        <f>IFERROR(IF(VLOOKUP(OHQ13,[1]Acciones!$A$59:$H$1958,2,FALSE)=0,"",VLOOKUP(OHQ13,[1]Acciones!$A$59:$H$1958,2,FALSE)),"")</f>
        <v/>
      </c>
      <c r="OHT13" s="117" t="str">
        <f>IFERROR(IF(VLOOKUP(OHR13,[1]Acciones!$A$59:$H$1958,2,FALSE)=0,"",VLOOKUP(OHR13,[1]Acciones!$A$59:$H$1958,2,FALSE)),"")</f>
        <v/>
      </c>
      <c r="OHU13" s="117">
        <f>IFERROR(IF(VLOOKUP(OHS13,[1]Acciones!$A$59:$H$1958,2,FALSE)=0,"",VLOOKUP(OHS13,[1]Acciones!$A$59:$H$1958,2,FALSE)),"")</f>
        <v>4</v>
      </c>
      <c r="OHV13" s="117">
        <f>IFERROR(IF(VLOOKUP(OHT13,[1]Acciones!$A$59:$H$1958,2,FALSE)=0,"",VLOOKUP(OHT13,[1]Acciones!$A$59:$H$1958,2,FALSE)),"")</f>
        <v>4</v>
      </c>
      <c r="OHW13" s="117" t="str">
        <f>IFERROR(IF(VLOOKUP(OHU13,[1]Acciones!$A$59:$H$1958,2,FALSE)=0,"",VLOOKUP(OHU13,[1]Acciones!$A$59:$H$1958,2,FALSE)),"")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X13" s="117" t="str">
        <f>IFERROR(IF(VLOOKUP(OHV13,[1]Acciones!$A$59:$H$1958,2,FALSE)=0,"",VLOOKUP(OHV13,[1]Acciones!$A$59:$H$1958,2,FALSE)),"")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Y13" s="117" t="str">
        <f>IFERROR(IF(VLOOKUP(OHW13,[1]Acciones!$A$59:$H$1958,2,FALSE)=0,"",VLOOKUP(OHW13,[1]Acciones!$A$59:$H$1958,2,FALSE)),"")</f>
        <v/>
      </c>
      <c r="OHZ13" s="117" t="str">
        <f>IFERROR(IF(VLOOKUP(OHX13,[1]Acciones!$A$59:$H$1958,2,FALSE)=0,"",VLOOKUP(OHX13,[1]Acciones!$A$59:$H$1958,2,FALSE)),"")</f>
        <v/>
      </c>
      <c r="OIA13" s="117">
        <f>IFERROR(IF(VLOOKUP(OHY13,[1]Acciones!$A$59:$H$1958,2,FALSE)=0,"",VLOOKUP(OHY13,[1]Acciones!$A$59:$H$1958,2,FALSE)),"")</f>
        <v>4</v>
      </c>
      <c r="OIB13" s="117">
        <f>IFERROR(IF(VLOOKUP(OHZ13,[1]Acciones!$A$59:$H$1958,2,FALSE)=0,"",VLOOKUP(OHZ13,[1]Acciones!$A$59:$H$1958,2,FALSE)),"")</f>
        <v>4</v>
      </c>
      <c r="OIC13" s="117" t="str">
        <f>IFERROR(IF(VLOOKUP(OIA13,[1]Acciones!$A$59:$H$1958,2,FALSE)=0,"",VLOOKUP(OIA13,[1]Acciones!$A$59:$H$1958,2,FALSE)),"")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D13" s="117" t="str">
        <f>IFERROR(IF(VLOOKUP(OIB13,[1]Acciones!$A$59:$H$1958,2,FALSE)=0,"",VLOOKUP(OIB13,[1]Acciones!$A$59:$H$1958,2,FALSE)),"")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E13" s="117" t="str">
        <f>IFERROR(IF(VLOOKUP(OIC13,[1]Acciones!$A$59:$H$1958,2,FALSE)=0,"",VLOOKUP(OIC13,[1]Acciones!$A$59:$H$1958,2,FALSE)),"")</f>
        <v/>
      </c>
      <c r="OIF13" s="117" t="str">
        <f>IFERROR(IF(VLOOKUP(OID13,[1]Acciones!$A$59:$H$1958,2,FALSE)=0,"",VLOOKUP(OID13,[1]Acciones!$A$59:$H$1958,2,FALSE)),"")</f>
        <v/>
      </c>
      <c r="OIG13" s="117">
        <f>IFERROR(IF(VLOOKUP(OIE13,[1]Acciones!$A$59:$H$1958,2,FALSE)=0,"",VLOOKUP(OIE13,[1]Acciones!$A$59:$H$1958,2,FALSE)),"")</f>
        <v>4</v>
      </c>
      <c r="OIH13" s="117">
        <f>IFERROR(IF(VLOOKUP(OIF13,[1]Acciones!$A$59:$H$1958,2,FALSE)=0,"",VLOOKUP(OIF13,[1]Acciones!$A$59:$H$1958,2,FALSE)),"")</f>
        <v>4</v>
      </c>
      <c r="OII13" s="117" t="str">
        <f>IFERROR(IF(VLOOKUP(OIG13,[1]Acciones!$A$59:$H$1958,2,FALSE)=0,"",VLOOKUP(OIG13,[1]Acciones!$A$59:$H$1958,2,FALSE)),"")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J13" s="117" t="str">
        <f>IFERROR(IF(VLOOKUP(OIH13,[1]Acciones!$A$59:$H$1958,2,FALSE)=0,"",VLOOKUP(OIH13,[1]Acciones!$A$59:$H$1958,2,FALSE)),"")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K13" s="117" t="str">
        <f>IFERROR(IF(VLOOKUP(OII13,[1]Acciones!$A$59:$H$1958,2,FALSE)=0,"",VLOOKUP(OII13,[1]Acciones!$A$59:$H$1958,2,FALSE)),"")</f>
        <v/>
      </c>
      <c r="OIL13" s="117" t="str">
        <f>IFERROR(IF(VLOOKUP(OIJ13,[1]Acciones!$A$59:$H$1958,2,FALSE)=0,"",VLOOKUP(OIJ13,[1]Acciones!$A$59:$H$1958,2,FALSE)),"")</f>
        <v/>
      </c>
      <c r="OIM13" s="117">
        <f>IFERROR(IF(VLOOKUP(OIK13,[1]Acciones!$A$59:$H$1958,2,FALSE)=0,"",VLOOKUP(OIK13,[1]Acciones!$A$59:$H$1958,2,FALSE)),"")</f>
        <v>4</v>
      </c>
      <c r="OIN13" s="117">
        <f>IFERROR(IF(VLOOKUP(OIL13,[1]Acciones!$A$59:$H$1958,2,FALSE)=0,"",VLOOKUP(OIL13,[1]Acciones!$A$59:$H$1958,2,FALSE)),"")</f>
        <v>4</v>
      </c>
      <c r="OIO13" s="117" t="str">
        <f>IFERROR(IF(VLOOKUP(OIM13,[1]Acciones!$A$59:$H$1958,2,FALSE)=0,"",VLOOKUP(OIM13,[1]Acciones!$A$59:$H$1958,2,FALSE)),"")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P13" s="117" t="str">
        <f>IFERROR(IF(VLOOKUP(OIN13,[1]Acciones!$A$59:$H$1958,2,FALSE)=0,"",VLOOKUP(OIN13,[1]Acciones!$A$59:$H$1958,2,FALSE)),"")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Q13" s="117" t="str">
        <f>IFERROR(IF(VLOOKUP(OIO13,[1]Acciones!$A$59:$H$1958,2,FALSE)=0,"",VLOOKUP(OIO13,[1]Acciones!$A$59:$H$1958,2,FALSE)),"")</f>
        <v/>
      </c>
      <c r="OIR13" s="117" t="str">
        <f>IFERROR(IF(VLOOKUP(OIP13,[1]Acciones!$A$59:$H$1958,2,FALSE)=0,"",VLOOKUP(OIP13,[1]Acciones!$A$59:$H$1958,2,FALSE)),"")</f>
        <v/>
      </c>
      <c r="OIS13" s="117">
        <f>IFERROR(IF(VLOOKUP(OIQ13,[1]Acciones!$A$59:$H$1958,2,FALSE)=0,"",VLOOKUP(OIQ13,[1]Acciones!$A$59:$H$1958,2,FALSE)),"")</f>
        <v>4</v>
      </c>
      <c r="OIT13" s="117">
        <f>IFERROR(IF(VLOOKUP(OIR13,[1]Acciones!$A$59:$H$1958,2,FALSE)=0,"",VLOOKUP(OIR13,[1]Acciones!$A$59:$H$1958,2,FALSE)),"")</f>
        <v>4</v>
      </c>
      <c r="OIU13" s="117" t="str">
        <f>IFERROR(IF(VLOOKUP(OIS13,[1]Acciones!$A$59:$H$1958,2,FALSE)=0,"",VLOOKUP(OIS13,[1]Acciones!$A$59:$H$1958,2,FALSE)),"")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V13" s="117" t="str">
        <f>IFERROR(IF(VLOOKUP(OIT13,[1]Acciones!$A$59:$H$1958,2,FALSE)=0,"",VLOOKUP(OIT13,[1]Acciones!$A$59:$H$1958,2,FALSE)),"")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W13" s="117" t="str">
        <f>IFERROR(IF(VLOOKUP(OIU13,[1]Acciones!$A$59:$H$1958,2,FALSE)=0,"",VLOOKUP(OIU13,[1]Acciones!$A$59:$H$1958,2,FALSE)),"")</f>
        <v/>
      </c>
      <c r="OIX13" s="117" t="str">
        <f>IFERROR(IF(VLOOKUP(OIV13,[1]Acciones!$A$59:$H$1958,2,FALSE)=0,"",VLOOKUP(OIV13,[1]Acciones!$A$59:$H$1958,2,FALSE)),"")</f>
        <v/>
      </c>
      <c r="OIY13" s="117">
        <f>IFERROR(IF(VLOOKUP(OIW13,[1]Acciones!$A$59:$H$1958,2,FALSE)=0,"",VLOOKUP(OIW13,[1]Acciones!$A$59:$H$1958,2,FALSE)),"")</f>
        <v>4</v>
      </c>
      <c r="OIZ13" s="117">
        <f>IFERROR(IF(VLOOKUP(OIX13,[1]Acciones!$A$59:$H$1958,2,FALSE)=0,"",VLOOKUP(OIX13,[1]Acciones!$A$59:$H$1958,2,FALSE)),"")</f>
        <v>4</v>
      </c>
      <c r="OJA13" s="117" t="str">
        <f>IFERROR(IF(VLOOKUP(OIY13,[1]Acciones!$A$59:$H$1958,2,FALSE)=0,"",VLOOKUP(OIY13,[1]Acciones!$A$59:$H$1958,2,FALSE)),"")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B13" s="117" t="str">
        <f>IFERROR(IF(VLOOKUP(OIZ13,[1]Acciones!$A$59:$H$1958,2,FALSE)=0,"",VLOOKUP(OIZ13,[1]Acciones!$A$59:$H$1958,2,FALSE)),"")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C13" s="117" t="str">
        <f>IFERROR(IF(VLOOKUP(OJA13,[1]Acciones!$A$59:$H$1958,2,FALSE)=0,"",VLOOKUP(OJA13,[1]Acciones!$A$59:$H$1958,2,FALSE)),"")</f>
        <v/>
      </c>
      <c r="OJD13" s="117" t="str">
        <f>IFERROR(IF(VLOOKUP(OJB13,[1]Acciones!$A$59:$H$1958,2,FALSE)=0,"",VLOOKUP(OJB13,[1]Acciones!$A$59:$H$1958,2,FALSE)),"")</f>
        <v/>
      </c>
      <c r="OJE13" s="117">
        <f>IFERROR(IF(VLOOKUP(OJC13,[1]Acciones!$A$59:$H$1958,2,FALSE)=0,"",VLOOKUP(OJC13,[1]Acciones!$A$59:$H$1958,2,FALSE)),"")</f>
        <v>4</v>
      </c>
      <c r="OJF13" s="117">
        <f>IFERROR(IF(VLOOKUP(OJD13,[1]Acciones!$A$59:$H$1958,2,FALSE)=0,"",VLOOKUP(OJD13,[1]Acciones!$A$59:$H$1958,2,FALSE)),"")</f>
        <v>4</v>
      </c>
      <c r="OJG13" s="117" t="str">
        <f>IFERROR(IF(VLOOKUP(OJE13,[1]Acciones!$A$59:$H$1958,2,FALSE)=0,"",VLOOKUP(OJE13,[1]Acciones!$A$59:$H$1958,2,FALSE)),"")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H13" s="117" t="str">
        <f>IFERROR(IF(VLOOKUP(OJF13,[1]Acciones!$A$59:$H$1958,2,FALSE)=0,"",VLOOKUP(OJF13,[1]Acciones!$A$59:$H$1958,2,FALSE)),"")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I13" s="117" t="str">
        <f>IFERROR(IF(VLOOKUP(OJG13,[1]Acciones!$A$59:$H$1958,2,FALSE)=0,"",VLOOKUP(OJG13,[1]Acciones!$A$59:$H$1958,2,FALSE)),"")</f>
        <v/>
      </c>
      <c r="OJJ13" s="117" t="str">
        <f>IFERROR(IF(VLOOKUP(OJH13,[1]Acciones!$A$59:$H$1958,2,FALSE)=0,"",VLOOKUP(OJH13,[1]Acciones!$A$59:$H$1958,2,FALSE)),"")</f>
        <v/>
      </c>
      <c r="OJK13" s="117">
        <f>IFERROR(IF(VLOOKUP(OJI13,[1]Acciones!$A$59:$H$1958,2,FALSE)=0,"",VLOOKUP(OJI13,[1]Acciones!$A$59:$H$1958,2,FALSE)),"")</f>
        <v>4</v>
      </c>
      <c r="OJL13" s="117">
        <f>IFERROR(IF(VLOOKUP(OJJ13,[1]Acciones!$A$59:$H$1958,2,FALSE)=0,"",VLOOKUP(OJJ13,[1]Acciones!$A$59:$H$1958,2,FALSE)),"")</f>
        <v>4</v>
      </c>
      <c r="OJM13" s="117" t="str">
        <f>IFERROR(IF(VLOOKUP(OJK13,[1]Acciones!$A$59:$H$1958,2,FALSE)=0,"",VLOOKUP(OJK13,[1]Acciones!$A$59:$H$1958,2,FALSE)),"")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N13" s="117" t="str">
        <f>IFERROR(IF(VLOOKUP(OJL13,[1]Acciones!$A$59:$H$1958,2,FALSE)=0,"",VLOOKUP(OJL13,[1]Acciones!$A$59:$H$1958,2,FALSE)),"")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O13" s="117" t="str">
        <f>IFERROR(IF(VLOOKUP(OJM13,[1]Acciones!$A$59:$H$1958,2,FALSE)=0,"",VLOOKUP(OJM13,[1]Acciones!$A$59:$H$1958,2,FALSE)),"")</f>
        <v/>
      </c>
      <c r="OJP13" s="117" t="str">
        <f>IFERROR(IF(VLOOKUP(OJN13,[1]Acciones!$A$59:$H$1958,2,FALSE)=0,"",VLOOKUP(OJN13,[1]Acciones!$A$59:$H$1958,2,FALSE)),"")</f>
        <v/>
      </c>
      <c r="OJQ13" s="117">
        <f>IFERROR(IF(VLOOKUP(OJO13,[1]Acciones!$A$59:$H$1958,2,FALSE)=0,"",VLOOKUP(OJO13,[1]Acciones!$A$59:$H$1958,2,FALSE)),"")</f>
        <v>4</v>
      </c>
      <c r="OJR13" s="117">
        <f>IFERROR(IF(VLOOKUP(OJP13,[1]Acciones!$A$59:$H$1958,2,FALSE)=0,"",VLOOKUP(OJP13,[1]Acciones!$A$59:$H$1958,2,FALSE)),"")</f>
        <v>4</v>
      </c>
      <c r="OJS13" s="117" t="str">
        <f>IFERROR(IF(VLOOKUP(OJQ13,[1]Acciones!$A$59:$H$1958,2,FALSE)=0,"",VLOOKUP(OJQ13,[1]Acciones!$A$59:$H$1958,2,FALSE)),"")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T13" s="117" t="str">
        <f>IFERROR(IF(VLOOKUP(OJR13,[1]Acciones!$A$59:$H$1958,2,FALSE)=0,"",VLOOKUP(OJR13,[1]Acciones!$A$59:$H$1958,2,FALSE)),"")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U13" s="117" t="str">
        <f>IFERROR(IF(VLOOKUP(OJS13,[1]Acciones!$A$59:$H$1958,2,FALSE)=0,"",VLOOKUP(OJS13,[1]Acciones!$A$59:$H$1958,2,FALSE)),"")</f>
        <v/>
      </c>
      <c r="OJV13" s="117" t="str">
        <f>IFERROR(IF(VLOOKUP(OJT13,[1]Acciones!$A$59:$H$1958,2,FALSE)=0,"",VLOOKUP(OJT13,[1]Acciones!$A$59:$H$1958,2,FALSE)),"")</f>
        <v/>
      </c>
      <c r="OJW13" s="117">
        <f>IFERROR(IF(VLOOKUP(OJU13,[1]Acciones!$A$59:$H$1958,2,FALSE)=0,"",VLOOKUP(OJU13,[1]Acciones!$A$59:$H$1958,2,FALSE)),"")</f>
        <v>4</v>
      </c>
      <c r="OJX13" s="117">
        <f>IFERROR(IF(VLOOKUP(OJV13,[1]Acciones!$A$59:$H$1958,2,FALSE)=0,"",VLOOKUP(OJV13,[1]Acciones!$A$59:$H$1958,2,FALSE)),"")</f>
        <v>4</v>
      </c>
      <c r="OJY13" s="117" t="str">
        <f>IFERROR(IF(VLOOKUP(OJW13,[1]Acciones!$A$59:$H$1958,2,FALSE)=0,"",VLOOKUP(OJW13,[1]Acciones!$A$59:$H$1958,2,FALSE)),"")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Z13" s="117" t="str">
        <f>IFERROR(IF(VLOOKUP(OJX13,[1]Acciones!$A$59:$H$1958,2,FALSE)=0,"",VLOOKUP(OJX13,[1]Acciones!$A$59:$H$1958,2,FALSE)),"")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A13" s="117" t="str">
        <f>IFERROR(IF(VLOOKUP(OJY13,[1]Acciones!$A$59:$H$1958,2,FALSE)=0,"",VLOOKUP(OJY13,[1]Acciones!$A$59:$H$1958,2,FALSE)),"")</f>
        <v/>
      </c>
      <c r="OKB13" s="117" t="str">
        <f>IFERROR(IF(VLOOKUP(OJZ13,[1]Acciones!$A$59:$H$1958,2,FALSE)=0,"",VLOOKUP(OJZ13,[1]Acciones!$A$59:$H$1958,2,FALSE)),"")</f>
        <v/>
      </c>
      <c r="OKC13" s="117">
        <f>IFERROR(IF(VLOOKUP(OKA13,[1]Acciones!$A$59:$H$1958,2,FALSE)=0,"",VLOOKUP(OKA13,[1]Acciones!$A$59:$H$1958,2,FALSE)),"")</f>
        <v>4</v>
      </c>
      <c r="OKD13" s="117">
        <f>IFERROR(IF(VLOOKUP(OKB13,[1]Acciones!$A$59:$H$1958,2,FALSE)=0,"",VLOOKUP(OKB13,[1]Acciones!$A$59:$H$1958,2,FALSE)),"")</f>
        <v>4</v>
      </c>
      <c r="OKE13" s="117" t="str">
        <f>IFERROR(IF(VLOOKUP(OKC13,[1]Acciones!$A$59:$H$1958,2,FALSE)=0,"",VLOOKUP(OKC13,[1]Acciones!$A$59:$H$1958,2,FALSE)),"")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F13" s="117" t="str">
        <f>IFERROR(IF(VLOOKUP(OKD13,[1]Acciones!$A$59:$H$1958,2,FALSE)=0,"",VLOOKUP(OKD13,[1]Acciones!$A$59:$H$1958,2,FALSE)),"")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G13" s="117" t="str">
        <f>IFERROR(IF(VLOOKUP(OKE13,[1]Acciones!$A$59:$H$1958,2,FALSE)=0,"",VLOOKUP(OKE13,[1]Acciones!$A$59:$H$1958,2,FALSE)),"")</f>
        <v/>
      </c>
      <c r="OKH13" s="117" t="str">
        <f>IFERROR(IF(VLOOKUP(OKF13,[1]Acciones!$A$59:$H$1958,2,FALSE)=0,"",VLOOKUP(OKF13,[1]Acciones!$A$59:$H$1958,2,FALSE)),"")</f>
        <v/>
      </c>
      <c r="OKI13" s="117">
        <f>IFERROR(IF(VLOOKUP(OKG13,[1]Acciones!$A$59:$H$1958,2,FALSE)=0,"",VLOOKUP(OKG13,[1]Acciones!$A$59:$H$1958,2,FALSE)),"")</f>
        <v>4</v>
      </c>
      <c r="OKJ13" s="117">
        <f>IFERROR(IF(VLOOKUP(OKH13,[1]Acciones!$A$59:$H$1958,2,FALSE)=0,"",VLOOKUP(OKH13,[1]Acciones!$A$59:$H$1958,2,FALSE)),"")</f>
        <v>4</v>
      </c>
      <c r="OKK13" s="117" t="str">
        <f>IFERROR(IF(VLOOKUP(OKI13,[1]Acciones!$A$59:$H$1958,2,FALSE)=0,"",VLOOKUP(OKI13,[1]Acciones!$A$59:$H$1958,2,FALSE)),"")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L13" s="117" t="str">
        <f>IFERROR(IF(VLOOKUP(OKJ13,[1]Acciones!$A$59:$H$1958,2,FALSE)=0,"",VLOOKUP(OKJ13,[1]Acciones!$A$59:$H$1958,2,FALSE)),"")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M13" s="117" t="str">
        <f>IFERROR(IF(VLOOKUP(OKK13,[1]Acciones!$A$59:$H$1958,2,FALSE)=0,"",VLOOKUP(OKK13,[1]Acciones!$A$59:$H$1958,2,FALSE)),"")</f>
        <v/>
      </c>
      <c r="OKN13" s="117" t="str">
        <f>IFERROR(IF(VLOOKUP(OKL13,[1]Acciones!$A$59:$H$1958,2,FALSE)=0,"",VLOOKUP(OKL13,[1]Acciones!$A$59:$H$1958,2,FALSE)),"")</f>
        <v/>
      </c>
      <c r="OKO13" s="117">
        <f>IFERROR(IF(VLOOKUP(OKM13,[1]Acciones!$A$59:$H$1958,2,FALSE)=0,"",VLOOKUP(OKM13,[1]Acciones!$A$59:$H$1958,2,FALSE)),"")</f>
        <v>4</v>
      </c>
      <c r="OKP13" s="117">
        <f>IFERROR(IF(VLOOKUP(OKN13,[1]Acciones!$A$59:$H$1958,2,FALSE)=0,"",VLOOKUP(OKN13,[1]Acciones!$A$59:$H$1958,2,FALSE)),"")</f>
        <v>4</v>
      </c>
      <c r="OKQ13" s="117" t="str">
        <f>IFERROR(IF(VLOOKUP(OKO13,[1]Acciones!$A$59:$H$1958,2,FALSE)=0,"",VLOOKUP(OKO13,[1]Acciones!$A$59:$H$1958,2,FALSE)),"")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R13" s="117" t="str">
        <f>IFERROR(IF(VLOOKUP(OKP13,[1]Acciones!$A$59:$H$1958,2,FALSE)=0,"",VLOOKUP(OKP13,[1]Acciones!$A$59:$H$1958,2,FALSE)),"")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S13" s="117" t="str">
        <f>IFERROR(IF(VLOOKUP(OKQ13,[1]Acciones!$A$59:$H$1958,2,FALSE)=0,"",VLOOKUP(OKQ13,[1]Acciones!$A$59:$H$1958,2,FALSE)),"")</f>
        <v/>
      </c>
      <c r="OKT13" s="117" t="str">
        <f>IFERROR(IF(VLOOKUP(OKR13,[1]Acciones!$A$59:$H$1958,2,FALSE)=0,"",VLOOKUP(OKR13,[1]Acciones!$A$59:$H$1958,2,FALSE)),"")</f>
        <v/>
      </c>
      <c r="OKU13" s="117">
        <f>IFERROR(IF(VLOOKUP(OKS13,[1]Acciones!$A$59:$H$1958,2,FALSE)=0,"",VLOOKUP(OKS13,[1]Acciones!$A$59:$H$1958,2,FALSE)),"")</f>
        <v>4</v>
      </c>
      <c r="OKV13" s="117">
        <f>IFERROR(IF(VLOOKUP(OKT13,[1]Acciones!$A$59:$H$1958,2,FALSE)=0,"",VLOOKUP(OKT13,[1]Acciones!$A$59:$H$1958,2,FALSE)),"")</f>
        <v>4</v>
      </c>
      <c r="OKW13" s="117" t="str">
        <f>IFERROR(IF(VLOOKUP(OKU13,[1]Acciones!$A$59:$H$1958,2,FALSE)=0,"",VLOOKUP(OKU13,[1]Acciones!$A$59:$H$1958,2,FALSE)),"")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X13" s="117" t="str">
        <f>IFERROR(IF(VLOOKUP(OKV13,[1]Acciones!$A$59:$H$1958,2,FALSE)=0,"",VLOOKUP(OKV13,[1]Acciones!$A$59:$H$1958,2,FALSE)),"")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Y13" s="117" t="str">
        <f>IFERROR(IF(VLOOKUP(OKW13,[1]Acciones!$A$59:$H$1958,2,FALSE)=0,"",VLOOKUP(OKW13,[1]Acciones!$A$59:$H$1958,2,FALSE)),"")</f>
        <v/>
      </c>
      <c r="OKZ13" s="117" t="str">
        <f>IFERROR(IF(VLOOKUP(OKX13,[1]Acciones!$A$59:$H$1958,2,FALSE)=0,"",VLOOKUP(OKX13,[1]Acciones!$A$59:$H$1958,2,FALSE)),"")</f>
        <v/>
      </c>
      <c r="OLA13" s="117">
        <f>IFERROR(IF(VLOOKUP(OKY13,[1]Acciones!$A$59:$H$1958,2,FALSE)=0,"",VLOOKUP(OKY13,[1]Acciones!$A$59:$H$1958,2,FALSE)),"")</f>
        <v>4</v>
      </c>
      <c r="OLB13" s="117">
        <f>IFERROR(IF(VLOOKUP(OKZ13,[1]Acciones!$A$59:$H$1958,2,FALSE)=0,"",VLOOKUP(OKZ13,[1]Acciones!$A$59:$H$1958,2,FALSE)),"")</f>
        <v>4</v>
      </c>
      <c r="OLC13" s="117" t="str">
        <f>IFERROR(IF(VLOOKUP(OLA13,[1]Acciones!$A$59:$H$1958,2,FALSE)=0,"",VLOOKUP(OLA13,[1]Acciones!$A$59:$H$1958,2,FALSE)),"")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D13" s="117" t="str">
        <f>IFERROR(IF(VLOOKUP(OLB13,[1]Acciones!$A$59:$H$1958,2,FALSE)=0,"",VLOOKUP(OLB13,[1]Acciones!$A$59:$H$1958,2,FALSE)),"")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E13" s="117" t="str">
        <f>IFERROR(IF(VLOOKUP(OLC13,[1]Acciones!$A$59:$H$1958,2,FALSE)=0,"",VLOOKUP(OLC13,[1]Acciones!$A$59:$H$1958,2,FALSE)),"")</f>
        <v/>
      </c>
      <c r="OLF13" s="117" t="str">
        <f>IFERROR(IF(VLOOKUP(OLD13,[1]Acciones!$A$59:$H$1958,2,FALSE)=0,"",VLOOKUP(OLD13,[1]Acciones!$A$59:$H$1958,2,FALSE)),"")</f>
        <v/>
      </c>
      <c r="OLG13" s="117">
        <f>IFERROR(IF(VLOOKUP(OLE13,[1]Acciones!$A$59:$H$1958,2,FALSE)=0,"",VLOOKUP(OLE13,[1]Acciones!$A$59:$H$1958,2,FALSE)),"")</f>
        <v>4</v>
      </c>
      <c r="OLH13" s="117">
        <f>IFERROR(IF(VLOOKUP(OLF13,[1]Acciones!$A$59:$H$1958,2,FALSE)=0,"",VLOOKUP(OLF13,[1]Acciones!$A$59:$H$1958,2,FALSE)),"")</f>
        <v>4</v>
      </c>
      <c r="OLI13" s="117" t="str">
        <f>IFERROR(IF(VLOOKUP(OLG13,[1]Acciones!$A$59:$H$1958,2,FALSE)=0,"",VLOOKUP(OLG13,[1]Acciones!$A$59:$H$1958,2,FALSE)),"")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J13" s="117" t="str">
        <f>IFERROR(IF(VLOOKUP(OLH13,[1]Acciones!$A$59:$H$1958,2,FALSE)=0,"",VLOOKUP(OLH13,[1]Acciones!$A$59:$H$1958,2,FALSE)),"")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K13" s="117" t="str">
        <f>IFERROR(IF(VLOOKUP(OLI13,[1]Acciones!$A$59:$H$1958,2,FALSE)=0,"",VLOOKUP(OLI13,[1]Acciones!$A$59:$H$1958,2,FALSE)),"")</f>
        <v/>
      </c>
      <c r="OLL13" s="117" t="str">
        <f>IFERROR(IF(VLOOKUP(OLJ13,[1]Acciones!$A$59:$H$1958,2,FALSE)=0,"",VLOOKUP(OLJ13,[1]Acciones!$A$59:$H$1958,2,FALSE)),"")</f>
        <v/>
      </c>
      <c r="OLM13" s="117">
        <f>IFERROR(IF(VLOOKUP(OLK13,[1]Acciones!$A$59:$H$1958,2,FALSE)=0,"",VLOOKUP(OLK13,[1]Acciones!$A$59:$H$1958,2,FALSE)),"")</f>
        <v>4</v>
      </c>
      <c r="OLN13" s="117">
        <f>IFERROR(IF(VLOOKUP(OLL13,[1]Acciones!$A$59:$H$1958,2,FALSE)=0,"",VLOOKUP(OLL13,[1]Acciones!$A$59:$H$1958,2,FALSE)),"")</f>
        <v>4</v>
      </c>
      <c r="OLO13" s="117" t="str">
        <f>IFERROR(IF(VLOOKUP(OLM13,[1]Acciones!$A$59:$H$1958,2,FALSE)=0,"",VLOOKUP(OLM13,[1]Acciones!$A$59:$H$1958,2,FALSE)),"")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P13" s="117" t="str">
        <f>IFERROR(IF(VLOOKUP(OLN13,[1]Acciones!$A$59:$H$1958,2,FALSE)=0,"",VLOOKUP(OLN13,[1]Acciones!$A$59:$H$1958,2,FALSE)),"")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Q13" s="117" t="str">
        <f>IFERROR(IF(VLOOKUP(OLO13,[1]Acciones!$A$59:$H$1958,2,FALSE)=0,"",VLOOKUP(OLO13,[1]Acciones!$A$59:$H$1958,2,FALSE)),"")</f>
        <v/>
      </c>
      <c r="OLR13" s="117" t="str">
        <f>IFERROR(IF(VLOOKUP(OLP13,[1]Acciones!$A$59:$H$1958,2,FALSE)=0,"",VLOOKUP(OLP13,[1]Acciones!$A$59:$H$1958,2,FALSE)),"")</f>
        <v/>
      </c>
      <c r="OLS13" s="117">
        <f>IFERROR(IF(VLOOKUP(OLQ13,[1]Acciones!$A$59:$H$1958,2,FALSE)=0,"",VLOOKUP(OLQ13,[1]Acciones!$A$59:$H$1958,2,FALSE)),"")</f>
        <v>4</v>
      </c>
      <c r="OLT13" s="117">
        <f>IFERROR(IF(VLOOKUP(OLR13,[1]Acciones!$A$59:$H$1958,2,FALSE)=0,"",VLOOKUP(OLR13,[1]Acciones!$A$59:$H$1958,2,FALSE)),"")</f>
        <v>4</v>
      </c>
      <c r="OLU13" s="117" t="str">
        <f>IFERROR(IF(VLOOKUP(OLS13,[1]Acciones!$A$59:$H$1958,2,FALSE)=0,"",VLOOKUP(OLS13,[1]Acciones!$A$59:$H$1958,2,FALSE)),"")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V13" s="117" t="str">
        <f>IFERROR(IF(VLOOKUP(OLT13,[1]Acciones!$A$59:$H$1958,2,FALSE)=0,"",VLOOKUP(OLT13,[1]Acciones!$A$59:$H$1958,2,FALSE)),"")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W13" s="117" t="str">
        <f>IFERROR(IF(VLOOKUP(OLU13,[1]Acciones!$A$59:$H$1958,2,FALSE)=0,"",VLOOKUP(OLU13,[1]Acciones!$A$59:$H$1958,2,FALSE)),"")</f>
        <v/>
      </c>
      <c r="OLX13" s="117" t="str">
        <f>IFERROR(IF(VLOOKUP(OLV13,[1]Acciones!$A$59:$H$1958,2,FALSE)=0,"",VLOOKUP(OLV13,[1]Acciones!$A$59:$H$1958,2,FALSE)),"")</f>
        <v/>
      </c>
      <c r="OLY13" s="117">
        <f>IFERROR(IF(VLOOKUP(OLW13,[1]Acciones!$A$59:$H$1958,2,FALSE)=0,"",VLOOKUP(OLW13,[1]Acciones!$A$59:$H$1958,2,FALSE)),"")</f>
        <v>4</v>
      </c>
      <c r="OLZ13" s="117">
        <f>IFERROR(IF(VLOOKUP(OLX13,[1]Acciones!$A$59:$H$1958,2,FALSE)=0,"",VLOOKUP(OLX13,[1]Acciones!$A$59:$H$1958,2,FALSE)),"")</f>
        <v>4</v>
      </c>
      <c r="OMA13" s="117" t="str">
        <f>IFERROR(IF(VLOOKUP(OLY13,[1]Acciones!$A$59:$H$1958,2,FALSE)=0,"",VLOOKUP(OLY13,[1]Acciones!$A$59:$H$1958,2,FALSE)),"")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B13" s="117" t="str">
        <f>IFERROR(IF(VLOOKUP(OLZ13,[1]Acciones!$A$59:$H$1958,2,FALSE)=0,"",VLOOKUP(OLZ13,[1]Acciones!$A$59:$H$1958,2,FALSE)),"")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C13" s="117" t="str">
        <f>IFERROR(IF(VLOOKUP(OMA13,[1]Acciones!$A$59:$H$1958,2,FALSE)=0,"",VLOOKUP(OMA13,[1]Acciones!$A$59:$H$1958,2,FALSE)),"")</f>
        <v/>
      </c>
      <c r="OMD13" s="117" t="str">
        <f>IFERROR(IF(VLOOKUP(OMB13,[1]Acciones!$A$59:$H$1958,2,FALSE)=0,"",VLOOKUP(OMB13,[1]Acciones!$A$59:$H$1958,2,FALSE)),"")</f>
        <v/>
      </c>
      <c r="OME13" s="117">
        <f>IFERROR(IF(VLOOKUP(OMC13,[1]Acciones!$A$59:$H$1958,2,FALSE)=0,"",VLOOKUP(OMC13,[1]Acciones!$A$59:$H$1958,2,FALSE)),"")</f>
        <v>4</v>
      </c>
      <c r="OMF13" s="117">
        <f>IFERROR(IF(VLOOKUP(OMD13,[1]Acciones!$A$59:$H$1958,2,FALSE)=0,"",VLOOKUP(OMD13,[1]Acciones!$A$59:$H$1958,2,FALSE)),"")</f>
        <v>4</v>
      </c>
      <c r="OMG13" s="117" t="str">
        <f>IFERROR(IF(VLOOKUP(OME13,[1]Acciones!$A$59:$H$1958,2,FALSE)=0,"",VLOOKUP(OME13,[1]Acciones!$A$59:$H$1958,2,FALSE)),"")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H13" s="117" t="str">
        <f>IFERROR(IF(VLOOKUP(OMF13,[1]Acciones!$A$59:$H$1958,2,FALSE)=0,"",VLOOKUP(OMF13,[1]Acciones!$A$59:$H$1958,2,FALSE)),"")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I13" s="117" t="str">
        <f>IFERROR(IF(VLOOKUP(OMG13,[1]Acciones!$A$59:$H$1958,2,FALSE)=0,"",VLOOKUP(OMG13,[1]Acciones!$A$59:$H$1958,2,FALSE)),"")</f>
        <v/>
      </c>
      <c r="OMJ13" s="117" t="str">
        <f>IFERROR(IF(VLOOKUP(OMH13,[1]Acciones!$A$59:$H$1958,2,FALSE)=0,"",VLOOKUP(OMH13,[1]Acciones!$A$59:$H$1958,2,FALSE)),"")</f>
        <v/>
      </c>
      <c r="OMK13" s="117">
        <f>IFERROR(IF(VLOOKUP(OMI13,[1]Acciones!$A$59:$H$1958,2,FALSE)=0,"",VLOOKUP(OMI13,[1]Acciones!$A$59:$H$1958,2,FALSE)),"")</f>
        <v>4</v>
      </c>
      <c r="OML13" s="117">
        <f>IFERROR(IF(VLOOKUP(OMJ13,[1]Acciones!$A$59:$H$1958,2,FALSE)=0,"",VLOOKUP(OMJ13,[1]Acciones!$A$59:$H$1958,2,FALSE)),"")</f>
        <v>4</v>
      </c>
      <c r="OMM13" s="117" t="str">
        <f>IFERROR(IF(VLOOKUP(OMK13,[1]Acciones!$A$59:$H$1958,2,FALSE)=0,"",VLOOKUP(OMK13,[1]Acciones!$A$59:$H$1958,2,FALSE)),"")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N13" s="117" t="str">
        <f>IFERROR(IF(VLOOKUP(OML13,[1]Acciones!$A$59:$H$1958,2,FALSE)=0,"",VLOOKUP(OML13,[1]Acciones!$A$59:$H$1958,2,FALSE)),"")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O13" s="117" t="str">
        <f>IFERROR(IF(VLOOKUP(OMM13,[1]Acciones!$A$59:$H$1958,2,FALSE)=0,"",VLOOKUP(OMM13,[1]Acciones!$A$59:$H$1958,2,FALSE)),"")</f>
        <v/>
      </c>
      <c r="OMP13" s="117" t="str">
        <f>IFERROR(IF(VLOOKUP(OMN13,[1]Acciones!$A$59:$H$1958,2,FALSE)=0,"",VLOOKUP(OMN13,[1]Acciones!$A$59:$H$1958,2,FALSE)),"")</f>
        <v/>
      </c>
      <c r="OMQ13" s="117">
        <f>IFERROR(IF(VLOOKUP(OMO13,[1]Acciones!$A$59:$H$1958,2,FALSE)=0,"",VLOOKUP(OMO13,[1]Acciones!$A$59:$H$1958,2,FALSE)),"")</f>
        <v>4</v>
      </c>
      <c r="OMR13" s="117">
        <f>IFERROR(IF(VLOOKUP(OMP13,[1]Acciones!$A$59:$H$1958,2,FALSE)=0,"",VLOOKUP(OMP13,[1]Acciones!$A$59:$H$1958,2,FALSE)),"")</f>
        <v>4</v>
      </c>
      <c r="OMS13" s="117" t="str">
        <f>IFERROR(IF(VLOOKUP(OMQ13,[1]Acciones!$A$59:$H$1958,2,FALSE)=0,"",VLOOKUP(OMQ13,[1]Acciones!$A$59:$H$1958,2,FALSE)),"")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T13" s="117" t="str">
        <f>IFERROR(IF(VLOOKUP(OMR13,[1]Acciones!$A$59:$H$1958,2,FALSE)=0,"",VLOOKUP(OMR13,[1]Acciones!$A$59:$H$1958,2,FALSE)),"")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U13" s="117" t="str">
        <f>IFERROR(IF(VLOOKUP(OMS13,[1]Acciones!$A$59:$H$1958,2,FALSE)=0,"",VLOOKUP(OMS13,[1]Acciones!$A$59:$H$1958,2,FALSE)),"")</f>
        <v/>
      </c>
      <c r="OMV13" s="117" t="str">
        <f>IFERROR(IF(VLOOKUP(OMT13,[1]Acciones!$A$59:$H$1958,2,FALSE)=0,"",VLOOKUP(OMT13,[1]Acciones!$A$59:$H$1958,2,FALSE)),"")</f>
        <v/>
      </c>
      <c r="OMW13" s="117">
        <f>IFERROR(IF(VLOOKUP(OMU13,[1]Acciones!$A$59:$H$1958,2,FALSE)=0,"",VLOOKUP(OMU13,[1]Acciones!$A$59:$H$1958,2,FALSE)),"")</f>
        <v>4</v>
      </c>
      <c r="OMX13" s="117">
        <f>IFERROR(IF(VLOOKUP(OMV13,[1]Acciones!$A$59:$H$1958,2,FALSE)=0,"",VLOOKUP(OMV13,[1]Acciones!$A$59:$H$1958,2,FALSE)),"")</f>
        <v>4</v>
      </c>
      <c r="OMY13" s="117" t="str">
        <f>IFERROR(IF(VLOOKUP(OMW13,[1]Acciones!$A$59:$H$1958,2,FALSE)=0,"",VLOOKUP(OMW13,[1]Acciones!$A$59:$H$1958,2,FALSE)),"")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Z13" s="117" t="str">
        <f>IFERROR(IF(VLOOKUP(OMX13,[1]Acciones!$A$59:$H$1958,2,FALSE)=0,"",VLOOKUP(OMX13,[1]Acciones!$A$59:$H$1958,2,FALSE)),"")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A13" s="117" t="str">
        <f>IFERROR(IF(VLOOKUP(OMY13,[1]Acciones!$A$59:$H$1958,2,FALSE)=0,"",VLOOKUP(OMY13,[1]Acciones!$A$59:$H$1958,2,FALSE)),"")</f>
        <v/>
      </c>
      <c r="ONB13" s="117" t="str">
        <f>IFERROR(IF(VLOOKUP(OMZ13,[1]Acciones!$A$59:$H$1958,2,FALSE)=0,"",VLOOKUP(OMZ13,[1]Acciones!$A$59:$H$1958,2,FALSE)),"")</f>
        <v/>
      </c>
      <c r="ONC13" s="117">
        <f>IFERROR(IF(VLOOKUP(ONA13,[1]Acciones!$A$59:$H$1958,2,FALSE)=0,"",VLOOKUP(ONA13,[1]Acciones!$A$59:$H$1958,2,FALSE)),"")</f>
        <v>4</v>
      </c>
      <c r="OND13" s="117">
        <f>IFERROR(IF(VLOOKUP(ONB13,[1]Acciones!$A$59:$H$1958,2,FALSE)=0,"",VLOOKUP(ONB13,[1]Acciones!$A$59:$H$1958,2,FALSE)),"")</f>
        <v>4</v>
      </c>
      <c r="ONE13" s="117" t="str">
        <f>IFERROR(IF(VLOOKUP(ONC13,[1]Acciones!$A$59:$H$1958,2,FALSE)=0,"",VLOOKUP(ONC13,[1]Acciones!$A$59:$H$1958,2,FALSE)),"")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F13" s="117" t="str">
        <f>IFERROR(IF(VLOOKUP(OND13,[1]Acciones!$A$59:$H$1958,2,FALSE)=0,"",VLOOKUP(OND13,[1]Acciones!$A$59:$H$1958,2,FALSE)),"")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G13" s="117" t="str">
        <f>IFERROR(IF(VLOOKUP(ONE13,[1]Acciones!$A$59:$H$1958,2,FALSE)=0,"",VLOOKUP(ONE13,[1]Acciones!$A$59:$H$1958,2,FALSE)),"")</f>
        <v/>
      </c>
      <c r="ONH13" s="117" t="str">
        <f>IFERROR(IF(VLOOKUP(ONF13,[1]Acciones!$A$59:$H$1958,2,FALSE)=0,"",VLOOKUP(ONF13,[1]Acciones!$A$59:$H$1958,2,FALSE)),"")</f>
        <v/>
      </c>
      <c r="ONI13" s="117">
        <f>IFERROR(IF(VLOOKUP(ONG13,[1]Acciones!$A$59:$H$1958,2,FALSE)=0,"",VLOOKUP(ONG13,[1]Acciones!$A$59:$H$1958,2,FALSE)),"")</f>
        <v>4</v>
      </c>
      <c r="ONJ13" s="117">
        <f>IFERROR(IF(VLOOKUP(ONH13,[1]Acciones!$A$59:$H$1958,2,FALSE)=0,"",VLOOKUP(ONH13,[1]Acciones!$A$59:$H$1958,2,FALSE)),"")</f>
        <v>4</v>
      </c>
      <c r="ONK13" s="117" t="str">
        <f>IFERROR(IF(VLOOKUP(ONI13,[1]Acciones!$A$59:$H$1958,2,FALSE)=0,"",VLOOKUP(ONI13,[1]Acciones!$A$59:$H$1958,2,FALSE)),"")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L13" s="117" t="str">
        <f>IFERROR(IF(VLOOKUP(ONJ13,[1]Acciones!$A$59:$H$1958,2,FALSE)=0,"",VLOOKUP(ONJ13,[1]Acciones!$A$59:$H$1958,2,FALSE)),"")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M13" s="117" t="str">
        <f>IFERROR(IF(VLOOKUP(ONK13,[1]Acciones!$A$59:$H$1958,2,FALSE)=0,"",VLOOKUP(ONK13,[1]Acciones!$A$59:$H$1958,2,FALSE)),"")</f>
        <v/>
      </c>
      <c r="ONN13" s="117" t="str">
        <f>IFERROR(IF(VLOOKUP(ONL13,[1]Acciones!$A$59:$H$1958,2,FALSE)=0,"",VLOOKUP(ONL13,[1]Acciones!$A$59:$H$1958,2,FALSE)),"")</f>
        <v/>
      </c>
      <c r="ONO13" s="117">
        <f>IFERROR(IF(VLOOKUP(ONM13,[1]Acciones!$A$59:$H$1958,2,FALSE)=0,"",VLOOKUP(ONM13,[1]Acciones!$A$59:$H$1958,2,FALSE)),"")</f>
        <v>4</v>
      </c>
      <c r="ONP13" s="117">
        <f>IFERROR(IF(VLOOKUP(ONN13,[1]Acciones!$A$59:$H$1958,2,FALSE)=0,"",VLOOKUP(ONN13,[1]Acciones!$A$59:$H$1958,2,FALSE)),"")</f>
        <v>4</v>
      </c>
      <c r="ONQ13" s="117" t="str">
        <f>IFERROR(IF(VLOOKUP(ONO13,[1]Acciones!$A$59:$H$1958,2,FALSE)=0,"",VLOOKUP(ONO13,[1]Acciones!$A$59:$H$1958,2,FALSE)),"")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R13" s="117" t="str">
        <f>IFERROR(IF(VLOOKUP(ONP13,[1]Acciones!$A$59:$H$1958,2,FALSE)=0,"",VLOOKUP(ONP13,[1]Acciones!$A$59:$H$1958,2,FALSE)),"")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S13" s="117" t="str">
        <f>IFERROR(IF(VLOOKUP(ONQ13,[1]Acciones!$A$59:$H$1958,2,FALSE)=0,"",VLOOKUP(ONQ13,[1]Acciones!$A$59:$H$1958,2,FALSE)),"")</f>
        <v/>
      </c>
      <c r="ONT13" s="117" t="str">
        <f>IFERROR(IF(VLOOKUP(ONR13,[1]Acciones!$A$59:$H$1958,2,FALSE)=0,"",VLOOKUP(ONR13,[1]Acciones!$A$59:$H$1958,2,FALSE)),"")</f>
        <v/>
      </c>
      <c r="ONU13" s="117">
        <f>IFERROR(IF(VLOOKUP(ONS13,[1]Acciones!$A$59:$H$1958,2,FALSE)=0,"",VLOOKUP(ONS13,[1]Acciones!$A$59:$H$1958,2,FALSE)),"")</f>
        <v>4</v>
      </c>
      <c r="ONV13" s="117">
        <f>IFERROR(IF(VLOOKUP(ONT13,[1]Acciones!$A$59:$H$1958,2,FALSE)=0,"",VLOOKUP(ONT13,[1]Acciones!$A$59:$H$1958,2,FALSE)),"")</f>
        <v>4</v>
      </c>
      <c r="ONW13" s="117" t="str">
        <f>IFERROR(IF(VLOOKUP(ONU13,[1]Acciones!$A$59:$H$1958,2,FALSE)=0,"",VLOOKUP(ONU13,[1]Acciones!$A$59:$H$1958,2,FALSE)),"")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X13" s="117" t="str">
        <f>IFERROR(IF(VLOOKUP(ONV13,[1]Acciones!$A$59:$H$1958,2,FALSE)=0,"",VLOOKUP(ONV13,[1]Acciones!$A$59:$H$1958,2,FALSE)),"")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Y13" s="117" t="str">
        <f>IFERROR(IF(VLOOKUP(ONW13,[1]Acciones!$A$59:$H$1958,2,FALSE)=0,"",VLOOKUP(ONW13,[1]Acciones!$A$59:$H$1958,2,FALSE)),"")</f>
        <v/>
      </c>
      <c r="ONZ13" s="117" t="str">
        <f>IFERROR(IF(VLOOKUP(ONX13,[1]Acciones!$A$59:$H$1958,2,FALSE)=0,"",VLOOKUP(ONX13,[1]Acciones!$A$59:$H$1958,2,FALSE)),"")</f>
        <v/>
      </c>
      <c r="OOA13" s="117">
        <f>IFERROR(IF(VLOOKUP(ONY13,[1]Acciones!$A$59:$H$1958,2,FALSE)=0,"",VLOOKUP(ONY13,[1]Acciones!$A$59:$H$1958,2,FALSE)),"")</f>
        <v>4</v>
      </c>
      <c r="OOB13" s="117">
        <f>IFERROR(IF(VLOOKUP(ONZ13,[1]Acciones!$A$59:$H$1958,2,FALSE)=0,"",VLOOKUP(ONZ13,[1]Acciones!$A$59:$H$1958,2,FALSE)),"")</f>
        <v>4</v>
      </c>
      <c r="OOC13" s="117" t="str">
        <f>IFERROR(IF(VLOOKUP(OOA13,[1]Acciones!$A$59:$H$1958,2,FALSE)=0,"",VLOOKUP(OOA13,[1]Acciones!$A$59:$H$1958,2,FALSE)),"")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D13" s="117" t="str">
        <f>IFERROR(IF(VLOOKUP(OOB13,[1]Acciones!$A$59:$H$1958,2,FALSE)=0,"",VLOOKUP(OOB13,[1]Acciones!$A$59:$H$1958,2,FALSE)),"")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E13" s="117" t="str">
        <f>IFERROR(IF(VLOOKUP(OOC13,[1]Acciones!$A$59:$H$1958,2,FALSE)=0,"",VLOOKUP(OOC13,[1]Acciones!$A$59:$H$1958,2,FALSE)),"")</f>
        <v/>
      </c>
      <c r="OOF13" s="117" t="str">
        <f>IFERROR(IF(VLOOKUP(OOD13,[1]Acciones!$A$59:$H$1958,2,FALSE)=0,"",VLOOKUP(OOD13,[1]Acciones!$A$59:$H$1958,2,FALSE)),"")</f>
        <v/>
      </c>
      <c r="OOG13" s="117">
        <f>IFERROR(IF(VLOOKUP(OOE13,[1]Acciones!$A$59:$H$1958,2,FALSE)=0,"",VLOOKUP(OOE13,[1]Acciones!$A$59:$H$1958,2,FALSE)),"")</f>
        <v>4</v>
      </c>
      <c r="OOH13" s="117">
        <f>IFERROR(IF(VLOOKUP(OOF13,[1]Acciones!$A$59:$H$1958,2,FALSE)=0,"",VLOOKUP(OOF13,[1]Acciones!$A$59:$H$1958,2,FALSE)),"")</f>
        <v>4</v>
      </c>
      <c r="OOI13" s="117" t="str">
        <f>IFERROR(IF(VLOOKUP(OOG13,[1]Acciones!$A$59:$H$1958,2,FALSE)=0,"",VLOOKUP(OOG13,[1]Acciones!$A$59:$H$1958,2,FALSE)),"")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J13" s="117" t="str">
        <f>IFERROR(IF(VLOOKUP(OOH13,[1]Acciones!$A$59:$H$1958,2,FALSE)=0,"",VLOOKUP(OOH13,[1]Acciones!$A$59:$H$1958,2,FALSE)),"")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K13" s="117" t="str">
        <f>IFERROR(IF(VLOOKUP(OOI13,[1]Acciones!$A$59:$H$1958,2,FALSE)=0,"",VLOOKUP(OOI13,[1]Acciones!$A$59:$H$1958,2,FALSE)),"")</f>
        <v/>
      </c>
      <c r="OOL13" s="117" t="str">
        <f>IFERROR(IF(VLOOKUP(OOJ13,[1]Acciones!$A$59:$H$1958,2,FALSE)=0,"",VLOOKUP(OOJ13,[1]Acciones!$A$59:$H$1958,2,FALSE)),"")</f>
        <v/>
      </c>
      <c r="OOM13" s="117">
        <f>IFERROR(IF(VLOOKUP(OOK13,[1]Acciones!$A$59:$H$1958,2,FALSE)=0,"",VLOOKUP(OOK13,[1]Acciones!$A$59:$H$1958,2,FALSE)),"")</f>
        <v>4</v>
      </c>
      <c r="OON13" s="117">
        <f>IFERROR(IF(VLOOKUP(OOL13,[1]Acciones!$A$59:$H$1958,2,FALSE)=0,"",VLOOKUP(OOL13,[1]Acciones!$A$59:$H$1958,2,FALSE)),"")</f>
        <v>4</v>
      </c>
      <c r="OOO13" s="117" t="str">
        <f>IFERROR(IF(VLOOKUP(OOM13,[1]Acciones!$A$59:$H$1958,2,FALSE)=0,"",VLOOKUP(OOM13,[1]Acciones!$A$59:$H$1958,2,FALSE)),"")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P13" s="117" t="str">
        <f>IFERROR(IF(VLOOKUP(OON13,[1]Acciones!$A$59:$H$1958,2,FALSE)=0,"",VLOOKUP(OON13,[1]Acciones!$A$59:$H$1958,2,FALSE)),"")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Q13" s="117" t="str">
        <f>IFERROR(IF(VLOOKUP(OOO13,[1]Acciones!$A$59:$H$1958,2,FALSE)=0,"",VLOOKUP(OOO13,[1]Acciones!$A$59:$H$1958,2,FALSE)),"")</f>
        <v/>
      </c>
      <c r="OOR13" s="117" t="str">
        <f>IFERROR(IF(VLOOKUP(OOP13,[1]Acciones!$A$59:$H$1958,2,FALSE)=0,"",VLOOKUP(OOP13,[1]Acciones!$A$59:$H$1958,2,FALSE)),"")</f>
        <v/>
      </c>
      <c r="OOS13" s="117">
        <f>IFERROR(IF(VLOOKUP(OOQ13,[1]Acciones!$A$59:$H$1958,2,FALSE)=0,"",VLOOKUP(OOQ13,[1]Acciones!$A$59:$H$1958,2,FALSE)),"")</f>
        <v>4</v>
      </c>
      <c r="OOT13" s="117">
        <f>IFERROR(IF(VLOOKUP(OOR13,[1]Acciones!$A$59:$H$1958,2,FALSE)=0,"",VLOOKUP(OOR13,[1]Acciones!$A$59:$H$1958,2,FALSE)),"")</f>
        <v>4</v>
      </c>
      <c r="OOU13" s="117" t="str">
        <f>IFERROR(IF(VLOOKUP(OOS13,[1]Acciones!$A$59:$H$1958,2,FALSE)=0,"",VLOOKUP(OOS13,[1]Acciones!$A$59:$H$1958,2,FALSE)),"")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V13" s="117" t="str">
        <f>IFERROR(IF(VLOOKUP(OOT13,[1]Acciones!$A$59:$H$1958,2,FALSE)=0,"",VLOOKUP(OOT13,[1]Acciones!$A$59:$H$1958,2,FALSE)),"")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W13" s="117" t="str">
        <f>IFERROR(IF(VLOOKUP(OOU13,[1]Acciones!$A$59:$H$1958,2,FALSE)=0,"",VLOOKUP(OOU13,[1]Acciones!$A$59:$H$1958,2,FALSE)),"")</f>
        <v/>
      </c>
      <c r="OOX13" s="117" t="str">
        <f>IFERROR(IF(VLOOKUP(OOV13,[1]Acciones!$A$59:$H$1958,2,FALSE)=0,"",VLOOKUP(OOV13,[1]Acciones!$A$59:$H$1958,2,FALSE)),"")</f>
        <v/>
      </c>
      <c r="OOY13" s="117">
        <f>IFERROR(IF(VLOOKUP(OOW13,[1]Acciones!$A$59:$H$1958,2,FALSE)=0,"",VLOOKUP(OOW13,[1]Acciones!$A$59:$H$1958,2,FALSE)),"")</f>
        <v>4</v>
      </c>
      <c r="OOZ13" s="117">
        <f>IFERROR(IF(VLOOKUP(OOX13,[1]Acciones!$A$59:$H$1958,2,FALSE)=0,"",VLOOKUP(OOX13,[1]Acciones!$A$59:$H$1958,2,FALSE)),"")</f>
        <v>4</v>
      </c>
      <c r="OPA13" s="117" t="str">
        <f>IFERROR(IF(VLOOKUP(OOY13,[1]Acciones!$A$59:$H$1958,2,FALSE)=0,"",VLOOKUP(OOY13,[1]Acciones!$A$59:$H$1958,2,FALSE)),"")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B13" s="117" t="str">
        <f>IFERROR(IF(VLOOKUP(OOZ13,[1]Acciones!$A$59:$H$1958,2,FALSE)=0,"",VLOOKUP(OOZ13,[1]Acciones!$A$59:$H$1958,2,FALSE)),"")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C13" s="117" t="str">
        <f>IFERROR(IF(VLOOKUP(OPA13,[1]Acciones!$A$59:$H$1958,2,FALSE)=0,"",VLOOKUP(OPA13,[1]Acciones!$A$59:$H$1958,2,FALSE)),"")</f>
        <v/>
      </c>
      <c r="OPD13" s="117" t="str">
        <f>IFERROR(IF(VLOOKUP(OPB13,[1]Acciones!$A$59:$H$1958,2,FALSE)=0,"",VLOOKUP(OPB13,[1]Acciones!$A$59:$H$1958,2,FALSE)),"")</f>
        <v/>
      </c>
      <c r="OPE13" s="117">
        <f>IFERROR(IF(VLOOKUP(OPC13,[1]Acciones!$A$59:$H$1958,2,FALSE)=0,"",VLOOKUP(OPC13,[1]Acciones!$A$59:$H$1958,2,FALSE)),"")</f>
        <v>4</v>
      </c>
      <c r="OPF13" s="117">
        <f>IFERROR(IF(VLOOKUP(OPD13,[1]Acciones!$A$59:$H$1958,2,FALSE)=0,"",VLOOKUP(OPD13,[1]Acciones!$A$59:$H$1958,2,FALSE)),"")</f>
        <v>4</v>
      </c>
      <c r="OPG13" s="117" t="str">
        <f>IFERROR(IF(VLOOKUP(OPE13,[1]Acciones!$A$59:$H$1958,2,FALSE)=0,"",VLOOKUP(OPE13,[1]Acciones!$A$59:$H$1958,2,FALSE)),"")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H13" s="117" t="str">
        <f>IFERROR(IF(VLOOKUP(OPF13,[1]Acciones!$A$59:$H$1958,2,FALSE)=0,"",VLOOKUP(OPF13,[1]Acciones!$A$59:$H$1958,2,FALSE)),"")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I13" s="117" t="str">
        <f>IFERROR(IF(VLOOKUP(OPG13,[1]Acciones!$A$59:$H$1958,2,FALSE)=0,"",VLOOKUP(OPG13,[1]Acciones!$A$59:$H$1958,2,FALSE)),"")</f>
        <v/>
      </c>
      <c r="OPJ13" s="117" t="str">
        <f>IFERROR(IF(VLOOKUP(OPH13,[1]Acciones!$A$59:$H$1958,2,FALSE)=0,"",VLOOKUP(OPH13,[1]Acciones!$A$59:$H$1958,2,FALSE)),"")</f>
        <v/>
      </c>
      <c r="OPK13" s="117">
        <f>IFERROR(IF(VLOOKUP(OPI13,[1]Acciones!$A$59:$H$1958,2,FALSE)=0,"",VLOOKUP(OPI13,[1]Acciones!$A$59:$H$1958,2,FALSE)),"")</f>
        <v>4</v>
      </c>
      <c r="OPL13" s="117">
        <f>IFERROR(IF(VLOOKUP(OPJ13,[1]Acciones!$A$59:$H$1958,2,FALSE)=0,"",VLOOKUP(OPJ13,[1]Acciones!$A$59:$H$1958,2,FALSE)),"")</f>
        <v>4</v>
      </c>
      <c r="OPM13" s="117" t="str">
        <f>IFERROR(IF(VLOOKUP(OPK13,[1]Acciones!$A$59:$H$1958,2,FALSE)=0,"",VLOOKUP(OPK13,[1]Acciones!$A$59:$H$1958,2,FALSE)),"")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N13" s="117" t="str">
        <f>IFERROR(IF(VLOOKUP(OPL13,[1]Acciones!$A$59:$H$1958,2,FALSE)=0,"",VLOOKUP(OPL13,[1]Acciones!$A$59:$H$1958,2,FALSE)),"")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O13" s="117" t="str">
        <f>IFERROR(IF(VLOOKUP(OPM13,[1]Acciones!$A$59:$H$1958,2,FALSE)=0,"",VLOOKUP(OPM13,[1]Acciones!$A$59:$H$1958,2,FALSE)),"")</f>
        <v/>
      </c>
      <c r="OPP13" s="117" t="str">
        <f>IFERROR(IF(VLOOKUP(OPN13,[1]Acciones!$A$59:$H$1958,2,FALSE)=0,"",VLOOKUP(OPN13,[1]Acciones!$A$59:$H$1958,2,FALSE)),"")</f>
        <v/>
      </c>
      <c r="OPQ13" s="117">
        <f>IFERROR(IF(VLOOKUP(OPO13,[1]Acciones!$A$59:$H$1958,2,FALSE)=0,"",VLOOKUP(OPO13,[1]Acciones!$A$59:$H$1958,2,FALSE)),"")</f>
        <v>4</v>
      </c>
      <c r="OPR13" s="117">
        <f>IFERROR(IF(VLOOKUP(OPP13,[1]Acciones!$A$59:$H$1958,2,FALSE)=0,"",VLOOKUP(OPP13,[1]Acciones!$A$59:$H$1958,2,FALSE)),"")</f>
        <v>4</v>
      </c>
      <c r="OPS13" s="117" t="str">
        <f>IFERROR(IF(VLOOKUP(OPQ13,[1]Acciones!$A$59:$H$1958,2,FALSE)=0,"",VLOOKUP(OPQ13,[1]Acciones!$A$59:$H$1958,2,FALSE)),"")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T13" s="117" t="str">
        <f>IFERROR(IF(VLOOKUP(OPR13,[1]Acciones!$A$59:$H$1958,2,FALSE)=0,"",VLOOKUP(OPR13,[1]Acciones!$A$59:$H$1958,2,FALSE)),"")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U13" s="117" t="str">
        <f>IFERROR(IF(VLOOKUP(OPS13,[1]Acciones!$A$59:$H$1958,2,FALSE)=0,"",VLOOKUP(OPS13,[1]Acciones!$A$59:$H$1958,2,FALSE)),"")</f>
        <v/>
      </c>
      <c r="OPV13" s="117" t="str">
        <f>IFERROR(IF(VLOOKUP(OPT13,[1]Acciones!$A$59:$H$1958,2,FALSE)=0,"",VLOOKUP(OPT13,[1]Acciones!$A$59:$H$1958,2,FALSE)),"")</f>
        <v/>
      </c>
      <c r="OPW13" s="117">
        <f>IFERROR(IF(VLOOKUP(OPU13,[1]Acciones!$A$59:$H$1958,2,FALSE)=0,"",VLOOKUP(OPU13,[1]Acciones!$A$59:$H$1958,2,FALSE)),"")</f>
        <v>4</v>
      </c>
      <c r="OPX13" s="117">
        <f>IFERROR(IF(VLOOKUP(OPV13,[1]Acciones!$A$59:$H$1958,2,FALSE)=0,"",VLOOKUP(OPV13,[1]Acciones!$A$59:$H$1958,2,FALSE)),"")</f>
        <v>4</v>
      </c>
      <c r="OPY13" s="117" t="str">
        <f>IFERROR(IF(VLOOKUP(OPW13,[1]Acciones!$A$59:$H$1958,2,FALSE)=0,"",VLOOKUP(OPW13,[1]Acciones!$A$59:$H$1958,2,FALSE)),"")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Z13" s="117" t="str">
        <f>IFERROR(IF(VLOOKUP(OPX13,[1]Acciones!$A$59:$H$1958,2,FALSE)=0,"",VLOOKUP(OPX13,[1]Acciones!$A$59:$H$1958,2,FALSE)),"")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A13" s="117" t="str">
        <f>IFERROR(IF(VLOOKUP(OPY13,[1]Acciones!$A$59:$H$1958,2,FALSE)=0,"",VLOOKUP(OPY13,[1]Acciones!$A$59:$H$1958,2,FALSE)),"")</f>
        <v/>
      </c>
      <c r="OQB13" s="117" t="str">
        <f>IFERROR(IF(VLOOKUP(OPZ13,[1]Acciones!$A$59:$H$1958,2,FALSE)=0,"",VLOOKUP(OPZ13,[1]Acciones!$A$59:$H$1958,2,FALSE)),"")</f>
        <v/>
      </c>
      <c r="OQC13" s="117">
        <f>IFERROR(IF(VLOOKUP(OQA13,[1]Acciones!$A$59:$H$1958,2,FALSE)=0,"",VLOOKUP(OQA13,[1]Acciones!$A$59:$H$1958,2,FALSE)),"")</f>
        <v>4</v>
      </c>
      <c r="OQD13" s="117">
        <f>IFERROR(IF(VLOOKUP(OQB13,[1]Acciones!$A$59:$H$1958,2,FALSE)=0,"",VLOOKUP(OQB13,[1]Acciones!$A$59:$H$1958,2,FALSE)),"")</f>
        <v>4</v>
      </c>
      <c r="OQE13" s="117" t="str">
        <f>IFERROR(IF(VLOOKUP(OQC13,[1]Acciones!$A$59:$H$1958,2,FALSE)=0,"",VLOOKUP(OQC13,[1]Acciones!$A$59:$H$1958,2,FALSE)),"")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F13" s="117" t="str">
        <f>IFERROR(IF(VLOOKUP(OQD13,[1]Acciones!$A$59:$H$1958,2,FALSE)=0,"",VLOOKUP(OQD13,[1]Acciones!$A$59:$H$1958,2,FALSE)),"")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G13" s="117" t="str">
        <f>IFERROR(IF(VLOOKUP(OQE13,[1]Acciones!$A$59:$H$1958,2,FALSE)=0,"",VLOOKUP(OQE13,[1]Acciones!$A$59:$H$1958,2,FALSE)),"")</f>
        <v/>
      </c>
      <c r="OQH13" s="117" t="str">
        <f>IFERROR(IF(VLOOKUP(OQF13,[1]Acciones!$A$59:$H$1958,2,FALSE)=0,"",VLOOKUP(OQF13,[1]Acciones!$A$59:$H$1958,2,FALSE)),"")</f>
        <v/>
      </c>
      <c r="OQI13" s="117">
        <f>IFERROR(IF(VLOOKUP(OQG13,[1]Acciones!$A$59:$H$1958,2,FALSE)=0,"",VLOOKUP(OQG13,[1]Acciones!$A$59:$H$1958,2,FALSE)),"")</f>
        <v>4</v>
      </c>
      <c r="OQJ13" s="117">
        <f>IFERROR(IF(VLOOKUP(OQH13,[1]Acciones!$A$59:$H$1958,2,FALSE)=0,"",VLOOKUP(OQH13,[1]Acciones!$A$59:$H$1958,2,FALSE)),"")</f>
        <v>4</v>
      </c>
      <c r="OQK13" s="117" t="str">
        <f>IFERROR(IF(VLOOKUP(OQI13,[1]Acciones!$A$59:$H$1958,2,FALSE)=0,"",VLOOKUP(OQI13,[1]Acciones!$A$59:$H$1958,2,FALSE)),"")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L13" s="117" t="str">
        <f>IFERROR(IF(VLOOKUP(OQJ13,[1]Acciones!$A$59:$H$1958,2,FALSE)=0,"",VLOOKUP(OQJ13,[1]Acciones!$A$59:$H$1958,2,FALSE)),"")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M13" s="117" t="str">
        <f>IFERROR(IF(VLOOKUP(OQK13,[1]Acciones!$A$59:$H$1958,2,FALSE)=0,"",VLOOKUP(OQK13,[1]Acciones!$A$59:$H$1958,2,FALSE)),"")</f>
        <v/>
      </c>
      <c r="OQN13" s="117" t="str">
        <f>IFERROR(IF(VLOOKUP(OQL13,[1]Acciones!$A$59:$H$1958,2,FALSE)=0,"",VLOOKUP(OQL13,[1]Acciones!$A$59:$H$1958,2,FALSE)),"")</f>
        <v/>
      </c>
      <c r="OQO13" s="117">
        <f>IFERROR(IF(VLOOKUP(OQM13,[1]Acciones!$A$59:$H$1958,2,FALSE)=0,"",VLOOKUP(OQM13,[1]Acciones!$A$59:$H$1958,2,FALSE)),"")</f>
        <v>4</v>
      </c>
      <c r="OQP13" s="117">
        <f>IFERROR(IF(VLOOKUP(OQN13,[1]Acciones!$A$59:$H$1958,2,FALSE)=0,"",VLOOKUP(OQN13,[1]Acciones!$A$59:$H$1958,2,FALSE)),"")</f>
        <v>4</v>
      </c>
      <c r="OQQ13" s="117" t="str">
        <f>IFERROR(IF(VLOOKUP(OQO13,[1]Acciones!$A$59:$H$1958,2,FALSE)=0,"",VLOOKUP(OQO13,[1]Acciones!$A$59:$H$1958,2,FALSE)),"")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R13" s="117" t="str">
        <f>IFERROR(IF(VLOOKUP(OQP13,[1]Acciones!$A$59:$H$1958,2,FALSE)=0,"",VLOOKUP(OQP13,[1]Acciones!$A$59:$H$1958,2,FALSE)),"")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S13" s="117" t="str">
        <f>IFERROR(IF(VLOOKUP(OQQ13,[1]Acciones!$A$59:$H$1958,2,FALSE)=0,"",VLOOKUP(OQQ13,[1]Acciones!$A$59:$H$1958,2,FALSE)),"")</f>
        <v/>
      </c>
      <c r="OQT13" s="117" t="str">
        <f>IFERROR(IF(VLOOKUP(OQR13,[1]Acciones!$A$59:$H$1958,2,FALSE)=0,"",VLOOKUP(OQR13,[1]Acciones!$A$59:$H$1958,2,FALSE)),"")</f>
        <v/>
      </c>
      <c r="OQU13" s="117">
        <f>IFERROR(IF(VLOOKUP(OQS13,[1]Acciones!$A$59:$H$1958,2,FALSE)=0,"",VLOOKUP(OQS13,[1]Acciones!$A$59:$H$1958,2,FALSE)),"")</f>
        <v>4</v>
      </c>
      <c r="OQV13" s="117">
        <f>IFERROR(IF(VLOOKUP(OQT13,[1]Acciones!$A$59:$H$1958,2,FALSE)=0,"",VLOOKUP(OQT13,[1]Acciones!$A$59:$H$1958,2,FALSE)),"")</f>
        <v>4</v>
      </c>
      <c r="OQW13" s="117" t="str">
        <f>IFERROR(IF(VLOOKUP(OQU13,[1]Acciones!$A$59:$H$1958,2,FALSE)=0,"",VLOOKUP(OQU13,[1]Acciones!$A$59:$H$1958,2,FALSE)),"")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X13" s="117" t="str">
        <f>IFERROR(IF(VLOOKUP(OQV13,[1]Acciones!$A$59:$H$1958,2,FALSE)=0,"",VLOOKUP(OQV13,[1]Acciones!$A$59:$H$1958,2,FALSE)),"")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Y13" s="117" t="str">
        <f>IFERROR(IF(VLOOKUP(OQW13,[1]Acciones!$A$59:$H$1958,2,FALSE)=0,"",VLOOKUP(OQW13,[1]Acciones!$A$59:$H$1958,2,FALSE)),"")</f>
        <v/>
      </c>
      <c r="OQZ13" s="117" t="str">
        <f>IFERROR(IF(VLOOKUP(OQX13,[1]Acciones!$A$59:$H$1958,2,FALSE)=0,"",VLOOKUP(OQX13,[1]Acciones!$A$59:$H$1958,2,FALSE)),"")</f>
        <v/>
      </c>
      <c r="ORA13" s="117">
        <f>IFERROR(IF(VLOOKUP(OQY13,[1]Acciones!$A$59:$H$1958,2,FALSE)=0,"",VLOOKUP(OQY13,[1]Acciones!$A$59:$H$1958,2,FALSE)),"")</f>
        <v>4</v>
      </c>
      <c r="ORB13" s="117">
        <f>IFERROR(IF(VLOOKUP(OQZ13,[1]Acciones!$A$59:$H$1958,2,FALSE)=0,"",VLOOKUP(OQZ13,[1]Acciones!$A$59:$H$1958,2,FALSE)),"")</f>
        <v>4</v>
      </c>
      <c r="ORC13" s="117" t="str">
        <f>IFERROR(IF(VLOOKUP(ORA13,[1]Acciones!$A$59:$H$1958,2,FALSE)=0,"",VLOOKUP(ORA13,[1]Acciones!$A$59:$H$1958,2,FALSE)),"")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D13" s="117" t="str">
        <f>IFERROR(IF(VLOOKUP(ORB13,[1]Acciones!$A$59:$H$1958,2,FALSE)=0,"",VLOOKUP(ORB13,[1]Acciones!$A$59:$H$1958,2,FALSE)),"")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E13" s="117" t="str">
        <f>IFERROR(IF(VLOOKUP(ORC13,[1]Acciones!$A$59:$H$1958,2,FALSE)=0,"",VLOOKUP(ORC13,[1]Acciones!$A$59:$H$1958,2,FALSE)),"")</f>
        <v/>
      </c>
      <c r="ORF13" s="117" t="str">
        <f>IFERROR(IF(VLOOKUP(ORD13,[1]Acciones!$A$59:$H$1958,2,FALSE)=0,"",VLOOKUP(ORD13,[1]Acciones!$A$59:$H$1958,2,FALSE)),"")</f>
        <v/>
      </c>
      <c r="ORG13" s="117">
        <f>IFERROR(IF(VLOOKUP(ORE13,[1]Acciones!$A$59:$H$1958,2,FALSE)=0,"",VLOOKUP(ORE13,[1]Acciones!$A$59:$H$1958,2,FALSE)),"")</f>
        <v>4</v>
      </c>
      <c r="ORH13" s="117">
        <f>IFERROR(IF(VLOOKUP(ORF13,[1]Acciones!$A$59:$H$1958,2,FALSE)=0,"",VLOOKUP(ORF13,[1]Acciones!$A$59:$H$1958,2,FALSE)),"")</f>
        <v>4</v>
      </c>
      <c r="ORI13" s="117" t="str">
        <f>IFERROR(IF(VLOOKUP(ORG13,[1]Acciones!$A$59:$H$1958,2,FALSE)=0,"",VLOOKUP(ORG13,[1]Acciones!$A$59:$H$1958,2,FALSE)),"")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J13" s="117" t="str">
        <f>IFERROR(IF(VLOOKUP(ORH13,[1]Acciones!$A$59:$H$1958,2,FALSE)=0,"",VLOOKUP(ORH13,[1]Acciones!$A$59:$H$1958,2,FALSE)),"")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K13" s="117" t="str">
        <f>IFERROR(IF(VLOOKUP(ORI13,[1]Acciones!$A$59:$H$1958,2,FALSE)=0,"",VLOOKUP(ORI13,[1]Acciones!$A$59:$H$1958,2,FALSE)),"")</f>
        <v/>
      </c>
      <c r="ORL13" s="117" t="str">
        <f>IFERROR(IF(VLOOKUP(ORJ13,[1]Acciones!$A$59:$H$1958,2,FALSE)=0,"",VLOOKUP(ORJ13,[1]Acciones!$A$59:$H$1958,2,FALSE)),"")</f>
        <v/>
      </c>
      <c r="ORM13" s="117">
        <f>IFERROR(IF(VLOOKUP(ORK13,[1]Acciones!$A$59:$H$1958,2,FALSE)=0,"",VLOOKUP(ORK13,[1]Acciones!$A$59:$H$1958,2,FALSE)),"")</f>
        <v>4</v>
      </c>
      <c r="ORN13" s="117">
        <f>IFERROR(IF(VLOOKUP(ORL13,[1]Acciones!$A$59:$H$1958,2,FALSE)=0,"",VLOOKUP(ORL13,[1]Acciones!$A$59:$H$1958,2,FALSE)),"")</f>
        <v>4</v>
      </c>
      <c r="ORO13" s="117" t="str">
        <f>IFERROR(IF(VLOOKUP(ORM13,[1]Acciones!$A$59:$H$1958,2,FALSE)=0,"",VLOOKUP(ORM13,[1]Acciones!$A$59:$H$1958,2,FALSE)),"")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P13" s="117" t="str">
        <f>IFERROR(IF(VLOOKUP(ORN13,[1]Acciones!$A$59:$H$1958,2,FALSE)=0,"",VLOOKUP(ORN13,[1]Acciones!$A$59:$H$1958,2,FALSE)),"")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Q13" s="117" t="str">
        <f>IFERROR(IF(VLOOKUP(ORO13,[1]Acciones!$A$59:$H$1958,2,FALSE)=0,"",VLOOKUP(ORO13,[1]Acciones!$A$59:$H$1958,2,FALSE)),"")</f>
        <v/>
      </c>
      <c r="ORR13" s="117" t="str">
        <f>IFERROR(IF(VLOOKUP(ORP13,[1]Acciones!$A$59:$H$1958,2,FALSE)=0,"",VLOOKUP(ORP13,[1]Acciones!$A$59:$H$1958,2,FALSE)),"")</f>
        <v/>
      </c>
      <c r="ORS13" s="117">
        <f>IFERROR(IF(VLOOKUP(ORQ13,[1]Acciones!$A$59:$H$1958,2,FALSE)=0,"",VLOOKUP(ORQ13,[1]Acciones!$A$59:$H$1958,2,FALSE)),"")</f>
        <v>4</v>
      </c>
      <c r="ORT13" s="117">
        <f>IFERROR(IF(VLOOKUP(ORR13,[1]Acciones!$A$59:$H$1958,2,FALSE)=0,"",VLOOKUP(ORR13,[1]Acciones!$A$59:$H$1958,2,FALSE)),"")</f>
        <v>4</v>
      </c>
      <c r="ORU13" s="117" t="str">
        <f>IFERROR(IF(VLOOKUP(ORS13,[1]Acciones!$A$59:$H$1958,2,FALSE)=0,"",VLOOKUP(ORS13,[1]Acciones!$A$59:$H$1958,2,FALSE)),"")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V13" s="117" t="str">
        <f>IFERROR(IF(VLOOKUP(ORT13,[1]Acciones!$A$59:$H$1958,2,FALSE)=0,"",VLOOKUP(ORT13,[1]Acciones!$A$59:$H$1958,2,FALSE)),"")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W13" s="117" t="str">
        <f>IFERROR(IF(VLOOKUP(ORU13,[1]Acciones!$A$59:$H$1958,2,FALSE)=0,"",VLOOKUP(ORU13,[1]Acciones!$A$59:$H$1958,2,FALSE)),"")</f>
        <v/>
      </c>
      <c r="ORX13" s="117" t="str">
        <f>IFERROR(IF(VLOOKUP(ORV13,[1]Acciones!$A$59:$H$1958,2,FALSE)=0,"",VLOOKUP(ORV13,[1]Acciones!$A$59:$H$1958,2,FALSE)),"")</f>
        <v/>
      </c>
      <c r="ORY13" s="117">
        <f>IFERROR(IF(VLOOKUP(ORW13,[1]Acciones!$A$59:$H$1958,2,FALSE)=0,"",VLOOKUP(ORW13,[1]Acciones!$A$59:$H$1958,2,FALSE)),"")</f>
        <v>4</v>
      </c>
      <c r="ORZ13" s="117">
        <f>IFERROR(IF(VLOOKUP(ORX13,[1]Acciones!$A$59:$H$1958,2,FALSE)=0,"",VLOOKUP(ORX13,[1]Acciones!$A$59:$H$1958,2,FALSE)),"")</f>
        <v>4</v>
      </c>
      <c r="OSA13" s="117" t="str">
        <f>IFERROR(IF(VLOOKUP(ORY13,[1]Acciones!$A$59:$H$1958,2,FALSE)=0,"",VLOOKUP(ORY13,[1]Acciones!$A$59:$H$1958,2,FALSE)),"")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B13" s="117" t="str">
        <f>IFERROR(IF(VLOOKUP(ORZ13,[1]Acciones!$A$59:$H$1958,2,FALSE)=0,"",VLOOKUP(ORZ13,[1]Acciones!$A$59:$H$1958,2,FALSE)),"")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C13" s="117" t="str">
        <f>IFERROR(IF(VLOOKUP(OSA13,[1]Acciones!$A$59:$H$1958,2,FALSE)=0,"",VLOOKUP(OSA13,[1]Acciones!$A$59:$H$1958,2,FALSE)),"")</f>
        <v/>
      </c>
      <c r="OSD13" s="117" t="str">
        <f>IFERROR(IF(VLOOKUP(OSB13,[1]Acciones!$A$59:$H$1958,2,FALSE)=0,"",VLOOKUP(OSB13,[1]Acciones!$A$59:$H$1958,2,FALSE)),"")</f>
        <v/>
      </c>
      <c r="OSE13" s="117">
        <f>IFERROR(IF(VLOOKUP(OSC13,[1]Acciones!$A$59:$H$1958,2,FALSE)=0,"",VLOOKUP(OSC13,[1]Acciones!$A$59:$H$1958,2,FALSE)),"")</f>
        <v>4</v>
      </c>
      <c r="OSF13" s="117">
        <f>IFERROR(IF(VLOOKUP(OSD13,[1]Acciones!$A$59:$H$1958,2,FALSE)=0,"",VLOOKUP(OSD13,[1]Acciones!$A$59:$H$1958,2,FALSE)),"")</f>
        <v>4</v>
      </c>
      <c r="OSG13" s="117" t="str">
        <f>IFERROR(IF(VLOOKUP(OSE13,[1]Acciones!$A$59:$H$1958,2,FALSE)=0,"",VLOOKUP(OSE13,[1]Acciones!$A$59:$H$1958,2,FALSE)),"")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H13" s="117" t="str">
        <f>IFERROR(IF(VLOOKUP(OSF13,[1]Acciones!$A$59:$H$1958,2,FALSE)=0,"",VLOOKUP(OSF13,[1]Acciones!$A$59:$H$1958,2,FALSE)),"")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I13" s="117" t="str">
        <f>IFERROR(IF(VLOOKUP(OSG13,[1]Acciones!$A$59:$H$1958,2,FALSE)=0,"",VLOOKUP(OSG13,[1]Acciones!$A$59:$H$1958,2,FALSE)),"")</f>
        <v/>
      </c>
      <c r="OSJ13" s="117" t="str">
        <f>IFERROR(IF(VLOOKUP(OSH13,[1]Acciones!$A$59:$H$1958,2,FALSE)=0,"",VLOOKUP(OSH13,[1]Acciones!$A$59:$H$1958,2,FALSE)),"")</f>
        <v/>
      </c>
      <c r="OSK13" s="117">
        <f>IFERROR(IF(VLOOKUP(OSI13,[1]Acciones!$A$59:$H$1958,2,FALSE)=0,"",VLOOKUP(OSI13,[1]Acciones!$A$59:$H$1958,2,FALSE)),"")</f>
        <v>4</v>
      </c>
      <c r="OSL13" s="117">
        <f>IFERROR(IF(VLOOKUP(OSJ13,[1]Acciones!$A$59:$H$1958,2,FALSE)=0,"",VLOOKUP(OSJ13,[1]Acciones!$A$59:$H$1958,2,FALSE)),"")</f>
        <v>4</v>
      </c>
      <c r="OSM13" s="117" t="str">
        <f>IFERROR(IF(VLOOKUP(OSK13,[1]Acciones!$A$59:$H$1958,2,FALSE)=0,"",VLOOKUP(OSK13,[1]Acciones!$A$59:$H$1958,2,FALSE)),"")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N13" s="117" t="str">
        <f>IFERROR(IF(VLOOKUP(OSL13,[1]Acciones!$A$59:$H$1958,2,FALSE)=0,"",VLOOKUP(OSL13,[1]Acciones!$A$59:$H$1958,2,FALSE)),"")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O13" s="117" t="str">
        <f>IFERROR(IF(VLOOKUP(OSM13,[1]Acciones!$A$59:$H$1958,2,FALSE)=0,"",VLOOKUP(OSM13,[1]Acciones!$A$59:$H$1958,2,FALSE)),"")</f>
        <v/>
      </c>
      <c r="OSP13" s="117" t="str">
        <f>IFERROR(IF(VLOOKUP(OSN13,[1]Acciones!$A$59:$H$1958,2,FALSE)=0,"",VLOOKUP(OSN13,[1]Acciones!$A$59:$H$1958,2,FALSE)),"")</f>
        <v/>
      </c>
      <c r="OSQ13" s="117">
        <f>IFERROR(IF(VLOOKUP(OSO13,[1]Acciones!$A$59:$H$1958,2,FALSE)=0,"",VLOOKUP(OSO13,[1]Acciones!$A$59:$H$1958,2,FALSE)),"")</f>
        <v>4</v>
      </c>
      <c r="OSR13" s="117">
        <f>IFERROR(IF(VLOOKUP(OSP13,[1]Acciones!$A$59:$H$1958,2,FALSE)=0,"",VLOOKUP(OSP13,[1]Acciones!$A$59:$H$1958,2,FALSE)),"")</f>
        <v>4</v>
      </c>
      <c r="OSS13" s="117" t="str">
        <f>IFERROR(IF(VLOOKUP(OSQ13,[1]Acciones!$A$59:$H$1958,2,FALSE)=0,"",VLOOKUP(OSQ13,[1]Acciones!$A$59:$H$1958,2,FALSE)),"")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T13" s="117" t="str">
        <f>IFERROR(IF(VLOOKUP(OSR13,[1]Acciones!$A$59:$H$1958,2,FALSE)=0,"",VLOOKUP(OSR13,[1]Acciones!$A$59:$H$1958,2,FALSE)),"")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U13" s="117" t="str">
        <f>IFERROR(IF(VLOOKUP(OSS13,[1]Acciones!$A$59:$H$1958,2,FALSE)=0,"",VLOOKUP(OSS13,[1]Acciones!$A$59:$H$1958,2,FALSE)),"")</f>
        <v/>
      </c>
      <c r="OSV13" s="117" t="str">
        <f>IFERROR(IF(VLOOKUP(OST13,[1]Acciones!$A$59:$H$1958,2,FALSE)=0,"",VLOOKUP(OST13,[1]Acciones!$A$59:$H$1958,2,FALSE)),"")</f>
        <v/>
      </c>
      <c r="OSW13" s="117">
        <f>IFERROR(IF(VLOOKUP(OSU13,[1]Acciones!$A$59:$H$1958,2,FALSE)=0,"",VLOOKUP(OSU13,[1]Acciones!$A$59:$H$1958,2,FALSE)),"")</f>
        <v>4</v>
      </c>
      <c r="OSX13" s="117">
        <f>IFERROR(IF(VLOOKUP(OSV13,[1]Acciones!$A$59:$H$1958,2,FALSE)=0,"",VLOOKUP(OSV13,[1]Acciones!$A$59:$H$1958,2,FALSE)),"")</f>
        <v>4</v>
      </c>
      <c r="OSY13" s="117" t="str">
        <f>IFERROR(IF(VLOOKUP(OSW13,[1]Acciones!$A$59:$H$1958,2,FALSE)=0,"",VLOOKUP(OSW13,[1]Acciones!$A$59:$H$1958,2,FALSE)),"")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Z13" s="117" t="str">
        <f>IFERROR(IF(VLOOKUP(OSX13,[1]Acciones!$A$59:$H$1958,2,FALSE)=0,"",VLOOKUP(OSX13,[1]Acciones!$A$59:$H$1958,2,FALSE)),"")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A13" s="117" t="str">
        <f>IFERROR(IF(VLOOKUP(OSY13,[1]Acciones!$A$59:$H$1958,2,FALSE)=0,"",VLOOKUP(OSY13,[1]Acciones!$A$59:$H$1958,2,FALSE)),"")</f>
        <v/>
      </c>
      <c r="OTB13" s="117" t="str">
        <f>IFERROR(IF(VLOOKUP(OSZ13,[1]Acciones!$A$59:$H$1958,2,FALSE)=0,"",VLOOKUP(OSZ13,[1]Acciones!$A$59:$H$1958,2,FALSE)),"")</f>
        <v/>
      </c>
      <c r="OTC13" s="117">
        <f>IFERROR(IF(VLOOKUP(OTA13,[1]Acciones!$A$59:$H$1958,2,FALSE)=0,"",VLOOKUP(OTA13,[1]Acciones!$A$59:$H$1958,2,FALSE)),"")</f>
        <v>4</v>
      </c>
      <c r="OTD13" s="117">
        <f>IFERROR(IF(VLOOKUP(OTB13,[1]Acciones!$A$59:$H$1958,2,FALSE)=0,"",VLOOKUP(OTB13,[1]Acciones!$A$59:$H$1958,2,FALSE)),"")</f>
        <v>4</v>
      </c>
      <c r="OTE13" s="117" t="str">
        <f>IFERROR(IF(VLOOKUP(OTC13,[1]Acciones!$A$59:$H$1958,2,FALSE)=0,"",VLOOKUP(OTC13,[1]Acciones!$A$59:$H$1958,2,FALSE)),"")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F13" s="117" t="str">
        <f>IFERROR(IF(VLOOKUP(OTD13,[1]Acciones!$A$59:$H$1958,2,FALSE)=0,"",VLOOKUP(OTD13,[1]Acciones!$A$59:$H$1958,2,FALSE)),"")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G13" s="117" t="str">
        <f>IFERROR(IF(VLOOKUP(OTE13,[1]Acciones!$A$59:$H$1958,2,FALSE)=0,"",VLOOKUP(OTE13,[1]Acciones!$A$59:$H$1958,2,FALSE)),"")</f>
        <v/>
      </c>
      <c r="OTH13" s="117" t="str">
        <f>IFERROR(IF(VLOOKUP(OTF13,[1]Acciones!$A$59:$H$1958,2,FALSE)=0,"",VLOOKUP(OTF13,[1]Acciones!$A$59:$H$1958,2,FALSE)),"")</f>
        <v/>
      </c>
      <c r="OTI13" s="117">
        <f>IFERROR(IF(VLOOKUP(OTG13,[1]Acciones!$A$59:$H$1958,2,FALSE)=0,"",VLOOKUP(OTG13,[1]Acciones!$A$59:$H$1958,2,FALSE)),"")</f>
        <v>4</v>
      </c>
      <c r="OTJ13" s="117">
        <f>IFERROR(IF(VLOOKUP(OTH13,[1]Acciones!$A$59:$H$1958,2,FALSE)=0,"",VLOOKUP(OTH13,[1]Acciones!$A$59:$H$1958,2,FALSE)),"")</f>
        <v>4</v>
      </c>
      <c r="OTK13" s="117" t="str">
        <f>IFERROR(IF(VLOOKUP(OTI13,[1]Acciones!$A$59:$H$1958,2,FALSE)=0,"",VLOOKUP(OTI13,[1]Acciones!$A$59:$H$1958,2,FALSE)),"")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L13" s="117" t="str">
        <f>IFERROR(IF(VLOOKUP(OTJ13,[1]Acciones!$A$59:$H$1958,2,FALSE)=0,"",VLOOKUP(OTJ13,[1]Acciones!$A$59:$H$1958,2,FALSE)),"")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M13" s="117" t="str">
        <f>IFERROR(IF(VLOOKUP(OTK13,[1]Acciones!$A$59:$H$1958,2,FALSE)=0,"",VLOOKUP(OTK13,[1]Acciones!$A$59:$H$1958,2,FALSE)),"")</f>
        <v/>
      </c>
      <c r="OTN13" s="117" t="str">
        <f>IFERROR(IF(VLOOKUP(OTL13,[1]Acciones!$A$59:$H$1958,2,FALSE)=0,"",VLOOKUP(OTL13,[1]Acciones!$A$59:$H$1958,2,FALSE)),"")</f>
        <v/>
      </c>
      <c r="OTO13" s="117">
        <f>IFERROR(IF(VLOOKUP(OTM13,[1]Acciones!$A$59:$H$1958,2,FALSE)=0,"",VLOOKUP(OTM13,[1]Acciones!$A$59:$H$1958,2,FALSE)),"")</f>
        <v>4</v>
      </c>
      <c r="OTP13" s="117">
        <f>IFERROR(IF(VLOOKUP(OTN13,[1]Acciones!$A$59:$H$1958,2,FALSE)=0,"",VLOOKUP(OTN13,[1]Acciones!$A$59:$H$1958,2,FALSE)),"")</f>
        <v>4</v>
      </c>
      <c r="OTQ13" s="117" t="str">
        <f>IFERROR(IF(VLOOKUP(OTO13,[1]Acciones!$A$59:$H$1958,2,FALSE)=0,"",VLOOKUP(OTO13,[1]Acciones!$A$59:$H$1958,2,FALSE)),"")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R13" s="117" t="str">
        <f>IFERROR(IF(VLOOKUP(OTP13,[1]Acciones!$A$59:$H$1958,2,FALSE)=0,"",VLOOKUP(OTP13,[1]Acciones!$A$59:$H$1958,2,FALSE)),"")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S13" s="117" t="str">
        <f>IFERROR(IF(VLOOKUP(OTQ13,[1]Acciones!$A$59:$H$1958,2,FALSE)=0,"",VLOOKUP(OTQ13,[1]Acciones!$A$59:$H$1958,2,FALSE)),"")</f>
        <v/>
      </c>
      <c r="OTT13" s="117" t="str">
        <f>IFERROR(IF(VLOOKUP(OTR13,[1]Acciones!$A$59:$H$1958,2,FALSE)=0,"",VLOOKUP(OTR13,[1]Acciones!$A$59:$H$1958,2,FALSE)),"")</f>
        <v/>
      </c>
      <c r="OTU13" s="117">
        <f>IFERROR(IF(VLOOKUP(OTS13,[1]Acciones!$A$59:$H$1958,2,FALSE)=0,"",VLOOKUP(OTS13,[1]Acciones!$A$59:$H$1958,2,FALSE)),"")</f>
        <v>4</v>
      </c>
      <c r="OTV13" s="117">
        <f>IFERROR(IF(VLOOKUP(OTT13,[1]Acciones!$A$59:$H$1958,2,FALSE)=0,"",VLOOKUP(OTT13,[1]Acciones!$A$59:$H$1958,2,FALSE)),"")</f>
        <v>4</v>
      </c>
      <c r="OTW13" s="117" t="str">
        <f>IFERROR(IF(VLOOKUP(OTU13,[1]Acciones!$A$59:$H$1958,2,FALSE)=0,"",VLOOKUP(OTU13,[1]Acciones!$A$59:$H$1958,2,FALSE)),"")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X13" s="117" t="str">
        <f>IFERROR(IF(VLOOKUP(OTV13,[1]Acciones!$A$59:$H$1958,2,FALSE)=0,"",VLOOKUP(OTV13,[1]Acciones!$A$59:$H$1958,2,FALSE)),"")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Y13" s="117" t="str">
        <f>IFERROR(IF(VLOOKUP(OTW13,[1]Acciones!$A$59:$H$1958,2,FALSE)=0,"",VLOOKUP(OTW13,[1]Acciones!$A$59:$H$1958,2,FALSE)),"")</f>
        <v/>
      </c>
      <c r="OTZ13" s="117" t="str">
        <f>IFERROR(IF(VLOOKUP(OTX13,[1]Acciones!$A$59:$H$1958,2,FALSE)=0,"",VLOOKUP(OTX13,[1]Acciones!$A$59:$H$1958,2,FALSE)),"")</f>
        <v/>
      </c>
      <c r="OUA13" s="117">
        <f>IFERROR(IF(VLOOKUP(OTY13,[1]Acciones!$A$59:$H$1958,2,FALSE)=0,"",VLOOKUP(OTY13,[1]Acciones!$A$59:$H$1958,2,FALSE)),"")</f>
        <v>4</v>
      </c>
      <c r="OUB13" s="117">
        <f>IFERROR(IF(VLOOKUP(OTZ13,[1]Acciones!$A$59:$H$1958,2,FALSE)=0,"",VLOOKUP(OTZ13,[1]Acciones!$A$59:$H$1958,2,FALSE)),"")</f>
        <v>4</v>
      </c>
      <c r="OUC13" s="117" t="str">
        <f>IFERROR(IF(VLOOKUP(OUA13,[1]Acciones!$A$59:$H$1958,2,FALSE)=0,"",VLOOKUP(OUA13,[1]Acciones!$A$59:$H$1958,2,FALSE)),"")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D13" s="117" t="str">
        <f>IFERROR(IF(VLOOKUP(OUB13,[1]Acciones!$A$59:$H$1958,2,FALSE)=0,"",VLOOKUP(OUB13,[1]Acciones!$A$59:$H$1958,2,FALSE)),"")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E13" s="117" t="str">
        <f>IFERROR(IF(VLOOKUP(OUC13,[1]Acciones!$A$59:$H$1958,2,FALSE)=0,"",VLOOKUP(OUC13,[1]Acciones!$A$59:$H$1958,2,FALSE)),"")</f>
        <v/>
      </c>
      <c r="OUF13" s="117" t="str">
        <f>IFERROR(IF(VLOOKUP(OUD13,[1]Acciones!$A$59:$H$1958,2,FALSE)=0,"",VLOOKUP(OUD13,[1]Acciones!$A$59:$H$1958,2,FALSE)),"")</f>
        <v/>
      </c>
      <c r="OUG13" s="117">
        <f>IFERROR(IF(VLOOKUP(OUE13,[1]Acciones!$A$59:$H$1958,2,FALSE)=0,"",VLOOKUP(OUE13,[1]Acciones!$A$59:$H$1958,2,FALSE)),"")</f>
        <v>4</v>
      </c>
      <c r="OUH13" s="117">
        <f>IFERROR(IF(VLOOKUP(OUF13,[1]Acciones!$A$59:$H$1958,2,FALSE)=0,"",VLOOKUP(OUF13,[1]Acciones!$A$59:$H$1958,2,FALSE)),"")</f>
        <v>4</v>
      </c>
      <c r="OUI13" s="117" t="str">
        <f>IFERROR(IF(VLOOKUP(OUG13,[1]Acciones!$A$59:$H$1958,2,FALSE)=0,"",VLOOKUP(OUG13,[1]Acciones!$A$59:$H$1958,2,FALSE)),"")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J13" s="117" t="str">
        <f>IFERROR(IF(VLOOKUP(OUH13,[1]Acciones!$A$59:$H$1958,2,FALSE)=0,"",VLOOKUP(OUH13,[1]Acciones!$A$59:$H$1958,2,FALSE)),"")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K13" s="117" t="str">
        <f>IFERROR(IF(VLOOKUP(OUI13,[1]Acciones!$A$59:$H$1958,2,FALSE)=0,"",VLOOKUP(OUI13,[1]Acciones!$A$59:$H$1958,2,FALSE)),"")</f>
        <v/>
      </c>
      <c r="OUL13" s="117" t="str">
        <f>IFERROR(IF(VLOOKUP(OUJ13,[1]Acciones!$A$59:$H$1958,2,FALSE)=0,"",VLOOKUP(OUJ13,[1]Acciones!$A$59:$H$1958,2,FALSE)),"")</f>
        <v/>
      </c>
      <c r="OUM13" s="117">
        <f>IFERROR(IF(VLOOKUP(OUK13,[1]Acciones!$A$59:$H$1958,2,FALSE)=0,"",VLOOKUP(OUK13,[1]Acciones!$A$59:$H$1958,2,FALSE)),"")</f>
        <v>4</v>
      </c>
      <c r="OUN13" s="117">
        <f>IFERROR(IF(VLOOKUP(OUL13,[1]Acciones!$A$59:$H$1958,2,FALSE)=0,"",VLOOKUP(OUL13,[1]Acciones!$A$59:$H$1958,2,FALSE)),"")</f>
        <v>4</v>
      </c>
      <c r="OUO13" s="117" t="str">
        <f>IFERROR(IF(VLOOKUP(OUM13,[1]Acciones!$A$59:$H$1958,2,FALSE)=0,"",VLOOKUP(OUM13,[1]Acciones!$A$59:$H$1958,2,FALSE)),"")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P13" s="117" t="str">
        <f>IFERROR(IF(VLOOKUP(OUN13,[1]Acciones!$A$59:$H$1958,2,FALSE)=0,"",VLOOKUP(OUN13,[1]Acciones!$A$59:$H$1958,2,FALSE)),"")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Q13" s="117" t="str">
        <f>IFERROR(IF(VLOOKUP(OUO13,[1]Acciones!$A$59:$H$1958,2,FALSE)=0,"",VLOOKUP(OUO13,[1]Acciones!$A$59:$H$1958,2,FALSE)),"")</f>
        <v/>
      </c>
      <c r="OUR13" s="117" t="str">
        <f>IFERROR(IF(VLOOKUP(OUP13,[1]Acciones!$A$59:$H$1958,2,FALSE)=0,"",VLOOKUP(OUP13,[1]Acciones!$A$59:$H$1958,2,FALSE)),"")</f>
        <v/>
      </c>
      <c r="OUS13" s="117">
        <f>IFERROR(IF(VLOOKUP(OUQ13,[1]Acciones!$A$59:$H$1958,2,FALSE)=0,"",VLOOKUP(OUQ13,[1]Acciones!$A$59:$H$1958,2,FALSE)),"")</f>
        <v>4</v>
      </c>
      <c r="OUT13" s="117">
        <f>IFERROR(IF(VLOOKUP(OUR13,[1]Acciones!$A$59:$H$1958,2,FALSE)=0,"",VLOOKUP(OUR13,[1]Acciones!$A$59:$H$1958,2,FALSE)),"")</f>
        <v>4</v>
      </c>
      <c r="OUU13" s="117" t="str">
        <f>IFERROR(IF(VLOOKUP(OUS13,[1]Acciones!$A$59:$H$1958,2,FALSE)=0,"",VLOOKUP(OUS13,[1]Acciones!$A$59:$H$1958,2,FALSE)),"")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V13" s="117" t="str">
        <f>IFERROR(IF(VLOOKUP(OUT13,[1]Acciones!$A$59:$H$1958,2,FALSE)=0,"",VLOOKUP(OUT13,[1]Acciones!$A$59:$H$1958,2,FALSE)),"")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W13" s="117" t="str">
        <f>IFERROR(IF(VLOOKUP(OUU13,[1]Acciones!$A$59:$H$1958,2,FALSE)=0,"",VLOOKUP(OUU13,[1]Acciones!$A$59:$H$1958,2,FALSE)),"")</f>
        <v/>
      </c>
      <c r="OUX13" s="117" t="str">
        <f>IFERROR(IF(VLOOKUP(OUV13,[1]Acciones!$A$59:$H$1958,2,FALSE)=0,"",VLOOKUP(OUV13,[1]Acciones!$A$59:$H$1958,2,FALSE)),"")</f>
        <v/>
      </c>
      <c r="OUY13" s="117">
        <f>IFERROR(IF(VLOOKUP(OUW13,[1]Acciones!$A$59:$H$1958,2,FALSE)=0,"",VLOOKUP(OUW13,[1]Acciones!$A$59:$H$1958,2,FALSE)),"")</f>
        <v>4</v>
      </c>
      <c r="OUZ13" s="117">
        <f>IFERROR(IF(VLOOKUP(OUX13,[1]Acciones!$A$59:$H$1958,2,FALSE)=0,"",VLOOKUP(OUX13,[1]Acciones!$A$59:$H$1958,2,FALSE)),"")</f>
        <v>4</v>
      </c>
      <c r="OVA13" s="117" t="str">
        <f>IFERROR(IF(VLOOKUP(OUY13,[1]Acciones!$A$59:$H$1958,2,FALSE)=0,"",VLOOKUP(OUY13,[1]Acciones!$A$59:$H$1958,2,FALSE)),"")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B13" s="117" t="str">
        <f>IFERROR(IF(VLOOKUP(OUZ13,[1]Acciones!$A$59:$H$1958,2,FALSE)=0,"",VLOOKUP(OUZ13,[1]Acciones!$A$59:$H$1958,2,FALSE)),"")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C13" s="117" t="str">
        <f>IFERROR(IF(VLOOKUP(OVA13,[1]Acciones!$A$59:$H$1958,2,FALSE)=0,"",VLOOKUP(OVA13,[1]Acciones!$A$59:$H$1958,2,FALSE)),"")</f>
        <v/>
      </c>
      <c r="OVD13" s="117" t="str">
        <f>IFERROR(IF(VLOOKUP(OVB13,[1]Acciones!$A$59:$H$1958,2,FALSE)=0,"",VLOOKUP(OVB13,[1]Acciones!$A$59:$H$1958,2,FALSE)),"")</f>
        <v/>
      </c>
      <c r="OVE13" s="117">
        <f>IFERROR(IF(VLOOKUP(OVC13,[1]Acciones!$A$59:$H$1958,2,FALSE)=0,"",VLOOKUP(OVC13,[1]Acciones!$A$59:$H$1958,2,FALSE)),"")</f>
        <v>4</v>
      </c>
      <c r="OVF13" s="117">
        <f>IFERROR(IF(VLOOKUP(OVD13,[1]Acciones!$A$59:$H$1958,2,FALSE)=0,"",VLOOKUP(OVD13,[1]Acciones!$A$59:$H$1958,2,FALSE)),"")</f>
        <v>4</v>
      </c>
      <c r="OVG13" s="117" t="str">
        <f>IFERROR(IF(VLOOKUP(OVE13,[1]Acciones!$A$59:$H$1958,2,FALSE)=0,"",VLOOKUP(OVE13,[1]Acciones!$A$59:$H$1958,2,FALSE)),"")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H13" s="117" t="str">
        <f>IFERROR(IF(VLOOKUP(OVF13,[1]Acciones!$A$59:$H$1958,2,FALSE)=0,"",VLOOKUP(OVF13,[1]Acciones!$A$59:$H$1958,2,FALSE)),"")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I13" s="117" t="str">
        <f>IFERROR(IF(VLOOKUP(OVG13,[1]Acciones!$A$59:$H$1958,2,FALSE)=0,"",VLOOKUP(OVG13,[1]Acciones!$A$59:$H$1958,2,FALSE)),"")</f>
        <v/>
      </c>
      <c r="OVJ13" s="117" t="str">
        <f>IFERROR(IF(VLOOKUP(OVH13,[1]Acciones!$A$59:$H$1958,2,FALSE)=0,"",VLOOKUP(OVH13,[1]Acciones!$A$59:$H$1958,2,FALSE)),"")</f>
        <v/>
      </c>
      <c r="OVK13" s="117">
        <f>IFERROR(IF(VLOOKUP(OVI13,[1]Acciones!$A$59:$H$1958,2,FALSE)=0,"",VLOOKUP(OVI13,[1]Acciones!$A$59:$H$1958,2,FALSE)),"")</f>
        <v>4</v>
      </c>
      <c r="OVL13" s="117">
        <f>IFERROR(IF(VLOOKUP(OVJ13,[1]Acciones!$A$59:$H$1958,2,FALSE)=0,"",VLOOKUP(OVJ13,[1]Acciones!$A$59:$H$1958,2,FALSE)),"")</f>
        <v>4</v>
      </c>
      <c r="OVM13" s="117" t="str">
        <f>IFERROR(IF(VLOOKUP(OVK13,[1]Acciones!$A$59:$H$1958,2,FALSE)=0,"",VLOOKUP(OVK13,[1]Acciones!$A$59:$H$1958,2,FALSE)),"")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N13" s="117" t="str">
        <f>IFERROR(IF(VLOOKUP(OVL13,[1]Acciones!$A$59:$H$1958,2,FALSE)=0,"",VLOOKUP(OVL13,[1]Acciones!$A$59:$H$1958,2,FALSE)),"")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O13" s="117" t="str">
        <f>IFERROR(IF(VLOOKUP(OVM13,[1]Acciones!$A$59:$H$1958,2,FALSE)=0,"",VLOOKUP(OVM13,[1]Acciones!$A$59:$H$1958,2,FALSE)),"")</f>
        <v/>
      </c>
      <c r="OVP13" s="117" t="str">
        <f>IFERROR(IF(VLOOKUP(OVN13,[1]Acciones!$A$59:$H$1958,2,FALSE)=0,"",VLOOKUP(OVN13,[1]Acciones!$A$59:$H$1958,2,FALSE)),"")</f>
        <v/>
      </c>
      <c r="OVQ13" s="117">
        <f>IFERROR(IF(VLOOKUP(OVO13,[1]Acciones!$A$59:$H$1958,2,FALSE)=0,"",VLOOKUP(OVO13,[1]Acciones!$A$59:$H$1958,2,FALSE)),"")</f>
        <v>4</v>
      </c>
      <c r="OVR13" s="117">
        <f>IFERROR(IF(VLOOKUP(OVP13,[1]Acciones!$A$59:$H$1958,2,FALSE)=0,"",VLOOKUP(OVP13,[1]Acciones!$A$59:$H$1958,2,FALSE)),"")</f>
        <v>4</v>
      </c>
      <c r="OVS13" s="117" t="str">
        <f>IFERROR(IF(VLOOKUP(OVQ13,[1]Acciones!$A$59:$H$1958,2,FALSE)=0,"",VLOOKUP(OVQ13,[1]Acciones!$A$59:$H$1958,2,FALSE)),"")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T13" s="117" t="str">
        <f>IFERROR(IF(VLOOKUP(OVR13,[1]Acciones!$A$59:$H$1958,2,FALSE)=0,"",VLOOKUP(OVR13,[1]Acciones!$A$59:$H$1958,2,FALSE)),"")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U13" s="117" t="str">
        <f>IFERROR(IF(VLOOKUP(OVS13,[1]Acciones!$A$59:$H$1958,2,FALSE)=0,"",VLOOKUP(OVS13,[1]Acciones!$A$59:$H$1958,2,FALSE)),"")</f>
        <v/>
      </c>
      <c r="OVV13" s="117" t="str">
        <f>IFERROR(IF(VLOOKUP(OVT13,[1]Acciones!$A$59:$H$1958,2,FALSE)=0,"",VLOOKUP(OVT13,[1]Acciones!$A$59:$H$1958,2,FALSE)),"")</f>
        <v/>
      </c>
      <c r="OVW13" s="117">
        <f>IFERROR(IF(VLOOKUP(OVU13,[1]Acciones!$A$59:$H$1958,2,FALSE)=0,"",VLOOKUP(OVU13,[1]Acciones!$A$59:$H$1958,2,FALSE)),"")</f>
        <v>4</v>
      </c>
      <c r="OVX13" s="117">
        <f>IFERROR(IF(VLOOKUP(OVV13,[1]Acciones!$A$59:$H$1958,2,FALSE)=0,"",VLOOKUP(OVV13,[1]Acciones!$A$59:$H$1958,2,FALSE)),"")</f>
        <v>4</v>
      </c>
      <c r="OVY13" s="117" t="str">
        <f>IFERROR(IF(VLOOKUP(OVW13,[1]Acciones!$A$59:$H$1958,2,FALSE)=0,"",VLOOKUP(OVW13,[1]Acciones!$A$59:$H$1958,2,FALSE)),"")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Z13" s="117" t="str">
        <f>IFERROR(IF(VLOOKUP(OVX13,[1]Acciones!$A$59:$H$1958,2,FALSE)=0,"",VLOOKUP(OVX13,[1]Acciones!$A$59:$H$1958,2,FALSE)),"")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A13" s="117" t="str">
        <f>IFERROR(IF(VLOOKUP(OVY13,[1]Acciones!$A$59:$H$1958,2,FALSE)=0,"",VLOOKUP(OVY13,[1]Acciones!$A$59:$H$1958,2,FALSE)),"")</f>
        <v/>
      </c>
      <c r="OWB13" s="117" t="str">
        <f>IFERROR(IF(VLOOKUP(OVZ13,[1]Acciones!$A$59:$H$1958,2,FALSE)=0,"",VLOOKUP(OVZ13,[1]Acciones!$A$59:$H$1958,2,FALSE)),"")</f>
        <v/>
      </c>
      <c r="OWC13" s="117">
        <f>IFERROR(IF(VLOOKUP(OWA13,[1]Acciones!$A$59:$H$1958,2,FALSE)=0,"",VLOOKUP(OWA13,[1]Acciones!$A$59:$H$1958,2,FALSE)),"")</f>
        <v>4</v>
      </c>
      <c r="OWD13" s="117">
        <f>IFERROR(IF(VLOOKUP(OWB13,[1]Acciones!$A$59:$H$1958,2,FALSE)=0,"",VLOOKUP(OWB13,[1]Acciones!$A$59:$H$1958,2,FALSE)),"")</f>
        <v>4</v>
      </c>
      <c r="OWE13" s="117" t="str">
        <f>IFERROR(IF(VLOOKUP(OWC13,[1]Acciones!$A$59:$H$1958,2,FALSE)=0,"",VLOOKUP(OWC13,[1]Acciones!$A$59:$H$1958,2,FALSE)),"")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F13" s="117" t="str">
        <f>IFERROR(IF(VLOOKUP(OWD13,[1]Acciones!$A$59:$H$1958,2,FALSE)=0,"",VLOOKUP(OWD13,[1]Acciones!$A$59:$H$1958,2,FALSE)),"")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G13" s="117" t="str">
        <f>IFERROR(IF(VLOOKUP(OWE13,[1]Acciones!$A$59:$H$1958,2,FALSE)=0,"",VLOOKUP(OWE13,[1]Acciones!$A$59:$H$1958,2,FALSE)),"")</f>
        <v/>
      </c>
      <c r="OWH13" s="117" t="str">
        <f>IFERROR(IF(VLOOKUP(OWF13,[1]Acciones!$A$59:$H$1958,2,FALSE)=0,"",VLOOKUP(OWF13,[1]Acciones!$A$59:$H$1958,2,FALSE)),"")</f>
        <v/>
      </c>
      <c r="OWI13" s="117">
        <f>IFERROR(IF(VLOOKUP(OWG13,[1]Acciones!$A$59:$H$1958,2,FALSE)=0,"",VLOOKUP(OWG13,[1]Acciones!$A$59:$H$1958,2,FALSE)),"")</f>
        <v>4</v>
      </c>
      <c r="OWJ13" s="117">
        <f>IFERROR(IF(VLOOKUP(OWH13,[1]Acciones!$A$59:$H$1958,2,FALSE)=0,"",VLOOKUP(OWH13,[1]Acciones!$A$59:$H$1958,2,FALSE)),"")</f>
        <v>4</v>
      </c>
      <c r="OWK13" s="117" t="str">
        <f>IFERROR(IF(VLOOKUP(OWI13,[1]Acciones!$A$59:$H$1958,2,FALSE)=0,"",VLOOKUP(OWI13,[1]Acciones!$A$59:$H$1958,2,FALSE)),"")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L13" s="117" t="str">
        <f>IFERROR(IF(VLOOKUP(OWJ13,[1]Acciones!$A$59:$H$1958,2,FALSE)=0,"",VLOOKUP(OWJ13,[1]Acciones!$A$59:$H$1958,2,FALSE)),"")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M13" s="117" t="str">
        <f>IFERROR(IF(VLOOKUP(OWK13,[1]Acciones!$A$59:$H$1958,2,FALSE)=0,"",VLOOKUP(OWK13,[1]Acciones!$A$59:$H$1958,2,FALSE)),"")</f>
        <v/>
      </c>
      <c r="OWN13" s="117" t="str">
        <f>IFERROR(IF(VLOOKUP(OWL13,[1]Acciones!$A$59:$H$1958,2,FALSE)=0,"",VLOOKUP(OWL13,[1]Acciones!$A$59:$H$1958,2,FALSE)),"")</f>
        <v/>
      </c>
      <c r="OWO13" s="117">
        <f>IFERROR(IF(VLOOKUP(OWM13,[1]Acciones!$A$59:$H$1958,2,FALSE)=0,"",VLOOKUP(OWM13,[1]Acciones!$A$59:$H$1958,2,FALSE)),"")</f>
        <v>4</v>
      </c>
      <c r="OWP13" s="117">
        <f>IFERROR(IF(VLOOKUP(OWN13,[1]Acciones!$A$59:$H$1958,2,FALSE)=0,"",VLOOKUP(OWN13,[1]Acciones!$A$59:$H$1958,2,FALSE)),"")</f>
        <v>4</v>
      </c>
      <c r="OWQ13" s="117" t="str">
        <f>IFERROR(IF(VLOOKUP(OWO13,[1]Acciones!$A$59:$H$1958,2,FALSE)=0,"",VLOOKUP(OWO13,[1]Acciones!$A$59:$H$1958,2,FALSE)),"")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R13" s="117" t="str">
        <f>IFERROR(IF(VLOOKUP(OWP13,[1]Acciones!$A$59:$H$1958,2,FALSE)=0,"",VLOOKUP(OWP13,[1]Acciones!$A$59:$H$1958,2,FALSE)),"")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S13" s="117" t="str">
        <f>IFERROR(IF(VLOOKUP(OWQ13,[1]Acciones!$A$59:$H$1958,2,FALSE)=0,"",VLOOKUP(OWQ13,[1]Acciones!$A$59:$H$1958,2,FALSE)),"")</f>
        <v/>
      </c>
      <c r="OWT13" s="117" t="str">
        <f>IFERROR(IF(VLOOKUP(OWR13,[1]Acciones!$A$59:$H$1958,2,FALSE)=0,"",VLOOKUP(OWR13,[1]Acciones!$A$59:$H$1958,2,FALSE)),"")</f>
        <v/>
      </c>
      <c r="OWU13" s="117">
        <f>IFERROR(IF(VLOOKUP(OWS13,[1]Acciones!$A$59:$H$1958,2,FALSE)=0,"",VLOOKUP(OWS13,[1]Acciones!$A$59:$H$1958,2,FALSE)),"")</f>
        <v>4</v>
      </c>
      <c r="OWV13" s="117">
        <f>IFERROR(IF(VLOOKUP(OWT13,[1]Acciones!$A$59:$H$1958,2,FALSE)=0,"",VLOOKUP(OWT13,[1]Acciones!$A$59:$H$1958,2,FALSE)),"")</f>
        <v>4</v>
      </c>
      <c r="OWW13" s="117" t="str">
        <f>IFERROR(IF(VLOOKUP(OWU13,[1]Acciones!$A$59:$H$1958,2,FALSE)=0,"",VLOOKUP(OWU13,[1]Acciones!$A$59:$H$1958,2,FALSE)),"")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X13" s="117" t="str">
        <f>IFERROR(IF(VLOOKUP(OWV13,[1]Acciones!$A$59:$H$1958,2,FALSE)=0,"",VLOOKUP(OWV13,[1]Acciones!$A$59:$H$1958,2,FALSE)),"")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Y13" s="117" t="str">
        <f>IFERROR(IF(VLOOKUP(OWW13,[1]Acciones!$A$59:$H$1958,2,FALSE)=0,"",VLOOKUP(OWW13,[1]Acciones!$A$59:$H$1958,2,FALSE)),"")</f>
        <v/>
      </c>
      <c r="OWZ13" s="117" t="str">
        <f>IFERROR(IF(VLOOKUP(OWX13,[1]Acciones!$A$59:$H$1958,2,FALSE)=0,"",VLOOKUP(OWX13,[1]Acciones!$A$59:$H$1958,2,FALSE)),"")</f>
        <v/>
      </c>
      <c r="OXA13" s="117">
        <f>IFERROR(IF(VLOOKUP(OWY13,[1]Acciones!$A$59:$H$1958,2,FALSE)=0,"",VLOOKUP(OWY13,[1]Acciones!$A$59:$H$1958,2,FALSE)),"")</f>
        <v>4</v>
      </c>
      <c r="OXB13" s="117">
        <f>IFERROR(IF(VLOOKUP(OWZ13,[1]Acciones!$A$59:$H$1958,2,FALSE)=0,"",VLOOKUP(OWZ13,[1]Acciones!$A$59:$H$1958,2,FALSE)),"")</f>
        <v>4</v>
      </c>
      <c r="OXC13" s="117" t="str">
        <f>IFERROR(IF(VLOOKUP(OXA13,[1]Acciones!$A$59:$H$1958,2,FALSE)=0,"",VLOOKUP(OXA13,[1]Acciones!$A$59:$H$1958,2,FALSE)),"")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D13" s="117" t="str">
        <f>IFERROR(IF(VLOOKUP(OXB13,[1]Acciones!$A$59:$H$1958,2,FALSE)=0,"",VLOOKUP(OXB13,[1]Acciones!$A$59:$H$1958,2,FALSE)),"")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E13" s="117" t="str">
        <f>IFERROR(IF(VLOOKUP(OXC13,[1]Acciones!$A$59:$H$1958,2,FALSE)=0,"",VLOOKUP(OXC13,[1]Acciones!$A$59:$H$1958,2,FALSE)),"")</f>
        <v/>
      </c>
      <c r="OXF13" s="117" t="str">
        <f>IFERROR(IF(VLOOKUP(OXD13,[1]Acciones!$A$59:$H$1958,2,FALSE)=0,"",VLOOKUP(OXD13,[1]Acciones!$A$59:$H$1958,2,FALSE)),"")</f>
        <v/>
      </c>
      <c r="OXG13" s="117">
        <f>IFERROR(IF(VLOOKUP(OXE13,[1]Acciones!$A$59:$H$1958,2,FALSE)=0,"",VLOOKUP(OXE13,[1]Acciones!$A$59:$H$1958,2,FALSE)),"")</f>
        <v>4</v>
      </c>
      <c r="OXH13" s="117">
        <f>IFERROR(IF(VLOOKUP(OXF13,[1]Acciones!$A$59:$H$1958,2,FALSE)=0,"",VLOOKUP(OXF13,[1]Acciones!$A$59:$H$1958,2,FALSE)),"")</f>
        <v>4</v>
      </c>
      <c r="OXI13" s="117" t="str">
        <f>IFERROR(IF(VLOOKUP(OXG13,[1]Acciones!$A$59:$H$1958,2,FALSE)=0,"",VLOOKUP(OXG13,[1]Acciones!$A$59:$H$1958,2,FALSE)),"")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J13" s="117" t="str">
        <f>IFERROR(IF(VLOOKUP(OXH13,[1]Acciones!$A$59:$H$1958,2,FALSE)=0,"",VLOOKUP(OXH13,[1]Acciones!$A$59:$H$1958,2,FALSE)),"")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K13" s="117" t="str">
        <f>IFERROR(IF(VLOOKUP(OXI13,[1]Acciones!$A$59:$H$1958,2,FALSE)=0,"",VLOOKUP(OXI13,[1]Acciones!$A$59:$H$1958,2,FALSE)),"")</f>
        <v/>
      </c>
      <c r="OXL13" s="117" t="str">
        <f>IFERROR(IF(VLOOKUP(OXJ13,[1]Acciones!$A$59:$H$1958,2,FALSE)=0,"",VLOOKUP(OXJ13,[1]Acciones!$A$59:$H$1958,2,FALSE)),"")</f>
        <v/>
      </c>
      <c r="OXM13" s="117">
        <f>IFERROR(IF(VLOOKUP(OXK13,[1]Acciones!$A$59:$H$1958,2,FALSE)=0,"",VLOOKUP(OXK13,[1]Acciones!$A$59:$H$1958,2,FALSE)),"")</f>
        <v>4</v>
      </c>
      <c r="OXN13" s="117">
        <f>IFERROR(IF(VLOOKUP(OXL13,[1]Acciones!$A$59:$H$1958,2,FALSE)=0,"",VLOOKUP(OXL13,[1]Acciones!$A$59:$H$1958,2,FALSE)),"")</f>
        <v>4</v>
      </c>
      <c r="OXO13" s="117" t="str">
        <f>IFERROR(IF(VLOOKUP(OXM13,[1]Acciones!$A$59:$H$1958,2,FALSE)=0,"",VLOOKUP(OXM13,[1]Acciones!$A$59:$H$1958,2,FALSE)),"")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P13" s="117" t="str">
        <f>IFERROR(IF(VLOOKUP(OXN13,[1]Acciones!$A$59:$H$1958,2,FALSE)=0,"",VLOOKUP(OXN13,[1]Acciones!$A$59:$H$1958,2,FALSE)),"")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Q13" s="117" t="str">
        <f>IFERROR(IF(VLOOKUP(OXO13,[1]Acciones!$A$59:$H$1958,2,FALSE)=0,"",VLOOKUP(OXO13,[1]Acciones!$A$59:$H$1958,2,FALSE)),"")</f>
        <v/>
      </c>
      <c r="OXR13" s="117" t="str">
        <f>IFERROR(IF(VLOOKUP(OXP13,[1]Acciones!$A$59:$H$1958,2,FALSE)=0,"",VLOOKUP(OXP13,[1]Acciones!$A$59:$H$1958,2,FALSE)),"")</f>
        <v/>
      </c>
      <c r="OXS13" s="117">
        <f>IFERROR(IF(VLOOKUP(OXQ13,[1]Acciones!$A$59:$H$1958,2,FALSE)=0,"",VLOOKUP(OXQ13,[1]Acciones!$A$59:$H$1958,2,FALSE)),"")</f>
        <v>4</v>
      </c>
      <c r="OXT13" s="117">
        <f>IFERROR(IF(VLOOKUP(OXR13,[1]Acciones!$A$59:$H$1958,2,FALSE)=0,"",VLOOKUP(OXR13,[1]Acciones!$A$59:$H$1958,2,FALSE)),"")</f>
        <v>4</v>
      </c>
      <c r="OXU13" s="117" t="str">
        <f>IFERROR(IF(VLOOKUP(OXS13,[1]Acciones!$A$59:$H$1958,2,FALSE)=0,"",VLOOKUP(OXS13,[1]Acciones!$A$59:$H$1958,2,FALSE)),"")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V13" s="117" t="str">
        <f>IFERROR(IF(VLOOKUP(OXT13,[1]Acciones!$A$59:$H$1958,2,FALSE)=0,"",VLOOKUP(OXT13,[1]Acciones!$A$59:$H$1958,2,FALSE)),"")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W13" s="117" t="str">
        <f>IFERROR(IF(VLOOKUP(OXU13,[1]Acciones!$A$59:$H$1958,2,FALSE)=0,"",VLOOKUP(OXU13,[1]Acciones!$A$59:$H$1958,2,FALSE)),"")</f>
        <v/>
      </c>
      <c r="OXX13" s="117" t="str">
        <f>IFERROR(IF(VLOOKUP(OXV13,[1]Acciones!$A$59:$H$1958,2,FALSE)=0,"",VLOOKUP(OXV13,[1]Acciones!$A$59:$H$1958,2,FALSE)),"")</f>
        <v/>
      </c>
      <c r="OXY13" s="117">
        <f>IFERROR(IF(VLOOKUP(OXW13,[1]Acciones!$A$59:$H$1958,2,FALSE)=0,"",VLOOKUP(OXW13,[1]Acciones!$A$59:$H$1958,2,FALSE)),"")</f>
        <v>4</v>
      </c>
      <c r="OXZ13" s="117">
        <f>IFERROR(IF(VLOOKUP(OXX13,[1]Acciones!$A$59:$H$1958,2,FALSE)=0,"",VLOOKUP(OXX13,[1]Acciones!$A$59:$H$1958,2,FALSE)),"")</f>
        <v>4</v>
      </c>
      <c r="OYA13" s="117" t="str">
        <f>IFERROR(IF(VLOOKUP(OXY13,[1]Acciones!$A$59:$H$1958,2,FALSE)=0,"",VLOOKUP(OXY13,[1]Acciones!$A$59:$H$1958,2,FALSE)),"")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B13" s="117" t="str">
        <f>IFERROR(IF(VLOOKUP(OXZ13,[1]Acciones!$A$59:$H$1958,2,FALSE)=0,"",VLOOKUP(OXZ13,[1]Acciones!$A$59:$H$1958,2,FALSE)),"")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C13" s="117" t="str">
        <f>IFERROR(IF(VLOOKUP(OYA13,[1]Acciones!$A$59:$H$1958,2,FALSE)=0,"",VLOOKUP(OYA13,[1]Acciones!$A$59:$H$1958,2,FALSE)),"")</f>
        <v/>
      </c>
      <c r="OYD13" s="117" t="str">
        <f>IFERROR(IF(VLOOKUP(OYB13,[1]Acciones!$A$59:$H$1958,2,FALSE)=0,"",VLOOKUP(OYB13,[1]Acciones!$A$59:$H$1958,2,FALSE)),"")</f>
        <v/>
      </c>
      <c r="OYE13" s="117">
        <f>IFERROR(IF(VLOOKUP(OYC13,[1]Acciones!$A$59:$H$1958,2,FALSE)=0,"",VLOOKUP(OYC13,[1]Acciones!$A$59:$H$1958,2,FALSE)),"")</f>
        <v>4</v>
      </c>
      <c r="OYF13" s="117">
        <f>IFERROR(IF(VLOOKUP(OYD13,[1]Acciones!$A$59:$H$1958,2,FALSE)=0,"",VLOOKUP(OYD13,[1]Acciones!$A$59:$H$1958,2,FALSE)),"")</f>
        <v>4</v>
      </c>
      <c r="OYG13" s="117" t="str">
        <f>IFERROR(IF(VLOOKUP(OYE13,[1]Acciones!$A$59:$H$1958,2,FALSE)=0,"",VLOOKUP(OYE13,[1]Acciones!$A$59:$H$1958,2,FALSE)),"")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H13" s="117" t="str">
        <f>IFERROR(IF(VLOOKUP(OYF13,[1]Acciones!$A$59:$H$1958,2,FALSE)=0,"",VLOOKUP(OYF13,[1]Acciones!$A$59:$H$1958,2,FALSE)),"")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I13" s="117" t="str">
        <f>IFERROR(IF(VLOOKUP(OYG13,[1]Acciones!$A$59:$H$1958,2,FALSE)=0,"",VLOOKUP(OYG13,[1]Acciones!$A$59:$H$1958,2,FALSE)),"")</f>
        <v/>
      </c>
      <c r="OYJ13" s="117" t="str">
        <f>IFERROR(IF(VLOOKUP(OYH13,[1]Acciones!$A$59:$H$1958,2,FALSE)=0,"",VLOOKUP(OYH13,[1]Acciones!$A$59:$H$1958,2,FALSE)),"")</f>
        <v/>
      </c>
      <c r="OYK13" s="117">
        <f>IFERROR(IF(VLOOKUP(OYI13,[1]Acciones!$A$59:$H$1958,2,FALSE)=0,"",VLOOKUP(OYI13,[1]Acciones!$A$59:$H$1958,2,FALSE)),"")</f>
        <v>4</v>
      </c>
      <c r="OYL13" s="117">
        <f>IFERROR(IF(VLOOKUP(OYJ13,[1]Acciones!$A$59:$H$1958,2,FALSE)=0,"",VLOOKUP(OYJ13,[1]Acciones!$A$59:$H$1958,2,FALSE)),"")</f>
        <v>4</v>
      </c>
      <c r="OYM13" s="117" t="str">
        <f>IFERROR(IF(VLOOKUP(OYK13,[1]Acciones!$A$59:$H$1958,2,FALSE)=0,"",VLOOKUP(OYK13,[1]Acciones!$A$59:$H$1958,2,FALSE)),"")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N13" s="117" t="str">
        <f>IFERROR(IF(VLOOKUP(OYL13,[1]Acciones!$A$59:$H$1958,2,FALSE)=0,"",VLOOKUP(OYL13,[1]Acciones!$A$59:$H$1958,2,FALSE)),"")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O13" s="117" t="str">
        <f>IFERROR(IF(VLOOKUP(OYM13,[1]Acciones!$A$59:$H$1958,2,FALSE)=0,"",VLOOKUP(OYM13,[1]Acciones!$A$59:$H$1958,2,FALSE)),"")</f>
        <v/>
      </c>
      <c r="OYP13" s="117" t="str">
        <f>IFERROR(IF(VLOOKUP(OYN13,[1]Acciones!$A$59:$H$1958,2,FALSE)=0,"",VLOOKUP(OYN13,[1]Acciones!$A$59:$H$1958,2,FALSE)),"")</f>
        <v/>
      </c>
      <c r="OYQ13" s="117">
        <f>IFERROR(IF(VLOOKUP(OYO13,[1]Acciones!$A$59:$H$1958,2,FALSE)=0,"",VLOOKUP(OYO13,[1]Acciones!$A$59:$H$1958,2,FALSE)),"")</f>
        <v>4</v>
      </c>
      <c r="OYR13" s="117">
        <f>IFERROR(IF(VLOOKUP(OYP13,[1]Acciones!$A$59:$H$1958,2,FALSE)=0,"",VLOOKUP(OYP13,[1]Acciones!$A$59:$H$1958,2,FALSE)),"")</f>
        <v>4</v>
      </c>
      <c r="OYS13" s="117" t="str">
        <f>IFERROR(IF(VLOOKUP(OYQ13,[1]Acciones!$A$59:$H$1958,2,FALSE)=0,"",VLOOKUP(OYQ13,[1]Acciones!$A$59:$H$1958,2,FALSE)),"")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T13" s="117" t="str">
        <f>IFERROR(IF(VLOOKUP(OYR13,[1]Acciones!$A$59:$H$1958,2,FALSE)=0,"",VLOOKUP(OYR13,[1]Acciones!$A$59:$H$1958,2,FALSE)),"")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U13" s="117" t="str">
        <f>IFERROR(IF(VLOOKUP(OYS13,[1]Acciones!$A$59:$H$1958,2,FALSE)=0,"",VLOOKUP(OYS13,[1]Acciones!$A$59:$H$1958,2,FALSE)),"")</f>
        <v/>
      </c>
      <c r="OYV13" s="117" t="str">
        <f>IFERROR(IF(VLOOKUP(OYT13,[1]Acciones!$A$59:$H$1958,2,FALSE)=0,"",VLOOKUP(OYT13,[1]Acciones!$A$59:$H$1958,2,FALSE)),"")</f>
        <v/>
      </c>
      <c r="OYW13" s="117">
        <f>IFERROR(IF(VLOOKUP(OYU13,[1]Acciones!$A$59:$H$1958,2,FALSE)=0,"",VLOOKUP(OYU13,[1]Acciones!$A$59:$H$1958,2,FALSE)),"")</f>
        <v>4</v>
      </c>
      <c r="OYX13" s="117">
        <f>IFERROR(IF(VLOOKUP(OYV13,[1]Acciones!$A$59:$H$1958,2,FALSE)=0,"",VLOOKUP(OYV13,[1]Acciones!$A$59:$H$1958,2,FALSE)),"")</f>
        <v>4</v>
      </c>
      <c r="OYY13" s="117" t="str">
        <f>IFERROR(IF(VLOOKUP(OYW13,[1]Acciones!$A$59:$H$1958,2,FALSE)=0,"",VLOOKUP(OYW13,[1]Acciones!$A$59:$H$1958,2,FALSE)),"")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Z13" s="117" t="str">
        <f>IFERROR(IF(VLOOKUP(OYX13,[1]Acciones!$A$59:$H$1958,2,FALSE)=0,"",VLOOKUP(OYX13,[1]Acciones!$A$59:$H$1958,2,FALSE)),"")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A13" s="117" t="str">
        <f>IFERROR(IF(VLOOKUP(OYY13,[1]Acciones!$A$59:$H$1958,2,FALSE)=0,"",VLOOKUP(OYY13,[1]Acciones!$A$59:$H$1958,2,FALSE)),"")</f>
        <v/>
      </c>
      <c r="OZB13" s="117" t="str">
        <f>IFERROR(IF(VLOOKUP(OYZ13,[1]Acciones!$A$59:$H$1958,2,FALSE)=0,"",VLOOKUP(OYZ13,[1]Acciones!$A$59:$H$1958,2,FALSE)),"")</f>
        <v/>
      </c>
      <c r="OZC13" s="117">
        <f>IFERROR(IF(VLOOKUP(OZA13,[1]Acciones!$A$59:$H$1958,2,FALSE)=0,"",VLOOKUP(OZA13,[1]Acciones!$A$59:$H$1958,2,FALSE)),"")</f>
        <v>4</v>
      </c>
      <c r="OZD13" s="117">
        <f>IFERROR(IF(VLOOKUP(OZB13,[1]Acciones!$A$59:$H$1958,2,FALSE)=0,"",VLOOKUP(OZB13,[1]Acciones!$A$59:$H$1958,2,FALSE)),"")</f>
        <v>4</v>
      </c>
      <c r="OZE13" s="117" t="str">
        <f>IFERROR(IF(VLOOKUP(OZC13,[1]Acciones!$A$59:$H$1958,2,FALSE)=0,"",VLOOKUP(OZC13,[1]Acciones!$A$59:$H$1958,2,FALSE)),"")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F13" s="117" t="str">
        <f>IFERROR(IF(VLOOKUP(OZD13,[1]Acciones!$A$59:$H$1958,2,FALSE)=0,"",VLOOKUP(OZD13,[1]Acciones!$A$59:$H$1958,2,FALSE)),"")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G13" s="117" t="str">
        <f>IFERROR(IF(VLOOKUP(OZE13,[1]Acciones!$A$59:$H$1958,2,FALSE)=0,"",VLOOKUP(OZE13,[1]Acciones!$A$59:$H$1958,2,FALSE)),"")</f>
        <v/>
      </c>
      <c r="OZH13" s="117" t="str">
        <f>IFERROR(IF(VLOOKUP(OZF13,[1]Acciones!$A$59:$H$1958,2,FALSE)=0,"",VLOOKUP(OZF13,[1]Acciones!$A$59:$H$1958,2,FALSE)),"")</f>
        <v/>
      </c>
      <c r="OZI13" s="117">
        <f>IFERROR(IF(VLOOKUP(OZG13,[1]Acciones!$A$59:$H$1958,2,FALSE)=0,"",VLOOKUP(OZG13,[1]Acciones!$A$59:$H$1958,2,FALSE)),"")</f>
        <v>4</v>
      </c>
      <c r="OZJ13" s="117">
        <f>IFERROR(IF(VLOOKUP(OZH13,[1]Acciones!$A$59:$H$1958,2,FALSE)=0,"",VLOOKUP(OZH13,[1]Acciones!$A$59:$H$1958,2,FALSE)),"")</f>
        <v>4</v>
      </c>
      <c r="OZK13" s="117" t="str">
        <f>IFERROR(IF(VLOOKUP(OZI13,[1]Acciones!$A$59:$H$1958,2,FALSE)=0,"",VLOOKUP(OZI13,[1]Acciones!$A$59:$H$1958,2,FALSE)),"")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L13" s="117" t="str">
        <f>IFERROR(IF(VLOOKUP(OZJ13,[1]Acciones!$A$59:$H$1958,2,FALSE)=0,"",VLOOKUP(OZJ13,[1]Acciones!$A$59:$H$1958,2,FALSE)),"")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M13" s="117" t="str">
        <f>IFERROR(IF(VLOOKUP(OZK13,[1]Acciones!$A$59:$H$1958,2,FALSE)=0,"",VLOOKUP(OZK13,[1]Acciones!$A$59:$H$1958,2,FALSE)),"")</f>
        <v/>
      </c>
      <c r="OZN13" s="117" t="str">
        <f>IFERROR(IF(VLOOKUP(OZL13,[1]Acciones!$A$59:$H$1958,2,FALSE)=0,"",VLOOKUP(OZL13,[1]Acciones!$A$59:$H$1958,2,FALSE)),"")</f>
        <v/>
      </c>
      <c r="OZO13" s="117">
        <f>IFERROR(IF(VLOOKUP(OZM13,[1]Acciones!$A$59:$H$1958,2,FALSE)=0,"",VLOOKUP(OZM13,[1]Acciones!$A$59:$H$1958,2,FALSE)),"")</f>
        <v>4</v>
      </c>
      <c r="OZP13" s="117">
        <f>IFERROR(IF(VLOOKUP(OZN13,[1]Acciones!$A$59:$H$1958,2,FALSE)=0,"",VLOOKUP(OZN13,[1]Acciones!$A$59:$H$1958,2,FALSE)),"")</f>
        <v>4</v>
      </c>
      <c r="OZQ13" s="117" t="str">
        <f>IFERROR(IF(VLOOKUP(OZO13,[1]Acciones!$A$59:$H$1958,2,FALSE)=0,"",VLOOKUP(OZO13,[1]Acciones!$A$59:$H$1958,2,FALSE)),"")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R13" s="117" t="str">
        <f>IFERROR(IF(VLOOKUP(OZP13,[1]Acciones!$A$59:$H$1958,2,FALSE)=0,"",VLOOKUP(OZP13,[1]Acciones!$A$59:$H$1958,2,FALSE)),"")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S13" s="117" t="str">
        <f>IFERROR(IF(VLOOKUP(OZQ13,[1]Acciones!$A$59:$H$1958,2,FALSE)=0,"",VLOOKUP(OZQ13,[1]Acciones!$A$59:$H$1958,2,FALSE)),"")</f>
        <v/>
      </c>
      <c r="OZT13" s="117" t="str">
        <f>IFERROR(IF(VLOOKUP(OZR13,[1]Acciones!$A$59:$H$1958,2,FALSE)=0,"",VLOOKUP(OZR13,[1]Acciones!$A$59:$H$1958,2,FALSE)),"")</f>
        <v/>
      </c>
      <c r="OZU13" s="117">
        <f>IFERROR(IF(VLOOKUP(OZS13,[1]Acciones!$A$59:$H$1958,2,FALSE)=0,"",VLOOKUP(OZS13,[1]Acciones!$A$59:$H$1958,2,FALSE)),"")</f>
        <v>4</v>
      </c>
      <c r="OZV13" s="117">
        <f>IFERROR(IF(VLOOKUP(OZT13,[1]Acciones!$A$59:$H$1958,2,FALSE)=0,"",VLOOKUP(OZT13,[1]Acciones!$A$59:$H$1958,2,FALSE)),"")</f>
        <v>4</v>
      </c>
      <c r="OZW13" s="117" t="str">
        <f>IFERROR(IF(VLOOKUP(OZU13,[1]Acciones!$A$59:$H$1958,2,FALSE)=0,"",VLOOKUP(OZU13,[1]Acciones!$A$59:$H$1958,2,FALSE)),"")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X13" s="117" t="str">
        <f>IFERROR(IF(VLOOKUP(OZV13,[1]Acciones!$A$59:$H$1958,2,FALSE)=0,"",VLOOKUP(OZV13,[1]Acciones!$A$59:$H$1958,2,FALSE)),"")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Y13" s="117" t="str">
        <f>IFERROR(IF(VLOOKUP(OZW13,[1]Acciones!$A$59:$H$1958,2,FALSE)=0,"",VLOOKUP(OZW13,[1]Acciones!$A$59:$H$1958,2,FALSE)),"")</f>
        <v/>
      </c>
      <c r="OZZ13" s="117" t="str">
        <f>IFERROR(IF(VLOOKUP(OZX13,[1]Acciones!$A$59:$H$1958,2,FALSE)=0,"",VLOOKUP(OZX13,[1]Acciones!$A$59:$H$1958,2,FALSE)),"")</f>
        <v/>
      </c>
      <c r="PAA13" s="117">
        <f>IFERROR(IF(VLOOKUP(OZY13,[1]Acciones!$A$59:$H$1958,2,FALSE)=0,"",VLOOKUP(OZY13,[1]Acciones!$A$59:$H$1958,2,FALSE)),"")</f>
        <v>4</v>
      </c>
      <c r="PAB13" s="117">
        <f>IFERROR(IF(VLOOKUP(OZZ13,[1]Acciones!$A$59:$H$1958,2,FALSE)=0,"",VLOOKUP(OZZ13,[1]Acciones!$A$59:$H$1958,2,FALSE)),"")</f>
        <v>4</v>
      </c>
      <c r="PAC13" s="117" t="str">
        <f>IFERROR(IF(VLOOKUP(PAA13,[1]Acciones!$A$59:$H$1958,2,FALSE)=0,"",VLOOKUP(PAA13,[1]Acciones!$A$59:$H$1958,2,FALSE)),"")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D13" s="117" t="str">
        <f>IFERROR(IF(VLOOKUP(PAB13,[1]Acciones!$A$59:$H$1958,2,FALSE)=0,"",VLOOKUP(PAB13,[1]Acciones!$A$59:$H$1958,2,FALSE)),"")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E13" s="117" t="str">
        <f>IFERROR(IF(VLOOKUP(PAC13,[1]Acciones!$A$59:$H$1958,2,FALSE)=0,"",VLOOKUP(PAC13,[1]Acciones!$A$59:$H$1958,2,FALSE)),"")</f>
        <v/>
      </c>
      <c r="PAF13" s="117" t="str">
        <f>IFERROR(IF(VLOOKUP(PAD13,[1]Acciones!$A$59:$H$1958,2,FALSE)=0,"",VLOOKUP(PAD13,[1]Acciones!$A$59:$H$1958,2,FALSE)),"")</f>
        <v/>
      </c>
      <c r="PAG13" s="117">
        <f>IFERROR(IF(VLOOKUP(PAE13,[1]Acciones!$A$59:$H$1958,2,FALSE)=0,"",VLOOKUP(PAE13,[1]Acciones!$A$59:$H$1958,2,FALSE)),"")</f>
        <v>4</v>
      </c>
      <c r="PAH13" s="117">
        <f>IFERROR(IF(VLOOKUP(PAF13,[1]Acciones!$A$59:$H$1958,2,FALSE)=0,"",VLOOKUP(PAF13,[1]Acciones!$A$59:$H$1958,2,FALSE)),"")</f>
        <v>4</v>
      </c>
      <c r="PAI13" s="117" t="str">
        <f>IFERROR(IF(VLOOKUP(PAG13,[1]Acciones!$A$59:$H$1958,2,FALSE)=0,"",VLOOKUP(PAG13,[1]Acciones!$A$59:$H$1958,2,FALSE)),"")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J13" s="117" t="str">
        <f>IFERROR(IF(VLOOKUP(PAH13,[1]Acciones!$A$59:$H$1958,2,FALSE)=0,"",VLOOKUP(PAH13,[1]Acciones!$A$59:$H$1958,2,FALSE)),"")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K13" s="117" t="str">
        <f>IFERROR(IF(VLOOKUP(PAI13,[1]Acciones!$A$59:$H$1958,2,FALSE)=0,"",VLOOKUP(PAI13,[1]Acciones!$A$59:$H$1958,2,FALSE)),"")</f>
        <v/>
      </c>
      <c r="PAL13" s="117" t="str">
        <f>IFERROR(IF(VLOOKUP(PAJ13,[1]Acciones!$A$59:$H$1958,2,FALSE)=0,"",VLOOKUP(PAJ13,[1]Acciones!$A$59:$H$1958,2,FALSE)),"")</f>
        <v/>
      </c>
      <c r="PAM13" s="117">
        <f>IFERROR(IF(VLOOKUP(PAK13,[1]Acciones!$A$59:$H$1958,2,FALSE)=0,"",VLOOKUP(PAK13,[1]Acciones!$A$59:$H$1958,2,FALSE)),"")</f>
        <v>4</v>
      </c>
      <c r="PAN13" s="117">
        <f>IFERROR(IF(VLOOKUP(PAL13,[1]Acciones!$A$59:$H$1958,2,FALSE)=0,"",VLOOKUP(PAL13,[1]Acciones!$A$59:$H$1958,2,FALSE)),"")</f>
        <v>4</v>
      </c>
      <c r="PAO13" s="117" t="str">
        <f>IFERROR(IF(VLOOKUP(PAM13,[1]Acciones!$A$59:$H$1958,2,FALSE)=0,"",VLOOKUP(PAM13,[1]Acciones!$A$59:$H$1958,2,FALSE)),"")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P13" s="117" t="str">
        <f>IFERROR(IF(VLOOKUP(PAN13,[1]Acciones!$A$59:$H$1958,2,FALSE)=0,"",VLOOKUP(PAN13,[1]Acciones!$A$59:$H$1958,2,FALSE)),"")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Q13" s="117" t="str">
        <f>IFERROR(IF(VLOOKUP(PAO13,[1]Acciones!$A$59:$H$1958,2,FALSE)=0,"",VLOOKUP(PAO13,[1]Acciones!$A$59:$H$1958,2,FALSE)),"")</f>
        <v/>
      </c>
      <c r="PAR13" s="117" t="str">
        <f>IFERROR(IF(VLOOKUP(PAP13,[1]Acciones!$A$59:$H$1958,2,FALSE)=0,"",VLOOKUP(PAP13,[1]Acciones!$A$59:$H$1958,2,FALSE)),"")</f>
        <v/>
      </c>
      <c r="PAS13" s="117">
        <f>IFERROR(IF(VLOOKUP(PAQ13,[1]Acciones!$A$59:$H$1958,2,FALSE)=0,"",VLOOKUP(PAQ13,[1]Acciones!$A$59:$H$1958,2,FALSE)),"")</f>
        <v>4</v>
      </c>
      <c r="PAT13" s="117">
        <f>IFERROR(IF(VLOOKUP(PAR13,[1]Acciones!$A$59:$H$1958,2,FALSE)=0,"",VLOOKUP(PAR13,[1]Acciones!$A$59:$H$1958,2,FALSE)),"")</f>
        <v>4</v>
      </c>
      <c r="PAU13" s="117" t="str">
        <f>IFERROR(IF(VLOOKUP(PAS13,[1]Acciones!$A$59:$H$1958,2,FALSE)=0,"",VLOOKUP(PAS13,[1]Acciones!$A$59:$H$1958,2,FALSE)),"")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V13" s="117" t="str">
        <f>IFERROR(IF(VLOOKUP(PAT13,[1]Acciones!$A$59:$H$1958,2,FALSE)=0,"",VLOOKUP(PAT13,[1]Acciones!$A$59:$H$1958,2,FALSE)),"")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W13" s="117" t="str">
        <f>IFERROR(IF(VLOOKUP(PAU13,[1]Acciones!$A$59:$H$1958,2,FALSE)=0,"",VLOOKUP(PAU13,[1]Acciones!$A$59:$H$1958,2,FALSE)),"")</f>
        <v/>
      </c>
      <c r="PAX13" s="117" t="str">
        <f>IFERROR(IF(VLOOKUP(PAV13,[1]Acciones!$A$59:$H$1958,2,FALSE)=0,"",VLOOKUP(PAV13,[1]Acciones!$A$59:$H$1958,2,FALSE)),"")</f>
        <v/>
      </c>
      <c r="PAY13" s="117">
        <f>IFERROR(IF(VLOOKUP(PAW13,[1]Acciones!$A$59:$H$1958,2,FALSE)=0,"",VLOOKUP(PAW13,[1]Acciones!$A$59:$H$1958,2,FALSE)),"")</f>
        <v>4</v>
      </c>
      <c r="PAZ13" s="117">
        <f>IFERROR(IF(VLOOKUP(PAX13,[1]Acciones!$A$59:$H$1958,2,FALSE)=0,"",VLOOKUP(PAX13,[1]Acciones!$A$59:$H$1958,2,FALSE)),"")</f>
        <v>4</v>
      </c>
      <c r="PBA13" s="117" t="str">
        <f>IFERROR(IF(VLOOKUP(PAY13,[1]Acciones!$A$59:$H$1958,2,FALSE)=0,"",VLOOKUP(PAY13,[1]Acciones!$A$59:$H$1958,2,FALSE)),"")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B13" s="117" t="str">
        <f>IFERROR(IF(VLOOKUP(PAZ13,[1]Acciones!$A$59:$H$1958,2,FALSE)=0,"",VLOOKUP(PAZ13,[1]Acciones!$A$59:$H$1958,2,FALSE)),"")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C13" s="117" t="str">
        <f>IFERROR(IF(VLOOKUP(PBA13,[1]Acciones!$A$59:$H$1958,2,FALSE)=0,"",VLOOKUP(PBA13,[1]Acciones!$A$59:$H$1958,2,FALSE)),"")</f>
        <v/>
      </c>
      <c r="PBD13" s="117" t="str">
        <f>IFERROR(IF(VLOOKUP(PBB13,[1]Acciones!$A$59:$H$1958,2,FALSE)=0,"",VLOOKUP(PBB13,[1]Acciones!$A$59:$H$1958,2,FALSE)),"")</f>
        <v/>
      </c>
      <c r="PBE13" s="117">
        <f>IFERROR(IF(VLOOKUP(PBC13,[1]Acciones!$A$59:$H$1958,2,FALSE)=0,"",VLOOKUP(PBC13,[1]Acciones!$A$59:$H$1958,2,FALSE)),"")</f>
        <v>4</v>
      </c>
      <c r="PBF13" s="117">
        <f>IFERROR(IF(VLOOKUP(PBD13,[1]Acciones!$A$59:$H$1958,2,FALSE)=0,"",VLOOKUP(PBD13,[1]Acciones!$A$59:$H$1958,2,FALSE)),"")</f>
        <v>4</v>
      </c>
      <c r="PBG13" s="117" t="str">
        <f>IFERROR(IF(VLOOKUP(PBE13,[1]Acciones!$A$59:$H$1958,2,FALSE)=0,"",VLOOKUP(PBE13,[1]Acciones!$A$59:$H$1958,2,FALSE)),"")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H13" s="117" t="str">
        <f>IFERROR(IF(VLOOKUP(PBF13,[1]Acciones!$A$59:$H$1958,2,FALSE)=0,"",VLOOKUP(PBF13,[1]Acciones!$A$59:$H$1958,2,FALSE)),"")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I13" s="117" t="str">
        <f>IFERROR(IF(VLOOKUP(PBG13,[1]Acciones!$A$59:$H$1958,2,FALSE)=0,"",VLOOKUP(PBG13,[1]Acciones!$A$59:$H$1958,2,FALSE)),"")</f>
        <v/>
      </c>
      <c r="PBJ13" s="117" t="str">
        <f>IFERROR(IF(VLOOKUP(PBH13,[1]Acciones!$A$59:$H$1958,2,FALSE)=0,"",VLOOKUP(PBH13,[1]Acciones!$A$59:$H$1958,2,FALSE)),"")</f>
        <v/>
      </c>
      <c r="PBK13" s="117">
        <f>IFERROR(IF(VLOOKUP(PBI13,[1]Acciones!$A$59:$H$1958,2,FALSE)=0,"",VLOOKUP(PBI13,[1]Acciones!$A$59:$H$1958,2,FALSE)),"")</f>
        <v>4</v>
      </c>
      <c r="PBL13" s="117">
        <f>IFERROR(IF(VLOOKUP(PBJ13,[1]Acciones!$A$59:$H$1958,2,FALSE)=0,"",VLOOKUP(PBJ13,[1]Acciones!$A$59:$H$1958,2,FALSE)),"")</f>
        <v>4</v>
      </c>
      <c r="PBM13" s="117" t="str">
        <f>IFERROR(IF(VLOOKUP(PBK13,[1]Acciones!$A$59:$H$1958,2,FALSE)=0,"",VLOOKUP(PBK13,[1]Acciones!$A$59:$H$1958,2,FALSE)),"")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N13" s="117" t="str">
        <f>IFERROR(IF(VLOOKUP(PBL13,[1]Acciones!$A$59:$H$1958,2,FALSE)=0,"",VLOOKUP(PBL13,[1]Acciones!$A$59:$H$1958,2,FALSE)),"")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O13" s="117" t="str">
        <f>IFERROR(IF(VLOOKUP(PBM13,[1]Acciones!$A$59:$H$1958,2,FALSE)=0,"",VLOOKUP(PBM13,[1]Acciones!$A$59:$H$1958,2,FALSE)),"")</f>
        <v/>
      </c>
      <c r="PBP13" s="117" t="str">
        <f>IFERROR(IF(VLOOKUP(PBN13,[1]Acciones!$A$59:$H$1958,2,FALSE)=0,"",VLOOKUP(PBN13,[1]Acciones!$A$59:$H$1958,2,FALSE)),"")</f>
        <v/>
      </c>
      <c r="PBQ13" s="117">
        <f>IFERROR(IF(VLOOKUP(PBO13,[1]Acciones!$A$59:$H$1958,2,FALSE)=0,"",VLOOKUP(PBO13,[1]Acciones!$A$59:$H$1958,2,FALSE)),"")</f>
        <v>4</v>
      </c>
      <c r="PBR13" s="117">
        <f>IFERROR(IF(VLOOKUP(PBP13,[1]Acciones!$A$59:$H$1958,2,FALSE)=0,"",VLOOKUP(PBP13,[1]Acciones!$A$59:$H$1958,2,FALSE)),"")</f>
        <v>4</v>
      </c>
      <c r="PBS13" s="117" t="str">
        <f>IFERROR(IF(VLOOKUP(PBQ13,[1]Acciones!$A$59:$H$1958,2,FALSE)=0,"",VLOOKUP(PBQ13,[1]Acciones!$A$59:$H$1958,2,FALSE)),"")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T13" s="117" t="str">
        <f>IFERROR(IF(VLOOKUP(PBR13,[1]Acciones!$A$59:$H$1958,2,FALSE)=0,"",VLOOKUP(PBR13,[1]Acciones!$A$59:$H$1958,2,FALSE)),"")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U13" s="117" t="str">
        <f>IFERROR(IF(VLOOKUP(PBS13,[1]Acciones!$A$59:$H$1958,2,FALSE)=0,"",VLOOKUP(PBS13,[1]Acciones!$A$59:$H$1958,2,FALSE)),"")</f>
        <v/>
      </c>
      <c r="PBV13" s="117" t="str">
        <f>IFERROR(IF(VLOOKUP(PBT13,[1]Acciones!$A$59:$H$1958,2,FALSE)=0,"",VLOOKUP(PBT13,[1]Acciones!$A$59:$H$1958,2,FALSE)),"")</f>
        <v/>
      </c>
      <c r="PBW13" s="117">
        <f>IFERROR(IF(VLOOKUP(PBU13,[1]Acciones!$A$59:$H$1958,2,FALSE)=0,"",VLOOKUP(PBU13,[1]Acciones!$A$59:$H$1958,2,FALSE)),"")</f>
        <v>4</v>
      </c>
      <c r="PBX13" s="117">
        <f>IFERROR(IF(VLOOKUP(PBV13,[1]Acciones!$A$59:$H$1958,2,FALSE)=0,"",VLOOKUP(PBV13,[1]Acciones!$A$59:$H$1958,2,FALSE)),"")</f>
        <v>4</v>
      </c>
      <c r="PBY13" s="117" t="str">
        <f>IFERROR(IF(VLOOKUP(PBW13,[1]Acciones!$A$59:$H$1958,2,FALSE)=0,"",VLOOKUP(PBW13,[1]Acciones!$A$59:$H$1958,2,FALSE)),"")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Z13" s="117" t="str">
        <f>IFERROR(IF(VLOOKUP(PBX13,[1]Acciones!$A$59:$H$1958,2,FALSE)=0,"",VLOOKUP(PBX13,[1]Acciones!$A$59:$H$1958,2,FALSE)),"")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A13" s="117" t="str">
        <f>IFERROR(IF(VLOOKUP(PBY13,[1]Acciones!$A$59:$H$1958,2,FALSE)=0,"",VLOOKUP(PBY13,[1]Acciones!$A$59:$H$1958,2,FALSE)),"")</f>
        <v/>
      </c>
      <c r="PCB13" s="117" t="str">
        <f>IFERROR(IF(VLOOKUP(PBZ13,[1]Acciones!$A$59:$H$1958,2,FALSE)=0,"",VLOOKUP(PBZ13,[1]Acciones!$A$59:$H$1958,2,FALSE)),"")</f>
        <v/>
      </c>
      <c r="PCC13" s="117">
        <f>IFERROR(IF(VLOOKUP(PCA13,[1]Acciones!$A$59:$H$1958,2,FALSE)=0,"",VLOOKUP(PCA13,[1]Acciones!$A$59:$H$1958,2,FALSE)),"")</f>
        <v>4</v>
      </c>
      <c r="PCD13" s="117">
        <f>IFERROR(IF(VLOOKUP(PCB13,[1]Acciones!$A$59:$H$1958,2,FALSE)=0,"",VLOOKUP(PCB13,[1]Acciones!$A$59:$H$1958,2,FALSE)),"")</f>
        <v>4</v>
      </c>
      <c r="PCE13" s="117" t="str">
        <f>IFERROR(IF(VLOOKUP(PCC13,[1]Acciones!$A$59:$H$1958,2,FALSE)=0,"",VLOOKUP(PCC13,[1]Acciones!$A$59:$H$1958,2,FALSE)),"")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F13" s="117" t="str">
        <f>IFERROR(IF(VLOOKUP(PCD13,[1]Acciones!$A$59:$H$1958,2,FALSE)=0,"",VLOOKUP(PCD13,[1]Acciones!$A$59:$H$1958,2,FALSE)),"")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G13" s="117" t="str">
        <f>IFERROR(IF(VLOOKUP(PCE13,[1]Acciones!$A$59:$H$1958,2,FALSE)=0,"",VLOOKUP(PCE13,[1]Acciones!$A$59:$H$1958,2,FALSE)),"")</f>
        <v/>
      </c>
      <c r="PCH13" s="117" t="str">
        <f>IFERROR(IF(VLOOKUP(PCF13,[1]Acciones!$A$59:$H$1958,2,FALSE)=0,"",VLOOKUP(PCF13,[1]Acciones!$A$59:$H$1958,2,FALSE)),"")</f>
        <v/>
      </c>
      <c r="PCI13" s="117">
        <f>IFERROR(IF(VLOOKUP(PCG13,[1]Acciones!$A$59:$H$1958,2,FALSE)=0,"",VLOOKUP(PCG13,[1]Acciones!$A$59:$H$1958,2,FALSE)),"")</f>
        <v>4</v>
      </c>
      <c r="PCJ13" s="117">
        <f>IFERROR(IF(VLOOKUP(PCH13,[1]Acciones!$A$59:$H$1958,2,FALSE)=0,"",VLOOKUP(PCH13,[1]Acciones!$A$59:$H$1958,2,FALSE)),"")</f>
        <v>4</v>
      </c>
      <c r="PCK13" s="117" t="str">
        <f>IFERROR(IF(VLOOKUP(PCI13,[1]Acciones!$A$59:$H$1958,2,FALSE)=0,"",VLOOKUP(PCI13,[1]Acciones!$A$59:$H$1958,2,FALSE)),"")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L13" s="117" t="str">
        <f>IFERROR(IF(VLOOKUP(PCJ13,[1]Acciones!$A$59:$H$1958,2,FALSE)=0,"",VLOOKUP(PCJ13,[1]Acciones!$A$59:$H$1958,2,FALSE)),"")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M13" s="117" t="str">
        <f>IFERROR(IF(VLOOKUP(PCK13,[1]Acciones!$A$59:$H$1958,2,FALSE)=0,"",VLOOKUP(PCK13,[1]Acciones!$A$59:$H$1958,2,FALSE)),"")</f>
        <v/>
      </c>
      <c r="PCN13" s="117" t="str">
        <f>IFERROR(IF(VLOOKUP(PCL13,[1]Acciones!$A$59:$H$1958,2,FALSE)=0,"",VLOOKUP(PCL13,[1]Acciones!$A$59:$H$1958,2,FALSE)),"")</f>
        <v/>
      </c>
      <c r="PCO13" s="117">
        <f>IFERROR(IF(VLOOKUP(PCM13,[1]Acciones!$A$59:$H$1958,2,FALSE)=0,"",VLOOKUP(PCM13,[1]Acciones!$A$59:$H$1958,2,FALSE)),"")</f>
        <v>4</v>
      </c>
      <c r="PCP13" s="117">
        <f>IFERROR(IF(VLOOKUP(PCN13,[1]Acciones!$A$59:$H$1958,2,FALSE)=0,"",VLOOKUP(PCN13,[1]Acciones!$A$59:$H$1958,2,FALSE)),"")</f>
        <v>4</v>
      </c>
      <c r="PCQ13" s="117" t="str">
        <f>IFERROR(IF(VLOOKUP(PCO13,[1]Acciones!$A$59:$H$1958,2,FALSE)=0,"",VLOOKUP(PCO13,[1]Acciones!$A$59:$H$1958,2,FALSE)),"")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R13" s="117" t="str">
        <f>IFERROR(IF(VLOOKUP(PCP13,[1]Acciones!$A$59:$H$1958,2,FALSE)=0,"",VLOOKUP(PCP13,[1]Acciones!$A$59:$H$1958,2,FALSE)),"")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S13" s="117" t="str">
        <f>IFERROR(IF(VLOOKUP(PCQ13,[1]Acciones!$A$59:$H$1958,2,FALSE)=0,"",VLOOKUP(PCQ13,[1]Acciones!$A$59:$H$1958,2,FALSE)),"")</f>
        <v/>
      </c>
      <c r="PCT13" s="117" t="str">
        <f>IFERROR(IF(VLOOKUP(PCR13,[1]Acciones!$A$59:$H$1958,2,FALSE)=0,"",VLOOKUP(PCR13,[1]Acciones!$A$59:$H$1958,2,FALSE)),"")</f>
        <v/>
      </c>
      <c r="PCU13" s="117">
        <f>IFERROR(IF(VLOOKUP(PCS13,[1]Acciones!$A$59:$H$1958,2,FALSE)=0,"",VLOOKUP(PCS13,[1]Acciones!$A$59:$H$1958,2,FALSE)),"")</f>
        <v>4</v>
      </c>
      <c r="PCV13" s="117">
        <f>IFERROR(IF(VLOOKUP(PCT13,[1]Acciones!$A$59:$H$1958,2,FALSE)=0,"",VLOOKUP(PCT13,[1]Acciones!$A$59:$H$1958,2,FALSE)),"")</f>
        <v>4</v>
      </c>
      <c r="PCW13" s="117" t="str">
        <f>IFERROR(IF(VLOOKUP(PCU13,[1]Acciones!$A$59:$H$1958,2,FALSE)=0,"",VLOOKUP(PCU13,[1]Acciones!$A$59:$H$1958,2,FALSE)),"")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X13" s="117" t="str">
        <f>IFERROR(IF(VLOOKUP(PCV13,[1]Acciones!$A$59:$H$1958,2,FALSE)=0,"",VLOOKUP(PCV13,[1]Acciones!$A$59:$H$1958,2,FALSE)),"")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Y13" s="117" t="str">
        <f>IFERROR(IF(VLOOKUP(PCW13,[1]Acciones!$A$59:$H$1958,2,FALSE)=0,"",VLOOKUP(PCW13,[1]Acciones!$A$59:$H$1958,2,FALSE)),"")</f>
        <v/>
      </c>
      <c r="PCZ13" s="117" t="str">
        <f>IFERROR(IF(VLOOKUP(PCX13,[1]Acciones!$A$59:$H$1958,2,FALSE)=0,"",VLOOKUP(PCX13,[1]Acciones!$A$59:$H$1958,2,FALSE)),"")</f>
        <v/>
      </c>
      <c r="PDA13" s="117">
        <f>IFERROR(IF(VLOOKUP(PCY13,[1]Acciones!$A$59:$H$1958,2,FALSE)=0,"",VLOOKUP(PCY13,[1]Acciones!$A$59:$H$1958,2,FALSE)),"")</f>
        <v>4</v>
      </c>
      <c r="PDB13" s="117">
        <f>IFERROR(IF(VLOOKUP(PCZ13,[1]Acciones!$A$59:$H$1958,2,FALSE)=0,"",VLOOKUP(PCZ13,[1]Acciones!$A$59:$H$1958,2,FALSE)),"")</f>
        <v>4</v>
      </c>
      <c r="PDC13" s="117" t="str">
        <f>IFERROR(IF(VLOOKUP(PDA13,[1]Acciones!$A$59:$H$1958,2,FALSE)=0,"",VLOOKUP(PDA13,[1]Acciones!$A$59:$H$1958,2,FALSE)),"")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D13" s="117" t="str">
        <f>IFERROR(IF(VLOOKUP(PDB13,[1]Acciones!$A$59:$H$1958,2,FALSE)=0,"",VLOOKUP(PDB13,[1]Acciones!$A$59:$H$1958,2,FALSE)),"")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E13" s="117" t="str">
        <f>IFERROR(IF(VLOOKUP(PDC13,[1]Acciones!$A$59:$H$1958,2,FALSE)=0,"",VLOOKUP(PDC13,[1]Acciones!$A$59:$H$1958,2,FALSE)),"")</f>
        <v/>
      </c>
      <c r="PDF13" s="117" t="str">
        <f>IFERROR(IF(VLOOKUP(PDD13,[1]Acciones!$A$59:$H$1958,2,FALSE)=0,"",VLOOKUP(PDD13,[1]Acciones!$A$59:$H$1958,2,FALSE)),"")</f>
        <v/>
      </c>
      <c r="PDG13" s="117">
        <f>IFERROR(IF(VLOOKUP(PDE13,[1]Acciones!$A$59:$H$1958,2,FALSE)=0,"",VLOOKUP(PDE13,[1]Acciones!$A$59:$H$1958,2,FALSE)),"")</f>
        <v>4</v>
      </c>
      <c r="PDH13" s="117">
        <f>IFERROR(IF(VLOOKUP(PDF13,[1]Acciones!$A$59:$H$1958,2,FALSE)=0,"",VLOOKUP(PDF13,[1]Acciones!$A$59:$H$1958,2,FALSE)),"")</f>
        <v>4</v>
      </c>
      <c r="PDI13" s="117" t="str">
        <f>IFERROR(IF(VLOOKUP(PDG13,[1]Acciones!$A$59:$H$1958,2,FALSE)=0,"",VLOOKUP(PDG13,[1]Acciones!$A$59:$H$1958,2,FALSE)),"")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J13" s="117" t="str">
        <f>IFERROR(IF(VLOOKUP(PDH13,[1]Acciones!$A$59:$H$1958,2,FALSE)=0,"",VLOOKUP(PDH13,[1]Acciones!$A$59:$H$1958,2,FALSE)),"")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K13" s="117" t="str">
        <f>IFERROR(IF(VLOOKUP(PDI13,[1]Acciones!$A$59:$H$1958,2,FALSE)=0,"",VLOOKUP(PDI13,[1]Acciones!$A$59:$H$1958,2,FALSE)),"")</f>
        <v/>
      </c>
      <c r="PDL13" s="117" t="str">
        <f>IFERROR(IF(VLOOKUP(PDJ13,[1]Acciones!$A$59:$H$1958,2,FALSE)=0,"",VLOOKUP(PDJ13,[1]Acciones!$A$59:$H$1958,2,FALSE)),"")</f>
        <v/>
      </c>
      <c r="PDM13" s="117">
        <f>IFERROR(IF(VLOOKUP(PDK13,[1]Acciones!$A$59:$H$1958,2,FALSE)=0,"",VLOOKUP(PDK13,[1]Acciones!$A$59:$H$1958,2,FALSE)),"")</f>
        <v>4</v>
      </c>
      <c r="PDN13" s="117">
        <f>IFERROR(IF(VLOOKUP(PDL13,[1]Acciones!$A$59:$H$1958,2,FALSE)=0,"",VLOOKUP(PDL13,[1]Acciones!$A$59:$H$1958,2,FALSE)),"")</f>
        <v>4</v>
      </c>
      <c r="PDO13" s="117" t="str">
        <f>IFERROR(IF(VLOOKUP(PDM13,[1]Acciones!$A$59:$H$1958,2,FALSE)=0,"",VLOOKUP(PDM13,[1]Acciones!$A$59:$H$1958,2,FALSE)),"")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P13" s="117" t="str">
        <f>IFERROR(IF(VLOOKUP(PDN13,[1]Acciones!$A$59:$H$1958,2,FALSE)=0,"",VLOOKUP(PDN13,[1]Acciones!$A$59:$H$1958,2,FALSE)),"")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Q13" s="117" t="str">
        <f>IFERROR(IF(VLOOKUP(PDO13,[1]Acciones!$A$59:$H$1958,2,FALSE)=0,"",VLOOKUP(PDO13,[1]Acciones!$A$59:$H$1958,2,FALSE)),"")</f>
        <v/>
      </c>
      <c r="PDR13" s="117" t="str">
        <f>IFERROR(IF(VLOOKUP(PDP13,[1]Acciones!$A$59:$H$1958,2,FALSE)=0,"",VLOOKUP(PDP13,[1]Acciones!$A$59:$H$1958,2,FALSE)),"")</f>
        <v/>
      </c>
      <c r="PDS13" s="117">
        <f>IFERROR(IF(VLOOKUP(PDQ13,[1]Acciones!$A$59:$H$1958,2,FALSE)=0,"",VLOOKUP(PDQ13,[1]Acciones!$A$59:$H$1958,2,FALSE)),"")</f>
        <v>4</v>
      </c>
      <c r="PDT13" s="117">
        <f>IFERROR(IF(VLOOKUP(PDR13,[1]Acciones!$A$59:$H$1958,2,FALSE)=0,"",VLOOKUP(PDR13,[1]Acciones!$A$59:$H$1958,2,FALSE)),"")</f>
        <v>4</v>
      </c>
      <c r="PDU13" s="117" t="str">
        <f>IFERROR(IF(VLOOKUP(PDS13,[1]Acciones!$A$59:$H$1958,2,FALSE)=0,"",VLOOKUP(PDS13,[1]Acciones!$A$59:$H$1958,2,FALSE)),"")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V13" s="117" t="str">
        <f>IFERROR(IF(VLOOKUP(PDT13,[1]Acciones!$A$59:$H$1958,2,FALSE)=0,"",VLOOKUP(PDT13,[1]Acciones!$A$59:$H$1958,2,FALSE)),"")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W13" s="117" t="str">
        <f>IFERROR(IF(VLOOKUP(PDU13,[1]Acciones!$A$59:$H$1958,2,FALSE)=0,"",VLOOKUP(PDU13,[1]Acciones!$A$59:$H$1958,2,FALSE)),"")</f>
        <v/>
      </c>
      <c r="PDX13" s="117" t="str">
        <f>IFERROR(IF(VLOOKUP(PDV13,[1]Acciones!$A$59:$H$1958,2,FALSE)=0,"",VLOOKUP(PDV13,[1]Acciones!$A$59:$H$1958,2,FALSE)),"")</f>
        <v/>
      </c>
      <c r="PDY13" s="117">
        <f>IFERROR(IF(VLOOKUP(PDW13,[1]Acciones!$A$59:$H$1958,2,FALSE)=0,"",VLOOKUP(PDW13,[1]Acciones!$A$59:$H$1958,2,FALSE)),"")</f>
        <v>4</v>
      </c>
      <c r="PDZ13" s="117">
        <f>IFERROR(IF(VLOOKUP(PDX13,[1]Acciones!$A$59:$H$1958,2,FALSE)=0,"",VLOOKUP(PDX13,[1]Acciones!$A$59:$H$1958,2,FALSE)),"")</f>
        <v>4</v>
      </c>
      <c r="PEA13" s="117" t="str">
        <f>IFERROR(IF(VLOOKUP(PDY13,[1]Acciones!$A$59:$H$1958,2,FALSE)=0,"",VLOOKUP(PDY13,[1]Acciones!$A$59:$H$1958,2,FALSE)),"")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B13" s="117" t="str">
        <f>IFERROR(IF(VLOOKUP(PDZ13,[1]Acciones!$A$59:$H$1958,2,FALSE)=0,"",VLOOKUP(PDZ13,[1]Acciones!$A$59:$H$1958,2,FALSE)),"")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C13" s="117" t="str">
        <f>IFERROR(IF(VLOOKUP(PEA13,[1]Acciones!$A$59:$H$1958,2,FALSE)=0,"",VLOOKUP(PEA13,[1]Acciones!$A$59:$H$1958,2,FALSE)),"")</f>
        <v/>
      </c>
      <c r="PED13" s="117" t="str">
        <f>IFERROR(IF(VLOOKUP(PEB13,[1]Acciones!$A$59:$H$1958,2,FALSE)=0,"",VLOOKUP(PEB13,[1]Acciones!$A$59:$H$1958,2,FALSE)),"")</f>
        <v/>
      </c>
      <c r="PEE13" s="117">
        <f>IFERROR(IF(VLOOKUP(PEC13,[1]Acciones!$A$59:$H$1958,2,FALSE)=0,"",VLOOKUP(PEC13,[1]Acciones!$A$59:$H$1958,2,FALSE)),"")</f>
        <v>4</v>
      </c>
      <c r="PEF13" s="117">
        <f>IFERROR(IF(VLOOKUP(PED13,[1]Acciones!$A$59:$H$1958,2,FALSE)=0,"",VLOOKUP(PED13,[1]Acciones!$A$59:$H$1958,2,FALSE)),"")</f>
        <v>4</v>
      </c>
      <c r="PEG13" s="117" t="str">
        <f>IFERROR(IF(VLOOKUP(PEE13,[1]Acciones!$A$59:$H$1958,2,FALSE)=0,"",VLOOKUP(PEE13,[1]Acciones!$A$59:$H$1958,2,FALSE)),"")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H13" s="117" t="str">
        <f>IFERROR(IF(VLOOKUP(PEF13,[1]Acciones!$A$59:$H$1958,2,FALSE)=0,"",VLOOKUP(PEF13,[1]Acciones!$A$59:$H$1958,2,FALSE)),"")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I13" s="117" t="str">
        <f>IFERROR(IF(VLOOKUP(PEG13,[1]Acciones!$A$59:$H$1958,2,FALSE)=0,"",VLOOKUP(PEG13,[1]Acciones!$A$59:$H$1958,2,FALSE)),"")</f>
        <v/>
      </c>
      <c r="PEJ13" s="117" t="str">
        <f>IFERROR(IF(VLOOKUP(PEH13,[1]Acciones!$A$59:$H$1958,2,FALSE)=0,"",VLOOKUP(PEH13,[1]Acciones!$A$59:$H$1958,2,FALSE)),"")</f>
        <v/>
      </c>
      <c r="PEK13" s="117">
        <f>IFERROR(IF(VLOOKUP(PEI13,[1]Acciones!$A$59:$H$1958,2,FALSE)=0,"",VLOOKUP(PEI13,[1]Acciones!$A$59:$H$1958,2,FALSE)),"")</f>
        <v>4</v>
      </c>
      <c r="PEL13" s="117">
        <f>IFERROR(IF(VLOOKUP(PEJ13,[1]Acciones!$A$59:$H$1958,2,FALSE)=0,"",VLOOKUP(PEJ13,[1]Acciones!$A$59:$H$1958,2,FALSE)),"")</f>
        <v>4</v>
      </c>
      <c r="PEM13" s="117" t="str">
        <f>IFERROR(IF(VLOOKUP(PEK13,[1]Acciones!$A$59:$H$1958,2,FALSE)=0,"",VLOOKUP(PEK13,[1]Acciones!$A$59:$H$1958,2,FALSE)),"")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N13" s="117" t="str">
        <f>IFERROR(IF(VLOOKUP(PEL13,[1]Acciones!$A$59:$H$1958,2,FALSE)=0,"",VLOOKUP(PEL13,[1]Acciones!$A$59:$H$1958,2,FALSE)),"")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O13" s="117" t="str">
        <f>IFERROR(IF(VLOOKUP(PEM13,[1]Acciones!$A$59:$H$1958,2,FALSE)=0,"",VLOOKUP(PEM13,[1]Acciones!$A$59:$H$1958,2,FALSE)),"")</f>
        <v/>
      </c>
      <c r="PEP13" s="117" t="str">
        <f>IFERROR(IF(VLOOKUP(PEN13,[1]Acciones!$A$59:$H$1958,2,FALSE)=0,"",VLOOKUP(PEN13,[1]Acciones!$A$59:$H$1958,2,FALSE)),"")</f>
        <v/>
      </c>
      <c r="PEQ13" s="117">
        <f>IFERROR(IF(VLOOKUP(PEO13,[1]Acciones!$A$59:$H$1958,2,FALSE)=0,"",VLOOKUP(PEO13,[1]Acciones!$A$59:$H$1958,2,FALSE)),"")</f>
        <v>4</v>
      </c>
      <c r="PER13" s="117">
        <f>IFERROR(IF(VLOOKUP(PEP13,[1]Acciones!$A$59:$H$1958,2,FALSE)=0,"",VLOOKUP(PEP13,[1]Acciones!$A$59:$H$1958,2,FALSE)),"")</f>
        <v>4</v>
      </c>
      <c r="PES13" s="117" t="str">
        <f>IFERROR(IF(VLOOKUP(PEQ13,[1]Acciones!$A$59:$H$1958,2,FALSE)=0,"",VLOOKUP(PEQ13,[1]Acciones!$A$59:$H$1958,2,FALSE)),"")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T13" s="117" t="str">
        <f>IFERROR(IF(VLOOKUP(PER13,[1]Acciones!$A$59:$H$1958,2,FALSE)=0,"",VLOOKUP(PER13,[1]Acciones!$A$59:$H$1958,2,FALSE)),"")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U13" s="117" t="str">
        <f>IFERROR(IF(VLOOKUP(PES13,[1]Acciones!$A$59:$H$1958,2,FALSE)=0,"",VLOOKUP(PES13,[1]Acciones!$A$59:$H$1958,2,FALSE)),"")</f>
        <v/>
      </c>
      <c r="PEV13" s="117" t="str">
        <f>IFERROR(IF(VLOOKUP(PET13,[1]Acciones!$A$59:$H$1958,2,FALSE)=0,"",VLOOKUP(PET13,[1]Acciones!$A$59:$H$1958,2,FALSE)),"")</f>
        <v/>
      </c>
      <c r="PEW13" s="117">
        <f>IFERROR(IF(VLOOKUP(PEU13,[1]Acciones!$A$59:$H$1958,2,FALSE)=0,"",VLOOKUP(PEU13,[1]Acciones!$A$59:$H$1958,2,FALSE)),"")</f>
        <v>4</v>
      </c>
      <c r="PEX13" s="117">
        <f>IFERROR(IF(VLOOKUP(PEV13,[1]Acciones!$A$59:$H$1958,2,FALSE)=0,"",VLOOKUP(PEV13,[1]Acciones!$A$59:$H$1958,2,FALSE)),"")</f>
        <v>4</v>
      </c>
      <c r="PEY13" s="117" t="str">
        <f>IFERROR(IF(VLOOKUP(PEW13,[1]Acciones!$A$59:$H$1958,2,FALSE)=0,"",VLOOKUP(PEW13,[1]Acciones!$A$59:$H$1958,2,FALSE)),"")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Z13" s="117" t="str">
        <f>IFERROR(IF(VLOOKUP(PEX13,[1]Acciones!$A$59:$H$1958,2,FALSE)=0,"",VLOOKUP(PEX13,[1]Acciones!$A$59:$H$1958,2,FALSE)),"")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A13" s="117" t="str">
        <f>IFERROR(IF(VLOOKUP(PEY13,[1]Acciones!$A$59:$H$1958,2,FALSE)=0,"",VLOOKUP(PEY13,[1]Acciones!$A$59:$H$1958,2,FALSE)),"")</f>
        <v/>
      </c>
      <c r="PFB13" s="117" t="str">
        <f>IFERROR(IF(VLOOKUP(PEZ13,[1]Acciones!$A$59:$H$1958,2,FALSE)=0,"",VLOOKUP(PEZ13,[1]Acciones!$A$59:$H$1958,2,FALSE)),"")</f>
        <v/>
      </c>
      <c r="PFC13" s="117">
        <f>IFERROR(IF(VLOOKUP(PFA13,[1]Acciones!$A$59:$H$1958,2,FALSE)=0,"",VLOOKUP(PFA13,[1]Acciones!$A$59:$H$1958,2,FALSE)),"")</f>
        <v>4</v>
      </c>
      <c r="PFD13" s="117">
        <f>IFERROR(IF(VLOOKUP(PFB13,[1]Acciones!$A$59:$H$1958,2,FALSE)=0,"",VLOOKUP(PFB13,[1]Acciones!$A$59:$H$1958,2,FALSE)),"")</f>
        <v>4</v>
      </c>
      <c r="PFE13" s="117" t="str">
        <f>IFERROR(IF(VLOOKUP(PFC13,[1]Acciones!$A$59:$H$1958,2,FALSE)=0,"",VLOOKUP(PFC13,[1]Acciones!$A$59:$H$1958,2,FALSE)),"")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F13" s="117" t="str">
        <f>IFERROR(IF(VLOOKUP(PFD13,[1]Acciones!$A$59:$H$1958,2,FALSE)=0,"",VLOOKUP(PFD13,[1]Acciones!$A$59:$H$1958,2,FALSE)),"")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G13" s="117" t="str">
        <f>IFERROR(IF(VLOOKUP(PFE13,[1]Acciones!$A$59:$H$1958,2,FALSE)=0,"",VLOOKUP(PFE13,[1]Acciones!$A$59:$H$1958,2,FALSE)),"")</f>
        <v/>
      </c>
      <c r="PFH13" s="117" t="str">
        <f>IFERROR(IF(VLOOKUP(PFF13,[1]Acciones!$A$59:$H$1958,2,FALSE)=0,"",VLOOKUP(PFF13,[1]Acciones!$A$59:$H$1958,2,FALSE)),"")</f>
        <v/>
      </c>
      <c r="PFI13" s="117">
        <f>IFERROR(IF(VLOOKUP(PFG13,[1]Acciones!$A$59:$H$1958,2,FALSE)=0,"",VLOOKUP(PFG13,[1]Acciones!$A$59:$H$1958,2,FALSE)),"")</f>
        <v>4</v>
      </c>
      <c r="PFJ13" s="117">
        <f>IFERROR(IF(VLOOKUP(PFH13,[1]Acciones!$A$59:$H$1958,2,FALSE)=0,"",VLOOKUP(PFH13,[1]Acciones!$A$59:$H$1958,2,FALSE)),"")</f>
        <v>4</v>
      </c>
      <c r="PFK13" s="117" t="str">
        <f>IFERROR(IF(VLOOKUP(PFI13,[1]Acciones!$A$59:$H$1958,2,FALSE)=0,"",VLOOKUP(PFI13,[1]Acciones!$A$59:$H$1958,2,FALSE)),"")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L13" s="117" t="str">
        <f>IFERROR(IF(VLOOKUP(PFJ13,[1]Acciones!$A$59:$H$1958,2,FALSE)=0,"",VLOOKUP(PFJ13,[1]Acciones!$A$59:$H$1958,2,FALSE)),"")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M13" s="117" t="str">
        <f>IFERROR(IF(VLOOKUP(PFK13,[1]Acciones!$A$59:$H$1958,2,FALSE)=0,"",VLOOKUP(PFK13,[1]Acciones!$A$59:$H$1958,2,FALSE)),"")</f>
        <v/>
      </c>
      <c r="PFN13" s="117" t="str">
        <f>IFERROR(IF(VLOOKUP(PFL13,[1]Acciones!$A$59:$H$1958,2,FALSE)=0,"",VLOOKUP(PFL13,[1]Acciones!$A$59:$H$1958,2,FALSE)),"")</f>
        <v/>
      </c>
      <c r="PFO13" s="117">
        <f>IFERROR(IF(VLOOKUP(PFM13,[1]Acciones!$A$59:$H$1958,2,FALSE)=0,"",VLOOKUP(PFM13,[1]Acciones!$A$59:$H$1958,2,FALSE)),"")</f>
        <v>4</v>
      </c>
      <c r="PFP13" s="117">
        <f>IFERROR(IF(VLOOKUP(PFN13,[1]Acciones!$A$59:$H$1958,2,FALSE)=0,"",VLOOKUP(PFN13,[1]Acciones!$A$59:$H$1958,2,FALSE)),"")</f>
        <v>4</v>
      </c>
      <c r="PFQ13" s="117" t="str">
        <f>IFERROR(IF(VLOOKUP(PFO13,[1]Acciones!$A$59:$H$1958,2,FALSE)=0,"",VLOOKUP(PFO13,[1]Acciones!$A$59:$H$1958,2,FALSE)),"")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R13" s="117" t="str">
        <f>IFERROR(IF(VLOOKUP(PFP13,[1]Acciones!$A$59:$H$1958,2,FALSE)=0,"",VLOOKUP(PFP13,[1]Acciones!$A$59:$H$1958,2,FALSE)),"")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S13" s="117" t="str">
        <f>IFERROR(IF(VLOOKUP(PFQ13,[1]Acciones!$A$59:$H$1958,2,FALSE)=0,"",VLOOKUP(PFQ13,[1]Acciones!$A$59:$H$1958,2,FALSE)),"")</f>
        <v/>
      </c>
      <c r="PFT13" s="117" t="str">
        <f>IFERROR(IF(VLOOKUP(PFR13,[1]Acciones!$A$59:$H$1958,2,FALSE)=0,"",VLOOKUP(PFR13,[1]Acciones!$A$59:$H$1958,2,FALSE)),"")</f>
        <v/>
      </c>
      <c r="PFU13" s="117">
        <f>IFERROR(IF(VLOOKUP(PFS13,[1]Acciones!$A$59:$H$1958,2,FALSE)=0,"",VLOOKUP(PFS13,[1]Acciones!$A$59:$H$1958,2,FALSE)),"")</f>
        <v>4</v>
      </c>
      <c r="PFV13" s="117">
        <f>IFERROR(IF(VLOOKUP(PFT13,[1]Acciones!$A$59:$H$1958,2,FALSE)=0,"",VLOOKUP(PFT13,[1]Acciones!$A$59:$H$1958,2,FALSE)),"")</f>
        <v>4</v>
      </c>
      <c r="PFW13" s="117" t="str">
        <f>IFERROR(IF(VLOOKUP(PFU13,[1]Acciones!$A$59:$H$1958,2,FALSE)=0,"",VLOOKUP(PFU13,[1]Acciones!$A$59:$H$1958,2,FALSE)),"")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X13" s="117" t="str">
        <f>IFERROR(IF(VLOOKUP(PFV13,[1]Acciones!$A$59:$H$1958,2,FALSE)=0,"",VLOOKUP(PFV13,[1]Acciones!$A$59:$H$1958,2,FALSE)),"")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Y13" s="117" t="str">
        <f>IFERROR(IF(VLOOKUP(PFW13,[1]Acciones!$A$59:$H$1958,2,FALSE)=0,"",VLOOKUP(PFW13,[1]Acciones!$A$59:$H$1958,2,FALSE)),"")</f>
        <v/>
      </c>
      <c r="PFZ13" s="117" t="str">
        <f>IFERROR(IF(VLOOKUP(PFX13,[1]Acciones!$A$59:$H$1958,2,FALSE)=0,"",VLOOKUP(PFX13,[1]Acciones!$A$59:$H$1958,2,FALSE)),"")</f>
        <v/>
      </c>
      <c r="PGA13" s="117">
        <f>IFERROR(IF(VLOOKUP(PFY13,[1]Acciones!$A$59:$H$1958,2,FALSE)=0,"",VLOOKUP(PFY13,[1]Acciones!$A$59:$H$1958,2,FALSE)),"")</f>
        <v>4</v>
      </c>
      <c r="PGB13" s="117">
        <f>IFERROR(IF(VLOOKUP(PFZ13,[1]Acciones!$A$59:$H$1958,2,FALSE)=0,"",VLOOKUP(PFZ13,[1]Acciones!$A$59:$H$1958,2,FALSE)),"")</f>
        <v>4</v>
      </c>
      <c r="PGC13" s="117" t="str">
        <f>IFERROR(IF(VLOOKUP(PGA13,[1]Acciones!$A$59:$H$1958,2,FALSE)=0,"",VLOOKUP(PGA13,[1]Acciones!$A$59:$H$1958,2,FALSE)),"")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D13" s="117" t="str">
        <f>IFERROR(IF(VLOOKUP(PGB13,[1]Acciones!$A$59:$H$1958,2,FALSE)=0,"",VLOOKUP(PGB13,[1]Acciones!$A$59:$H$1958,2,FALSE)),"")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E13" s="117" t="str">
        <f>IFERROR(IF(VLOOKUP(PGC13,[1]Acciones!$A$59:$H$1958,2,FALSE)=0,"",VLOOKUP(PGC13,[1]Acciones!$A$59:$H$1958,2,FALSE)),"")</f>
        <v/>
      </c>
      <c r="PGF13" s="117" t="str">
        <f>IFERROR(IF(VLOOKUP(PGD13,[1]Acciones!$A$59:$H$1958,2,FALSE)=0,"",VLOOKUP(PGD13,[1]Acciones!$A$59:$H$1958,2,FALSE)),"")</f>
        <v/>
      </c>
      <c r="PGG13" s="117">
        <f>IFERROR(IF(VLOOKUP(PGE13,[1]Acciones!$A$59:$H$1958,2,FALSE)=0,"",VLOOKUP(PGE13,[1]Acciones!$A$59:$H$1958,2,FALSE)),"")</f>
        <v>4</v>
      </c>
      <c r="PGH13" s="117">
        <f>IFERROR(IF(VLOOKUP(PGF13,[1]Acciones!$A$59:$H$1958,2,FALSE)=0,"",VLOOKUP(PGF13,[1]Acciones!$A$59:$H$1958,2,FALSE)),"")</f>
        <v>4</v>
      </c>
      <c r="PGI13" s="117" t="str">
        <f>IFERROR(IF(VLOOKUP(PGG13,[1]Acciones!$A$59:$H$1958,2,FALSE)=0,"",VLOOKUP(PGG13,[1]Acciones!$A$59:$H$1958,2,FALSE)),"")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J13" s="117" t="str">
        <f>IFERROR(IF(VLOOKUP(PGH13,[1]Acciones!$A$59:$H$1958,2,FALSE)=0,"",VLOOKUP(PGH13,[1]Acciones!$A$59:$H$1958,2,FALSE)),"")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K13" s="117" t="str">
        <f>IFERROR(IF(VLOOKUP(PGI13,[1]Acciones!$A$59:$H$1958,2,FALSE)=0,"",VLOOKUP(PGI13,[1]Acciones!$A$59:$H$1958,2,FALSE)),"")</f>
        <v/>
      </c>
      <c r="PGL13" s="117" t="str">
        <f>IFERROR(IF(VLOOKUP(PGJ13,[1]Acciones!$A$59:$H$1958,2,FALSE)=0,"",VLOOKUP(PGJ13,[1]Acciones!$A$59:$H$1958,2,FALSE)),"")</f>
        <v/>
      </c>
      <c r="PGM13" s="117">
        <f>IFERROR(IF(VLOOKUP(PGK13,[1]Acciones!$A$59:$H$1958,2,FALSE)=0,"",VLOOKUP(PGK13,[1]Acciones!$A$59:$H$1958,2,FALSE)),"")</f>
        <v>4</v>
      </c>
      <c r="PGN13" s="117">
        <f>IFERROR(IF(VLOOKUP(PGL13,[1]Acciones!$A$59:$H$1958,2,FALSE)=0,"",VLOOKUP(PGL13,[1]Acciones!$A$59:$H$1958,2,FALSE)),"")</f>
        <v>4</v>
      </c>
      <c r="PGO13" s="117" t="str">
        <f>IFERROR(IF(VLOOKUP(PGM13,[1]Acciones!$A$59:$H$1958,2,FALSE)=0,"",VLOOKUP(PGM13,[1]Acciones!$A$59:$H$1958,2,FALSE)),"")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P13" s="117" t="str">
        <f>IFERROR(IF(VLOOKUP(PGN13,[1]Acciones!$A$59:$H$1958,2,FALSE)=0,"",VLOOKUP(PGN13,[1]Acciones!$A$59:$H$1958,2,FALSE)),"")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Q13" s="117" t="str">
        <f>IFERROR(IF(VLOOKUP(PGO13,[1]Acciones!$A$59:$H$1958,2,FALSE)=0,"",VLOOKUP(PGO13,[1]Acciones!$A$59:$H$1958,2,FALSE)),"")</f>
        <v/>
      </c>
      <c r="PGR13" s="117" t="str">
        <f>IFERROR(IF(VLOOKUP(PGP13,[1]Acciones!$A$59:$H$1958,2,FALSE)=0,"",VLOOKUP(PGP13,[1]Acciones!$A$59:$H$1958,2,FALSE)),"")</f>
        <v/>
      </c>
      <c r="PGS13" s="117">
        <f>IFERROR(IF(VLOOKUP(PGQ13,[1]Acciones!$A$59:$H$1958,2,FALSE)=0,"",VLOOKUP(PGQ13,[1]Acciones!$A$59:$H$1958,2,FALSE)),"")</f>
        <v>4</v>
      </c>
      <c r="PGT13" s="117">
        <f>IFERROR(IF(VLOOKUP(PGR13,[1]Acciones!$A$59:$H$1958,2,FALSE)=0,"",VLOOKUP(PGR13,[1]Acciones!$A$59:$H$1958,2,FALSE)),"")</f>
        <v>4</v>
      </c>
      <c r="PGU13" s="117" t="str">
        <f>IFERROR(IF(VLOOKUP(PGS13,[1]Acciones!$A$59:$H$1958,2,FALSE)=0,"",VLOOKUP(PGS13,[1]Acciones!$A$59:$H$1958,2,FALSE)),"")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V13" s="117" t="str">
        <f>IFERROR(IF(VLOOKUP(PGT13,[1]Acciones!$A$59:$H$1958,2,FALSE)=0,"",VLOOKUP(PGT13,[1]Acciones!$A$59:$H$1958,2,FALSE)),"")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W13" s="117" t="str">
        <f>IFERROR(IF(VLOOKUP(PGU13,[1]Acciones!$A$59:$H$1958,2,FALSE)=0,"",VLOOKUP(PGU13,[1]Acciones!$A$59:$H$1958,2,FALSE)),"")</f>
        <v/>
      </c>
      <c r="PGX13" s="117" t="str">
        <f>IFERROR(IF(VLOOKUP(PGV13,[1]Acciones!$A$59:$H$1958,2,FALSE)=0,"",VLOOKUP(PGV13,[1]Acciones!$A$59:$H$1958,2,FALSE)),"")</f>
        <v/>
      </c>
      <c r="PGY13" s="117">
        <f>IFERROR(IF(VLOOKUP(PGW13,[1]Acciones!$A$59:$H$1958,2,FALSE)=0,"",VLOOKUP(PGW13,[1]Acciones!$A$59:$H$1958,2,FALSE)),"")</f>
        <v>4</v>
      </c>
      <c r="PGZ13" s="117">
        <f>IFERROR(IF(VLOOKUP(PGX13,[1]Acciones!$A$59:$H$1958,2,FALSE)=0,"",VLOOKUP(PGX13,[1]Acciones!$A$59:$H$1958,2,FALSE)),"")</f>
        <v>4</v>
      </c>
      <c r="PHA13" s="117" t="str">
        <f>IFERROR(IF(VLOOKUP(PGY13,[1]Acciones!$A$59:$H$1958,2,FALSE)=0,"",VLOOKUP(PGY13,[1]Acciones!$A$59:$H$1958,2,FALSE)),"")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B13" s="117" t="str">
        <f>IFERROR(IF(VLOOKUP(PGZ13,[1]Acciones!$A$59:$H$1958,2,FALSE)=0,"",VLOOKUP(PGZ13,[1]Acciones!$A$59:$H$1958,2,FALSE)),"")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C13" s="117" t="str">
        <f>IFERROR(IF(VLOOKUP(PHA13,[1]Acciones!$A$59:$H$1958,2,FALSE)=0,"",VLOOKUP(PHA13,[1]Acciones!$A$59:$H$1958,2,FALSE)),"")</f>
        <v/>
      </c>
      <c r="PHD13" s="117" t="str">
        <f>IFERROR(IF(VLOOKUP(PHB13,[1]Acciones!$A$59:$H$1958,2,FALSE)=0,"",VLOOKUP(PHB13,[1]Acciones!$A$59:$H$1958,2,FALSE)),"")</f>
        <v/>
      </c>
      <c r="PHE13" s="117">
        <f>IFERROR(IF(VLOOKUP(PHC13,[1]Acciones!$A$59:$H$1958,2,FALSE)=0,"",VLOOKUP(PHC13,[1]Acciones!$A$59:$H$1958,2,FALSE)),"")</f>
        <v>4</v>
      </c>
      <c r="PHF13" s="117">
        <f>IFERROR(IF(VLOOKUP(PHD13,[1]Acciones!$A$59:$H$1958,2,FALSE)=0,"",VLOOKUP(PHD13,[1]Acciones!$A$59:$H$1958,2,FALSE)),"")</f>
        <v>4</v>
      </c>
      <c r="PHG13" s="117" t="str">
        <f>IFERROR(IF(VLOOKUP(PHE13,[1]Acciones!$A$59:$H$1958,2,FALSE)=0,"",VLOOKUP(PHE13,[1]Acciones!$A$59:$H$1958,2,FALSE)),"")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H13" s="117" t="str">
        <f>IFERROR(IF(VLOOKUP(PHF13,[1]Acciones!$A$59:$H$1958,2,FALSE)=0,"",VLOOKUP(PHF13,[1]Acciones!$A$59:$H$1958,2,FALSE)),"")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I13" s="117" t="str">
        <f>IFERROR(IF(VLOOKUP(PHG13,[1]Acciones!$A$59:$H$1958,2,FALSE)=0,"",VLOOKUP(PHG13,[1]Acciones!$A$59:$H$1958,2,FALSE)),"")</f>
        <v/>
      </c>
      <c r="PHJ13" s="117" t="str">
        <f>IFERROR(IF(VLOOKUP(PHH13,[1]Acciones!$A$59:$H$1958,2,FALSE)=0,"",VLOOKUP(PHH13,[1]Acciones!$A$59:$H$1958,2,FALSE)),"")</f>
        <v/>
      </c>
      <c r="PHK13" s="117">
        <f>IFERROR(IF(VLOOKUP(PHI13,[1]Acciones!$A$59:$H$1958,2,FALSE)=0,"",VLOOKUP(PHI13,[1]Acciones!$A$59:$H$1958,2,FALSE)),"")</f>
        <v>4</v>
      </c>
      <c r="PHL13" s="117">
        <f>IFERROR(IF(VLOOKUP(PHJ13,[1]Acciones!$A$59:$H$1958,2,FALSE)=0,"",VLOOKUP(PHJ13,[1]Acciones!$A$59:$H$1958,2,FALSE)),"")</f>
        <v>4</v>
      </c>
      <c r="PHM13" s="117" t="str">
        <f>IFERROR(IF(VLOOKUP(PHK13,[1]Acciones!$A$59:$H$1958,2,FALSE)=0,"",VLOOKUP(PHK13,[1]Acciones!$A$59:$H$1958,2,FALSE)),"")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N13" s="117" t="str">
        <f>IFERROR(IF(VLOOKUP(PHL13,[1]Acciones!$A$59:$H$1958,2,FALSE)=0,"",VLOOKUP(PHL13,[1]Acciones!$A$59:$H$1958,2,FALSE)),"")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O13" s="117" t="str">
        <f>IFERROR(IF(VLOOKUP(PHM13,[1]Acciones!$A$59:$H$1958,2,FALSE)=0,"",VLOOKUP(PHM13,[1]Acciones!$A$59:$H$1958,2,FALSE)),"")</f>
        <v/>
      </c>
      <c r="PHP13" s="117" t="str">
        <f>IFERROR(IF(VLOOKUP(PHN13,[1]Acciones!$A$59:$H$1958,2,FALSE)=0,"",VLOOKUP(PHN13,[1]Acciones!$A$59:$H$1958,2,FALSE)),"")</f>
        <v/>
      </c>
      <c r="PHQ13" s="117">
        <f>IFERROR(IF(VLOOKUP(PHO13,[1]Acciones!$A$59:$H$1958,2,FALSE)=0,"",VLOOKUP(PHO13,[1]Acciones!$A$59:$H$1958,2,FALSE)),"")</f>
        <v>4</v>
      </c>
      <c r="PHR13" s="117">
        <f>IFERROR(IF(VLOOKUP(PHP13,[1]Acciones!$A$59:$H$1958,2,FALSE)=0,"",VLOOKUP(PHP13,[1]Acciones!$A$59:$H$1958,2,FALSE)),"")</f>
        <v>4</v>
      </c>
      <c r="PHS13" s="117" t="str">
        <f>IFERROR(IF(VLOOKUP(PHQ13,[1]Acciones!$A$59:$H$1958,2,FALSE)=0,"",VLOOKUP(PHQ13,[1]Acciones!$A$59:$H$1958,2,FALSE)),"")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T13" s="117" t="str">
        <f>IFERROR(IF(VLOOKUP(PHR13,[1]Acciones!$A$59:$H$1958,2,FALSE)=0,"",VLOOKUP(PHR13,[1]Acciones!$A$59:$H$1958,2,FALSE)),"")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U13" s="117" t="str">
        <f>IFERROR(IF(VLOOKUP(PHS13,[1]Acciones!$A$59:$H$1958,2,FALSE)=0,"",VLOOKUP(PHS13,[1]Acciones!$A$59:$H$1958,2,FALSE)),"")</f>
        <v/>
      </c>
      <c r="PHV13" s="117" t="str">
        <f>IFERROR(IF(VLOOKUP(PHT13,[1]Acciones!$A$59:$H$1958,2,FALSE)=0,"",VLOOKUP(PHT13,[1]Acciones!$A$59:$H$1958,2,FALSE)),"")</f>
        <v/>
      </c>
      <c r="PHW13" s="117">
        <f>IFERROR(IF(VLOOKUP(PHU13,[1]Acciones!$A$59:$H$1958,2,FALSE)=0,"",VLOOKUP(PHU13,[1]Acciones!$A$59:$H$1958,2,FALSE)),"")</f>
        <v>4</v>
      </c>
      <c r="PHX13" s="117">
        <f>IFERROR(IF(VLOOKUP(PHV13,[1]Acciones!$A$59:$H$1958,2,FALSE)=0,"",VLOOKUP(PHV13,[1]Acciones!$A$59:$H$1958,2,FALSE)),"")</f>
        <v>4</v>
      </c>
      <c r="PHY13" s="117" t="str">
        <f>IFERROR(IF(VLOOKUP(PHW13,[1]Acciones!$A$59:$H$1958,2,FALSE)=0,"",VLOOKUP(PHW13,[1]Acciones!$A$59:$H$1958,2,FALSE)),"")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Z13" s="117" t="str">
        <f>IFERROR(IF(VLOOKUP(PHX13,[1]Acciones!$A$59:$H$1958,2,FALSE)=0,"",VLOOKUP(PHX13,[1]Acciones!$A$59:$H$1958,2,FALSE)),"")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A13" s="117" t="str">
        <f>IFERROR(IF(VLOOKUP(PHY13,[1]Acciones!$A$59:$H$1958,2,FALSE)=0,"",VLOOKUP(PHY13,[1]Acciones!$A$59:$H$1958,2,FALSE)),"")</f>
        <v/>
      </c>
      <c r="PIB13" s="117" t="str">
        <f>IFERROR(IF(VLOOKUP(PHZ13,[1]Acciones!$A$59:$H$1958,2,FALSE)=0,"",VLOOKUP(PHZ13,[1]Acciones!$A$59:$H$1958,2,FALSE)),"")</f>
        <v/>
      </c>
      <c r="PIC13" s="117">
        <f>IFERROR(IF(VLOOKUP(PIA13,[1]Acciones!$A$59:$H$1958,2,FALSE)=0,"",VLOOKUP(PIA13,[1]Acciones!$A$59:$H$1958,2,FALSE)),"")</f>
        <v>4</v>
      </c>
      <c r="PID13" s="117">
        <f>IFERROR(IF(VLOOKUP(PIB13,[1]Acciones!$A$59:$H$1958,2,FALSE)=0,"",VLOOKUP(PIB13,[1]Acciones!$A$59:$H$1958,2,FALSE)),"")</f>
        <v>4</v>
      </c>
      <c r="PIE13" s="117" t="str">
        <f>IFERROR(IF(VLOOKUP(PIC13,[1]Acciones!$A$59:$H$1958,2,FALSE)=0,"",VLOOKUP(PIC13,[1]Acciones!$A$59:$H$1958,2,FALSE)),"")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F13" s="117" t="str">
        <f>IFERROR(IF(VLOOKUP(PID13,[1]Acciones!$A$59:$H$1958,2,FALSE)=0,"",VLOOKUP(PID13,[1]Acciones!$A$59:$H$1958,2,FALSE)),"")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G13" s="117" t="str">
        <f>IFERROR(IF(VLOOKUP(PIE13,[1]Acciones!$A$59:$H$1958,2,FALSE)=0,"",VLOOKUP(PIE13,[1]Acciones!$A$59:$H$1958,2,FALSE)),"")</f>
        <v/>
      </c>
      <c r="PIH13" s="117" t="str">
        <f>IFERROR(IF(VLOOKUP(PIF13,[1]Acciones!$A$59:$H$1958,2,FALSE)=0,"",VLOOKUP(PIF13,[1]Acciones!$A$59:$H$1958,2,FALSE)),"")</f>
        <v/>
      </c>
      <c r="PII13" s="117">
        <f>IFERROR(IF(VLOOKUP(PIG13,[1]Acciones!$A$59:$H$1958,2,FALSE)=0,"",VLOOKUP(PIG13,[1]Acciones!$A$59:$H$1958,2,FALSE)),"")</f>
        <v>4</v>
      </c>
      <c r="PIJ13" s="117">
        <f>IFERROR(IF(VLOOKUP(PIH13,[1]Acciones!$A$59:$H$1958,2,FALSE)=0,"",VLOOKUP(PIH13,[1]Acciones!$A$59:$H$1958,2,FALSE)),"")</f>
        <v>4</v>
      </c>
      <c r="PIK13" s="117" t="str">
        <f>IFERROR(IF(VLOOKUP(PII13,[1]Acciones!$A$59:$H$1958,2,FALSE)=0,"",VLOOKUP(PII13,[1]Acciones!$A$59:$H$1958,2,FALSE)),"")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L13" s="117" t="str">
        <f>IFERROR(IF(VLOOKUP(PIJ13,[1]Acciones!$A$59:$H$1958,2,FALSE)=0,"",VLOOKUP(PIJ13,[1]Acciones!$A$59:$H$1958,2,FALSE)),"")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M13" s="117" t="str">
        <f>IFERROR(IF(VLOOKUP(PIK13,[1]Acciones!$A$59:$H$1958,2,FALSE)=0,"",VLOOKUP(PIK13,[1]Acciones!$A$59:$H$1958,2,FALSE)),"")</f>
        <v/>
      </c>
      <c r="PIN13" s="117" t="str">
        <f>IFERROR(IF(VLOOKUP(PIL13,[1]Acciones!$A$59:$H$1958,2,FALSE)=0,"",VLOOKUP(PIL13,[1]Acciones!$A$59:$H$1958,2,FALSE)),"")</f>
        <v/>
      </c>
      <c r="PIO13" s="117">
        <f>IFERROR(IF(VLOOKUP(PIM13,[1]Acciones!$A$59:$H$1958,2,FALSE)=0,"",VLOOKUP(PIM13,[1]Acciones!$A$59:$H$1958,2,FALSE)),"")</f>
        <v>4</v>
      </c>
      <c r="PIP13" s="117">
        <f>IFERROR(IF(VLOOKUP(PIN13,[1]Acciones!$A$59:$H$1958,2,FALSE)=0,"",VLOOKUP(PIN13,[1]Acciones!$A$59:$H$1958,2,FALSE)),"")</f>
        <v>4</v>
      </c>
      <c r="PIQ13" s="117" t="str">
        <f>IFERROR(IF(VLOOKUP(PIO13,[1]Acciones!$A$59:$H$1958,2,FALSE)=0,"",VLOOKUP(PIO13,[1]Acciones!$A$59:$H$1958,2,FALSE)),"")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R13" s="117" t="str">
        <f>IFERROR(IF(VLOOKUP(PIP13,[1]Acciones!$A$59:$H$1958,2,FALSE)=0,"",VLOOKUP(PIP13,[1]Acciones!$A$59:$H$1958,2,FALSE)),"")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S13" s="117" t="str">
        <f>IFERROR(IF(VLOOKUP(PIQ13,[1]Acciones!$A$59:$H$1958,2,FALSE)=0,"",VLOOKUP(PIQ13,[1]Acciones!$A$59:$H$1958,2,FALSE)),"")</f>
        <v/>
      </c>
      <c r="PIT13" s="117" t="str">
        <f>IFERROR(IF(VLOOKUP(PIR13,[1]Acciones!$A$59:$H$1958,2,FALSE)=0,"",VLOOKUP(PIR13,[1]Acciones!$A$59:$H$1958,2,FALSE)),"")</f>
        <v/>
      </c>
      <c r="PIU13" s="117">
        <f>IFERROR(IF(VLOOKUP(PIS13,[1]Acciones!$A$59:$H$1958,2,FALSE)=0,"",VLOOKUP(PIS13,[1]Acciones!$A$59:$H$1958,2,FALSE)),"")</f>
        <v>4</v>
      </c>
      <c r="PIV13" s="117">
        <f>IFERROR(IF(VLOOKUP(PIT13,[1]Acciones!$A$59:$H$1958,2,FALSE)=0,"",VLOOKUP(PIT13,[1]Acciones!$A$59:$H$1958,2,FALSE)),"")</f>
        <v>4</v>
      </c>
      <c r="PIW13" s="117" t="str">
        <f>IFERROR(IF(VLOOKUP(PIU13,[1]Acciones!$A$59:$H$1958,2,FALSE)=0,"",VLOOKUP(PIU13,[1]Acciones!$A$59:$H$1958,2,FALSE)),"")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X13" s="117" t="str">
        <f>IFERROR(IF(VLOOKUP(PIV13,[1]Acciones!$A$59:$H$1958,2,FALSE)=0,"",VLOOKUP(PIV13,[1]Acciones!$A$59:$H$1958,2,FALSE)),"")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Y13" s="117" t="str">
        <f>IFERROR(IF(VLOOKUP(PIW13,[1]Acciones!$A$59:$H$1958,2,FALSE)=0,"",VLOOKUP(PIW13,[1]Acciones!$A$59:$H$1958,2,FALSE)),"")</f>
        <v/>
      </c>
      <c r="PIZ13" s="117" t="str">
        <f>IFERROR(IF(VLOOKUP(PIX13,[1]Acciones!$A$59:$H$1958,2,FALSE)=0,"",VLOOKUP(PIX13,[1]Acciones!$A$59:$H$1958,2,FALSE)),"")</f>
        <v/>
      </c>
      <c r="PJA13" s="117">
        <f>IFERROR(IF(VLOOKUP(PIY13,[1]Acciones!$A$59:$H$1958,2,FALSE)=0,"",VLOOKUP(PIY13,[1]Acciones!$A$59:$H$1958,2,FALSE)),"")</f>
        <v>4</v>
      </c>
      <c r="PJB13" s="117">
        <f>IFERROR(IF(VLOOKUP(PIZ13,[1]Acciones!$A$59:$H$1958,2,FALSE)=0,"",VLOOKUP(PIZ13,[1]Acciones!$A$59:$H$1958,2,FALSE)),"")</f>
        <v>4</v>
      </c>
      <c r="PJC13" s="117" t="str">
        <f>IFERROR(IF(VLOOKUP(PJA13,[1]Acciones!$A$59:$H$1958,2,FALSE)=0,"",VLOOKUP(PJA13,[1]Acciones!$A$59:$H$1958,2,FALSE)),"")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D13" s="117" t="str">
        <f>IFERROR(IF(VLOOKUP(PJB13,[1]Acciones!$A$59:$H$1958,2,FALSE)=0,"",VLOOKUP(PJB13,[1]Acciones!$A$59:$H$1958,2,FALSE)),"")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E13" s="117" t="str">
        <f>IFERROR(IF(VLOOKUP(PJC13,[1]Acciones!$A$59:$H$1958,2,FALSE)=0,"",VLOOKUP(PJC13,[1]Acciones!$A$59:$H$1958,2,FALSE)),"")</f>
        <v/>
      </c>
      <c r="PJF13" s="117" t="str">
        <f>IFERROR(IF(VLOOKUP(PJD13,[1]Acciones!$A$59:$H$1958,2,FALSE)=0,"",VLOOKUP(PJD13,[1]Acciones!$A$59:$H$1958,2,FALSE)),"")</f>
        <v/>
      </c>
      <c r="PJG13" s="117">
        <f>IFERROR(IF(VLOOKUP(PJE13,[1]Acciones!$A$59:$H$1958,2,FALSE)=0,"",VLOOKUP(PJE13,[1]Acciones!$A$59:$H$1958,2,FALSE)),"")</f>
        <v>4</v>
      </c>
      <c r="PJH13" s="117">
        <f>IFERROR(IF(VLOOKUP(PJF13,[1]Acciones!$A$59:$H$1958,2,FALSE)=0,"",VLOOKUP(PJF13,[1]Acciones!$A$59:$H$1958,2,FALSE)),"")</f>
        <v>4</v>
      </c>
      <c r="PJI13" s="117" t="str">
        <f>IFERROR(IF(VLOOKUP(PJG13,[1]Acciones!$A$59:$H$1958,2,FALSE)=0,"",VLOOKUP(PJG13,[1]Acciones!$A$59:$H$1958,2,FALSE)),"")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J13" s="117" t="str">
        <f>IFERROR(IF(VLOOKUP(PJH13,[1]Acciones!$A$59:$H$1958,2,FALSE)=0,"",VLOOKUP(PJH13,[1]Acciones!$A$59:$H$1958,2,FALSE)),"")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K13" s="117" t="str">
        <f>IFERROR(IF(VLOOKUP(PJI13,[1]Acciones!$A$59:$H$1958,2,FALSE)=0,"",VLOOKUP(PJI13,[1]Acciones!$A$59:$H$1958,2,FALSE)),"")</f>
        <v/>
      </c>
      <c r="PJL13" s="117" t="str">
        <f>IFERROR(IF(VLOOKUP(PJJ13,[1]Acciones!$A$59:$H$1958,2,FALSE)=0,"",VLOOKUP(PJJ13,[1]Acciones!$A$59:$H$1958,2,FALSE)),"")</f>
        <v/>
      </c>
      <c r="PJM13" s="117">
        <f>IFERROR(IF(VLOOKUP(PJK13,[1]Acciones!$A$59:$H$1958,2,FALSE)=0,"",VLOOKUP(PJK13,[1]Acciones!$A$59:$H$1958,2,FALSE)),"")</f>
        <v>4</v>
      </c>
      <c r="PJN13" s="117">
        <f>IFERROR(IF(VLOOKUP(PJL13,[1]Acciones!$A$59:$H$1958,2,FALSE)=0,"",VLOOKUP(PJL13,[1]Acciones!$A$59:$H$1958,2,FALSE)),"")</f>
        <v>4</v>
      </c>
      <c r="PJO13" s="117" t="str">
        <f>IFERROR(IF(VLOOKUP(PJM13,[1]Acciones!$A$59:$H$1958,2,FALSE)=0,"",VLOOKUP(PJM13,[1]Acciones!$A$59:$H$1958,2,FALSE)),"")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P13" s="117" t="str">
        <f>IFERROR(IF(VLOOKUP(PJN13,[1]Acciones!$A$59:$H$1958,2,FALSE)=0,"",VLOOKUP(PJN13,[1]Acciones!$A$59:$H$1958,2,FALSE)),"")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Q13" s="117" t="str">
        <f>IFERROR(IF(VLOOKUP(PJO13,[1]Acciones!$A$59:$H$1958,2,FALSE)=0,"",VLOOKUP(PJO13,[1]Acciones!$A$59:$H$1958,2,FALSE)),"")</f>
        <v/>
      </c>
      <c r="PJR13" s="117" t="str">
        <f>IFERROR(IF(VLOOKUP(PJP13,[1]Acciones!$A$59:$H$1958,2,FALSE)=0,"",VLOOKUP(PJP13,[1]Acciones!$A$59:$H$1958,2,FALSE)),"")</f>
        <v/>
      </c>
      <c r="PJS13" s="117">
        <f>IFERROR(IF(VLOOKUP(PJQ13,[1]Acciones!$A$59:$H$1958,2,FALSE)=0,"",VLOOKUP(PJQ13,[1]Acciones!$A$59:$H$1958,2,FALSE)),"")</f>
        <v>4</v>
      </c>
      <c r="PJT13" s="117">
        <f>IFERROR(IF(VLOOKUP(PJR13,[1]Acciones!$A$59:$H$1958,2,FALSE)=0,"",VLOOKUP(PJR13,[1]Acciones!$A$59:$H$1958,2,FALSE)),"")</f>
        <v>4</v>
      </c>
      <c r="PJU13" s="117" t="str">
        <f>IFERROR(IF(VLOOKUP(PJS13,[1]Acciones!$A$59:$H$1958,2,FALSE)=0,"",VLOOKUP(PJS13,[1]Acciones!$A$59:$H$1958,2,FALSE)),"")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V13" s="117" t="str">
        <f>IFERROR(IF(VLOOKUP(PJT13,[1]Acciones!$A$59:$H$1958,2,FALSE)=0,"",VLOOKUP(PJT13,[1]Acciones!$A$59:$H$1958,2,FALSE)),"")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W13" s="117" t="str">
        <f>IFERROR(IF(VLOOKUP(PJU13,[1]Acciones!$A$59:$H$1958,2,FALSE)=0,"",VLOOKUP(PJU13,[1]Acciones!$A$59:$H$1958,2,FALSE)),"")</f>
        <v/>
      </c>
      <c r="PJX13" s="117" t="str">
        <f>IFERROR(IF(VLOOKUP(PJV13,[1]Acciones!$A$59:$H$1958,2,FALSE)=0,"",VLOOKUP(PJV13,[1]Acciones!$A$59:$H$1958,2,FALSE)),"")</f>
        <v/>
      </c>
      <c r="PJY13" s="117">
        <f>IFERROR(IF(VLOOKUP(PJW13,[1]Acciones!$A$59:$H$1958,2,FALSE)=0,"",VLOOKUP(PJW13,[1]Acciones!$A$59:$H$1958,2,FALSE)),"")</f>
        <v>4</v>
      </c>
      <c r="PJZ13" s="117">
        <f>IFERROR(IF(VLOOKUP(PJX13,[1]Acciones!$A$59:$H$1958,2,FALSE)=0,"",VLOOKUP(PJX13,[1]Acciones!$A$59:$H$1958,2,FALSE)),"")</f>
        <v>4</v>
      </c>
      <c r="PKA13" s="117" t="str">
        <f>IFERROR(IF(VLOOKUP(PJY13,[1]Acciones!$A$59:$H$1958,2,FALSE)=0,"",VLOOKUP(PJY13,[1]Acciones!$A$59:$H$1958,2,FALSE)),"")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B13" s="117" t="str">
        <f>IFERROR(IF(VLOOKUP(PJZ13,[1]Acciones!$A$59:$H$1958,2,FALSE)=0,"",VLOOKUP(PJZ13,[1]Acciones!$A$59:$H$1958,2,FALSE)),"")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C13" s="117" t="str">
        <f>IFERROR(IF(VLOOKUP(PKA13,[1]Acciones!$A$59:$H$1958,2,FALSE)=0,"",VLOOKUP(PKA13,[1]Acciones!$A$59:$H$1958,2,FALSE)),"")</f>
        <v/>
      </c>
      <c r="PKD13" s="117" t="str">
        <f>IFERROR(IF(VLOOKUP(PKB13,[1]Acciones!$A$59:$H$1958,2,FALSE)=0,"",VLOOKUP(PKB13,[1]Acciones!$A$59:$H$1958,2,FALSE)),"")</f>
        <v/>
      </c>
      <c r="PKE13" s="117">
        <f>IFERROR(IF(VLOOKUP(PKC13,[1]Acciones!$A$59:$H$1958,2,FALSE)=0,"",VLOOKUP(PKC13,[1]Acciones!$A$59:$H$1958,2,FALSE)),"")</f>
        <v>4</v>
      </c>
      <c r="PKF13" s="117">
        <f>IFERROR(IF(VLOOKUP(PKD13,[1]Acciones!$A$59:$H$1958,2,FALSE)=0,"",VLOOKUP(PKD13,[1]Acciones!$A$59:$H$1958,2,FALSE)),"")</f>
        <v>4</v>
      </c>
      <c r="PKG13" s="117" t="str">
        <f>IFERROR(IF(VLOOKUP(PKE13,[1]Acciones!$A$59:$H$1958,2,FALSE)=0,"",VLOOKUP(PKE13,[1]Acciones!$A$59:$H$1958,2,FALSE)),"")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H13" s="117" t="str">
        <f>IFERROR(IF(VLOOKUP(PKF13,[1]Acciones!$A$59:$H$1958,2,FALSE)=0,"",VLOOKUP(PKF13,[1]Acciones!$A$59:$H$1958,2,FALSE)),"")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I13" s="117" t="str">
        <f>IFERROR(IF(VLOOKUP(PKG13,[1]Acciones!$A$59:$H$1958,2,FALSE)=0,"",VLOOKUP(PKG13,[1]Acciones!$A$59:$H$1958,2,FALSE)),"")</f>
        <v/>
      </c>
      <c r="PKJ13" s="117" t="str">
        <f>IFERROR(IF(VLOOKUP(PKH13,[1]Acciones!$A$59:$H$1958,2,FALSE)=0,"",VLOOKUP(PKH13,[1]Acciones!$A$59:$H$1958,2,FALSE)),"")</f>
        <v/>
      </c>
      <c r="PKK13" s="117">
        <f>IFERROR(IF(VLOOKUP(PKI13,[1]Acciones!$A$59:$H$1958,2,FALSE)=0,"",VLOOKUP(PKI13,[1]Acciones!$A$59:$H$1958,2,FALSE)),"")</f>
        <v>4</v>
      </c>
      <c r="PKL13" s="117">
        <f>IFERROR(IF(VLOOKUP(PKJ13,[1]Acciones!$A$59:$H$1958,2,FALSE)=0,"",VLOOKUP(PKJ13,[1]Acciones!$A$59:$H$1958,2,FALSE)),"")</f>
        <v>4</v>
      </c>
      <c r="PKM13" s="117" t="str">
        <f>IFERROR(IF(VLOOKUP(PKK13,[1]Acciones!$A$59:$H$1958,2,FALSE)=0,"",VLOOKUP(PKK13,[1]Acciones!$A$59:$H$1958,2,FALSE)),"")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N13" s="117" t="str">
        <f>IFERROR(IF(VLOOKUP(PKL13,[1]Acciones!$A$59:$H$1958,2,FALSE)=0,"",VLOOKUP(PKL13,[1]Acciones!$A$59:$H$1958,2,FALSE)),"")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O13" s="117" t="str">
        <f>IFERROR(IF(VLOOKUP(PKM13,[1]Acciones!$A$59:$H$1958,2,FALSE)=0,"",VLOOKUP(PKM13,[1]Acciones!$A$59:$H$1958,2,FALSE)),"")</f>
        <v/>
      </c>
      <c r="PKP13" s="117" t="str">
        <f>IFERROR(IF(VLOOKUP(PKN13,[1]Acciones!$A$59:$H$1958,2,FALSE)=0,"",VLOOKUP(PKN13,[1]Acciones!$A$59:$H$1958,2,FALSE)),"")</f>
        <v/>
      </c>
      <c r="PKQ13" s="117">
        <f>IFERROR(IF(VLOOKUP(PKO13,[1]Acciones!$A$59:$H$1958,2,FALSE)=0,"",VLOOKUP(PKO13,[1]Acciones!$A$59:$H$1958,2,FALSE)),"")</f>
        <v>4</v>
      </c>
      <c r="PKR13" s="117">
        <f>IFERROR(IF(VLOOKUP(PKP13,[1]Acciones!$A$59:$H$1958,2,FALSE)=0,"",VLOOKUP(PKP13,[1]Acciones!$A$59:$H$1958,2,FALSE)),"")</f>
        <v>4</v>
      </c>
      <c r="PKS13" s="117" t="str">
        <f>IFERROR(IF(VLOOKUP(PKQ13,[1]Acciones!$A$59:$H$1958,2,FALSE)=0,"",VLOOKUP(PKQ13,[1]Acciones!$A$59:$H$1958,2,FALSE)),"")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T13" s="117" t="str">
        <f>IFERROR(IF(VLOOKUP(PKR13,[1]Acciones!$A$59:$H$1958,2,FALSE)=0,"",VLOOKUP(PKR13,[1]Acciones!$A$59:$H$1958,2,FALSE)),"")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U13" s="117" t="str">
        <f>IFERROR(IF(VLOOKUP(PKS13,[1]Acciones!$A$59:$H$1958,2,FALSE)=0,"",VLOOKUP(PKS13,[1]Acciones!$A$59:$H$1958,2,FALSE)),"")</f>
        <v/>
      </c>
      <c r="PKV13" s="117" t="str">
        <f>IFERROR(IF(VLOOKUP(PKT13,[1]Acciones!$A$59:$H$1958,2,FALSE)=0,"",VLOOKUP(PKT13,[1]Acciones!$A$59:$H$1958,2,FALSE)),"")</f>
        <v/>
      </c>
      <c r="PKW13" s="117">
        <f>IFERROR(IF(VLOOKUP(PKU13,[1]Acciones!$A$59:$H$1958,2,FALSE)=0,"",VLOOKUP(PKU13,[1]Acciones!$A$59:$H$1958,2,FALSE)),"")</f>
        <v>4</v>
      </c>
      <c r="PKX13" s="117">
        <f>IFERROR(IF(VLOOKUP(PKV13,[1]Acciones!$A$59:$H$1958,2,FALSE)=0,"",VLOOKUP(PKV13,[1]Acciones!$A$59:$H$1958,2,FALSE)),"")</f>
        <v>4</v>
      </c>
      <c r="PKY13" s="117" t="str">
        <f>IFERROR(IF(VLOOKUP(PKW13,[1]Acciones!$A$59:$H$1958,2,FALSE)=0,"",VLOOKUP(PKW13,[1]Acciones!$A$59:$H$1958,2,FALSE)),"")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Z13" s="117" t="str">
        <f>IFERROR(IF(VLOOKUP(PKX13,[1]Acciones!$A$59:$H$1958,2,FALSE)=0,"",VLOOKUP(PKX13,[1]Acciones!$A$59:$H$1958,2,FALSE)),"")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A13" s="117" t="str">
        <f>IFERROR(IF(VLOOKUP(PKY13,[1]Acciones!$A$59:$H$1958,2,FALSE)=0,"",VLOOKUP(PKY13,[1]Acciones!$A$59:$H$1958,2,FALSE)),"")</f>
        <v/>
      </c>
      <c r="PLB13" s="117" t="str">
        <f>IFERROR(IF(VLOOKUP(PKZ13,[1]Acciones!$A$59:$H$1958,2,FALSE)=0,"",VLOOKUP(PKZ13,[1]Acciones!$A$59:$H$1958,2,FALSE)),"")</f>
        <v/>
      </c>
      <c r="PLC13" s="117">
        <f>IFERROR(IF(VLOOKUP(PLA13,[1]Acciones!$A$59:$H$1958,2,FALSE)=0,"",VLOOKUP(PLA13,[1]Acciones!$A$59:$H$1958,2,FALSE)),"")</f>
        <v>4</v>
      </c>
      <c r="PLD13" s="117">
        <f>IFERROR(IF(VLOOKUP(PLB13,[1]Acciones!$A$59:$H$1958,2,FALSE)=0,"",VLOOKUP(PLB13,[1]Acciones!$A$59:$H$1958,2,FALSE)),"")</f>
        <v>4</v>
      </c>
      <c r="PLE13" s="117" t="str">
        <f>IFERROR(IF(VLOOKUP(PLC13,[1]Acciones!$A$59:$H$1958,2,FALSE)=0,"",VLOOKUP(PLC13,[1]Acciones!$A$59:$H$1958,2,FALSE)),"")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F13" s="117" t="str">
        <f>IFERROR(IF(VLOOKUP(PLD13,[1]Acciones!$A$59:$H$1958,2,FALSE)=0,"",VLOOKUP(PLD13,[1]Acciones!$A$59:$H$1958,2,FALSE)),"")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G13" s="117" t="str">
        <f>IFERROR(IF(VLOOKUP(PLE13,[1]Acciones!$A$59:$H$1958,2,FALSE)=0,"",VLOOKUP(PLE13,[1]Acciones!$A$59:$H$1958,2,FALSE)),"")</f>
        <v/>
      </c>
      <c r="PLH13" s="117" t="str">
        <f>IFERROR(IF(VLOOKUP(PLF13,[1]Acciones!$A$59:$H$1958,2,FALSE)=0,"",VLOOKUP(PLF13,[1]Acciones!$A$59:$H$1958,2,FALSE)),"")</f>
        <v/>
      </c>
      <c r="PLI13" s="117">
        <f>IFERROR(IF(VLOOKUP(PLG13,[1]Acciones!$A$59:$H$1958,2,FALSE)=0,"",VLOOKUP(PLG13,[1]Acciones!$A$59:$H$1958,2,FALSE)),"")</f>
        <v>4</v>
      </c>
      <c r="PLJ13" s="117">
        <f>IFERROR(IF(VLOOKUP(PLH13,[1]Acciones!$A$59:$H$1958,2,FALSE)=0,"",VLOOKUP(PLH13,[1]Acciones!$A$59:$H$1958,2,FALSE)),"")</f>
        <v>4</v>
      </c>
      <c r="PLK13" s="117" t="str">
        <f>IFERROR(IF(VLOOKUP(PLI13,[1]Acciones!$A$59:$H$1958,2,FALSE)=0,"",VLOOKUP(PLI13,[1]Acciones!$A$59:$H$1958,2,FALSE)),"")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L13" s="117" t="str">
        <f>IFERROR(IF(VLOOKUP(PLJ13,[1]Acciones!$A$59:$H$1958,2,FALSE)=0,"",VLOOKUP(PLJ13,[1]Acciones!$A$59:$H$1958,2,FALSE)),"")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M13" s="117" t="str">
        <f>IFERROR(IF(VLOOKUP(PLK13,[1]Acciones!$A$59:$H$1958,2,FALSE)=0,"",VLOOKUP(PLK13,[1]Acciones!$A$59:$H$1958,2,FALSE)),"")</f>
        <v/>
      </c>
      <c r="PLN13" s="117" t="str">
        <f>IFERROR(IF(VLOOKUP(PLL13,[1]Acciones!$A$59:$H$1958,2,FALSE)=0,"",VLOOKUP(PLL13,[1]Acciones!$A$59:$H$1958,2,FALSE)),"")</f>
        <v/>
      </c>
      <c r="PLO13" s="117">
        <f>IFERROR(IF(VLOOKUP(PLM13,[1]Acciones!$A$59:$H$1958,2,FALSE)=0,"",VLOOKUP(PLM13,[1]Acciones!$A$59:$H$1958,2,FALSE)),"")</f>
        <v>4</v>
      </c>
      <c r="PLP13" s="117">
        <f>IFERROR(IF(VLOOKUP(PLN13,[1]Acciones!$A$59:$H$1958,2,FALSE)=0,"",VLOOKUP(PLN13,[1]Acciones!$A$59:$H$1958,2,FALSE)),"")</f>
        <v>4</v>
      </c>
      <c r="PLQ13" s="117" t="str">
        <f>IFERROR(IF(VLOOKUP(PLO13,[1]Acciones!$A$59:$H$1958,2,FALSE)=0,"",VLOOKUP(PLO13,[1]Acciones!$A$59:$H$1958,2,FALSE)),"")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R13" s="117" t="str">
        <f>IFERROR(IF(VLOOKUP(PLP13,[1]Acciones!$A$59:$H$1958,2,FALSE)=0,"",VLOOKUP(PLP13,[1]Acciones!$A$59:$H$1958,2,FALSE)),"")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S13" s="117" t="str">
        <f>IFERROR(IF(VLOOKUP(PLQ13,[1]Acciones!$A$59:$H$1958,2,FALSE)=0,"",VLOOKUP(PLQ13,[1]Acciones!$A$59:$H$1958,2,FALSE)),"")</f>
        <v/>
      </c>
      <c r="PLT13" s="117" t="str">
        <f>IFERROR(IF(VLOOKUP(PLR13,[1]Acciones!$A$59:$H$1958,2,FALSE)=0,"",VLOOKUP(PLR13,[1]Acciones!$A$59:$H$1958,2,FALSE)),"")</f>
        <v/>
      </c>
      <c r="PLU13" s="117">
        <f>IFERROR(IF(VLOOKUP(PLS13,[1]Acciones!$A$59:$H$1958,2,FALSE)=0,"",VLOOKUP(PLS13,[1]Acciones!$A$59:$H$1958,2,FALSE)),"")</f>
        <v>4</v>
      </c>
      <c r="PLV13" s="117">
        <f>IFERROR(IF(VLOOKUP(PLT13,[1]Acciones!$A$59:$H$1958,2,FALSE)=0,"",VLOOKUP(PLT13,[1]Acciones!$A$59:$H$1958,2,FALSE)),"")</f>
        <v>4</v>
      </c>
      <c r="PLW13" s="117" t="str">
        <f>IFERROR(IF(VLOOKUP(PLU13,[1]Acciones!$A$59:$H$1958,2,FALSE)=0,"",VLOOKUP(PLU13,[1]Acciones!$A$59:$H$1958,2,FALSE)),"")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X13" s="117" t="str">
        <f>IFERROR(IF(VLOOKUP(PLV13,[1]Acciones!$A$59:$H$1958,2,FALSE)=0,"",VLOOKUP(PLV13,[1]Acciones!$A$59:$H$1958,2,FALSE)),"")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Y13" s="117" t="str">
        <f>IFERROR(IF(VLOOKUP(PLW13,[1]Acciones!$A$59:$H$1958,2,FALSE)=0,"",VLOOKUP(PLW13,[1]Acciones!$A$59:$H$1958,2,FALSE)),"")</f>
        <v/>
      </c>
      <c r="PLZ13" s="117" t="str">
        <f>IFERROR(IF(VLOOKUP(PLX13,[1]Acciones!$A$59:$H$1958,2,FALSE)=0,"",VLOOKUP(PLX13,[1]Acciones!$A$59:$H$1958,2,FALSE)),"")</f>
        <v/>
      </c>
      <c r="PMA13" s="117">
        <f>IFERROR(IF(VLOOKUP(PLY13,[1]Acciones!$A$59:$H$1958,2,FALSE)=0,"",VLOOKUP(PLY13,[1]Acciones!$A$59:$H$1958,2,FALSE)),"")</f>
        <v>4</v>
      </c>
      <c r="PMB13" s="117">
        <f>IFERROR(IF(VLOOKUP(PLZ13,[1]Acciones!$A$59:$H$1958,2,FALSE)=0,"",VLOOKUP(PLZ13,[1]Acciones!$A$59:$H$1958,2,FALSE)),"")</f>
        <v>4</v>
      </c>
      <c r="PMC13" s="117" t="str">
        <f>IFERROR(IF(VLOOKUP(PMA13,[1]Acciones!$A$59:$H$1958,2,FALSE)=0,"",VLOOKUP(PMA13,[1]Acciones!$A$59:$H$1958,2,FALSE)),"")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D13" s="117" t="str">
        <f>IFERROR(IF(VLOOKUP(PMB13,[1]Acciones!$A$59:$H$1958,2,FALSE)=0,"",VLOOKUP(PMB13,[1]Acciones!$A$59:$H$1958,2,FALSE)),"")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E13" s="117" t="str">
        <f>IFERROR(IF(VLOOKUP(PMC13,[1]Acciones!$A$59:$H$1958,2,FALSE)=0,"",VLOOKUP(PMC13,[1]Acciones!$A$59:$H$1958,2,FALSE)),"")</f>
        <v/>
      </c>
      <c r="PMF13" s="117" t="str">
        <f>IFERROR(IF(VLOOKUP(PMD13,[1]Acciones!$A$59:$H$1958,2,FALSE)=0,"",VLOOKUP(PMD13,[1]Acciones!$A$59:$H$1958,2,FALSE)),"")</f>
        <v/>
      </c>
      <c r="PMG13" s="117">
        <f>IFERROR(IF(VLOOKUP(PME13,[1]Acciones!$A$59:$H$1958,2,FALSE)=0,"",VLOOKUP(PME13,[1]Acciones!$A$59:$H$1958,2,FALSE)),"")</f>
        <v>4</v>
      </c>
      <c r="PMH13" s="117">
        <f>IFERROR(IF(VLOOKUP(PMF13,[1]Acciones!$A$59:$H$1958,2,FALSE)=0,"",VLOOKUP(PMF13,[1]Acciones!$A$59:$H$1958,2,FALSE)),"")</f>
        <v>4</v>
      </c>
      <c r="PMI13" s="117" t="str">
        <f>IFERROR(IF(VLOOKUP(PMG13,[1]Acciones!$A$59:$H$1958,2,FALSE)=0,"",VLOOKUP(PMG13,[1]Acciones!$A$59:$H$1958,2,FALSE)),"")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J13" s="117" t="str">
        <f>IFERROR(IF(VLOOKUP(PMH13,[1]Acciones!$A$59:$H$1958,2,FALSE)=0,"",VLOOKUP(PMH13,[1]Acciones!$A$59:$H$1958,2,FALSE)),"")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K13" s="117" t="str">
        <f>IFERROR(IF(VLOOKUP(PMI13,[1]Acciones!$A$59:$H$1958,2,FALSE)=0,"",VLOOKUP(PMI13,[1]Acciones!$A$59:$H$1958,2,FALSE)),"")</f>
        <v/>
      </c>
      <c r="PML13" s="117" t="str">
        <f>IFERROR(IF(VLOOKUP(PMJ13,[1]Acciones!$A$59:$H$1958,2,FALSE)=0,"",VLOOKUP(PMJ13,[1]Acciones!$A$59:$H$1958,2,FALSE)),"")</f>
        <v/>
      </c>
      <c r="PMM13" s="117">
        <f>IFERROR(IF(VLOOKUP(PMK13,[1]Acciones!$A$59:$H$1958,2,FALSE)=0,"",VLOOKUP(PMK13,[1]Acciones!$A$59:$H$1958,2,FALSE)),"")</f>
        <v>4</v>
      </c>
      <c r="PMN13" s="117">
        <f>IFERROR(IF(VLOOKUP(PML13,[1]Acciones!$A$59:$H$1958,2,FALSE)=0,"",VLOOKUP(PML13,[1]Acciones!$A$59:$H$1958,2,FALSE)),"")</f>
        <v>4</v>
      </c>
      <c r="PMO13" s="117" t="str">
        <f>IFERROR(IF(VLOOKUP(PMM13,[1]Acciones!$A$59:$H$1958,2,FALSE)=0,"",VLOOKUP(PMM13,[1]Acciones!$A$59:$H$1958,2,FALSE)),"")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P13" s="117" t="str">
        <f>IFERROR(IF(VLOOKUP(PMN13,[1]Acciones!$A$59:$H$1958,2,FALSE)=0,"",VLOOKUP(PMN13,[1]Acciones!$A$59:$H$1958,2,FALSE)),"")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Q13" s="117" t="str">
        <f>IFERROR(IF(VLOOKUP(PMO13,[1]Acciones!$A$59:$H$1958,2,FALSE)=0,"",VLOOKUP(PMO13,[1]Acciones!$A$59:$H$1958,2,FALSE)),"")</f>
        <v/>
      </c>
      <c r="PMR13" s="117" t="str">
        <f>IFERROR(IF(VLOOKUP(PMP13,[1]Acciones!$A$59:$H$1958,2,FALSE)=0,"",VLOOKUP(PMP13,[1]Acciones!$A$59:$H$1958,2,FALSE)),"")</f>
        <v/>
      </c>
      <c r="PMS13" s="117">
        <f>IFERROR(IF(VLOOKUP(PMQ13,[1]Acciones!$A$59:$H$1958,2,FALSE)=0,"",VLOOKUP(PMQ13,[1]Acciones!$A$59:$H$1958,2,FALSE)),"")</f>
        <v>4</v>
      </c>
      <c r="PMT13" s="117">
        <f>IFERROR(IF(VLOOKUP(PMR13,[1]Acciones!$A$59:$H$1958,2,FALSE)=0,"",VLOOKUP(PMR13,[1]Acciones!$A$59:$H$1958,2,FALSE)),"")</f>
        <v>4</v>
      </c>
      <c r="PMU13" s="117" t="str">
        <f>IFERROR(IF(VLOOKUP(PMS13,[1]Acciones!$A$59:$H$1958,2,FALSE)=0,"",VLOOKUP(PMS13,[1]Acciones!$A$59:$H$1958,2,FALSE)),"")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V13" s="117" t="str">
        <f>IFERROR(IF(VLOOKUP(PMT13,[1]Acciones!$A$59:$H$1958,2,FALSE)=0,"",VLOOKUP(PMT13,[1]Acciones!$A$59:$H$1958,2,FALSE)),"")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W13" s="117" t="str">
        <f>IFERROR(IF(VLOOKUP(PMU13,[1]Acciones!$A$59:$H$1958,2,FALSE)=0,"",VLOOKUP(PMU13,[1]Acciones!$A$59:$H$1958,2,FALSE)),"")</f>
        <v/>
      </c>
      <c r="PMX13" s="117" t="str">
        <f>IFERROR(IF(VLOOKUP(PMV13,[1]Acciones!$A$59:$H$1958,2,FALSE)=0,"",VLOOKUP(PMV13,[1]Acciones!$A$59:$H$1958,2,FALSE)),"")</f>
        <v/>
      </c>
      <c r="PMY13" s="117">
        <f>IFERROR(IF(VLOOKUP(PMW13,[1]Acciones!$A$59:$H$1958,2,FALSE)=0,"",VLOOKUP(PMW13,[1]Acciones!$A$59:$H$1958,2,FALSE)),"")</f>
        <v>4</v>
      </c>
      <c r="PMZ13" s="117">
        <f>IFERROR(IF(VLOOKUP(PMX13,[1]Acciones!$A$59:$H$1958,2,FALSE)=0,"",VLOOKUP(PMX13,[1]Acciones!$A$59:$H$1958,2,FALSE)),"")</f>
        <v>4</v>
      </c>
      <c r="PNA13" s="117" t="str">
        <f>IFERROR(IF(VLOOKUP(PMY13,[1]Acciones!$A$59:$H$1958,2,FALSE)=0,"",VLOOKUP(PMY13,[1]Acciones!$A$59:$H$1958,2,FALSE)),"")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B13" s="117" t="str">
        <f>IFERROR(IF(VLOOKUP(PMZ13,[1]Acciones!$A$59:$H$1958,2,FALSE)=0,"",VLOOKUP(PMZ13,[1]Acciones!$A$59:$H$1958,2,FALSE)),"")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C13" s="117" t="str">
        <f>IFERROR(IF(VLOOKUP(PNA13,[1]Acciones!$A$59:$H$1958,2,FALSE)=0,"",VLOOKUP(PNA13,[1]Acciones!$A$59:$H$1958,2,FALSE)),"")</f>
        <v/>
      </c>
      <c r="PND13" s="117" t="str">
        <f>IFERROR(IF(VLOOKUP(PNB13,[1]Acciones!$A$59:$H$1958,2,FALSE)=0,"",VLOOKUP(PNB13,[1]Acciones!$A$59:$H$1958,2,FALSE)),"")</f>
        <v/>
      </c>
      <c r="PNE13" s="117">
        <f>IFERROR(IF(VLOOKUP(PNC13,[1]Acciones!$A$59:$H$1958,2,FALSE)=0,"",VLOOKUP(PNC13,[1]Acciones!$A$59:$H$1958,2,FALSE)),"")</f>
        <v>4</v>
      </c>
      <c r="PNF13" s="117">
        <f>IFERROR(IF(VLOOKUP(PND13,[1]Acciones!$A$59:$H$1958,2,FALSE)=0,"",VLOOKUP(PND13,[1]Acciones!$A$59:$H$1958,2,FALSE)),"")</f>
        <v>4</v>
      </c>
      <c r="PNG13" s="117" t="str">
        <f>IFERROR(IF(VLOOKUP(PNE13,[1]Acciones!$A$59:$H$1958,2,FALSE)=0,"",VLOOKUP(PNE13,[1]Acciones!$A$59:$H$1958,2,FALSE)),"")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H13" s="117" t="str">
        <f>IFERROR(IF(VLOOKUP(PNF13,[1]Acciones!$A$59:$H$1958,2,FALSE)=0,"",VLOOKUP(PNF13,[1]Acciones!$A$59:$H$1958,2,FALSE)),"")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I13" s="117" t="str">
        <f>IFERROR(IF(VLOOKUP(PNG13,[1]Acciones!$A$59:$H$1958,2,FALSE)=0,"",VLOOKUP(PNG13,[1]Acciones!$A$59:$H$1958,2,FALSE)),"")</f>
        <v/>
      </c>
      <c r="PNJ13" s="117" t="str">
        <f>IFERROR(IF(VLOOKUP(PNH13,[1]Acciones!$A$59:$H$1958,2,FALSE)=0,"",VLOOKUP(PNH13,[1]Acciones!$A$59:$H$1958,2,FALSE)),"")</f>
        <v/>
      </c>
      <c r="PNK13" s="117">
        <f>IFERROR(IF(VLOOKUP(PNI13,[1]Acciones!$A$59:$H$1958,2,FALSE)=0,"",VLOOKUP(PNI13,[1]Acciones!$A$59:$H$1958,2,FALSE)),"")</f>
        <v>4</v>
      </c>
      <c r="PNL13" s="117">
        <f>IFERROR(IF(VLOOKUP(PNJ13,[1]Acciones!$A$59:$H$1958,2,FALSE)=0,"",VLOOKUP(PNJ13,[1]Acciones!$A$59:$H$1958,2,FALSE)),"")</f>
        <v>4</v>
      </c>
      <c r="PNM13" s="117" t="str">
        <f>IFERROR(IF(VLOOKUP(PNK13,[1]Acciones!$A$59:$H$1958,2,FALSE)=0,"",VLOOKUP(PNK13,[1]Acciones!$A$59:$H$1958,2,FALSE)),"")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N13" s="117" t="str">
        <f>IFERROR(IF(VLOOKUP(PNL13,[1]Acciones!$A$59:$H$1958,2,FALSE)=0,"",VLOOKUP(PNL13,[1]Acciones!$A$59:$H$1958,2,FALSE)),"")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O13" s="117" t="str">
        <f>IFERROR(IF(VLOOKUP(PNM13,[1]Acciones!$A$59:$H$1958,2,FALSE)=0,"",VLOOKUP(PNM13,[1]Acciones!$A$59:$H$1958,2,FALSE)),"")</f>
        <v/>
      </c>
      <c r="PNP13" s="117" t="str">
        <f>IFERROR(IF(VLOOKUP(PNN13,[1]Acciones!$A$59:$H$1958,2,FALSE)=0,"",VLOOKUP(PNN13,[1]Acciones!$A$59:$H$1958,2,FALSE)),"")</f>
        <v/>
      </c>
      <c r="PNQ13" s="117">
        <f>IFERROR(IF(VLOOKUP(PNO13,[1]Acciones!$A$59:$H$1958,2,FALSE)=0,"",VLOOKUP(PNO13,[1]Acciones!$A$59:$H$1958,2,FALSE)),"")</f>
        <v>4</v>
      </c>
      <c r="PNR13" s="117">
        <f>IFERROR(IF(VLOOKUP(PNP13,[1]Acciones!$A$59:$H$1958,2,FALSE)=0,"",VLOOKUP(PNP13,[1]Acciones!$A$59:$H$1958,2,FALSE)),"")</f>
        <v>4</v>
      </c>
      <c r="PNS13" s="117" t="str">
        <f>IFERROR(IF(VLOOKUP(PNQ13,[1]Acciones!$A$59:$H$1958,2,FALSE)=0,"",VLOOKUP(PNQ13,[1]Acciones!$A$59:$H$1958,2,FALSE)),"")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T13" s="117" t="str">
        <f>IFERROR(IF(VLOOKUP(PNR13,[1]Acciones!$A$59:$H$1958,2,FALSE)=0,"",VLOOKUP(PNR13,[1]Acciones!$A$59:$H$1958,2,FALSE)),"")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U13" s="117" t="str">
        <f>IFERROR(IF(VLOOKUP(PNS13,[1]Acciones!$A$59:$H$1958,2,FALSE)=0,"",VLOOKUP(PNS13,[1]Acciones!$A$59:$H$1958,2,FALSE)),"")</f>
        <v/>
      </c>
      <c r="PNV13" s="117" t="str">
        <f>IFERROR(IF(VLOOKUP(PNT13,[1]Acciones!$A$59:$H$1958,2,FALSE)=0,"",VLOOKUP(PNT13,[1]Acciones!$A$59:$H$1958,2,FALSE)),"")</f>
        <v/>
      </c>
      <c r="PNW13" s="117">
        <f>IFERROR(IF(VLOOKUP(PNU13,[1]Acciones!$A$59:$H$1958,2,FALSE)=0,"",VLOOKUP(PNU13,[1]Acciones!$A$59:$H$1958,2,FALSE)),"")</f>
        <v>4</v>
      </c>
      <c r="PNX13" s="117">
        <f>IFERROR(IF(VLOOKUP(PNV13,[1]Acciones!$A$59:$H$1958,2,FALSE)=0,"",VLOOKUP(PNV13,[1]Acciones!$A$59:$H$1958,2,FALSE)),"")</f>
        <v>4</v>
      </c>
      <c r="PNY13" s="117" t="str">
        <f>IFERROR(IF(VLOOKUP(PNW13,[1]Acciones!$A$59:$H$1958,2,FALSE)=0,"",VLOOKUP(PNW13,[1]Acciones!$A$59:$H$1958,2,FALSE)),"")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Z13" s="117" t="str">
        <f>IFERROR(IF(VLOOKUP(PNX13,[1]Acciones!$A$59:$H$1958,2,FALSE)=0,"",VLOOKUP(PNX13,[1]Acciones!$A$59:$H$1958,2,FALSE)),"")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A13" s="117" t="str">
        <f>IFERROR(IF(VLOOKUP(PNY13,[1]Acciones!$A$59:$H$1958,2,FALSE)=0,"",VLOOKUP(PNY13,[1]Acciones!$A$59:$H$1958,2,FALSE)),"")</f>
        <v/>
      </c>
      <c r="POB13" s="117" t="str">
        <f>IFERROR(IF(VLOOKUP(PNZ13,[1]Acciones!$A$59:$H$1958,2,FALSE)=0,"",VLOOKUP(PNZ13,[1]Acciones!$A$59:$H$1958,2,FALSE)),"")</f>
        <v/>
      </c>
      <c r="POC13" s="117">
        <f>IFERROR(IF(VLOOKUP(POA13,[1]Acciones!$A$59:$H$1958,2,FALSE)=0,"",VLOOKUP(POA13,[1]Acciones!$A$59:$H$1958,2,FALSE)),"")</f>
        <v>4</v>
      </c>
      <c r="POD13" s="117">
        <f>IFERROR(IF(VLOOKUP(POB13,[1]Acciones!$A$59:$H$1958,2,FALSE)=0,"",VLOOKUP(POB13,[1]Acciones!$A$59:$H$1958,2,FALSE)),"")</f>
        <v>4</v>
      </c>
      <c r="POE13" s="117" t="str">
        <f>IFERROR(IF(VLOOKUP(POC13,[1]Acciones!$A$59:$H$1958,2,FALSE)=0,"",VLOOKUP(POC13,[1]Acciones!$A$59:$H$1958,2,FALSE)),"")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F13" s="117" t="str">
        <f>IFERROR(IF(VLOOKUP(POD13,[1]Acciones!$A$59:$H$1958,2,FALSE)=0,"",VLOOKUP(POD13,[1]Acciones!$A$59:$H$1958,2,FALSE)),"")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G13" s="117" t="str">
        <f>IFERROR(IF(VLOOKUP(POE13,[1]Acciones!$A$59:$H$1958,2,FALSE)=0,"",VLOOKUP(POE13,[1]Acciones!$A$59:$H$1958,2,FALSE)),"")</f>
        <v/>
      </c>
      <c r="POH13" s="117" t="str">
        <f>IFERROR(IF(VLOOKUP(POF13,[1]Acciones!$A$59:$H$1958,2,FALSE)=0,"",VLOOKUP(POF13,[1]Acciones!$A$59:$H$1958,2,FALSE)),"")</f>
        <v/>
      </c>
      <c r="POI13" s="117">
        <f>IFERROR(IF(VLOOKUP(POG13,[1]Acciones!$A$59:$H$1958,2,FALSE)=0,"",VLOOKUP(POG13,[1]Acciones!$A$59:$H$1958,2,FALSE)),"")</f>
        <v>4</v>
      </c>
      <c r="POJ13" s="117">
        <f>IFERROR(IF(VLOOKUP(POH13,[1]Acciones!$A$59:$H$1958,2,FALSE)=0,"",VLOOKUP(POH13,[1]Acciones!$A$59:$H$1958,2,FALSE)),"")</f>
        <v>4</v>
      </c>
      <c r="POK13" s="117" t="str">
        <f>IFERROR(IF(VLOOKUP(POI13,[1]Acciones!$A$59:$H$1958,2,FALSE)=0,"",VLOOKUP(POI13,[1]Acciones!$A$59:$H$1958,2,FALSE)),"")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L13" s="117" t="str">
        <f>IFERROR(IF(VLOOKUP(POJ13,[1]Acciones!$A$59:$H$1958,2,FALSE)=0,"",VLOOKUP(POJ13,[1]Acciones!$A$59:$H$1958,2,FALSE)),"")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M13" s="117" t="str">
        <f>IFERROR(IF(VLOOKUP(POK13,[1]Acciones!$A$59:$H$1958,2,FALSE)=0,"",VLOOKUP(POK13,[1]Acciones!$A$59:$H$1958,2,FALSE)),"")</f>
        <v/>
      </c>
      <c r="PON13" s="117" t="str">
        <f>IFERROR(IF(VLOOKUP(POL13,[1]Acciones!$A$59:$H$1958,2,FALSE)=0,"",VLOOKUP(POL13,[1]Acciones!$A$59:$H$1958,2,FALSE)),"")</f>
        <v/>
      </c>
      <c r="POO13" s="117">
        <f>IFERROR(IF(VLOOKUP(POM13,[1]Acciones!$A$59:$H$1958,2,FALSE)=0,"",VLOOKUP(POM13,[1]Acciones!$A$59:$H$1958,2,FALSE)),"")</f>
        <v>4</v>
      </c>
      <c r="POP13" s="117">
        <f>IFERROR(IF(VLOOKUP(PON13,[1]Acciones!$A$59:$H$1958,2,FALSE)=0,"",VLOOKUP(PON13,[1]Acciones!$A$59:$H$1958,2,FALSE)),"")</f>
        <v>4</v>
      </c>
      <c r="POQ13" s="117" t="str">
        <f>IFERROR(IF(VLOOKUP(POO13,[1]Acciones!$A$59:$H$1958,2,FALSE)=0,"",VLOOKUP(POO13,[1]Acciones!$A$59:$H$1958,2,FALSE)),"")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R13" s="117" t="str">
        <f>IFERROR(IF(VLOOKUP(POP13,[1]Acciones!$A$59:$H$1958,2,FALSE)=0,"",VLOOKUP(POP13,[1]Acciones!$A$59:$H$1958,2,FALSE)),"")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S13" s="117" t="str">
        <f>IFERROR(IF(VLOOKUP(POQ13,[1]Acciones!$A$59:$H$1958,2,FALSE)=0,"",VLOOKUP(POQ13,[1]Acciones!$A$59:$H$1958,2,FALSE)),"")</f>
        <v/>
      </c>
      <c r="POT13" s="117" t="str">
        <f>IFERROR(IF(VLOOKUP(POR13,[1]Acciones!$A$59:$H$1958,2,FALSE)=0,"",VLOOKUP(POR13,[1]Acciones!$A$59:$H$1958,2,FALSE)),"")</f>
        <v/>
      </c>
      <c r="POU13" s="117">
        <f>IFERROR(IF(VLOOKUP(POS13,[1]Acciones!$A$59:$H$1958,2,FALSE)=0,"",VLOOKUP(POS13,[1]Acciones!$A$59:$H$1958,2,FALSE)),"")</f>
        <v>4</v>
      </c>
      <c r="POV13" s="117">
        <f>IFERROR(IF(VLOOKUP(POT13,[1]Acciones!$A$59:$H$1958,2,FALSE)=0,"",VLOOKUP(POT13,[1]Acciones!$A$59:$H$1958,2,FALSE)),"")</f>
        <v>4</v>
      </c>
      <c r="POW13" s="117" t="str">
        <f>IFERROR(IF(VLOOKUP(POU13,[1]Acciones!$A$59:$H$1958,2,FALSE)=0,"",VLOOKUP(POU13,[1]Acciones!$A$59:$H$1958,2,FALSE)),"")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X13" s="117" t="str">
        <f>IFERROR(IF(VLOOKUP(POV13,[1]Acciones!$A$59:$H$1958,2,FALSE)=0,"",VLOOKUP(POV13,[1]Acciones!$A$59:$H$1958,2,FALSE)),"")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Y13" s="117" t="str">
        <f>IFERROR(IF(VLOOKUP(POW13,[1]Acciones!$A$59:$H$1958,2,FALSE)=0,"",VLOOKUP(POW13,[1]Acciones!$A$59:$H$1958,2,FALSE)),"")</f>
        <v/>
      </c>
      <c r="POZ13" s="117" t="str">
        <f>IFERROR(IF(VLOOKUP(POX13,[1]Acciones!$A$59:$H$1958,2,FALSE)=0,"",VLOOKUP(POX13,[1]Acciones!$A$59:$H$1958,2,FALSE)),"")</f>
        <v/>
      </c>
      <c r="PPA13" s="117">
        <f>IFERROR(IF(VLOOKUP(POY13,[1]Acciones!$A$59:$H$1958,2,FALSE)=0,"",VLOOKUP(POY13,[1]Acciones!$A$59:$H$1958,2,FALSE)),"")</f>
        <v>4</v>
      </c>
      <c r="PPB13" s="117">
        <f>IFERROR(IF(VLOOKUP(POZ13,[1]Acciones!$A$59:$H$1958,2,FALSE)=0,"",VLOOKUP(POZ13,[1]Acciones!$A$59:$H$1958,2,FALSE)),"")</f>
        <v>4</v>
      </c>
      <c r="PPC13" s="117" t="str">
        <f>IFERROR(IF(VLOOKUP(PPA13,[1]Acciones!$A$59:$H$1958,2,FALSE)=0,"",VLOOKUP(PPA13,[1]Acciones!$A$59:$H$1958,2,FALSE)),"")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D13" s="117" t="str">
        <f>IFERROR(IF(VLOOKUP(PPB13,[1]Acciones!$A$59:$H$1958,2,FALSE)=0,"",VLOOKUP(PPB13,[1]Acciones!$A$59:$H$1958,2,FALSE)),"")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E13" s="117" t="str">
        <f>IFERROR(IF(VLOOKUP(PPC13,[1]Acciones!$A$59:$H$1958,2,FALSE)=0,"",VLOOKUP(PPC13,[1]Acciones!$A$59:$H$1958,2,FALSE)),"")</f>
        <v/>
      </c>
      <c r="PPF13" s="117" t="str">
        <f>IFERROR(IF(VLOOKUP(PPD13,[1]Acciones!$A$59:$H$1958,2,FALSE)=0,"",VLOOKUP(PPD13,[1]Acciones!$A$59:$H$1958,2,FALSE)),"")</f>
        <v/>
      </c>
      <c r="PPG13" s="117">
        <f>IFERROR(IF(VLOOKUP(PPE13,[1]Acciones!$A$59:$H$1958,2,FALSE)=0,"",VLOOKUP(PPE13,[1]Acciones!$A$59:$H$1958,2,FALSE)),"")</f>
        <v>4</v>
      </c>
      <c r="PPH13" s="117">
        <f>IFERROR(IF(VLOOKUP(PPF13,[1]Acciones!$A$59:$H$1958,2,FALSE)=0,"",VLOOKUP(PPF13,[1]Acciones!$A$59:$H$1958,2,FALSE)),"")</f>
        <v>4</v>
      </c>
      <c r="PPI13" s="117" t="str">
        <f>IFERROR(IF(VLOOKUP(PPG13,[1]Acciones!$A$59:$H$1958,2,FALSE)=0,"",VLOOKUP(PPG13,[1]Acciones!$A$59:$H$1958,2,FALSE)),"")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J13" s="117" t="str">
        <f>IFERROR(IF(VLOOKUP(PPH13,[1]Acciones!$A$59:$H$1958,2,FALSE)=0,"",VLOOKUP(PPH13,[1]Acciones!$A$59:$H$1958,2,FALSE)),"")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K13" s="117" t="str">
        <f>IFERROR(IF(VLOOKUP(PPI13,[1]Acciones!$A$59:$H$1958,2,FALSE)=0,"",VLOOKUP(PPI13,[1]Acciones!$A$59:$H$1958,2,FALSE)),"")</f>
        <v/>
      </c>
      <c r="PPL13" s="117" t="str">
        <f>IFERROR(IF(VLOOKUP(PPJ13,[1]Acciones!$A$59:$H$1958,2,FALSE)=0,"",VLOOKUP(PPJ13,[1]Acciones!$A$59:$H$1958,2,FALSE)),"")</f>
        <v/>
      </c>
      <c r="PPM13" s="117">
        <f>IFERROR(IF(VLOOKUP(PPK13,[1]Acciones!$A$59:$H$1958,2,FALSE)=0,"",VLOOKUP(PPK13,[1]Acciones!$A$59:$H$1958,2,FALSE)),"")</f>
        <v>4</v>
      </c>
      <c r="PPN13" s="117">
        <f>IFERROR(IF(VLOOKUP(PPL13,[1]Acciones!$A$59:$H$1958,2,FALSE)=0,"",VLOOKUP(PPL13,[1]Acciones!$A$59:$H$1958,2,FALSE)),"")</f>
        <v>4</v>
      </c>
      <c r="PPO13" s="117" t="str">
        <f>IFERROR(IF(VLOOKUP(PPM13,[1]Acciones!$A$59:$H$1958,2,FALSE)=0,"",VLOOKUP(PPM13,[1]Acciones!$A$59:$H$1958,2,FALSE)),"")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P13" s="117" t="str">
        <f>IFERROR(IF(VLOOKUP(PPN13,[1]Acciones!$A$59:$H$1958,2,FALSE)=0,"",VLOOKUP(PPN13,[1]Acciones!$A$59:$H$1958,2,FALSE)),"")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Q13" s="117" t="str">
        <f>IFERROR(IF(VLOOKUP(PPO13,[1]Acciones!$A$59:$H$1958,2,FALSE)=0,"",VLOOKUP(PPO13,[1]Acciones!$A$59:$H$1958,2,FALSE)),"")</f>
        <v/>
      </c>
      <c r="PPR13" s="117" t="str">
        <f>IFERROR(IF(VLOOKUP(PPP13,[1]Acciones!$A$59:$H$1958,2,FALSE)=0,"",VLOOKUP(PPP13,[1]Acciones!$A$59:$H$1958,2,FALSE)),"")</f>
        <v/>
      </c>
      <c r="PPS13" s="117">
        <f>IFERROR(IF(VLOOKUP(PPQ13,[1]Acciones!$A$59:$H$1958,2,FALSE)=0,"",VLOOKUP(PPQ13,[1]Acciones!$A$59:$H$1958,2,FALSE)),"")</f>
        <v>4</v>
      </c>
      <c r="PPT13" s="117">
        <f>IFERROR(IF(VLOOKUP(PPR13,[1]Acciones!$A$59:$H$1958,2,FALSE)=0,"",VLOOKUP(PPR13,[1]Acciones!$A$59:$H$1958,2,FALSE)),"")</f>
        <v>4</v>
      </c>
      <c r="PPU13" s="117" t="str">
        <f>IFERROR(IF(VLOOKUP(PPS13,[1]Acciones!$A$59:$H$1958,2,FALSE)=0,"",VLOOKUP(PPS13,[1]Acciones!$A$59:$H$1958,2,FALSE)),"")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V13" s="117" t="str">
        <f>IFERROR(IF(VLOOKUP(PPT13,[1]Acciones!$A$59:$H$1958,2,FALSE)=0,"",VLOOKUP(PPT13,[1]Acciones!$A$59:$H$1958,2,FALSE)),"")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W13" s="117" t="str">
        <f>IFERROR(IF(VLOOKUP(PPU13,[1]Acciones!$A$59:$H$1958,2,FALSE)=0,"",VLOOKUP(PPU13,[1]Acciones!$A$59:$H$1958,2,FALSE)),"")</f>
        <v/>
      </c>
      <c r="PPX13" s="117" t="str">
        <f>IFERROR(IF(VLOOKUP(PPV13,[1]Acciones!$A$59:$H$1958,2,FALSE)=0,"",VLOOKUP(PPV13,[1]Acciones!$A$59:$H$1958,2,FALSE)),"")</f>
        <v/>
      </c>
      <c r="PPY13" s="117">
        <f>IFERROR(IF(VLOOKUP(PPW13,[1]Acciones!$A$59:$H$1958,2,FALSE)=0,"",VLOOKUP(PPW13,[1]Acciones!$A$59:$H$1958,2,FALSE)),"")</f>
        <v>4</v>
      </c>
      <c r="PPZ13" s="117">
        <f>IFERROR(IF(VLOOKUP(PPX13,[1]Acciones!$A$59:$H$1958,2,FALSE)=0,"",VLOOKUP(PPX13,[1]Acciones!$A$59:$H$1958,2,FALSE)),"")</f>
        <v>4</v>
      </c>
      <c r="PQA13" s="117" t="str">
        <f>IFERROR(IF(VLOOKUP(PPY13,[1]Acciones!$A$59:$H$1958,2,FALSE)=0,"",VLOOKUP(PPY13,[1]Acciones!$A$59:$H$1958,2,FALSE)),"")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B13" s="117" t="str">
        <f>IFERROR(IF(VLOOKUP(PPZ13,[1]Acciones!$A$59:$H$1958,2,FALSE)=0,"",VLOOKUP(PPZ13,[1]Acciones!$A$59:$H$1958,2,FALSE)),"")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C13" s="117" t="str">
        <f>IFERROR(IF(VLOOKUP(PQA13,[1]Acciones!$A$59:$H$1958,2,FALSE)=0,"",VLOOKUP(PQA13,[1]Acciones!$A$59:$H$1958,2,FALSE)),"")</f>
        <v/>
      </c>
      <c r="PQD13" s="117" t="str">
        <f>IFERROR(IF(VLOOKUP(PQB13,[1]Acciones!$A$59:$H$1958,2,FALSE)=0,"",VLOOKUP(PQB13,[1]Acciones!$A$59:$H$1958,2,FALSE)),"")</f>
        <v/>
      </c>
      <c r="PQE13" s="117">
        <f>IFERROR(IF(VLOOKUP(PQC13,[1]Acciones!$A$59:$H$1958,2,FALSE)=0,"",VLOOKUP(PQC13,[1]Acciones!$A$59:$H$1958,2,FALSE)),"")</f>
        <v>4</v>
      </c>
      <c r="PQF13" s="117">
        <f>IFERROR(IF(VLOOKUP(PQD13,[1]Acciones!$A$59:$H$1958,2,FALSE)=0,"",VLOOKUP(PQD13,[1]Acciones!$A$59:$H$1958,2,FALSE)),"")</f>
        <v>4</v>
      </c>
      <c r="PQG13" s="117" t="str">
        <f>IFERROR(IF(VLOOKUP(PQE13,[1]Acciones!$A$59:$H$1958,2,FALSE)=0,"",VLOOKUP(PQE13,[1]Acciones!$A$59:$H$1958,2,FALSE)),"")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H13" s="117" t="str">
        <f>IFERROR(IF(VLOOKUP(PQF13,[1]Acciones!$A$59:$H$1958,2,FALSE)=0,"",VLOOKUP(PQF13,[1]Acciones!$A$59:$H$1958,2,FALSE)),"")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I13" s="117" t="str">
        <f>IFERROR(IF(VLOOKUP(PQG13,[1]Acciones!$A$59:$H$1958,2,FALSE)=0,"",VLOOKUP(PQG13,[1]Acciones!$A$59:$H$1958,2,FALSE)),"")</f>
        <v/>
      </c>
      <c r="PQJ13" s="117" t="str">
        <f>IFERROR(IF(VLOOKUP(PQH13,[1]Acciones!$A$59:$H$1958,2,FALSE)=0,"",VLOOKUP(PQH13,[1]Acciones!$A$59:$H$1958,2,FALSE)),"")</f>
        <v/>
      </c>
      <c r="PQK13" s="117">
        <f>IFERROR(IF(VLOOKUP(PQI13,[1]Acciones!$A$59:$H$1958,2,FALSE)=0,"",VLOOKUP(PQI13,[1]Acciones!$A$59:$H$1958,2,FALSE)),"")</f>
        <v>4</v>
      </c>
      <c r="PQL13" s="117">
        <f>IFERROR(IF(VLOOKUP(PQJ13,[1]Acciones!$A$59:$H$1958,2,FALSE)=0,"",VLOOKUP(PQJ13,[1]Acciones!$A$59:$H$1958,2,FALSE)),"")</f>
        <v>4</v>
      </c>
      <c r="PQM13" s="117" t="str">
        <f>IFERROR(IF(VLOOKUP(PQK13,[1]Acciones!$A$59:$H$1958,2,FALSE)=0,"",VLOOKUP(PQK13,[1]Acciones!$A$59:$H$1958,2,FALSE)),"")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N13" s="117" t="str">
        <f>IFERROR(IF(VLOOKUP(PQL13,[1]Acciones!$A$59:$H$1958,2,FALSE)=0,"",VLOOKUP(PQL13,[1]Acciones!$A$59:$H$1958,2,FALSE)),"")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O13" s="117" t="str">
        <f>IFERROR(IF(VLOOKUP(PQM13,[1]Acciones!$A$59:$H$1958,2,FALSE)=0,"",VLOOKUP(PQM13,[1]Acciones!$A$59:$H$1958,2,FALSE)),"")</f>
        <v/>
      </c>
      <c r="PQP13" s="117" t="str">
        <f>IFERROR(IF(VLOOKUP(PQN13,[1]Acciones!$A$59:$H$1958,2,FALSE)=0,"",VLOOKUP(PQN13,[1]Acciones!$A$59:$H$1958,2,FALSE)),"")</f>
        <v/>
      </c>
      <c r="PQQ13" s="117">
        <f>IFERROR(IF(VLOOKUP(PQO13,[1]Acciones!$A$59:$H$1958,2,FALSE)=0,"",VLOOKUP(PQO13,[1]Acciones!$A$59:$H$1958,2,FALSE)),"")</f>
        <v>4</v>
      </c>
      <c r="PQR13" s="117">
        <f>IFERROR(IF(VLOOKUP(PQP13,[1]Acciones!$A$59:$H$1958,2,FALSE)=0,"",VLOOKUP(PQP13,[1]Acciones!$A$59:$H$1958,2,FALSE)),"")</f>
        <v>4</v>
      </c>
      <c r="PQS13" s="117" t="str">
        <f>IFERROR(IF(VLOOKUP(PQQ13,[1]Acciones!$A$59:$H$1958,2,FALSE)=0,"",VLOOKUP(PQQ13,[1]Acciones!$A$59:$H$1958,2,FALSE)),"")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T13" s="117" t="str">
        <f>IFERROR(IF(VLOOKUP(PQR13,[1]Acciones!$A$59:$H$1958,2,FALSE)=0,"",VLOOKUP(PQR13,[1]Acciones!$A$59:$H$1958,2,FALSE)),"")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U13" s="117" t="str">
        <f>IFERROR(IF(VLOOKUP(PQS13,[1]Acciones!$A$59:$H$1958,2,FALSE)=0,"",VLOOKUP(PQS13,[1]Acciones!$A$59:$H$1958,2,FALSE)),"")</f>
        <v/>
      </c>
      <c r="PQV13" s="117" t="str">
        <f>IFERROR(IF(VLOOKUP(PQT13,[1]Acciones!$A$59:$H$1958,2,FALSE)=0,"",VLOOKUP(PQT13,[1]Acciones!$A$59:$H$1958,2,FALSE)),"")</f>
        <v/>
      </c>
      <c r="PQW13" s="117">
        <f>IFERROR(IF(VLOOKUP(PQU13,[1]Acciones!$A$59:$H$1958,2,FALSE)=0,"",VLOOKUP(PQU13,[1]Acciones!$A$59:$H$1958,2,FALSE)),"")</f>
        <v>4</v>
      </c>
      <c r="PQX13" s="117">
        <f>IFERROR(IF(VLOOKUP(PQV13,[1]Acciones!$A$59:$H$1958,2,FALSE)=0,"",VLOOKUP(PQV13,[1]Acciones!$A$59:$H$1958,2,FALSE)),"")</f>
        <v>4</v>
      </c>
      <c r="PQY13" s="117" t="str">
        <f>IFERROR(IF(VLOOKUP(PQW13,[1]Acciones!$A$59:$H$1958,2,FALSE)=0,"",VLOOKUP(PQW13,[1]Acciones!$A$59:$H$1958,2,FALSE)),"")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Z13" s="117" t="str">
        <f>IFERROR(IF(VLOOKUP(PQX13,[1]Acciones!$A$59:$H$1958,2,FALSE)=0,"",VLOOKUP(PQX13,[1]Acciones!$A$59:$H$1958,2,FALSE)),"")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A13" s="117" t="str">
        <f>IFERROR(IF(VLOOKUP(PQY13,[1]Acciones!$A$59:$H$1958,2,FALSE)=0,"",VLOOKUP(PQY13,[1]Acciones!$A$59:$H$1958,2,FALSE)),"")</f>
        <v/>
      </c>
      <c r="PRB13" s="117" t="str">
        <f>IFERROR(IF(VLOOKUP(PQZ13,[1]Acciones!$A$59:$H$1958,2,FALSE)=0,"",VLOOKUP(PQZ13,[1]Acciones!$A$59:$H$1958,2,FALSE)),"")</f>
        <v/>
      </c>
      <c r="PRC13" s="117">
        <f>IFERROR(IF(VLOOKUP(PRA13,[1]Acciones!$A$59:$H$1958,2,FALSE)=0,"",VLOOKUP(PRA13,[1]Acciones!$A$59:$H$1958,2,FALSE)),"")</f>
        <v>4</v>
      </c>
      <c r="PRD13" s="117">
        <f>IFERROR(IF(VLOOKUP(PRB13,[1]Acciones!$A$59:$H$1958,2,FALSE)=0,"",VLOOKUP(PRB13,[1]Acciones!$A$59:$H$1958,2,FALSE)),"")</f>
        <v>4</v>
      </c>
      <c r="PRE13" s="117" t="str">
        <f>IFERROR(IF(VLOOKUP(PRC13,[1]Acciones!$A$59:$H$1958,2,FALSE)=0,"",VLOOKUP(PRC13,[1]Acciones!$A$59:$H$1958,2,FALSE)),"")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F13" s="117" t="str">
        <f>IFERROR(IF(VLOOKUP(PRD13,[1]Acciones!$A$59:$H$1958,2,FALSE)=0,"",VLOOKUP(PRD13,[1]Acciones!$A$59:$H$1958,2,FALSE)),"")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G13" s="117" t="str">
        <f>IFERROR(IF(VLOOKUP(PRE13,[1]Acciones!$A$59:$H$1958,2,FALSE)=0,"",VLOOKUP(PRE13,[1]Acciones!$A$59:$H$1958,2,FALSE)),"")</f>
        <v/>
      </c>
      <c r="PRH13" s="117" t="str">
        <f>IFERROR(IF(VLOOKUP(PRF13,[1]Acciones!$A$59:$H$1958,2,FALSE)=0,"",VLOOKUP(PRF13,[1]Acciones!$A$59:$H$1958,2,FALSE)),"")</f>
        <v/>
      </c>
      <c r="PRI13" s="117">
        <f>IFERROR(IF(VLOOKUP(PRG13,[1]Acciones!$A$59:$H$1958,2,FALSE)=0,"",VLOOKUP(PRG13,[1]Acciones!$A$59:$H$1958,2,FALSE)),"")</f>
        <v>4</v>
      </c>
      <c r="PRJ13" s="117">
        <f>IFERROR(IF(VLOOKUP(PRH13,[1]Acciones!$A$59:$H$1958,2,FALSE)=0,"",VLOOKUP(PRH13,[1]Acciones!$A$59:$H$1958,2,FALSE)),"")</f>
        <v>4</v>
      </c>
      <c r="PRK13" s="117" t="str">
        <f>IFERROR(IF(VLOOKUP(PRI13,[1]Acciones!$A$59:$H$1958,2,FALSE)=0,"",VLOOKUP(PRI13,[1]Acciones!$A$59:$H$1958,2,FALSE)),"")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L13" s="117" t="str">
        <f>IFERROR(IF(VLOOKUP(PRJ13,[1]Acciones!$A$59:$H$1958,2,FALSE)=0,"",VLOOKUP(PRJ13,[1]Acciones!$A$59:$H$1958,2,FALSE)),"")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M13" s="117" t="str">
        <f>IFERROR(IF(VLOOKUP(PRK13,[1]Acciones!$A$59:$H$1958,2,FALSE)=0,"",VLOOKUP(PRK13,[1]Acciones!$A$59:$H$1958,2,FALSE)),"")</f>
        <v/>
      </c>
      <c r="PRN13" s="117" t="str">
        <f>IFERROR(IF(VLOOKUP(PRL13,[1]Acciones!$A$59:$H$1958,2,FALSE)=0,"",VLOOKUP(PRL13,[1]Acciones!$A$59:$H$1958,2,FALSE)),"")</f>
        <v/>
      </c>
      <c r="PRO13" s="117">
        <f>IFERROR(IF(VLOOKUP(PRM13,[1]Acciones!$A$59:$H$1958,2,FALSE)=0,"",VLOOKUP(PRM13,[1]Acciones!$A$59:$H$1958,2,FALSE)),"")</f>
        <v>4</v>
      </c>
      <c r="PRP13" s="117">
        <f>IFERROR(IF(VLOOKUP(PRN13,[1]Acciones!$A$59:$H$1958,2,FALSE)=0,"",VLOOKUP(PRN13,[1]Acciones!$A$59:$H$1958,2,FALSE)),"")</f>
        <v>4</v>
      </c>
      <c r="PRQ13" s="117" t="str">
        <f>IFERROR(IF(VLOOKUP(PRO13,[1]Acciones!$A$59:$H$1958,2,FALSE)=0,"",VLOOKUP(PRO13,[1]Acciones!$A$59:$H$1958,2,FALSE)),"")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R13" s="117" t="str">
        <f>IFERROR(IF(VLOOKUP(PRP13,[1]Acciones!$A$59:$H$1958,2,FALSE)=0,"",VLOOKUP(PRP13,[1]Acciones!$A$59:$H$1958,2,FALSE)),"")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S13" s="117" t="str">
        <f>IFERROR(IF(VLOOKUP(PRQ13,[1]Acciones!$A$59:$H$1958,2,FALSE)=0,"",VLOOKUP(PRQ13,[1]Acciones!$A$59:$H$1958,2,FALSE)),"")</f>
        <v/>
      </c>
      <c r="PRT13" s="117" t="str">
        <f>IFERROR(IF(VLOOKUP(PRR13,[1]Acciones!$A$59:$H$1958,2,FALSE)=0,"",VLOOKUP(PRR13,[1]Acciones!$A$59:$H$1958,2,FALSE)),"")</f>
        <v/>
      </c>
      <c r="PRU13" s="117">
        <f>IFERROR(IF(VLOOKUP(PRS13,[1]Acciones!$A$59:$H$1958,2,FALSE)=0,"",VLOOKUP(PRS13,[1]Acciones!$A$59:$H$1958,2,FALSE)),"")</f>
        <v>4</v>
      </c>
      <c r="PRV13" s="117">
        <f>IFERROR(IF(VLOOKUP(PRT13,[1]Acciones!$A$59:$H$1958,2,FALSE)=0,"",VLOOKUP(PRT13,[1]Acciones!$A$59:$H$1958,2,FALSE)),"")</f>
        <v>4</v>
      </c>
      <c r="PRW13" s="117" t="str">
        <f>IFERROR(IF(VLOOKUP(PRU13,[1]Acciones!$A$59:$H$1958,2,FALSE)=0,"",VLOOKUP(PRU13,[1]Acciones!$A$59:$H$1958,2,FALSE)),"")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X13" s="117" t="str">
        <f>IFERROR(IF(VLOOKUP(PRV13,[1]Acciones!$A$59:$H$1958,2,FALSE)=0,"",VLOOKUP(PRV13,[1]Acciones!$A$59:$H$1958,2,FALSE)),"")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Y13" s="117" t="str">
        <f>IFERROR(IF(VLOOKUP(PRW13,[1]Acciones!$A$59:$H$1958,2,FALSE)=0,"",VLOOKUP(PRW13,[1]Acciones!$A$59:$H$1958,2,FALSE)),"")</f>
        <v/>
      </c>
      <c r="PRZ13" s="117" t="str">
        <f>IFERROR(IF(VLOOKUP(PRX13,[1]Acciones!$A$59:$H$1958,2,FALSE)=0,"",VLOOKUP(PRX13,[1]Acciones!$A$59:$H$1958,2,FALSE)),"")</f>
        <v/>
      </c>
      <c r="PSA13" s="117">
        <f>IFERROR(IF(VLOOKUP(PRY13,[1]Acciones!$A$59:$H$1958,2,FALSE)=0,"",VLOOKUP(PRY13,[1]Acciones!$A$59:$H$1958,2,FALSE)),"")</f>
        <v>4</v>
      </c>
      <c r="PSB13" s="117">
        <f>IFERROR(IF(VLOOKUP(PRZ13,[1]Acciones!$A$59:$H$1958,2,FALSE)=0,"",VLOOKUP(PRZ13,[1]Acciones!$A$59:$H$1958,2,FALSE)),"")</f>
        <v>4</v>
      </c>
      <c r="PSC13" s="117" t="str">
        <f>IFERROR(IF(VLOOKUP(PSA13,[1]Acciones!$A$59:$H$1958,2,FALSE)=0,"",VLOOKUP(PSA13,[1]Acciones!$A$59:$H$1958,2,FALSE)),"")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D13" s="117" t="str">
        <f>IFERROR(IF(VLOOKUP(PSB13,[1]Acciones!$A$59:$H$1958,2,FALSE)=0,"",VLOOKUP(PSB13,[1]Acciones!$A$59:$H$1958,2,FALSE)),"")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E13" s="117" t="str">
        <f>IFERROR(IF(VLOOKUP(PSC13,[1]Acciones!$A$59:$H$1958,2,FALSE)=0,"",VLOOKUP(PSC13,[1]Acciones!$A$59:$H$1958,2,FALSE)),"")</f>
        <v/>
      </c>
      <c r="PSF13" s="117" t="str">
        <f>IFERROR(IF(VLOOKUP(PSD13,[1]Acciones!$A$59:$H$1958,2,FALSE)=0,"",VLOOKUP(PSD13,[1]Acciones!$A$59:$H$1958,2,FALSE)),"")</f>
        <v/>
      </c>
      <c r="PSG13" s="117">
        <f>IFERROR(IF(VLOOKUP(PSE13,[1]Acciones!$A$59:$H$1958,2,FALSE)=0,"",VLOOKUP(PSE13,[1]Acciones!$A$59:$H$1958,2,FALSE)),"")</f>
        <v>4</v>
      </c>
      <c r="PSH13" s="117">
        <f>IFERROR(IF(VLOOKUP(PSF13,[1]Acciones!$A$59:$H$1958,2,FALSE)=0,"",VLOOKUP(PSF13,[1]Acciones!$A$59:$H$1958,2,FALSE)),"")</f>
        <v>4</v>
      </c>
      <c r="PSI13" s="117" t="str">
        <f>IFERROR(IF(VLOOKUP(PSG13,[1]Acciones!$A$59:$H$1958,2,FALSE)=0,"",VLOOKUP(PSG13,[1]Acciones!$A$59:$H$1958,2,FALSE)),"")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J13" s="117" t="str">
        <f>IFERROR(IF(VLOOKUP(PSH13,[1]Acciones!$A$59:$H$1958,2,FALSE)=0,"",VLOOKUP(PSH13,[1]Acciones!$A$59:$H$1958,2,FALSE)),"")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K13" s="117" t="str">
        <f>IFERROR(IF(VLOOKUP(PSI13,[1]Acciones!$A$59:$H$1958,2,FALSE)=0,"",VLOOKUP(PSI13,[1]Acciones!$A$59:$H$1958,2,FALSE)),"")</f>
        <v/>
      </c>
      <c r="PSL13" s="117" t="str">
        <f>IFERROR(IF(VLOOKUP(PSJ13,[1]Acciones!$A$59:$H$1958,2,FALSE)=0,"",VLOOKUP(PSJ13,[1]Acciones!$A$59:$H$1958,2,FALSE)),"")</f>
        <v/>
      </c>
      <c r="PSM13" s="117">
        <f>IFERROR(IF(VLOOKUP(PSK13,[1]Acciones!$A$59:$H$1958,2,FALSE)=0,"",VLOOKUP(PSK13,[1]Acciones!$A$59:$H$1958,2,FALSE)),"")</f>
        <v>4</v>
      </c>
      <c r="PSN13" s="117">
        <f>IFERROR(IF(VLOOKUP(PSL13,[1]Acciones!$A$59:$H$1958,2,FALSE)=0,"",VLOOKUP(PSL13,[1]Acciones!$A$59:$H$1958,2,FALSE)),"")</f>
        <v>4</v>
      </c>
      <c r="PSO13" s="117" t="str">
        <f>IFERROR(IF(VLOOKUP(PSM13,[1]Acciones!$A$59:$H$1958,2,FALSE)=0,"",VLOOKUP(PSM13,[1]Acciones!$A$59:$H$1958,2,FALSE)),"")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P13" s="117" t="str">
        <f>IFERROR(IF(VLOOKUP(PSN13,[1]Acciones!$A$59:$H$1958,2,FALSE)=0,"",VLOOKUP(PSN13,[1]Acciones!$A$59:$H$1958,2,FALSE)),"")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Q13" s="117" t="str">
        <f>IFERROR(IF(VLOOKUP(PSO13,[1]Acciones!$A$59:$H$1958,2,FALSE)=0,"",VLOOKUP(PSO13,[1]Acciones!$A$59:$H$1958,2,FALSE)),"")</f>
        <v/>
      </c>
      <c r="PSR13" s="117" t="str">
        <f>IFERROR(IF(VLOOKUP(PSP13,[1]Acciones!$A$59:$H$1958,2,FALSE)=0,"",VLOOKUP(PSP13,[1]Acciones!$A$59:$H$1958,2,FALSE)),"")</f>
        <v/>
      </c>
      <c r="PSS13" s="117">
        <f>IFERROR(IF(VLOOKUP(PSQ13,[1]Acciones!$A$59:$H$1958,2,FALSE)=0,"",VLOOKUP(PSQ13,[1]Acciones!$A$59:$H$1958,2,FALSE)),"")</f>
        <v>4</v>
      </c>
      <c r="PST13" s="117">
        <f>IFERROR(IF(VLOOKUP(PSR13,[1]Acciones!$A$59:$H$1958,2,FALSE)=0,"",VLOOKUP(PSR13,[1]Acciones!$A$59:$H$1958,2,FALSE)),"")</f>
        <v>4</v>
      </c>
      <c r="PSU13" s="117" t="str">
        <f>IFERROR(IF(VLOOKUP(PSS13,[1]Acciones!$A$59:$H$1958,2,FALSE)=0,"",VLOOKUP(PSS13,[1]Acciones!$A$59:$H$1958,2,FALSE)),"")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V13" s="117" t="str">
        <f>IFERROR(IF(VLOOKUP(PST13,[1]Acciones!$A$59:$H$1958,2,FALSE)=0,"",VLOOKUP(PST13,[1]Acciones!$A$59:$H$1958,2,FALSE)),"")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W13" s="117" t="str">
        <f>IFERROR(IF(VLOOKUP(PSU13,[1]Acciones!$A$59:$H$1958,2,FALSE)=0,"",VLOOKUP(PSU13,[1]Acciones!$A$59:$H$1958,2,FALSE)),"")</f>
        <v/>
      </c>
      <c r="PSX13" s="117" t="str">
        <f>IFERROR(IF(VLOOKUP(PSV13,[1]Acciones!$A$59:$H$1958,2,FALSE)=0,"",VLOOKUP(PSV13,[1]Acciones!$A$59:$H$1958,2,FALSE)),"")</f>
        <v/>
      </c>
      <c r="PSY13" s="117">
        <f>IFERROR(IF(VLOOKUP(PSW13,[1]Acciones!$A$59:$H$1958,2,FALSE)=0,"",VLOOKUP(PSW13,[1]Acciones!$A$59:$H$1958,2,FALSE)),"")</f>
        <v>4</v>
      </c>
      <c r="PSZ13" s="117">
        <f>IFERROR(IF(VLOOKUP(PSX13,[1]Acciones!$A$59:$H$1958,2,FALSE)=0,"",VLOOKUP(PSX13,[1]Acciones!$A$59:$H$1958,2,FALSE)),"")</f>
        <v>4</v>
      </c>
      <c r="PTA13" s="117" t="str">
        <f>IFERROR(IF(VLOOKUP(PSY13,[1]Acciones!$A$59:$H$1958,2,FALSE)=0,"",VLOOKUP(PSY13,[1]Acciones!$A$59:$H$1958,2,FALSE)),"")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B13" s="117" t="str">
        <f>IFERROR(IF(VLOOKUP(PSZ13,[1]Acciones!$A$59:$H$1958,2,FALSE)=0,"",VLOOKUP(PSZ13,[1]Acciones!$A$59:$H$1958,2,FALSE)),"")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C13" s="117" t="str">
        <f>IFERROR(IF(VLOOKUP(PTA13,[1]Acciones!$A$59:$H$1958,2,FALSE)=0,"",VLOOKUP(PTA13,[1]Acciones!$A$59:$H$1958,2,FALSE)),"")</f>
        <v/>
      </c>
      <c r="PTD13" s="117" t="str">
        <f>IFERROR(IF(VLOOKUP(PTB13,[1]Acciones!$A$59:$H$1958,2,FALSE)=0,"",VLOOKUP(PTB13,[1]Acciones!$A$59:$H$1958,2,FALSE)),"")</f>
        <v/>
      </c>
      <c r="PTE13" s="117">
        <f>IFERROR(IF(VLOOKUP(PTC13,[1]Acciones!$A$59:$H$1958,2,FALSE)=0,"",VLOOKUP(PTC13,[1]Acciones!$A$59:$H$1958,2,FALSE)),"")</f>
        <v>4</v>
      </c>
      <c r="PTF13" s="117">
        <f>IFERROR(IF(VLOOKUP(PTD13,[1]Acciones!$A$59:$H$1958,2,FALSE)=0,"",VLOOKUP(PTD13,[1]Acciones!$A$59:$H$1958,2,FALSE)),"")</f>
        <v>4</v>
      </c>
      <c r="PTG13" s="117" t="str">
        <f>IFERROR(IF(VLOOKUP(PTE13,[1]Acciones!$A$59:$H$1958,2,FALSE)=0,"",VLOOKUP(PTE13,[1]Acciones!$A$59:$H$1958,2,FALSE)),"")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H13" s="117" t="str">
        <f>IFERROR(IF(VLOOKUP(PTF13,[1]Acciones!$A$59:$H$1958,2,FALSE)=0,"",VLOOKUP(PTF13,[1]Acciones!$A$59:$H$1958,2,FALSE)),"")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I13" s="117" t="str">
        <f>IFERROR(IF(VLOOKUP(PTG13,[1]Acciones!$A$59:$H$1958,2,FALSE)=0,"",VLOOKUP(PTG13,[1]Acciones!$A$59:$H$1958,2,FALSE)),"")</f>
        <v/>
      </c>
      <c r="PTJ13" s="117" t="str">
        <f>IFERROR(IF(VLOOKUP(PTH13,[1]Acciones!$A$59:$H$1958,2,FALSE)=0,"",VLOOKUP(PTH13,[1]Acciones!$A$59:$H$1958,2,FALSE)),"")</f>
        <v/>
      </c>
      <c r="PTK13" s="117">
        <f>IFERROR(IF(VLOOKUP(PTI13,[1]Acciones!$A$59:$H$1958,2,FALSE)=0,"",VLOOKUP(PTI13,[1]Acciones!$A$59:$H$1958,2,FALSE)),"")</f>
        <v>4</v>
      </c>
      <c r="PTL13" s="117">
        <f>IFERROR(IF(VLOOKUP(PTJ13,[1]Acciones!$A$59:$H$1958,2,FALSE)=0,"",VLOOKUP(PTJ13,[1]Acciones!$A$59:$H$1958,2,FALSE)),"")</f>
        <v>4</v>
      </c>
      <c r="PTM13" s="117" t="str">
        <f>IFERROR(IF(VLOOKUP(PTK13,[1]Acciones!$A$59:$H$1958,2,FALSE)=0,"",VLOOKUP(PTK13,[1]Acciones!$A$59:$H$1958,2,FALSE)),"")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N13" s="117" t="str">
        <f>IFERROR(IF(VLOOKUP(PTL13,[1]Acciones!$A$59:$H$1958,2,FALSE)=0,"",VLOOKUP(PTL13,[1]Acciones!$A$59:$H$1958,2,FALSE)),"")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O13" s="117" t="str">
        <f>IFERROR(IF(VLOOKUP(PTM13,[1]Acciones!$A$59:$H$1958,2,FALSE)=0,"",VLOOKUP(PTM13,[1]Acciones!$A$59:$H$1958,2,FALSE)),"")</f>
        <v/>
      </c>
      <c r="PTP13" s="117" t="str">
        <f>IFERROR(IF(VLOOKUP(PTN13,[1]Acciones!$A$59:$H$1958,2,FALSE)=0,"",VLOOKUP(PTN13,[1]Acciones!$A$59:$H$1958,2,FALSE)),"")</f>
        <v/>
      </c>
      <c r="PTQ13" s="117">
        <f>IFERROR(IF(VLOOKUP(PTO13,[1]Acciones!$A$59:$H$1958,2,FALSE)=0,"",VLOOKUP(PTO13,[1]Acciones!$A$59:$H$1958,2,FALSE)),"")</f>
        <v>4</v>
      </c>
      <c r="PTR13" s="117">
        <f>IFERROR(IF(VLOOKUP(PTP13,[1]Acciones!$A$59:$H$1958,2,FALSE)=0,"",VLOOKUP(PTP13,[1]Acciones!$A$59:$H$1958,2,FALSE)),"")</f>
        <v>4</v>
      </c>
      <c r="PTS13" s="117" t="str">
        <f>IFERROR(IF(VLOOKUP(PTQ13,[1]Acciones!$A$59:$H$1958,2,FALSE)=0,"",VLOOKUP(PTQ13,[1]Acciones!$A$59:$H$1958,2,FALSE)),"")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T13" s="117" t="str">
        <f>IFERROR(IF(VLOOKUP(PTR13,[1]Acciones!$A$59:$H$1958,2,FALSE)=0,"",VLOOKUP(PTR13,[1]Acciones!$A$59:$H$1958,2,FALSE)),"")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U13" s="117" t="str">
        <f>IFERROR(IF(VLOOKUP(PTS13,[1]Acciones!$A$59:$H$1958,2,FALSE)=0,"",VLOOKUP(PTS13,[1]Acciones!$A$59:$H$1958,2,FALSE)),"")</f>
        <v/>
      </c>
      <c r="PTV13" s="117" t="str">
        <f>IFERROR(IF(VLOOKUP(PTT13,[1]Acciones!$A$59:$H$1958,2,FALSE)=0,"",VLOOKUP(PTT13,[1]Acciones!$A$59:$H$1958,2,FALSE)),"")</f>
        <v/>
      </c>
      <c r="PTW13" s="117">
        <f>IFERROR(IF(VLOOKUP(PTU13,[1]Acciones!$A$59:$H$1958,2,FALSE)=0,"",VLOOKUP(PTU13,[1]Acciones!$A$59:$H$1958,2,FALSE)),"")</f>
        <v>4</v>
      </c>
      <c r="PTX13" s="117">
        <f>IFERROR(IF(VLOOKUP(PTV13,[1]Acciones!$A$59:$H$1958,2,FALSE)=0,"",VLOOKUP(PTV13,[1]Acciones!$A$59:$H$1958,2,FALSE)),"")</f>
        <v>4</v>
      </c>
      <c r="PTY13" s="117" t="str">
        <f>IFERROR(IF(VLOOKUP(PTW13,[1]Acciones!$A$59:$H$1958,2,FALSE)=0,"",VLOOKUP(PTW13,[1]Acciones!$A$59:$H$1958,2,FALSE)),"")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Z13" s="117" t="str">
        <f>IFERROR(IF(VLOOKUP(PTX13,[1]Acciones!$A$59:$H$1958,2,FALSE)=0,"",VLOOKUP(PTX13,[1]Acciones!$A$59:$H$1958,2,FALSE)),"")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A13" s="117" t="str">
        <f>IFERROR(IF(VLOOKUP(PTY13,[1]Acciones!$A$59:$H$1958,2,FALSE)=0,"",VLOOKUP(PTY13,[1]Acciones!$A$59:$H$1958,2,FALSE)),"")</f>
        <v/>
      </c>
      <c r="PUB13" s="117" t="str">
        <f>IFERROR(IF(VLOOKUP(PTZ13,[1]Acciones!$A$59:$H$1958,2,FALSE)=0,"",VLOOKUP(PTZ13,[1]Acciones!$A$59:$H$1958,2,FALSE)),"")</f>
        <v/>
      </c>
      <c r="PUC13" s="117">
        <f>IFERROR(IF(VLOOKUP(PUA13,[1]Acciones!$A$59:$H$1958,2,FALSE)=0,"",VLOOKUP(PUA13,[1]Acciones!$A$59:$H$1958,2,FALSE)),"")</f>
        <v>4</v>
      </c>
      <c r="PUD13" s="117">
        <f>IFERROR(IF(VLOOKUP(PUB13,[1]Acciones!$A$59:$H$1958,2,FALSE)=0,"",VLOOKUP(PUB13,[1]Acciones!$A$59:$H$1958,2,FALSE)),"")</f>
        <v>4</v>
      </c>
      <c r="PUE13" s="117" t="str">
        <f>IFERROR(IF(VLOOKUP(PUC13,[1]Acciones!$A$59:$H$1958,2,FALSE)=0,"",VLOOKUP(PUC13,[1]Acciones!$A$59:$H$1958,2,FALSE)),"")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F13" s="117" t="str">
        <f>IFERROR(IF(VLOOKUP(PUD13,[1]Acciones!$A$59:$H$1958,2,FALSE)=0,"",VLOOKUP(PUD13,[1]Acciones!$A$59:$H$1958,2,FALSE)),"")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G13" s="117" t="str">
        <f>IFERROR(IF(VLOOKUP(PUE13,[1]Acciones!$A$59:$H$1958,2,FALSE)=0,"",VLOOKUP(PUE13,[1]Acciones!$A$59:$H$1958,2,FALSE)),"")</f>
        <v/>
      </c>
      <c r="PUH13" s="117" t="str">
        <f>IFERROR(IF(VLOOKUP(PUF13,[1]Acciones!$A$59:$H$1958,2,FALSE)=0,"",VLOOKUP(PUF13,[1]Acciones!$A$59:$H$1958,2,FALSE)),"")</f>
        <v/>
      </c>
      <c r="PUI13" s="117">
        <f>IFERROR(IF(VLOOKUP(PUG13,[1]Acciones!$A$59:$H$1958,2,FALSE)=0,"",VLOOKUP(PUG13,[1]Acciones!$A$59:$H$1958,2,FALSE)),"")</f>
        <v>4</v>
      </c>
      <c r="PUJ13" s="117">
        <f>IFERROR(IF(VLOOKUP(PUH13,[1]Acciones!$A$59:$H$1958,2,FALSE)=0,"",VLOOKUP(PUH13,[1]Acciones!$A$59:$H$1958,2,FALSE)),"")</f>
        <v>4</v>
      </c>
      <c r="PUK13" s="117" t="str">
        <f>IFERROR(IF(VLOOKUP(PUI13,[1]Acciones!$A$59:$H$1958,2,FALSE)=0,"",VLOOKUP(PUI13,[1]Acciones!$A$59:$H$1958,2,FALSE)),"")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L13" s="117" t="str">
        <f>IFERROR(IF(VLOOKUP(PUJ13,[1]Acciones!$A$59:$H$1958,2,FALSE)=0,"",VLOOKUP(PUJ13,[1]Acciones!$A$59:$H$1958,2,FALSE)),"")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M13" s="117" t="str">
        <f>IFERROR(IF(VLOOKUP(PUK13,[1]Acciones!$A$59:$H$1958,2,FALSE)=0,"",VLOOKUP(PUK13,[1]Acciones!$A$59:$H$1958,2,FALSE)),"")</f>
        <v/>
      </c>
      <c r="PUN13" s="117" t="str">
        <f>IFERROR(IF(VLOOKUP(PUL13,[1]Acciones!$A$59:$H$1958,2,FALSE)=0,"",VLOOKUP(PUL13,[1]Acciones!$A$59:$H$1958,2,FALSE)),"")</f>
        <v/>
      </c>
      <c r="PUO13" s="117">
        <f>IFERROR(IF(VLOOKUP(PUM13,[1]Acciones!$A$59:$H$1958,2,FALSE)=0,"",VLOOKUP(PUM13,[1]Acciones!$A$59:$H$1958,2,FALSE)),"")</f>
        <v>4</v>
      </c>
      <c r="PUP13" s="117">
        <f>IFERROR(IF(VLOOKUP(PUN13,[1]Acciones!$A$59:$H$1958,2,FALSE)=0,"",VLOOKUP(PUN13,[1]Acciones!$A$59:$H$1958,2,FALSE)),"")</f>
        <v>4</v>
      </c>
      <c r="PUQ13" s="117" t="str">
        <f>IFERROR(IF(VLOOKUP(PUO13,[1]Acciones!$A$59:$H$1958,2,FALSE)=0,"",VLOOKUP(PUO13,[1]Acciones!$A$59:$H$1958,2,FALSE)),"")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R13" s="117" t="str">
        <f>IFERROR(IF(VLOOKUP(PUP13,[1]Acciones!$A$59:$H$1958,2,FALSE)=0,"",VLOOKUP(PUP13,[1]Acciones!$A$59:$H$1958,2,FALSE)),"")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S13" s="117" t="str">
        <f>IFERROR(IF(VLOOKUP(PUQ13,[1]Acciones!$A$59:$H$1958,2,FALSE)=0,"",VLOOKUP(PUQ13,[1]Acciones!$A$59:$H$1958,2,FALSE)),"")</f>
        <v/>
      </c>
      <c r="PUT13" s="117" t="str">
        <f>IFERROR(IF(VLOOKUP(PUR13,[1]Acciones!$A$59:$H$1958,2,FALSE)=0,"",VLOOKUP(PUR13,[1]Acciones!$A$59:$H$1958,2,FALSE)),"")</f>
        <v/>
      </c>
      <c r="PUU13" s="117">
        <f>IFERROR(IF(VLOOKUP(PUS13,[1]Acciones!$A$59:$H$1958,2,FALSE)=0,"",VLOOKUP(PUS13,[1]Acciones!$A$59:$H$1958,2,FALSE)),"")</f>
        <v>4</v>
      </c>
      <c r="PUV13" s="117">
        <f>IFERROR(IF(VLOOKUP(PUT13,[1]Acciones!$A$59:$H$1958,2,FALSE)=0,"",VLOOKUP(PUT13,[1]Acciones!$A$59:$H$1958,2,FALSE)),"")</f>
        <v>4</v>
      </c>
      <c r="PUW13" s="117" t="str">
        <f>IFERROR(IF(VLOOKUP(PUU13,[1]Acciones!$A$59:$H$1958,2,FALSE)=0,"",VLOOKUP(PUU13,[1]Acciones!$A$59:$H$1958,2,FALSE)),"")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X13" s="117" t="str">
        <f>IFERROR(IF(VLOOKUP(PUV13,[1]Acciones!$A$59:$H$1958,2,FALSE)=0,"",VLOOKUP(PUV13,[1]Acciones!$A$59:$H$1958,2,FALSE)),"")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Y13" s="117" t="str">
        <f>IFERROR(IF(VLOOKUP(PUW13,[1]Acciones!$A$59:$H$1958,2,FALSE)=0,"",VLOOKUP(PUW13,[1]Acciones!$A$59:$H$1958,2,FALSE)),"")</f>
        <v/>
      </c>
      <c r="PUZ13" s="117" t="str">
        <f>IFERROR(IF(VLOOKUP(PUX13,[1]Acciones!$A$59:$H$1958,2,FALSE)=0,"",VLOOKUP(PUX13,[1]Acciones!$A$59:$H$1958,2,FALSE)),"")</f>
        <v/>
      </c>
      <c r="PVA13" s="117">
        <f>IFERROR(IF(VLOOKUP(PUY13,[1]Acciones!$A$59:$H$1958,2,FALSE)=0,"",VLOOKUP(PUY13,[1]Acciones!$A$59:$H$1958,2,FALSE)),"")</f>
        <v>4</v>
      </c>
      <c r="PVB13" s="117">
        <f>IFERROR(IF(VLOOKUP(PUZ13,[1]Acciones!$A$59:$H$1958,2,FALSE)=0,"",VLOOKUP(PUZ13,[1]Acciones!$A$59:$H$1958,2,FALSE)),"")</f>
        <v>4</v>
      </c>
      <c r="PVC13" s="117" t="str">
        <f>IFERROR(IF(VLOOKUP(PVA13,[1]Acciones!$A$59:$H$1958,2,FALSE)=0,"",VLOOKUP(PVA13,[1]Acciones!$A$59:$H$1958,2,FALSE)),"")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D13" s="117" t="str">
        <f>IFERROR(IF(VLOOKUP(PVB13,[1]Acciones!$A$59:$H$1958,2,FALSE)=0,"",VLOOKUP(PVB13,[1]Acciones!$A$59:$H$1958,2,FALSE)),"")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E13" s="117" t="str">
        <f>IFERROR(IF(VLOOKUP(PVC13,[1]Acciones!$A$59:$H$1958,2,FALSE)=0,"",VLOOKUP(PVC13,[1]Acciones!$A$59:$H$1958,2,FALSE)),"")</f>
        <v/>
      </c>
      <c r="PVF13" s="117" t="str">
        <f>IFERROR(IF(VLOOKUP(PVD13,[1]Acciones!$A$59:$H$1958,2,FALSE)=0,"",VLOOKUP(PVD13,[1]Acciones!$A$59:$H$1958,2,FALSE)),"")</f>
        <v/>
      </c>
      <c r="PVG13" s="117">
        <f>IFERROR(IF(VLOOKUP(PVE13,[1]Acciones!$A$59:$H$1958,2,FALSE)=0,"",VLOOKUP(PVE13,[1]Acciones!$A$59:$H$1958,2,FALSE)),"")</f>
        <v>4</v>
      </c>
      <c r="PVH13" s="117">
        <f>IFERROR(IF(VLOOKUP(PVF13,[1]Acciones!$A$59:$H$1958,2,FALSE)=0,"",VLOOKUP(PVF13,[1]Acciones!$A$59:$H$1958,2,FALSE)),"")</f>
        <v>4</v>
      </c>
      <c r="PVI13" s="117" t="str">
        <f>IFERROR(IF(VLOOKUP(PVG13,[1]Acciones!$A$59:$H$1958,2,FALSE)=0,"",VLOOKUP(PVG13,[1]Acciones!$A$59:$H$1958,2,FALSE)),"")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J13" s="117" t="str">
        <f>IFERROR(IF(VLOOKUP(PVH13,[1]Acciones!$A$59:$H$1958,2,FALSE)=0,"",VLOOKUP(PVH13,[1]Acciones!$A$59:$H$1958,2,FALSE)),"")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K13" s="117" t="str">
        <f>IFERROR(IF(VLOOKUP(PVI13,[1]Acciones!$A$59:$H$1958,2,FALSE)=0,"",VLOOKUP(PVI13,[1]Acciones!$A$59:$H$1958,2,FALSE)),"")</f>
        <v/>
      </c>
      <c r="PVL13" s="117" t="str">
        <f>IFERROR(IF(VLOOKUP(PVJ13,[1]Acciones!$A$59:$H$1958,2,FALSE)=0,"",VLOOKUP(PVJ13,[1]Acciones!$A$59:$H$1958,2,FALSE)),"")</f>
        <v/>
      </c>
      <c r="PVM13" s="117">
        <f>IFERROR(IF(VLOOKUP(PVK13,[1]Acciones!$A$59:$H$1958,2,FALSE)=0,"",VLOOKUP(PVK13,[1]Acciones!$A$59:$H$1958,2,FALSE)),"")</f>
        <v>4</v>
      </c>
      <c r="PVN13" s="117">
        <f>IFERROR(IF(VLOOKUP(PVL13,[1]Acciones!$A$59:$H$1958,2,FALSE)=0,"",VLOOKUP(PVL13,[1]Acciones!$A$59:$H$1958,2,FALSE)),"")</f>
        <v>4</v>
      </c>
      <c r="PVO13" s="117" t="str">
        <f>IFERROR(IF(VLOOKUP(PVM13,[1]Acciones!$A$59:$H$1958,2,FALSE)=0,"",VLOOKUP(PVM13,[1]Acciones!$A$59:$H$1958,2,FALSE)),"")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P13" s="117" t="str">
        <f>IFERROR(IF(VLOOKUP(PVN13,[1]Acciones!$A$59:$H$1958,2,FALSE)=0,"",VLOOKUP(PVN13,[1]Acciones!$A$59:$H$1958,2,FALSE)),"")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Q13" s="117" t="str">
        <f>IFERROR(IF(VLOOKUP(PVO13,[1]Acciones!$A$59:$H$1958,2,FALSE)=0,"",VLOOKUP(PVO13,[1]Acciones!$A$59:$H$1958,2,FALSE)),"")</f>
        <v/>
      </c>
      <c r="PVR13" s="117" t="str">
        <f>IFERROR(IF(VLOOKUP(PVP13,[1]Acciones!$A$59:$H$1958,2,FALSE)=0,"",VLOOKUP(PVP13,[1]Acciones!$A$59:$H$1958,2,FALSE)),"")</f>
        <v/>
      </c>
      <c r="PVS13" s="117">
        <f>IFERROR(IF(VLOOKUP(PVQ13,[1]Acciones!$A$59:$H$1958,2,FALSE)=0,"",VLOOKUP(PVQ13,[1]Acciones!$A$59:$H$1958,2,FALSE)),"")</f>
        <v>4</v>
      </c>
      <c r="PVT13" s="117">
        <f>IFERROR(IF(VLOOKUP(PVR13,[1]Acciones!$A$59:$H$1958,2,FALSE)=0,"",VLOOKUP(PVR13,[1]Acciones!$A$59:$H$1958,2,FALSE)),"")</f>
        <v>4</v>
      </c>
      <c r="PVU13" s="117" t="str">
        <f>IFERROR(IF(VLOOKUP(PVS13,[1]Acciones!$A$59:$H$1958,2,FALSE)=0,"",VLOOKUP(PVS13,[1]Acciones!$A$59:$H$1958,2,FALSE)),"")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V13" s="117" t="str">
        <f>IFERROR(IF(VLOOKUP(PVT13,[1]Acciones!$A$59:$H$1958,2,FALSE)=0,"",VLOOKUP(PVT13,[1]Acciones!$A$59:$H$1958,2,FALSE)),"")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W13" s="117" t="str">
        <f>IFERROR(IF(VLOOKUP(PVU13,[1]Acciones!$A$59:$H$1958,2,FALSE)=0,"",VLOOKUP(PVU13,[1]Acciones!$A$59:$H$1958,2,FALSE)),"")</f>
        <v/>
      </c>
      <c r="PVX13" s="117" t="str">
        <f>IFERROR(IF(VLOOKUP(PVV13,[1]Acciones!$A$59:$H$1958,2,FALSE)=0,"",VLOOKUP(PVV13,[1]Acciones!$A$59:$H$1958,2,FALSE)),"")</f>
        <v/>
      </c>
      <c r="PVY13" s="117">
        <f>IFERROR(IF(VLOOKUP(PVW13,[1]Acciones!$A$59:$H$1958,2,FALSE)=0,"",VLOOKUP(PVW13,[1]Acciones!$A$59:$H$1958,2,FALSE)),"")</f>
        <v>4</v>
      </c>
      <c r="PVZ13" s="117">
        <f>IFERROR(IF(VLOOKUP(PVX13,[1]Acciones!$A$59:$H$1958,2,FALSE)=0,"",VLOOKUP(PVX13,[1]Acciones!$A$59:$H$1958,2,FALSE)),"")</f>
        <v>4</v>
      </c>
      <c r="PWA13" s="117" t="str">
        <f>IFERROR(IF(VLOOKUP(PVY13,[1]Acciones!$A$59:$H$1958,2,FALSE)=0,"",VLOOKUP(PVY13,[1]Acciones!$A$59:$H$1958,2,FALSE)),"")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B13" s="117" t="str">
        <f>IFERROR(IF(VLOOKUP(PVZ13,[1]Acciones!$A$59:$H$1958,2,FALSE)=0,"",VLOOKUP(PVZ13,[1]Acciones!$A$59:$H$1958,2,FALSE)),"")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C13" s="117" t="str">
        <f>IFERROR(IF(VLOOKUP(PWA13,[1]Acciones!$A$59:$H$1958,2,FALSE)=0,"",VLOOKUP(PWA13,[1]Acciones!$A$59:$H$1958,2,FALSE)),"")</f>
        <v/>
      </c>
      <c r="PWD13" s="117" t="str">
        <f>IFERROR(IF(VLOOKUP(PWB13,[1]Acciones!$A$59:$H$1958,2,FALSE)=0,"",VLOOKUP(PWB13,[1]Acciones!$A$59:$H$1958,2,FALSE)),"")</f>
        <v/>
      </c>
      <c r="PWE13" s="117">
        <f>IFERROR(IF(VLOOKUP(PWC13,[1]Acciones!$A$59:$H$1958,2,FALSE)=0,"",VLOOKUP(PWC13,[1]Acciones!$A$59:$H$1958,2,FALSE)),"")</f>
        <v>4</v>
      </c>
      <c r="PWF13" s="117">
        <f>IFERROR(IF(VLOOKUP(PWD13,[1]Acciones!$A$59:$H$1958,2,FALSE)=0,"",VLOOKUP(PWD13,[1]Acciones!$A$59:$H$1958,2,FALSE)),"")</f>
        <v>4</v>
      </c>
      <c r="PWG13" s="117" t="str">
        <f>IFERROR(IF(VLOOKUP(PWE13,[1]Acciones!$A$59:$H$1958,2,FALSE)=0,"",VLOOKUP(PWE13,[1]Acciones!$A$59:$H$1958,2,FALSE)),"")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H13" s="117" t="str">
        <f>IFERROR(IF(VLOOKUP(PWF13,[1]Acciones!$A$59:$H$1958,2,FALSE)=0,"",VLOOKUP(PWF13,[1]Acciones!$A$59:$H$1958,2,FALSE)),"")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I13" s="117" t="str">
        <f>IFERROR(IF(VLOOKUP(PWG13,[1]Acciones!$A$59:$H$1958,2,FALSE)=0,"",VLOOKUP(PWG13,[1]Acciones!$A$59:$H$1958,2,FALSE)),"")</f>
        <v/>
      </c>
      <c r="PWJ13" s="117" t="str">
        <f>IFERROR(IF(VLOOKUP(PWH13,[1]Acciones!$A$59:$H$1958,2,FALSE)=0,"",VLOOKUP(PWH13,[1]Acciones!$A$59:$H$1958,2,FALSE)),"")</f>
        <v/>
      </c>
      <c r="PWK13" s="117">
        <f>IFERROR(IF(VLOOKUP(PWI13,[1]Acciones!$A$59:$H$1958,2,FALSE)=0,"",VLOOKUP(PWI13,[1]Acciones!$A$59:$H$1958,2,FALSE)),"")</f>
        <v>4</v>
      </c>
      <c r="PWL13" s="117">
        <f>IFERROR(IF(VLOOKUP(PWJ13,[1]Acciones!$A$59:$H$1958,2,FALSE)=0,"",VLOOKUP(PWJ13,[1]Acciones!$A$59:$H$1958,2,FALSE)),"")</f>
        <v>4</v>
      </c>
      <c r="PWM13" s="117" t="str">
        <f>IFERROR(IF(VLOOKUP(PWK13,[1]Acciones!$A$59:$H$1958,2,FALSE)=0,"",VLOOKUP(PWK13,[1]Acciones!$A$59:$H$1958,2,FALSE)),"")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N13" s="117" t="str">
        <f>IFERROR(IF(VLOOKUP(PWL13,[1]Acciones!$A$59:$H$1958,2,FALSE)=0,"",VLOOKUP(PWL13,[1]Acciones!$A$59:$H$1958,2,FALSE)),"")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O13" s="117" t="str">
        <f>IFERROR(IF(VLOOKUP(PWM13,[1]Acciones!$A$59:$H$1958,2,FALSE)=0,"",VLOOKUP(PWM13,[1]Acciones!$A$59:$H$1958,2,FALSE)),"")</f>
        <v/>
      </c>
      <c r="PWP13" s="117" t="str">
        <f>IFERROR(IF(VLOOKUP(PWN13,[1]Acciones!$A$59:$H$1958,2,FALSE)=0,"",VLOOKUP(PWN13,[1]Acciones!$A$59:$H$1958,2,FALSE)),"")</f>
        <v/>
      </c>
      <c r="PWQ13" s="117">
        <f>IFERROR(IF(VLOOKUP(PWO13,[1]Acciones!$A$59:$H$1958,2,FALSE)=0,"",VLOOKUP(PWO13,[1]Acciones!$A$59:$H$1958,2,FALSE)),"")</f>
        <v>4</v>
      </c>
      <c r="PWR13" s="117">
        <f>IFERROR(IF(VLOOKUP(PWP13,[1]Acciones!$A$59:$H$1958,2,FALSE)=0,"",VLOOKUP(PWP13,[1]Acciones!$A$59:$H$1958,2,FALSE)),"")</f>
        <v>4</v>
      </c>
      <c r="PWS13" s="117" t="str">
        <f>IFERROR(IF(VLOOKUP(PWQ13,[1]Acciones!$A$59:$H$1958,2,FALSE)=0,"",VLOOKUP(PWQ13,[1]Acciones!$A$59:$H$1958,2,FALSE)),"")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T13" s="117" t="str">
        <f>IFERROR(IF(VLOOKUP(PWR13,[1]Acciones!$A$59:$H$1958,2,FALSE)=0,"",VLOOKUP(PWR13,[1]Acciones!$A$59:$H$1958,2,FALSE)),"")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U13" s="117" t="str">
        <f>IFERROR(IF(VLOOKUP(PWS13,[1]Acciones!$A$59:$H$1958,2,FALSE)=0,"",VLOOKUP(PWS13,[1]Acciones!$A$59:$H$1958,2,FALSE)),"")</f>
        <v/>
      </c>
      <c r="PWV13" s="117" t="str">
        <f>IFERROR(IF(VLOOKUP(PWT13,[1]Acciones!$A$59:$H$1958,2,FALSE)=0,"",VLOOKUP(PWT13,[1]Acciones!$A$59:$H$1958,2,FALSE)),"")</f>
        <v/>
      </c>
      <c r="PWW13" s="117">
        <f>IFERROR(IF(VLOOKUP(PWU13,[1]Acciones!$A$59:$H$1958,2,FALSE)=0,"",VLOOKUP(PWU13,[1]Acciones!$A$59:$H$1958,2,FALSE)),"")</f>
        <v>4</v>
      </c>
      <c r="PWX13" s="117">
        <f>IFERROR(IF(VLOOKUP(PWV13,[1]Acciones!$A$59:$H$1958,2,FALSE)=0,"",VLOOKUP(PWV13,[1]Acciones!$A$59:$H$1958,2,FALSE)),"")</f>
        <v>4</v>
      </c>
      <c r="PWY13" s="117" t="str">
        <f>IFERROR(IF(VLOOKUP(PWW13,[1]Acciones!$A$59:$H$1958,2,FALSE)=0,"",VLOOKUP(PWW13,[1]Acciones!$A$59:$H$1958,2,FALSE)),"")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Z13" s="117" t="str">
        <f>IFERROR(IF(VLOOKUP(PWX13,[1]Acciones!$A$59:$H$1958,2,FALSE)=0,"",VLOOKUP(PWX13,[1]Acciones!$A$59:$H$1958,2,FALSE)),"")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A13" s="117" t="str">
        <f>IFERROR(IF(VLOOKUP(PWY13,[1]Acciones!$A$59:$H$1958,2,FALSE)=0,"",VLOOKUP(PWY13,[1]Acciones!$A$59:$H$1958,2,FALSE)),"")</f>
        <v/>
      </c>
      <c r="PXB13" s="117" t="str">
        <f>IFERROR(IF(VLOOKUP(PWZ13,[1]Acciones!$A$59:$H$1958,2,FALSE)=0,"",VLOOKUP(PWZ13,[1]Acciones!$A$59:$H$1958,2,FALSE)),"")</f>
        <v/>
      </c>
      <c r="PXC13" s="117">
        <f>IFERROR(IF(VLOOKUP(PXA13,[1]Acciones!$A$59:$H$1958,2,FALSE)=0,"",VLOOKUP(PXA13,[1]Acciones!$A$59:$H$1958,2,FALSE)),"")</f>
        <v>4</v>
      </c>
      <c r="PXD13" s="117">
        <f>IFERROR(IF(VLOOKUP(PXB13,[1]Acciones!$A$59:$H$1958,2,FALSE)=0,"",VLOOKUP(PXB13,[1]Acciones!$A$59:$H$1958,2,FALSE)),"")</f>
        <v>4</v>
      </c>
      <c r="PXE13" s="117" t="str">
        <f>IFERROR(IF(VLOOKUP(PXC13,[1]Acciones!$A$59:$H$1958,2,FALSE)=0,"",VLOOKUP(PXC13,[1]Acciones!$A$59:$H$1958,2,FALSE)),"")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F13" s="117" t="str">
        <f>IFERROR(IF(VLOOKUP(PXD13,[1]Acciones!$A$59:$H$1958,2,FALSE)=0,"",VLOOKUP(PXD13,[1]Acciones!$A$59:$H$1958,2,FALSE)),"")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G13" s="117" t="str">
        <f>IFERROR(IF(VLOOKUP(PXE13,[1]Acciones!$A$59:$H$1958,2,FALSE)=0,"",VLOOKUP(PXE13,[1]Acciones!$A$59:$H$1958,2,FALSE)),"")</f>
        <v/>
      </c>
      <c r="PXH13" s="117" t="str">
        <f>IFERROR(IF(VLOOKUP(PXF13,[1]Acciones!$A$59:$H$1958,2,FALSE)=0,"",VLOOKUP(PXF13,[1]Acciones!$A$59:$H$1958,2,FALSE)),"")</f>
        <v/>
      </c>
      <c r="PXI13" s="117">
        <f>IFERROR(IF(VLOOKUP(PXG13,[1]Acciones!$A$59:$H$1958,2,FALSE)=0,"",VLOOKUP(PXG13,[1]Acciones!$A$59:$H$1958,2,FALSE)),"")</f>
        <v>4</v>
      </c>
      <c r="PXJ13" s="117">
        <f>IFERROR(IF(VLOOKUP(PXH13,[1]Acciones!$A$59:$H$1958,2,FALSE)=0,"",VLOOKUP(PXH13,[1]Acciones!$A$59:$H$1958,2,FALSE)),"")</f>
        <v>4</v>
      </c>
      <c r="PXK13" s="117" t="str">
        <f>IFERROR(IF(VLOOKUP(PXI13,[1]Acciones!$A$59:$H$1958,2,FALSE)=0,"",VLOOKUP(PXI13,[1]Acciones!$A$59:$H$1958,2,FALSE)),"")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L13" s="117" t="str">
        <f>IFERROR(IF(VLOOKUP(PXJ13,[1]Acciones!$A$59:$H$1958,2,FALSE)=0,"",VLOOKUP(PXJ13,[1]Acciones!$A$59:$H$1958,2,FALSE)),"")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M13" s="117" t="str">
        <f>IFERROR(IF(VLOOKUP(PXK13,[1]Acciones!$A$59:$H$1958,2,FALSE)=0,"",VLOOKUP(PXK13,[1]Acciones!$A$59:$H$1958,2,FALSE)),"")</f>
        <v/>
      </c>
      <c r="PXN13" s="117" t="str">
        <f>IFERROR(IF(VLOOKUP(PXL13,[1]Acciones!$A$59:$H$1958,2,FALSE)=0,"",VLOOKUP(PXL13,[1]Acciones!$A$59:$H$1958,2,FALSE)),"")</f>
        <v/>
      </c>
      <c r="PXO13" s="117">
        <f>IFERROR(IF(VLOOKUP(PXM13,[1]Acciones!$A$59:$H$1958,2,FALSE)=0,"",VLOOKUP(PXM13,[1]Acciones!$A$59:$H$1958,2,FALSE)),"")</f>
        <v>4</v>
      </c>
      <c r="PXP13" s="117">
        <f>IFERROR(IF(VLOOKUP(PXN13,[1]Acciones!$A$59:$H$1958,2,FALSE)=0,"",VLOOKUP(PXN13,[1]Acciones!$A$59:$H$1958,2,FALSE)),"")</f>
        <v>4</v>
      </c>
      <c r="PXQ13" s="117" t="str">
        <f>IFERROR(IF(VLOOKUP(PXO13,[1]Acciones!$A$59:$H$1958,2,FALSE)=0,"",VLOOKUP(PXO13,[1]Acciones!$A$59:$H$1958,2,FALSE)),"")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R13" s="117" t="str">
        <f>IFERROR(IF(VLOOKUP(PXP13,[1]Acciones!$A$59:$H$1958,2,FALSE)=0,"",VLOOKUP(PXP13,[1]Acciones!$A$59:$H$1958,2,FALSE)),"")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S13" s="117" t="str">
        <f>IFERROR(IF(VLOOKUP(PXQ13,[1]Acciones!$A$59:$H$1958,2,FALSE)=0,"",VLOOKUP(PXQ13,[1]Acciones!$A$59:$H$1958,2,FALSE)),"")</f>
        <v/>
      </c>
      <c r="PXT13" s="117" t="str">
        <f>IFERROR(IF(VLOOKUP(PXR13,[1]Acciones!$A$59:$H$1958,2,FALSE)=0,"",VLOOKUP(PXR13,[1]Acciones!$A$59:$H$1958,2,FALSE)),"")</f>
        <v/>
      </c>
      <c r="PXU13" s="117">
        <f>IFERROR(IF(VLOOKUP(PXS13,[1]Acciones!$A$59:$H$1958,2,FALSE)=0,"",VLOOKUP(PXS13,[1]Acciones!$A$59:$H$1958,2,FALSE)),"")</f>
        <v>4</v>
      </c>
      <c r="PXV13" s="117">
        <f>IFERROR(IF(VLOOKUP(PXT13,[1]Acciones!$A$59:$H$1958,2,FALSE)=0,"",VLOOKUP(PXT13,[1]Acciones!$A$59:$H$1958,2,FALSE)),"")</f>
        <v>4</v>
      </c>
      <c r="PXW13" s="117" t="str">
        <f>IFERROR(IF(VLOOKUP(PXU13,[1]Acciones!$A$59:$H$1958,2,FALSE)=0,"",VLOOKUP(PXU13,[1]Acciones!$A$59:$H$1958,2,FALSE)),"")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X13" s="117" t="str">
        <f>IFERROR(IF(VLOOKUP(PXV13,[1]Acciones!$A$59:$H$1958,2,FALSE)=0,"",VLOOKUP(PXV13,[1]Acciones!$A$59:$H$1958,2,FALSE)),"")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Y13" s="117" t="str">
        <f>IFERROR(IF(VLOOKUP(PXW13,[1]Acciones!$A$59:$H$1958,2,FALSE)=0,"",VLOOKUP(PXW13,[1]Acciones!$A$59:$H$1958,2,FALSE)),"")</f>
        <v/>
      </c>
      <c r="PXZ13" s="117" t="str">
        <f>IFERROR(IF(VLOOKUP(PXX13,[1]Acciones!$A$59:$H$1958,2,FALSE)=0,"",VLOOKUP(PXX13,[1]Acciones!$A$59:$H$1958,2,FALSE)),"")</f>
        <v/>
      </c>
      <c r="PYA13" s="117">
        <f>IFERROR(IF(VLOOKUP(PXY13,[1]Acciones!$A$59:$H$1958,2,FALSE)=0,"",VLOOKUP(PXY13,[1]Acciones!$A$59:$H$1958,2,FALSE)),"")</f>
        <v>4</v>
      </c>
      <c r="PYB13" s="117">
        <f>IFERROR(IF(VLOOKUP(PXZ13,[1]Acciones!$A$59:$H$1958,2,FALSE)=0,"",VLOOKUP(PXZ13,[1]Acciones!$A$59:$H$1958,2,FALSE)),"")</f>
        <v>4</v>
      </c>
      <c r="PYC13" s="117" t="str">
        <f>IFERROR(IF(VLOOKUP(PYA13,[1]Acciones!$A$59:$H$1958,2,FALSE)=0,"",VLOOKUP(PYA13,[1]Acciones!$A$59:$H$1958,2,FALSE)),"")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D13" s="117" t="str">
        <f>IFERROR(IF(VLOOKUP(PYB13,[1]Acciones!$A$59:$H$1958,2,FALSE)=0,"",VLOOKUP(PYB13,[1]Acciones!$A$59:$H$1958,2,FALSE)),"")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E13" s="117" t="str">
        <f>IFERROR(IF(VLOOKUP(PYC13,[1]Acciones!$A$59:$H$1958,2,FALSE)=0,"",VLOOKUP(PYC13,[1]Acciones!$A$59:$H$1958,2,FALSE)),"")</f>
        <v/>
      </c>
      <c r="PYF13" s="117" t="str">
        <f>IFERROR(IF(VLOOKUP(PYD13,[1]Acciones!$A$59:$H$1958,2,FALSE)=0,"",VLOOKUP(PYD13,[1]Acciones!$A$59:$H$1958,2,FALSE)),"")</f>
        <v/>
      </c>
      <c r="PYG13" s="117">
        <f>IFERROR(IF(VLOOKUP(PYE13,[1]Acciones!$A$59:$H$1958,2,FALSE)=0,"",VLOOKUP(PYE13,[1]Acciones!$A$59:$H$1958,2,FALSE)),"")</f>
        <v>4</v>
      </c>
      <c r="PYH13" s="117">
        <f>IFERROR(IF(VLOOKUP(PYF13,[1]Acciones!$A$59:$H$1958,2,FALSE)=0,"",VLOOKUP(PYF13,[1]Acciones!$A$59:$H$1958,2,FALSE)),"")</f>
        <v>4</v>
      </c>
      <c r="PYI13" s="117" t="str">
        <f>IFERROR(IF(VLOOKUP(PYG13,[1]Acciones!$A$59:$H$1958,2,FALSE)=0,"",VLOOKUP(PYG13,[1]Acciones!$A$59:$H$1958,2,FALSE)),"")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J13" s="117" t="str">
        <f>IFERROR(IF(VLOOKUP(PYH13,[1]Acciones!$A$59:$H$1958,2,FALSE)=0,"",VLOOKUP(PYH13,[1]Acciones!$A$59:$H$1958,2,FALSE)),"")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K13" s="117" t="str">
        <f>IFERROR(IF(VLOOKUP(PYI13,[1]Acciones!$A$59:$H$1958,2,FALSE)=0,"",VLOOKUP(PYI13,[1]Acciones!$A$59:$H$1958,2,FALSE)),"")</f>
        <v/>
      </c>
      <c r="PYL13" s="117" t="str">
        <f>IFERROR(IF(VLOOKUP(PYJ13,[1]Acciones!$A$59:$H$1958,2,FALSE)=0,"",VLOOKUP(PYJ13,[1]Acciones!$A$59:$H$1958,2,FALSE)),"")</f>
        <v/>
      </c>
      <c r="PYM13" s="117">
        <f>IFERROR(IF(VLOOKUP(PYK13,[1]Acciones!$A$59:$H$1958,2,FALSE)=0,"",VLOOKUP(PYK13,[1]Acciones!$A$59:$H$1958,2,FALSE)),"")</f>
        <v>4</v>
      </c>
      <c r="PYN13" s="117">
        <f>IFERROR(IF(VLOOKUP(PYL13,[1]Acciones!$A$59:$H$1958,2,FALSE)=0,"",VLOOKUP(PYL13,[1]Acciones!$A$59:$H$1958,2,FALSE)),"")</f>
        <v>4</v>
      </c>
      <c r="PYO13" s="117" t="str">
        <f>IFERROR(IF(VLOOKUP(PYM13,[1]Acciones!$A$59:$H$1958,2,FALSE)=0,"",VLOOKUP(PYM13,[1]Acciones!$A$59:$H$1958,2,FALSE)),"")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P13" s="117" t="str">
        <f>IFERROR(IF(VLOOKUP(PYN13,[1]Acciones!$A$59:$H$1958,2,FALSE)=0,"",VLOOKUP(PYN13,[1]Acciones!$A$59:$H$1958,2,FALSE)),"")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Q13" s="117" t="str">
        <f>IFERROR(IF(VLOOKUP(PYO13,[1]Acciones!$A$59:$H$1958,2,FALSE)=0,"",VLOOKUP(PYO13,[1]Acciones!$A$59:$H$1958,2,FALSE)),"")</f>
        <v/>
      </c>
      <c r="PYR13" s="117" t="str">
        <f>IFERROR(IF(VLOOKUP(PYP13,[1]Acciones!$A$59:$H$1958,2,FALSE)=0,"",VLOOKUP(PYP13,[1]Acciones!$A$59:$H$1958,2,FALSE)),"")</f>
        <v/>
      </c>
      <c r="PYS13" s="117">
        <f>IFERROR(IF(VLOOKUP(PYQ13,[1]Acciones!$A$59:$H$1958,2,FALSE)=0,"",VLOOKUP(PYQ13,[1]Acciones!$A$59:$H$1958,2,FALSE)),"")</f>
        <v>4</v>
      </c>
      <c r="PYT13" s="117">
        <f>IFERROR(IF(VLOOKUP(PYR13,[1]Acciones!$A$59:$H$1958,2,FALSE)=0,"",VLOOKUP(PYR13,[1]Acciones!$A$59:$H$1958,2,FALSE)),"")</f>
        <v>4</v>
      </c>
      <c r="PYU13" s="117" t="str">
        <f>IFERROR(IF(VLOOKUP(PYS13,[1]Acciones!$A$59:$H$1958,2,FALSE)=0,"",VLOOKUP(PYS13,[1]Acciones!$A$59:$H$1958,2,FALSE)),"")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V13" s="117" t="str">
        <f>IFERROR(IF(VLOOKUP(PYT13,[1]Acciones!$A$59:$H$1958,2,FALSE)=0,"",VLOOKUP(PYT13,[1]Acciones!$A$59:$H$1958,2,FALSE)),"")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W13" s="117" t="str">
        <f>IFERROR(IF(VLOOKUP(PYU13,[1]Acciones!$A$59:$H$1958,2,FALSE)=0,"",VLOOKUP(PYU13,[1]Acciones!$A$59:$H$1958,2,FALSE)),"")</f>
        <v/>
      </c>
      <c r="PYX13" s="117" t="str">
        <f>IFERROR(IF(VLOOKUP(PYV13,[1]Acciones!$A$59:$H$1958,2,FALSE)=0,"",VLOOKUP(PYV13,[1]Acciones!$A$59:$H$1958,2,FALSE)),"")</f>
        <v/>
      </c>
      <c r="PYY13" s="117">
        <f>IFERROR(IF(VLOOKUP(PYW13,[1]Acciones!$A$59:$H$1958,2,FALSE)=0,"",VLOOKUP(PYW13,[1]Acciones!$A$59:$H$1958,2,FALSE)),"")</f>
        <v>4</v>
      </c>
      <c r="PYZ13" s="117">
        <f>IFERROR(IF(VLOOKUP(PYX13,[1]Acciones!$A$59:$H$1958,2,FALSE)=0,"",VLOOKUP(PYX13,[1]Acciones!$A$59:$H$1958,2,FALSE)),"")</f>
        <v>4</v>
      </c>
      <c r="PZA13" s="117" t="str">
        <f>IFERROR(IF(VLOOKUP(PYY13,[1]Acciones!$A$59:$H$1958,2,FALSE)=0,"",VLOOKUP(PYY13,[1]Acciones!$A$59:$H$1958,2,FALSE)),"")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B13" s="117" t="str">
        <f>IFERROR(IF(VLOOKUP(PYZ13,[1]Acciones!$A$59:$H$1958,2,FALSE)=0,"",VLOOKUP(PYZ13,[1]Acciones!$A$59:$H$1958,2,FALSE)),"")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C13" s="117" t="str">
        <f>IFERROR(IF(VLOOKUP(PZA13,[1]Acciones!$A$59:$H$1958,2,FALSE)=0,"",VLOOKUP(PZA13,[1]Acciones!$A$59:$H$1958,2,FALSE)),"")</f>
        <v/>
      </c>
      <c r="PZD13" s="117" t="str">
        <f>IFERROR(IF(VLOOKUP(PZB13,[1]Acciones!$A$59:$H$1958,2,FALSE)=0,"",VLOOKUP(PZB13,[1]Acciones!$A$59:$H$1958,2,FALSE)),"")</f>
        <v/>
      </c>
      <c r="PZE13" s="117">
        <f>IFERROR(IF(VLOOKUP(PZC13,[1]Acciones!$A$59:$H$1958,2,FALSE)=0,"",VLOOKUP(PZC13,[1]Acciones!$A$59:$H$1958,2,FALSE)),"")</f>
        <v>4</v>
      </c>
      <c r="PZF13" s="117">
        <f>IFERROR(IF(VLOOKUP(PZD13,[1]Acciones!$A$59:$H$1958,2,FALSE)=0,"",VLOOKUP(PZD13,[1]Acciones!$A$59:$H$1958,2,FALSE)),"")</f>
        <v>4</v>
      </c>
      <c r="PZG13" s="117" t="str">
        <f>IFERROR(IF(VLOOKUP(PZE13,[1]Acciones!$A$59:$H$1958,2,FALSE)=0,"",VLOOKUP(PZE13,[1]Acciones!$A$59:$H$1958,2,FALSE)),"")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H13" s="117" t="str">
        <f>IFERROR(IF(VLOOKUP(PZF13,[1]Acciones!$A$59:$H$1958,2,FALSE)=0,"",VLOOKUP(PZF13,[1]Acciones!$A$59:$H$1958,2,FALSE)),"")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I13" s="117" t="str">
        <f>IFERROR(IF(VLOOKUP(PZG13,[1]Acciones!$A$59:$H$1958,2,FALSE)=0,"",VLOOKUP(PZG13,[1]Acciones!$A$59:$H$1958,2,FALSE)),"")</f>
        <v/>
      </c>
      <c r="PZJ13" s="117" t="str">
        <f>IFERROR(IF(VLOOKUP(PZH13,[1]Acciones!$A$59:$H$1958,2,FALSE)=0,"",VLOOKUP(PZH13,[1]Acciones!$A$59:$H$1958,2,FALSE)),"")</f>
        <v/>
      </c>
      <c r="PZK13" s="117">
        <f>IFERROR(IF(VLOOKUP(PZI13,[1]Acciones!$A$59:$H$1958,2,FALSE)=0,"",VLOOKUP(PZI13,[1]Acciones!$A$59:$H$1958,2,FALSE)),"")</f>
        <v>4</v>
      </c>
      <c r="PZL13" s="117">
        <f>IFERROR(IF(VLOOKUP(PZJ13,[1]Acciones!$A$59:$H$1958,2,FALSE)=0,"",VLOOKUP(PZJ13,[1]Acciones!$A$59:$H$1958,2,FALSE)),"")</f>
        <v>4</v>
      </c>
      <c r="PZM13" s="117" t="str">
        <f>IFERROR(IF(VLOOKUP(PZK13,[1]Acciones!$A$59:$H$1958,2,FALSE)=0,"",VLOOKUP(PZK13,[1]Acciones!$A$59:$H$1958,2,FALSE)),"")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N13" s="117" t="str">
        <f>IFERROR(IF(VLOOKUP(PZL13,[1]Acciones!$A$59:$H$1958,2,FALSE)=0,"",VLOOKUP(PZL13,[1]Acciones!$A$59:$H$1958,2,FALSE)),"")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O13" s="117" t="str">
        <f>IFERROR(IF(VLOOKUP(PZM13,[1]Acciones!$A$59:$H$1958,2,FALSE)=0,"",VLOOKUP(PZM13,[1]Acciones!$A$59:$H$1958,2,FALSE)),"")</f>
        <v/>
      </c>
      <c r="PZP13" s="117" t="str">
        <f>IFERROR(IF(VLOOKUP(PZN13,[1]Acciones!$A$59:$H$1958,2,FALSE)=0,"",VLOOKUP(PZN13,[1]Acciones!$A$59:$H$1958,2,FALSE)),"")</f>
        <v/>
      </c>
      <c r="PZQ13" s="117">
        <f>IFERROR(IF(VLOOKUP(PZO13,[1]Acciones!$A$59:$H$1958,2,FALSE)=0,"",VLOOKUP(PZO13,[1]Acciones!$A$59:$H$1958,2,FALSE)),"")</f>
        <v>4</v>
      </c>
      <c r="PZR13" s="117">
        <f>IFERROR(IF(VLOOKUP(PZP13,[1]Acciones!$A$59:$H$1958,2,FALSE)=0,"",VLOOKUP(PZP13,[1]Acciones!$A$59:$H$1958,2,FALSE)),"")</f>
        <v>4</v>
      </c>
      <c r="PZS13" s="117" t="str">
        <f>IFERROR(IF(VLOOKUP(PZQ13,[1]Acciones!$A$59:$H$1958,2,FALSE)=0,"",VLOOKUP(PZQ13,[1]Acciones!$A$59:$H$1958,2,FALSE)),"")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T13" s="117" t="str">
        <f>IFERROR(IF(VLOOKUP(PZR13,[1]Acciones!$A$59:$H$1958,2,FALSE)=0,"",VLOOKUP(PZR13,[1]Acciones!$A$59:$H$1958,2,FALSE)),"")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U13" s="117" t="str">
        <f>IFERROR(IF(VLOOKUP(PZS13,[1]Acciones!$A$59:$H$1958,2,FALSE)=0,"",VLOOKUP(PZS13,[1]Acciones!$A$59:$H$1958,2,FALSE)),"")</f>
        <v/>
      </c>
      <c r="PZV13" s="117" t="str">
        <f>IFERROR(IF(VLOOKUP(PZT13,[1]Acciones!$A$59:$H$1958,2,FALSE)=0,"",VLOOKUP(PZT13,[1]Acciones!$A$59:$H$1958,2,FALSE)),"")</f>
        <v/>
      </c>
      <c r="PZW13" s="117">
        <f>IFERROR(IF(VLOOKUP(PZU13,[1]Acciones!$A$59:$H$1958,2,FALSE)=0,"",VLOOKUP(PZU13,[1]Acciones!$A$59:$H$1958,2,FALSE)),"")</f>
        <v>4</v>
      </c>
      <c r="PZX13" s="117">
        <f>IFERROR(IF(VLOOKUP(PZV13,[1]Acciones!$A$59:$H$1958,2,FALSE)=0,"",VLOOKUP(PZV13,[1]Acciones!$A$59:$H$1958,2,FALSE)),"")</f>
        <v>4</v>
      </c>
      <c r="PZY13" s="117" t="str">
        <f>IFERROR(IF(VLOOKUP(PZW13,[1]Acciones!$A$59:$H$1958,2,FALSE)=0,"",VLOOKUP(PZW13,[1]Acciones!$A$59:$H$1958,2,FALSE)),"")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Z13" s="117" t="str">
        <f>IFERROR(IF(VLOOKUP(PZX13,[1]Acciones!$A$59:$H$1958,2,FALSE)=0,"",VLOOKUP(PZX13,[1]Acciones!$A$59:$H$1958,2,FALSE)),"")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A13" s="117" t="str">
        <f>IFERROR(IF(VLOOKUP(PZY13,[1]Acciones!$A$59:$H$1958,2,FALSE)=0,"",VLOOKUP(PZY13,[1]Acciones!$A$59:$H$1958,2,FALSE)),"")</f>
        <v/>
      </c>
      <c r="QAB13" s="117" t="str">
        <f>IFERROR(IF(VLOOKUP(PZZ13,[1]Acciones!$A$59:$H$1958,2,FALSE)=0,"",VLOOKUP(PZZ13,[1]Acciones!$A$59:$H$1958,2,FALSE)),"")</f>
        <v/>
      </c>
      <c r="QAC13" s="117">
        <f>IFERROR(IF(VLOOKUP(QAA13,[1]Acciones!$A$59:$H$1958,2,FALSE)=0,"",VLOOKUP(QAA13,[1]Acciones!$A$59:$H$1958,2,FALSE)),"")</f>
        <v>4</v>
      </c>
      <c r="QAD13" s="117">
        <f>IFERROR(IF(VLOOKUP(QAB13,[1]Acciones!$A$59:$H$1958,2,FALSE)=0,"",VLOOKUP(QAB13,[1]Acciones!$A$59:$H$1958,2,FALSE)),"")</f>
        <v>4</v>
      </c>
      <c r="QAE13" s="117" t="str">
        <f>IFERROR(IF(VLOOKUP(QAC13,[1]Acciones!$A$59:$H$1958,2,FALSE)=0,"",VLOOKUP(QAC13,[1]Acciones!$A$59:$H$1958,2,FALSE)),"")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F13" s="117" t="str">
        <f>IFERROR(IF(VLOOKUP(QAD13,[1]Acciones!$A$59:$H$1958,2,FALSE)=0,"",VLOOKUP(QAD13,[1]Acciones!$A$59:$H$1958,2,FALSE)),"")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G13" s="117" t="str">
        <f>IFERROR(IF(VLOOKUP(QAE13,[1]Acciones!$A$59:$H$1958,2,FALSE)=0,"",VLOOKUP(QAE13,[1]Acciones!$A$59:$H$1958,2,FALSE)),"")</f>
        <v/>
      </c>
      <c r="QAH13" s="117" t="str">
        <f>IFERROR(IF(VLOOKUP(QAF13,[1]Acciones!$A$59:$H$1958,2,FALSE)=0,"",VLOOKUP(QAF13,[1]Acciones!$A$59:$H$1958,2,FALSE)),"")</f>
        <v/>
      </c>
      <c r="QAI13" s="117">
        <f>IFERROR(IF(VLOOKUP(QAG13,[1]Acciones!$A$59:$H$1958,2,FALSE)=0,"",VLOOKUP(QAG13,[1]Acciones!$A$59:$H$1958,2,FALSE)),"")</f>
        <v>4</v>
      </c>
      <c r="QAJ13" s="117">
        <f>IFERROR(IF(VLOOKUP(QAH13,[1]Acciones!$A$59:$H$1958,2,FALSE)=0,"",VLOOKUP(QAH13,[1]Acciones!$A$59:$H$1958,2,FALSE)),"")</f>
        <v>4</v>
      </c>
      <c r="QAK13" s="117" t="str">
        <f>IFERROR(IF(VLOOKUP(QAI13,[1]Acciones!$A$59:$H$1958,2,FALSE)=0,"",VLOOKUP(QAI13,[1]Acciones!$A$59:$H$1958,2,FALSE)),"")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L13" s="117" t="str">
        <f>IFERROR(IF(VLOOKUP(QAJ13,[1]Acciones!$A$59:$H$1958,2,FALSE)=0,"",VLOOKUP(QAJ13,[1]Acciones!$A$59:$H$1958,2,FALSE)),"")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M13" s="117" t="str">
        <f>IFERROR(IF(VLOOKUP(QAK13,[1]Acciones!$A$59:$H$1958,2,FALSE)=0,"",VLOOKUP(QAK13,[1]Acciones!$A$59:$H$1958,2,FALSE)),"")</f>
        <v/>
      </c>
      <c r="QAN13" s="117" t="str">
        <f>IFERROR(IF(VLOOKUP(QAL13,[1]Acciones!$A$59:$H$1958,2,FALSE)=0,"",VLOOKUP(QAL13,[1]Acciones!$A$59:$H$1958,2,FALSE)),"")</f>
        <v/>
      </c>
      <c r="QAO13" s="117">
        <f>IFERROR(IF(VLOOKUP(QAM13,[1]Acciones!$A$59:$H$1958,2,FALSE)=0,"",VLOOKUP(QAM13,[1]Acciones!$A$59:$H$1958,2,FALSE)),"")</f>
        <v>4</v>
      </c>
      <c r="QAP13" s="117">
        <f>IFERROR(IF(VLOOKUP(QAN13,[1]Acciones!$A$59:$H$1958,2,FALSE)=0,"",VLOOKUP(QAN13,[1]Acciones!$A$59:$H$1958,2,FALSE)),"")</f>
        <v>4</v>
      </c>
      <c r="QAQ13" s="117" t="str">
        <f>IFERROR(IF(VLOOKUP(QAO13,[1]Acciones!$A$59:$H$1958,2,FALSE)=0,"",VLOOKUP(QAO13,[1]Acciones!$A$59:$H$1958,2,FALSE)),"")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R13" s="117" t="str">
        <f>IFERROR(IF(VLOOKUP(QAP13,[1]Acciones!$A$59:$H$1958,2,FALSE)=0,"",VLOOKUP(QAP13,[1]Acciones!$A$59:$H$1958,2,FALSE)),"")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S13" s="117" t="str">
        <f>IFERROR(IF(VLOOKUP(QAQ13,[1]Acciones!$A$59:$H$1958,2,FALSE)=0,"",VLOOKUP(QAQ13,[1]Acciones!$A$59:$H$1958,2,FALSE)),"")</f>
        <v/>
      </c>
      <c r="QAT13" s="117" t="str">
        <f>IFERROR(IF(VLOOKUP(QAR13,[1]Acciones!$A$59:$H$1958,2,FALSE)=0,"",VLOOKUP(QAR13,[1]Acciones!$A$59:$H$1958,2,FALSE)),"")</f>
        <v/>
      </c>
      <c r="QAU13" s="117">
        <f>IFERROR(IF(VLOOKUP(QAS13,[1]Acciones!$A$59:$H$1958,2,FALSE)=0,"",VLOOKUP(QAS13,[1]Acciones!$A$59:$H$1958,2,FALSE)),"")</f>
        <v>4</v>
      </c>
      <c r="QAV13" s="117">
        <f>IFERROR(IF(VLOOKUP(QAT13,[1]Acciones!$A$59:$H$1958,2,FALSE)=0,"",VLOOKUP(QAT13,[1]Acciones!$A$59:$H$1958,2,FALSE)),"")</f>
        <v>4</v>
      </c>
      <c r="QAW13" s="117" t="str">
        <f>IFERROR(IF(VLOOKUP(QAU13,[1]Acciones!$A$59:$H$1958,2,FALSE)=0,"",VLOOKUP(QAU13,[1]Acciones!$A$59:$H$1958,2,FALSE)),"")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X13" s="117" t="str">
        <f>IFERROR(IF(VLOOKUP(QAV13,[1]Acciones!$A$59:$H$1958,2,FALSE)=0,"",VLOOKUP(QAV13,[1]Acciones!$A$59:$H$1958,2,FALSE)),"")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Y13" s="117" t="str">
        <f>IFERROR(IF(VLOOKUP(QAW13,[1]Acciones!$A$59:$H$1958,2,FALSE)=0,"",VLOOKUP(QAW13,[1]Acciones!$A$59:$H$1958,2,FALSE)),"")</f>
        <v/>
      </c>
      <c r="QAZ13" s="117" t="str">
        <f>IFERROR(IF(VLOOKUP(QAX13,[1]Acciones!$A$59:$H$1958,2,FALSE)=0,"",VLOOKUP(QAX13,[1]Acciones!$A$59:$H$1958,2,FALSE)),"")</f>
        <v/>
      </c>
      <c r="QBA13" s="117">
        <f>IFERROR(IF(VLOOKUP(QAY13,[1]Acciones!$A$59:$H$1958,2,FALSE)=0,"",VLOOKUP(QAY13,[1]Acciones!$A$59:$H$1958,2,FALSE)),"")</f>
        <v>4</v>
      </c>
      <c r="QBB13" s="117">
        <f>IFERROR(IF(VLOOKUP(QAZ13,[1]Acciones!$A$59:$H$1958,2,FALSE)=0,"",VLOOKUP(QAZ13,[1]Acciones!$A$59:$H$1958,2,FALSE)),"")</f>
        <v>4</v>
      </c>
      <c r="QBC13" s="117" t="str">
        <f>IFERROR(IF(VLOOKUP(QBA13,[1]Acciones!$A$59:$H$1958,2,FALSE)=0,"",VLOOKUP(QBA13,[1]Acciones!$A$59:$H$1958,2,FALSE)),"")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D13" s="117" t="str">
        <f>IFERROR(IF(VLOOKUP(QBB13,[1]Acciones!$A$59:$H$1958,2,FALSE)=0,"",VLOOKUP(QBB13,[1]Acciones!$A$59:$H$1958,2,FALSE)),"")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E13" s="117" t="str">
        <f>IFERROR(IF(VLOOKUP(QBC13,[1]Acciones!$A$59:$H$1958,2,FALSE)=0,"",VLOOKUP(QBC13,[1]Acciones!$A$59:$H$1958,2,FALSE)),"")</f>
        <v/>
      </c>
      <c r="QBF13" s="117" t="str">
        <f>IFERROR(IF(VLOOKUP(QBD13,[1]Acciones!$A$59:$H$1958,2,FALSE)=0,"",VLOOKUP(QBD13,[1]Acciones!$A$59:$H$1958,2,FALSE)),"")</f>
        <v/>
      </c>
      <c r="QBG13" s="117">
        <f>IFERROR(IF(VLOOKUP(QBE13,[1]Acciones!$A$59:$H$1958,2,FALSE)=0,"",VLOOKUP(QBE13,[1]Acciones!$A$59:$H$1958,2,FALSE)),"")</f>
        <v>4</v>
      </c>
      <c r="QBH13" s="117">
        <f>IFERROR(IF(VLOOKUP(QBF13,[1]Acciones!$A$59:$H$1958,2,FALSE)=0,"",VLOOKUP(QBF13,[1]Acciones!$A$59:$H$1958,2,FALSE)),"")</f>
        <v>4</v>
      </c>
      <c r="QBI13" s="117" t="str">
        <f>IFERROR(IF(VLOOKUP(QBG13,[1]Acciones!$A$59:$H$1958,2,FALSE)=0,"",VLOOKUP(QBG13,[1]Acciones!$A$59:$H$1958,2,FALSE)),"")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J13" s="117" t="str">
        <f>IFERROR(IF(VLOOKUP(QBH13,[1]Acciones!$A$59:$H$1958,2,FALSE)=0,"",VLOOKUP(QBH13,[1]Acciones!$A$59:$H$1958,2,FALSE)),"")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K13" s="117" t="str">
        <f>IFERROR(IF(VLOOKUP(QBI13,[1]Acciones!$A$59:$H$1958,2,FALSE)=0,"",VLOOKUP(QBI13,[1]Acciones!$A$59:$H$1958,2,FALSE)),"")</f>
        <v/>
      </c>
      <c r="QBL13" s="117" t="str">
        <f>IFERROR(IF(VLOOKUP(QBJ13,[1]Acciones!$A$59:$H$1958,2,FALSE)=0,"",VLOOKUP(QBJ13,[1]Acciones!$A$59:$H$1958,2,FALSE)),"")</f>
        <v/>
      </c>
      <c r="QBM13" s="117">
        <f>IFERROR(IF(VLOOKUP(QBK13,[1]Acciones!$A$59:$H$1958,2,FALSE)=0,"",VLOOKUP(QBK13,[1]Acciones!$A$59:$H$1958,2,FALSE)),"")</f>
        <v>4</v>
      </c>
      <c r="QBN13" s="117">
        <f>IFERROR(IF(VLOOKUP(QBL13,[1]Acciones!$A$59:$H$1958,2,FALSE)=0,"",VLOOKUP(QBL13,[1]Acciones!$A$59:$H$1958,2,FALSE)),"")</f>
        <v>4</v>
      </c>
      <c r="QBO13" s="117" t="str">
        <f>IFERROR(IF(VLOOKUP(QBM13,[1]Acciones!$A$59:$H$1958,2,FALSE)=0,"",VLOOKUP(QBM13,[1]Acciones!$A$59:$H$1958,2,FALSE)),"")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P13" s="117" t="str">
        <f>IFERROR(IF(VLOOKUP(QBN13,[1]Acciones!$A$59:$H$1958,2,FALSE)=0,"",VLOOKUP(QBN13,[1]Acciones!$A$59:$H$1958,2,FALSE)),"")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Q13" s="117" t="str">
        <f>IFERROR(IF(VLOOKUP(QBO13,[1]Acciones!$A$59:$H$1958,2,FALSE)=0,"",VLOOKUP(QBO13,[1]Acciones!$A$59:$H$1958,2,FALSE)),"")</f>
        <v/>
      </c>
      <c r="QBR13" s="117" t="str">
        <f>IFERROR(IF(VLOOKUP(QBP13,[1]Acciones!$A$59:$H$1958,2,FALSE)=0,"",VLOOKUP(QBP13,[1]Acciones!$A$59:$H$1958,2,FALSE)),"")</f>
        <v/>
      </c>
      <c r="QBS13" s="117">
        <f>IFERROR(IF(VLOOKUP(QBQ13,[1]Acciones!$A$59:$H$1958,2,FALSE)=0,"",VLOOKUP(QBQ13,[1]Acciones!$A$59:$H$1958,2,FALSE)),"")</f>
        <v>4</v>
      </c>
      <c r="QBT13" s="117">
        <f>IFERROR(IF(VLOOKUP(QBR13,[1]Acciones!$A$59:$H$1958,2,FALSE)=0,"",VLOOKUP(QBR13,[1]Acciones!$A$59:$H$1958,2,FALSE)),"")</f>
        <v>4</v>
      </c>
      <c r="QBU13" s="117" t="str">
        <f>IFERROR(IF(VLOOKUP(QBS13,[1]Acciones!$A$59:$H$1958,2,FALSE)=0,"",VLOOKUP(QBS13,[1]Acciones!$A$59:$H$1958,2,FALSE)),"")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V13" s="117" t="str">
        <f>IFERROR(IF(VLOOKUP(QBT13,[1]Acciones!$A$59:$H$1958,2,FALSE)=0,"",VLOOKUP(QBT13,[1]Acciones!$A$59:$H$1958,2,FALSE)),"")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W13" s="117" t="str">
        <f>IFERROR(IF(VLOOKUP(QBU13,[1]Acciones!$A$59:$H$1958,2,FALSE)=0,"",VLOOKUP(QBU13,[1]Acciones!$A$59:$H$1958,2,FALSE)),"")</f>
        <v/>
      </c>
      <c r="QBX13" s="117" t="str">
        <f>IFERROR(IF(VLOOKUP(QBV13,[1]Acciones!$A$59:$H$1958,2,FALSE)=0,"",VLOOKUP(QBV13,[1]Acciones!$A$59:$H$1958,2,FALSE)),"")</f>
        <v/>
      </c>
      <c r="QBY13" s="117">
        <f>IFERROR(IF(VLOOKUP(QBW13,[1]Acciones!$A$59:$H$1958,2,FALSE)=0,"",VLOOKUP(QBW13,[1]Acciones!$A$59:$H$1958,2,FALSE)),"")</f>
        <v>4</v>
      </c>
      <c r="QBZ13" s="117">
        <f>IFERROR(IF(VLOOKUP(QBX13,[1]Acciones!$A$59:$H$1958,2,FALSE)=0,"",VLOOKUP(QBX13,[1]Acciones!$A$59:$H$1958,2,FALSE)),"")</f>
        <v>4</v>
      </c>
      <c r="QCA13" s="117" t="str">
        <f>IFERROR(IF(VLOOKUP(QBY13,[1]Acciones!$A$59:$H$1958,2,FALSE)=0,"",VLOOKUP(QBY13,[1]Acciones!$A$59:$H$1958,2,FALSE)),"")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B13" s="117" t="str">
        <f>IFERROR(IF(VLOOKUP(QBZ13,[1]Acciones!$A$59:$H$1958,2,FALSE)=0,"",VLOOKUP(QBZ13,[1]Acciones!$A$59:$H$1958,2,FALSE)),"")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C13" s="117" t="str">
        <f>IFERROR(IF(VLOOKUP(QCA13,[1]Acciones!$A$59:$H$1958,2,FALSE)=0,"",VLOOKUP(QCA13,[1]Acciones!$A$59:$H$1958,2,FALSE)),"")</f>
        <v/>
      </c>
      <c r="QCD13" s="117" t="str">
        <f>IFERROR(IF(VLOOKUP(QCB13,[1]Acciones!$A$59:$H$1958,2,FALSE)=0,"",VLOOKUP(QCB13,[1]Acciones!$A$59:$H$1958,2,FALSE)),"")</f>
        <v/>
      </c>
      <c r="QCE13" s="117">
        <f>IFERROR(IF(VLOOKUP(QCC13,[1]Acciones!$A$59:$H$1958,2,FALSE)=0,"",VLOOKUP(QCC13,[1]Acciones!$A$59:$H$1958,2,FALSE)),"")</f>
        <v>4</v>
      </c>
      <c r="QCF13" s="117">
        <f>IFERROR(IF(VLOOKUP(QCD13,[1]Acciones!$A$59:$H$1958,2,FALSE)=0,"",VLOOKUP(QCD13,[1]Acciones!$A$59:$H$1958,2,FALSE)),"")</f>
        <v>4</v>
      </c>
      <c r="QCG13" s="117" t="str">
        <f>IFERROR(IF(VLOOKUP(QCE13,[1]Acciones!$A$59:$H$1958,2,FALSE)=0,"",VLOOKUP(QCE13,[1]Acciones!$A$59:$H$1958,2,FALSE)),"")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H13" s="117" t="str">
        <f>IFERROR(IF(VLOOKUP(QCF13,[1]Acciones!$A$59:$H$1958,2,FALSE)=0,"",VLOOKUP(QCF13,[1]Acciones!$A$59:$H$1958,2,FALSE)),"")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I13" s="117" t="str">
        <f>IFERROR(IF(VLOOKUP(QCG13,[1]Acciones!$A$59:$H$1958,2,FALSE)=0,"",VLOOKUP(QCG13,[1]Acciones!$A$59:$H$1958,2,FALSE)),"")</f>
        <v/>
      </c>
      <c r="QCJ13" s="117" t="str">
        <f>IFERROR(IF(VLOOKUP(QCH13,[1]Acciones!$A$59:$H$1958,2,FALSE)=0,"",VLOOKUP(QCH13,[1]Acciones!$A$59:$H$1958,2,FALSE)),"")</f>
        <v/>
      </c>
      <c r="QCK13" s="117">
        <f>IFERROR(IF(VLOOKUP(QCI13,[1]Acciones!$A$59:$H$1958,2,FALSE)=0,"",VLOOKUP(QCI13,[1]Acciones!$A$59:$H$1958,2,FALSE)),"")</f>
        <v>4</v>
      </c>
      <c r="QCL13" s="117">
        <f>IFERROR(IF(VLOOKUP(QCJ13,[1]Acciones!$A$59:$H$1958,2,FALSE)=0,"",VLOOKUP(QCJ13,[1]Acciones!$A$59:$H$1958,2,FALSE)),"")</f>
        <v>4</v>
      </c>
      <c r="QCM13" s="117" t="str">
        <f>IFERROR(IF(VLOOKUP(QCK13,[1]Acciones!$A$59:$H$1958,2,FALSE)=0,"",VLOOKUP(QCK13,[1]Acciones!$A$59:$H$1958,2,FALSE)),"")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N13" s="117" t="str">
        <f>IFERROR(IF(VLOOKUP(QCL13,[1]Acciones!$A$59:$H$1958,2,FALSE)=0,"",VLOOKUP(QCL13,[1]Acciones!$A$59:$H$1958,2,FALSE)),"")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O13" s="117" t="str">
        <f>IFERROR(IF(VLOOKUP(QCM13,[1]Acciones!$A$59:$H$1958,2,FALSE)=0,"",VLOOKUP(QCM13,[1]Acciones!$A$59:$H$1958,2,FALSE)),"")</f>
        <v/>
      </c>
      <c r="QCP13" s="117" t="str">
        <f>IFERROR(IF(VLOOKUP(QCN13,[1]Acciones!$A$59:$H$1958,2,FALSE)=0,"",VLOOKUP(QCN13,[1]Acciones!$A$59:$H$1958,2,FALSE)),"")</f>
        <v/>
      </c>
      <c r="QCQ13" s="117">
        <f>IFERROR(IF(VLOOKUP(QCO13,[1]Acciones!$A$59:$H$1958,2,FALSE)=0,"",VLOOKUP(QCO13,[1]Acciones!$A$59:$H$1958,2,FALSE)),"")</f>
        <v>4</v>
      </c>
      <c r="QCR13" s="117">
        <f>IFERROR(IF(VLOOKUP(QCP13,[1]Acciones!$A$59:$H$1958,2,FALSE)=0,"",VLOOKUP(QCP13,[1]Acciones!$A$59:$H$1958,2,FALSE)),"")</f>
        <v>4</v>
      </c>
      <c r="QCS13" s="117" t="str">
        <f>IFERROR(IF(VLOOKUP(QCQ13,[1]Acciones!$A$59:$H$1958,2,FALSE)=0,"",VLOOKUP(QCQ13,[1]Acciones!$A$59:$H$1958,2,FALSE)),"")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T13" s="117" t="str">
        <f>IFERROR(IF(VLOOKUP(QCR13,[1]Acciones!$A$59:$H$1958,2,FALSE)=0,"",VLOOKUP(QCR13,[1]Acciones!$A$59:$H$1958,2,FALSE)),"")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U13" s="117" t="str">
        <f>IFERROR(IF(VLOOKUP(QCS13,[1]Acciones!$A$59:$H$1958,2,FALSE)=0,"",VLOOKUP(QCS13,[1]Acciones!$A$59:$H$1958,2,FALSE)),"")</f>
        <v/>
      </c>
      <c r="QCV13" s="117" t="str">
        <f>IFERROR(IF(VLOOKUP(QCT13,[1]Acciones!$A$59:$H$1958,2,FALSE)=0,"",VLOOKUP(QCT13,[1]Acciones!$A$59:$H$1958,2,FALSE)),"")</f>
        <v/>
      </c>
      <c r="QCW13" s="117">
        <f>IFERROR(IF(VLOOKUP(QCU13,[1]Acciones!$A$59:$H$1958,2,FALSE)=0,"",VLOOKUP(QCU13,[1]Acciones!$A$59:$H$1958,2,FALSE)),"")</f>
        <v>4</v>
      </c>
      <c r="QCX13" s="117">
        <f>IFERROR(IF(VLOOKUP(QCV13,[1]Acciones!$A$59:$H$1958,2,FALSE)=0,"",VLOOKUP(QCV13,[1]Acciones!$A$59:$H$1958,2,FALSE)),"")</f>
        <v>4</v>
      </c>
      <c r="QCY13" s="117" t="str">
        <f>IFERROR(IF(VLOOKUP(QCW13,[1]Acciones!$A$59:$H$1958,2,FALSE)=0,"",VLOOKUP(QCW13,[1]Acciones!$A$59:$H$1958,2,FALSE)),"")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Z13" s="117" t="str">
        <f>IFERROR(IF(VLOOKUP(QCX13,[1]Acciones!$A$59:$H$1958,2,FALSE)=0,"",VLOOKUP(QCX13,[1]Acciones!$A$59:$H$1958,2,FALSE)),"")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A13" s="117" t="str">
        <f>IFERROR(IF(VLOOKUP(QCY13,[1]Acciones!$A$59:$H$1958,2,FALSE)=0,"",VLOOKUP(QCY13,[1]Acciones!$A$59:$H$1958,2,FALSE)),"")</f>
        <v/>
      </c>
      <c r="QDB13" s="117" t="str">
        <f>IFERROR(IF(VLOOKUP(QCZ13,[1]Acciones!$A$59:$H$1958,2,FALSE)=0,"",VLOOKUP(QCZ13,[1]Acciones!$A$59:$H$1958,2,FALSE)),"")</f>
        <v/>
      </c>
      <c r="QDC13" s="117">
        <f>IFERROR(IF(VLOOKUP(QDA13,[1]Acciones!$A$59:$H$1958,2,FALSE)=0,"",VLOOKUP(QDA13,[1]Acciones!$A$59:$H$1958,2,FALSE)),"")</f>
        <v>4</v>
      </c>
      <c r="QDD13" s="117">
        <f>IFERROR(IF(VLOOKUP(QDB13,[1]Acciones!$A$59:$H$1958,2,FALSE)=0,"",VLOOKUP(QDB13,[1]Acciones!$A$59:$H$1958,2,FALSE)),"")</f>
        <v>4</v>
      </c>
      <c r="QDE13" s="117" t="str">
        <f>IFERROR(IF(VLOOKUP(QDC13,[1]Acciones!$A$59:$H$1958,2,FALSE)=0,"",VLOOKUP(QDC13,[1]Acciones!$A$59:$H$1958,2,FALSE)),"")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F13" s="117" t="str">
        <f>IFERROR(IF(VLOOKUP(QDD13,[1]Acciones!$A$59:$H$1958,2,FALSE)=0,"",VLOOKUP(QDD13,[1]Acciones!$A$59:$H$1958,2,FALSE)),"")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G13" s="117" t="str">
        <f>IFERROR(IF(VLOOKUP(QDE13,[1]Acciones!$A$59:$H$1958,2,FALSE)=0,"",VLOOKUP(QDE13,[1]Acciones!$A$59:$H$1958,2,FALSE)),"")</f>
        <v/>
      </c>
      <c r="QDH13" s="117" t="str">
        <f>IFERROR(IF(VLOOKUP(QDF13,[1]Acciones!$A$59:$H$1958,2,FALSE)=0,"",VLOOKUP(QDF13,[1]Acciones!$A$59:$H$1958,2,FALSE)),"")</f>
        <v/>
      </c>
      <c r="QDI13" s="117">
        <f>IFERROR(IF(VLOOKUP(QDG13,[1]Acciones!$A$59:$H$1958,2,FALSE)=0,"",VLOOKUP(QDG13,[1]Acciones!$A$59:$H$1958,2,FALSE)),"")</f>
        <v>4</v>
      </c>
      <c r="QDJ13" s="117">
        <f>IFERROR(IF(VLOOKUP(QDH13,[1]Acciones!$A$59:$H$1958,2,FALSE)=0,"",VLOOKUP(QDH13,[1]Acciones!$A$59:$H$1958,2,FALSE)),"")</f>
        <v>4</v>
      </c>
      <c r="QDK13" s="117" t="str">
        <f>IFERROR(IF(VLOOKUP(QDI13,[1]Acciones!$A$59:$H$1958,2,FALSE)=0,"",VLOOKUP(QDI13,[1]Acciones!$A$59:$H$1958,2,FALSE)),"")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L13" s="117" t="str">
        <f>IFERROR(IF(VLOOKUP(QDJ13,[1]Acciones!$A$59:$H$1958,2,FALSE)=0,"",VLOOKUP(QDJ13,[1]Acciones!$A$59:$H$1958,2,FALSE)),"")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M13" s="117" t="str">
        <f>IFERROR(IF(VLOOKUP(QDK13,[1]Acciones!$A$59:$H$1958,2,FALSE)=0,"",VLOOKUP(QDK13,[1]Acciones!$A$59:$H$1958,2,FALSE)),"")</f>
        <v/>
      </c>
      <c r="QDN13" s="117" t="str">
        <f>IFERROR(IF(VLOOKUP(QDL13,[1]Acciones!$A$59:$H$1958,2,FALSE)=0,"",VLOOKUP(QDL13,[1]Acciones!$A$59:$H$1958,2,FALSE)),"")</f>
        <v/>
      </c>
      <c r="QDO13" s="117">
        <f>IFERROR(IF(VLOOKUP(QDM13,[1]Acciones!$A$59:$H$1958,2,FALSE)=0,"",VLOOKUP(QDM13,[1]Acciones!$A$59:$H$1958,2,FALSE)),"")</f>
        <v>4</v>
      </c>
      <c r="QDP13" s="117">
        <f>IFERROR(IF(VLOOKUP(QDN13,[1]Acciones!$A$59:$H$1958,2,FALSE)=0,"",VLOOKUP(QDN13,[1]Acciones!$A$59:$H$1958,2,FALSE)),"")</f>
        <v>4</v>
      </c>
      <c r="QDQ13" s="117" t="str">
        <f>IFERROR(IF(VLOOKUP(QDO13,[1]Acciones!$A$59:$H$1958,2,FALSE)=0,"",VLOOKUP(QDO13,[1]Acciones!$A$59:$H$1958,2,FALSE)),"")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R13" s="117" t="str">
        <f>IFERROR(IF(VLOOKUP(QDP13,[1]Acciones!$A$59:$H$1958,2,FALSE)=0,"",VLOOKUP(QDP13,[1]Acciones!$A$59:$H$1958,2,FALSE)),"")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S13" s="117" t="str">
        <f>IFERROR(IF(VLOOKUP(QDQ13,[1]Acciones!$A$59:$H$1958,2,FALSE)=0,"",VLOOKUP(QDQ13,[1]Acciones!$A$59:$H$1958,2,FALSE)),"")</f>
        <v/>
      </c>
      <c r="QDT13" s="117" t="str">
        <f>IFERROR(IF(VLOOKUP(QDR13,[1]Acciones!$A$59:$H$1958,2,FALSE)=0,"",VLOOKUP(QDR13,[1]Acciones!$A$59:$H$1958,2,FALSE)),"")</f>
        <v/>
      </c>
      <c r="QDU13" s="117">
        <f>IFERROR(IF(VLOOKUP(QDS13,[1]Acciones!$A$59:$H$1958,2,FALSE)=0,"",VLOOKUP(QDS13,[1]Acciones!$A$59:$H$1958,2,FALSE)),"")</f>
        <v>4</v>
      </c>
      <c r="QDV13" s="117">
        <f>IFERROR(IF(VLOOKUP(QDT13,[1]Acciones!$A$59:$H$1958,2,FALSE)=0,"",VLOOKUP(QDT13,[1]Acciones!$A$59:$H$1958,2,FALSE)),"")</f>
        <v>4</v>
      </c>
      <c r="QDW13" s="117" t="str">
        <f>IFERROR(IF(VLOOKUP(QDU13,[1]Acciones!$A$59:$H$1958,2,FALSE)=0,"",VLOOKUP(QDU13,[1]Acciones!$A$59:$H$1958,2,FALSE)),"")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X13" s="117" t="str">
        <f>IFERROR(IF(VLOOKUP(QDV13,[1]Acciones!$A$59:$H$1958,2,FALSE)=0,"",VLOOKUP(QDV13,[1]Acciones!$A$59:$H$1958,2,FALSE)),"")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Y13" s="117" t="str">
        <f>IFERROR(IF(VLOOKUP(QDW13,[1]Acciones!$A$59:$H$1958,2,FALSE)=0,"",VLOOKUP(QDW13,[1]Acciones!$A$59:$H$1958,2,FALSE)),"")</f>
        <v/>
      </c>
      <c r="QDZ13" s="117" t="str">
        <f>IFERROR(IF(VLOOKUP(QDX13,[1]Acciones!$A$59:$H$1958,2,FALSE)=0,"",VLOOKUP(QDX13,[1]Acciones!$A$59:$H$1958,2,FALSE)),"")</f>
        <v/>
      </c>
      <c r="QEA13" s="117">
        <f>IFERROR(IF(VLOOKUP(QDY13,[1]Acciones!$A$59:$H$1958,2,FALSE)=0,"",VLOOKUP(QDY13,[1]Acciones!$A$59:$H$1958,2,FALSE)),"")</f>
        <v>4</v>
      </c>
      <c r="QEB13" s="117">
        <f>IFERROR(IF(VLOOKUP(QDZ13,[1]Acciones!$A$59:$H$1958,2,FALSE)=0,"",VLOOKUP(QDZ13,[1]Acciones!$A$59:$H$1958,2,FALSE)),"")</f>
        <v>4</v>
      </c>
      <c r="QEC13" s="117" t="str">
        <f>IFERROR(IF(VLOOKUP(QEA13,[1]Acciones!$A$59:$H$1958,2,FALSE)=0,"",VLOOKUP(QEA13,[1]Acciones!$A$59:$H$1958,2,FALSE)),"")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D13" s="117" t="str">
        <f>IFERROR(IF(VLOOKUP(QEB13,[1]Acciones!$A$59:$H$1958,2,FALSE)=0,"",VLOOKUP(QEB13,[1]Acciones!$A$59:$H$1958,2,FALSE)),"")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E13" s="117" t="str">
        <f>IFERROR(IF(VLOOKUP(QEC13,[1]Acciones!$A$59:$H$1958,2,FALSE)=0,"",VLOOKUP(QEC13,[1]Acciones!$A$59:$H$1958,2,FALSE)),"")</f>
        <v/>
      </c>
      <c r="QEF13" s="117" t="str">
        <f>IFERROR(IF(VLOOKUP(QED13,[1]Acciones!$A$59:$H$1958,2,FALSE)=0,"",VLOOKUP(QED13,[1]Acciones!$A$59:$H$1958,2,FALSE)),"")</f>
        <v/>
      </c>
      <c r="QEG13" s="117">
        <f>IFERROR(IF(VLOOKUP(QEE13,[1]Acciones!$A$59:$H$1958,2,FALSE)=0,"",VLOOKUP(QEE13,[1]Acciones!$A$59:$H$1958,2,FALSE)),"")</f>
        <v>4</v>
      </c>
      <c r="QEH13" s="117">
        <f>IFERROR(IF(VLOOKUP(QEF13,[1]Acciones!$A$59:$H$1958,2,FALSE)=0,"",VLOOKUP(QEF13,[1]Acciones!$A$59:$H$1958,2,FALSE)),"")</f>
        <v>4</v>
      </c>
      <c r="QEI13" s="117" t="str">
        <f>IFERROR(IF(VLOOKUP(QEG13,[1]Acciones!$A$59:$H$1958,2,FALSE)=0,"",VLOOKUP(QEG13,[1]Acciones!$A$59:$H$1958,2,FALSE)),"")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J13" s="117" t="str">
        <f>IFERROR(IF(VLOOKUP(QEH13,[1]Acciones!$A$59:$H$1958,2,FALSE)=0,"",VLOOKUP(QEH13,[1]Acciones!$A$59:$H$1958,2,FALSE)),"")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K13" s="117" t="str">
        <f>IFERROR(IF(VLOOKUP(QEI13,[1]Acciones!$A$59:$H$1958,2,FALSE)=0,"",VLOOKUP(QEI13,[1]Acciones!$A$59:$H$1958,2,FALSE)),"")</f>
        <v/>
      </c>
      <c r="QEL13" s="117" t="str">
        <f>IFERROR(IF(VLOOKUP(QEJ13,[1]Acciones!$A$59:$H$1958,2,FALSE)=0,"",VLOOKUP(QEJ13,[1]Acciones!$A$59:$H$1958,2,FALSE)),"")</f>
        <v/>
      </c>
      <c r="QEM13" s="117">
        <f>IFERROR(IF(VLOOKUP(QEK13,[1]Acciones!$A$59:$H$1958,2,FALSE)=0,"",VLOOKUP(QEK13,[1]Acciones!$A$59:$H$1958,2,FALSE)),"")</f>
        <v>4</v>
      </c>
      <c r="QEN13" s="117">
        <f>IFERROR(IF(VLOOKUP(QEL13,[1]Acciones!$A$59:$H$1958,2,FALSE)=0,"",VLOOKUP(QEL13,[1]Acciones!$A$59:$H$1958,2,FALSE)),"")</f>
        <v>4</v>
      </c>
      <c r="QEO13" s="117" t="str">
        <f>IFERROR(IF(VLOOKUP(QEM13,[1]Acciones!$A$59:$H$1958,2,FALSE)=0,"",VLOOKUP(QEM13,[1]Acciones!$A$59:$H$1958,2,FALSE)),"")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P13" s="117" t="str">
        <f>IFERROR(IF(VLOOKUP(QEN13,[1]Acciones!$A$59:$H$1958,2,FALSE)=0,"",VLOOKUP(QEN13,[1]Acciones!$A$59:$H$1958,2,FALSE)),"")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Q13" s="117" t="str">
        <f>IFERROR(IF(VLOOKUP(QEO13,[1]Acciones!$A$59:$H$1958,2,FALSE)=0,"",VLOOKUP(QEO13,[1]Acciones!$A$59:$H$1958,2,FALSE)),"")</f>
        <v/>
      </c>
      <c r="QER13" s="117" t="str">
        <f>IFERROR(IF(VLOOKUP(QEP13,[1]Acciones!$A$59:$H$1958,2,FALSE)=0,"",VLOOKUP(QEP13,[1]Acciones!$A$59:$H$1958,2,FALSE)),"")</f>
        <v/>
      </c>
      <c r="QES13" s="117">
        <f>IFERROR(IF(VLOOKUP(QEQ13,[1]Acciones!$A$59:$H$1958,2,FALSE)=0,"",VLOOKUP(QEQ13,[1]Acciones!$A$59:$H$1958,2,FALSE)),"")</f>
        <v>4</v>
      </c>
      <c r="QET13" s="117">
        <f>IFERROR(IF(VLOOKUP(QER13,[1]Acciones!$A$59:$H$1958,2,FALSE)=0,"",VLOOKUP(QER13,[1]Acciones!$A$59:$H$1958,2,FALSE)),"")</f>
        <v>4</v>
      </c>
      <c r="QEU13" s="117" t="str">
        <f>IFERROR(IF(VLOOKUP(QES13,[1]Acciones!$A$59:$H$1958,2,FALSE)=0,"",VLOOKUP(QES13,[1]Acciones!$A$59:$H$1958,2,FALSE)),"")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V13" s="117" t="str">
        <f>IFERROR(IF(VLOOKUP(QET13,[1]Acciones!$A$59:$H$1958,2,FALSE)=0,"",VLOOKUP(QET13,[1]Acciones!$A$59:$H$1958,2,FALSE)),"")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W13" s="117" t="str">
        <f>IFERROR(IF(VLOOKUP(QEU13,[1]Acciones!$A$59:$H$1958,2,FALSE)=0,"",VLOOKUP(QEU13,[1]Acciones!$A$59:$H$1958,2,FALSE)),"")</f>
        <v/>
      </c>
      <c r="QEX13" s="117" t="str">
        <f>IFERROR(IF(VLOOKUP(QEV13,[1]Acciones!$A$59:$H$1958,2,FALSE)=0,"",VLOOKUP(QEV13,[1]Acciones!$A$59:$H$1958,2,FALSE)),"")</f>
        <v/>
      </c>
      <c r="QEY13" s="117">
        <f>IFERROR(IF(VLOOKUP(QEW13,[1]Acciones!$A$59:$H$1958,2,FALSE)=0,"",VLOOKUP(QEW13,[1]Acciones!$A$59:$H$1958,2,FALSE)),"")</f>
        <v>4</v>
      </c>
      <c r="QEZ13" s="117">
        <f>IFERROR(IF(VLOOKUP(QEX13,[1]Acciones!$A$59:$H$1958,2,FALSE)=0,"",VLOOKUP(QEX13,[1]Acciones!$A$59:$H$1958,2,FALSE)),"")</f>
        <v>4</v>
      </c>
      <c r="QFA13" s="117" t="str">
        <f>IFERROR(IF(VLOOKUP(QEY13,[1]Acciones!$A$59:$H$1958,2,FALSE)=0,"",VLOOKUP(QEY13,[1]Acciones!$A$59:$H$1958,2,FALSE)),"")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B13" s="117" t="str">
        <f>IFERROR(IF(VLOOKUP(QEZ13,[1]Acciones!$A$59:$H$1958,2,FALSE)=0,"",VLOOKUP(QEZ13,[1]Acciones!$A$59:$H$1958,2,FALSE)),"")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C13" s="117" t="str">
        <f>IFERROR(IF(VLOOKUP(QFA13,[1]Acciones!$A$59:$H$1958,2,FALSE)=0,"",VLOOKUP(QFA13,[1]Acciones!$A$59:$H$1958,2,FALSE)),"")</f>
        <v/>
      </c>
      <c r="QFD13" s="117" t="str">
        <f>IFERROR(IF(VLOOKUP(QFB13,[1]Acciones!$A$59:$H$1958,2,FALSE)=0,"",VLOOKUP(QFB13,[1]Acciones!$A$59:$H$1958,2,FALSE)),"")</f>
        <v/>
      </c>
      <c r="QFE13" s="117">
        <f>IFERROR(IF(VLOOKUP(QFC13,[1]Acciones!$A$59:$H$1958,2,FALSE)=0,"",VLOOKUP(QFC13,[1]Acciones!$A$59:$H$1958,2,FALSE)),"")</f>
        <v>4</v>
      </c>
      <c r="QFF13" s="117">
        <f>IFERROR(IF(VLOOKUP(QFD13,[1]Acciones!$A$59:$H$1958,2,FALSE)=0,"",VLOOKUP(QFD13,[1]Acciones!$A$59:$H$1958,2,FALSE)),"")</f>
        <v>4</v>
      </c>
      <c r="QFG13" s="117" t="str">
        <f>IFERROR(IF(VLOOKUP(QFE13,[1]Acciones!$A$59:$H$1958,2,FALSE)=0,"",VLOOKUP(QFE13,[1]Acciones!$A$59:$H$1958,2,FALSE)),"")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H13" s="117" t="str">
        <f>IFERROR(IF(VLOOKUP(QFF13,[1]Acciones!$A$59:$H$1958,2,FALSE)=0,"",VLOOKUP(QFF13,[1]Acciones!$A$59:$H$1958,2,FALSE)),"")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I13" s="117" t="str">
        <f>IFERROR(IF(VLOOKUP(QFG13,[1]Acciones!$A$59:$H$1958,2,FALSE)=0,"",VLOOKUP(QFG13,[1]Acciones!$A$59:$H$1958,2,FALSE)),"")</f>
        <v/>
      </c>
      <c r="QFJ13" s="117" t="str">
        <f>IFERROR(IF(VLOOKUP(QFH13,[1]Acciones!$A$59:$H$1958,2,FALSE)=0,"",VLOOKUP(QFH13,[1]Acciones!$A$59:$H$1958,2,FALSE)),"")</f>
        <v/>
      </c>
      <c r="QFK13" s="117">
        <f>IFERROR(IF(VLOOKUP(QFI13,[1]Acciones!$A$59:$H$1958,2,FALSE)=0,"",VLOOKUP(QFI13,[1]Acciones!$A$59:$H$1958,2,FALSE)),"")</f>
        <v>4</v>
      </c>
      <c r="QFL13" s="117">
        <f>IFERROR(IF(VLOOKUP(QFJ13,[1]Acciones!$A$59:$H$1958,2,FALSE)=0,"",VLOOKUP(QFJ13,[1]Acciones!$A$59:$H$1958,2,FALSE)),"")</f>
        <v>4</v>
      </c>
      <c r="QFM13" s="117" t="str">
        <f>IFERROR(IF(VLOOKUP(QFK13,[1]Acciones!$A$59:$H$1958,2,FALSE)=0,"",VLOOKUP(QFK13,[1]Acciones!$A$59:$H$1958,2,FALSE)),"")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N13" s="117" t="str">
        <f>IFERROR(IF(VLOOKUP(QFL13,[1]Acciones!$A$59:$H$1958,2,FALSE)=0,"",VLOOKUP(QFL13,[1]Acciones!$A$59:$H$1958,2,FALSE)),"")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O13" s="117" t="str">
        <f>IFERROR(IF(VLOOKUP(QFM13,[1]Acciones!$A$59:$H$1958,2,FALSE)=0,"",VLOOKUP(QFM13,[1]Acciones!$A$59:$H$1958,2,FALSE)),"")</f>
        <v/>
      </c>
      <c r="QFP13" s="117" t="str">
        <f>IFERROR(IF(VLOOKUP(QFN13,[1]Acciones!$A$59:$H$1958,2,FALSE)=0,"",VLOOKUP(QFN13,[1]Acciones!$A$59:$H$1958,2,FALSE)),"")</f>
        <v/>
      </c>
      <c r="QFQ13" s="117">
        <f>IFERROR(IF(VLOOKUP(QFO13,[1]Acciones!$A$59:$H$1958,2,FALSE)=0,"",VLOOKUP(QFO13,[1]Acciones!$A$59:$H$1958,2,FALSE)),"")</f>
        <v>4</v>
      </c>
      <c r="QFR13" s="117">
        <f>IFERROR(IF(VLOOKUP(QFP13,[1]Acciones!$A$59:$H$1958,2,FALSE)=0,"",VLOOKUP(QFP13,[1]Acciones!$A$59:$H$1958,2,FALSE)),"")</f>
        <v>4</v>
      </c>
      <c r="QFS13" s="117" t="str">
        <f>IFERROR(IF(VLOOKUP(QFQ13,[1]Acciones!$A$59:$H$1958,2,FALSE)=0,"",VLOOKUP(QFQ13,[1]Acciones!$A$59:$H$1958,2,FALSE)),"")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T13" s="117" t="str">
        <f>IFERROR(IF(VLOOKUP(QFR13,[1]Acciones!$A$59:$H$1958,2,FALSE)=0,"",VLOOKUP(QFR13,[1]Acciones!$A$59:$H$1958,2,FALSE)),"")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U13" s="117" t="str">
        <f>IFERROR(IF(VLOOKUP(QFS13,[1]Acciones!$A$59:$H$1958,2,FALSE)=0,"",VLOOKUP(QFS13,[1]Acciones!$A$59:$H$1958,2,FALSE)),"")</f>
        <v/>
      </c>
      <c r="QFV13" s="117" t="str">
        <f>IFERROR(IF(VLOOKUP(QFT13,[1]Acciones!$A$59:$H$1958,2,FALSE)=0,"",VLOOKUP(QFT13,[1]Acciones!$A$59:$H$1958,2,FALSE)),"")</f>
        <v/>
      </c>
      <c r="QFW13" s="117">
        <f>IFERROR(IF(VLOOKUP(QFU13,[1]Acciones!$A$59:$H$1958,2,FALSE)=0,"",VLOOKUP(QFU13,[1]Acciones!$A$59:$H$1958,2,FALSE)),"")</f>
        <v>4</v>
      </c>
      <c r="QFX13" s="117">
        <f>IFERROR(IF(VLOOKUP(QFV13,[1]Acciones!$A$59:$H$1958,2,FALSE)=0,"",VLOOKUP(QFV13,[1]Acciones!$A$59:$H$1958,2,FALSE)),"")</f>
        <v>4</v>
      </c>
      <c r="QFY13" s="117" t="str">
        <f>IFERROR(IF(VLOOKUP(QFW13,[1]Acciones!$A$59:$H$1958,2,FALSE)=0,"",VLOOKUP(QFW13,[1]Acciones!$A$59:$H$1958,2,FALSE)),"")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Z13" s="117" t="str">
        <f>IFERROR(IF(VLOOKUP(QFX13,[1]Acciones!$A$59:$H$1958,2,FALSE)=0,"",VLOOKUP(QFX13,[1]Acciones!$A$59:$H$1958,2,FALSE)),"")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A13" s="117" t="str">
        <f>IFERROR(IF(VLOOKUP(QFY13,[1]Acciones!$A$59:$H$1958,2,FALSE)=0,"",VLOOKUP(QFY13,[1]Acciones!$A$59:$H$1958,2,FALSE)),"")</f>
        <v/>
      </c>
      <c r="QGB13" s="117" t="str">
        <f>IFERROR(IF(VLOOKUP(QFZ13,[1]Acciones!$A$59:$H$1958,2,FALSE)=0,"",VLOOKUP(QFZ13,[1]Acciones!$A$59:$H$1958,2,FALSE)),"")</f>
        <v/>
      </c>
      <c r="QGC13" s="117">
        <f>IFERROR(IF(VLOOKUP(QGA13,[1]Acciones!$A$59:$H$1958,2,FALSE)=0,"",VLOOKUP(QGA13,[1]Acciones!$A$59:$H$1958,2,FALSE)),"")</f>
        <v>4</v>
      </c>
      <c r="QGD13" s="117">
        <f>IFERROR(IF(VLOOKUP(QGB13,[1]Acciones!$A$59:$H$1958,2,FALSE)=0,"",VLOOKUP(QGB13,[1]Acciones!$A$59:$H$1958,2,FALSE)),"")</f>
        <v>4</v>
      </c>
      <c r="QGE13" s="117" t="str">
        <f>IFERROR(IF(VLOOKUP(QGC13,[1]Acciones!$A$59:$H$1958,2,FALSE)=0,"",VLOOKUP(QGC13,[1]Acciones!$A$59:$H$1958,2,FALSE)),"")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F13" s="117" t="str">
        <f>IFERROR(IF(VLOOKUP(QGD13,[1]Acciones!$A$59:$H$1958,2,FALSE)=0,"",VLOOKUP(QGD13,[1]Acciones!$A$59:$H$1958,2,FALSE)),"")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G13" s="117" t="str">
        <f>IFERROR(IF(VLOOKUP(QGE13,[1]Acciones!$A$59:$H$1958,2,FALSE)=0,"",VLOOKUP(QGE13,[1]Acciones!$A$59:$H$1958,2,FALSE)),"")</f>
        <v/>
      </c>
      <c r="QGH13" s="117" t="str">
        <f>IFERROR(IF(VLOOKUP(QGF13,[1]Acciones!$A$59:$H$1958,2,FALSE)=0,"",VLOOKUP(QGF13,[1]Acciones!$A$59:$H$1958,2,FALSE)),"")</f>
        <v/>
      </c>
      <c r="QGI13" s="117">
        <f>IFERROR(IF(VLOOKUP(QGG13,[1]Acciones!$A$59:$H$1958,2,FALSE)=0,"",VLOOKUP(QGG13,[1]Acciones!$A$59:$H$1958,2,FALSE)),"")</f>
        <v>4</v>
      </c>
      <c r="QGJ13" s="117">
        <f>IFERROR(IF(VLOOKUP(QGH13,[1]Acciones!$A$59:$H$1958,2,FALSE)=0,"",VLOOKUP(QGH13,[1]Acciones!$A$59:$H$1958,2,FALSE)),"")</f>
        <v>4</v>
      </c>
      <c r="QGK13" s="117" t="str">
        <f>IFERROR(IF(VLOOKUP(QGI13,[1]Acciones!$A$59:$H$1958,2,FALSE)=0,"",VLOOKUP(QGI13,[1]Acciones!$A$59:$H$1958,2,FALSE)),"")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L13" s="117" t="str">
        <f>IFERROR(IF(VLOOKUP(QGJ13,[1]Acciones!$A$59:$H$1958,2,FALSE)=0,"",VLOOKUP(QGJ13,[1]Acciones!$A$59:$H$1958,2,FALSE)),"")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M13" s="117" t="str">
        <f>IFERROR(IF(VLOOKUP(QGK13,[1]Acciones!$A$59:$H$1958,2,FALSE)=0,"",VLOOKUP(QGK13,[1]Acciones!$A$59:$H$1958,2,FALSE)),"")</f>
        <v/>
      </c>
      <c r="QGN13" s="117" t="str">
        <f>IFERROR(IF(VLOOKUP(QGL13,[1]Acciones!$A$59:$H$1958,2,FALSE)=0,"",VLOOKUP(QGL13,[1]Acciones!$A$59:$H$1958,2,FALSE)),"")</f>
        <v/>
      </c>
      <c r="QGO13" s="117">
        <f>IFERROR(IF(VLOOKUP(QGM13,[1]Acciones!$A$59:$H$1958,2,FALSE)=0,"",VLOOKUP(QGM13,[1]Acciones!$A$59:$H$1958,2,FALSE)),"")</f>
        <v>4</v>
      </c>
      <c r="QGP13" s="117">
        <f>IFERROR(IF(VLOOKUP(QGN13,[1]Acciones!$A$59:$H$1958,2,FALSE)=0,"",VLOOKUP(QGN13,[1]Acciones!$A$59:$H$1958,2,FALSE)),"")</f>
        <v>4</v>
      </c>
      <c r="QGQ13" s="117" t="str">
        <f>IFERROR(IF(VLOOKUP(QGO13,[1]Acciones!$A$59:$H$1958,2,FALSE)=0,"",VLOOKUP(QGO13,[1]Acciones!$A$59:$H$1958,2,FALSE)),"")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R13" s="117" t="str">
        <f>IFERROR(IF(VLOOKUP(QGP13,[1]Acciones!$A$59:$H$1958,2,FALSE)=0,"",VLOOKUP(QGP13,[1]Acciones!$A$59:$H$1958,2,FALSE)),"")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S13" s="117" t="str">
        <f>IFERROR(IF(VLOOKUP(QGQ13,[1]Acciones!$A$59:$H$1958,2,FALSE)=0,"",VLOOKUP(QGQ13,[1]Acciones!$A$59:$H$1958,2,FALSE)),"")</f>
        <v/>
      </c>
      <c r="QGT13" s="117" t="str">
        <f>IFERROR(IF(VLOOKUP(QGR13,[1]Acciones!$A$59:$H$1958,2,FALSE)=0,"",VLOOKUP(QGR13,[1]Acciones!$A$59:$H$1958,2,FALSE)),"")</f>
        <v/>
      </c>
      <c r="QGU13" s="117">
        <f>IFERROR(IF(VLOOKUP(QGS13,[1]Acciones!$A$59:$H$1958,2,FALSE)=0,"",VLOOKUP(QGS13,[1]Acciones!$A$59:$H$1958,2,FALSE)),"")</f>
        <v>4</v>
      </c>
      <c r="QGV13" s="117">
        <f>IFERROR(IF(VLOOKUP(QGT13,[1]Acciones!$A$59:$H$1958,2,FALSE)=0,"",VLOOKUP(QGT13,[1]Acciones!$A$59:$H$1958,2,FALSE)),"")</f>
        <v>4</v>
      </c>
      <c r="QGW13" s="117" t="str">
        <f>IFERROR(IF(VLOOKUP(QGU13,[1]Acciones!$A$59:$H$1958,2,FALSE)=0,"",VLOOKUP(QGU13,[1]Acciones!$A$59:$H$1958,2,FALSE)),"")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X13" s="117" t="str">
        <f>IFERROR(IF(VLOOKUP(QGV13,[1]Acciones!$A$59:$H$1958,2,FALSE)=0,"",VLOOKUP(QGV13,[1]Acciones!$A$59:$H$1958,2,FALSE)),"")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Y13" s="117" t="str">
        <f>IFERROR(IF(VLOOKUP(QGW13,[1]Acciones!$A$59:$H$1958,2,FALSE)=0,"",VLOOKUP(QGW13,[1]Acciones!$A$59:$H$1958,2,FALSE)),"")</f>
        <v/>
      </c>
      <c r="QGZ13" s="117" t="str">
        <f>IFERROR(IF(VLOOKUP(QGX13,[1]Acciones!$A$59:$H$1958,2,FALSE)=0,"",VLOOKUP(QGX13,[1]Acciones!$A$59:$H$1958,2,FALSE)),"")</f>
        <v/>
      </c>
      <c r="QHA13" s="117">
        <f>IFERROR(IF(VLOOKUP(QGY13,[1]Acciones!$A$59:$H$1958,2,FALSE)=0,"",VLOOKUP(QGY13,[1]Acciones!$A$59:$H$1958,2,FALSE)),"")</f>
        <v>4</v>
      </c>
      <c r="QHB13" s="117">
        <f>IFERROR(IF(VLOOKUP(QGZ13,[1]Acciones!$A$59:$H$1958,2,FALSE)=0,"",VLOOKUP(QGZ13,[1]Acciones!$A$59:$H$1958,2,FALSE)),"")</f>
        <v>4</v>
      </c>
      <c r="QHC13" s="117" t="str">
        <f>IFERROR(IF(VLOOKUP(QHA13,[1]Acciones!$A$59:$H$1958,2,FALSE)=0,"",VLOOKUP(QHA13,[1]Acciones!$A$59:$H$1958,2,FALSE)),"")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D13" s="117" t="str">
        <f>IFERROR(IF(VLOOKUP(QHB13,[1]Acciones!$A$59:$H$1958,2,FALSE)=0,"",VLOOKUP(QHB13,[1]Acciones!$A$59:$H$1958,2,FALSE)),"")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E13" s="117" t="str">
        <f>IFERROR(IF(VLOOKUP(QHC13,[1]Acciones!$A$59:$H$1958,2,FALSE)=0,"",VLOOKUP(QHC13,[1]Acciones!$A$59:$H$1958,2,FALSE)),"")</f>
        <v/>
      </c>
      <c r="QHF13" s="117" t="str">
        <f>IFERROR(IF(VLOOKUP(QHD13,[1]Acciones!$A$59:$H$1958,2,FALSE)=0,"",VLOOKUP(QHD13,[1]Acciones!$A$59:$H$1958,2,FALSE)),"")</f>
        <v/>
      </c>
      <c r="QHG13" s="117">
        <f>IFERROR(IF(VLOOKUP(QHE13,[1]Acciones!$A$59:$H$1958,2,FALSE)=0,"",VLOOKUP(QHE13,[1]Acciones!$A$59:$H$1958,2,FALSE)),"")</f>
        <v>4</v>
      </c>
      <c r="QHH13" s="117">
        <f>IFERROR(IF(VLOOKUP(QHF13,[1]Acciones!$A$59:$H$1958,2,FALSE)=0,"",VLOOKUP(QHF13,[1]Acciones!$A$59:$H$1958,2,FALSE)),"")</f>
        <v>4</v>
      </c>
      <c r="QHI13" s="117" t="str">
        <f>IFERROR(IF(VLOOKUP(QHG13,[1]Acciones!$A$59:$H$1958,2,FALSE)=0,"",VLOOKUP(QHG13,[1]Acciones!$A$59:$H$1958,2,FALSE)),"")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J13" s="117" t="str">
        <f>IFERROR(IF(VLOOKUP(QHH13,[1]Acciones!$A$59:$H$1958,2,FALSE)=0,"",VLOOKUP(QHH13,[1]Acciones!$A$59:$H$1958,2,FALSE)),"")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K13" s="117" t="str">
        <f>IFERROR(IF(VLOOKUP(QHI13,[1]Acciones!$A$59:$H$1958,2,FALSE)=0,"",VLOOKUP(QHI13,[1]Acciones!$A$59:$H$1958,2,FALSE)),"")</f>
        <v/>
      </c>
      <c r="QHL13" s="117" t="str">
        <f>IFERROR(IF(VLOOKUP(QHJ13,[1]Acciones!$A$59:$H$1958,2,FALSE)=0,"",VLOOKUP(QHJ13,[1]Acciones!$A$59:$H$1958,2,FALSE)),"")</f>
        <v/>
      </c>
      <c r="QHM13" s="117">
        <f>IFERROR(IF(VLOOKUP(QHK13,[1]Acciones!$A$59:$H$1958,2,FALSE)=0,"",VLOOKUP(QHK13,[1]Acciones!$A$59:$H$1958,2,FALSE)),"")</f>
        <v>4</v>
      </c>
      <c r="QHN13" s="117">
        <f>IFERROR(IF(VLOOKUP(QHL13,[1]Acciones!$A$59:$H$1958,2,FALSE)=0,"",VLOOKUP(QHL13,[1]Acciones!$A$59:$H$1958,2,FALSE)),"")</f>
        <v>4</v>
      </c>
      <c r="QHO13" s="117" t="str">
        <f>IFERROR(IF(VLOOKUP(QHM13,[1]Acciones!$A$59:$H$1958,2,FALSE)=0,"",VLOOKUP(QHM13,[1]Acciones!$A$59:$H$1958,2,FALSE)),"")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P13" s="117" t="str">
        <f>IFERROR(IF(VLOOKUP(QHN13,[1]Acciones!$A$59:$H$1958,2,FALSE)=0,"",VLOOKUP(QHN13,[1]Acciones!$A$59:$H$1958,2,FALSE)),"")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Q13" s="117" t="str">
        <f>IFERROR(IF(VLOOKUP(QHO13,[1]Acciones!$A$59:$H$1958,2,FALSE)=0,"",VLOOKUP(QHO13,[1]Acciones!$A$59:$H$1958,2,FALSE)),"")</f>
        <v/>
      </c>
      <c r="QHR13" s="117" t="str">
        <f>IFERROR(IF(VLOOKUP(QHP13,[1]Acciones!$A$59:$H$1958,2,FALSE)=0,"",VLOOKUP(QHP13,[1]Acciones!$A$59:$H$1958,2,FALSE)),"")</f>
        <v/>
      </c>
      <c r="QHS13" s="117">
        <f>IFERROR(IF(VLOOKUP(QHQ13,[1]Acciones!$A$59:$H$1958,2,FALSE)=0,"",VLOOKUP(QHQ13,[1]Acciones!$A$59:$H$1958,2,FALSE)),"")</f>
        <v>4</v>
      </c>
      <c r="QHT13" s="117">
        <f>IFERROR(IF(VLOOKUP(QHR13,[1]Acciones!$A$59:$H$1958,2,FALSE)=0,"",VLOOKUP(QHR13,[1]Acciones!$A$59:$H$1958,2,FALSE)),"")</f>
        <v>4</v>
      </c>
      <c r="QHU13" s="117" t="str">
        <f>IFERROR(IF(VLOOKUP(QHS13,[1]Acciones!$A$59:$H$1958,2,FALSE)=0,"",VLOOKUP(QHS13,[1]Acciones!$A$59:$H$1958,2,FALSE)),"")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V13" s="117" t="str">
        <f>IFERROR(IF(VLOOKUP(QHT13,[1]Acciones!$A$59:$H$1958,2,FALSE)=0,"",VLOOKUP(QHT13,[1]Acciones!$A$59:$H$1958,2,FALSE)),"")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W13" s="117" t="str">
        <f>IFERROR(IF(VLOOKUP(QHU13,[1]Acciones!$A$59:$H$1958,2,FALSE)=0,"",VLOOKUP(QHU13,[1]Acciones!$A$59:$H$1958,2,FALSE)),"")</f>
        <v/>
      </c>
      <c r="QHX13" s="117" t="str">
        <f>IFERROR(IF(VLOOKUP(QHV13,[1]Acciones!$A$59:$H$1958,2,FALSE)=0,"",VLOOKUP(QHV13,[1]Acciones!$A$59:$H$1958,2,FALSE)),"")</f>
        <v/>
      </c>
      <c r="QHY13" s="117">
        <f>IFERROR(IF(VLOOKUP(QHW13,[1]Acciones!$A$59:$H$1958,2,FALSE)=0,"",VLOOKUP(QHW13,[1]Acciones!$A$59:$H$1958,2,FALSE)),"")</f>
        <v>4</v>
      </c>
      <c r="QHZ13" s="117">
        <f>IFERROR(IF(VLOOKUP(QHX13,[1]Acciones!$A$59:$H$1958,2,FALSE)=0,"",VLOOKUP(QHX13,[1]Acciones!$A$59:$H$1958,2,FALSE)),"")</f>
        <v>4</v>
      </c>
      <c r="QIA13" s="117" t="str">
        <f>IFERROR(IF(VLOOKUP(QHY13,[1]Acciones!$A$59:$H$1958,2,FALSE)=0,"",VLOOKUP(QHY13,[1]Acciones!$A$59:$H$1958,2,FALSE)),"")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B13" s="117" t="str">
        <f>IFERROR(IF(VLOOKUP(QHZ13,[1]Acciones!$A$59:$H$1958,2,FALSE)=0,"",VLOOKUP(QHZ13,[1]Acciones!$A$59:$H$1958,2,FALSE)),"")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C13" s="117" t="str">
        <f>IFERROR(IF(VLOOKUP(QIA13,[1]Acciones!$A$59:$H$1958,2,FALSE)=0,"",VLOOKUP(QIA13,[1]Acciones!$A$59:$H$1958,2,FALSE)),"")</f>
        <v/>
      </c>
      <c r="QID13" s="117" t="str">
        <f>IFERROR(IF(VLOOKUP(QIB13,[1]Acciones!$A$59:$H$1958,2,FALSE)=0,"",VLOOKUP(QIB13,[1]Acciones!$A$59:$H$1958,2,FALSE)),"")</f>
        <v/>
      </c>
      <c r="QIE13" s="117">
        <f>IFERROR(IF(VLOOKUP(QIC13,[1]Acciones!$A$59:$H$1958,2,FALSE)=0,"",VLOOKUP(QIC13,[1]Acciones!$A$59:$H$1958,2,FALSE)),"")</f>
        <v>4</v>
      </c>
      <c r="QIF13" s="117">
        <f>IFERROR(IF(VLOOKUP(QID13,[1]Acciones!$A$59:$H$1958,2,FALSE)=0,"",VLOOKUP(QID13,[1]Acciones!$A$59:$H$1958,2,FALSE)),"")</f>
        <v>4</v>
      </c>
      <c r="QIG13" s="117" t="str">
        <f>IFERROR(IF(VLOOKUP(QIE13,[1]Acciones!$A$59:$H$1958,2,FALSE)=0,"",VLOOKUP(QIE13,[1]Acciones!$A$59:$H$1958,2,FALSE)),"")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H13" s="117" t="str">
        <f>IFERROR(IF(VLOOKUP(QIF13,[1]Acciones!$A$59:$H$1958,2,FALSE)=0,"",VLOOKUP(QIF13,[1]Acciones!$A$59:$H$1958,2,FALSE)),"")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I13" s="117" t="str">
        <f>IFERROR(IF(VLOOKUP(QIG13,[1]Acciones!$A$59:$H$1958,2,FALSE)=0,"",VLOOKUP(QIG13,[1]Acciones!$A$59:$H$1958,2,FALSE)),"")</f>
        <v/>
      </c>
      <c r="QIJ13" s="117" t="str">
        <f>IFERROR(IF(VLOOKUP(QIH13,[1]Acciones!$A$59:$H$1958,2,FALSE)=0,"",VLOOKUP(QIH13,[1]Acciones!$A$59:$H$1958,2,FALSE)),"")</f>
        <v/>
      </c>
      <c r="QIK13" s="117">
        <f>IFERROR(IF(VLOOKUP(QII13,[1]Acciones!$A$59:$H$1958,2,FALSE)=0,"",VLOOKUP(QII13,[1]Acciones!$A$59:$H$1958,2,FALSE)),"")</f>
        <v>4</v>
      </c>
      <c r="QIL13" s="117">
        <f>IFERROR(IF(VLOOKUP(QIJ13,[1]Acciones!$A$59:$H$1958,2,FALSE)=0,"",VLOOKUP(QIJ13,[1]Acciones!$A$59:$H$1958,2,FALSE)),"")</f>
        <v>4</v>
      </c>
      <c r="QIM13" s="117" t="str">
        <f>IFERROR(IF(VLOOKUP(QIK13,[1]Acciones!$A$59:$H$1958,2,FALSE)=0,"",VLOOKUP(QIK13,[1]Acciones!$A$59:$H$1958,2,FALSE)),"")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N13" s="117" t="str">
        <f>IFERROR(IF(VLOOKUP(QIL13,[1]Acciones!$A$59:$H$1958,2,FALSE)=0,"",VLOOKUP(QIL13,[1]Acciones!$A$59:$H$1958,2,FALSE)),"")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O13" s="117" t="str">
        <f>IFERROR(IF(VLOOKUP(QIM13,[1]Acciones!$A$59:$H$1958,2,FALSE)=0,"",VLOOKUP(QIM13,[1]Acciones!$A$59:$H$1958,2,FALSE)),"")</f>
        <v/>
      </c>
      <c r="QIP13" s="117" t="str">
        <f>IFERROR(IF(VLOOKUP(QIN13,[1]Acciones!$A$59:$H$1958,2,FALSE)=0,"",VLOOKUP(QIN13,[1]Acciones!$A$59:$H$1958,2,FALSE)),"")</f>
        <v/>
      </c>
      <c r="QIQ13" s="117">
        <f>IFERROR(IF(VLOOKUP(QIO13,[1]Acciones!$A$59:$H$1958,2,FALSE)=0,"",VLOOKUP(QIO13,[1]Acciones!$A$59:$H$1958,2,FALSE)),"")</f>
        <v>4</v>
      </c>
      <c r="QIR13" s="117">
        <f>IFERROR(IF(VLOOKUP(QIP13,[1]Acciones!$A$59:$H$1958,2,FALSE)=0,"",VLOOKUP(QIP13,[1]Acciones!$A$59:$H$1958,2,FALSE)),"")</f>
        <v>4</v>
      </c>
      <c r="QIS13" s="117" t="str">
        <f>IFERROR(IF(VLOOKUP(QIQ13,[1]Acciones!$A$59:$H$1958,2,FALSE)=0,"",VLOOKUP(QIQ13,[1]Acciones!$A$59:$H$1958,2,FALSE)),"")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T13" s="117" t="str">
        <f>IFERROR(IF(VLOOKUP(QIR13,[1]Acciones!$A$59:$H$1958,2,FALSE)=0,"",VLOOKUP(QIR13,[1]Acciones!$A$59:$H$1958,2,FALSE)),"")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U13" s="117" t="str">
        <f>IFERROR(IF(VLOOKUP(QIS13,[1]Acciones!$A$59:$H$1958,2,FALSE)=0,"",VLOOKUP(QIS13,[1]Acciones!$A$59:$H$1958,2,FALSE)),"")</f>
        <v/>
      </c>
      <c r="QIV13" s="117" t="str">
        <f>IFERROR(IF(VLOOKUP(QIT13,[1]Acciones!$A$59:$H$1958,2,FALSE)=0,"",VLOOKUP(QIT13,[1]Acciones!$A$59:$H$1958,2,FALSE)),"")</f>
        <v/>
      </c>
      <c r="QIW13" s="117">
        <f>IFERROR(IF(VLOOKUP(QIU13,[1]Acciones!$A$59:$H$1958,2,FALSE)=0,"",VLOOKUP(QIU13,[1]Acciones!$A$59:$H$1958,2,FALSE)),"")</f>
        <v>4</v>
      </c>
      <c r="QIX13" s="117">
        <f>IFERROR(IF(VLOOKUP(QIV13,[1]Acciones!$A$59:$H$1958,2,FALSE)=0,"",VLOOKUP(QIV13,[1]Acciones!$A$59:$H$1958,2,FALSE)),"")</f>
        <v>4</v>
      </c>
      <c r="QIY13" s="117" t="str">
        <f>IFERROR(IF(VLOOKUP(QIW13,[1]Acciones!$A$59:$H$1958,2,FALSE)=0,"",VLOOKUP(QIW13,[1]Acciones!$A$59:$H$1958,2,FALSE)),"")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Z13" s="117" t="str">
        <f>IFERROR(IF(VLOOKUP(QIX13,[1]Acciones!$A$59:$H$1958,2,FALSE)=0,"",VLOOKUP(QIX13,[1]Acciones!$A$59:$H$1958,2,FALSE)),"")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A13" s="117" t="str">
        <f>IFERROR(IF(VLOOKUP(QIY13,[1]Acciones!$A$59:$H$1958,2,FALSE)=0,"",VLOOKUP(QIY13,[1]Acciones!$A$59:$H$1958,2,FALSE)),"")</f>
        <v/>
      </c>
      <c r="QJB13" s="117" t="str">
        <f>IFERROR(IF(VLOOKUP(QIZ13,[1]Acciones!$A$59:$H$1958,2,FALSE)=0,"",VLOOKUP(QIZ13,[1]Acciones!$A$59:$H$1958,2,FALSE)),"")</f>
        <v/>
      </c>
      <c r="QJC13" s="117">
        <f>IFERROR(IF(VLOOKUP(QJA13,[1]Acciones!$A$59:$H$1958,2,FALSE)=0,"",VLOOKUP(QJA13,[1]Acciones!$A$59:$H$1958,2,FALSE)),"")</f>
        <v>4</v>
      </c>
      <c r="QJD13" s="117">
        <f>IFERROR(IF(VLOOKUP(QJB13,[1]Acciones!$A$59:$H$1958,2,FALSE)=0,"",VLOOKUP(QJB13,[1]Acciones!$A$59:$H$1958,2,FALSE)),"")</f>
        <v>4</v>
      </c>
      <c r="QJE13" s="117" t="str">
        <f>IFERROR(IF(VLOOKUP(QJC13,[1]Acciones!$A$59:$H$1958,2,FALSE)=0,"",VLOOKUP(QJC13,[1]Acciones!$A$59:$H$1958,2,FALSE)),"")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F13" s="117" t="str">
        <f>IFERROR(IF(VLOOKUP(QJD13,[1]Acciones!$A$59:$H$1958,2,FALSE)=0,"",VLOOKUP(QJD13,[1]Acciones!$A$59:$H$1958,2,FALSE)),"")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G13" s="117" t="str">
        <f>IFERROR(IF(VLOOKUP(QJE13,[1]Acciones!$A$59:$H$1958,2,FALSE)=0,"",VLOOKUP(QJE13,[1]Acciones!$A$59:$H$1958,2,FALSE)),"")</f>
        <v/>
      </c>
      <c r="QJH13" s="117" t="str">
        <f>IFERROR(IF(VLOOKUP(QJF13,[1]Acciones!$A$59:$H$1958,2,FALSE)=0,"",VLOOKUP(QJF13,[1]Acciones!$A$59:$H$1958,2,FALSE)),"")</f>
        <v/>
      </c>
      <c r="QJI13" s="117">
        <f>IFERROR(IF(VLOOKUP(QJG13,[1]Acciones!$A$59:$H$1958,2,FALSE)=0,"",VLOOKUP(QJG13,[1]Acciones!$A$59:$H$1958,2,FALSE)),"")</f>
        <v>4</v>
      </c>
      <c r="QJJ13" s="117">
        <f>IFERROR(IF(VLOOKUP(QJH13,[1]Acciones!$A$59:$H$1958,2,FALSE)=0,"",VLOOKUP(QJH13,[1]Acciones!$A$59:$H$1958,2,FALSE)),"")</f>
        <v>4</v>
      </c>
      <c r="QJK13" s="117" t="str">
        <f>IFERROR(IF(VLOOKUP(QJI13,[1]Acciones!$A$59:$H$1958,2,FALSE)=0,"",VLOOKUP(QJI13,[1]Acciones!$A$59:$H$1958,2,FALSE)),"")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L13" s="117" t="str">
        <f>IFERROR(IF(VLOOKUP(QJJ13,[1]Acciones!$A$59:$H$1958,2,FALSE)=0,"",VLOOKUP(QJJ13,[1]Acciones!$A$59:$H$1958,2,FALSE)),"")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M13" s="117" t="str">
        <f>IFERROR(IF(VLOOKUP(QJK13,[1]Acciones!$A$59:$H$1958,2,FALSE)=0,"",VLOOKUP(QJK13,[1]Acciones!$A$59:$H$1958,2,FALSE)),"")</f>
        <v/>
      </c>
      <c r="QJN13" s="117" t="str">
        <f>IFERROR(IF(VLOOKUP(QJL13,[1]Acciones!$A$59:$H$1958,2,FALSE)=0,"",VLOOKUP(QJL13,[1]Acciones!$A$59:$H$1958,2,FALSE)),"")</f>
        <v/>
      </c>
      <c r="QJO13" s="117">
        <f>IFERROR(IF(VLOOKUP(QJM13,[1]Acciones!$A$59:$H$1958,2,FALSE)=0,"",VLOOKUP(QJM13,[1]Acciones!$A$59:$H$1958,2,FALSE)),"")</f>
        <v>4</v>
      </c>
      <c r="QJP13" s="117">
        <f>IFERROR(IF(VLOOKUP(QJN13,[1]Acciones!$A$59:$H$1958,2,FALSE)=0,"",VLOOKUP(QJN13,[1]Acciones!$A$59:$H$1958,2,FALSE)),"")</f>
        <v>4</v>
      </c>
      <c r="QJQ13" s="117" t="str">
        <f>IFERROR(IF(VLOOKUP(QJO13,[1]Acciones!$A$59:$H$1958,2,FALSE)=0,"",VLOOKUP(QJO13,[1]Acciones!$A$59:$H$1958,2,FALSE)),"")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R13" s="117" t="str">
        <f>IFERROR(IF(VLOOKUP(QJP13,[1]Acciones!$A$59:$H$1958,2,FALSE)=0,"",VLOOKUP(QJP13,[1]Acciones!$A$59:$H$1958,2,FALSE)),"")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S13" s="117" t="str">
        <f>IFERROR(IF(VLOOKUP(QJQ13,[1]Acciones!$A$59:$H$1958,2,FALSE)=0,"",VLOOKUP(QJQ13,[1]Acciones!$A$59:$H$1958,2,FALSE)),"")</f>
        <v/>
      </c>
      <c r="QJT13" s="117" t="str">
        <f>IFERROR(IF(VLOOKUP(QJR13,[1]Acciones!$A$59:$H$1958,2,FALSE)=0,"",VLOOKUP(QJR13,[1]Acciones!$A$59:$H$1958,2,FALSE)),"")</f>
        <v/>
      </c>
      <c r="QJU13" s="117">
        <f>IFERROR(IF(VLOOKUP(QJS13,[1]Acciones!$A$59:$H$1958,2,FALSE)=0,"",VLOOKUP(QJS13,[1]Acciones!$A$59:$H$1958,2,FALSE)),"")</f>
        <v>4</v>
      </c>
      <c r="QJV13" s="117">
        <f>IFERROR(IF(VLOOKUP(QJT13,[1]Acciones!$A$59:$H$1958,2,FALSE)=0,"",VLOOKUP(QJT13,[1]Acciones!$A$59:$H$1958,2,FALSE)),"")</f>
        <v>4</v>
      </c>
      <c r="QJW13" s="117" t="str">
        <f>IFERROR(IF(VLOOKUP(QJU13,[1]Acciones!$A$59:$H$1958,2,FALSE)=0,"",VLOOKUP(QJU13,[1]Acciones!$A$59:$H$1958,2,FALSE)),"")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X13" s="117" t="str">
        <f>IFERROR(IF(VLOOKUP(QJV13,[1]Acciones!$A$59:$H$1958,2,FALSE)=0,"",VLOOKUP(QJV13,[1]Acciones!$A$59:$H$1958,2,FALSE)),"")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Y13" s="117" t="str">
        <f>IFERROR(IF(VLOOKUP(QJW13,[1]Acciones!$A$59:$H$1958,2,FALSE)=0,"",VLOOKUP(QJW13,[1]Acciones!$A$59:$H$1958,2,FALSE)),"")</f>
        <v/>
      </c>
      <c r="QJZ13" s="117" t="str">
        <f>IFERROR(IF(VLOOKUP(QJX13,[1]Acciones!$A$59:$H$1958,2,FALSE)=0,"",VLOOKUP(QJX13,[1]Acciones!$A$59:$H$1958,2,FALSE)),"")</f>
        <v/>
      </c>
      <c r="QKA13" s="117">
        <f>IFERROR(IF(VLOOKUP(QJY13,[1]Acciones!$A$59:$H$1958,2,FALSE)=0,"",VLOOKUP(QJY13,[1]Acciones!$A$59:$H$1958,2,FALSE)),"")</f>
        <v>4</v>
      </c>
      <c r="QKB13" s="117">
        <f>IFERROR(IF(VLOOKUP(QJZ13,[1]Acciones!$A$59:$H$1958,2,FALSE)=0,"",VLOOKUP(QJZ13,[1]Acciones!$A$59:$H$1958,2,FALSE)),"")</f>
        <v>4</v>
      </c>
      <c r="QKC13" s="117" t="str">
        <f>IFERROR(IF(VLOOKUP(QKA13,[1]Acciones!$A$59:$H$1958,2,FALSE)=0,"",VLOOKUP(QKA13,[1]Acciones!$A$59:$H$1958,2,FALSE)),"")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D13" s="117" t="str">
        <f>IFERROR(IF(VLOOKUP(QKB13,[1]Acciones!$A$59:$H$1958,2,FALSE)=0,"",VLOOKUP(QKB13,[1]Acciones!$A$59:$H$1958,2,FALSE)),"")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E13" s="117" t="str">
        <f>IFERROR(IF(VLOOKUP(QKC13,[1]Acciones!$A$59:$H$1958,2,FALSE)=0,"",VLOOKUP(QKC13,[1]Acciones!$A$59:$H$1958,2,FALSE)),"")</f>
        <v/>
      </c>
      <c r="QKF13" s="117" t="str">
        <f>IFERROR(IF(VLOOKUP(QKD13,[1]Acciones!$A$59:$H$1958,2,FALSE)=0,"",VLOOKUP(QKD13,[1]Acciones!$A$59:$H$1958,2,FALSE)),"")</f>
        <v/>
      </c>
      <c r="QKG13" s="117">
        <f>IFERROR(IF(VLOOKUP(QKE13,[1]Acciones!$A$59:$H$1958,2,FALSE)=0,"",VLOOKUP(QKE13,[1]Acciones!$A$59:$H$1958,2,FALSE)),"")</f>
        <v>4</v>
      </c>
      <c r="QKH13" s="117">
        <f>IFERROR(IF(VLOOKUP(QKF13,[1]Acciones!$A$59:$H$1958,2,FALSE)=0,"",VLOOKUP(QKF13,[1]Acciones!$A$59:$H$1958,2,FALSE)),"")</f>
        <v>4</v>
      </c>
      <c r="QKI13" s="117" t="str">
        <f>IFERROR(IF(VLOOKUP(QKG13,[1]Acciones!$A$59:$H$1958,2,FALSE)=0,"",VLOOKUP(QKG13,[1]Acciones!$A$59:$H$1958,2,FALSE)),"")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J13" s="117" t="str">
        <f>IFERROR(IF(VLOOKUP(QKH13,[1]Acciones!$A$59:$H$1958,2,FALSE)=0,"",VLOOKUP(QKH13,[1]Acciones!$A$59:$H$1958,2,FALSE)),"")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K13" s="117" t="str">
        <f>IFERROR(IF(VLOOKUP(QKI13,[1]Acciones!$A$59:$H$1958,2,FALSE)=0,"",VLOOKUP(QKI13,[1]Acciones!$A$59:$H$1958,2,FALSE)),"")</f>
        <v/>
      </c>
      <c r="QKL13" s="117" t="str">
        <f>IFERROR(IF(VLOOKUP(QKJ13,[1]Acciones!$A$59:$H$1958,2,FALSE)=0,"",VLOOKUP(QKJ13,[1]Acciones!$A$59:$H$1958,2,FALSE)),"")</f>
        <v/>
      </c>
      <c r="QKM13" s="117">
        <f>IFERROR(IF(VLOOKUP(QKK13,[1]Acciones!$A$59:$H$1958,2,FALSE)=0,"",VLOOKUP(QKK13,[1]Acciones!$A$59:$H$1958,2,FALSE)),"")</f>
        <v>4</v>
      </c>
      <c r="QKN13" s="117">
        <f>IFERROR(IF(VLOOKUP(QKL13,[1]Acciones!$A$59:$H$1958,2,FALSE)=0,"",VLOOKUP(QKL13,[1]Acciones!$A$59:$H$1958,2,FALSE)),"")</f>
        <v>4</v>
      </c>
      <c r="QKO13" s="117" t="str">
        <f>IFERROR(IF(VLOOKUP(QKM13,[1]Acciones!$A$59:$H$1958,2,FALSE)=0,"",VLOOKUP(QKM13,[1]Acciones!$A$59:$H$1958,2,FALSE)),"")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P13" s="117" t="str">
        <f>IFERROR(IF(VLOOKUP(QKN13,[1]Acciones!$A$59:$H$1958,2,FALSE)=0,"",VLOOKUP(QKN13,[1]Acciones!$A$59:$H$1958,2,FALSE)),"")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Q13" s="117" t="str">
        <f>IFERROR(IF(VLOOKUP(QKO13,[1]Acciones!$A$59:$H$1958,2,FALSE)=0,"",VLOOKUP(QKO13,[1]Acciones!$A$59:$H$1958,2,FALSE)),"")</f>
        <v/>
      </c>
      <c r="QKR13" s="117" t="str">
        <f>IFERROR(IF(VLOOKUP(QKP13,[1]Acciones!$A$59:$H$1958,2,FALSE)=0,"",VLOOKUP(QKP13,[1]Acciones!$A$59:$H$1958,2,FALSE)),"")</f>
        <v/>
      </c>
      <c r="QKS13" s="117">
        <f>IFERROR(IF(VLOOKUP(QKQ13,[1]Acciones!$A$59:$H$1958,2,FALSE)=0,"",VLOOKUP(QKQ13,[1]Acciones!$A$59:$H$1958,2,FALSE)),"")</f>
        <v>4</v>
      </c>
      <c r="QKT13" s="117">
        <f>IFERROR(IF(VLOOKUP(QKR13,[1]Acciones!$A$59:$H$1958,2,FALSE)=0,"",VLOOKUP(QKR13,[1]Acciones!$A$59:$H$1958,2,FALSE)),"")</f>
        <v>4</v>
      </c>
      <c r="QKU13" s="117" t="str">
        <f>IFERROR(IF(VLOOKUP(QKS13,[1]Acciones!$A$59:$H$1958,2,FALSE)=0,"",VLOOKUP(QKS13,[1]Acciones!$A$59:$H$1958,2,FALSE)),"")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V13" s="117" t="str">
        <f>IFERROR(IF(VLOOKUP(QKT13,[1]Acciones!$A$59:$H$1958,2,FALSE)=0,"",VLOOKUP(QKT13,[1]Acciones!$A$59:$H$1958,2,FALSE)),"")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W13" s="117" t="str">
        <f>IFERROR(IF(VLOOKUP(QKU13,[1]Acciones!$A$59:$H$1958,2,FALSE)=0,"",VLOOKUP(QKU13,[1]Acciones!$A$59:$H$1958,2,FALSE)),"")</f>
        <v/>
      </c>
      <c r="QKX13" s="117" t="str">
        <f>IFERROR(IF(VLOOKUP(QKV13,[1]Acciones!$A$59:$H$1958,2,FALSE)=0,"",VLOOKUP(QKV13,[1]Acciones!$A$59:$H$1958,2,FALSE)),"")</f>
        <v/>
      </c>
      <c r="QKY13" s="117">
        <f>IFERROR(IF(VLOOKUP(QKW13,[1]Acciones!$A$59:$H$1958,2,FALSE)=0,"",VLOOKUP(QKW13,[1]Acciones!$A$59:$H$1958,2,FALSE)),"")</f>
        <v>4</v>
      </c>
      <c r="QKZ13" s="117">
        <f>IFERROR(IF(VLOOKUP(QKX13,[1]Acciones!$A$59:$H$1958,2,FALSE)=0,"",VLOOKUP(QKX13,[1]Acciones!$A$59:$H$1958,2,FALSE)),"")</f>
        <v>4</v>
      </c>
      <c r="QLA13" s="117" t="str">
        <f>IFERROR(IF(VLOOKUP(QKY13,[1]Acciones!$A$59:$H$1958,2,FALSE)=0,"",VLOOKUP(QKY13,[1]Acciones!$A$59:$H$1958,2,FALSE)),"")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B13" s="117" t="str">
        <f>IFERROR(IF(VLOOKUP(QKZ13,[1]Acciones!$A$59:$H$1958,2,FALSE)=0,"",VLOOKUP(QKZ13,[1]Acciones!$A$59:$H$1958,2,FALSE)),"")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C13" s="117" t="str">
        <f>IFERROR(IF(VLOOKUP(QLA13,[1]Acciones!$A$59:$H$1958,2,FALSE)=0,"",VLOOKUP(QLA13,[1]Acciones!$A$59:$H$1958,2,FALSE)),"")</f>
        <v/>
      </c>
      <c r="QLD13" s="117" t="str">
        <f>IFERROR(IF(VLOOKUP(QLB13,[1]Acciones!$A$59:$H$1958,2,FALSE)=0,"",VLOOKUP(QLB13,[1]Acciones!$A$59:$H$1958,2,FALSE)),"")</f>
        <v/>
      </c>
      <c r="QLE13" s="117">
        <f>IFERROR(IF(VLOOKUP(QLC13,[1]Acciones!$A$59:$H$1958,2,FALSE)=0,"",VLOOKUP(QLC13,[1]Acciones!$A$59:$H$1958,2,FALSE)),"")</f>
        <v>4</v>
      </c>
      <c r="QLF13" s="117">
        <f>IFERROR(IF(VLOOKUP(QLD13,[1]Acciones!$A$59:$H$1958,2,FALSE)=0,"",VLOOKUP(QLD13,[1]Acciones!$A$59:$H$1958,2,FALSE)),"")</f>
        <v>4</v>
      </c>
      <c r="QLG13" s="117" t="str">
        <f>IFERROR(IF(VLOOKUP(QLE13,[1]Acciones!$A$59:$H$1958,2,FALSE)=0,"",VLOOKUP(QLE13,[1]Acciones!$A$59:$H$1958,2,FALSE)),"")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H13" s="117" t="str">
        <f>IFERROR(IF(VLOOKUP(QLF13,[1]Acciones!$A$59:$H$1958,2,FALSE)=0,"",VLOOKUP(QLF13,[1]Acciones!$A$59:$H$1958,2,FALSE)),"")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I13" s="117" t="str">
        <f>IFERROR(IF(VLOOKUP(QLG13,[1]Acciones!$A$59:$H$1958,2,FALSE)=0,"",VLOOKUP(QLG13,[1]Acciones!$A$59:$H$1958,2,FALSE)),"")</f>
        <v/>
      </c>
      <c r="QLJ13" s="117" t="str">
        <f>IFERROR(IF(VLOOKUP(QLH13,[1]Acciones!$A$59:$H$1958,2,FALSE)=0,"",VLOOKUP(QLH13,[1]Acciones!$A$59:$H$1958,2,FALSE)),"")</f>
        <v/>
      </c>
      <c r="QLK13" s="117">
        <f>IFERROR(IF(VLOOKUP(QLI13,[1]Acciones!$A$59:$H$1958,2,FALSE)=0,"",VLOOKUP(QLI13,[1]Acciones!$A$59:$H$1958,2,FALSE)),"")</f>
        <v>4</v>
      </c>
      <c r="QLL13" s="117">
        <f>IFERROR(IF(VLOOKUP(QLJ13,[1]Acciones!$A$59:$H$1958,2,FALSE)=0,"",VLOOKUP(QLJ13,[1]Acciones!$A$59:$H$1958,2,FALSE)),"")</f>
        <v>4</v>
      </c>
      <c r="QLM13" s="117" t="str">
        <f>IFERROR(IF(VLOOKUP(QLK13,[1]Acciones!$A$59:$H$1958,2,FALSE)=0,"",VLOOKUP(QLK13,[1]Acciones!$A$59:$H$1958,2,FALSE)),"")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N13" s="117" t="str">
        <f>IFERROR(IF(VLOOKUP(QLL13,[1]Acciones!$A$59:$H$1958,2,FALSE)=0,"",VLOOKUP(QLL13,[1]Acciones!$A$59:$H$1958,2,FALSE)),"")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O13" s="117" t="str">
        <f>IFERROR(IF(VLOOKUP(QLM13,[1]Acciones!$A$59:$H$1958,2,FALSE)=0,"",VLOOKUP(QLM13,[1]Acciones!$A$59:$H$1958,2,FALSE)),"")</f>
        <v/>
      </c>
      <c r="QLP13" s="117" t="str">
        <f>IFERROR(IF(VLOOKUP(QLN13,[1]Acciones!$A$59:$H$1958,2,FALSE)=0,"",VLOOKUP(QLN13,[1]Acciones!$A$59:$H$1958,2,FALSE)),"")</f>
        <v/>
      </c>
      <c r="QLQ13" s="117">
        <f>IFERROR(IF(VLOOKUP(QLO13,[1]Acciones!$A$59:$H$1958,2,FALSE)=0,"",VLOOKUP(QLO13,[1]Acciones!$A$59:$H$1958,2,FALSE)),"")</f>
        <v>4</v>
      </c>
      <c r="QLR13" s="117">
        <f>IFERROR(IF(VLOOKUP(QLP13,[1]Acciones!$A$59:$H$1958,2,FALSE)=0,"",VLOOKUP(QLP13,[1]Acciones!$A$59:$H$1958,2,FALSE)),"")</f>
        <v>4</v>
      </c>
      <c r="QLS13" s="117" t="str">
        <f>IFERROR(IF(VLOOKUP(QLQ13,[1]Acciones!$A$59:$H$1958,2,FALSE)=0,"",VLOOKUP(QLQ13,[1]Acciones!$A$59:$H$1958,2,FALSE)),"")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T13" s="117" t="str">
        <f>IFERROR(IF(VLOOKUP(QLR13,[1]Acciones!$A$59:$H$1958,2,FALSE)=0,"",VLOOKUP(QLR13,[1]Acciones!$A$59:$H$1958,2,FALSE)),"")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U13" s="117" t="str">
        <f>IFERROR(IF(VLOOKUP(QLS13,[1]Acciones!$A$59:$H$1958,2,FALSE)=0,"",VLOOKUP(QLS13,[1]Acciones!$A$59:$H$1958,2,FALSE)),"")</f>
        <v/>
      </c>
      <c r="QLV13" s="117" t="str">
        <f>IFERROR(IF(VLOOKUP(QLT13,[1]Acciones!$A$59:$H$1958,2,FALSE)=0,"",VLOOKUP(QLT13,[1]Acciones!$A$59:$H$1958,2,FALSE)),"")</f>
        <v/>
      </c>
      <c r="QLW13" s="117">
        <f>IFERROR(IF(VLOOKUP(QLU13,[1]Acciones!$A$59:$H$1958,2,FALSE)=0,"",VLOOKUP(QLU13,[1]Acciones!$A$59:$H$1958,2,FALSE)),"")</f>
        <v>4</v>
      </c>
      <c r="QLX13" s="117">
        <f>IFERROR(IF(VLOOKUP(QLV13,[1]Acciones!$A$59:$H$1958,2,FALSE)=0,"",VLOOKUP(QLV13,[1]Acciones!$A$59:$H$1958,2,FALSE)),"")</f>
        <v>4</v>
      </c>
      <c r="QLY13" s="117" t="str">
        <f>IFERROR(IF(VLOOKUP(QLW13,[1]Acciones!$A$59:$H$1958,2,FALSE)=0,"",VLOOKUP(QLW13,[1]Acciones!$A$59:$H$1958,2,FALSE)),"")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Z13" s="117" t="str">
        <f>IFERROR(IF(VLOOKUP(QLX13,[1]Acciones!$A$59:$H$1958,2,FALSE)=0,"",VLOOKUP(QLX13,[1]Acciones!$A$59:$H$1958,2,FALSE)),"")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A13" s="117" t="str">
        <f>IFERROR(IF(VLOOKUP(QLY13,[1]Acciones!$A$59:$H$1958,2,FALSE)=0,"",VLOOKUP(QLY13,[1]Acciones!$A$59:$H$1958,2,FALSE)),"")</f>
        <v/>
      </c>
      <c r="QMB13" s="117" t="str">
        <f>IFERROR(IF(VLOOKUP(QLZ13,[1]Acciones!$A$59:$H$1958,2,FALSE)=0,"",VLOOKUP(QLZ13,[1]Acciones!$A$59:$H$1958,2,FALSE)),"")</f>
        <v/>
      </c>
      <c r="QMC13" s="117">
        <f>IFERROR(IF(VLOOKUP(QMA13,[1]Acciones!$A$59:$H$1958,2,FALSE)=0,"",VLOOKUP(QMA13,[1]Acciones!$A$59:$H$1958,2,FALSE)),"")</f>
        <v>4</v>
      </c>
      <c r="QMD13" s="117">
        <f>IFERROR(IF(VLOOKUP(QMB13,[1]Acciones!$A$59:$H$1958,2,FALSE)=0,"",VLOOKUP(QMB13,[1]Acciones!$A$59:$H$1958,2,FALSE)),"")</f>
        <v>4</v>
      </c>
      <c r="QME13" s="117" t="str">
        <f>IFERROR(IF(VLOOKUP(QMC13,[1]Acciones!$A$59:$H$1958,2,FALSE)=0,"",VLOOKUP(QMC13,[1]Acciones!$A$59:$H$1958,2,FALSE)),"")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F13" s="117" t="str">
        <f>IFERROR(IF(VLOOKUP(QMD13,[1]Acciones!$A$59:$H$1958,2,FALSE)=0,"",VLOOKUP(QMD13,[1]Acciones!$A$59:$H$1958,2,FALSE)),"")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G13" s="117" t="str">
        <f>IFERROR(IF(VLOOKUP(QME13,[1]Acciones!$A$59:$H$1958,2,FALSE)=0,"",VLOOKUP(QME13,[1]Acciones!$A$59:$H$1958,2,FALSE)),"")</f>
        <v/>
      </c>
      <c r="QMH13" s="117" t="str">
        <f>IFERROR(IF(VLOOKUP(QMF13,[1]Acciones!$A$59:$H$1958,2,FALSE)=0,"",VLOOKUP(QMF13,[1]Acciones!$A$59:$H$1958,2,FALSE)),"")</f>
        <v/>
      </c>
      <c r="QMI13" s="117">
        <f>IFERROR(IF(VLOOKUP(QMG13,[1]Acciones!$A$59:$H$1958,2,FALSE)=0,"",VLOOKUP(QMG13,[1]Acciones!$A$59:$H$1958,2,FALSE)),"")</f>
        <v>4</v>
      </c>
      <c r="QMJ13" s="117">
        <f>IFERROR(IF(VLOOKUP(QMH13,[1]Acciones!$A$59:$H$1958,2,FALSE)=0,"",VLOOKUP(QMH13,[1]Acciones!$A$59:$H$1958,2,FALSE)),"")</f>
        <v>4</v>
      </c>
      <c r="QMK13" s="117" t="str">
        <f>IFERROR(IF(VLOOKUP(QMI13,[1]Acciones!$A$59:$H$1958,2,FALSE)=0,"",VLOOKUP(QMI13,[1]Acciones!$A$59:$H$1958,2,FALSE)),"")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L13" s="117" t="str">
        <f>IFERROR(IF(VLOOKUP(QMJ13,[1]Acciones!$A$59:$H$1958,2,FALSE)=0,"",VLOOKUP(QMJ13,[1]Acciones!$A$59:$H$1958,2,FALSE)),"")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M13" s="117" t="str">
        <f>IFERROR(IF(VLOOKUP(QMK13,[1]Acciones!$A$59:$H$1958,2,FALSE)=0,"",VLOOKUP(QMK13,[1]Acciones!$A$59:$H$1958,2,FALSE)),"")</f>
        <v/>
      </c>
      <c r="QMN13" s="117" t="str">
        <f>IFERROR(IF(VLOOKUP(QML13,[1]Acciones!$A$59:$H$1958,2,FALSE)=0,"",VLOOKUP(QML13,[1]Acciones!$A$59:$H$1958,2,FALSE)),"")</f>
        <v/>
      </c>
      <c r="QMO13" s="117">
        <f>IFERROR(IF(VLOOKUP(QMM13,[1]Acciones!$A$59:$H$1958,2,FALSE)=0,"",VLOOKUP(QMM13,[1]Acciones!$A$59:$H$1958,2,FALSE)),"")</f>
        <v>4</v>
      </c>
      <c r="QMP13" s="117">
        <f>IFERROR(IF(VLOOKUP(QMN13,[1]Acciones!$A$59:$H$1958,2,FALSE)=0,"",VLOOKUP(QMN13,[1]Acciones!$A$59:$H$1958,2,FALSE)),"")</f>
        <v>4</v>
      </c>
      <c r="QMQ13" s="117" t="str">
        <f>IFERROR(IF(VLOOKUP(QMO13,[1]Acciones!$A$59:$H$1958,2,FALSE)=0,"",VLOOKUP(QMO13,[1]Acciones!$A$59:$H$1958,2,FALSE)),"")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R13" s="117" t="str">
        <f>IFERROR(IF(VLOOKUP(QMP13,[1]Acciones!$A$59:$H$1958,2,FALSE)=0,"",VLOOKUP(QMP13,[1]Acciones!$A$59:$H$1958,2,FALSE)),"")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S13" s="117" t="str">
        <f>IFERROR(IF(VLOOKUP(QMQ13,[1]Acciones!$A$59:$H$1958,2,FALSE)=0,"",VLOOKUP(QMQ13,[1]Acciones!$A$59:$H$1958,2,FALSE)),"")</f>
        <v/>
      </c>
      <c r="QMT13" s="117" t="str">
        <f>IFERROR(IF(VLOOKUP(QMR13,[1]Acciones!$A$59:$H$1958,2,FALSE)=0,"",VLOOKUP(QMR13,[1]Acciones!$A$59:$H$1958,2,FALSE)),"")</f>
        <v/>
      </c>
      <c r="QMU13" s="117">
        <f>IFERROR(IF(VLOOKUP(QMS13,[1]Acciones!$A$59:$H$1958,2,FALSE)=0,"",VLOOKUP(QMS13,[1]Acciones!$A$59:$H$1958,2,FALSE)),"")</f>
        <v>4</v>
      </c>
      <c r="QMV13" s="117">
        <f>IFERROR(IF(VLOOKUP(QMT13,[1]Acciones!$A$59:$H$1958,2,FALSE)=0,"",VLOOKUP(QMT13,[1]Acciones!$A$59:$H$1958,2,FALSE)),"")</f>
        <v>4</v>
      </c>
      <c r="QMW13" s="117" t="str">
        <f>IFERROR(IF(VLOOKUP(QMU13,[1]Acciones!$A$59:$H$1958,2,FALSE)=0,"",VLOOKUP(QMU13,[1]Acciones!$A$59:$H$1958,2,FALSE)),"")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X13" s="117" t="str">
        <f>IFERROR(IF(VLOOKUP(QMV13,[1]Acciones!$A$59:$H$1958,2,FALSE)=0,"",VLOOKUP(QMV13,[1]Acciones!$A$59:$H$1958,2,FALSE)),"")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Y13" s="117" t="str">
        <f>IFERROR(IF(VLOOKUP(QMW13,[1]Acciones!$A$59:$H$1958,2,FALSE)=0,"",VLOOKUP(QMW13,[1]Acciones!$A$59:$H$1958,2,FALSE)),"")</f>
        <v/>
      </c>
      <c r="QMZ13" s="117" t="str">
        <f>IFERROR(IF(VLOOKUP(QMX13,[1]Acciones!$A$59:$H$1958,2,FALSE)=0,"",VLOOKUP(QMX13,[1]Acciones!$A$59:$H$1958,2,FALSE)),"")</f>
        <v/>
      </c>
      <c r="QNA13" s="117">
        <f>IFERROR(IF(VLOOKUP(QMY13,[1]Acciones!$A$59:$H$1958,2,FALSE)=0,"",VLOOKUP(QMY13,[1]Acciones!$A$59:$H$1958,2,FALSE)),"")</f>
        <v>4</v>
      </c>
      <c r="QNB13" s="117">
        <f>IFERROR(IF(VLOOKUP(QMZ13,[1]Acciones!$A$59:$H$1958,2,FALSE)=0,"",VLOOKUP(QMZ13,[1]Acciones!$A$59:$H$1958,2,FALSE)),"")</f>
        <v>4</v>
      </c>
      <c r="QNC13" s="117" t="str">
        <f>IFERROR(IF(VLOOKUP(QNA13,[1]Acciones!$A$59:$H$1958,2,FALSE)=0,"",VLOOKUP(QNA13,[1]Acciones!$A$59:$H$1958,2,FALSE)),"")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D13" s="117" t="str">
        <f>IFERROR(IF(VLOOKUP(QNB13,[1]Acciones!$A$59:$H$1958,2,FALSE)=0,"",VLOOKUP(QNB13,[1]Acciones!$A$59:$H$1958,2,FALSE)),"")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E13" s="117" t="str">
        <f>IFERROR(IF(VLOOKUP(QNC13,[1]Acciones!$A$59:$H$1958,2,FALSE)=0,"",VLOOKUP(QNC13,[1]Acciones!$A$59:$H$1958,2,FALSE)),"")</f>
        <v/>
      </c>
      <c r="QNF13" s="117" t="str">
        <f>IFERROR(IF(VLOOKUP(QND13,[1]Acciones!$A$59:$H$1958,2,FALSE)=0,"",VLOOKUP(QND13,[1]Acciones!$A$59:$H$1958,2,FALSE)),"")</f>
        <v/>
      </c>
      <c r="QNG13" s="117">
        <f>IFERROR(IF(VLOOKUP(QNE13,[1]Acciones!$A$59:$H$1958,2,FALSE)=0,"",VLOOKUP(QNE13,[1]Acciones!$A$59:$H$1958,2,FALSE)),"")</f>
        <v>4</v>
      </c>
      <c r="QNH13" s="117">
        <f>IFERROR(IF(VLOOKUP(QNF13,[1]Acciones!$A$59:$H$1958,2,FALSE)=0,"",VLOOKUP(QNF13,[1]Acciones!$A$59:$H$1958,2,FALSE)),"")</f>
        <v>4</v>
      </c>
      <c r="QNI13" s="117" t="str">
        <f>IFERROR(IF(VLOOKUP(QNG13,[1]Acciones!$A$59:$H$1958,2,FALSE)=0,"",VLOOKUP(QNG13,[1]Acciones!$A$59:$H$1958,2,FALSE)),"")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J13" s="117" t="str">
        <f>IFERROR(IF(VLOOKUP(QNH13,[1]Acciones!$A$59:$H$1958,2,FALSE)=0,"",VLOOKUP(QNH13,[1]Acciones!$A$59:$H$1958,2,FALSE)),"")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K13" s="117" t="str">
        <f>IFERROR(IF(VLOOKUP(QNI13,[1]Acciones!$A$59:$H$1958,2,FALSE)=0,"",VLOOKUP(QNI13,[1]Acciones!$A$59:$H$1958,2,FALSE)),"")</f>
        <v/>
      </c>
      <c r="QNL13" s="117" t="str">
        <f>IFERROR(IF(VLOOKUP(QNJ13,[1]Acciones!$A$59:$H$1958,2,FALSE)=0,"",VLOOKUP(QNJ13,[1]Acciones!$A$59:$H$1958,2,FALSE)),"")</f>
        <v/>
      </c>
      <c r="QNM13" s="117">
        <f>IFERROR(IF(VLOOKUP(QNK13,[1]Acciones!$A$59:$H$1958,2,FALSE)=0,"",VLOOKUP(QNK13,[1]Acciones!$A$59:$H$1958,2,FALSE)),"")</f>
        <v>4</v>
      </c>
      <c r="QNN13" s="117">
        <f>IFERROR(IF(VLOOKUP(QNL13,[1]Acciones!$A$59:$H$1958,2,FALSE)=0,"",VLOOKUP(QNL13,[1]Acciones!$A$59:$H$1958,2,FALSE)),"")</f>
        <v>4</v>
      </c>
      <c r="QNO13" s="117" t="str">
        <f>IFERROR(IF(VLOOKUP(QNM13,[1]Acciones!$A$59:$H$1958,2,FALSE)=0,"",VLOOKUP(QNM13,[1]Acciones!$A$59:$H$1958,2,FALSE)),"")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P13" s="117" t="str">
        <f>IFERROR(IF(VLOOKUP(QNN13,[1]Acciones!$A$59:$H$1958,2,FALSE)=0,"",VLOOKUP(QNN13,[1]Acciones!$A$59:$H$1958,2,FALSE)),"")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Q13" s="117" t="str">
        <f>IFERROR(IF(VLOOKUP(QNO13,[1]Acciones!$A$59:$H$1958,2,FALSE)=0,"",VLOOKUP(QNO13,[1]Acciones!$A$59:$H$1958,2,FALSE)),"")</f>
        <v/>
      </c>
      <c r="QNR13" s="117" t="str">
        <f>IFERROR(IF(VLOOKUP(QNP13,[1]Acciones!$A$59:$H$1958,2,FALSE)=0,"",VLOOKUP(QNP13,[1]Acciones!$A$59:$H$1958,2,FALSE)),"")</f>
        <v/>
      </c>
      <c r="QNS13" s="117">
        <f>IFERROR(IF(VLOOKUP(QNQ13,[1]Acciones!$A$59:$H$1958,2,FALSE)=0,"",VLOOKUP(QNQ13,[1]Acciones!$A$59:$H$1958,2,FALSE)),"")</f>
        <v>4</v>
      </c>
      <c r="QNT13" s="117">
        <f>IFERROR(IF(VLOOKUP(QNR13,[1]Acciones!$A$59:$H$1958,2,FALSE)=0,"",VLOOKUP(QNR13,[1]Acciones!$A$59:$H$1958,2,FALSE)),"")</f>
        <v>4</v>
      </c>
      <c r="QNU13" s="117" t="str">
        <f>IFERROR(IF(VLOOKUP(QNS13,[1]Acciones!$A$59:$H$1958,2,FALSE)=0,"",VLOOKUP(QNS13,[1]Acciones!$A$59:$H$1958,2,FALSE)),"")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V13" s="117" t="str">
        <f>IFERROR(IF(VLOOKUP(QNT13,[1]Acciones!$A$59:$H$1958,2,FALSE)=0,"",VLOOKUP(QNT13,[1]Acciones!$A$59:$H$1958,2,FALSE)),"")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W13" s="117" t="str">
        <f>IFERROR(IF(VLOOKUP(QNU13,[1]Acciones!$A$59:$H$1958,2,FALSE)=0,"",VLOOKUP(QNU13,[1]Acciones!$A$59:$H$1958,2,FALSE)),"")</f>
        <v/>
      </c>
      <c r="QNX13" s="117" t="str">
        <f>IFERROR(IF(VLOOKUP(QNV13,[1]Acciones!$A$59:$H$1958,2,FALSE)=0,"",VLOOKUP(QNV13,[1]Acciones!$A$59:$H$1958,2,FALSE)),"")</f>
        <v/>
      </c>
      <c r="QNY13" s="117">
        <f>IFERROR(IF(VLOOKUP(QNW13,[1]Acciones!$A$59:$H$1958,2,FALSE)=0,"",VLOOKUP(QNW13,[1]Acciones!$A$59:$H$1958,2,FALSE)),"")</f>
        <v>4</v>
      </c>
      <c r="QNZ13" s="117">
        <f>IFERROR(IF(VLOOKUP(QNX13,[1]Acciones!$A$59:$H$1958,2,FALSE)=0,"",VLOOKUP(QNX13,[1]Acciones!$A$59:$H$1958,2,FALSE)),"")</f>
        <v>4</v>
      </c>
      <c r="QOA13" s="117" t="str">
        <f>IFERROR(IF(VLOOKUP(QNY13,[1]Acciones!$A$59:$H$1958,2,FALSE)=0,"",VLOOKUP(QNY13,[1]Acciones!$A$59:$H$1958,2,FALSE)),"")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B13" s="117" t="str">
        <f>IFERROR(IF(VLOOKUP(QNZ13,[1]Acciones!$A$59:$H$1958,2,FALSE)=0,"",VLOOKUP(QNZ13,[1]Acciones!$A$59:$H$1958,2,FALSE)),"")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C13" s="117" t="str">
        <f>IFERROR(IF(VLOOKUP(QOA13,[1]Acciones!$A$59:$H$1958,2,FALSE)=0,"",VLOOKUP(QOA13,[1]Acciones!$A$59:$H$1958,2,FALSE)),"")</f>
        <v/>
      </c>
      <c r="QOD13" s="117" t="str">
        <f>IFERROR(IF(VLOOKUP(QOB13,[1]Acciones!$A$59:$H$1958,2,FALSE)=0,"",VLOOKUP(QOB13,[1]Acciones!$A$59:$H$1958,2,FALSE)),"")</f>
        <v/>
      </c>
      <c r="QOE13" s="117">
        <f>IFERROR(IF(VLOOKUP(QOC13,[1]Acciones!$A$59:$H$1958,2,FALSE)=0,"",VLOOKUP(QOC13,[1]Acciones!$A$59:$H$1958,2,FALSE)),"")</f>
        <v>4</v>
      </c>
      <c r="QOF13" s="117">
        <f>IFERROR(IF(VLOOKUP(QOD13,[1]Acciones!$A$59:$H$1958,2,FALSE)=0,"",VLOOKUP(QOD13,[1]Acciones!$A$59:$H$1958,2,FALSE)),"")</f>
        <v>4</v>
      </c>
      <c r="QOG13" s="117" t="str">
        <f>IFERROR(IF(VLOOKUP(QOE13,[1]Acciones!$A$59:$H$1958,2,FALSE)=0,"",VLOOKUP(QOE13,[1]Acciones!$A$59:$H$1958,2,FALSE)),"")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H13" s="117" t="str">
        <f>IFERROR(IF(VLOOKUP(QOF13,[1]Acciones!$A$59:$H$1958,2,FALSE)=0,"",VLOOKUP(QOF13,[1]Acciones!$A$59:$H$1958,2,FALSE)),"")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I13" s="117" t="str">
        <f>IFERROR(IF(VLOOKUP(QOG13,[1]Acciones!$A$59:$H$1958,2,FALSE)=0,"",VLOOKUP(QOG13,[1]Acciones!$A$59:$H$1958,2,FALSE)),"")</f>
        <v/>
      </c>
      <c r="QOJ13" s="117" t="str">
        <f>IFERROR(IF(VLOOKUP(QOH13,[1]Acciones!$A$59:$H$1958,2,FALSE)=0,"",VLOOKUP(QOH13,[1]Acciones!$A$59:$H$1958,2,FALSE)),"")</f>
        <v/>
      </c>
      <c r="QOK13" s="117">
        <f>IFERROR(IF(VLOOKUP(QOI13,[1]Acciones!$A$59:$H$1958,2,FALSE)=0,"",VLOOKUP(QOI13,[1]Acciones!$A$59:$H$1958,2,FALSE)),"")</f>
        <v>4</v>
      </c>
      <c r="QOL13" s="117">
        <f>IFERROR(IF(VLOOKUP(QOJ13,[1]Acciones!$A$59:$H$1958,2,FALSE)=0,"",VLOOKUP(QOJ13,[1]Acciones!$A$59:$H$1958,2,FALSE)),"")</f>
        <v>4</v>
      </c>
      <c r="QOM13" s="117" t="str">
        <f>IFERROR(IF(VLOOKUP(QOK13,[1]Acciones!$A$59:$H$1958,2,FALSE)=0,"",VLOOKUP(QOK13,[1]Acciones!$A$59:$H$1958,2,FALSE)),"")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N13" s="117" t="str">
        <f>IFERROR(IF(VLOOKUP(QOL13,[1]Acciones!$A$59:$H$1958,2,FALSE)=0,"",VLOOKUP(QOL13,[1]Acciones!$A$59:$H$1958,2,FALSE)),"")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O13" s="117" t="str">
        <f>IFERROR(IF(VLOOKUP(QOM13,[1]Acciones!$A$59:$H$1958,2,FALSE)=0,"",VLOOKUP(QOM13,[1]Acciones!$A$59:$H$1958,2,FALSE)),"")</f>
        <v/>
      </c>
      <c r="QOP13" s="117" t="str">
        <f>IFERROR(IF(VLOOKUP(QON13,[1]Acciones!$A$59:$H$1958,2,FALSE)=0,"",VLOOKUP(QON13,[1]Acciones!$A$59:$H$1958,2,FALSE)),"")</f>
        <v/>
      </c>
      <c r="QOQ13" s="117">
        <f>IFERROR(IF(VLOOKUP(QOO13,[1]Acciones!$A$59:$H$1958,2,FALSE)=0,"",VLOOKUP(QOO13,[1]Acciones!$A$59:$H$1958,2,FALSE)),"")</f>
        <v>4</v>
      </c>
      <c r="QOR13" s="117">
        <f>IFERROR(IF(VLOOKUP(QOP13,[1]Acciones!$A$59:$H$1958,2,FALSE)=0,"",VLOOKUP(QOP13,[1]Acciones!$A$59:$H$1958,2,FALSE)),"")</f>
        <v>4</v>
      </c>
      <c r="QOS13" s="117" t="str">
        <f>IFERROR(IF(VLOOKUP(QOQ13,[1]Acciones!$A$59:$H$1958,2,FALSE)=0,"",VLOOKUP(QOQ13,[1]Acciones!$A$59:$H$1958,2,FALSE)),"")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T13" s="117" t="str">
        <f>IFERROR(IF(VLOOKUP(QOR13,[1]Acciones!$A$59:$H$1958,2,FALSE)=0,"",VLOOKUP(QOR13,[1]Acciones!$A$59:$H$1958,2,FALSE)),"")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U13" s="117" t="str">
        <f>IFERROR(IF(VLOOKUP(QOS13,[1]Acciones!$A$59:$H$1958,2,FALSE)=0,"",VLOOKUP(QOS13,[1]Acciones!$A$59:$H$1958,2,FALSE)),"")</f>
        <v/>
      </c>
      <c r="QOV13" s="117" t="str">
        <f>IFERROR(IF(VLOOKUP(QOT13,[1]Acciones!$A$59:$H$1958,2,FALSE)=0,"",VLOOKUP(QOT13,[1]Acciones!$A$59:$H$1958,2,FALSE)),"")</f>
        <v/>
      </c>
      <c r="QOW13" s="117">
        <f>IFERROR(IF(VLOOKUP(QOU13,[1]Acciones!$A$59:$H$1958,2,FALSE)=0,"",VLOOKUP(QOU13,[1]Acciones!$A$59:$H$1958,2,FALSE)),"")</f>
        <v>4</v>
      </c>
      <c r="QOX13" s="117">
        <f>IFERROR(IF(VLOOKUP(QOV13,[1]Acciones!$A$59:$H$1958,2,FALSE)=0,"",VLOOKUP(QOV13,[1]Acciones!$A$59:$H$1958,2,FALSE)),"")</f>
        <v>4</v>
      </c>
      <c r="QOY13" s="117" t="str">
        <f>IFERROR(IF(VLOOKUP(QOW13,[1]Acciones!$A$59:$H$1958,2,FALSE)=0,"",VLOOKUP(QOW13,[1]Acciones!$A$59:$H$1958,2,FALSE)),"")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Z13" s="117" t="str">
        <f>IFERROR(IF(VLOOKUP(QOX13,[1]Acciones!$A$59:$H$1958,2,FALSE)=0,"",VLOOKUP(QOX13,[1]Acciones!$A$59:$H$1958,2,FALSE)),"")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A13" s="117" t="str">
        <f>IFERROR(IF(VLOOKUP(QOY13,[1]Acciones!$A$59:$H$1958,2,FALSE)=0,"",VLOOKUP(QOY13,[1]Acciones!$A$59:$H$1958,2,FALSE)),"")</f>
        <v/>
      </c>
      <c r="QPB13" s="117" t="str">
        <f>IFERROR(IF(VLOOKUP(QOZ13,[1]Acciones!$A$59:$H$1958,2,FALSE)=0,"",VLOOKUP(QOZ13,[1]Acciones!$A$59:$H$1958,2,FALSE)),"")</f>
        <v/>
      </c>
      <c r="QPC13" s="117">
        <f>IFERROR(IF(VLOOKUP(QPA13,[1]Acciones!$A$59:$H$1958,2,FALSE)=0,"",VLOOKUP(QPA13,[1]Acciones!$A$59:$H$1958,2,FALSE)),"")</f>
        <v>4</v>
      </c>
      <c r="QPD13" s="117">
        <f>IFERROR(IF(VLOOKUP(QPB13,[1]Acciones!$A$59:$H$1958,2,FALSE)=0,"",VLOOKUP(QPB13,[1]Acciones!$A$59:$H$1958,2,FALSE)),"")</f>
        <v>4</v>
      </c>
      <c r="QPE13" s="117" t="str">
        <f>IFERROR(IF(VLOOKUP(QPC13,[1]Acciones!$A$59:$H$1958,2,FALSE)=0,"",VLOOKUP(QPC13,[1]Acciones!$A$59:$H$1958,2,FALSE)),"")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F13" s="117" t="str">
        <f>IFERROR(IF(VLOOKUP(QPD13,[1]Acciones!$A$59:$H$1958,2,FALSE)=0,"",VLOOKUP(QPD13,[1]Acciones!$A$59:$H$1958,2,FALSE)),"")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G13" s="117" t="str">
        <f>IFERROR(IF(VLOOKUP(QPE13,[1]Acciones!$A$59:$H$1958,2,FALSE)=0,"",VLOOKUP(QPE13,[1]Acciones!$A$59:$H$1958,2,FALSE)),"")</f>
        <v/>
      </c>
      <c r="QPH13" s="117" t="str">
        <f>IFERROR(IF(VLOOKUP(QPF13,[1]Acciones!$A$59:$H$1958,2,FALSE)=0,"",VLOOKUP(QPF13,[1]Acciones!$A$59:$H$1958,2,FALSE)),"")</f>
        <v/>
      </c>
      <c r="QPI13" s="117">
        <f>IFERROR(IF(VLOOKUP(QPG13,[1]Acciones!$A$59:$H$1958,2,FALSE)=0,"",VLOOKUP(QPG13,[1]Acciones!$A$59:$H$1958,2,FALSE)),"")</f>
        <v>4</v>
      </c>
      <c r="QPJ13" s="117">
        <f>IFERROR(IF(VLOOKUP(QPH13,[1]Acciones!$A$59:$H$1958,2,FALSE)=0,"",VLOOKUP(QPH13,[1]Acciones!$A$59:$H$1958,2,FALSE)),"")</f>
        <v>4</v>
      </c>
      <c r="QPK13" s="117" t="str">
        <f>IFERROR(IF(VLOOKUP(QPI13,[1]Acciones!$A$59:$H$1958,2,FALSE)=0,"",VLOOKUP(QPI13,[1]Acciones!$A$59:$H$1958,2,FALSE)),"")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L13" s="117" t="str">
        <f>IFERROR(IF(VLOOKUP(QPJ13,[1]Acciones!$A$59:$H$1958,2,FALSE)=0,"",VLOOKUP(QPJ13,[1]Acciones!$A$59:$H$1958,2,FALSE)),"")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M13" s="117" t="str">
        <f>IFERROR(IF(VLOOKUP(QPK13,[1]Acciones!$A$59:$H$1958,2,FALSE)=0,"",VLOOKUP(QPK13,[1]Acciones!$A$59:$H$1958,2,FALSE)),"")</f>
        <v/>
      </c>
      <c r="QPN13" s="117" t="str">
        <f>IFERROR(IF(VLOOKUP(QPL13,[1]Acciones!$A$59:$H$1958,2,FALSE)=0,"",VLOOKUP(QPL13,[1]Acciones!$A$59:$H$1958,2,FALSE)),"")</f>
        <v/>
      </c>
      <c r="QPO13" s="117">
        <f>IFERROR(IF(VLOOKUP(QPM13,[1]Acciones!$A$59:$H$1958,2,FALSE)=0,"",VLOOKUP(QPM13,[1]Acciones!$A$59:$H$1958,2,FALSE)),"")</f>
        <v>4</v>
      </c>
      <c r="QPP13" s="117">
        <f>IFERROR(IF(VLOOKUP(QPN13,[1]Acciones!$A$59:$H$1958,2,FALSE)=0,"",VLOOKUP(QPN13,[1]Acciones!$A$59:$H$1958,2,FALSE)),"")</f>
        <v>4</v>
      </c>
      <c r="QPQ13" s="117" t="str">
        <f>IFERROR(IF(VLOOKUP(QPO13,[1]Acciones!$A$59:$H$1958,2,FALSE)=0,"",VLOOKUP(QPO13,[1]Acciones!$A$59:$H$1958,2,FALSE)),"")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R13" s="117" t="str">
        <f>IFERROR(IF(VLOOKUP(QPP13,[1]Acciones!$A$59:$H$1958,2,FALSE)=0,"",VLOOKUP(QPP13,[1]Acciones!$A$59:$H$1958,2,FALSE)),"")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S13" s="117" t="str">
        <f>IFERROR(IF(VLOOKUP(QPQ13,[1]Acciones!$A$59:$H$1958,2,FALSE)=0,"",VLOOKUP(QPQ13,[1]Acciones!$A$59:$H$1958,2,FALSE)),"")</f>
        <v/>
      </c>
      <c r="QPT13" s="117" t="str">
        <f>IFERROR(IF(VLOOKUP(QPR13,[1]Acciones!$A$59:$H$1958,2,FALSE)=0,"",VLOOKUP(QPR13,[1]Acciones!$A$59:$H$1958,2,FALSE)),"")</f>
        <v/>
      </c>
      <c r="QPU13" s="117">
        <f>IFERROR(IF(VLOOKUP(QPS13,[1]Acciones!$A$59:$H$1958,2,FALSE)=0,"",VLOOKUP(QPS13,[1]Acciones!$A$59:$H$1958,2,FALSE)),"")</f>
        <v>4</v>
      </c>
      <c r="QPV13" s="117">
        <f>IFERROR(IF(VLOOKUP(QPT13,[1]Acciones!$A$59:$H$1958,2,FALSE)=0,"",VLOOKUP(QPT13,[1]Acciones!$A$59:$H$1958,2,FALSE)),"")</f>
        <v>4</v>
      </c>
      <c r="QPW13" s="117" t="str">
        <f>IFERROR(IF(VLOOKUP(QPU13,[1]Acciones!$A$59:$H$1958,2,FALSE)=0,"",VLOOKUP(QPU13,[1]Acciones!$A$59:$H$1958,2,FALSE)),"")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X13" s="117" t="str">
        <f>IFERROR(IF(VLOOKUP(QPV13,[1]Acciones!$A$59:$H$1958,2,FALSE)=0,"",VLOOKUP(QPV13,[1]Acciones!$A$59:$H$1958,2,FALSE)),"")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Y13" s="117" t="str">
        <f>IFERROR(IF(VLOOKUP(QPW13,[1]Acciones!$A$59:$H$1958,2,FALSE)=0,"",VLOOKUP(QPW13,[1]Acciones!$A$59:$H$1958,2,FALSE)),"")</f>
        <v/>
      </c>
      <c r="QPZ13" s="117" t="str">
        <f>IFERROR(IF(VLOOKUP(QPX13,[1]Acciones!$A$59:$H$1958,2,FALSE)=0,"",VLOOKUP(QPX13,[1]Acciones!$A$59:$H$1958,2,FALSE)),"")</f>
        <v/>
      </c>
      <c r="QQA13" s="117">
        <f>IFERROR(IF(VLOOKUP(QPY13,[1]Acciones!$A$59:$H$1958,2,FALSE)=0,"",VLOOKUP(QPY13,[1]Acciones!$A$59:$H$1958,2,FALSE)),"")</f>
        <v>4</v>
      </c>
      <c r="QQB13" s="117">
        <f>IFERROR(IF(VLOOKUP(QPZ13,[1]Acciones!$A$59:$H$1958,2,FALSE)=0,"",VLOOKUP(QPZ13,[1]Acciones!$A$59:$H$1958,2,FALSE)),"")</f>
        <v>4</v>
      </c>
      <c r="QQC13" s="117" t="str">
        <f>IFERROR(IF(VLOOKUP(QQA13,[1]Acciones!$A$59:$H$1958,2,FALSE)=0,"",VLOOKUP(QQA13,[1]Acciones!$A$59:$H$1958,2,FALSE)),"")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D13" s="117" t="str">
        <f>IFERROR(IF(VLOOKUP(QQB13,[1]Acciones!$A$59:$H$1958,2,FALSE)=0,"",VLOOKUP(QQB13,[1]Acciones!$A$59:$H$1958,2,FALSE)),"")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E13" s="117" t="str">
        <f>IFERROR(IF(VLOOKUP(QQC13,[1]Acciones!$A$59:$H$1958,2,FALSE)=0,"",VLOOKUP(QQC13,[1]Acciones!$A$59:$H$1958,2,FALSE)),"")</f>
        <v/>
      </c>
      <c r="QQF13" s="117" t="str">
        <f>IFERROR(IF(VLOOKUP(QQD13,[1]Acciones!$A$59:$H$1958,2,FALSE)=0,"",VLOOKUP(QQD13,[1]Acciones!$A$59:$H$1958,2,FALSE)),"")</f>
        <v/>
      </c>
      <c r="QQG13" s="117">
        <f>IFERROR(IF(VLOOKUP(QQE13,[1]Acciones!$A$59:$H$1958,2,FALSE)=0,"",VLOOKUP(QQE13,[1]Acciones!$A$59:$H$1958,2,FALSE)),"")</f>
        <v>4</v>
      </c>
      <c r="QQH13" s="117">
        <f>IFERROR(IF(VLOOKUP(QQF13,[1]Acciones!$A$59:$H$1958,2,FALSE)=0,"",VLOOKUP(QQF13,[1]Acciones!$A$59:$H$1958,2,FALSE)),"")</f>
        <v>4</v>
      </c>
      <c r="QQI13" s="117" t="str">
        <f>IFERROR(IF(VLOOKUP(QQG13,[1]Acciones!$A$59:$H$1958,2,FALSE)=0,"",VLOOKUP(QQG13,[1]Acciones!$A$59:$H$1958,2,FALSE)),"")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J13" s="117" t="str">
        <f>IFERROR(IF(VLOOKUP(QQH13,[1]Acciones!$A$59:$H$1958,2,FALSE)=0,"",VLOOKUP(QQH13,[1]Acciones!$A$59:$H$1958,2,FALSE)),"")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K13" s="117" t="str">
        <f>IFERROR(IF(VLOOKUP(QQI13,[1]Acciones!$A$59:$H$1958,2,FALSE)=0,"",VLOOKUP(QQI13,[1]Acciones!$A$59:$H$1958,2,FALSE)),"")</f>
        <v/>
      </c>
      <c r="QQL13" s="117" t="str">
        <f>IFERROR(IF(VLOOKUP(QQJ13,[1]Acciones!$A$59:$H$1958,2,FALSE)=0,"",VLOOKUP(QQJ13,[1]Acciones!$A$59:$H$1958,2,FALSE)),"")</f>
        <v/>
      </c>
      <c r="QQM13" s="117">
        <f>IFERROR(IF(VLOOKUP(QQK13,[1]Acciones!$A$59:$H$1958,2,FALSE)=0,"",VLOOKUP(QQK13,[1]Acciones!$A$59:$H$1958,2,FALSE)),"")</f>
        <v>4</v>
      </c>
      <c r="QQN13" s="117">
        <f>IFERROR(IF(VLOOKUP(QQL13,[1]Acciones!$A$59:$H$1958,2,FALSE)=0,"",VLOOKUP(QQL13,[1]Acciones!$A$59:$H$1958,2,FALSE)),"")</f>
        <v>4</v>
      </c>
      <c r="QQO13" s="117" t="str">
        <f>IFERROR(IF(VLOOKUP(QQM13,[1]Acciones!$A$59:$H$1958,2,FALSE)=0,"",VLOOKUP(QQM13,[1]Acciones!$A$59:$H$1958,2,FALSE)),"")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P13" s="117" t="str">
        <f>IFERROR(IF(VLOOKUP(QQN13,[1]Acciones!$A$59:$H$1958,2,FALSE)=0,"",VLOOKUP(QQN13,[1]Acciones!$A$59:$H$1958,2,FALSE)),"")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Q13" s="117" t="str">
        <f>IFERROR(IF(VLOOKUP(QQO13,[1]Acciones!$A$59:$H$1958,2,FALSE)=0,"",VLOOKUP(QQO13,[1]Acciones!$A$59:$H$1958,2,FALSE)),"")</f>
        <v/>
      </c>
      <c r="QQR13" s="117" t="str">
        <f>IFERROR(IF(VLOOKUP(QQP13,[1]Acciones!$A$59:$H$1958,2,FALSE)=0,"",VLOOKUP(QQP13,[1]Acciones!$A$59:$H$1958,2,FALSE)),"")</f>
        <v/>
      </c>
      <c r="QQS13" s="117">
        <f>IFERROR(IF(VLOOKUP(QQQ13,[1]Acciones!$A$59:$H$1958,2,FALSE)=0,"",VLOOKUP(QQQ13,[1]Acciones!$A$59:$H$1958,2,FALSE)),"")</f>
        <v>4</v>
      </c>
      <c r="QQT13" s="117">
        <f>IFERROR(IF(VLOOKUP(QQR13,[1]Acciones!$A$59:$H$1958,2,FALSE)=0,"",VLOOKUP(QQR13,[1]Acciones!$A$59:$H$1958,2,FALSE)),"")</f>
        <v>4</v>
      </c>
      <c r="QQU13" s="117" t="str">
        <f>IFERROR(IF(VLOOKUP(QQS13,[1]Acciones!$A$59:$H$1958,2,FALSE)=0,"",VLOOKUP(QQS13,[1]Acciones!$A$59:$H$1958,2,FALSE)),"")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V13" s="117" t="str">
        <f>IFERROR(IF(VLOOKUP(QQT13,[1]Acciones!$A$59:$H$1958,2,FALSE)=0,"",VLOOKUP(QQT13,[1]Acciones!$A$59:$H$1958,2,FALSE)),"")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W13" s="117" t="str">
        <f>IFERROR(IF(VLOOKUP(QQU13,[1]Acciones!$A$59:$H$1958,2,FALSE)=0,"",VLOOKUP(QQU13,[1]Acciones!$A$59:$H$1958,2,FALSE)),"")</f>
        <v/>
      </c>
      <c r="QQX13" s="117" t="str">
        <f>IFERROR(IF(VLOOKUP(QQV13,[1]Acciones!$A$59:$H$1958,2,FALSE)=0,"",VLOOKUP(QQV13,[1]Acciones!$A$59:$H$1958,2,FALSE)),"")</f>
        <v/>
      </c>
      <c r="QQY13" s="117">
        <f>IFERROR(IF(VLOOKUP(QQW13,[1]Acciones!$A$59:$H$1958,2,FALSE)=0,"",VLOOKUP(QQW13,[1]Acciones!$A$59:$H$1958,2,FALSE)),"")</f>
        <v>4</v>
      </c>
      <c r="QQZ13" s="117">
        <f>IFERROR(IF(VLOOKUP(QQX13,[1]Acciones!$A$59:$H$1958,2,FALSE)=0,"",VLOOKUP(QQX13,[1]Acciones!$A$59:$H$1958,2,FALSE)),"")</f>
        <v>4</v>
      </c>
      <c r="QRA13" s="117" t="str">
        <f>IFERROR(IF(VLOOKUP(QQY13,[1]Acciones!$A$59:$H$1958,2,FALSE)=0,"",VLOOKUP(QQY13,[1]Acciones!$A$59:$H$1958,2,FALSE)),"")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B13" s="117" t="str">
        <f>IFERROR(IF(VLOOKUP(QQZ13,[1]Acciones!$A$59:$H$1958,2,FALSE)=0,"",VLOOKUP(QQZ13,[1]Acciones!$A$59:$H$1958,2,FALSE)),"")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C13" s="117" t="str">
        <f>IFERROR(IF(VLOOKUP(QRA13,[1]Acciones!$A$59:$H$1958,2,FALSE)=0,"",VLOOKUP(QRA13,[1]Acciones!$A$59:$H$1958,2,FALSE)),"")</f>
        <v/>
      </c>
      <c r="QRD13" s="117" t="str">
        <f>IFERROR(IF(VLOOKUP(QRB13,[1]Acciones!$A$59:$H$1958,2,FALSE)=0,"",VLOOKUP(QRB13,[1]Acciones!$A$59:$H$1958,2,FALSE)),"")</f>
        <v/>
      </c>
      <c r="QRE13" s="117">
        <f>IFERROR(IF(VLOOKUP(QRC13,[1]Acciones!$A$59:$H$1958,2,FALSE)=0,"",VLOOKUP(QRC13,[1]Acciones!$A$59:$H$1958,2,FALSE)),"")</f>
        <v>4</v>
      </c>
      <c r="QRF13" s="117">
        <f>IFERROR(IF(VLOOKUP(QRD13,[1]Acciones!$A$59:$H$1958,2,FALSE)=0,"",VLOOKUP(QRD13,[1]Acciones!$A$59:$H$1958,2,FALSE)),"")</f>
        <v>4</v>
      </c>
      <c r="QRG13" s="117" t="str">
        <f>IFERROR(IF(VLOOKUP(QRE13,[1]Acciones!$A$59:$H$1958,2,FALSE)=0,"",VLOOKUP(QRE13,[1]Acciones!$A$59:$H$1958,2,FALSE)),"")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H13" s="117" t="str">
        <f>IFERROR(IF(VLOOKUP(QRF13,[1]Acciones!$A$59:$H$1958,2,FALSE)=0,"",VLOOKUP(QRF13,[1]Acciones!$A$59:$H$1958,2,FALSE)),"")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I13" s="117" t="str">
        <f>IFERROR(IF(VLOOKUP(QRG13,[1]Acciones!$A$59:$H$1958,2,FALSE)=0,"",VLOOKUP(QRG13,[1]Acciones!$A$59:$H$1958,2,FALSE)),"")</f>
        <v/>
      </c>
      <c r="QRJ13" s="117" t="str">
        <f>IFERROR(IF(VLOOKUP(QRH13,[1]Acciones!$A$59:$H$1958,2,FALSE)=0,"",VLOOKUP(QRH13,[1]Acciones!$A$59:$H$1958,2,FALSE)),"")</f>
        <v/>
      </c>
      <c r="QRK13" s="117">
        <f>IFERROR(IF(VLOOKUP(QRI13,[1]Acciones!$A$59:$H$1958,2,FALSE)=0,"",VLOOKUP(QRI13,[1]Acciones!$A$59:$H$1958,2,FALSE)),"")</f>
        <v>4</v>
      </c>
      <c r="QRL13" s="117">
        <f>IFERROR(IF(VLOOKUP(QRJ13,[1]Acciones!$A$59:$H$1958,2,FALSE)=0,"",VLOOKUP(QRJ13,[1]Acciones!$A$59:$H$1958,2,FALSE)),"")</f>
        <v>4</v>
      </c>
      <c r="QRM13" s="117" t="str">
        <f>IFERROR(IF(VLOOKUP(QRK13,[1]Acciones!$A$59:$H$1958,2,FALSE)=0,"",VLOOKUP(QRK13,[1]Acciones!$A$59:$H$1958,2,FALSE)),"")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N13" s="117" t="str">
        <f>IFERROR(IF(VLOOKUP(QRL13,[1]Acciones!$A$59:$H$1958,2,FALSE)=0,"",VLOOKUP(QRL13,[1]Acciones!$A$59:$H$1958,2,FALSE)),"")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O13" s="117" t="str">
        <f>IFERROR(IF(VLOOKUP(QRM13,[1]Acciones!$A$59:$H$1958,2,FALSE)=0,"",VLOOKUP(QRM13,[1]Acciones!$A$59:$H$1958,2,FALSE)),"")</f>
        <v/>
      </c>
      <c r="QRP13" s="117" t="str">
        <f>IFERROR(IF(VLOOKUP(QRN13,[1]Acciones!$A$59:$H$1958,2,FALSE)=0,"",VLOOKUP(QRN13,[1]Acciones!$A$59:$H$1958,2,FALSE)),"")</f>
        <v/>
      </c>
      <c r="QRQ13" s="117">
        <f>IFERROR(IF(VLOOKUP(QRO13,[1]Acciones!$A$59:$H$1958,2,FALSE)=0,"",VLOOKUP(QRO13,[1]Acciones!$A$59:$H$1958,2,FALSE)),"")</f>
        <v>4</v>
      </c>
      <c r="QRR13" s="117">
        <f>IFERROR(IF(VLOOKUP(QRP13,[1]Acciones!$A$59:$H$1958,2,FALSE)=0,"",VLOOKUP(QRP13,[1]Acciones!$A$59:$H$1958,2,FALSE)),"")</f>
        <v>4</v>
      </c>
      <c r="QRS13" s="117" t="str">
        <f>IFERROR(IF(VLOOKUP(QRQ13,[1]Acciones!$A$59:$H$1958,2,FALSE)=0,"",VLOOKUP(QRQ13,[1]Acciones!$A$59:$H$1958,2,FALSE)),"")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T13" s="117" t="str">
        <f>IFERROR(IF(VLOOKUP(QRR13,[1]Acciones!$A$59:$H$1958,2,FALSE)=0,"",VLOOKUP(QRR13,[1]Acciones!$A$59:$H$1958,2,FALSE)),"")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U13" s="117" t="str">
        <f>IFERROR(IF(VLOOKUP(QRS13,[1]Acciones!$A$59:$H$1958,2,FALSE)=0,"",VLOOKUP(QRS13,[1]Acciones!$A$59:$H$1958,2,FALSE)),"")</f>
        <v/>
      </c>
      <c r="QRV13" s="117" t="str">
        <f>IFERROR(IF(VLOOKUP(QRT13,[1]Acciones!$A$59:$H$1958,2,FALSE)=0,"",VLOOKUP(QRT13,[1]Acciones!$A$59:$H$1958,2,FALSE)),"")</f>
        <v/>
      </c>
      <c r="QRW13" s="117">
        <f>IFERROR(IF(VLOOKUP(QRU13,[1]Acciones!$A$59:$H$1958,2,FALSE)=0,"",VLOOKUP(QRU13,[1]Acciones!$A$59:$H$1958,2,FALSE)),"")</f>
        <v>4</v>
      </c>
      <c r="QRX13" s="117">
        <f>IFERROR(IF(VLOOKUP(QRV13,[1]Acciones!$A$59:$H$1958,2,FALSE)=0,"",VLOOKUP(QRV13,[1]Acciones!$A$59:$H$1958,2,FALSE)),"")</f>
        <v>4</v>
      </c>
      <c r="QRY13" s="117" t="str">
        <f>IFERROR(IF(VLOOKUP(QRW13,[1]Acciones!$A$59:$H$1958,2,FALSE)=0,"",VLOOKUP(QRW13,[1]Acciones!$A$59:$H$1958,2,FALSE)),"")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Z13" s="117" t="str">
        <f>IFERROR(IF(VLOOKUP(QRX13,[1]Acciones!$A$59:$H$1958,2,FALSE)=0,"",VLOOKUP(QRX13,[1]Acciones!$A$59:$H$1958,2,FALSE)),"")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A13" s="117" t="str">
        <f>IFERROR(IF(VLOOKUP(QRY13,[1]Acciones!$A$59:$H$1958,2,FALSE)=0,"",VLOOKUP(QRY13,[1]Acciones!$A$59:$H$1958,2,FALSE)),"")</f>
        <v/>
      </c>
      <c r="QSB13" s="117" t="str">
        <f>IFERROR(IF(VLOOKUP(QRZ13,[1]Acciones!$A$59:$H$1958,2,FALSE)=0,"",VLOOKUP(QRZ13,[1]Acciones!$A$59:$H$1958,2,FALSE)),"")</f>
        <v/>
      </c>
      <c r="QSC13" s="117">
        <f>IFERROR(IF(VLOOKUP(QSA13,[1]Acciones!$A$59:$H$1958,2,FALSE)=0,"",VLOOKUP(QSA13,[1]Acciones!$A$59:$H$1958,2,FALSE)),"")</f>
        <v>4</v>
      </c>
      <c r="QSD13" s="117">
        <f>IFERROR(IF(VLOOKUP(QSB13,[1]Acciones!$A$59:$H$1958,2,FALSE)=0,"",VLOOKUP(QSB13,[1]Acciones!$A$59:$H$1958,2,FALSE)),"")</f>
        <v>4</v>
      </c>
      <c r="QSE13" s="117" t="str">
        <f>IFERROR(IF(VLOOKUP(QSC13,[1]Acciones!$A$59:$H$1958,2,FALSE)=0,"",VLOOKUP(QSC13,[1]Acciones!$A$59:$H$1958,2,FALSE)),"")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F13" s="117" t="str">
        <f>IFERROR(IF(VLOOKUP(QSD13,[1]Acciones!$A$59:$H$1958,2,FALSE)=0,"",VLOOKUP(QSD13,[1]Acciones!$A$59:$H$1958,2,FALSE)),"")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G13" s="117" t="str">
        <f>IFERROR(IF(VLOOKUP(QSE13,[1]Acciones!$A$59:$H$1958,2,FALSE)=0,"",VLOOKUP(QSE13,[1]Acciones!$A$59:$H$1958,2,FALSE)),"")</f>
        <v/>
      </c>
      <c r="QSH13" s="117" t="str">
        <f>IFERROR(IF(VLOOKUP(QSF13,[1]Acciones!$A$59:$H$1958,2,FALSE)=0,"",VLOOKUP(QSF13,[1]Acciones!$A$59:$H$1958,2,FALSE)),"")</f>
        <v/>
      </c>
      <c r="QSI13" s="117">
        <f>IFERROR(IF(VLOOKUP(QSG13,[1]Acciones!$A$59:$H$1958,2,FALSE)=0,"",VLOOKUP(QSG13,[1]Acciones!$A$59:$H$1958,2,FALSE)),"")</f>
        <v>4</v>
      </c>
      <c r="QSJ13" s="117">
        <f>IFERROR(IF(VLOOKUP(QSH13,[1]Acciones!$A$59:$H$1958,2,FALSE)=0,"",VLOOKUP(QSH13,[1]Acciones!$A$59:$H$1958,2,FALSE)),"")</f>
        <v>4</v>
      </c>
      <c r="QSK13" s="117" t="str">
        <f>IFERROR(IF(VLOOKUP(QSI13,[1]Acciones!$A$59:$H$1958,2,FALSE)=0,"",VLOOKUP(QSI13,[1]Acciones!$A$59:$H$1958,2,FALSE)),"")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L13" s="117" t="str">
        <f>IFERROR(IF(VLOOKUP(QSJ13,[1]Acciones!$A$59:$H$1958,2,FALSE)=0,"",VLOOKUP(QSJ13,[1]Acciones!$A$59:$H$1958,2,FALSE)),"")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M13" s="117" t="str">
        <f>IFERROR(IF(VLOOKUP(QSK13,[1]Acciones!$A$59:$H$1958,2,FALSE)=0,"",VLOOKUP(QSK13,[1]Acciones!$A$59:$H$1958,2,FALSE)),"")</f>
        <v/>
      </c>
      <c r="QSN13" s="117" t="str">
        <f>IFERROR(IF(VLOOKUP(QSL13,[1]Acciones!$A$59:$H$1958,2,FALSE)=0,"",VLOOKUP(QSL13,[1]Acciones!$A$59:$H$1958,2,FALSE)),"")</f>
        <v/>
      </c>
      <c r="QSO13" s="117">
        <f>IFERROR(IF(VLOOKUP(QSM13,[1]Acciones!$A$59:$H$1958,2,FALSE)=0,"",VLOOKUP(QSM13,[1]Acciones!$A$59:$H$1958,2,FALSE)),"")</f>
        <v>4</v>
      </c>
      <c r="QSP13" s="117">
        <f>IFERROR(IF(VLOOKUP(QSN13,[1]Acciones!$A$59:$H$1958,2,FALSE)=0,"",VLOOKUP(QSN13,[1]Acciones!$A$59:$H$1958,2,FALSE)),"")</f>
        <v>4</v>
      </c>
      <c r="QSQ13" s="117" t="str">
        <f>IFERROR(IF(VLOOKUP(QSO13,[1]Acciones!$A$59:$H$1958,2,FALSE)=0,"",VLOOKUP(QSO13,[1]Acciones!$A$59:$H$1958,2,FALSE)),"")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R13" s="117" t="str">
        <f>IFERROR(IF(VLOOKUP(QSP13,[1]Acciones!$A$59:$H$1958,2,FALSE)=0,"",VLOOKUP(QSP13,[1]Acciones!$A$59:$H$1958,2,FALSE)),"")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S13" s="117" t="str">
        <f>IFERROR(IF(VLOOKUP(QSQ13,[1]Acciones!$A$59:$H$1958,2,FALSE)=0,"",VLOOKUP(QSQ13,[1]Acciones!$A$59:$H$1958,2,FALSE)),"")</f>
        <v/>
      </c>
      <c r="QST13" s="117" t="str">
        <f>IFERROR(IF(VLOOKUP(QSR13,[1]Acciones!$A$59:$H$1958,2,FALSE)=0,"",VLOOKUP(QSR13,[1]Acciones!$A$59:$H$1958,2,FALSE)),"")</f>
        <v/>
      </c>
      <c r="QSU13" s="117">
        <f>IFERROR(IF(VLOOKUP(QSS13,[1]Acciones!$A$59:$H$1958,2,FALSE)=0,"",VLOOKUP(QSS13,[1]Acciones!$A$59:$H$1958,2,FALSE)),"")</f>
        <v>4</v>
      </c>
      <c r="QSV13" s="117">
        <f>IFERROR(IF(VLOOKUP(QST13,[1]Acciones!$A$59:$H$1958,2,FALSE)=0,"",VLOOKUP(QST13,[1]Acciones!$A$59:$H$1958,2,FALSE)),"")</f>
        <v>4</v>
      </c>
      <c r="QSW13" s="117" t="str">
        <f>IFERROR(IF(VLOOKUP(QSU13,[1]Acciones!$A$59:$H$1958,2,FALSE)=0,"",VLOOKUP(QSU13,[1]Acciones!$A$59:$H$1958,2,FALSE)),"")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X13" s="117" t="str">
        <f>IFERROR(IF(VLOOKUP(QSV13,[1]Acciones!$A$59:$H$1958,2,FALSE)=0,"",VLOOKUP(QSV13,[1]Acciones!$A$59:$H$1958,2,FALSE)),"")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Y13" s="117" t="str">
        <f>IFERROR(IF(VLOOKUP(QSW13,[1]Acciones!$A$59:$H$1958,2,FALSE)=0,"",VLOOKUP(QSW13,[1]Acciones!$A$59:$H$1958,2,FALSE)),"")</f>
        <v/>
      </c>
      <c r="QSZ13" s="117" t="str">
        <f>IFERROR(IF(VLOOKUP(QSX13,[1]Acciones!$A$59:$H$1958,2,FALSE)=0,"",VLOOKUP(QSX13,[1]Acciones!$A$59:$H$1958,2,FALSE)),"")</f>
        <v/>
      </c>
      <c r="QTA13" s="117">
        <f>IFERROR(IF(VLOOKUP(QSY13,[1]Acciones!$A$59:$H$1958,2,FALSE)=0,"",VLOOKUP(QSY13,[1]Acciones!$A$59:$H$1958,2,FALSE)),"")</f>
        <v>4</v>
      </c>
      <c r="QTB13" s="117">
        <f>IFERROR(IF(VLOOKUP(QSZ13,[1]Acciones!$A$59:$H$1958,2,FALSE)=0,"",VLOOKUP(QSZ13,[1]Acciones!$A$59:$H$1958,2,FALSE)),"")</f>
        <v>4</v>
      </c>
      <c r="QTC13" s="117" t="str">
        <f>IFERROR(IF(VLOOKUP(QTA13,[1]Acciones!$A$59:$H$1958,2,FALSE)=0,"",VLOOKUP(QTA13,[1]Acciones!$A$59:$H$1958,2,FALSE)),"")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D13" s="117" t="str">
        <f>IFERROR(IF(VLOOKUP(QTB13,[1]Acciones!$A$59:$H$1958,2,FALSE)=0,"",VLOOKUP(QTB13,[1]Acciones!$A$59:$H$1958,2,FALSE)),"")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E13" s="117" t="str">
        <f>IFERROR(IF(VLOOKUP(QTC13,[1]Acciones!$A$59:$H$1958,2,FALSE)=0,"",VLOOKUP(QTC13,[1]Acciones!$A$59:$H$1958,2,FALSE)),"")</f>
        <v/>
      </c>
      <c r="QTF13" s="117" t="str">
        <f>IFERROR(IF(VLOOKUP(QTD13,[1]Acciones!$A$59:$H$1958,2,FALSE)=0,"",VLOOKUP(QTD13,[1]Acciones!$A$59:$H$1958,2,FALSE)),"")</f>
        <v/>
      </c>
      <c r="QTG13" s="117">
        <f>IFERROR(IF(VLOOKUP(QTE13,[1]Acciones!$A$59:$H$1958,2,FALSE)=0,"",VLOOKUP(QTE13,[1]Acciones!$A$59:$H$1958,2,FALSE)),"")</f>
        <v>4</v>
      </c>
      <c r="QTH13" s="117">
        <f>IFERROR(IF(VLOOKUP(QTF13,[1]Acciones!$A$59:$H$1958,2,FALSE)=0,"",VLOOKUP(QTF13,[1]Acciones!$A$59:$H$1958,2,FALSE)),"")</f>
        <v>4</v>
      </c>
      <c r="QTI13" s="117" t="str">
        <f>IFERROR(IF(VLOOKUP(QTG13,[1]Acciones!$A$59:$H$1958,2,FALSE)=0,"",VLOOKUP(QTG13,[1]Acciones!$A$59:$H$1958,2,FALSE)),"")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J13" s="117" t="str">
        <f>IFERROR(IF(VLOOKUP(QTH13,[1]Acciones!$A$59:$H$1958,2,FALSE)=0,"",VLOOKUP(QTH13,[1]Acciones!$A$59:$H$1958,2,FALSE)),"")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K13" s="117" t="str">
        <f>IFERROR(IF(VLOOKUP(QTI13,[1]Acciones!$A$59:$H$1958,2,FALSE)=0,"",VLOOKUP(QTI13,[1]Acciones!$A$59:$H$1958,2,FALSE)),"")</f>
        <v/>
      </c>
      <c r="QTL13" s="117" t="str">
        <f>IFERROR(IF(VLOOKUP(QTJ13,[1]Acciones!$A$59:$H$1958,2,FALSE)=0,"",VLOOKUP(QTJ13,[1]Acciones!$A$59:$H$1958,2,FALSE)),"")</f>
        <v/>
      </c>
      <c r="QTM13" s="117">
        <f>IFERROR(IF(VLOOKUP(QTK13,[1]Acciones!$A$59:$H$1958,2,FALSE)=0,"",VLOOKUP(QTK13,[1]Acciones!$A$59:$H$1958,2,FALSE)),"")</f>
        <v>4</v>
      </c>
      <c r="QTN13" s="117">
        <f>IFERROR(IF(VLOOKUP(QTL13,[1]Acciones!$A$59:$H$1958,2,FALSE)=0,"",VLOOKUP(QTL13,[1]Acciones!$A$59:$H$1958,2,FALSE)),"")</f>
        <v>4</v>
      </c>
      <c r="QTO13" s="117" t="str">
        <f>IFERROR(IF(VLOOKUP(QTM13,[1]Acciones!$A$59:$H$1958,2,FALSE)=0,"",VLOOKUP(QTM13,[1]Acciones!$A$59:$H$1958,2,FALSE)),"")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P13" s="117" t="str">
        <f>IFERROR(IF(VLOOKUP(QTN13,[1]Acciones!$A$59:$H$1958,2,FALSE)=0,"",VLOOKUP(QTN13,[1]Acciones!$A$59:$H$1958,2,FALSE)),"")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Q13" s="117" t="str">
        <f>IFERROR(IF(VLOOKUP(QTO13,[1]Acciones!$A$59:$H$1958,2,FALSE)=0,"",VLOOKUP(QTO13,[1]Acciones!$A$59:$H$1958,2,FALSE)),"")</f>
        <v/>
      </c>
      <c r="QTR13" s="117" t="str">
        <f>IFERROR(IF(VLOOKUP(QTP13,[1]Acciones!$A$59:$H$1958,2,FALSE)=0,"",VLOOKUP(QTP13,[1]Acciones!$A$59:$H$1958,2,FALSE)),"")</f>
        <v/>
      </c>
      <c r="QTS13" s="117">
        <f>IFERROR(IF(VLOOKUP(QTQ13,[1]Acciones!$A$59:$H$1958,2,FALSE)=0,"",VLOOKUP(QTQ13,[1]Acciones!$A$59:$H$1958,2,FALSE)),"")</f>
        <v>4</v>
      </c>
      <c r="QTT13" s="117">
        <f>IFERROR(IF(VLOOKUP(QTR13,[1]Acciones!$A$59:$H$1958,2,FALSE)=0,"",VLOOKUP(QTR13,[1]Acciones!$A$59:$H$1958,2,FALSE)),"")</f>
        <v>4</v>
      </c>
      <c r="QTU13" s="117" t="str">
        <f>IFERROR(IF(VLOOKUP(QTS13,[1]Acciones!$A$59:$H$1958,2,FALSE)=0,"",VLOOKUP(QTS13,[1]Acciones!$A$59:$H$1958,2,FALSE)),"")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V13" s="117" t="str">
        <f>IFERROR(IF(VLOOKUP(QTT13,[1]Acciones!$A$59:$H$1958,2,FALSE)=0,"",VLOOKUP(QTT13,[1]Acciones!$A$59:$H$1958,2,FALSE)),"")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W13" s="117" t="str">
        <f>IFERROR(IF(VLOOKUP(QTU13,[1]Acciones!$A$59:$H$1958,2,FALSE)=0,"",VLOOKUP(QTU13,[1]Acciones!$A$59:$H$1958,2,FALSE)),"")</f>
        <v/>
      </c>
      <c r="QTX13" s="117" t="str">
        <f>IFERROR(IF(VLOOKUP(QTV13,[1]Acciones!$A$59:$H$1958,2,FALSE)=0,"",VLOOKUP(QTV13,[1]Acciones!$A$59:$H$1958,2,FALSE)),"")</f>
        <v/>
      </c>
      <c r="QTY13" s="117">
        <f>IFERROR(IF(VLOOKUP(QTW13,[1]Acciones!$A$59:$H$1958,2,FALSE)=0,"",VLOOKUP(QTW13,[1]Acciones!$A$59:$H$1958,2,FALSE)),"")</f>
        <v>4</v>
      </c>
      <c r="QTZ13" s="117">
        <f>IFERROR(IF(VLOOKUP(QTX13,[1]Acciones!$A$59:$H$1958,2,FALSE)=0,"",VLOOKUP(QTX13,[1]Acciones!$A$59:$H$1958,2,FALSE)),"")</f>
        <v>4</v>
      </c>
      <c r="QUA13" s="117" t="str">
        <f>IFERROR(IF(VLOOKUP(QTY13,[1]Acciones!$A$59:$H$1958,2,FALSE)=0,"",VLOOKUP(QTY13,[1]Acciones!$A$59:$H$1958,2,FALSE)),"")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B13" s="117" t="str">
        <f>IFERROR(IF(VLOOKUP(QTZ13,[1]Acciones!$A$59:$H$1958,2,FALSE)=0,"",VLOOKUP(QTZ13,[1]Acciones!$A$59:$H$1958,2,FALSE)),"")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C13" s="117" t="str">
        <f>IFERROR(IF(VLOOKUP(QUA13,[1]Acciones!$A$59:$H$1958,2,FALSE)=0,"",VLOOKUP(QUA13,[1]Acciones!$A$59:$H$1958,2,FALSE)),"")</f>
        <v/>
      </c>
      <c r="QUD13" s="117" t="str">
        <f>IFERROR(IF(VLOOKUP(QUB13,[1]Acciones!$A$59:$H$1958,2,FALSE)=0,"",VLOOKUP(QUB13,[1]Acciones!$A$59:$H$1958,2,FALSE)),"")</f>
        <v/>
      </c>
      <c r="QUE13" s="117">
        <f>IFERROR(IF(VLOOKUP(QUC13,[1]Acciones!$A$59:$H$1958,2,FALSE)=0,"",VLOOKUP(QUC13,[1]Acciones!$A$59:$H$1958,2,FALSE)),"")</f>
        <v>4</v>
      </c>
      <c r="QUF13" s="117">
        <f>IFERROR(IF(VLOOKUP(QUD13,[1]Acciones!$A$59:$H$1958,2,FALSE)=0,"",VLOOKUP(QUD13,[1]Acciones!$A$59:$H$1958,2,FALSE)),"")</f>
        <v>4</v>
      </c>
      <c r="QUG13" s="117" t="str">
        <f>IFERROR(IF(VLOOKUP(QUE13,[1]Acciones!$A$59:$H$1958,2,FALSE)=0,"",VLOOKUP(QUE13,[1]Acciones!$A$59:$H$1958,2,FALSE)),"")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H13" s="117" t="str">
        <f>IFERROR(IF(VLOOKUP(QUF13,[1]Acciones!$A$59:$H$1958,2,FALSE)=0,"",VLOOKUP(QUF13,[1]Acciones!$A$59:$H$1958,2,FALSE)),"")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I13" s="117" t="str">
        <f>IFERROR(IF(VLOOKUP(QUG13,[1]Acciones!$A$59:$H$1958,2,FALSE)=0,"",VLOOKUP(QUG13,[1]Acciones!$A$59:$H$1958,2,FALSE)),"")</f>
        <v/>
      </c>
      <c r="QUJ13" s="117" t="str">
        <f>IFERROR(IF(VLOOKUP(QUH13,[1]Acciones!$A$59:$H$1958,2,FALSE)=0,"",VLOOKUP(QUH13,[1]Acciones!$A$59:$H$1958,2,FALSE)),"")</f>
        <v/>
      </c>
      <c r="QUK13" s="117">
        <f>IFERROR(IF(VLOOKUP(QUI13,[1]Acciones!$A$59:$H$1958,2,FALSE)=0,"",VLOOKUP(QUI13,[1]Acciones!$A$59:$H$1958,2,FALSE)),"")</f>
        <v>4</v>
      </c>
      <c r="QUL13" s="117">
        <f>IFERROR(IF(VLOOKUP(QUJ13,[1]Acciones!$A$59:$H$1958,2,FALSE)=0,"",VLOOKUP(QUJ13,[1]Acciones!$A$59:$H$1958,2,FALSE)),"")</f>
        <v>4</v>
      </c>
      <c r="QUM13" s="117" t="str">
        <f>IFERROR(IF(VLOOKUP(QUK13,[1]Acciones!$A$59:$H$1958,2,FALSE)=0,"",VLOOKUP(QUK13,[1]Acciones!$A$59:$H$1958,2,FALSE)),"")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N13" s="117" t="str">
        <f>IFERROR(IF(VLOOKUP(QUL13,[1]Acciones!$A$59:$H$1958,2,FALSE)=0,"",VLOOKUP(QUL13,[1]Acciones!$A$59:$H$1958,2,FALSE)),"")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O13" s="117" t="str">
        <f>IFERROR(IF(VLOOKUP(QUM13,[1]Acciones!$A$59:$H$1958,2,FALSE)=0,"",VLOOKUP(QUM13,[1]Acciones!$A$59:$H$1958,2,FALSE)),"")</f>
        <v/>
      </c>
      <c r="QUP13" s="117" t="str">
        <f>IFERROR(IF(VLOOKUP(QUN13,[1]Acciones!$A$59:$H$1958,2,FALSE)=0,"",VLOOKUP(QUN13,[1]Acciones!$A$59:$H$1958,2,FALSE)),"")</f>
        <v/>
      </c>
      <c r="QUQ13" s="117">
        <f>IFERROR(IF(VLOOKUP(QUO13,[1]Acciones!$A$59:$H$1958,2,FALSE)=0,"",VLOOKUP(QUO13,[1]Acciones!$A$59:$H$1958,2,FALSE)),"")</f>
        <v>4</v>
      </c>
      <c r="QUR13" s="117">
        <f>IFERROR(IF(VLOOKUP(QUP13,[1]Acciones!$A$59:$H$1958,2,FALSE)=0,"",VLOOKUP(QUP13,[1]Acciones!$A$59:$H$1958,2,FALSE)),"")</f>
        <v>4</v>
      </c>
      <c r="QUS13" s="117" t="str">
        <f>IFERROR(IF(VLOOKUP(QUQ13,[1]Acciones!$A$59:$H$1958,2,FALSE)=0,"",VLOOKUP(QUQ13,[1]Acciones!$A$59:$H$1958,2,FALSE)),"")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T13" s="117" t="str">
        <f>IFERROR(IF(VLOOKUP(QUR13,[1]Acciones!$A$59:$H$1958,2,FALSE)=0,"",VLOOKUP(QUR13,[1]Acciones!$A$59:$H$1958,2,FALSE)),"")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U13" s="117" t="str">
        <f>IFERROR(IF(VLOOKUP(QUS13,[1]Acciones!$A$59:$H$1958,2,FALSE)=0,"",VLOOKUP(QUS13,[1]Acciones!$A$59:$H$1958,2,FALSE)),"")</f>
        <v/>
      </c>
      <c r="QUV13" s="117" t="str">
        <f>IFERROR(IF(VLOOKUP(QUT13,[1]Acciones!$A$59:$H$1958,2,FALSE)=0,"",VLOOKUP(QUT13,[1]Acciones!$A$59:$H$1958,2,FALSE)),"")</f>
        <v/>
      </c>
      <c r="QUW13" s="117">
        <f>IFERROR(IF(VLOOKUP(QUU13,[1]Acciones!$A$59:$H$1958,2,FALSE)=0,"",VLOOKUP(QUU13,[1]Acciones!$A$59:$H$1958,2,FALSE)),"")</f>
        <v>4</v>
      </c>
      <c r="QUX13" s="117">
        <f>IFERROR(IF(VLOOKUP(QUV13,[1]Acciones!$A$59:$H$1958,2,FALSE)=0,"",VLOOKUP(QUV13,[1]Acciones!$A$59:$H$1958,2,FALSE)),"")</f>
        <v>4</v>
      </c>
      <c r="QUY13" s="117" t="str">
        <f>IFERROR(IF(VLOOKUP(QUW13,[1]Acciones!$A$59:$H$1958,2,FALSE)=0,"",VLOOKUP(QUW13,[1]Acciones!$A$59:$H$1958,2,FALSE)),"")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Z13" s="117" t="str">
        <f>IFERROR(IF(VLOOKUP(QUX13,[1]Acciones!$A$59:$H$1958,2,FALSE)=0,"",VLOOKUP(QUX13,[1]Acciones!$A$59:$H$1958,2,FALSE)),"")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A13" s="117" t="str">
        <f>IFERROR(IF(VLOOKUP(QUY13,[1]Acciones!$A$59:$H$1958,2,FALSE)=0,"",VLOOKUP(QUY13,[1]Acciones!$A$59:$H$1958,2,FALSE)),"")</f>
        <v/>
      </c>
      <c r="QVB13" s="117" t="str">
        <f>IFERROR(IF(VLOOKUP(QUZ13,[1]Acciones!$A$59:$H$1958,2,FALSE)=0,"",VLOOKUP(QUZ13,[1]Acciones!$A$59:$H$1958,2,FALSE)),"")</f>
        <v/>
      </c>
      <c r="QVC13" s="117">
        <f>IFERROR(IF(VLOOKUP(QVA13,[1]Acciones!$A$59:$H$1958,2,FALSE)=0,"",VLOOKUP(QVA13,[1]Acciones!$A$59:$H$1958,2,FALSE)),"")</f>
        <v>4</v>
      </c>
      <c r="QVD13" s="117">
        <f>IFERROR(IF(VLOOKUP(QVB13,[1]Acciones!$A$59:$H$1958,2,FALSE)=0,"",VLOOKUP(QVB13,[1]Acciones!$A$59:$H$1958,2,FALSE)),"")</f>
        <v>4</v>
      </c>
      <c r="QVE13" s="117" t="str">
        <f>IFERROR(IF(VLOOKUP(QVC13,[1]Acciones!$A$59:$H$1958,2,FALSE)=0,"",VLOOKUP(QVC13,[1]Acciones!$A$59:$H$1958,2,FALSE)),"")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F13" s="117" t="str">
        <f>IFERROR(IF(VLOOKUP(QVD13,[1]Acciones!$A$59:$H$1958,2,FALSE)=0,"",VLOOKUP(QVD13,[1]Acciones!$A$59:$H$1958,2,FALSE)),"")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G13" s="117" t="str">
        <f>IFERROR(IF(VLOOKUP(QVE13,[1]Acciones!$A$59:$H$1958,2,FALSE)=0,"",VLOOKUP(QVE13,[1]Acciones!$A$59:$H$1958,2,FALSE)),"")</f>
        <v/>
      </c>
      <c r="QVH13" s="117" t="str">
        <f>IFERROR(IF(VLOOKUP(QVF13,[1]Acciones!$A$59:$H$1958,2,FALSE)=0,"",VLOOKUP(QVF13,[1]Acciones!$A$59:$H$1958,2,FALSE)),"")</f>
        <v/>
      </c>
      <c r="QVI13" s="117">
        <f>IFERROR(IF(VLOOKUP(QVG13,[1]Acciones!$A$59:$H$1958,2,FALSE)=0,"",VLOOKUP(QVG13,[1]Acciones!$A$59:$H$1958,2,FALSE)),"")</f>
        <v>4</v>
      </c>
      <c r="QVJ13" s="117">
        <f>IFERROR(IF(VLOOKUP(QVH13,[1]Acciones!$A$59:$H$1958,2,FALSE)=0,"",VLOOKUP(QVH13,[1]Acciones!$A$59:$H$1958,2,FALSE)),"")</f>
        <v>4</v>
      </c>
      <c r="QVK13" s="117" t="str">
        <f>IFERROR(IF(VLOOKUP(QVI13,[1]Acciones!$A$59:$H$1958,2,FALSE)=0,"",VLOOKUP(QVI13,[1]Acciones!$A$59:$H$1958,2,FALSE)),"")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L13" s="117" t="str">
        <f>IFERROR(IF(VLOOKUP(QVJ13,[1]Acciones!$A$59:$H$1958,2,FALSE)=0,"",VLOOKUP(QVJ13,[1]Acciones!$A$59:$H$1958,2,FALSE)),"")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M13" s="117" t="str">
        <f>IFERROR(IF(VLOOKUP(QVK13,[1]Acciones!$A$59:$H$1958,2,FALSE)=0,"",VLOOKUP(QVK13,[1]Acciones!$A$59:$H$1958,2,FALSE)),"")</f>
        <v/>
      </c>
      <c r="QVN13" s="117" t="str">
        <f>IFERROR(IF(VLOOKUP(QVL13,[1]Acciones!$A$59:$H$1958,2,FALSE)=0,"",VLOOKUP(QVL13,[1]Acciones!$A$59:$H$1958,2,FALSE)),"")</f>
        <v/>
      </c>
      <c r="QVO13" s="117">
        <f>IFERROR(IF(VLOOKUP(QVM13,[1]Acciones!$A$59:$H$1958,2,FALSE)=0,"",VLOOKUP(QVM13,[1]Acciones!$A$59:$H$1958,2,FALSE)),"")</f>
        <v>4</v>
      </c>
      <c r="QVP13" s="117">
        <f>IFERROR(IF(VLOOKUP(QVN13,[1]Acciones!$A$59:$H$1958,2,FALSE)=0,"",VLOOKUP(QVN13,[1]Acciones!$A$59:$H$1958,2,FALSE)),"")</f>
        <v>4</v>
      </c>
      <c r="QVQ13" s="117" t="str">
        <f>IFERROR(IF(VLOOKUP(QVO13,[1]Acciones!$A$59:$H$1958,2,FALSE)=0,"",VLOOKUP(QVO13,[1]Acciones!$A$59:$H$1958,2,FALSE)),"")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R13" s="117" t="str">
        <f>IFERROR(IF(VLOOKUP(QVP13,[1]Acciones!$A$59:$H$1958,2,FALSE)=0,"",VLOOKUP(QVP13,[1]Acciones!$A$59:$H$1958,2,FALSE)),"")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S13" s="117" t="str">
        <f>IFERROR(IF(VLOOKUP(QVQ13,[1]Acciones!$A$59:$H$1958,2,FALSE)=0,"",VLOOKUP(QVQ13,[1]Acciones!$A$59:$H$1958,2,FALSE)),"")</f>
        <v/>
      </c>
      <c r="QVT13" s="117" t="str">
        <f>IFERROR(IF(VLOOKUP(QVR13,[1]Acciones!$A$59:$H$1958,2,FALSE)=0,"",VLOOKUP(QVR13,[1]Acciones!$A$59:$H$1958,2,FALSE)),"")</f>
        <v/>
      </c>
      <c r="QVU13" s="117">
        <f>IFERROR(IF(VLOOKUP(QVS13,[1]Acciones!$A$59:$H$1958,2,FALSE)=0,"",VLOOKUP(QVS13,[1]Acciones!$A$59:$H$1958,2,FALSE)),"")</f>
        <v>4</v>
      </c>
      <c r="QVV13" s="117">
        <f>IFERROR(IF(VLOOKUP(QVT13,[1]Acciones!$A$59:$H$1958,2,FALSE)=0,"",VLOOKUP(QVT13,[1]Acciones!$A$59:$H$1958,2,FALSE)),"")</f>
        <v>4</v>
      </c>
      <c r="QVW13" s="117" t="str">
        <f>IFERROR(IF(VLOOKUP(QVU13,[1]Acciones!$A$59:$H$1958,2,FALSE)=0,"",VLOOKUP(QVU13,[1]Acciones!$A$59:$H$1958,2,FALSE)),"")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X13" s="117" t="str">
        <f>IFERROR(IF(VLOOKUP(QVV13,[1]Acciones!$A$59:$H$1958,2,FALSE)=0,"",VLOOKUP(QVV13,[1]Acciones!$A$59:$H$1958,2,FALSE)),"")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Y13" s="117" t="str">
        <f>IFERROR(IF(VLOOKUP(QVW13,[1]Acciones!$A$59:$H$1958,2,FALSE)=0,"",VLOOKUP(QVW13,[1]Acciones!$A$59:$H$1958,2,FALSE)),"")</f>
        <v/>
      </c>
      <c r="QVZ13" s="117" t="str">
        <f>IFERROR(IF(VLOOKUP(QVX13,[1]Acciones!$A$59:$H$1958,2,FALSE)=0,"",VLOOKUP(QVX13,[1]Acciones!$A$59:$H$1958,2,FALSE)),"")</f>
        <v/>
      </c>
      <c r="QWA13" s="117">
        <f>IFERROR(IF(VLOOKUP(QVY13,[1]Acciones!$A$59:$H$1958,2,FALSE)=0,"",VLOOKUP(QVY13,[1]Acciones!$A$59:$H$1958,2,FALSE)),"")</f>
        <v>4</v>
      </c>
      <c r="QWB13" s="117">
        <f>IFERROR(IF(VLOOKUP(QVZ13,[1]Acciones!$A$59:$H$1958,2,FALSE)=0,"",VLOOKUP(QVZ13,[1]Acciones!$A$59:$H$1958,2,FALSE)),"")</f>
        <v>4</v>
      </c>
      <c r="QWC13" s="117" t="str">
        <f>IFERROR(IF(VLOOKUP(QWA13,[1]Acciones!$A$59:$H$1958,2,FALSE)=0,"",VLOOKUP(QWA13,[1]Acciones!$A$59:$H$1958,2,FALSE)),"")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D13" s="117" t="str">
        <f>IFERROR(IF(VLOOKUP(QWB13,[1]Acciones!$A$59:$H$1958,2,FALSE)=0,"",VLOOKUP(QWB13,[1]Acciones!$A$59:$H$1958,2,FALSE)),"")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E13" s="117" t="str">
        <f>IFERROR(IF(VLOOKUP(QWC13,[1]Acciones!$A$59:$H$1958,2,FALSE)=0,"",VLOOKUP(QWC13,[1]Acciones!$A$59:$H$1958,2,FALSE)),"")</f>
        <v/>
      </c>
      <c r="QWF13" s="117" t="str">
        <f>IFERROR(IF(VLOOKUP(QWD13,[1]Acciones!$A$59:$H$1958,2,FALSE)=0,"",VLOOKUP(QWD13,[1]Acciones!$A$59:$H$1958,2,FALSE)),"")</f>
        <v/>
      </c>
      <c r="QWG13" s="117">
        <f>IFERROR(IF(VLOOKUP(QWE13,[1]Acciones!$A$59:$H$1958,2,FALSE)=0,"",VLOOKUP(QWE13,[1]Acciones!$A$59:$H$1958,2,FALSE)),"")</f>
        <v>4</v>
      </c>
      <c r="QWH13" s="117">
        <f>IFERROR(IF(VLOOKUP(QWF13,[1]Acciones!$A$59:$H$1958,2,FALSE)=0,"",VLOOKUP(QWF13,[1]Acciones!$A$59:$H$1958,2,FALSE)),"")</f>
        <v>4</v>
      </c>
      <c r="QWI13" s="117" t="str">
        <f>IFERROR(IF(VLOOKUP(QWG13,[1]Acciones!$A$59:$H$1958,2,FALSE)=0,"",VLOOKUP(QWG13,[1]Acciones!$A$59:$H$1958,2,FALSE)),"")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J13" s="117" t="str">
        <f>IFERROR(IF(VLOOKUP(QWH13,[1]Acciones!$A$59:$H$1958,2,FALSE)=0,"",VLOOKUP(QWH13,[1]Acciones!$A$59:$H$1958,2,FALSE)),"")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K13" s="117" t="str">
        <f>IFERROR(IF(VLOOKUP(QWI13,[1]Acciones!$A$59:$H$1958,2,FALSE)=0,"",VLOOKUP(QWI13,[1]Acciones!$A$59:$H$1958,2,FALSE)),"")</f>
        <v/>
      </c>
      <c r="QWL13" s="117" t="str">
        <f>IFERROR(IF(VLOOKUP(QWJ13,[1]Acciones!$A$59:$H$1958,2,FALSE)=0,"",VLOOKUP(QWJ13,[1]Acciones!$A$59:$H$1958,2,FALSE)),"")</f>
        <v/>
      </c>
      <c r="QWM13" s="117">
        <f>IFERROR(IF(VLOOKUP(QWK13,[1]Acciones!$A$59:$H$1958,2,FALSE)=0,"",VLOOKUP(QWK13,[1]Acciones!$A$59:$H$1958,2,FALSE)),"")</f>
        <v>4</v>
      </c>
      <c r="QWN13" s="117">
        <f>IFERROR(IF(VLOOKUP(QWL13,[1]Acciones!$A$59:$H$1958,2,FALSE)=0,"",VLOOKUP(QWL13,[1]Acciones!$A$59:$H$1958,2,FALSE)),"")</f>
        <v>4</v>
      </c>
      <c r="QWO13" s="117" t="str">
        <f>IFERROR(IF(VLOOKUP(QWM13,[1]Acciones!$A$59:$H$1958,2,FALSE)=0,"",VLOOKUP(QWM13,[1]Acciones!$A$59:$H$1958,2,FALSE)),"")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P13" s="117" t="str">
        <f>IFERROR(IF(VLOOKUP(QWN13,[1]Acciones!$A$59:$H$1958,2,FALSE)=0,"",VLOOKUP(QWN13,[1]Acciones!$A$59:$H$1958,2,FALSE)),"")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Q13" s="117" t="str">
        <f>IFERROR(IF(VLOOKUP(QWO13,[1]Acciones!$A$59:$H$1958,2,FALSE)=0,"",VLOOKUP(QWO13,[1]Acciones!$A$59:$H$1958,2,FALSE)),"")</f>
        <v/>
      </c>
      <c r="QWR13" s="117" t="str">
        <f>IFERROR(IF(VLOOKUP(QWP13,[1]Acciones!$A$59:$H$1958,2,FALSE)=0,"",VLOOKUP(QWP13,[1]Acciones!$A$59:$H$1958,2,FALSE)),"")</f>
        <v/>
      </c>
      <c r="QWS13" s="117">
        <f>IFERROR(IF(VLOOKUP(QWQ13,[1]Acciones!$A$59:$H$1958,2,FALSE)=0,"",VLOOKUP(QWQ13,[1]Acciones!$A$59:$H$1958,2,FALSE)),"")</f>
        <v>4</v>
      </c>
      <c r="QWT13" s="117">
        <f>IFERROR(IF(VLOOKUP(QWR13,[1]Acciones!$A$59:$H$1958,2,FALSE)=0,"",VLOOKUP(QWR13,[1]Acciones!$A$59:$H$1958,2,FALSE)),"")</f>
        <v>4</v>
      </c>
      <c r="QWU13" s="117" t="str">
        <f>IFERROR(IF(VLOOKUP(QWS13,[1]Acciones!$A$59:$H$1958,2,FALSE)=0,"",VLOOKUP(QWS13,[1]Acciones!$A$59:$H$1958,2,FALSE)),"")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V13" s="117" t="str">
        <f>IFERROR(IF(VLOOKUP(QWT13,[1]Acciones!$A$59:$H$1958,2,FALSE)=0,"",VLOOKUP(QWT13,[1]Acciones!$A$59:$H$1958,2,FALSE)),"")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W13" s="117" t="str">
        <f>IFERROR(IF(VLOOKUP(QWU13,[1]Acciones!$A$59:$H$1958,2,FALSE)=0,"",VLOOKUP(QWU13,[1]Acciones!$A$59:$H$1958,2,FALSE)),"")</f>
        <v/>
      </c>
      <c r="QWX13" s="117" t="str">
        <f>IFERROR(IF(VLOOKUP(QWV13,[1]Acciones!$A$59:$H$1958,2,FALSE)=0,"",VLOOKUP(QWV13,[1]Acciones!$A$59:$H$1958,2,FALSE)),"")</f>
        <v/>
      </c>
      <c r="QWY13" s="117">
        <f>IFERROR(IF(VLOOKUP(QWW13,[1]Acciones!$A$59:$H$1958,2,FALSE)=0,"",VLOOKUP(QWW13,[1]Acciones!$A$59:$H$1958,2,FALSE)),"")</f>
        <v>4</v>
      </c>
      <c r="QWZ13" s="117">
        <f>IFERROR(IF(VLOOKUP(QWX13,[1]Acciones!$A$59:$H$1958,2,FALSE)=0,"",VLOOKUP(QWX13,[1]Acciones!$A$59:$H$1958,2,FALSE)),"")</f>
        <v>4</v>
      </c>
      <c r="QXA13" s="117" t="str">
        <f>IFERROR(IF(VLOOKUP(QWY13,[1]Acciones!$A$59:$H$1958,2,FALSE)=0,"",VLOOKUP(QWY13,[1]Acciones!$A$59:$H$1958,2,FALSE)),"")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B13" s="117" t="str">
        <f>IFERROR(IF(VLOOKUP(QWZ13,[1]Acciones!$A$59:$H$1958,2,FALSE)=0,"",VLOOKUP(QWZ13,[1]Acciones!$A$59:$H$1958,2,FALSE)),"")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C13" s="117" t="str">
        <f>IFERROR(IF(VLOOKUP(QXA13,[1]Acciones!$A$59:$H$1958,2,FALSE)=0,"",VLOOKUP(QXA13,[1]Acciones!$A$59:$H$1958,2,FALSE)),"")</f>
        <v/>
      </c>
      <c r="QXD13" s="117" t="str">
        <f>IFERROR(IF(VLOOKUP(QXB13,[1]Acciones!$A$59:$H$1958,2,FALSE)=0,"",VLOOKUP(QXB13,[1]Acciones!$A$59:$H$1958,2,FALSE)),"")</f>
        <v/>
      </c>
      <c r="QXE13" s="117">
        <f>IFERROR(IF(VLOOKUP(QXC13,[1]Acciones!$A$59:$H$1958,2,FALSE)=0,"",VLOOKUP(QXC13,[1]Acciones!$A$59:$H$1958,2,FALSE)),"")</f>
        <v>4</v>
      </c>
      <c r="QXF13" s="117">
        <f>IFERROR(IF(VLOOKUP(QXD13,[1]Acciones!$A$59:$H$1958,2,FALSE)=0,"",VLOOKUP(QXD13,[1]Acciones!$A$59:$H$1958,2,FALSE)),"")</f>
        <v>4</v>
      </c>
      <c r="QXG13" s="117" t="str">
        <f>IFERROR(IF(VLOOKUP(QXE13,[1]Acciones!$A$59:$H$1958,2,FALSE)=0,"",VLOOKUP(QXE13,[1]Acciones!$A$59:$H$1958,2,FALSE)),"")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H13" s="117" t="str">
        <f>IFERROR(IF(VLOOKUP(QXF13,[1]Acciones!$A$59:$H$1958,2,FALSE)=0,"",VLOOKUP(QXF13,[1]Acciones!$A$59:$H$1958,2,FALSE)),"")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I13" s="117" t="str">
        <f>IFERROR(IF(VLOOKUP(QXG13,[1]Acciones!$A$59:$H$1958,2,FALSE)=0,"",VLOOKUP(QXG13,[1]Acciones!$A$59:$H$1958,2,FALSE)),"")</f>
        <v/>
      </c>
      <c r="QXJ13" s="117" t="str">
        <f>IFERROR(IF(VLOOKUP(QXH13,[1]Acciones!$A$59:$H$1958,2,FALSE)=0,"",VLOOKUP(QXH13,[1]Acciones!$A$59:$H$1958,2,FALSE)),"")</f>
        <v/>
      </c>
      <c r="QXK13" s="117">
        <f>IFERROR(IF(VLOOKUP(QXI13,[1]Acciones!$A$59:$H$1958,2,FALSE)=0,"",VLOOKUP(QXI13,[1]Acciones!$A$59:$H$1958,2,FALSE)),"")</f>
        <v>4</v>
      </c>
      <c r="QXL13" s="117">
        <f>IFERROR(IF(VLOOKUP(QXJ13,[1]Acciones!$A$59:$H$1958,2,FALSE)=0,"",VLOOKUP(QXJ13,[1]Acciones!$A$59:$H$1958,2,FALSE)),"")</f>
        <v>4</v>
      </c>
      <c r="QXM13" s="117" t="str">
        <f>IFERROR(IF(VLOOKUP(QXK13,[1]Acciones!$A$59:$H$1958,2,FALSE)=0,"",VLOOKUP(QXK13,[1]Acciones!$A$59:$H$1958,2,FALSE)),"")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N13" s="117" t="str">
        <f>IFERROR(IF(VLOOKUP(QXL13,[1]Acciones!$A$59:$H$1958,2,FALSE)=0,"",VLOOKUP(QXL13,[1]Acciones!$A$59:$H$1958,2,FALSE)),"")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O13" s="117" t="str">
        <f>IFERROR(IF(VLOOKUP(QXM13,[1]Acciones!$A$59:$H$1958,2,FALSE)=0,"",VLOOKUP(QXM13,[1]Acciones!$A$59:$H$1958,2,FALSE)),"")</f>
        <v/>
      </c>
      <c r="QXP13" s="117" t="str">
        <f>IFERROR(IF(VLOOKUP(QXN13,[1]Acciones!$A$59:$H$1958,2,FALSE)=0,"",VLOOKUP(QXN13,[1]Acciones!$A$59:$H$1958,2,FALSE)),"")</f>
        <v/>
      </c>
      <c r="QXQ13" s="117">
        <f>IFERROR(IF(VLOOKUP(QXO13,[1]Acciones!$A$59:$H$1958,2,FALSE)=0,"",VLOOKUP(QXO13,[1]Acciones!$A$59:$H$1958,2,FALSE)),"")</f>
        <v>4</v>
      </c>
      <c r="QXR13" s="117">
        <f>IFERROR(IF(VLOOKUP(QXP13,[1]Acciones!$A$59:$H$1958,2,FALSE)=0,"",VLOOKUP(QXP13,[1]Acciones!$A$59:$H$1958,2,FALSE)),"")</f>
        <v>4</v>
      </c>
      <c r="QXS13" s="117" t="str">
        <f>IFERROR(IF(VLOOKUP(QXQ13,[1]Acciones!$A$59:$H$1958,2,FALSE)=0,"",VLOOKUP(QXQ13,[1]Acciones!$A$59:$H$1958,2,FALSE)),"")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T13" s="117" t="str">
        <f>IFERROR(IF(VLOOKUP(QXR13,[1]Acciones!$A$59:$H$1958,2,FALSE)=0,"",VLOOKUP(QXR13,[1]Acciones!$A$59:$H$1958,2,FALSE)),"")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U13" s="117" t="str">
        <f>IFERROR(IF(VLOOKUP(QXS13,[1]Acciones!$A$59:$H$1958,2,FALSE)=0,"",VLOOKUP(QXS13,[1]Acciones!$A$59:$H$1958,2,FALSE)),"")</f>
        <v/>
      </c>
      <c r="QXV13" s="117" t="str">
        <f>IFERROR(IF(VLOOKUP(QXT13,[1]Acciones!$A$59:$H$1958,2,FALSE)=0,"",VLOOKUP(QXT13,[1]Acciones!$A$59:$H$1958,2,FALSE)),"")</f>
        <v/>
      </c>
      <c r="QXW13" s="117">
        <f>IFERROR(IF(VLOOKUP(QXU13,[1]Acciones!$A$59:$H$1958,2,FALSE)=0,"",VLOOKUP(QXU13,[1]Acciones!$A$59:$H$1958,2,FALSE)),"")</f>
        <v>4</v>
      </c>
      <c r="QXX13" s="117">
        <f>IFERROR(IF(VLOOKUP(QXV13,[1]Acciones!$A$59:$H$1958,2,FALSE)=0,"",VLOOKUP(QXV13,[1]Acciones!$A$59:$H$1958,2,FALSE)),"")</f>
        <v>4</v>
      </c>
      <c r="QXY13" s="117" t="str">
        <f>IFERROR(IF(VLOOKUP(QXW13,[1]Acciones!$A$59:$H$1958,2,FALSE)=0,"",VLOOKUP(QXW13,[1]Acciones!$A$59:$H$1958,2,FALSE)),"")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Z13" s="117" t="str">
        <f>IFERROR(IF(VLOOKUP(QXX13,[1]Acciones!$A$59:$H$1958,2,FALSE)=0,"",VLOOKUP(QXX13,[1]Acciones!$A$59:$H$1958,2,FALSE)),"")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A13" s="117" t="str">
        <f>IFERROR(IF(VLOOKUP(QXY13,[1]Acciones!$A$59:$H$1958,2,FALSE)=0,"",VLOOKUP(QXY13,[1]Acciones!$A$59:$H$1958,2,FALSE)),"")</f>
        <v/>
      </c>
      <c r="QYB13" s="117" t="str">
        <f>IFERROR(IF(VLOOKUP(QXZ13,[1]Acciones!$A$59:$H$1958,2,FALSE)=0,"",VLOOKUP(QXZ13,[1]Acciones!$A$59:$H$1958,2,FALSE)),"")</f>
        <v/>
      </c>
      <c r="QYC13" s="117">
        <f>IFERROR(IF(VLOOKUP(QYA13,[1]Acciones!$A$59:$H$1958,2,FALSE)=0,"",VLOOKUP(QYA13,[1]Acciones!$A$59:$H$1958,2,FALSE)),"")</f>
        <v>4</v>
      </c>
      <c r="QYD13" s="117">
        <f>IFERROR(IF(VLOOKUP(QYB13,[1]Acciones!$A$59:$H$1958,2,FALSE)=0,"",VLOOKUP(QYB13,[1]Acciones!$A$59:$H$1958,2,FALSE)),"")</f>
        <v>4</v>
      </c>
      <c r="QYE13" s="117" t="str">
        <f>IFERROR(IF(VLOOKUP(QYC13,[1]Acciones!$A$59:$H$1958,2,FALSE)=0,"",VLOOKUP(QYC13,[1]Acciones!$A$59:$H$1958,2,FALSE)),"")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F13" s="117" t="str">
        <f>IFERROR(IF(VLOOKUP(QYD13,[1]Acciones!$A$59:$H$1958,2,FALSE)=0,"",VLOOKUP(QYD13,[1]Acciones!$A$59:$H$1958,2,FALSE)),"")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G13" s="117" t="str">
        <f>IFERROR(IF(VLOOKUP(QYE13,[1]Acciones!$A$59:$H$1958,2,FALSE)=0,"",VLOOKUP(QYE13,[1]Acciones!$A$59:$H$1958,2,FALSE)),"")</f>
        <v/>
      </c>
      <c r="QYH13" s="117" t="str">
        <f>IFERROR(IF(VLOOKUP(QYF13,[1]Acciones!$A$59:$H$1958,2,FALSE)=0,"",VLOOKUP(QYF13,[1]Acciones!$A$59:$H$1958,2,FALSE)),"")</f>
        <v/>
      </c>
      <c r="QYI13" s="117">
        <f>IFERROR(IF(VLOOKUP(QYG13,[1]Acciones!$A$59:$H$1958,2,FALSE)=0,"",VLOOKUP(QYG13,[1]Acciones!$A$59:$H$1958,2,FALSE)),"")</f>
        <v>4</v>
      </c>
      <c r="QYJ13" s="117">
        <f>IFERROR(IF(VLOOKUP(QYH13,[1]Acciones!$A$59:$H$1958,2,FALSE)=0,"",VLOOKUP(QYH13,[1]Acciones!$A$59:$H$1958,2,FALSE)),"")</f>
        <v>4</v>
      </c>
      <c r="QYK13" s="117" t="str">
        <f>IFERROR(IF(VLOOKUP(QYI13,[1]Acciones!$A$59:$H$1958,2,FALSE)=0,"",VLOOKUP(QYI13,[1]Acciones!$A$59:$H$1958,2,FALSE)),"")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L13" s="117" t="str">
        <f>IFERROR(IF(VLOOKUP(QYJ13,[1]Acciones!$A$59:$H$1958,2,FALSE)=0,"",VLOOKUP(QYJ13,[1]Acciones!$A$59:$H$1958,2,FALSE)),"")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M13" s="117" t="str">
        <f>IFERROR(IF(VLOOKUP(QYK13,[1]Acciones!$A$59:$H$1958,2,FALSE)=0,"",VLOOKUP(QYK13,[1]Acciones!$A$59:$H$1958,2,FALSE)),"")</f>
        <v/>
      </c>
      <c r="QYN13" s="117" t="str">
        <f>IFERROR(IF(VLOOKUP(QYL13,[1]Acciones!$A$59:$H$1958,2,FALSE)=0,"",VLOOKUP(QYL13,[1]Acciones!$A$59:$H$1958,2,FALSE)),"")</f>
        <v/>
      </c>
      <c r="QYO13" s="117">
        <f>IFERROR(IF(VLOOKUP(QYM13,[1]Acciones!$A$59:$H$1958,2,FALSE)=0,"",VLOOKUP(QYM13,[1]Acciones!$A$59:$H$1958,2,FALSE)),"")</f>
        <v>4</v>
      </c>
      <c r="QYP13" s="117">
        <f>IFERROR(IF(VLOOKUP(QYN13,[1]Acciones!$A$59:$H$1958,2,FALSE)=0,"",VLOOKUP(QYN13,[1]Acciones!$A$59:$H$1958,2,FALSE)),"")</f>
        <v>4</v>
      </c>
      <c r="QYQ13" s="117" t="str">
        <f>IFERROR(IF(VLOOKUP(QYO13,[1]Acciones!$A$59:$H$1958,2,FALSE)=0,"",VLOOKUP(QYO13,[1]Acciones!$A$59:$H$1958,2,FALSE)),"")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R13" s="117" t="str">
        <f>IFERROR(IF(VLOOKUP(QYP13,[1]Acciones!$A$59:$H$1958,2,FALSE)=0,"",VLOOKUP(QYP13,[1]Acciones!$A$59:$H$1958,2,FALSE)),"")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S13" s="117" t="str">
        <f>IFERROR(IF(VLOOKUP(QYQ13,[1]Acciones!$A$59:$H$1958,2,FALSE)=0,"",VLOOKUP(QYQ13,[1]Acciones!$A$59:$H$1958,2,FALSE)),"")</f>
        <v/>
      </c>
      <c r="QYT13" s="117" t="str">
        <f>IFERROR(IF(VLOOKUP(QYR13,[1]Acciones!$A$59:$H$1958,2,FALSE)=0,"",VLOOKUP(QYR13,[1]Acciones!$A$59:$H$1958,2,FALSE)),"")</f>
        <v/>
      </c>
      <c r="QYU13" s="117">
        <f>IFERROR(IF(VLOOKUP(QYS13,[1]Acciones!$A$59:$H$1958,2,FALSE)=0,"",VLOOKUP(QYS13,[1]Acciones!$A$59:$H$1958,2,FALSE)),"")</f>
        <v>4</v>
      </c>
      <c r="QYV13" s="117">
        <f>IFERROR(IF(VLOOKUP(QYT13,[1]Acciones!$A$59:$H$1958,2,FALSE)=0,"",VLOOKUP(QYT13,[1]Acciones!$A$59:$H$1958,2,FALSE)),"")</f>
        <v>4</v>
      </c>
      <c r="QYW13" s="117" t="str">
        <f>IFERROR(IF(VLOOKUP(QYU13,[1]Acciones!$A$59:$H$1958,2,FALSE)=0,"",VLOOKUP(QYU13,[1]Acciones!$A$59:$H$1958,2,FALSE)),"")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X13" s="117" t="str">
        <f>IFERROR(IF(VLOOKUP(QYV13,[1]Acciones!$A$59:$H$1958,2,FALSE)=0,"",VLOOKUP(QYV13,[1]Acciones!$A$59:$H$1958,2,FALSE)),"")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Y13" s="117" t="str">
        <f>IFERROR(IF(VLOOKUP(QYW13,[1]Acciones!$A$59:$H$1958,2,FALSE)=0,"",VLOOKUP(QYW13,[1]Acciones!$A$59:$H$1958,2,FALSE)),"")</f>
        <v/>
      </c>
      <c r="QYZ13" s="117" t="str">
        <f>IFERROR(IF(VLOOKUP(QYX13,[1]Acciones!$A$59:$H$1958,2,FALSE)=0,"",VLOOKUP(QYX13,[1]Acciones!$A$59:$H$1958,2,FALSE)),"")</f>
        <v/>
      </c>
      <c r="QZA13" s="117">
        <f>IFERROR(IF(VLOOKUP(QYY13,[1]Acciones!$A$59:$H$1958,2,FALSE)=0,"",VLOOKUP(QYY13,[1]Acciones!$A$59:$H$1958,2,FALSE)),"")</f>
        <v>4</v>
      </c>
      <c r="QZB13" s="117">
        <f>IFERROR(IF(VLOOKUP(QYZ13,[1]Acciones!$A$59:$H$1958,2,FALSE)=0,"",VLOOKUP(QYZ13,[1]Acciones!$A$59:$H$1958,2,FALSE)),"")</f>
        <v>4</v>
      </c>
      <c r="QZC13" s="117" t="str">
        <f>IFERROR(IF(VLOOKUP(QZA13,[1]Acciones!$A$59:$H$1958,2,FALSE)=0,"",VLOOKUP(QZA13,[1]Acciones!$A$59:$H$1958,2,FALSE)),"")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D13" s="117" t="str">
        <f>IFERROR(IF(VLOOKUP(QZB13,[1]Acciones!$A$59:$H$1958,2,FALSE)=0,"",VLOOKUP(QZB13,[1]Acciones!$A$59:$H$1958,2,FALSE)),"")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E13" s="117" t="str">
        <f>IFERROR(IF(VLOOKUP(QZC13,[1]Acciones!$A$59:$H$1958,2,FALSE)=0,"",VLOOKUP(QZC13,[1]Acciones!$A$59:$H$1958,2,FALSE)),"")</f>
        <v/>
      </c>
      <c r="QZF13" s="117" t="str">
        <f>IFERROR(IF(VLOOKUP(QZD13,[1]Acciones!$A$59:$H$1958,2,FALSE)=0,"",VLOOKUP(QZD13,[1]Acciones!$A$59:$H$1958,2,FALSE)),"")</f>
        <v/>
      </c>
      <c r="QZG13" s="117">
        <f>IFERROR(IF(VLOOKUP(QZE13,[1]Acciones!$A$59:$H$1958,2,FALSE)=0,"",VLOOKUP(QZE13,[1]Acciones!$A$59:$H$1958,2,FALSE)),"")</f>
        <v>4</v>
      </c>
      <c r="QZH13" s="117">
        <f>IFERROR(IF(VLOOKUP(QZF13,[1]Acciones!$A$59:$H$1958,2,FALSE)=0,"",VLOOKUP(QZF13,[1]Acciones!$A$59:$H$1958,2,FALSE)),"")</f>
        <v>4</v>
      </c>
      <c r="QZI13" s="117" t="str">
        <f>IFERROR(IF(VLOOKUP(QZG13,[1]Acciones!$A$59:$H$1958,2,FALSE)=0,"",VLOOKUP(QZG13,[1]Acciones!$A$59:$H$1958,2,FALSE)),"")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J13" s="117" t="str">
        <f>IFERROR(IF(VLOOKUP(QZH13,[1]Acciones!$A$59:$H$1958,2,FALSE)=0,"",VLOOKUP(QZH13,[1]Acciones!$A$59:$H$1958,2,FALSE)),"")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K13" s="117" t="str">
        <f>IFERROR(IF(VLOOKUP(QZI13,[1]Acciones!$A$59:$H$1958,2,FALSE)=0,"",VLOOKUP(QZI13,[1]Acciones!$A$59:$H$1958,2,FALSE)),"")</f>
        <v/>
      </c>
      <c r="QZL13" s="117" t="str">
        <f>IFERROR(IF(VLOOKUP(QZJ13,[1]Acciones!$A$59:$H$1958,2,FALSE)=0,"",VLOOKUP(QZJ13,[1]Acciones!$A$59:$H$1958,2,FALSE)),"")</f>
        <v/>
      </c>
      <c r="QZM13" s="117">
        <f>IFERROR(IF(VLOOKUP(QZK13,[1]Acciones!$A$59:$H$1958,2,FALSE)=0,"",VLOOKUP(QZK13,[1]Acciones!$A$59:$H$1958,2,FALSE)),"")</f>
        <v>4</v>
      </c>
      <c r="QZN13" s="117">
        <f>IFERROR(IF(VLOOKUP(QZL13,[1]Acciones!$A$59:$H$1958,2,FALSE)=0,"",VLOOKUP(QZL13,[1]Acciones!$A$59:$H$1958,2,FALSE)),"")</f>
        <v>4</v>
      </c>
      <c r="QZO13" s="117" t="str">
        <f>IFERROR(IF(VLOOKUP(QZM13,[1]Acciones!$A$59:$H$1958,2,FALSE)=0,"",VLOOKUP(QZM13,[1]Acciones!$A$59:$H$1958,2,FALSE)),"")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P13" s="117" t="str">
        <f>IFERROR(IF(VLOOKUP(QZN13,[1]Acciones!$A$59:$H$1958,2,FALSE)=0,"",VLOOKUP(QZN13,[1]Acciones!$A$59:$H$1958,2,FALSE)),"")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Q13" s="117" t="str">
        <f>IFERROR(IF(VLOOKUP(QZO13,[1]Acciones!$A$59:$H$1958,2,FALSE)=0,"",VLOOKUP(QZO13,[1]Acciones!$A$59:$H$1958,2,FALSE)),"")</f>
        <v/>
      </c>
      <c r="QZR13" s="117" t="str">
        <f>IFERROR(IF(VLOOKUP(QZP13,[1]Acciones!$A$59:$H$1958,2,FALSE)=0,"",VLOOKUP(QZP13,[1]Acciones!$A$59:$H$1958,2,FALSE)),"")</f>
        <v/>
      </c>
      <c r="QZS13" s="117">
        <f>IFERROR(IF(VLOOKUP(QZQ13,[1]Acciones!$A$59:$H$1958,2,FALSE)=0,"",VLOOKUP(QZQ13,[1]Acciones!$A$59:$H$1958,2,FALSE)),"")</f>
        <v>4</v>
      </c>
      <c r="QZT13" s="117">
        <f>IFERROR(IF(VLOOKUP(QZR13,[1]Acciones!$A$59:$H$1958,2,FALSE)=0,"",VLOOKUP(QZR13,[1]Acciones!$A$59:$H$1958,2,FALSE)),"")</f>
        <v>4</v>
      </c>
      <c r="QZU13" s="117" t="str">
        <f>IFERROR(IF(VLOOKUP(QZS13,[1]Acciones!$A$59:$H$1958,2,FALSE)=0,"",VLOOKUP(QZS13,[1]Acciones!$A$59:$H$1958,2,FALSE)),"")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V13" s="117" t="str">
        <f>IFERROR(IF(VLOOKUP(QZT13,[1]Acciones!$A$59:$H$1958,2,FALSE)=0,"",VLOOKUP(QZT13,[1]Acciones!$A$59:$H$1958,2,FALSE)),"")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W13" s="117" t="str">
        <f>IFERROR(IF(VLOOKUP(QZU13,[1]Acciones!$A$59:$H$1958,2,FALSE)=0,"",VLOOKUP(QZU13,[1]Acciones!$A$59:$H$1958,2,FALSE)),"")</f>
        <v/>
      </c>
      <c r="QZX13" s="117" t="str">
        <f>IFERROR(IF(VLOOKUP(QZV13,[1]Acciones!$A$59:$H$1958,2,FALSE)=0,"",VLOOKUP(QZV13,[1]Acciones!$A$59:$H$1958,2,FALSE)),"")</f>
        <v/>
      </c>
      <c r="QZY13" s="117">
        <f>IFERROR(IF(VLOOKUP(QZW13,[1]Acciones!$A$59:$H$1958,2,FALSE)=0,"",VLOOKUP(QZW13,[1]Acciones!$A$59:$H$1958,2,FALSE)),"")</f>
        <v>4</v>
      </c>
      <c r="QZZ13" s="117">
        <f>IFERROR(IF(VLOOKUP(QZX13,[1]Acciones!$A$59:$H$1958,2,FALSE)=0,"",VLOOKUP(QZX13,[1]Acciones!$A$59:$H$1958,2,FALSE)),"")</f>
        <v>4</v>
      </c>
      <c r="RAA13" s="117" t="str">
        <f>IFERROR(IF(VLOOKUP(QZY13,[1]Acciones!$A$59:$H$1958,2,FALSE)=0,"",VLOOKUP(QZY13,[1]Acciones!$A$59:$H$1958,2,FALSE)),"")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B13" s="117" t="str">
        <f>IFERROR(IF(VLOOKUP(QZZ13,[1]Acciones!$A$59:$H$1958,2,FALSE)=0,"",VLOOKUP(QZZ13,[1]Acciones!$A$59:$H$1958,2,FALSE)),"")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C13" s="117" t="str">
        <f>IFERROR(IF(VLOOKUP(RAA13,[1]Acciones!$A$59:$H$1958,2,FALSE)=0,"",VLOOKUP(RAA13,[1]Acciones!$A$59:$H$1958,2,FALSE)),"")</f>
        <v/>
      </c>
      <c r="RAD13" s="117" t="str">
        <f>IFERROR(IF(VLOOKUP(RAB13,[1]Acciones!$A$59:$H$1958,2,FALSE)=0,"",VLOOKUP(RAB13,[1]Acciones!$A$59:$H$1958,2,FALSE)),"")</f>
        <v/>
      </c>
      <c r="RAE13" s="117">
        <f>IFERROR(IF(VLOOKUP(RAC13,[1]Acciones!$A$59:$H$1958,2,FALSE)=0,"",VLOOKUP(RAC13,[1]Acciones!$A$59:$H$1958,2,FALSE)),"")</f>
        <v>4</v>
      </c>
      <c r="RAF13" s="117">
        <f>IFERROR(IF(VLOOKUP(RAD13,[1]Acciones!$A$59:$H$1958,2,FALSE)=0,"",VLOOKUP(RAD13,[1]Acciones!$A$59:$H$1958,2,FALSE)),"")</f>
        <v>4</v>
      </c>
      <c r="RAG13" s="117" t="str">
        <f>IFERROR(IF(VLOOKUP(RAE13,[1]Acciones!$A$59:$H$1958,2,FALSE)=0,"",VLOOKUP(RAE13,[1]Acciones!$A$59:$H$1958,2,FALSE)),"")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H13" s="117" t="str">
        <f>IFERROR(IF(VLOOKUP(RAF13,[1]Acciones!$A$59:$H$1958,2,FALSE)=0,"",VLOOKUP(RAF13,[1]Acciones!$A$59:$H$1958,2,FALSE)),"")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I13" s="117" t="str">
        <f>IFERROR(IF(VLOOKUP(RAG13,[1]Acciones!$A$59:$H$1958,2,FALSE)=0,"",VLOOKUP(RAG13,[1]Acciones!$A$59:$H$1958,2,FALSE)),"")</f>
        <v/>
      </c>
      <c r="RAJ13" s="117" t="str">
        <f>IFERROR(IF(VLOOKUP(RAH13,[1]Acciones!$A$59:$H$1958,2,FALSE)=0,"",VLOOKUP(RAH13,[1]Acciones!$A$59:$H$1958,2,FALSE)),"")</f>
        <v/>
      </c>
      <c r="RAK13" s="117">
        <f>IFERROR(IF(VLOOKUP(RAI13,[1]Acciones!$A$59:$H$1958,2,FALSE)=0,"",VLOOKUP(RAI13,[1]Acciones!$A$59:$H$1958,2,FALSE)),"")</f>
        <v>4</v>
      </c>
      <c r="RAL13" s="117">
        <f>IFERROR(IF(VLOOKUP(RAJ13,[1]Acciones!$A$59:$H$1958,2,FALSE)=0,"",VLOOKUP(RAJ13,[1]Acciones!$A$59:$H$1958,2,FALSE)),"")</f>
        <v>4</v>
      </c>
      <c r="RAM13" s="117" t="str">
        <f>IFERROR(IF(VLOOKUP(RAK13,[1]Acciones!$A$59:$H$1958,2,FALSE)=0,"",VLOOKUP(RAK13,[1]Acciones!$A$59:$H$1958,2,FALSE)),"")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N13" s="117" t="str">
        <f>IFERROR(IF(VLOOKUP(RAL13,[1]Acciones!$A$59:$H$1958,2,FALSE)=0,"",VLOOKUP(RAL13,[1]Acciones!$A$59:$H$1958,2,FALSE)),"")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O13" s="117" t="str">
        <f>IFERROR(IF(VLOOKUP(RAM13,[1]Acciones!$A$59:$H$1958,2,FALSE)=0,"",VLOOKUP(RAM13,[1]Acciones!$A$59:$H$1958,2,FALSE)),"")</f>
        <v/>
      </c>
      <c r="RAP13" s="117" t="str">
        <f>IFERROR(IF(VLOOKUP(RAN13,[1]Acciones!$A$59:$H$1958,2,FALSE)=0,"",VLOOKUP(RAN13,[1]Acciones!$A$59:$H$1958,2,FALSE)),"")</f>
        <v/>
      </c>
      <c r="RAQ13" s="117">
        <f>IFERROR(IF(VLOOKUP(RAO13,[1]Acciones!$A$59:$H$1958,2,FALSE)=0,"",VLOOKUP(RAO13,[1]Acciones!$A$59:$H$1958,2,FALSE)),"")</f>
        <v>4</v>
      </c>
      <c r="RAR13" s="117">
        <f>IFERROR(IF(VLOOKUP(RAP13,[1]Acciones!$A$59:$H$1958,2,FALSE)=0,"",VLOOKUP(RAP13,[1]Acciones!$A$59:$H$1958,2,FALSE)),"")</f>
        <v>4</v>
      </c>
      <c r="RAS13" s="117" t="str">
        <f>IFERROR(IF(VLOOKUP(RAQ13,[1]Acciones!$A$59:$H$1958,2,FALSE)=0,"",VLOOKUP(RAQ13,[1]Acciones!$A$59:$H$1958,2,FALSE)),"")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T13" s="117" t="str">
        <f>IFERROR(IF(VLOOKUP(RAR13,[1]Acciones!$A$59:$H$1958,2,FALSE)=0,"",VLOOKUP(RAR13,[1]Acciones!$A$59:$H$1958,2,FALSE)),"")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U13" s="117" t="str">
        <f>IFERROR(IF(VLOOKUP(RAS13,[1]Acciones!$A$59:$H$1958,2,FALSE)=0,"",VLOOKUP(RAS13,[1]Acciones!$A$59:$H$1958,2,FALSE)),"")</f>
        <v/>
      </c>
      <c r="RAV13" s="117" t="str">
        <f>IFERROR(IF(VLOOKUP(RAT13,[1]Acciones!$A$59:$H$1958,2,FALSE)=0,"",VLOOKUP(RAT13,[1]Acciones!$A$59:$H$1958,2,FALSE)),"")</f>
        <v/>
      </c>
      <c r="RAW13" s="117">
        <f>IFERROR(IF(VLOOKUP(RAU13,[1]Acciones!$A$59:$H$1958,2,FALSE)=0,"",VLOOKUP(RAU13,[1]Acciones!$A$59:$H$1958,2,FALSE)),"")</f>
        <v>4</v>
      </c>
      <c r="RAX13" s="117">
        <f>IFERROR(IF(VLOOKUP(RAV13,[1]Acciones!$A$59:$H$1958,2,FALSE)=0,"",VLOOKUP(RAV13,[1]Acciones!$A$59:$H$1958,2,FALSE)),"")</f>
        <v>4</v>
      </c>
      <c r="RAY13" s="117" t="str">
        <f>IFERROR(IF(VLOOKUP(RAW13,[1]Acciones!$A$59:$H$1958,2,FALSE)=0,"",VLOOKUP(RAW13,[1]Acciones!$A$59:$H$1958,2,FALSE)),"")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Z13" s="117" t="str">
        <f>IFERROR(IF(VLOOKUP(RAX13,[1]Acciones!$A$59:$H$1958,2,FALSE)=0,"",VLOOKUP(RAX13,[1]Acciones!$A$59:$H$1958,2,FALSE)),"")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A13" s="117" t="str">
        <f>IFERROR(IF(VLOOKUP(RAY13,[1]Acciones!$A$59:$H$1958,2,FALSE)=0,"",VLOOKUP(RAY13,[1]Acciones!$A$59:$H$1958,2,FALSE)),"")</f>
        <v/>
      </c>
      <c r="RBB13" s="117" t="str">
        <f>IFERROR(IF(VLOOKUP(RAZ13,[1]Acciones!$A$59:$H$1958,2,FALSE)=0,"",VLOOKUP(RAZ13,[1]Acciones!$A$59:$H$1958,2,FALSE)),"")</f>
        <v/>
      </c>
      <c r="RBC13" s="117">
        <f>IFERROR(IF(VLOOKUP(RBA13,[1]Acciones!$A$59:$H$1958,2,FALSE)=0,"",VLOOKUP(RBA13,[1]Acciones!$A$59:$H$1958,2,FALSE)),"")</f>
        <v>4</v>
      </c>
      <c r="RBD13" s="117">
        <f>IFERROR(IF(VLOOKUP(RBB13,[1]Acciones!$A$59:$H$1958,2,FALSE)=0,"",VLOOKUP(RBB13,[1]Acciones!$A$59:$H$1958,2,FALSE)),"")</f>
        <v>4</v>
      </c>
      <c r="RBE13" s="117" t="str">
        <f>IFERROR(IF(VLOOKUP(RBC13,[1]Acciones!$A$59:$H$1958,2,FALSE)=0,"",VLOOKUP(RBC13,[1]Acciones!$A$59:$H$1958,2,FALSE)),"")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F13" s="117" t="str">
        <f>IFERROR(IF(VLOOKUP(RBD13,[1]Acciones!$A$59:$H$1958,2,FALSE)=0,"",VLOOKUP(RBD13,[1]Acciones!$A$59:$H$1958,2,FALSE)),"")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G13" s="117" t="str">
        <f>IFERROR(IF(VLOOKUP(RBE13,[1]Acciones!$A$59:$H$1958,2,FALSE)=0,"",VLOOKUP(RBE13,[1]Acciones!$A$59:$H$1958,2,FALSE)),"")</f>
        <v/>
      </c>
      <c r="RBH13" s="117" t="str">
        <f>IFERROR(IF(VLOOKUP(RBF13,[1]Acciones!$A$59:$H$1958,2,FALSE)=0,"",VLOOKUP(RBF13,[1]Acciones!$A$59:$H$1958,2,FALSE)),"")</f>
        <v/>
      </c>
      <c r="RBI13" s="117">
        <f>IFERROR(IF(VLOOKUP(RBG13,[1]Acciones!$A$59:$H$1958,2,FALSE)=0,"",VLOOKUP(RBG13,[1]Acciones!$A$59:$H$1958,2,FALSE)),"")</f>
        <v>4</v>
      </c>
      <c r="RBJ13" s="117">
        <f>IFERROR(IF(VLOOKUP(RBH13,[1]Acciones!$A$59:$H$1958,2,FALSE)=0,"",VLOOKUP(RBH13,[1]Acciones!$A$59:$H$1958,2,FALSE)),"")</f>
        <v>4</v>
      </c>
      <c r="RBK13" s="117" t="str">
        <f>IFERROR(IF(VLOOKUP(RBI13,[1]Acciones!$A$59:$H$1958,2,FALSE)=0,"",VLOOKUP(RBI13,[1]Acciones!$A$59:$H$1958,2,FALSE)),"")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L13" s="117" t="str">
        <f>IFERROR(IF(VLOOKUP(RBJ13,[1]Acciones!$A$59:$H$1958,2,FALSE)=0,"",VLOOKUP(RBJ13,[1]Acciones!$A$59:$H$1958,2,FALSE)),"")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M13" s="117" t="str">
        <f>IFERROR(IF(VLOOKUP(RBK13,[1]Acciones!$A$59:$H$1958,2,FALSE)=0,"",VLOOKUP(RBK13,[1]Acciones!$A$59:$H$1958,2,FALSE)),"")</f>
        <v/>
      </c>
      <c r="RBN13" s="117" t="str">
        <f>IFERROR(IF(VLOOKUP(RBL13,[1]Acciones!$A$59:$H$1958,2,FALSE)=0,"",VLOOKUP(RBL13,[1]Acciones!$A$59:$H$1958,2,FALSE)),"")</f>
        <v/>
      </c>
      <c r="RBO13" s="117">
        <f>IFERROR(IF(VLOOKUP(RBM13,[1]Acciones!$A$59:$H$1958,2,FALSE)=0,"",VLOOKUP(RBM13,[1]Acciones!$A$59:$H$1958,2,FALSE)),"")</f>
        <v>4</v>
      </c>
      <c r="RBP13" s="117">
        <f>IFERROR(IF(VLOOKUP(RBN13,[1]Acciones!$A$59:$H$1958,2,FALSE)=0,"",VLOOKUP(RBN13,[1]Acciones!$A$59:$H$1958,2,FALSE)),"")</f>
        <v>4</v>
      </c>
      <c r="RBQ13" s="117" t="str">
        <f>IFERROR(IF(VLOOKUP(RBO13,[1]Acciones!$A$59:$H$1958,2,FALSE)=0,"",VLOOKUP(RBO13,[1]Acciones!$A$59:$H$1958,2,FALSE)),"")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R13" s="117" t="str">
        <f>IFERROR(IF(VLOOKUP(RBP13,[1]Acciones!$A$59:$H$1958,2,FALSE)=0,"",VLOOKUP(RBP13,[1]Acciones!$A$59:$H$1958,2,FALSE)),"")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S13" s="117" t="str">
        <f>IFERROR(IF(VLOOKUP(RBQ13,[1]Acciones!$A$59:$H$1958,2,FALSE)=0,"",VLOOKUP(RBQ13,[1]Acciones!$A$59:$H$1958,2,FALSE)),"")</f>
        <v/>
      </c>
      <c r="RBT13" s="117" t="str">
        <f>IFERROR(IF(VLOOKUP(RBR13,[1]Acciones!$A$59:$H$1958,2,FALSE)=0,"",VLOOKUP(RBR13,[1]Acciones!$A$59:$H$1958,2,FALSE)),"")</f>
        <v/>
      </c>
      <c r="RBU13" s="117">
        <f>IFERROR(IF(VLOOKUP(RBS13,[1]Acciones!$A$59:$H$1958,2,FALSE)=0,"",VLOOKUP(RBS13,[1]Acciones!$A$59:$H$1958,2,FALSE)),"")</f>
        <v>4</v>
      </c>
      <c r="RBV13" s="117">
        <f>IFERROR(IF(VLOOKUP(RBT13,[1]Acciones!$A$59:$H$1958,2,FALSE)=0,"",VLOOKUP(RBT13,[1]Acciones!$A$59:$H$1958,2,FALSE)),"")</f>
        <v>4</v>
      </c>
      <c r="RBW13" s="117" t="str">
        <f>IFERROR(IF(VLOOKUP(RBU13,[1]Acciones!$A$59:$H$1958,2,FALSE)=0,"",VLOOKUP(RBU13,[1]Acciones!$A$59:$H$1958,2,FALSE)),"")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X13" s="117" t="str">
        <f>IFERROR(IF(VLOOKUP(RBV13,[1]Acciones!$A$59:$H$1958,2,FALSE)=0,"",VLOOKUP(RBV13,[1]Acciones!$A$59:$H$1958,2,FALSE)),"")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Y13" s="117" t="str">
        <f>IFERROR(IF(VLOOKUP(RBW13,[1]Acciones!$A$59:$H$1958,2,FALSE)=0,"",VLOOKUP(RBW13,[1]Acciones!$A$59:$H$1958,2,FALSE)),"")</f>
        <v/>
      </c>
      <c r="RBZ13" s="117" t="str">
        <f>IFERROR(IF(VLOOKUP(RBX13,[1]Acciones!$A$59:$H$1958,2,FALSE)=0,"",VLOOKUP(RBX13,[1]Acciones!$A$59:$H$1958,2,FALSE)),"")</f>
        <v/>
      </c>
      <c r="RCA13" s="117">
        <f>IFERROR(IF(VLOOKUP(RBY13,[1]Acciones!$A$59:$H$1958,2,FALSE)=0,"",VLOOKUP(RBY13,[1]Acciones!$A$59:$H$1958,2,FALSE)),"")</f>
        <v>4</v>
      </c>
      <c r="RCB13" s="117">
        <f>IFERROR(IF(VLOOKUP(RBZ13,[1]Acciones!$A$59:$H$1958,2,FALSE)=0,"",VLOOKUP(RBZ13,[1]Acciones!$A$59:$H$1958,2,FALSE)),"")</f>
        <v>4</v>
      </c>
      <c r="RCC13" s="117" t="str">
        <f>IFERROR(IF(VLOOKUP(RCA13,[1]Acciones!$A$59:$H$1958,2,FALSE)=0,"",VLOOKUP(RCA13,[1]Acciones!$A$59:$H$1958,2,FALSE)),"")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D13" s="117" t="str">
        <f>IFERROR(IF(VLOOKUP(RCB13,[1]Acciones!$A$59:$H$1958,2,FALSE)=0,"",VLOOKUP(RCB13,[1]Acciones!$A$59:$H$1958,2,FALSE)),"")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E13" s="117" t="str">
        <f>IFERROR(IF(VLOOKUP(RCC13,[1]Acciones!$A$59:$H$1958,2,FALSE)=0,"",VLOOKUP(RCC13,[1]Acciones!$A$59:$H$1958,2,FALSE)),"")</f>
        <v/>
      </c>
      <c r="RCF13" s="117" t="str">
        <f>IFERROR(IF(VLOOKUP(RCD13,[1]Acciones!$A$59:$H$1958,2,FALSE)=0,"",VLOOKUP(RCD13,[1]Acciones!$A$59:$H$1958,2,FALSE)),"")</f>
        <v/>
      </c>
      <c r="RCG13" s="117">
        <f>IFERROR(IF(VLOOKUP(RCE13,[1]Acciones!$A$59:$H$1958,2,FALSE)=0,"",VLOOKUP(RCE13,[1]Acciones!$A$59:$H$1958,2,FALSE)),"")</f>
        <v>4</v>
      </c>
      <c r="RCH13" s="117">
        <f>IFERROR(IF(VLOOKUP(RCF13,[1]Acciones!$A$59:$H$1958,2,FALSE)=0,"",VLOOKUP(RCF13,[1]Acciones!$A$59:$H$1958,2,FALSE)),"")</f>
        <v>4</v>
      </c>
      <c r="RCI13" s="117" t="str">
        <f>IFERROR(IF(VLOOKUP(RCG13,[1]Acciones!$A$59:$H$1958,2,FALSE)=0,"",VLOOKUP(RCG13,[1]Acciones!$A$59:$H$1958,2,FALSE)),"")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J13" s="117" t="str">
        <f>IFERROR(IF(VLOOKUP(RCH13,[1]Acciones!$A$59:$H$1958,2,FALSE)=0,"",VLOOKUP(RCH13,[1]Acciones!$A$59:$H$1958,2,FALSE)),"")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K13" s="117" t="str">
        <f>IFERROR(IF(VLOOKUP(RCI13,[1]Acciones!$A$59:$H$1958,2,FALSE)=0,"",VLOOKUP(RCI13,[1]Acciones!$A$59:$H$1958,2,FALSE)),"")</f>
        <v/>
      </c>
      <c r="RCL13" s="117" t="str">
        <f>IFERROR(IF(VLOOKUP(RCJ13,[1]Acciones!$A$59:$H$1958,2,FALSE)=0,"",VLOOKUP(RCJ13,[1]Acciones!$A$59:$H$1958,2,FALSE)),"")</f>
        <v/>
      </c>
      <c r="RCM13" s="117">
        <f>IFERROR(IF(VLOOKUP(RCK13,[1]Acciones!$A$59:$H$1958,2,FALSE)=0,"",VLOOKUP(RCK13,[1]Acciones!$A$59:$H$1958,2,FALSE)),"")</f>
        <v>4</v>
      </c>
      <c r="RCN13" s="117">
        <f>IFERROR(IF(VLOOKUP(RCL13,[1]Acciones!$A$59:$H$1958,2,FALSE)=0,"",VLOOKUP(RCL13,[1]Acciones!$A$59:$H$1958,2,FALSE)),"")</f>
        <v>4</v>
      </c>
      <c r="RCO13" s="117" t="str">
        <f>IFERROR(IF(VLOOKUP(RCM13,[1]Acciones!$A$59:$H$1958,2,FALSE)=0,"",VLOOKUP(RCM13,[1]Acciones!$A$59:$H$1958,2,FALSE)),"")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P13" s="117" t="str">
        <f>IFERROR(IF(VLOOKUP(RCN13,[1]Acciones!$A$59:$H$1958,2,FALSE)=0,"",VLOOKUP(RCN13,[1]Acciones!$A$59:$H$1958,2,FALSE)),"")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Q13" s="117" t="str">
        <f>IFERROR(IF(VLOOKUP(RCO13,[1]Acciones!$A$59:$H$1958,2,FALSE)=0,"",VLOOKUP(RCO13,[1]Acciones!$A$59:$H$1958,2,FALSE)),"")</f>
        <v/>
      </c>
      <c r="RCR13" s="117" t="str">
        <f>IFERROR(IF(VLOOKUP(RCP13,[1]Acciones!$A$59:$H$1958,2,FALSE)=0,"",VLOOKUP(RCP13,[1]Acciones!$A$59:$H$1958,2,FALSE)),"")</f>
        <v/>
      </c>
      <c r="RCS13" s="117">
        <f>IFERROR(IF(VLOOKUP(RCQ13,[1]Acciones!$A$59:$H$1958,2,FALSE)=0,"",VLOOKUP(RCQ13,[1]Acciones!$A$59:$H$1958,2,FALSE)),"")</f>
        <v>4</v>
      </c>
      <c r="RCT13" s="117">
        <f>IFERROR(IF(VLOOKUP(RCR13,[1]Acciones!$A$59:$H$1958,2,FALSE)=0,"",VLOOKUP(RCR13,[1]Acciones!$A$59:$H$1958,2,FALSE)),"")</f>
        <v>4</v>
      </c>
      <c r="RCU13" s="117" t="str">
        <f>IFERROR(IF(VLOOKUP(RCS13,[1]Acciones!$A$59:$H$1958,2,FALSE)=0,"",VLOOKUP(RCS13,[1]Acciones!$A$59:$H$1958,2,FALSE)),"")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V13" s="117" t="str">
        <f>IFERROR(IF(VLOOKUP(RCT13,[1]Acciones!$A$59:$H$1958,2,FALSE)=0,"",VLOOKUP(RCT13,[1]Acciones!$A$59:$H$1958,2,FALSE)),"")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W13" s="117" t="str">
        <f>IFERROR(IF(VLOOKUP(RCU13,[1]Acciones!$A$59:$H$1958,2,FALSE)=0,"",VLOOKUP(RCU13,[1]Acciones!$A$59:$H$1958,2,FALSE)),"")</f>
        <v/>
      </c>
      <c r="RCX13" s="117" t="str">
        <f>IFERROR(IF(VLOOKUP(RCV13,[1]Acciones!$A$59:$H$1958,2,FALSE)=0,"",VLOOKUP(RCV13,[1]Acciones!$A$59:$H$1958,2,FALSE)),"")</f>
        <v/>
      </c>
      <c r="RCY13" s="117">
        <f>IFERROR(IF(VLOOKUP(RCW13,[1]Acciones!$A$59:$H$1958,2,FALSE)=0,"",VLOOKUP(RCW13,[1]Acciones!$A$59:$H$1958,2,FALSE)),"")</f>
        <v>4</v>
      </c>
      <c r="RCZ13" s="117">
        <f>IFERROR(IF(VLOOKUP(RCX13,[1]Acciones!$A$59:$H$1958,2,FALSE)=0,"",VLOOKUP(RCX13,[1]Acciones!$A$59:$H$1958,2,FALSE)),"")</f>
        <v>4</v>
      </c>
      <c r="RDA13" s="117" t="str">
        <f>IFERROR(IF(VLOOKUP(RCY13,[1]Acciones!$A$59:$H$1958,2,FALSE)=0,"",VLOOKUP(RCY13,[1]Acciones!$A$59:$H$1958,2,FALSE)),"")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B13" s="117" t="str">
        <f>IFERROR(IF(VLOOKUP(RCZ13,[1]Acciones!$A$59:$H$1958,2,FALSE)=0,"",VLOOKUP(RCZ13,[1]Acciones!$A$59:$H$1958,2,FALSE)),"")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C13" s="117" t="str">
        <f>IFERROR(IF(VLOOKUP(RDA13,[1]Acciones!$A$59:$H$1958,2,FALSE)=0,"",VLOOKUP(RDA13,[1]Acciones!$A$59:$H$1958,2,FALSE)),"")</f>
        <v/>
      </c>
      <c r="RDD13" s="117" t="str">
        <f>IFERROR(IF(VLOOKUP(RDB13,[1]Acciones!$A$59:$H$1958,2,FALSE)=0,"",VLOOKUP(RDB13,[1]Acciones!$A$59:$H$1958,2,FALSE)),"")</f>
        <v/>
      </c>
      <c r="RDE13" s="117">
        <f>IFERROR(IF(VLOOKUP(RDC13,[1]Acciones!$A$59:$H$1958,2,FALSE)=0,"",VLOOKUP(RDC13,[1]Acciones!$A$59:$H$1958,2,FALSE)),"")</f>
        <v>4</v>
      </c>
      <c r="RDF13" s="117">
        <f>IFERROR(IF(VLOOKUP(RDD13,[1]Acciones!$A$59:$H$1958,2,FALSE)=0,"",VLOOKUP(RDD13,[1]Acciones!$A$59:$H$1958,2,FALSE)),"")</f>
        <v>4</v>
      </c>
      <c r="RDG13" s="117" t="str">
        <f>IFERROR(IF(VLOOKUP(RDE13,[1]Acciones!$A$59:$H$1958,2,FALSE)=0,"",VLOOKUP(RDE13,[1]Acciones!$A$59:$H$1958,2,FALSE)),"")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H13" s="117" t="str">
        <f>IFERROR(IF(VLOOKUP(RDF13,[1]Acciones!$A$59:$H$1958,2,FALSE)=0,"",VLOOKUP(RDF13,[1]Acciones!$A$59:$H$1958,2,FALSE)),"")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I13" s="117" t="str">
        <f>IFERROR(IF(VLOOKUP(RDG13,[1]Acciones!$A$59:$H$1958,2,FALSE)=0,"",VLOOKUP(RDG13,[1]Acciones!$A$59:$H$1958,2,FALSE)),"")</f>
        <v/>
      </c>
      <c r="RDJ13" s="117" t="str">
        <f>IFERROR(IF(VLOOKUP(RDH13,[1]Acciones!$A$59:$H$1958,2,FALSE)=0,"",VLOOKUP(RDH13,[1]Acciones!$A$59:$H$1958,2,FALSE)),"")</f>
        <v/>
      </c>
      <c r="RDK13" s="117">
        <f>IFERROR(IF(VLOOKUP(RDI13,[1]Acciones!$A$59:$H$1958,2,FALSE)=0,"",VLOOKUP(RDI13,[1]Acciones!$A$59:$H$1958,2,FALSE)),"")</f>
        <v>4</v>
      </c>
      <c r="RDL13" s="117">
        <f>IFERROR(IF(VLOOKUP(RDJ13,[1]Acciones!$A$59:$H$1958,2,FALSE)=0,"",VLOOKUP(RDJ13,[1]Acciones!$A$59:$H$1958,2,FALSE)),"")</f>
        <v>4</v>
      </c>
      <c r="RDM13" s="117" t="str">
        <f>IFERROR(IF(VLOOKUP(RDK13,[1]Acciones!$A$59:$H$1958,2,FALSE)=0,"",VLOOKUP(RDK13,[1]Acciones!$A$59:$H$1958,2,FALSE)),"")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N13" s="117" t="str">
        <f>IFERROR(IF(VLOOKUP(RDL13,[1]Acciones!$A$59:$H$1958,2,FALSE)=0,"",VLOOKUP(RDL13,[1]Acciones!$A$59:$H$1958,2,FALSE)),"")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O13" s="117" t="str">
        <f>IFERROR(IF(VLOOKUP(RDM13,[1]Acciones!$A$59:$H$1958,2,FALSE)=0,"",VLOOKUP(RDM13,[1]Acciones!$A$59:$H$1958,2,FALSE)),"")</f>
        <v/>
      </c>
      <c r="RDP13" s="117" t="str">
        <f>IFERROR(IF(VLOOKUP(RDN13,[1]Acciones!$A$59:$H$1958,2,FALSE)=0,"",VLOOKUP(RDN13,[1]Acciones!$A$59:$H$1958,2,FALSE)),"")</f>
        <v/>
      </c>
      <c r="RDQ13" s="117">
        <f>IFERROR(IF(VLOOKUP(RDO13,[1]Acciones!$A$59:$H$1958,2,FALSE)=0,"",VLOOKUP(RDO13,[1]Acciones!$A$59:$H$1958,2,FALSE)),"")</f>
        <v>4</v>
      </c>
      <c r="RDR13" s="117">
        <f>IFERROR(IF(VLOOKUP(RDP13,[1]Acciones!$A$59:$H$1958,2,FALSE)=0,"",VLOOKUP(RDP13,[1]Acciones!$A$59:$H$1958,2,FALSE)),"")</f>
        <v>4</v>
      </c>
      <c r="RDS13" s="117" t="str">
        <f>IFERROR(IF(VLOOKUP(RDQ13,[1]Acciones!$A$59:$H$1958,2,FALSE)=0,"",VLOOKUP(RDQ13,[1]Acciones!$A$59:$H$1958,2,FALSE)),"")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T13" s="117" t="str">
        <f>IFERROR(IF(VLOOKUP(RDR13,[1]Acciones!$A$59:$H$1958,2,FALSE)=0,"",VLOOKUP(RDR13,[1]Acciones!$A$59:$H$1958,2,FALSE)),"")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U13" s="117" t="str">
        <f>IFERROR(IF(VLOOKUP(RDS13,[1]Acciones!$A$59:$H$1958,2,FALSE)=0,"",VLOOKUP(RDS13,[1]Acciones!$A$59:$H$1958,2,FALSE)),"")</f>
        <v/>
      </c>
      <c r="RDV13" s="117" t="str">
        <f>IFERROR(IF(VLOOKUP(RDT13,[1]Acciones!$A$59:$H$1958,2,FALSE)=0,"",VLOOKUP(RDT13,[1]Acciones!$A$59:$H$1958,2,FALSE)),"")</f>
        <v/>
      </c>
      <c r="RDW13" s="117">
        <f>IFERROR(IF(VLOOKUP(RDU13,[1]Acciones!$A$59:$H$1958,2,FALSE)=0,"",VLOOKUP(RDU13,[1]Acciones!$A$59:$H$1958,2,FALSE)),"")</f>
        <v>4</v>
      </c>
      <c r="RDX13" s="117">
        <f>IFERROR(IF(VLOOKUP(RDV13,[1]Acciones!$A$59:$H$1958,2,FALSE)=0,"",VLOOKUP(RDV13,[1]Acciones!$A$59:$H$1958,2,FALSE)),"")</f>
        <v>4</v>
      </c>
      <c r="RDY13" s="117" t="str">
        <f>IFERROR(IF(VLOOKUP(RDW13,[1]Acciones!$A$59:$H$1958,2,FALSE)=0,"",VLOOKUP(RDW13,[1]Acciones!$A$59:$H$1958,2,FALSE)),"")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Z13" s="117" t="str">
        <f>IFERROR(IF(VLOOKUP(RDX13,[1]Acciones!$A$59:$H$1958,2,FALSE)=0,"",VLOOKUP(RDX13,[1]Acciones!$A$59:$H$1958,2,FALSE)),"")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A13" s="117" t="str">
        <f>IFERROR(IF(VLOOKUP(RDY13,[1]Acciones!$A$59:$H$1958,2,FALSE)=0,"",VLOOKUP(RDY13,[1]Acciones!$A$59:$H$1958,2,FALSE)),"")</f>
        <v/>
      </c>
      <c r="REB13" s="117" t="str">
        <f>IFERROR(IF(VLOOKUP(RDZ13,[1]Acciones!$A$59:$H$1958,2,FALSE)=0,"",VLOOKUP(RDZ13,[1]Acciones!$A$59:$H$1958,2,FALSE)),"")</f>
        <v/>
      </c>
      <c r="REC13" s="117">
        <f>IFERROR(IF(VLOOKUP(REA13,[1]Acciones!$A$59:$H$1958,2,FALSE)=0,"",VLOOKUP(REA13,[1]Acciones!$A$59:$H$1958,2,FALSE)),"")</f>
        <v>4</v>
      </c>
      <c r="RED13" s="117">
        <f>IFERROR(IF(VLOOKUP(REB13,[1]Acciones!$A$59:$H$1958,2,FALSE)=0,"",VLOOKUP(REB13,[1]Acciones!$A$59:$H$1958,2,FALSE)),"")</f>
        <v>4</v>
      </c>
      <c r="REE13" s="117" t="str">
        <f>IFERROR(IF(VLOOKUP(REC13,[1]Acciones!$A$59:$H$1958,2,FALSE)=0,"",VLOOKUP(REC13,[1]Acciones!$A$59:$H$1958,2,FALSE)),"")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F13" s="117" t="str">
        <f>IFERROR(IF(VLOOKUP(RED13,[1]Acciones!$A$59:$H$1958,2,FALSE)=0,"",VLOOKUP(RED13,[1]Acciones!$A$59:$H$1958,2,FALSE)),"")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G13" s="117" t="str">
        <f>IFERROR(IF(VLOOKUP(REE13,[1]Acciones!$A$59:$H$1958,2,FALSE)=0,"",VLOOKUP(REE13,[1]Acciones!$A$59:$H$1958,2,FALSE)),"")</f>
        <v/>
      </c>
      <c r="REH13" s="117" t="str">
        <f>IFERROR(IF(VLOOKUP(REF13,[1]Acciones!$A$59:$H$1958,2,FALSE)=0,"",VLOOKUP(REF13,[1]Acciones!$A$59:$H$1958,2,FALSE)),"")</f>
        <v/>
      </c>
      <c r="REI13" s="117">
        <f>IFERROR(IF(VLOOKUP(REG13,[1]Acciones!$A$59:$H$1958,2,FALSE)=0,"",VLOOKUP(REG13,[1]Acciones!$A$59:$H$1958,2,FALSE)),"")</f>
        <v>4</v>
      </c>
      <c r="REJ13" s="117">
        <f>IFERROR(IF(VLOOKUP(REH13,[1]Acciones!$A$59:$H$1958,2,FALSE)=0,"",VLOOKUP(REH13,[1]Acciones!$A$59:$H$1958,2,FALSE)),"")</f>
        <v>4</v>
      </c>
      <c r="REK13" s="117" t="str">
        <f>IFERROR(IF(VLOOKUP(REI13,[1]Acciones!$A$59:$H$1958,2,FALSE)=0,"",VLOOKUP(REI13,[1]Acciones!$A$59:$H$1958,2,FALSE)),"")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L13" s="117" t="str">
        <f>IFERROR(IF(VLOOKUP(REJ13,[1]Acciones!$A$59:$H$1958,2,FALSE)=0,"",VLOOKUP(REJ13,[1]Acciones!$A$59:$H$1958,2,FALSE)),"")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M13" s="117" t="str">
        <f>IFERROR(IF(VLOOKUP(REK13,[1]Acciones!$A$59:$H$1958,2,FALSE)=0,"",VLOOKUP(REK13,[1]Acciones!$A$59:$H$1958,2,FALSE)),"")</f>
        <v/>
      </c>
      <c r="REN13" s="117" t="str">
        <f>IFERROR(IF(VLOOKUP(REL13,[1]Acciones!$A$59:$H$1958,2,FALSE)=0,"",VLOOKUP(REL13,[1]Acciones!$A$59:$H$1958,2,FALSE)),"")</f>
        <v/>
      </c>
      <c r="REO13" s="117">
        <f>IFERROR(IF(VLOOKUP(REM13,[1]Acciones!$A$59:$H$1958,2,FALSE)=0,"",VLOOKUP(REM13,[1]Acciones!$A$59:$H$1958,2,FALSE)),"")</f>
        <v>4</v>
      </c>
      <c r="REP13" s="117">
        <f>IFERROR(IF(VLOOKUP(REN13,[1]Acciones!$A$59:$H$1958,2,FALSE)=0,"",VLOOKUP(REN13,[1]Acciones!$A$59:$H$1958,2,FALSE)),"")</f>
        <v>4</v>
      </c>
      <c r="REQ13" s="117" t="str">
        <f>IFERROR(IF(VLOOKUP(REO13,[1]Acciones!$A$59:$H$1958,2,FALSE)=0,"",VLOOKUP(REO13,[1]Acciones!$A$59:$H$1958,2,FALSE)),"")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R13" s="117" t="str">
        <f>IFERROR(IF(VLOOKUP(REP13,[1]Acciones!$A$59:$H$1958,2,FALSE)=0,"",VLOOKUP(REP13,[1]Acciones!$A$59:$H$1958,2,FALSE)),"")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S13" s="117" t="str">
        <f>IFERROR(IF(VLOOKUP(REQ13,[1]Acciones!$A$59:$H$1958,2,FALSE)=0,"",VLOOKUP(REQ13,[1]Acciones!$A$59:$H$1958,2,FALSE)),"")</f>
        <v/>
      </c>
      <c r="RET13" s="117" t="str">
        <f>IFERROR(IF(VLOOKUP(RER13,[1]Acciones!$A$59:$H$1958,2,FALSE)=0,"",VLOOKUP(RER13,[1]Acciones!$A$59:$H$1958,2,FALSE)),"")</f>
        <v/>
      </c>
      <c r="REU13" s="117">
        <f>IFERROR(IF(VLOOKUP(RES13,[1]Acciones!$A$59:$H$1958,2,FALSE)=0,"",VLOOKUP(RES13,[1]Acciones!$A$59:$H$1958,2,FALSE)),"")</f>
        <v>4</v>
      </c>
      <c r="REV13" s="117">
        <f>IFERROR(IF(VLOOKUP(RET13,[1]Acciones!$A$59:$H$1958,2,FALSE)=0,"",VLOOKUP(RET13,[1]Acciones!$A$59:$H$1958,2,FALSE)),"")</f>
        <v>4</v>
      </c>
      <c r="REW13" s="117" t="str">
        <f>IFERROR(IF(VLOOKUP(REU13,[1]Acciones!$A$59:$H$1958,2,FALSE)=0,"",VLOOKUP(REU13,[1]Acciones!$A$59:$H$1958,2,FALSE)),"")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X13" s="117" t="str">
        <f>IFERROR(IF(VLOOKUP(REV13,[1]Acciones!$A$59:$H$1958,2,FALSE)=0,"",VLOOKUP(REV13,[1]Acciones!$A$59:$H$1958,2,FALSE)),"")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Y13" s="117" t="str">
        <f>IFERROR(IF(VLOOKUP(REW13,[1]Acciones!$A$59:$H$1958,2,FALSE)=0,"",VLOOKUP(REW13,[1]Acciones!$A$59:$H$1958,2,FALSE)),"")</f>
        <v/>
      </c>
      <c r="REZ13" s="117" t="str">
        <f>IFERROR(IF(VLOOKUP(REX13,[1]Acciones!$A$59:$H$1958,2,FALSE)=0,"",VLOOKUP(REX13,[1]Acciones!$A$59:$H$1958,2,FALSE)),"")</f>
        <v/>
      </c>
      <c r="RFA13" s="117">
        <f>IFERROR(IF(VLOOKUP(REY13,[1]Acciones!$A$59:$H$1958,2,FALSE)=0,"",VLOOKUP(REY13,[1]Acciones!$A$59:$H$1958,2,FALSE)),"")</f>
        <v>4</v>
      </c>
      <c r="RFB13" s="117">
        <f>IFERROR(IF(VLOOKUP(REZ13,[1]Acciones!$A$59:$H$1958,2,FALSE)=0,"",VLOOKUP(REZ13,[1]Acciones!$A$59:$H$1958,2,FALSE)),"")</f>
        <v>4</v>
      </c>
      <c r="RFC13" s="117" t="str">
        <f>IFERROR(IF(VLOOKUP(RFA13,[1]Acciones!$A$59:$H$1958,2,FALSE)=0,"",VLOOKUP(RFA13,[1]Acciones!$A$59:$H$1958,2,FALSE)),"")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D13" s="117" t="str">
        <f>IFERROR(IF(VLOOKUP(RFB13,[1]Acciones!$A$59:$H$1958,2,FALSE)=0,"",VLOOKUP(RFB13,[1]Acciones!$A$59:$H$1958,2,FALSE)),"")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E13" s="117" t="str">
        <f>IFERROR(IF(VLOOKUP(RFC13,[1]Acciones!$A$59:$H$1958,2,FALSE)=0,"",VLOOKUP(RFC13,[1]Acciones!$A$59:$H$1958,2,FALSE)),"")</f>
        <v/>
      </c>
      <c r="RFF13" s="117" t="str">
        <f>IFERROR(IF(VLOOKUP(RFD13,[1]Acciones!$A$59:$H$1958,2,FALSE)=0,"",VLOOKUP(RFD13,[1]Acciones!$A$59:$H$1958,2,FALSE)),"")</f>
        <v/>
      </c>
      <c r="RFG13" s="117">
        <f>IFERROR(IF(VLOOKUP(RFE13,[1]Acciones!$A$59:$H$1958,2,FALSE)=0,"",VLOOKUP(RFE13,[1]Acciones!$A$59:$H$1958,2,FALSE)),"")</f>
        <v>4</v>
      </c>
      <c r="RFH13" s="117">
        <f>IFERROR(IF(VLOOKUP(RFF13,[1]Acciones!$A$59:$H$1958,2,FALSE)=0,"",VLOOKUP(RFF13,[1]Acciones!$A$59:$H$1958,2,FALSE)),"")</f>
        <v>4</v>
      </c>
      <c r="RFI13" s="117" t="str">
        <f>IFERROR(IF(VLOOKUP(RFG13,[1]Acciones!$A$59:$H$1958,2,FALSE)=0,"",VLOOKUP(RFG13,[1]Acciones!$A$59:$H$1958,2,FALSE)),"")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J13" s="117" t="str">
        <f>IFERROR(IF(VLOOKUP(RFH13,[1]Acciones!$A$59:$H$1958,2,FALSE)=0,"",VLOOKUP(RFH13,[1]Acciones!$A$59:$H$1958,2,FALSE)),"")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K13" s="117" t="str">
        <f>IFERROR(IF(VLOOKUP(RFI13,[1]Acciones!$A$59:$H$1958,2,FALSE)=0,"",VLOOKUP(RFI13,[1]Acciones!$A$59:$H$1958,2,FALSE)),"")</f>
        <v/>
      </c>
      <c r="RFL13" s="117" t="str">
        <f>IFERROR(IF(VLOOKUP(RFJ13,[1]Acciones!$A$59:$H$1958,2,FALSE)=0,"",VLOOKUP(RFJ13,[1]Acciones!$A$59:$H$1958,2,FALSE)),"")</f>
        <v/>
      </c>
      <c r="RFM13" s="117">
        <f>IFERROR(IF(VLOOKUP(RFK13,[1]Acciones!$A$59:$H$1958,2,FALSE)=0,"",VLOOKUP(RFK13,[1]Acciones!$A$59:$H$1958,2,FALSE)),"")</f>
        <v>4</v>
      </c>
      <c r="RFN13" s="117">
        <f>IFERROR(IF(VLOOKUP(RFL13,[1]Acciones!$A$59:$H$1958,2,FALSE)=0,"",VLOOKUP(RFL13,[1]Acciones!$A$59:$H$1958,2,FALSE)),"")</f>
        <v>4</v>
      </c>
      <c r="RFO13" s="117" t="str">
        <f>IFERROR(IF(VLOOKUP(RFM13,[1]Acciones!$A$59:$H$1958,2,FALSE)=0,"",VLOOKUP(RFM13,[1]Acciones!$A$59:$H$1958,2,FALSE)),"")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P13" s="117" t="str">
        <f>IFERROR(IF(VLOOKUP(RFN13,[1]Acciones!$A$59:$H$1958,2,FALSE)=0,"",VLOOKUP(RFN13,[1]Acciones!$A$59:$H$1958,2,FALSE)),"")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Q13" s="117" t="str">
        <f>IFERROR(IF(VLOOKUP(RFO13,[1]Acciones!$A$59:$H$1958,2,FALSE)=0,"",VLOOKUP(RFO13,[1]Acciones!$A$59:$H$1958,2,FALSE)),"")</f>
        <v/>
      </c>
      <c r="RFR13" s="117" t="str">
        <f>IFERROR(IF(VLOOKUP(RFP13,[1]Acciones!$A$59:$H$1958,2,FALSE)=0,"",VLOOKUP(RFP13,[1]Acciones!$A$59:$H$1958,2,FALSE)),"")</f>
        <v/>
      </c>
      <c r="RFS13" s="117">
        <f>IFERROR(IF(VLOOKUP(RFQ13,[1]Acciones!$A$59:$H$1958,2,FALSE)=0,"",VLOOKUP(RFQ13,[1]Acciones!$A$59:$H$1958,2,FALSE)),"")</f>
        <v>4</v>
      </c>
      <c r="RFT13" s="117">
        <f>IFERROR(IF(VLOOKUP(RFR13,[1]Acciones!$A$59:$H$1958,2,FALSE)=0,"",VLOOKUP(RFR13,[1]Acciones!$A$59:$H$1958,2,FALSE)),"")</f>
        <v>4</v>
      </c>
      <c r="RFU13" s="117" t="str">
        <f>IFERROR(IF(VLOOKUP(RFS13,[1]Acciones!$A$59:$H$1958,2,FALSE)=0,"",VLOOKUP(RFS13,[1]Acciones!$A$59:$H$1958,2,FALSE)),"")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V13" s="117" t="str">
        <f>IFERROR(IF(VLOOKUP(RFT13,[1]Acciones!$A$59:$H$1958,2,FALSE)=0,"",VLOOKUP(RFT13,[1]Acciones!$A$59:$H$1958,2,FALSE)),"")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W13" s="117" t="str">
        <f>IFERROR(IF(VLOOKUP(RFU13,[1]Acciones!$A$59:$H$1958,2,FALSE)=0,"",VLOOKUP(RFU13,[1]Acciones!$A$59:$H$1958,2,FALSE)),"")</f>
        <v/>
      </c>
      <c r="RFX13" s="117" t="str">
        <f>IFERROR(IF(VLOOKUP(RFV13,[1]Acciones!$A$59:$H$1958,2,FALSE)=0,"",VLOOKUP(RFV13,[1]Acciones!$A$59:$H$1958,2,FALSE)),"")</f>
        <v/>
      </c>
      <c r="RFY13" s="117">
        <f>IFERROR(IF(VLOOKUP(RFW13,[1]Acciones!$A$59:$H$1958,2,FALSE)=0,"",VLOOKUP(RFW13,[1]Acciones!$A$59:$H$1958,2,FALSE)),"")</f>
        <v>4</v>
      </c>
      <c r="RFZ13" s="117">
        <f>IFERROR(IF(VLOOKUP(RFX13,[1]Acciones!$A$59:$H$1958,2,FALSE)=0,"",VLOOKUP(RFX13,[1]Acciones!$A$59:$H$1958,2,FALSE)),"")</f>
        <v>4</v>
      </c>
      <c r="RGA13" s="117" t="str">
        <f>IFERROR(IF(VLOOKUP(RFY13,[1]Acciones!$A$59:$H$1958,2,FALSE)=0,"",VLOOKUP(RFY13,[1]Acciones!$A$59:$H$1958,2,FALSE)),"")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B13" s="117" t="str">
        <f>IFERROR(IF(VLOOKUP(RFZ13,[1]Acciones!$A$59:$H$1958,2,FALSE)=0,"",VLOOKUP(RFZ13,[1]Acciones!$A$59:$H$1958,2,FALSE)),"")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C13" s="117" t="str">
        <f>IFERROR(IF(VLOOKUP(RGA13,[1]Acciones!$A$59:$H$1958,2,FALSE)=0,"",VLOOKUP(RGA13,[1]Acciones!$A$59:$H$1958,2,FALSE)),"")</f>
        <v/>
      </c>
      <c r="RGD13" s="117" t="str">
        <f>IFERROR(IF(VLOOKUP(RGB13,[1]Acciones!$A$59:$H$1958,2,FALSE)=0,"",VLOOKUP(RGB13,[1]Acciones!$A$59:$H$1958,2,FALSE)),"")</f>
        <v/>
      </c>
      <c r="RGE13" s="117">
        <f>IFERROR(IF(VLOOKUP(RGC13,[1]Acciones!$A$59:$H$1958,2,FALSE)=0,"",VLOOKUP(RGC13,[1]Acciones!$A$59:$H$1958,2,FALSE)),"")</f>
        <v>4</v>
      </c>
      <c r="RGF13" s="117">
        <f>IFERROR(IF(VLOOKUP(RGD13,[1]Acciones!$A$59:$H$1958,2,FALSE)=0,"",VLOOKUP(RGD13,[1]Acciones!$A$59:$H$1958,2,FALSE)),"")</f>
        <v>4</v>
      </c>
      <c r="RGG13" s="117" t="str">
        <f>IFERROR(IF(VLOOKUP(RGE13,[1]Acciones!$A$59:$H$1958,2,FALSE)=0,"",VLOOKUP(RGE13,[1]Acciones!$A$59:$H$1958,2,FALSE)),"")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H13" s="117" t="str">
        <f>IFERROR(IF(VLOOKUP(RGF13,[1]Acciones!$A$59:$H$1958,2,FALSE)=0,"",VLOOKUP(RGF13,[1]Acciones!$A$59:$H$1958,2,FALSE)),"")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I13" s="117" t="str">
        <f>IFERROR(IF(VLOOKUP(RGG13,[1]Acciones!$A$59:$H$1958,2,FALSE)=0,"",VLOOKUP(RGG13,[1]Acciones!$A$59:$H$1958,2,FALSE)),"")</f>
        <v/>
      </c>
      <c r="RGJ13" s="117" t="str">
        <f>IFERROR(IF(VLOOKUP(RGH13,[1]Acciones!$A$59:$H$1958,2,FALSE)=0,"",VLOOKUP(RGH13,[1]Acciones!$A$59:$H$1958,2,FALSE)),"")</f>
        <v/>
      </c>
      <c r="RGK13" s="117">
        <f>IFERROR(IF(VLOOKUP(RGI13,[1]Acciones!$A$59:$H$1958,2,FALSE)=0,"",VLOOKUP(RGI13,[1]Acciones!$A$59:$H$1958,2,FALSE)),"")</f>
        <v>4</v>
      </c>
      <c r="RGL13" s="117">
        <f>IFERROR(IF(VLOOKUP(RGJ13,[1]Acciones!$A$59:$H$1958,2,FALSE)=0,"",VLOOKUP(RGJ13,[1]Acciones!$A$59:$H$1958,2,FALSE)),"")</f>
        <v>4</v>
      </c>
      <c r="RGM13" s="117" t="str">
        <f>IFERROR(IF(VLOOKUP(RGK13,[1]Acciones!$A$59:$H$1958,2,FALSE)=0,"",VLOOKUP(RGK13,[1]Acciones!$A$59:$H$1958,2,FALSE)),"")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N13" s="117" t="str">
        <f>IFERROR(IF(VLOOKUP(RGL13,[1]Acciones!$A$59:$H$1958,2,FALSE)=0,"",VLOOKUP(RGL13,[1]Acciones!$A$59:$H$1958,2,FALSE)),"")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O13" s="117" t="str">
        <f>IFERROR(IF(VLOOKUP(RGM13,[1]Acciones!$A$59:$H$1958,2,FALSE)=0,"",VLOOKUP(RGM13,[1]Acciones!$A$59:$H$1958,2,FALSE)),"")</f>
        <v/>
      </c>
      <c r="RGP13" s="117" t="str">
        <f>IFERROR(IF(VLOOKUP(RGN13,[1]Acciones!$A$59:$H$1958,2,FALSE)=0,"",VLOOKUP(RGN13,[1]Acciones!$A$59:$H$1958,2,FALSE)),"")</f>
        <v/>
      </c>
      <c r="RGQ13" s="117">
        <f>IFERROR(IF(VLOOKUP(RGO13,[1]Acciones!$A$59:$H$1958,2,FALSE)=0,"",VLOOKUP(RGO13,[1]Acciones!$A$59:$H$1958,2,FALSE)),"")</f>
        <v>4</v>
      </c>
      <c r="RGR13" s="117">
        <f>IFERROR(IF(VLOOKUP(RGP13,[1]Acciones!$A$59:$H$1958,2,FALSE)=0,"",VLOOKUP(RGP13,[1]Acciones!$A$59:$H$1958,2,FALSE)),"")</f>
        <v>4</v>
      </c>
      <c r="RGS13" s="117" t="str">
        <f>IFERROR(IF(VLOOKUP(RGQ13,[1]Acciones!$A$59:$H$1958,2,FALSE)=0,"",VLOOKUP(RGQ13,[1]Acciones!$A$59:$H$1958,2,FALSE)),"")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T13" s="117" t="str">
        <f>IFERROR(IF(VLOOKUP(RGR13,[1]Acciones!$A$59:$H$1958,2,FALSE)=0,"",VLOOKUP(RGR13,[1]Acciones!$A$59:$H$1958,2,FALSE)),"")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U13" s="117" t="str">
        <f>IFERROR(IF(VLOOKUP(RGS13,[1]Acciones!$A$59:$H$1958,2,FALSE)=0,"",VLOOKUP(RGS13,[1]Acciones!$A$59:$H$1958,2,FALSE)),"")</f>
        <v/>
      </c>
      <c r="RGV13" s="117" t="str">
        <f>IFERROR(IF(VLOOKUP(RGT13,[1]Acciones!$A$59:$H$1958,2,FALSE)=0,"",VLOOKUP(RGT13,[1]Acciones!$A$59:$H$1958,2,FALSE)),"")</f>
        <v/>
      </c>
      <c r="RGW13" s="117">
        <f>IFERROR(IF(VLOOKUP(RGU13,[1]Acciones!$A$59:$H$1958,2,FALSE)=0,"",VLOOKUP(RGU13,[1]Acciones!$A$59:$H$1958,2,FALSE)),"")</f>
        <v>4</v>
      </c>
      <c r="RGX13" s="117">
        <f>IFERROR(IF(VLOOKUP(RGV13,[1]Acciones!$A$59:$H$1958,2,FALSE)=0,"",VLOOKUP(RGV13,[1]Acciones!$A$59:$H$1958,2,FALSE)),"")</f>
        <v>4</v>
      </c>
      <c r="RGY13" s="117" t="str">
        <f>IFERROR(IF(VLOOKUP(RGW13,[1]Acciones!$A$59:$H$1958,2,FALSE)=0,"",VLOOKUP(RGW13,[1]Acciones!$A$59:$H$1958,2,FALSE)),"")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Z13" s="117" t="str">
        <f>IFERROR(IF(VLOOKUP(RGX13,[1]Acciones!$A$59:$H$1958,2,FALSE)=0,"",VLOOKUP(RGX13,[1]Acciones!$A$59:$H$1958,2,FALSE)),"")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A13" s="117" t="str">
        <f>IFERROR(IF(VLOOKUP(RGY13,[1]Acciones!$A$59:$H$1958,2,FALSE)=0,"",VLOOKUP(RGY13,[1]Acciones!$A$59:$H$1958,2,FALSE)),"")</f>
        <v/>
      </c>
      <c r="RHB13" s="117" t="str">
        <f>IFERROR(IF(VLOOKUP(RGZ13,[1]Acciones!$A$59:$H$1958,2,FALSE)=0,"",VLOOKUP(RGZ13,[1]Acciones!$A$59:$H$1958,2,FALSE)),"")</f>
        <v/>
      </c>
      <c r="RHC13" s="117">
        <f>IFERROR(IF(VLOOKUP(RHA13,[1]Acciones!$A$59:$H$1958,2,FALSE)=0,"",VLOOKUP(RHA13,[1]Acciones!$A$59:$H$1958,2,FALSE)),"")</f>
        <v>4</v>
      </c>
      <c r="RHD13" s="117">
        <f>IFERROR(IF(VLOOKUP(RHB13,[1]Acciones!$A$59:$H$1958,2,FALSE)=0,"",VLOOKUP(RHB13,[1]Acciones!$A$59:$H$1958,2,FALSE)),"")</f>
        <v>4</v>
      </c>
      <c r="RHE13" s="117" t="str">
        <f>IFERROR(IF(VLOOKUP(RHC13,[1]Acciones!$A$59:$H$1958,2,FALSE)=0,"",VLOOKUP(RHC13,[1]Acciones!$A$59:$H$1958,2,FALSE)),"")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F13" s="117" t="str">
        <f>IFERROR(IF(VLOOKUP(RHD13,[1]Acciones!$A$59:$H$1958,2,FALSE)=0,"",VLOOKUP(RHD13,[1]Acciones!$A$59:$H$1958,2,FALSE)),"")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G13" s="117" t="str">
        <f>IFERROR(IF(VLOOKUP(RHE13,[1]Acciones!$A$59:$H$1958,2,FALSE)=0,"",VLOOKUP(RHE13,[1]Acciones!$A$59:$H$1958,2,FALSE)),"")</f>
        <v/>
      </c>
      <c r="RHH13" s="117" t="str">
        <f>IFERROR(IF(VLOOKUP(RHF13,[1]Acciones!$A$59:$H$1958,2,FALSE)=0,"",VLOOKUP(RHF13,[1]Acciones!$A$59:$H$1958,2,FALSE)),"")</f>
        <v/>
      </c>
      <c r="RHI13" s="117">
        <f>IFERROR(IF(VLOOKUP(RHG13,[1]Acciones!$A$59:$H$1958,2,FALSE)=0,"",VLOOKUP(RHG13,[1]Acciones!$A$59:$H$1958,2,FALSE)),"")</f>
        <v>4</v>
      </c>
      <c r="RHJ13" s="117">
        <f>IFERROR(IF(VLOOKUP(RHH13,[1]Acciones!$A$59:$H$1958,2,FALSE)=0,"",VLOOKUP(RHH13,[1]Acciones!$A$59:$H$1958,2,FALSE)),"")</f>
        <v>4</v>
      </c>
      <c r="RHK13" s="117" t="str">
        <f>IFERROR(IF(VLOOKUP(RHI13,[1]Acciones!$A$59:$H$1958,2,FALSE)=0,"",VLOOKUP(RHI13,[1]Acciones!$A$59:$H$1958,2,FALSE)),"")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L13" s="117" t="str">
        <f>IFERROR(IF(VLOOKUP(RHJ13,[1]Acciones!$A$59:$H$1958,2,FALSE)=0,"",VLOOKUP(RHJ13,[1]Acciones!$A$59:$H$1958,2,FALSE)),"")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M13" s="117" t="str">
        <f>IFERROR(IF(VLOOKUP(RHK13,[1]Acciones!$A$59:$H$1958,2,FALSE)=0,"",VLOOKUP(RHK13,[1]Acciones!$A$59:$H$1958,2,FALSE)),"")</f>
        <v/>
      </c>
      <c r="RHN13" s="117" t="str">
        <f>IFERROR(IF(VLOOKUP(RHL13,[1]Acciones!$A$59:$H$1958,2,FALSE)=0,"",VLOOKUP(RHL13,[1]Acciones!$A$59:$H$1958,2,FALSE)),"")</f>
        <v/>
      </c>
      <c r="RHO13" s="117">
        <f>IFERROR(IF(VLOOKUP(RHM13,[1]Acciones!$A$59:$H$1958,2,FALSE)=0,"",VLOOKUP(RHM13,[1]Acciones!$A$59:$H$1958,2,FALSE)),"")</f>
        <v>4</v>
      </c>
      <c r="RHP13" s="117">
        <f>IFERROR(IF(VLOOKUP(RHN13,[1]Acciones!$A$59:$H$1958,2,FALSE)=0,"",VLOOKUP(RHN13,[1]Acciones!$A$59:$H$1958,2,FALSE)),"")</f>
        <v>4</v>
      </c>
      <c r="RHQ13" s="117" t="str">
        <f>IFERROR(IF(VLOOKUP(RHO13,[1]Acciones!$A$59:$H$1958,2,FALSE)=0,"",VLOOKUP(RHO13,[1]Acciones!$A$59:$H$1958,2,FALSE)),"")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R13" s="117" t="str">
        <f>IFERROR(IF(VLOOKUP(RHP13,[1]Acciones!$A$59:$H$1958,2,FALSE)=0,"",VLOOKUP(RHP13,[1]Acciones!$A$59:$H$1958,2,FALSE)),"")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S13" s="117" t="str">
        <f>IFERROR(IF(VLOOKUP(RHQ13,[1]Acciones!$A$59:$H$1958,2,FALSE)=0,"",VLOOKUP(RHQ13,[1]Acciones!$A$59:$H$1958,2,FALSE)),"")</f>
        <v/>
      </c>
      <c r="RHT13" s="117" t="str">
        <f>IFERROR(IF(VLOOKUP(RHR13,[1]Acciones!$A$59:$H$1958,2,FALSE)=0,"",VLOOKUP(RHR13,[1]Acciones!$A$59:$H$1958,2,FALSE)),"")</f>
        <v/>
      </c>
      <c r="RHU13" s="117">
        <f>IFERROR(IF(VLOOKUP(RHS13,[1]Acciones!$A$59:$H$1958,2,FALSE)=0,"",VLOOKUP(RHS13,[1]Acciones!$A$59:$H$1958,2,FALSE)),"")</f>
        <v>4</v>
      </c>
      <c r="RHV13" s="117">
        <f>IFERROR(IF(VLOOKUP(RHT13,[1]Acciones!$A$59:$H$1958,2,FALSE)=0,"",VLOOKUP(RHT13,[1]Acciones!$A$59:$H$1958,2,FALSE)),"")</f>
        <v>4</v>
      </c>
      <c r="RHW13" s="117" t="str">
        <f>IFERROR(IF(VLOOKUP(RHU13,[1]Acciones!$A$59:$H$1958,2,FALSE)=0,"",VLOOKUP(RHU13,[1]Acciones!$A$59:$H$1958,2,FALSE)),"")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X13" s="117" t="str">
        <f>IFERROR(IF(VLOOKUP(RHV13,[1]Acciones!$A$59:$H$1958,2,FALSE)=0,"",VLOOKUP(RHV13,[1]Acciones!$A$59:$H$1958,2,FALSE)),"")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Y13" s="117" t="str">
        <f>IFERROR(IF(VLOOKUP(RHW13,[1]Acciones!$A$59:$H$1958,2,FALSE)=0,"",VLOOKUP(RHW13,[1]Acciones!$A$59:$H$1958,2,FALSE)),"")</f>
        <v/>
      </c>
      <c r="RHZ13" s="117" t="str">
        <f>IFERROR(IF(VLOOKUP(RHX13,[1]Acciones!$A$59:$H$1958,2,FALSE)=0,"",VLOOKUP(RHX13,[1]Acciones!$A$59:$H$1958,2,FALSE)),"")</f>
        <v/>
      </c>
      <c r="RIA13" s="117">
        <f>IFERROR(IF(VLOOKUP(RHY13,[1]Acciones!$A$59:$H$1958,2,FALSE)=0,"",VLOOKUP(RHY13,[1]Acciones!$A$59:$H$1958,2,FALSE)),"")</f>
        <v>4</v>
      </c>
      <c r="RIB13" s="117">
        <f>IFERROR(IF(VLOOKUP(RHZ13,[1]Acciones!$A$59:$H$1958,2,FALSE)=0,"",VLOOKUP(RHZ13,[1]Acciones!$A$59:$H$1958,2,FALSE)),"")</f>
        <v>4</v>
      </c>
      <c r="RIC13" s="117" t="str">
        <f>IFERROR(IF(VLOOKUP(RIA13,[1]Acciones!$A$59:$H$1958,2,FALSE)=0,"",VLOOKUP(RIA13,[1]Acciones!$A$59:$H$1958,2,FALSE)),"")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D13" s="117" t="str">
        <f>IFERROR(IF(VLOOKUP(RIB13,[1]Acciones!$A$59:$H$1958,2,FALSE)=0,"",VLOOKUP(RIB13,[1]Acciones!$A$59:$H$1958,2,FALSE)),"")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E13" s="117" t="str">
        <f>IFERROR(IF(VLOOKUP(RIC13,[1]Acciones!$A$59:$H$1958,2,FALSE)=0,"",VLOOKUP(RIC13,[1]Acciones!$A$59:$H$1958,2,FALSE)),"")</f>
        <v/>
      </c>
      <c r="RIF13" s="117" t="str">
        <f>IFERROR(IF(VLOOKUP(RID13,[1]Acciones!$A$59:$H$1958,2,FALSE)=0,"",VLOOKUP(RID13,[1]Acciones!$A$59:$H$1958,2,FALSE)),"")</f>
        <v/>
      </c>
      <c r="RIG13" s="117">
        <f>IFERROR(IF(VLOOKUP(RIE13,[1]Acciones!$A$59:$H$1958,2,FALSE)=0,"",VLOOKUP(RIE13,[1]Acciones!$A$59:$H$1958,2,FALSE)),"")</f>
        <v>4</v>
      </c>
      <c r="RIH13" s="117">
        <f>IFERROR(IF(VLOOKUP(RIF13,[1]Acciones!$A$59:$H$1958,2,FALSE)=0,"",VLOOKUP(RIF13,[1]Acciones!$A$59:$H$1958,2,FALSE)),"")</f>
        <v>4</v>
      </c>
      <c r="RII13" s="117" t="str">
        <f>IFERROR(IF(VLOOKUP(RIG13,[1]Acciones!$A$59:$H$1958,2,FALSE)=0,"",VLOOKUP(RIG13,[1]Acciones!$A$59:$H$1958,2,FALSE)),"")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J13" s="117" t="str">
        <f>IFERROR(IF(VLOOKUP(RIH13,[1]Acciones!$A$59:$H$1958,2,FALSE)=0,"",VLOOKUP(RIH13,[1]Acciones!$A$59:$H$1958,2,FALSE)),"")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K13" s="117" t="str">
        <f>IFERROR(IF(VLOOKUP(RII13,[1]Acciones!$A$59:$H$1958,2,FALSE)=0,"",VLOOKUP(RII13,[1]Acciones!$A$59:$H$1958,2,FALSE)),"")</f>
        <v/>
      </c>
      <c r="RIL13" s="117" t="str">
        <f>IFERROR(IF(VLOOKUP(RIJ13,[1]Acciones!$A$59:$H$1958,2,FALSE)=0,"",VLOOKUP(RIJ13,[1]Acciones!$A$59:$H$1958,2,FALSE)),"")</f>
        <v/>
      </c>
      <c r="RIM13" s="117">
        <f>IFERROR(IF(VLOOKUP(RIK13,[1]Acciones!$A$59:$H$1958,2,FALSE)=0,"",VLOOKUP(RIK13,[1]Acciones!$A$59:$H$1958,2,FALSE)),"")</f>
        <v>4</v>
      </c>
      <c r="RIN13" s="117">
        <f>IFERROR(IF(VLOOKUP(RIL13,[1]Acciones!$A$59:$H$1958,2,FALSE)=0,"",VLOOKUP(RIL13,[1]Acciones!$A$59:$H$1958,2,FALSE)),"")</f>
        <v>4</v>
      </c>
      <c r="RIO13" s="117" t="str">
        <f>IFERROR(IF(VLOOKUP(RIM13,[1]Acciones!$A$59:$H$1958,2,FALSE)=0,"",VLOOKUP(RIM13,[1]Acciones!$A$59:$H$1958,2,FALSE)),"")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P13" s="117" t="str">
        <f>IFERROR(IF(VLOOKUP(RIN13,[1]Acciones!$A$59:$H$1958,2,FALSE)=0,"",VLOOKUP(RIN13,[1]Acciones!$A$59:$H$1958,2,FALSE)),"")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Q13" s="117" t="str">
        <f>IFERROR(IF(VLOOKUP(RIO13,[1]Acciones!$A$59:$H$1958,2,FALSE)=0,"",VLOOKUP(RIO13,[1]Acciones!$A$59:$H$1958,2,FALSE)),"")</f>
        <v/>
      </c>
      <c r="RIR13" s="117" t="str">
        <f>IFERROR(IF(VLOOKUP(RIP13,[1]Acciones!$A$59:$H$1958,2,FALSE)=0,"",VLOOKUP(RIP13,[1]Acciones!$A$59:$H$1958,2,FALSE)),"")</f>
        <v/>
      </c>
      <c r="RIS13" s="117">
        <f>IFERROR(IF(VLOOKUP(RIQ13,[1]Acciones!$A$59:$H$1958,2,FALSE)=0,"",VLOOKUP(RIQ13,[1]Acciones!$A$59:$H$1958,2,FALSE)),"")</f>
        <v>4</v>
      </c>
      <c r="RIT13" s="117">
        <f>IFERROR(IF(VLOOKUP(RIR13,[1]Acciones!$A$59:$H$1958,2,FALSE)=0,"",VLOOKUP(RIR13,[1]Acciones!$A$59:$H$1958,2,FALSE)),"")</f>
        <v>4</v>
      </c>
      <c r="RIU13" s="117" t="str">
        <f>IFERROR(IF(VLOOKUP(RIS13,[1]Acciones!$A$59:$H$1958,2,FALSE)=0,"",VLOOKUP(RIS13,[1]Acciones!$A$59:$H$1958,2,FALSE)),"")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V13" s="117" t="str">
        <f>IFERROR(IF(VLOOKUP(RIT13,[1]Acciones!$A$59:$H$1958,2,FALSE)=0,"",VLOOKUP(RIT13,[1]Acciones!$A$59:$H$1958,2,FALSE)),"")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W13" s="117" t="str">
        <f>IFERROR(IF(VLOOKUP(RIU13,[1]Acciones!$A$59:$H$1958,2,FALSE)=0,"",VLOOKUP(RIU13,[1]Acciones!$A$59:$H$1958,2,FALSE)),"")</f>
        <v/>
      </c>
      <c r="RIX13" s="117" t="str">
        <f>IFERROR(IF(VLOOKUP(RIV13,[1]Acciones!$A$59:$H$1958,2,FALSE)=0,"",VLOOKUP(RIV13,[1]Acciones!$A$59:$H$1958,2,FALSE)),"")</f>
        <v/>
      </c>
      <c r="RIY13" s="117">
        <f>IFERROR(IF(VLOOKUP(RIW13,[1]Acciones!$A$59:$H$1958,2,FALSE)=0,"",VLOOKUP(RIW13,[1]Acciones!$A$59:$H$1958,2,FALSE)),"")</f>
        <v>4</v>
      </c>
      <c r="RIZ13" s="117">
        <f>IFERROR(IF(VLOOKUP(RIX13,[1]Acciones!$A$59:$H$1958,2,FALSE)=0,"",VLOOKUP(RIX13,[1]Acciones!$A$59:$H$1958,2,FALSE)),"")</f>
        <v>4</v>
      </c>
      <c r="RJA13" s="117" t="str">
        <f>IFERROR(IF(VLOOKUP(RIY13,[1]Acciones!$A$59:$H$1958,2,FALSE)=0,"",VLOOKUP(RIY13,[1]Acciones!$A$59:$H$1958,2,FALSE)),"")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B13" s="117" t="str">
        <f>IFERROR(IF(VLOOKUP(RIZ13,[1]Acciones!$A$59:$H$1958,2,FALSE)=0,"",VLOOKUP(RIZ13,[1]Acciones!$A$59:$H$1958,2,FALSE)),"")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C13" s="117" t="str">
        <f>IFERROR(IF(VLOOKUP(RJA13,[1]Acciones!$A$59:$H$1958,2,FALSE)=0,"",VLOOKUP(RJA13,[1]Acciones!$A$59:$H$1958,2,FALSE)),"")</f>
        <v/>
      </c>
      <c r="RJD13" s="117" t="str">
        <f>IFERROR(IF(VLOOKUP(RJB13,[1]Acciones!$A$59:$H$1958,2,FALSE)=0,"",VLOOKUP(RJB13,[1]Acciones!$A$59:$H$1958,2,FALSE)),"")</f>
        <v/>
      </c>
      <c r="RJE13" s="117">
        <f>IFERROR(IF(VLOOKUP(RJC13,[1]Acciones!$A$59:$H$1958,2,FALSE)=0,"",VLOOKUP(RJC13,[1]Acciones!$A$59:$H$1958,2,FALSE)),"")</f>
        <v>4</v>
      </c>
      <c r="RJF13" s="117">
        <f>IFERROR(IF(VLOOKUP(RJD13,[1]Acciones!$A$59:$H$1958,2,FALSE)=0,"",VLOOKUP(RJD13,[1]Acciones!$A$59:$H$1958,2,FALSE)),"")</f>
        <v>4</v>
      </c>
      <c r="RJG13" s="117" t="str">
        <f>IFERROR(IF(VLOOKUP(RJE13,[1]Acciones!$A$59:$H$1958,2,FALSE)=0,"",VLOOKUP(RJE13,[1]Acciones!$A$59:$H$1958,2,FALSE)),"")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H13" s="117" t="str">
        <f>IFERROR(IF(VLOOKUP(RJF13,[1]Acciones!$A$59:$H$1958,2,FALSE)=0,"",VLOOKUP(RJF13,[1]Acciones!$A$59:$H$1958,2,FALSE)),"")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I13" s="117" t="str">
        <f>IFERROR(IF(VLOOKUP(RJG13,[1]Acciones!$A$59:$H$1958,2,FALSE)=0,"",VLOOKUP(RJG13,[1]Acciones!$A$59:$H$1958,2,FALSE)),"")</f>
        <v/>
      </c>
      <c r="RJJ13" s="117" t="str">
        <f>IFERROR(IF(VLOOKUP(RJH13,[1]Acciones!$A$59:$H$1958,2,FALSE)=0,"",VLOOKUP(RJH13,[1]Acciones!$A$59:$H$1958,2,FALSE)),"")</f>
        <v/>
      </c>
      <c r="RJK13" s="117">
        <f>IFERROR(IF(VLOOKUP(RJI13,[1]Acciones!$A$59:$H$1958,2,FALSE)=0,"",VLOOKUP(RJI13,[1]Acciones!$A$59:$H$1958,2,FALSE)),"")</f>
        <v>4</v>
      </c>
      <c r="RJL13" s="117">
        <f>IFERROR(IF(VLOOKUP(RJJ13,[1]Acciones!$A$59:$H$1958,2,FALSE)=0,"",VLOOKUP(RJJ13,[1]Acciones!$A$59:$H$1958,2,FALSE)),"")</f>
        <v>4</v>
      </c>
      <c r="RJM13" s="117" t="str">
        <f>IFERROR(IF(VLOOKUP(RJK13,[1]Acciones!$A$59:$H$1958,2,FALSE)=0,"",VLOOKUP(RJK13,[1]Acciones!$A$59:$H$1958,2,FALSE)),"")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N13" s="117" t="str">
        <f>IFERROR(IF(VLOOKUP(RJL13,[1]Acciones!$A$59:$H$1958,2,FALSE)=0,"",VLOOKUP(RJL13,[1]Acciones!$A$59:$H$1958,2,FALSE)),"")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O13" s="117" t="str">
        <f>IFERROR(IF(VLOOKUP(RJM13,[1]Acciones!$A$59:$H$1958,2,FALSE)=0,"",VLOOKUP(RJM13,[1]Acciones!$A$59:$H$1958,2,FALSE)),"")</f>
        <v/>
      </c>
      <c r="RJP13" s="117" t="str">
        <f>IFERROR(IF(VLOOKUP(RJN13,[1]Acciones!$A$59:$H$1958,2,FALSE)=0,"",VLOOKUP(RJN13,[1]Acciones!$A$59:$H$1958,2,FALSE)),"")</f>
        <v/>
      </c>
      <c r="RJQ13" s="117">
        <f>IFERROR(IF(VLOOKUP(RJO13,[1]Acciones!$A$59:$H$1958,2,FALSE)=0,"",VLOOKUP(RJO13,[1]Acciones!$A$59:$H$1958,2,FALSE)),"")</f>
        <v>4</v>
      </c>
      <c r="RJR13" s="117">
        <f>IFERROR(IF(VLOOKUP(RJP13,[1]Acciones!$A$59:$H$1958,2,FALSE)=0,"",VLOOKUP(RJP13,[1]Acciones!$A$59:$H$1958,2,FALSE)),"")</f>
        <v>4</v>
      </c>
      <c r="RJS13" s="117" t="str">
        <f>IFERROR(IF(VLOOKUP(RJQ13,[1]Acciones!$A$59:$H$1958,2,FALSE)=0,"",VLOOKUP(RJQ13,[1]Acciones!$A$59:$H$1958,2,FALSE)),"")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T13" s="117" t="str">
        <f>IFERROR(IF(VLOOKUP(RJR13,[1]Acciones!$A$59:$H$1958,2,FALSE)=0,"",VLOOKUP(RJR13,[1]Acciones!$A$59:$H$1958,2,FALSE)),"")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U13" s="117" t="str">
        <f>IFERROR(IF(VLOOKUP(RJS13,[1]Acciones!$A$59:$H$1958,2,FALSE)=0,"",VLOOKUP(RJS13,[1]Acciones!$A$59:$H$1958,2,FALSE)),"")</f>
        <v/>
      </c>
      <c r="RJV13" s="117" t="str">
        <f>IFERROR(IF(VLOOKUP(RJT13,[1]Acciones!$A$59:$H$1958,2,FALSE)=0,"",VLOOKUP(RJT13,[1]Acciones!$A$59:$H$1958,2,FALSE)),"")</f>
        <v/>
      </c>
      <c r="RJW13" s="117">
        <f>IFERROR(IF(VLOOKUP(RJU13,[1]Acciones!$A$59:$H$1958,2,FALSE)=0,"",VLOOKUP(RJU13,[1]Acciones!$A$59:$H$1958,2,FALSE)),"")</f>
        <v>4</v>
      </c>
      <c r="RJX13" s="117">
        <f>IFERROR(IF(VLOOKUP(RJV13,[1]Acciones!$A$59:$H$1958,2,FALSE)=0,"",VLOOKUP(RJV13,[1]Acciones!$A$59:$H$1958,2,FALSE)),"")</f>
        <v>4</v>
      </c>
      <c r="RJY13" s="117" t="str">
        <f>IFERROR(IF(VLOOKUP(RJW13,[1]Acciones!$A$59:$H$1958,2,FALSE)=0,"",VLOOKUP(RJW13,[1]Acciones!$A$59:$H$1958,2,FALSE)),"")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Z13" s="117" t="str">
        <f>IFERROR(IF(VLOOKUP(RJX13,[1]Acciones!$A$59:$H$1958,2,FALSE)=0,"",VLOOKUP(RJX13,[1]Acciones!$A$59:$H$1958,2,FALSE)),"")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A13" s="117" t="str">
        <f>IFERROR(IF(VLOOKUP(RJY13,[1]Acciones!$A$59:$H$1958,2,FALSE)=0,"",VLOOKUP(RJY13,[1]Acciones!$A$59:$H$1958,2,FALSE)),"")</f>
        <v/>
      </c>
      <c r="RKB13" s="117" t="str">
        <f>IFERROR(IF(VLOOKUP(RJZ13,[1]Acciones!$A$59:$H$1958,2,FALSE)=0,"",VLOOKUP(RJZ13,[1]Acciones!$A$59:$H$1958,2,FALSE)),"")</f>
        <v/>
      </c>
      <c r="RKC13" s="117">
        <f>IFERROR(IF(VLOOKUP(RKA13,[1]Acciones!$A$59:$H$1958,2,FALSE)=0,"",VLOOKUP(RKA13,[1]Acciones!$A$59:$H$1958,2,FALSE)),"")</f>
        <v>4</v>
      </c>
      <c r="RKD13" s="117">
        <f>IFERROR(IF(VLOOKUP(RKB13,[1]Acciones!$A$59:$H$1958,2,FALSE)=0,"",VLOOKUP(RKB13,[1]Acciones!$A$59:$H$1958,2,FALSE)),"")</f>
        <v>4</v>
      </c>
      <c r="RKE13" s="117" t="str">
        <f>IFERROR(IF(VLOOKUP(RKC13,[1]Acciones!$A$59:$H$1958,2,FALSE)=0,"",VLOOKUP(RKC13,[1]Acciones!$A$59:$H$1958,2,FALSE)),"")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F13" s="117" t="str">
        <f>IFERROR(IF(VLOOKUP(RKD13,[1]Acciones!$A$59:$H$1958,2,FALSE)=0,"",VLOOKUP(RKD13,[1]Acciones!$A$59:$H$1958,2,FALSE)),"")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G13" s="117" t="str">
        <f>IFERROR(IF(VLOOKUP(RKE13,[1]Acciones!$A$59:$H$1958,2,FALSE)=0,"",VLOOKUP(RKE13,[1]Acciones!$A$59:$H$1958,2,FALSE)),"")</f>
        <v/>
      </c>
      <c r="RKH13" s="117" t="str">
        <f>IFERROR(IF(VLOOKUP(RKF13,[1]Acciones!$A$59:$H$1958,2,FALSE)=0,"",VLOOKUP(RKF13,[1]Acciones!$A$59:$H$1958,2,FALSE)),"")</f>
        <v/>
      </c>
      <c r="RKI13" s="117">
        <f>IFERROR(IF(VLOOKUP(RKG13,[1]Acciones!$A$59:$H$1958,2,FALSE)=0,"",VLOOKUP(RKG13,[1]Acciones!$A$59:$H$1958,2,FALSE)),"")</f>
        <v>4</v>
      </c>
      <c r="RKJ13" s="117">
        <f>IFERROR(IF(VLOOKUP(RKH13,[1]Acciones!$A$59:$H$1958,2,FALSE)=0,"",VLOOKUP(RKH13,[1]Acciones!$A$59:$H$1958,2,FALSE)),"")</f>
        <v>4</v>
      </c>
      <c r="RKK13" s="117" t="str">
        <f>IFERROR(IF(VLOOKUP(RKI13,[1]Acciones!$A$59:$H$1958,2,FALSE)=0,"",VLOOKUP(RKI13,[1]Acciones!$A$59:$H$1958,2,FALSE)),"")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L13" s="117" t="str">
        <f>IFERROR(IF(VLOOKUP(RKJ13,[1]Acciones!$A$59:$H$1958,2,FALSE)=0,"",VLOOKUP(RKJ13,[1]Acciones!$A$59:$H$1958,2,FALSE)),"")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M13" s="117" t="str">
        <f>IFERROR(IF(VLOOKUP(RKK13,[1]Acciones!$A$59:$H$1958,2,FALSE)=0,"",VLOOKUP(RKK13,[1]Acciones!$A$59:$H$1958,2,FALSE)),"")</f>
        <v/>
      </c>
      <c r="RKN13" s="117" t="str">
        <f>IFERROR(IF(VLOOKUP(RKL13,[1]Acciones!$A$59:$H$1958,2,FALSE)=0,"",VLOOKUP(RKL13,[1]Acciones!$A$59:$H$1958,2,FALSE)),"")</f>
        <v/>
      </c>
      <c r="RKO13" s="117">
        <f>IFERROR(IF(VLOOKUP(RKM13,[1]Acciones!$A$59:$H$1958,2,FALSE)=0,"",VLOOKUP(RKM13,[1]Acciones!$A$59:$H$1958,2,FALSE)),"")</f>
        <v>4</v>
      </c>
      <c r="RKP13" s="117">
        <f>IFERROR(IF(VLOOKUP(RKN13,[1]Acciones!$A$59:$H$1958,2,FALSE)=0,"",VLOOKUP(RKN13,[1]Acciones!$A$59:$H$1958,2,FALSE)),"")</f>
        <v>4</v>
      </c>
      <c r="RKQ13" s="117" t="str">
        <f>IFERROR(IF(VLOOKUP(RKO13,[1]Acciones!$A$59:$H$1958,2,FALSE)=0,"",VLOOKUP(RKO13,[1]Acciones!$A$59:$H$1958,2,FALSE)),"")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R13" s="117" t="str">
        <f>IFERROR(IF(VLOOKUP(RKP13,[1]Acciones!$A$59:$H$1958,2,FALSE)=0,"",VLOOKUP(RKP13,[1]Acciones!$A$59:$H$1958,2,FALSE)),"")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S13" s="117" t="str">
        <f>IFERROR(IF(VLOOKUP(RKQ13,[1]Acciones!$A$59:$H$1958,2,FALSE)=0,"",VLOOKUP(RKQ13,[1]Acciones!$A$59:$H$1958,2,FALSE)),"")</f>
        <v/>
      </c>
      <c r="RKT13" s="117" t="str">
        <f>IFERROR(IF(VLOOKUP(RKR13,[1]Acciones!$A$59:$H$1958,2,FALSE)=0,"",VLOOKUP(RKR13,[1]Acciones!$A$59:$H$1958,2,FALSE)),"")</f>
        <v/>
      </c>
      <c r="RKU13" s="117">
        <f>IFERROR(IF(VLOOKUP(RKS13,[1]Acciones!$A$59:$H$1958,2,FALSE)=0,"",VLOOKUP(RKS13,[1]Acciones!$A$59:$H$1958,2,FALSE)),"")</f>
        <v>4</v>
      </c>
      <c r="RKV13" s="117">
        <f>IFERROR(IF(VLOOKUP(RKT13,[1]Acciones!$A$59:$H$1958,2,FALSE)=0,"",VLOOKUP(RKT13,[1]Acciones!$A$59:$H$1958,2,FALSE)),"")</f>
        <v>4</v>
      </c>
      <c r="RKW13" s="117" t="str">
        <f>IFERROR(IF(VLOOKUP(RKU13,[1]Acciones!$A$59:$H$1958,2,FALSE)=0,"",VLOOKUP(RKU13,[1]Acciones!$A$59:$H$1958,2,FALSE)),"")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X13" s="117" t="str">
        <f>IFERROR(IF(VLOOKUP(RKV13,[1]Acciones!$A$59:$H$1958,2,FALSE)=0,"",VLOOKUP(RKV13,[1]Acciones!$A$59:$H$1958,2,FALSE)),"")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Y13" s="117" t="str">
        <f>IFERROR(IF(VLOOKUP(RKW13,[1]Acciones!$A$59:$H$1958,2,FALSE)=0,"",VLOOKUP(RKW13,[1]Acciones!$A$59:$H$1958,2,FALSE)),"")</f>
        <v/>
      </c>
      <c r="RKZ13" s="117" t="str">
        <f>IFERROR(IF(VLOOKUP(RKX13,[1]Acciones!$A$59:$H$1958,2,FALSE)=0,"",VLOOKUP(RKX13,[1]Acciones!$A$59:$H$1958,2,FALSE)),"")</f>
        <v/>
      </c>
      <c r="RLA13" s="117">
        <f>IFERROR(IF(VLOOKUP(RKY13,[1]Acciones!$A$59:$H$1958,2,FALSE)=0,"",VLOOKUP(RKY13,[1]Acciones!$A$59:$H$1958,2,FALSE)),"")</f>
        <v>4</v>
      </c>
      <c r="RLB13" s="117">
        <f>IFERROR(IF(VLOOKUP(RKZ13,[1]Acciones!$A$59:$H$1958,2,FALSE)=0,"",VLOOKUP(RKZ13,[1]Acciones!$A$59:$H$1958,2,FALSE)),"")</f>
        <v>4</v>
      </c>
      <c r="RLC13" s="117" t="str">
        <f>IFERROR(IF(VLOOKUP(RLA13,[1]Acciones!$A$59:$H$1958,2,FALSE)=0,"",VLOOKUP(RLA13,[1]Acciones!$A$59:$H$1958,2,FALSE)),"")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D13" s="117" t="str">
        <f>IFERROR(IF(VLOOKUP(RLB13,[1]Acciones!$A$59:$H$1958,2,FALSE)=0,"",VLOOKUP(RLB13,[1]Acciones!$A$59:$H$1958,2,FALSE)),"")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E13" s="117" t="str">
        <f>IFERROR(IF(VLOOKUP(RLC13,[1]Acciones!$A$59:$H$1958,2,FALSE)=0,"",VLOOKUP(RLC13,[1]Acciones!$A$59:$H$1958,2,FALSE)),"")</f>
        <v/>
      </c>
      <c r="RLF13" s="117" t="str">
        <f>IFERROR(IF(VLOOKUP(RLD13,[1]Acciones!$A$59:$H$1958,2,FALSE)=0,"",VLOOKUP(RLD13,[1]Acciones!$A$59:$H$1958,2,FALSE)),"")</f>
        <v/>
      </c>
      <c r="RLG13" s="117">
        <f>IFERROR(IF(VLOOKUP(RLE13,[1]Acciones!$A$59:$H$1958,2,FALSE)=0,"",VLOOKUP(RLE13,[1]Acciones!$A$59:$H$1958,2,FALSE)),"")</f>
        <v>4</v>
      </c>
      <c r="RLH13" s="117">
        <f>IFERROR(IF(VLOOKUP(RLF13,[1]Acciones!$A$59:$H$1958,2,FALSE)=0,"",VLOOKUP(RLF13,[1]Acciones!$A$59:$H$1958,2,FALSE)),"")</f>
        <v>4</v>
      </c>
      <c r="RLI13" s="117" t="str">
        <f>IFERROR(IF(VLOOKUP(RLG13,[1]Acciones!$A$59:$H$1958,2,FALSE)=0,"",VLOOKUP(RLG13,[1]Acciones!$A$59:$H$1958,2,FALSE)),"")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J13" s="117" t="str">
        <f>IFERROR(IF(VLOOKUP(RLH13,[1]Acciones!$A$59:$H$1958,2,FALSE)=0,"",VLOOKUP(RLH13,[1]Acciones!$A$59:$H$1958,2,FALSE)),"")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K13" s="117" t="str">
        <f>IFERROR(IF(VLOOKUP(RLI13,[1]Acciones!$A$59:$H$1958,2,FALSE)=0,"",VLOOKUP(RLI13,[1]Acciones!$A$59:$H$1958,2,FALSE)),"")</f>
        <v/>
      </c>
      <c r="RLL13" s="117" t="str">
        <f>IFERROR(IF(VLOOKUP(RLJ13,[1]Acciones!$A$59:$H$1958,2,FALSE)=0,"",VLOOKUP(RLJ13,[1]Acciones!$A$59:$H$1958,2,FALSE)),"")</f>
        <v/>
      </c>
      <c r="RLM13" s="117">
        <f>IFERROR(IF(VLOOKUP(RLK13,[1]Acciones!$A$59:$H$1958,2,FALSE)=0,"",VLOOKUP(RLK13,[1]Acciones!$A$59:$H$1958,2,FALSE)),"")</f>
        <v>4</v>
      </c>
      <c r="RLN13" s="117">
        <f>IFERROR(IF(VLOOKUP(RLL13,[1]Acciones!$A$59:$H$1958,2,FALSE)=0,"",VLOOKUP(RLL13,[1]Acciones!$A$59:$H$1958,2,FALSE)),"")</f>
        <v>4</v>
      </c>
      <c r="RLO13" s="117" t="str">
        <f>IFERROR(IF(VLOOKUP(RLM13,[1]Acciones!$A$59:$H$1958,2,FALSE)=0,"",VLOOKUP(RLM13,[1]Acciones!$A$59:$H$1958,2,FALSE)),"")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P13" s="117" t="str">
        <f>IFERROR(IF(VLOOKUP(RLN13,[1]Acciones!$A$59:$H$1958,2,FALSE)=0,"",VLOOKUP(RLN13,[1]Acciones!$A$59:$H$1958,2,FALSE)),"")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Q13" s="117" t="str">
        <f>IFERROR(IF(VLOOKUP(RLO13,[1]Acciones!$A$59:$H$1958,2,FALSE)=0,"",VLOOKUP(RLO13,[1]Acciones!$A$59:$H$1958,2,FALSE)),"")</f>
        <v/>
      </c>
      <c r="RLR13" s="117" t="str">
        <f>IFERROR(IF(VLOOKUP(RLP13,[1]Acciones!$A$59:$H$1958,2,FALSE)=0,"",VLOOKUP(RLP13,[1]Acciones!$A$59:$H$1958,2,FALSE)),"")</f>
        <v/>
      </c>
      <c r="RLS13" s="117">
        <f>IFERROR(IF(VLOOKUP(RLQ13,[1]Acciones!$A$59:$H$1958,2,FALSE)=0,"",VLOOKUP(RLQ13,[1]Acciones!$A$59:$H$1958,2,FALSE)),"")</f>
        <v>4</v>
      </c>
      <c r="RLT13" s="117">
        <f>IFERROR(IF(VLOOKUP(RLR13,[1]Acciones!$A$59:$H$1958,2,FALSE)=0,"",VLOOKUP(RLR13,[1]Acciones!$A$59:$H$1958,2,FALSE)),"")</f>
        <v>4</v>
      </c>
      <c r="RLU13" s="117" t="str">
        <f>IFERROR(IF(VLOOKUP(RLS13,[1]Acciones!$A$59:$H$1958,2,FALSE)=0,"",VLOOKUP(RLS13,[1]Acciones!$A$59:$H$1958,2,FALSE)),"")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V13" s="117" t="str">
        <f>IFERROR(IF(VLOOKUP(RLT13,[1]Acciones!$A$59:$H$1958,2,FALSE)=0,"",VLOOKUP(RLT13,[1]Acciones!$A$59:$H$1958,2,FALSE)),"")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W13" s="117" t="str">
        <f>IFERROR(IF(VLOOKUP(RLU13,[1]Acciones!$A$59:$H$1958,2,FALSE)=0,"",VLOOKUP(RLU13,[1]Acciones!$A$59:$H$1958,2,FALSE)),"")</f>
        <v/>
      </c>
      <c r="RLX13" s="117" t="str">
        <f>IFERROR(IF(VLOOKUP(RLV13,[1]Acciones!$A$59:$H$1958,2,FALSE)=0,"",VLOOKUP(RLV13,[1]Acciones!$A$59:$H$1958,2,FALSE)),"")</f>
        <v/>
      </c>
      <c r="RLY13" s="117">
        <f>IFERROR(IF(VLOOKUP(RLW13,[1]Acciones!$A$59:$H$1958,2,FALSE)=0,"",VLOOKUP(RLW13,[1]Acciones!$A$59:$H$1958,2,FALSE)),"")</f>
        <v>4</v>
      </c>
      <c r="RLZ13" s="117">
        <f>IFERROR(IF(VLOOKUP(RLX13,[1]Acciones!$A$59:$H$1958,2,FALSE)=0,"",VLOOKUP(RLX13,[1]Acciones!$A$59:$H$1958,2,FALSE)),"")</f>
        <v>4</v>
      </c>
      <c r="RMA13" s="117" t="str">
        <f>IFERROR(IF(VLOOKUP(RLY13,[1]Acciones!$A$59:$H$1958,2,FALSE)=0,"",VLOOKUP(RLY13,[1]Acciones!$A$59:$H$1958,2,FALSE)),"")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B13" s="117" t="str">
        <f>IFERROR(IF(VLOOKUP(RLZ13,[1]Acciones!$A$59:$H$1958,2,FALSE)=0,"",VLOOKUP(RLZ13,[1]Acciones!$A$59:$H$1958,2,FALSE)),"")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C13" s="117" t="str">
        <f>IFERROR(IF(VLOOKUP(RMA13,[1]Acciones!$A$59:$H$1958,2,FALSE)=0,"",VLOOKUP(RMA13,[1]Acciones!$A$59:$H$1958,2,FALSE)),"")</f>
        <v/>
      </c>
      <c r="RMD13" s="117" t="str">
        <f>IFERROR(IF(VLOOKUP(RMB13,[1]Acciones!$A$59:$H$1958,2,FALSE)=0,"",VLOOKUP(RMB13,[1]Acciones!$A$59:$H$1958,2,FALSE)),"")</f>
        <v/>
      </c>
      <c r="RME13" s="117">
        <f>IFERROR(IF(VLOOKUP(RMC13,[1]Acciones!$A$59:$H$1958,2,FALSE)=0,"",VLOOKUP(RMC13,[1]Acciones!$A$59:$H$1958,2,FALSE)),"")</f>
        <v>4</v>
      </c>
      <c r="RMF13" s="117">
        <f>IFERROR(IF(VLOOKUP(RMD13,[1]Acciones!$A$59:$H$1958,2,FALSE)=0,"",VLOOKUP(RMD13,[1]Acciones!$A$59:$H$1958,2,FALSE)),"")</f>
        <v>4</v>
      </c>
      <c r="RMG13" s="117" t="str">
        <f>IFERROR(IF(VLOOKUP(RME13,[1]Acciones!$A$59:$H$1958,2,FALSE)=0,"",VLOOKUP(RME13,[1]Acciones!$A$59:$H$1958,2,FALSE)),"")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H13" s="117" t="str">
        <f>IFERROR(IF(VLOOKUP(RMF13,[1]Acciones!$A$59:$H$1958,2,FALSE)=0,"",VLOOKUP(RMF13,[1]Acciones!$A$59:$H$1958,2,FALSE)),"")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I13" s="117" t="str">
        <f>IFERROR(IF(VLOOKUP(RMG13,[1]Acciones!$A$59:$H$1958,2,FALSE)=0,"",VLOOKUP(RMG13,[1]Acciones!$A$59:$H$1958,2,FALSE)),"")</f>
        <v/>
      </c>
      <c r="RMJ13" s="117" t="str">
        <f>IFERROR(IF(VLOOKUP(RMH13,[1]Acciones!$A$59:$H$1958,2,FALSE)=0,"",VLOOKUP(RMH13,[1]Acciones!$A$59:$H$1958,2,FALSE)),"")</f>
        <v/>
      </c>
      <c r="RMK13" s="117">
        <f>IFERROR(IF(VLOOKUP(RMI13,[1]Acciones!$A$59:$H$1958,2,FALSE)=0,"",VLOOKUP(RMI13,[1]Acciones!$A$59:$H$1958,2,FALSE)),"")</f>
        <v>4</v>
      </c>
      <c r="RML13" s="117">
        <f>IFERROR(IF(VLOOKUP(RMJ13,[1]Acciones!$A$59:$H$1958,2,FALSE)=0,"",VLOOKUP(RMJ13,[1]Acciones!$A$59:$H$1958,2,FALSE)),"")</f>
        <v>4</v>
      </c>
      <c r="RMM13" s="117" t="str">
        <f>IFERROR(IF(VLOOKUP(RMK13,[1]Acciones!$A$59:$H$1958,2,FALSE)=0,"",VLOOKUP(RMK13,[1]Acciones!$A$59:$H$1958,2,FALSE)),"")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N13" s="117" t="str">
        <f>IFERROR(IF(VLOOKUP(RML13,[1]Acciones!$A$59:$H$1958,2,FALSE)=0,"",VLOOKUP(RML13,[1]Acciones!$A$59:$H$1958,2,FALSE)),"")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O13" s="117" t="str">
        <f>IFERROR(IF(VLOOKUP(RMM13,[1]Acciones!$A$59:$H$1958,2,FALSE)=0,"",VLOOKUP(RMM13,[1]Acciones!$A$59:$H$1958,2,FALSE)),"")</f>
        <v/>
      </c>
      <c r="RMP13" s="117" t="str">
        <f>IFERROR(IF(VLOOKUP(RMN13,[1]Acciones!$A$59:$H$1958,2,FALSE)=0,"",VLOOKUP(RMN13,[1]Acciones!$A$59:$H$1958,2,FALSE)),"")</f>
        <v/>
      </c>
      <c r="RMQ13" s="117">
        <f>IFERROR(IF(VLOOKUP(RMO13,[1]Acciones!$A$59:$H$1958,2,FALSE)=0,"",VLOOKUP(RMO13,[1]Acciones!$A$59:$H$1958,2,FALSE)),"")</f>
        <v>4</v>
      </c>
      <c r="RMR13" s="117">
        <f>IFERROR(IF(VLOOKUP(RMP13,[1]Acciones!$A$59:$H$1958,2,FALSE)=0,"",VLOOKUP(RMP13,[1]Acciones!$A$59:$H$1958,2,FALSE)),"")</f>
        <v>4</v>
      </c>
      <c r="RMS13" s="117" t="str">
        <f>IFERROR(IF(VLOOKUP(RMQ13,[1]Acciones!$A$59:$H$1958,2,FALSE)=0,"",VLOOKUP(RMQ13,[1]Acciones!$A$59:$H$1958,2,FALSE)),"")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T13" s="117" t="str">
        <f>IFERROR(IF(VLOOKUP(RMR13,[1]Acciones!$A$59:$H$1958,2,FALSE)=0,"",VLOOKUP(RMR13,[1]Acciones!$A$59:$H$1958,2,FALSE)),"")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U13" s="117" t="str">
        <f>IFERROR(IF(VLOOKUP(RMS13,[1]Acciones!$A$59:$H$1958,2,FALSE)=0,"",VLOOKUP(RMS13,[1]Acciones!$A$59:$H$1958,2,FALSE)),"")</f>
        <v/>
      </c>
      <c r="RMV13" s="117" t="str">
        <f>IFERROR(IF(VLOOKUP(RMT13,[1]Acciones!$A$59:$H$1958,2,FALSE)=0,"",VLOOKUP(RMT13,[1]Acciones!$A$59:$H$1958,2,FALSE)),"")</f>
        <v/>
      </c>
      <c r="RMW13" s="117">
        <f>IFERROR(IF(VLOOKUP(RMU13,[1]Acciones!$A$59:$H$1958,2,FALSE)=0,"",VLOOKUP(RMU13,[1]Acciones!$A$59:$H$1958,2,FALSE)),"")</f>
        <v>4</v>
      </c>
      <c r="RMX13" s="117">
        <f>IFERROR(IF(VLOOKUP(RMV13,[1]Acciones!$A$59:$H$1958,2,FALSE)=0,"",VLOOKUP(RMV13,[1]Acciones!$A$59:$H$1958,2,FALSE)),"")</f>
        <v>4</v>
      </c>
      <c r="RMY13" s="117" t="str">
        <f>IFERROR(IF(VLOOKUP(RMW13,[1]Acciones!$A$59:$H$1958,2,FALSE)=0,"",VLOOKUP(RMW13,[1]Acciones!$A$59:$H$1958,2,FALSE)),"")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Z13" s="117" t="str">
        <f>IFERROR(IF(VLOOKUP(RMX13,[1]Acciones!$A$59:$H$1958,2,FALSE)=0,"",VLOOKUP(RMX13,[1]Acciones!$A$59:$H$1958,2,FALSE)),"")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A13" s="117" t="str">
        <f>IFERROR(IF(VLOOKUP(RMY13,[1]Acciones!$A$59:$H$1958,2,FALSE)=0,"",VLOOKUP(RMY13,[1]Acciones!$A$59:$H$1958,2,FALSE)),"")</f>
        <v/>
      </c>
      <c r="RNB13" s="117" t="str">
        <f>IFERROR(IF(VLOOKUP(RMZ13,[1]Acciones!$A$59:$H$1958,2,FALSE)=0,"",VLOOKUP(RMZ13,[1]Acciones!$A$59:$H$1958,2,FALSE)),"")</f>
        <v/>
      </c>
      <c r="RNC13" s="117">
        <f>IFERROR(IF(VLOOKUP(RNA13,[1]Acciones!$A$59:$H$1958,2,FALSE)=0,"",VLOOKUP(RNA13,[1]Acciones!$A$59:$H$1958,2,FALSE)),"")</f>
        <v>4</v>
      </c>
      <c r="RND13" s="117">
        <f>IFERROR(IF(VLOOKUP(RNB13,[1]Acciones!$A$59:$H$1958,2,FALSE)=0,"",VLOOKUP(RNB13,[1]Acciones!$A$59:$H$1958,2,FALSE)),"")</f>
        <v>4</v>
      </c>
      <c r="RNE13" s="117" t="str">
        <f>IFERROR(IF(VLOOKUP(RNC13,[1]Acciones!$A$59:$H$1958,2,FALSE)=0,"",VLOOKUP(RNC13,[1]Acciones!$A$59:$H$1958,2,FALSE)),"")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F13" s="117" t="str">
        <f>IFERROR(IF(VLOOKUP(RND13,[1]Acciones!$A$59:$H$1958,2,FALSE)=0,"",VLOOKUP(RND13,[1]Acciones!$A$59:$H$1958,2,FALSE)),"")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G13" s="117" t="str">
        <f>IFERROR(IF(VLOOKUP(RNE13,[1]Acciones!$A$59:$H$1958,2,FALSE)=0,"",VLOOKUP(RNE13,[1]Acciones!$A$59:$H$1958,2,FALSE)),"")</f>
        <v/>
      </c>
      <c r="RNH13" s="117" t="str">
        <f>IFERROR(IF(VLOOKUP(RNF13,[1]Acciones!$A$59:$H$1958,2,FALSE)=0,"",VLOOKUP(RNF13,[1]Acciones!$A$59:$H$1958,2,FALSE)),"")</f>
        <v/>
      </c>
      <c r="RNI13" s="117">
        <f>IFERROR(IF(VLOOKUP(RNG13,[1]Acciones!$A$59:$H$1958,2,FALSE)=0,"",VLOOKUP(RNG13,[1]Acciones!$A$59:$H$1958,2,FALSE)),"")</f>
        <v>4</v>
      </c>
      <c r="RNJ13" s="117">
        <f>IFERROR(IF(VLOOKUP(RNH13,[1]Acciones!$A$59:$H$1958,2,FALSE)=0,"",VLOOKUP(RNH13,[1]Acciones!$A$59:$H$1958,2,FALSE)),"")</f>
        <v>4</v>
      </c>
      <c r="RNK13" s="117" t="str">
        <f>IFERROR(IF(VLOOKUP(RNI13,[1]Acciones!$A$59:$H$1958,2,FALSE)=0,"",VLOOKUP(RNI13,[1]Acciones!$A$59:$H$1958,2,FALSE)),"")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L13" s="117" t="str">
        <f>IFERROR(IF(VLOOKUP(RNJ13,[1]Acciones!$A$59:$H$1958,2,FALSE)=0,"",VLOOKUP(RNJ13,[1]Acciones!$A$59:$H$1958,2,FALSE)),"")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M13" s="117" t="str">
        <f>IFERROR(IF(VLOOKUP(RNK13,[1]Acciones!$A$59:$H$1958,2,FALSE)=0,"",VLOOKUP(RNK13,[1]Acciones!$A$59:$H$1958,2,FALSE)),"")</f>
        <v/>
      </c>
      <c r="RNN13" s="117" t="str">
        <f>IFERROR(IF(VLOOKUP(RNL13,[1]Acciones!$A$59:$H$1958,2,FALSE)=0,"",VLOOKUP(RNL13,[1]Acciones!$A$59:$H$1958,2,FALSE)),"")</f>
        <v/>
      </c>
      <c r="RNO13" s="117">
        <f>IFERROR(IF(VLOOKUP(RNM13,[1]Acciones!$A$59:$H$1958,2,FALSE)=0,"",VLOOKUP(RNM13,[1]Acciones!$A$59:$H$1958,2,FALSE)),"")</f>
        <v>4</v>
      </c>
      <c r="RNP13" s="117">
        <f>IFERROR(IF(VLOOKUP(RNN13,[1]Acciones!$A$59:$H$1958,2,FALSE)=0,"",VLOOKUP(RNN13,[1]Acciones!$A$59:$H$1958,2,FALSE)),"")</f>
        <v>4</v>
      </c>
      <c r="RNQ13" s="117" t="str">
        <f>IFERROR(IF(VLOOKUP(RNO13,[1]Acciones!$A$59:$H$1958,2,FALSE)=0,"",VLOOKUP(RNO13,[1]Acciones!$A$59:$H$1958,2,FALSE)),"")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R13" s="117" t="str">
        <f>IFERROR(IF(VLOOKUP(RNP13,[1]Acciones!$A$59:$H$1958,2,FALSE)=0,"",VLOOKUP(RNP13,[1]Acciones!$A$59:$H$1958,2,FALSE)),"")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S13" s="117" t="str">
        <f>IFERROR(IF(VLOOKUP(RNQ13,[1]Acciones!$A$59:$H$1958,2,FALSE)=0,"",VLOOKUP(RNQ13,[1]Acciones!$A$59:$H$1958,2,FALSE)),"")</f>
        <v/>
      </c>
      <c r="RNT13" s="117" t="str">
        <f>IFERROR(IF(VLOOKUP(RNR13,[1]Acciones!$A$59:$H$1958,2,FALSE)=0,"",VLOOKUP(RNR13,[1]Acciones!$A$59:$H$1958,2,FALSE)),"")</f>
        <v/>
      </c>
      <c r="RNU13" s="117">
        <f>IFERROR(IF(VLOOKUP(RNS13,[1]Acciones!$A$59:$H$1958,2,FALSE)=0,"",VLOOKUP(RNS13,[1]Acciones!$A$59:$H$1958,2,FALSE)),"")</f>
        <v>4</v>
      </c>
      <c r="RNV13" s="117">
        <f>IFERROR(IF(VLOOKUP(RNT13,[1]Acciones!$A$59:$H$1958,2,FALSE)=0,"",VLOOKUP(RNT13,[1]Acciones!$A$59:$H$1958,2,FALSE)),"")</f>
        <v>4</v>
      </c>
      <c r="RNW13" s="117" t="str">
        <f>IFERROR(IF(VLOOKUP(RNU13,[1]Acciones!$A$59:$H$1958,2,FALSE)=0,"",VLOOKUP(RNU13,[1]Acciones!$A$59:$H$1958,2,FALSE)),"")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X13" s="117" t="str">
        <f>IFERROR(IF(VLOOKUP(RNV13,[1]Acciones!$A$59:$H$1958,2,FALSE)=0,"",VLOOKUP(RNV13,[1]Acciones!$A$59:$H$1958,2,FALSE)),"")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Y13" s="117" t="str">
        <f>IFERROR(IF(VLOOKUP(RNW13,[1]Acciones!$A$59:$H$1958,2,FALSE)=0,"",VLOOKUP(RNW13,[1]Acciones!$A$59:$H$1958,2,FALSE)),"")</f>
        <v/>
      </c>
      <c r="RNZ13" s="117" t="str">
        <f>IFERROR(IF(VLOOKUP(RNX13,[1]Acciones!$A$59:$H$1958,2,FALSE)=0,"",VLOOKUP(RNX13,[1]Acciones!$A$59:$H$1958,2,FALSE)),"")</f>
        <v/>
      </c>
      <c r="ROA13" s="117">
        <f>IFERROR(IF(VLOOKUP(RNY13,[1]Acciones!$A$59:$H$1958,2,FALSE)=0,"",VLOOKUP(RNY13,[1]Acciones!$A$59:$H$1958,2,FALSE)),"")</f>
        <v>4</v>
      </c>
      <c r="ROB13" s="117">
        <f>IFERROR(IF(VLOOKUP(RNZ13,[1]Acciones!$A$59:$H$1958,2,FALSE)=0,"",VLOOKUP(RNZ13,[1]Acciones!$A$59:$H$1958,2,FALSE)),"")</f>
        <v>4</v>
      </c>
      <c r="ROC13" s="117" t="str">
        <f>IFERROR(IF(VLOOKUP(ROA13,[1]Acciones!$A$59:$H$1958,2,FALSE)=0,"",VLOOKUP(ROA13,[1]Acciones!$A$59:$H$1958,2,FALSE)),"")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D13" s="117" t="str">
        <f>IFERROR(IF(VLOOKUP(ROB13,[1]Acciones!$A$59:$H$1958,2,FALSE)=0,"",VLOOKUP(ROB13,[1]Acciones!$A$59:$H$1958,2,FALSE)),"")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E13" s="117" t="str">
        <f>IFERROR(IF(VLOOKUP(ROC13,[1]Acciones!$A$59:$H$1958,2,FALSE)=0,"",VLOOKUP(ROC13,[1]Acciones!$A$59:$H$1958,2,FALSE)),"")</f>
        <v/>
      </c>
      <c r="ROF13" s="117" t="str">
        <f>IFERROR(IF(VLOOKUP(ROD13,[1]Acciones!$A$59:$H$1958,2,FALSE)=0,"",VLOOKUP(ROD13,[1]Acciones!$A$59:$H$1958,2,FALSE)),"")</f>
        <v/>
      </c>
      <c r="ROG13" s="117">
        <f>IFERROR(IF(VLOOKUP(ROE13,[1]Acciones!$A$59:$H$1958,2,FALSE)=0,"",VLOOKUP(ROE13,[1]Acciones!$A$59:$H$1958,2,FALSE)),"")</f>
        <v>4</v>
      </c>
      <c r="ROH13" s="117">
        <f>IFERROR(IF(VLOOKUP(ROF13,[1]Acciones!$A$59:$H$1958,2,FALSE)=0,"",VLOOKUP(ROF13,[1]Acciones!$A$59:$H$1958,2,FALSE)),"")</f>
        <v>4</v>
      </c>
      <c r="ROI13" s="117" t="str">
        <f>IFERROR(IF(VLOOKUP(ROG13,[1]Acciones!$A$59:$H$1958,2,FALSE)=0,"",VLOOKUP(ROG13,[1]Acciones!$A$59:$H$1958,2,FALSE)),"")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J13" s="117" t="str">
        <f>IFERROR(IF(VLOOKUP(ROH13,[1]Acciones!$A$59:$H$1958,2,FALSE)=0,"",VLOOKUP(ROH13,[1]Acciones!$A$59:$H$1958,2,FALSE)),"")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K13" s="117" t="str">
        <f>IFERROR(IF(VLOOKUP(ROI13,[1]Acciones!$A$59:$H$1958,2,FALSE)=0,"",VLOOKUP(ROI13,[1]Acciones!$A$59:$H$1958,2,FALSE)),"")</f>
        <v/>
      </c>
      <c r="ROL13" s="117" t="str">
        <f>IFERROR(IF(VLOOKUP(ROJ13,[1]Acciones!$A$59:$H$1958,2,FALSE)=0,"",VLOOKUP(ROJ13,[1]Acciones!$A$59:$H$1958,2,FALSE)),"")</f>
        <v/>
      </c>
      <c r="ROM13" s="117">
        <f>IFERROR(IF(VLOOKUP(ROK13,[1]Acciones!$A$59:$H$1958,2,FALSE)=0,"",VLOOKUP(ROK13,[1]Acciones!$A$59:$H$1958,2,FALSE)),"")</f>
        <v>4</v>
      </c>
      <c r="RON13" s="117">
        <f>IFERROR(IF(VLOOKUP(ROL13,[1]Acciones!$A$59:$H$1958,2,FALSE)=0,"",VLOOKUP(ROL13,[1]Acciones!$A$59:$H$1958,2,FALSE)),"")</f>
        <v>4</v>
      </c>
      <c r="ROO13" s="117" t="str">
        <f>IFERROR(IF(VLOOKUP(ROM13,[1]Acciones!$A$59:$H$1958,2,FALSE)=0,"",VLOOKUP(ROM13,[1]Acciones!$A$59:$H$1958,2,FALSE)),"")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P13" s="117" t="str">
        <f>IFERROR(IF(VLOOKUP(RON13,[1]Acciones!$A$59:$H$1958,2,FALSE)=0,"",VLOOKUP(RON13,[1]Acciones!$A$59:$H$1958,2,FALSE)),"")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Q13" s="117" t="str">
        <f>IFERROR(IF(VLOOKUP(ROO13,[1]Acciones!$A$59:$H$1958,2,FALSE)=0,"",VLOOKUP(ROO13,[1]Acciones!$A$59:$H$1958,2,FALSE)),"")</f>
        <v/>
      </c>
      <c r="ROR13" s="117" t="str">
        <f>IFERROR(IF(VLOOKUP(ROP13,[1]Acciones!$A$59:$H$1958,2,FALSE)=0,"",VLOOKUP(ROP13,[1]Acciones!$A$59:$H$1958,2,FALSE)),"")</f>
        <v/>
      </c>
      <c r="ROS13" s="117">
        <f>IFERROR(IF(VLOOKUP(ROQ13,[1]Acciones!$A$59:$H$1958,2,FALSE)=0,"",VLOOKUP(ROQ13,[1]Acciones!$A$59:$H$1958,2,FALSE)),"")</f>
        <v>4</v>
      </c>
      <c r="ROT13" s="117">
        <f>IFERROR(IF(VLOOKUP(ROR13,[1]Acciones!$A$59:$H$1958,2,FALSE)=0,"",VLOOKUP(ROR13,[1]Acciones!$A$59:$H$1958,2,FALSE)),"")</f>
        <v>4</v>
      </c>
      <c r="ROU13" s="117" t="str">
        <f>IFERROR(IF(VLOOKUP(ROS13,[1]Acciones!$A$59:$H$1958,2,FALSE)=0,"",VLOOKUP(ROS13,[1]Acciones!$A$59:$H$1958,2,FALSE)),"")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V13" s="117" t="str">
        <f>IFERROR(IF(VLOOKUP(ROT13,[1]Acciones!$A$59:$H$1958,2,FALSE)=0,"",VLOOKUP(ROT13,[1]Acciones!$A$59:$H$1958,2,FALSE)),"")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W13" s="117" t="str">
        <f>IFERROR(IF(VLOOKUP(ROU13,[1]Acciones!$A$59:$H$1958,2,FALSE)=0,"",VLOOKUP(ROU13,[1]Acciones!$A$59:$H$1958,2,FALSE)),"")</f>
        <v/>
      </c>
      <c r="ROX13" s="117" t="str">
        <f>IFERROR(IF(VLOOKUP(ROV13,[1]Acciones!$A$59:$H$1958,2,FALSE)=0,"",VLOOKUP(ROV13,[1]Acciones!$A$59:$H$1958,2,FALSE)),"")</f>
        <v/>
      </c>
      <c r="ROY13" s="117">
        <f>IFERROR(IF(VLOOKUP(ROW13,[1]Acciones!$A$59:$H$1958,2,FALSE)=0,"",VLOOKUP(ROW13,[1]Acciones!$A$59:$H$1958,2,FALSE)),"")</f>
        <v>4</v>
      </c>
      <c r="ROZ13" s="117">
        <f>IFERROR(IF(VLOOKUP(ROX13,[1]Acciones!$A$59:$H$1958,2,FALSE)=0,"",VLOOKUP(ROX13,[1]Acciones!$A$59:$H$1958,2,FALSE)),"")</f>
        <v>4</v>
      </c>
      <c r="RPA13" s="117" t="str">
        <f>IFERROR(IF(VLOOKUP(ROY13,[1]Acciones!$A$59:$H$1958,2,FALSE)=0,"",VLOOKUP(ROY13,[1]Acciones!$A$59:$H$1958,2,FALSE)),"")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B13" s="117" t="str">
        <f>IFERROR(IF(VLOOKUP(ROZ13,[1]Acciones!$A$59:$H$1958,2,FALSE)=0,"",VLOOKUP(ROZ13,[1]Acciones!$A$59:$H$1958,2,FALSE)),"")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C13" s="117" t="str">
        <f>IFERROR(IF(VLOOKUP(RPA13,[1]Acciones!$A$59:$H$1958,2,FALSE)=0,"",VLOOKUP(RPA13,[1]Acciones!$A$59:$H$1958,2,FALSE)),"")</f>
        <v/>
      </c>
      <c r="RPD13" s="117" t="str">
        <f>IFERROR(IF(VLOOKUP(RPB13,[1]Acciones!$A$59:$H$1958,2,FALSE)=0,"",VLOOKUP(RPB13,[1]Acciones!$A$59:$H$1958,2,FALSE)),"")</f>
        <v/>
      </c>
      <c r="RPE13" s="117">
        <f>IFERROR(IF(VLOOKUP(RPC13,[1]Acciones!$A$59:$H$1958,2,FALSE)=0,"",VLOOKUP(RPC13,[1]Acciones!$A$59:$H$1958,2,FALSE)),"")</f>
        <v>4</v>
      </c>
      <c r="RPF13" s="117">
        <f>IFERROR(IF(VLOOKUP(RPD13,[1]Acciones!$A$59:$H$1958,2,FALSE)=0,"",VLOOKUP(RPD13,[1]Acciones!$A$59:$H$1958,2,FALSE)),"")</f>
        <v>4</v>
      </c>
      <c r="RPG13" s="117" t="str">
        <f>IFERROR(IF(VLOOKUP(RPE13,[1]Acciones!$A$59:$H$1958,2,FALSE)=0,"",VLOOKUP(RPE13,[1]Acciones!$A$59:$H$1958,2,FALSE)),"")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H13" s="117" t="str">
        <f>IFERROR(IF(VLOOKUP(RPF13,[1]Acciones!$A$59:$H$1958,2,FALSE)=0,"",VLOOKUP(RPF13,[1]Acciones!$A$59:$H$1958,2,FALSE)),"")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I13" s="117" t="str">
        <f>IFERROR(IF(VLOOKUP(RPG13,[1]Acciones!$A$59:$H$1958,2,FALSE)=0,"",VLOOKUP(RPG13,[1]Acciones!$A$59:$H$1958,2,FALSE)),"")</f>
        <v/>
      </c>
      <c r="RPJ13" s="117" t="str">
        <f>IFERROR(IF(VLOOKUP(RPH13,[1]Acciones!$A$59:$H$1958,2,FALSE)=0,"",VLOOKUP(RPH13,[1]Acciones!$A$59:$H$1958,2,FALSE)),"")</f>
        <v/>
      </c>
      <c r="RPK13" s="117">
        <f>IFERROR(IF(VLOOKUP(RPI13,[1]Acciones!$A$59:$H$1958,2,FALSE)=0,"",VLOOKUP(RPI13,[1]Acciones!$A$59:$H$1958,2,FALSE)),"")</f>
        <v>4</v>
      </c>
      <c r="RPL13" s="117">
        <f>IFERROR(IF(VLOOKUP(RPJ13,[1]Acciones!$A$59:$H$1958,2,FALSE)=0,"",VLOOKUP(RPJ13,[1]Acciones!$A$59:$H$1958,2,FALSE)),"")</f>
        <v>4</v>
      </c>
      <c r="RPM13" s="117" t="str">
        <f>IFERROR(IF(VLOOKUP(RPK13,[1]Acciones!$A$59:$H$1958,2,FALSE)=0,"",VLOOKUP(RPK13,[1]Acciones!$A$59:$H$1958,2,FALSE)),"")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N13" s="117" t="str">
        <f>IFERROR(IF(VLOOKUP(RPL13,[1]Acciones!$A$59:$H$1958,2,FALSE)=0,"",VLOOKUP(RPL13,[1]Acciones!$A$59:$H$1958,2,FALSE)),"")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O13" s="117" t="str">
        <f>IFERROR(IF(VLOOKUP(RPM13,[1]Acciones!$A$59:$H$1958,2,FALSE)=0,"",VLOOKUP(RPM13,[1]Acciones!$A$59:$H$1958,2,FALSE)),"")</f>
        <v/>
      </c>
      <c r="RPP13" s="117" t="str">
        <f>IFERROR(IF(VLOOKUP(RPN13,[1]Acciones!$A$59:$H$1958,2,FALSE)=0,"",VLOOKUP(RPN13,[1]Acciones!$A$59:$H$1958,2,FALSE)),"")</f>
        <v/>
      </c>
      <c r="RPQ13" s="117">
        <f>IFERROR(IF(VLOOKUP(RPO13,[1]Acciones!$A$59:$H$1958,2,FALSE)=0,"",VLOOKUP(RPO13,[1]Acciones!$A$59:$H$1958,2,FALSE)),"")</f>
        <v>4</v>
      </c>
      <c r="RPR13" s="117">
        <f>IFERROR(IF(VLOOKUP(RPP13,[1]Acciones!$A$59:$H$1958,2,FALSE)=0,"",VLOOKUP(RPP13,[1]Acciones!$A$59:$H$1958,2,FALSE)),"")</f>
        <v>4</v>
      </c>
      <c r="RPS13" s="117" t="str">
        <f>IFERROR(IF(VLOOKUP(RPQ13,[1]Acciones!$A$59:$H$1958,2,FALSE)=0,"",VLOOKUP(RPQ13,[1]Acciones!$A$59:$H$1958,2,FALSE)),"")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T13" s="117" t="str">
        <f>IFERROR(IF(VLOOKUP(RPR13,[1]Acciones!$A$59:$H$1958,2,FALSE)=0,"",VLOOKUP(RPR13,[1]Acciones!$A$59:$H$1958,2,FALSE)),"")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U13" s="117" t="str">
        <f>IFERROR(IF(VLOOKUP(RPS13,[1]Acciones!$A$59:$H$1958,2,FALSE)=0,"",VLOOKUP(RPS13,[1]Acciones!$A$59:$H$1958,2,FALSE)),"")</f>
        <v/>
      </c>
      <c r="RPV13" s="117" t="str">
        <f>IFERROR(IF(VLOOKUP(RPT13,[1]Acciones!$A$59:$H$1958,2,FALSE)=0,"",VLOOKUP(RPT13,[1]Acciones!$A$59:$H$1958,2,FALSE)),"")</f>
        <v/>
      </c>
      <c r="RPW13" s="117">
        <f>IFERROR(IF(VLOOKUP(RPU13,[1]Acciones!$A$59:$H$1958,2,FALSE)=0,"",VLOOKUP(RPU13,[1]Acciones!$A$59:$H$1958,2,FALSE)),"")</f>
        <v>4</v>
      </c>
      <c r="RPX13" s="117">
        <f>IFERROR(IF(VLOOKUP(RPV13,[1]Acciones!$A$59:$H$1958,2,FALSE)=0,"",VLOOKUP(RPV13,[1]Acciones!$A$59:$H$1958,2,FALSE)),"")</f>
        <v>4</v>
      </c>
      <c r="RPY13" s="117" t="str">
        <f>IFERROR(IF(VLOOKUP(RPW13,[1]Acciones!$A$59:$H$1958,2,FALSE)=0,"",VLOOKUP(RPW13,[1]Acciones!$A$59:$H$1958,2,FALSE)),"")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Z13" s="117" t="str">
        <f>IFERROR(IF(VLOOKUP(RPX13,[1]Acciones!$A$59:$H$1958,2,FALSE)=0,"",VLOOKUP(RPX13,[1]Acciones!$A$59:$H$1958,2,FALSE)),"")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A13" s="117" t="str">
        <f>IFERROR(IF(VLOOKUP(RPY13,[1]Acciones!$A$59:$H$1958,2,FALSE)=0,"",VLOOKUP(RPY13,[1]Acciones!$A$59:$H$1958,2,FALSE)),"")</f>
        <v/>
      </c>
      <c r="RQB13" s="117" t="str">
        <f>IFERROR(IF(VLOOKUP(RPZ13,[1]Acciones!$A$59:$H$1958,2,FALSE)=0,"",VLOOKUP(RPZ13,[1]Acciones!$A$59:$H$1958,2,FALSE)),"")</f>
        <v/>
      </c>
      <c r="RQC13" s="117">
        <f>IFERROR(IF(VLOOKUP(RQA13,[1]Acciones!$A$59:$H$1958,2,FALSE)=0,"",VLOOKUP(RQA13,[1]Acciones!$A$59:$H$1958,2,FALSE)),"")</f>
        <v>4</v>
      </c>
      <c r="RQD13" s="117">
        <f>IFERROR(IF(VLOOKUP(RQB13,[1]Acciones!$A$59:$H$1958,2,FALSE)=0,"",VLOOKUP(RQB13,[1]Acciones!$A$59:$H$1958,2,FALSE)),"")</f>
        <v>4</v>
      </c>
      <c r="RQE13" s="117" t="str">
        <f>IFERROR(IF(VLOOKUP(RQC13,[1]Acciones!$A$59:$H$1958,2,FALSE)=0,"",VLOOKUP(RQC13,[1]Acciones!$A$59:$H$1958,2,FALSE)),"")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F13" s="117" t="str">
        <f>IFERROR(IF(VLOOKUP(RQD13,[1]Acciones!$A$59:$H$1958,2,FALSE)=0,"",VLOOKUP(RQD13,[1]Acciones!$A$59:$H$1958,2,FALSE)),"")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G13" s="117" t="str">
        <f>IFERROR(IF(VLOOKUP(RQE13,[1]Acciones!$A$59:$H$1958,2,FALSE)=0,"",VLOOKUP(RQE13,[1]Acciones!$A$59:$H$1958,2,FALSE)),"")</f>
        <v/>
      </c>
      <c r="RQH13" s="117" t="str">
        <f>IFERROR(IF(VLOOKUP(RQF13,[1]Acciones!$A$59:$H$1958,2,FALSE)=0,"",VLOOKUP(RQF13,[1]Acciones!$A$59:$H$1958,2,FALSE)),"")</f>
        <v/>
      </c>
      <c r="RQI13" s="117">
        <f>IFERROR(IF(VLOOKUP(RQG13,[1]Acciones!$A$59:$H$1958,2,FALSE)=0,"",VLOOKUP(RQG13,[1]Acciones!$A$59:$H$1958,2,FALSE)),"")</f>
        <v>4</v>
      </c>
      <c r="RQJ13" s="117">
        <f>IFERROR(IF(VLOOKUP(RQH13,[1]Acciones!$A$59:$H$1958,2,FALSE)=0,"",VLOOKUP(RQH13,[1]Acciones!$A$59:$H$1958,2,FALSE)),"")</f>
        <v>4</v>
      </c>
      <c r="RQK13" s="117" t="str">
        <f>IFERROR(IF(VLOOKUP(RQI13,[1]Acciones!$A$59:$H$1958,2,FALSE)=0,"",VLOOKUP(RQI13,[1]Acciones!$A$59:$H$1958,2,FALSE)),"")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L13" s="117" t="str">
        <f>IFERROR(IF(VLOOKUP(RQJ13,[1]Acciones!$A$59:$H$1958,2,FALSE)=0,"",VLOOKUP(RQJ13,[1]Acciones!$A$59:$H$1958,2,FALSE)),"")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M13" s="117" t="str">
        <f>IFERROR(IF(VLOOKUP(RQK13,[1]Acciones!$A$59:$H$1958,2,FALSE)=0,"",VLOOKUP(RQK13,[1]Acciones!$A$59:$H$1958,2,FALSE)),"")</f>
        <v/>
      </c>
      <c r="RQN13" s="117" t="str">
        <f>IFERROR(IF(VLOOKUP(RQL13,[1]Acciones!$A$59:$H$1958,2,FALSE)=0,"",VLOOKUP(RQL13,[1]Acciones!$A$59:$H$1958,2,FALSE)),"")</f>
        <v/>
      </c>
      <c r="RQO13" s="117">
        <f>IFERROR(IF(VLOOKUP(RQM13,[1]Acciones!$A$59:$H$1958,2,FALSE)=0,"",VLOOKUP(RQM13,[1]Acciones!$A$59:$H$1958,2,FALSE)),"")</f>
        <v>4</v>
      </c>
      <c r="RQP13" s="117">
        <f>IFERROR(IF(VLOOKUP(RQN13,[1]Acciones!$A$59:$H$1958,2,FALSE)=0,"",VLOOKUP(RQN13,[1]Acciones!$A$59:$H$1958,2,FALSE)),"")</f>
        <v>4</v>
      </c>
      <c r="RQQ13" s="117" t="str">
        <f>IFERROR(IF(VLOOKUP(RQO13,[1]Acciones!$A$59:$H$1958,2,FALSE)=0,"",VLOOKUP(RQO13,[1]Acciones!$A$59:$H$1958,2,FALSE)),"")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R13" s="117" t="str">
        <f>IFERROR(IF(VLOOKUP(RQP13,[1]Acciones!$A$59:$H$1958,2,FALSE)=0,"",VLOOKUP(RQP13,[1]Acciones!$A$59:$H$1958,2,FALSE)),"")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S13" s="117" t="str">
        <f>IFERROR(IF(VLOOKUP(RQQ13,[1]Acciones!$A$59:$H$1958,2,FALSE)=0,"",VLOOKUP(RQQ13,[1]Acciones!$A$59:$H$1958,2,FALSE)),"")</f>
        <v/>
      </c>
      <c r="RQT13" s="117" t="str">
        <f>IFERROR(IF(VLOOKUP(RQR13,[1]Acciones!$A$59:$H$1958,2,FALSE)=0,"",VLOOKUP(RQR13,[1]Acciones!$A$59:$H$1958,2,FALSE)),"")</f>
        <v/>
      </c>
      <c r="RQU13" s="117">
        <f>IFERROR(IF(VLOOKUP(RQS13,[1]Acciones!$A$59:$H$1958,2,FALSE)=0,"",VLOOKUP(RQS13,[1]Acciones!$A$59:$H$1958,2,FALSE)),"")</f>
        <v>4</v>
      </c>
      <c r="RQV13" s="117">
        <f>IFERROR(IF(VLOOKUP(RQT13,[1]Acciones!$A$59:$H$1958,2,FALSE)=0,"",VLOOKUP(RQT13,[1]Acciones!$A$59:$H$1958,2,FALSE)),"")</f>
        <v>4</v>
      </c>
      <c r="RQW13" s="117" t="str">
        <f>IFERROR(IF(VLOOKUP(RQU13,[1]Acciones!$A$59:$H$1958,2,FALSE)=0,"",VLOOKUP(RQU13,[1]Acciones!$A$59:$H$1958,2,FALSE)),"")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X13" s="117" t="str">
        <f>IFERROR(IF(VLOOKUP(RQV13,[1]Acciones!$A$59:$H$1958,2,FALSE)=0,"",VLOOKUP(RQV13,[1]Acciones!$A$59:$H$1958,2,FALSE)),"")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Y13" s="117" t="str">
        <f>IFERROR(IF(VLOOKUP(RQW13,[1]Acciones!$A$59:$H$1958,2,FALSE)=0,"",VLOOKUP(RQW13,[1]Acciones!$A$59:$H$1958,2,FALSE)),"")</f>
        <v/>
      </c>
      <c r="RQZ13" s="117" t="str">
        <f>IFERROR(IF(VLOOKUP(RQX13,[1]Acciones!$A$59:$H$1958,2,FALSE)=0,"",VLOOKUP(RQX13,[1]Acciones!$A$59:$H$1958,2,FALSE)),"")</f>
        <v/>
      </c>
      <c r="RRA13" s="117">
        <f>IFERROR(IF(VLOOKUP(RQY13,[1]Acciones!$A$59:$H$1958,2,FALSE)=0,"",VLOOKUP(RQY13,[1]Acciones!$A$59:$H$1958,2,FALSE)),"")</f>
        <v>4</v>
      </c>
      <c r="RRB13" s="117">
        <f>IFERROR(IF(VLOOKUP(RQZ13,[1]Acciones!$A$59:$H$1958,2,FALSE)=0,"",VLOOKUP(RQZ13,[1]Acciones!$A$59:$H$1958,2,FALSE)),"")</f>
        <v>4</v>
      </c>
      <c r="RRC13" s="117" t="str">
        <f>IFERROR(IF(VLOOKUP(RRA13,[1]Acciones!$A$59:$H$1958,2,FALSE)=0,"",VLOOKUP(RRA13,[1]Acciones!$A$59:$H$1958,2,FALSE)),"")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D13" s="117" t="str">
        <f>IFERROR(IF(VLOOKUP(RRB13,[1]Acciones!$A$59:$H$1958,2,FALSE)=0,"",VLOOKUP(RRB13,[1]Acciones!$A$59:$H$1958,2,FALSE)),"")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E13" s="117" t="str">
        <f>IFERROR(IF(VLOOKUP(RRC13,[1]Acciones!$A$59:$H$1958,2,FALSE)=0,"",VLOOKUP(RRC13,[1]Acciones!$A$59:$H$1958,2,FALSE)),"")</f>
        <v/>
      </c>
      <c r="RRF13" s="117" t="str">
        <f>IFERROR(IF(VLOOKUP(RRD13,[1]Acciones!$A$59:$H$1958,2,FALSE)=0,"",VLOOKUP(RRD13,[1]Acciones!$A$59:$H$1958,2,FALSE)),"")</f>
        <v/>
      </c>
      <c r="RRG13" s="117">
        <f>IFERROR(IF(VLOOKUP(RRE13,[1]Acciones!$A$59:$H$1958,2,FALSE)=0,"",VLOOKUP(RRE13,[1]Acciones!$A$59:$H$1958,2,FALSE)),"")</f>
        <v>4</v>
      </c>
      <c r="RRH13" s="117">
        <f>IFERROR(IF(VLOOKUP(RRF13,[1]Acciones!$A$59:$H$1958,2,FALSE)=0,"",VLOOKUP(RRF13,[1]Acciones!$A$59:$H$1958,2,FALSE)),"")</f>
        <v>4</v>
      </c>
      <c r="RRI13" s="117" t="str">
        <f>IFERROR(IF(VLOOKUP(RRG13,[1]Acciones!$A$59:$H$1958,2,FALSE)=0,"",VLOOKUP(RRG13,[1]Acciones!$A$59:$H$1958,2,FALSE)),"")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J13" s="117" t="str">
        <f>IFERROR(IF(VLOOKUP(RRH13,[1]Acciones!$A$59:$H$1958,2,FALSE)=0,"",VLOOKUP(RRH13,[1]Acciones!$A$59:$H$1958,2,FALSE)),"")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K13" s="117" t="str">
        <f>IFERROR(IF(VLOOKUP(RRI13,[1]Acciones!$A$59:$H$1958,2,FALSE)=0,"",VLOOKUP(RRI13,[1]Acciones!$A$59:$H$1958,2,FALSE)),"")</f>
        <v/>
      </c>
      <c r="RRL13" s="117" t="str">
        <f>IFERROR(IF(VLOOKUP(RRJ13,[1]Acciones!$A$59:$H$1958,2,FALSE)=0,"",VLOOKUP(RRJ13,[1]Acciones!$A$59:$H$1958,2,FALSE)),"")</f>
        <v/>
      </c>
      <c r="RRM13" s="117">
        <f>IFERROR(IF(VLOOKUP(RRK13,[1]Acciones!$A$59:$H$1958,2,FALSE)=0,"",VLOOKUP(RRK13,[1]Acciones!$A$59:$H$1958,2,FALSE)),"")</f>
        <v>4</v>
      </c>
      <c r="RRN13" s="117">
        <f>IFERROR(IF(VLOOKUP(RRL13,[1]Acciones!$A$59:$H$1958,2,FALSE)=0,"",VLOOKUP(RRL13,[1]Acciones!$A$59:$H$1958,2,FALSE)),"")</f>
        <v>4</v>
      </c>
      <c r="RRO13" s="117" t="str">
        <f>IFERROR(IF(VLOOKUP(RRM13,[1]Acciones!$A$59:$H$1958,2,FALSE)=0,"",VLOOKUP(RRM13,[1]Acciones!$A$59:$H$1958,2,FALSE)),"")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P13" s="117" t="str">
        <f>IFERROR(IF(VLOOKUP(RRN13,[1]Acciones!$A$59:$H$1958,2,FALSE)=0,"",VLOOKUP(RRN13,[1]Acciones!$A$59:$H$1958,2,FALSE)),"")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Q13" s="117" t="str">
        <f>IFERROR(IF(VLOOKUP(RRO13,[1]Acciones!$A$59:$H$1958,2,FALSE)=0,"",VLOOKUP(RRO13,[1]Acciones!$A$59:$H$1958,2,FALSE)),"")</f>
        <v/>
      </c>
      <c r="RRR13" s="117" t="str">
        <f>IFERROR(IF(VLOOKUP(RRP13,[1]Acciones!$A$59:$H$1958,2,FALSE)=0,"",VLOOKUP(RRP13,[1]Acciones!$A$59:$H$1958,2,FALSE)),"")</f>
        <v/>
      </c>
      <c r="RRS13" s="117">
        <f>IFERROR(IF(VLOOKUP(RRQ13,[1]Acciones!$A$59:$H$1958,2,FALSE)=0,"",VLOOKUP(RRQ13,[1]Acciones!$A$59:$H$1958,2,FALSE)),"")</f>
        <v>4</v>
      </c>
      <c r="RRT13" s="117">
        <f>IFERROR(IF(VLOOKUP(RRR13,[1]Acciones!$A$59:$H$1958,2,FALSE)=0,"",VLOOKUP(RRR13,[1]Acciones!$A$59:$H$1958,2,FALSE)),"")</f>
        <v>4</v>
      </c>
      <c r="RRU13" s="117" t="str">
        <f>IFERROR(IF(VLOOKUP(RRS13,[1]Acciones!$A$59:$H$1958,2,FALSE)=0,"",VLOOKUP(RRS13,[1]Acciones!$A$59:$H$1958,2,FALSE)),"")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V13" s="117" t="str">
        <f>IFERROR(IF(VLOOKUP(RRT13,[1]Acciones!$A$59:$H$1958,2,FALSE)=0,"",VLOOKUP(RRT13,[1]Acciones!$A$59:$H$1958,2,FALSE)),"")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W13" s="117" t="str">
        <f>IFERROR(IF(VLOOKUP(RRU13,[1]Acciones!$A$59:$H$1958,2,FALSE)=0,"",VLOOKUP(RRU13,[1]Acciones!$A$59:$H$1958,2,FALSE)),"")</f>
        <v/>
      </c>
      <c r="RRX13" s="117" t="str">
        <f>IFERROR(IF(VLOOKUP(RRV13,[1]Acciones!$A$59:$H$1958,2,FALSE)=0,"",VLOOKUP(RRV13,[1]Acciones!$A$59:$H$1958,2,FALSE)),"")</f>
        <v/>
      </c>
      <c r="RRY13" s="117">
        <f>IFERROR(IF(VLOOKUP(RRW13,[1]Acciones!$A$59:$H$1958,2,FALSE)=0,"",VLOOKUP(RRW13,[1]Acciones!$A$59:$H$1958,2,FALSE)),"")</f>
        <v>4</v>
      </c>
      <c r="RRZ13" s="117">
        <f>IFERROR(IF(VLOOKUP(RRX13,[1]Acciones!$A$59:$H$1958,2,FALSE)=0,"",VLOOKUP(RRX13,[1]Acciones!$A$59:$H$1958,2,FALSE)),"")</f>
        <v>4</v>
      </c>
      <c r="RSA13" s="117" t="str">
        <f>IFERROR(IF(VLOOKUP(RRY13,[1]Acciones!$A$59:$H$1958,2,FALSE)=0,"",VLOOKUP(RRY13,[1]Acciones!$A$59:$H$1958,2,FALSE)),"")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B13" s="117" t="str">
        <f>IFERROR(IF(VLOOKUP(RRZ13,[1]Acciones!$A$59:$H$1958,2,FALSE)=0,"",VLOOKUP(RRZ13,[1]Acciones!$A$59:$H$1958,2,FALSE)),"")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C13" s="117" t="str">
        <f>IFERROR(IF(VLOOKUP(RSA13,[1]Acciones!$A$59:$H$1958,2,FALSE)=0,"",VLOOKUP(RSA13,[1]Acciones!$A$59:$H$1958,2,FALSE)),"")</f>
        <v/>
      </c>
      <c r="RSD13" s="117" t="str">
        <f>IFERROR(IF(VLOOKUP(RSB13,[1]Acciones!$A$59:$H$1958,2,FALSE)=0,"",VLOOKUP(RSB13,[1]Acciones!$A$59:$H$1958,2,FALSE)),"")</f>
        <v/>
      </c>
      <c r="RSE13" s="117">
        <f>IFERROR(IF(VLOOKUP(RSC13,[1]Acciones!$A$59:$H$1958,2,FALSE)=0,"",VLOOKUP(RSC13,[1]Acciones!$A$59:$H$1958,2,FALSE)),"")</f>
        <v>4</v>
      </c>
      <c r="RSF13" s="117">
        <f>IFERROR(IF(VLOOKUP(RSD13,[1]Acciones!$A$59:$H$1958,2,FALSE)=0,"",VLOOKUP(RSD13,[1]Acciones!$A$59:$H$1958,2,FALSE)),"")</f>
        <v>4</v>
      </c>
      <c r="RSG13" s="117" t="str">
        <f>IFERROR(IF(VLOOKUP(RSE13,[1]Acciones!$A$59:$H$1958,2,FALSE)=0,"",VLOOKUP(RSE13,[1]Acciones!$A$59:$H$1958,2,FALSE)),"")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H13" s="117" t="str">
        <f>IFERROR(IF(VLOOKUP(RSF13,[1]Acciones!$A$59:$H$1958,2,FALSE)=0,"",VLOOKUP(RSF13,[1]Acciones!$A$59:$H$1958,2,FALSE)),"")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I13" s="117" t="str">
        <f>IFERROR(IF(VLOOKUP(RSG13,[1]Acciones!$A$59:$H$1958,2,FALSE)=0,"",VLOOKUP(RSG13,[1]Acciones!$A$59:$H$1958,2,FALSE)),"")</f>
        <v/>
      </c>
      <c r="RSJ13" s="117" t="str">
        <f>IFERROR(IF(VLOOKUP(RSH13,[1]Acciones!$A$59:$H$1958,2,FALSE)=0,"",VLOOKUP(RSH13,[1]Acciones!$A$59:$H$1958,2,FALSE)),"")</f>
        <v/>
      </c>
      <c r="RSK13" s="117">
        <f>IFERROR(IF(VLOOKUP(RSI13,[1]Acciones!$A$59:$H$1958,2,FALSE)=0,"",VLOOKUP(RSI13,[1]Acciones!$A$59:$H$1958,2,FALSE)),"")</f>
        <v>4</v>
      </c>
      <c r="RSL13" s="117">
        <f>IFERROR(IF(VLOOKUP(RSJ13,[1]Acciones!$A$59:$H$1958,2,FALSE)=0,"",VLOOKUP(RSJ13,[1]Acciones!$A$59:$H$1958,2,FALSE)),"")</f>
        <v>4</v>
      </c>
      <c r="RSM13" s="117" t="str">
        <f>IFERROR(IF(VLOOKUP(RSK13,[1]Acciones!$A$59:$H$1958,2,FALSE)=0,"",VLOOKUP(RSK13,[1]Acciones!$A$59:$H$1958,2,FALSE)),"")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N13" s="117" t="str">
        <f>IFERROR(IF(VLOOKUP(RSL13,[1]Acciones!$A$59:$H$1958,2,FALSE)=0,"",VLOOKUP(RSL13,[1]Acciones!$A$59:$H$1958,2,FALSE)),"")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O13" s="117" t="str">
        <f>IFERROR(IF(VLOOKUP(RSM13,[1]Acciones!$A$59:$H$1958,2,FALSE)=0,"",VLOOKUP(RSM13,[1]Acciones!$A$59:$H$1958,2,FALSE)),"")</f>
        <v/>
      </c>
      <c r="RSP13" s="117" t="str">
        <f>IFERROR(IF(VLOOKUP(RSN13,[1]Acciones!$A$59:$H$1958,2,FALSE)=0,"",VLOOKUP(RSN13,[1]Acciones!$A$59:$H$1958,2,FALSE)),"")</f>
        <v/>
      </c>
      <c r="RSQ13" s="117">
        <f>IFERROR(IF(VLOOKUP(RSO13,[1]Acciones!$A$59:$H$1958,2,FALSE)=0,"",VLOOKUP(RSO13,[1]Acciones!$A$59:$H$1958,2,FALSE)),"")</f>
        <v>4</v>
      </c>
      <c r="RSR13" s="117">
        <f>IFERROR(IF(VLOOKUP(RSP13,[1]Acciones!$A$59:$H$1958,2,FALSE)=0,"",VLOOKUP(RSP13,[1]Acciones!$A$59:$H$1958,2,FALSE)),"")</f>
        <v>4</v>
      </c>
      <c r="RSS13" s="117" t="str">
        <f>IFERROR(IF(VLOOKUP(RSQ13,[1]Acciones!$A$59:$H$1958,2,FALSE)=0,"",VLOOKUP(RSQ13,[1]Acciones!$A$59:$H$1958,2,FALSE)),"")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T13" s="117" t="str">
        <f>IFERROR(IF(VLOOKUP(RSR13,[1]Acciones!$A$59:$H$1958,2,FALSE)=0,"",VLOOKUP(RSR13,[1]Acciones!$A$59:$H$1958,2,FALSE)),"")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U13" s="117" t="str">
        <f>IFERROR(IF(VLOOKUP(RSS13,[1]Acciones!$A$59:$H$1958,2,FALSE)=0,"",VLOOKUP(RSS13,[1]Acciones!$A$59:$H$1958,2,FALSE)),"")</f>
        <v/>
      </c>
      <c r="RSV13" s="117" t="str">
        <f>IFERROR(IF(VLOOKUP(RST13,[1]Acciones!$A$59:$H$1958,2,FALSE)=0,"",VLOOKUP(RST13,[1]Acciones!$A$59:$H$1958,2,FALSE)),"")</f>
        <v/>
      </c>
      <c r="RSW13" s="117">
        <f>IFERROR(IF(VLOOKUP(RSU13,[1]Acciones!$A$59:$H$1958,2,FALSE)=0,"",VLOOKUP(RSU13,[1]Acciones!$A$59:$H$1958,2,FALSE)),"")</f>
        <v>4</v>
      </c>
      <c r="RSX13" s="117">
        <f>IFERROR(IF(VLOOKUP(RSV13,[1]Acciones!$A$59:$H$1958,2,FALSE)=0,"",VLOOKUP(RSV13,[1]Acciones!$A$59:$H$1958,2,FALSE)),"")</f>
        <v>4</v>
      </c>
      <c r="RSY13" s="117" t="str">
        <f>IFERROR(IF(VLOOKUP(RSW13,[1]Acciones!$A$59:$H$1958,2,FALSE)=0,"",VLOOKUP(RSW13,[1]Acciones!$A$59:$H$1958,2,FALSE)),"")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Z13" s="117" t="str">
        <f>IFERROR(IF(VLOOKUP(RSX13,[1]Acciones!$A$59:$H$1958,2,FALSE)=0,"",VLOOKUP(RSX13,[1]Acciones!$A$59:$H$1958,2,FALSE)),"")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A13" s="117" t="str">
        <f>IFERROR(IF(VLOOKUP(RSY13,[1]Acciones!$A$59:$H$1958,2,FALSE)=0,"",VLOOKUP(RSY13,[1]Acciones!$A$59:$H$1958,2,FALSE)),"")</f>
        <v/>
      </c>
      <c r="RTB13" s="117" t="str">
        <f>IFERROR(IF(VLOOKUP(RSZ13,[1]Acciones!$A$59:$H$1958,2,FALSE)=0,"",VLOOKUP(RSZ13,[1]Acciones!$A$59:$H$1958,2,FALSE)),"")</f>
        <v/>
      </c>
      <c r="RTC13" s="117">
        <f>IFERROR(IF(VLOOKUP(RTA13,[1]Acciones!$A$59:$H$1958,2,FALSE)=0,"",VLOOKUP(RTA13,[1]Acciones!$A$59:$H$1958,2,FALSE)),"")</f>
        <v>4</v>
      </c>
      <c r="RTD13" s="117">
        <f>IFERROR(IF(VLOOKUP(RTB13,[1]Acciones!$A$59:$H$1958,2,FALSE)=0,"",VLOOKUP(RTB13,[1]Acciones!$A$59:$H$1958,2,FALSE)),"")</f>
        <v>4</v>
      </c>
      <c r="RTE13" s="117" t="str">
        <f>IFERROR(IF(VLOOKUP(RTC13,[1]Acciones!$A$59:$H$1958,2,FALSE)=0,"",VLOOKUP(RTC13,[1]Acciones!$A$59:$H$1958,2,FALSE)),"")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F13" s="117" t="str">
        <f>IFERROR(IF(VLOOKUP(RTD13,[1]Acciones!$A$59:$H$1958,2,FALSE)=0,"",VLOOKUP(RTD13,[1]Acciones!$A$59:$H$1958,2,FALSE)),"")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G13" s="117" t="str">
        <f>IFERROR(IF(VLOOKUP(RTE13,[1]Acciones!$A$59:$H$1958,2,FALSE)=0,"",VLOOKUP(RTE13,[1]Acciones!$A$59:$H$1958,2,FALSE)),"")</f>
        <v/>
      </c>
      <c r="RTH13" s="117" t="str">
        <f>IFERROR(IF(VLOOKUP(RTF13,[1]Acciones!$A$59:$H$1958,2,FALSE)=0,"",VLOOKUP(RTF13,[1]Acciones!$A$59:$H$1958,2,FALSE)),"")</f>
        <v/>
      </c>
      <c r="RTI13" s="117">
        <f>IFERROR(IF(VLOOKUP(RTG13,[1]Acciones!$A$59:$H$1958,2,FALSE)=0,"",VLOOKUP(RTG13,[1]Acciones!$A$59:$H$1958,2,FALSE)),"")</f>
        <v>4</v>
      </c>
      <c r="RTJ13" s="117">
        <f>IFERROR(IF(VLOOKUP(RTH13,[1]Acciones!$A$59:$H$1958,2,FALSE)=0,"",VLOOKUP(RTH13,[1]Acciones!$A$59:$H$1958,2,FALSE)),"")</f>
        <v>4</v>
      </c>
      <c r="RTK13" s="117" t="str">
        <f>IFERROR(IF(VLOOKUP(RTI13,[1]Acciones!$A$59:$H$1958,2,FALSE)=0,"",VLOOKUP(RTI13,[1]Acciones!$A$59:$H$1958,2,FALSE)),"")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L13" s="117" t="str">
        <f>IFERROR(IF(VLOOKUP(RTJ13,[1]Acciones!$A$59:$H$1958,2,FALSE)=0,"",VLOOKUP(RTJ13,[1]Acciones!$A$59:$H$1958,2,FALSE)),"")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M13" s="117" t="str">
        <f>IFERROR(IF(VLOOKUP(RTK13,[1]Acciones!$A$59:$H$1958,2,FALSE)=0,"",VLOOKUP(RTK13,[1]Acciones!$A$59:$H$1958,2,FALSE)),"")</f>
        <v/>
      </c>
      <c r="RTN13" s="117" t="str">
        <f>IFERROR(IF(VLOOKUP(RTL13,[1]Acciones!$A$59:$H$1958,2,FALSE)=0,"",VLOOKUP(RTL13,[1]Acciones!$A$59:$H$1958,2,FALSE)),"")</f>
        <v/>
      </c>
      <c r="RTO13" s="117">
        <f>IFERROR(IF(VLOOKUP(RTM13,[1]Acciones!$A$59:$H$1958,2,FALSE)=0,"",VLOOKUP(RTM13,[1]Acciones!$A$59:$H$1958,2,FALSE)),"")</f>
        <v>4</v>
      </c>
      <c r="RTP13" s="117">
        <f>IFERROR(IF(VLOOKUP(RTN13,[1]Acciones!$A$59:$H$1958,2,FALSE)=0,"",VLOOKUP(RTN13,[1]Acciones!$A$59:$H$1958,2,FALSE)),"")</f>
        <v>4</v>
      </c>
      <c r="RTQ13" s="117" t="str">
        <f>IFERROR(IF(VLOOKUP(RTO13,[1]Acciones!$A$59:$H$1958,2,FALSE)=0,"",VLOOKUP(RTO13,[1]Acciones!$A$59:$H$1958,2,FALSE)),"")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R13" s="117" t="str">
        <f>IFERROR(IF(VLOOKUP(RTP13,[1]Acciones!$A$59:$H$1958,2,FALSE)=0,"",VLOOKUP(RTP13,[1]Acciones!$A$59:$H$1958,2,FALSE)),"")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S13" s="117" t="str">
        <f>IFERROR(IF(VLOOKUP(RTQ13,[1]Acciones!$A$59:$H$1958,2,FALSE)=0,"",VLOOKUP(RTQ13,[1]Acciones!$A$59:$H$1958,2,FALSE)),"")</f>
        <v/>
      </c>
      <c r="RTT13" s="117" t="str">
        <f>IFERROR(IF(VLOOKUP(RTR13,[1]Acciones!$A$59:$H$1958,2,FALSE)=0,"",VLOOKUP(RTR13,[1]Acciones!$A$59:$H$1958,2,FALSE)),"")</f>
        <v/>
      </c>
      <c r="RTU13" s="117">
        <f>IFERROR(IF(VLOOKUP(RTS13,[1]Acciones!$A$59:$H$1958,2,FALSE)=0,"",VLOOKUP(RTS13,[1]Acciones!$A$59:$H$1958,2,FALSE)),"")</f>
        <v>4</v>
      </c>
      <c r="RTV13" s="117">
        <f>IFERROR(IF(VLOOKUP(RTT13,[1]Acciones!$A$59:$H$1958,2,FALSE)=0,"",VLOOKUP(RTT13,[1]Acciones!$A$59:$H$1958,2,FALSE)),"")</f>
        <v>4</v>
      </c>
      <c r="RTW13" s="117" t="str">
        <f>IFERROR(IF(VLOOKUP(RTU13,[1]Acciones!$A$59:$H$1958,2,FALSE)=0,"",VLOOKUP(RTU13,[1]Acciones!$A$59:$H$1958,2,FALSE)),"")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X13" s="117" t="str">
        <f>IFERROR(IF(VLOOKUP(RTV13,[1]Acciones!$A$59:$H$1958,2,FALSE)=0,"",VLOOKUP(RTV13,[1]Acciones!$A$59:$H$1958,2,FALSE)),"")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Y13" s="117" t="str">
        <f>IFERROR(IF(VLOOKUP(RTW13,[1]Acciones!$A$59:$H$1958,2,FALSE)=0,"",VLOOKUP(RTW13,[1]Acciones!$A$59:$H$1958,2,FALSE)),"")</f>
        <v/>
      </c>
      <c r="RTZ13" s="117" t="str">
        <f>IFERROR(IF(VLOOKUP(RTX13,[1]Acciones!$A$59:$H$1958,2,FALSE)=0,"",VLOOKUP(RTX13,[1]Acciones!$A$59:$H$1958,2,FALSE)),"")</f>
        <v/>
      </c>
      <c r="RUA13" s="117">
        <f>IFERROR(IF(VLOOKUP(RTY13,[1]Acciones!$A$59:$H$1958,2,FALSE)=0,"",VLOOKUP(RTY13,[1]Acciones!$A$59:$H$1958,2,FALSE)),"")</f>
        <v>4</v>
      </c>
      <c r="RUB13" s="117">
        <f>IFERROR(IF(VLOOKUP(RTZ13,[1]Acciones!$A$59:$H$1958,2,FALSE)=0,"",VLOOKUP(RTZ13,[1]Acciones!$A$59:$H$1958,2,FALSE)),"")</f>
        <v>4</v>
      </c>
      <c r="RUC13" s="117" t="str">
        <f>IFERROR(IF(VLOOKUP(RUA13,[1]Acciones!$A$59:$H$1958,2,FALSE)=0,"",VLOOKUP(RUA13,[1]Acciones!$A$59:$H$1958,2,FALSE)),"")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D13" s="117" t="str">
        <f>IFERROR(IF(VLOOKUP(RUB13,[1]Acciones!$A$59:$H$1958,2,FALSE)=0,"",VLOOKUP(RUB13,[1]Acciones!$A$59:$H$1958,2,FALSE)),"")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E13" s="117" t="str">
        <f>IFERROR(IF(VLOOKUP(RUC13,[1]Acciones!$A$59:$H$1958,2,FALSE)=0,"",VLOOKUP(RUC13,[1]Acciones!$A$59:$H$1958,2,FALSE)),"")</f>
        <v/>
      </c>
      <c r="RUF13" s="117" t="str">
        <f>IFERROR(IF(VLOOKUP(RUD13,[1]Acciones!$A$59:$H$1958,2,FALSE)=0,"",VLOOKUP(RUD13,[1]Acciones!$A$59:$H$1958,2,FALSE)),"")</f>
        <v/>
      </c>
      <c r="RUG13" s="117">
        <f>IFERROR(IF(VLOOKUP(RUE13,[1]Acciones!$A$59:$H$1958,2,FALSE)=0,"",VLOOKUP(RUE13,[1]Acciones!$A$59:$H$1958,2,FALSE)),"")</f>
        <v>4</v>
      </c>
      <c r="RUH13" s="117">
        <f>IFERROR(IF(VLOOKUP(RUF13,[1]Acciones!$A$59:$H$1958,2,FALSE)=0,"",VLOOKUP(RUF13,[1]Acciones!$A$59:$H$1958,2,FALSE)),"")</f>
        <v>4</v>
      </c>
      <c r="RUI13" s="117" t="str">
        <f>IFERROR(IF(VLOOKUP(RUG13,[1]Acciones!$A$59:$H$1958,2,FALSE)=0,"",VLOOKUP(RUG13,[1]Acciones!$A$59:$H$1958,2,FALSE)),"")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J13" s="117" t="str">
        <f>IFERROR(IF(VLOOKUP(RUH13,[1]Acciones!$A$59:$H$1958,2,FALSE)=0,"",VLOOKUP(RUH13,[1]Acciones!$A$59:$H$1958,2,FALSE)),"")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K13" s="117" t="str">
        <f>IFERROR(IF(VLOOKUP(RUI13,[1]Acciones!$A$59:$H$1958,2,FALSE)=0,"",VLOOKUP(RUI13,[1]Acciones!$A$59:$H$1958,2,FALSE)),"")</f>
        <v/>
      </c>
      <c r="RUL13" s="117" t="str">
        <f>IFERROR(IF(VLOOKUP(RUJ13,[1]Acciones!$A$59:$H$1958,2,FALSE)=0,"",VLOOKUP(RUJ13,[1]Acciones!$A$59:$H$1958,2,FALSE)),"")</f>
        <v/>
      </c>
      <c r="RUM13" s="117">
        <f>IFERROR(IF(VLOOKUP(RUK13,[1]Acciones!$A$59:$H$1958,2,FALSE)=0,"",VLOOKUP(RUK13,[1]Acciones!$A$59:$H$1958,2,FALSE)),"")</f>
        <v>4</v>
      </c>
      <c r="RUN13" s="117">
        <f>IFERROR(IF(VLOOKUP(RUL13,[1]Acciones!$A$59:$H$1958,2,FALSE)=0,"",VLOOKUP(RUL13,[1]Acciones!$A$59:$H$1958,2,FALSE)),"")</f>
        <v>4</v>
      </c>
      <c r="RUO13" s="117" t="str">
        <f>IFERROR(IF(VLOOKUP(RUM13,[1]Acciones!$A$59:$H$1958,2,FALSE)=0,"",VLOOKUP(RUM13,[1]Acciones!$A$59:$H$1958,2,FALSE)),"")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P13" s="117" t="str">
        <f>IFERROR(IF(VLOOKUP(RUN13,[1]Acciones!$A$59:$H$1958,2,FALSE)=0,"",VLOOKUP(RUN13,[1]Acciones!$A$59:$H$1958,2,FALSE)),"")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Q13" s="117" t="str">
        <f>IFERROR(IF(VLOOKUP(RUO13,[1]Acciones!$A$59:$H$1958,2,FALSE)=0,"",VLOOKUP(RUO13,[1]Acciones!$A$59:$H$1958,2,FALSE)),"")</f>
        <v/>
      </c>
      <c r="RUR13" s="117" t="str">
        <f>IFERROR(IF(VLOOKUP(RUP13,[1]Acciones!$A$59:$H$1958,2,FALSE)=0,"",VLOOKUP(RUP13,[1]Acciones!$A$59:$H$1958,2,FALSE)),"")</f>
        <v/>
      </c>
      <c r="RUS13" s="117">
        <f>IFERROR(IF(VLOOKUP(RUQ13,[1]Acciones!$A$59:$H$1958,2,FALSE)=0,"",VLOOKUP(RUQ13,[1]Acciones!$A$59:$H$1958,2,FALSE)),"")</f>
        <v>4</v>
      </c>
      <c r="RUT13" s="117">
        <f>IFERROR(IF(VLOOKUP(RUR13,[1]Acciones!$A$59:$H$1958,2,FALSE)=0,"",VLOOKUP(RUR13,[1]Acciones!$A$59:$H$1958,2,FALSE)),"")</f>
        <v>4</v>
      </c>
      <c r="RUU13" s="117" t="str">
        <f>IFERROR(IF(VLOOKUP(RUS13,[1]Acciones!$A$59:$H$1958,2,FALSE)=0,"",VLOOKUP(RUS13,[1]Acciones!$A$59:$H$1958,2,FALSE)),"")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V13" s="117" t="str">
        <f>IFERROR(IF(VLOOKUP(RUT13,[1]Acciones!$A$59:$H$1958,2,FALSE)=0,"",VLOOKUP(RUT13,[1]Acciones!$A$59:$H$1958,2,FALSE)),"")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W13" s="117" t="str">
        <f>IFERROR(IF(VLOOKUP(RUU13,[1]Acciones!$A$59:$H$1958,2,FALSE)=0,"",VLOOKUP(RUU13,[1]Acciones!$A$59:$H$1958,2,FALSE)),"")</f>
        <v/>
      </c>
      <c r="RUX13" s="117" t="str">
        <f>IFERROR(IF(VLOOKUP(RUV13,[1]Acciones!$A$59:$H$1958,2,FALSE)=0,"",VLOOKUP(RUV13,[1]Acciones!$A$59:$H$1958,2,FALSE)),"")</f>
        <v/>
      </c>
      <c r="RUY13" s="117">
        <f>IFERROR(IF(VLOOKUP(RUW13,[1]Acciones!$A$59:$H$1958,2,FALSE)=0,"",VLOOKUP(RUW13,[1]Acciones!$A$59:$H$1958,2,FALSE)),"")</f>
        <v>4</v>
      </c>
      <c r="RUZ13" s="117">
        <f>IFERROR(IF(VLOOKUP(RUX13,[1]Acciones!$A$59:$H$1958,2,FALSE)=0,"",VLOOKUP(RUX13,[1]Acciones!$A$59:$H$1958,2,FALSE)),"")</f>
        <v>4</v>
      </c>
      <c r="RVA13" s="117" t="str">
        <f>IFERROR(IF(VLOOKUP(RUY13,[1]Acciones!$A$59:$H$1958,2,FALSE)=0,"",VLOOKUP(RUY13,[1]Acciones!$A$59:$H$1958,2,FALSE)),"")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B13" s="117" t="str">
        <f>IFERROR(IF(VLOOKUP(RUZ13,[1]Acciones!$A$59:$H$1958,2,FALSE)=0,"",VLOOKUP(RUZ13,[1]Acciones!$A$59:$H$1958,2,FALSE)),"")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C13" s="117" t="str">
        <f>IFERROR(IF(VLOOKUP(RVA13,[1]Acciones!$A$59:$H$1958,2,FALSE)=0,"",VLOOKUP(RVA13,[1]Acciones!$A$59:$H$1958,2,FALSE)),"")</f>
        <v/>
      </c>
      <c r="RVD13" s="117" t="str">
        <f>IFERROR(IF(VLOOKUP(RVB13,[1]Acciones!$A$59:$H$1958,2,FALSE)=0,"",VLOOKUP(RVB13,[1]Acciones!$A$59:$H$1958,2,FALSE)),"")</f>
        <v/>
      </c>
      <c r="RVE13" s="117">
        <f>IFERROR(IF(VLOOKUP(RVC13,[1]Acciones!$A$59:$H$1958,2,FALSE)=0,"",VLOOKUP(RVC13,[1]Acciones!$A$59:$H$1958,2,FALSE)),"")</f>
        <v>4</v>
      </c>
      <c r="RVF13" s="117">
        <f>IFERROR(IF(VLOOKUP(RVD13,[1]Acciones!$A$59:$H$1958,2,FALSE)=0,"",VLOOKUP(RVD13,[1]Acciones!$A$59:$H$1958,2,FALSE)),"")</f>
        <v>4</v>
      </c>
      <c r="RVG13" s="117" t="str">
        <f>IFERROR(IF(VLOOKUP(RVE13,[1]Acciones!$A$59:$H$1958,2,FALSE)=0,"",VLOOKUP(RVE13,[1]Acciones!$A$59:$H$1958,2,FALSE)),"")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H13" s="117" t="str">
        <f>IFERROR(IF(VLOOKUP(RVF13,[1]Acciones!$A$59:$H$1958,2,FALSE)=0,"",VLOOKUP(RVF13,[1]Acciones!$A$59:$H$1958,2,FALSE)),"")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I13" s="117" t="str">
        <f>IFERROR(IF(VLOOKUP(RVG13,[1]Acciones!$A$59:$H$1958,2,FALSE)=0,"",VLOOKUP(RVG13,[1]Acciones!$A$59:$H$1958,2,FALSE)),"")</f>
        <v/>
      </c>
      <c r="RVJ13" s="117" t="str">
        <f>IFERROR(IF(VLOOKUP(RVH13,[1]Acciones!$A$59:$H$1958,2,FALSE)=0,"",VLOOKUP(RVH13,[1]Acciones!$A$59:$H$1958,2,FALSE)),"")</f>
        <v/>
      </c>
      <c r="RVK13" s="117">
        <f>IFERROR(IF(VLOOKUP(RVI13,[1]Acciones!$A$59:$H$1958,2,FALSE)=0,"",VLOOKUP(RVI13,[1]Acciones!$A$59:$H$1958,2,FALSE)),"")</f>
        <v>4</v>
      </c>
      <c r="RVL13" s="117">
        <f>IFERROR(IF(VLOOKUP(RVJ13,[1]Acciones!$A$59:$H$1958,2,FALSE)=0,"",VLOOKUP(RVJ13,[1]Acciones!$A$59:$H$1958,2,FALSE)),"")</f>
        <v>4</v>
      </c>
      <c r="RVM13" s="117" t="str">
        <f>IFERROR(IF(VLOOKUP(RVK13,[1]Acciones!$A$59:$H$1958,2,FALSE)=0,"",VLOOKUP(RVK13,[1]Acciones!$A$59:$H$1958,2,FALSE)),"")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N13" s="117" t="str">
        <f>IFERROR(IF(VLOOKUP(RVL13,[1]Acciones!$A$59:$H$1958,2,FALSE)=0,"",VLOOKUP(RVL13,[1]Acciones!$A$59:$H$1958,2,FALSE)),"")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O13" s="117" t="str">
        <f>IFERROR(IF(VLOOKUP(RVM13,[1]Acciones!$A$59:$H$1958,2,FALSE)=0,"",VLOOKUP(RVM13,[1]Acciones!$A$59:$H$1958,2,FALSE)),"")</f>
        <v/>
      </c>
      <c r="RVP13" s="117" t="str">
        <f>IFERROR(IF(VLOOKUP(RVN13,[1]Acciones!$A$59:$H$1958,2,FALSE)=0,"",VLOOKUP(RVN13,[1]Acciones!$A$59:$H$1958,2,FALSE)),"")</f>
        <v/>
      </c>
      <c r="RVQ13" s="117">
        <f>IFERROR(IF(VLOOKUP(RVO13,[1]Acciones!$A$59:$H$1958,2,FALSE)=0,"",VLOOKUP(RVO13,[1]Acciones!$A$59:$H$1958,2,FALSE)),"")</f>
        <v>4</v>
      </c>
      <c r="RVR13" s="117">
        <f>IFERROR(IF(VLOOKUP(RVP13,[1]Acciones!$A$59:$H$1958,2,FALSE)=0,"",VLOOKUP(RVP13,[1]Acciones!$A$59:$H$1958,2,FALSE)),"")</f>
        <v>4</v>
      </c>
      <c r="RVS13" s="117" t="str">
        <f>IFERROR(IF(VLOOKUP(RVQ13,[1]Acciones!$A$59:$H$1958,2,FALSE)=0,"",VLOOKUP(RVQ13,[1]Acciones!$A$59:$H$1958,2,FALSE)),"")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T13" s="117" t="str">
        <f>IFERROR(IF(VLOOKUP(RVR13,[1]Acciones!$A$59:$H$1958,2,FALSE)=0,"",VLOOKUP(RVR13,[1]Acciones!$A$59:$H$1958,2,FALSE)),"")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U13" s="117" t="str">
        <f>IFERROR(IF(VLOOKUP(RVS13,[1]Acciones!$A$59:$H$1958,2,FALSE)=0,"",VLOOKUP(RVS13,[1]Acciones!$A$59:$H$1958,2,FALSE)),"")</f>
        <v/>
      </c>
      <c r="RVV13" s="117" t="str">
        <f>IFERROR(IF(VLOOKUP(RVT13,[1]Acciones!$A$59:$H$1958,2,FALSE)=0,"",VLOOKUP(RVT13,[1]Acciones!$A$59:$H$1958,2,FALSE)),"")</f>
        <v/>
      </c>
      <c r="RVW13" s="117">
        <f>IFERROR(IF(VLOOKUP(RVU13,[1]Acciones!$A$59:$H$1958,2,FALSE)=0,"",VLOOKUP(RVU13,[1]Acciones!$A$59:$H$1958,2,FALSE)),"")</f>
        <v>4</v>
      </c>
      <c r="RVX13" s="117">
        <f>IFERROR(IF(VLOOKUP(RVV13,[1]Acciones!$A$59:$H$1958,2,FALSE)=0,"",VLOOKUP(RVV13,[1]Acciones!$A$59:$H$1958,2,FALSE)),"")</f>
        <v>4</v>
      </c>
      <c r="RVY13" s="117" t="str">
        <f>IFERROR(IF(VLOOKUP(RVW13,[1]Acciones!$A$59:$H$1958,2,FALSE)=0,"",VLOOKUP(RVW13,[1]Acciones!$A$59:$H$1958,2,FALSE)),"")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Z13" s="117" t="str">
        <f>IFERROR(IF(VLOOKUP(RVX13,[1]Acciones!$A$59:$H$1958,2,FALSE)=0,"",VLOOKUP(RVX13,[1]Acciones!$A$59:$H$1958,2,FALSE)),"")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A13" s="117" t="str">
        <f>IFERROR(IF(VLOOKUP(RVY13,[1]Acciones!$A$59:$H$1958,2,FALSE)=0,"",VLOOKUP(RVY13,[1]Acciones!$A$59:$H$1958,2,FALSE)),"")</f>
        <v/>
      </c>
      <c r="RWB13" s="117" t="str">
        <f>IFERROR(IF(VLOOKUP(RVZ13,[1]Acciones!$A$59:$H$1958,2,FALSE)=0,"",VLOOKUP(RVZ13,[1]Acciones!$A$59:$H$1958,2,FALSE)),"")</f>
        <v/>
      </c>
      <c r="RWC13" s="117">
        <f>IFERROR(IF(VLOOKUP(RWA13,[1]Acciones!$A$59:$H$1958,2,FALSE)=0,"",VLOOKUP(RWA13,[1]Acciones!$A$59:$H$1958,2,FALSE)),"")</f>
        <v>4</v>
      </c>
      <c r="RWD13" s="117">
        <f>IFERROR(IF(VLOOKUP(RWB13,[1]Acciones!$A$59:$H$1958,2,FALSE)=0,"",VLOOKUP(RWB13,[1]Acciones!$A$59:$H$1958,2,FALSE)),"")</f>
        <v>4</v>
      </c>
      <c r="RWE13" s="117" t="str">
        <f>IFERROR(IF(VLOOKUP(RWC13,[1]Acciones!$A$59:$H$1958,2,FALSE)=0,"",VLOOKUP(RWC13,[1]Acciones!$A$59:$H$1958,2,FALSE)),"")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F13" s="117" t="str">
        <f>IFERROR(IF(VLOOKUP(RWD13,[1]Acciones!$A$59:$H$1958,2,FALSE)=0,"",VLOOKUP(RWD13,[1]Acciones!$A$59:$H$1958,2,FALSE)),"")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G13" s="117" t="str">
        <f>IFERROR(IF(VLOOKUP(RWE13,[1]Acciones!$A$59:$H$1958,2,FALSE)=0,"",VLOOKUP(RWE13,[1]Acciones!$A$59:$H$1958,2,FALSE)),"")</f>
        <v/>
      </c>
      <c r="RWH13" s="117" t="str">
        <f>IFERROR(IF(VLOOKUP(RWF13,[1]Acciones!$A$59:$H$1958,2,FALSE)=0,"",VLOOKUP(RWF13,[1]Acciones!$A$59:$H$1958,2,FALSE)),"")</f>
        <v/>
      </c>
      <c r="RWI13" s="117">
        <f>IFERROR(IF(VLOOKUP(RWG13,[1]Acciones!$A$59:$H$1958,2,FALSE)=0,"",VLOOKUP(RWG13,[1]Acciones!$A$59:$H$1958,2,FALSE)),"")</f>
        <v>4</v>
      </c>
      <c r="RWJ13" s="117">
        <f>IFERROR(IF(VLOOKUP(RWH13,[1]Acciones!$A$59:$H$1958,2,FALSE)=0,"",VLOOKUP(RWH13,[1]Acciones!$A$59:$H$1958,2,FALSE)),"")</f>
        <v>4</v>
      </c>
      <c r="RWK13" s="117" t="str">
        <f>IFERROR(IF(VLOOKUP(RWI13,[1]Acciones!$A$59:$H$1958,2,FALSE)=0,"",VLOOKUP(RWI13,[1]Acciones!$A$59:$H$1958,2,FALSE)),"")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L13" s="117" t="str">
        <f>IFERROR(IF(VLOOKUP(RWJ13,[1]Acciones!$A$59:$H$1958,2,FALSE)=0,"",VLOOKUP(RWJ13,[1]Acciones!$A$59:$H$1958,2,FALSE)),"")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M13" s="117" t="str">
        <f>IFERROR(IF(VLOOKUP(RWK13,[1]Acciones!$A$59:$H$1958,2,FALSE)=0,"",VLOOKUP(RWK13,[1]Acciones!$A$59:$H$1958,2,FALSE)),"")</f>
        <v/>
      </c>
      <c r="RWN13" s="117" t="str">
        <f>IFERROR(IF(VLOOKUP(RWL13,[1]Acciones!$A$59:$H$1958,2,FALSE)=0,"",VLOOKUP(RWL13,[1]Acciones!$A$59:$H$1958,2,FALSE)),"")</f>
        <v/>
      </c>
      <c r="RWO13" s="117">
        <f>IFERROR(IF(VLOOKUP(RWM13,[1]Acciones!$A$59:$H$1958,2,FALSE)=0,"",VLOOKUP(RWM13,[1]Acciones!$A$59:$H$1958,2,FALSE)),"")</f>
        <v>4</v>
      </c>
      <c r="RWP13" s="117">
        <f>IFERROR(IF(VLOOKUP(RWN13,[1]Acciones!$A$59:$H$1958,2,FALSE)=0,"",VLOOKUP(RWN13,[1]Acciones!$A$59:$H$1958,2,FALSE)),"")</f>
        <v>4</v>
      </c>
      <c r="RWQ13" s="117" t="str">
        <f>IFERROR(IF(VLOOKUP(RWO13,[1]Acciones!$A$59:$H$1958,2,FALSE)=0,"",VLOOKUP(RWO13,[1]Acciones!$A$59:$H$1958,2,FALSE)),"")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R13" s="117" t="str">
        <f>IFERROR(IF(VLOOKUP(RWP13,[1]Acciones!$A$59:$H$1958,2,FALSE)=0,"",VLOOKUP(RWP13,[1]Acciones!$A$59:$H$1958,2,FALSE)),"")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S13" s="117" t="str">
        <f>IFERROR(IF(VLOOKUP(RWQ13,[1]Acciones!$A$59:$H$1958,2,FALSE)=0,"",VLOOKUP(RWQ13,[1]Acciones!$A$59:$H$1958,2,FALSE)),"")</f>
        <v/>
      </c>
      <c r="RWT13" s="117" t="str">
        <f>IFERROR(IF(VLOOKUP(RWR13,[1]Acciones!$A$59:$H$1958,2,FALSE)=0,"",VLOOKUP(RWR13,[1]Acciones!$A$59:$H$1958,2,FALSE)),"")</f>
        <v/>
      </c>
      <c r="RWU13" s="117">
        <f>IFERROR(IF(VLOOKUP(RWS13,[1]Acciones!$A$59:$H$1958,2,FALSE)=0,"",VLOOKUP(RWS13,[1]Acciones!$A$59:$H$1958,2,FALSE)),"")</f>
        <v>4</v>
      </c>
      <c r="RWV13" s="117">
        <f>IFERROR(IF(VLOOKUP(RWT13,[1]Acciones!$A$59:$H$1958,2,FALSE)=0,"",VLOOKUP(RWT13,[1]Acciones!$A$59:$H$1958,2,FALSE)),"")</f>
        <v>4</v>
      </c>
      <c r="RWW13" s="117" t="str">
        <f>IFERROR(IF(VLOOKUP(RWU13,[1]Acciones!$A$59:$H$1958,2,FALSE)=0,"",VLOOKUP(RWU13,[1]Acciones!$A$59:$H$1958,2,FALSE)),"")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X13" s="117" t="str">
        <f>IFERROR(IF(VLOOKUP(RWV13,[1]Acciones!$A$59:$H$1958,2,FALSE)=0,"",VLOOKUP(RWV13,[1]Acciones!$A$59:$H$1958,2,FALSE)),"")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Y13" s="117" t="str">
        <f>IFERROR(IF(VLOOKUP(RWW13,[1]Acciones!$A$59:$H$1958,2,FALSE)=0,"",VLOOKUP(RWW13,[1]Acciones!$A$59:$H$1958,2,FALSE)),"")</f>
        <v/>
      </c>
      <c r="RWZ13" s="117" t="str">
        <f>IFERROR(IF(VLOOKUP(RWX13,[1]Acciones!$A$59:$H$1958,2,FALSE)=0,"",VLOOKUP(RWX13,[1]Acciones!$A$59:$H$1958,2,FALSE)),"")</f>
        <v/>
      </c>
      <c r="RXA13" s="117">
        <f>IFERROR(IF(VLOOKUP(RWY13,[1]Acciones!$A$59:$H$1958,2,FALSE)=0,"",VLOOKUP(RWY13,[1]Acciones!$A$59:$H$1958,2,FALSE)),"")</f>
        <v>4</v>
      </c>
      <c r="RXB13" s="117">
        <f>IFERROR(IF(VLOOKUP(RWZ13,[1]Acciones!$A$59:$H$1958,2,FALSE)=0,"",VLOOKUP(RWZ13,[1]Acciones!$A$59:$H$1958,2,FALSE)),"")</f>
        <v>4</v>
      </c>
      <c r="RXC13" s="117" t="str">
        <f>IFERROR(IF(VLOOKUP(RXA13,[1]Acciones!$A$59:$H$1958,2,FALSE)=0,"",VLOOKUP(RXA13,[1]Acciones!$A$59:$H$1958,2,FALSE)),"")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D13" s="117" t="str">
        <f>IFERROR(IF(VLOOKUP(RXB13,[1]Acciones!$A$59:$H$1958,2,FALSE)=0,"",VLOOKUP(RXB13,[1]Acciones!$A$59:$H$1958,2,FALSE)),"")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E13" s="117" t="str">
        <f>IFERROR(IF(VLOOKUP(RXC13,[1]Acciones!$A$59:$H$1958,2,FALSE)=0,"",VLOOKUP(RXC13,[1]Acciones!$A$59:$H$1958,2,FALSE)),"")</f>
        <v/>
      </c>
      <c r="RXF13" s="117" t="str">
        <f>IFERROR(IF(VLOOKUP(RXD13,[1]Acciones!$A$59:$H$1958,2,FALSE)=0,"",VLOOKUP(RXD13,[1]Acciones!$A$59:$H$1958,2,FALSE)),"")</f>
        <v/>
      </c>
      <c r="RXG13" s="117">
        <f>IFERROR(IF(VLOOKUP(RXE13,[1]Acciones!$A$59:$H$1958,2,FALSE)=0,"",VLOOKUP(RXE13,[1]Acciones!$A$59:$H$1958,2,FALSE)),"")</f>
        <v>4</v>
      </c>
      <c r="RXH13" s="117">
        <f>IFERROR(IF(VLOOKUP(RXF13,[1]Acciones!$A$59:$H$1958,2,FALSE)=0,"",VLOOKUP(RXF13,[1]Acciones!$A$59:$H$1958,2,FALSE)),"")</f>
        <v>4</v>
      </c>
      <c r="RXI13" s="117" t="str">
        <f>IFERROR(IF(VLOOKUP(RXG13,[1]Acciones!$A$59:$H$1958,2,FALSE)=0,"",VLOOKUP(RXG13,[1]Acciones!$A$59:$H$1958,2,FALSE)),"")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J13" s="117" t="str">
        <f>IFERROR(IF(VLOOKUP(RXH13,[1]Acciones!$A$59:$H$1958,2,FALSE)=0,"",VLOOKUP(RXH13,[1]Acciones!$A$59:$H$1958,2,FALSE)),"")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K13" s="117" t="str">
        <f>IFERROR(IF(VLOOKUP(RXI13,[1]Acciones!$A$59:$H$1958,2,FALSE)=0,"",VLOOKUP(RXI13,[1]Acciones!$A$59:$H$1958,2,FALSE)),"")</f>
        <v/>
      </c>
      <c r="RXL13" s="117" t="str">
        <f>IFERROR(IF(VLOOKUP(RXJ13,[1]Acciones!$A$59:$H$1958,2,FALSE)=0,"",VLOOKUP(RXJ13,[1]Acciones!$A$59:$H$1958,2,FALSE)),"")</f>
        <v/>
      </c>
      <c r="RXM13" s="117">
        <f>IFERROR(IF(VLOOKUP(RXK13,[1]Acciones!$A$59:$H$1958,2,FALSE)=0,"",VLOOKUP(RXK13,[1]Acciones!$A$59:$H$1958,2,FALSE)),"")</f>
        <v>4</v>
      </c>
      <c r="RXN13" s="117">
        <f>IFERROR(IF(VLOOKUP(RXL13,[1]Acciones!$A$59:$H$1958,2,FALSE)=0,"",VLOOKUP(RXL13,[1]Acciones!$A$59:$H$1958,2,FALSE)),"")</f>
        <v>4</v>
      </c>
      <c r="RXO13" s="117" t="str">
        <f>IFERROR(IF(VLOOKUP(RXM13,[1]Acciones!$A$59:$H$1958,2,FALSE)=0,"",VLOOKUP(RXM13,[1]Acciones!$A$59:$H$1958,2,FALSE)),"")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P13" s="117" t="str">
        <f>IFERROR(IF(VLOOKUP(RXN13,[1]Acciones!$A$59:$H$1958,2,FALSE)=0,"",VLOOKUP(RXN13,[1]Acciones!$A$59:$H$1958,2,FALSE)),"")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Q13" s="117" t="str">
        <f>IFERROR(IF(VLOOKUP(RXO13,[1]Acciones!$A$59:$H$1958,2,FALSE)=0,"",VLOOKUP(RXO13,[1]Acciones!$A$59:$H$1958,2,FALSE)),"")</f>
        <v/>
      </c>
      <c r="RXR13" s="117" t="str">
        <f>IFERROR(IF(VLOOKUP(RXP13,[1]Acciones!$A$59:$H$1958,2,FALSE)=0,"",VLOOKUP(RXP13,[1]Acciones!$A$59:$H$1958,2,FALSE)),"")</f>
        <v/>
      </c>
      <c r="RXS13" s="117">
        <f>IFERROR(IF(VLOOKUP(RXQ13,[1]Acciones!$A$59:$H$1958,2,FALSE)=0,"",VLOOKUP(RXQ13,[1]Acciones!$A$59:$H$1958,2,FALSE)),"")</f>
        <v>4</v>
      </c>
      <c r="RXT13" s="117">
        <f>IFERROR(IF(VLOOKUP(RXR13,[1]Acciones!$A$59:$H$1958,2,FALSE)=0,"",VLOOKUP(RXR13,[1]Acciones!$A$59:$H$1958,2,FALSE)),"")</f>
        <v>4</v>
      </c>
      <c r="RXU13" s="117" t="str">
        <f>IFERROR(IF(VLOOKUP(RXS13,[1]Acciones!$A$59:$H$1958,2,FALSE)=0,"",VLOOKUP(RXS13,[1]Acciones!$A$59:$H$1958,2,FALSE)),"")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V13" s="117" t="str">
        <f>IFERROR(IF(VLOOKUP(RXT13,[1]Acciones!$A$59:$H$1958,2,FALSE)=0,"",VLOOKUP(RXT13,[1]Acciones!$A$59:$H$1958,2,FALSE)),"")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W13" s="117" t="str">
        <f>IFERROR(IF(VLOOKUP(RXU13,[1]Acciones!$A$59:$H$1958,2,FALSE)=0,"",VLOOKUP(RXU13,[1]Acciones!$A$59:$H$1958,2,FALSE)),"")</f>
        <v/>
      </c>
      <c r="RXX13" s="117" t="str">
        <f>IFERROR(IF(VLOOKUP(RXV13,[1]Acciones!$A$59:$H$1958,2,FALSE)=0,"",VLOOKUP(RXV13,[1]Acciones!$A$59:$H$1958,2,FALSE)),"")</f>
        <v/>
      </c>
      <c r="RXY13" s="117">
        <f>IFERROR(IF(VLOOKUP(RXW13,[1]Acciones!$A$59:$H$1958,2,FALSE)=0,"",VLOOKUP(RXW13,[1]Acciones!$A$59:$H$1958,2,FALSE)),"")</f>
        <v>4</v>
      </c>
      <c r="RXZ13" s="117">
        <f>IFERROR(IF(VLOOKUP(RXX13,[1]Acciones!$A$59:$H$1958,2,FALSE)=0,"",VLOOKUP(RXX13,[1]Acciones!$A$59:$H$1958,2,FALSE)),"")</f>
        <v>4</v>
      </c>
      <c r="RYA13" s="117" t="str">
        <f>IFERROR(IF(VLOOKUP(RXY13,[1]Acciones!$A$59:$H$1958,2,FALSE)=0,"",VLOOKUP(RXY13,[1]Acciones!$A$59:$H$1958,2,FALSE)),"")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B13" s="117" t="str">
        <f>IFERROR(IF(VLOOKUP(RXZ13,[1]Acciones!$A$59:$H$1958,2,FALSE)=0,"",VLOOKUP(RXZ13,[1]Acciones!$A$59:$H$1958,2,FALSE)),"")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C13" s="117" t="str">
        <f>IFERROR(IF(VLOOKUP(RYA13,[1]Acciones!$A$59:$H$1958,2,FALSE)=0,"",VLOOKUP(RYA13,[1]Acciones!$A$59:$H$1958,2,FALSE)),"")</f>
        <v/>
      </c>
      <c r="RYD13" s="117" t="str">
        <f>IFERROR(IF(VLOOKUP(RYB13,[1]Acciones!$A$59:$H$1958,2,FALSE)=0,"",VLOOKUP(RYB13,[1]Acciones!$A$59:$H$1958,2,FALSE)),"")</f>
        <v/>
      </c>
      <c r="RYE13" s="117">
        <f>IFERROR(IF(VLOOKUP(RYC13,[1]Acciones!$A$59:$H$1958,2,FALSE)=0,"",VLOOKUP(RYC13,[1]Acciones!$A$59:$H$1958,2,FALSE)),"")</f>
        <v>4</v>
      </c>
      <c r="RYF13" s="117">
        <f>IFERROR(IF(VLOOKUP(RYD13,[1]Acciones!$A$59:$H$1958,2,FALSE)=0,"",VLOOKUP(RYD13,[1]Acciones!$A$59:$H$1958,2,FALSE)),"")</f>
        <v>4</v>
      </c>
      <c r="RYG13" s="117" t="str">
        <f>IFERROR(IF(VLOOKUP(RYE13,[1]Acciones!$A$59:$H$1958,2,FALSE)=0,"",VLOOKUP(RYE13,[1]Acciones!$A$59:$H$1958,2,FALSE)),"")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H13" s="117" t="str">
        <f>IFERROR(IF(VLOOKUP(RYF13,[1]Acciones!$A$59:$H$1958,2,FALSE)=0,"",VLOOKUP(RYF13,[1]Acciones!$A$59:$H$1958,2,FALSE)),"")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I13" s="117" t="str">
        <f>IFERROR(IF(VLOOKUP(RYG13,[1]Acciones!$A$59:$H$1958,2,FALSE)=0,"",VLOOKUP(RYG13,[1]Acciones!$A$59:$H$1958,2,FALSE)),"")</f>
        <v/>
      </c>
      <c r="RYJ13" s="117" t="str">
        <f>IFERROR(IF(VLOOKUP(RYH13,[1]Acciones!$A$59:$H$1958,2,FALSE)=0,"",VLOOKUP(RYH13,[1]Acciones!$A$59:$H$1958,2,FALSE)),"")</f>
        <v/>
      </c>
      <c r="RYK13" s="117">
        <f>IFERROR(IF(VLOOKUP(RYI13,[1]Acciones!$A$59:$H$1958,2,FALSE)=0,"",VLOOKUP(RYI13,[1]Acciones!$A$59:$H$1958,2,FALSE)),"")</f>
        <v>4</v>
      </c>
      <c r="RYL13" s="117">
        <f>IFERROR(IF(VLOOKUP(RYJ13,[1]Acciones!$A$59:$H$1958,2,FALSE)=0,"",VLOOKUP(RYJ13,[1]Acciones!$A$59:$H$1958,2,FALSE)),"")</f>
        <v>4</v>
      </c>
      <c r="RYM13" s="117" t="str">
        <f>IFERROR(IF(VLOOKUP(RYK13,[1]Acciones!$A$59:$H$1958,2,FALSE)=0,"",VLOOKUP(RYK13,[1]Acciones!$A$59:$H$1958,2,FALSE)),"")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N13" s="117" t="str">
        <f>IFERROR(IF(VLOOKUP(RYL13,[1]Acciones!$A$59:$H$1958,2,FALSE)=0,"",VLOOKUP(RYL13,[1]Acciones!$A$59:$H$1958,2,FALSE)),"")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O13" s="117" t="str">
        <f>IFERROR(IF(VLOOKUP(RYM13,[1]Acciones!$A$59:$H$1958,2,FALSE)=0,"",VLOOKUP(RYM13,[1]Acciones!$A$59:$H$1958,2,FALSE)),"")</f>
        <v/>
      </c>
      <c r="RYP13" s="117" t="str">
        <f>IFERROR(IF(VLOOKUP(RYN13,[1]Acciones!$A$59:$H$1958,2,FALSE)=0,"",VLOOKUP(RYN13,[1]Acciones!$A$59:$H$1958,2,FALSE)),"")</f>
        <v/>
      </c>
      <c r="RYQ13" s="117">
        <f>IFERROR(IF(VLOOKUP(RYO13,[1]Acciones!$A$59:$H$1958,2,FALSE)=0,"",VLOOKUP(RYO13,[1]Acciones!$A$59:$H$1958,2,FALSE)),"")</f>
        <v>4</v>
      </c>
      <c r="RYR13" s="117">
        <f>IFERROR(IF(VLOOKUP(RYP13,[1]Acciones!$A$59:$H$1958,2,FALSE)=0,"",VLOOKUP(RYP13,[1]Acciones!$A$59:$H$1958,2,FALSE)),"")</f>
        <v>4</v>
      </c>
      <c r="RYS13" s="117" t="str">
        <f>IFERROR(IF(VLOOKUP(RYQ13,[1]Acciones!$A$59:$H$1958,2,FALSE)=0,"",VLOOKUP(RYQ13,[1]Acciones!$A$59:$H$1958,2,FALSE)),"")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T13" s="117" t="str">
        <f>IFERROR(IF(VLOOKUP(RYR13,[1]Acciones!$A$59:$H$1958,2,FALSE)=0,"",VLOOKUP(RYR13,[1]Acciones!$A$59:$H$1958,2,FALSE)),"")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U13" s="117" t="str">
        <f>IFERROR(IF(VLOOKUP(RYS13,[1]Acciones!$A$59:$H$1958,2,FALSE)=0,"",VLOOKUP(RYS13,[1]Acciones!$A$59:$H$1958,2,FALSE)),"")</f>
        <v/>
      </c>
      <c r="RYV13" s="117" t="str">
        <f>IFERROR(IF(VLOOKUP(RYT13,[1]Acciones!$A$59:$H$1958,2,FALSE)=0,"",VLOOKUP(RYT13,[1]Acciones!$A$59:$H$1958,2,FALSE)),"")</f>
        <v/>
      </c>
      <c r="RYW13" s="117">
        <f>IFERROR(IF(VLOOKUP(RYU13,[1]Acciones!$A$59:$H$1958,2,FALSE)=0,"",VLOOKUP(RYU13,[1]Acciones!$A$59:$H$1958,2,FALSE)),"")</f>
        <v>4</v>
      </c>
      <c r="RYX13" s="117">
        <f>IFERROR(IF(VLOOKUP(RYV13,[1]Acciones!$A$59:$H$1958,2,FALSE)=0,"",VLOOKUP(RYV13,[1]Acciones!$A$59:$H$1958,2,FALSE)),"")</f>
        <v>4</v>
      </c>
      <c r="RYY13" s="117" t="str">
        <f>IFERROR(IF(VLOOKUP(RYW13,[1]Acciones!$A$59:$H$1958,2,FALSE)=0,"",VLOOKUP(RYW13,[1]Acciones!$A$59:$H$1958,2,FALSE)),"")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Z13" s="117" t="str">
        <f>IFERROR(IF(VLOOKUP(RYX13,[1]Acciones!$A$59:$H$1958,2,FALSE)=0,"",VLOOKUP(RYX13,[1]Acciones!$A$59:$H$1958,2,FALSE)),"")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A13" s="117" t="str">
        <f>IFERROR(IF(VLOOKUP(RYY13,[1]Acciones!$A$59:$H$1958,2,FALSE)=0,"",VLOOKUP(RYY13,[1]Acciones!$A$59:$H$1958,2,FALSE)),"")</f>
        <v/>
      </c>
      <c r="RZB13" s="117" t="str">
        <f>IFERROR(IF(VLOOKUP(RYZ13,[1]Acciones!$A$59:$H$1958,2,FALSE)=0,"",VLOOKUP(RYZ13,[1]Acciones!$A$59:$H$1958,2,FALSE)),"")</f>
        <v/>
      </c>
      <c r="RZC13" s="117">
        <f>IFERROR(IF(VLOOKUP(RZA13,[1]Acciones!$A$59:$H$1958,2,FALSE)=0,"",VLOOKUP(RZA13,[1]Acciones!$A$59:$H$1958,2,FALSE)),"")</f>
        <v>4</v>
      </c>
      <c r="RZD13" s="117">
        <f>IFERROR(IF(VLOOKUP(RZB13,[1]Acciones!$A$59:$H$1958,2,FALSE)=0,"",VLOOKUP(RZB13,[1]Acciones!$A$59:$H$1958,2,FALSE)),"")</f>
        <v>4</v>
      </c>
      <c r="RZE13" s="117" t="str">
        <f>IFERROR(IF(VLOOKUP(RZC13,[1]Acciones!$A$59:$H$1958,2,FALSE)=0,"",VLOOKUP(RZC13,[1]Acciones!$A$59:$H$1958,2,FALSE)),"")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F13" s="117" t="str">
        <f>IFERROR(IF(VLOOKUP(RZD13,[1]Acciones!$A$59:$H$1958,2,FALSE)=0,"",VLOOKUP(RZD13,[1]Acciones!$A$59:$H$1958,2,FALSE)),"")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G13" s="117" t="str">
        <f>IFERROR(IF(VLOOKUP(RZE13,[1]Acciones!$A$59:$H$1958,2,FALSE)=0,"",VLOOKUP(RZE13,[1]Acciones!$A$59:$H$1958,2,FALSE)),"")</f>
        <v/>
      </c>
      <c r="RZH13" s="117" t="str">
        <f>IFERROR(IF(VLOOKUP(RZF13,[1]Acciones!$A$59:$H$1958,2,FALSE)=0,"",VLOOKUP(RZF13,[1]Acciones!$A$59:$H$1958,2,FALSE)),"")</f>
        <v/>
      </c>
      <c r="RZI13" s="117">
        <f>IFERROR(IF(VLOOKUP(RZG13,[1]Acciones!$A$59:$H$1958,2,FALSE)=0,"",VLOOKUP(RZG13,[1]Acciones!$A$59:$H$1958,2,FALSE)),"")</f>
        <v>4</v>
      </c>
      <c r="RZJ13" s="117">
        <f>IFERROR(IF(VLOOKUP(RZH13,[1]Acciones!$A$59:$H$1958,2,FALSE)=0,"",VLOOKUP(RZH13,[1]Acciones!$A$59:$H$1958,2,FALSE)),"")</f>
        <v>4</v>
      </c>
      <c r="RZK13" s="117" t="str">
        <f>IFERROR(IF(VLOOKUP(RZI13,[1]Acciones!$A$59:$H$1958,2,FALSE)=0,"",VLOOKUP(RZI13,[1]Acciones!$A$59:$H$1958,2,FALSE)),"")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L13" s="117" t="str">
        <f>IFERROR(IF(VLOOKUP(RZJ13,[1]Acciones!$A$59:$H$1958,2,FALSE)=0,"",VLOOKUP(RZJ13,[1]Acciones!$A$59:$H$1958,2,FALSE)),"")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M13" s="117" t="str">
        <f>IFERROR(IF(VLOOKUP(RZK13,[1]Acciones!$A$59:$H$1958,2,FALSE)=0,"",VLOOKUP(RZK13,[1]Acciones!$A$59:$H$1958,2,FALSE)),"")</f>
        <v/>
      </c>
      <c r="RZN13" s="117" t="str">
        <f>IFERROR(IF(VLOOKUP(RZL13,[1]Acciones!$A$59:$H$1958,2,FALSE)=0,"",VLOOKUP(RZL13,[1]Acciones!$A$59:$H$1958,2,FALSE)),"")</f>
        <v/>
      </c>
      <c r="RZO13" s="117">
        <f>IFERROR(IF(VLOOKUP(RZM13,[1]Acciones!$A$59:$H$1958,2,FALSE)=0,"",VLOOKUP(RZM13,[1]Acciones!$A$59:$H$1958,2,FALSE)),"")</f>
        <v>4</v>
      </c>
      <c r="RZP13" s="117">
        <f>IFERROR(IF(VLOOKUP(RZN13,[1]Acciones!$A$59:$H$1958,2,FALSE)=0,"",VLOOKUP(RZN13,[1]Acciones!$A$59:$H$1958,2,FALSE)),"")</f>
        <v>4</v>
      </c>
      <c r="RZQ13" s="117" t="str">
        <f>IFERROR(IF(VLOOKUP(RZO13,[1]Acciones!$A$59:$H$1958,2,FALSE)=0,"",VLOOKUP(RZO13,[1]Acciones!$A$59:$H$1958,2,FALSE)),"")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R13" s="117" t="str">
        <f>IFERROR(IF(VLOOKUP(RZP13,[1]Acciones!$A$59:$H$1958,2,FALSE)=0,"",VLOOKUP(RZP13,[1]Acciones!$A$59:$H$1958,2,FALSE)),"")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S13" s="117" t="str">
        <f>IFERROR(IF(VLOOKUP(RZQ13,[1]Acciones!$A$59:$H$1958,2,FALSE)=0,"",VLOOKUP(RZQ13,[1]Acciones!$A$59:$H$1958,2,FALSE)),"")</f>
        <v/>
      </c>
      <c r="RZT13" s="117" t="str">
        <f>IFERROR(IF(VLOOKUP(RZR13,[1]Acciones!$A$59:$H$1958,2,FALSE)=0,"",VLOOKUP(RZR13,[1]Acciones!$A$59:$H$1958,2,FALSE)),"")</f>
        <v/>
      </c>
      <c r="RZU13" s="117">
        <f>IFERROR(IF(VLOOKUP(RZS13,[1]Acciones!$A$59:$H$1958,2,FALSE)=0,"",VLOOKUP(RZS13,[1]Acciones!$A$59:$H$1958,2,FALSE)),"")</f>
        <v>4</v>
      </c>
      <c r="RZV13" s="117">
        <f>IFERROR(IF(VLOOKUP(RZT13,[1]Acciones!$A$59:$H$1958,2,FALSE)=0,"",VLOOKUP(RZT13,[1]Acciones!$A$59:$H$1958,2,FALSE)),"")</f>
        <v>4</v>
      </c>
      <c r="RZW13" s="117" t="str">
        <f>IFERROR(IF(VLOOKUP(RZU13,[1]Acciones!$A$59:$H$1958,2,FALSE)=0,"",VLOOKUP(RZU13,[1]Acciones!$A$59:$H$1958,2,FALSE)),"")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X13" s="117" t="str">
        <f>IFERROR(IF(VLOOKUP(RZV13,[1]Acciones!$A$59:$H$1958,2,FALSE)=0,"",VLOOKUP(RZV13,[1]Acciones!$A$59:$H$1958,2,FALSE)),"")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Y13" s="117" t="str">
        <f>IFERROR(IF(VLOOKUP(RZW13,[1]Acciones!$A$59:$H$1958,2,FALSE)=0,"",VLOOKUP(RZW13,[1]Acciones!$A$59:$H$1958,2,FALSE)),"")</f>
        <v/>
      </c>
      <c r="RZZ13" s="117" t="str">
        <f>IFERROR(IF(VLOOKUP(RZX13,[1]Acciones!$A$59:$H$1958,2,FALSE)=0,"",VLOOKUP(RZX13,[1]Acciones!$A$59:$H$1958,2,FALSE)),"")</f>
        <v/>
      </c>
      <c r="SAA13" s="117">
        <f>IFERROR(IF(VLOOKUP(RZY13,[1]Acciones!$A$59:$H$1958,2,FALSE)=0,"",VLOOKUP(RZY13,[1]Acciones!$A$59:$H$1958,2,FALSE)),"")</f>
        <v>4</v>
      </c>
      <c r="SAB13" s="117">
        <f>IFERROR(IF(VLOOKUP(RZZ13,[1]Acciones!$A$59:$H$1958,2,FALSE)=0,"",VLOOKUP(RZZ13,[1]Acciones!$A$59:$H$1958,2,FALSE)),"")</f>
        <v>4</v>
      </c>
      <c r="SAC13" s="117" t="str">
        <f>IFERROR(IF(VLOOKUP(SAA13,[1]Acciones!$A$59:$H$1958,2,FALSE)=0,"",VLOOKUP(SAA13,[1]Acciones!$A$59:$H$1958,2,FALSE)),"")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D13" s="117" t="str">
        <f>IFERROR(IF(VLOOKUP(SAB13,[1]Acciones!$A$59:$H$1958,2,FALSE)=0,"",VLOOKUP(SAB13,[1]Acciones!$A$59:$H$1958,2,FALSE)),"")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E13" s="117" t="str">
        <f>IFERROR(IF(VLOOKUP(SAC13,[1]Acciones!$A$59:$H$1958,2,FALSE)=0,"",VLOOKUP(SAC13,[1]Acciones!$A$59:$H$1958,2,FALSE)),"")</f>
        <v/>
      </c>
      <c r="SAF13" s="117" t="str">
        <f>IFERROR(IF(VLOOKUP(SAD13,[1]Acciones!$A$59:$H$1958,2,FALSE)=0,"",VLOOKUP(SAD13,[1]Acciones!$A$59:$H$1958,2,FALSE)),"")</f>
        <v/>
      </c>
      <c r="SAG13" s="117">
        <f>IFERROR(IF(VLOOKUP(SAE13,[1]Acciones!$A$59:$H$1958,2,FALSE)=0,"",VLOOKUP(SAE13,[1]Acciones!$A$59:$H$1958,2,FALSE)),"")</f>
        <v>4</v>
      </c>
      <c r="SAH13" s="117">
        <f>IFERROR(IF(VLOOKUP(SAF13,[1]Acciones!$A$59:$H$1958,2,FALSE)=0,"",VLOOKUP(SAF13,[1]Acciones!$A$59:$H$1958,2,FALSE)),"")</f>
        <v>4</v>
      </c>
      <c r="SAI13" s="117" t="str">
        <f>IFERROR(IF(VLOOKUP(SAG13,[1]Acciones!$A$59:$H$1958,2,FALSE)=0,"",VLOOKUP(SAG13,[1]Acciones!$A$59:$H$1958,2,FALSE)),"")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J13" s="117" t="str">
        <f>IFERROR(IF(VLOOKUP(SAH13,[1]Acciones!$A$59:$H$1958,2,FALSE)=0,"",VLOOKUP(SAH13,[1]Acciones!$A$59:$H$1958,2,FALSE)),"")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K13" s="117" t="str">
        <f>IFERROR(IF(VLOOKUP(SAI13,[1]Acciones!$A$59:$H$1958,2,FALSE)=0,"",VLOOKUP(SAI13,[1]Acciones!$A$59:$H$1958,2,FALSE)),"")</f>
        <v/>
      </c>
      <c r="SAL13" s="117" t="str">
        <f>IFERROR(IF(VLOOKUP(SAJ13,[1]Acciones!$A$59:$H$1958,2,FALSE)=0,"",VLOOKUP(SAJ13,[1]Acciones!$A$59:$H$1958,2,FALSE)),"")</f>
        <v/>
      </c>
      <c r="SAM13" s="117">
        <f>IFERROR(IF(VLOOKUP(SAK13,[1]Acciones!$A$59:$H$1958,2,FALSE)=0,"",VLOOKUP(SAK13,[1]Acciones!$A$59:$H$1958,2,FALSE)),"")</f>
        <v>4</v>
      </c>
      <c r="SAN13" s="117">
        <f>IFERROR(IF(VLOOKUP(SAL13,[1]Acciones!$A$59:$H$1958,2,FALSE)=0,"",VLOOKUP(SAL13,[1]Acciones!$A$59:$H$1958,2,FALSE)),"")</f>
        <v>4</v>
      </c>
      <c r="SAO13" s="117" t="str">
        <f>IFERROR(IF(VLOOKUP(SAM13,[1]Acciones!$A$59:$H$1958,2,FALSE)=0,"",VLOOKUP(SAM13,[1]Acciones!$A$59:$H$1958,2,FALSE)),"")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P13" s="117" t="str">
        <f>IFERROR(IF(VLOOKUP(SAN13,[1]Acciones!$A$59:$H$1958,2,FALSE)=0,"",VLOOKUP(SAN13,[1]Acciones!$A$59:$H$1958,2,FALSE)),"")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Q13" s="117" t="str">
        <f>IFERROR(IF(VLOOKUP(SAO13,[1]Acciones!$A$59:$H$1958,2,FALSE)=0,"",VLOOKUP(SAO13,[1]Acciones!$A$59:$H$1958,2,FALSE)),"")</f>
        <v/>
      </c>
      <c r="SAR13" s="117" t="str">
        <f>IFERROR(IF(VLOOKUP(SAP13,[1]Acciones!$A$59:$H$1958,2,FALSE)=0,"",VLOOKUP(SAP13,[1]Acciones!$A$59:$H$1958,2,FALSE)),"")</f>
        <v/>
      </c>
      <c r="SAS13" s="117">
        <f>IFERROR(IF(VLOOKUP(SAQ13,[1]Acciones!$A$59:$H$1958,2,FALSE)=0,"",VLOOKUP(SAQ13,[1]Acciones!$A$59:$H$1958,2,FALSE)),"")</f>
        <v>4</v>
      </c>
      <c r="SAT13" s="117">
        <f>IFERROR(IF(VLOOKUP(SAR13,[1]Acciones!$A$59:$H$1958,2,FALSE)=0,"",VLOOKUP(SAR13,[1]Acciones!$A$59:$H$1958,2,FALSE)),"")</f>
        <v>4</v>
      </c>
      <c r="SAU13" s="117" t="str">
        <f>IFERROR(IF(VLOOKUP(SAS13,[1]Acciones!$A$59:$H$1958,2,FALSE)=0,"",VLOOKUP(SAS13,[1]Acciones!$A$59:$H$1958,2,FALSE)),"")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V13" s="117" t="str">
        <f>IFERROR(IF(VLOOKUP(SAT13,[1]Acciones!$A$59:$H$1958,2,FALSE)=0,"",VLOOKUP(SAT13,[1]Acciones!$A$59:$H$1958,2,FALSE)),"")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W13" s="117" t="str">
        <f>IFERROR(IF(VLOOKUP(SAU13,[1]Acciones!$A$59:$H$1958,2,FALSE)=0,"",VLOOKUP(SAU13,[1]Acciones!$A$59:$H$1958,2,FALSE)),"")</f>
        <v/>
      </c>
      <c r="SAX13" s="117" t="str">
        <f>IFERROR(IF(VLOOKUP(SAV13,[1]Acciones!$A$59:$H$1958,2,FALSE)=0,"",VLOOKUP(SAV13,[1]Acciones!$A$59:$H$1958,2,FALSE)),"")</f>
        <v/>
      </c>
      <c r="SAY13" s="117">
        <f>IFERROR(IF(VLOOKUP(SAW13,[1]Acciones!$A$59:$H$1958,2,FALSE)=0,"",VLOOKUP(SAW13,[1]Acciones!$A$59:$H$1958,2,FALSE)),"")</f>
        <v>4</v>
      </c>
      <c r="SAZ13" s="117">
        <f>IFERROR(IF(VLOOKUP(SAX13,[1]Acciones!$A$59:$H$1958,2,FALSE)=0,"",VLOOKUP(SAX13,[1]Acciones!$A$59:$H$1958,2,FALSE)),"")</f>
        <v>4</v>
      </c>
      <c r="SBA13" s="117" t="str">
        <f>IFERROR(IF(VLOOKUP(SAY13,[1]Acciones!$A$59:$H$1958,2,FALSE)=0,"",VLOOKUP(SAY13,[1]Acciones!$A$59:$H$1958,2,FALSE)),"")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B13" s="117" t="str">
        <f>IFERROR(IF(VLOOKUP(SAZ13,[1]Acciones!$A$59:$H$1958,2,FALSE)=0,"",VLOOKUP(SAZ13,[1]Acciones!$A$59:$H$1958,2,FALSE)),"")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C13" s="117" t="str">
        <f>IFERROR(IF(VLOOKUP(SBA13,[1]Acciones!$A$59:$H$1958,2,FALSE)=0,"",VLOOKUP(SBA13,[1]Acciones!$A$59:$H$1958,2,FALSE)),"")</f>
        <v/>
      </c>
      <c r="SBD13" s="117" t="str">
        <f>IFERROR(IF(VLOOKUP(SBB13,[1]Acciones!$A$59:$H$1958,2,FALSE)=0,"",VLOOKUP(SBB13,[1]Acciones!$A$59:$H$1958,2,FALSE)),"")</f>
        <v/>
      </c>
      <c r="SBE13" s="117">
        <f>IFERROR(IF(VLOOKUP(SBC13,[1]Acciones!$A$59:$H$1958,2,FALSE)=0,"",VLOOKUP(SBC13,[1]Acciones!$A$59:$H$1958,2,FALSE)),"")</f>
        <v>4</v>
      </c>
      <c r="SBF13" s="117">
        <f>IFERROR(IF(VLOOKUP(SBD13,[1]Acciones!$A$59:$H$1958,2,FALSE)=0,"",VLOOKUP(SBD13,[1]Acciones!$A$59:$H$1958,2,FALSE)),"")</f>
        <v>4</v>
      </c>
      <c r="SBG13" s="117" t="str">
        <f>IFERROR(IF(VLOOKUP(SBE13,[1]Acciones!$A$59:$H$1958,2,FALSE)=0,"",VLOOKUP(SBE13,[1]Acciones!$A$59:$H$1958,2,FALSE)),"")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H13" s="117" t="str">
        <f>IFERROR(IF(VLOOKUP(SBF13,[1]Acciones!$A$59:$H$1958,2,FALSE)=0,"",VLOOKUP(SBF13,[1]Acciones!$A$59:$H$1958,2,FALSE)),"")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I13" s="117" t="str">
        <f>IFERROR(IF(VLOOKUP(SBG13,[1]Acciones!$A$59:$H$1958,2,FALSE)=0,"",VLOOKUP(SBG13,[1]Acciones!$A$59:$H$1958,2,FALSE)),"")</f>
        <v/>
      </c>
      <c r="SBJ13" s="117" t="str">
        <f>IFERROR(IF(VLOOKUP(SBH13,[1]Acciones!$A$59:$H$1958,2,FALSE)=0,"",VLOOKUP(SBH13,[1]Acciones!$A$59:$H$1958,2,FALSE)),"")</f>
        <v/>
      </c>
      <c r="SBK13" s="117">
        <f>IFERROR(IF(VLOOKUP(SBI13,[1]Acciones!$A$59:$H$1958,2,FALSE)=0,"",VLOOKUP(SBI13,[1]Acciones!$A$59:$H$1958,2,FALSE)),"")</f>
        <v>4</v>
      </c>
      <c r="SBL13" s="117">
        <f>IFERROR(IF(VLOOKUP(SBJ13,[1]Acciones!$A$59:$H$1958,2,FALSE)=0,"",VLOOKUP(SBJ13,[1]Acciones!$A$59:$H$1958,2,FALSE)),"")</f>
        <v>4</v>
      </c>
      <c r="SBM13" s="117" t="str">
        <f>IFERROR(IF(VLOOKUP(SBK13,[1]Acciones!$A$59:$H$1958,2,FALSE)=0,"",VLOOKUP(SBK13,[1]Acciones!$A$59:$H$1958,2,FALSE)),"")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N13" s="117" t="str">
        <f>IFERROR(IF(VLOOKUP(SBL13,[1]Acciones!$A$59:$H$1958,2,FALSE)=0,"",VLOOKUP(SBL13,[1]Acciones!$A$59:$H$1958,2,FALSE)),"")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O13" s="117" t="str">
        <f>IFERROR(IF(VLOOKUP(SBM13,[1]Acciones!$A$59:$H$1958,2,FALSE)=0,"",VLOOKUP(SBM13,[1]Acciones!$A$59:$H$1958,2,FALSE)),"")</f>
        <v/>
      </c>
      <c r="SBP13" s="117" t="str">
        <f>IFERROR(IF(VLOOKUP(SBN13,[1]Acciones!$A$59:$H$1958,2,FALSE)=0,"",VLOOKUP(SBN13,[1]Acciones!$A$59:$H$1958,2,FALSE)),"")</f>
        <v/>
      </c>
      <c r="SBQ13" s="117">
        <f>IFERROR(IF(VLOOKUP(SBO13,[1]Acciones!$A$59:$H$1958,2,FALSE)=0,"",VLOOKUP(SBO13,[1]Acciones!$A$59:$H$1958,2,FALSE)),"")</f>
        <v>4</v>
      </c>
      <c r="SBR13" s="117">
        <f>IFERROR(IF(VLOOKUP(SBP13,[1]Acciones!$A$59:$H$1958,2,FALSE)=0,"",VLOOKUP(SBP13,[1]Acciones!$A$59:$H$1958,2,FALSE)),"")</f>
        <v>4</v>
      </c>
      <c r="SBS13" s="117" t="str">
        <f>IFERROR(IF(VLOOKUP(SBQ13,[1]Acciones!$A$59:$H$1958,2,FALSE)=0,"",VLOOKUP(SBQ13,[1]Acciones!$A$59:$H$1958,2,FALSE)),"")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T13" s="117" t="str">
        <f>IFERROR(IF(VLOOKUP(SBR13,[1]Acciones!$A$59:$H$1958,2,FALSE)=0,"",VLOOKUP(SBR13,[1]Acciones!$A$59:$H$1958,2,FALSE)),"")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U13" s="117" t="str">
        <f>IFERROR(IF(VLOOKUP(SBS13,[1]Acciones!$A$59:$H$1958,2,FALSE)=0,"",VLOOKUP(SBS13,[1]Acciones!$A$59:$H$1958,2,FALSE)),"")</f>
        <v/>
      </c>
      <c r="SBV13" s="117" t="str">
        <f>IFERROR(IF(VLOOKUP(SBT13,[1]Acciones!$A$59:$H$1958,2,FALSE)=0,"",VLOOKUP(SBT13,[1]Acciones!$A$59:$H$1958,2,FALSE)),"")</f>
        <v/>
      </c>
      <c r="SBW13" s="117">
        <f>IFERROR(IF(VLOOKUP(SBU13,[1]Acciones!$A$59:$H$1958,2,FALSE)=0,"",VLOOKUP(SBU13,[1]Acciones!$A$59:$H$1958,2,FALSE)),"")</f>
        <v>4</v>
      </c>
      <c r="SBX13" s="117">
        <f>IFERROR(IF(VLOOKUP(SBV13,[1]Acciones!$A$59:$H$1958,2,FALSE)=0,"",VLOOKUP(SBV13,[1]Acciones!$A$59:$H$1958,2,FALSE)),"")</f>
        <v>4</v>
      </c>
      <c r="SBY13" s="117" t="str">
        <f>IFERROR(IF(VLOOKUP(SBW13,[1]Acciones!$A$59:$H$1958,2,FALSE)=0,"",VLOOKUP(SBW13,[1]Acciones!$A$59:$H$1958,2,FALSE)),"")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Z13" s="117" t="str">
        <f>IFERROR(IF(VLOOKUP(SBX13,[1]Acciones!$A$59:$H$1958,2,FALSE)=0,"",VLOOKUP(SBX13,[1]Acciones!$A$59:$H$1958,2,FALSE)),"")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A13" s="117" t="str">
        <f>IFERROR(IF(VLOOKUP(SBY13,[1]Acciones!$A$59:$H$1958,2,FALSE)=0,"",VLOOKUP(SBY13,[1]Acciones!$A$59:$H$1958,2,FALSE)),"")</f>
        <v/>
      </c>
      <c r="SCB13" s="117" t="str">
        <f>IFERROR(IF(VLOOKUP(SBZ13,[1]Acciones!$A$59:$H$1958,2,FALSE)=0,"",VLOOKUP(SBZ13,[1]Acciones!$A$59:$H$1958,2,FALSE)),"")</f>
        <v/>
      </c>
      <c r="SCC13" s="117">
        <f>IFERROR(IF(VLOOKUP(SCA13,[1]Acciones!$A$59:$H$1958,2,FALSE)=0,"",VLOOKUP(SCA13,[1]Acciones!$A$59:$H$1958,2,FALSE)),"")</f>
        <v>4</v>
      </c>
      <c r="SCD13" s="117">
        <f>IFERROR(IF(VLOOKUP(SCB13,[1]Acciones!$A$59:$H$1958,2,FALSE)=0,"",VLOOKUP(SCB13,[1]Acciones!$A$59:$H$1958,2,FALSE)),"")</f>
        <v>4</v>
      </c>
      <c r="SCE13" s="117" t="str">
        <f>IFERROR(IF(VLOOKUP(SCC13,[1]Acciones!$A$59:$H$1958,2,FALSE)=0,"",VLOOKUP(SCC13,[1]Acciones!$A$59:$H$1958,2,FALSE)),"")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F13" s="117" t="str">
        <f>IFERROR(IF(VLOOKUP(SCD13,[1]Acciones!$A$59:$H$1958,2,FALSE)=0,"",VLOOKUP(SCD13,[1]Acciones!$A$59:$H$1958,2,FALSE)),"")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G13" s="117" t="str">
        <f>IFERROR(IF(VLOOKUP(SCE13,[1]Acciones!$A$59:$H$1958,2,FALSE)=0,"",VLOOKUP(SCE13,[1]Acciones!$A$59:$H$1958,2,FALSE)),"")</f>
        <v/>
      </c>
      <c r="SCH13" s="117" t="str">
        <f>IFERROR(IF(VLOOKUP(SCF13,[1]Acciones!$A$59:$H$1958,2,FALSE)=0,"",VLOOKUP(SCF13,[1]Acciones!$A$59:$H$1958,2,FALSE)),"")</f>
        <v/>
      </c>
      <c r="SCI13" s="117">
        <f>IFERROR(IF(VLOOKUP(SCG13,[1]Acciones!$A$59:$H$1958,2,FALSE)=0,"",VLOOKUP(SCG13,[1]Acciones!$A$59:$H$1958,2,FALSE)),"")</f>
        <v>4</v>
      </c>
      <c r="SCJ13" s="117">
        <f>IFERROR(IF(VLOOKUP(SCH13,[1]Acciones!$A$59:$H$1958,2,FALSE)=0,"",VLOOKUP(SCH13,[1]Acciones!$A$59:$H$1958,2,FALSE)),"")</f>
        <v>4</v>
      </c>
      <c r="SCK13" s="117" t="str">
        <f>IFERROR(IF(VLOOKUP(SCI13,[1]Acciones!$A$59:$H$1958,2,FALSE)=0,"",VLOOKUP(SCI13,[1]Acciones!$A$59:$H$1958,2,FALSE)),"")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L13" s="117" t="str">
        <f>IFERROR(IF(VLOOKUP(SCJ13,[1]Acciones!$A$59:$H$1958,2,FALSE)=0,"",VLOOKUP(SCJ13,[1]Acciones!$A$59:$H$1958,2,FALSE)),"")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M13" s="117" t="str">
        <f>IFERROR(IF(VLOOKUP(SCK13,[1]Acciones!$A$59:$H$1958,2,FALSE)=0,"",VLOOKUP(SCK13,[1]Acciones!$A$59:$H$1958,2,FALSE)),"")</f>
        <v/>
      </c>
      <c r="SCN13" s="117" t="str">
        <f>IFERROR(IF(VLOOKUP(SCL13,[1]Acciones!$A$59:$H$1958,2,FALSE)=0,"",VLOOKUP(SCL13,[1]Acciones!$A$59:$H$1958,2,FALSE)),"")</f>
        <v/>
      </c>
      <c r="SCO13" s="117">
        <f>IFERROR(IF(VLOOKUP(SCM13,[1]Acciones!$A$59:$H$1958,2,FALSE)=0,"",VLOOKUP(SCM13,[1]Acciones!$A$59:$H$1958,2,FALSE)),"")</f>
        <v>4</v>
      </c>
      <c r="SCP13" s="117">
        <f>IFERROR(IF(VLOOKUP(SCN13,[1]Acciones!$A$59:$H$1958,2,FALSE)=0,"",VLOOKUP(SCN13,[1]Acciones!$A$59:$H$1958,2,FALSE)),"")</f>
        <v>4</v>
      </c>
      <c r="SCQ13" s="117" t="str">
        <f>IFERROR(IF(VLOOKUP(SCO13,[1]Acciones!$A$59:$H$1958,2,FALSE)=0,"",VLOOKUP(SCO13,[1]Acciones!$A$59:$H$1958,2,FALSE)),"")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R13" s="117" t="str">
        <f>IFERROR(IF(VLOOKUP(SCP13,[1]Acciones!$A$59:$H$1958,2,FALSE)=0,"",VLOOKUP(SCP13,[1]Acciones!$A$59:$H$1958,2,FALSE)),"")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S13" s="117" t="str">
        <f>IFERROR(IF(VLOOKUP(SCQ13,[1]Acciones!$A$59:$H$1958,2,FALSE)=0,"",VLOOKUP(SCQ13,[1]Acciones!$A$59:$H$1958,2,FALSE)),"")</f>
        <v/>
      </c>
      <c r="SCT13" s="117" t="str">
        <f>IFERROR(IF(VLOOKUP(SCR13,[1]Acciones!$A$59:$H$1958,2,FALSE)=0,"",VLOOKUP(SCR13,[1]Acciones!$A$59:$H$1958,2,FALSE)),"")</f>
        <v/>
      </c>
      <c r="SCU13" s="117">
        <f>IFERROR(IF(VLOOKUP(SCS13,[1]Acciones!$A$59:$H$1958,2,FALSE)=0,"",VLOOKUP(SCS13,[1]Acciones!$A$59:$H$1958,2,FALSE)),"")</f>
        <v>4</v>
      </c>
      <c r="SCV13" s="117">
        <f>IFERROR(IF(VLOOKUP(SCT13,[1]Acciones!$A$59:$H$1958,2,FALSE)=0,"",VLOOKUP(SCT13,[1]Acciones!$A$59:$H$1958,2,FALSE)),"")</f>
        <v>4</v>
      </c>
      <c r="SCW13" s="117" t="str">
        <f>IFERROR(IF(VLOOKUP(SCU13,[1]Acciones!$A$59:$H$1958,2,FALSE)=0,"",VLOOKUP(SCU13,[1]Acciones!$A$59:$H$1958,2,FALSE)),"")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X13" s="117" t="str">
        <f>IFERROR(IF(VLOOKUP(SCV13,[1]Acciones!$A$59:$H$1958,2,FALSE)=0,"",VLOOKUP(SCV13,[1]Acciones!$A$59:$H$1958,2,FALSE)),"")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Y13" s="117" t="str">
        <f>IFERROR(IF(VLOOKUP(SCW13,[1]Acciones!$A$59:$H$1958,2,FALSE)=0,"",VLOOKUP(SCW13,[1]Acciones!$A$59:$H$1958,2,FALSE)),"")</f>
        <v/>
      </c>
      <c r="SCZ13" s="117" t="str">
        <f>IFERROR(IF(VLOOKUP(SCX13,[1]Acciones!$A$59:$H$1958,2,FALSE)=0,"",VLOOKUP(SCX13,[1]Acciones!$A$59:$H$1958,2,FALSE)),"")</f>
        <v/>
      </c>
      <c r="SDA13" s="117">
        <f>IFERROR(IF(VLOOKUP(SCY13,[1]Acciones!$A$59:$H$1958,2,FALSE)=0,"",VLOOKUP(SCY13,[1]Acciones!$A$59:$H$1958,2,FALSE)),"")</f>
        <v>4</v>
      </c>
      <c r="SDB13" s="117">
        <f>IFERROR(IF(VLOOKUP(SCZ13,[1]Acciones!$A$59:$H$1958,2,FALSE)=0,"",VLOOKUP(SCZ13,[1]Acciones!$A$59:$H$1958,2,FALSE)),"")</f>
        <v>4</v>
      </c>
      <c r="SDC13" s="117" t="str">
        <f>IFERROR(IF(VLOOKUP(SDA13,[1]Acciones!$A$59:$H$1958,2,FALSE)=0,"",VLOOKUP(SDA13,[1]Acciones!$A$59:$H$1958,2,FALSE)),"")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D13" s="117" t="str">
        <f>IFERROR(IF(VLOOKUP(SDB13,[1]Acciones!$A$59:$H$1958,2,FALSE)=0,"",VLOOKUP(SDB13,[1]Acciones!$A$59:$H$1958,2,FALSE)),"")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E13" s="117" t="str">
        <f>IFERROR(IF(VLOOKUP(SDC13,[1]Acciones!$A$59:$H$1958,2,FALSE)=0,"",VLOOKUP(SDC13,[1]Acciones!$A$59:$H$1958,2,FALSE)),"")</f>
        <v/>
      </c>
      <c r="SDF13" s="117" t="str">
        <f>IFERROR(IF(VLOOKUP(SDD13,[1]Acciones!$A$59:$H$1958,2,FALSE)=0,"",VLOOKUP(SDD13,[1]Acciones!$A$59:$H$1958,2,FALSE)),"")</f>
        <v/>
      </c>
      <c r="SDG13" s="117">
        <f>IFERROR(IF(VLOOKUP(SDE13,[1]Acciones!$A$59:$H$1958,2,FALSE)=0,"",VLOOKUP(SDE13,[1]Acciones!$A$59:$H$1958,2,FALSE)),"")</f>
        <v>4</v>
      </c>
      <c r="SDH13" s="117">
        <f>IFERROR(IF(VLOOKUP(SDF13,[1]Acciones!$A$59:$H$1958,2,FALSE)=0,"",VLOOKUP(SDF13,[1]Acciones!$A$59:$H$1958,2,FALSE)),"")</f>
        <v>4</v>
      </c>
      <c r="SDI13" s="117" t="str">
        <f>IFERROR(IF(VLOOKUP(SDG13,[1]Acciones!$A$59:$H$1958,2,FALSE)=0,"",VLOOKUP(SDG13,[1]Acciones!$A$59:$H$1958,2,FALSE)),"")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J13" s="117" t="str">
        <f>IFERROR(IF(VLOOKUP(SDH13,[1]Acciones!$A$59:$H$1958,2,FALSE)=0,"",VLOOKUP(SDH13,[1]Acciones!$A$59:$H$1958,2,FALSE)),"")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K13" s="117" t="str">
        <f>IFERROR(IF(VLOOKUP(SDI13,[1]Acciones!$A$59:$H$1958,2,FALSE)=0,"",VLOOKUP(SDI13,[1]Acciones!$A$59:$H$1958,2,FALSE)),"")</f>
        <v/>
      </c>
      <c r="SDL13" s="117" t="str">
        <f>IFERROR(IF(VLOOKUP(SDJ13,[1]Acciones!$A$59:$H$1958,2,FALSE)=0,"",VLOOKUP(SDJ13,[1]Acciones!$A$59:$H$1958,2,FALSE)),"")</f>
        <v/>
      </c>
      <c r="SDM13" s="117">
        <f>IFERROR(IF(VLOOKUP(SDK13,[1]Acciones!$A$59:$H$1958,2,FALSE)=0,"",VLOOKUP(SDK13,[1]Acciones!$A$59:$H$1958,2,FALSE)),"")</f>
        <v>4</v>
      </c>
      <c r="SDN13" s="117">
        <f>IFERROR(IF(VLOOKUP(SDL13,[1]Acciones!$A$59:$H$1958,2,FALSE)=0,"",VLOOKUP(SDL13,[1]Acciones!$A$59:$H$1958,2,FALSE)),"")</f>
        <v>4</v>
      </c>
      <c r="SDO13" s="117" t="str">
        <f>IFERROR(IF(VLOOKUP(SDM13,[1]Acciones!$A$59:$H$1958,2,FALSE)=0,"",VLOOKUP(SDM13,[1]Acciones!$A$59:$H$1958,2,FALSE)),"")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P13" s="117" t="str">
        <f>IFERROR(IF(VLOOKUP(SDN13,[1]Acciones!$A$59:$H$1958,2,FALSE)=0,"",VLOOKUP(SDN13,[1]Acciones!$A$59:$H$1958,2,FALSE)),"")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Q13" s="117" t="str">
        <f>IFERROR(IF(VLOOKUP(SDO13,[1]Acciones!$A$59:$H$1958,2,FALSE)=0,"",VLOOKUP(SDO13,[1]Acciones!$A$59:$H$1958,2,FALSE)),"")</f>
        <v/>
      </c>
      <c r="SDR13" s="117" t="str">
        <f>IFERROR(IF(VLOOKUP(SDP13,[1]Acciones!$A$59:$H$1958,2,FALSE)=0,"",VLOOKUP(SDP13,[1]Acciones!$A$59:$H$1958,2,FALSE)),"")</f>
        <v/>
      </c>
      <c r="SDS13" s="117">
        <f>IFERROR(IF(VLOOKUP(SDQ13,[1]Acciones!$A$59:$H$1958,2,FALSE)=0,"",VLOOKUP(SDQ13,[1]Acciones!$A$59:$H$1958,2,FALSE)),"")</f>
        <v>4</v>
      </c>
      <c r="SDT13" s="117">
        <f>IFERROR(IF(VLOOKUP(SDR13,[1]Acciones!$A$59:$H$1958,2,FALSE)=0,"",VLOOKUP(SDR13,[1]Acciones!$A$59:$H$1958,2,FALSE)),"")</f>
        <v>4</v>
      </c>
      <c r="SDU13" s="117" t="str">
        <f>IFERROR(IF(VLOOKUP(SDS13,[1]Acciones!$A$59:$H$1958,2,FALSE)=0,"",VLOOKUP(SDS13,[1]Acciones!$A$59:$H$1958,2,FALSE)),"")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V13" s="117" t="str">
        <f>IFERROR(IF(VLOOKUP(SDT13,[1]Acciones!$A$59:$H$1958,2,FALSE)=0,"",VLOOKUP(SDT13,[1]Acciones!$A$59:$H$1958,2,FALSE)),"")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W13" s="117" t="str">
        <f>IFERROR(IF(VLOOKUP(SDU13,[1]Acciones!$A$59:$H$1958,2,FALSE)=0,"",VLOOKUP(SDU13,[1]Acciones!$A$59:$H$1958,2,FALSE)),"")</f>
        <v/>
      </c>
      <c r="SDX13" s="117" t="str">
        <f>IFERROR(IF(VLOOKUP(SDV13,[1]Acciones!$A$59:$H$1958,2,FALSE)=0,"",VLOOKUP(SDV13,[1]Acciones!$A$59:$H$1958,2,FALSE)),"")</f>
        <v/>
      </c>
      <c r="SDY13" s="117">
        <f>IFERROR(IF(VLOOKUP(SDW13,[1]Acciones!$A$59:$H$1958,2,FALSE)=0,"",VLOOKUP(SDW13,[1]Acciones!$A$59:$H$1958,2,FALSE)),"")</f>
        <v>4</v>
      </c>
      <c r="SDZ13" s="117">
        <f>IFERROR(IF(VLOOKUP(SDX13,[1]Acciones!$A$59:$H$1958,2,FALSE)=0,"",VLOOKUP(SDX13,[1]Acciones!$A$59:$H$1958,2,FALSE)),"")</f>
        <v>4</v>
      </c>
      <c r="SEA13" s="117" t="str">
        <f>IFERROR(IF(VLOOKUP(SDY13,[1]Acciones!$A$59:$H$1958,2,FALSE)=0,"",VLOOKUP(SDY13,[1]Acciones!$A$59:$H$1958,2,FALSE)),"")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B13" s="117" t="str">
        <f>IFERROR(IF(VLOOKUP(SDZ13,[1]Acciones!$A$59:$H$1958,2,FALSE)=0,"",VLOOKUP(SDZ13,[1]Acciones!$A$59:$H$1958,2,FALSE)),"")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C13" s="117" t="str">
        <f>IFERROR(IF(VLOOKUP(SEA13,[1]Acciones!$A$59:$H$1958,2,FALSE)=0,"",VLOOKUP(SEA13,[1]Acciones!$A$59:$H$1958,2,FALSE)),"")</f>
        <v/>
      </c>
      <c r="SED13" s="117" t="str">
        <f>IFERROR(IF(VLOOKUP(SEB13,[1]Acciones!$A$59:$H$1958,2,FALSE)=0,"",VLOOKUP(SEB13,[1]Acciones!$A$59:$H$1958,2,FALSE)),"")</f>
        <v/>
      </c>
      <c r="SEE13" s="117">
        <f>IFERROR(IF(VLOOKUP(SEC13,[1]Acciones!$A$59:$H$1958,2,FALSE)=0,"",VLOOKUP(SEC13,[1]Acciones!$A$59:$H$1958,2,FALSE)),"")</f>
        <v>4</v>
      </c>
      <c r="SEF13" s="117">
        <f>IFERROR(IF(VLOOKUP(SED13,[1]Acciones!$A$59:$H$1958,2,FALSE)=0,"",VLOOKUP(SED13,[1]Acciones!$A$59:$H$1958,2,FALSE)),"")</f>
        <v>4</v>
      </c>
      <c r="SEG13" s="117" t="str">
        <f>IFERROR(IF(VLOOKUP(SEE13,[1]Acciones!$A$59:$H$1958,2,FALSE)=0,"",VLOOKUP(SEE13,[1]Acciones!$A$59:$H$1958,2,FALSE)),"")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H13" s="117" t="str">
        <f>IFERROR(IF(VLOOKUP(SEF13,[1]Acciones!$A$59:$H$1958,2,FALSE)=0,"",VLOOKUP(SEF13,[1]Acciones!$A$59:$H$1958,2,FALSE)),"")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I13" s="117" t="str">
        <f>IFERROR(IF(VLOOKUP(SEG13,[1]Acciones!$A$59:$H$1958,2,FALSE)=0,"",VLOOKUP(SEG13,[1]Acciones!$A$59:$H$1958,2,FALSE)),"")</f>
        <v/>
      </c>
      <c r="SEJ13" s="117" t="str">
        <f>IFERROR(IF(VLOOKUP(SEH13,[1]Acciones!$A$59:$H$1958,2,FALSE)=0,"",VLOOKUP(SEH13,[1]Acciones!$A$59:$H$1958,2,FALSE)),"")</f>
        <v/>
      </c>
      <c r="SEK13" s="117">
        <f>IFERROR(IF(VLOOKUP(SEI13,[1]Acciones!$A$59:$H$1958,2,FALSE)=0,"",VLOOKUP(SEI13,[1]Acciones!$A$59:$H$1958,2,FALSE)),"")</f>
        <v>4</v>
      </c>
      <c r="SEL13" s="117">
        <f>IFERROR(IF(VLOOKUP(SEJ13,[1]Acciones!$A$59:$H$1958,2,FALSE)=0,"",VLOOKUP(SEJ13,[1]Acciones!$A$59:$H$1958,2,FALSE)),"")</f>
        <v>4</v>
      </c>
      <c r="SEM13" s="117" t="str">
        <f>IFERROR(IF(VLOOKUP(SEK13,[1]Acciones!$A$59:$H$1958,2,FALSE)=0,"",VLOOKUP(SEK13,[1]Acciones!$A$59:$H$1958,2,FALSE)),"")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N13" s="117" t="str">
        <f>IFERROR(IF(VLOOKUP(SEL13,[1]Acciones!$A$59:$H$1958,2,FALSE)=0,"",VLOOKUP(SEL13,[1]Acciones!$A$59:$H$1958,2,FALSE)),"")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O13" s="117" t="str">
        <f>IFERROR(IF(VLOOKUP(SEM13,[1]Acciones!$A$59:$H$1958,2,FALSE)=0,"",VLOOKUP(SEM13,[1]Acciones!$A$59:$H$1958,2,FALSE)),"")</f>
        <v/>
      </c>
      <c r="SEP13" s="117" t="str">
        <f>IFERROR(IF(VLOOKUP(SEN13,[1]Acciones!$A$59:$H$1958,2,FALSE)=0,"",VLOOKUP(SEN13,[1]Acciones!$A$59:$H$1958,2,FALSE)),"")</f>
        <v/>
      </c>
      <c r="SEQ13" s="117">
        <f>IFERROR(IF(VLOOKUP(SEO13,[1]Acciones!$A$59:$H$1958,2,FALSE)=0,"",VLOOKUP(SEO13,[1]Acciones!$A$59:$H$1958,2,FALSE)),"")</f>
        <v>4</v>
      </c>
      <c r="SER13" s="117">
        <f>IFERROR(IF(VLOOKUP(SEP13,[1]Acciones!$A$59:$H$1958,2,FALSE)=0,"",VLOOKUP(SEP13,[1]Acciones!$A$59:$H$1958,2,FALSE)),"")</f>
        <v>4</v>
      </c>
      <c r="SES13" s="117" t="str">
        <f>IFERROR(IF(VLOOKUP(SEQ13,[1]Acciones!$A$59:$H$1958,2,FALSE)=0,"",VLOOKUP(SEQ13,[1]Acciones!$A$59:$H$1958,2,FALSE)),"")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T13" s="117" t="str">
        <f>IFERROR(IF(VLOOKUP(SER13,[1]Acciones!$A$59:$H$1958,2,FALSE)=0,"",VLOOKUP(SER13,[1]Acciones!$A$59:$H$1958,2,FALSE)),"")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U13" s="117" t="str">
        <f>IFERROR(IF(VLOOKUP(SES13,[1]Acciones!$A$59:$H$1958,2,FALSE)=0,"",VLOOKUP(SES13,[1]Acciones!$A$59:$H$1958,2,FALSE)),"")</f>
        <v/>
      </c>
      <c r="SEV13" s="117" t="str">
        <f>IFERROR(IF(VLOOKUP(SET13,[1]Acciones!$A$59:$H$1958,2,FALSE)=0,"",VLOOKUP(SET13,[1]Acciones!$A$59:$H$1958,2,FALSE)),"")</f>
        <v/>
      </c>
      <c r="SEW13" s="117">
        <f>IFERROR(IF(VLOOKUP(SEU13,[1]Acciones!$A$59:$H$1958,2,FALSE)=0,"",VLOOKUP(SEU13,[1]Acciones!$A$59:$H$1958,2,FALSE)),"")</f>
        <v>4</v>
      </c>
      <c r="SEX13" s="117">
        <f>IFERROR(IF(VLOOKUP(SEV13,[1]Acciones!$A$59:$H$1958,2,FALSE)=0,"",VLOOKUP(SEV13,[1]Acciones!$A$59:$H$1958,2,FALSE)),"")</f>
        <v>4</v>
      </c>
      <c r="SEY13" s="117" t="str">
        <f>IFERROR(IF(VLOOKUP(SEW13,[1]Acciones!$A$59:$H$1958,2,FALSE)=0,"",VLOOKUP(SEW13,[1]Acciones!$A$59:$H$1958,2,FALSE)),"")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Z13" s="117" t="str">
        <f>IFERROR(IF(VLOOKUP(SEX13,[1]Acciones!$A$59:$H$1958,2,FALSE)=0,"",VLOOKUP(SEX13,[1]Acciones!$A$59:$H$1958,2,FALSE)),"")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A13" s="117" t="str">
        <f>IFERROR(IF(VLOOKUP(SEY13,[1]Acciones!$A$59:$H$1958,2,FALSE)=0,"",VLOOKUP(SEY13,[1]Acciones!$A$59:$H$1958,2,FALSE)),"")</f>
        <v/>
      </c>
      <c r="SFB13" s="117" t="str">
        <f>IFERROR(IF(VLOOKUP(SEZ13,[1]Acciones!$A$59:$H$1958,2,FALSE)=0,"",VLOOKUP(SEZ13,[1]Acciones!$A$59:$H$1958,2,FALSE)),"")</f>
        <v/>
      </c>
      <c r="SFC13" s="117">
        <f>IFERROR(IF(VLOOKUP(SFA13,[1]Acciones!$A$59:$H$1958,2,FALSE)=0,"",VLOOKUP(SFA13,[1]Acciones!$A$59:$H$1958,2,FALSE)),"")</f>
        <v>4</v>
      </c>
      <c r="SFD13" s="117">
        <f>IFERROR(IF(VLOOKUP(SFB13,[1]Acciones!$A$59:$H$1958,2,FALSE)=0,"",VLOOKUP(SFB13,[1]Acciones!$A$59:$H$1958,2,FALSE)),"")</f>
        <v>4</v>
      </c>
      <c r="SFE13" s="117" t="str">
        <f>IFERROR(IF(VLOOKUP(SFC13,[1]Acciones!$A$59:$H$1958,2,FALSE)=0,"",VLOOKUP(SFC13,[1]Acciones!$A$59:$H$1958,2,FALSE)),"")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F13" s="117" t="str">
        <f>IFERROR(IF(VLOOKUP(SFD13,[1]Acciones!$A$59:$H$1958,2,FALSE)=0,"",VLOOKUP(SFD13,[1]Acciones!$A$59:$H$1958,2,FALSE)),"")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G13" s="117" t="str">
        <f>IFERROR(IF(VLOOKUP(SFE13,[1]Acciones!$A$59:$H$1958,2,FALSE)=0,"",VLOOKUP(SFE13,[1]Acciones!$A$59:$H$1958,2,FALSE)),"")</f>
        <v/>
      </c>
      <c r="SFH13" s="117" t="str">
        <f>IFERROR(IF(VLOOKUP(SFF13,[1]Acciones!$A$59:$H$1958,2,FALSE)=0,"",VLOOKUP(SFF13,[1]Acciones!$A$59:$H$1958,2,FALSE)),"")</f>
        <v/>
      </c>
      <c r="SFI13" s="117">
        <f>IFERROR(IF(VLOOKUP(SFG13,[1]Acciones!$A$59:$H$1958,2,FALSE)=0,"",VLOOKUP(SFG13,[1]Acciones!$A$59:$H$1958,2,FALSE)),"")</f>
        <v>4</v>
      </c>
      <c r="SFJ13" s="117">
        <f>IFERROR(IF(VLOOKUP(SFH13,[1]Acciones!$A$59:$H$1958,2,FALSE)=0,"",VLOOKUP(SFH13,[1]Acciones!$A$59:$H$1958,2,FALSE)),"")</f>
        <v>4</v>
      </c>
      <c r="SFK13" s="117" t="str">
        <f>IFERROR(IF(VLOOKUP(SFI13,[1]Acciones!$A$59:$H$1958,2,FALSE)=0,"",VLOOKUP(SFI13,[1]Acciones!$A$59:$H$1958,2,FALSE)),"")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L13" s="117" t="str">
        <f>IFERROR(IF(VLOOKUP(SFJ13,[1]Acciones!$A$59:$H$1958,2,FALSE)=0,"",VLOOKUP(SFJ13,[1]Acciones!$A$59:$H$1958,2,FALSE)),"")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M13" s="117" t="str">
        <f>IFERROR(IF(VLOOKUP(SFK13,[1]Acciones!$A$59:$H$1958,2,FALSE)=0,"",VLOOKUP(SFK13,[1]Acciones!$A$59:$H$1958,2,FALSE)),"")</f>
        <v/>
      </c>
      <c r="SFN13" s="117" t="str">
        <f>IFERROR(IF(VLOOKUP(SFL13,[1]Acciones!$A$59:$H$1958,2,FALSE)=0,"",VLOOKUP(SFL13,[1]Acciones!$A$59:$H$1958,2,FALSE)),"")</f>
        <v/>
      </c>
      <c r="SFO13" s="117">
        <f>IFERROR(IF(VLOOKUP(SFM13,[1]Acciones!$A$59:$H$1958,2,FALSE)=0,"",VLOOKUP(SFM13,[1]Acciones!$A$59:$H$1958,2,FALSE)),"")</f>
        <v>4</v>
      </c>
      <c r="SFP13" s="117">
        <f>IFERROR(IF(VLOOKUP(SFN13,[1]Acciones!$A$59:$H$1958,2,FALSE)=0,"",VLOOKUP(SFN13,[1]Acciones!$A$59:$H$1958,2,FALSE)),"")</f>
        <v>4</v>
      </c>
      <c r="SFQ13" s="117" t="str">
        <f>IFERROR(IF(VLOOKUP(SFO13,[1]Acciones!$A$59:$H$1958,2,FALSE)=0,"",VLOOKUP(SFO13,[1]Acciones!$A$59:$H$1958,2,FALSE)),"")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R13" s="117" t="str">
        <f>IFERROR(IF(VLOOKUP(SFP13,[1]Acciones!$A$59:$H$1958,2,FALSE)=0,"",VLOOKUP(SFP13,[1]Acciones!$A$59:$H$1958,2,FALSE)),"")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S13" s="117" t="str">
        <f>IFERROR(IF(VLOOKUP(SFQ13,[1]Acciones!$A$59:$H$1958,2,FALSE)=0,"",VLOOKUP(SFQ13,[1]Acciones!$A$59:$H$1958,2,FALSE)),"")</f>
        <v/>
      </c>
      <c r="SFT13" s="117" t="str">
        <f>IFERROR(IF(VLOOKUP(SFR13,[1]Acciones!$A$59:$H$1958,2,FALSE)=0,"",VLOOKUP(SFR13,[1]Acciones!$A$59:$H$1958,2,FALSE)),"")</f>
        <v/>
      </c>
      <c r="SFU13" s="117">
        <f>IFERROR(IF(VLOOKUP(SFS13,[1]Acciones!$A$59:$H$1958,2,FALSE)=0,"",VLOOKUP(SFS13,[1]Acciones!$A$59:$H$1958,2,FALSE)),"")</f>
        <v>4</v>
      </c>
      <c r="SFV13" s="117">
        <f>IFERROR(IF(VLOOKUP(SFT13,[1]Acciones!$A$59:$H$1958,2,FALSE)=0,"",VLOOKUP(SFT13,[1]Acciones!$A$59:$H$1958,2,FALSE)),"")</f>
        <v>4</v>
      </c>
      <c r="SFW13" s="117" t="str">
        <f>IFERROR(IF(VLOOKUP(SFU13,[1]Acciones!$A$59:$H$1958,2,FALSE)=0,"",VLOOKUP(SFU13,[1]Acciones!$A$59:$H$1958,2,FALSE)),"")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X13" s="117" t="str">
        <f>IFERROR(IF(VLOOKUP(SFV13,[1]Acciones!$A$59:$H$1958,2,FALSE)=0,"",VLOOKUP(SFV13,[1]Acciones!$A$59:$H$1958,2,FALSE)),"")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Y13" s="117" t="str">
        <f>IFERROR(IF(VLOOKUP(SFW13,[1]Acciones!$A$59:$H$1958,2,FALSE)=0,"",VLOOKUP(SFW13,[1]Acciones!$A$59:$H$1958,2,FALSE)),"")</f>
        <v/>
      </c>
      <c r="SFZ13" s="117" t="str">
        <f>IFERROR(IF(VLOOKUP(SFX13,[1]Acciones!$A$59:$H$1958,2,FALSE)=0,"",VLOOKUP(SFX13,[1]Acciones!$A$59:$H$1958,2,FALSE)),"")</f>
        <v/>
      </c>
      <c r="SGA13" s="117">
        <f>IFERROR(IF(VLOOKUP(SFY13,[1]Acciones!$A$59:$H$1958,2,FALSE)=0,"",VLOOKUP(SFY13,[1]Acciones!$A$59:$H$1958,2,FALSE)),"")</f>
        <v>4</v>
      </c>
      <c r="SGB13" s="117">
        <f>IFERROR(IF(VLOOKUP(SFZ13,[1]Acciones!$A$59:$H$1958,2,FALSE)=0,"",VLOOKUP(SFZ13,[1]Acciones!$A$59:$H$1958,2,FALSE)),"")</f>
        <v>4</v>
      </c>
      <c r="SGC13" s="117" t="str">
        <f>IFERROR(IF(VLOOKUP(SGA13,[1]Acciones!$A$59:$H$1958,2,FALSE)=0,"",VLOOKUP(SGA13,[1]Acciones!$A$59:$H$1958,2,FALSE)),"")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D13" s="117" t="str">
        <f>IFERROR(IF(VLOOKUP(SGB13,[1]Acciones!$A$59:$H$1958,2,FALSE)=0,"",VLOOKUP(SGB13,[1]Acciones!$A$59:$H$1958,2,FALSE)),"")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E13" s="117" t="str">
        <f>IFERROR(IF(VLOOKUP(SGC13,[1]Acciones!$A$59:$H$1958,2,FALSE)=0,"",VLOOKUP(SGC13,[1]Acciones!$A$59:$H$1958,2,FALSE)),"")</f>
        <v/>
      </c>
      <c r="SGF13" s="117" t="str">
        <f>IFERROR(IF(VLOOKUP(SGD13,[1]Acciones!$A$59:$H$1958,2,FALSE)=0,"",VLOOKUP(SGD13,[1]Acciones!$A$59:$H$1958,2,FALSE)),"")</f>
        <v/>
      </c>
      <c r="SGG13" s="117">
        <f>IFERROR(IF(VLOOKUP(SGE13,[1]Acciones!$A$59:$H$1958,2,FALSE)=0,"",VLOOKUP(SGE13,[1]Acciones!$A$59:$H$1958,2,FALSE)),"")</f>
        <v>4</v>
      </c>
      <c r="SGH13" s="117">
        <f>IFERROR(IF(VLOOKUP(SGF13,[1]Acciones!$A$59:$H$1958,2,FALSE)=0,"",VLOOKUP(SGF13,[1]Acciones!$A$59:$H$1958,2,FALSE)),"")</f>
        <v>4</v>
      </c>
      <c r="SGI13" s="117" t="str">
        <f>IFERROR(IF(VLOOKUP(SGG13,[1]Acciones!$A$59:$H$1958,2,FALSE)=0,"",VLOOKUP(SGG13,[1]Acciones!$A$59:$H$1958,2,FALSE)),"")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J13" s="117" t="str">
        <f>IFERROR(IF(VLOOKUP(SGH13,[1]Acciones!$A$59:$H$1958,2,FALSE)=0,"",VLOOKUP(SGH13,[1]Acciones!$A$59:$H$1958,2,FALSE)),"")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K13" s="117" t="str">
        <f>IFERROR(IF(VLOOKUP(SGI13,[1]Acciones!$A$59:$H$1958,2,FALSE)=0,"",VLOOKUP(SGI13,[1]Acciones!$A$59:$H$1958,2,FALSE)),"")</f>
        <v/>
      </c>
      <c r="SGL13" s="117" t="str">
        <f>IFERROR(IF(VLOOKUP(SGJ13,[1]Acciones!$A$59:$H$1958,2,FALSE)=0,"",VLOOKUP(SGJ13,[1]Acciones!$A$59:$H$1958,2,FALSE)),"")</f>
        <v/>
      </c>
      <c r="SGM13" s="117">
        <f>IFERROR(IF(VLOOKUP(SGK13,[1]Acciones!$A$59:$H$1958,2,FALSE)=0,"",VLOOKUP(SGK13,[1]Acciones!$A$59:$H$1958,2,FALSE)),"")</f>
        <v>4</v>
      </c>
      <c r="SGN13" s="117">
        <f>IFERROR(IF(VLOOKUP(SGL13,[1]Acciones!$A$59:$H$1958,2,FALSE)=0,"",VLOOKUP(SGL13,[1]Acciones!$A$59:$H$1958,2,FALSE)),"")</f>
        <v>4</v>
      </c>
      <c r="SGO13" s="117" t="str">
        <f>IFERROR(IF(VLOOKUP(SGM13,[1]Acciones!$A$59:$H$1958,2,FALSE)=0,"",VLOOKUP(SGM13,[1]Acciones!$A$59:$H$1958,2,FALSE)),"")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P13" s="117" t="str">
        <f>IFERROR(IF(VLOOKUP(SGN13,[1]Acciones!$A$59:$H$1958,2,FALSE)=0,"",VLOOKUP(SGN13,[1]Acciones!$A$59:$H$1958,2,FALSE)),"")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Q13" s="117" t="str">
        <f>IFERROR(IF(VLOOKUP(SGO13,[1]Acciones!$A$59:$H$1958,2,FALSE)=0,"",VLOOKUP(SGO13,[1]Acciones!$A$59:$H$1958,2,FALSE)),"")</f>
        <v/>
      </c>
      <c r="SGR13" s="117" t="str">
        <f>IFERROR(IF(VLOOKUP(SGP13,[1]Acciones!$A$59:$H$1958,2,FALSE)=0,"",VLOOKUP(SGP13,[1]Acciones!$A$59:$H$1958,2,FALSE)),"")</f>
        <v/>
      </c>
      <c r="SGS13" s="117">
        <f>IFERROR(IF(VLOOKUP(SGQ13,[1]Acciones!$A$59:$H$1958,2,FALSE)=0,"",VLOOKUP(SGQ13,[1]Acciones!$A$59:$H$1958,2,FALSE)),"")</f>
        <v>4</v>
      </c>
      <c r="SGT13" s="117">
        <f>IFERROR(IF(VLOOKUP(SGR13,[1]Acciones!$A$59:$H$1958,2,FALSE)=0,"",VLOOKUP(SGR13,[1]Acciones!$A$59:$H$1958,2,FALSE)),"")</f>
        <v>4</v>
      </c>
      <c r="SGU13" s="117" t="str">
        <f>IFERROR(IF(VLOOKUP(SGS13,[1]Acciones!$A$59:$H$1958,2,FALSE)=0,"",VLOOKUP(SGS13,[1]Acciones!$A$59:$H$1958,2,FALSE)),"")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V13" s="117" t="str">
        <f>IFERROR(IF(VLOOKUP(SGT13,[1]Acciones!$A$59:$H$1958,2,FALSE)=0,"",VLOOKUP(SGT13,[1]Acciones!$A$59:$H$1958,2,FALSE)),"")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W13" s="117" t="str">
        <f>IFERROR(IF(VLOOKUP(SGU13,[1]Acciones!$A$59:$H$1958,2,FALSE)=0,"",VLOOKUP(SGU13,[1]Acciones!$A$59:$H$1958,2,FALSE)),"")</f>
        <v/>
      </c>
      <c r="SGX13" s="117" t="str">
        <f>IFERROR(IF(VLOOKUP(SGV13,[1]Acciones!$A$59:$H$1958,2,FALSE)=0,"",VLOOKUP(SGV13,[1]Acciones!$A$59:$H$1958,2,FALSE)),"")</f>
        <v/>
      </c>
      <c r="SGY13" s="117">
        <f>IFERROR(IF(VLOOKUP(SGW13,[1]Acciones!$A$59:$H$1958,2,FALSE)=0,"",VLOOKUP(SGW13,[1]Acciones!$A$59:$H$1958,2,FALSE)),"")</f>
        <v>4</v>
      </c>
      <c r="SGZ13" s="117">
        <f>IFERROR(IF(VLOOKUP(SGX13,[1]Acciones!$A$59:$H$1958,2,FALSE)=0,"",VLOOKUP(SGX13,[1]Acciones!$A$59:$H$1958,2,FALSE)),"")</f>
        <v>4</v>
      </c>
      <c r="SHA13" s="117" t="str">
        <f>IFERROR(IF(VLOOKUP(SGY13,[1]Acciones!$A$59:$H$1958,2,FALSE)=0,"",VLOOKUP(SGY13,[1]Acciones!$A$59:$H$1958,2,FALSE)),"")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B13" s="117" t="str">
        <f>IFERROR(IF(VLOOKUP(SGZ13,[1]Acciones!$A$59:$H$1958,2,FALSE)=0,"",VLOOKUP(SGZ13,[1]Acciones!$A$59:$H$1958,2,FALSE)),"")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C13" s="117" t="str">
        <f>IFERROR(IF(VLOOKUP(SHA13,[1]Acciones!$A$59:$H$1958,2,FALSE)=0,"",VLOOKUP(SHA13,[1]Acciones!$A$59:$H$1958,2,FALSE)),"")</f>
        <v/>
      </c>
      <c r="SHD13" s="117" t="str">
        <f>IFERROR(IF(VLOOKUP(SHB13,[1]Acciones!$A$59:$H$1958,2,FALSE)=0,"",VLOOKUP(SHB13,[1]Acciones!$A$59:$H$1958,2,FALSE)),"")</f>
        <v/>
      </c>
      <c r="SHE13" s="117">
        <f>IFERROR(IF(VLOOKUP(SHC13,[1]Acciones!$A$59:$H$1958,2,FALSE)=0,"",VLOOKUP(SHC13,[1]Acciones!$A$59:$H$1958,2,FALSE)),"")</f>
        <v>4</v>
      </c>
      <c r="SHF13" s="117">
        <f>IFERROR(IF(VLOOKUP(SHD13,[1]Acciones!$A$59:$H$1958,2,FALSE)=0,"",VLOOKUP(SHD13,[1]Acciones!$A$59:$H$1958,2,FALSE)),"")</f>
        <v>4</v>
      </c>
      <c r="SHG13" s="117" t="str">
        <f>IFERROR(IF(VLOOKUP(SHE13,[1]Acciones!$A$59:$H$1958,2,FALSE)=0,"",VLOOKUP(SHE13,[1]Acciones!$A$59:$H$1958,2,FALSE)),"")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H13" s="117" t="str">
        <f>IFERROR(IF(VLOOKUP(SHF13,[1]Acciones!$A$59:$H$1958,2,FALSE)=0,"",VLOOKUP(SHF13,[1]Acciones!$A$59:$H$1958,2,FALSE)),"")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I13" s="117" t="str">
        <f>IFERROR(IF(VLOOKUP(SHG13,[1]Acciones!$A$59:$H$1958,2,FALSE)=0,"",VLOOKUP(SHG13,[1]Acciones!$A$59:$H$1958,2,FALSE)),"")</f>
        <v/>
      </c>
      <c r="SHJ13" s="117" t="str">
        <f>IFERROR(IF(VLOOKUP(SHH13,[1]Acciones!$A$59:$H$1958,2,FALSE)=0,"",VLOOKUP(SHH13,[1]Acciones!$A$59:$H$1958,2,FALSE)),"")</f>
        <v/>
      </c>
      <c r="SHK13" s="117">
        <f>IFERROR(IF(VLOOKUP(SHI13,[1]Acciones!$A$59:$H$1958,2,FALSE)=0,"",VLOOKUP(SHI13,[1]Acciones!$A$59:$H$1958,2,FALSE)),"")</f>
        <v>4</v>
      </c>
      <c r="SHL13" s="117">
        <f>IFERROR(IF(VLOOKUP(SHJ13,[1]Acciones!$A$59:$H$1958,2,FALSE)=0,"",VLOOKUP(SHJ13,[1]Acciones!$A$59:$H$1958,2,FALSE)),"")</f>
        <v>4</v>
      </c>
      <c r="SHM13" s="117" t="str">
        <f>IFERROR(IF(VLOOKUP(SHK13,[1]Acciones!$A$59:$H$1958,2,FALSE)=0,"",VLOOKUP(SHK13,[1]Acciones!$A$59:$H$1958,2,FALSE)),"")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N13" s="117" t="str">
        <f>IFERROR(IF(VLOOKUP(SHL13,[1]Acciones!$A$59:$H$1958,2,FALSE)=0,"",VLOOKUP(SHL13,[1]Acciones!$A$59:$H$1958,2,FALSE)),"")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O13" s="117" t="str">
        <f>IFERROR(IF(VLOOKUP(SHM13,[1]Acciones!$A$59:$H$1958,2,FALSE)=0,"",VLOOKUP(SHM13,[1]Acciones!$A$59:$H$1958,2,FALSE)),"")</f>
        <v/>
      </c>
      <c r="SHP13" s="117" t="str">
        <f>IFERROR(IF(VLOOKUP(SHN13,[1]Acciones!$A$59:$H$1958,2,FALSE)=0,"",VLOOKUP(SHN13,[1]Acciones!$A$59:$H$1958,2,FALSE)),"")</f>
        <v/>
      </c>
      <c r="SHQ13" s="117">
        <f>IFERROR(IF(VLOOKUP(SHO13,[1]Acciones!$A$59:$H$1958,2,FALSE)=0,"",VLOOKUP(SHO13,[1]Acciones!$A$59:$H$1958,2,FALSE)),"")</f>
        <v>4</v>
      </c>
      <c r="SHR13" s="117">
        <f>IFERROR(IF(VLOOKUP(SHP13,[1]Acciones!$A$59:$H$1958,2,FALSE)=0,"",VLOOKUP(SHP13,[1]Acciones!$A$59:$H$1958,2,FALSE)),"")</f>
        <v>4</v>
      </c>
      <c r="SHS13" s="117" t="str">
        <f>IFERROR(IF(VLOOKUP(SHQ13,[1]Acciones!$A$59:$H$1958,2,FALSE)=0,"",VLOOKUP(SHQ13,[1]Acciones!$A$59:$H$1958,2,FALSE)),"")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T13" s="117" t="str">
        <f>IFERROR(IF(VLOOKUP(SHR13,[1]Acciones!$A$59:$H$1958,2,FALSE)=0,"",VLOOKUP(SHR13,[1]Acciones!$A$59:$H$1958,2,FALSE)),"")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U13" s="117" t="str">
        <f>IFERROR(IF(VLOOKUP(SHS13,[1]Acciones!$A$59:$H$1958,2,FALSE)=0,"",VLOOKUP(SHS13,[1]Acciones!$A$59:$H$1958,2,FALSE)),"")</f>
        <v/>
      </c>
      <c r="SHV13" s="117" t="str">
        <f>IFERROR(IF(VLOOKUP(SHT13,[1]Acciones!$A$59:$H$1958,2,FALSE)=0,"",VLOOKUP(SHT13,[1]Acciones!$A$59:$H$1958,2,FALSE)),"")</f>
        <v/>
      </c>
      <c r="SHW13" s="117">
        <f>IFERROR(IF(VLOOKUP(SHU13,[1]Acciones!$A$59:$H$1958,2,FALSE)=0,"",VLOOKUP(SHU13,[1]Acciones!$A$59:$H$1958,2,FALSE)),"")</f>
        <v>4</v>
      </c>
      <c r="SHX13" s="117">
        <f>IFERROR(IF(VLOOKUP(SHV13,[1]Acciones!$A$59:$H$1958,2,FALSE)=0,"",VLOOKUP(SHV13,[1]Acciones!$A$59:$H$1958,2,FALSE)),"")</f>
        <v>4</v>
      </c>
      <c r="SHY13" s="117" t="str">
        <f>IFERROR(IF(VLOOKUP(SHW13,[1]Acciones!$A$59:$H$1958,2,FALSE)=0,"",VLOOKUP(SHW13,[1]Acciones!$A$59:$H$1958,2,FALSE)),"")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Z13" s="117" t="str">
        <f>IFERROR(IF(VLOOKUP(SHX13,[1]Acciones!$A$59:$H$1958,2,FALSE)=0,"",VLOOKUP(SHX13,[1]Acciones!$A$59:$H$1958,2,FALSE)),"")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A13" s="117" t="str">
        <f>IFERROR(IF(VLOOKUP(SHY13,[1]Acciones!$A$59:$H$1958,2,FALSE)=0,"",VLOOKUP(SHY13,[1]Acciones!$A$59:$H$1958,2,FALSE)),"")</f>
        <v/>
      </c>
      <c r="SIB13" s="117" t="str">
        <f>IFERROR(IF(VLOOKUP(SHZ13,[1]Acciones!$A$59:$H$1958,2,FALSE)=0,"",VLOOKUP(SHZ13,[1]Acciones!$A$59:$H$1958,2,FALSE)),"")</f>
        <v/>
      </c>
      <c r="SIC13" s="117">
        <f>IFERROR(IF(VLOOKUP(SIA13,[1]Acciones!$A$59:$H$1958,2,FALSE)=0,"",VLOOKUP(SIA13,[1]Acciones!$A$59:$H$1958,2,FALSE)),"")</f>
        <v>4</v>
      </c>
      <c r="SID13" s="117">
        <f>IFERROR(IF(VLOOKUP(SIB13,[1]Acciones!$A$59:$H$1958,2,FALSE)=0,"",VLOOKUP(SIB13,[1]Acciones!$A$59:$H$1958,2,FALSE)),"")</f>
        <v>4</v>
      </c>
      <c r="SIE13" s="117" t="str">
        <f>IFERROR(IF(VLOOKUP(SIC13,[1]Acciones!$A$59:$H$1958,2,FALSE)=0,"",VLOOKUP(SIC13,[1]Acciones!$A$59:$H$1958,2,FALSE)),"")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F13" s="117" t="str">
        <f>IFERROR(IF(VLOOKUP(SID13,[1]Acciones!$A$59:$H$1958,2,FALSE)=0,"",VLOOKUP(SID13,[1]Acciones!$A$59:$H$1958,2,FALSE)),"")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G13" s="117" t="str">
        <f>IFERROR(IF(VLOOKUP(SIE13,[1]Acciones!$A$59:$H$1958,2,FALSE)=0,"",VLOOKUP(SIE13,[1]Acciones!$A$59:$H$1958,2,FALSE)),"")</f>
        <v/>
      </c>
      <c r="SIH13" s="117" t="str">
        <f>IFERROR(IF(VLOOKUP(SIF13,[1]Acciones!$A$59:$H$1958,2,FALSE)=0,"",VLOOKUP(SIF13,[1]Acciones!$A$59:$H$1958,2,FALSE)),"")</f>
        <v/>
      </c>
      <c r="SII13" s="117">
        <f>IFERROR(IF(VLOOKUP(SIG13,[1]Acciones!$A$59:$H$1958,2,FALSE)=0,"",VLOOKUP(SIG13,[1]Acciones!$A$59:$H$1958,2,FALSE)),"")</f>
        <v>4</v>
      </c>
      <c r="SIJ13" s="117">
        <f>IFERROR(IF(VLOOKUP(SIH13,[1]Acciones!$A$59:$H$1958,2,FALSE)=0,"",VLOOKUP(SIH13,[1]Acciones!$A$59:$H$1958,2,FALSE)),"")</f>
        <v>4</v>
      </c>
      <c r="SIK13" s="117" t="str">
        <f>IFERROR(IF(VLOOKUP(SII13,[1]Acciones!$A$59:$H$1958,2,FALSE)=0,"",VLOOKUP(SII13,[1]Acciones!$A$59:$H$1958,2,FALSE)),"")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L13" s="117" t="str">
        <f>IFERROR(IF(VLOOKUP(SIJ13,[1]Acciones!$A$59:$H$1958,2,FALSE)=0,"",VLOOKUP(SIJ13,[1]Acciones!$A$59:$H$1958,2,FALSE)),"")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M13" s="117" t="str">
        <f>IFERROR(IF(VLOOKUP(SIK13,[1]Acciones!$A$59:$H$1958,2,FALSE)=0,"",VLOOKUP(SIK13,[1]Acciones!$A$59:$H$1958,2,FALSE)),"")</f>
        <v/>
      </c>
      <c r="SIN13" s="117" t="str">
        <f>IFERROR(IF(VLOOKUP(SIL13,[1]Acciones!$A$59:$H$1958,2,FALSE)=0,"",VLOOKUP(SIL13,[1]Acciones!$A$59:$H$1958,2,FALSE)),"")</f>
        <v/>
      </c>
      <c r="SIO13" s="117">
        <f>IFERROR(IF(VLOOKUP(SIM13,[1]Acciones!$A$59:$H$1958,2,FALSE)=0,"",VLOOKUP(SIM13,[1]Acciones!$A$59:$H$1958,2,FALSE)),"")</f>
        <v>4</v>
      </c>
      <c r="SIP13" s="117">
        <f>IFERROR(IF(VLOOKUP(SIN13,[1]Acciones!$A$59:$H$1958,2,FALSE)=0,"",VLOOKUP(SIN13,[1]Acciones!$A$59:$H$1958,2,FALSE)),"")</f>
        <v>4</v>
      </c>
      <c r="SIQ13" s="117" t="str">
        <f>IFERROR(IF(VLOOKUP(SIO13,[1]Acciones!$A$59:$H$1958,2,FALSE)=0,"",VLOOKUP(SIO13,[1]Acciones!$A$59:$H$1958,2,FALSE)),"")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R13" s="117" t="str">
        <f>IFERROR(IF(VLOOKUP(SIP13,[1]Acciones!$A$59:$H$1958,2,FALSE)=0,"",VLOOKUP(SIP13,[1]Acciones!$A$59:$H$1958,2,FALSE)),"")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S13" s="117" t="str">
        <f>IFERROR(IF(VLOOKUP(SIQ13,[1]Acciones!$A$59:$H$1958,2,FALSE)=0,"",VLOOKUP(SIQ13,[1]Acciones!$A$59:$H$1958,2,FALSE)),"")</f>
        <v/>
      </c>
      <c r="SIT13" s="117" t="str">
        <f>IFERROR(IF(VLOOKUP(SIR13,[1]Acciones!$A$59:$H$1958,2,FALSE)=0,"",VLOOKUP(SIR13,[1]Acciones!$A$59:$H$1958,2,FALSE)),"")</f>
        <v/>
      </c>
      <c r="SIU13" s="117">
        <f>IFERROR(IF(VLOOKUP(SIS13,[1]Acciones!$A$59:$H$1958,2,FALSE)=0,"",VLOOKUP(SIS13,[1]Acciones!$A$59:$H$1958,2,FALSE)),"")</f>
        <v>4</v>
      </c>
      <c r="SIV13" s="117">
        <f>IFERROR(IF(VLOOKUP(SIT13,[1]Acciones!$A$59:$H$1958,2,FALSE)=0,"",VLOOKUP(SIT13,[1]Acciones!$A$59:$H$1958,2,FALSE)),"")</f>
        <v>4</v>
      </c>
      <c r="SIW13" s="117" t="str">
        <f>IFERROR(IF(VLOOKUP(SIU13,[1]Acciones!$A$59:$H$1958,2,FALSE)=0,"",VLOOKUP(SIU13,[1]Acciones!$A$59:$H$1958,2,FALSE)),"")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X13" s="117" t="str">
        <f>IFERROR(IF(VLOOKUP(SIV13,[1]Acciones!$A$59:$H$1958,2,FALSE)=0,"",VLOOKUP(SIV13,[1]Acciones!$A$59:$H$1958,2,FALSE)),"")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Y13" s="117" t="str">
        <f>IFERROR(IF(VLOOKUP(SIW13,[1]Acciones!$A$59:$H$1958,2,FALSE)=0,"",VLOOKUP(SIW13,[1]Acciones!$A$59:$H$1958,2,FALSE)),"")</f>
        <v/>
      </c>
      <c r="SIZ13" s="117" t="str">
        <f>IFERROR(IF(VLOOKUP(SIX13,[1]Acciones!$A$59:$H$1958,2,FALSE)=0,"",VLOOKUP(SIX13,[1]Acciones!$A$59:$H$1958,2,FALSE)),"")</f>
        <v/>
      </c>
      <c r="SJA13" s="117">
        <f>IFERROR(IF(VLOOKUP(SIY13,[1]Acciones!$A$59:$H$1958,2,FALSE)=0,"",VLOOKUP(SIY13,[1]Acciones!$A$59:$H$1958,2,FALSE)),"")</f>
        <v>4</v>
      </c>
      <c r="SJB13" s="117">
        <f>IFERROR(IF(VLOOKUP(SIZ13,[1]Acciones!$A$59:$H$1958,2,FALSE)=0,"",VLOOKUP(SIZ13,[1]Acciones!$A$59:$H$1958,2,FALSE)),"")</f>
        <v>4</v>
      </c>
      <c r="SJC13" s="117" t="str">
        <f>IFERROR(IF(VLOOKUP(SJA13,[1]Acciones!$A$59:$H$1958,2,FALSE)=0,"",VLOOKUP(SJA13,[1]Acciones!$A$59:$H$1958,2,FALSE)),"")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D13" s="117" t="str">
        <f>IFERROR(IF(VLOOKUP(SJB13,[1]Acciones!$A$59:$H$1958,2,FALSE)=0,"",VLOOKUP(SJB13,[1]Acciones!$A$59:$H$1958,2,FALSE)),"")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E13" s="117" t="str">
        <f>IFERROR(IF(VLOOKUP(SJC13,[1]Acciones!$A$59:$H$1958,2,FALSE)=0,"",VLOOKUP(SJC13,[1]Acciones!$A$59:$H$1958,2,FALSE)),"")</f>
        <v/>
      </c>
      <c r="SJF13" s="117" t="str">
        <f>IFERROR(IF(VLOOKUP(SJD13,[1]Acciones!$A$59:$H$1958,2,FALSE)=0,"",VLOOKUP(SJD13,[1]Acciones!$A$59:$H$1958,2,FALSE)),"")</f>
        <v/>
      </c>
      <c r="SJG13" s="117">
        <f>IFERROR(IF(VLOOKUP(SJE13,[1]Acciones!$A$59:$H$1958,2,FALSE)=0,"",VLOOKUP(SJE13,[1]Acciones!$A$59:$H$1958,2,FALSE)),"")</f>
        <v>4</v>
      </c>
      <c r="SJH13" s="117">
        <f>IFERROR(IF(VLOOKUP(SJF13,[1]Acciones!$A$59:$H$1958,2,FALSE)=0,"",VLOOKUP(SJF13,[1]Acciones!$A$59:$H$1958,2,FALSE)),"")</f>
        <v>4</v>
      </c>
      <c r="SJI13" s="117" t="str">
        <f>IFERROR(IF(VLOOKUP(SJG13,[1]Acciones!$A$59:$H$1958,2,FALSE)=0,"",VLOOKUP(SJG13,[1]Acciones!$A$59:$H$1958,2,FALSE)),"")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J13" s="117" t="str">
        <f>IFERROR(IF(VLOOKUP(SJH13,[1]Acciones!$A$59:$H$1958,2,FALSE)=0,"",VLOOKUP(SJH13,[1]Acciones!$A$59:$H$1958,2,FALSE)),"")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K13" s="117" t="str">
        <f>IFERROR(IF(VLOOKUP(SJI13,[1]Acciones!$A$59:$H$1958,2,FALSE)=0,"",VLOOKUP(SJI13,[1]Acciones!$A$59:$H$1958,2,FALSE)),"")</f>
        <v/>
      </c>
      <c r="SJL13" s="117" t="str">
        <f>IFERROR(IF(VLOOKUP(SJJ13,[1]Acciones!$A$59:$H$1958,2,FALSE)=0,"",VLOOKUP(SJJ13,[1]Acciones!$A$59:$H$1958,2,FALSE)),"")</f>
        <v/>
      </c>
      <c r="SJM13" s="117">
        <f>IFERROR(IF(VLOOKUP(SJK13,[1]Acciones!$A$59:$H$1958,2,FALSE)=0,"",VLOOKUP(SJK13,[1]Acciones!$A$59:$H$1958,2,FALSE)),"")</f>
        <v>4</v>
      </c>
      <c r="SJN13" s="117">
        <f>IFERROR(IF(VLOOKUP(SJL13,[1]Acciones!$A$59:$H$1958,2,FALSE)=0,"",VLOOKUP(SJL13,[1]Acciones!$A$59:$H$1958,2,FALSE)),"")</f>
        <v>4</v>
      </c>
      <c r="SJO13" s="117" t="str">
        <f>IFERROR(IF(VLOOKUP(SJM13,[1]Acciones!$A$59:$H$1958,2,FALSE)=0,"",VLOOKUP(SJM13,[1]Acciones!$A$59:$H$1958,2,FALSE)),"")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P13" s="117" t="str">
        <f>IFERROR(IF(VLOOKUP(SJN13,[1]Acciones!$A$59:$H$1958,2,FALSE)=0,"",VLOOKUP(SJN13,[1]Acciones!$A$59:$H$1958,2,FALSE)),"")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Q13" s="117" t="str">
        <f>IFERROR(IF(VLOOKUP(SJO13,[1]Acciones!$A$59:$H$1958,2,FALSE)=0,"",VLOOKUP(SJO13,[1]Acciones!$A$59:$H$1958,2,FALSE)),"")</f>
        <v/>
      </c>
      <c r="SJR13" s="117" t="str">
        <f>IFERROR(IF(VLOOKUP(SJP13,[1]Acciones!$A$59:$H$1958,2,FALSE)=0,"",VLOOKUP(SJP13,[1]Acciones!$A$59:$H$1958,2,FALSE)),"")</f>
        <v/>
      </c>
      <c r="SJS13" s="117">
        <f>IFERROR(IF(VLOOKUP(SJQ13,[1]Acciones!$A$59:$H$1958,2,FALSE)=0,"",VLOOKUP(SJQ13,[1]Acciones!$A$59:$H$1958,2,FALSE)),"")</f>
        <v>4</v>
      </c>
      <c r="SJT13" s="117">
        <f>IFERROR(IF(VLOOKUP(SJR13,[1]Acciones!$A$59:$H$1958,2,FALSE)=0,"",VLOOKUP(SJR13,[1]Acciones!$A$59:$H$1958,2,FALSE)),"")</f>
        <v>4</v>
      </c>
      <c r="SJU13" s="117" t="str">
        <f>IFERROR(IF(VLOOKUP(SJS13,[1]Acciones!$A$59:$H$1958,2,FALSE)=0,"",VLOOKUP(SJS13,[1]Acciones!$A$59:$H$1958,2,FALSE)),"")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V13" s="117" t="str">
        <f>IFERROR(IF(VLOOKUP(SJT13,[1]Acciones!$A$59:$H$1958,2,FALSE)=0,"",VLOOKUP(SJT13,[1]Acciones!$A$59:$H$1958,2,FALSE)),"")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W13" s="117" t="str">
        <f>IFERROR(IF(VLOOKUP(SJU13,[1]Acciones!$A$59:$H$1958,2,FALSE)=0,"",VLOOKUP(SJU13,[1]Acciones!$A$59:$H$1958,2,FALSE)),"")</f>
        <v/>
      </c>
      <c r="SJX13" s="117" t="str">
        <f>IFERROR(IF(VLOOKUP(SJV13,[1]Acciones!$A$59:$H$1958,2,FALSE)=0,"",VLOOKUP(SJV13,[1]Acciones!$A$59:$H$1958,2,FALSE)),"")</f>
        <v/>
      </c>
      <c r="SJY13" s="117">
        <f>IFERROR(IF(VLOOKUP(SJW13,[1]Acciones!$A$59:$H$1958,2,FALSE)=0,"",VLOOKUP(SJW13,[1]Acciones!$A$59:$H$1958,2,FALSE)),"")</f>
        <v>4</v>
      </c>
      <c r="SJZ13" s="117">
        <f>IFERROR(IF(VLOOKUP(SJX13,[1]Acciones!$A$59:$H$1958,2,FALSE)=0,"",VLOOKUP(SJX13,[1]Acciones!$A$59:$H$1958,2,FALSE)),"")</f>
        <v>4</v>
      </c>
      <c r="SKA13" s="117" t="str">
        <f>IFERROR(IF(VLOOKUP(SJY13,[1]Acciones!$A$59:$H$1958,2,FALSE)=0,"",VLOOKUP(SJY13,[1]Acciones!$A$59:$H$1958,2,FALSE)),"")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B13" s="117" t="str">
        <f>IFERROR(IF(VLOOKUP(SJZ13,[1]Acciones!$A$59:$H$1958,2,FALSE)=0,"",VLOOKUP(SJZ13,[1]Acciones!$A$59:$H$1958,2,FALSE)),"")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C13" s="117" t="str">
        <f>IFERROR(IF(VLOOKUP(SKA13,[1]Acciones!$A$59:$H$1958,2,FALSE)=0,"",VLOOKUP(SKA13,[1]Acciones!$A$59:$H$1958,2,FALSE)),"")</f>
        <v/>
      </c>
      <c r="SKD13" s="117" t="str">
        <f>IFERROR(IF(VLOOKUP(SKB13,[1]Acciones!$A$59:$H$1958,2,FALSE)=0,"",VLOOKUP(SKB13,[1]Acciones!$A$59:$H$1958,2,FALSE)),"")</f>
        <v/>
      </c>
      <c r="SKE13" s="117">
        <f>IFERROR(IF(VLOOKUP(SKC13,[1]Acciones!$A$59:$H$1958,2,FALSE)=0,"",VLOOKUP(SKC13,[1]Acciones!$A$59:$H$1958,2,FALSE)),"")</f>
        <v>4</v>
      </c>
      <c r="SKF13" s="117">
        <f>IFERROR(IF(VLOOKUP(SKD13,[1]Acciones!$A$59:$H$1958,2,FALSE)=0,"",VLOOKUP(SKD13,[1]Acciones!$A$59:$H$1958,2,FALSE)),"")</f>
        <v>4</v>
      </c>
      <c r="SKG13" s="117" t="str">
        <f>IFERROR(IF(VLOOKUP(SKE13,[1]Acciones!$A$59:$H$1958,2,FALSE)=0,"",VLOOKUP(SKE13,[1]Acciones!$A$59:$H$1958,2,FALSE)),"")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H13" s="117" t="str">
        <f>IFERROR(IF(VLOOKUP(SKF13,[1]Acciones!$A$59:$H$1958,2,FALSE)=0,"",VLOOKUP(SKF13,[1]Acciones!$A$59:$H$1958,2,FALSE)),"")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I13" s="117" t="str">
        <f>IFERROR(IF(VLOOKUP(SKG13,[1]Acciones!$A$59:$H$1958,2,FALSE)=0,"",VLOOKUP(SKG13,[1]Acciones!$A$59:$H$1958,2,FALSE)),"")</f>
        <v/>
      </c>
      <c r="SKJ13" s="117" t="str">
        <f>IFERROR(IF(VLOOKUP(SKH13,[1]Acciones!$A$59:$H$1958,2,FALSE)=0,"",VLOOKUP(SKH13,[1]Acciones!$A$59:$H$1958,2,FALSE)),"")</f>
        <v/>
      </c>
      <c r="SKK13" s="117">
        <f>IFERROR(IF(VLOOKUP(SKI13,[1]Acciones!$A$59:$H$1958,2,FALSE)=0,"",VLOOKUP(SKI13,[1]Acciones!$A$59:$H$1958,2,FALSE)),"")</f>
        <v>4</v>
      </c>
      <c r="SKL13" s="117">
        <f>IFERROR(IF(VLOOKUP(SKJ13,[1]Acciones!$A$59:$H$1958,2,FALSE)=0,"",VLOOKUP(SKJ13,[1]Acciones!$A$59:$H$1958,2,FALSE)),"")</f>
        <v>4</v>
      </c>
      <c r="SKM13" s="117" t="str">
        <f>IFERROR(IF(VLOOKUP(SKK13,[1]Acciones!$A$59:$H$1958,2,FALSE)=0,"",VLOOKUP(SKK13,[1]Acciones!$A$59:$H$1958,2,FALSE)),"")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N13" s="117" t="str">
        <f>IFERROR(IF(VLOOKUP(SKL13,[1]Acciones!$A$59:$H$1958,2,FALSE)=0,"",VLOOKUP(SKL13,[1]Acciones!$A$59:$H$1958,2,FALSE)),"")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O13" s="117" t="str">
        <f>IFERROR(IF(VLOOKUP(SKM13,[1]Acciones!$A$59:$H$1958,2,FALSE)=0,"",VLOOKUP(SKM13,[1]Acciones!$A$59:$H$1958,2,FALSE)),"")</f>
        <v/>
      </c>
      <c r="SKP13" s="117" t="str">
        <f>IFERROR(IF(VLOOKUP(SKN13,[1]Acciones!$A$59:$H$1958,2,FALSE)=0,"",VLOOKUP(SKN13,[1]Acciones!$A$59:$H$1958,2,FALSE)),"")</f>
        <v/>
      </c>
      <c r="SKQ13" s="117">
        <f>IFERROR(IF(VLOOKUP(SKO13,[1]Acciones!$A$59:$H$1958,2,FALSE)=0,"",VLOOKUP(SKO13,[1]Acciones!$A$59:$H$1958,2,FALSE)),"")</f>
        <v>4</v>
      </c>
      <c r="SKR13" s="117">
        <f>IFERROR(IF(VLOOKUP(SKP13,[1]Acciones!$A$59:$H$1958,2,FALSE)=0,"",VLOOKUP(SKP13,[1]Acciones!$A$59:$H$1958,2,FALSE)),"")</f>
        <v>4</v>
      </c>
      <c r="SKS13" s="117" t="str">
        <f>IFERROR(IF(VLOOKUP(SKQ13,[1]Acciones!$A$59:$H$1958,2,FALSE)=0,"",VLOOKUP(SKQ13,[1]Acciones!$A$59:$H$1958,2,FALSE)),"")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T13" s="117" t="str">
        <f>IFERROR(IF(VLOOKUP(SKR13,[1]Acciones!$A$59:$H$1958,2,FALSE)=0,"",VLOOKUP(SKR13,[1]Acciones!$A$59:$H$1958,2,FALSE)),"")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U13" s="117" t="str">
        <f>IFERROR(IF(VLOOKUP(SKS13,[1]Acciones!$A$59:$H$1958,2,FALSE)=0,"",VLOOKUP(SKS13,[1]Acciones!$A$59:$H$1958,2,FALSE)),"")</f>
        <v/>
      </c>
      <c r="SKV13" s="117" t="str">
        <f>IFERROR(IF(VLOOKUP(SKT13,[1]Acciones!$A$59:$H$1958,2,FALSE)=0,"",VLOOKUP(SKT13,[1]Acciones!$A$59:$H$1958,2,FALSE)),"")</f>
        <v/>
      </c>
      <c r="SKW13" s="117">
        <f>IFERROR(IF(VLOOKUP(SKU13,[1]Acciones!$A$59:$H$1958,2,FALSE)=0,"",VLOOKUP(SKU13,[1]Acciones!$A$59:$H$1958,2,FALSE)),"")</f>
        <v>4</v>
      </c>
      <c r="SKX13" s="117">
        <f>IFERROR(IF(VLOOKUP(SKV13,[1]Acciones!$A$59:$H$1958,2,FALSE)=0,"",VLOOKUP(SKV13,[1]Acciones!$A$59:$H$1958,2,FALSE)),"")</f>
        <v>4</v>
      </c>
      <c r="SKY13" s="117" t="str">
        <f>IFERROR(IF(VLOOKUP(SKW13,[1]Acciones!$A$59:$H$1958,2,FALSE)=0,"",VLOOKUP(SKW13,[1]Acciones!$A$59:$H$1958,2,FALSE)),"")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Z13" s="117" t="str">
        <f>IFERROR(IF(VLOOKUP(SKX13,[1]Acciones!$A$59:$H$1958,2,FALSE)=0,"",VLOOKUP(SKX13,[1]Acciones!$A$59:$H$1958,2,FALSE)),"")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A13" s="117" t="str">
        <f>IFERROR(IF(VLOOKUP(SKY13,[1]Acciones!$A$59:$H$1958,2,FALSE)=0,"",VLOOKUP(SKY13,[1]Acciones!$A$59:$H$1958,2,FALSE)),"")</f>
        <v/>
      </c>
      <c r="SLB13" s="117" t="str">
        <f>IFERROR(IF(VLOOKUP(SKZ13,[1]Acciones!$A$59:$H$1958,2,FALSE)=0,"",VLOOKUP(SKZ13,[1]Acciones!$A$59:$H$1958,2,FALSE)),"")</f>
        <v/>
      </c>
      <c r="SLC13" s="117">
        <f>IFERROR(IF(VLOOKUP(SLA13,[1]Acciones!$A$59:$H$1958,2,FALSE)=0,"",VLOOKUP(SLA13,[1]Acciones!$A$59:$H$1958,2,FALSE)),"")</f>
        <v>4</v>
      </c>
      <c r="SLD13" s="117">
        <f>IFERROR(IF(VLOOKUP(SLB13,[1]Acciones!$A$59:$H$1958,2,FALSE)=0,"",VLOOKUP(SLB13,[1]Acciones!$A$59:$H$1958,2,FALSE)),"")</f>
        <v>4</v>
      </c>
      <c r="SLE13" s="117" t="str">
        <f>IFERROR(IF(VLOOKUP(SLC13,[1]Acciones!$A$59:$H$1958,2,FALSE)=0,"",VLOOKUP(SLC13,[1]Acciones!$A$59:$H$1958,2,FALSE)),"")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F13" s="117" t="str">
        <f>IFERROR(IF(VLOOKUP(SLD13,[1]Acciones!$A$59:$H$1958,2,FALSE)=0,"",VLOOKUP(SLD13,[1]Acciones!$A$59:$H$1958,2,FALSE)),"")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G13" s="117" t="str">
        <f>IFERROR(IF(VLOOKUP(SLE13,[1]Acciones!$A$59:$H$1958,2,FALSE)=0,"",VLOOKUP(SLE13,[1]Acciones!$A$59:$H$1958,2,FALSE)),"")</f>
        <v/>
      </c>
      <c r="SLH13" s="117" t="str">
        <f>IFERROR(IF(VLOOKUP(SLF13,[1]Acciones!$A$59:$H$1958,2,FALSE)=0,"",VLOOKUP(SLF13,[1]Acciones!$A$59:$H$1958,2,FALSE)),"")</f>
        <v/>
      </c>
      <c r="SLI13" s="117">
        <f>IFERROR(IF(VLOOKUP(SLG13,[1]Acciones!$A$59:$H$1958,2,FALSE)=0,"",VLOOKUP(SLG13,[1]Acciones!$A$59:$H$1958,2,FALSE)),"")</f>
        <v>4</v>
      </c>
      <c r="SLJ13" s="117">
        <f>IFERROR(IF(VLOOKUP(SLH13,[1]Acciones!$A$59:$H$1958,2,FALSE)=0,"",VLOOKUP(SLH13,[1]Acciones!$A$59:$H$1958,2,FALSE)),"")</f>
        <v>4</v>
      </c>
      <c r="SLK13" s="117" t="str">
        <f>IFERROR(IF(VLOOKUP(SLI13,[1]Acciones!$A$59:$H$1958,2,FALSE)=0,"",VLOOKUP(SLI13,[1]Acciones!$A$59:$H$1958,2,FALSE)),"")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L13" s="117" t="str">
        <f>IFERROR(IF(VLOOKUP(SLJ13,[1]Acciones!$A$59:$H$1958,2,FALSE)=0,"",VLOOKUP(SLJ13,[1]Acciones!$A$59:$H$1958,2,FALSE)),"")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M13" s="117" t="str">
        <f>IFERROR(IF(VLOOKUP(SLK13,[1]Acciones!$A$59:$H$1958,2,FALSE)=0,"",VLOOKUP(SLK13,[1]Acciones!$A$59:$H$1958,2,FALSE)),"")</f>
        <v/>
      </c>
      <c r="SLN13" s="117" t="str">
        <f>IFERROR(IF(VLOOKUP(SLL13,[1]Acciones!$A$59:$H$1958,2,FALSE)=0,"",VLOOKUP(SLL13,[1]Acciones!$A$59:$H$1958,2,FALSE)),"")</f>
        <v/>
      </c>
      <c r="SLO13" s="117">
        <f>IFERROR(IF(VLOOKUP(SLM13,[1]Acciones!$A$59:$H$1958,2,FALSE)=0,"",VLOOKUP(SLM13,[1]Acciones!$A$59:$H$1958,2,FALSE)),"")</f>
        <v>4</v>
      </c>
      <c r="SLP13" s="117">
        <f>IFERROR(IF(VLOOKUP(SLN13,[1]Acciones!$A$59:$H$1958,2,FALSE)=0,"",VLOOKUP(SLN13,[1]Acciones!$A$59:$H$1958,2,FALSE)),"")</f>
        <v>4</v>
      </c>
      <c r="SLQ13" s="117" t="str">
        <f>IFERROR(IF(VLOOKUP(SLO13,[1]Acciones!$A$59:$H$1958,2,FALSE)=0,"",VLOOKUP(SLO13,[1]Acciones!$A$59:$H$1958,2,FALSE)),"")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R13" s="117" t="str">
        <f>IFERROR(IF(VLOOKUP(SLP13,[1]Acciones!$A$59:$H$1958,2,FALSE)=0,"",VLOOKUP(SLP13,[1]Acciones!$A$59:$H$1958,2,FALSE)),"")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S13" s="117" t="str">
        <f>IFERROR(IF(VLOOKUP(SLQ13,[1]Acciones!$A$59:$H$1958,2,FALSE)=0,"",VLOOKUP(SLQ13,[1]Acciones!$A$59:$H$1958,2,FALSE)),"")</f>
        <v/>
      </c>
      <c r="SLT13" s="117" t="str">
        <f>IFERROR(IF(VLOOKUP(SLR13,[1]Acciones!$A$59:$H$1958,2,FALSE)=0,"",VLOOKUP(SLR13,[1]Acciones!$A$59:$H$1958,2,FALSE)),"")</f>
        <v/>
      </c>
      <c r="SLU13" s="117">
        <f>IFERROR(IF(VLOOKUP(SLS13,[1]Acciones!$A$59:$H$1958,2,FALSE)=0,"",VLOOKUP(SLS13,[1]Acciones!$A$59:$H$1958,2,FALSE)),"")</f>
        <v>4</v>
      </c>
      <c r="SLV13" s="117">
        <f>IFERROR(IF(VLOOKUP(SLT13,[1]Acciones!$A$59:$H$1958,2,FALSE)=0,"",VLOOKUP(SLT13,[1]Acciones!$A$59:$H$1958,2,FALSE)),"")</f>
        <v>4</v>
      </c>
      <c r="SLW13" s="117" t="str">
        <f>IFERROR(IF(VLOOKUP(SLU13,[1]Acciones!$A$59:$H$1958,2,FALSE)=0,"",VLOOKUP(SLU13,[1]Acciones!$A$59:$H$1958,2,FALSE)),"")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X13" s="117" t="str">
        <f>IFERROR(IF(VLOOKUP(SLV13,[1]Acciones!$A$59:$H$1958,2,FALSE)=0,"",VLOOKUP(SLV13,[1]Acciones!$A$59:$H$1958,2,FALSE)),"")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Y13" s="117" t="str">
        <f>IFERROR(IF(VLOOKUP(SLW13,[1]Acciones!$A$59:$H$1958,2,FALSE)=0,"",VLOOKUP(SLW13,[1]Acciones!$A$59:$H$1958,2,FALSE)),"")</f>
        <v/>
      </c>
      <c r="SLZ13" s="117" t="str">
        <f>IFERROR(IF(VLOOKUP(SLX13,[1]Acciones!$A$59:$H$1958,2,FALSE)=0,"",VLOOKUP(SLX13,[1]Acciones!$A$59:$H$1958,2,FALSE)),"")</f>
        <v/>
      </c>
      <c r="SMA13" s="117">
        <f>IFERROR(IF(VLOOKUP(SLY13,[1]Acciones!$A$59:$H$1958,2,FALSE)=0,"",VLOOKUP(SLY13,[1]Acciones!$A$59:$H$1958,2,FALSE)),"")</f>
        <v>4</v>
      </c>
      <c r="SMB13" s="117">
        <f>IFERROR(IF(VLOOKUP(SLZ13,[1]Acciones!$A$59:$H$1958,2,FALSE)=0,"",VLOOKUP(SLZ13,[1]Acciones!$A$59:$H$1958,2,FALSE)),"")</f>
        <v>4</v>
      </c>
      <c r="SMC13" s="117" t="str">
        <f>IFERROR(IF(VLOOKUP(SMA13,[1]Acciones!$A$59:$H$1958,2,FALSE)=0,"",VLOOKUP(SMA13,[1]Acciones!$A$59:$H$1958,2,FALSE)),"")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D13" s="117" t="str">
        <f>IFERROR(IF(VLOOKUP(SMB13,[1]Acciones!$A$59:$H$1958,2,FALSE)=0,"",VLOOKUP(SMB13,[1]Acciones!$A$59:$H$1958,2,FALSE)),"")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E13" s="117" t="str">
        <f>IFERROR(IF(VLOOKUP(SMC13,[1]Acciones!$A$59:$H$1958,2,FALSE)=0,"",VLOOKUP(SMC13,[1]Acciones!$A$59:$H$1958,2,FALSE)),"")</f>
        <v/>
      </c>
      <c r="SMF13" s="117" t="str">
        <f>IFERROR(IF(VLOOKUP(SMD13,[1]Acciones!$A$59:$H$1958,2,FALSE)=0,"",VLOOKUP(SMD13,[1]Acciones!$A$59:$H$1958,2,FALSE)),"")</f>
        <v/>
      </c>
      <c r="SMG13" s="117">
        <f>IFERROR(IF(VLOOKUP(SME13,[1]Acciones!$A$59:$H$1958,2,FALSE)=0,"",VLOOKUP(SME13,[1]Acciones!$A$59:$H$1958,2,FALSE)),"")</f>
        <v>4</v>
      </c>
      <c r="SMH13" s="117">
        <f>IFERROR(IF(VLOOKUP(SMF13,[1]Acciones!$A$59:$H$1958,2,FALSE)=0,"",VLOOKUP(SMF13,[1]Acciones!$A$59:$H$1958,2,FALSE)),"")</f>
        <v>4</v>
      </c>
      <c r="SMI13" s="117" t="str">
        <f>IFERROR(IF(VLOOKUP(SMG13,[1]Acciones!$A$59:$H$1958,2,FALSE)=0,"",VLOOKUP(SMG13,[1]Acciones!$A$59:$H$1958,2,FALSE)),"")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J13" s="117" t="str">
        <f>IFERROR(IF(VLOOKUP(SMH13,[1]Acciones!$A$59:$H$1958,2,FALSE)=0,"",VLOOKUP(SMH13,[1]Acciones!$A$59:$H$1958,2,FALSE)),"")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K13" s="117" t="str">
        <f>IFERROR(IF(VLOOKUP(SMI13,[1]Acciones!$A$59:$H$1958,2,FALSE)=0,"",VLOOKUP(SMI13,[1]Acciones!$A$59:$H$1958,2,FALSE)),"")</f>
        <v/>
      </c>
      <c r="SML13" s="117" t="str">
        <f>IFERROR(IF(VLOOKUP(SMJ13,[1]Acciones!$A$59:$H$1958,2,FALSE)=0,"",VLOOKUP(SMJ13,[1]Acciones!$A$59:$H$1958,2,FALSE)),"")</f>
        <v/>
      </c>
      <c r="SMM13" s="117">
        <f>IFERROR(IF(VLOOKUP(SMK13,[1]Acciones!$A$59:$H$1958,2,FALSE)=0,"",VLOOKUP(SMK13,[1]Acciones!$A$59:$H$1958,2,FALSE)),"")</f>
        <v>4</v>
      </c>
      <c r="SMN13" s="117">
        <f>IFERROR(IF(VLOOKUP(SML13,[1]Acciones!$A$59:$H$1958,2,FALSE)=0,"",VLOOKUP(SML13,[1]Acciones!$A$59:$H$1958,2,FALSE)),"")</f>
        <v>4</v>
      </c>
      <c r="SMO13" s="117" t="str">
        <f>IFERROR(IF(VLOOKUP(SMM13,[1]Acciones!$A$59:$H$1958,2,FALSE)=0,"",VLOOKUP(SMM13,[1]Acciones!$A$59:$H$1958,2,FALSE)),"")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P13" s="117" t="str">
        <f>IFERROR(IF(VLOOKUP(SMN13,[1]Acciones!$A$59:$H$1958,2,FALSE)=0,"",VLOOKUP(SMN13,[1]Acciones!$A$59:$H$1958,2,FALSE)),"")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Q13" s="117" t="str">
        <f>IFERROR(IF(VLOOKUP(SMO13,[1]Acciones!$A$59:$H$1958,2,FALSE)=0,"",VLOOKUP(SMO13,[1]Acciones!$A$59:$H$1958,2,FALSE)),"")</f>
        <v/>
      </c>
      <c r="SMR13" s="117" t="str">
        <f>IFERROR(IF(VLOOKUP(SMP13,[1]Acciones!$A$59:$H$1958,2,FALSE)=0,"",VLOOKUP(SMP13,[1]Acciones!$A$59:$H$1958,2,FALSE)),"")</f>
        <v/>
      </c>
      <c r="SMS13" s="117">
        <f>IFERROR(IF(VLOOKUP(SMQ13,[1]Acciones!$A$59:$H$1958,2,FALSE)=0,"",VLOOKUP(SMQ13,[1]Acciones!$A$59:$H$1958,2,FALSE)),"")</f>
        <v>4</v>
      </c>
      <c r="SMT13" s="117">
        <f>IFERROR(IF(VLOOKUP(SMR13,[1]Acciones!$A$59:$H$1958,2,FALSE)=0,"",VLOOKUP(SMR13,[1]Acciones!$A$59:$H$1958,2,FALSE)),"")</f>
        <v>4</v>
      </c>
      <c r="SMU13" s="117" t="str">
        <f>IFERROR(IF(VLOOKUP(SMS13,[1]Acciones!$A$59:$H$1958,2,FALSE)=0,"",VLOOKUP(SMS13,[1]Acciones!$A$59:$H$1958,2,FALSE)),"")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V13" s="117" t="str">
        <f>IFERROR(IF(VLOOKUP(SMT13,[1]Acciones!$A$59:$H$1958,2,FALSE)=0,"",VLOOKUP(SMT13,[1]Acciones!$A$59:$H$1958,2,FALSE)),"")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W13" s="117" t="str">
        <f>IFERROR(IF(VLOOKUP(SMU13,[1]Acciones!$A$59:$H$1958,2,FALSE)=0,"",VLOOKUP(SMU13,[1]Acciones!$A$59:$H$1958,2,FALSE)),"")</f>
        <v/>
      </c>
      <c r="SMX13" s="117" t="str">
        <f>IFERROR(IF(VLOOKUP(SMV13,[1]Acciones!$A$59:$H$1958,2,FALSE)=0,"",VLOOKUP(SMV13,[1]Acciones!$A$59:$H$1958,2,FALSE)),"")</f>
        <v/>
      </c>
      <c r="SMY13" s="117">
        <f>IFERROR(IF(VLOOKUP(SMW13,[1]Acciones!$A$59:$H$1958,2,FALSE)=0,"",VLOOKUP(SMW13,[1]Acciones!$A$59:$H$1958,2,FALSE)),"")</f>
        <v>4</v>
      </c>
      <c r="SMZ13" s="117">
        <f>IFERROR(IF(VLOOKUP(SMX13,[1]Acciones!$A$59:$H$1958,2,FALSE)=0,"",VLOOKUP(SMX13,[1]Acciones!$A$59:$H$1958,2,FALSE)),"")</f>
        <v>4</v>
      </c>
      <c r="SNA13" s="117" t="str">
        <f>IFERROR(IF(VLOOKUP(SMY13,[1]Acciones!$A$59:$H$1958,2,FALSE)=0,"",VLOOKUP(SMY13,[1]Acciones!$A$59:$H$1958,2,FALSE)),"")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B13" s="117" t="str">
        <f>IFERROR(IF(VLOOKUP(SMZ13,[1]Acciones!$A$59:$H$1958,2,FALSE)=0,"",VLOOKUP(SMZ13,[1]Acciones!$A$59:$H$1958,2,FALSE)),"")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C13" s="117" t="str">
        <f>IFERROR(IF(VLOOKUP(SNA13,[1]Acciones!$A$59:$H$1958,2,FALSE)=0,"",VLOOKUP(SNA13,[1]Acciones!$A$59:$H$1958,2,FALSE)),"")</f>
        <v/>
      </c>
      <c r="SND13" s="117" t="str">
        <f>IFERROR(IF(VLOOKUP(SNB13,[1]Acciones!$A$59:$H$1958,2,FALSE)=0,"",VLOOKUP(SNB13,[1]Acciones!$A$59:$H$1958,2,FALSE)),"")</f>
        <v/>
      </c>
      <c r="SNE13" s="117">
        <f>IFERROR(IF(VLOOKUP(SNC13,[1]Acciones!$A$59:$H$1958,2,FALSE)=0,"",VLOOKUP(SNC13,[1]Acciones!$A$59:$H$1958,2,FALSE)),"")</f>
        <v>4</v>
      </c>
      <c r="SNF13" s="117">
        <f>IFERROR(IF(VLOOKUP(SND13,[1]Acciones!$A$59:$H$1958,2,FALSE)=0,"",VLOOKUP(SND13,[1]Acciones!$A$59:$H$1958,2,FALSE)),"")</f>
        <v>4</v>
      </c>
      <c r="SNG13" s="117" t="str">
        <f>IFERROR(IF(VLOOKUP(SNE13,[1]Acciones!$A$59:$H$1958,2,FALSE)=0,"",VLOOKUP(SNE13,[1]Acciones!$A$59:$H$1958,2,FALSE)),"")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H13" s="117" t="str">
        <f>IFERROR(IF(VLOOKUP(SNF13,[1]Acciones!$A$59:$H$1958,2,FALSE)=0,"",VLOOKUP(SNF13,[1]Acciones!$A$59:$H$1958,2,FALSE)),"")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I13" s="117" t="str">
        <f>IFERROR(IF(VLOOKUP(SNG13,[1]Acciones!$A$59:$H$1958,2,FALSE)=0,"",VLOOKUP(SNG13,[1]Acciones!$A$59:$H$1958,2,FALSE)),"")</f>
        <v/>
      </c>
      <c r="SNJ13" s="117" t="str">
        <f>IFERROR(IF(VLOOKUP(SNH13,[1]Acciones!$A$59:$H$1958,2,FALSE)=0,"",VLOOKUP(SNH13,[1]Acciones!$A$59:$H$1958,2,FALSE)),"")</f>
        <v/>
      </c>
      <c r="SNK13" s="117">
        <f>IFERROR(IF(VLOOKUP(SNI13,[1]Acciones!$A$59:$H$1958,2,FALSE)=0,"",VLOOKUP(SNI13,[1]Acciones!$A$59:$H$1958,2,FALSE)),"")</f>
        <v>4</v>
      </c>
      <c r="SNL13" s="117">
        <f>IFERROR(IF(VLOOKUP(SNJ13,[1]Acciones!$A$59:$H$1958,2,FALSE)=0,"",VLOOKUP(SNJ13,[1]Acciones!$A$59:$H$1958,2,FALSE)),"")</f>
        <v>4</v>
      </c>
      <c r="SNM13" s="117" t="str">
        <f>IFERROR(IF(VLOOKUP(SNK13,[1]Acciones!$A$59:$H$1958,2,FALSE)=0,"",VLOOKUP(SNK13,[1]Acciones!$A$59:$H$1958,2,FALSE)),"")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N13" s="117" t="str">
        <f>IFERROR(IF(VLOOKUP(SNL13,[1]Acciones!$A$59:$H$1958,2,FALSE)=0,"",VLOOKUP(SNL13,[1]Acciones!$A$59:$H$1958,2,FALSE)),"")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O13" s="117" t="str">
        <f>IFERROR(IF(VLOOKUP(SNM13,[1]Acciones!$A$59:$H$1958,2,FALSE)=0,"",VLOOKUP(SNM13,[1]Acciones!$A$59:$H$1958,2,FALSE)),"")</f>
        <v/>
      </c>
      <c r="SNP13" s="117" t="str">
        <f>IFERROR(IF(VLOOKUP(SNN13,[1]Acciones!$A$59:$H$1958,2,FALSE)=0,"",VLOOKUP(SNN13,[1]Acciones!$A$59:$H$1958,2,FALSE)),"")</f>
        <v/>
      </c>
      <c r="SNQ13" s="117">
        <f>IFERROR(IF(VLOOKUP(SNO13,[1]Acciones!$A$59:$H$1958,2,FALSE)=0,"",VLOOKUP(SNO13,[1]Acciones!$A$59:$H$1958,2,FALSE)),"")</f>
        <v>4</v>
      </c>
      <c r="SNR13" s="117">
        <f>IFERROR(IF(VLOOKUP(SNP13,[1]Acciones!$A$59:$H$1958,2,FALSE)=0,"",VLOOKUP(SNP13,[1]Acciones!$A$59:$H$1958,2,FALSE)),"")</f>
        <v>4</v>
      </c>
      <c r="SNS13" s="117" t="str">
        <f>IFERROR(IF(VLOOKUP(SNQ13,[1]Acciones!$A$59:$H$1958,2,FALSE)=0,"",VLOOKUP(SNQ13,[1]Acciones!$A$59:$H$1958,2,FALSE)),"")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T13" s="117" t="str">
        <f>IFERROR(IF(VLOOKUP(SNR13,[1]Acciones!$A$59:$H$1958,2,FALSE)=0,"",VLOOKUP(SNR13,[1]Acciones!$A$59:$H$1958,2,FALSE)),"")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U13" s="117" t="str">
        <f>IFERROR(IF(VLOOKUP(SNS13,[1]Acciones!$A$59:$H$1958,2,FALSE)=0,"",VLOOKUP(SNS13,[1]Acciones!$A$59:$H$1958,2,FALSE)),"")</f>
        <v/>
      </c>
      <c r="SNV13" s="117" t="str">
        <f>IFERROR(IF(VLOOKUP(SNT13,[1]Acciones!$A$59:$H$1958,2,FALSE)=0,"",VLOOKUP(SNT13,[1]Acciones!$A$59:$H$1958,2,FALSE)),"")</f>
        <v/>
      </c>
      <c r="SNW13" s="117">
        <f>IFERROR(IF(VLOOKUP(SNU13,[1]Acciones!$A$59:$H$1958,2,FALSE)=0,"",VLOOKUP(SNU13,[1]Acciones!$A$59:$H$1958,2,FALSE)),"")</f>
        <v>4</v>
      </c>
      <c r="SNX13" s="117">
        <f>IFERROR(IF(VLOOKUP(SNV13,[1]Acciones!$A$59:$H$1958,2,FALSE)=0,"",VLOOKUP(SNV13,[1]Acciones!$A$59:$H$1958,2,FALSE)),"")</f>
        <v>4</v>
      </c>
      <c r="SNY13" s="117" t="str">
        <f>IFERROR(IF(VLOOKUP(SNW13,[1]Acciones!$A$59:$H$1958,2,FALSE)=0,"",VLOOKUP(SNW13,[1]Acciones!$A$59:$H$1958,2,FALSE)),"")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Z13" s="117" t="str">
        <f>IFERROR(IF(VLOOKUP(SNX13,[1]Acciones!$A$59:$H$1958,2,FALSE)=0,"",VLOOKUP(SNX13,[1]Acciones!$A$59:$H$1958,2,FALSE)),"")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A13" s="117" t="str">
        <f>IFERROR(IF(VLOOKUP(SNY13,[1]Acciones!$A$59:$H$1958,2,FALSE)=0,"",VLOOKUP(SNY13,[1]Acciones!$A$59:$H$1958,2,FALSE)),"")</f>
        <v/>
      </c>
      <c r="SOB13" s="117" t="str">
        <f>IFERROR(IF(VLOOKUP(SNZ13,[1]Acciones!$A$59:$H$1958,2,FALSE)=0,"",VLOOKUP(SNZ13,[1]Acciones!$A$59:$H$1958,2,FALSE)),"")</f>
        <v/>
      </c>
      <c r="SOC13" s="117">
        <f>IFERROR(IF(VLOOKUP(SOA13,[1]Acciones!$A$59:$H$1958,2,FALSE)=0,"",VLOOKUP(SOA13,[1]Acciones!$A$59:$H$1958,2,FALSE)),"")</f>
        <v>4</v>
      </c>
      <c r="SOD13" s="117">
        <f>IFERROR(IF(VLOOKUP(SOB13,[1]Acciones!$A$59:$H$1958,2,FALSE)=0,"",VLOOKUP(SOB13,[1]Acciones!$A$59:$H$1958,2,FALSE)),"")</f>
        <v>4</v>
      </c>
      <c r="SOE13" s="117" t="str">
        <f>IFERROR(IF(VLOOKUP(SOC13,[1]Acciones!$A$59:$H$1958,2,FALSE)=0,"",VLOOKUP(SOC13,[1]Acciones!$A$59:$H$1958,2,FALSE)),"")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F13" s="117" t="str">
        <f>IFERROR(IF(VLOOKUP(SOD13,[1]Acciones!$A$59:$H$1958,2,FALSE)=0,"",VLOOKUP(SOD13,[1]Acciones!$A$59:$H$1958,2,FALSE)),"")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G13" s="117" t="str">
        <f>IFERROR(IF(VLOOKUP(SOE13,[1]Acciones!$A$59:$H$1958,2,FALSE)=0,"",VLOOKUP(SOE13,[1]Acciones!$A$59:$H$1958,2,FALSE)),"")</f>
        <v/>
      </c>
      <c r="SOH13" s="117" t="str">
        <f>IFERROR(IF(VLOOKUP(SOF13,[1]Acciones!$A$59:$H$1958,2,FALSE)=0,"",VLOOKUP(SOF13,[1]Acciones!$A$59:$H$1958,2,FALSE)),"")</f>
        <v/>
      </c>
      <c r="SOI13" s="117">
        <f>IFERROR(IF(VLOOKUP(SOG13,[1]Acciones!$A$59:$H$1958,2,FALSE)=0,"",VLOOKUP(SOG13,[1]Acciones!$A$59:$H$1958,2,FALSE)),"")</f>
        <v>4</v>
      </c>
      <c r="SOJ13" s="117">
        <f>IFERROR(IF(VLOOKUP(SOH13,[1]Acciones!$A$59:$H$1958,2,FALSE)=0,"",VLOOKUP(SOH13,[1]Acciones!$A$59:$H$1958,2,FALSE)),"")</f>
        <v>4</v>
      </c>
      <c r="SOK13" s="117" t="str">
        <f>IFERROR(IF(VLOOKUP(SOI13,[1]Acciones!$A$59:$H$1958,2,FALSE)=0,"",VLOOKUP(SOI13,[1]Acciones!$A$59:$H$1958,2,FALSE)),"")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L13" s="117" t="str">
        <f>IFERROR(IF(VLOOKUP(SOJ13,[1]Acciones!$A$59:$H$1958,2,FALSE)=0,"",VLOOKUP(SOJ13,[1]Acciones!$A$59:$H$1958,2,FALSE)),"")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M13" s="117" t="str">
        <f>IFERROR(IF(VLOOKUP(SOK13,[1]Acciones!$A$59:$H$1958,2,FALSE)=0,"",VLOOKUP(SOK13,[1]Acciones!$A$59:$H$1958,2,FALSE)),"")</f>
        <v/>
      </c>
      <c r="SON13" s="117" t="str">
        <f>IFERROR(IF(VLOOKUP(SOL13,[1]Acciones!$A$59:$H$1958,2,FALSE)=0,"",VLOOKUP(SOL13,[1]Acciones!$A$59:$H$1958,2,FALSE)),"")</f>
        <v/>
      </c>
      <c r="SOO13" s="117">
        <f>IFERROR(IF(VLOOKUP(SOM13,[1]Acciones!$A$59:$H$1958,2,FALSE)=0,"",VLOOKUP(SOM13,[1]Acciones!$A$59:$H$1958,2,FALSE)),"")</f>
        <v>4</v>
      </c>
      <c r="SOP13" s="117">
        <f>IFERROR(IF(VLOOKUP(SON13,[1]Acciones!$A$59:$H$1958,2,FALSE)=0,"",VLOOKUP(SON13,[1]Acciones!$A$59:$H$1958,2,FALSE)),"")</f>
        <v>4</v>
      </c>
      <c r="SOQ13" s="117" t="str">
        <f>IFERROR(IF(VLOOKUP(SOO13,[1]Acciones!$A$59:$H$1958,2,FALSE)=0,"",VLOOKUP(SOO13,[1]Acciones!$A$59:$H$1958,2,FALSE)),"")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R13" s="117" t="str">
        <f>IFERROR(IF(VLOOKUP(SOP13,[1]Acciones!$A$59:$H$1958,2,FALSE)=0,"",VLOOKUP(SOP13,[1]Acciones!$A$59:$H$1958,2,FALSE)),"")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S13" s="117" t="str">
        <f>IFERROR(IF(VLOOKUP(SOQ13,[1]Acciones!$A$59:$H$1958,2,FALSE)=0,"",VLOOKUP(SOQ13,[1]Acciones!$A$59:$H$1958,2,FALSE)),"")</f>
        <v/>
      </c>
      <c r="SOT13" s="117" t="str">
        <f>IFERROR(IF(VLOOKUP(SOR13,[1]Acciones!$A$59:$H$1958,2,FALSE)=0,"",VLOOKUP(SOR13,[1]Acciones!$A$59:$H$1958,2,FALSE)),"")</f>
        <v/>
      </c>
      <c r="SOU13" s="117">
        <f>IFERROR(IF(VLOOKUP(SOS13,[1]Acciones!$A$59:$H$1958,2,FALSE)=0,"",VLOOKUP(SOS13,[1]Acciones!$A$59:$H$1958,2,FALSE)),"")</f>
        <v>4</v>
      </c>
      <c r="SOV13" s="117">
        <f>IFERROR(IF(VLOOKUP(SOT13,[1]Acciones!$A$59:$H$1958,2,FALSE)=0,"",VLOOKUP(SOT13,[1]Acciones!$A$59:$H$1958,2,FALSE)),"")</f>
        <v>4</v>
      </c>
      <c r="SOW13" s="117" t="str">
        <f>IFERROR(IF(VLOOKUP(SOU13,[1]Acciones!$A$59:$H$1958,2,FALSE)=0,"",VLOOKUP(SOU13,[1]Acciones!$A$59:$H$1958,2,FALSE)),"")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X13" s="117" t="str">
        <f>IFERROR(IF(VLOOKUP(SOV13,[1]Acciones!$A$59:$H$1958,2,FALSE)=0,"",VLOOKUP(SOV13,[1]Acciones!$A$59:$H$1958,2,FALSE)),"")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Y13" s="117" t="str">
        <f>IFERROR(IF(VLOOKUP(SOW13,[1]Acciones!$A$59:$H$1958,2,FALSE)=0,"",VLOOKUP(SOW13,[1]Acciones!$A$59:$H$1958,2,FALSE)),"")</f>
        <v/>
      </c>
      <c r="SOZ13" s="117" t="str">
        <f>IFERROR(IF(VLOOKUP(SOX13,[1]Acciones!$A$59:$H$1958,2,FALSE)=0,"",VLOOKUP(SOX13,[1]Acciones!$A$59:$H$1958,2,FALSE)),"")</f>
        <v/>
      </c>
      <c r="SPA13" s="117">
        <f>IFERROR(IF(VLOOKUP(SOY13,[1]Acciones!$A$59:$H$1958,2,FALSE)=0,"",VLOOKUP(SOY13,[1]Acciones!$A$59:$H$1958,2,FALSE)),"")</f>
        <v>4</v>
      </c>
      <c r="SPB13" s="117">
        <f>IFERROR(IF(VLOOKUP(SOZ13,[1]Acciones!$A$59:$H$1958,2,FALSE)=0,"",VLOOKUP(SOZ13,[1]Acciones!$A$59:$H$1958,2,FALSE)),"")</f>
        <v>4</v>
      </c>
      <c r="SPC13" s="117" t="str">
        <f>IFERROR(IF(VLOOKUP(SPA13,[1]Acciones!$A$59:$H$1958,2,FALSE)=0,"",VLOOKUP(SPA13,[1]Acciones!$A$59:$H$1958,2,FALSE)),"")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D13" s="117" t="str">
        <f>IFERROR(IF(VLOOKUP(SPB13,[1]Acciones!$A$59:$H$1958,2,FALSE)=0,"",VLOOKUP(SPB13,[1]Acciones!$A$59:$H$1958,2,FALSE)),"")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E13" s="117" t="str">
        <f>IFERROR(IF(VLOOKUP(SPC13,[1]Acciones!$A$59:$H$1958,2,FALSE)=0,"",VLOOKUP(SPC13,[1]Acciones!$A$59:$H$1958,2,FALSE)),"")</f>
        <v/>
      </c>
      <c r="SPF13" s="117" t="str">
        <f>IFERROR(IF(VLOOKUP(SPD13,[1]Acciones!$A$59:$H$1958,2,FALSE)=0,"",VLOOKUP(SPD13,[1]Acciones!$A$59:$H$1958,2,FALSE)),"")</f>
        <v/>
      </c>
      <c r="SPG13" s="117">
        <f>IFERROR(IF(VLOOKUP(SPE13,[1]Acciones!$A$59:$H$1958,2,FALSE)=0,"",VLOOKUP(SPE13,[1]Acciones!$A$59:$H$1958,2,FALSE)),"")</f>
        <v>4</v>
      </c>
      <c r="SPH13" s="117">
        <f>IFERROR(IF(VLOOKUP(SPF13,[1]Acciones!$A$59:$H$1958,2,FALSE)=0,"",VLOOKUP(SPF13,[1]Acciones!$A$59:$H$1958,2,FALSE)),"")</f>
        <v>4</v>
      </c>
      <c r="SPI13" s="117" t="str">
        <f>IFERROR(IF(VLOOKUP(SPG13,[1]Acciones!$A$59:$H$1958,2,FALSE)=0,"",VLOOKUP(SPG13,[1]Acciones!$A$59:$H$1958,2,FALSE)),"")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J13" s="117" t="str">
        <f>IFERROR(IF(VLOOKUP(SPH13,[1]Acciones!$A$59:$H$1958,2,FALSE)=0,"",VLOOKUP(SPH13,[1]Acciones!$A$59:$H$1958,2,FALSE)),"")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K13" s="117" t="str">
        <f>IFERROR(IF(VLOOKUP(SPI13,[1]Acciones!$A$59:$H$1958,2,FALSE)=0,"",VLOOKUP(SPI13,[1]Acciones!$A$59:$H$1958,2,FALSE)),"")</f>
        <v/>
      </c>
      <c r="SPL13" s="117" t="str">
        <f>IFERROR(IF(VLOOKUP(SPJ13,[1]Acciones!$A$59:$H$1958,2,FALSE)=0,"",VLOOKUP(SPJ13,[1]Acciones!$A$59:$H$1958,2,FALSE)),"")</f>
        <v/>
      </c>
      <c r="SPM13" s="117">
        <f>IFERROR(IF(VLOOKUP(SPK13,[1]Acciones!$A$59:$H$1958,2,FALSE)=0,"",VLOOKUP(SPK13,[1]Acciones!$A$59:$H$1958,2,FALSE)),"")</f>
        <v>4</v>
      </c>
      <c r="SPN13" s="117">
        <f>IFERROR(IF(VLOOKUP(SPL13,[1]Acciones!$A$59:$H$1958,2,FALSE)=0,"",VLOOKUP(SPL13,[1]Acciones!$A$59:$H$1958,2,FALSE)),"")</f>
        <v>4</v>
      </c>
      <c r="SPO13" s="117" t="str">
        <f>IFERROR(IF(VLOOKUP(SPM13,[1]Acciones!$A$59:$H$1958,2,FALSE)=0,"",VLOOKUP(SPM13,[1]Acciones!$A$59:$H$1958,2,FALSE)),"")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P13" s="117" t="str">
        <f>IFERROR(IF(VLOOKUP(SPN13,[1]Acciones!$A$59:$H$1958,2,FALSE)=0,"",VLOOKUP(SPN13,[1]Acciones!$A$59:$H$1958,2,FALSE)),"")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Q13" s="117" t="str">
        <f>IFERROR(IF(VLOOKUP(SPO13,[1]Acciones!$A$59:$H$1958,2,FALSE)=0,"",VLOOKUP(SPO13,[1]Acciones!$A$59:$H$1958,2,FALSE)),"")</f>
        <v/>
      </c>
      <c r="SPR13" s="117" t="str">
        <f>IFERROR(IF(VLOOKUP(SPP13,[1]Acciones!$A$59:$H$1958,2,FALSE)=0,"",VLOOKUP(SPP13,[1]Acciones!$A$59:$H$1958,2,FALSE)),"")</f>
        <v/>
      </c>
      <c r="SPS13" s="117">
        <f>IFERROR(IF(VLOOKUP(SPQ13,[1]Acciones!$A$59:$H$1958,2,FALSE)=0,"",VLOOKUP(SPQ13,[1]Acciones!$A$59:$H$1958,2,FALSE)),"")</f>
        <v>4</v>
      </c>
      <c r="SPT13" s="117">
        <f>IFERROR(IF(VLOOKUP(SPR13,[1]Acciones!$A$59:$H$1958,2,FALSE)=0,"",VLOOKUP(SPR13,[1]Acciones!$A$59:$H$1958,2,FALSE)),"")</f>
        <v>4</v>
      </c>
      <c r="SPU13" s="117" t="str">
        <f>IFERROR(IF(VLOOKUP(SPS13,[1]Acciones!$A$59:$H$1958,2,FALSE)=0,"",VLOOKUP(SPS13,[1]Acciones!$A$59:$H$1958,2,FALSE)),"")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V13" s="117" t="str">
        <f>IFERROR(IF(VLOOKUP(SPT13,[1]Acciones!$A$59:$H$1958,2,FALSE)=0,"",VLOOKUP(SPT13,[1]Acciones!$A$59:$H$1958,2,FALSE)),"")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W13" s="117" t="str">
        <f>IFERROR(IF(VLOOKUP(SPU13,[1]Acciones!$A$59:$H$1958,2,FALSE)=0,"",VLOOKUP(SPU13,[1]Acciones!$A$59:$H$1958,2,FALSE)),"")</f>
        <v/>
      </c>
      <c r="SPX13" s="117" t="str">
        <f>IFERROR(IF(VLOOKUP(SPV13,[1]Acciones!$A$59:$H$1958,2,FALSE)=0,"",VLOOKUP(SPV13,[1]Acciones!$A$59:$H$1958,2,FALSE)),"")</f>
        <v/>
      </c>
      <c r="SPY13" s="117">
        <f>IFERROR(IF(VLOOKUP(SPW13,[1]Acciones!$A$59:$H$1958,2,FALSE)=0,"",VLOOKUP(SPW13,[1]Acciones!$A$59:$H$1958,2,FALSE)),"")</f>
        <v>4</v>
      </c>
      <c r="SPZ13" s="117">
        <f>IFERROR(IF(VLOOKUP(SPX13,[1]Acciones!$A$59:$H$1958,2,FALSE)=0,"",VLOOKUP(SPX13,[1]Acciones!$A$59:$H$1958,2,FALSE)),"")</f>
        <v>4</v>
      </c>
      <c r="SQA13" s="117" t="str">
        <f>IFERROR(IF(VLOOKUP(SPY13,[1]Acciones!$A$59:$H$1958,2,FALSE)=0,"",VLOOKUP(SPY13,[1]Acciones!$A$59:$H$1958,2,FALSE)),"")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B13" s="117" t="str">
        <f>IFERROR(IF(VLOOKUP(SPZ13,[1]Acciones!$A$59:$H$1958,2,FALSE)=0,"",VLOOKUP(SPZ13,[1]Acciones!$A$59:$H$1958,2,FALSE)),"")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C13" s="117" t="str">
        <f>IFERROR(IF(VLOOKUP(SQA13,[1]Acciones!$A$59:$H$1958,2,FALSE)=0,"",VLOOKUP(SQA13,[1]Acciones!$A$59:$H$1958,2,FALSE)),"")</f>
        <v/>
      </c>
      <c r="SQD13" s="117" t="str">
        <f>IFERROR(IF(VLOOKUP(SQB13,[1]Acciones!$A$59:$H$1958,2,FALSE)=0,"",VLOOKUP(SQB13,[1]Acciones!$A$59:$H$1958,2,FALSE)),"")</f>
        <v/>
      </c>
      <c r="SQE13" s="117">
        <f>IFERROR(IF(VLOOKUP(SQC13,[1]Acciones!$A$59:$H$1958,2,FALSE)=0,"",VLOOKUP(SQC13,[1]Acciones!$A$59:$H$1958,2,FALSE)),"")</f>
        <v>4</v>
      </c>
      <c r="SQF13" s="117">
        <f>IFERROR(IF(VLOOKUP(SQD13,[1]Acciones!$A$59:$H$1958,2,FALSE)=0,"",VLOOKUP(SQD13,[1]Acciones!$A$59:$H$1958,2,FALSE)),"")</f>
        <v>4</v>
      </c>
      <c r="SQG13" s="117" t="str">
        <f>IFERROR(IF(VLOOKUP(SQE13,[1]Acciones!$A$59:$H$1958,2,FALSE)=0,"",VLOOKUP(SQE13,[1]Acciones!$A$59:$H$1958,2,FALSE)),"")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H13" s="117" t="str">
        <f>IFERROR(IF(VLOOKUP(SQF13,[1]Acciones!$A$59:$H$1958,2,FALSE)=0,"",VLOOKUP(SQF13,[1]Acciones!$A$59:$H$1958,2,FALSE)),"")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I13" s="117" t="str">
        <f>IFERROR(IF(VLOOKUP(SQG13,[1]Acciones!$A$59:$H$1958,2,FALSE)=0,"",VLOOKUP(SQG13,[1]Acciones!$A$59:$H$1958,2,FALSE)),"")</f>
        <v/>
      </c>
      <c r="SQJ13" s="117" t="str">
        <f>IFERROR(IF(VLOOKUP(SQH13,[1]Acciones!$A$59:$H$1958,2,FALSE)=0,"",VLOOKUP(SQH13,[1]Acciones!$A$59:$H$1958,2,FALSE)),"")</f>
        <v/>
      </c>
      <c r="SQK13" s="117">
        <f>IFERROR(IF(VLOOKUP(SQI13,[1]Acciones!$A$59:$H$1958,2,FALSE)=0,"",VLOOKUP(SQI13,[1]Acciones!$A$59:$H$1958,2,FALSE)),"")</f>
        <v>4</v>
      </c>
      <c r="SQL13" s="117">
        <f>IFERROR(IF(VLOOKUP(SQJ13,[1]Acciones!$A$59:$H$1958,2,FALSE)=0,"",VLOOKUP(SQJ13,[1]Acciones!$A$59:$H$1958,2,FALSE)),"")</f>
        <v>4</v>
      </c>
      <c r="SQM13" s="117" t="str">
        <f>IFERROR(IF(VLOOKUP(SQK13,[1]Acciones!$A$59:$H$1958,2,FALSE)=0,"",VLOOKUP(SQK13,[1]Acciones!$A$59:$H$1958,2,FALSE)),"")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N13" s="117" t="str">
        <f>IFERROR(IF(VLOOKUP(SQL13,[1]Acciones!$A$59:$H$1958,2,FALSE)=0,"",VLOOKUP(SQL13,[1]Acciones!$A$59:$H$1958,2,FALSE)),"")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O13" s="117" t="str">
        <f>IFERROR(IF(VLOOKUP(SQM13,[1]Acciones!$A$59:$H$1958,2,FALSE)=0,"",VLOOKUP(SQM13,[1]Acciones!$A$59:$H$1958,2,FALSE)),"")</f>
        <v/>
      </c>
      <c r="SQP13" s="117" t="str">
        <f>IFERROR(IF(VLOOKUP(SQN13,[1]Acciones!$A$59:$H$1958,2,FALSE)=0,"",VLOOKUP(SQN13,[1]Acciones!$A$59:$H$1958,2,FALSE)),"")</f>
        <v/>
      </c>
      <c r="SQQ13" s="117">
        <f>IFERROR(IF(VLOOKUP(SQO13,[1]Acciones!$A$59:$H$1958,2,FALSE)=0,"",VLOOKUP(SQO13,[1]Acciones!$A$59:$H$1958,2,FALSE)),"")</f>
        <v>4</v>
      </c>
      <c r="SQR13" s="117">
        <f>IFERROR(IF(VLOOKUP(SQP13,[1]Acciones!$A$59:$H$1958,2,FALSE)=0,"",VLOOKUP(SQP13,[1]Acciones!$A$59:$H$1958,2,FALSE)),"")</f>
        <v>4</v>
      </c>
      <c r="SQS13" s="117" t="str">
        <f>IFERROR(IF(VLOOKUP(SQQ13,[1]Acciones!$A$59:$H$1958,2,FALSE)=0,"",VLOOKUP(SQQ13,[1]Acciones!$A$59:$H$1958,2,FALSE)),"")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T13" s="117" t="str">
        <f>IFERROR(IF(VLOOKUP(SQR13,[1]Acciones!$A$59:$H$1958,2,FALSE)=0,"",VLOOKUP(SQR13,[1]Acciones!$A$59:$H$1958,2,FALSE)),"")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U13" s="117" t="str">
        <f>IFERROR(IF(VLOOKUP(SQS13,[1]Acciones!$A$59:$H$1958,2,FALSE)=0,"",VLOOKUP(SQS13,[1]Acciones!$A$59:$H$1958,2,FALSE)),"")</f>
        <v/>
      </c>
      <c r="SQV13" s="117" t="str">
        <f>IFERROR(IF(VLOOKUP(SQT13,[1]Acciones!$A$59:$H$1958,2,FALSE)=0,"",VLOOKUP(SQT13,[1]Acciones!$A$59:$H$1958,2,FALSE)),"")</f>
        <v/>
      </c>
      <c r="SQW13" s="117">
        <f>IFERROR(IF(VLOOKUP(SQU13,[1]Acciones!$A$59:$H$1958,2,FALSE)=0,"",VLOOKUP(SQU13,[1]Acciones!$A$59:$H$1958,2,FALSE)),"")</f>
        <v>4</v>
      </c>
      <c r="SQX13" s="117">
        <f>IFERROR(IF(VLOOKUP(SQV13,[1]Acciones!$A$59:$H$1958,2,FALSE)=0,"",VLOOKUP(SQV13,[1]Acciones!$A$59:$H$1958,2,FALSE)),"")</f>
        <v>4</v>
      </c>
      <c r="SQY13" s="117" t="str">
        <f>IFERROR(IF(VLOOKUP(SQW13,[1]Acciones!$A$59:$H$1958,2,FALSE)=0,"",VLOOKUP(SQW13,[1]Acciones!$A$59:$H$1958,2,FALSE)),"")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Z13" s="117" t="str">
        <f>IFERROR(IF(VLOOKUP(SQX13,[1]Acciones!$A$59:$H$1958,2,FALSE)=0,"",VLOOKUP(SQX13,[1]Acciones!$A$59:$H$1958,2,FALSE)),"")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A13" s="117" t="str">
        <f>IFERROR(IF(VLOOKUP(SQY13,[1]Acciones!$A$59:$H$1958,2,FALSE)=0,"",VLOOKUP(SQY13,[1]Acciones!$A$59:$H$1958,2,FALSE)),"")</f>
        <v/>
      </c>
      <c r="SRB13" s="117" t="str">
        <f>IFERROR(IF(VLOOKUP(SQZ13,[1]Acciones!$A$59:$H$1958,2,FALSE)=0,"",VLOOKUP(SQZ13,[1]Acciones!$A$59:$H$1958,2,FALSE)),"")</f>
        <v/>
      </c>
      <c r="SRC13" s="117">
        <f>IFERROR(IF(VLOOKUP(SRA13,[1]Acciones!$A$59:$H$1958,2,FALSE)=0,"",VLOOKUP(SRA13,[1]Acciones!$A$59:$H$1958,2,FALSE)),"")</f>
        <v>4</v>
      </c>
      <c r="SRD13" s="117">
        <f>IFERROR(IF(VLOOKUP(SRB13,[1]Acciones!$A$59:$H$1958,2,FALSE)=0,"",VLOOKUP(SRB13,[1]Acciones!$A$59:$H$1958,2,FALSE)),"")</f>
        <v>4</v>
      </c>
      <c r="SRE13" s="117" t="str">
        <f>IFERROR(IF(VLOOKUP(SRC13,[1]Acciones!$A$59:$H$1958,2,FALSE)=0,"",VLOOKUP(SRC13,[1]Acciones!$A$59:$H$1958,2,FALSE)),"")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F13" s="117" t="str">
        <f>IFERROR(IF(VLOOKUP(SRD13,[1]Acciones!$A$59:$H$1958,2,FALSE)=0,"",VLOOKUP(SRD13,[1]Acciones!$A$59:$H$1958,2,FALSE)),"")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G13" s="117" t="str">
        <f>IFERROR(IF(VLOOKUP(SRE13,[1]Acciones!$A$59:$H$1958,2,FALSE)=0,"",VLOOKUP(SRE13,[1]Acciones!$A$59:$H$1958,2,FALSE)),"")</f>
        <v/>
      </c>
      <c r="SRH13" s="117" t="str">
        <f>IFERROR(IF(VLOOKUP(SRF13,[1]Acciones!$A$59:$H$1958,2,FALSE)=0,"",VLOOKUP(SRF13,[1]Acciones!$A$59:$H$1958,2,FALSE)),"")</f>
        <v/>
      </c>
      <c r="SRI13" s="117">
        <f>IFERROR(IF(VLOOKUP(SRG13,[1]Acciones!$A$59:$H$1958,2,FALSE)=0,"",VLOOKUP(SRG13,[1]Acciones!$A$59:$H$1958,2,FALSE)),"")</f>
        <v>4</v>
      </c>
      <c r="SRJ13" s="117">
        <f>IFERROR(IF(VLOOKUP(SRH13,[1]Acciones!$A$59:$H$1958,2,FALSE)=0,"",VLOOKUP(SRH13,[1]Acciones!$A$59:$H$1958,2,FALSE)),"")</f>
        <v>4</v>
      </c>
      <c r="SRK13" s="117" t="str">
        <f>IFERROR(IF(VLOOKUP(SRI13,[1]Acciones!$A$59:$H$1958,2,FALSE)=0,"",VLOOKUP(SRI13,[1]Acciones!$A$59:$H$1958,2,FALSE)),"")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L13" s="117" t="str">
        <f>IFERROR(IF(VLOOKUP(SRJ13,[1]Acciones!$A$59:$H$1958,2,FALSE)=0,"",VLOOKUP(SRJ13,[1]Acciones!$A$59:$H$1958,2,FALSE)),"")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M13" s="117" t="str">
        <f>IFERROR(IF(VLOOKUP(SRK13,[1]Acciones!$A$59:$H$1958,2,FALSE)=0,"",VLOOKUP(SRK13,[1]Acciones!$A$59:$H$1958,2,FALSE)),"")</f>
        <v/>
      </c>
      <c r="SRN13" s="117" t="str">
        <f>IFERROR(IF(VLOOKUP(SRL13,[1]Acciones!$A$59:$H$1958,2,FALSE)=0,"",VLOOKUP(SRL13,[1]Acciones!$A$59:$H$1958,2,FALSE)),"")</f>
        <v/>
      </c>
      <c r="SRO13" s="117">
        <f>IFERROR(IF(VLOOKUP(SRM13,[1]Acciones!$A$59:$H$1958,2,FALSE)=0,"",VLOOKUP(SRM13,[1]Acciones!$A$59:$H$1958,2,FALSE)),"")</f>
        <v>4</v>
      </c>
      <c r="SRP13" s="117">
        <f>IFERROR(IF(VLOOKUP(SRN13,[1]Acciones!$A$59:$H$1958,2,FALSE)=0,"",VLOOKUP(SRN13,[1]Acciones!$A$59:$H$1958,2,FALSE)),"")</f>
        <v>4</v>
      </c>
      <c r="SRQ13" s="117" t="str">
        <f>IFERROR(IF(VLOOKUP(SRO13,[1]Acciones!$A$59:$H$1958,2,FALSE)=0,"",VLOOKUP(SRO13,[1]Acciones!$A$59:$H$1958,2,FALSE)),"")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R13" s="117" t="str">
        <f>IFERROR(IF(VLOOKUP(SRP13,[1]Acciones!$A$59:$H$1958,2,FALSE)=0,"",VLOOKUP(SRP13,[1]Acciones!$A$59:$H$1958,2,FALSE)),"")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S13" s="117" t="str">
        <f>IFERROR(IF(VLOOKUP(SRQ13,[1]Acciones!$A$59:$H$1958,2,FALSE)=0,"",VLOOKUP(SRQ13,[1]Acciones!$A$59:$H$1958,2,FALSE)),"")</f>
        <v/>
      </c>
      <c r="SRT13" s="117" t="str">
        <f>IFERROR(IF(VLOOKUP(SRR13,[1]Acciones!$A$59:$H$1958,2,FALSE)=0,"",VLOOKUP(SRR13,[1]Acciones!$A$59:$H$1958,2,FALSE)),"")</f>
        <v/>
      </c>
      <c r="SRU13" s="117">
        <f>IFERROR(IF(VLOOKUP(SRS13,[1]Acciones!$A$59:$H$1958,2,FALSE)=0,"",VLOOKUP(SRS13,[1]Acciones!$A$59:$H$1958,2,FALSE)),"")</f>
        <v>4</v>
      </c>
      <c r="SRV13" s="117">
        <f>IFERROR(IF(VLOOKUP(SRT13,[1]Acciones!$A$59:$H$1958,2,FALSE)=0,"",VLOOKUP(SRT13,[1]Acciones!$A$59:$H$1958,2,FALSE)),"")</f>
        <v>4</v>
      </c>
      <c r="SRW13" s="117" t="str">
        <f>IFERROR(IF(VLOOKUP(SRU13,[1]Acciones!$A$59:$H$1958,2,FALSE)=0,"",VLOOKUP(SRU13,[1]Acciones!$A$59:$H$1958,2,FALSE)),"")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X13" s="117" t="str">
        <f>IFERROR(IF(VLOOKUP(SRV13,[1]Acciones!$A$59:$H$1958,2,FALSE)=0,"",VLOOKUP(SRV13,[1]Acciones!$A$59:$H$1958,2,FALSE)),"")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Y13" s="117" t="str">
        <f>IFERROR(IF(VLOOKUP(SRW13,[1]Acciones!$A$59:$H$1958,2,FALSE)=0,"",VLOOKUP(SRW13,[1]Acciones!$A$59:$H$1958,2,FALSE)),"")</f>
        <v/>
      </c>
      <c r="SRZ13" s="117" t="str">
        <f>IFERROR(IF(VLOOKUP(SRX13,[1]Acciones!$A$59:$H$1958,2,FALSE)=0,"",VLOOKUP(SRX13,[1]Acciones!$A$59:$H$1958,2,FALSE)),"")</f>
        <v/>
      </c>
      <c r="SSA13" s="117">
        <f>IFERROR(IF(VLOOKUP(SRY13,[1]Acciones!$A$59:$H$1958,2,FALSE)=0,"",VLOOKUP(SRY13,[1]Acciones!$A$59:$H$1958,2,FALSE)),"")</f>
        <v>4</v>
      </c>
      <c r="SSB13" s="117">
        <f>IFERROR(IF(VLOOKUP(SRZ13,[1]Acciones!$A$59:$H$1958,2,FALSE)=0,"",VLOOKUP(SRZ13,[1]Acciones!$A$59:$H$1958,2,FALSE)),"")</f>
        <v>4</v>
      </c>
      <c r="SSC13" s="117" t="str">
        <f>IFERROR(IF(VLOOKUP(SSA13,[1]Acciones!$A$59:$H$1958,2,FALSE)=0,"",VLOOKUP(SSA13,[1]Acciones!$A$59:$H$1958,2,FALSE)),"")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D13" s="117" t="str">
        <f>IFERROR(IF(VLOOKUP(SSB13,[1]Acciones!$A$59:$H$1958,2,FALSE)=0,"",VLOOKUP(SSB13,[1]Acciones!$A$59:$H$1958,2,FALSE)),"")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E13" s="117" t="str">
        <f>IFERROR(IF(VLOOKUP(SSC13,[1]Acciones!$A$59:$H$1958,2,FALSE)=0,"",VLOOKUP(SSC13,[1]Acciones!$A$59:$H$1958,2,FALSE)),"")</f>
        <v/>
      </c>
      <c r="SSF13" s="117" t="str">
        <f>IFERROR(IF(VLOOKUP(SSD13,[1]Acciones!$A$59:$H$1958,2,FALSE)=0,"",VLOOKUP(SSD13,[1]Acciones!$A$59:$H$1958,2,FALSE)),"")</f>
        <v/>
      </c>
      <c r="SSG13" s="117">
        <f>IFERROR(IF(VLOOKUP(SSE13,[1]Acciones!$A$59:$H$1958,2,FALSE)=0,"",VLOOKUP(SSE13,[1]Acciones!$A$59:$H$1958,2,FALSE)),"")</f>
        <v>4</v>
      </c>
      <c r="SSH13" s="117">
        <f>IFERROR(IF(VLOOKUP(SSF13,[1]Acciones!$A$59:$H$1958,2,FALSE)=0,"",VLOOKUP(SSF13,[1]Acciones!$A$59:$H$1958,2,FALSE)),"")</f>
        <v>4</v>
      </c>
      <c r="SSI13" s="117" t="str">
        <f>IFERROR(IF(VLOOKUP(SSG13,[1]Acciones!$A$59:$H$1958,2,FALSE)=0,"",VLOOKUP(SSG13,[1]Acciones!$A$59:$H$1958,2,FALSE)),"")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J13" s="117" t="str">
        <f>IFERROR(IF(VLOOKUP(SSH13,[1]Acciones!$A$59:$H$1958,2,FALSE)=0,"",VLOOKUP(SSH13,[1]Acciones!$A$59:$H$1958,2,FALSE)),"")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K13" s="117" t="str">
        <f>IFERROR(IF(VLOOKUP(SSI13,[1]Acciones!$A$59:$H$1958,2,FALSE)=0,"",VLOOKUP(SSI13,[1]Acciones!$A$59:$H$1958,2,FALSE)),"")</f>
        <v/>
      </c>
      <c r="SSL13" s="117" t="str">
        <f>IFERROR(IF(VLOOKUP(SSJ13,[1]Acciones!$A$59:$H$1958,2,FALSE)=0,"",VLOOKUP(SSJ13,[1]Acciones!$A$59:$H$1958,2,FALSE)),"")</f>
        <v/>
      </c>
      <c r="SSM13" s="117">
        <f>IFERROR(IF(VLOOKUP(SSK13,[1]Acciones!$A$59:$H$1958,2,FALSE)=0,"",VLOOKUP(SSK13,[1]Acciones!$A$59:$H$1958,2,FALSE)),"")</f>
        <v>4</v>
      </c>
      <c r="SSN13" s="117">
        <f>IFERROR(IF(VLOOKUP(SSL13,[1]Acciones!$A$59:$H$1958,2,FALSE)=0,"",VLOOKUP(SSL13,[1]Acciones!$A$59:$H$1958,2,FALSE)),"")</f>
        <v>4</v>
      </c>
      <c r="SSO13" s="117" t="str">
        <f>IFERROR(IF(VLOOKUP(SSM13,[1]Acciones!$A$59:$H$1958,2,FALSE)=0,"",VLOOKUP(SSM13,[1]Acciones!$A$59:$H$1958,2,FALSE)),"")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P13" s="117" t="str">
        <f>IFERROR(IF(VLOOKUP(SSN13,[1]Acciones!$A$59:$H$1958,2,FALSE)=0,"",VLOOKUP(SSN13,[1]Acciones!$A$59:$H$1958,2,FALSE)),"")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Q13" s="117" t="str">
        <f>IFERROR(IF(VLOOKUP(SSO13,[1]Acciones!$A$59:$H$1958,2,FALSE)=0,"",VLOOKUP(SSO13,[1]Acciones!$A$59:$H$1958,2,FALSE)),"")</f>
        <v/>
      </c>
      <c r="SSR13" s="117" t="str">
        <f>IFERROR(IF(VLOOKUP(SSP13,[1]Acciones!$A$59:$H$1958,2,FALSE)=0,"",VLOOKUP(SSP13,[1]Acciones!$A$59:$H$1958,2,FALSE)),"")</f>
        <v/>
      </c>
      <c r="SSS13" s="117">
        <f>IFERROR(IF(VLOOKUP(SSQ13,[1]Acciones!$A$59:$H$1958,2,FALSE)=0,"",VLOOKUP(SSQ13,[1]Acciones!$A$59:$H$1958,2,FALSE)),"")</f>
        <v>4</v>
      </c>
      <c r="SST13" s="117">
        <f>IFERROR(IF(VLOOKUP(SSR13,[1]Acciones!$A$59:$H$1958,2,FALSE)=0,"",VLOOKUP(SSR13,[1]Acciones!$A$59:$H$1958,2,FALSE)),"")</f>
        <v>4</v>
      </c>
      <c r="SSU13" s="117" t="str">
        <f>IFERROR(IF(VLOOKUP(SSS13,[1]Acciones!$A$59:$H$1958,2,FALSE)=0,"",VLOOKUP(SSS13,[1]Acciones!$A$59:$H$1958,2,FALSE)),"")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V13" s="117" t="str">
        <f>IFERROR(IF(VLOOKUP(SST13,[1]Acciones!$A$59:$H$1958,2,FALSE)=0,"",VLOOKUP(SST13,[1]Acciones!$A$59:$H$1958,2,FALSE)),"")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W13" s="117" t="str">
        <f>IFERROR(IF(VLOOKUP(SSU13,[1]Acciones!$A$59:$H$1958,2,FALSE)=0,"",VLOOKUP(SSU13,[1]Acciones!$A$59:$H$1958,2,FALSE)),"")</f>
        <v/>
      </c>
      <c r="SSX13" s="117" t="str">
        <f>IFERROR(IF(VLOOKUP(SSV13,[1]Acciones!$A$59:$H$1958,2,FALSE)=0,"",VLOOKUP(SSV13,[1]Acciones!$A$59:$H$1958,2,FALSE)),"")</f>
        <v/>
      </c>
      <c r="SSY13" s="117">
        <f>IFERROR(IF(VLOOKUP(SSW13,[1]Acciones!$A$59:$H$1958,2,FALSE)=0,"",VLOOKUP(SSW13,[1]Acciones!$A$59:$H$1958,2,FALSE)),"")</f>
        <v>4</v>
      </c>
      <c r="SSZ13" s="117">
        <f>IFERROR(IF(VLOOKUP(SSX13,[1]Acciones!$A$59:$H$1958,2,FALSE)=0,"",VLOOKUP(SSX13,[1]Acciones!$A$59:$H$1958,2,FALSE)),"")</f>
        <v>4</v>
      </c>
      <c r="STA13" s="117" t="str">
        <f>IFERROR(IF(VLOOKUP(SSY13,[1]Acciones!$A$59:$H$1958,2,FALSE)=0,"",VLOOKUP(SSY13,[1]Acciones!$A$59:$H$1958,2,FALSE)),"")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B13" s="117" t="str">
        <f>IFERROR(IF(VLOOKUP(SSZ13,[1]Acciones!$A$59:$H$1958,2,FALSE)=0,"",VLOOKUP(SSZ13,[1]Acciones!$A$59:$H$1958,2,FALSE)),"")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C13" s="117" t="str">
        <f>IFERROR(IF(VLOOKUP(STA13,[1]Acciones!$A$59:$H$1958,2,FALSE)=0,"",VLOOKUP(STA13,[1]Acciones!$A$59:$H$1958,2,FALSE)),"")</f>
        <v/>
      </c>
      <c r="STD13" s="117" t="str">
        <f>IFERROR(IF(VLOOKUP(STB13,[1]Acciones!$A$59:$H$1958,2,FALSE)=0,"",VLOOKUP(STB13,[1]Acciones!$A$59:$H$1958,2,FALSE)),"")</f>
        <v/>
      </c>
      <c r="STE13" s="117">
        <f>IFERROR(IF(VLOOKUP(STC13,[1]Acciones!$A$59:$H$1958,2,FALSE)=0,"",VLOOKUP(STC13,[1]Acciones!$A$59:$H$1958,2,FALSE)),"")</f>
        <v>4</v>
      </c>
      <c r="STF13" s="117">
        <f>IFERROR(IF(VLOOKUP(STD13,[1]Acciones!$A$59:$H$1958,2,FALSE)=0,"",VLOOKUP(STD13,[1]Acciones!$A$59:$H$1958,2,FALSE)),"")</f>
        <v>4</v>
      </c>
      <c r="STG13" s="117" t="str">
        <f>IFERROR(IF(VLOOKUP(STE13,[1]Acciones!$A$59:$H$1958,2,FALSE)=0,"",VLOOKUP(STE13,[1]Acciones!$A$59:$H$1958,2,FALSE)),"")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H13" s="117" t="str">
        <f>IFERROR(IF(VLOOKUP(STF13,[1]Acciones!$A$59:$H$1958,2,FALSE)=0,"",VLOOKUP(STF13,[1]Acciones!$A$59:$H$1958,2,FALSE)),"")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I13" s="117" t="str">
        <f>IFERROR(IF(VLOOKUP(STG13,[1]Acciones!$A$59:$H$1958,2,FALSE)=0,"",VLOOKUP(STG13,[1]Acciones!$A$59:$H$1958,2,FALSE)),"")</f>
        <v/>
      </c>
      <c r="STJ13" s="117" t="str">
        <f>IFERROR(IF(VLOOKUP(STH13,[1]Acciones!$A$59:$H$1958,2,FALSE)=0,"",VLOOKUP(STH13,[1]Acciones!$A$59:$H$1958,2,FALSE)),"")</f>
        <v/>
      </c>
      <c r="STK13" s="117">
        <f>IFERROR(IF(VLOOKUP(STI13,[1]Acciones!$A$59:$H$1958,2,FALSE)=0,"",VLOOKUP(STI13,[1]Acciones!$A$59:$H$1958,2,FALSE)),"")</f>
        <v>4</v>
      </c>
      <c r="STL13" s="117">
        <f>IFERROR(IF(VLOOKUP(STJ13,[1]Acciones!$A$59:$H$1958,2,FALSE)=0,"",VLOOKUP(STJ13,[1]Acciones!$A$59:$H$1958,2,FALSE)),"")</f>
        <v>4</v>
      </c>
      <c r="STM13" s="117" t="str">
        <f>IFERROR(IF(VLOOKUP(STK13,[1]Acciones!$A$59:$H$1958,2,FALSE)=0,"",VLOOKUP(STK13,[1]Acciones!$A$59:$H$1958,2,FALSE)),"")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N13" s="117" t="str">
        <f>IFERROR(IF(VLOOKUP(STL13,[1]Acciones!$A$59:$H$1958,2,FALSE)=0,"",VLOOKUP(STL13,[1]Acciones!$A$59:$H$1958,2,FALSE)),"")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O13" s="117" t="str">
        <f>IFERROR(IF(VLOOKUP(STM13,[1]Acciones!$A$59:$H$1958,2,FALSE)=0,"",VLOOKUP(STM13,[1]Acciones!$A$59:$H$1958,2,FALSE)),"")</f>
        <v/>
      </c>
      <c r="STP13" s="117" t="str">
        <f>IFERROR(IF(VLOOKUP(STN13,[1]Acciones!$A$59:$H$1958,2,FALSE)=0,"",VLOOKUP(STN13,[1]Acciones!$A$59:$H$1958,2,FALSE)),"")</f>
        <v/>
      </c>
      <c r="STQ13" s="117">
        <f>IFERROR(IF(VLOOKUP(STO13,[1]Acciones!$A$59:$H$1958,2,FALSE)=0,"",VLOOKUP(STO13,[1]Acciones!$A$59:$H$1958,2,FALSE)),"")</f>
        <v>4</v>
      </c>
      <c r="STR13" s="117">
        <f>IFERROR(IF(VLOOKUP(STP13,[1]Acciones!$A$59:$H$1958,2,FALSE)=0,"",VLOOKUP(STP13,[1]Acciones!$A$59:$H$1958,2,FALSE)),"")</f>
        <v>4</v>
      </c>
      <c r="STS13" s="117" t="str">
        <f>IFERROR(IF(VLOOKUP(STQ13,[1]Acciones!$A$59:$H$1958,2,FALSE)=0,"",VLOOKUP(STQ13,[1]Acciones!$A$59:$H$1958,2,FALSE)),"")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T13" s="117" t="str">
        <f>IFERROR(IF(VLOOKUP(STR13,[1]Acciones!$A$59:$H$1958,2,FALSE)=0,"",VLOOKUP(STR13,[1]Acciones!$A$59:$H$1958,2,FALSE)),"")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U13" s="117" t="str">
        <f>IFERROR(IF(VLOOKUP(STS13,[1]Acciones!$A$59:$H$1958,2,FALSE)=0,"",VLOOKUP(STS13,[1]Acciones!$A$59:$H$1958,2,FALSE)),"")</f>
        <v/>
      </c>
      <c r="STV13" s="117" t="str">
        <f>IFERROR(IF(VLOOKUP(STT13,[1]Acciones!$A$59:$H$1958,2,FALSE)=0,"",VLOOKUP(STT13,[1]Acciones!$A$59:$H$1958,2,FALSE)),"")</f>
        <v/>
      </c>
      <c r="STW13" s="117">
        <f>IFERROR(IF(VLOOKUP(STU13,[1]Acciones!$A$59:$H$1958,2,FALSE)=0,"",VLOOKUP(STU13,[1]Acciones!$A$59:$H$1958,2,FALSE)),"")</f>
        <v>4</v>
      </c>
      <c r="STX13" s="117">
        <f>IFERROR(IF(VLOOKUP(STV13,[1]Acciones!$A$59:$H$1958,2,FALSE)=0,"",VLOOKUP(STV13,[1]Acciones!$A$59:$H$1958,2,FALSE)),"")</f>
        <v>4</v>
      </c>
      <c r="STY13" s="117" t="str">
        <f>IFERROR(IF(VLOOKUP(STW13,[1]Acciones!$A$59:$H$1958,2,FALSE)=0,"",VLOOKUP(STW13,[1]Acciones!$A$59:$H$1958,2,FALSE)),"")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Z13" s="117" t="str">
        <f>IFERROR(IF(VLOOKUP(STX13,[1]Acciones!$A$59:$H$1958,2,FALSE)=0,"",VLOOKUP(STX13,[1]Acciones!$A$59:$H$1958,2,FALSE)),"")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A13" s="117" t="str">
        <f>IFERROR(IF(VLOOKUP(STY13,[1]Acciones!$A$59:$H$1958,2,FALSE)=0,"",VLOOKUP(STY13,[1]Acciones!$A$59:$H$1958,2,FALSE)),"")</f>
        <v/>
      </c>
      <c r="SUB13" s="117" t="str">
        <f>IFERROR(IF(VLOOKUP(STZ13,[1]Acciones!$A$59:$H$1958,2,FALSE)=0,"",VLOOKUP(STZ13,[1]Acciones!$A$59:$H$1958,2,FALSE)),"")</f>
        <v/>
      </c>
      <c r="SUC13" s="117">
        <f>IFERROR(IF(VLOOKUP(SUA13,[1]Acciones!$A$59:$H$1958,2,FALSE)=0,"",VLOOKUP(SUA13,[1]Acciones!$A$59:$H$1958,2,FALSE)),"")</f>
        <v>4</v>
      </c>
      <c r="SUD13" s="117">
        <f>IFERROR(IF(VLOOKUP(SUB13,[1]Acciones!$A$59:$H$1958,2,FALSE)=0,"",VLOOKUP(SUB13,[1]Acciones!$A$59:$H$1958,2,FALSE)),"")</f>
        <v>4</v>
      </c>
      <c r="SUE13" s="117" t="str">
        <f>IFERROR(IF(VLOOKUP(SUC13,[1]Acciones!$A$59:$H$1958,2,FALSE)=0,"",VLOOKUP(SUC13,[1]Acciones!$A$59:$H$1958,2,FALSE)),"")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F13" s="117" t="str">
        <f>IFERROR(IF(VLOOKUP(SUD13,[1]Acciones!$A$59:$H$1958,2,FALSE)=0,"",VLOOKUP(SUD13,[1]Acciones!$A$59:$H$1958,2,FALSE)),"")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G13" s="117" t="str">
        <f>IFERROR(IF(VLOOKUP(SUE13,[1]Acciones!$A$59:$H$1958,2,FALSE)=0,"",VLOOKUP(SUE13,[1]Acciones!$A$59:$H$1958,2,FALSE)),"")</f>
        <v/>
      </c>
      <c r="SUH13" s="117" t="str">
        <f>IFERROR(IF(VLOOKUP(SUF13,[1]Acciones!$A$59:$H$1958,2,FALSE)=0,"",VLOOKUP(SUF13,[1]Acciones!$A$59:$H$1958,2,FALSE)),"")</f>
        <v/>
      </c>
      <c r="SUI13" s="117">
        <f>IFERROR(IF(VLOOKUP(SUG13,[1]Acciones!$A$59:$H$1958,2,FALSE)=0,"",VLOOKUP(SUG13,[1]Acciones!$A$59:$H$1958,2,FALSE)),"")</f>
        <v>4</v>
      </c>
      <c r="SUJ13" s="117">
        <f>IFERROR(IF(VLOOKUP(SUH13,[1]Acciones!$A$59:$H$1958,2,FALSE)=0,"",VLOOKUP(SUH13,[1]Acciones!$A$59:$H$1958,2,FALSE)),"")</f>
        <v>4</v>
      </c>
      <c r="SUK13" s="117" t="str">
        <f>IFERROR(IF(VLOOKUP(SUI13,[1]Acciones!$A$59:$H$1958,2,FALSE)=0,"",VLOOKUP(SUI13,[1]Acciones!$A$59:$H$1958,2,FALSE)),"")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L13" s="117" t="str">
        <f>IFERROR(IF(VLOOKUP(SUJ13,[1]Acciones!$A$59:$H$1958,2,FALSE)=0,"",VLOOKUP(SUJ13,[1]Acciones!$A$59:$H$1958,2,FALSE)),"")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M13" s="117" t="str">
        <f>IFERROR(IF(VLOOKUP(SUK13,[1]Acciones!$A$59:$H$1958,2,FALSE)=0,"",VLOOKUP(SUK13,[1]Acciones!$A$59:$H$1958,2,FALSE)),"")</f>
        <v/>
      </c>
      <c r="SUN13" s="117" t="str">
        <f>IFERROR(IF(VLOOKUP(SUL13,[1]Acciones!$A$59:$H$1958,2,FALSE)=0,"",VLOOKUP(SUL13,[1]Acciones!$A$59:$H$1958,2,FALSE)),"")</f>
        <v/>
      </c>
      <c r="SUO13" s="117">
        <f>IFERROR(IF(VLOOKUP(SUM13,[1]Acciones!$A$59:$H$1958,2,FALSE)=0,"",VLOOKUP(SUM13,[1]Acciones!$A$59:$H$1958,2,FALSE)),"")</f>
        <v>4</v>
      </c>
      <c r="SUP13" s="117">
        <f>IFERROR(IF(VLOOKUP(SUN13,[1]Acciones!$A$59:$H$1958,2,FALSE)=0,"",VLOOKUP(SUN13,[1]Acciones!$A$59:$H$1958,2,FALSE)),"")</f>
        <v>4</v>
      </c>
      <c r="SUQ13" s="117" t="str">
        <f>IFERROR(IF(VLOOKUP(SUO13,[1]Acciones!$A$59:$H$1958,2,FALSE)=0,"",VLOOKUP(SUO13,[1]Acciones!$A$59:$H$1958,2,FALSE)),"")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R13" s="117" t="str">
        <f>IFERROR(IF(VLOOKUP(SUP13,[1]Acciones!$A$59:$H$1958,2,FALSE)=0,"",VLOOKUP(SUP13,[1]Acciones!$A$59:$H$1958,2,FALSE)),"")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S13" s="117" t="str">
        <f>IFERROR(IF(VLOOKUP(SUQ13,[1]Acciones!$A$59:$H$1958,2,FALSE)=0,"",VLOOKUP(SUQ13,[1]Acciones!$A$59:$H$1958,2,FALSE)),"")</f>
        <v/>
      </c>
      <c r="SUT13" s="117" t="str">
        <f>IFERROR(IF(VLOOKUP(SUR13,[1]Acciones!$A$59:$H$1958,2,FALSE)=0,"",VLOOKUP(SUR13,[1]Acciones!$A$59:$H$1958,2,FALSE)),"")</f>
        <v/>
      </c>
      <c r="SUU13" s="117">
        <f>IFERROR(IF(VLOOKUP(SUS13,[1]Acciones!$A$59:$H$1958,2,FALSE)=0,"",VLOOKUP(SUS13,[1]Acciones!$A$59:$H$1958,2,FALSE)),"")</f>
        <v>4</v>
      </c>
      <c r="SUV13" s="117">
        <f>IFERROR(IF(VLOOKUP(SUT13,[1]Acciones!$A$59:$H$1958,2,FALSE)=0,"",VLOOKUP(SUT13,[1]Acciones!$A$59:$H$1958,2,FALSE)),"")</f>
        <v>4</v>
      </c>
      <c r="SUW13" s="117" t="str">
        <f>IFERROR(IF(VLOOKUP(SUU13,[1]Acciones!$A$59:$H$1958,2,FALSE)=0,"",VLOOKUP(SUU13,[1]Acciones!$A$59:$H$1958,2,FALSE)),"")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X13" s="117" t="str">
        <f>IFERROR(IF(VLOOKUP(SUV13,[1]Acciones!$A$59:$H$1958,2,FALSE)=0,"",VLOOKUP(SUV13,[1]Acciones!$A$59:$H$1958,2,FALSE)),"")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Y13" s="117" t="str">
        <f>IFERROR(IF(VLOOKUP(SUW13,[1]Acciones!$A$59:$H$1958,2,FALSE)=0,"",VLOOKUP(SUW13,[1]Acciones!$A$59:$H$1958,2,FALSE)),"")</f>
        <v/>
      </c>
      <c r="SUZ13" s="117" t="str">
        <f>IFERROR(IF(VLOOKUP(SUX13,[1]Acciones!$A$59:$H$1958,2,FALSE)=0,"",VLOOKUP(SUX13,[1]Acciones!$A$59:$H$1958,2,FALSE)),"")</f>
        <v/>
      </c>
      <c r="SVA13" s="117">
        <f>IFERROR(IF(VLOOKUP(SUY13,[1]Acciones!$A$59:$H$1958,2,FALSE)=0,"",VLOOKUP(SUY13,[1]Acciones!$A$59:$H$1958,2,FALSE)),"")</f>
        <v>4</v>
      </c>
      <c r="SVB13" s="117">
        <f>IFERROR(IF(VLOOKUP(SUZ13,[1]Acciones!$A$59:$H$1958,2,FALSE)=0,"",VLOOKUP(SUZ13,[1]Acciones!$A$59:$H$1958,2,FALSE)),"")</f>
        <v>4</v>
      </c>
      <c r="SVC13" s="117" t="str">
        <f>IFERROR(IF(VLOOKUP(SVA13,[1]Acciones!$A$59:$H$1958,2,FALSE)=0,"",VLOOKUP(SVA13,[1]Acciones!$A$59:$H$1958,2,FALSE)),"")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D13" s="117" t="str">
        <f>IFERROR(IF(VLOOKUP(SVB13,[1]Acciones!$A$59:$H$1958,2,FALSE)=0,"",VLOOKUP(SVB13,[1]Acciones!$A$59:$H$1958,2,FALSE)),"")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E13" s="117" t="str">
        <f>IFERROR(IF(VLOOKUP(SVC13,[1]Acciones!$A$59:$H$1958,2,FALSE)=0,"",VLOOKUP(SVC13,[1]Acciones!$A$59:$H$1958,2,FALSE)),"")</f>
        <v/>
      </c>
      <c r="SVF13" s="117" t="str">
        <f>IFERROR(IF(VLOOKUP(SVD13,[1]Acciones!$A$59:$H$1958,2,FALSE)=0,"",VLOOKUP(SVD13,[1]Acciones!$A$59:$H$1958,2,FALSE)),"")</f>
        <v/>
      </c>
      <c r="SVG13" s="117">
        <f>IFERROR(IF(VLOOKUP(SVE13,[1]Acciones!$A$59:$H$1958,2,FALSE)=0,"",VLOOKUP(SVE13,[1]Acciones!$A$59:$H$1958,2,FALSE)),"")</f>
        <v>4</v>
      </c>
      <c r="SVH13" s="117">
        <f>IFERROR(IF(VLOOKUP(SVF13,[1]Acciones!$A$59:$H$1958,2,FALSE)=0,"",VLOOKUP(SVF13,[1]Acciones!$A$59:$H$1958,2,FALSE)),"")</f>
        <v>4</v>
      </c>
      <c r="SVI13" s="117" t="str">
        <f>IFERROR(IF(VLOOKUP(SVG13,[1]Acciones!$A$59:$H$1958,2,FALSE)=0,"",VLOOKUP(SVG13,[1]Acciones!$A$59:$H$1958,2,FALSE)),"")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J13" s="117" t="str">
        <f>IFERROR(IF(VLOOKUP(SVH13,[1]Acciones!$A$59:$H$1958,2,FALSE)=0,"",VLOOKUP(SVH13,[1]Acciones!$A$59:$H$1958,2,FALSE)),"")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K13" s="117" t="str">
        <f>IFERROR(IF(VLOOKUP(SVI13,[1]Acciones!$A$59:$H$1958,2,FALSE)=0,"",VLOOKUP(SVI13,[1]Acciones!$A$59:$H$1958,2,FALSE)),"")</f>
        <v/>
      </c>
      <c r="SVL13" s="117" t="str">
        <f>IFERROR(IF(VLOOKUP(SVJ13,[1]Acciones!$A$59:$H$1958,2,FALSE)=0,"",VLOOKUP(SVJ13,[1]Acciones!$A$59:$H$1958,2,FALSE)),"")</f>
        <v/>
      </c>
      <c r="SVM13" s="117">
        <f>IFERROR(IF(VLOOKUP(SVK13,[1]Acciones!$A$59:$H$1958,2,FALSE)=0,"",VLOOKUP(SVK13,[1]Acciones!$A$59:$H$1958,2,FALSE)),"")</f>
        <v>4</v>
      </c>
      <c r="SVN13" s="117">
        <f>IFERROR(IF(VLOOKUP(SVL13,[1]Acciones!$A$59:$H$1958,2,FALSE)=0,"",VLOOKUP(SVL13,[1]Acciones!$A$59:$H$1958,2,FALSE)),"")</f>
        <v>4</v>
      </c>
      <c r="SVO13" s="117" t="str">
        <f>IFERROR(IF(VLOOKUP(SVM13,[1]Acciones!$A$59:$H$1958,2,FALSE)=0,"",VLOOKUP(SVM13,[1]Acciones!$A$59:$H$1958,2,FALSE)),"")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P13" s="117" t="str">
        <f>IFERROR(IF(VLOOKUP(SVN13,[1]Acciones!$A$59:$H$1958,2,FALSE)=0,"",VLOOKUP(SVN13,[1]Acciones!$A$59:$H$1958,2,FALSE)),"")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Q13" s="117" t="str">
        <f>IFERROR(IF(VLOOKUP(SVO13,[1]Acciones!$A$59:$H$1958,2,FALSE)=0,"",VLOOKUP(SVO13,[1]Acciones!$A$59:$H$1958,2,FALSE)),"")</f>
        <v/>
      </c>
      <c r="SVR13" s="117" t="str">
        <f>IFERROR(IF(VLOOKUP(SVP13,[1]Acciones!$A$59:$H$1958,2,FALSE)=0,"",VLOOKUP(SVP13,[1]Acciones!$A$59:$H$1958,2,FALSE)),"")</f>
        <v/>
      </c>
      <c r="SVS13" s="117">
        <f>IFERROR(IF(VLOOKUP(SVQ13,[1]Acciones!$A$59:$H$1958,2,FALSE)=0,"",VLOOKUP(SVQ13,[1]Acciones!$A$59:$H$1958,2,FALSE)),"")</f>
        <v>4</v>
      </c>
      <c r="SVT13" s="117">
        <f>IFERROR(IF(VLOOKUP(SVR13,[1]Acciones!$A$59:$H$1958,2,FALSE)=0,"",VLOOKUP(SVR13,[1]Acciones!$A$59:$H$1958,2,FALSE)),"")</f>
        <v>4</v>
      </c>
      <c r="SVU13" s="117" t="str">
        <f>IFERROR(IF(VLOOKUP(SVS13,[1]Acciones!$A$59:$H$1958,2,FALSE)=0,"",VLOOKUP(SVS13,[1]Acciones!$A$59:$H$1958,2,FALSE)),"")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V13" s="117" t="str">
        <f>IFERROR(IF(VLOOKUP(SVT13,[1]Acciones!$A$59:$H$1958,2,FALSE)=0,"",VLOOKUP(SVT13,[1]Acciones!$A$59:$H$1958,2,FALSE)),"")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W13" s="117" t="str">
        <f>IFERROR(IF(VLOOKUP(SVU13,[1]Acciones!$A$59:$H$1958,2,FALSE)=0,"",VLOOKUP(SVU13,[1]Acciones!$A$59:$H$1958,2,FALSE)),"")</f>
        <v/>
      </c>
      <c r="SVX13" s="117" t="str">
        <f>IFERROR(IF(VLOOKUP(SVV13,[1]Acciones!$A$59:$H$1958,2,FALSE)=0,"",VLOOKUP(SVV13,[1]Acciones!$A$59:$H$1958,2,FALSE)),"")</f>
        <v/>
      </c>
      <c r="SVY13" s="117">
        <f>IFERROR(IF(VLOOKUP(SVW13,[1]Acciones!$A$59:$H$1958,2,FALSE)=0,"",VLOOKUP(SVW13,[1]Acciones!$A$59:$H$1958,2,FALSE)),"")</f>
        <v>4</v>
      </c>
      <c r="SVZ13" s="117">
        <f>IFERROR(IF(VLOOKUP(SVX13,[1]Acciones!$A$59:$H$1958,2,FALSE)=0,"",VLOOKUP(SVX13,[1]Acciones!$A$59:$H$1958,2,FALSE)),"")</f>
        <v>4</v>
      </c>
      <c r="SWA13" s="117" t="str">
        <f>IFERROR(IF(VLOOKUP(SVY13,[1]Acciones!$A$59:$H$1958,2,FALSE)=0,"",VLOOKUP(SVY13,[1]Acciones!$A$59:$H$1958,2,FALSE)),"")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B13" s="117" t="str">
        <f>IFERROR(IF(VLOOKUP(SVZ13,[1]Acciones!$A$59:$H$1958,2,FALSE)=0,"",VLOOKUP(SVZ13,[1]Acciones!$A$59:$H$1958,2,FALSE)),"")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C13" s="117" t="str">
        <f>IFERROR(IF(VLOOKUP(SWA13,[1]Acciones!$A$59:$H$1958,2,FALSE)=0,"",VLOOKUP(SWA13,[1]Acciones!$A$59:$H$1958,2,FALSE)),"")</f>
        <v/>
      </c>
      <c r="SWD13" s="117" t="str">
        <f>IFERROR(IF(VLOOKUP(SWB13,[1]Acciones!$A$59:$H$1958,2,FALSE)=0,"",VLOOKUP(SWB13,[1]Acciones!$A$59:$H$1958,2,FALSE)),"")</f>
        <v/>
      </c>
      <c r="SWE13" s="117">
        <f>IFERROR(IF(VLOOKUP(SWC13,[1]Acciones!$A$59:$H$1958,2,FALSE)=0,"",VLOOKUP(SWC13,[1]Acciones!$A$59:$H$1958,2,FALSE)),"")</f>
        <v>4</v>
      </c>
      <c r="SWF13" s="117">
        <f>IFERROR(IF(VLOOKUP(SWD13,[1]Acciones!$A$59:$H$1958,2,FALSE)=0,"",VLOOKUP(SWD13,[1]Acciones!$A$59:$H$1958,2,FALSE)),"")</f>
        <v>4</v>
      </c>
      <c r="SWG13" s="117" t="str">
        <f>IFERROR(IF(VLOOKUP(SWE13,[1]Acciones!$A$59:$H$1958,2,FALSE)=0,"",VLOOKUP(SWE13,[1]Acciones!$A$59:$H$1958,2,FALSE)),"")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H13" s="117" t="str">
        <f>IFERROR(IF(VLOOKUP(SWF13,[1]Acciones!$A$59:$H$1958,2,FALSE)=0,"",VLOOKUP(SWF13,[1]Acciones!$A$59:$H$1958,2,FALSE)),"")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I13" s="117" t="str">
        <f>IFERROR(IF(VLOOKUP(SWG13,[1]Acciones!$A$59:$H$1958,2,FALSE)=0,"",VLOOKUP(SWG13,[1]Acciones!$A$59:$H$1958,2,FALSE)),"")</f>
        <v/>
      </c>
      <c r="SWJ13" s="117" t="str">
        <f>IFERROR(IF(VLOOKUP(SWH13,[1]Acciones!$A$59:$H$1958,2,FALSE)=0,"",VLOOKUP(SWH13,[1]Acciones!$A$59:$H$1958,2,FALSE)),"")</f>
        <v/>
      </c>
      <c r="SWK13" s="117">
        <f>IFERROR(IF(VLOOKUP(SWI13,[1]Acciones!$A$59:$H$1958,2,FALSE)=0,"",VLOOKUP(SWI13,[1]Acciones!$A$59:$H$1958,2,FALSE)),"")</f>
        <v>4</v>
      </c>
      <c r="SWL13" s="117">
        <f>IFERROR(IF(VLOOKUP(SWJ13,[1]Acciones!$A$59:$H$1958,2,FALSE)=0,"",VLOOKUP(SWJ13,[1]Acciones!$A$59:$H$1958,2,FALSE)),"")</f>
        <v>4</v>
      </c>
      <c r="SWM13" s="117" t="str">
        <f>IFERROR(IF(VLOOKUP(SWK13,[1]Acciones!$A$59:$H$1958,2,FALSE)=0,"",VLOOKUP(SWK13,[1]Acciones!$A$59:$H$1958,2,FALSE)),"")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N13" s="117" t="str">
        <f>IFERROR(IF(VLOOKUP(SWL13,[1]Acciones!$A$59:$H$1958,2,FALSE)=0,"",VLOOKUP(SWL13,[1]Acciones!$A$59:$H$1958,2,FALSE)),"")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O13" s="117" t="str">
        <f>IFERROR(IF(VLOOKUP(SWM13,[1]Acciones!$A$59:$H$1958,2,FALSE)=0,"",VLOOKUP(SWM13,[1]Acciones!$A$59:$H$1958,2,FALSE)),"")</f>
        <v/>
      </c>
      <c r="SWP13" s="117" t="str">
        <f>IFERROR(IF(VLOOKUP(SWN13,[1]Acciones!$A$59:$H$1958,2,FALSE)=0,"",VLOOKUP(SWN13,[1]Acciones!$A$59:$H$1958,2,FALSE)),"")</f>
        <v/>
      </c>
      <c r="SWQ13" s="117">
        <f>IFERROR(IF(VLOOKUP(SWO13,[1]Acciones!$A$59:$H$1958,2,FALSE)=0,"",VLOOKUP(SWO13,[1]Acciones!$A$59:$H$1958,2,FALSE)),"")</f>
        <v>4</v>
      </c>
      <c r="SWR13" s="117">
        <f>IFERROR(IF(VLOOKUP(SWP13,[1]Acciones!$A$59:$H$1958,2,FALSE)=0,"",VLOOKUP(SWP13,[1]Acciones!$A$59:$H$1958,2,FALSE)),"")</f>
        <v>4</v>
      </c>
      <c r="SWS13" s="117" t="str">
        <f>IFERROR(IF(VLOOKUP(SWQ13,[1]Acciones!$A$59:$H$1958,2,FALSE)=0,"",VLOOKUP(SWQ13,[1]Acciones!$A$59:$H$1958,2,FALSE)),"")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T13" s="117" t="str">
        <f>IFERROR(IF(VLOOKUP(SWR13,[1]Acciones!$A$59:$H$1958,2,FALSE)=0,"",VLOOKUP(SWR13,[1]Acciones!$A$59:$H$1958,2,FALSE)),"")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U13" s="117" t="str">
        <f>IFERROR(IF(VLOOKUP(SWS13,[1]Acciones!$A$59:$H$1958,2,FALSE)=0,"",VLOOKUP(SWS13,[1]Acciones!$A$59:$H$1958,2,FALSE)),"")</f>
        <v/>
      </c>
      <c r="SWV13" s="117" t="str">
        <f>IFERROR(IF(VLOOKUP(SWT13,[1]Acciones!$A$59:$H$1958,2,FALSE)=0,"",VLOOKUP(SWT13,[1]Acciones!$A$59:$H$1958,2,FALSE)),"")</f>
        <v/>
      </c>
      <c r="SWW13" s="117">
        <f>IFERROR(IF(VLOOKUP(SWU13,[1]Acciones!$A$59:$H$1958,2,FALSE)=0,"",VLOOKUP(SWU13,[1]Acciones!$A$59:$H$1958,2,FALSE)),"")</f>
        <v>4</v>
      </c>
      <c r="SWX13" s="117">
        <f>IFERROR(IF(VLOOKUP(SWV13,[1]Acciones!$A$59:$H$1958,2,FALSE)=0,"",VLOOKUP(SWV13,[1]Acciones!$A$59:$H$1958,2,FALSE)),"")</f>
        <v>4</v>
      </c>
      <c r="SWY13" s="117" t="str">
        <f>IFERROR(IF(VLOOKUP(SWW13,[1]Acciones!$A$59:$H$1958,2,FALSE)=0,"",VLOOKUP(SWW13,[1]Acciones!$A$59:$H$1958,2,FALSE)),"")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Z13" s="117" t="str">
        <f>IFERROR(IF(VLOOKUP(SWX13,[1]Acciones!$A$59:$H$1958,2,FALSE)=0,"",VLOOKUP(SWX13,[1]Acciones!$A$59:$H$1958,2,FALSE)),"")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A13" s="117" t="str">
        <f>IFERROR(IF(VLOOKUP(SWY13,[1]Acciones!$A$59:$H$1958,2,FALSE)=0,"",VLOOKUP(SWY13,[1]Acciones!$A$59:$H$1958,2,FALSE)),"")</f>
        <v/>
      </c>
      <c r="SXB13" s="117" t="str">
        <f>IFERROR(IF(VLOOKUP(SWZ13,[1]Acciones!$A$59:$H$1958,2,FALSE)=0,"",VLOOKUP(SWZ13,[1]Acciones!$A$59:$H$1958,2,FALSE)),"")</f>
        <v/>
      </c>
      <c r="SXC13" s="117">
        <f>IFERROR(IF(VLOOKUP(SXA13,[1]Acciones!$A$59:$H$1958,2,FALSE)=0,"",VLOOKUP(SXA13,[1]Acciones!$A$59:$H$1958,2,FALSE)),"")</f>
        <v>4</v>
      </c>
      <c r="SXD13" s="117">
        <f>IFERROR(IF(VLOOKUP(SXB13,[1]Acciones!$A$59:$H$1958,2,FALSE)=0,"",VLOOKUP(SXB13,[1]Acciones!$A$59:$H$1958,2,FALSE)),"")</f>
        <v>4</v>
      </c>
      <c r="SXE13" s="117" t="str">
        <f>IFERROR(IF(VLOOKUP(SXC13,[1]Acciones!$A$59:$H$1958,2,FALSE)=0,"",VLOOKUP(SXC13,[1]Acciones!$A$59:$H$1958,2,FALSE)),"")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F13" s="117" t="str">
        <f>IFERROR(IF(VLOOKUP(SXD13,[1]Acciones!$A$59:$H$1958,2,FALSE)=0,"",VLOOKUP(SXD13,[1]Acciones!$A$59:$H$1958,2,FALSE)),"")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G13" s="117" t="str">
        <f>IFERROR(IF(VLOOKUP(SXE13,[1]Acciones!$A$59:$H$1958,2,FALSE)=0,"",VLOOKUP(SXE13,[1]Acciones!$A$59:$H$1958,2,FALSE)),"")</f>
        <v/>
      </c>
      <c r="SXH13" s="117" t="str">
        <f>IFERROR(IF(VLOOKUP(SXF13,[1]Acciones!$A$59:$H$1958,2,FALSE)=0,"",VLOOKUP(SXF13,[1]Acciones!$A$59:$H$1958,2,FALSE)),"")</f>
        <v/>
      </c>
      <c r="SXI13" s="117">
        <f>IFERROR(IF(VLOOKUP(SXG13,[1]Acciones!$A$59:$H$1958,2,FALSE)=0,"",VLOOKUP(SXG13,[1]Acciones!$A$59:$H$1958,2,FALSE)),"")</f>
        <v>4</v>
      </c>
      <c r="SXJ13" s="117">
        <f>IFERROR(IF(VLOOKUP(SXH13,[1]Acciones!$A$59:$H$1958,2,FALSE)=0,"",VLOOKUP(SXH13,[1]Acciones!$A$59:$H$1958,2,FALSE)),"")</f>
        <v>4</v>
      </c>
      <c r="SXK13" s="117" t="str">
        <f>IFERROR(IF(VLOOKUP(SXI13,[1]Acciones!$A$59:$H$1958,2,FALSE)=0,"",VLOOKUP(SXI13,[1]Acciones!$A$59:$H$1958,2,FALSE)),"")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L13" s="117" t="str">
        <f>IFERROR(IF(VLOOKUP(SXJ13,[1]Acciones!$A$59:$H$1958,2,FALSE)=0,"",VLOOKUP(SXJ13,[1]Acciones!$A$59:$H$1958,2,FALSE)),"")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M13" s="117" t="str">
        <f>IFERROR(IF(VLOOKUP(SXK13,[1]Acciones!$A$59:$H$1958,2,FALSE)=0,"",VLOOKUP(SXK13,[1]Acciones!$A$59:$H$1958,2,FALSE)),"")</f>
        <v/>
      </c>
      <c r="SXN13" s="117" t="str">
        <f>IFERROR(IF(VLOOKUP(SXL13,[1]Acciones!$A$59:$H$1958,2,FALSE)=0,"",VLOOKUP(SXL13,[1]Acciones!$A$59:$H$1958,2,FALSE)),"")</f>
        <v/>
      </c>
      <c r="SXO13" s="117">
        <f>IFERROR(IF(VLOOKUP(SXM13,[1]Acciones!$A$59:$H$1958,2,FALSE)=0,"",VLOOKUP(SXM13,[1]Acciones!$A$59:$H$1958,2,FALSE)),"")</f>
        <v>4</v>
      </c>
      <c r="SXP13" s="117">
        <f>IFERROR(IF(VLOOKUP(SXN13,[1]Acciones!$A$59:$H$1958,2,FALSE)=0,"",VLOOKUP(SXN13,[1]Acciones!$A$59:$H$1958,2,FALSE)),"")</f>
        <v>4</v>
      </c>
      <c r="SXQ13" s="117" t="str">
        <f>IFERROR(IF(VLOOKUP(SXO13,[1]Acciones!$A$59:$H$1958,2,FALSE)=0,"",VLOOKUP(SXO13,[1]Acciones!$A$59:$H$1958,2,FALSE)),"")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R13" s="117" t="str">
        <f>IFERROR(IF(VLOOKUP(SXP13,[1]Acciones!$A$59:$H$1958,2,FALSE)=0,"",VLOOKUP(SXP13,[1]Acciones!$A$59:$H$1958,2,FALSE)),"")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S13" s="117" t="str">
        <f>IFERROR(IF(VLOOKUP(SXQ13,[1]Acciones!$A$59:$H$1958,2,FALSE)=0,"",VLOOKUP(SXQ13,[1]Acciones!$A$59:$H$1958,2,FALSE)),"")</f>
        <v/>
      </c>
      <c r="SXT13" s="117" t="str">
        <f>IFERROR(IF(VLOOKUP(SXR13,[1]Acciones!$A$59:$H$1958,2,FALSE)=0,"",VLOOKUP(SXR13,[1]Acciones!$A$59:$H$1958,2,FALSE)),"")</f>
        <v/>
      </c>
      <c r="SXU13" s="117">
        <f>IFERROR(IF(VLOOKUP(SXS13,[1]Acciones!$A$59:$H$1958,2,FALSE)=0,"",VLOOKUP(SXS13,[1]Acciones!$A$59:$H$1958,2,FALSE)),"")</f>
        <v>4</v>
      </c>
      <c r="SXV13" s="117">
        <f>IFERROR(IF(VLOOKUP(SXT13,[1]Acciones!$A$59:$H$1958,2,FALSE)=0,"",VLOOKUP(SXT13,[1]Acciones!$A$59:$H$1958,2,FALSE)),"")</f>
        <v>4</v>
      </c>
      <c r="SXW13" s="117" t="str">
        <f>IFERROR(IF(VLOOKUP(SXU13,[1]Acciones!$A$59:$H$1958,2,FALSE)=0,"",VLOOKUP(SXU13,[1]Acciones!$A$59:$H$1958,2,FALSE)),"")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X13" s="117" t="str">
        <f>IFERROR(IF(VLOOKUP(SXV13,[1]Acciones!$A$59:$H$1958,2,FALSE)=0,"",VLOOKUP(SXV13,[1]Acciones!$A$59:$H$1958,2,FALSE)),"")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Y13" s="117" t="str">
        <f>IFERROR(IF(VLOOKUP(SXW13,[1]Acciones!$A$59:$H$1958,2,FALSE)=0,"",VLOOKUP(SXW13,[1]Acciones!$A$59:$H$1958,2,FALSE)),"")</f>
        <v/>
      </c>
      <c r="SXZ13" s="117" t="str">
        <f>IFERROR(IF(VLOOKUP(SXX13,[1]Acciones!$A$59:$H$1958,2,FALSE)=0,"",VLOOKUP(SXX13,[1]Acciones!$A$59:$H$1958,2,FALSE)),"")</f>
        <v/>
      </c>
      <c r="SYA13" s="117">
        <f>IFERROR(IF(VLOOKUP(SXY13,[1]Acciones!$A$59:$H$1958,2,FALSE)=0,"",VLOOKUP(SXY13,[1]Acciones!$A$59:$H$1958,2,FALSE)),"")</f>
        <v>4</v>
      </c>
      <c r="SYB13" s="117">
        <f>IFERROR(IF(VLOOKUP(SXZ13,[1]Acciones!$A$59:$H$1958,2,FALSE)=0,"",VLOOKUP(SXZ13,[1]Acciones!$A$59:$H$1958,2,FALSE)),"")</f>
        <v>4</v>
      </c>
      <c r="SYC13" s="117" t="str">
        <f>IFERROR(IF(VLOOKUP(SYA13,[1]Acciones!$A$59:$H$1958,2,FALSE)=0,"",VLOOKUP(SYA13,[1]Acciones!$A$59:$H$1958,2,FALSE)),"")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D13" s="117" t="str">
        <f>IFERROR(IF(VLOOKUP(SYB13,[1]Acciones!$A$59:$H$1958,2,FALSE)=0,"",VLOOKUP(SYB13,[1]Acciones!$A$59:$H$1958,2,FALSE)),"")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E13" s="117" t="str">
        <f>IFERROR(IF(VLOOKUP(SYC13,[1]Acciones!$A$59:$H$1958,2,FALSE)=0,"",VLOOKUP(SYC13,[1]Acciones!$A$59:$H$1958,2,FALSE)),"")</f>
        <v/>
      </c>
      <c r="SYF13" s="117" t="str">
        <f>IFERROR(IF(VLOOKUP(SYD13,[1]Acciones!$A$59:$H$1958,2,FALSE)=0,"",VLOOKUP(SYD13,[1]Acciones!$A$59:$H$1958,2,FALSE)),"")</f>
        <v/>
      </c>
      <c r="SYG13" s="117">
        <f>IFERROR(IF(VLOOKUP(SYE13,[1]Acciones!$A$59:$H$1958,2,FALSE)=0,"",VLOOKUP(SYE13,[1]Acciones!$A$59:$H$1958,2,FALSE)),"")</f>
        <v>4</v>
      </c>
      <c r="SYH13" s="117">
        <f>IFERROR(IF(VLOOKUP(SYF13,[1]Acciones!$A$59:$H$1958,2,FALSE)=0,"",VLOOKUP(SYF13,[1]Acciones!$A$59:$H$1958,2,FALSE)),"")</f>
        <v>4</v>
      </c>
      <c r="SYI13" s="117" t="str">
        <f>IFERROR(IF(VLOOKUP(SYG13,[1]Acciones!$A$59:$H$1958,2,FALSE)=0,"",VLOOKUP(SYG13,[1]Acciones!$A$59:$H$1958,2,FALSE)),"")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J13" s="117" t="str">
        <f>IFERROR(IF(VLOOKUP(SYH13,[1]Acciones!$A$59:$H$1958,2,FALSE)=0,"",VLOOKUP(SYH13,[1]Acciones!$A$59:$H$1958,2,FALSE)),"")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K13" s="117" t="str">
        <f>IFERROR(IF(VLOOKUP(SYI13,[1]Acciones!$A$59:$H$1958,2,FALSE)=0,"",VLOOKUP(SYI13,[1]Acciones!$A$59:$H$1958,2,FALSE)),"")</f>
        <v/>
      </c>
      <c r="SYL13" s="117" t="str">
        <f>IFERROR(IF(VLOOKUP(SYJ13,[1]Acciones!$A$59:$H$1958,2,FALSE)=0,"",VLOOKUP(SYJ13,[1]Acciones!$A$59:$H$1958,2,FALSE)),"")</f>
        <v/>
      </c>
      <c r="SYM13" s="117">
        <f>IFERROR(IF(VLOOKUP(SYK13,[1]Acciones!$A$59:$H$1958,2,FALSE)=0,"",VLOOKUP(SYK13,[1]Acciones!$A$59:$H$1958,2,FALSE)),"")</f>
        <v>4</v>
      </c>
      <c r="SYN13" s="117">
        <f>IFERROR(IF(VLOOKUP(SYL13,[1]Acciones!$A$59:$H$1958,2,FALSE)=0,"",VLOOKUP(SYL13,[1]Acciones!$A$59:$H$1958,2,FALSE)),"")</f>
        <v>4</v>
      </c>
      <c r="SYO13" s="117" t="str">
        <f>IFERROR(IF(VLOOKUP(SYM13,[1]Acciones!$A$59:$H$1958,2,FALSE)=0,"",VLOOKUP(SYM13,[1]Acciones!$A$59:$H$1958,2,FALSE)),"")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P13" s="117" t="str">
        <f>IFERROR(IF(VLOOKUP(SYN13,[1]Acciones!$A$59:$H$1958,2,FALSE)=0,"",VLOOKUP(SYN13,[1]Acciones!$A$59:$H$1958,2,FALSE)),"")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Q13" s="117" t="str">
        <f>IFERROR(IF(VLOOKUP(SYO13,[1]Acciones!$A$59:$H$1958,2,FALSE)=0,"",VLOOKUP(SYO13,[1]Acciones!$A$59:$H$1958,2,FALSE)),"")</f>
        <v/>
      </c>
      <c r="SYR13" s="117" t="str">
        <f>IFERROR(IF(VLOOKUP(SYP13,[1]Acciones!$A$59:$H$1958,2,FALSE)=0,"",VLOOKUP(SYP13,[1]Acciones!$A$59:$H$1958,2,FALSE)),"")</f>
        <v/>
      </c>
      <c r="SYS13" s="117">
        <f>IFERROR(IF(VLOOKUP(SYQ13,[1]Acciones!$A$59:$H$1958,2,FALSE)=0,"",VLOOKUP(SYQ13,[1]Acciones!$A$59:$H$1958,2,FALSE)),"")</f>
        <v>4</v>
      </c>
      <c r="SYT13" s="117">
        <f>IFERROR(IF(VLOOKUP(SYR13,[1]Acciones!$A$59:$H$1958,2,FALSE)=0,"",VLOOKUP(SYR13,[1]Acciones!$A$59:$H$1958,2,FALSE)),"")</f>
        <v>4</v>
      </c>
      <c r="SYU13" s="117" t="str">
        <f>IFERROR(IF(VLOOKUP(SYS13,[1]Acciones!$A$59:$H$1958,2,FALSE)=0,"",VLOOKUP(SYS13,[1]Acciones!$A$59:$H$1958,2,FALSE)),"")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V13" s="117" t="str">
        <f>IFERROR(IF(VLOOKUP(SYT13,[1]Acciones!$A$59:$H$1958,2,FALSE)=0,"",VLOOKUP(SYT13,[1]Acciones!$A$59:$H$1958,2,FALSE)),"")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W13" s="117" t="str">
        <f>IFERROR(IF(VLOOKUP(SYU13,[1]Acciones!$A$59:$H$1958,2,FALSE)=0,"",VLOOKUP(SYU13,[1]Acciones!$A$59:$H$1958,2,FALSE)),"")</f>
        <v/>
      </c>
      <c r="SYX13" s="117" t="str">
        <f>IFERROR(IF(VLOOKUP(SYV13,[1]Acciones!$A$59:$H$1958,2,FALSE)=0,"",VLOOKUP(SYV13,[1]Acciones!$A$59:$H$1958,2,FALSE)),"")</f>
        <v/>
      </c>
      <c r="SYY13" s="117">
        <f>IFERROR(IF(VLOOKUP(SYW13,[1]Acciones!$A$59:$H$1958,2,FALSE)=0,"",VLOOKUP(SYW13,[1]Acciones!$A$59:$H$1958,2,FALSE)),"")</f>
        <v>4</v>
      </c>
      <c r="SYZ13" s="117">
        <f>IFERROR(IF(VLOOKUP(SYX13,[1]Acciones!$A$59:$H$1958,2,FALSE)=0,"",VLOOKUP(SYX13,[1]Acciones!$A$59:$H$1958,2,FALSE)),"")</f>
        <v>4</v>
      </c>
      <c r="SZA13" s="117" t="str">
        <f>IFERROR(IF(VLOOKUP(SYY13,[1]Acciones!$A$59:$H$1958,2,FALSE)=0,"",VLOOKUP(SYY13,[1]Acciones!$A$59:$H$1958,2,FALSE)),"")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B13" s="117" t="str">
        <f>IFERROR(IF(VLOOKUP(SYZ13,[1]Acciones!$A$59:$H$1958,2,FALSE)=0,"",VLOOKUP(SYZ13,[1]Acciones!$A$59:$H$1958,2,FALSE)),"")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C13" s="117" t="str">
        <f>IFERROR(IF(VLOOKUP(SZA13,[1]Acciones!$A$59:$H$1958,2,FALSE)=0,"",VLOOKUP(SZA13,[1]Acciones!$A$59:$H$1958,2,FALSE)),"")</f>
        <v/>
      </c>
      <c r="SZD13" s="117" t="str">
        <f>IFERROR(IF(VLOOKUP(SZB13,[1]Acciones!$A$59:$H$1958,2,FALSE)=0,"",VLOOKUP(SZB13,[1]Acciones!$A$59:$H$1958,2,FALSE)),"")</f>
        <v/>
      </c>
      <c r="SZE13" s="117">
        <f>IFERROR(IF(VLOOKUP(SZC13,[1]Acciones!$A$59:$H$1958,2,FALSE)=0,"",VLOOKUP(SZC13,[1]Acciones!$A$59:$H$1958,2,FALSE)),"")</f>
        <v>4</v>
      </c>
      <c r="SZF13" s="117">
        <f>IFERROR(IF(VLOOKUP(SZD13,[1]Acciones!$A$59:$H$1958,2,FALSE)=0,"",VLOOKUP(SZD13,[1]Acciones!$A$59:$H$1958,2,FALSE)),"")</f>
        <v>4</v>
      </c>
      <c r="SZG13" s="117" t="str">
        <f>IFERROR(IF(VLOOKUP(SZE13,[1]Acciones!$A$59:$H$1958,2,FALSE)=0,"",VLOOKUP(SZE13,[1]Acciones!$A$59:$H$1958,2,FALSE)),"")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H13" s="117" t="str">
        <f>IFERROR(IF(VLOOKUP(SZF13,[1]Acciones!$A$59:$H$1958,2,FALSE)=0,"",VLOOKUP(SZF13,[1]Acciones!$A$59:$H$1958,2,FALSE)),"")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I13" s="117" t="str">
        <f>IFERROR(IF(VLOOKUP(SZG13,[1]Acciones!$A$59:$H$1958,2,FALSE)=0,"",VLOOKUP(SZG13,[1]Acciones!$A$59:$H$1958,2,FALSE)),"")</f>
        <v/>
      </c>
      <c r="SZJ13" s="117" t="str">
        <f>IFERROR(IF(VLOOKUP(SZH13,[1]Acciones!$A$59:$H$1958,2,FALSE)=0,"",VLOOKUP(SZH13,[1]Acciones!$A$59:$H$1958,2,FALSE)),"")</f>
        <v/>
      </c>
      <c r="SZK13" s="117">
        <f>IFERROR(IF(VLOOKUP(SZI13,[1]Acciones!$A$59:$H$1958,2,FALSE)=0,"",VLOOKUP(SZI13,[1]Acciones!$A$59:$H$1958,2,FALSE)),"")</f>
        <v>4</v>
      </c>
      <c r="SZL13" s="117">
        <f>IFERROR(IF(VLOOKUP(SZJ13,[1]Acciones!$A$59:$H$1958,2,FALSE)=0,"",VLOOKUP(SZJ13,[1]Acciones!$A$59:$H$1958,2,FALSE)),"")</f>
        <v>4</v>
      </c>
      <c r="SZM13" s="117" t="str">
        <f>IFERROR(IF(VLOOKUP(SZK13,[1]Acciones!$A$59:$H$1958,2,FALSE)=0,"",VLOOKUP(SZK13,[1]Acciones!$A$59:$H$1958,2,FALSE)),"")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N13" s="117" t="str">
        <f>IFERROR(IF(VLOOKUP(SZL13,[1]Acciones!$A$59:$H$1958,2,FALSE)=0,"",VLOOKUP(SZL13,[1]Acciones!$A$59:$H$1958,2,FALSE)),"")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O13" s="117" t="str">
        <f>IFERROR(IF(VLOOKUP(SZM13,[1]Acciones!$A$59:$H$1958,2,FALSE)=0,"",VLOOKUP(SZM13,[1]Acciones!$A$59:$H$1958,2,FALSE)),"")</f>
        <v/>
      </c>
      <c r="SZP13" s="117" t="str">
        <f>IFERROR(IF(VLOOKUP(SZN13,[1]Acciones!$A$59:$H$1958,2,FALSE)=0,"",VLOOKUP(SZN13,[1]Acciones!$A$59:$H$1958,2,FALSE)),"")</f>
        <v/>
      </c>
      <c r="SZQ13" s="117">
        <f>IFERROR(IF(VLOOKUP(SZO13,[1]Acciones!$A$59:$H$1958,2,FALSE)=0,"",VLOOKUP(SZO13,[1]Acciones!$A$59:$H$1958,2,FALSE)),"")</f>
        <v>4</v>
      </c>
      <c r="SZR13" s="117">
        <f>IFERROR(IF(VLOOKUP(SZP13,[1]Acciones!$A$59:$H$1958,2,FALSE)=0,"",VLOOKUP(SZP13,[1]Acciones!$A$59:$H$1958,2,FALSE)),"")</f>
        <v>4</v>
      </c>
      <c r="SZS13" s="117" t="str">
        <f>IFERROR(IF(VLOOKUP(SZQ13,[1]Acciones!$A$59:$H$1958,2,FALSE)=0,"",VLOOKUP(SZQ13,[1]Acciones!$A$59:$H$1958,2,FALSE)),"")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T13" s="117" t="str">
        <f>IFERROR(IF(VLOOKUP(SZR13,[1]Acciones!$A$59:$H$1958,2,FALSE)=0,"",VLOOKUP(SZR13,[1]Acciones!$A$59:$H$1958,2,FALSE)),"")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U13" s="117" t="str">
        <f>IFERROR(IF(VLOOKUP(SZS13,[1]Acciones!$A$59:$H$1958,2,FALSE)=0,"",VLOOKUP(SZS13,[1]Acciones!$A$59:$H$1958,2,FALSE)),"")</f>
        <v/>
      </c>
      <c r="SZV13" s="117" t="str">
        <f>IFERROR(IF(VLOOKUP(SZT13,[1]Acciones!$A$59:$H$1958,2,FALSE)=0,"",VLOOKUP(SZT13,[1]Acciones!$A$59:$H$1958,2,FALSE)),"")</f>
        <v/>
      </c>
      <c r="SZW13" s="117">
        <f>IFERROR(IF(VLOOKUP(SZU13,[1]Acciones!$A$59:$H$1958,2,FALSE)=0,"",VLOOKUP(SZU13,[1]Acciones!$A$59:$H$1958,2,FALSE)),"")</f>
        <v>4</v>
      </c>
      <c r="SZX13" s="117">
        <f>IFERROR(IF(VLOOKUP(SZV13,[1]Acciones!$A$59:$H$1958,2,FALSE)=0,"",VLOOKUP(SZV13,[1]Acciones!$A$59:$H$1958,2,FALSE)),"")</f>
        <v>4</v>
      </c>
      <c r="SZY13" s="117" t="str">
        <f>IFERROR(IF(VLOOKUP(SZW13,[1]Acciones!$A$59:$H$1958,2,FALSE)=0,"",VLOOKUP(SZW13,[1]Acciones!$A$59:$H$1958,2,FALSE)),"")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Z13" s="117" t="str">
        <f>IFERROR(IF(VLOOKUP(SZX13,[1]Acciones!$A$59:$H$1958,2,FALSE)=0,"",VLOOKUP(SZX13,[1]Acciones!$A$59:$H$1958,2,FALSE)),"")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A13" s="117" t="str">
        <f>IFERROR(IF(VLOOKUP(SZY13,[1]Acciones!$A$59:$H$1958,2,FALSE)=0,"",VLOOKUP(SZY13,[1]Acciones!$A$59:$H$1958,2,FALSE)),"")</f>
        <v/>
      </c>
      <c r="TAB13" s="117" t="str">
        <f>IFERROR(IF(VLOOKUP(SZZ13,[1]Acciones!$A$59:$H$1958,2,FALSE)=0,"",VLOOKUP(SZZ13,[1]Acciones!$A$59:$H$1958,2,FALSE)),"")</f>
        <v/>
      </c>
      <c r="TAC13" s="117">
        <f>IFERROR(IF(VLOOKUP(TAA13,[1]Acciones!$A$59:$H$1958,2,FALSE)=0,"",VLOOKUP(TAA13,[1]Acciones!$A$59:$H$1958,2,FALSE)),"")</f>
        <v>4</v>
      </c>
      <c r="TAD13" s="117">
        <f>IFERROR(IF(VLOOKUP(TAB13,[1]Acciones!$A$59:$H$1958,2,FALSE)=0,"",VLOOKUP(TAB13,[1]Acciones!$A$59:$H$1958,2,FALSE)),"")</f>
        <v>4</v>
      </c>
      <c r="TAE13" s="117" t="str">
        <f>IFERROR(IF(VLOOKUP(TAC13,[1]Acciones!$A$59:$H$1958,2,FALSE)=0,"",VLOOKUP(TAC13,[1]Acciones!$A$59:$H$1958,2,FALSE)),"")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F13" s="117" t="str">
        <f>IFERROR(IF(VLOOKUP(TAD13,[1]Acciones!$A$59:$H$1958,2,FALSE)=0,"",VLOOKUP(TAD13,[1]Acciones!$A$59:$H$1958,2,FALSE)),"")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G13" s="117" t="str">
        <f>IFERROR(IF(VLOOKUP(TAE13,[1]Acciones!$A$59:$H$1958,2,FALSE)=0,"",VLOOKUP(TAE13,[1]Acciones!$A$59:$H$1958,2,FALSE)),"")</f>
        <v/>
      </c>
      <c r="TAH13" s="117" t="str">
        <f>IFERROR(IF(VLOOKUP(TAF13,[1]Acciones!$A$59:$H$1958,2,FALSE)=0,"",VLOOKUP(TAF13,[1]Acciones!$A$59:$H$1958,2,FALSE)),"")</f>
        <v/>
      </c>
      <c r="TAI13" s="117">
        <f>IFERROR(IF(VLOOKUP(TAG13,[1]Acciones!$A$59:$H$1958,2,FALSE)=0,"",VLOOKUP(TAG13,[1]Acciones!$A$59:$H$1958,2,FALSE)),"")</f>
        <v>4</v>
      </c>
      <c r="TAJ13" s="117">
        <f>IFERROR(IF(VLOOKUP(TAH13,[1]Acciones!$A$59:$H$1958,2,FALSE)=0,"",VLOOKUP(TAH13,[1]Acciones!$A$59:$H$1958,2,FALSE)),"")</f>
        <v>4</v>
      </c>
      <c r="TAK13" s="117" t="str">
        <f>IFERROR(IF(VLOOKUP(TAI13,[1]Acciones!$A$59:$H$1958,2,FALSE)=0,"",VLOOKUP(TAI13,[1]Acciones!$A$59:$H$1958,2,FALSE)),"")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L13" s="117" t="str">
        <f>IFERROR(IF(VLOOKUP(TAJ13,[1]Acciones!$A$59:$H$1958,2,FALSE)=0,"",VLOOKUP(TAJ13,[1]Acciones!$A$59:$H$1958,2,FALSE)),"")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M13" s="117" t="str">
        <f>IFERROR(IF(VLOOKUP(TAK13,[1]Acciones!$A$59:$H$1958,2,FALSE)=0,"",VLOOKUP(TAK13,[1]Acciones!$A$59:$H$1958,2,FALSE)),"")</f>
        <v/>
      </c>
      <c r="TAN13" s="117" t="str">
        <f>IFERROR(IF(VLOOKUP(TAL13,[1]Acciones!$A$59:$H$1958,2,FALSE)=0,"",VLOOKUP(TAL13,[1]Acciones!$A$59:$H$1958,2,FALSE)),"")</f>
        <v/>
      </c>
      <c r="TAO13" s="117">
        <f>IFERROR(IF(VLOOKUP(TAM13,[1]Acciones!$A$59:$H$1958,2,FALSE)=0,"",VLOOKUP(TAM13,[1]Acciones!$A$59:$H$1958,2,FALSE)),"")</f>
        <v>4</v>
      </c>
      <c r="TAP13" s="117">
        <f>IFERROR(IF(VLOOKUP(TAN13,[1]Acciones!$A$59:$H$1958,2,FALSE)=0,"",VLOOKUP(TAN13,[1]Acciones!$A$59:$H$1958,2,FALSE)),"")</f>
        <v>4</v>
      </c>
      <c r="TAQ13" s="117" t="str">
        <f>IFERROR(IF(VLOOKUP(TAO13,[1]Acciones!$A$59:$H$1958,2,FALSE)=0,"",VLOOKUP(TAO13,[1]Acciones!$A$59:$H$1958,2,FALSE)),"")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R13" s="117" t="str">
        <f>IFERROR(IF(VLOOKUP(TAP13,[1]Acciones!$A$59:$H$1958,2,FALSE)=0,"",VLOOKUP(TAP13,[1]Acciones!$A$59:$H$1958,2,FALSE)),"")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S13" s="117" t="str">
        <f>IFERROR(IF(VLOOKUP(TAQ13,[1]Acciones!$A$59:$H$1958,2,FALSE)=0,"",VLOOKUP(TAQ13,[1]Acciones!$A$59:$H$1958,2,FALSE)),"")</f>
        <v/>
      </c>
      <c r="TAT13" s="117" t="str">
        <f>IFERROR(IF(VLOOKUP(TAR13,[1]Acciones!$A$59:$H$1958,2,FALSE)=0,"",VLOOKUP(TAR13,[1]Acciones!$A$59:$H$1958,2,FALSE)),"")</f>
        <v/>
      </c>
      <c r="TAU13" s="117">
        <f>IFERROR(IF(VLOOKUP(TAS13,[1]Acciones!$A$59:$H$1958,2,FALSE)=0,"",VLOOKUP(TAS13,[1]Acciones!$A$59:$H$1958,2,FALSE)),"")</f>
        <v>4</v>
      </c>
      <c r="TAV13" s="117">
        <f>IFERROR(IF(VLOOKUP(TAT13,[1]Acciones!$A$59:$H$1958,2,FALSE)=0,"",VLOOKUP(TAT13,[1]Acciones!$A$59:$H$1958,2,FALSE)),"")</f>
        <v>4</v>
      </c>
      <c r="TAW13" s="117" t="str">
        <f>IFERROR(IF(VLOOKUP(TAU13,[1]Acciones!$A$59:$H$1958,2,FALSE)=0,"",VLOOKUP(TAU13,[1]Acciones!$A$59:$H$1958,2,FALSE)),"")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X13" s="117" t="str">
        <f>IFERROR(IF(VLOOKUP(TAV13,[1]Acciones!$A$59:$H$1958,2,FALSE)=0,"",VLOOKUP(TAV13,[1]Acciones!$A$59:$H$1958,2,FALSE)),"")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Y13" s="117" t="str">
        <f>IFERROR(IF(VLOOKUP(TAW13,[1]Acciones!$A$59:$H$1958,2,FALSE)=0,"",VLOOKUP(TAW13,[1]Acciones!$A$59:$H$1958,2,FALSE)),"")</f>
        <v/>
      </c>
      <c r="TAZ13" s="117" t="str">
        <f>IFERROR(IF(VLOOKUP(TAX13,[1]Acciones!$A$59:$H$1958,2,FALSE)=0,"",VLOOKUP(TAX13,[1]Acciones!$A$59:$H$1958,2,FALSE)),"")</f>
        <v/>
      </c>
      <c r="TBA13" s="117">
        <f>IFERROR(IF(VLOOKUP(TAY13,[1]Acciones!$A$59:$H$1958,2,FALSE)=0,"",VLOOKUP(TAY13,[1]Acciones!$A$59:$H$1958,2,FALSE)),"")</f>
        <v>4</v>
      </c>
      <c r="TBB13" s="117">
        <f>IFERROR(IF(VLOOKUP(TAZ13,[1]Acciones!$A$59:$H$1958,2,FALSE)=0,"",VLOOKUP(TAZ13,[1]Acciones!$A$59:$H$1958,2,FALSE)),"")</f>
        <v>4</v>
      </c>
      <c r="TBC13" s="117" t="str">
        <f>IFERROR(IF(VLOOKUP(TBA13,[1]Acciones!$A$59:$H$1958,2,FALSE)=0,"",VLOOKUP(TBA13,[1]Acciones!$A$59:$H$1958,2,FALSE)),"")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D13" s="117" t="str">
        <f>IFERROR(IF(VLOOKUP(TBB13,[1]Acciones!$A$59:$H$1958,2,FALSE)=0,"",VLOOKUP(TBB13,[1]Acciones!$A$59:$H$1958,2,FALSE)),"")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E13" s="117" t="str">
        <f>IFERROR(IF(VLOOKUP(TBC13,[1]Acciones!$A$59:$H$1958,2,FALSE)=0,"",VLOOKUP(TBC13,[1]Acciones!$A$59:$H$1958,2,FALSE)),"")</f>
        <v/>
      </c>
      <c r="TBF13" s="117" t="str">
        <f>IFERROR(IF(VLOOKUP(TBD13,[1]Acciones!$A$59:$H$1958,2,FALSE)=0,"",VLOOKUP(TBD13,[1]Acciones!$A$59:$H$1958,2,FALSE)),"")</f>
        <v/>
      </c>
      <c r="TBG13" s="117">
        <f>IFERROR(IF(VLOOKUP(TBE13,[1]Acciones!$A$59:$H$1958,2,FALSE)=0,"",VLOOKUP(TBE13,[1]Acciones!$A$59:$H$1958,2,FALSE)),"")</f>
        <v>4</v>
      </c>
      <c r="TBH13" s="117">
        <f>IFERROR(IF(VLOOKUP(TBF13,[1]Acciones!$A$59:$H$1958,2,FALSE)=0,"",VLOOKUP(TBF13,[1]Acciones!$A$59:$H$1958,2,FALSE)),"")</f>
        <v>4</v>
      </c>
      <c r="TBI13" s="117" t="str">
        <f>IFERROR(IF(VLOOKUP(TBG13,[1]Acciones!$A$59:$H$1958,2,FALSE)=0,"",VLOOKUP(TBG13,[1]Acciones!$A$59:$H$1958,2,FALSE)),"")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J13" s="117" t="str">
        <f>IFERROR(IF(VLOOKUP(TBH13,[1]Acciones!$A$59:$H$1958,2,FALSE)=0,"",VLOOKUP(TBH13,[1]Acciones!$A$59:$H$1958,2,FALSE)),"")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K13" s="117" t="str">
        <f>IFERROR(IF(VLOOKUP(TBI13,[1]Acciones!$A$59:$H$1958,2,FALSE)=0,"",VLOOKUP(TBI13,[1]Acciones!$A$59:$H$1958,2,FALSE)),"")</f>
        <v/>
      </c>
      <c r="TBL13" s="117" t="str">
        <f>IFERROR(IF(VLOOKUP(TBJ13,[1]Acciones!$A$59:$H$1958,2,FALSE)=0,"",VLOOKUP(TBJ13,[1]Acciones!$A$59:$H$1958,2,FALSE)),"")</f>
        <v/>
      </c>
      <c r="TBM13" s="117">
        <f>IFERROR(IF(VLOOKUP(TBK13,[1]Acciones!$A$59:$H$1958,2,FALSE)=0,"",VLOOKUP(TBK13,[1]Acciones!$A$59:$H$1958,2,FALSE)),"")</f>
        <v>4</v>
      </c>
      <c r="TBN13" s="117">
        <f>IFERROR(IF(VLOOKUP(TBL13,[1]Acciones!$A$59:$H$1958,2,FALSE)=0,"",VLOOKUP(TBL13,[1]Acciones!$A$59:$H$1958,2,FALSE)),"")</f>
        <v>4</v>
      </c>
      <c r="TBO13" s="117" t="str">
        <f>IFERROR(IF(VLOOKUP(TBM13,[1]Acciones!$A$59:$H$1958,2,FALSE)=0,"",VLOOKUP(TBM13,[1]Acciones!$A$59:$H$1958,2,FALSE)),"")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P13" s="117" t="str">
        <f>IFERROR(IF(VLOOKUP(TBN13,[1]Acciones!$A$59:$H$1958,2,FALSE)=0,"",VLOOKUP(TBN13,[1]Acciones!$A$59:$H$1958,2,FALSE)),"")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Q13" s="117" t="str">
        <f>IFERROR(IF(VLOOKUP(TBO13,[1]Acciones!$A$59:$H$1958,2,FALSE)=0,"",VLOOKUP(TBO13,[1]Acciones!$A$59:$H$1958,2,FALSE)),"")</f>
        <v/>
      </c>
      <c r="TBR13" s="117" t="str">
        <f>IFERROR(IF(VLOOKUP(TBP13,[1]Acciones!$A$59:$H$1958,2,FALSE)=0,"",VLOOKUP(TBP13,[1]Acciones!$A$59:$H$1958,2,FALSE)),"")</f>
        <v/>
      </c>
      <c r="TBS13" s="117">
        <f>IFERROR(IF(VLOOKUP(TBQ13,[1]Acciones!$A$59:$H$1958,2,FALSE)=0,"",VLOOKUP(TBQ13,[1]Acciones!$A$59:$H$1958,2,FALSE)),"")</f>
        <v>4</v>
      </c>
      <c r="TBT13" s="117">
        <f>IFERROR(IF(VLOOKUP(TBR13,[1]Acciones!$A$59:$H$1958,2,FALSE)=0,"",VLOOKUP(TBR13,[1]Acciones!$A$59:$H$1958,2,FALSE)),"")</f>
        <v>4</v>
      </c>
      <c r="TBU13" s="117" t="str">
        <f>IFERROR(IF(VLOOKUP(TBS13,[1]Acciones!$A$59:$H$1958,2,FALSE)=0,"",VLOOKUP(TBS13,[1]Acciones!$A$59:$H$1958,2,FALSE)),"")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V13" s="117" t="str">
        <f>IFERROR(IF(VLOOKUP(TBT13,[1]Acciones!$A$59:$H$1958,2,FALSE)=0,"",VLOOKUP(TBT13,[1]Acciones!$A$59:$H$1958,2,FALSE)),"")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W13" s="117" t="str">
        <f>IFERROR(IF(VLOOKUP(TBU13,[1]Acciones!$A$59:$H$1958,2,FALSE)=0,"",VLOOKUP(TBU13,[1]Acciones!$A$59:$H$1958,2,FALSE)),"")</f>
        <v/>
      </c>
      <c r="TBX13" s="117" t="str">
        <f>IFERROR(IF(VLOOKUP(TBV13,[1]Acciones!$A$59:$H$1958,2,FALSE)=0,"",VLOOKUP(TBV13,[1]Acciones!$A$59:$H$1958,2,FALSE)),"")</f>
        <v/>
      </c>
      <c r="TBY13" s="117">
        <f>IFERROR(IF(VLOOKUP(TBW13,[1]Acciones!$A$59:$H$1958,2,FALSE)=0,"",VLOOKUP(TBW13,[1]Acciones!$A$59:$H$1958,2,FALSE)),"")</f>
        <v>4</v>
      </c>
      <c r="TBZ13" s="117">
        <f>IFERROR(IF(VLOOKUP(TBX13,[1]Acciones!$A$59:$H$1958,2,FALSE)=0,"",VLOOKUP(TBX13,[1]Acciones!$A$59:$H$1958,2,FALSE)),"")</f>
        <v>4</v>
      </c>
      <c r="TCA13" s="117" t="str">
        <f>IFERROR(IF(VLOOKUP(TBY13,[1]Acciones!$A$59:$H$1958,2,FALSE)=0,"",VLOOKUP(TBY13,[1]Acciones!$A$59:$H$1958,2,FALSE)),"")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B13" s="117" t="str">
        <f>IFERROR(IF(VLOOKUP(TBZ13,[1]Acciones!$A$59:$H$1958,2,FALSE)=0,"",VLOOKUP(TBZ13,[1]Acciones!$A$59:$H$1958,2,FALSE)),"")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C13" s="117" t="str">
        <f>IFERROR(IF(VLOOKUP(TCA13,[1]Acciones!$A$59:$H$1958,2,FALSE)=0,"",VLOOKUP(TCA13,[1]Acciones!$A$59:$H$1958,2,FALSE)),"")</f>
        <v/>
      </c>
      <c r="TCD13" s="117" t="str">
        <f>IFERROR(IF(VLOOKUP(TCB13,[1]Acciones!$A$59:$H$1958,2,FALSE)=0,"",VLOOKUP(TCB13,[1]Acciones!$A$59:$H$1958,2,FALSE)),"")</f>
        <v/>
      </c>
      <c r="TCE13" s="117">
        <f>IFERROR(IF(VLOOKUP(TCC13,[1]Acciones!$A$59:$H$1958,2,FALSE)=0,"",VLOOKUP(TCC13,[1]Acciones!$A$59:$H$1958,2,FALSE)),"")</f>
        <v>4</v>
      </c>
      <c r="TCF13" s="117">
        <f>IFERROR(IF(VLOOKUP(TCD13,[1]Acciones!$A$59:$H$1958,2,FALSE)=0,"",VLOOKUP(TCD13,[1]Acciones!$A$59:$H$1958,2,FALSE)),"")</f>
        <v>4</v>
      </c>
      <c r="TCG13" s="117" t="str">
        <f>IFERROR(IF(VLOOKUP(TCE13,[1]Acciones!$A$59:$H$1958,2,FALSE)=0,"",VLOOKUP(TCE13,[1]Acciones!$A$59:$H$1958,2,FALSE)),"")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H13" s="117" t="str">
        <f>IFERROR(IF(VLOOKUP(TCF13,[1]Acciones!$A$59:$H$1958,2,FALSE)=0,"",VLOOKUP(TCF13,[1]Acciones!$A$59:$H$1958,2,FALSE)),"")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I13" s="117" t="str">
        <f>IFERROR(IF(VLOOKUP(TCG13,[1]Acciones!$A$59:$H$1958,2,FALSE)=0,"",VLOOKUP(TCG13,[1]Acciones!$A$59:$H$1958,2,FALSE)),"")</f>
        <v/>
      </c>
      <c r="TCJ13" s="117" t="str">
        <f>IFERROR(IF(VLOOKUP(TCH13,[1]Acciones!$A$59:$H$1958,2,FALSE)=0,"",VLOOKUP(TCH13,[1]Acciones!$A$59:$H$1958,2,FALSE)),"")</f>
        <v/>
      </c>
      <c r="TCK13" s="117">
        <f>IFERROR(IF(VLOOKUP(TCI13,[1]Acciones!$A$59:$H$1958,2,FALSE)=0,"",VLOOKUP(TCI13,[1]Acciones!$A$59:$H$1958,2,FALSE)),"")</f>
        <v>4</v>
      </c>
      <c r="TCL13" s="117">
        <f>IFERROR(IF(VLOOKUP(TCJ13,[1]Acciones!$A$59:$H$1958,2,FALSE)=0,"",VLOOKUP(TCJ13,[1]Acciones!$A$59:$H$1958,2,FALSE)),"")</f>
        <v>4</v>
      </c>
      <c r="TCM13" s="117" t="str">
        <f>IFERROR(IF(VLOOKUP(TCK13,[1]Acciones!$A$59:$H$1958,2,FALSE)=0,"",VLOOKUP(TCK13,[1]Acciones!$A$59:$H$1958,2,FALSE)),"")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N13" s="117" t="str">
        <f>IFERROR(IF(VLOOKUP(TCL13,[1]Acciones!$A$59:$H$1958,2,FALSE)=0,"",VLOOKUP(TCL13,[1]Acciones!$A$59:$H$1958,2,FALSE)),"")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O13" s="117" t="str">
        <f>IFERROR(IF(VLOOKUP(TCM13,[1]Acciones!$A$59:$H$1958,2,FALSE)=0,"",VLOOKUP(TCM13,[1]Acciones!$A$59:$H$1958,2,FALSE)),"")</f>
        <v/>
      </c>
      <c r="TCP13" s="117" t="str">
        <f>IFERROR(IF(VLOOKUP(TCN13,[1]Acciones!$A$59:$H$1958,2,FALSE)=0,"",VLOOKUP(TCN13,[1]Acciones!$A$59:$H$1958,2,FALSE)),"")</f>
        <v/>
      </c>
      <c r="TCQ13" s="117">
        <f>IFERROR(IF(VLOOKUP(TCO13,[1]Acciones!$A$59:$H$1958,2,FALSE)=0,"",VLOOKUP(TCO13,[1]Acciones!$A$59:$H$1958,2,FALSE)),"")</f>
        <v>4</v>
      </c>
      <c r="TCR13" s="117">
        <f>IFERROR(IF(VLOOKUP(TCP13,[1]Acciones!$A$59:$H$1958,2,FALSE)=0,"",VLOOKUP(TCP13,[1]Acciones!$A$59:$H$1958,2,FALSE)),"")</f>
        <v>4</v>
      </c>
      <c r="TCS13" s="117" t="str">
        <f>IFERROR(IF(VLOOKUP(TCQ13,[1]Acciones!$A$59:$H$1958,2,FALSE)=0,"",VLOOKUP(TCQ13,[1]Acciones!$A$59:$H$1958,2,FALSE)),"")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T13" s="117" t="str">
        <f>IFERROR(IF(VLOOKUP(TCR13,[1]Acciones!$A$59:$H$1958,2,FALSE)=0,"",VLOOKUP(TCR13,[1]Acciones!$A$59:$H$1958,2,FALSE)),"")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U13" s="117" t="str">
        <f>IFERROR(IF(VLOOKUP(TCS13,[1]Acciones!$A$59:$H$1958,2,FALSE)=0,"",VLOOKUP(TCS13,[1]Acciones!$A$59:$H$1958,2,FALSE)),"")</f>
        <v/>
      </c>
      <c r="TCV13" s="117" t="str">
        <f>IFERROR(IF(VLOOKUP(TCT13,[1]Acciones!$A$59:$H$1958,2,FALSE)=0,"",VLOOKUP(TCT13,[1]Acciones!$A$59:$H$1958,2,FALSE)),"")</f>
        <v/>
      </c>
      <c r="TCW13" s="117">
        <f>IFERROR(IF(VLOOKUP(TCU13,[1]Acciones!$A$59:$H$1958,2,FALSE)=0,"",VLOOKUP(TCU13,[1]Acciones!$A$59:$H$1958,2,FALSE)),"")</f>
        <v>4</v>
      </c>
      <c r="TCX13" s="117">
        <f>IFERROR(IF(VLOOKUP(TCV13,[1]Acciones!$A$59:$H$1958,2,FALSE)=0,"",VLOOKUP(TCV13,[1]Acciones!$A$59:$H$1958,2,FALSE)),"")</f>
        <v>4</v>
      </c>
      <c r="TCY13" s="117" t="str">
        <f>IFERROR(IF(VLOOKUP(TCW13,[1]Acciones!$A$59:$H$1958,2,FALSE)=0,"",VLOOKUP(TCW13,[1]Acciones!$A$59:$H$1958,2,FALSE)),"")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Z13" s="117" t="str">
        <f>IFERROR(IF(VLOOKUP(TCX13,[1]Acciones!$A$59:$H$1958,2,FALSE)=0,"",VLOOKUP(TCX13,[1]Acciones!$A$59:$H$1958,2,FALSE)),"")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A13" s="117" t="str">
        <f>IFERROR(IF(VLOOKUP(TCY13,[1]Acciones!$A$59:$H$1958,2,FALSE)=0,"",VLOOKUP(TCY13,[1]Acciones!$A$59:$H$1958,2,FALSE)),"")</f>
        <v/>
      </c>
      <c r="TDB13" s="117" t="str">
        <f>IFERROR(IF(VLOOKUP(TCZ13,[1]Acciones!$A$59:$H$1958,2,FALSE)=0,"",VLOOKUP(TCZ13,[1]Acciones!$A$59:$H$1958,2,FALSE)),"")</f>
        <v/>
      </c>
      <c r="TDC13" s="117">
        <f>IFERROR(IF(VLOOKUP(TDA13,[1]Acciones!$A$59:$H$1958,2,FALSE)=0,"",VLOOKUP(TDA13,[1]Acciones!$A$59:$H$1958,2,FALSE)),"")</f>
        <v>4</v>
      </c>
      <c r="TDD13" s="117">
        <f>IFERROR(IF(VLOOKUP(TDB13,[1]Acciones!$A$59:$H$1958,2,FALSE)=0,"",VLOOKUP(TDB13,[1]Acciones!$A$59:$H$1958,2,FALSE)),"")</f>
        <v>4</v>
      </c>
      <c r="TDE13" s="117" t="str">
        <f>IFERROR(IF(VLOOKUP(TDC13,[1]Acciones!$A$59:$H$1958,2,FALSE)=0,"",VLOOKUP(TDC13,[1]Acciones!$A$59:$H$1958,2,FALSE)),"")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F13" s="117" t="str">
        <f>IFERROR(IF(VLOOKUP(TDD13,[1]Acciones!$A$59:$H$1958,2,FALSE)=0,"",VLOOKUP(TDD13,[1]Acciones!$A$59:$H$1958,2,FALSE)),"")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G13" s="117" t="str">
        <f>IFERROR(IF(VLOOKUP(TDE13,[1]Acciones!$A$59:$H$1958,2,FALSE)=0,"",VLOOKUP(TDE13,[1]Acciones!$A$59:$H$1958,2,FALSE)),"")</f>
        <v/>
      </c>
      <c r="TDH13" s="117" t="str">
        <f>IFERROR(IF(VLOOKUP(TDF13,[1]Acciones!$A$59:$H$1958,2,FALSE)=0,"",VLOOKUP(TDF13,[1]Acciones!$A$59:$H$1958,2,FALSE)),"")</f>
        <v/>
      </c>
      <c r="TDI13" s="117">
        <f>IFERROR(IF(VLOOKUP(TDG13,[1]Acciones!$A$59:$H$1958,2,FALSE)=0,"",VLOOKUP(TDG13,[1]Acciones!$A$59:$H$1958,2,FALSE)),"")</f>
        <v>4</v>
      </c>
      <c r="TDJ13" s="117">
        <f>IFERROR(IF(VLOOKUP(TDH13,[1]Acciones!$A$59:$H$1958,2,FALSE)=0,"",VLOOKUP(TDH13,[1]Acciones!$A$59:$H$1958,2,FALSE)),"")</f>
        <v>4</v>
      </c>
      <c r="TDK13" s="117" t="str">
        <f>IFERROR(IF(VLOOKUP(TDI13,[1]Acciones!$A$59:$H$1958,2,FALSE)=0,"",VLOOKUP(TDI13,[1]Acciones!$A$59:$H$1958,2,FALSE)),"")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L13" s="117" t="str">
        <f>IFERROR(IF(VLOOKUP(TDJ13,[1]Acciones!$A$59:$H$1958,2,FALSE)=0,"",VLOOKUP(TDJ13,[1]Acciones!$A$59:$H$1958,2,FALSE)),"")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M13" s="117" t="str">
        <f>IFERROR(IF(VLOOKUP(TDK13,[1]Acciones!$A$59:$H$1958,2,FALSE)=0,"",VLOOKUP(TDK13,[1]Acciones!$A$59:$H$1958,2,FALSE)),"")</f>
        <v/>
      </c>
      <c r="TDN13" s="117" t="str">
        <f>IFERROR(IF(VLOOKUP(TDL13,[1]Acciones!$A$59:$H$1958,2,FALSE)=0,"",VLOOKUP(TDL13,[1]Acciones!$A$59:$H$1958,2,FALSE)),"")</f>
        <v/>
      </c>
      <c r="TDO13" s="117">
        <f>IFERROR(IF(VLOOKUP(TDM13,[1]Acciones!$A$59:$H$1958,2,FALSE)=0,"",VLOOKUP(TDM13,[1]Acciones!$A$59:$H$1958,2,FALSE)),"")</f>
        <v>4</v>
      </c>
      <c r="TDP13" s="117">
        <f>IFERROR(IF(VLOOKUP(TDN13,[1]Acciones!$A$59:$H$1958,2,FALSE)=0,"",VLOOKUP(TDN13,[1]Acciones!$A$59:$H$1958,2,FALSE)),"")</f>
        <v>4</v>
      </c>
      <c r="TDQ13" s="117" t="str">
        <f>IFERROR(IF(VLOOKUP(TDO13,[1]Acciones!$A$59:$H$1958,2,FALSE)=0,"",VLOOKUP(TDO13,[1]Acciones!$A$59:$H$1958,2,FALSE)),"")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R13" s="117" t="str">
        <f>IFERROR(IF(VLOOKUP(TDP13,[1]Acciones!$A$59:$H$1958,2,FALSE)=0,"",VLOOKUP(TDP13,[1]Acciones!$A$59:$H$1958,2,FALSE)),"")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S13" s="117" t="str">
        <f>IFERROR(IF(VLOOKUP(TDQ13,[1]Acciones!$A$59:$H$1958,2,FALSE)=0,"",VLOOKUP(TDQ13,[1]Acciones!$A$59:$H$1958,2,FALSE)),"")</f>
        <v/>
      </c>
      <c r="TDT13" s="117" t="str">
        <f>IFERROR(IF(VLOOKUP(TDR13,[1]Acciones!$A$59:$H$1958,2,FALSE)=0,"",VLOOKUP(TDR13,[1]Acciones!$A$59:$H$1958,2,FALSE)),"")</f>
        <v/>
      </c>
      <c r="TDU13" s="117">
        <f>IFERROR(IF(VLOOKUP(TDS13,[1]Acciones!$A$59:$H$1958,2,FALSE)=0,"",VLOOKUP(TDS13,[1]Acciones!$A$59:$H$1958,2,FALSE)),"")</f>
        <v>4</v>
      </c>
      <c r="TDV13" s="117">
        <f>IFERROR(IF(VLOOKUP(TDT13,[1]Acciones!$A$59:$H$1958,2,FALSE)=0,"",VLOOKUP(TDT13,[1]Acciones!$A$59:$H$1958,2,FALSE)),"")</f>
        <v>4</v>
      </c>
      <c r="TDW13" s="117" t="str">
        <f>IFERROR(IF(VLOOKUP(TDU13,[1]Acciones!$A$59:$H$1958,2,FALSE)=0,"",VLOOKUP(TDU13,[1]Acciones!$A$59:$H$1958,2,FALSE)),"")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X13" s="117" t="str">
        <f>IFERROR(IF(VLOOKUP(TDV13,[1]Acciones!$A$59:$H$1958,2,FALSE)=0,"",VLOOKUP(TDV13,[1]Acciones!$A$59:$H$1958,2,FALSE)),"")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Y13" s="117" t="str">
        <f>IFERROR(IF(VLOOKUP(TDW13,[1]Acciones!$A$59:$H$1958,2,FALSE)=0,"",VLOOKUP(TDW13,[1]Acciones!$A$59:$H$1958,2,FALSE)),"")</f>
        <v/>
      </c>
      <c r="TDZ13" s="117" t="str">
        <f>IFERROR(IF(VLOOKUP(TDX13,[1]Acciones!$A$59:$H$1958,2,FALSE)=0,"",VLOOKUP(TDX13,[1]Acciones!$A$59:$H$1958,2,FALSE)),"")</f>
        <v/>
      </c>
      <c r="TEA13" s="117">
        <f>IFERROR(IF(VLOOKUP(TDY13,[1]Acciones!$A$59:$H$1958,2,FALSE)=0,"",VLOOKUP(TDY13,[1]Acciones!$A$59:$H$1958,2,FALSE)),"")</f>
        <v>4</v>
      </c>
      <c r="TEB13" s="117">
        <f>IFERROR(IF(VLOOKUP(TDZ13,[1]Acciones!$A$59:$H$1958,2,FALSE)=0,"",VLOOKUP(TDZ13,[1]Acciones!$A$59:$H$1958,2,FALSE)),"")</f>
        <v>4</v>
      </c>
      <c r="TEC13" s="117" t="str">
        <f>IFERROR(IF(VLOOKUP(TEA13,[1]Acciones!$A$59:$H$1958,2,FALSE)=0,"",VLOOKUP(TEA13,[1]Acciones!$A$59:$H$1958,2,FALSE)),"")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D13" s="117" t="str">
        <f>IFERROR(IF(VLOOKUP(TEB13,[1]Acciones!$A$59:$H$1958,2,FALSE)=0,"",VLOOKUP(TEB13,[1]Acciones!$A$59:$H$1958,2,FALSE)),"")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E13" s="117" t="str">
        <f>IFERROR(IF(VLOOKUP(TEC13,[1]Acciones!$A$59:$H$1958,2,FALSE)=0,"",VLOOKUP(TEC13,[1]Acciones!$A$59:$H$1958,2,FALSE)),"")</f>
        <v/>
      </c>
      <c r="TEF13" s="117" t="str">
        <f>IFERROR(IF(VLOOKUP(TED13,[1]Acciones!$A$59:$H$1958,2,FALSE)=0,"",VLOOKUP(TED13,[1]Acciones!$A$59:$H$1958,2,FALSE)),"")</f>
        <v/>
      </c>
      <c r="TEG13" s="117">
        <f>IFERROR(IF(VLOOKUP(TEE13,[1]Acciones!$A$59:$H$1958,2,FALSE)=0,"",VLOOKUP(TEE13,[1]Acciones!$A$59:$H$1958,2,FALSE)),"")</f>
        <v>4</v>
      </c>
      <c r="TEH13" s="117">
        <f>IFERROR(IF(VLOOKUP(TEF13,[1]Acciones!$A$59:$H$1958,2,FALSE)=0,"",VLOOKUP(TEF13,[1]Acciones!$A$59:$H$1958,2,FALSE)),"")</f>
        <v>4</v>
      </c>
      <c r="TEI13" s="117" t="str">
        <f>IFERROR(IF(VLOOKUP(TEG13,[1]Acciones!$A$59:$H$1958,2,FALSE)=0,"",VLOOKUP(TEG13,[1]Acciones!$A$59:$H$1958,2,FALSE)),"")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J13" s="117" t="str">
        <f>IFERROR(IF(VLOOKUP(TEH13,[1]Acciones!$A$59:$H$1958,2,FALSE)=0,"",VLOOKUP(TEH13,[1]Acciones!$A$59:$H$1958,2,FALSE)),"")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K13" s="117" t="str">
        <f>IFERROR(IF(VLOOKUP(TEI13,[1]Acciones!$A$59:$H$1958,2,FALSE)=0,"",VLOOKUP(TEI13,[1]Acciones!$A$59:$H$1958,2,FALSE)),"")</f>
        <v/>
      </c>
      <c r="TEL13" s="117" t="str">
        <f>IFERROR(IF(VLOOKUP(TEJ13,[1]Acciones!$A$59:$H$1958,2,FALSE)=0,"",VLOOKUP(TEJ13,[1]Acciones!$A$59:$H$1958,2,FALSE)),"")</f>
        <v/>
      </c>
      <c r="TEM13" s="117">
        <f>IFERROR(IF(VLOOKUP(TEK13,[1]Acciones!$A$59:$H$1958,2,FALSE)=0,"",VLOOKUP(TEK13,[1]Acciones!$A$59:$H$1958,2,FALSE)),"")</f>
        <v>4</v>
      </c>
      <c r="TEN13" s="117">
        <f>IFERROR(IF(VLOOKUP(TEL13,[1]Acciones!$A$59:$H$1958,2,FALSE)=0,"",VLOOKUP(TEL13,[1]Acciones!$A$59:$H$1958,2,FALSE)),"")</f>
        <v>4</v>
      </c>
      <c r="TEO13" s="117" t="str">
        <f>IFERROR(IF(VLOOKUP(TEM13,[1]Acciones!$A$59:$H$1958,2,FALSE)=0,"",VLOOKUP(TEM13,[1]Acciones!$A$59:$H$1958,2,FALSE)),"")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P13" s="117" t="str">
        <f>IFERROR(IF(VLOOKUP(TEN13,[1]Acciones!$A$59:$H$1958,2,FALSE)=0,"",VLOOKUP(TEN13,[1]Acciones!$A$59:$H$1958,2,FALSE)),"")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Q13" s="117" t="str">
        <f>IFERROR(IF(VLOOKUP(TEO13,[1]Acciones!$A$59:$H$1958,2,FALSE)=0,"",VLOOKUP(TEO13,[1]Acciones!$A$59:$H$1958,2,FALSE)),"")</f>
        <v/>
      </c>
      <c r="TER13" s="117" t="str">
        <f>IFERROR(IF(VLOOKUP(TEP13,[1]Acciones!$A$59:$H$1958,2,FALSE)=0,"",VLOOKUP(TEP13,[1]Acciones!$A$59:$H$1958,2,FALSE)),"")</f>
        <v/>
      </c>
      <c r="TES13" s="117">
        <f>IFERROR(IF(VLOOKUP(TEQ13,[1]Acciones!$A$59:$H$1958,2,FALSE)=0,"",VLOOKUP(TEQ13,[1]Acciones!$A$59:$H$1958,2,FALSE)),"")</f>
        <v>4</v>
      </c>
      <c r="TET13" s="117">
        <f>IFERROR(IF(VLOOKUP(TER13,[1]Acciones!$A$59:$H$1958,2,FALSE)=0,"",VLOOKUP(TER13,[1]Acciones!$A$59:$H$1958,2,FALSE)),"")</f>
        <v>4</v>
      </c>
      <c r="TEU13" s="117" t="str">
        <f>IFERROR(IF(VLOOKUP(TES13,[1]Acciones!$A$59:$H$1958,2,FALSE)=0,"",VLOOKUP(TES13,[1]Acciones!$A$59:$H$1958,2,FALSE)),"")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V13" s="117" t="str">
        <f>IFERROR(IF(VLOOKUP(TET13,[1]Acciones!$A$59:$H$1958,2,FALSE)=0,"",VLOOKUP(TET13,[1]Acciones!$A$59:$H$1958,2,FALSE)),"")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W13" s="117" t="str">
        <f>IFERROR(IF(VLOOKUP(TEU13,[1]Acciones!$A$59:$H$1958,2,FALSE)=0,"",VLOOKUP(TEU13,[1]Acciones!$A$59:$H$1958,2,FALSE)),"")</f>
        <v/>
      </c>
      <c r="TEX13" s="117" t="str">
        <f>IFERROR(IF(VLOOKUP(TEV13,[1]Acciones!$A$59:$H$1958,2,FALSE)=0,"",VLOOKUP(TEV13,[1]Acciones!$A$59:$H$1958,2,FALSE)),"")</f>
        <v/>
      </c>
      <c r="TEY13" s="117">
        <f>IFERROR(IF(VLOOKUP(TEW13,[1]Acciones!$A$59:$H$1958,2,FALSE)=0,"",VLOOKUP(TEW13,[1]Acciones!$A$59:$H$1958,2,FALSE)),"")</f>
        <v>4</v>
      </c>
      <c r="TEZ13" s="117">
        <f>IFERROR(IF(VLOOKUP(TEX13,[1]Acciones!$A$59:$H$1958,2,FALSE)=0,"",VLOOKUP(TEX13,[1]Acciones!$A$59:$H$1958,2,FALSE)),"")</f>
        <v>4</v>
      </c>
      <c r="TFA13" s="117" t="str">
        <f>IFERROR(IF(VLOOKUP(TEY13,[1]Acciones!$A$59:$H$1958,2,FALSE)=0,"",VLOOKUP(TEY13,[1]Acciones!$A$59:$H$1958,2,FALSE)),"")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B13" s="117" t="str">
        <f>IFERROR(IF(VLOOKUP(TEZ13,[1]Acciones!$A$59:$H$1958,2,FALSE)=0,"",VLOOKUP(TEZ13,[1]Acciones!$A$59:$H$1958,2,FALSE)),"")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C13" s="117" t="str">
        <f>IFERROR(IF(VLOOKUP(TFA13,[1]Acciones!$A$59:$H$1958,2,FALSE)=0,"",VLOOKUP(TFA13,[1]Acciones!$A$59:$H$1958,2,FALSE)),"")</f>
        <v/>
      </c>
      <c r="TFD13" s="117" t="str">
        <f>IFERROR(IF(VLOOKUP(TFB13,[1]Acciones!$A$59:$H$1958,2,FALSE)=0,"",VLOOKUP(TFB13,[1]Acciones!$A$59:$H$1958,2,FALSE)),"")</f>
        <v/>
      </c>
      <c r="TFE13" s="117">
        <f>IFERROR(IF(VLOOKUP(TFC13,[1]Acciones!$A$59:$H$1958,2,FALSE)=0,"",VLOOKUP(TFC13,[1]Acciones!$A$59:$H$1958,2,FALSE)),"")</f>
        <v>4</v>
      </c>
      <c r="TFF13" s="117">
        <f>IFERROR(IF(VLOOKUP(TFD13,[1]Acciones!$A$59:$H$1958,2,FALSE)=0,"",VLOOKUP(TFD13,[1]Acciones!$A$59:$H$1958,2,FALSE)),"")</f>
        <v>4</v>
      </c>
      <c r="TFG13" s="117" t="str">
        <f>IFERROR(IF(VLOOKUP(TFE13,[1]Acciones!$A$59:$H$1958,2,FALSE)=0,"",VLOOKUP(TFE13,[1]Acciones!$A$59:$H$1958,2,FALSE)),"")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H13" s="117" t="str">
        <f>IFERROR(IF(VLOOKUP(TFF13,[1]Acciones!$A$59:$H$1958,2,FALSE)=0,"",VLOOKUP(TFF13,[1]Acciones!$A$59:$H$1958,2,FALSE)),"")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I13" s="117" t="str">
        <f>IFERROR(IF(VLOOKUP(TFG13,[1]Acciones!$A$59:$H$1958,2,FALSE)=0,"",VLOOKUP(TFG13,[1]Acciones!$A$59:$H$1958,2,FALSE)),"")</f>
        <v/>
      </c>
      <c r="TFJ13" s="117" t="str">
        <f>IFERROR(IF(VLOOKUP(TFH13,[1]Acciones!$A$59:$H$1958,2,FALSE)=0,"",VLOOKUP(TFH13,[1]Acciones!$A$59:$H$1958,2,FALSE)),"")</f>
        <v/>
      </c>
      <c r="TFK13" s="117">
        <f>IFERROR(IF(VLOOKUP(TFI13,[1]Acciones!$A$59:$H$1958,2,FALSE)=0,"",VLOOKUP(TFI13,[1]Acciones!$A$59:$H$1958,2,FALSE)),"")</f>
        <v>4</v>
      </c>
      <c r="TFL13" s="117">
        <f>IFERROR(IF(VLOOKUP(TFJ13,[1]Acciones!$A$59:$H$1958,2,FALSE)=0,"",VLOOKUP(TFJ13,[1]Acciones!$A$59:$H$1958,2,FALSE)),"")</f>
        <v>4</v>
      </c>
      <c r="TFM13" s="117" t="str">
        <f>IFERROR(IF(VLOOKUP(TFK13,[1]Acciones!$A$59:$H$1958,2,FALSE)=0,"",VLOOKUP(TFK13,[1]Acciones!$A$59:$H$1958,2,FALSE)),"")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N13" s="117" t="str">
        <f>IFERROR(IF(VLOOKUP(TFL13,[1]Acciones!$A$59:$H$1958,2,FALSE)=0,"",VLOOKUP(TFL13,[1]Acciones!$A$59:$H$1958,2,FALSE)),"")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O13" s="117" t="str">
        <f>IFERROR(IF(VLOOKUP(TFM13,[1]Acciones!$A$59:$H$1958,2,FALSE)=0,"",VLOOKUP(TFM13,[1]Acciones!$A$59:$H$1958,2,FALSE)),"")</f>
        <v/>
      </c>
      <c r="TFP13" s="117" t="str">
        <f>IFERROR(IF(VLOOKUP(TFN13,[1]Acciones!$A$59:$H$1958,2,FALSE)=0,"",VLOOKUP(TFN13,[1]Acciones!$A$59:$H$1958,2,FALSE)),"")</f>
        <v/>
      </c>
      <c r="TFQ13" s="117">
        <f>IFERROR(IF(VLOOKUP(TFO13,[1]Acciones!$A$59:$H$1958,2,FALSE)=0,"",VLOOKUP(TFO13,[1]Acciones!$A$59:$H$1958,2,FALSE)),"")</f>
        <v>4</v>
      </c>
      <c r="TFR13" s="117">
        <f>IFERROR(IF(VLOOKUP(TFP13,[1]Acciones!$A$59:$H$1958,2,FALSE)=0,"",VLOOKUP(TFP13,[1]Acciones!$A$59:$H$1958,2,FALSE)),"")</f>
        <v>4</v>
      </c>
      <c r="TFS13" s="117" t="str">
        <f>IFERROR(IF(VLOOKUP(TFQ13,[1]Acciones!$A$59:$H$1958,2,FALSE)=0,"",VLOOKUP(TFQ13,[1]Acciones!$A$59:$H$1958,2,FALSE)),"")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T13" s="117" t="str">
        <f>IFERROR(IF(VLOOKUP(TFR13,[1]Acciones!$A$59:$H$1958,2,FALSE)=0,"",VLOOKUP(TFR13,[1]Acciones!$A$59:$H$1958,2,FALSE)),"")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U13" s="117" t="str">
        <f>IFERROR(IF(VLOOKUP(TFS13,[1]Acciones!$A$59:$H$1958,2,FALSE)=0,"",VLOOKUP(TFS13,[1]Acciones!$A$59:$H$1958,2,FALSE)),"")</f>
        <v/>
      </c>
      <c r="TFV13" s="117" t="str">
        <f>IFERROR(IF(VLOOKUP(TFT13,[1]Acciones!$A$59:$H$1958,2,FALSE)=0,"",VLOOKUP(TFT13,[1]Acciones!$A$59:$H$1958,2,FALSE)),"")</f>
        <v/>
      </c>
      <c r="TFW13" s="117">
        <f>IFERROR(IF(VLOOKUP(TFU13,[1]Acciones!$A$59:$H$1958,2,FALSE)=0,"",VLOOKUP(TFU13,[1]Acciones!$A$59:$H$1958,2,FALSE)),"")</f>
        <v>4</v>
      </c>
      <c r="TFX13" s="117">
        <f>IFERROR(IF(VLOOKUP(TFV13,[1]Acciones!$A$59:$H$1958,2,FALSE)=0,"",VLOOKUP(TFV13,[1]Acciones!$A$59:$H$1958,2,FALSE)),"")</f>
        <v>4</v>
      </c>
      <c r="TFY13" s="117" t="str">
        <f>IFERROR(IF(VLOOKUP(TFW13,[1]Acciones!$A$59:$H$1958,2,FALSE)=0,"",VLOOKUP(TFW13,[1]Acciones!$A$59:$H$1958,2,FALSE)),"")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Z13" s="117" t="str">
        <f>IFERROR(IF(VLOOKUP(TFX13,[1]Acciones!$A$59:$H$1958,2,FALSE)=0,"",VLOOKUP(TFX13,[1]Acciones!$A$59:$H$1958,2,FALSE)),"")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A13" s="117" t="str">
        <f>IFERROR(IF(VLOOKUP(TFY13,[1]Acciones!$A$59:$H$1958,2,FALSE)=0,"",VLOOKUP(TFY13,[1]Acciones!$A$59:$H$1958,2,FALSE)),"")</f>
        <v/>
      </c>
      <c r="TGB13" s="117" t="str">
        <f>IFERROR(IF(VLOOKUP(TFZ13,[1]Acciones!$A$59:$H$1958,2,FALSE)=0,"",VLOOKUP(TFZ13,[1]Acciones!$A$59:$H$1958,2,FALSE)),"")</f>
        <v/>
      </c>
      <c r="TGC13" s="117">
        <f>IFERROR(IF(VLOOKUP(TGA13,[1]Acciones!$A$59:$H$1958,2,FALSE)=0,"",VLOOKUP(TGA13,[1]Acciones!$A$59:$H$1958,2,FALSE)),"")</f>
        <v>4</v>
      </c>
      <c r="TGD13" s="117">
        <f>IFERROR(IF(VLOOKUP(TGB13,[1]Acciones!$A$59:$H$1958,2,FALSE)=0,"",VLOOKUP(TGB13,[1]Acciones!$A$59:$H$1958,2,FALSE)),"")</f>
        <v>4</v>
      </c>
      <c r="TGE13" s="117" t="str">
        <f>IFERROR(IF(VLOOKUP(TGC13,[1]Acciones!$A$59:$H$1958,2,FALSE)=0,"",VLOOKUP(TGC13,[1]Acciones!$A$59:$H$1958,2,FALSE)),"")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F13" s="117" t="str">
        <f>IFERROR(IF(VLOOKUP(TGD13,[1]Acciones!$A$59:$H$1958,2,FALSE)=0,"",VLOOKUP(TGD13,[1]Acciones!$A$59:$H$1958,2,FALSE)),"")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G13" s="117" t="str">
        <f>IFERROR(IF(VLOOKUP(TGE13,[1]Acciones!$A$59:$H$1958,2,FALSE)=0,"",VLOOKUP(TGE13,[1]Acciones!$A$59:$H$1958,2,FALSE)),"")</f>
        <v/>
      </c>
      <c r="TGH13" s="117" t="str">
        <f>IFERROR(IF(VLOOKUP(TGF13,[1]Acciones!$A$59:$H$1958,2,FALSE)=0,"",VLOOKUP(TGF13,[1]Acciones!$A$59:$H$1958,2,FALSE)),"")</f>
        <v/>
      </c>
      <c r="TGI13" s="117">
        <f>IFERROR(IF(VLOOKUP(TGG13,[1]Acciones!$A$59:$H$1958,2,FALSE)=0,"",VLOOKUP(TGG13,[1]Acciones!$A$59:$H$1958,2,FALSE)),"")</f>
        <v>4</v>
      </c>
      <c r="TGJ13" s="117">
        <f>IFERROR(IF(VLOOKUP(TGH13,[1]Acciones!$A$59:$H$1958,2,FALSE)=0,"",VLOOKUP(TGH13,[1]Acciones!$A$59:$H$1958,2,FALSE)),"")</f>
        <v>4</v>
      </c>
      <c r="TGK13" s="117" t="str">
        <f>IFERROR(IF(VLOOKUP(TGI13,[1]Acciones!$A$59:$H$1958,2,FALSE)=0,"",VLOOKUP(TGI13,[1]Acciones!$A$59:$H$1958,2,FALSE)),"")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L13" s="117" t="str">
        <f>IFERROR(IF(VLOOKUP(TGJ13,[1]Acciones!$A$59:$H$1958,2,FALSE)=0,"",VLOOKUP(TGJ13,[1]Acciones!$A$59:$H$1958,2,FALSE)),"")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M13" s="117" t="str">
        <f>IFERROR(IF(VLOOKUP(TGK13,[1]Acciones!$A$59:$H$1958,2,FALSE)=0,"",VLOOKUP(TGK13,[1]Acciones!$A$59:$H$1958,2,FALSE)),"")</f>
        <v/>
      </c>
      <c r="TGN13" s="117" t="str">
        <f>IFERROR(IF(VLOOKUP(TGL13,[1]Acciones!$A$59:$H$1958,2,FALSE)=0,"",VLOOKUP(TGL13,[1]Acciones!$A$59:$H$1958,2,FALSE)),"")</f>
        <v/>
      </c>
      <c r="TGO13" s="117">
        <f>IFERROR(IF(VLOOKUP(TGM13,[1]Acciones!$A$59:$H$1958,2,FALSE)=0,"",VLOOKUP(TGM13,[1]Acciones!$A$59:$H$1958,2,FALSE)),"")</f>
        <v>4</v>
      </c>
      <c r="TGP13" s="117">
        <f>IFERROR(IF(VLOOKUP(TGN13,[1]Acciones!$A$59:$H$1958,2,FALSE)=0,"",VLOOKUP(TGN13,[1]Acciones!$A$59:$H$1958,2,FALSE)),"")</f>
        <v>4</v>
      </c>
      <c r="TGQ13" s="117" t="str">
        <f>IFERROR(IF(VLOOKUP(TGO13,[1]Acciones!$A$59:$H$1958,2,FALSE)=0,"",VLOOKUP(TGO13,[1]Acciones!$A$59:$H$1958,2,FALSE)),"")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R13" s="117" t="str">
        <f>IFERROR(IF(VLOOKUP(TGP13,[1]Acciones!$A$59:$H$1958,2,FALSE)=0,"",VLOOKUP(TGP13,[1]Acciones!$A$59:$H$1958,2,FALSE)),"")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S13" s="117" t="str">
        <f>IFERROR(IF(VLOOKUP(TGQ13,[1]Acciones!$A$59:$H$1958,2,FALSE)=0,"",VLOOKUP(TGQ13,[1]Acciones!$A$59:$H$1958,2,FALSE)),"")</f>
        <v/>
      </c>
      <c r="TGT13" s="117" t="str">
        <f>IFERROR(IF(VLOOKUP(TGR13,[1]Acciones!$A$59:$H$1958,2,FALSE)=0,"",VLOOKUP(TGR13,[1]Acciones!$A$59:$H$1958,2,FALSE)),"")</f>
        <v/>
      </c>
      <c r="TGU13" s="117">
        <f>IFERROR(IF(VLOOKUP(TGS13,[1]Acciones!$A$59:$H$1958,2,FALSE)=0,"",VLOOKUP(TGS13,[1]Acciones!$A$59:$H$1958,2,FALSE)),"")</f>
        <v>4</v>
      </c>
      <c r="TGV13" s="117">
        <f>IFERROR(IF(VLOOKUP(TGT13,[1]Acciones!$A$59:$H$1958,2,FALSE)=0,"",VLOOKUP(TGT13,[1]Acciones!$A$59:$H$1958,2,FALSE)),"")</f>
        <v>4</v>
      </c>
      <c r="TGW13" s="117" t="str">
        <f>IFERROR(IF(VLOOKUP(TGU13,[1]Acciones!$A$59:$H$1958,2,FALSE)=0,"",VLOOKUP(TGU13,[1]Acciones!$A$59:$H$1958,2,FALSE)),"")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X13" s="117" t="str">
        <f>IFERROR(IF(VLOOKUP(TGV13,[1]Acciones!$A$59:$H$1958,2,FALSE)=0,"",VLOOKUP(TGV13,[1]Acciones!$A$59:$H$1958,2,FALSE)),"")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Y13" s="117" t="str">
        <f>IFERROR(IF(VLOOKUP(TGW13,[1]Acciones!$A$59:$H$1958,2,FALSE)=0,"",VLOOKUP(TGW13,[1]Acciones!$A$59:$H$1958,2,FALSE)),"")</f>
        <v/>
      </c>
      <c r="TGZ13" s="117" t="str">
        <f>IFERROR(IF(VLOOKUP(TGX13,[1]Acciones!$A$59:$H$1958,2,FALSE)=0,"",VLOOKUP(TGX13,[1]Acciones!$A$59:$H$1958,2,FALSE)),"")</f>
        <v/>
      </c>
      <c r="THA13" s="117">
        <f>IFERROR(IF(VLOOKUP(TGY13,[1]Acciones!$A$59:$H$1958,2,FALSE)=0,"",VLOOKUP(TGY13,[1]Acciones!$A$59:$H$1958,2,FALSE)),"")</f>
        <v>4</v>
      </c>
      <c r="THB13" s="117">
        <f>IFERROR(IF(VLOOKUP(TGZ13,[1]Acciones!$A$59:$H$1958,2,FALSE)=0,"",VLOOKUP(TGZ13,[1]Acciones!$A$59:$H$1958,2,FALSE)),"")</f>
        <v>4</v>
      </c>
      <c r="THC13" s="117" t="str">
        <f>IFERROR(IF(VLOOKUP(THA13,[1]Acciones!$A$59:$H$1958,2,FALSE)=0,"",VLOOKUP(THA13,[1]Acciones!$A$59:$H$1958,2,FALSE)),"")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D13" s="117" t="str">
        <f>IFERROR(IF(VLOOKUP(THB13,[1]Acciones!$A$59:$H$1958,2,FALSE)=0,"",VLOOKUP(THB13,[1]Acciones!$A$59:$H$1958,2,FALSE)),"")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E13" s="117" t="str">
        <f>IFERROR(IF(VLOOKUP(THC13,[1]Acciones!$A$59:$H$1958,2,FALSE)=0,"",VLOOKUP(THC13,[1]Acciones!$A$59:$H$1958,2,FALSE)),"")</f>
        <v/>
      </c>
      <c r="THF13" s="117" t="str">
        <f>IFERROR(IF(VLOOKUP(THD13,[1]Acciones!$A$59:$H$1958,2,FALSE)=0,"",VLOOKUP(THD13,[1]Acciones!$A$59:$H$1958,2,FALSE)),"")</f>
        <v/>
      </c>
      <c r="THG13" s="117">
        <f>IFERROR(IF(VLOOKUP(THE13,[1]Acciones!$A$59:$H$1958,2,FALSE)=0,"",VLOOKUP(THE13,[1]Acciones!$A$59:$H$1958,2,FALSE)),"")</f>
        <v>4</v>
      </c>
      <c r="THH13" s="117">
        <f>IFERROR(IF(VLOOKUP(THF13,[1]Acciones!$A$59:$H$1958,2,FALSE)=0,"",VLOOKUP(THF13,[1]Acciones!$A$59:$H$1958,2,FALSE)),"")</f>
        <v>4</v>
      </c>
      <c r="THI13" s="117" t="str">
        <f>IFERROR(IF(VLOOKUP(THG13,[1]Acciones!$A$59:$H$1958,2,FALSE)=0,"",VLOOKUP(THG13,[1]Acciones!$A$59:$H$1958,2,FALSE)),"")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J13" s="117" t="str">
        <f>IFERROR(IF(VLOOKUP(THH13,[1]Acciones!$A$59:$H$1958,2,FALSE)=0,"",VLOOKUP(THH13,[1]Acciones!$A$59:$H$1958,2,FALSE)),"")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K13" s="117" t="str">
        <f>IFERROR(IF(VLOOKUP(THI13,[1]Acciones!$A$59:$H$1958,2,FALSE)=0,"",VLOOKUP(THI13,[1]Acciones!$A$59:$H$1958,2,FALSE)),"")</f>
        <v/>
      </c>
      <c r="THL13" s="117" t="str">
        <f>IFERROR(IF(VLOOKUP(THJ13,[1]Acciones!$A$59:$H$1958,2,FALSE)=0,"",VLOOKUP(THJ13,[1]Acciones!$A$59:$H$1958,2,FALSE)),"")</f>
        <v/>
      </c>
      <c r="THM13" s="117">
        <f>IFERROR(IF(VLOOKUP(THK13,[1]Acciones!$A$59:$H$1958,2,FALSE)=0,"",VLOOKUP(THK13,[1]Acciones!$A$59:$H$1958,2,FALSE)),"")</f>
        <v>4</v>
      </c>
      <c r="THN13" s="117">
        <f>IFERROR(IF(VLOOKUP(THL13,[1]Acciones!$A$59:$H$1958,2,FALSE)=0,"",VLOOKUP(THL13,[1]Acciones!$A$59:$H$1958,2,FALSE)),"")</f>
        <v>4</v>
      </c>
      <c r="THO13" s="117" t="str">
        <f>IFERROR(IF(VLOOKUP(THM13,[1]Acciones!$A$59:$H$1958,2,FALSE)=0,"",VLOOKUP(THM13,[1]Acciones!$A$59:$H$1958,2,FALSE)),"")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P13" s="117" t="str">
        <f>IFERROR(IF(VLOOKUP(THN13,[1]Acciones!$A$59:$H$1958,2,FALSE)=0,"",VLOOKUP(THN13,[1]Acciones!$A$59:$H$1958,2,FALSE)),"")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Q13" s="117" t="str">
        <f>IFERROR(IF(VLOOKUP(THO13,[1]Acciones!$A$59:$H$1958,2,FALSE)=0,"",VLOOKUP(THO13,[1]Acciones!$A$59:$H$1958,2,FALSE)),"")</f>
        <v/>
      </c>
      <c r="THR13" s="117" t="str">
        <f>IFERROR(IF(VLOOKUP(THP13,[1]Acciones!$A$59:$H$1958,2,FALSE)=0,"",VLOOKUP(THP13,[1]Acciones!$A$59:$H$1958,2,FALSE)),"")</f>
        <v/>
      </c>
      <c r="THS13" s="117">
        <f>IFERROR(IF(VLOOKUP(THQ13,[1]Acciones!$A$59:$H$1958,2,FALSE)=0,"",VLOOKUP(THQ13,[1]Acciones!$A$59:$H$1958,2,FALSE)),"")</f>
        <v>4</v>
      </c>
      <c r="THT13" s="117">
        <f>IFERROR(IF(VLOOKUP(THR13,[1]Acciones!$A$59:$H$1958,2,FALSE)=0,"",VLOOKUP(THR13,[1]Acciones!$A$59:$H$1958,2,FALSE)),"")</f>
        <v>4</v>
      </c>
      <c r="THU13" s="117" t="str">
        <f>IFERROR(IF(VLOOKUP(THS13,[1]Acciones!$A$59:$H$1958,2,FALSE)=0,"",VLOOKUP(THS13,[1]Acciones!$A$59:$H$1958,2,FALSE)),"")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V13" s="117" t="str">
        <f>IFERROR(IF(VLOOKUP(THT13,[1]Acciones!$A$59:$H$1958,2,FALSE)=0,"",VLOOKUP(THT13,[1]Acciones!$A$59:$H$1958,2,FALSE)),"")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W13" s="117" t="str">
        <f>IFERROR(IF(VLOOKUP(THU13,[1]Acciones!$A$59:$H$1958,2,FALSE)=0,"",VLOOKUP(THU13,[1]Acciones!$A$59:$H$1958,2,FALSE)),"")</f>
        <v/>
      </c>
      <c r="THX13" s="117" t="str">
        <f>IFERROR(IF(VLOOKUP(THV13,[1]Acciones!$A$59:$H$1958,2,FALSE)=0,"",VLOOKUP(THV13,[1]Acciones!$A$59:$H$1958,2,FALSE)),"")</f>
        <v/>
      </c>
      <c r="THY13" s="117">
        <f>IFERROR(IF(VLOOKUP(THW13,[1]Acciones!$A$59:$H$1958,2,FALSE)=0,"",VLOOKUP(THW13,[1]Acciones!$A$59:$H$1958,2,FALSE)),"")</f>
        <v>4</v>
      </c>
      <c r="THZ13" s="117">
        <f>IFERROR(IF(VLOOKUP(THX13,[1]Acciones!$A$59:$H$1958,2,FALSE)=0,"",VLOOKUP(THX13,[1]Acciones!$A$59:$H$1958,2,FALSE)),"")</f>
        <v>4</v>
      </c>
      <c r="TIA13" s="117" t="str">
        <f>IFERROR(IF(VLOOKUP(THY13,[1]Acciones!$A$59:$H$1958,2,FALSE)=0,"",VLOOKUP(THY13,[1]Acciones!$A$59:$H$1958,2,FALSE)),"")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B13" s="117" t="str">
        <f>IFERROR(IF(VLOOKUP(THZ13,[1]Acciones!$A$59:$H$1958,2,FALSE)=0,"",VLOOKUP(THZ13,[1]Acciones!$A$59:$H$1958,2,FALSE)),"")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C13" s="117" t="str">
        <f>IFERROR(IF(VLOOKUP(TIA13,[1]Acciones!$A$59:$H$1958,2,FALSE)=0,"",VLOOKUP(TIA13,[1]Acciones!$A$59:$H$1958,2,FALSE)),"")</f>
        <v/>
      </c>
      <c r="TID13" s="117" t="str">
        <f>IFERROR(IF(VLOOKUP(TIB13,[1]Acciones!$A$59:$H$1958,2,FALSE)=0,"",VLOOKUP(TIB13,[1]Acciones!$A$59:$H$1958,2,FALSE)),"")</f>
        <v/>
      </c>
      <c r="TIE13" s="117">
        <f>IFERROR(IF(VLOOKUP(TIC13,[1]Acciones!$A$59:$H$1958,2,FALSE)=0,"",VLOOKUP(TIC13,[1]Acciones!$A$59:$H$1958,2,FALSE)),"")</f>
        <v>4</v>
      </c>
      <c r="TIF13" s="117">
        <f>IFERROR(IF(VLOOKUP(TID13,[1]Acciones!$A$59:$H$1958,2,FALSE)=0,"",VLOOKUP(TID13,[1]Acciones!$A$59:$H$1958,2,FALSE)),"")</f>
        <v>4</v>
      </c>
      <c r="TIG13" s="117" t="str">
        <f>IFERROR(IF(VLOOKUP(TIE13,[1]Acciones!$A$59:$H$1958,2,FALSE)=0,"",VLOOKUP(TIE13,[1]Acciones!$A$59:$H$1958,2,FALSE)),"")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H13" s="117" t="str">
        <f>IFERROR(IF(VLOOKUP(TIF13,[1]Acciones!$A$59:$H$1958,2,FALSE)=0,"",VLOOKUP(TIF13,[1]Acciones!$A$59:$H$1958,2,FALSE)),"")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I13" s="117" t="str">
        <f>IFERROR(IF(VLOOKUP(TIG13,[1]Acciones!$A$59:$H$1958,2,FALSE)=0,"",VLOOKUP(TIG13,[1]Acciones!$A$59:$H$1958,2,FALSE)),"")</f>
        <v/>
      </c>
      <c r="TIJ13" s="117" t="str">
        <f>IFERROR(IF(VLOOKUP(TIH13,[1]Acciones!$A$59:$H$1958,2,FALSE)=0,"",VLOOKUP(TIH13,[1]Acciones!$A$59:$H$1958,2,FALSE)),"")</f>
        <v/>
      </c>
      <c r="TIK13" s="117">
        <f>IFERROR(IF(VLOOKUP(TII13,[1]Acciones!$A$59:$H$1958,2,FALSE)=0,"",VLOOKUP(TII13,[1]Acciones!$A$59:$H$1958,2,FALSE)),"")</f>
        <v>4</v>
      </c>
      <c r="TIL13" s="117">
        <f>IFERROR(IF(VLOOKUP(TIJ13,[1]Acciones!$A$59:$H$1958,2,FALSE)=0,"",VLOOKUP(TIJ13,[1]Acciones!$A$59:$H$1958,2,FALSE)),"")</f>
        <v>4</v>
      </c>
      <c r="TIM13" s="117" t="str">
        <f>IFERROR(IF(VLOOKUP(TIK13,[1]Acciones!$A$59:$H$1958,2,FALSE)=0,"",VLOOKUP(TIK13,[1]Acciones!$A$59:$H$1958,2,FALSE)),"")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N13" s="117" t="str">
        <f>IFERROR(IF(VLOOKUP(TIL13,[1]Acciones!$A$59:$H$1958,2,FALSE)=0,"",VLOOKUP(TIL13,[1]Acciones!$A$59:$H$1958,2,FALSE)),"")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O13" s="117" t="str">
        <f>IFERROR(IF(VLOOKUP(TIM13,[1]Acciones!$A$59:$H$1958,2,FALSE)=0,"",VLOOKUP(TIM13,[1]Acciones!$A$59:$H$1958,2,FALSE)),"")</f>
        <v/>
      </c>
      <c r="TIP13" s="117" t="str">
        <f>IFERROR(IF(VLOOKUP(TIN13,[1]Acciones!$A$59:$H$1958,2,FALSE)=0,"",VLOOKUP(TIN13,[1]Acciones!$A$59:$H$1958,2,FALSE)),"")</f>
        <v/>
      </c>
      <c r="TIQ13" s="117">
        <f>IFERROR(IF(VLOOKUP(TIO13,[1]Acciones!$A$59:$H$1958,2,FALSE)=0,"",VLOOKUP(TIO13,[1]Acciones!$A$59:$H$1958,2,FALSE)),"")</f>
        <v>4</v>
      </c>
      <c r="TIR13" s="117">
        <f>IFERROR(IF(VLOOKUP(TIP13,[1]Acciones!$A$59:$H$1958,2,FALSE)=0,"",VLOOKUP(TIP13,[1]Acciones!$A$59:$H$1958,2,FALSE)),"")</f>
        <v>4</v>
      </c>
      <c r="TIS13" s="117" t="str">
        <f>IFERROR(IF(VLOOKUP(TIQ13,[1]Acciones!$A$59:$H$1958,2,FALSE)=0,"",VLOOKUP(TIQ13,[1]Acciones!$A$59:$H$1958,2,FALSE)),"")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T13" s="117" t="str">
        <f>IFERROR(IF(VLOOKUP(TIR13,[1]Acciones!$A$59:$H$1958,2,FALSE)=0,"",VLOOKUP(TIR13,[1]Acciones!$A$59:$H$1958,2,FALSE)),"")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U13" s="117" t="str">
        <f>IFERROR(IF(VLOOKUP(TIS13,[1]Acciones!$A$59:$H$1958,2,FALSE)=0,"",VLOOKUP(TIS13,[1]Acciones!$A$59:$H$1958,2,FALSE)),"")</f>
        <v/>
      </c>
      <c r="TIV13" s="117" t="str">
        <f>IFERROR(IF(VLOOKUP(TIT13,[1]Acciones!$A$59:$H$1958,2,FALSE)=0,"",VLOOKUP(TIT13,[1]Acciones!$A$59:$H$1958,2,FALSE)),"")</f>
        <v/>
      </c>
      <c r="TIW13" s="117">
        <f>IFERROR(IF(VLOOKUP(TIU13,[1]Acciones!$A$59:$H$1958,2,FALSE)=0,"",VLOOKUP(TIU13,[1]Acciones!$A$59:$H$1958,2,FALSE)),"")</f>
        <v>4</v>
      </c>
      <c r="TIX13" s="117">
        <f>IFERROR(IF(VLOOKUP(TIV13,[1]Acciones!$A$59:$H$1958,2,FALSE)=0,"",VLOOKUP(TIV13,[1]Acciones!$A$59:$H$1958,2,FALSE)),"")</f>
        <v>4</v>
      </c>
      <c r="TIY13" s="117" t="str">
        <f>IFERROR(IF(VLOOKUP(TIW13,[1]Acciones!$A$59:$H$1958,2,FALSE)=0,"",VLOOKUP(TIW13,[1]Acciones!$A$59:$H$1958,2,FALSE)),"")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Z13" s="117" t="str">
        <f>IFERROR(IF(VLOOKUP(TIX13,[1]Acciones!$A$59:$H$1958,2,FALSE)=0,"",VLOOKUP(TIX13,[1]Acciones!$A$59:$H$1958,2,FALSE)),"")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A13" s="117" t="str">
        <f>IFERROR(IF(VLOOKUP(TIY13,[1]Acciones!$A$59:$H$1958,2,FALSE)=0,"",VLOOKUP(TIY13,[1]Acciones!$A$59:$H$1958,2,FALSE)),"")</f>
        <v/>
      </c>
      <c r="TJB13" s="117" t="str">
        <f>IFERROR(IF(VLOOKUP(TIZ13,[1]Acciones!$A$59:$H$1958,2,FALSE)=0,"",VLOOKUP(TIZ13,[1]Acciones!$A$59:$H$1958,2,FALSE)),"")</f>
        <v/>
      </c>
      <c r="TJC13" s="117">
        <f>IFERROR(IF(VLOOKUP(TJA13,[1]Acciones!$A$59:$H$1958,2,FALSE)=0,"",VLOOKUP(TJA13,[1]Acciones!$A$59:$H$1958,2,FALSE)),"")</f>
        <v>4</v>
      </c>
      <c r="TJD13" s="117">
        <f>IFERROR(IF(VLOOKUP(TJB13,[1]Acciones!$A$59:$H$1958,2,FALSE)=0,"",VLOOKUP(TJB13,[1]Acciones!$A$59:$H$1958,2,FALSE)),"")</f>
        <v>4</v>
      </c>
      <c r="TJE13" s="117" t="str">
        <f>IFERROR(IF(VLOOKUP(TJC13,[1]Acciones!$A$59:$H$1958,2,FALSE)=0,"",VLOOKUP(TJC13,[1]Acciones!$A$59:$H$1958,2,FALSE)),"")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F13" s="117" t="str">
        <f>IFERROR(IF(VLOOKUP(TJD13,[1]Acciones!$A$59:$H$1958,2,FALSE)=0,"",VLOOKUP(TJD13,[1]Acciones!$A$59:$H$1958,2,FALSE)),"")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G13" s="117" t="str">
        <f>IFERROR(IF(VLOOKUP(TJE13,[1]Acciones!$A$59:$H$1958,2,FALSE)=0,"",VLOOKUP(TJE13,[1]Acciones!$A$59:$H$1958,2,FALSE)),"")</f>
        <v/>
      </c>
      <c r="TJH13" s="117" t="str">
        <f>IFERROR(IF(VLOOKUP(TJF13,[1]Acciones!$A$59:$H$1958,2,FALSE)=0,"",VLOOKUP(TJF13,[1]Acciones!$A$59:$H$1958,2,FALSE)),"")</f>
        <v/>
      </c>
      <c r="TJI13" s="117">
        <f>IFERROR(IF(VLOOKUP(TJG13,[1]Acciones!$A$59:$H$1958,2,FALSE)=0,"",VLOOKUP(TJG13,[1]Acciones!$A$59:$H$1958,2,FALSE)),"")</f>
        <v>4</v>
      </c>
      <c r="TJJ13" s="117">
        <f>IFERROR(IF(VLOOKUP(TJH13,[1]Acciones!$A$59:$H$1958,2,FALSE)=0,"",VLOOKUP(TJH13,[1]Acciones!$A$59:$H$1958,2,FALSE)),"")</f>
        <v>4</v>
      </c>
      <c r="TJK13" s="117" t="str">
        <f>IFERROR(IF(VLOOKUP(TJI13,[1]Acciones!$A$59:$H$1958,2,FALSE)=0,"",VLOOKUP(TJI13,[1]Acciones!$A$59:$H$1958,2,FALSE)),"")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L13" s="117" t="str">
        <f>IFERROR(IF(VLOOKUP(TJJ13,[1]Acciones!$A$59:$H$1958,2,FALSE)=0,"",VLOOKUP(TJJ13,[1]Acciones!$A$59:$H$1958,2,FALSE)),"")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M13" s="117" t="str">
        <f>IFERROR(IF(VLOOKUP(TJK13,[1]Acciones!$A$59:$H$1958,2,FALSE)=0,"",VLOOKUP(TJK13,[1]Acciones!$A$59:$H$1958,2,FALSE)),"")</f>
        <v/>
      </c>
      <c r="TJN13" s="117" t="str">
        <f>IFERROR(IF(VLOOKUP(TJL13,[1]Acciones!$A$59:$H$1958,2,FALSE)=0,"",VLOOKUP(TJL13,[1]Acciones!$A$59:$H$1958,2,FALSE)),"")</f>
        <v/>
      </c>
      <c r="TJO13" s="117">
        <f>IFERROR(IF(VLOOKUP(TJM13,[1]Acciones!$A$59:$H$1958,2,FALSE)=0,"",VLOOKUP(TJM13,[1]Acciones!$A$59:$H$1958,2,FALSE)),"")</f>
        <v>4</v>
      </c>
      <c r="TJP13" s="117">
        <f>IFERROR(IF(VLOOKUP(TJN13,[1]Acciones!$A$59:$H$1958,2,FALSE)=0,"",VLOOKUP(TJN13,[1]Acciones!$A$59:$H$1958,2,FALSE)),"")</f>
        <v>4</v>
      </c>
      <c r="TJQ13" s="117" t="str">
        <f>IFERROR(IF(VLOOKUP(TJO13,[1]Acciones!$A$59:$H$1958,2,FALSE)=0,"",VLOOKUP(TJO13,[1]Acciones!$A$59:$H$1958,2,FALSE)),"")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R13" s="117" t="str">
        <f>IFERROR(IF(VLOOKUP(TJP13,[1]Acciones!$A$59:$H$1958,2,FALSE)=0,"",VLOOKUP(TJP13,[1]Acciones!$A$59:$H$1958,2,FALSE)),"")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S13" s="117" t="str">
        <f>IFERROR(IF(VLOOKUP(TJQ13,[1]Acciones!$A$59:$H$1958,2,FALSE)=0,"",VLOOKUP(TJQ13,[1]Acciones!$A$59:$H$1958,2,FALSE)),"")</f>
        <v/>
      </c>
      <c r="TJT13" s="117" t="str">
        <f>IFERROR(IF(VLOOKUP(TJR13,[1]Acciones!$A$59:$H$1958,2,FALSE)=0,"",VLOOKUP(TJR13,[1]Acciones!$A$59:$H$1958,2,FALSE)),"")</f>
        <v/>
      </c>
      <c r="TJU13" s="117">
        <f>IFERROR(IF(VLOOKUP(TJS13,[1]Acciones!$A$59:$H$1958,2,FALSE)=0,"",VLOOKUP(TJS13,[1]Acciones!$A$59:$H$1958,2,FALSE)),"")</f>
        <v>4</v>
      </c>
      <c r="TJV13" s="117">
        <f>IFERROR(IF(VLOOKUP(TJT13,[1]Acciones!$A$59:$H$1958,2,FALSE)=0,"",VLOOKUP(TJT13,[1]Acciones!$A$59:$H$1958,2,FALSE)),"")</f>
        <v>4</v>
      </c>
      <c r="TJW13" s="117" t="str">
        <f>IFERROR(IF(VLOOKUP(TJU13,[1]Acciones!$A$59:$H$1958,2,FALSE)=0,"",VLOOKUP(TJU13,[1]Acciones!$A$59:$H$1958,2,FALSE)),"")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X13" s="117" t="str">
        <f>IFERROR(IF(VLOOKUP(TJV13,[1]Acciones!$A$59:$H$1958,2,FALSE)=0,"",VLOOKUP(TJV13,[1]Acciones!$A$59:$H$1958,2,FALSE)),"")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Y13" s="117" t="str">
        <f>IFERROR(IF(VLOOKUP(TJW13,[1]Acciones!$A$59:$H$1958,2,FALSE)=0,"",VLOOKUP(TJW13,[1]Acciones!$A$59:$H$1958,2,FALSE)),"")</f>
        <v/>
      </c>
      <c r="TJZ13" s="117" t="str">
        <f>IFERROR(IF(VLOOKUP(TJX13,[1]Acciones!$A$59:$H$1958,2,FALSE)=0,"",VLOOKUP(TJX13,[1]Acciones!$A$59:$H$1958,2,FALSE)),"")</f>
        <v/>
      </c>
      <c r="TKA13" s="117">
        <f>IFERROR(IF(VLOOKUP(TJY13,[1]Acciones!$A$59:$H$1958,2,FALSE)=0,"",VLOOKUP(TJY13,[1]Acciones!$A$59:$H$1958,2,FALSE)),"")</f>
        <v>4</v>
      </c>
      <c r="TKB13" s="117">
        <f>IFERROR(IF(VLOOKUP(TJZ13,[1]Acciones!$A$59:$H$1958,2,FALSE)=0,"",VLOOKUP(TJZ13,[1]Acciones!$A$59:$H$1958,2,FALSE)),"")</f>
        <v>4</v>
      </c>
      <c r="TKC13" s="117" t="str">
        <f>IFERROR(IF(VLOOKUP(TKA13,[1]Acciones!$A$59:$H$1958,2,FALSE)=0,"",VLOOKUP(TKA13,[1]Acciones!$A$59:$H$1958,2,FALSE)),"")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D13" s="117" t="str">
        <f>IFERROR(IF(VLOOKUP(TKB13,[1]Acciones!$A$59:$H$1958,2,FALSE)=0,"",VLOOKUP(TKB13,[1]Acciones!$A$59:$H$1958,2,FALSE)),"")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E13" s="117" t="str">
        <f>IFERROR(IF(VLOOKUP(TKC13,[1]Acciones!$A$59:$H$1958,2,FALSE)=0,"",VLOOKUP(TKC13,[1]Acciones!$A$59:$H$1958,2,FALSE)),"")</f>
        <v/>
      </c>
      <c r="TKF13" s="117" t="str">
        <f>IFERROR(IF(VLOOKUP(TKD13,[1]Acciones!$A$59:$H$1958,2,FALSE)=0,"",VLOOKUP(TKD13,[1]Acciones!$A$59:$H$1958,2,FALSE)),"")</f>
        <v/>
      </c>
      <c r="TKG13" s="117">
        <f>IFERROR(IF(VLOOKUP(TKE13,[1]Acciones!$A$59:$H$1958,2,FALSE)=0,"",VLOOKUP(TKE13,[1]Acciones!$A$59:$H$1958,2,FALSE)),"")</f>
        <v>4</v>
      </c>
      <c r="TKH13" s="117">
        <f>IFERROR(IF(VLOOKUP(TKF13,[1]Acciones!$A$59:$H$1958,2,FALSE)=0,"",VLOOKUP(TKF13,[1]Acciones!$A$59:$H$1958,2,FALSE)),"")</f>
        <v>4</v>
      </c>
      <c r="TKI13" s="117" t="str">
        <f>IFERROR(IF(VLOOKUP(TKG13,[1]Acciones!$A$59:$H$1958,2,FALSE)=0,"",VLOOKUP(TKG13,[1]Acciones!$A$59:$H$1958,2,FALSE)),"")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J13" s="117" t="str">
        <f>IFERROR(IF(VLOOKUP(TKH13,[1]Acciones!$A$59:$H$1958,2,FALSE)=0,"",VLOOKUP(TKH13,[1]Acciones!$A$59:$H$1958,2,FALSE)),"")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K13" s="117" t="str">
        <f>IFERROR(IF(VLOOKUP(TKI13,[1]Acciones!$A$59:$H$1958,2,FALSE)=0,"",VLOOKUP(TKI13,[1]Acciones!$A$59:$H$1958,2,FALSE)),"")</f>
        <v/>
      </c>
      <c r="TKL13" s="117" t="str">
        <f>IFERROR(IF(VLOOKUP(TKJ13,[1]Acciones!$A$59:$H$1958,2,FALSE)=0,"",VLOOKUP(TKJ13,[1]Acciones!$A$59:$H$1958,2,FALSE)),"")</f>
        <v/>
      </c>
      <c r="TKM13" s="117">
        <f>IFERROR(IF(VLOOKUP(TKK13,[1]Acciones!$A$59:$H$1958,2,FALSE)=0,"",VLOOKUP(TKK13,[1]Acciones!$A$59:$H$1958,2,FALSE)),"")</f>
        <v>4</v>
      </c>
      <c r="TKN13" s="117">
        <f>IFERROR(IF(VLOOKUP(TKL13,[1]Acciones!$A$59:$H$1958,2,FALSE)=0,"",VLOOKUP(TKL13,[1]Acciones!$A$59:$H$1958,2,FALSE)),"")</f>
        <v>4</v>
      </c>
      <c r="TKO13" s="117" t="str">
        <f>IFERROR(IF(VLOOKUP(TKM13,[1]Acciones!$A$59:$H$1958,2,FALSE)=0,"",VLOOKUP(TKM13,[1]Acciones!$A$59:$H$1958,2,FALSE)),"")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P13" s="117" t="str">
        <f>IFERROR(IF(VLOOKUP(TKN13,[1]Acciones!$A$59:$H$1958,2,FALSE)=0,"",VLOOKUP(TKN13,[1]Acciones!$A$59:$H$1958,2,FALSE)),"")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Q13" s="117" t="str">
        <f>IFERROR(IF(VLOOKUP(TKO13,[1]Acciones!$A$59:$H$1958,2,FALSE)=0,"",VLOOKUP(TKO13,[1]Acciones!$A$59:$H$1958,2,FALSE)),"")</f>
        <v/>
      </c>
      <c r="TKR13" s="117" t="str">
        <f>IFERROR(IF(VLOOKUP(TKP13,[1]Acciones!$A$59:$H$1958,2,FALSE)=0,"",VLOOKUP(TKP13,[1]Acciones!$A$59:$H$1958,2,FALSE)),"")</f>
        <v/>
      </c>
      <c r="TKS13" s="117">
        <f>IFERROR(IF(VLOOKUP(TKQ13,[1]Acciones!$A$59:$H$1958,2,FALSE)=0,"",VLOOKUP(TKQ13,[1]Acciones!$A$59:$H$1958,2,FALSE)),"")</f>
        <v>4</v>
      </c>
      <c r="TKT13" s="117">
        <f>IFERROR(IF(VLOOKUP(TKR13,[1]Acciones!$A$59:$H$1958,2,FALSE)=0,"",VLOOKUP(TKR13,[1]Acciones!$A$59:$H$1958,2,FALSE)),"")</f>
        <v>4</v>
      </c>
      <c r="TKU13" s="117" t="str">
        <f>IFERROR(IF(VLOOKUP(TKS13,[1]Acciones!$A$59:$H$1958,2,FALSE)=0,"",VLOOKUP(TKS13,[1]Acciones!$A$59:$H$1958,2,FALSE)),"")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V13" s="117" t="str">
        <f>IFERROR(IF(VLOOKUP(TKT13,[1]Acciones!$A$59:$H$1958,2,FALSE)=0,"",VLOOKUP(TKT13,[1]Acciones!$A$59:$H$1958,2,FALSE)),"")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W13" s="117" t="str">
        <f>IFERROR(IF(VLOOKUP(TKU13,[1]Acciones!$A$59:$H$1958,2,FALSE)=0,"",VLOOKUP(TKU13,[1]Acciones!$A$59:$H$1958,2,FALSE)),"")</f>
        <v/>
      </c>
      <c r="TKX13" s="117" t="str">
        <f>IFERROR(IF(VLOOKUP(TKV13,[1]Acciones!$A$59:$H$1958,2,FALSE)=0,"",VLOOKUP(TKV13,[1]Acciones!$A$59:$H$1958,2,FALSE)),"")</f>
        <v/>
      </c>
      <c r="TKY13" s="117">
        <f>IFERROR(IF(VLOOKUP(TKW13,[1]Acciones!$A$59:$H$1958,2,FALSE)=0,"",VLOOKUP(TKW13,[1]Acciones!$A$59:$H$1958,2,FALSE)),"")</f>
        <v>4</v>
      </c>
      <c r="TKZ13" s="117">
        <f>IFERROR(IF(VLOOKUP(TKX13,[1]Acciones!$A$59:$H$1958,2,FALSE)=0,"",VLOOKUP(TKX13,[1]Acciones!$A$59:$H$1958,2,FALSE)),"")</f>
        <v>4</v>
      </c>
      <c r="TLA13" s="117" t="str">
        <f>IFERROR(IF(VLOOKUP(TKY13,[1]Acciones!$A$59:$H$1958,2,FALSE)=0,"",VLOOKUP(TKY13,[1]Acciones!$A$59:$H$1958,2,FALSE)),"")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B13" s="117" t="str">
        <f>IFERROR(IF(VLOOKUP(TKZ13,[1]Acciones!$A$59:$H$1958,2,FALSE)=0,"",VLOOKUP(TKZ13,[1]Acciones!$A$59:$H$1958,2,FALSE)),"")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C13" s="117" t="str">
        <f>IFERROR(IF(VLOOKUP(TLA13,[1]Acciones!$A$59:$H$1958,2,FALSE)=0,"",VLOOKUP(TLA13,[1]Acciones!$A$59:$H$1958,2,FALSE)),"")</f>
        <v/>
      </c>
      <c r="TLD13" s="117" t="str">
        <f>IFERROR(IF(VLOOKUP(TLB13,[1]Acciones!$A$59:$H$1958,2,FALSE)=0,"",VLOOKUP(TLB13,[1]Acciones!$A$59:$H$1958,2,FALSE)),"")</f>
        <v/>
      </c>
      <c r="TLE13" s="117">
        <f>IFERROR(IF(VLOOKUP(TLC13,[1]Acciones!$A$59:$H$1958,2,FALSE)=0,"",VLOOKUP(TLC13,[1]Acciones!$A$59:$H$1958,2,FALSE)),"")</f>
        <v>4</v>
      </c>
      <c r="TLF13" s="117">
        <f>IFERROR(IF(VLOOKUP(TLD13,[1]Acciones!$A$59:$H$1958,2,FALSE)=0,"",VLOOKUP(TLD13,[1]Acciones!$A$59:$H$1958,2,FALSE)),"")</f>
        <v>4</v>
      </c>
      <c r="TLG13" s="117" t="str">
        <f>IFERROR(IF(VLOOKUP(TLE13,[1]Acciones!$A$59:$H$1958,2,FALSE)=0,"",VLOOKUP(TLE13,[1]Acciones!$A$59:$H$1958,2,FALSE)),"")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H13" s="117" t="str">
        <f>IFERROR(IF(VLOOKUP(TLF13,[1]Acciones!$A$59:$H$1958,2,FALSE)=0,"",VLOOKUP(TLF13,[1]Acciones!$A$59:$H$1958,2,FALSE)),"")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I13" s="117" t="str">
        <f>IFERROR(IF(VLOOKUP(TLG13,[1]Acciones!$A$59:$H$1958,2,FALSE)=0,"",VLOOKUP(TLG13,[1]Acciones!$A$59:$H$1958,2,FALSE)),"")</f>
        <v/>
      </c>
      <c r="TLJ13" s="117" t="str">
        <f>IFERROR(IF(VLOOKUP(TLH13,[1]Acciones!$A$59:$H$1958,2,FALSE)=0,"",VLOOKUP(TLH13,[1]Acciones!$A$59:$H$1958,2,FALSE)),"")</f>
        <v/>
      </c>
      <c r="TLK13" s="117">
        <f>IFERROR(IF(VLOOKUP(TLI13,[1]Acciones!$A$59:$H$1958,2,FALSE)=0,"",VLOOKUP(TLI13,[1]Acciones!$A$59:$H$1958,2,FALSE)),"")</f>
        <v>4</v>
      </c>
      <c r="TLL13" s="117">
        <f>IFERROR(IF(VLOOKUP(TLJ13,[1]Acciones!$A$59:$H$1958,2,FALSE)=0,"",VLOOKUP(TLJ13,[1]Acciones!$A$59:$H$1958,2,FALSE)),"")</f>
        <v>4</v>
      </c>
      <c r="TLM13" s="117" t="str">
        <f>IFERROR(IF(VLOOKUP(TLK13,[1]Acciones!$A$59:$H$1958,2,FALSE)=0,"",VLOOKUP(TLK13,[1]Acciones!$A$59:$H$1958,2,FALSE)),"")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N13" s="117" t="str">
        <f>IFERROR(IF(VLOOKUP(TLL13,[1]Acciones!$A$59:$H$1958,2,FALSE)=0,"",VLOOKUP(TLL13,[1]Acciones!$A$59:$H$1958,2,FALSE)),"")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O13" s="117" t="str">
        <f>IFERROR(IF(VLOOKUP(TLM13,[1]Acciones!$A$59:$H$1958,2,FALSE)=0,"",VLOOKUP(TLM13,[1]Acciones!$A$59:$H$1958,2,FALSE)),"")</f>
        <v/>
      </c>
      <c r="TLP13" s="117" t="str">
        <f>IFERROR(IF(VLOOKUP(TLN13,[1]Acciones!$A$59:$H$1958,2,FALSE)=0,"",VLOOKUP(TLN13,[1]Acciones!$A$59:$H$1958,2,FALSE)),"")</f>
        <v/>
      </c>
      <c r="TLQ13" s="117">
        <f>IFERROR(IF(VLOOKUP(TLO13,[1]Acciones!$A$59:$H$1958,2,FALSE)=0,"",VLOOKUP(TLO13,[1]Acciones!$A$59:$H$1958,2,FALSE)),"")</f>
        <v>4</v>
      </c>
      <c r="TLR13" s="117">
        <f>IFERROR(IF(VLOOKUP(TLP13,[1]Acciones!$A$59:$H$1958,2,FALSE)=0,"",VLOOKUP(TLP13,[1]Acciones!$A$59:$H$1958,2,FALSE)),"")</f>
        <v>4</v>
      </c>
      <c r="TLS13" s="117" t="str">
        <f>IFERROR(IF(VLOOKUP(TLQ13,[1]Acciones!$A$59:$H$1958,2,FALSE)=0,"",VLOOKUP(TLQ13,[1]Acciones!$A$59:$H$1958,2,FALSE)),"")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T13" s="117" t="str">
        <f>IFERROR(IF(VLOOKUP(TLR13,[1]Acciones!$A$59:$H$1958,2,FALSE)=0,"",VLOOKUP(TLR13,[1]Acciones!$A$59:$H$1958,2,FALSE)),"")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U13" s="117" t="str">
        <f>IFERROR(IF(VLOOKUP(TLS13,[1]Acciones!$A$59:$H$1958,2,FALSE)=0,"",VLOOKUP(TLS13,[1]Acciones!$A$59:$H$1958,2,FALSE)),"")</f>
        <v/>
      </c>
      <c r="TLV13" s="117" t="str">
        <f>IFERROR(IF(VLOOKUP(TLT13,[1]Acciones!$A$59:$H$1958,2,FALSE)=0,"",VLOOKUP(TLT13,[1]Acciones!$A$59:$H$1958,2,FALSE)),"")</f>
        <v/>
      </c>
      <c r="TLW13" s="117">
        <f>IFERROR(IF(VLOOKUP(TLU13,[1]Acciones!$A$59:$H$1958,2,FALSE)=0,"",VLOOKUP(TLU13,[1]Acciones!$A$59:$H$1958,2,FALSE)),"")</f>
        <v>4</v>
      </c>
      <c r="TLX13" s="117">
        <f>IFERROR(IF(VLOOKUP(TLV13,[1]Acciones!$A$59:$H$1958,2,FALSE)=0,"",VLOOKUP(TLV13,[1]Acciones!$A$59:$H$1958,2,FALSE)),"")</f>
        <v>4</v>
      </c>
      <c r="TLY13" s="117" t="str">
        <f>IFERROR(IF(VLOOKUP(TLW13,[1]Acciones!$A$59:$H$1958,2,FALSE)=0,"",VLOOKUP(TLW13,[1]Acciones!$A$59:$H$1958,2,FALSE)),"")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Z13" s="117" t="str">
        <f>IFERROR(IF(VLOOKUP(TLX13,[1]Acciones!$A$59:$H$1958,2,FALSE)=0,"",VLOOKUP(TLX13,[1]Acciones!$A$59:$H$1958,2,FALSE)),"")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A13" s="117" t="str">
        <f>IFERROR(IF(VLOOKUP(TLY13,[1]Acciones!$A$59:$H$1958,2,FALSE)=0,"",VLOOKUP(TLY13,[1]Acciones!$A$59:$H$1958,2,FALSE)),"")</f>
        <v/>
      </c>
      <c r="TMB13" s="117" t="str">
        <f>IFERROR(IF(VLOOKUP(TLZ13,[1]Acciones!$A$59:$H$1958,2,FALSE)=0,"",VLOOKUP(TLZ13,[1]Acciones!$A$59:$H$1958,2,FALSE)),"")</f>
        <v/>
      </c>
      <c r="TMC13" s="117">
        <f>IFERROR(IF(VLOOKUP(TMA13,[1]Acciones!$A$59:$H$1958,2,FALSE)=0,"",VLOOKUP(TMA13,[1]Acciones!$A$59:$H$1958,2,FALSE)),"")</f>
        <v>4</v>
      </c>
      <c r="TMD13" s="117">
        <f>IFERROR(IF(VLOOKUP(TMB13,[1]Acciones!$A$59:$H$1958,2,FALSE)=0,"",VLOOKUP(TMB13,[1]Acciones!$A$59:$H$1958,2,FALSE)),"")</f>
        <v>4</v>
      </c>
      <c r="TME13" s="117" t="str">
        <f>IFERROR(IF(VLOOKUP(TMC13,[1]Acciones!$A$59:$H$1958,2,FALSE)=0,"",VLOOKUP(TMC13,[1]Acciones!$A$59:$H$1958,2,FALSE)),"")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F13" s="117" t="str">
        <f>IFERROR(IF(VLOOKUP(TMD13,[1]Acciones!$A$59:$H$1958,2,FALSE)=0,"",VLOOKUP(TMD13,[1]Acciones!$A$59:$H$1958,2,FALSE)),"")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G13" s="117" t="str">
        <f>IFERROR(IF(VLOOKUP(TME13,[1]Acciones!$A$59:$H$1958,2,FALSE)=0,"",VLOOKUP(TME13,[1]Acciones!$A$59:$H$1958,2,FALSE)),"")</f>
        <v/>
      </c>
      <c r="TMH13" s="117" t="str">
        <f>IFERROR(IF(VLOOKUP(TMF13,[1]Acciones!$A$59:$H$1958,2,FALSE)=0,"",VLOOKUP(TMF13,[1]Acciones!$A$59:$H$1958,2,FALSE)),"")</f>
        <v/>
      </c>
      <c r="TMI13" s="117">
        <f>IFERROR(IF(VLOOKUP(TMG13,[1]Acciones!$A$59:$H$1958,2,FALSE)=0,"",VLOOKUP(TMG13,[1]Acciones!$A$59:$H$1958,2,FALSE)),"")</f>
        <v>4</v>
      </c>
      <c r="TMJ13" s="117">
        <f>IFERROR(IF(VLOOKUP(TMH13,[1]Acciones!$A$59:$H$1958,2,FALSE)=0,"",VLOOKUP(TMH13,[1]Acciones!$A$59:$H$1958,2,FALSE)),"")</f>
        <v>4</v>
      </c>
      <c r="TMK13" s="117" t="str">
        <f>IFERROR(IF(VLOOKUP(TMI13,[1]Acciones!$A$59:$H$1958,2,FALSE)=0,"",VLOOKUP(TMI13,[1]Acciones!$A$59:$H$1958,2,FALSE)),"")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L13" s="117" t="str">
        <f>IFERROR(IF(VLOOKUP(TMJ13,[1]Acciones!$A$59:$H$1958,2,FALSE)=0,"",VLOOKUP(TMJ13,[1]Acciones!$A$59:$H$1958,2,FALSE)),"")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M13" s="117" t="str">
        <f>IFERROR(IF(VLOOKUP(TMK13,[1]Acciones!$A$59:$H$1958,2,FALSE)=0,"",VLOOKUP(TMK13,[1]Acciones!$A$59:$H$1958,2,FALSE)),"")</f>
        <v/>
      </c>
      <c r="TMN13" s="117" t="str">
        <f>IFERROR(IF(VLOOKUP(TML13,[1]Acciones!$A$59:$H$1958,2,FALSE)=0,"",VLOOKUP(TML13,[1]Acciones!$A$59:$H$1958,2,FALSE)),"")</f>
        <v/>
      </c>
      <c r="TMO13" s="117">
        <f>IFERROR(IF(VLOOKUP(TMM13,[1]Acciones!$A$59:$H$1958,2,FALSE)=0,"",VLOOKUP(TMM13,[1]Acciones!$A$59:$H$1958,2,FALSE)),"")</f>
        <v>4</v>
      </c>
      <c r="TMP13" s="117">
        <f>IFERROR(IF(VLOOKUP(TMN13,[1]Acciones!$A$59:$H$1958,2,FALSE)=0,"",VLOOKUP(TMN13,[1]Acciones!$A$59:$H$1958,2,FALSE)),"")</f>
        <v>4</v>
      </c>
      <c r="TMQ13" s="117" t="str">
        <f>IFERROR(IF(VLOOKUP(TMO13,[1]Acciones!$A$59:$H$1958,2,FALSE)=0,"",VLOOKUP(TMO13,[1]Acciones!$A$59:$H$1958,2,FALSE)),"")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R13" s="117" t="str">
        <f>IFERROR(IF(VLOOKUP(TMP13,[1]Acciones!$A$59:$H$1958,2,FALSE)=0,"",VLOOKUP(TMP13,[1]Acciones!$A$59:$H$1958,2,FALSE)),"")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S13" s="117" t="str">
        <f>IFERROR(IF(VLOOKUP(TMQ13,[1]Acciones!$A$59:$H$1958,2,FALSE)=0,"",VLOOKUP(TMQ13,[1]Acciones!$A$59:$H$1958,2,FALSE)),"")</f>
        <v/>
      </c>
      <c r="TMT13" s="117" t="str">
        <f>IFERROR(IF(VLOOKUP(TMR13,[1]Acciones!$A$59:$H$1958,2,FALSE)=0,"",VLOOKUP(TMR13,[1]Acciones!$A$59:$H$1958,2,FALSE)),"")</f>
        <v/>
      </c>
      <c r="TMU13" s="117">
        <f>IFERROR(IF(VLOOKUP(TMS13,[1]Acciones!$A$59:$H$1958,2,FALSE)=0,"",VLOOKUP(TMS13,[1]Acciones!$A$59:$H$1958,2,FALSE)),"")</f>
        <v>4</v>
      </c>
      <c r="TMV13" s="117">
        <f>IFERROR(IF(VLOOKUP(TMT13,[1]Acciones!$A$59:$H$1958,2,FALSE)=0,"",VLOOKUP(TMT13,[1]Acciones!$A$59:$H$1958,2,FALSE)),"")</f>
        <v>4</v>
      </c>
      <c r="TMW13" s="117" t="str">
        <f>IFERROR(IF(VLOOKUP(TMU13,[1]Acciones!$A$59:$H$1958,2,FALSE)=0,"",VLOOKUP(TMU13,[1]Acciones!$A$59:$H$1958,2,FALSE)),"")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X13" s="117" t="str">
        <f>IFERROR(IF(VLOOKUP(TMV13,[1]Acciones!$A$59:$H$1958,2,FALSE)=0,"",VLOOKUP(TMV13,[1]Acciones!$A$59:$H$1958,2,FALSE)),"")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Y13" s="117" t="str">
        <f>IFERROR(IF(VLOOKUP(TMW13,[1]Acciones!$A$59:$H$1958,2,FALSE)=0,"",VLOOKUP(TMW13,[1]Acciones!$A$59:$H$1958,2,FALSE)),"")</f>
        <v/>
      </c>
      <c r="TMZ13" s="117" t="str">
        <f>IFERROR(IF(VLOOKUP(TMX13,[1]Acciones!$A$59:$H$1958,2,FALSE)=0,"",VLOOKUP(TMX13,[1]Acciones!$A$59:$H$1958,2,FALSE)),"")</f>
        <v/>
      </c>
      <c r="TNA13" s="117">
        <f>IFERROR(IF(VLOOKUP(TMY13,[1]Acciones!$A$59:$H$1958,2,FALSE)=0,"",VLOOKUP(TMY13,[1]Acciones!$A$59:$H$1958,2,FALSE)),"")</f>
        <v>4</v>
      </c>
      <c r="TNB13" s="117">
        <f>IFERROR(IF(VLOOKUP(TMZ13,[1]Acciones!$A$59:$H$1958,2,FALSE)=0,"",VLOOKUP(TMZ13,[1]Acciones!$A$59:$H$1958,2,FALSE)),"")</f>
        <v>4</v>
      </c>
      <c r="TNC13" s="117" t="str">
        <f>IFERROR(IF(VLOOKUP(TNA13,[1]Acciones!$A$59:$H$1958,2,FALSE)=0,"",VLOOKUP(TNA13,[1]Acciones!$A$59:$H$1958,2,FALSE)),"")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D13" s="117" t="str">
        <f>IFERROR(IF(VLOOKUP(TNB13,[1]Acciones!$A$59:$H$1958,2,FALSE)=0,"",VLOOKUP(TNB13,[1]Acciones!$A$59:$H$1958,2,FALSE)),"")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E13" s="117" t="str">
        <f>IFERROR(IF(VLOOKUP(TNC13,[1]Acciones!$A$59:$H$1958,2,FALSE)=0,"",VLOOKUP(TNC13,[1]Acciones!$A$59:$H$1958,2,FALSE)),"")</f>
        <v/>
      </c>
      <c r="TNF13" s="117" t="str">
        <f>IFERROR(IF(VLOOKUP(TND13,[1]Acciones!$A$59:$H$1958,2,FALSE)=0,"",VLOOKUP(TND13,[1]Acciones!$A$59:$H$1958,2,FALSE)),"")</f>
        <v/>
      </c>
      <c r="TNG13" s="117">
        <f>IFERROR(IF(VLOOKUP(TNE13,[1]Acciones!$A$59:$H$1958,2,FALSE)=0,"",VLOOKUP(TNE13,[1]Acciones!$A$59:$H$1958,2,FALSE)),"")</f>
        <v>4</v>
      </c>
      <c r="TNH13" s="117">
        <f>IFERROR(IF(VLOOKUP(TNF13,[1]Acciones!$A$59:$H$1958,2,FALSE)=0,"",VLOOKUP(TNF13,[1]Acciones!$A$59:$H$1958,2,FALSE)),"")</f>
        <v>4</v>
      </c>
      <c r="TNI13" s="117" t="str">
        <f>IFERROR(IF(VLOOKUP(TNG13,[1]Acciones!$A$59:$H$1958,2,FALSE)=0,"",VLOOKUP(TNG13,[1]Acciones!$A$59:$H$1958,2,FALSE)),"")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J13" s="117" t="str">
        <f>IFERROR(IF(VLOOKUP(TNH13,[1]Acciones!$A$59:$H$1958,2,FALSE)=0,"",VLOOKUP(TNH13,[1]Acciones!$A$59:$H$1958,2,FALSE)),"")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K13" s="117" t="str">
        <f>IFERROR(IF(VLOOKUP(TNI13,[1]Acciones!$A$59:$H$1958,2,FALSE)=0,"",VLOOKUP(TNI13,[1]Acciones!$A$59:$H$1958,2,FALSE)),"")</f>
        <v/>
      </c>
      <c r="TNL13" s="117" t="str">
        <f>IFERROR(IF(VLOOKUP(TNJ13,[1]Acciones!$A$59:$H$1958,2,FALSE)=0,"",VLOOKUP(TNJ13,[1]Acciones!$A$59:$H$1958,2,FALSE)),"")</f>
        <v/>
      </c>
      <c r="TNM13" s="117">
        <f>IFERROR(IF(VLOOKUP(TNK13,[1]Acciones!$A$59:$H$1958,2,FALSE)=0,"",VLOOKUP(TNK13,[1]Acciones!$A$59:$H$1958,2,FALSE)),"")</f>
        <v>4</v>
      </c>
      <c r="TNN13" s="117">
        <f>IFERROR(IF(VLOOKUP(TNL13,[1]Acciones!$A$59:$H$1958,2,FALSE)=0,"",VLOOKUP(TNL13,[1]Acciones!$A$59:$H$1958,2,FALSE)),"")</f>
        <v>4</v>
      </c>
      <c r="TNO13" s="117" t="str">
        <f>IFERROR(IF(VLOOKUP(TNM13,[1]Acciones!$A$59:$H$1958,2,FALSE)=0,"",VLOOKUP(TNM13,[1]Acciones!$A$59:$H$1958,2,FALSE)),"")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P13" s="117" t="str">
        <f>IFERROR(IF(VLOOKUP(TNN13,[1]Acciones!$A$59:$H$1958,2,FALSE)=0,"",VLOOKUP(TNN13,[1]Acciones!$A$59:$H$1958,2,FALSE)),"")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Q13" s="117" t="str">
        <f>IFERROR(IF(VLOOKUP(TNO13,[1]Acciones!$A$59:$H$1958,2,FALSE)=0,"",VLOOKUP(TNO13,[1]Acciones!$A$59:$H$1958,2,FALSE)),"")</f>
        <v/>
      </c>
      <c r="TNR13" s="117" t="str">
        <f>IFERROR(IF(VLOOKUP(TNP13,[1]Acciones!$A$59:$H$1958,2,FALSE)=0,"",VLOOKUP(TNP13,[1]Acciones!$A$59:$H$1958,2,FALSE)),"")</f>
        <v/>
      </c>
      <c r="TNS13" s="117">
        <f>IFERROR(IF(VLOOKUP(TNQ13,[1]Acciones!$A$59:$H$1958,2,FALSE)=0,"",VLOOKUP(TNQ13,[1]Acciones!$A$59:$H$1958,2,FALSE)),"")</f>
        <v>4</v>
      </c>
      <c r="TNT13" s="117">
        <f>IFERROR(IF(VLOOKUP(TNR13,[1]Acciones!$A$59:$H$1958,2,FALSE)=0,"",VLOOKUP(TNR13,[1]Acciones!$A$59:$H$1958,2,FALSE)),"")</f>
        <v>4</v>
      </c>
      <c r="TNU13" s="117" t="str">
        <f>IFERROR(IF(VLOOKUP(TNS13,[1]Acciones!$A$59:$H$1958,2,FALSE)=0,"",VLOOKUP(TNS13,[1]Acciones!$A$59:$H$1958,2,FALSE)),"")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V13" s="117" t="str">
        <f>IFERROR(IF(VLOOKUP(TNT13,[1]Acciones!$A$59:$H$1958,2,FALSE)=0,"",VLOOKUP(TNT13,[1]Acciones!$A$59:$H$1958,2,FALSE)),"")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W13" s="117" t="str">
        <f>IFERROR(IF(VLOOKUP(TNU13,[1]Acciones!$A$59:$H$1958,2,FALSE)=0,"",VLOOKUP(TNU13,[1]Acciones!$A$59:$H$1958,2,FALSE)),"")</f>
        <v/>
      </c>
      <c r="TNX13" s="117" t="str">
        <f>IFERROR(IF(VLOOKUP(TNV13,[1]Acciones!$A$59:$H$1958,2,FALSE)=0,"",VLOOKUP(TNV13,[1]Acciones!$A$59:$H$1958,2,FALSE)),"")</f>
        <v/>
      </c>
      <c r="TNY13" s="117">
        <f>IFERROR(IF(VLOOKUP(TNW13,[1]Acciones!$A$59:$H$1958,2,FALSE)=0,"",VLOOKUP(TNW13,[1]Acciones!$A$59:$H$1958,2,FALSE)),"")</f>
        <v>4</v>
      </c>
      <c r="TNZ13" s="117">
        <f>IFERROR(IF(VLOOKUP(TNX13,[1]Acciones!$A$59:$H$1958,2,FALSE)=0,"",VLOOKUP(TNX13,[1]Acciones!$A$59:$H$1958,2,FALSE)),"")</f>
        <v>4</v>
      </c>
      <c r="TOA13" s="117" t="str">
        <f>IFERROR(IF(VLOOKUP(TNY13,[1]Acciones!$A$59:$H$1958,2,FALSE)=0,"",VLOOKUP(TNY13,[1]Acciones!$A$59:$H$1958,2,FALSE)),"")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B13" s="117" t="str">
        <f>IFERROR(IF(VLOOKUP(TNZ13,[1]Acciones!$A$59:$H$1958,2,FALSE)=0,"",VLOOKUP(TNZ13,[1]Acciones!$A$59:$H$1958,2,FALSE)),"")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C13" s="117" t="str">
        <f>IFERROR(IF(VLOOKUP(TOA13,[1]Acciones!$A$59:$H$1958,2,FALSE)=0,"",VLOOKUP(TOA13,[1]Acciones!$A$59:$H$1958,2,FALSE)),"")</f>
        <v/>
      </c>
      <c r="TOD13" s="117" t="str">
        <f>IFERROR(IF(VLOOKUP(TOB13,[1]Acciones!$A$59:$H$1958,2,FALSE)=0,"",VLOOKUP(TOB13,[1]Acciones!$A$59:$H$1958,2,FALSE)),"")</f>
        <v/>
      </c>
      <c r="TOE13" s="117">
        <f>IFERROR(IF(VLOOKUP(TOC13,[1]Acciones!$A$59:$H$1958,2,FALSE)=0,"",VLOOKUP(TOC13,[1]Acciones!$A$59:$H$1958,2,FALSE)),"")</f>
        <v>4</v>
      </c>
      <c r="TOF13" s="117">
        <f>IFERROR(IF(VLOOKUP(TOD13,[1]Acciones!$A$59:$H$1958,2,FALSE)=0,"",VLOOKUP(TOD13,[1]Acciones!$A$59:$H$1958,2,FALSE)),"")</f>
        <v>4</v>
      </c>
      <c r="TOG13" s="117" t="str">
        <f>IFERROR(IF(VLOOKUP(TOE13,[1]Acciones!$A$59:$H$1958,2,FALSE)=0,"",VLOOKUP(TOE13,[1]Acciones!$A$59:$H$1958,2,FALSE)),"")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H13" s="117" t="str">
        <f>IFERROR(IF(VLOOKUP(TOF13,[1]Acciones!$A$59:$H$1958,2,FALSE)=0,"",VLOOKUP(TOF13,[1]Acciones!$A$59:$H$1958,2,FALSE)),"")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I13" s="117" t="str">
        <f>IFERROR(IF(VLOOKUP(TOG13,[1]Acciones!$A$59:$H$1958,2,FALSE)=0,"",VLOOKUP(TOG13,[1]Acciones!$A$59:$H$1958,2,FALSE)),"")</f>
        <v/>
      </c>
      <c r="TOJ13" s="117" t="str">
        <f>IFERROR(IF(VLOOKUP(TOH13,[1]Acciones!$A$59:$H$1958,2,FALSE)=0,"",VLOOKUP(TOH13,[1]Acciones!$A$59:$H$1958,2,FALSE)),"")</f>
        <v/>
      </c>
      <c r="TOK13" s="117">
        <f>IFERROR(IF(VLOOKUP(TOI13,[1]Acciones!$A$59:$H$1958,2,FALSE)=0,"",VLOOKUP(TOI13,[1]Acciones!$A$59:$H$1958,2,FALSE)),"")</f>
        <v>4</v>
      </c>
      <c r="TOL13" s="117">
        <f>IFERROR(IF(VLOOKUP(TOJ13,[1]Acciones!$A$59:$H$1958,2,FALSE)=0,"",VLOOKUP(TOJ13,[1]Acciones!$A$59:$H$1958,2,FALSE)),"")</f>
        <v>4</v>
      </c>
      <c r="TOM13" s="117" t="str">
        <f>IFERROR(IF(VLOOKUP(TOK13,[1]Acciones!$A$59:$H$1958,2,FALSE)=0,"",VLOOKUP(TOK13,[1]Acciones!$A$59:$H$1958,2,FALSE)),"")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N13" s="117" t="str">
        <f>IFERROR(IF(VLOOKUP(TOL13,[1]Acciones!$A$59:$H$1958,2,FALSE)=0,"",VLOOKUP(TOL13,[1]Acciones!$A$59:$H$1958,2,FALSE)),"")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O13" s="117" t="str">
        <f>IFERROR(IF(VLOOKUP(TOM13,[1]Acciones!$A$59:$H$1958,2,FALSE)=0,"",VLOOKUP(TOM13,[1]Acciones!$A$59:$H$1958,2,FALSE)),"")</f>
        <v/>
      </c>
      <c r="TOP13" s="117" t="str">
        <f>IFERROR(IF(VLOOKUP(TON13,[1]Acciones!$A$59:$H$1958,2,FALSE)=0,"",VLOOKUP(TON13,[1]Acciones!$A$59:$H$1958,2,FALSE)),"")</f>
        <v/>
      </c>
      <c r="TOQ13" s="117">
        <f>IFERROR(IF(VLOOKUP(TOO13,[1]Acciones!$A$59:$H$1958,2,FALSE)=0,"",VLOOKUP(TOO13,[1]Acciones!$A$59:$H$1958,2,FALSE)),"")</f>
        <v>4</v>
      </c>
      <c r="TOR13" s="117">
        <f>IFERROR(IF(VLOOKUP(TOP13,[1]Acciones!$A$59:$H$1958,2,FALSE)=0,"",VLOOKUP(TOP13,[1]Acciones!$A$59:$H$1958,2,FALSE)),"")</f>
        <v>4</v>
      </c>
      <c r="TOS13" s="117" t="str">
        <f>IFERROR(IF(VLOOKUP(TOQ13,[1]Acciones!$A$59:$H$1958,2,FALSE)=0,"",VLOOKUP(TOQ13,[1]Acciones!$A$59:$H$1958,2,FALSE)),"")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T13" s="117" t="str">
        <f>IFERROR(IF(VLOOKUP(TOR13,[1]Acciones!$A$59:$H$1958,2,FALSE)=0,"",VLOOKUP(TOR13,[1]Acciones!$A$59:$H$1958,2,FALSE)),"")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U13" s="117" t="str">
        <f>IFERROR(IF(VLOOKUP(TOS13,[1]Acciones!$A$59:$H$1958,2,FALSE)=0,"",VLOOKUP(TOS13,[1]Acciones!$A$59:$H$1958,2,FALSE)),"")</f>
        <v/>
      </c>
      <c r="TOV13" s="117" t="str">
        <f>IFERROR(IF(VLOOKUP(TOT13,[1]Acciones!$A$59:$H$1958,2,FALSE)=0,"",VLOOKUP(TOT13,[1]Acciones!$A$59:$H$1958,2,FALSE)),"")</f>
        <v/>
      </c>
      <c r="TOW13" s="117">
        <f>IFERROR(IF(VLOOKUP(TOU13,[1]Acciones!$A$59:$H$1958,2,FALSE)=0,"",VLOOKUP(TOU13,[1]Acciones!$A$59:$H$1958,2,FALSE)),"")</f>
        <v>4</v>
      </c>
      <c r="TOX13" s="117">
        <f>IFERROR(IF(VLOOKUP(TOV13,[1]Acciones!$A$59:$H$1958,2,FALSE)=0,"",VLOOKUP(TOV13,[1]Acciones!$A$59:$H$1958,2,FALSE)),"")</f>
        <v>4</v>
      </c>
      <c r="TOY13" s="117" t="str">
        <f>IFERROR(IF(VLOOKUP(TOW13,[1]Acciones!$A$59:$H$1958,2,FALSE)=0,"",VLOOKUP(TOW13,[1]Acciones!$A$59:$H$1958,2,FALSE)),"")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Z13" s="117" t="str">
        <f>IFERROR(IF(VLOOKUP(TOX13,[1]Acciones!$A$59:$H$1958,2,FALSE)=0,"",VLOOKUP(TOX13,[1]Acciones!$A$59:$H$1958,2,FALSE)),"")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A13" s="117" t="str">
        <f>IFERROR(IF(VLOOKUP(TOY13,[1]Acciones!$A$59:$H$1958,2,FALSE)=0,"",VLOOKUP(TOY13,[1]Acciones!$A$59:$H$1958,2,FALSE)),"")</f>
        <v/>
      </c>
      <c r="TPB13" s="117" t="str">
        <f>IFERROR(IF(VLOOKUP(TOZ13,[1]Acciones!$A$59:$H$1958,2,FALSE)=0,"",VLOOKUP(TOZ13,[1]Acciones!$A$59:$H$1958,2,FALSE)),"")</f>
        <v/>
      </c>
      <c r="TPC13" s="117">
        <f>IFERROR(IF(VLOOKUP(TPA13,[1]Acciones!$A$59:$H$1958,2,FALSE)=0,"",VLOOKUP(TPA13,[1]Acciones!$A$59:$H$1958,2,FALSE)),"")</f>
        <v>4</v>
      </c>
      <c r="TPD13" s="117">
        <f>IFERROR(IF(VLOOKUP(TPB13,[1]Acciones!$A$59:$H$1958,2,FALSE)=0,"",VLOOKUP(TPB13,[1]Acciones!$A$59:$H$1958,2,FALSE)),"")</f>
        <v>4</v>
      </c>
      <c r="TPE13" s="117" t="str">
        <f>IFERROR(IF(VLOOKUP(TPC13,[1]Acciones!$A$59:$H$1958,2,FALSE)=0,"",VLOOKUP(TPC13,[1]Acciones!$A$59:$H$1958,2,FALSE)),"")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F13" s="117" t="str">
        <f>IFERROR(IF(VLOOKUP(TPD13,[1]Acciones!$A$59:$H$1958,2,FALSE)=0,"",VLOOKUP(TPD13,[1]Acciones!$A$59:$H$1958,2,FALSE)),"")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G13" s="117" t="str">
        <f>IFERROR(IF(VLOOKUP(TPE13,[1]Acciones!$A$59:$H$1958,2,FALSE)=0,"",VLOOKUP(TPE13,[1]Acciones!$A$59:$H$1958,2,FALSE)),"")</f>
        <v/>
      </c>
      <c r="TPH13" s="117" t="str">
        <f>IFERROR(IF(VLOOKUP(TPF13,[1]Acciones!$A$59:$H$1958,2,FALSE)=0,"",VLOOKUP(TPF13,[1]Acciones!$A$59:$H$1958,2,FALSE)),"")</f>
        <v/>
      </c>
      <c r="TPI13" s="117">
        <f>IFERROR(IF(VLOOKUP(TPG13,[1]Acciones!$A$59:$H$1958,2,FALSE)=0,"",VLOOKUP(TPG13,[1]Acciones!$A$59:$H$1958,2,FALSE)),"")</f>
        <v>4</v>
      </c>
      <c r="TPJ13" s="117">
        <f>IFERROR(IF(VLOOKUP(TPH13,[1]Acciones!$A$59:$H$1958,2,FALSE)=0,"",VLOOKUP(TPH13,[1]Acciones!$A$59:$H$1958,2,FALSE)),"")</f>
        <v>4</v>
      </c>
      <c r="TPK13" s="117" t="str">
        <f>IFERROR(IF(VLOOKUP(TPI13,[1]Acciones!$A$59:$H$1958,2,FALSE)=0,"",VLOOKUP(TPI13,[1]Acciones!$A$59:$H$1958,2,FALSE)),"")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L13" s="117" t="str">
        <f>IFERROR(IF(VLOOKUP(TPJ13,[1]Acciones!$A$59:$H$1958,2,FALSE)=0,"",VLOOKUP(TPJ13,[1]Acciones!$A$59:$H$1958,2,FALSE)),"")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M13" s="117" t="str">
        <f>IFERROR(IF(VLOOKUP(TPK13,[1]Acciones!$A$59:$H$1958,2,FALSE)=0,"",VLOOKUP(TPK13,[1]Acciones!$A$59:$H$1958,2,FALSE)),"")</f>
        <v/>
      </c>
      <c r="TPN13" s="117" t="str">
        <f>IFERROR(IF(VLOOKUP(TPL13,[1]Acciones!$A$59:$H$1958,2,FALSE)=0,"",VLOOKUP(TPL13,[1]Acciones!$A$59:$H$1958,2,FALSE)),"")</f>
        <v/>
      </c>
      <c r="TPO13" s="117">
        <f>IFERROR(IF(VLOOKUP(TPM13,[1]Acciones!$A$59:$H$1958,2,FALSE)=0,"",VLOOKUP(TPM13,[1]Acciones!$A$59:$H$1958,2,FALSE)),"")</f>
        <v>4</v>
      </c>
      <c r="TPP13" s="117">
        <f>IFERROR(IF(VLOOKUP(TPN13,[1]Acciones!$A$59:$H$1958,2,FALSE)=0,"",VLOOKUP(TPN13,[1]Acciones!$A$59:$H$1958,2,FALSE)),"")</f>
        <v>4</v>
      </c>
      <c r="TPQ13" s="117" t="str">
        <f>IFERROR(IF(VLOOKUP(TPO13,[1]Acciones!$A$59:$H$1958,2,FALSE)=0,"",VLOOKUP(TPO13,[1]Acciones!$A$59:$H$1958,2,FALSE)),"")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R13" s="117" t="str">
        <f>IFERROR(IF(VLOOKUP(TPP13,[1]Acciones!$A$59:$H$1958,2,FALSE)=0,"",VLOOKUP(TPP13,[1]Acciones!$A$59:$H$1958,2,FALSE)),"")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S13" s="117" t="str">
        <f>IFERROR(IF(VLOOKUP(TPQ13,[1]Acciones!$A$59:$H$1958,2,FALSE)=0,"",VLOOKUP(TPQ13,[1]Acciones!$A$59:$H$1958,2,FALSE)),"")</f>
        <v/>
      </c>
      <c r="TPT13" s="117" t="str">
        <f>IFERROR(IF(VLOOKUP(TPR13,[1]Acciones!$A$59:$H$1958,2,FALSE)=0,"",VLOOKUP(TPR13,[1]Acciones!$A$59:$H$1958,2,FALSE)),"")</f>
        <v/>
      </c>
      <c r="TPU13" s="117">
        <f>IFERROR(IF(VLOOKUP(TPS13,[1]Acciones!$A$59:$H$1958,2,FALSE)=0,"",VLOOKUP(TPS13,[1]Acciones!$A$59:$H$1958,2,FALSE)),"")</f>
        <v>4</v>
      </c>
      <c r="TPV13" s="117">
        <f>IFERROR(IF(VLOOKUP(TPT13,[1]Acciones!$A$59:$H$1958,2,FALSE)=0,"",VLOOKUP(TPT13,[1]Acciones!$A$59:$H$1958,2,FALSE)),"")</f>
        <v>4</v>
      </c>
      <c r="TPW13" s="117" t="str">
        <f>IFERROR(IF(VLOOKUP(TPU13,[1]Acciones!$A$59:$H$1958,2,FALSE)=0,"",VLOOKUP(TPU13,[1]Acciones!$A$59:$H$1958,2,FALSE)),"")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X13" s="117" t="str">
        <f>IFERROR(IF(VLOOKUP(TPV13,[1]Acciones!$A$59:$H$1958,2,FALSE)=0,"",VLOOKUP(TPV13,[1]Acciones!$A$59:$H$1958,2,FALSE)),"")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Y13" s="117" t="str">
        <f>IFERROR(IF(VLOOKUP(TPW13,[1]Acciones!$A$59:$H$1958,2,FALSE)=0,"",VLOOKUP(TPW13,[1]Acciones!$A$59:$H$1958,2,FALSE)),"")</f>
        <v/>
      </c>
      <c r="TPZ13" s="117" t="str">
        <f>IFERROR(IF(VLOOKUP(TPX13,[1]Acciones!$A$59:$H$1958,2,FALSE)=0,"",VLOOKUP(TPX13,[1]Acciones!$A$59:$H$1958,2,FALSE)),"")</f>
        <v/>
      </c>
      <c r="TQA13" s="117">
        <f>IFERROR(IF(VLOOKUP(TPY13,[1]Acciones!$A$59:$H$1958,2,FALSE)=0,"",VLOOKUP(TPY13,[1]Acciones!$A$59:$H$1958,2,FALSE)),"")</f>
        <v>4</v>
      </c>
      <c r="TQB13" s="117">
        <f>IFERROR(IF(VLOOKUP(TPZ13,[1]Acciones!$A$59:$H$1958,2,FALSE)=0,"",VLOOKUP(TPZ13,[1]Acciones!$A$59:$H$1958,2,FALSE)),"")</f>
        <v>4</v>
      </c>
      <c r="TQC13" s="117" t="str">
        <f>IFERROR(IF(VLOOKUP(TQA13,[1]Acciones!$A$59:$H$1958,2,FALSE)=0,"",VLOOKUP(TQA13,[1]Acciones!$A$59:$H$1958,2,FALSE)),"")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D13" s="117" t="str">
        <f>IFERROR(IF(VLOOKUP(TQB13,[1]Acciones!$A$59:$H$1958,2,FALSE)=0,"",VLOOKUP(TQB13,[1]Acciones!$A$59:$H$1958,2,FALSE)),"")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E13" s="117" t="str">
        <f>IFERROR(IF(VLOOKUP(TQC13,[1]Acciones!$A$59:$H$1958,2,FALSE)=0,"",VLOOKUP(TQC13,[1]Acciones!$A$59:$H$1958,2,FALSE)),"")</f>
        <v/>
      </c>
      <c r="TQF13" s="117" t="str">
        <f>IFERROR(IF(VLOOKUP(TQD13,[1]Acciones!$A$59:$H$1958,2,FALSE)=0,"",VLOOKUP(TQD13,[1]Acciones!$A$59:$H$1958,2,FALSE)),"")</f>
        <v/>
      </c>
      <c r="TQG13" s="117">
        <f>IFERROR(IF(VLOOKUP(TQE13,[1]Acciones!$A$59:$H$1958,2,FALSE)=0,"",VLOOKUP(TQE13,[1]Acciones!$A$59:$H$1958,2,FALSE)),"")</f>
        <v>4</v>
      </c>
      <c r="TQH13" s="117">
        <f>IFERROR(IF(VLOOKUP(TQF13,[1]Acciones!$A$59:$H$1958,2,FALSE)=0,"",VLOOKUP(TQF13,[1]Acciones!$A$59:$H$1958,2,FALSE)),"")</f>
        <v>4</v>
      </c>
      <c r="TQI13" s="117" t="str">
        <f>IFERROR(IF(VLOOKUP(TQG13,[1]Acciones!$A$59:$H$1958,2,FALSE)=0,"",VLOOKUP(TQG13,[1]Acciones!$A$59:$H$1958,2,FALSE)),"")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J13" s="117" t="str">
        <f>IFERROR(IF(VLOOKUP(TQH13,[1]Acciones!$A$59:$H$1958,2,FALSE)=0,"",VLOOKUP(TQH13,[1]Acciones!$A$59:$H$1958,2,FALSE)),"")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K13" s="117" t="str">
        <f>IFERROR(IF(VLOOKUP(TQI13,[1]Acciones!$A$59:$H$1958,2,FALSE)=0,"",VLOOKUP(TQI13,[1]Acciones!$A$59:$H$1958,2,FALSE)),"")</f>
        <v/>
      </c>
      <c r="TQL13" s="117" t="str">
        <f>IFERROR(IF(VLOOKUP(TQJ13,[1]Acciones!$A$59:$H$1958,2,FALSE)=0,"",VLOOKUP(TQJ13,[1]Acciones!$A$59:$H$1958,2,FALSE)),"")</f>
        <v/>
      </c>
      <c r="TQM13" s="117">
        <f>IFERROR(IF(VLOOKUP(TQK13,[1]Acciones!$A$59:$H$1958,2,FALSE)=0,"",VLOOKUP(TQK13,[1]Acciones!$A$59:$H$1958,2,FALSE)),"")</f>
        <v>4</v>
      </c>
      <c r="TQN13" s="117">
        <f>IFERROR(IF(VLOOKUP(TQL13,[1]Acciones!$A$59:$H$1958,2,FALSE)=0,"",VLOOKUP(TQL13,[1]Acciones!$A$59:$H$1958,2,FALSE)),"")</f>
        <v>4</v>
      </c>
      <c r="TQO13" s="117" t="str">
        <f>IFERROR(IF(VLOOKUP(TQM13,[1]Acciones!$A$59:$H$1958,2,FALSE)=0,"",VLOOKUP(TQM13,[1]Acciones!$A$59:$H$1958,2,FALSE)),"")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P13" s="117" t="str">
        <f>IFERROR(IF(VLOOKUP(TQN13,[1]Acciones!$A$59:$H$1958,2,FALSE)=0,"",VLOOKUP(TQN13,[1]Acciones!$A$59:$H$1958,2,FALSE)),"")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Q13" s="117" t="str">
        <f>IFERROR(IF(VLOOKUP(TQO13,[1]Acciones!$A$59:$H$1958,2,FALSE)=0,"",VLOOKUP(TQO13,[1]Acciones!$A$59:$H$1958,2,FALSE)),"")</f>
        <v/>
      </c>
      <c r="TQR13" s="117" t="str">
        <f>IFERROR(IF(VLOOKUP(TQP13,[1]Acciones!$A$59:$H$1958,2,FALSE)=0,"",VLOOKUP(TQP13,[1]Acciones!$A$59:$H$1958,2,FALSE)),"")</f>
        <v/>
      </c>
      <c r="TQS13" s="117">
        <f>IFERROR(IF(VLOOKUP(TQQ13,[1]Acciones!$A$59:$H$1958,2,FALSE)=0,"",VLOOKUP(TQQ13,[1]Acciones!$A$59:$H$1958,2,FALSE)),"")</f>
        <v>4</v>
      </c>
      <c r="TQT13" s="117">
        <f>IFERROR(IF(VLOOKUP(TQR13,[1]Acciones!$A$59:$H$1958,2,FALSE)=0,"",VLOOKUP(TQR13,[1]Acciones!$A$59:$H$1958,2,FALSE)),"")</f>
        <v>4</v>
      </c>
      <c r="TQU13" s="117" t="str">
        <f>IFERROR(IF(VLOOKUP(TQS13,[1]Acciones!$A$59:$H$1958,2,FALSE)=0,"",VLOOKUP(TQS13,[1]Acciones!$A$59:$H$1958,2,FALSE)),"")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V13" s="117" t="str">
        <f>IFERROR(IF(VLOOKUP(TQT13,[1]Acciones!$A$59:$H$1958,2,FALSE)=0,"",VLOOKUP(TQT13,[1]Acciones!$A$59:$H$1958,2,FALSE)),"")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W13" s="117" t="str">
        <f>IFERROR(IF(VLOOKUP(TQU13,[1]Acciones!$A$59:$H$1958,2,FALSE)=0,"",VLOOKUP(TQU13,[1]Acciones!$A$59:$H$1958,2,FALSE)),"")</f>
        <v/>
      </c>
      <c r="TQX13" s="117" t="str">
        <f>IFERROR(IF(VLOOKUP(TQV13,[1]Acciones!$A$59:$H$1958,2,FALSE)=0,"",VLOOKUP(TQV13,[1]Acciones!$A$59:$H$1958,2,FALSE)),"")</f>
        <v/>
      </c>
      <c r="TQY13" s="117">
        <f>IFERROR(IF(VLOOKUP(TQW13,[1]Acciones!$A$59:$H$1958,2,FALSE)=0,"",VLOOKUP(TQW13,[1]Acciones!$A$59:$H$1958,2,FALSE)),"")</f>
        <v>4</v>
      </c>
      <c r="TQZ13" s="117">
        <f>IFERROR(IF(VLOOKUP(TQX13,[1]Acciones!$A$59:$H$1958,2,FALSE)=0,"",VLOOKUP(TQX13,[1]Acciones!$A$59:$H$1958,2,FALSE)),"")</f>
        <v>4</v>
      </c>
      <c r="TRA13" s="117" t="str">
        <f>IFERROR(IF(VLOOKUP(TQY13,[1]Acciones!$A$59:$H$1958,2,FALSE)=0,"",VLOOKUP(TQY13,[1]Acciones!$A$59:$H$1958,2,FALSE)),"")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B13" s="117" t="str">
        <f>IFERROR(IF(VLOOKUP(TQZ13,[1]Acciones!$A$59:$H$1958,2,FALSE)=0,"",VLOOKUP(TQZ13,[1]Acciones!$A$59:$H$1958,2,FALSE)),"")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C13" s="117" t="str">
        <f>IFERROR(IF(VLOOKUP(TRA13,[1]Acciones!$A$59:$H$1958,2,FALSE)=0,"",VLOOKUP(TRA13,[1]Acciones!$A$59:$H$1958,2,FALSE)),"")</f>
        <v/>
      </c>
      <c r="TRD13" s="117" t="str">
        <f>IFERROR(IF(VLOOKUP(TRB13,[1]Acciones!$A$59:$H$1958,2,FALSE)=0,"",VLOOKUP(TRB13,[1]Acciones!$A$59:$H$1958,2,FALSE)),"")</f>
        <v/>
      </c>
      <c r="TRE13" s="117">
        <f>IFERROR(IF(VLOOKUP(TRC13,[1]Acciones!$A$59:$H$1958,2,FALSE)=0,"",VLOOKUP(TRC13,[1]Acciones!$A$59:$H$1958,2,FALSE)),"")</f>
        <v>4</v>
      </c>
      <c r="TRF13" s="117">
        <f>IFERROR(IF(VLOOKUP(TRD13,[1]Acciones!$A$59:$H$1958,2,FALSE)=0,"",VLOOKUP(TRD13,[1]Acciones!$A$59:$H$1958,2,FALSE)),"")</f>
        <v>4</v>
      </c>
      <c r="TRG13" s="117" t="str">
        <f>IFERROR(IF(VLOOKUP(TRE13,[1]Acciones!$A$59:$H$1958,2,FALSE)=0,"",VLOOKUP(TRE13,[1]Acciones!$A$59:$H$1958,2,FALSE)),"")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H13" s="117" t="str">
        <f>IFERROR(IF(VLOOKUP(TRF13,[1]Acciones!$A$59:$H$1958,2,FALSE)=0,"",VLOOKUP(TRF13,[1]Acciones!$A$59:$H$1958,2,FALSE)),"")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I13" s="117" t="str">
        <f>IFERROR(IF(VLOOKUP(TRG13,[1]Acciones!$A$59:$H$1958,2,FALSE)=0,"",VLOOKUP(TRG13,[1]Acciones!$A$59:$H$1958,2,FALSE)),"")</f>
        <v/>
      </c>
      <c r="TRJ13" s="117" t="str">
        <f>IFERROR(IF(VLOOKUP(TRH13,[1]Acciones!$A$59:$H$1958,2,FALSE)=0,"",VLOOKUP(TRH13,[1]Acciones!$A$59:$H$1958,2,FALSE)),"")</f>
        <v/>
      </c>
      <c r="TRK13" s="117">
        <f>IFERROR(IF(VLOOKUP(TRI13,[1]Acciones!$A$59:$H$1958,2,FALSE)=0,"",VLOOKUP(TRI13,[1]Acciones!$A$59:$H$1958,2,FALSE)),"")</f>
        <v>4</v>
      </c>
      <c r="TRL13" s="117">
        <f>IFERROR(IF(VLOOKUP(TRJ13,[1]Acciones!$A$59:$H$1958,2,FALSE)=0,"",VLOOKUP(TRJ13,[1]Acciones!$A$59:$H$1958,2,FALSE)),"")</f>
        <v>4</v>
      </c>
      <c r="TRM13" s="117" t="str">
        <f>IFERROR(IF(VLOOKUP(TRK13,[1]Acciones!$A$59:$H$1958,2,FALSE)=0,"",VLOOKUP(TRK13,[1]Acciones!$A$59:$H$1958,2,FALSE)),"")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N13" s="117" t="str">
        <f>IFERROR(IF(VLOOKUP(TRL13,[1]Acciones!$A$59:$H$1958,2,FALSE)=0,"",VLOOKUP(TRL13,[1]Acciones!$A$59:$H$1958,2,FALSE)),"")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O13" s="117" t="str">
        <f>IFERROR(IF(VLOOKUP(TRM13,[1]Acciones!$A$59:$H$1958,2,FALSE)=0,"",VLOOKUP(TRM13,[1]Acciones!$A$59:$H$1958,2,FALSE)),"")</f>
        <v/>
      </c>
      <c r="TRP13" s="117" t="str">
        <f>IFERROR(IF(VLOOKUP(TRN13,[1]Acciones!$A$59:$H$1958,2,FALSE)=0,"",VLOOKUP(TRN13,[1]Acciones!$A$59:$H$1958,2,FALSE)),"")</f>
        <v/>
      </c>
      <c r="TRQ13" s="117">
        <f>IFERROR(IF(VLOOKUP(TRO13,[1]Acciones!$A$59:$H$1958,2,FALSE)=0,"",VLOOKUP(TRO13,[1]Acciones!$A$59:$H$1958,2,FALSE)),"")</f>
        <v>4</v>
      </c>
      <c r="TRR13" s="117">
        <f>IFERROR(IF(VLOOKUP(TRP13,[1]Acciones!$A$59:$H$1958,2,FALSE)=0,"",VLOOKUP(TRP13,[1]Acciones!$A$59:$H$1958,2,FALSE)),"")</f>
        <v>4</v>
      </c>
      <c r="TRS13" s="117" t="str">
        <f>IFERROR(IF(VLOOKUP(TRQ13,[1]Acciones!$A$59:$H$1958,2,FALSE)=0,"",VLOOKUP(TRQ13,[1]Acciones!$A$59:$H$1958,2,FALSE)),"")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T13" s="117" t="str">
        <f>IFERROR(IF(VLOOKUP(TRR13,[1]Acciones!$A$59:$H$1958,2,FALSE)=0,"",VLOOKUP(TRR13,[1]Acciones!$A$59:$H$1958,2,FALSE)),"")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U13" s="117" t="str">
        <f>IFERROR(IF(VLOOKUP(TRS13,[1]Acciones!$A$59:$H$1958,2,FALSE)=0,"",VLOOKUP(TRS13,[1]Acciones!$A$59:$H$1958,2,FALSE)),"")</f>
        <v/>
      </c>
      <c r="TRV13" s="117" t="str">
        <f>IFERROR(IF(VLOOKUP(TRT13,[1]Acciones!$A$59:$H$1958,2,FALSE)=0,"",VLOOKUP(TRT13,[1]Acciones!$A$59:$H$1958,2,FALSE)),"")</f>
        <v/>
      </c>
      <c r="TRW13" s="117">
        <f>IFERROR(IF(VLOOKUP(TRU13,[1]Acciones!$A$59:$H$1958,2,FALSE)=0,"",VLOOKUP(TRU13,[1]Acciones!$A$59:$H$1958,2,FALSE)),"")</f>
        <v>4</v>
      </c>
      <c r="TRX13" s="117">
        <f>IFERROR(IF(VLOOKUP(TRV13,[1]Acciones!$A$59:$H$1958,2,FALSE)=0,"",VLOOKUP(TRV13,[1]Acciones!$A$59:$H$1958,2,FALSE)),"")</f>
        <v>4</v>
      </c>
      <c r="TRY13" s="117" t="str">
        <f>IFERROR(IF(VLOOKUP(TRW13,[1]Acciones!$A$59:$H$1958,2,FALSE)=0,"",VLOOKUP(TRW13,[1]Acciones!$A$59:$H$1958,2,FALSE)),"")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Z13" s="117" t="str">
        <f>IFERROR(IF(VLOOKUP(TRX13,[1]Acciones!$A$59:$H$1958,2,FALSE)=0,"",VLOOKUP(TRX13,[1]Acciones!$A$59:$H$1958,2,FALSE)),"")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A13" s="117" t="str">
        <f>IFERROR(IF(VLOOKUP(TRY13,[1]Acciones!$A$59:$H$1958,2,FALSE)=0,"",VLOOKUP(TRY13,[1]Acciones!$A$59:$H$1958,2,FALSE)),"")</f>
        <v/>
      </c>
      <c r="TSB13" s="117" t="str">
        <f>IFERROR(IF(VLOOKUP(TRZ13,[1]Acciones!$A$59:$H$1958,2,FALSE)=0,"",VLOOKUP(TRZ13,[1]Acciones!$A$59:$H$1958,2,FALSE)),"")</f>
        <v/>
      </c>
      <c r="TSC13" s="117">
        <f>IFERROR(IF(VLOOKUP(TSA13,[1]Acciones!$A$59:$H$1958,2,FALSE)=0,"",VLOOKUP(TSA13,[1]Acciones!$A$59:$H$1958,2,FALSE)),"")</f>
        <v>4</v>
      </c>
      <c r="TSD13" s="117">
        <f>IFERROR(IF(VLOOKUP(TSB13,[1]Acciones!$A$59:$H$1958,2,FALSE)=0,"",VLOOKUP(TSB13,[1]Acciones!$A$59:$H$1958,2,FALSE)),"")</f>
        <v>4</v>
      </c>
      <c r="TSE13" s="117" t="str">
        <f>IFERROR(IF(VLOOKUP(TSC13,[1]Acciones!$A$59:$H$1958,2,FALSE)=0,"",VLOOKUP(TSC13,[1]Acciones!$A$59:$H$1958,2,FALSE)),"")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F13" s="117" t="str">
        <f>IFERROR(IF(VLOOKUP(TSD13,[1]Acciones!$A$59:$H$1958,2,FALSE)=0,"",VLOOKUP(TSD13,[1]Acciones!$A$59:$H$1958,2,FALSE)),"")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G13" s="117" t="str">
        <f>IFERROR(IF(VLOOKUP(TSE13,[1]Acciones!$A$59:$H$1958,2,FALSE)=0,"",VLOOKUP(TSE13,[1]Acciones!$A$59:$H$1958,2,FALSE)),"")</f>
        <v/>
      </c>
      <c r="TSH13" s="117" t="str">
        <f>IFERROR(IF(VLOOKUP(TSF13,[1]Acciones!$A$59:$H$1958,2,FALSE)=0,"",VLOOKUP(TSF13,[1]Acciones!$A$59:$H$1958,2,FALSE)),"")</f>
        <v/>
      </c>
      <c r="TSI13" s="117">
        <f>IFERROR(IF(VLOOKUP(TSG13,[1]Acciones!$A$59:$H$1958,2,FALSE)=0,"",VLOOKUP(TSG13,[1]Acciones!$A$59:$H$1958,2,FALSE)),"")</f>
        <v>4</v>
      </c>
      <c r="TSJ13" s="117">
        <f>IFERROR(IF(VLOOKUP(TSH13,[1]Acciones!$A$59:$H$1958,2,FALSE)=0,"",VLOOKUP(TSH13,[1]Acciones!$A$59:$H$1958,2,FALSE)),"")</f>
        <v>4</v>
      </c>
      <c r="TSK13" s="117" t="str">
        <f>IFERROR(IF(VLOOKUP(TSI13,[1]Acciones!$A$59:$H$1958,2,FALSE)=0,"",VLOOKUP(TSI13,[1]Acciones!$A$59:$H$1958,2,FALSE)),"")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L13" s="117" t="str">
        <f>IFERROR(IF(VLOOKUP(TSJ13,[1]Acciones!$A$59:$H$1958,2,FALSE)=0,"",VLOOKUP(TSJ13,[1]Acciones!$A$59:$H$1958,2,FALSE)),"")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M13" s="117" t="str">
        <f>IFERROR(IF(VLOOKUP(TSK13,[1]Acciones!$A$59:$H$1958,2,FALSE)=0,"",VLOOKUP(TSK13,[1]Acciones!$A$59:$H$1958,2,FALSE)),"")</f>
        <v/>
      </c>
      <c r="TSN13" s="117" t="str">
        <f>IFERROR(IF(VLOOKUP(TSL13,[1]Acciones!$A$59:$H$1958,2,FALSE)=0,"",VLOOKUP(TSL13,[1]Acciones!$A$59:$H$1958,2,FALSE)),"")</f>
        <v/>
      </c>
      <c r="TSO13" s="117">
        <f>IFERROR(IF(VLOOKUP(TSM13,[1]Acciones!$A$59:$H$1958,2,FALSE)=0,"",VLOOKUP(TSM13,[1]Acciones!$A$59:$H$1958,2,FALSE)),"")</f>
        <v>4</v>
      </c>
      <c r="TSP13" s="117">
        <f>IFERROR(IF(VLOOKUP(TSN13,[1]Acciones!$A$59:$H$1958,2,FALSE)=0,"",VLOOKUP(TSN13,[1]Acciones!$A$59:$H$1958,2,FALSE)),"")</f>
        <v>4</v>
      </c>
      <c r="TSQ13" s="117" t="str">
        <f>IFERROR(IF(VLOOKUP(TSO13,[1]Acciones!$A$59:$H$1958,2,FALSE)=0,"",VLOOKUP(TSO13,[1]Acciones!$A$59:$H$1958,2,FALSE)),"")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R13" s="117" t="str">
        <f>IFERROR(IF(VLOOKUP(TSP13,[1]Acciones!$A$59:$H$1958,2,FALSE)=0,"",VLOOKUP(TSP13,[1]Acciones!$A$59:$H$1958,2,FALSE)),"")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S13" s="117" t="str">
        <f>IFERROR(IF(VLOOKUP(TSQ13,[1]Acciones!$A$59:$H$1958,2,FALSE)=0,"",VLOOKUP(TSQ13,[1]Acciones!$A$59:$H$1958,2,FALSE)),"")</f>
        <v/>
      </c>
      <c r="TST13" s="117" t="str">
        <f>IFERROR(IF(VLOOKUP(TSR13,[1]Acciones!$A$59:$H$1958,2,FALSE)=0,"",VLOOKUP(TSR13,[1]Acciones!$A$59:$H$1958,2,FALSE)),"")</f>
        <v/>
      </c>
      <c r="TSU13" s="117">
        <f>IFERROR(IF(VLOOKUP(TSS13,[1]Acciones!$A$59:$H$1958,2,FALSE)=0,"",VLOOKUP(TSS13,[1]Acciones!$A$59:$H$1958,2,FALSE)),"")</f>
        <v>4</v>
      </c>
      <c r="TSV13" s="117">
        <f>IFERROR(IF(VLOOKUP(TST13,[1]Acciones!$A$59:$H$1958,2,FALSE)=0,"",VLOOKUP(TST13,[1]Acciones!$A$59:$H$1958,2,FALSE)),"")</f>
        <v>4</v>
      </c>
      <c r="TSW13" s="117" t="str">
        <f>IFERROR(IF(VLOOKUP(TSU13,[1]Acciones!$A$59:$H$1958,2,FALSE)=0,"",VLOOKUP(TSU13,[1]Acciones!$A$59:$H$1958,2,FALSE)),"")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X13" s="117" t="str">
        <f>IFERROR(IF(VLOOKUP(TSV13,[1]Acciones!$A$59:$H$1958,2,FALSE)=0,"",VLOOKUP(TSV13,[1]Acciones!$A$59:$H$1958,2,FALSE)),"")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Y13" s="117" t="str">
        <f>IFERROR(IF(VLOOKUP(TSW13,[1]Acciones!$A$59:$H$1958,2,FALSE)=0,"",VLOOKUP(TSW13,[1]Acciones!$A$59:$H$1958,2,FALSE)),"")</f>
        <v/>
      </c>
      <c r="TSZ13" s="117" t="str">
        <f>IFERROR(IF(VLOOKUP(TSX13,[1]Acciones!$A$59:$H$1958,2,FALSE)=0,"",VLOOKUP(TSX13,[1]Acciones!$A$59:$H$1958,2,FALSE)),"")</f>
        <v/>
      </c>
      <c r="TTA13" s="117">
        <f>IFERROR(IF(VLOOKUP(TSY13,[1]Acciones!$A$59:$H$1958,2,FALSE)=0,"",VLOOKUP(TSY13,[1]Acciones!$A$59:$H$1958,2,FALSE)),"")</f>
        <v>4</v>
      </c>
      <c r="TTB13" s="117">
        <f>IFERROR(IF(VLOOKUP(TSZ13,[1]Acciones!$A$59:$H$1958,2,FALSE)=0,"",VLOOKUP(TSZ13,[1]Acciones!$A$59:$H$1958,2,FALSE)),"")</f>
        <v>4</v>
      </c>
      <c r="TTC13" s="117" t="str">
        <f>IFERROR(IF(VLOOKUP(TTA13,[1]Acciones!$A$59:$H$1958,2,FALSE)=0,"",VLOOKUP(TTA13,[1]Acciones!$A$59:$H$1958,2,FALSE)),"")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D13" s="117" t="str">
        <f>IFERROR(IF(VLOOKUP(TTB13,[1]Acciones!$A$59:$H$1958,2,FALSE)=0,"",VLOOKUP(TTB13,[1]Acciones!$A$59:$H$1958,2,FALSE)),"")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E13" s="117" t="str">
        <f>IFERROR(IF(VLOOKUP(TTC13,[1]Acciones!$A$59:$H$1958,2,FALSE)=0,"",VLOOKUP(TTC13,[1]Acciones!$A$59:$H$1958,2,FALSE)),"")</f>
        <v/>
      </c>
      <c r="TTF13" s="117" t="str">
        <f>IFERROR(IF(VLOOKUP(TTD13,[1]Acciones!$A$59:$H$1958,2,FALSE)=0,"",VLOOKUP(TTD13,[1]Acciones!$A$59:$H$1958,2,FALSE)),"")</f>
        <v/>
      </c>
      <c r="TTG13" s="117">
        <f>IFERROR(IF(VLOOKUP(TTE13,[1]Acciones!$A$59:$H$1958,2,FALSE)=0,"",VLOOKUP(TTE13,[1]Acciones!$A$59:$H$1958,2,FALSE)),"")</f>
        <v>4</v>
      </c>
      <c r="TTH13" s="117">
        <f>IFERROR(IF(VLOOKUP(TTF13,[1]Acciones!$A$59:$H$1958,2,FALSE)=0,"",VLOOKUP(TTF13,[1]Acciones!$A$59:$H$1958,2,FALSE)),"")</f>
        <v>4</v>
      </c>
      <c r="TTI13" s="117" t="str">
        <f>IFERROR(IF(VLOOKUP(TTG13,[1]Acciones!$A$59:$H$1958,2,FALSE)=0,"",VLOOKUP(TTG13,[1]Acciones!$A$59:$H$1958,2,FALSE)),"")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J13" s="117" t="str">
        <f>IFERROR(IF(VLOOKUP(TTH13,[1]Acciones!$A$59:$H$1958,2,FALSE)=0,"",VLOOKUP(TTH13,[1]Acciones!$A$59:$H$1958,2,FALSE)),"")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K13" s="117" t="str">
        <f>IFERROR(IF(VLOOKUP(TTI13,[1]Acciones!$A$59:$H$1958,2,FALSE)=0,"",VLOOKUP(TTI13,[1]Acciones!$A$59:$H$1958,2,FALSE)),"")</f>
        <v/>
      </c>
      <c r="TTL13" s="117" t="str">
        <f>IFERROR(IF(VLOOKUP(TTJ13,[1]Acciones!$A$59:$H$1958,2,FALSE)=0,"",VLOOKUP(TTJ13,[1]Acciones!$A$59:$H$1958,2,FALSE)),"")</f>
        <v/>
      </c>
      <c r="TTM13" s="117">
        <f>IFERROR(IF(VLOOKUP(TTK13,[1]Acciones!$A$59:$H$1958,2,FALSE)=0,"",VLOOKUP(TTK13,[1]Acciones!$A$59:$H$1958,2,FALSE)),"")</f>
        <v>4</v>
      </c>
      <c r="TTN13" s="117">
        <f>IFERROR(IF(VLOOKUP(TTL13,[1]Acciones!$A$59:$H$1958,2,FALSE)=0,"",VLOOKUP(TTL13,[1]Acciones!$A$59:$H$1958,2,FALSE)),"")</f>
        <v>4</v>
      </c>
      <c r="TTO13" s="117" t="str">
        <f>IFERROR(IF(VLOOKUP(TTM13,[1]Acciones!$A$59:$H$1958,2,FALSE)=0,"",VLOOKUP(TTM13,[1]Acciones!$A$59:$H$1958,2,FALSE)),"")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P13" s="117" t="str">
        <f>IFERROR(IF(VLOOKUP(TTN13,[1]Acciones!$A$59:$H$1958,2,FALSE)=0,"",VLOOKUP(TTN13,[1]Acciones!$A$59:$H$1958,2,FALSE)),"")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Q13" s="117" t="str">
        <f>IFERROR(IF(VLOOKUP(TTO13,[1]Acciones!$A$59:$H$1958,2,FALSE)=0,"",VLOOKUP(TTO13,[1]Acciones!$A$59:$H$1958,2,FALSE)),"")</f>
        <v/>
      </c>
      <c r="TTR13" s="117" t="str">
        <f>IFERROR(IF(VLOOKUP(TTP13,[1]Acciones!$A$59:$H$1958,2,FALSE)=0,"",VLOOKUP(TTP13,[1]Acciones!$A$59:$H$1958,2,FALSE)),"")</f>
        <v/>
      </c>
      <c r="TTS13" s="117">
        <f>IFERROR(IF(VLOOKUP(TTQ13,[1]Acciones!$A$59:$H$1958,2,FALSE)=0,"",VLOOKUP(TTQ13,[1]Acciones!$A$59:$H$1958,2,FALSE)),"")</f>
        <v>4</v>
      </c>
      <c r="TTT13" s="117">
        <f>IFERROR(IF(VLOOKUP(TTR13,[1]Acciones!$A$59:$H$1958,2,FALSE)=0,"",VLOOKUP(TTR13,[1]Acciones!$A$59:$H$1958,2,FALSE)),"")</f>
        <v>4</v>
      </c>
      <c r="TTU13" s="117" t="str">
        <f>IFERROR(IF(VLOOKUP(TTS13,[1]Acciones!$A$59:$H$1958,2,FALSE)=0,"",VLOOKUP(TTS13,[1]Acciones!$A$59:$H$1958,2,FALSE)),"")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V13" s="117" t="str">
        <f>IFERROR(IF(VLOOKUP(TTT13,[1]Acciones!$A$59:$H$1958,2,FALSE)=0,"",VLOOKUP(TTT13,[1]Acciones!$A$59:$H$1958,2,FALSE)),"")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W13" s="117" t="str">
        <f>IFERROR(IF(VLOOKUP(TTU13,[1]Acciones!$A$59:$H$1958,2,FALSE)=0,"",VLOOKUP(TTU13,[1]Acciones!$A$59:$H$1958,2,FALSE)),"")</f>
        <v/>
      </c>
      <c r="TTX13" s="117" t="str">
        <f>IFERROR(IF(VLOOKUP(TTV13,[1]Acciones!$A$59:$H$1958,2,FALSE)=0,"",VLOOKUP(TTV13,[1]Acciones!$A$59:$H$1958,2,FALSE)),"")</f>
        <v/>
      </c>
      <c r="TTY13" s="117">
        <f>IFERROR(IF(VLOOKUP(TTW13,[1]Acciones!$A$59:$H$1958,2,FALSE)=0,"",VLOOKUP(TTW13,[1]Acciones!$A$59:$H$1958,2,FALSE)),"")</f>
        <v>4</v>
      </c>
      <c r="TTZ13" s="117">
        <f>IFERROR(IF(VLOOKUP(TTX13,[1]Acciones!$A$59:$H$1958,2,FALSE)=0,"",VLOOKUP(TTX13,[1]Acciones!$A$59:$H$1958,2,FALSE)),"")</f>
        <v>4</v>
      </c>
      <c r="TUA13" s="117" t="str">
        <f>IFERROR(IF(VLOOKUP(TTY13,[1]Acciones!$A$59:$H$1958,2,FALSE)=0,"",VLOOKUP(TTY13,[1]Acciones!$A$59:$H$1958,2,FALSE)),"")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B13" s="117" t="str">
        <f>IFERROR(IF(VLOOKUP(TTZ13,[1]Acciones!$A$59:$H$1958,2,FALSE)=0,"",VLOOKUP(TTZ13,[1]Acciones!$A$59:$H$1958,2,FALSE)),"")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C13" s="117" t="str">
        <f>IFERROR(IF(VLOOKUP(TUA13,[1]Acciones!$A$59:$H$1958,2,FALSE)=0,"",VLOOKUP(TUA13,[1]Acciones!$A$59:$H$1958,2,FALSE)),"")</f>
        <v/>
      </c>
      <c r="TUD13" s="117" t="str">
        <f>IFERROR(IF(VLOOKUP(TUB13,[1]Acciones!$A$59:$H$1958,2,FALSE)=0,"",VLOOKUP(TUB13,[1]Acciones!$A$59:$H$1958,2,FALSE)),"")</f>
        <v/>
      </c>
      <c r="TUE13" s="117">
        <f>IFERROR(IF(VLOOKUP(TUC13,[1]Acciones!$A$59:$H$1958,2,FALSE)=0,"",VLOOKUP(TUC13,[1]Acciones!$A$59:$H$1958,2,FALSE)),"")</f>
        <v>4</v>
      </c>
      <c r="TUF13" s="117">
        <f>IFERROR(IF(VLOOKUP(TUD13,[1]Acciones!$A$59:$H$1958,2,FALSE)=0,"",VLOOKUP(TUD13,[1]Acciones!$A$59:$H$1958,2,FALSE)),"")</f>
        <v>4</v>
      </c>
      <c r="TUG13" s="117" t="str">
        <f>IFERROR(IF(VLOOKUP(TUE13,[1]Acciones!$A$59:$H$1958,2,FALSE)=0,"",VLOOKUP(TUE13,[1]Acciones!$A$59:$H$1958,2,FALSE)),"")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H13" s="117" t="str">
        <f>IFERROR(IF(VLOOKUP(TUF13,[1]Acciones!$A$59:$H$1958,2,FALSE)=0,"",VLOOKUP(TUF13,[1]Acciones!$A$59:$H$1958,2,FALSE)),"")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I13" s="117" t="str">
        <f>IFERROR(IF(VLOOKUP(TUG13,[1]Acciones!$A$59:$H$1958,2,FALSE)=0,"",VLOOKUP(TUG13,[1]Acciones!$A$59:$H$1958,2,FALSE)),"")</f>
        <v/>
      </c>
      <c r="TUJ13" s="117" t="str">
        <f>IFERROR(IF(VLOOKUP(TUH13,[1]Acciones!$A$59:$H$1958,2,FALSE)=0,"",VLOOKUP(TUH13,[1]Acciones!$A$59:$H$1958,2,FALSE)),"")</f>
        <v/>
      </c>
      <c r="TUK13" s="117">
        <f>IFERROR(IF(VLOOKUP(TUI13,[1]Acciones!$A$59:$H$1958,2,FALSE)=0,"",VLOOKUP(TUI13,[1]Acciones!$A$59:$H$1958,2,FALSE)),"")</f>
        <v>4</v>
      </c>
      <c r="TUL13" s="117">
        <f>IFERROR(IF(VLOOKUP(TUJ13,[1]Acciones!$A$59:$H$1958,2,FALSE)=0,"",VLOOKUP(TUJ13,[1]Acciones!$A$59:$H$1958,2,FALSE)),"")</f>
        <v>4</v>
      </c>
      <c r="TUM13" s="117" t="str">
        <f>IFERROR(IF(VLOOKUP(TUK13,[1]Acciones!$A$59:$H$1958,2,FALSE)=0,"",VLOOKUP(TUK13,[1]Acciones!$A$59:$H$1958,2,FALSE)),"")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N13" s="117" t="str">
        <f>IFERROR(IF(VLOOKUP(TUL13,[1]Acciones!$A$59:$H$1958,2,FALSE)=0,"",VLOOKUP(TUL13,[1]Acciones!$A$59:$H$1958,2,FALSE)),"")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O13" s="117" t="str">
        <f>IFERROR(IF(VLOOKUP(TUM13,[1]Acciones!$A$59:$H$1958,2,FALSE)=0,"",VLOOKUP(TUM13,[1]Acciones!$A$59:$H$1958,2,FALSE)),"")</f>
        <v/>
      </c>
      <c r="TUP13" s="117" t="str">
        <f>IFERROR(IF(VLOOKUP(TUN13,[1]Acciones!$A$59:$H$1958,2,FALSE)=0,"",VLOOKUP(TUN13,[1]Acciones!$A$59:$H$1958,2,FALSE)),"")</f>
        <v/>
      </c>
      <c r="TUQ13" s="117">
        <f>IFERROR(IF(VLOOKUP(TUO13,[1]Acciones!$A$59:$H$1958,2,FALSE)=0,"",VLOOKUP(TUO13,[1]Acciones!$A$59:$H$1958,2,FALSE)),"")</f>
        <v>4</v>
      </c>
      <c r="TUR13" s="117">
        <f>IFERROR(IF(VLOOKUP(TUP13,[1]Acciones!$A$59:$H$1958,2,FALSE)=0,"",VLOOKUP(TUP13,[1]Acciones!$A$59:$H$1958,2,FALSE)),"")</f>
        <v>4</v>
      </c>
      <c r="TUS13" s="117" t="str">
        <f>IFERROR(IF(VLOOKUP(TUQ13,[1]Acciones!$A$59:$H$1958,2,FALSE)=0,"",VLOOKUP(TUQ13,[1]Acciones!$A$59:$H$1958,2,FALSE)),"")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T13" s="117" t="str">
        <f>IFERROR(IF(VLOOKUP(TUR13,[1]Acciones!$A$59:$H$1958,2,FALSE)=0,"",VLOOKUP(TUR13,[1]Acciones!$A$59:$H$1958,2,FALSE)),"")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U13" s="117" t="str">
        <f>IFERROR(IF(VLOOKUP(TUS13,[1]Acciones!$A$59:$H$1958,2,FALSE)=0,"",VLOOKUP(TUS13,[1]Acciones!$A$59:$H$1958,2,FALSE)),"")</f>
        <v/>
      </c>
      <c r="TUV13" s="117" t="str">
        <f>IFERROR(IF(VLOOKUP(TUT13,[1]Acciones!$A$59:$H$1958,2,FALSE)=0,"",VLOOKUP(TUT13,[1]Acciones!$A$59:$H$1958,2,FALSE)),"")</f>
        <v/>
      </c>
      <c r="TUW13" s="117">
        <f>IFERROR(IF(VLOOKUP(TUU13,[1]Acciones!$A$59:$H$1958,2,FALSE)=0,"",VLOOKUP(TUU13,[1]Acciones!$A$59:$H$1958,2,FALSE)),"")</f>
        <v>4</v>
      </c>
      <c r="TUX13" s="117">
        <f>IFERROR(IF(VLOOKUP(TUV13,[1]Acciones!$A$59:$H$1958,2,FALSE)=0,"",VLOOKUP(TUV13,[1]Acciones!$A$59:$H$1958,2,FALSE)),"")</f>
        <v>4</v>
      </c>
      <c r="TUY13" s="117" t="str">
        <f>IFERROR(IF(VLOOKUP(TUW13,[1]Acciones!$A$59:$H$1958,2,FALSE)=0,"",VLOOKUP(TUW13,[1]Acciones!$A$59:$H$1958,2,FALSE)),"")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Z13" s="117" t="str">
        <f>IFERROR(IF(VLOOKUP(TUX13,[1]Acciones!$A$59:$H$1958,2,FALSE)=0,"",VLOOKUP(TUX13,[1]Acciones!$A$59:$H$1958,2,FALSE)),"")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A13" s="117" t="str">
        <f>IFERROR(IF(VLOOKUP(TUY13,[1]Acciones!$A$59:$H$1958,2,FALSE)=0,"",VLOOKUP(TUY13,[1]Acciones!$A$59:$H$1958,2,FALSE)),"")</f>
        <v/>
      </c>
      <c r="TVB13" s="117" t="str">
        <f>IFERROR(IF(VLOOKUP(TUZ13,[1]Acciones!$A$59:$H$1958,2,FALSE)=0,"",VLOOKUP(TUZ13,[1]Acciones!$A$59:$H$1958,2,FALSE)),"")</f>
        <v/>
      </c>
      <c r="TVC13" s="117">
        <f>IFERROR(IF(VLOOKUP(TVA13,[1]Acciones!$A$59:$H$1958,2,FALSE)=0,"",VLOOKUP(TVA13,[1]Acciones!$A$59:$H$1958,2,FALSE)),"")</f>
        <v>4</v>
      </c>
      <c r="TVD13" s="117">
        <f>IFERROR(IF(VLOOKUP(TVB13,[1]Acciones!$A$59:$H$1958,2,FALSE)=0,"",VLOOKUP(TVB13,[1]Acciones!$A$59:$H$1958,2,FALSE)),"")</f>
        <v>4</v>
      </c>
      <c r="TVE13" s="117" t="str">
        <f>IFERROR(IF(VLOOKUP(TVC13,[1]Acciones!$A$59:$H$1958,2,FALSE)=0,"",VLOOKUP(TVC13,[1]Acciones!$A$59:$H$1958,2,FALSE)),"")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F13" s="117" t="str">
        <f>IFERROR(IF(VLOOKUP(TVD13,[1]Acciones!$A$59:$H$1958,2,FALSE)=0,"",VLOOKUP(TVD13,[1]Acciones!$A$59:$H$1958,2,FALSE)),"")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G13" s="117" t="str">
        <f>IFERROR(IF(VLOOKUP(TVE13,[1]Acciones!$A$59:$H$1958,2,FALSE)=0,"",VLOOKUP(TVE13,[1]Acciones!$A$59:$H$1958,2,FALSE)),"")</f>
        <v/>
      </c>
      <c r="TVH13" s="117" t="str">
        <f>IFERROR(IF(VLOOKUP(TVF13,[1]Acciones!$A$59:$H$1958,2,FALSE)=0,"",VLOOKUP(TVF13,[1]Acciones!$A$59:$H$1958,2,FALSE)),"")</f>
        <v/>
      </c>
      <c r="TVI13" s="117">
        <f>IFERROR(IF(VLOOKUP(TVG13,[1]Acciones!$A$59:$H$1958,2,FALSE)=0,"",VLOOKUP(TVG13,[1]Acciones!$A$59:$H$1958,2,FALSE)),"")</f>
        <v>4</v>
      </c>
      <c r="TVJ13" s="117">
        <f>IFERROR(IF(VLOOKUP(TVH13,[1]Acciones!$A$59:$H$1958,2,FALSE)=0,"",VLOOKUP(TVH13,[1]Acciones!$A$59:$H$1958,2,FALSE)),"")</f>
        <v>4</v>
      </c>
      <c r="TVK13" s="117" t="str">
        <f>IFERROR(IF(VLOOKUP(TVI13,[1]Acciones!$A$59:$H$1958,2,FALSE)=0,"",VLOOKUP(TVI13,[1]Acciones!$A$59:$H$1958,2,FALSE)),"")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L13" s="117" t="str">
        <f>IFERROR(IF(VLOOKUP(TVJ13,[1]Acciones!$A$59:$H$1958,2,FALSE)=0,"",VLOOKUP(TVJ13,[1]Acciones!$A$59:$H$1958,2,FALSE)),"")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M13" s="117" t="str">
        <f>IFERROR(IF(VLOOKUP(TVK13,[1]Acciones!$A$59:$H$1958,2,FALSE)=0,"",VLOOKUP(TVK13,[1]Acciones!$A$59:$H$1958,2,FALSE)),"")</f>
        <v/>
      </c>
      <c r="TVN13" s="117" t="str">
        <f>IFERROR(IF(VLOOKUP(TVL13,[1]Acciones!$A$59:$H$1958,2,FALSE)=0,"",VLOOKUP(TVL13,[1]Acciones!$A$59:$H$1958,2,FALSE)),"")</f>
        <v/>
      </c>
      <c r="TVO13" s="117">
        <f>IFERROR(IF(VLOOKUP(TVM13,[1]Acciones!$A$59:$H$1958,2,FALSE)=0,"",VLOOKUP(TVM13,[1]Acciones!$A$59:$H$1958,2,FALSE)),"")</f>
        <v>4</v>
      </c>
      <c r="TVP13" s="117">
        <f>IFERROR(IF(VLOOKUP(TVN13,[1]Acciones!$A$59:$H$1958,2,FALSE)=0,"",VLOOKUP(TVN13,[1]Acciones!$A$59:$H$1958,2,FALSE)),"")</f>
        <v>4</v>
      </c>
      <c r="TVQ13" s="117" t="str">
        <f>IFERROR(IF(VLOOKUP(TVO13,[1]Acciones!$A$59:$H$1958,2,FALSE)=0,"",VLOOKUP(TVO13,[1]Acciones!$A$59:$H$1958,2,FALSE)),"")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R13" s="117" t="str">
        <f>IFERROR(IF(VLOOKUP(TVP13,[1]Acciones!$A$59:$H$1958,2,FALSE)=0,"",VLOOKUP(TVP13,[1]Acciones!$A$59:$H$1958,2,FALSE)),"")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S13" s="117" t="str">
        <f>IFERROR(IF(VLOOKUP(TVQ13,[1]Acciones!$A$59:$H$1958,2,FALSE)=0,"",VLOOKUP(TVQ13,[1]Acciones!$A$59:$H$1958,2,FALSE)),"")</f>
        <v/>
      </c>
      <c r="TVT13" s="117" t="str">
        <f>IFERROR(IF(VLOOKUP(TVR13,[1]Acciones!$A$59:$H$1958,2,FALSE)=0,"",VLOOKUP(TVR13,[1]Acciones!$A$59:$H$1958,2,FALSE)),"")</f>
        <v/>
      </c>
      <c r="TVU13" s="117">
        <f>IFERROR(IF(VLOOKUP(TVS13,[1]Acciones!$A$59:$H$1958,2,FALSE)=0,"",VLOOKUP(TVS13,[1]Acciones!$A$59:$H$1958,2,FALSE)),"")</f>
        <v>4</v>
      </c>
      <c r="TVV13" s="117">
        <f>IFERROR(IF(VLOOKUP(TVT13,[1]Acciones!$A$59:$H$1958,2,FALSE)=0,"",VLOOKUP(TVT13,[1]Acciones!$A$59:$H$1958,2,FALSE)),"")</f>
        <v>4</v>
      </c>
      <c r="TVW13" s="117" t="str">
        <f>IFERROR(IF(VLOOKUP(TVU13,[1]Acciones!$A$59:$H$1958,2,FALSE)=0,"",VLOOKUP(TVU13,[1]Acciones!$A$59:$H$1958,2,FALSE)),"")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X13" s="117" t="str">
        <f>IFERROR(IF(VLOOKUP(TVV13,[1]Acciones!$A$59:$H$1958,2,FALSE)=0,"",VLOOKUP(TVV13,[1]Acciones!$A$59:$H$1958,2,FALSE)),"")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Y13" s="117" t="str">
        <f>IFERROR(IF(VLOOKUP(TVW13,[1]Acciones!$A$59:$H$1958,2,FALSE)=0,"",VLOOKUP(TVW13,[1]Acciones!$A$59:$H$1958,2,FALSE)),"")</f>
        <v/>
      </c>
      <c r="TVZ13" s="117" t="str">
        <f>IFERROR(IF(VLOOKUP(TVX13,[1]Acciones!$A$59:$H$1958,2,FALSE)=0,"",VLOOKUP(TVX13,[1]Acciones!$A$59:$H$1958,2,FALSE)),"")</f>
        <v/>
      </c>
      <c r="TWA13" s="117">
        <f>IFERROR(IF(VLOOKUP(TVY13,[1]Acciones!$A$59:$H$1958,2,FALSE)=0,"",VLOOKUP(TVY13,[1]Acciones!$A$59:$H$1958,2,FALSE)),"")</f>
        <v>4</v>
      </c>
      <c r="TWB13" s="117">
        <f>IFERROR(IF(VLOOKUP(TVZ13,[1]Acciones!$A$59:$H$1958,2,FALSE)=0,"",VLOOKUP(TVZ13,[1]Acciones!$A$59:$H$1958,2,FALSE)),"")</f>
        <v>4</v>
      </c>
      <c r="TWC13" s="117" t="str">
        <f>IFERROR(IF(VLOOKUP(TWA13,[1]Acciones!$A$59:$H$1958,2,FALSE)=0,"",VLOOKUP(TWA13,[1]Acciones!$A$59:$H$1958,2,FALSE)),"")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D13" s="117" t="str">
        <f>IFERROR(IF(VLOOKUP(TWB13,[1]Acciones!$A$59:$H$1958,2,FALSE)=0,"",VLOOKUP(TWB13,[1]Acciones!$A$59:$H$1958,2,FALSE)),"")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E13" s="117" t="str">
        <f>IFERROR(IF(VLOOKUP(TWC13,[1]Acciones!$A$59:$H$1958,2,FALSE)=0,"",VLOOKUP(TWC13,[1]Acciones!$A$59:$H$1958,2,FALSE)),"")</f>
        <v/>
      </c>
      <c r="TWF13" s="117" t="str">
        <f>IFERROR(IF(VLOOKUP(TWD13,[1]Acciones!$A$59:$H$1958,2,FALSE)=0,"",VLOOKUP(TWD13,[1]Acciones!$A$59:$H$1958,2,FALSE)),"")</f>
        <v/>
      </c>
      <c r="TWG13" s="117">
        <f>IFERROR(IF(VLOOKUP(TWE13,[1]Acciones!$A$59:$H$1958,2,FALSE)=0,"",VLOOKUP(TWE13,[1]Acciones!$A$59:$H$1958,2,FALSE)),"")</f>
        <v>4</v>
      </c>
      <c r="TWH13" s="117">
        <f>IFERROR(IF(VLOOKUP(TWF13,[1]Acciones!$A$59:$H$1958,2,FALSE)=0,"",VLOOKUP(TWF13,[1]Acciones!$A$59:$H$1958,2,FALSE)),"")</f>
        <v>4</v>
      </c>
      <c r="TWI13" s="117" t="str">
        <f>IFERROR(IF(VLOOKUP(TWG13,[1]Acciones!$A$59:$H$1958,2,FALSE)=0,"",VLOOKUP(TWG13,[1]Acciones!$A$59:$H$1958,2,FALSE)),"")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J13" s="117" t="str">
        <f>IFERROR(IF(VLOOKUP(TWH13,[1]Acciones!$A$59:$H$1958,2,FALSE)=0,"",VLOOKUP(TWH13,[1]Acciones!$A$59:$H$1958,2,FALSE)),"")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K13" s="117" t="str">
        <f>IFERROR(IF(VLOOKUP(TWI13,[1]Acciones!$A$59:$H$1958,2,FALSE)=0,"",VLOOKUP(TWI13,[1]Acciones!$A$59:$H$1958,2,FALSE)),"")</f>
        <v/>
      </c>
      <c r="TWL13" s="117" t="str">
        <f>IFERROR(IF(VLOOKUP(TWJ13,[1]Acciones!$A$59:$H$1958,2,FALSE)=0,"",VLOOKUP(TWJ13,[1]Acciones!$A$59:$H$1958,2,FALSE)),"")</f>
        <v/>
      </c>
      <c r="TWM13" s="117">
        <f>IFERROR(IF(VLOOKUP(TWK13,[1]Acciones!$A$59:$H$1958,2,FALSE)=0,"",VLOOKUP(TWK13,[1]Acciones!$A$59:$H$1958,2,FALSE)),"")</f>
        <v>4</v>
      </c>
      <c r="TWN13" s="117">
        <f>IFERROR(IF(VLOOKUP(TWL13,[1]Acciones!$A$59:$H$1958,2,FALSE)=0,"",VLOOKUP(TWL13,[1]Acciones!$A$59:$H$1958,2,FALSE)),"")</f>
        <v>4</v>
      </c>
      <c r="TWO13" s="117" t="str">
        <f>IFERROR(IF(VLOOKUP(TWM13,[1]Acciones!$A$59:$H$1958,2,FALSE)=0,"",VLOOKUP(TWM13,[1]Acciones!$A$59:$H$1958,2,FALSE)),"")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P13" s="117" t="str">
        <f>IFERROR(IF(VLOOKUP(TWN13,[1]Acciones!$A$59:$H$1958,2,FALSE)=0,"",VLOOKUP(TWN13,[1]Acciones!$A$59:$H$1958,2,FALSE)),"")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Q13" s="117" t="str">
        <f>IFERROR(IF(VLOOKUP(TWO13,[1]Acciones!$A$59:$H$1958,2,FALSE)=0,"",VLOOKUP(TWO13,[1]Acciones!$A$59:$H$1958,2,FALSE)),"")</f>
        <v/>
      </c>
      <c r="TWR13" s="117" t="str">
        <f>IFERROR(IF(VLOOKUP(TWP13,[1]Acciones!$A$59:$H$1958,2,FALSE)=0,"",VLOOKUP(TWP13,[1]Acciones!$A$59:$H$1958,2,FALSE)),"")</f>
        <v/>
      </c>
      <c r="TWS13" s="117">
        <f>IFERROR(IF(VLOOKUP(TWQ13,[1]Acciones!$A$59:$H$1958,2,FALSE)=0,"",VLOOKUP(TWQ13,[1]Acciones!$A$59:$H$1958,2,FALSE)),"")</f>
        <v>4</v>
      </c>
      <c r="TWT13" s="117">
        <f>IFERROR(IF(VLOOKUP(TWR13,[1]Acciones!$A$59:$H$1958,2,FALSE)=0,"",VLOOKUP(TWR13,[1]Acciones!$A$59:$H$1958,2,FALSE)),"")</f>
        <v>4</v>
      </c>
      <c r="TWU13" s="117" t="str">
        <f>IFERROR(IF(VLOOKUP(TWS13,[1]Acciones!$A$59:$H$1958,2,FALSE)=0,"",VLOOKUP(TWS13,[1]Acciones!$A$59:$H$1958,2,FALSE)),"")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V13" s="117" t="str">
        <f>IFERROR(IF(VLOOKUP(TWT13,[1]Acciones!$A$59:$H$1958,2,FALSE)=0,"",VLOOKUP(TWT13,[1]Acciones!$A$59:$H$1958,2,FALSE)),"")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W13" s="117" t="str">
        <f>IFERROR(IF(VLOOKUP(TWU13,[1]Acciones!$A$59:$H$1958,2,FALSE)=0,"",VLOOKUP(TWU13,[1]Acciones!$A$59:$H$1958,2,FALSE)),"")</f>
        <v/>
      </c>
      <c r="TWX13" s="117" t="str">
        <f>IFERROR(IF(VLOOKUP(TWV13,[1]Acciones!$A$59:$H$1958,2,FALSE)=0,"",VLOOKUP(TWV13,[1]Acciones!$A$59:$H$1958,2,FALSE)),"")</f>
        <v/>
      </c>
      <c r="TWY13" s="117">
        <f>IFERROR(IF(VLOOKUP(TWW13,[1]Acciones!$A$59:$H$1958,2,FALSE)=0,"",VLOOKUP(TWW13,[1]Acciones!$A$59:$H$1958,2,FALSE)),"")</f>
        <v>4</v>
      </c>
      <c r="TWZ13" s="117">
        <f>IFERROR(IF(VLOOKUP(TWX13,[1]Acciones!$A$59:$H$1958,2,FALSE)=0,"",VLOOKUP(TWX13,[1]Acciones!$A$59:$H$1958,2,FALSE)),"")</f>
        <v>4</v>
      </c>
      <c r="TXA13" s="117" t="str">
        <f>IFERROR(IF(VLOOKUP(TWY13,[1]Acciones!$A$59:$H$1958,2,FALSE)=0,"",VLOOKUP(TWY13,[1]Acciones!$A$59:$H$1958,2,FALSE)),"")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B13" s="117" t="str">
        <f>IFERROR(IF(VLOOKUP(TWZ13,[1]Acciones!$A$59:$H$1958,2,FALSE)=0,"",VLOOKUP(TWZ13,[1]Acciones!$A$59:$H$1958,2,FALSE)),"")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C13" s="117" t="str">
        <f>IFERROR(IF(VLOOKUP(TXA13,[1]Acciones!$A$59:$H$1958,2,FALSE)=0,"",VLOOKUP(TXA13,[1]Acciones!$A$59:$H$1958,2,FALSE)),"")</f>
        <v/>
      </c>
      <c r="TXD13" s="117" t="str">
        <f>IFERROR(IF(VLOOKUP(TXB13,[1]Acciones!$A$59:$H$1958,2,FALSE)=0,"",VLOOKUP(TXB13,[1]Acciones!$A$59:$H$1958,2,FALSE)),"")</f>
        <v/>
      </c>
      <c r="TXE13" s="117">
        <f>IFERROR(IF(VLOOKUP(TXC13,[1]Acciones!$A$59:$H$1958,2,FALSE)=0,"",VLOOKUP(TXC13,[1]Acciones!$A$59:$H$1958,2,FALSE)),"")</f>
        <v>4</v>
      </c>
      <c r="TXF13" s="117">
        <f>IFERROR(IF(VLOOKUP(TXD13,[1]Acciones!$A$59:$H$1958,2,FALSE)=0,"",VLOOKUP(TXD13,[1]Acciones!$A$59:$H$1958,2,FALSE)),"")</f>
        <v>4</v>
      </c>
      <c r="TXG13" s="117" t="str">
        <f>IFERROR(IF(VLOOKUP(TXE13,[1]Acciones!$A$59:$H$1958,2,FALSE)=0,"",VLOOKUP(TXE13,[1]Acciones!$A$59:$H$1958,2,FALSE)),"")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H13" s="117" t="str">
        <f>IFERROR(IF(VLOOKUP(TXF13,[1]Acciones!$A$59:$H$1958,2,FALSE)=0,"",VLOOKUP(TXF13,[1]Acciones!$A$59:$H$1958,2,FALSE)),"")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I13" s="117" t="str">
        <f>IFERROR(IF(VLOOKUP(TXG13,[1]Acciones!$A$59:$H$1958,2,FALSE)=0,"",VLOOKUP(TXG13,[1]Acciones!$A$59:$H$1958,2,FALSE)),"")</f>
        <v/>
      </c>
      <c r="TXJ13" s="117" t="str">
        <f>IFERROR(IF(VLOOKUP(TXH13,[1]Acciones!$A$59:$H$1958,2,FALSE)=0,"",VLOOKUP(TXH13,[1]Acciones!$A$59:$H$1958,2,FALSE)),"")</f>
        <v/>
      </c>
      <c r="TXK13" s="117">
        <f>IFERROR(IF(VLOOKUP(TXI13,[1]Acciones!$A$59:$H$1958,2,FALSE)=0,"",VLOOKUP(TXI13,[1]Acciones!$A$59:$H$1958,2,FALSE)),"")</f>
        <v>4</v>
      </c>
      <c r="TXL13" s="117">
        <f>IFERROR(IF(VLOOKUP(TXJ13,[1]Acciones!$A$59:$H$1958,2,FALSE)=0,"",VLOOKUP(TXJ13,[1]Acciones!$A$59:$H$1958,2,FALSE)),"")</f>
        <v>4</v>
      </c>
      <c r="TXM13" s="117" t="str">
        <f>IFERROR(IF(VLOOKUP(TXK13,[1]Acciones!$A$59:$H$1958,2,FALSE)=0,"",VLOOKUP(TXK13,[1]Acciones!$A$59:$H$1958,2,FALSE)),"")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N13" s="117" t="str">
        <f>IFERROR(IF(VLOOKUP(TXL13,[1]Acciones!$A$59:$H$1958,2,FALSE)=0,"",VLOOKUP(TXL13,[1]Acciones!$A$59:$H$1958,2,FALSE)),"")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O13" s="117" t="str">
        <f>IFERROR(IF(VLOOKUP(TXM13,[1]Acciones!$A$59:$H$1958,2,FALSE)=0,"",VLOOKUP(TXM13,[1]Acciones!$A$59:$H$1958,2,FALSE)),"")</f>
        <v/>
      </c>
      <c r="TXP13" s="117" t="str">
        <f>IFERROR(IF(VLOOKUP(TXN13,[1]Acciones!$A$59:$H$1958,2,FALSE)=0,"",VLOOKUP(TXN13,[1]Acciones!$A$59:$H$1958,2,FALSE)),"")</f>
        <v/>
      </c>
      <c r="TXQ13" s="117">
        <f>IFERROR(IF(VLOOKUP(TXO13,[1]Acciones!$A$59:$H$1958,2,FALSE)=0,"",VLOOKUP(TXO13,[1]Acciones!$A$59:$H$1958,2,FALSE)),"")</f>
        <v>4</v>
      </c>
      <c r="TXR13" s="117">
        <f>IFERROR(IF(VLOOKUP(TXP13,[1]Acciones!$A$59:$H$1958,2,FALSE)=0,"",VLOOKUP(TXP13,[1]Acciones!$A$59:$H$1958,2,FALSE)),"")</f>
        <v>4</v>
      </c>
      <c r="TXS13" s="117" t="str">
        <f>IFERROR(IF(VLOOKUP(TXQ13,[1]Acciones!$A$59:$H$1958,2,FALSE)=0,"",VLOOKUP(TXQ13,[1]Acciones!$A$59:$H$1958,2,FALSE)),"")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T13" s="117" t="str">
        <f>IFERROR(IF(VLOOKUP(TXR13,[1]Acciones!$A$59:$H$1958,2,FALSE)=0,"",VLOOKUP(TXR13,[1]Acciones!$A$59:$H$1958,2,FALSE)),"")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U13" s="117" t="str">
        <f>IFERROR(IF(VLOOKUP(TXS13,[1]Acciones!$A$59:$H$1958,2,FALSE)=0,"",VLOOKUP(TXS13,[1]Acciones!$A$59:$H$1958,2,FALSE)),"")</f>
        <v/>
      </c>
      <c r="TXV13" s="117" t="str">
        <f>IFERROR(IF(VLOOKUP(TXT13,[1]Acciones!$A$59:$H$1958,2,FALSE)=0,"",VLOOKUP(TXT13,[1]Acciones!$A$59:$H$1958,2,FALSE)),"")</f>
        <v/>
      </c>
      <c r="TXW13" s="117">
        <f>IFERROR(IF(VLOOKUP(TXU13,[1]Acciones!$A$59:$H$1958,2,FALSE)=0,"",VLOOKUP(TXU13,[1]Acciones!$A$59:$H$1958,2,FALSE)),"")</f>
        <v>4</v>
      </c>
      <c r="TXX13" s="117">
        <f>IFERROR(IF(VLOOKUP(TXV13,[1]Acciones!$A$59:$H$1958,2,FALSE)=0,"",VLOOKUP(TXV13,[1]Acciones!$A$59:$H$1958,2,FALSE)),"")</f>
        <v>4</v>
      </c>
      <c r="TXY13" s="117" t="str">
        <f>IFERROR(IF(VLOOKUP(TXW13,[1]Acciones!$A$59:$H$1958,2,FALSE)=0,"",VLOOKUP(TXW13,[1]Acciones!$A$59:$H$1958,2,FALSE)),"")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Z13" s="117" t="str">
        <f>IFERROR(IF(VLOOKUP(TXX13,[1]Acciones!$A$59:$H$1958,2,FALSE)=0,"",VLOOKUP(TXX13,[1]Acciones!$A$59:$H$1958,2,FALSE)),"")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A13" s="117" t="str">
        <f>IFERROR(IF(VLOOKUP(TXY13,[1]Acciones!$A$59:$H$1958,2,FALSE)=0,"",VLOOKUP(TXY13,[1]Acciones!$A$59:$H$1958,2,FALSE)),"")</f>
        <v/>
      </c>
      <c r="TYB13" s="117" t="str">
        <f>IFERROR(IF(VLOOKUP(TXZ13,[1]Acciones!$A$59:$H$1958,2,FALSE)=0,"",VLOOKUP(TXZ13,[1]Acciones!$A$59:$H$1958,2,FALSE)),"")</f>
        <v/>
      </c>
      <c r="TYC13" s="117">
        <f>IFERROR(IF(VLOOKUP(TYA13,[1]Acciones!$A$59:$H$1958,2,FALSE)=0,"",VLOOKUP(TYA13,[1]Acciones!$A$59:$H$1958,2,FALSE)),"")</f>
        <v>4</v>
      </c>
      <c r="TYD13" s="117">
        <f>IFERROR(IF(VLOOKUP(TYB13,[1]Acciones!$A$59:$H$1958,2,FALSE)=0,"",VLOOKUP(TYB13,[1]Acciones!$A$59:$H$1958,2,FALSE)),"")</f>
        <v>4</v>
      </c>
      <c r="TYE13" s="117" t="str">
        <f>IFERROR(IF(VLOOKUP(TYC13,[1]Acciones!$A$59:$H$1958,2,FALSE)=0,"",VLOOKUP(TYC13,[1]Acciones!$A$59:$H$1958,2,FALSE)),"")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F13" s="117" t="str">
        <f>IFERROR(IF(VLOOKUP(TYD13,[1]Acciones!$A$59:$H$1958,2,FALSE)=0,"",VLOOKUP(TYD13,[1]Acciones!$A$59:$H$1958,2,FALSE)),"")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G13" s="117" t="str">
        <f>IFERROR(IF(VLOOKUP(TYE13,[1]Acciones!$A$59:$H$1958,2,FALSE)=0,"",VLOOKUP(TYE13,[1]Acciones!$A$59:$H$1958,2,FALSE)),"")</f>
        <v/>
      </c>
      <c r="TYH13" s="117" t="str">
        <f>IFERROR(IF(VLOOKUP(TYF13,[1]Acciones!$A$59:$H$1958,2,FALSE)=0,"",VLOOKUP(TYF13,[1]Acciones!$A$59:$H$1958,2,FALSE)),"")</f>
        <v/>
      </c>
      <c r="TYI13" s="117">
        <f>IFERROR(IF(VLOOKUP(TYG13,[1]Acciones!$A$59:$H$1958,2,FALSE)=0,"",VLOOKUP(TYG13,[1]Acciones!$A$59:$H$1958,2,FALSE)),"")</f>
        <v>4</v>
      </c>
      <c r="TYJ13" s="117">
        <f>IFERROR(IF(VLOOKUP(TYH13,[1]Acciones!$A$59:$H$1958,2,FALSE)=0,"",VLOOKUP(TYH13,[1]Acciones!$A$59:$H$1958,2,FALSE)),"")</f>
        <v>4</v>
      </c>
      <c r="TYK13" s="117" t="str">
        <f>IFERROR(IF(VLOOKUP(TYI13,[1]Acciones!$A$59:$H$1958,2,FALSE)=0,"",VLOOKUP(TYI13,[1]Acciones!$A$59:$H$1958,2,FALSE)),"")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L13" s="117" t="str">
        <f>IFERROR(IF(VLOOKUP(TYJ13,[1]Acciones!$A$59:$H$1958,2,FALSE)=0,"",VLOOKUP(TYJ13,[1]Acciones!$A$59:$H$1958,2,FALSE)),"")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M13" s="117" t="str">
        <f>IFERROR(IF(VLOOKUP(TYK13,[1]Acciones!$A$59:$H$1958,2,FALSE)=0,"",VLOOKUP(TYK13,[1]Acciones!$A$59:$H$1958,2,FALSE)),"")</f>
        <v/>
      </c>
      <c r="TYN13" s="117" t="str">
        <f>IFERROR(IF(VLOOKUP(TYL13,[1]Acciones!$A$59:$H$1958,2,FALSE)=0,"",VLOOKUP(TYL13,[1]Acciones!$A$59:$H$1958,2,FALSE)),"")</f>
        <v/>
      </c>
      <c r="TYO13" s="117">
        <f>IFERROR(IF(VLOOKUP(TYM13,[1]Acciones!$A$59:$H$1958,2,FALSE)=0,"",VLOOKUP(TYM13,[1]Acciones!$A$59:$H$1958,2,FALSE)),"")</f>
        <v>4</v>
      </c>
      <c r="TYP13" s="117">
        <f>IFERROR(IF(VLOOKUP(TYN13,[1]Acciones!$A$59:$H$1958,2,FALSE)=0,"",VLOOKUP(TYN13,[1]Acciones!$A$59:$H$1958,2,FALSE)),"")</f>
        <v>4</v>
      </c>
      <c r="TYQ13" s="117" t="str">
        <f>IFERROR(IF(VLOOKUP(TYO13,[1]Acciones!$A$59:$H$1958,2,FALSE)=0,"",VLOOKUP(TYO13,[1]Acciones!$A$59:$H$1958,2,FALSE)),"")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R13" s="117" t="str">
        <f>IFERROR(IF(VLOOKUP(TYP13,[1]Acciones!$A$59:$H$1958,2,FALSE)=0,"",VLOOKUP(TYP13,[1]Acciones!$A$59:$H$1958,2,FALSE)),"")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S13" s="117" t="str">
        <f>IFERROR(IF(VLOOKUP(TYQ13,[1]Acciones!$A$59:$H$1958,2,FALSE)=0,"",VLOOKUP(TYQ13,[1]Acciones!$A$59:$H$1958,2,FALSE)),"")</f>
        <v/>
      </c>
      <c r="TYT13" s="117" t="str">
        <f>IFERROR(IF(VLOOKUP(TYR13,[1]Acciones!$A$59:$H$1958,2,FALSE)=0,"",VLOOKUP(TYR13,[1]Acciones!$A$59:$H$1958,2,FALSE)),"")</f>
        <v/>
      </c>
      <c r="TYU13" s="117">
        <f>IFERROR(IF(VLOOKUP(TYS13,[1]Acciones!$A$59:$H$1958,2,FALSE)=0,"",VLOOKUP(TYS13,[1]Acciones!$A$59:$H$1958,2,FALSE)),"")</f>
        <v>4</v>
      </c>
      <c r="TYV13" s="117">
        <f>IFERROR(IF(VLOOKUP(TYT13,[1]Acciones!$A$59:$H$1958,2,FALSE)=0,"",VLOOKUP(TYT13,[1]Acciones!$A$59:$H$1958,2,FALSE)),"")</f>
        <v>4</v>
      </c>
      <c r="TYW13" s="117" t="str">
        <f>IFERROR(IF(VLOOKUP(TYU13,[1]Acciones!$A$59:$H$1958,2,FALSE)=0,"",VLOOKUP(TYU13,[1]Acciones!$A$59:$H$1958,2,FALSE)),"")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X13" s="117" t="str">
        <f>IFERROR(IF(VLOOKUP(TYV13,[1]Acciones!$A$59:$H$1958,2,FALSE)=0,"",VLOOKUP(TYV13,[1]Acciones!$A$59:$H$1958,2,FALSE)),"")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Y13" s="117" t="str">
        <f>IFERROR(IF(VLOOKUP(TYW13,[1]Acciones!$A$59:$H$1958,2,FALSE)=0,"",VLOOKUP(TYW13,[1]Acciones!$A$59:$H$1958,2,FALSE)),"")</f>
        <v/>
      </c>
      <c r="TYZ13" s="117" t="str">
        <f>IFERROR(IF(VLOOKUP(TYX13,[1]Acciones!$A$59:$H$1958,2,FALSE)=0,"",VLOOKUP(TYX13,[1]Acciones!$A$59:$H$1958,2,FALSE)),"")</f>
        <v/>
      </c>
      <c r="TZA13" s="117">
        <f>IFERROR(IF(VLOOKUP(TYY13,[1]Acciones!$A$59:$H$1958,2,FALSE)=0,"",VLOOKUP(TYY13,[1]Acciones!$A$59:$H$1958,2,FALSE)),"")</f>
        <v>4</v>
      </c>
      <c r="TZB13" s="117">
        <f>IFERROR(IF(VLOOKUP(TYZ13,[1]Acciones!$A$59:$H$1958,2,FALSE)=0,"",VLOOKUP(TYZ13,[1]Acciones!$A$59:$H$1958,2,FALSE)),"")</f>
        <v>4</v>
      </c>
      <c r="TZC13" s="117" t="str">
        <f>IFERROR(IF(VLOOKUP(TZA13,[1]Acciones!$A$59:$H$1958,2,FALSE)=0,"",VLOOKUP(TZA13,[1]Acciones!$A$59:$H$1958,2,FALSE)),"")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D13" s="117" t="str">
        <f>IFERROR(IF(VLOOKUP(TZB13,[1]Acciones!$A$59:$H$1958,2,FALSE)=0,"",VLOOKUP(TZB13,[1]Acciones!$A$59:$H$1958,2,FALSE)),"")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E13" s="117" t="str">
        <f>IFERROR(IF(VLOOKUP(TZC13,[1]Acciones!$A$59:$H$1958,2,FALSE)=0,"",VLOOKUP(TZC13,[1]Acciones!$A$59:$H$1958,2,FALSE)),"")</f>
        <v/>
      </c>
      <c r="TZF13" s="117" t="str">
        <f>IFERROR(IF(VLOOKUP(TZD13,[1]Acciones!$A$59:$H$1958,2,FALSE)=0,"",VLOOKUP(TZD13,[1]Acciones!$A$59:$H$1958,2,FALSE)),"")</f>
        <v/>
      </c>
      <c r="TZG13" s="117">
        <f>IFERROR(IF(VLOOKUP(TZE13,[1]Acciones!$A$59:$H$1958,2,FALSE)=0,"",VLOOKUP(TZE13,[1]Acciones!$A$59:$H$1958,2,FALSE)),"")</f>
        <v>4</v>
      </c>
      <c r="TZH13" s="117">
        <f>IFERROR(IF(VLOOKUP(TZF13,[1]Acciones!$A$59:$H$1958,2,FALSE)=0,"",VLOOKUP(TZF13,[1]Acciones!$A$59:$H$1958,2,FALSE)),"")</f>
        <v>4</v>
      </c>
      <c r="TZI13" s="117" t="str">
        <f>IFERROR(IF(VLOOKUP(TZG13,[1]Acciones!$A$59:$H$1958,2,FALSE)=0,"",VLOOKUP(TZG13,[1]Acciones!$A$59:$H$1958,2,FALSE)),"")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J13" s="117" t="str">
        <f>IFERROR(IF(VLOOKUP(TZH13,[1]Acciones!$A$59:$H$1958,2,FALSE)=0,"",VLOOKUP(TZH13,[1]Acciones!$A$59:$H$1958,2,FALSE)),"")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K13" s="117" t="str">
        <f>IFERROR(IF(VLOOKUP(TZI13,[1]Acciones!$A$59:$H$1958,2,FALSE)=0,"",VLOOKUP(TZI13,[1]Acciones!$A$59:$H$1958,2,FALSE)),"")</f>
        <v/>
      </c>
      <c r="TZL13" s="117" t="str">
        <f>IFERROR(IF(VLOOKUP(TZJ13,[1]Acciones!$A$59:$H$1958,2,FALSE)=0,"",VLOOKUP(TZJ13,[1]Acciones!$A$59:$H$1958,2,FALSE)),"")</f>
        <v/>
      </c>
      <c r="TZM13" s="117">
        <f>IFERROR(IF(VLOOKUP(TZK13,[1]Acciones!$A$59:$H$1958,2,FALSE)=0,"",VLOOKUP(TZK13,[1]Acciones!$A$59:$H$1958,2,FALSE)),"")</f>
        <v>4</v>
      </c>
      <c r="TZN13" s="117">
        <f>IFERROR(IF(VLOOKUP(TZL13,[1]Acciones!$A$59:$H$1958,2,FALSE)=0,"",VLOOKUP(TZL13,[1]Acciones!$A$59:$H$1958,2,FALSE)),"")</f>
        <v>4</v>
      </c>
      <c r="TZO13" s="117" t="str">
        <f>IFERROR(IF(VLOOKUP(TZM13,[1]Acciones!$A$59:$H$1958,2,FALSE)=0,"",VLOOKUP(TZM13,[1]Acciones!$A$59:$H$1958,2,FALSE)),"")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P13" s="117" t="str">
        <f>IFERROR(IF(VLOOKUP(TZN13,[1]Acciones!$A$59:$H$1958,2,FALSE)=0,"",VLOOKUP(TZN13,[1]Acciones!$A$59:$H$1958,2,FALSE)),"")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Q13" s="117" t="str">
        <f>IFERROR(IF(VLOOKUP(TZO13,[1]Acciones!$A$59:$H$1958,2,FALSE)=0,"",VLOOKUP(TZO13,[1]Acciones!$A$59:$H$1958,2,FALSE)),"")</f>
        <v/>
      </c>
      <c r="TZR13" s="117" t="str">
        <f>IFERROR(IF(VLOOKUP(TZP13,[1]Acciones!$A$59:$H$1958,2,FALSE)=0,"",VLOOKUP(TZP13,[1]Acciones!$A$59:$H$1958,2,FALSE)),"")</f>
        <v/>
      </c>
      <c r="TZS13" s="117">
        <f>IFERROR(IF(VLOOKUP(TZQ13,[1]Acciones!$A$59:$H$1958,2,FALSE)=0,"",VLOOKUP(TZQ13,[1]Acciones!$A$59:$H$1958,2,FALSE)),"")</f>
        <v>4</v>
      </c>
      <c r="TZT13" s="117">
        <f>IFERROR(IF(VLOOKUP(TZR13,[1]Acciones!$A$59:$H$1958,2,FALSE)=0,"",VLOOKUP(TZR13,[1]Acciones!$A$59:$H$1958,2,FALSE)),"")</f>
        <v>4</v>
      </c>
      <c r="TZU13" s="117" t="str">
        <f>IFERROR(IF(VLOOKUP(TZS13,[1]Acciones!$A$59:$H$1958,2,FALSE)=0,"",VLOOKUP(TZS13,[1]Acciones!$A$59:$H$1958,2,FALSE)),"")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V13" s="117" t="str">
        <f>IFERROR(IF(VLOOKUP(TZT13,[1]Acciones!$A$59:$H$1958,2,FALSE)=0,"",VLOOKUP(TZT13,[1]Acciones!$A$59:$H$1958,2,FALSE)),"")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W13" s="117" t="str">
        <f>IFERROR(IF(VLOOKUP(TZU13,[1]Acciones!$A$59:$H$1958,2,FALSE)=0,"",VLOOKUP(TZU13,[1]Acciones!$A$59:$H$1958,2,FALSE)),"")</f>
        <v/>
      </c>
      <c r="TZX13" s="117" t="str">
        <f>IFERROR(IF(VLOOKUP(TZV13,[1]Acciones!$A$59:$H$1958,2,FALSE)=0,"",VLOOKUP(TZV13,[1]Acciones!$A$59:$H$1958,2,FALSE)),"")</f>
        <v/>
      </c>
      <c r="TZY13" s="117">
        <f>IFERROR(IF(VLOOKUP(TZW13,[1]Acciones!$A$59:$H$1958,2,FALSE)=0,"",VLOOKUP(TZW13,[1]Acciones!$A$59:$H$1958,2,FALSE)),"")</f>
        <v>4</v>
      </c>
      <c r="TZZ13" s="117">
        <f>IFERROR(IF(VLOOKUP(TZX13,[1]Acciones!$A$59:$H$1958,2,FALSE)=0,"",VLOOKUP(TZX13,[1]Acciones!$A$59:$H$1958,2,FALSE)),"")</f>
        <v>4</v>
      </c>
      <c r="UAA13" s="117" t="str">
        <f>IFERROR(IF(VLOOKUP(TZY13,[1]Acciones!$A$59:$H$1958,2,FALSE)=0,"",VLOOKUP(TZY13,[1]Acciones!$A$59:$H$1958,2,FALSE)),"")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B13" s="117" t="str">
        <f>IFERROR(IF(VLOOKUP(TZZ13,[1]Acciones!$A$59:$H$1958,2,FALSE)=0,"",VLOOKUP(TZZ13,[1]Acciones!$A$59:$H$1958,2,FALSE)),"")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C13" s="117" t="str">
        <f>IFERROR(IF(VLOOKUP(UAA13,[1]Acciones!$A$59:$H$1958,2,FALSE)=0,"",VLOOKUP(UAA13,[1]Acciones!$A$59:$H$1958,2,FALSE)),"")</f>
        <v/>
      </c>
      <c r="UAD13" s="117" t="str">
        <f>IFERROR(IF(VLOOKUP(UAB13,[1]Acciones!$A$59:$H$1958,2,FALSE)=0,"",VLOOKUP(UAB13,[1]Acciones!$A$59:$H$1958,2,FALSE)),"")</f>
        <v/>
      </c>
      <c r="UAE13" s="117">
        <f>IFERROR(IF(VLOOKUP(UAC13,[1]Acciones!$A$59:$H$1958,2,FALSE)=0,"",VLOOKUP(UAC13,[1]Acciones!$A$59:$H$1958,2,FALSE)),"")</f>
        <v>4</v>
      </c>
      <c r="UAF13" s="117">
        <f>IFERROR(IF(VLOOKUP(UAD13,[1]Acciones!$A$59:$H$1958,2,FALSE)=0,"",VLOOKUP(UAD13,[1]Acciones!$A$59:$H$1958,2,FALSE)),"")</f>
        <v>4</v>
      </c>
      <c r="UAG13" s="117" t="str">
        <f>IFERROR(IF(VLOOKUP(UAE13,[1]Acciones!$A$59:$H$1958,2,FALSE)=0,"",VLOOKUP(UAE13,[1]Acciones!$A$59:$H$1958,2,FALSE)),"")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H13" s="117" t="str">
        <f>IFERROR(IF(VLOOKUP(UAF13,[1]Acciones!$A$59:$H$1958,2,FALSE)=0,"",VLOOKUP(UAF13,[1]Acciones!$A$59:$H$1958,2,FALSE)),"")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I13" s="117" t="str">
        <f>IFERROR(IF(VLOOKUP(UAG13,[1]Acciones!$A$59:$H$1958,2,FALSE)=0,"",VLOOKUP(UAG13,[1]Acciones!$A$59:$H$1958,2,FALSE)),"")</f>
        <v/>
      </c>
      <c r="UAJ13" s="117" t="str">
        <f>IFERROR(IF(VLOOKUP(UAH13,[1]Acciones!$A$59:$H$1958,2,FALSE)=0,"",VLOOKUP(UAH13,[1]Acciones!$A$59:$H$1958,2,FALSE)),"")</f>
        <v/>
      </c>
      <c r="UAK13" s="117">
        <f>IFERROR(IF(VLOOKUP(UAI13,[1]Acciones!$A$59:$H$1958,2,FALSE)=0,"",VLOOKUP(UAI13,[1]Acciones!$A$59:$H$1958,2,FALSE)),"")</f>
        <v>4</v>
      </c>
      <c r="UAL13" s="117">
        <f>IFERROR(IF(VLOOKUP(UAJ13,[1]Acciones!$A$59:$H$1958,2,FALSE)=0,"",VLOOKUP(UAJ13,[1]Acciones!$A$59:$H$1958,2,FALSE)),"")</f>
        <v>4</v>
      </c>
      <c r="UAM13" s="117" t="str">
        <f>IFERROR(IF(VLOOKUP(UAK13,[1]Acciones!$A$59:$H$1958,2,FALSE)=0,"",VLOOKUP(UAK13,[1]Acciones!$A$59:$H$1958,2,FALSE)),"")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N13" s="117" t="str">
        <f>IFERROR(IF(VLOOKUP(UAL13,[1]Acciones!$A$59:$H$1958,2,FALSE)=0,"",VLOOKUP(UAL13,[1]Acciones!$A$59:$H$1958,2,FALSE)),"")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O13" s="117" t="str">
        <f>IFERROR(IF(VLOOKUP(UAM13,[1]Acciones!$A$59:$H$1958,2,FALSE)=0,"",VLOOKUP(UAM13,[1]Acciones!$A$59:$H$1958,2,FALSE)),"")</f>
        <v/>
      </c>
      <c r="UAP13" s="117" t="str">
        <f>IFERROR(IF(VLOOKUP(UAN13,[1]Acciones!$A$59:$H$1958,2,FALSE)=0,"",VLOOKUP(UAN13,[1]Acciones!$A$59:$H$1958,2,FALSE)),"")</f>
        <v/>
      </c>
      <c r="UAQ13" s="117">
        <f>IFERROR(IF(VLOOKUP(UAO13,[1]Acciones!$A$59:$H$1958,2,FALSE)=0,"",VLOOKUP(UAO13,[1]Acciones!$A$59:$H$1958,2,FALSE)),"")</f>
        <v>4</v>
      </c>
      <c r="UAR13" s="117">
        <f>IFERROR(IF(VLOOKUP(UAP13,[1]Acciones!$A$59:$H$1958,2,FALSE)=0,"",VLOOKUP(UAP13,[1]Acciones!$A$59:$H$1958,2,FALSE)),"")</f>
        <v>4</v>
      </c>
      <c r="UAS13" s="117" t="str">
        <f>IFERROR(IF(VLOOKUP(UAQ13,[1]Acciones!$A$59:$H$1958,2,FALSE)=0,"",VLOOKUP(UAQ13,[1]Acciones!$A$59:$H$1958,2,FALSE)),"")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T13" s="117" t="str">
        <f>IFERROR(IF(VLOOKUP(UAR13,[1]Acciones!$A$59:$H$1958,2,FALSE)=0,"",VLOOKUP(UAR13,[1]Acciones!$A$59:$H$1958,2,FALSE)),"")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U13" s="117" t="str">
        <f>IFERROR(IF(VLOOKUP(UAS13,[1]Acciones!$A$59:$H$1958,2,FALSE)=0,"",VLOOKUP(UAS13,[1]Acciones!$A$59:$H$1958,2,FALSE)),"")</f>
        <v/>
      </c>
      <c r="UAV13" s="117" t="str">
        <f>IFERROR(IF(VLOOKUP(UAT13,[1]Acciones!$A$59:$H$1958,2,FALSE)=0,"",VLOOKUP(UAT13,[1]Acciones!$A$59:$H$1958,2,FALSE)),"")</f>
        <v/>
      </c>
      <c r="UAW13" s="117">
        <f>IFERROR(IF(VLOOKUP(UAU13,[1]Acciones!$A$59:$H$1958,2,FALSE)=0,"",VLOOKUP(UAU13,[1]Acciones!$A$59:$H$1958,2,FALSE)),"")</f>
        <v>4</v>
      </c>
      <c r="UAX13" s="117">
        <f>IFERROR(IF(VLOOKUP(UAV13,[1]Acciones!$A$59:$H$1958,2,FALSE)=0,"",VLOOKUP(UAV13,[1]Acciones!$A$59:$H$1958,2,FALSE)),"")</f>
        <v>4</v>
      </c>
      <c r="UAY13" s="117" t="str">
        <f>IFERROR(IF(VLOOKUP(UAW13,[1]Acciones!$A$59:$H$1958,2,FALSE)=0,"",VLOOKUP(UAW13,[1]Acciones!$A$59:$H$1958,2,FALSE)),"")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Z13" s="117" t="str">
        <f>IFERROR(IF(VLOOKUP(UAX13,[1]Acciones!$A$59:$H$1958,2,FALSE)=0,"",VLOOKUP(UAX13,[1]Acciones!$A$59:$H$1958,2,FALSE)),"")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A13" s="117" t="str">
        <f>IFERROR(IF(VLOOKUP(UAY13,[1]Acciones!$A$59:$H$1958,2,FALSE)=0,"",VLOOKUP(UAY13,[1]Acciones!$A$59:$H$1958,2,FALSE)),"")</f>
        <v/>
      </c>
      <c r="UBB13" s="117" t="str">
        <f>IFERROR(IF(VLOOKUP(UAZ13,[1]Acciones!$A$59:$H$1958,2,FALSE)=0,"",VLOOKUP(UAZ13,[1]Acciones!$A$59:$H$1958,2,FALSE)),"")</f>
        <v/>
      </c>
      <c r="UBC13" s="117">
        <f>IFERROR(IF(VLOOKUP(UBA13,[1]Acciones!$A$59:$H$1958,2,FALSE)=0,"",VLOOKUP(UBA13,[1]Acciones!$A$59:$H$1958,2,FALSE)),"")</f>
        <v>4</v>
      </c>
      <c r="UBD13" s="117">
        <f>IFERROR(IF(VLOOKUP(UBB13,[1]Acciones!$A$59:$H$1958,2,FALSE)=0,"",VLOOKUP(UBB13,[1]Acciones!$A$59:$H$1958,2,FALSE)),"")</f>
        <v>4</v>
      </c>
      <c r="UBE13" s="117" t="str">
        <f>IFERROR(IF(VLOOKUP(UBC13,[1]Acciones!$A$59:$H$1958,2,FALSE)=0,"",VLOOKUP(UBC13,[1]Acciones!$A$59:$H$1958,2,FALSE)),"")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F13" s="117" t="str">
        <f>IFERROR(IF(VLOOKUP(UBD13,[1]Acciones!$A$59:$H$1958,2,FALSE)=0,"",VLOOKUP(UBD13,[1]Acciones!$A$59:$H$1958,2,FALSE)),"")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G13" s="117" t="str">
        <f>IFERROR(IF(VLOOKUP(UBE13,[1]Acciones!$A$59:$H$1958,2,FALSE)=0,"",VLOOKUP(UBE13,[1]Acciones!$A$59:$H$1958,2,FALSE)),"")</f>
        <v/>
      </c>
      <c r="UBH13" s="117" t="str">
        <f>IFERROR(IF(VLOOKUP(UBF13,[1]Acciones!$A$59:$H$1958,2,FALSE)=0,"",VLOOKUP(UBF13,[1]Acciones!$A$59:$H$1958,2,FALSE)),"")</f>
        <v/>
      </c>
      <c r="UBI13" s="117">
        <f>IFERROR(IF(VLOOKUP(UBG13,[1]Acciones!$A$59:$H$1958,2,FALSE)=0,"",VLOOKUP(UBG13,[1]Acciones!$A$59:$H$1958,2,FALSE)),"")</f>
        <v>4</v>
      </c>
      <c r="UBJ13" s="117">
        <f>IFERROR(IF(VLOOKUP(UBH13,[1]Acciones!$A$59:$H$1958,2,FALSE)=0,"",VLOOKUP(UBH13,[1]Acciones!$A$59:$H$1958,2,FALSE)),"")</f>
        <v>4</v>
      </c>
      <c r="UBK13" s="117" t="str">
        <f>IFERROR(IF(VLOOKUP(UBI13,[1]Acciones!$A$59:$H$1958,2,FALSE)=0,"",VLOOKUP(UBI13,[1]Acciones!$A$59:$H$1958,2,FALSE)),"")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L13" s="117" t="str">
        <f>IFERROR(IF(VLOOKUP(UBJ13,[1]Acciones!$A$59:$H$1958,2,FALSE)=0,"",VLOOKUP(UBJ13,[1]Acciones!$A$59:$H$1958,2,FALSE)),"")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M13" s="117" t="str">
        <f>IFERROR(IF(VLOOKUP(UBK13,[1]Acciones!$A$59:$H$1958,2,FALSE)=0,"",VLOOKUP(UBK13,[1]Acciones!$A$59:$H$1958,2,FALSE)),"")</f>
        <v/>
      </c>
      <c r="UBN13" s="117" t="str">
        <f>IFERROR(IF(VLOOKUP(UBL13,[1]Acciones!$A$59:$H$1958,2,FALSE)=0,"",VLOOKUP(UBL13,[1]Acciones!$A$59:$H$1958,2,FALSE)),"")</f>
        <v/>
      </c>
      <c r="UBO13" s="117">
        <f>IFERROR(IF(VLOOKUP(UBM13,[1]Acciones!$A$59:$H$1958,2,FALSE)=0,"",VLOOKUP(UBM13,[1]Acciones!$A$59:$H$1958,2,FALSE)),"")</f>
        <v>4</v>
      </c>
      <c r="UBP13" s="117">
        <f>IFERROR(IF(VLOOKUP(UBN13,[1]Acciones!$A$59:$H$1958,2,FALSE)=0,"",VLOOKUP(UBN13,[1]Acciones!$A$59:$H$1958,2,FALSE)),"")</f>
        <v>4</v>
      </c>
      <c r="UBQ13" s="117" t="str">
        <f>IFERROR(IF(VLOOKUP(UBO13,[1]Acciones!$A$59:$H$1958,2,FALSE)=0,"",VLOOKUP(UBO13,[1]Acciones!$A$59:$H$1958,2,FALSE)),"")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R13" s="117" t="str">
        <f>IFERROR(IF(VLOOKUP(UBP13,[1]Acciones!$A$59:$H$1958,2,FALSE)=0,"",VLOOKUP(UBP13,[1]Acciones!$A$59:$H$1958,2,FALSE)),"")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S13" s="117" t="str">
        <f>IFERROR(IF(VLOOKUP(UBQ13,[1]Acciones!$A$59:$H$1958,2,FALSE)=0,"",VLOOKUP(UBQ13,[1]Acciones!$A$59:$H$1958,2,FALSE)),"")</f>
        <v/>
      </c>
      <c r="UBT13" s="117" t="str">
        <f>IFERROR(IF(VLOOKUP(UBR13,[1]Acciones!$A$59:$H$1958,2,FALSE)=0,"",VLOOKUP(UBR13,[1]Acciones!$A$59:$H$1958,2,FALSE)),"")</f>
        <v/>
      </c>
      <c r="UBU13" s="117">
        <f>IFERROR(IF(VLOOKUP(UBS13,[1]Acciones!$A$59:$H$1958,2,FALSE)=0,"",VLOOKUP(UBS13,[1]Acciones!$A$59:$H$1958,2,FALSE)),"")</f>
        <v>4</v>
      </c>
      <c r="UBV13" s="117">
        <f>IFERROR(IF(VLOOKUP(UBT13,[1]Acciones!$A$59:$H$1958,2,FALSE)=0,"",VLOOKUP(UBT13,[1]Acciones!$A$59:$H$1958,2,FALSE)),"")</f>
        <v>4</v>
      </c>
      <c r="UBW13" s="117" t="str">
        <f>IFERROR(IF(VLOOKUP(UBU13,[1]Acciones!$A$59:$H$1958,2,FALSE)=0,"",VLOOKUP(UBU13,[1]Acciones!$A$59:$H$1958,2,FALSE)),"")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X13" s="117" t="str">
        <f>IFERROR(IF(VLOOKUP(UBV13,[1]Acciones!$A$59:$H$1958,2,FALSE)=0,"",VLOOKUP(UBV13,[1]Acciones!$A$59:$H$1958,2,FALSE)),"")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Y13" s="117" t="str">
        <f>IFERROR(IF(VLOOKUP(UBW13,[1]Acciones!$A$59:$H$1958,2,FALSE)=0,"",VLOOKUP(UBW13,[1]Acciones!$A$59:$H$1958,2,FALSE)),"")</f>
        <v/>
      </c>
      <c r="UBZ13" s="117" t="str">
        <f>IFERROR(IF(VLOOKUP(UBX13,[1]Acciones!$A$59:$H$1958,2,FALSE)=0,"",VLOOKUP(UBX13,[1]Acciones!$A$59:$H$1958,2,FALSE)),"")</f>
        <v/>
      </c>
      <c r="UCA13" s="117">
        <f>IFERROR(IF(VLOOKUP(UBY13,[1]Acciones!$A$59:$H$1958,2,FALSE)=0,"",VLOOKUP(UBY13,[1]Acciones!$A$59:$H$1958,2,FALSE)),"")</f>
        <v>4</v>
      </c>
      <c r="UCB13" s="117">
        <f>IFERROR(IF(VLOOKUP(UBZ13,[1]Acciones!$A$59:$H$1958,2,FALSE)=0,"",VLOOKUP(UBZ13,[1]Acciones!$A$59:$H$1958,2,FALSE)),"")</f>
        <v>4</v>
      </c>
      <c r="UCC13" s="117" t="str">
        <f>IFERROR(IF(VLOOKUP(UCA13,[1]Acciones!$A$59:$H$1958,2,FALSE)=0,"",VLOOKUP(UCA13,[1]Acciones!$A$59:$H$1958,2,FALSE)),"")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D13" s="117" t="str">
        <f>IFERROR(IF(VLOOKUP(UCB13,[1]Acciones!$A$59:$H$1958,2,FALSE)=0,"",VLOOKUP(UCB13,[1]Acciones!$A$59:$H$1958,2,FALSE)),"")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E13" s="117" t="str">
        <f>IFERROR(IF(VLOOKUP(UCC13,[1]Acciones!$A$59:$H$1958,2,FALSE)=0,"",VLOOKUP(UCC13,[1]Acciones!$A$59:$H$1958,2,FALSE)),"")</f>
        <v/>
      </c>
      <c r="UCF13" s="117" t="str">
        <f>IFERROR(IF(VLOOKUP(UCD13,[1]Acciones!$A$59:$H$1958,2,FALSE)=0,"",VLOOKUP(UCD13,[1]Acciones!$A$59:$H$1958,2,FALSE)),"")</f>
        <v/>
      </c>
      <c r="UCG13" s="117">
        <f>IFERROR(IF(VLOOKUP(UCE13,[1]Acciones!$A$59:$H$1958,2,FALSE)=0,"",VLOOKUP(UCE13,[1]Acciones!$A$59:$H$1958,2,FALSE)),"")</f>
        <v>4</v>
      </c>
      <c r="UCH13" s="117">
        <f>IFERROR(IF(VLOOKUP(UCF13,[1]Acciones!$A$59:$H$1958,2,FALSE)=0,"",VLOOKUP(UCF13,[1]Acciones!$A$59:$H$1958,2,FALSE)),"")</f>
        <v>4</v>
      </c>
      <c r="UCI13" s="117" t="str">
        <f>IFERROR(IF(VLOOKUP(UCG13,[1]Acciones!$A$59:$H$1958,2,FALSE)=0,"",VLOOKUP(UCG13,[1]Acciones!$A$59:$H$1958,2,FALSE)),"")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J13" s="117" t="str">
        <f>IFERROR(IF(VLOOKUP(UCH13,[1]Acciones!$A$59:$H$1958,2,FALSE)=0,"",VLOOKUP(UCH13,[1]Acciones!$A$59:$H$1958,2,FALSE)),"")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K13" s="117" t="str">
        <f>IFERROR(IF(VLOOKUP(UCI13,[1]Acciones!$A$59:$H$1958,2,FALSE)=0,"",VLOOKUP(UCI13,[1]Acciones!$A$59:$H$1958,2,FALSE)),"")</f>
        <v/>
      </c>
      <c r="UCL13" s="117" t="str">
        <f>IFERROR(IF(VLOOKUP(UCJ13,[1]Acciones!$A$59:$H$1958,2,FALSE)=0,"",VLOOKUP(UCJ13,[1]Acciones!$A$59:$H$1958,2,FALSE)),"")</f>
        <v/>
      </c>
      <c r="UCM13" s="117">
        <f>IFERROR(IF(VLOOKUP(UCK13,[1]Acciones!$A$59:$H$1958,2,FALSE)=0,"",VLOOKUP(UCK13,[1]Acciones!$A$59:$H$1958,2,FALSE)),"")</f>
        <v>4</v>
      </c>
      <c r="UCN13" s="117">
        <f>IFERROR(IF(VLOOKUP(UCL13,[1]Acciones!$A$59:$H$1958,2,FALSE)=0,"",VLOOKUP(UCL13,[1]Acciones!$A$59:$H$1958,2,FALSE)),"")</f>
        <v>4</v>
      </c>
      <c r="UCO13" s="117" t="str">
        <f>IFERROR(IF(VLOOKUP(UCM13,[1]Acciones!$A$59:$H$1958,2,FALSE)=0,"",VLOOKUP(UCM13,[1]Acciones!$A$59:$H$1958,2,FALSE)),"")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P13" s="117" t="str">
        <f>IFERROR(IF(VLOOKUP(UCN13,[1]Acciones!$A$59:$H$1958,2,FALSE)=0,"",VLOOKUP(UCN13,[1]Acciones!$A$59:$H$1958,2,FALSE)),"")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Q13" s="117" t="str">
        <f>IFERROR(IF(VLOOKUP(UCO13,[1]Acciones!$A$59:$H$1958,2,FALSE)=0,"",VLOOKUP(UCO13,[1]Acciones!$A$59:$H$1958,2,FALSE)),"")</f>
        <v/>
      </c>
      <c r="UCR13" s="117" t="str">
        <f>IFERROR(IF(VLOOKUP(UCP13,[1]Acciones!$A$59:$H$1958,2,FALSE)=0,"",VLOOKUP(UCP13,[1]Acciones!$A$59:$H$1958,2,FALSE)),"")</f>
        <v/>
      </c>
      <c r="UCS13" s="117">
        <f>IFERROR(IF(VLOOKUP(UCQ13,[1]Acciones!$A$59:$H$1958,2,FALSE)=0,"",VLOOKUP(UCQ13,[1]Acciones!$A$59:$H$1958,2,FALSE)),"")</f>
        <v>4</v>
      </c>
      <c r="UCT13" s="117">
        <f>IFERROR(IF(VLOOKUP(UCR13,[1]Acciones!$A$59:$H$1958,2,FALSE)=0,"",VLOOKUP(UCR13,[1]Acciones!$A$59:$H$1958,2,FALSE)),"")</f>
        <v>4</v>
      </c>
      <c r="UCU13" s="117" t="str">
        <f>IFERROR(IF(VLOOKUP(UCS13,[1]Acciones!$A$59:$H$1958,2,FALSE)=0,"",VLOOKUP(UCS13,[1]Acciones!$A$59:$H$1958,2,FALSE)),"")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V13" s="117" t="str">
        <f>IFERROR(IF(VLOOKUP(UCT13,[1]Acciones!$A$59:$H$1958,2,FALSE)=0,"",VLOOKUP(UCT13,[1]Acciones!$A$59:$H$1958,2,FALSE)),"")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W13" s="117" t="str">
        <f>IFERROR(IF(VLOOKUP(UCU13,[1]Acciones!$A$59:$H$1958,2,FALSE)=0,"",VLOOKUP(UCU13,[1]Acciones!$A$59:$H$1958,2,FALSE)),"")</f>
        <v/>
      </c>
      <c r="UCX13" s="117" t="str">
        <f>IFERROR(IF(VLOOKUP(UCV13,[1]Acciones!$A$59:$H$1958,2,FALSE)=0,"",VLOOKUP(UCV13,[1]Acciones!$A$59:$H$1958,2,FALSE)),"")</f>
        <v/>
      </c>
      <c r="UCY13" s="117">
        <f>IFERROR(IF(VLOOKUP(UCW13,[1]Acciones!$A$59:$H$1958,2,FALSE)=0,"",VLOOKUP(UCW13,[1]Acciones!$A$59:$H$1958,2,FALSE)),"")</f>
        <v>4</v>
      </c>
      <c r="UCZ13" s="117">
        <f>IFERROR(IF(VLOOKUP(UCX13,[1]Acciones!$A$59:$H$1958,2,FALSE)=0,"",VLOOKUP(UCX13,[1]Acciones!$A$59:$H$1958,2,FALSE)),"")</f>
        <v>4</v>
      </c>
      <c r="UDA13" s="117" t="str">
        <f>IFERROR(IF(VLOOKUP(UCY13,[1]Acciones!$A$59:$H$1958,2,FALSE)=0,"",VLOOKUP(UCY13,[1]Acciones!$A$59:$H$1958,2,FALSE)),"")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B13" s="117" t="str">
        <f>IFERROR(IF(VLOOKUP(UCZ13,[1]Acciones!$A$59:$H$1958,2,FALSE)=0,"",VLOOKUP(UCZ13,[1]Acciones!$A$59:$H$1958,2,FALSE)),"")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C13" s="117" t="str">
        <f>IFERROR(IF(VLOOKUP(UDA13,[1]Acciones!$A$59:$H$1958,2,FALSE)=0,"",VLOOKUP(UDA13,[1]Acciones!$A$59:$H$1958,2,FALSE)),"")</f>
        <v/>
      </c>
      <c r="UDD13" s="117" t="str">
        <f>IFERROR(IF(VLOOKUP(UDB13,[1]Acciones!$A$59:$H$1958,2,FALSE)=0,"",VLOOKUP(UDB13,[1]Acciones!$A$59:$H$1958,2,FALSE)),"")</f>
        <v/>
      </c>
      <c r="UDE13" s="117">
        <f>IFERROR(IF(VLOOKUP(UDC13,[1]Acciones!$A$59:$H$1958,2,FALSE)=0,"",VLOOKUP(UDC13,[1]Acciones!$A$59:$H$1958,2,FALSE)),"")</f>
        <v>4</v>
      </c>
      <c r="UDF13" s="117">
        <f>IFERROR(IF(VLOOKUP(UDD13,[1]Acciones!$A$59:$H$1958,2,FALSE)=0,"",VLOOKUP(UDD13,[1]Acciones!$A$59:$H$1958,2,FALSE)),"")</f>
        <v>4</v>
      </c>
      <c r="UDG13" s="117" t="str">
        <f>IFERROR(IF(VLOOKUP(UDE13,[1]Acciones!$A$59:$H$1958,2,FALSE)=0,"",VLOOKUP(UDE13,[1]Acciones!$A$59:$H$1958,2,FALSE)),"")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H13" s="117" t="str">
        <f>IFERROR(IF(VLOOKUP(UDF13,[1]Acciones!$A$59:$H$1958,2,FALSE)=0,"",VLOOKUP(UDF13,[1]Acciones!$A$59:$H$1958,2,FALSE)),"")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I13" s="117" t="str">
        <f>IFERROR(IF(VLOOKUP(UDG13,[1]Acciones!$A$59:$H$1958,2,FALSE)=0,"",VLOOKUP(UDG13,[1]Acciones!$A$59:$H$1958,2,FALSE)),"")</f>
        <v/>
      </c>
      <c r="UDJ13" s="117" t="str">
        <f>IFERROR(IF(VLOOKUP(UDH13,[1]Acciones!$A$59:$H$1958,2,FALSE)=0,"",VLOOKUP(UDH13,[1]Acciones!$A$59:$H$1958,2,FALSE)),"")</f>
        <v/>
      </c>
      <c r="UDK13" s="117">
        <f>IFERROR(IF(VLOOKUP(UDI13,[1]Acciones!$A$59:$H$1958,2,FALSE)=0,"",VLOOKUP(UDI13,[1]Acciones!$A$59:$H$1958,2,FALSE)),"")</f>
        <v>4</v>
      </c>
      <c r="UDL13" s="117">
        <f>IFERROR(IF(VLOOKUP(UDJ13,[1]Acciones!$A$59:$H$1958,2,FALSE)=0,"",VLOOKUP(UDJ13,[1]Acciones!$A$59:$H$1958,2,FALSE)),"")</f>
        <v>4</v>
      </c>
      <c r="UDM13" s="117" t="str">
        <f>IFERROR(IF(VLOOKUP(UDK13,[1]Acciones!$A$59:$H$1958,2,FALSE)=0,"",VLOOKUP(UDK13,[1]Acciones!$A$59:$H$1958,2,FALSE)),"")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N13" s="117" t="str">
        <f>IFERROR(IF(VLOOKUP(UDL13,[1]Acciones!$A$59:$H$1958,2,FALSE)=0,"",VLOOKUP(UDL13,[1]Acciones!$A$59:$H$1958,2,FALSE)),"")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O13" s="117" t="str">
        <f>IFERROR(IF(VLOOKUP(UDM13,[1]Acciones!$A$59:$H$1958,2,FALSE)=0,"",VLOOKUP(UDM13,[1]Acciones!$A$59:$H$1958,2,FALSE)),"")</f>
        <v/>
      </c>
      <c r="UDP13" s="117" t="str">
        <f>IFERROR(IF(VLOOKUP(UDN13,[1]Acciones!$A$59:$H$1958,2,FALSE)=0,"",VLOOKUP(UDN13,[1]Acciones!$A$59:$H$1958,2,FALSE)),"")</f>
        <v/>
      </c>
      <c r="UDQ13" s="117">
        <f>IFERROR(IF(VLOOKUP(UDO13,[1]Acciones!$A$59:$H$1958,2,FALSE)=0,"",VLOOKUP(UDO13,[1]Acciones!$A$59:$H$1958,2,FALSE)),"")</f>
        <v>4</v>
      </c>
      <c r="UDR13" s="117">
        <f>IFERROR(IF(VLOOKUP(UDP13,[1]Acciones!$A$59:$H$1958,2,FALSE)=0,"",VLOOKUP(UDP13,[1]Acciones!$A$59:$H$1958,2,FALSE)),"")</f>
        <v>4</v>
      </c>
      <c r="UDS13" s="117" t="str">
        <f>IFERROR(IF(VLOOKUP(UDQ13,[1]Acciones!$A$59:$H$1958,2,FALSE)=0,"",VLOOKUP(UDQ13,[1]Acciones!$A$59:$H$1958,2,FALSE)),"")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T13" s="117" t="str">
        <f>IFERROR(IF(VLOOKUP(UDR13,[1]Acciones!$A$59:$H$1958,2,FALSE)=0,"",VLOOKUP(UDR13,[1]Acciones!$A$59:$H$1958,2,FALSE)),"")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U13" s="117" t="str">
        <f>IFERROR(IF(VLOOKUP(UDS13,[1]Acciones!$A$59:$H$1958,2,FALSE)=0,"",VLOOKUP(UDS13,[1]Acciones!$A$59:$H$1958,2,FALSE)),"")</f>
        <v/>
      </c>
      <c r="UDV13" s="117" t="str">
        <f>IFERROR(IF(VLOOKUP(UDT13,[1]Acciones!$A$59:$H$1958,2,FALSE)=0,"",VLOOKUP(UDT13,[1]Acciones!$A$59:$H$1958,2,FALSE)),"")</f>
        <v/>
      </c>
      <c r="UDW13" s="117">
        <f>IFERROR(IF(VLOOKUP(UDU13,[1]Acciones!$A$59:$H$1958,2,FALSE)=0,"",VLOOKUP(UDU13,[1]Acciones!$A$59:$H$1958,2,FALSE)),"")</f>
        <v>4</v>
      </c>
      <c r="UDX13" s="117">
        <f>IFERROR(IF(VLOOKUP(UDV13,[1]Acciones!$A$59:$H$1958,2,FALSE)=0,"",VLOOKUP(UDV13,[1]Acciones!$A$59:$H$1958,2,FALSE)),"")</f>
        <v>4</v>
      </c>
      <c r="UDY13" s="117" t="str">
        <f>IFERROR(IF(VLOOKUP(UDW13,[1]Acciones!$A$59:$H$1958,2,FALSE)=0,"",VLOOKUP(UDW13,[1]Acciones!$A$59:$H$1958,2,FALSE)),"")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Z13" s="117" t="str">
        <f>IFERROR(IF(VLOOKUP(UDX13,[1]Acciones!$A$59:$H$1958,2,FALSE)=0,"",VLOOKUP(UDX13,[1]Acciones!$A$59:$H$1958,2,FALSE)),"")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A13" s="117" t="str">
        <f>IFERROR(IF(VLOOKUP(UDY13,[1]Acciones!$A$59:$H$1958,2,FALSE)=0,"",VLOOKUP(UDY13,[1]Acciones!$A$59:$H$1958,2,FALSE)),"")</f>
        <v/>
      </c>
      <c r="UEB13" s="117" t="str">
        <f>IFERROR(IF(VLOOKUP(UDZ13,[1]Acciones!$A$59:$H$1958,2,FALSE)=0,"",VLOOKUP(UDZ13,[1]Acciones!$A$59:$H$1958,2,FALSE)),"")</f>
        <v/>
      </c>
      <c r="UEC13" s="117">
        <f>IFERROR(IF(VLOOKUP(UEA13,[1]Acciones!$A$59:$H$1958,2,FALSE)=0,"",VLOOKUP(UEA13,[1]Acciones!$A$59:$H$1958,2,FALSE)),"")</f>
        <v>4</v>
      </c>
      <c r="UED13" s="117">
        <f>IFERROR(IF(VLOOKUP(UEB13,[1]Acciones!$A$59:$H$1958,2,FALSE)=0,"",VLOOKUP(UEB13,[1]Acciones!$A$59:$H$1958,2,FALSE)),"")</f>
        <v>4</v>
      </c>
      <c r="UEE13" s="117" t="str">
        <f>IFERROR(IF(VLOOKUP(UEC13,[1]Acciones!$A$59:$H$1958,2,FALSE)=0,"",VLOOKUP(UEC13,[1]Acciones!$A$59:$H$1958,2,FALSE)),"")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F13" s="117" t="str">
        <f>IFERROR(IF(VLOOKUP(UED13,[1]Acciones!$A$59:$H$1958,2,FALSE)=0,"",VLOOKUP(UED13,[1]Acciones!$A$59:$H$1958,2,FALSE)),"")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G13" s="117" t="str">
        <f>IFERROR(IF(VLOOKUP(UEE13,[1]Acciones!$A$59:$H$1958,2,FALSE)=0,"",VLOOKUP(UEE13,[1]Acciones!$A$59:$H$1958,2,FALSE)),"")</f>
        <v/>
      </c>
      <c r="UEH13" s="117" t="str">
        <f>IFERROR(IF(VLOOKUP(UEF13,[1]Acciones!$A$59:$H$1958,2,FALSE)=0,"",VLOOKUP(UEF13,[1]Acciones!$A$59:$H$1958,2,FALSE)),"")</f>
        <v/>
      </c>
      <c r="UEI13" s="117">
        <f>IFERROR(IF(VLOOKUP(UEG13,[1]Acciones!$A$59:$H$1958,2,FALSE)=0,"",VLOOKUP(UEG13,[1]Acciones!$A$59:$H$1958,2,FALSE)),"")</f>
        <v>4</v>
      </c>
      <c r="UEJ13" s="117">
        <f>IFERROR(IF(VLOOKUP(UEH13,[1]Acciones!$A$59:$H$1958,2,FALSE)=0,"",VLOOKUP(UEH13,[1]Acciones!$A$59:$H$1958,2,FALSE)),"")</f>
        <v>4</v>
      </c>
      <c r="UEK13" s="117" t="str">
        <f>IFERROR(IF(VLOOKUP(UEI13,[1]Acciones!$A$59:$H$1958,2,FALSE)=0,"",VLOOKUP(UEI13,[1]Acciones!$A$59:$H$1958,2,FALSE)),"")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L13" s="117" t="str">
        <f>IFERROR(IF(VLOOKUP(UEJ13,[1]Acciones!$A$59:$H$1958,2,FALSE)=0,"",VLOOKUP(UEJ13,[1]Acciones!$A$59:$H$1958,2,FALSE)),"")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M13" s="117" t="str">
        <f>IFERROR(IF(VLOOKUP(UEK13,[1]Acciones!$A$59:$H$1958,2,FALSE)=0,"",VLOOKUP(UEK13,[1]Acciones!$A$59:$H$1958,2,FALSE)),"")</f>
        <v/>
      </c>
      <c r="UEN13" s="117" t="str">
        <f>IFERROR(IF(VLOOKUP(UEL13,[1]Acciones!$A$59:$H$1958,2,FALSE)=0,"",VLOOKUP(UEL13,[1]Acciones!$A$59:$H$1958,2,FALSE)),"")</f>
        <v/>
      </c>
      <c r="UEO13" s="117">
        <f>IFERROR(IF(VLOOKUP(UEM13,[1]Acciones!$A$59:$H$1958,2,FALSE)=0,"",VLOOKUP(UEM13,[1]Acciones!$A$59:$H$1958,2,FALSE)),"")</f>
        <v>4</v>
      </c>
      <c r="UEP13" s="117">
        <f>IFERROR(IF(VLOOKUP(UEN13,[1]Acciones!$A$59:$H$1958,2,FALSE)=0,"",VLOOKUP(UEN13,[1]Acciones!$A$59:$H$1958,2,FALSE)),"")</f>
        <v>4</v>
      </c>
      <c r="UEQ13" s="117" t="str">
        <f>IFERROR(IF(VLOOKUP(UEO13,[1]Acciones!$A$59:$H$1958,2,FALSE)=0,"",VLOOKUP(UEO13,[1]Acciones!$A$59:$H$1958,2,FALSE)),"")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R13" s="117" t="str">
        <f>IFERROR(IF(VLOOKUP(UEP13,[1]Acciones!$A$59:$H$1958,2,FALSE)=0,"",VLOOKUP(UEP13,[1]Acciones!$A$59:$H$1958,2,FALSE)),"")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S13" s="117" t="str">
        <f>IFERROR(IF(VLOOKUP(UEQ13,[1]Acciones!$A$59:$H$1958,2,FALSE)=0,"",VLOOKUP(UEQ13,[1]Acciones!$A$59:$H$1958,2,FALSE)),"")</f>
        <v/>
      </c>
      <c r="UET13" s="117" t="str">
        <f>IFERROR(IF(VLOOKUP(UER13,[1]Acciones!$A$59:$H$1958,2,FALSE)=0,"",VLOOKUP(UER13,[1]Acciones!$A$59:$H$1958,2,FALSE)),"")</f>
        <v/>
      </c>
      <c r="UEU13" s="117">
        <f>IFERROR(IF(VLOOKUP(UES13,[1]Acciones!$A$59:$H$1958,2,FALSE)=0,"",VLOOKUP(UES13,[1]Acciones!$A$59:$H$1958,2,FALSE)),"")</f>
        <v>4</v>
      </c>
      <c r="UEV13" s="117">
        <f>IFERROR(IF(VLOOKUP(UET13,[1]Acciones!$A$59:$H$1958,2,FALSE)=0,"",VLOOKUP(UET13,[1]Acciones!$A$59:$H$1958,2,FALSE)),"")</f>
        <v>4</v>
      </c>
      <c r="UEW13" s="117" t="str">
        <f>IFERROR(IF(VLOOKUP(UEU13,[1]Acciones!$A$59:$H$1958,2,FALSE)=0,"",VLOOKUP(UEU13,[1]Acciones!$A$59:$H$1958,2,FALSE)),"")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X13" s="117" t="str">
        <f>IFERROR(IF(VLOOKUP(UEV13,[1]Acciones!$A$59:$H$1958,2,FALSE)=0,"",VLOOKUP(UEV13,[1]Acciones!$A$59:$H$1958,2,FALSE)),"")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Y13" s="117" t="str">
        <f>IFERROR(IF(VLOOKUP(UEW13,[1]Acciones!$A$59:$H$1958,2,FALSE)=0,"",VLOOKUP(UEW13,[1]Acciones!$A$59:$H$1958,2,FALSE)),"")</f>
        <v/>
      </c>
      <c r="UEZ13" s="117" t="str">
        <f>IFERROR(IF(VLOOKUP(UEX13,[1]Acciones!$A$59:$H$1958,2,FALSE)=0,"",VLOOKUP(UEX13,[1]Acciones!$A$59:$H$1958,2,FALSE)),"")</f>
        <v/>
      </c>
      <c r="UFA13" s="117">
        <f>IFERROR(IF(VLOOKUP(UEY13,[1]Acciones!$A$59:$H$1958,2,FALSE)=0,"",VLOOKUP(UEY13,[1]Acciones!$A$59:$H$1958,2,FALSE)),"")</f>
        <v>4</v>
      </c>
      <c r="UFB13" s="117">
        <f>IFERROR(IF(VLOOKUP(UEZ13,[1]Acciones!$A$59:$H$1958,2,FALSE)=0,"",VLOOKUP(UEZ13,[1]Acciones!$A$59:$H$1958,2,FALSE)),"")</f>
        <v>4</v>
      </c>
      <c r="UFC13" s="117" t="str">
        <f>IFERROR(IF(VLOOKUP(UFA13,[1]Acciones!$A$59:$H$1958,2,FALSE)=0,"",VLOOKUP(UFA13,[1]Acciones!$A$59:$H$1958,2,FALSE)),"")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D13" s="117" t="str">
        <f>IFERROR(IF(VLOOKUP(UFB13,[1]Acciones!$A$59:$H$1958,2,FALSE)=0,"",VLOOKUP(UFB13,[1]Acciones!$A$59:$H$1958,2,FALSE)),"")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E13" s="117" t="str">
        <f>IFERROR(IF(VLOOKUP(UFC13,[1]Acciones!$A$59:$H$1958,2,FALSE)=0,"",VLOOKUP(UFC13,[1]Acciones!$A$59:$H$1958,2,FALSE)),"")</f>
        <v/>
      </c>
      <c r="UFF13" s="117" t="str">
        <f>IFERROR(IF(VLOOKUP(UFD13,[1]Acciones!$A$59:$H$1958,2,FALSE)=0,"",VLOOKUP(UFD13,[1]Acciones!$A$59:$H$1958,2,FALSE)),"")</f>
        <v/>
      </c>
      <c r="UFG13" s="117">
        <f>IFERROR(IF(VLOOKUP(UFE13,[1]Acciones!$A$59:$H$1958,2,FALSE)=0,"",VLOOKUP(UFE13,[1]Acciones!$A$59:$H$1958,2,FALSE)),"")</f>
        <v>4</v>
      </c>
      <c r="UFH13" s="117">
        <f>IFERROR(IF(VLOOKUP(UFF13,[1]Acciones!$A$59:$H$1958,2,FALSE)=0,"",VLOOKUP(UFF13,[1]Acciones!$A$59:$H$1958,2,FALSE)),"")</f>
        <v>4</v>
      </c>
      <c r="UFI13" s="117" t="str">
        <f>IFERROR(IF(VLOOKUP(UFG13,[1]Acciones!$A$59:$H$1958,2,FALSE)=0,"",VLOOKUP(UFG13,[1]Acciones!$A$59:$H$1958,2,FALSE)),"")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J13" s="117" t="str">
        <f>IFERROR(IF(VLOOKUP(UFH13,[1]Acciones!$A$59:$H$1958,2,FALSE)=0,"",VLOOKUP(UFH13,[1]Acciones!$A$59:$H$1958,2,FALSE)),"")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K13" s="117" t="str">
        <f>IFERROR(IF(VLOOKUP(UFI13,[1]Acciones!$A$59:$H$1958,2,FALSE)=0,"",VLOOKUP(UFI13,[1]Acciones!$A$59:$H$1958,2,FALSE)),"")</f>
        <v/>
      </c>
      <c r="UFL13" s="117" t="str">
        <f>IFERROR(IF(VLOOKUP(UFJ13,[1]Acciones!$A$59:$H$1958,2,FALSE)=0,"",VLOOKUP(UFJ13,[1]Acciones!$A$59:$H$1958,2,FALSE)),"")</f>
        <v/>
      </c>
      <c r="UFM13" s="117">
        <f>IFERROR(IF(VLOOKUP(UFK13,[1]Acciones!$A$59:$H$1958,2,FALSE)=0,"",VLOOKUP(UFK13,[1]Acciones!$A$59:$H$1958,2,FALSE)),"")</f>
        <v>4</v>
      </c>
      <c r="UFN13" s="117">
        <f>IFERROR(IF(VLOOKUP(UFL13,[1]Acciones!$A$59:$H$1958,2,FALSE)=0,"",VLOOKUP(UFL13,[1]Acciones!$A$59:$H$1958,2,FALSE)),"")</f>
        <v>4</v>
      </c>
      <c r="UFO13" s="117" t="str">
        <f>IFERROR(IF(VLOOKUP(UFM13,[1]Acciones!$A$59:$H$1958,2,FALSE)=0,"",VLOOKUP(UFM13,[1]Acciones!$A$59:$H$1958,2,FALSE)),"")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P13" s="117" t="str">
        <f>IFERROR(IF(VLOOKUP(UFN13,[1]Acciones!$A$59:$H$1958,2,FALSE)=0,"",VLOOKUP(UFN13,[1]Acciones!$A$59:$H$1958,2,FALSE)),"")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Q13" s="117" t="str">
        <f>IFERROR(IF(VLOOKUP(UFO13,[1]Acciones!$A$59:$H$1958,2,FALSE)=0,"",VLOOKUP(UFO13,[1]Acciones!$A$59:$H$1958,2,FALSE)),"")</f>
        <v/>
      </c>
      <c r="UFR13" s="117" t="str">
        <f>IFERROR(IF(VLOOKUP(UFP13,[1]Acciones!$A$59:$H$1958,2,FALSE)=0,"",VLOOKUP(UFP13,[1]Acciones!$A$59:$H$1958,2,FALSE)),"")</f>
        <v/>
      </c>
      <c r="UFS13" s="117">
        <f>IFERROR(IF(VLOOKUP(UFQ13,[1]Acciones!$A$59:$H$1958,2,FALSE)=0,"",VLOOKUP(UFQ13,[1]Acciones!$A$59:$H$1958,2,FALSE)),"")</f>
        <v>4</v>
      </c>
      <c r="UFT13" s="117">
        <f>IFERROR(IF(VLOOKUP(UFR13,[1]Acciones!$A$59:$H$1958,2,FALSE)=0,"",VLOOKUP(UFR13,[1]Acciones!$A$59:$H$1958,2,FALSE)),"")</f>
        <v>4</v>
      </c>
      <c r="UFU13" s="117" t="str">
        <f>IFERROR(IF(VLOOKUP(UFS13,[1]Acciones!$A$59:$H$1958,2,FALSE)=0,"",VLOOKUP(UFS13,[1]Acciones!$A$59:$H$1958,2,FALSE)),"")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V13" s="117" t="str">
        <f>IFERROR(IF(VLOOKUP(UFT13,[1]Acciones!$A$59:$H$1958,2,FALSE)=0,"",VLOOKUP(UFT13,[1]Acciones!$A$59:$H$1958,2,FALSE)),"")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W13" s="117" t="str">
        <f>IFERROR(IF(VLOOKUP(UFU13,[1]Acciones!$A$59:$H$1958,2,FALSE)=0,"",VLOOKUP(UFU13,[1]Acciones!$A$59:$H$1958,2,FALSE)),"")</f>
        <v/>
      </c>
      <c r="UFX13" s="117" t="str">
        <f>IFERROR(IF(VLOOKUP(UFV13,[1]Acciones!$A$59:$H$1958,2,FALSE)=0,"",VLOOKUP(UFV13,[1]Acciones!$A$59:$H$1958,2,FALSE)),"")</f>
        <v/>
      </c>
      <c r="UFY13" s="117">
        <f>IFERROR(IF(VLOOKUP(UFW13,[1]Acciones!$A$59:$H$1958,2,FALSE)=0,"",VLOOKUP(UFW13,[1]Acciones!$A$59:$H$1958,2,FALSE)),"")</f>
        <v>4</v>
      </c>
      <c r="UFZ13" s="117">
        <f>IFERROR(IF(VLOOKUP(UFX13,[1]Acciones!$A$59:$H$1958,2,FALSE)=0,"",VLOOKUP(UFX13,[1]Acciones!$A$59:$H$1958,2,FALSE)),"")</f>
        <v>4</v>
      </c>
      <c r="UGA13" s="117" t="str">
        <f>IFERROR(IF(VLOOKUP(UFY13,[1]Acciones!$A$59:$H$1958,2,FALSE)=0,"",VLOOKUP(UFY13,[1]Acciones!$A$59:$H$1958,2,FALSE)),"")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B13" s="117" t="str">
        <f>IFERROR(IF(VLOOKUP(UFZ13,[1]Acciones!$A$59:$H$1958,2,FALSE)=0,"",VLOOKUP(UFZ13,[1]Acciones!$A$59:$H$1958,2,FALSE)),"")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C13" s="117" t="str">
        <f>IFERROR(IF(VLOOKUP(UGA13,[1]Acciones!$A$59:$H$1958,2,FALSE)=0,"",VLOOKUP(UGA13,[1]Acciones!$A$59:$H$1958,2,FALSE)),"")</f>
        <v/>
      </c>
      <c r="UGD13" s="117" t="str">
        <f>IFERROR(IF(VLOOKUP(UGB13,[1]Acciones!$A$59:$H$1958,2,FALSE)=0,"",VLOOKUP(UGB13,[1]Acciones!$A$59:$H$1958,2,FALSE)),"")</f>
        <v/>
      </c>
      <c r="UGE13" s="117">
        <f>IFERROR(IF(VLOOKUP(UGC13,[1]Acciones!$A$59:$H$1958,2,FALSE)=0,"",VLOOKUP(UGC13,[1]Acciones!$A$59:$H$1958,2,FALSE)),"")</f>
        <v>4</v>
      </c>
      <c r="UGF13" s="117">
        <f>IFERROR(IF(VLOOKUP(UGD13,[1]Acciones!$A$59:$H$1958,2,FALSE)=0,"",VLOOKUP(UGD13,[1]Acciones!$A$59:$H$1958,2,FALSE)),"")</f>
        <v>4</v>
      </c>
      <c r="UGG13" s="117" t="str">
        <f>IFERROR(IF(VLOOKUP(UGE13,[1]Acciones!$A$59:$H$1958,2,FALSE)=0,"",VLOOKUP(UGE13,[1]Acciones!$A$59:$H$1958,2,FALSE)),"")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H13" s="117" t="str">
        <f>IFERROR(IF(VLOOKUP(UGF13,[1]Acciones!$A$59:$H$1958,2,FALSE)=0,"",VLOOKUP(UGF13,[1]Acciones!$A$59:$H$1958,2,FALSE)),"")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I13" s="117" t="str">
        <f>IFERROR(IF(VLOOKUP(UGG13,[1]Acciones!$A$59:$H$1958,2,FALSE)=0,"",VLOOKUP(UGG13,[1]Acciones!$A$59:$H$1958,2,FALSE)),"")</f>
        <v/>
      </c>
      <c r="UGJ13" s="117" t="str">
        <f>IFERROR(IF(VLOOKUP(UGH13,[1]Acciones!$A$59:$H$1958,2,FALSE)=0,"",VLOOKUP(UGH13,[1]Acciones!$A$59:$H$1958,2,FALSE)),"")</f>
        <v/>
      </c>
      <c r="UGK13" s="117">
        <f>IFERROR(IF(VLOOKUP(UGI13,[1]Acciones!$A$59:$H$1958,2,FALSE)=0,"",VLOOKUP(UGI13,[1]Acciones!$A$59:$H$1958,2,FALSE)),"")</f>
        <v>4</v>
      </c>
      <c r="UGL13" s="117">
        <f>IFERROR(IF(VLOOKUP(UGJ13,[1]Acciones!$A$59:$H$1958,2,FALSE)=0,"",VLOOKUP(UGJ13,[1]Acciones!$A$59:$H$1958,2,FALSE)),"")</f>
        <v>4</v>
      </c>
      <c r="UGM13" s="117" t="str">
        <f>IFERROR(IF(VLOOKUP(UGK13,[1]Acciones!$A$59:$H$1958,2,FALSE)=0,"",VLOOKUP(UGK13,[1]Acciones!$A$59:$H$1958,2,FALSE)),"")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N13" s="117" t="str">
        <f>IFERROR(IF(VLOOKUP(UGL13,[1]Acciones!$A$59:$H$1958,2,FALSE)=0,"",VLOOKUP(UGL13,[1]Acciones!$A$59:$H$1958,2,FALSE)),"")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O13" s="117" t="str">
        <f>IFERROR(IF(VLOOKUP(UGM13,[1]Acciones!$A$59:$H$1958,2,FALSE)=0,"",VLOOKUP(UGM13,[1]Acciones!$A$59:$H$1958,2,FALSE)),"")</f>
        <v/>
      </c>
      <c r="UGP13" s="117" t="str">
        <f>IFERROR(IF(VLOOKUP(UGN13,[1]Acciones!$A$59:$H$1958,2,FALSE)=0,"",VLOOKUP(UGN13,[1]Acciones!$A$59:$H$1958,2,FALSE)),"")</f>
        <v/>
      </c>
      <c r="UGQ13" s="117">
        <f>IFERROR(IF(VLOOKUP(UGO13,[1]Acciones!$A$59:$H$1958,2,FALSE)=0,"",VLOOKUP(UGO13,[1]Acciones!$A$59:$H$1958,2,FALSE)),"")</f>
        <v>4</v>
      </c>
      <c r="UGR13" s="117">
        <f>IFERROR(IF(VLOOKUP(UGP13,[1]Acciones!$A$59:$H$1958,2,FALSE)=0,"",VLOOKUP(UGP13,[1]Acciones!$A$59:$H$1958,2,FALSE)),"")</f>
        <v>4</v>
      </c>
      <c r="UGS13" s="117" t="str">
        <f>IFERROR(IF(VLOOKUP(UGQ13,[1]Acciones!$A$59:$H$1958,2,FALSE)=0,"",VLOOKUP(UGQ13,[1]Acciones!$A$59:$H$1958,2,FALSE)),"")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T13" s="117" t="str">
        <f>IFERROR(IF(VLOOKUP(UGR13,[1]Acciones!$A$59:$H$1958,2,FALSE)=0,"",VLOOKUP(UGR13,[1]Acciones!$A$59:$H$1958,2,FALSE)),"")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U13" s="117" t="str">
        <f>IFERROR(IF(VLOOKUP(UGS13,[1]Acciones!$A$59:$H$1958,2,FALSE)=0,"",VLOOKUP(UGS13,[1]Acciones!$A$59:$H$1958,2,FALSE)),"")</f>
        <v/>
      </c>
      <c r="UGV13" s="117" t="str">
        <f>IFERROR(IF(VLOOKUP(UGT13,[1]Acciones!$A$59:$H$1958,2,FALSE)=0,"",VLOOKUP(UGT13,[1]Acciones!$A$59:$H$1958,2,FALSE)),"")</f>
        <v/>
      </c>
      <c r="UGW13" s="117">
        <f>IFERROR(IF(VLOOKUP(UGU13,[1]Acciones!$A$59:$H$1958,2,FALSE)=0,"",VLOOKUP(UGU13,[1]Acciones!$A$59:$H$1958,2,FALSE)),"")</f>
        <v>4</v>
      </c>
      <c r="UGX13" s="117">
        <f>IFERROR(IF(VLOOKUP(UGV13,[1]Acciones!$A$59:$H$1958,2,FALSE)=0,"",VLOOKUP(UGV13,[1]Acciones!$A$59:$H$1958,2,FALSE)),"")</f>
        <v>4</v>
      </c>
      <c r="UGY13" s="117" t="str">
        <f>IFERROR(IF(VLOOKUP(UGW13,[1]Acciones!$A$59:$H$1958,2,FALSE)=0,"",VLOOKUP(UGW13,[1]Acciones!$A$59:$H$1958,2,FALSE)),"")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Z13" s="117" t="str">
        <f>IFERROR(IF(VLOOKUP(UGX13,[1]Acciones!$A$59:$H$1958,2,FALSE)=0,"",VLOOKUP(UGX13,[1]Acciones!$A$59:$H$1958,2,FALSE)),"")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A13" s="117" t="str">
        <f>IFERROR(IF(VLOOKUP(UGY13,[1]Acciones!$A$59:$H$1958,2,FALSE)=0,"",VLOOKUP(UGY13,[1]Acciones!$A$59:$H$1958,2,FALSE)),"")</f>
        <v/>
      </c>
      <c r="UHB13" s="117" t="str">
        <f>IFERROR(IF(VLOOKUP(UGZ13,[1]Acciones!$A$59:$H$1958,2,FALSE)=0,"",VLOOKUP(UGZ13,[1]Acciones!$A$59:$H$1958,2,FALSE)),"")</f>
        <v/>
      </c>
      <c r="UHC13" s="117">
        <f>IFERROR(IF(VLOOKUP(UHA13,[1]Acciones!$A$59:$H$1958,2,FALSE)=0,"",VLOOKUP(UHA13,[1]Acciones!$A$59:$H$1958,2,FALSE)),"")</f>
        <v>4</v>
      </c>
      <c r="UHD13" s="117">
        <f>IFERROR(IF(VLOOKUP(UHB13,[1]Acciones!$A$59:$H$1958,2,FALSE)=0,"",VLOOKUP(UHB13,[1]Acciones!$A$59:$H$1958,2,FALSE)),"")</f>
        <v>4</v>
      </c>
      <c r="UHE13" s="117" t="str">
        <f>IFERROR(IF(VLOOKUP(UHC13,[1]Acciones!$A$59:$H$1958,2,FALSE)=0,"",VLOOKUP(UHC13,[1]Acciones!$A$59:$H$1958,2,FALSE)),"")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F13" s="117" t="str">
        <f>IFERROR(IF(VLOOKUP(UHD13,[1]Acciones!$A$59:$H$1958,2,FALSE)=0,"",VLOOKUP(UHD13,[1]Acciones!$A$59:$H$1958,2,FALSE)),"")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G13" s="117" t="str">
        <f>IFERROR(IF(VLOOKUP(UHE13,[1]Acciones!$A$59:$H$1958,2,FALSE)=0,"",VLOOKUP(UHE13,[1]Acciones!$A$59:$H$1958,2,FALSE)),"")</f>
        <v/>
      </c>
      <c r="UHH13" s="117" t="str">
        <f>IFERROR(IF(VLOOKUP(UHF13,[1]Acciones!$A$59:$H$1958,2,FALSE)=0,"",VLOOKUP(UHF13,[1]Acciones!$A$59:$H$1958,2,FALSE)),"")</f>
        <v/>
      </c>
      <c r="UHI13" s="117">
        <f>IFERROR(IF(VLOOKUP(UHG13,[1]Acciones!$A$59:$H$1958,2,FALSE)=0,"",VLOOKUP(UHG13,[1]Acciones!$A$59:$H$1958,2,FALSE)),"")</f>
        <v>4</v>
      </c>
      <c r="UHJ13" s="117">
        <f>IFERROR(IF(VLOOKUP(UHH13,[1]Acciones!$A$59:$H$1958,2,FALSE)=0,"",VLOOKUP(UHH13,[1]Acciones!$A$59:$H$1958,2,FALSE)),"")</f>
        <v>4</v>
      </c>
      <c r="UHK13" s="117" t="str">
        <f>IFERROR(IF(VLOOKUP(UHI13,[1]Acciones!$A$59:$H$1958,2,FALSE)=0,"",VLOOKUP(UHI13,[1]Acciones!$A$59:$H$1958,2,FALSE)),"")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L13" s="117" t="str">
        <f>IFERROR(IF(VLOOKUP(UHJ13,[1]Acciones!$A$59:$H$1958,2,FALSE)=0,"",VLOOKUP(UHJ13,[1]Acciones!$A$59:$H$1958,2,FALSE)),"")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M13" s="117" t="str">
        <f>IFERROR(IF(VLOOKUP(UHK13,[1]Acciones!$A$59:$H$1958,2,FALSE)=0,"",VLOOKUP(UHK13,[1]Acciones!$A$59:$H$1958,2,FALSE)),"")</f>
        <v/>
      </c>
      <c r="UHN13" s="117" t="str">
        <f>IFERROR(IF(VLOOKUP(UHL13,[1]Acciones!$A$59:$H$1958,2,FALSE)=0,"",VLOOKUP(UHL13,[1]Acciones!$A$59:$H$1958,2,FALSE)),"")</f>
        <v/>
      </c>
      <c r="UHO13" s="117">
        <f>IFERROR(IF(VLOOKUP(UHM13,[1]Acciones!$A$59:$H$1958,2,FALSE)=0,"",VLOOKUP(UHM13,[1]Acciones!$A$59:$H$1958,2,FALSE)),"")</f>
        <v>4</v>
      </c>
      <c r="UHP13" s="117">
        <f>IFERROR(IF(VLOOKUP(UHN13,[1]Acciones!$A$59:$H$1958,2,FALSE)=0,"",VLOOKUP(UHN13,[1]Acciones!$A$59:$H$1958,2,FALSE)),"")</f>
        <v>4</v>
      </c>
      <c r="UHQ13" s="117" t="str">
        <f>IFERROR(IF(VLOOKUP(UHO13,[1]Acciones!$A$59:$H$1958,2,FALSE)=0,"",VLOOKUP(UHO13,[1]Acciones!$A$59:$H$1958,2,FALSE)),"")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R13" s="117" t="str">
        <f>IFERROR(IF(VLOOKUP(UHP13,[1]Acciones!$A$59:$H$1958,2,FALSE)=0,"",VLOOKUP(UHP13,[1]Acciones!$A$59:$H$1958,2,FALSE)),"")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S13" s="117" t="str">
        <f>IFERROR(IF(VLOOKUP(UHQ13,[1]Acciones!$A$59:$H$1958,2,FALSE)=0,"",VLOOKUP(UHQ13,[1]Acciones!$A$59:$H$1958,2,FALSE)),"")</f>
        <v/>
      </c>
      <c r="UHT13" s="117" t="str">
        <f>IFERROR(IF(VLOOKUP(UHR13,[1]Acciones!$A$59:$H$1958,2,FALSE)=0,"",VLOOKUP(UHR13,[1]Acciones!$A$59:$H$1958,2,FALSE)),"")</f>
        <v/>
      </c>
      <c r="UHU13" s="117">
        <f>IFERROR(IF(VLOOKUP(UHS13,[1]Acciones!$A$59:$H$1958,2,FALSE)=0,"",VLOOKUP(UHS13,[1]Acciones!$A$59:$H$1958,2,FALSE)),"")</f>
        <v>4</v>
      </c>
      <c r="UHV13" s="117">
        <f>IFERROR(IF(VLOOKUP(UHT13,[1]Acciones!$A$59:$H$1958,2,FALSE)=0,"",VLOOKUP(UHT13,[1]Acciones!$A$59:$H$1958,2,FALSE)),"")</f>
        <v>4</v>
      </c>
      <c r="UHW13" s="117" t="str">
        <f>IFERROR(IF(VLOOKUP(UHU13,[1]Acciones!$A$59:$H$1958,2,FALSE)=0,"",VLOOKUP(UHU13,[1]Acciones!$A$59:$H$1958,2,FALSE)),"")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X13" s="117" t="str">
        <f>IFERROR(IF(VLOOKUP(UHV13,[1]Acciones!$A$59:$H$1958,2,FALSE)=0,"",VLOOKUP(UHV13,[1]Acciones!$A$59:$H$1958,2,FALSE)),"")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Y13" s="117" t="str">
        <f>IFERROR(IF(VLOOKUP(UHW13,[1]Acciones!$A$59:$H$1958,2,FALSE)=0,"",VLOOKUP(UHW13,[1]Acciones!$A$59:$H$1958,2,FALSE)),"")</f>
        <v/>
      </c>
      <c r="UHZ13" s="117" t="str">
        <f>IFERROR(IF(VLOOKUP(UHX13,[1]Acciones!$A$59:$H$1958,2,FALSE)=0,"",VLOOKUP(UHX13,[1]Acciones!$A$59:$H$1958,2,FALSE)),"")</f>
        <v/>
      </c>
      <c r="UIA13" s="117">
        <f>IFERROR(IF(VLOOKUP(UHY13,[1]Acciones!$A$59:$H$1958,2,FALSE)=0,"",VLOOKUP(UHY13,[1]Acciones!$A$59:$H$1958,2,FALSE)),"")</f>
        <v>4</v>
      </c>
      <c r="UIB13" s="117">
        <f>IFERROR(IF(VLOOKUP(UHZ13,[1]Acciones!$A$59:$H$1958,2,FALSE)=0,"",VLOOKUP(UHZ13,[1]Acciones!$A$59:$H$1958,2,FALSE)),"")</f>
        <v>4</v>
      </c>
      <c r="UIC13" s="117" t="str">
        <f>IFERROR(IF(VLOOKUP(UIA13,[1]Acciones!$A$59:$H$1958,2,FALSE)=0,"",VLOOKUP(UIA13,[1]Acciones!$A$59:$H$1958,2,FALSE)),"")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D13" s="117" t="str">
        <f>IFERROR(IF(VLOOKUP(UIB13,[1]Acciones!$A$59:$H$1958,2,FALSE)=0,"",VLOOKUP(UIB13,[1]Acciones!$A$59:$H$1958,2,FALSE)),"")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E13" s="117" t="str">
        <f>IFERROR(IF(VLOOKUP(UIC13,[1]Acciones!$A$59:$H$1958,2,FALSE)=0,"",VLOOKUP(UIC13,[1]Acciones!$A$59:$H$1958,2,FALSE)),"")</f>
        <v/>
      </c>
      <c r="UIF13" s="117" t="str">
        <f>IFERROR(IF(VLOOKUP(UID13,[1]Acciones!$A$59:$H$1958,2,FALSE)=0,"",VLOOKUP(UID13,[1]Acciones!$A$59:$H$1958,2,FALSE)),"")</f>
        <v/>
      </c>
      <c r="UIG13" s="117">
        <f>IFERROR(IF(VLOOKUP(UIE13,[1]Acciones!$A$59:$H$1958,2,FALSE)=0,"",VLOOKUP(UIE13,[1]Acciones!$A$59:$H$1958,2,FALSE)),"")</f>
        <v>4</v>
      </c>
      <c r="UIH13" s="117">
        <f>IFERROR(IF(VLOOKUP(UIF13,[1]Acciones!$A$59:$H$1958,2,FALSE)=0,"",VLOOKUP(UIF13,[1]Acciones!$A$59:$H$1958,2,FALSE)),"")</f>
        <v>4</v>
      </c>
      <c r="UII13" s="117" t="str">
        <f>IFERROR(IF(VLOOKUP(UIG13,[1]Acciones!$A$59:$H$1958,2,FALSE)=0,"",VLOOKUP(UIG13,[1]Acciones!$A$59:$H$1958,2,FALSE)),"")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J13" s="117" t="str">
        <f>IFERROR(IF(VLOOKUP(UIH13,[1]Acciones!$A$59:$H$1958,2,FALSE)=0,"",VLOOKUP(UIH13,[1]Acciones!$A$59:$H$1958,2,FALSE)),"")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K13" s="117" t="str">
        <f>IFERROR(IF(VLOOKUP(UII13,[1]Acciones!$A$59:$H$1958,2,FALSE)=0,"",VLOOKUP(UII13,[1]Acciones!$A$59:$H$1958,2,FALSE)),"")</f>
        <v/>
      </c>
      <c r="UIL13" s="117" t="str">
        <f>IFERROR(IF(VLOOKUP(UIJ13,[1]Acciones!$A$59:$H$1958,2,FALSE)=0,"",VLOOKUP(UIJ13,[1]Acciones!$A$59:$H$1958,2,FALSE)),"")</f>
        <v/>
      </c>
      <c r="UIM13" s="117">
        <f>IFERROR(IF(VLOOKUP(UIK13,[1]Acciones!$A$59:$H$1958,2,FALSE)=0,"",VLOOKUP(UIK13,[1]Acciones!$A$59:$H$1958,2,FALSE)),"")</f>
        <v>4</v>
      </c>
      <c r="UIN13" s="117">
        <f>IFERROR(IF(VLOOKUP(UIL13,[1]Acciones!$A$59:$H$1958,2,FALSE)=0,"",VLOOKUP(UIL13,[1]Acciones!$A$59:$H$1958,2,FALSE)),"")</f>
        <v>4</v>
      </c>
      <c r="UIO13" s="117" t="str">
        <f>IFERROR(IF(VLOOKUP(UIM13,[1]Acciones!$A$59:$H$1958,2,FALSE)=0,"",VLOOKUP(UIM13,[1]Acciones!$A$59:$H$1958,2,FALSE)),"")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P13" s="117" t="str">
        <f>IFERROR(IF(VLOOKUP(UIN13,[1]Acciones!$A$59:$H$1958,2,FALSE)=0,"",VLOOKUP(UIN13,[1]Acciones!$A$59:$H$1958,2,FALSE)),"")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Q13" s="117" t="str">
        <f>IFERROR(IF(VLOOKUP(UIO13,[1]Acciones!$A$59:$H$1958,2,FALSE)=0,"",VLOOKUP(UIO13,[1]Acciones!$A$59:$H$1958,2,FALSE)),"")</f>
        <v/>
      </c>
      <c r="UIR13" s="117" t="str">
        <f>IFERROR(IF(VLOOKUP(UIP13,[1]Acciones!$A$59:$H$1958,2,FALSE)=0,"",VLOOKUP(UIP13,[1]Acciones!$A$59:$H$1958,2,FALSE)),"")</f>
        <v/>
      </c>
      <c r="UIS13" s="117">
        <f>IFERROR(IF(VLOOKUP(UIQ13,[1]Acciones!$A$59:$H$1958,2,FALSE)=0,"",VLOOKUP(UIQ13,[1]Acciones!$A$59:$H$1958,2,FALSE)),"")</f>
        <v>4</v>
      </c>
      <c r="UIT13" s="117">
        <f>IFERROR(IF(VLOOKUP(UIR13,[1]Acciones!$A$59:$H$1958,2,FALSE)=0,"",VLOOKUP(UIR13,[1]Acciones!$A$59:$H$1958,2,FALSE)),"")</f>
        <v>4</v>
      </c>
      <c r="UIU13" s="117" t="str">
        <f>IFERROR(IF(VLOOKUP(UIS13,[1]Acciones!$A$59:$H$1958,2,FALSE)=0,"",VLOOKUP(UIS13,[1]Acciones!$A$59:$H$1958,2,FALSE)),"")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V13" s="117" t="str">
        <f>IFERROR(IF(VLOOKUP(UIT13,[1]Acciones!$A$59:$H$1958,2,FALSE)=0,"",VLOOKUP(UIT13,[1]Acciones!$A$59:$H$1958,2,FALSE)),"")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W13" s="117" t="str">
        <f>IFERROR(IF(VLOOKUP(UIU13,[1]Acciones!$A$59:$H$1958,2,FALSE)=0,"",VLOOKUP(UIU13,[1]Acciones!$A$59:$H$1958,2,FALSE)),"")</f>
        <v/>
      </c>
      <c r="UIX13" s="117" t="str">
        <f>IFERROR(IF(VLOOKUP(UIV13,[1]Acciones!$A$59:$H$1958,2,FALSE)=0,"",VLOOKUP(UIV13,[1]Acciones!$A$59:$H$1958,2,FALSE)),"")</f>
        <v/>
      </c>
      <c r="UIY13" s="117">
        <f>IFERROR(IF(VLOOKUP(UIW13,[1]Acciones!$A$59:$H$1958,2,FALSE)=0,"",VLOOKUP(UIW13,[1]Acciones!$A$59:$H$1958,2,FALSE)),"")</f>
        <v>4</v>
      </c>
      <c r="UIZ13" s="117">
        <f>IFERROR(IF(VLOOKUP(UIX13,[1]Acciones!$A$59:$H$1958,2,FALSE)=0,"",VLOOKUP(UIX13,[1]Acciones!$A$59:$H$1958,2,FALSE)),"")</f>
        <v>4</v>
      </c>
      <c r="UJA13" s="117" t="str">
        <f>IFERROR(IF(VLOOKUP(UIY13,[1]Acciones!$A$59:$H$1958,2,FALSE)=0,"",VLOOKUP(UIY13,[1]Acciones!$A$59:$H$1958,2,FALSE)),"")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B13" s="117" t="str">
        <f>IFERROR(IF(VLOOKUP(UIZ13,[1]Acciones!$A$59:$H$1958,2,FALSE)=0,"",VLOOKUP(UIZ13,[1]Acciones!$A$59:$H$1958,2,FALSE)),"")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C13" s="117" t="str">
        <f>IFERROR(IF(VLOOKUP(UJA13,[1]Acciones!$A$59:$H$1958,2,FALSE)=0,"",VLOOKUP(UJA13,[1]Acciones!$A$59:$H$1958,2,FALSE)),"")</f>
        <v/>
      </c>
      <c r="UJD13" s="117" t="str">
        <f>IFERROR(IF(VLOOKUP(UJB13,[1]Acciones!$A$59:$H$1958,2,FALSE)=0,"",VLOOKUP(UJB13,[1]Acciones!$A$59:$H$1958,2,FALSE)),"")</f>
        <v/>
      </c>
      <c r="UJE13" s="117">
        <f>IFERROR(IF(VLOOKUP(UJC13,[1]Acciones!$A$59:$H$1958,2,FALSE)=0,"",VLOOKUP(UJC13,[1]Acciones!$A$59:$H$1958,2,FALSE)),"")</f>
        <v>4</v>
      </c>
      <c r="UJF13" s="117">
        <f>IFERROR(IF(VLOOKUP(UJD13,[1]Acciones!$A$59:$H$1958,2,FALSE)=0,"",VLOOKUP(UJD13,[1]Acciones!$A$59:$H$1958,2,FALSE)),"")</f>
        <v>4</v>
      </c>
      <c r="UJG13" s="117" t="str">
        <f>IFERROR(IF(VLOOKUP(UJE13,[1]Acciones!$A$59:$H$1958,2,FALSE)=0,"",VLOOKUP(UJE13,[1]Acciones!$A$59:$H$1958,2,FALSE)),"")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H13" s="117" t="str">
        <f>IFERROR(IF(VLOOKUP(UJF13,[1]Acciones!$A$59:$H$1958,2,FALSE)=0,"",VLOOKUP(UJF13,[1]Acciones!$A$59:$H$1958,2,FALSE)),"")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I13" s="117" t="str">
        <f>IFERROR(IF(VLOOKUP(UJG13,[1]Acciones!$A$59:$H$1958,2,FALSE)=0,"",VLOOKUP(UJG13,[1]Acciones!$A$59:$H$1958,2,FALSE)),"")</f>
        <v/>
      </c>
      <c r="UJJ13" s="117" t="str">
        <f>IFERROR(IF(VLOOKUP(UJH13,[1]Acciones!$A$59:$H$1958,2,FALSE)=0,"",VLOOKUP(UJH13,[1]Acciones!$A$59:$H$1958,2,FALSE)),"")</f>
        <v/>
      </c>
      <c r="UJK13" s="117">
        <f>IFERROR(IF(VLOOKUP(UJI13,[1]Acciones!$A$59:$H$1958,2,FALSE)=0,"",VLOOKUP(UJI13,[1]Acciones!$A$59:$H$1958,2,FALSE)),"")</f>
        <v>4</v>
      </c>
      <c r="UJL13" s="117">
        <f>IFERROR(IF(VLOOKUP(UJJ13,[1]Acciones!$A$59:$H$1958,2,FALSE)=0,"",VLOOKUP(UJJ13,[1]Acciones!$A$59:$H$1958,2,FALSE)),"")</f>
        <v>4</v>
      </c>
      <c r="UJM13" s="117" t="str">
        <f>IFERROR(IF(VLOOKUP(UJK13,[1]Acciones!$A$59:$H$1958,2,FALSE)=0,"",VLOOKUP(UJK13,[1]Acciones!$A$59:$H$1958,2,FALSE)),"")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N13" s="117" t="str">
        <f>IFERROR(IF(VLOOKUP(UJL13,[1]Acciones!$A$59:$H$1958,2,FALSE)=0,"",VLOOKUP(UJL13,[1]Acciones!$A$59:$H$1958,2,FALSE)),"")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O13" s="117" t="str">
        <f>IFERROR(IF(VLOOKUP(UJM13,[1]Acciones!$A$59:$H$1958,2,FALSE)=0,"",VLOOKUP(UJM13,[1]Acciones!$A$59:$H$1958,2,FALSE)),"")</f>
        <v/>
      </c>
      <c r="UJP13" s="117" t="str">
        <f>IFERROR(IF(VLOOKUP(UJN13,[1]Acciones!$A$59:$H$1958,2,FALSE)=0,"",VLOOKUP(UJN13,[1]Acciones!$A$59:$H$1958,2,FALSE)),"")</f>
        <v/>
      </c>
      <c r="UJQ13" s="117">
        <f>IFERROR(IF(VLOOKUP(UJO13,[1]Acciones!$A$59:$H$1958,2,FALSE)=0,"",VLOOKUP(UJO13,[1]Acciones!$A$59:$H$1958,2,FALSE)),"")</f>
        <v>4</v>
      </c>
      <c r="UJR13" s="117">
        <f>IFERROR(IF(VLOOKUP(UJP13,[1]Acciones!$A$59:$H$1958,2,FALSE)=0,"",VLOOKUP(UJP13,[1]Acciones!$A$59:$H$1958,2,FALSE)),"")</f>
        <v>4</v>
      </c>
      <c r="UJS13" s="117" t="str">
        <f>IFERROR(IF(VLOOKUP(UJQ13,[1]Acciones!$A$59:$H$1958,2,FALSE)=0,"",VLOOKUP(UJQ13,[1]Acciones!$A$59:$H$1958,2,FALSE)),"")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T13" s="117" t="str">
        <f>IFERROR(IF(VLOOKUP(UJR13,[1]Acciones!$A$59:$H$1958,2,FALSE)=0,"",VLOOKUP(UJR13,[1]Acciones!$A$59:$H$1958,2,FALSE)),"")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U13" s="117" t="str">
        <f>IFERROR(IF(VLOOKUP(UJS13,[1]Acciones!$A$59:$H$1958,2,FALSE)=0,"",VLOOKUP(UJS13,[1]Acciones!$A$59:$H$1958,2,FALSE)),"")</f>
        <v/>
      </c>
      <c r="UJV13" s="117" t="str">
        <f>IFERROR(IF(VLOOKUP(UJT13,[1]Acciones!$A$59:$H$1958,2,FALSE)=0,"",VLOOKUP(UJT13,[1]Acciones!$A$59:$H$1958,2,FALSE)),"")</f>
        <v/>
      </c>
      <c r="UJW13" s="117">
        <f>IFERROR(IF(VLOOKUP(UJU13,[1]Acciones!$A$59:$H$1958,2,FALSE)=0,"",VLOOKUP(UJU13,[1]Acciones!$A$59:$H$1958,2,FALSE)),"")</f>
        <v>4</v>
      </c>
      <c r="UJX13" s="117">
        <f>IFERROR(IF(VLOOKUP(UJV13,[1]Acciones!$A$59:$H$1958,2,FALSE)=0,"",VLOOKUP(UJV13,[1]Acciones!$A$59:$H$1958,2,FALSE)),"")</f>
        <v>4</v>
      </c>
      <c r="UJY13" s="117" t="str">
        <f>IFERROR(IF(VLOOKUP(UJW13,[1]Acciones!$A$59:$H$1958,2,FALSE)=0,"",VLOOKUP(UJW13,[1]Acciones!$A$59:$H$1958,2,FALSE)),"")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Z13" s="117" t="str">
        <f>IFERROR(IF(VLOOKUP(UJX13,[1]Acciones!$A$59:$H$1958,2,FALSE)=0,"",VLOOKUP(UJX13,[1]Acciones!$A$59:$H$1958,2,FALSE)),"")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A13" s="117" t="str">
        <f>IFERROR(IF(VLOOKUP(UJY13,[1]Acciones!$A$59:$H$1958,2,FALSE)=0,"",VLOOKUP(UJY13,[1]Acciones!$A$59:$H$1958,2,FALSE)),"")</f>
        <v/>
      </c>
      <c r="UKB13" s="117" t="str">
        <f>IFERROR(IF(VLOOKUP(UJZ13,[1]Acciones!$A$59:$H$1958,2,FALSE)=0,"",VLOOKUP(UJZ13,[1]Acciones!$A$59:$H$1958,2,FALSE)),"")</f>
        <v/>
      </c>
      <c r="UKC13" s="117">
        <f>IFERROR(IF(VLOOKUP(UKA13,[1]Acciones!$A$59:$H$1958,2,FALSE)=0,"",VLOOKUP(UKA13,[1]Acciones!$A$59:$H$1958,2,FALSE)),"")</f>
        <v>4</v>
      </c>
      <c r="UKD13" s="117">
        <f>IFERROR(IF(VLOOKUP(UKB13,[1]Acciones!$A$59:$H$1958,2,FALSE)=0,"",VLOOKUP(UKB13,[1]Acciones!$A$59:$H$1958,2,FALSE)),"")</f>
        <v>4</v>
      </c>
      <c r="UKE13" s="117" t="str">
        <f>IFERROR(IF(VLOOKUP(UKC13,[1]Acciones!$A$59:$H$1958,2,FALSE)=0,"",VLOOKUP(UKC13,[1]Acciones!$A$59:$H$1958,2,FALSE)),"")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F13" s="117" t="str">
        <f>IFERROR(IF(VLOOKUP(UKD13,[1]Acciones!$A$59:$H$1958,2,FALSE)=0,"",VLOOKUP(UKD13,[1]Acciones!$A$59:$H$1958,2,FALSE)),"")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G13" s="117" t="str">
        <f>IFERROR(IF(VLOOKUP(UKE13,[1]Acciones!$A$59:$H$1958,2,FALSE)=0,"",VLOOKUP(UKE13,[1]Acciones!$A$59:$H$1958,2,FALSE)),"")</f>
        <v/>
      </c>
      <c r="UKH13" s="117" t="str">
        <f>IFERROR(IF(VLOOKUP(UKF13,[1]Acciones!$A$59:$H$1958,2,FALSE)=0,"",VLOOKUP(UKF13,[1]Acciones!$A$59:$H$1958,2,FALSE)),"")</f>
        <v/>
      </c>
      <c r="UKI13" s="117">
        <f>IFERROR(IF(VLOOKUP(UKG13,[1]Acciones!$A$59:$H$1958,2,FALSE)=0,"",VLOOKUP(UKG13,[1]Acciones!$A$59:$H$1958,2,FALSE)),"")</f>
        <v>4</v>
      </c>
      <c r="UKJ13" s="117">
        <f>IFERROR(IF(VLOOKUP(UKH13,[1]Acciones!$A$59:$H$1958,2,FALSE)=0,"",VLOOKUP(UKH13,[1]Acciones!$A$59:$H$1958,2,FALSE)),"")</f>
        <v>4</v>
      </c>
      <c r="UKK13" s="117" t="str">
        <f>IFERROR(IF(VLOOKUP(UKI13,[1]Acciones!$A$59:$H$1958,2,FALSE)=0,"",VLOOKUP(UKI13,[1]Acciones!$A$59:$H$1958,2,FALSE)),"")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L13" s="117" t="str">
        <f>IFERROR(IF(VLOOKUP(UKJ13,[1]Acciones!$A$59:$H$1958,2,FALSE)=0,"",VLOOKUP(UKJ13,[1]Acciones!$A$59:$H$1958,2,FALSE)),"")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M13" s="117" t="str">
        <f>IFERROR(IF(VLOOKUP(UKK13,[1]Acciones!$A$59:$H$1958,2,FALSE)=0,"",VLOOKUP(UKK13,[1]Acciones!$A$59:$H$1958,2,FALSE)),"")</f>
        <v/>
      </c>
      <c r="UKN13" s="117" t="str">
        <f>IFERROR(IF(VLOOKUP(UKL13,[1]Acciones!$A$59:$H$1958,2,FALSE)=0,"",VLOOKUP(UKL13,[1]Acciones!$A$59:$H$1958,2,FALSE)),"")</f>
        <v/>
      </c>
      <c r="UKO13" s="117">
        <f>IFERROR(IF(VLOOKUP(UKM13,[1]Acciones!$A$59:$H$1958,2,FALSE)=0,"",VLOOKUP(UKM13,[1]Acciones!$A$59:$H$1958,2,FALSE)),"")</f>
        <v>4</v>
      </c>
      <c r="UKP13" s="117">
        <f>IFERROR(IF(VLOOKUP(UKN13,[1]Acciones!$A$59:$H$1958,2,FALSE)=0,"",VLOOKUP(UKN13,[1]Acciones!$A$59:$H$1958,2,FALSE)),"")</f>
        <v>4</v>
      </c>
      <c r="UKQ13" s="117" t="str">
        <f>IFERROR(IF(VLOOKUP(UKO13,[1]Acciones!$A$59:$H$1958,2,FALSE)=0,"",VLOOKUP(UKO13,[1]Acciones!$A$59:$H$1958,2,FALSE)),"")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R13" s="117" t="str">
        <f>IFERROR(IF(VLOOKUP(UKP13,[1]Acciones!$A$59:$H$1958,2,FALSE)=0,"",VLOOKUP(UKP13,[1]Acciones!$A$59:$H$1958,2,FALSE)),"")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S13" s="117" t="str">
        <f>IFERROR(IF(VLOOKUP(UKQ13,[1]Acciones!$A$59:$H$1958,2,FALSE)=0,"",VLOOKUP(UKQ13,[1]Acciones!$A$59:$H$1958,2,FALSE)),"")</f>
        <v/>
      </c>
      <c r="UKT13" s="117" t="str">
        <f>IFERROR(IF(VLOOKUP(UKR13,[1]Acciones!$A$59:$H$1958,2,FALSE)=0,"",VLOOKUP(UKR13,[1]Acciones!$A$59:$H$1958,2,FALSE)),"")</f>
        <v/>
      </c>
      <c r="UKU13" s="117">
        <f>IFERROR(IF(VLOOKUP(UKS13,[1]Acciones!$A$59:$H$1958,2,FALSE)=0,"",VLOOKUP(UKS13,[1]Acciones!$A$59:$H$1958,2,FALSE)),"")</f>
        <v>4</v>
      </c>
      <c r="UKV13" s="117">
        <f>IFERROR(IF(VLOOKUP(UKT13,[1]Acciones!$A$59:$H$1958,2,FALSE)=0,"",VLOOKUP(UKT13,[1]Acciones!$A$59:$H$1958,2,FALSE)),"")</f>
        <v>4</v>
      </c>
      <c r="UKW13" s="117" t="str">
        <f>IFERROR(IF(VLOOKUP(UKU13,[1]Acciones!$A$59:$H$1958,2,FALSE)=0,"",VLOOKUP(UKU13,[1]Acciones!$A$59:$H$1958,2,FALSE)),"")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X13" s="117" t="str">
        <f>IFERROR(IF(VLOOKUP(UKV13,[1]Acciones!$A$59:$H$1958,2,FALSE)=0,"",VLOOKUP(UKV13,[1]Acciones!$A$59:$H$1958,2,FALSE)),"")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Y13" s="117" t="str">
        <f>IFERROR(IF(VLOOKUP(UKW13,[1]Acciones!$A$59:$H$1958,2,FALSE)=0,"",VLOOKUP(UKW13,[1]Acciones!$A$59:$H$1958,2,FALSE)),"")</f>
        <v/>
      </c>
      <c r="UKZ13" s="117" t="str">
        <f>IFERROR(IF(VLOOKUP(UKX13,[1]Acciones!$A$59:$H$1958,2,FALSE)=0,"",VLOOKUP(UKX13,[1]Acciones!$A$59:$H$1958,2,FALSE)),"")</f>
        <v/>
      </c>
      <c r="ULA13" s="117">
        <f>IFERROR(IF(VLOOKUP(UKY13,[1]Acciones!$A$59:$H$1958,2,FALSE)=0,"",VLOOKUP(UKY13,[1]Acciones!$A$59:$H$1958,2,FALSE)),"")</f>
        <v>4</v>
      </c>
      <c r="ULB13" s="117">
        <f>IFERROR(IF(VLOOKUP(UKZ13,[1]Acciones!$A$59:$H$1958,2,FALSE)=0,"",VLOOKUP(UKZ13,[1]Acciones!$A$59:$H$1958,2,FALSE)),"")</f>
        <v>4</v>
      </c>
      <c r="ULC13" s="117" t="str">
        <f>IFERROR(IF(VLOOKUP(ULA13,[1]Acciones!$A$59:$H$1958,2,FALSE)=0,"",VLOOKUP(ULA13,[1]Acciones!$A$59:$H$1958,2,FALSE)),"")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D13" s="117" t="str">
        <f>IFERROR(IF(VLOOKUP(ULB13,[1]Acciones!$A$59:$H$1958,2,FALSE)=0,"",VLOOKUP(ULB13,[1]Acciones!$A$59:$H$1958,2,FALSE)),"")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E13" s="117" t="str">
        <f>IFERROR(IF(VLOOKUP(ULC13,[1]Acciones!$A$59:$H$1958,2,FALSE)=0,"",VLOOKUP(ULC13,[1]Acciones!$A$59:$H$1958,2,FALSE)),"")</f>
        <v/>
      </c>
      <c r="ULF13" s="117" t="str">
        <f>IFERROR(IF(VLOOKUP(ULD13,[1]Acciones!$A$59:$H$1958,2,FALSE)=0,"",VLOOKUP(ULD13,[1]Acciones!$A$59:$H$1958,2,FALSE)),"")</f>
        <v/>
      </c>
      <c r="ULG13" s="117">
        <f>IFERROR(IF(VLOOKUP(ULE13,[1]Acciones!$A$59:$H$1958,2,FALSE)=0,"",VLOOKUP(ULE13,[1]Acciones!$A$59:$H$1958,2,FALSE)),"")</f>
        <v>4</v>
      </c>
      <c r="ULH13" s="117">
        <f>IFERROR(IF(VLOOKUP(ULF13,[1]Acciones!$A$59:$H$1958,2,FALSE)=0,"",VLOOKUP(ULF13,[1]Acciones!$A$59:$H$1958,2,FALSE)),"")</f>
        <v>4</v>
      </c>
      <c r="ULI13" s="117" t="str">
        <f>IFERROR(IF(VLOOKUP(ULG13,[1]Acciones!$A$59:$H$1958,2,FALSE)=0,"",VLOOKUP(ULG13,[1]Acciones!$A$59:$H$1958,2,FALSE)),"")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J13" s="117" t="str">
        <f>IFERROR(IF(VLOOKUP(ULH13,[1]Acciones!$A$59:$H$1958,2,FALSE)=0,"",VLOOKUP(ULH13,[1]Acciones!$A$59:$H$1958,2,FALSE)),"")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K13" s="117" t="str">
        <f>IFERROR(IF(VLOOKUP(ULI13,[1]Acciones!$A$59:$H$1958,2,FALSE)=0,"",VLOOKUP(ULI13,[1]Acciones!$A$59:$H$1958,2,FALSE)),"")</f>
        <v/>
      </c>
      <c r="ULL13" s="117" t="str">
        <f>IFERROR(IF(VLOOKUP(ULJ13,[1]Acciones!$A$59:$H$1958,2,FALSE)=0,"",VLOOKUP(ULJ13,[1]Acciones!$A$59:$H$1958,2,FALSE)),"")</f>
        <v/>
      </c>
      <c r="ULM13" s="117">
        <f>IFERROR(IF(VLOOKUP(ULK13,[1]Acciones!$A$59:$H$1958,2,FALSE)=0,"",VLOOKUP(ULK13,[1]Acciones!$A$59:$H$1958,2,FALSE)),"")</f>
        <v>4</v>
      </c>
      <c r="ULN13" s="117">
        <f>IFERROR(IF(VLOOKUP(ULL13,[1]Acciones!$A$59:$H$1958,2,FALSE)=0,"",VLOOKUP(ULL13,[1]Acciones!$A$59:$H$1958,2,FALSE)),"")</f>
        <v>4</v>
      </c>
      <c r="ULO13" s="117" t="str">
        <f>IFERROR(IF(VLOOKUP(ULM13,[1]Acciones!$A$59:$H$1958,2,FALSE)=0,"",VLOOKUP(ULM13,[1]Acciones!$A$59:$H$1958,2,FALSE)),"")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P13" s="117" t="str">
        <f>IFERROR(IF(VLOOKUP(ULN13,[1]Acciones!$A$59:$H$1958,2,FALSE)=0,"",VLOOKUP(ULN13,[1]Acciones!$A$59:$H$1958,2,FALSE)),"")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Q13" s="117" t="str">
        <f>IFERROR(IF(VLOOKUP(ULO13,[1]Acciones!$A$59:$H$1958,2,FALSE)=0,"",VLOOKUP(ULO13,[1]Acciones!$A$59:$H$1958,2,FALSE)),"")</f>
        <v/>
      </c>
      <c r="ULR13" s="117" t="str">
        <f>IFERROR(IF(VLOOKUP(ULP13,[1]Acciones!$A$59:$H$1958,2,FALSE)=0,"",VLOOKUP(ULP13,[1]Acciones!$A$59:$H$1958,2,FALSE)),"")</f>
        <v/>
      </c>
      <c r="ULS13" s="117">
        <f>IFERROR(IF(VLOOKUP(ULQ13,[1]Acciones!$A$59:$H$1958,2,FALSE)=0,"",VLOOKUP(ULQ13,[1]Acciones!$A$59:$H$1958,2,FALSE)),"")</f>
        <v>4</v>
      </c>
      <c r="ULT13" s="117">
        <f>IFERROR(IF(VLOOKUP(ULR13,[1]Acciones!$A$59:$H$1958,2,FALSE)=0,"",VLOOKUP(ULR13,[1]Acciones!$A$59:$H$1958,2,FALSE)),"")</f>
        <v>4</v>
      </c>
      <c r="ULU13" s="117" t="str">
        <f>IFERROR(IF(VLOOKUP(ULS13,[1]Acciones!$A$59:$H$1958,2,FALSE)=0,"",VLOOKUP(ULS13,[1]Acciones!$A$59:$H$1958,2,FALSE)),"")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V13" s="117" t="str">
        <f>IFERROR(IF(VLOOKUP(ULT13,[1]Acciones!$A$59:$H$1958,2,FALSE)=0,"",VLOOKUP(ULT13,[1]Acciones!$A$59:$H$1958,2,FALSE)),"")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W13" s="117" t="str">
        <f>IFERROR(IF(VLOOKUP(ULU13,[1]Acciones!$A$59:$H$1958,2,FALSE)=0,"",VLOOKUP(ULU13,[1]Acciones!$A$59:$H$1958,2,FALSE)),"")</f>
        <v/>
      </c>
      <c r="ULX13" s="117" t="str">
        <f>IFERROR(IF(VLOOKUP(ULV13,[1]Acciones!$A$59:$H$1958,2,FALSE)=0,"",VLOOKUP(ULV13,[1]Acciones!$A$59:$H$1958,2,FALSE)),"")</f>
        <v/>
      </c>
      <c r="ULY13" s="117">
        <f>IFERROR(IF(VLOOKUP(ULW13,[1]Acciones!$A$59:$H$1958,2,FALSE)=0,"",VLOOKUP(ULW13,[1]Acciones!$A$59:$H$1958,2,FALSE)),"")</f>
        <v>4</v>
      </c>
      <c r="ULZ13" s="117">
        <f>IFERROR(IF(VLOOKUP(ULX13,[1]Acciones!$A$59:$H$1958,2,FALSE)=0,"",VLOOKUP(ULX13,[1]Acciones!$A$59:$H$1958,2,FALSE)),"")</f>
        <v>4</v>
      </c>
      <c r="UMA13" s="117" t="str">
        <f>IFERROR(IF(VLOOKUP(ULY13,[1]Acciones!$A$59:$H$1958,2,FALSE)=0,"",VLOOKUP(ULY13,[1]Acciones!$A$59:$H$1958,2,FALSE)),"")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B13" s="117" t="str">
        <f>IFERROR(IF(VLOOKUP(ULZ13,[1]Acciones!$A$59:$H$1958,2,FALSE)=0,"",VLOOKUP(ULZ13,[1]Acciones!$A$59:$H$1958,2,FALSE)),"")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C13" s="117" t="str">
        <f>IFERROR(IF(VLOOKUP(UMA13,[1]Acciones!$A$59:$H$1958,2,FALSE)=0,"",VLOOKUP(UMA13,[1]Acciones!$A$59:$H$1958,2,FALSE)),"")</f>
        <v/>
      </c>
      <c r="UMD13" s="117" t="str">
        <f>IFERROR(IF(VLOOKUP(UMB13,[1]Acciones!$A$59:$H$1958,2,FALSE)=0,"",VLOOKUP(UMB13,[1]Acciones!$A$59:$H$1958,2,FALSE)),"")</f>
        <v/>
      </c>
      <c r="UME13" s="117">
        <f>IFERROR(IF(VLOOKUP(UMC13,[1]Acciones!$A$59:$H$1958,2,FALSE)=0,"",VLOOKUP(UMC13,[1]Acciones!$A$59:$H$1958,2,FALSE)),"")</f>
        <v>4</v>
      </c>
      <c r="UMF13" s="117">
        <f>IFERROR(IF(VLOOKUP(UMD13,[1]Acciones!$A$59:$H$1958,2,FALSE)=0,"",VLOOKUP(UMD13,[1]Acciones!$A$59:$H$1958,2,FALSE)),"")</f>
        <v>4</v>
      </c>
      <c r="UMG13" s="117" t="str">
        <f>IFERROR(IF(VLOOKUP(UME13,[1]Acciones!$A$59:$H$1958,2,FALSE)=0,"",VLOOKUP(UME13,[1]Acciones!$A$59:$H$1958,2,FALSE)),"")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H13" s="117" t="str">
        <f>IFERROR(IF(VLOOKUP(UMF13,[1]Acciones!$A$59:$H$1958,2,FALSE)=0,"",VLOOKUP(UMF13,[1]Acciones!$A$59:$H$1958,2,FALSE)),"")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I13" s="117" t="str">
        <f>IFERROR(IF(VLOOKUP(UMG13,[1]Acciones!$A$59:$H$1958,2,FALSE)=0,"",VLOOKUP(UMG13,[1]Acciones!$A$59:$H$1958,2,FALSE)),"")</f>
        <v/>
      </c>
      <c r="UMJ13" s="117" t="str">
        <f>IFERROR(IF(VLOOKUP(UMH13,[1]Acciones!$A$59:$H$1958,2,FALSE)=0,"",VLOOKUP(UMH13,[1]Acciones!$A$59:$H$1958,2,FALSE)),"")</f>
        <v/>
      </c>
      <c r="UMK13" s="117">
        <f>IFERROR(IF(VLOOKUP(UMI13,[1]Acciones!$A$59:$H$1958,2,FALSE)=0,"",VLOOKUP(UMI13,[1]Acciones!$A$59:$H$1958,2,FALSE)),"")</f>
        <v>4</v>
      </c>
      <c r="UML13" s="117">
        <f>IFERROR(IF(VLOOKUP(UMJ13,[1]Acciones!$A$59:$H$1958,2,FALSE)=0,"",VLOOKUP(UMJ13,[1]Acciones!$A$59:$H$1958,2,FALSE)),"")</f>
        <v>4</v>
      </c>
      <c r="UMM13" s="117" t="str">
        <f>IFERROR(IF(VLOOKUP(UMK13,[1]Acciones!$A$59:$H$1958,2,FALSE)=0,"",VLOOKUP(UMK13,[1]Acciones!$A$59:$H$1958,2,FALSE)),"")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N13" s="117" t="str">
        <f>IFERROR(IF(VLOOKUP(UML13,[1]Acciones!$A$59:$H$1958,2,FALSE)=0,"",VLOOKUP(UML13,[1]Acciones!$A$59:$H$1958,2,FALSE)),"")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O13" s="117" t="str">
        <f>IFERROR(IF(VLOOKUP(UMM13,[1]Acciones!$A$59:$H$1958,2,FALSE)=0,"",VLOOKUP(UMM13,[1]Acciones!$A$59:$H$1958,2,FALSE)),"")</f>
        <v/>
      </c>
      <c r="UMP13" s="117" t="str">
        <f>IFERROR(IF(VLOOKUP(UMN13,[1]Acciones!$A$59:$H$1958,2,FALSE)=0,"",VLOOKUP(UMN13,[1]Acciones!$A$59:$H$1958,2,FALSE)),"")</f>
        <v/>
      </c>
      <c r="UMQ13" s="117">
        <f>IFERROR(IF(VLOOKUP(UMO13,[1]Acciones!$A$59:$H$1958,2,FALSE)=0,"",VLOOKUP(UMO13,[1]Acciones!$A$59:$H$1958,2,FALSE)),"")</f>
        <v>4</v>
      </c>
      <c r="UMR13" s="117">
        <f>IFERROR(IF(VLOOKUP(UMP13,[1]Acciones!$A$59:$H$1958,2,FALSE)=0,"",VLOOKUP(UMP13,[1]Acciones!$A$59:$H$1958,2,FALSE)),"")</f>
        <v>4</v>
      </c>
      <c r="UMS13" s="117" t="str">
        <f>IFERROR(IF(VLOOKUP(UMQ13,[1]Acciones!$A$59:$H$1958,2,FALSE)=0,"",VLOOKUP(UMQ13,[1]Acciones!$A$59:$H$1958,2,FALSE)),"")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T13" s="117" t="str">
        <f>IFERROR(IF(VLOOKUP(UMR13,[1]Acciones!$A$59:$H$1958,2,FALSE)=0,"",VLOOKUP(UMR13,[1]Acciones!$A$59:$H$1958,2,FALSE)),"")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U13" s="117" t="str">
        <f>IFERROR(IF(VLOOKUP(UMS13,[1]Acciones!$A$59:$H$1958,2,FALSE)=0,"",VLOOKUP(UMS13,[1]Acciones!$A$59:$H$1958,2,FALSE)),"")</f>
        <v/>
      </c>
      <c r="UMV13" s="117" t="str">
        <f>IFERROR(IF(VLOOKUP(UMT13,[1]Acciones!$A$59:$H$1958,2,FALSE)=0,"",VLOOKUP(UMT13,[1]Acciones!$A$59:$H$1958,2,FALSE)),"")</f>
        <v/>
      </c>
      <c r="UMW13" s="117">
        <f>IFERROR(IF(VLOOKUP(UMU13,[1]Acciones!$A$59:$H$1958,2,FALSE)=0,"",VLOOKUP(UMU13,[1]Acciones!$A$59:$H$1958,2,FALSE)),"")</f>
        <v>4</v>
      </c>
      <c r="UMX13" s="117">
        <f>IFERROR(IF(VLOOKUP(UMV13,[1]Acciones!$A$59:$H$1958,2,FALSE)=0,"",VLOOKUP(UMV13,[1]Acciones!$A$59:$H$1958,2,FALSE)),"")</f>
        <v>4</v>
      </c>
      <c r="UMY13" s="117" t="str">
        <f>IFERROR(IF(VLOOKUP(UMW13,[1]Acciones!$A$59:$H$1958,2,FALSE)=0,"",VLOOKUP(UMW13,[1]Acciones!$A$59:$H$1958,2,FALSE)),"")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Z13" s="117" t="str">
        <f>IFERROR(IF(VLOOKUP(UMX13,[1]Acciones!$A$59:$H$1958,2,FALSE)=0,"",VLOOKUP(UMX13,[1]Acciones!$A$59:$H$1958,2,FALSE)),"")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A13" s="117" t="str">
        <f>IFERROR(IF(VLOOKUP(UMY13,[1]Acciones!$A$59:$H$1958,2,FALSE)=0,"",VLOOKUP(UMY13,[1]Acciones!$A$59:$H$1958,2,FALSE)),"")</f>
        <v/>
      </c>
      <c r="UNB13" s="117" t="str">
        <f>IFERROR(IF(VLOOKUP(UMZ13,[1]Acciones!$A$59:$H$1958,2,FALSE)=0,"",VLOOKUP(UMZ13,[1]Acciones!$A$59:$H$1958,2,FALSE)),"")</f>
        <v/>
      </c>
      <c r="UNC13" s="117">
        <f>IFERROR(IF(VLOOKUP(UNA13,[1]Acciones!$A$59:$H$1958,2,FALSE)=0,"",VLOOKUP(UNA13,[1]Acciones!$A$59:$H$1958,2,FALSE)),"")</f>
        <v>4</v>
      </c>
      <c r="UND13" s="117">
        <f>IFERROR(IF(VLOOKUP(UNB13,[1]Acciones!$A$59:$H$1958,2,FALSE)=0,"",VLOOKUP(UNB13,[1]Acciones!$A$59:$H$1958,2,FALSE)),"")</f>
        <v>4</v>
      </c>
      <c r="UNE13" s="117" t="str">
        <f>IFERROR(IF(VLOOKUP(UNC13,[1]Acciones!$A$59:$H$1958,2,FALSE)=0,"",VLOOKUP(UNC13,[1]Acciones!$A$59:$H$1958,2,FALSE)),"")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F13" s="117" t="str">
        <f>IFERROR(IF(VLOOKUP(UND13,[1]Acciones!$A$59:$H$1958,2,FALSE)=0,"",VLOOKUP(UND13,[1]Acciones!$A$59:$H$1958,2,FALSE)),"")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G13" s="117" t="str">
        <f>IFERROR(IF(VLOOKUP(UNE13,[1]Acciones!$A$59:$H$1958,2,FALSE)=0,"",VLOOKUP(UNE13,[1]Acciones!$A$59:$H$1958,2,FALSE)),"")</f>
        <v/>
      </c>
      <c r="UNH13" s="117" t="str">
        <f>IFERROR(IF(VLOOKUP(UNF13,[1]Acciones!$A$59:$H$1958,2,FALSE)=0,"",VLOOKUP(UNF13,[1]Acciones!$A$59:$H$1958,2,FALSE)),"")</f>
        <v/>
      </c>
      <c r="UNI13" s="117">
        <f>IFERROR(IF(VLOOKUP(UNG13,[1]Acciones!$A$59:$H$1958,2,FALSE)=0,"",VLOOKUP(UNG13,[1]Acciones!$A$59:$H$1958,2,FALSE)),"")</f>
        <v>4</v>
      </c>
      <c r="UNJ13" s="117">
        <f>IFERROR(IF(VLOOKUP(UNH13,[1]Acciones!$A$59:$H$1958,2,FALSE)=0,"",VLOOKUP(UNH13,[1]Acciones!$A$59:$H$1958,2,FALSE)),"")</f>
        <v>4</v>
      </c>
      <c r="UNK13" s="117" t="str">
        <f>IFERROR(IF(VLOOKUP(UNI13,[1]Acciones!$A$59:$H$1958,2,FALSE)=0,"",VLOOKUP(UNI13,[1]Acciones!$A$59:$H$1958,2,FALSE)),"")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L13" s="117" t="str">
        <f>IFERROR(IF(VLOOKUP(UNJ13,[1]Acciones!$A$59:$H$1958,2,FALSE)=0,"",VLOOKUP(UNJ13,[1]Acciones!$A$59:$H$1958,2,FALSE)),"")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M13" s="117" t="str">
        <f>IFERROR(IF(VLOOKUP(UNK13,[1]Acciones!$A$59:$H$1958,2,FALSE)=0,"",VLOOKUP(UNK13,[1]Acciones!$A$59:$H$1958,2,FALSE)),"")</f>
        <v/>
      </c>
      <c r="UNN13" s="117" t="str">
        <f>IFERROR(IF(VLOOKUP(UNL13,[1]Acciones!$A$59:$H$1958,2,FALSE)=0,"",VLOOKUP(UNL13,[1]Acciones!$A$59:$H$1958,2,FALSE)),"")</f>
        <v/>
      </c>
      <c r="UNO13" s="117">
        <f>IFERROR(IF(VLOOKUP(UNM13,[1]Acciones!$A$59:$H$1958,2,FALSE)=0,"",VLOOKUP(UNM13,[1]Acciones!$A$59:$H$1958,2,FALSE)),"")</f>
        <v>4</v>
      </c>
      <c r="UNP13" s="117">
        <f>IFERROR(IF(VLOOKUP(UNN13,[1]Acciones!$A$59:$H$1958,2,FALSE)=0,"",VLOOKUP(UNN13,[1]Acciones!$A$59:$H$1958,2,FALSE)),"")</f>
        <v>4</v>
      </c>
      <c r="UNQ13" s="117" t="str">
        <f>IFERROR(IF(VLOOKUP(UNO13,[1]Acciones!$A$59:$H$1958,2,FALSE)=0,"",VLOOKUP(UNO13,[1]Acciones!$A$59:$H$1958,2,FALSE)),"")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R13" s="117" t="str">
        <f>IFERROR(IF(VLOOKUP(UNP13,[1]Acciones!$A$59:$H$1958,2,FALSE)=0,"",VLOOKUP(UNP13,[1]Acciones!$A$59:$H$1958,2,FALSE)),"")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S13" s="117" t="str">
        <f>IFERROR(IF(VLOOKUP(UNQ13,[1]Acciones!$A$59:$H$1958,2,FALSE)=0,"",VLOOKUP(UNQ13,[1]Acciones!$A$59:$H$1958,2,FALSE)),"")</f>
        <v/>
      </c>
      <c r="UNT13" s="117" t="str">
        <f>IFERROR(IF(VLOOKUP(UNR13,[1]Acciones!$A$59:$H$1958,2,FALSE)=0,"",VLOOKUP(UNR13,[1]Acciones!$A$59:$H$1958,2,FALSE)),"")</f>
        <v/>
      </c>
      <c r="UNU13" s="117">
        <f>IFERROR(IF(VLOOKUP(UNS13,[1]Acciones!$A$59:$H$1958,2,FALSE)=0,"",VLOOKUP(UNS13,[1]Acciones!$A$59:$H$1958,2,FALSE)),"")</f>
        <v>4</v>
      </c>
      <c r="UNV13" s="117">
        <f>IFERROR(IF(VLOOKUP(UNT13,[1]Acciones!$A$59:$H$1958,2,FALSE)=0,"",VLOOKUP(UNT13,[1]Acciones!$A$59:$H$1958,2,FALSE)),"")</f>
        <v>4</v>
      </c>
      <c r="UNW13" s="117" t="str">
        <f>IFERROR(IF(VLOOKUP(UNU13,[1]Acciones!$A$59:$H$1958,2,FALSE)=0,"",VLOOKUP(UNU13,[1]Acciones!$A$59:$H$1958,2,FALSE)),"")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X13" s="117" t="str">
        <f>IFERROR(IF(VLOOKUP(UNV13,[1]Acciones!$A$59:$H$1958,2,FALSE)=0,"",VLOOKUP(UNV13,[1]Acciones!$A$59:$H$1958,2,FALSE)),"")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Y13" s="117" t="str">
        <f>IFERROR(IF(VLOOKUP(UNW13,[1]Acciones!$A$59:$H$1958,2,FALSE)=0,"",VLOOKUP(UNW13,[1]Acciones!$A$59:$H$1958,2,FALSE)),"")</f>
        <v/>
      </c>
      <c r="UNZ13" s="117" t="str">
        <f>IFERROR(IF(VLOOKUP(UNX13,[1]Acciones!$A$59:$H$1958,2,FALSE)=0,"",VLOOKUP(UNX13,[1]Acciones!$A$59:$H$1958,2,FALSE)),"")</f>
        <v/>
      </c>
      <c r="UOA13" s="117">
        <f>IFERROR(IF(VLOOKUP(UNY13,[1]Acciones!$A$59:$H$1958,2,FALSE)=0,"",VLOOKUP(UNY13,[1]Acciones!$A$59:$H$1958,2,FALSE)),"")</f>
        <v>4</v>
      </c>
      <c r="UOB13" s="117">
        <f>IFERROR(IF(VLOOKUP(UNZ13,[1]Acciones!$A$59:$H$1958,2,FALSE)=0,"",VLOOKUP(UNZ13,[1]Acciones!$A$59:$H$1958,2,FALSE)),"")</f>
        <v>4</v>
      </c>
      <c r="UOC13" s="117" t="str">
        <f>IFERROR(IF(VLOOKUP(UOA13,[1]Acciones!$A$59:$H$1958,2,FALSE)=0,"",VLOOKUP(UOA13,[1]Acciones!$A$59:$H$1958,2,FALSE)),"")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D13" s="117" t="str">
        <f>IFERROR(IF(VLOOKUP(UOB13,[1]Acciones!$A$59:$H$1958,2,FALSE)=0,"",VLOOKUP(UOB13,[1]Acciones!$A$59:$H$1958,2,FALSE)),"")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E13" s="117" t="str">
        <f>IFERROR(IF(VLOOKUP(UOC13,[1]Acciones!$A$59:$H$1958,2,FALSE)=0,"",VLOOKUP(UOC13,[1]Acciones!$A$59:$H$1958,2,FALSE)),"")</f>
        <v/>
      </c>
      <c r="UOF13" s="117" t="str">
        <f>IFERROR(IF(VLOOKUP(UOD13,[1]Acciones!$A$59:$H$1958,2,FALSE)=0,"",VLOOKUP(UOD13,[1]Acciones!$A$59:$H$1958,2,FALSE)),"")</f>
        <v/>
      </c>
      <c r="UOG13" s="117">
        <f>IFERROR(IF(VLOOKUP(UOE13,[1]Acciones!$A$59:$H$1958,2,FALSE)=0,"",VLOOKUP(UOE13,[1]Acciones!$A$59:$H$1958,2,FALSE)),"")</f>
        <v>4</v>
      </c>
      <c r="UOH13" s="117">
        <f>IFERROR(IF(VLOOKUP(UOF13,[1]Acciones!$A$59:$H$1958,2,FALSE)=0,"",VLOOKUP(UOF13,[1]Acciones!$A$59:$H$1958,2,FALSE)),"")</f>
        <v>4</v>
      </c>
      <c r="UOI13" s="117" t="str">
        <f>IFERROR(IF(VLOOKUP(UOG13,[1]Acciones!$A$59:$H$1958,2,FALSE)=0,"",VLOOKUP(UOG13,[1]Acciones!$A$59:$H$1958,2,FALSE)),"")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J13" s="117" t="str">
        <f>IFERROR(IF(VLOOKUP(UOH13,[1]Acciones!$A$59:$H$1958,2,FALSE)=0,"",VLOOKUP(UOH13,[1]Acciones!$A$59:$H$1958,2,FALSE)),"")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K13" s="117" t="str">
        <f>IFERROR(IF(VLOOKUP(UOI13,[1]Acciones!$A$59:$H$1958,2,FALSE)=0,"",VLOOKUP(UOI13,[1]Acciones!$A$59:$H$1958,2,FALSE)),"")</f>
        <v/>
      </c>
      <c r="UOL13" s="117" t="str">
        <f>IFERROR(IF(VLOOKUP(UOJ13,[1]Acciones!$A$59:$H$1958,2,FALSE)=0,"",VLOOKUP(UOJ13,[1]Acciones!$A$59:$H$1958,2,FALSE)),"")</f>
        <v/>
      </c>
      <c r="UOM13" s="117">
        <f>IFERROR(IF(VLOOKUP(UOK13,[1]Acciones!$A$59:$H$1958,2,FALSE)=0,"",VLOOKUP(UOK13,[1]Acciones!$A$59:$H$1958,2,FALSE)),"")</f>
        <v>4</v>
      </c>
      <c r="UON13" s="117">
        <f>IFERROR(IF(VLOOKUP(UOL13,[1]Acciones!$A$59:$H$1958,2,FALSE)=0,"",VLOOKUP(UOL13,[1]Acciones!$A$59:$H$1958,2,FALSE)),"")</f>
        <v>4</v>
      </c>
      <c r="UOO13" s="117" t="str">
        <f>IFERROR(IF(VLOOKUP(UOM13,[1]Acciones!$A$59:$H$1958,2,FALSE)=0,"",VLOOKUP(UOM13,[1]Acciones!$A$59:$H$1958,2,FALSE)),"")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P13" s="117" t="str">
        <f>IFERROR(IF(VLOOKUP(UON13,[1]Acciones!$A$59:$H$1958,2,FALSE)=0,"",VLOOKUP(UON13,[1]Acciones!$A$59:$H$1958,2,FALSE)),"")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Q13" s="117" t="str">
        <f>IFERROR(IF(VLOOKUP(UOO13,[1]Acciones!$A$59:$H$1958,2,FALSE)=0,"",VLOOKUP(UOO13,[1]Acciones!$A$59:$H$1958,2,FALSE)),"")</f>
        <v/>
      </c>
      <c r="UOR13" s="117" t="str">
        <f>IFERROR(IF(VLOOKUP(UOP13,[1]Acciones!$A$59:$H$1958,2,FALSE)=0,"",VLOOKUP(UOP13,[1]Acciones!$A$59:$H$1958,2,FALSE)),"")</f>
        <v/>
      </c>
      <c r="UOS13" s="117">
        <f>IFERROR(IF(VLOOKUP(UOQ13,[1]Acciones!$A$59:$H$1958,2,FALSE)=0,"",VLOOKUP(UOQ13,[1]Acciones!$A$59:$H$1958,2,FALSE)),"")</f>
        <v>4</v>
      </c>
      <c r="UOT13" s="117">
        <f>IFERROR(IF(VLOOKUP(UOR13,[1]Acciones!$A$59:$H$1958,2,FALSE)=0,"",VLOOKUP(UOR13,[1]Acciones!$A$59:$H$1958,2,FALSE)),"")</f>
        <v>4</v>
      </c>
      <c r="UOU13" s="117" t="str">
        <f>IFERROR(IF(VLOOKUP(UOS13,[1]Acciones!$A$59:$H$1958,2,FALSE)=0,"",VLOOKUP(UOS13,[1]Acciones!$A$59:$H$1958,2,FALSE)),"")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V13" s="117" t="str">
        <f>IFERROR(IF(VLOOKUP(UOT13,[1]Acciones!$A$59:$H$1958,2,FALSE)=0,"",VLOOKUP(UOT13,[1]Acciones!$A$59:$H$1958,2,FALSE)),"")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W13" s="117" t="str">
        <f>IFERROR(IF(VLOOKUP(UOU13,[1]Acciones!$A$59:$H$1958,2,FALSE)=0,"",VLOOKUP(UOU13,[1]Acciones!$A$59:$H$1958,2,FALSE)),"")</f>
        <v/>
      </c>
      <c r="UOX13" s="117" t="str">
        <f>IFERROR(IF(VLOOKUP(UOV13,[1]Acciones!$A$59:$H$1958,2,FALSE)=0,"",VLOOKUP(UOV13,[1]Acciones!$A$59:$H$1958,2,FALSE)),"")</f>
        <v/>
      </c>
      <c r="UOY13" s="117">
        <f>IFERROR(IF(VLOOKUP(UOW13,[1]Acciones!$A$59:$H$1958,2,FALSE)=0,"",VLOOKUP(UOW13,[1]Acciones!$A$59:$H$1958,2,FALSE)),"")</f>
        <v>4</v>
      </c>
      <c r="UOZ13" s="117">
        <f>IFERROR(IF(VLOOKUP(UOX13,[1]Acciones!$A$59:$H$1958,2,FALSE)=0,"",VLOOKUP(UOX13,[1]Acciones!$A$59:$H$1958,2,FALSE)),"")</f>
        <v>4</v>
      </c>
      <c r="UPA13" s="117" t="str">
        <f>IFERROR(IF(VLOOKUP(UOY13,[1]Acciones!$A$59:$H$1958,2,FALSE)=0,"",VLOOKUP(UOY13,[1]Acciones!$A$59:$H$1958,2,FALSE)),"")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B13" s="117" t="str">
        <f>IFERROR(IF(VLOOKUP(UOZ13,[1]Acciones!$A$59:$H$1958,2,FALSE)=0,"",VLOOKUP(UOZ13,[1]Acciones!$A$59:$H$1958,2,FALSE)),"")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C13" s="117" t="str">
        <f>IFERROR(IF(VLOOKUP(UPA13,[1]Acciones!$A$59:$H$1958,2,FALSE)=0,"",VLOOKUP(UPA13,[1]Acciones!$A$59:$H$1958,2,FALSE)),"")</f>
        <v/>
      </c>
      <c r="UPD13" s="117" t="str">
        <f>IFERROR(IF(VLOOKUP(UPB13,[1]Acciones!$A$59:$H$1958,2,FALSE)=0,"",VLOOKUP(UPB13,[1]Acciones!$A$59:$H$1958,2,FALSE)),"")</f>
        <v/>
      </c>
      <c r="UPE13" s="117">
        <f>IFERROR(IF(VLOOKUP(UPC13,[1]Acciones!$A$59:$H$1958,2,FALSE)=0,"",VLOOKUP(UPC13,[1]Acciones!$A$59:$H$1958,2,FALSE)),"")</f>
        <v>4</v>
      </c>
      <c r="UPF13" s="117">
        <f>IFERROR(IF(VLOOKUP(UPD13,[1]Acciones!$A$59:$H$1958,2,FALSE)=0,"",VLOOKUP(UPD13,[1]Acciones!$A$59:$H$1958,2,FALSE)),"")</f>
        <v>4</v>
      </c>
      <c r="UPG13" s="117" t="str">
        <f>IFERROR(IF(VLOOKUP(UPE13,[1]Acciones!$A$59:$H$1958,2,FALSE)=0,"",VLOOKUP(UPE13,[1]Acciones!$A$59:$H$1958,2,FALSE)),"")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H13" s="117" t="str">
        <f>IFERROR(IF(VLOOKUP(UPF13,[1]Acciones!$A$59:$H$1958,2,FALSE)=0,"",VLOOKUP(UPF13,[1]Acciones!$A$59:$H$1958,2,FALSE)),"")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I13" s="117" t="str">
        <f>IFERROR(IF(VLOOKUP(UPG13,[1]Acciones!$A$59:$H$1958,2,FALSE)=0,"",VLOOKUP(UPG13,[1]Acciones!$A$59:$H$1958,2,FALSE)),"")</f>
        <v/>
      </c>
      <c r="UPJ13" s="117" t="str">
        <f>IFERROR(IF(VLOOKUP(UPH13,[1]Acciones!$A$59:$H$1958,2,FALSE)=0,"",VLOOKUP(UPH13,[1]Acciones!$A$59:$H$1958,2,FALSE)),"")</f>
        <v/>
      </c>
      <c r="UPK13" s="117">
        <f>IFERROR(IF(VLOOKUP(UPI13,[1]Acciones!$A$59:$H$1958,2,FALSE)=0,"",VLOOKUP(UPI13,[1]Acciones!$A$59:$H$1958,2,FALSE)),"")</f>
        <v>4</v>
      </c>
      <c r="UPL13" s="117">
        <f>IFERROR(IF(VLOOKUP(UPJ13,[1]Acciones!$A$59:$H$1958,2,FALSE)=0,"",VLOOKUP(UPJ13,[1]Acciones!$A$59:$H$1958,2,FALSE)),"")</f>
        <v>4</v>
      </c>
      <c r="UPM13" s="117" t="str">
        <f>IFERROR(IF(VLOOKUP(UPK13,[1]Acciones!$A$59:$H$1958,2,FALSE)=0,"",VLOOKUP(UPK13,[1]Acciones!$A$59:$H$1958,2,FALSE)),"")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N13" s="117" t="str">
        <f>IFERROR(IF(VLOOKUP(UPL13,[1]Acciones!$A$59:$H$1958,2,FALSE)=0,"",VLOOKUP(UPL13,[1]Acciones!$A$59:$H$1958,2,FALSE)),"")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O13" s="117" t="str">
        <f>IFERROR(IF(VLOOKUP(UPM13,[1]Acciones!$A$59:$H$1958,2,FALSE)=0,"",VLOOKUP(UPM13,[1]Acciones!$A$59:$H$1958,2,FALSE)),"")</f>
        <v/>
      </c>
      <c r="UPP13" s="117" t="str">
        <f>IFERROR(IF(VLOOKUP(UPN13,[1]Acciones!$A$59:$H$1958,2,FALSE)=0,"",VLOOKUP(UPN13,[1]Acciones!$A$59:$H$1958,2,FALSE)),"")</f>
        <v/>
      </c>
      <c r="UPQ13" s="117">
        <f>IFERROR(IF(VLOOKUP(UPO13,[1]Acciones!$A$59:$H$1958,2,FALSE)=0,"",VLOOKUP(UPO13,[1]Acciones!$A$59:$H$1958,2,FALSE)),"")</f>
        <v>4</v>
      </c>
      <c r="UPR13" s="117">
        <f>IFERROR(IF(VLOOKUP(UPP13,[1]Acciones!$A$59:$H$1958,2,FALSE)=0,"",VLOOKUP(UPP13,[1]Acciones!$A$59:$H$1958,2,FALSE)),"")</f>
        <v>4</v>
      </c>
      <c r="UPS13" s="117" t="str">
        <f>IFERROR(IF(VLOOKUP(UPQ13,[1]Acciones!$A$59:$H$1958,2,FALSE)=0,"",VLOOKUP(UPQ13,[1]Acciones!$A$59:$H$1958,2,FALSE)),"")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T13" s="117" t="str">
        <f>IFERROR(IF(VLOOKUP(UPR13,[1]Acciones!$A$59:$H$1958,2,FALSE)=0,"",VLOOKUP(UPR13,[1]Acciones!$A$59:$H$1958,2,FALSE)),"")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U13" s="117" t="str">
        <f>IFERROR(IF(VLOOKUP(UPS13,[1]Acciones!$A$59:$H$1958,2,FALSE)=0,"",VLOOKUP(UPS13,[1]Acciones!$A$59:$H$1958,2,FALSE)),"")</f>
        <v/>
      </c>
      <c r="UPV13" s="117" t="str">
        <f>IFERROR(IF(VLOOKUP(UPT13,[1]Acciones!$A$59:$H$1958,2,FALSE)=0,"",VLOOKUP(UPT13,[1]Acciones!$A$59:$H$1958,2,FALSE)),"")</f>
        <v/>
      </c>
      <c r="UPW13" s="117">
        <f>IFERROR(IF(VLOOKUP(UPU13,[1]Acciones!$A$59:$H$1958,2,FALSE)=0,"",VLOOKUP(UPU13,[1]Acciones!$A$59:$H$1958,2,FALSE)),"")</f>
        <v>4</v>
      </c>
      <c r="UPX13" s="117">
        <f>IFERROR(IF(VLOOKUP(UPV13,[1]Acciones!$A$59:$H$1958,2,FALSE)=0,"",VLOOKUP(UPV13,[1]Acciones!$A$59:$H$1958,2,FALSE)),"")</f>
        <v>4</v>
      </c>
      <c r="UPY13" s="117" t="str">
        <f>IFERROR(IF(VLOOKUP(UPW13,[1]Acciones!$A$59:$H$1958,2,FALSE)=0,"",VLOOKUP(UPW13,[1]Acciones!$A$59:$H$1958,2,FALSE)),"")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Z13" s="117" t="str">
        <f>IFERROR(IF(VLOOKUP(UPX13,[1]Acciones!$A$59:$H$1958,2,FALSE)=0,"",VLOOKUP(UPX13,[1]Acciones!$A$59:$H$1958,2,FALSE)),"")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A13" s="117" t="str">
        <f>IFERROR(IF(VLOOKUP(UPY13,[1]Acciones!$A$59:$H$1958,2,FALSE)=0,"",VLOOKUP(UPY13,[1]Acciones!$A$59:$H$1958,2,FALSE)),"")</f>
        <v/>
      </c>
      <c r="UQB13" s="117" t="str">
        <f>IFERROR(IF(VLOOKUP(UPZ13,[1]Acciones!$A$59:$H$1958,2,FALSE)=0,"",VLOOKUP(UPZ13,[1]Acciones!$A$59:$H$1958,2,FALSE)),"")</f>
        <v/>
      </c>
      <c r="UQC13" s="117">
        <f>IFERROR(IF(VLOOKUP(UQA13,[1]Acciones!$A$59:$H$1958,2,FALSE)=0,"",VLOOKUP(UQA13,[1]Acciones!$A$59:$H$1958,2,FALSE)),"")</f>
        <v>4</v>
      </c>
      <c r="UQD13" s="117">
        <f>IFERROR(IF(VLOOKUP(UQB13,[1]Acciones!$A$59:$H$1958,2,FALSE)=0,"",VLOOKUP(UQB13,[1]Acciones!$A$59:$H$1958,2,FALSE)),"")</f>
        <v>4</v>
      </c>
      <c r="UQE13" s="117" t="str">
        <f>IFERROR(IF(VLOOKUP(UQC13,[1]Acciones!$A$59:$H$1958,2,FALSE)=0,"",VLOOKUP(UQC13,[1]Acciones!$A$59:$H$1958,2,FALSE)),"")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F13" s="117" t="str">
        <f>IFERROR(IF(VLOOKUP(UQD13,[1]Acciones!$A$59:$H$1958,2,FALSE)=0,"",VLOOKUP(UQD13,[1]Acciones!$A$59:$H$1958,2,FALSE)),"")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G13" s="117" t="str">
        <f>IFERROR(IF(VLOOKUP(UQE13,[1]Acciones!$A$59:$H$1958,2,FALSE)=0,"",VLOOKUP(UQE13,[1]Acciones!$A$59:$H$1958,2,FALSE)),"")</f>
        <v/>
      </c>
      <c r="UQH13" s="117" t="str">
        <f>IFERROR(IF(VLOOKUP(UQF13,[1]Acciones!$A$59:$H$1958,2,FALSE)=0,"",VLOOKUP(UQF13,[1]Acciones!$A$59:$H$1958,2,FALSE)),"")</f>
        <v/>
      </c>
      <c r="UQI13" s="117">
        <f>IFERROR(IF(VLOOKUP(UQG13,[1]Acciones!$A$59:$H$1958,2,FALSE)=0,"",VLOOKUP(UQG13,[1]Acciones!$A$59:$H$1958,2,FALSE)),"")</f>
        <v>4</v>
      </c>
      <c r="UQJ13" s="117">
        <f>IFERROR(IF(VLOOKUP(UQH13,[1]Acciones!$A$59:$H$1958,2,FALSE)=0,"",VLOOKUP(UQH13,[1]Acciones!$A$59:$H$1958,2,FALSE)),"")</f>
        <v>4</v>
      </c>
      <c r="UQK13" s="117" t="str">
        <f>IFERROR(IF(VLOOKUP(UQI13,[1]Acciones!$A$59:$H$1958,2,FALSE)=0,"",VLOOKUP(UQI13,[1]Acciones!$A$59:$H$1958,2,FALSE)),"")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L13" s="117" t="str">
        <f>IFERROR(IF(VLOOKUP(UQJ13,[1]Acciones!$A$59:$H$1958,2,FALSE)=0,"",VLOOKUP(UQJ13,[1]Acciones!$A$59:$H$1958,2,FALSE)),"")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M13" s="117" t="str">
        <f>IFERROR(IF(VLOOKUP(UQK13,[1]Acciones!$A$59:$H$1958,2,FALSE)=0,"",VLOOKUP(UQK13,[1]Acciones!$A$59:$H$1958,2,FALSE)),"")</f>
        <v/>
      </c>
      <c r="UQN13" s="117" t="str">
        <f>IFERROR(IF(VLOOKUP(UQL13,[1]Acciones!$A$59:$H$1958,2,FALSE)=0,"",VLOOKUP(UQL13,[1]Acciones!$A$59:$H$1958,2,FALSE)),"")</f>
        <v/>
      </c>
      <c r="UQO13" s="117">
        <f>IFERROR(IF(VLOOKUP(UQM13,[1]Acciones!$A$59:$H$1958,2,FALSE)=0,"",VLOOKUP(UQM13,[1]Acciones!$A$59:$H$1958,2,FALSE)),"")</f>
        <v>4</v>
      </c>
      <c r="UQP13" s="117">
        <f>IFERROR(IF(VLOOKUP(UQN13,[1]Acciones!$A$59:$H$1958,2,FALSE)=0,"",VLOOKUP(UQN13,[1]Acciones!$A$59:$H$1958,2,FALSE)),"")</f>
        <v>4</v>
      </c>
      <c r="UQQ13" s="117" t="str">
        <f>IFERROR(IF(VLOOKUP(UQO13,[1]Acciones!$A$59:$H$1958,2,FALSE)=0,"",VLOOKUP(UQO13,[1]Acciones!$A$59:$H$1958,2,FALSE)),"")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R13" s="117" t="str">
        <f>IFERROR(IF(VLOOKUP(UQP13,[1]Acciones!$A$59:$H$1958,2,FALSE)=0,"",VLOOKUP(UQP13,[1]Acciones!$A$59:$H$1958,2,FALSE)),"")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S13" s="117" t="str">
        <f>IFERROR(IF(VLOOKUP(UQQ13,[1]Acciones!$A$59:$H$1958,2,FALSE)=0,"",VLOOKUP(UQQ13,[1]Acciones!$A$59:$H$1958,2,FALSE)),"")</f>
        <v/>
      </c>
      <c r="UQT13" s="117" t="str">
        <f>IFERROR(IF(VLOOKUP(UQR13,[1]Acciones!$A$59:$H$1958,2,FALSE)=0,"",VLOOKUP(UQR13,[1]Acciones!$A$59:$H$1958,2,FALSE)),"")</f>
        <v/>
      </c>
      <c r="UQU13" s="117">
        <f>IFERROR(IF(VLOOKUP(UQS13,[1]Acciones!$A$59:$H$1958,2,FALSE)=0,"",VLOOKUP(UQS13,[1]Acciones!$A$59:$H$1958,2,FALSE)),"")</f>
        <v>4</v>
      </c>
      <c r="UQV13" s="117">
        <f>IFERROR(IF(VLOOKUP(UQT13,[1]Acciones!$A$59:$H$1958,2,FALSE)=0,"",VLOOKUP(UQT13,[1]Acciones!$A$59:$H$1958,2,FALSE)),"")</f>
        <v>4</v>
      </c>
      <c r="UQW13" s="117" t="str">
        <f>IFERROR(IF(VLOOKUP(UQU13,[1]Acciones!$A$59:$H$1958,2,FALSE)=0,"",VLOOKUP(UQU13,[1]Acciones!$A$59:$H$1958,2,FALSE)),"")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X13" s="117" t="str">
        <f>IFERROR(IF(VLOOKUP(UQV13,[1]Acciones!$A$59:$H$1958,2,FALSE)=0,"",VLOOKUP(UQV13,[1]Acciones!$A$59:$H$1958,2,FALSE)),"")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Y13" s="117" t="str">
        <f>IFERROR(IF(VLOOKUP(UQW13,[1]Acciones!$A$59:$H$1958,2,FALSE)=0,"",VLOOKUP(UQW13,[1]Acciones!$A$59:$H$1958,2,FALSE)),"")</f>
        <v/>
      </c>
      <c r="UQZ13" s="117" t="str">
        <f>IFERROR(IF(VLOOKUP(UQX13,[1]Acciones!$A$59:$H$1958,2,FALSE)=0,"",VLOOKUP(UQX13,[1]Acciones!$A$59:$H$1958,2,FALSE)),"")</f>
        <v/>
      </c>
      <c r="URA13" s="117">
        <f>IFERROR(IF(VLOOKUP(UQY13,[1]Acciones!$A$59:$H$1958,2,FALSE)=0,"",VLOOKUP(UQY13,[1]Acciones!$A$59:$H$1958,2,FALSE)),"")</f>
        <v>4</v>
      </c>
      <c r="URB13" s="117">
        <f>IFERROR(IF(VLOOKUP(UQZ13,[1]Acciones!$A$59:$H$1958,2,FALSE)=0,"",VLOOKUP(UQZ13,[1]Acciones!$A$59:$H$1958,2,FALSE)),"")</f>
        <v>4</v>
      </c>
      <c r="URC13" s="117" t="str">
        <f>IFERROR(IF(VLOOKUP(URA13,[1]Acciones!$A$59:$H$1958,2,FALSE)=0,"",VLOOKUP(URA13,[1]Acciones!$A$59:$H$1958,2,FALSE)),"")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D13" s="117" t="str">
        <f>IFERROR(IF(VLOOKUP(URB13,[1]Acciones!$A$59:$H$1958,2,FALSE)=0,"",VLOOKUP(URB13,[1]Acciones!$A$59:$H$1958,2,FALSE)),"")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E13" s="117" t="str">
        <f>IFERROR(IF(VLOOKUP(URC13,[1]Acciones!$A$59:$H$1958,2,FALSE)=0,"",VLOOKUP(URC13,[1]Acciones!$A$59:$H$1958,2,FALSE)),"")</f>
        <v/>
      </c>
      <c r="URF13" s="117" t="str">
        <f>IFERROR(IF(VLOOKUP(URD13,[1]Acciones!$A$59:$H$1958,2,FALSE)=0,"",VLOOKUP(URD13,[1]Acciones!$A$59:$H$1958,2,FALSE)),"")</f>
        <v/>
      </c>
      <c r="URG13" s="117">
        <f>IFERROR(IF(VLOOKUP(URE13,[1]Acciones!$A$59:$H$1958,2,FALSE)=0,"",VLOOKUP(URE13,[1]Acciones!$A$59:$H$1958,2,FALSE)),"")</f>
        <v>4</v>
      </c>
      <c r="URH13" s="117">
        <f>IFERROR(IF(VLOOKUP(URF13,[1]Acciones!$A$59:$H$1958,2,FALSE)=0,"",VLOOKUP(URF13,[1]Acciones!$A$59:$H$1958,2,FALSE)),"")</f>
        <v>4</v>
      </c>
      <c r="URI13" s="117" t="str">
        <f>IFERROR(IF(VLOOKUP(URG13,[1]Acciones!$A$59:$H$1958,2,FALSE)=0,"",VLOOKUP(URG13,[1]Acciones!$A$59:$H$1958,2,FALSE)),"")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J13" s="117" t="str">
        <f>IFERROR(IF(VLOOKUP(URH13,[1]Acciones!$A$59:$H$1958,2,FALSE)=0,"",VLOOKUP(URH13,[1]Acciones!$A$59:$H$1958,2,FALSE)),"")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K13" s="117" t="str">
        <f>IFERROR(IF(VLOOKUP(URI13,[1]Acciones!$A$59:$H$1958,2,FALSE)=0,"",VLOOKUP(URI13,[1]Acciones!$A$59:$H$1958,2,FALSE)),"")</f>
        <v/>
      </c>
      <c r="URL13" s="117" t="str">
        <f>IFERROR(IF(VLOOKUP(URJ13,[1]Acciones!$A$59:$H$1958,2,FALSE)=0,"",VLOOKUP(URJ13,[1]Acciones!$A$59:$H$1958,2,FALSE)),"")</f>
        <v/>
      </c>
      <c r="URM13" s="117">
        <f>IFERROR(IF(VLOOKUP(URK13,[1]Acciones!$A$59:$H$1958,2,FALSE)=0,"",VLOOKUP(URK13,[1]Acciones!$A$59:$H$1958,2,FALSE)),"")</f>
        <v>4</v>
      </c>
      <c r="URN13" s="117">
        <f>IFERROR(IF(VLOOKUP(URL13,[1]Acciones!$A$59:$H$1958,2,FALSE)=0,"",VLOOKUP(URL13,[1]Acciones!$A$59:$H$1958,2,FALSE)),"")</f>
        <v>4</v>
      </c>
      <c r="URO13" s="117" t="str">
        <f>IFERROR(IF(VLOOKUP(URM13,[1]Acciones!$A$59:$H$1958,2,FALSE)=0,"",VLOOKUP(URM13,[1]Acciones!$A$59:$H$1958,2,FALSE)),"")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P13" s="117" t="str">
        <f>IFERROR(IF(VLOOKUP(URN13,[1]Acciones!$A$59:$H$1958,2,FALSE)=0,"",VLOOKUP(URN13,[1]Acciones!$A$59:$H$1958,2,FALSE)),"")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Q13" s="117" t="str">
        <f>IFERROR(IF(VLOOKUP(URO13,[1]Acciones!$A$59:$H$1958,2,FALSE)=0,"",VLOOKUP(URO13,[1]Acciones!$A$59:$H$1958,2,FALSE)),"")</f>
        <v/>
      </c>
      <c r="URR13" s="117" t="str">
        <f>IFERROR(IF(VLOOKUP(URP13,[1]Acciones!$A$59:$H$1958,2,FALSE)=0,"",VLOOKUP(URP13,[1]Acciones!$A$59:$H$1958,2,FALSE)),"")</f>
        <v/>
      </c>
      <c r="URS13" s="117">
        <f>IFERROR(IF(VLOOKUP(URQ13,[1]Acciones!$A$59:$H$1958,2,FALSE)=0,"",VLOOKUP(URQ13,[1]Acciones!$A$59:$H$1958,2,FALSE)),"")</f>
        <v>4</v>
      </c>
      <c r="URT13" s="117">
        <f>IFERROR(IF(VLOOKUP(URR13,[1]Acciones!$A$59:$H$1958,2,FALSE)=0,"",VLOOKUP(URR13,[1]Acciones!$A$59:$H$1958,2,FALSE)),"")</f>
        <v>4</v>
      </c>
      <c r="URU13" s="117" t="str">
        <f>IFERROR(IF(VLOOKUP(URS13,[1]Acciones!$A$59:$H$1958,2,FALSE)=0,"",VLOOKUP(URS13,[1]Acciones!$A$59:$H$1958,2,FALSE)),"")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V13" s="117" t="str">
        <f>IFERROR(IF(VLOOKUP(URT13,[1]Acciones!$A$59:$H$1958,2,FALSE)=0,"",VLOOKUP(URT13,[1]Acciones!$A$59:$H$1958,2,FALSE)),"")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W13" s="117" t="str">
        <f>IFERROR(IF(VLOOKUP(URU13,[1]Acciones!$A$59:$H$1958,2,FALSE)=0,"",VLOOKUP(URU13,[1]Acciones!$A$59:$H$1958,2,FALSE)),"")</f>
        <v/>
      </c>
      <c r="URX13" s="117" t="str">
        <f>IFERROR(IF(VLOOKUP(URV13,[1]Acciones!$A$59:$H$1958,2,FALSE)=0,"",VLOOKUP(URV13,[1]Acciones!$A$59:$H$1958,2,FALSE)),"")</f>
        <v/>
      </c>
      <c r="URY13" s="117">
        <f>IFERROR(IF(VLOOKUP(URW13,[1]Acciones!$A$59:$H$1958,2,FALSE)=0,"",VLOOKUP(URW13,[1]Acciones!$A$59:$H$1958,2,FALSE)),"")</f>
        <v>4</v>
      </c>
      <c r="URZ13" s="117">
        <f>IFERROR(IF(VLOOKUP(URX13,[1]Acciones!$A$59:$H$1958,2,FALSE)=0,"",VLOOKUP(URX13,[1]Acciones!$A$59:$H$1958,2,FALSE)),"")</f>
        <v>4</v>
      </c>
      <c r="USA13" s="117" t="str">
        <f>IFERROR(IF(VLOOKUP(URY13,[1]Acciones!$A$59:$H$1958,2,FALSE)=0,"",VLOOKUP(URY13,[1]Acciones!$A$59:$H$1958,2,FALSE)),"")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B13" s="117" t="str">
        <f>IFERROR(IF(VLOOKUP(URZ13,[1]Acciones!$A$59:$H$1958,2,FALSE)=0,"",VLOOKUP(URZ13,[1]Acciones!$A$59:$H$1958,2,FALSE)),"")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C13" s="117" t="str">
        <f>IFERROR(IF(VLOOKUP(USA13,[1]Acciones!$A$59:$H$1958,2,FALSE)=0,"",VLOOKUP(USA13,[1]Acciones!$A$59:$H$1958,2,FALSE)),"")</f>
        <v/>
      </c>
      <c r="USD13" s="117" t="str">
        <f>IFERROR(IF(VLOOKUP(USB13,[1]Acciones!$A$59:$H$1958,2,FALSE)=0,"",VLOOKUP(USB13,[1]Acciones!$A$59:$H$1958,2,FALSE)),"")</f>
        <v/>
      </c>
      <c r="USE13" s="117">
        <f>IFERROR(IF(VLOOKUP(USC13,[1]Acciones!$A$59:$H$1958,2,FALSE)=0,"",VLOOKUP(USC13,[1]Acciones!$A$59:$H$1958,2,FALSE)),"")</f>
        <v>4</v>
      </c>
      <c r="USF13" s="117">
        <f>IFERROR(IF(VLOOKUP(USD13,[1]Acciones!$A$59:$H$1958,2,FALSE)=0,"",VLOOKUP(USD13,[1]Acciones!$A$59:$H$1958,2,FALSE)),"")</f>
        <v>4</v>
      </c>
      <c r="USG13" s="117" t="str">
        <f>IFERROR(IF(VLOOKUP(USE13,[1]Acciones!$A$59:$H$1958,2,FALSE)=0,"",VLOOKUP(USE13,[1]Acciones!$A$59:$H$1958,2,FALSE)),"")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H13" s="117" t="str">
        <f>IFERROR(IF(VLOOKUP(USF13,[1]Acciones!$A$59:$H$1958,2,FALSE)=0,"",VLOOKUP(USF13,[1]Acciones!$A$59:$H$1958,2,FALSE)),"")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I13" s="117" t="str">
        <f>IFERROR(IF(VLOOKUP(USG13,[1]Acciones!$A$59:$H$1958,2,FALSE)=0,"",VLOOKUP(USG13,[1]Acciones!$A$59:$H$1958,2,FALSE)),"")</f>
        <v/>
      </c>
      <c r="USJ13" s="117" t="str">
        <f>IFERROR(IF(VLOOKUP(USH13,[1]Acciones!$A$59:$H$1958,2,FALSE)=0,"",VLOOKUP(USH13,[1]Acciones!$A$59:$H$1958,2,FALSE)),"")</f>
        <v/>
      </c>
      <c r="USK13" s="117">
        <f>IFERROR(IF(VLOOKUP(USI13,[1]Acciones!$A$59:$H$1958,2,FALSE)=0,"",VLOOKUP(USI13,[1]Acciones!$A$59:$H$1958,2,FALSE)),"")</f>
        <v>4</v>
      </c>
      <c r="USL13" s="117">
        <f>IFERROR(IF(VLOOKUP(USJ13,[1]Acciones!$A$59:$H$1958,2,FALSE)=0,"",VLOOKUP(USJ13,[1]Acciones!$A$59:$H$1958,2,FALSE)),"")</f>
        <v>4</v>
      </c>
      <c r="USM13" s="117" t="str">
        <f>IFERROR(IF(VLOOKUP(USK13,[1]Acciones!$A$59:$H$1958,2,FALSE)=0,"",VLOOKUP(USK13,[1]Acciones!$A$59:$H$1958,2,FALSE)),"")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N13" s="117" t="str">
        <f>IFERROR(IF(VLOOKUP(USL13,[1]Acciones!$A$59:$H$1958,2,FALSE)=0,"",VLOOKUP(USL13,[1]Acciones!$A$59:$H$1958,2,FALSE)),"")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O13" s="117" t="str">
        <f>IFERROR(IF(VLOOKUP(USM13,[1]Acciones!$A$59:$H$1958,2,FALSE)=0,"",VLOOKUP(USM13,[1]Acciones!$A$59:$H$1958,2,FALSE)),"")</f>
        <v/>
      </c>
      <c r="USP13" s="117" t="str">
        <f>IFERROR(IF(VLOOKUP(USN13,[1]Acciones!$A$59:$H$1958,2,FALSE)=0,"",VLOOKUP(USN13,[1]Acciones!$A$59:$H$1958,2,FALSE)),"")</f>
        <v/>
      </c>
      <c r="USQ13" s="117">
        <f>IFERROR(IF(VLOOKUP(USO13,[1]Acciones!$A$59:$H$1958,2,FALSE)=0,"",VLOOKUP(USO13,[1]Acciones!$A$59:$H$1958,2,FALSE)),"")</f>
        <v>4</v>
      </c>
      <c r="USR13" s="117">
        <f>IFERROR(IF(VLOOKUP(USP13,[1]Acciones!$A$59:$H$1958,2,FALSE)=0,"",VLOOKUP(USP13,[1]Acciones!$A$59:$H$1958,2,FALSE)),"")</f>
        <v>4</v>
      </c>
      <c r="USS13" s="117" t="str">
        <f>IFERROR(IF(VLOOKUP(USQ13,[1]Acciones!$A$59:$H$1958,2,FALSE)=0,"",VLOOKUP(USQ13,[1]Acciones!$A$59:$H$1958,2,FALSE)),"")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T13" s="117" t="str">
        <f>IFERROR(IF(VLOOKUP(USR13,[1]Acciones!$A$59:$H$1958,2,FALSE)=0,"",VLOOKUP(USR13,[1]Acciones!$A$59:$H$1958,2,FALSE)),"")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U13" s="117" t="str">
        <f>IFERROR(IF(VLOOKUP(USS13,[1]Acciones!$A$59:$H$1958,2,FALSE)=0,"",VLOOKUP(USS13,[1]Acciones!$A$59:$H$1958,2,FALSE)),"")</f>
        <v/>
      </c>
      <c r="USV13" s="117" t="str">
        <f>IFERROR(IF(VLOOKUP(UST13,[1]Acciones!$A$59:$H$1958,2,FALSE)=0,"",VLOOKUP(UST13,[1]Acciones!$A$59:$H$1958,2,FALSE)),"")</f>
        <v/>
      </c>
      <c r="USW13" s="117">
        <f>IFERROR(IF(VLOOKUP(USU13,[1]Acciones!$A$59:$H$1958,2,FALSE)=0,"",VLOOKUP(USU13,[1]Acciones!$A$59:$H$1958,2,FALSE)),"")</f>
        <v>4</v>
      </c>
      <c r="USX13" s="117">
        <f>IFERROR(IF(VLOOKUP(USV13,[1]Acciones!$A$59:$H$1958,2,FALSE)=0,"",VLOOKUP(USV13,[1]Acciones!$A$59:$H$1958,2,FALSE)),"")</f>
        <v>4</v>
      </c>
      <c r="USY13" s="117" t="str">
        <f>IFERROR(IF(VLOOKUP(USW13,[1]Acciones!$A$59:$H$1958,2,FALSE)=0,"",VLOOKUP(USW13,[1]Acciones!$A$59:$H$1958,2,FALSE)),"")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Z13" s="117" t="str">
        <f>IFERROR(IF(VLOOKUP(USX13,[1]Acciones!$A$59:$H$1958,2,FALSE)=0,"",VLOOKUP(USX13,[1]Acciones!$A$59:$H$1958,2,FALSE)),"")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A13" s="117" t="str">
        <f>IFERROR(IF(VLOOKUP(USY13,[1]Acciones!$A$59:$H$1958,2,FALSE)=0,"",VLOOKUP(USY13,[1]Acciones!$A$59:$H$1958,2,FALSE)),"")</f>
        <v/>
      </c>
      <c r="UTB13" s="117" t="str">
        <f>IFERROR(IF(VLOOKUP(USZ13,[1]Acciones!$A$59:$H$1958,2,FALSE)=0,"",VLOOKUP(USZ13,[1]Acciones!$A$59:$H$1958,2,FALSE)),"")</f>
        <v/>
      </c>
      <c r="UTC13" s="117">
        <f>IFERROR(IF(VLOOKUP(UTA13,[1]Acciones!$A$59:$H$1958,2,FALSE)=0,"",VLOOKUP(UTA13,[1]Acciones!$A$59:$H$1958,2,FALSE)),"")</f>
        <v>4</v>
      </c>
      <c r="UTD13" s="117">
        <f>IFERROR(IF(VLOOKUP(UTB13,[1]Acciones!$A$59:$H$1958,2,FALSE)=0,"",VLOOKUP(UTB13,[1]Acciones!$A$59:$H$1958,2,FALSE)),"")</f>
        <v>4</v>
      </c>
      <c r="UTE13" s="117" t="str">
        <f>IFERROR(IF(VLOOKUP(UTC13,[1]Acciones!$A$59:$H$1958,2,FALSE)=0,"",VLOOKUP(UTC13,[1]Acciones!$A$59:$H$1958,2,FALSE)),"")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F13" s="117" t="str">
        <f>IFERROR(IF(VLOOKUP(UTD13,[1]Acciones!$A$59:$H$1958,2,FALSE)=0,"",VLOOKUP(UTD13,[1]Acciones!$A$59:$H$1958,2,FALSE)),"")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G13" s="117" t="str">
        <f>IFERROR(IF(VLOOKUP(UTE13,[1]Acciones!$A$59:$H$1958,2,FALSE)=0,"",VLOOKUP(UTE13,[1]Acciones!$A$59:$H$1958,2,FALSE)),"")</f>
        <v/>
      </c>
      <c r="UTH13" s="117" t="str">
        <f>IFERROR(IF(VLOOKUP(UTF13,[1]Acciones!$A$59:$H$1958,2,FALSE)=0,"",VLOOKUP(UTF13,[1]Acciones!$A$59:$H$1958,2,FALSE)),"")</f>
        <v/>
      </c>
      <c r="UTI13" s="117">
        <f>IFERROR(IF(VLOOKUP(UTG13,[1]Acciones!$A$59:$H$1958,2,FALSE)=0,"",VLOOKUP(UTG13,[1]Acciones!$A$59:$H$1958,2,FALSE)),"")</f>
        <v>4</v>
      </c>
      <c r="UTJ13" s="117">
        <f>IFERROR(IF(VLOOKUP(UTH13,[1]Acciones!$A$59:$H$1958,2,FALSE)=0,"",VLOOKUP(UTH13,[1]Acciones!$A$59:$H$1958,2,FALSE)),"")</f>
        <v>4</v>
      </c>
      <c r="UTK13" s="117" t="str">
        <f>IFERROR(IF(VLOOKUP(UTI13,[1]Acciones!$A$59:$H$1958,2,FALSE)=0,"",VLOOKUP(UTI13,[1]Acciones!$A$59:$H$1958,2,FALSE)),"")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L13" s="117" t="str">
        <f>IFERROR(IF(VLOOKUP(UTJ13,[1]Acciones!$A$59:$H$1958,2,FALSE)=0,"",VLOOKUP(UTJ13,[1]Acciones!$A$59:$H$1958,2,FALSE)),"")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M13" s="117" t="str">
        <f>IFERROR(IF(VLOOKUP(UTK13,[1]Acciones!$A$59:$H$1958,2,FALSE)=0,"",VLOOKUP(UTK13,[1]Acciones!$A$59:$H$1958,2,FALSE)),"")</f>
        <v/>
      </c>
      <c r="UTN13" s="117" t="str">
        <f>IFERROR(IF(VLOOKUP(UTL13,[1]Acciones!$A$59:$H$1958,2,FALSE)=0,"",VLOOKUP(UTL13,[1]Acciones!$A$59:$H$1958,2,FALSE)),"")</f>
        <v/>
      </c>
      <c r="UTO13" s="117">
        <f>IFERROR(IF(VLOOKUP(UTM13,[1]Acciones!$A$59:$H$1958,2,FALSE)=0,"",VLOOKUP(UTM13,[1]Acciones!$A$59:$H$1958,2,FALSE)),"")</f>
        <v>4</v>
      </c>
      <c r="UTP13" s="117">
        <f>IFERROR(IF(VLOOKUP(UTN13,[1]Acciones!$A$59:$H$1958,2,FALSE)=0,"",VLOOKUP(UTN13,[1]Acciones!$A$59:$H$1958,2,FALSE)),"")</f>
        <v>4</v>
      </c>
      <c r="UTQ13" s="117" t="str">
        <f>IFERROR(IF(VLOOKUP(UTO13,[1]Acciones!$A$59:$H$1958,2,FALSE)=0,"",VLOOKUP(UTO13,[1]Acciones!$A$59:$H$1958,2,FALSE)),"")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R13" s="117" t="str">
        <f>IFERROR(IF(VLOOKUP(UTP13,[1]Acciones!$A$59:$H$1958,2,FALSE)=0,"",VLOOKUP(UTP13,[1]Acciones!$A$59:$H$1958,2,FALSE)),"")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S13" s="117" t="str">
        <f>IFERROR(IF(VLOOKUP(UTQ13,[1]Acciones!$A$59:$H$1958,2,FALSE)=0,"",VLOOKUP(UTQ13,[1]Acciones!$A$59:$H$1958,2,FALSE)),"")</f>
        <v/>
      </c>
      <c r="UTT13" s="117" t="str">
        <f>IFERROR(IF(VLOOKUP(UTR13,[1]Acciones!$A$59:$H$1958,2,FALSE)=0,"",VLOOKUP(UTR13,[1]Acciones!$A$59:$H$1958,2,FALSE)),"")</f>
        <v/>
      </c>
      <c r="UTU13" s="117">
        <f>IFERROR(IF(VLOOKUP(UTS13,[1]Acciones!$A$59:$H$1958,2,FALSE)=0,"",VLOOKUP(UTS13,[1]Acciones!$A$59:$H$1958,2,FALSE)),"")</f>
        <v>4</v>
      </c>
      <c r="UTV13" s="117">
        <f>IFERROR(IF(VLOOKUP(UTT13,[1]Acciones!$A$59:$H$1958,2,FALSE)=0,"",VLOOKUP(UTT13,[1]Acciones!$A$59:$H$1958,2,FALSE)),"")</f>
        <v>4</v>
      </c>
      <c r="UTW13" s="117" t="str">
        <f>IFERROR(IF(VLOOKUP(UTU13,[1]Acciones!$A$59:$H$1958,2,FALSE)=0,"",VLOOKUP(UTU13,[1]Acciones!$A$59:$H$1958,2,FALSE)),"")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X13" s="117" t="str">
        <f>IFERROR(IF(VLOOKUP(UTV13,[1]Acciones!$A$59:$H$1958,2,FALSE)=0,"",VLOOKUP(UTV13,[1]Acciones!$A$59:$H$1958,2,FALSE)),"")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Y13" s="117" t="str">
        <f>IFERROR(IF(VLOOKUP(UTW13,[1]Acciones!$A$59:$H$1958,2,FALSE)=0,"",VLOOKUP(UTW13,[1]Acciones!$A$59:$H$1958,2,FALSE)),"")</f>
        <v/>
      </c>
      <c r="UTZ13" s="117" t="str">
        <f>IFERROR(IF(VLOOKUP(UTX13,[1]Acciones!$A$59:$H$1958,2,FALSE)=0,"",VLOOKUP(UTX13,[1]Acciones!$A$59:$H$1958,2,FALSE)),"")</f>
        <v/>
      </c>
      <c r="UUA13" s="117">
        <f>IFERROR(IF(VLOOKUP(UTY13,[1]Acciones!$A$59:$H$1958,2,FALSE)=0,"",VLOOKUP(UTY13,[1]Acciones!$A$59:$H$1958,2,FALSE)),"")</f>
        <v>4</v>
      </c>
      <c r="UUB13" s="117">
        <f>IFERROR(IF(VLOOKUP(UTZ13,[1]Acciones!$A$59:$H$1958,2,FALSE)=0,"",VLOOKUP(UTZ13,[1]Acciones!$A$59:$H$1958,2,FALSE)),"")</f>
        <v>4</v>
      </c>
      <c r="UUC13" s="117" t="str">
        <f>IFERROR(IF(VLOOKUP(UUA13,[1]Acciones!$A$59:$H$1958,2,FALSE)=0,"",VLOOKUP(UUA13,[1]Acciones!$A$59:$H$1958,2,FALSE)),"")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D13" s="117" t="str">
        <f>IFERROR(IF(VLOOKUP(UUB13,[1]Acciones!$A$59:$H$1958,2,FALSE)=0,"",VLOOKUP(UUB13,[1]Acciones!$A$59:$H$1958,2,FALSE)),"")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E13" s="117" t="str">
        <f>IFERROR(IF(VLOOKUP(UUC13,[1]Acciones!$A$59:$H$1958,2,FALSE)=0,"",VLOOKUP(UUC13,[1]Acciones!$A$59:$H$1958,2,FALSE)),"")</f>
        <v/>
      </c>
      <c r="UUF13" s="117" t="str">
        <f>IFERROR(IF(VLOOKUP(UUD13,[1]Acciones!$A$59:$H$1958,2,FALSE)=0,"",VLOOKUP(UUD13,[1]Acciones!$A$59:$H$1958,2,FALSE)),"")</f>
        <v/>
      </c>
      <c r="UUG13" s="117">
        <f>IFERROR(IF(VLOOKUP(UUE13,[1]Acciones!$A$59:$H$1958,2,FALSE)=0,"",VLOOKUP(UUE13,[1]Acciones!$A$59:$H$1958,2,FALSE)),"")</f>
        <v>4</v>
      </c>
      <c r="UUH13" s="117">
        <f>IFERROR(IF(VLOOKUP(UUF13,[1]Acciones!$A$59:$H$1958,2,FALSE)=0,"",VLOOKUP(UUF13,[1]Acciones!$A$59:$H$1958,2,FALSE)),"")</f>
        <v>4</v>
      </c>
      <c r="UUI13" s="117" t="str">
        <f>IFERROR(IF(VLOOKUP(UUG13,[1]Acciones!$A$59:$H$1958,2,FALSE)=0,"",VLOOKUP(UUG13,[1]Acciones!$A$59:$H$1958,2,FALSE)),"")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J13" s="117" t="str">
        <f>IFERROR(IF(VLOOKUP(UUH13,[1]Acciones!$A$59:$H$1958,2,FALSE)=0,"",VLOOKUP(UUH13,[1]Acciones!$A$59:$H$1958,2,FALSE)),"")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K13" s="117" t="str">
        <f>IFERROR(IF(VLOOKUP(UUI13,[1]Acciones!$A$59:$H$1958,2,FALSE)=0,"",VLOOKUP(UUI13,[1]Acciones!$A$59:$H$1958,2,FALSE)),"")</f>
        <v/>
      </c>
      <c r="UUL13" s="117" t="str">
        <f>IFERROR(IF(VLOOKUP(UUJ13,[1]Acciones!$A$59:$H$1958,2,FALSE)=0,"",VLOOKUP(UUJ13,[1]Acciones!$A$59:$H$1958,2,FALSE)),"")</f>
        <v/>
      </c>
      <c r="UUM13" s="117">
        <f>IFERROR(IF(VLOOKUP(UUK13,[1]Acciones!$A$59:$H$1958,2,FALSE)=0,"",VLOOKUP(UUK13,[1]Acciones!$A$59:$H$1958,2,FALSE)),"")</f>
        <v>4</v>
      </c>
      <c r="UUN13" s="117">
        <f>IFERROR(IF(VLOOKUP(UUL13,[1]Acciones!$A$59:$H$1958,2,FALSE)=0,"",VLOOKUP(UUL13,[1]Acciones!$A$59:$H$1958,2,FALSE)),"")</f>
        <v>4</v>
      </c>
      <c r="UUO13" s="117" t="str">
        <f>IFERROR(IF(VLOOKUP(UUM13,[1]Acciones!$A$59:$H$1958,2,FALSE)=0,"",VLOOKUP(UUM13,[1]Acciones!$A$59:$H$1958,2,FALSE)),"")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P13" s="117" t="str">
        <f>IFERROR(IF(VLOOKUP(UUN13,[1]Acciones!$A$59:$H$1958,2,FALSE)=0,"",VLOOKUP(UUN13,[1]Acciones!$A$59:$H$1958,2,FALSE)),"")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Q13" s="117" t="str">
        <f>IFERROR(IF(VLOOKUP(UUO13,[1]Acciones!$A$59:$H$1958,2,FALSE)=0,"",VLOOKUP(UUO13,[1]Acciones!$A$59:$H$1958,2,FALSE)),"")</f>
        <v/>
      </c>
      <c r="UUR13" s="117" t="str">
        <f>IFERROR(IF(VLOOKUP(UUP13,[1]Acciones!$A$59:$H$1958,2,FALSE)=0,"",VLOOKUP(UUP13,[1]Acciones!$A$59:$H$1958,2,FALSE)),"")</f>
        <v/>
      </c>
      <c r="UUS13" s="117">
        <f>IFERROR(IF(VLOOKUP(UUQ13,[1]Acciones!$A$59:$H$1958,2,FALSE)=0,"",VLOOKUP(UUQ13,[1]Acciones!$A$59:$H$1958,2,FALSE)),"")</f>
        <v>4</v>
      </c>
      <c r="UUT13" s="117">
        <f>IFERROR(IF(VLOOKUP(UUR13,[1]Acciones!$A$59:$H$1958,2,FALSE)=0,"",VLOOKUP(UUR13,[1]Acciones!$A$59:$H$1958,2,FALSE)),"")</f>
        <v>4</v>
      </c>
      <c r="UUU13" s="117" t="str">
        <f>IFERROR(IF(VLOOKUP(UUS13,[1]Acciones!$A$59:$H$1958,2,FALSE)=0,"",VLOOKUP(UUS13,[1]Acciones!$A$59:$H$1958,2,FALSE)),"")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V13" s="117" t="str">
        <f>IFERROR(IF(VLOOKUP(UUT13,[1]Acciones!$A$59:$H$1958,2,FALSE)=0,"",VLOOKUP(UUT13,[1]Acciones!$A$59:$H$1958,2,FALSE)),"")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W13" s="117" t="str">
        <f>IFERROR(IF(VLOOKUP(UUU13,[1]Acciones!$A$59:$H$1958,2,FALSE)=0,"",VLOOKUP(UUU13,[1]Acciones!$A$59:$H$1958,2,FALSE)),"")</f>
        <v/>
      </c>
      <c r="UUX13" s="117" t="str">
        <f>IFERROR(IF(VLOOKUP(UUV13,[1]Acciones!$A$59:$H$1958,2,FALSE)=0,"",VLOOKUP(UUV13,[1]Acciones!$A$59:$H$1958,2,FALSE)),"")</f>
        <v/>
      </c>
      <c r="UUY13" s="117">
        <f>IFERROR(IF(VLOOKUP(UUW13,[1]Acciones!$A$59:$H$1958,2,FALSE)=0,"",VLOOKUP(UUW13,[1]Acciones!$A$59:$H$1958,2,FALSE)),"")</f>
        <v>4</v>
      </c>
      <c r="UUZ13" s="117">
        <f>IFERROR(IF(VLOOKUP(UUX13,[1]Acciones!$A$59:$H$1958,2,FALSE)=0,"",VLOOKUP(UUX13,[1]Acciones!$A$59:$H$1958,2,FALSE)),"")</f>
        <v>4</v>
      </c>
      <c r="UVA13" s="117" t="str">
        <f>IFERROR(IF(VLOOKUP(UUY13,[1]Acciones!$A$59:$H$1958,2,FALSE)=0,"",VLOOKUP(UUY13,[1]Acciones!$A$59:$H$1958,2,FALSE)),"")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B13" s="117" t="str">
        <f>IFERROR(IF(VLOOKUP(UUZ13,[1]Acciones!$A$59:$H$1958,2,FALSE)=0,"",VLOOKUP(UUZ13,[1]Acciones!$A$59:$H$1958,2,FALSE)),"")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C13" s="117" t="str">
        <f>IFERROR(IF(VLOOKUP(UVA13,[1]Acciones!$A$59:$H$1958,2,FALSE)=0,"",VLOOKUP(UVA13,[1]Acciones!$A$59:$H$1958,2,FALSE)),"")</f>
        <v/>
      </c>
      <c r="UVD13" s="117" t="str">
        <f>IFERROR(IF(VLOOKUP(UVB13,[1]Acciones!$A$59:$H$1958,2,FALSE)=0,"",VLOOKUP(UVB13,[1]Acciones!$A$59:$H$1958,2,FALSE)),"")</f>
        <v/>
      </c>
      <c r="UVE13" s="117">
        <f>IFERROR(IF(VLOOKUP(UVC13,[1]Acciones!$A$59:$H$1958,2,FALSE)=0,"",VLOOKUP(UVC13,[1]Acciones!$A$59:$H$1958,2,FALSE)),"")</f>
        <v>4</v>
      </c>
      <c r="UVF13" s="117">
        <f>IFERROR(IF(VLOOKUP(UVD13,[1]Acciones!$A$59:$H$1958,2,FALSE)=0,"",VLOOKUP(UVD13,[1]Acciones!$A$59:$H$1958,2,FALSE)),"")</f>
        <v>4</v>
      </c>
      <c r="UVG13" s="117" t="str">
        <f>IFERROR(IF(VLOOKUP(UVE13,[1]Acciones!$A$59:$H$1958,2,FALSE)=0,"",VLOOKUP(UVE13,[1]Acciones!$A$59:$H$1958,2,FALSE)),"")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H13" s="117" t="str">
        <f>IFERROR(IF(VLOOKUP(UVF13,[1]Acciones!$A$59:$H$1958,2,FALSE)=0,"",VLOOKUP(UVF13,[1]Acciones!$A$59:$H$1958,2,FALSE)),"")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I13" s="117" t="str">
        <f>IFERROR(IF(VLOOKUP(UVG13,[1]Acciones!$A$59:$H$1958,2,FALSE)=0,"",VLOOKUP(UVG13,[1]Acciones!$A$59:$H$1958,2,FALSE)),"")</f>
        <v/>
      </c>
      <c r="UVJ13" s="117" t="str">
        <f>IFERROR(IF(VLOOKUP(UVH13,[1]Acciones!$A$59:$H$1958,2,FALSE)=0,"",VLOOKUP(UVH13,[1]Acciones!$A$59:$H$1958,2,FALSE)),"")</f>
        <v/>
      </c>
      <c r="UVK13" s="117">
        <f>IFERROR(IF(VLOOKUP(UVI13,[1]Acciones!$A$59:$H$1958,2,FALSE)=0,"",VLOOKUP(UVI13,[1]Acciones!$A$59:$H$1958,2,FALSE)),"")</f>
        <v>4</v>
      </c>
      <c r="UVL13" s="117">
        <f>IFERROR(IF(VLOOKUP(UVJ13,[1]Acciones!$A$59:$H$1958,2,FALSE)=0,"",VLOOKUP(UVJ13,[1]Acciones!$A$59:$H$1958,2,FALSE)),"")</f>
        <v>4</v>
      </c>
      <c r="UVM13" s="117" t="str">
        <f>IFERROR(IF(VLOOKUP(UVK13,[1]Acciones!$A$59:$H$1958,2,FALSE)=0,"",VLOOKUP(UVK13,[1]Acciones!$A$59:$H$1958,2,FALSE)),"")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N13" s="117" t="str">
        <f>IFERROR(IF(VLOOKUP(UVL13,[1]Acciones!$A$59:$H$1958,2,FALSE)=0,"",VLOOKUP(UVL13,[1]Acciones!$A$59:$H$1958,2,FALSE)),"")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O13" s="117" t="str">
        <f>IFERROR(IF(VLOOKUP(UVM13,[1]Acciones!$A$59:$H$1958,2,FALSE)=0,"",VLOOKUP(UVM13,[1]Acciones!$A$59:$H$1958,2,FALSE)),"")</f>
        <v/>
      </c>
      <c r="UVP13" s="117" t="str">
        <f>IFERROR(IF(VLOOKUP(UVN13,[1]Acciones!$A$59:$H$1958,2,FALSE)=0,"",VLOOKUP(UVN13,[1]Acciones!$A$59:$H$1958,2,FALSE)),"")</f>
        <v/>
      </c>
      <c r="UVQ13" s="117">
        <f>IFERROR(IF(VLOOKUP(UVO13,[1]Acciones!$A$59:$H$1958,2,FALSE)=0,"",VLOOKUP(UVO13,[1]Acciones!$A$59:$H$1958,2,FALSE)),"")</f>
        <v>4</v>
      </c>
      <c r="UVR13" s="117">
        <f>IFERROR(IF(VLOOKUP(UVP13,[1]Acciones!$A$59:$H$1958,2,FALSE)=0,"",VLOOKUP(UVP13,[1]Acciones!$A$59:$H$1958,2,FALSE)),"")</f>
        <v>4</v>
      </c>
      <c r="UVS13" s="117" t="str">
        <f>IFERROR(IF(VLOOKUP(UVQ13,[1]Acciones!$A$59:$H$1958,2,FALSE)=0,"",VLOOKUP(UVQ13,[1]Acciones!$A$59:$H$1958,2,FALSE)),"")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T13" s="117" t="str">
        <f>IFERROR(IF(VLOOKUP(UVR13,[1]Acciones!$A$59:$H$1958,2,FALSE)=0,"",VLOOKUP(UVR13,[1]Acciones!$A$59:$H$1958,2,FALSE)),"")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U13" s="117" t="str">
        <f>IFERROR(IF(VLOOKUP(UVS13,[1]Acciones!$A$59:$H$1958,2,FALSE)=0,"",VLOOKUP(UVS13,[1]Acciones!$A$59:$H$1958,2,FALSE)),"")</f>
        <v/>
      </c>
      <c r="UVV13" s="117" t="str">
        <f>IFERROR(IF(VLOOKUP(UVT13,[1]Acciones!$A$59:$H$1958,2,FALSE)=0,"",VLOOKUP(UVT13,[1]Acciones!$A$59:$H$1958,2,FALSE)),"")</f>
        <v/>
      </c>
      <c r="UVW13" s="117">
        <f>IFERROR(IF(VLOOKUP(UVU13,[1]Acciones!$A$59:$H$1958,2,FALSE)=0,"",VLOOKUP(UVU13,[1]Acciones!$A$59:$H$1958,2,FALSE)),"")</f>
        <v>4</v>
      </c>
      <c r="UVX13" s="117">
        <f>IFERROR(IF(VLOOKUP(UVV13,[1]Acciones!$A$59:$H$1958,2,FALSE)=0,"",VLOOKUP(UVV13,[1]Acciones!$A$59:$H$1958,2,FALSE)),"")</f>
        <v>4</v>
      </c>
      <c r="UVY13" s="117" t="str">
        <f>IFERROR(IF(VLOOKUP(UVW13,[1]Acciones!$A$59:$H$1958,2,FALSE)=0,"",VLOOKUP(UVW13,[1]Acciones!$A$59:$H$1958,2,FALSE)),"")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Z13" s="117" t="str">
        <f>IFERROR(IF(VLOOKUP(UVX13,[1]Acciones!$A$59:$H$1958,2,FALSE)=0,"",VLOOKUP(UVX13,[1]Acciones!$A$59:$H$1958,2,FALSE)),"")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A13" s="117" t="str">
        <f>IFERROR(IF(VLOOKUP(UVY13,[1]Acciones!$A$59:$H$1958,2,FALSE)=0,"",VLOOKUP(UVY13,[1]Acciones!$A$59:$H$1958,2,FALSE)),"")</f>
        <v/>
      </c>
      <c r="UWB13" s="117" t="str">
        <f>IFERROR(IF(VLOOKUP(UVZ13,[1]Acciones!$A$59:$H$1958,2,FALSE)=0,"",VLOOKUP(UVZ13,[1]Acciones!$A$59:$H$1958,2,FALSE)),"")</f>
        <v/>
      </c>
      <c r="UWC13" s="117">
        <f>IFERROR(IF(VLOOKUP(UWA13,[1]Acciones!$A$59:$H$1958,2,FALSE)=0,"",VLOOKUP(UWA13,[1]Acciones!$A$59:$H$1958,2,FALSE)),"")</f>
        <v>4</v>
      </c>
      <c r="UWD13" s="117">
        <f>IFERROR(IF(VLOOKUP(UWB13,[1]Acciones!$A$59:$H$1958,2,FALSE)=0,"",VLOOKUP(UWB13,[1]Acciones!$A$59:$H$1958,2,FALSE)),"")</f>
        <v>4</v>
      </c>
      <c r="UWE13" s="117" t="str">
        <f>IFERROR(IF(VLOOKUP(UWC13,[1]Acciones!$A$59:$H$1958,2,FALSE)=0,"",VLOOKUP(UWC13,[1]Acciones!$A$59:$H$1958,2,FALSE)),"")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F13" s="117" t="str">
        <f>IFERROR(IF(VLOOKUP(UWD13,[1]Acciones!$A$59:$H$1958,2,FALSE)=0,"",VLOOKUP(UWD13,[1]Acciones!$A$59:$H$1958,2,FALSE)),"")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G13" s="117" t="str">
        <f>IFERROR(IF(VLOOKUP(UWE13,[1]Acciones!$A$59:$H$1958,2,FALSE)=0,"",VLOOKUP(UWE13,[1]Acciones!$A$59:$H$1958,2,FALSE)),"")</f>
        <v/>
      </c>
      <c r="UWH13" s="117" t="str">
        <f>IFERROR(IF(VLOOKUP(UWF13,[1]Acciones!$A$59:$H$1958,2,FALSE)=0,"",VLOOKUP(UWF13,[1]Acciones!$A$59:$H$1958,2,FALSE)),"")</f>
        <v/>
      </c>
      <c r="UWI13" s="117">
        <f>IFERROR(IF(VLOOKUP(UWG13,[1]Acciones!$A$59:$H$1958,2,FALSE)=0,"",VLOOKUP(UWG13,[1]Acciones!$A$59:$H$1958,2,FALSE)),"")</f>
        <v>4</v>
      </c>
      <c r="UWJ13" s="117">
        <f>IFERROR(IF(VLOOKUP(UWH13,[1]Acciones!$A$59:$H$1958,2,FALSE)=0,"",VLOOKUP(UWH13,[1]Acciones!$A$59:$H$1958,2,FALSE)),"")</f>
        <v>4</v>
      </c>
      <c r="UWK13" s="117" t="str">
        <f>IFERROR(IF(VLOOKUP(UWI13,[1]Acciones!$A$59:$H$1958,2,FALSE)=0,"",VLOOKUP(UWI13,[1]Acciones!$A$59:$H$1958,2,FALSE)),"")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L13" s="117" t="str">
        <f>IFERROR(IF(VLOOKUP(UWJ13,[1]Acciones!$A$59:$H$1958,2,FALSE)=0,"",VLOOKUP(UWJ13,[1]Acciones!$A$59:$H$1958,2,FALSE)),"")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M13" s="117" t="str">
        <f>IFERROR(IF(VLOOKUP(UWK13,[1]Acciones!$A$59:$H$1958,2,FALSE)=0,"",VLOOKUP(UWK13,[1]Acciones!$A$59:$H$1958,2,FALSE)),"")</f>
        <v/>
      </c>
      <c r="UWN13" s="117" t="str">
        <f>IFERROR(IF(VLOOKUP(UWL13,[1]Acciones!$A$59:$H$1958,2,FALSE)=0,"",VLOOKUP(UWL13,[1]Acciones!$A$59:$H$1958,2,FALSE)),"")</f>
        <v/>
      </c>
      <c r="UWO13" s="117">
        <f>IFERROR(IF(VLOOKUP(UWM13,[1]Acciones!$A$59:$H$1958,2,FALSE)=0,"",VLOOKUP(UWM13,[1]Acciones!$A$59:$H$1958,2,FALSE)),"")</f>
        <v>4</v>
      </c>
      <c r="UWP13" s="117">
        <f>IFERROR(IF(VLOOKUP(UWN13,[1]Acciones!$A$59:$H$1958,2,FALSE)=0,"",VLOOKUP(UWN13,[1]Acciones!$A$59:$H$1958,2,FALSE)),"")</f>
        <v>4</v>
      </c>
      <c r="UWQ13" s="117" t="str">
        <f>IFERROR(IF(VLOOKUP(UWO13,[1]Acciones!$A$59:$H$1958,2,FALSE)=0,"",VLOOKUP(UWO13,[1]Acciones!$A$59:$H$1958,2,FALSE)),"")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R13" s="117" t="str">
        <f>IFERROR(IF(VLOOKUP(UWP13,[1]Acciones!$A$59:$H$1958,2,FALSE)=0,"",VLOOKUP(UWP13,[1]Acciones!$A$59:$H$1958,2,FALSE)),"")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S13" s="117" t="str">
        <f>IFERROR(IF(VLOOKUP(UWQ13,[1]Acciones!$A$59:$H$1958,2,FALSE)=0,"",VLOOKUP(UWQ13,[1]Acciones!$A$59:$H$1958,2,FALSE)),"")</f>
        <v/>
      </c>
      <c r="UWT13" s="117" t="str">
        <f>IFERROR(IF(VLOOKUP(UWR13,[1]Acciones!$A$59:$H$1958,2,FALSE)=0,"",VLOOKUP(UWR13,[1]Acciones!$A$59:$H$1958,2,FALSE)),"")</f>
        <v/>
      </c>
      <c r="UWU13" s="117">
        <f>IFERROR(IF(VLOOKUP(UWS13,[1]Acciones!$A$59:$H$1958,2,FALSE)=0,"",VLOOKUP(UWS13,[1]Acciones!$A$59:$H$1958,2,FALSE)),"")</f>
        <v>4</v>
      </c>
      <c r="UWV13" s="117">
        <f>IFERROR(IF(VLOOKUP(UWT13,[1]Acciones!$A$59:$H$1958,2,FALSE)=0,"",VLOOKUP(UWT13,[1]Acciones!$A$59:$H$1958,2,FALSE)),"")</f>
        <v>4</v>
      </c>
      <c r="UWW13" s="117" t="str">
        <f>IFERROR(IF(VLOOKUP(UWU13,[1]Acciones!$A$59:$H$1958,2,FALSE)=0,"",VLOOKUP(UWU13,[1]Acciones!$A$59:$H$1958,2,FALSE)),"")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X13" s="117" t="str">
        <f>IFERROR(IF(VLOOKUP(UWV13,[1]Acciones!$A$59:$H$1958,2,FALSE)=0,"",VLOOKUP(UWV13,[1]Acciones!$A$59:$H$1958,2,FALSE)),"")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Y13" s="117" t="str">
        <f>IFERROR(IF(VLOOKUP(UWW13,[1]Acciones!$A$59:$H$1958,2,FALSE)=0,"",VLOOKUP(UWW13,[1]Acciones!$A$59:$H$1958,2,FALSE)),"")</f>
        <v/>
      </c>
      <c r="UWZ13" s="117" t="str">
        <f>IFERROR(IF(VLOOKUP(UWX13,[1]Acciones!$A$59:$H$1958,2,FALSE)=0,"",VLOOKUP(UWX13,[1]Acciones!$A$59:$H$1958,2,FALSE)),"")</f>
        <v/>
      </c>
      <c r="UXA13" s="117">
        <f>IFERROR(IF(VLOOKUP(UWY13,[1]Acciones!$A$59:$H$1958,2,FALSE)=0,"",VLOOKUP(UWY13,[1]Acciones!$A$59:$H$1958,2,FALSE)),"")</f>
        <v>4</v>
      </c>
      <c r="UXB13" s="117">
        <f>IFERROR(IF(VLOOKUP(UWZ13,[1]Acciones!$A$59:$H$1958,2,FALSE)=0,"",VLOOKUP(UWZ13,[1]Acciones!$A$59:$H$1958,2,FALSE)),"")</f>
        <v>4</v>
      </c>
      <c r="UXC13" s="117" t="str">
        <f>IFERROR(IF(VLOOKUP(UXA13,[1]Acciones!$A$59:$H$1958,2,FALSE)=0,"",VLOOKUP(UXA13,[1]Acciones!$A$59:$H$1958,2,FALSE)),"")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D13" s="117" t="str">
        <f>IFERROR(IF(VLOOKUP(UXB13,[1]Acciones!$A$59:$H$1958,2,FALSE)=0,"",VLOOKUP(UXB13,[1]Acciones!$A$59:$H$1958,2,FALSE)),"")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E13" s="117" t="str">
        <f>IFERROR(IF(VLOOKUP(UXC13,[1]Acciones!$A$59:$H$1958,2,FALSE)=0,"",VLOOKUP(UXC13,[1]Acciones!$A$59:$H$1958,2,FALSE)),"")</f>
        <v/>
      </c>
      <c r="UXF13" s="117" t="str">
        <f>IFERROR(IF(VLOOKUP(UXD13,[1]Acciones!$A$59:$H$1958,2,FALSE)=0,"",VLOOKUP(UXD13,[1]Acciones!$A$59:$H$1958,2,FALSE)),"")</f>
        <v/>
      </c>
      <c r="UXG13" s="117">
        <f>IFERROR(IF(VLOOKUP(UXE13,[1]Acciones!$A$59:$H$1958,2,FALSE)=0,"",VLOOKUP(UXE13,[1]Acciones!$A$59:$H$1958,2,FALSE)),"")</f>
        <v>4</v>
      </c>
      <c r="UXH13" s="117">
        <f>IFERROR(IF(VLOOKUP(UXF13,[1]Acciones!$A$59:$H$1958,2,FALSE)=0,"",VLOOKUP(UXF13,[1]Acciones!$A$59:$H$1958,2,FALSE)),"")</f>
        <v>4</v>
      </c>
      <c r="UXI13" s="117" t="str">
        <f>IFERROR(IF(VLOOKUP(UXG13,[1]Acciones!$A$59:$H$1958,2,FALSE)=0,"",VLOOKUP(UXG13,[1]Acciones!$A$59:$H$1958,2,FALSE)),"")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J13" s="117" t="str">
        <f>IFERROR(IF(VLOOKUP(UXH13,[1]Acciones!$A$59:$H$1958,2,FALSE)=0,"",VLOOKUP(UXH13,[1]Acciones!$A$59:$H$1958,2,FALSE)),"")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K13" s="117" t="str">
        <f>IFERROR(IF(VLOOKUP(UXI13,[1]Acciones!$A$59:$H$1958,2,FALSE)=0,"",VLOOKUP(UXI13,[1]Acciones!$A$59:$H$1958,2,FALSE)),"")</f>
        <v/>
      </c>
      <c r="UXL13" s="117" t="str">
        <f>IFERROR(IF(VLOOKUP(UXJ13,[1]Acciones!$A$59:$H$1958,2,FALSE)=0,"",VLOOKUP(UXJ13,[1]Acciones!$A$59:$H$1958,2,FALSE)),"")</f>
        <v/>
      </c>
      <c r="UXM13" s="117">
        <f>IFERROR(IF(VLOOKUP(UXK13,[1]Acciones!$A$59:$H$1958,2,FALSE)=0,"",VLOOKUP(UXK13,[1]Acciones!$A$59:$H$1958,2,FALSE)),"")</f>
        <v>4</v>
      </c>
      <c r="UXN13" s="117">
        <f>IFERROR(IF(VLOOKUP(UXL13,[1]Acciones!$A$59:$H$1958,2,FALSE)=0,"",VLOOKUP(UXL13,[1]Acciones!$A$59:$H$1958,2,FALSE)),"")</f>
        <v>4</v>
      </c>
      <c r="UXO13" s="117" t="str">
        <f>IFERROR(IF(VLOOKUP(UXM13,[1]Acciones!$A$59:$H$1958,2,FALSE)=0,"",VLOOKUP(UXM13,[1]Acciones!$A$59:$H$1958,2,FALSE)),"")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P13" s="117" t="str">
        <f>IFERROR(IF(VLOOKUP(UXN13,[1]Acciones!$A$59:$H$1958,2,FALSE)=0,"",VLOOKUP(UXN13,[1]Acciones!$A$59:$H$1958,2,FALSE)),"")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Q13" s="117" t="str">
        <f>IFERROR(IF(VLOOKUP(UXO13,[1]Acciones!$A$59:$H$1958,2,FALSE)=0,"",VLOOKUP(UXO13,[1]Acciones!$A$59:$H$1958,2,FALSE)),"")</f>
        <v/>
      </c>
      <c r="UXR13" s="117" t="str">
        <f>IFERROR(IF(VLOOKUP(UXP13,[1]Acciones!$A$59:$H$1958,2,FALSE)=0,"",VLOOKUP(UXP13,[1]Acciones!$A$59:$H$1958,2,FALSE)),"")</f>
        <v/>
      </c>
      <c r="UXS13" s="117">
        <f>IFERROR(IF(VLOOKUP(UXQ13,[1]Acciones!$A$59:$H$1958,2,FALSE)=0,"",VLOOKUP(UXQ13,[1]Acciones!$A$59:$H$1958,2,FALSE)),"")</f>
        <v>4</v>
      </c>
      <c r="UXT13" s="117">
        <f>IFERROR(IF(VLOOKUP(UXR13,[1]Acciones!$A$59:$H$1958,2,FALSE)=0,"",VLOOKUP(UXR13,[1]Acciones!$A$59:$H$1958,2,FALSE)),"")</f>
        <v>4</v>
      </c>
      <c r="UXU13" s="117" t="str">
        <f>IFERROR(IF(VLOOKUP(UXS13,[1]Acciones!$A$59:$H$1958,2,FALSE)=0,"",VLOOKUP(UXS13,[1]Acciones!$A$59:$H$1958,2,FALSE)),"")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V13" s="117" t="str">
        <f>IFERROR(IF(VLOOKUP(UXT13,[1]Acciones!$A$59:$H$1958,2,FALSE)=0,"",VLOOKUP(UXT13,[1]Acciones!$A$59:$H$1958,2,FALSE)),"")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W13" s="117" t="str">
        <f>IFERROR(IF(VLOOKUP(UXU13,[1]Acciones!$A$59:$H$1958,2,FALSE)=0,"",VLOOKUP(UXU13,[1]Acciones!$A$59:$H$1958,2,FALSE)),"")</f>
        <v/>
      </c>
      <c r="UXX13" s="117" t="str">
        <f>IFERROR(IF(VLOOKUP(UXV13,[1]Acciones!$A$59:$H$1958,2,FALSE)=0,"",VLOOKUP(UXV13,[1]Acciones!$A$59:$H$1958,2,FALSE)),"")</f>
        <v/>
      </c>
      <c r="UXY13" s="117">
        <f>IFERROR(IF(VLOOKUP(UXW13,[1]Acciones!$A$59:$H$1958,2,FALSE)=0,"",VLOOKUP(UXW13,[1]Acciones!$A$59:$H$1958,2,FALSE)),"")</f>
        <v>4</v>
      </c>
      <c r="UXZ13" s="117">
        <f>IFERROR(IF(VLOOKUP(UXX13,[1]Acciones!$A$59:$H$1958,2,FALSE)=0,"",VLOOKUP(UXX13,[1]Acciones!$A$59:$H$1958,2,FALSE)),"")</f>
        <v>4</v>
      </c>
      <c r="UYA13" s="117" t="str">
        <f>IFERROR(IF(VLOOKUP(UXY13,[1]Acciones!$A$59:$H$1958,2,FALSE)=0,"",VLOOKUP(UXY13,[1]Acciones!$A$59:$H$1958,2,FALSE)),"")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B13" s="117" t="str">
        <f>IFERROR(IF(VLOOKUP(UXZ13,[1]Acciones!$A$59:$H$1958,2,FALSE)=0,"",VLOOKUP(UXZ13,[1]Acciones!$A$59:$H$1958,2,FALSE)),"")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C13" s="117" t="str">
        <f>IFERROR(IF(VLOOKUP(UYA13,[1]Acciones!$A$59:$H$1958,2,FALSE)=0,"",VLOOKUP(UYA13,[1]Acciones!$A$59:$H$1958,2,FALSE)),"")</f>
        <v/>
      </c>
      <c r="UYD13" s="117" t="str">
        <f>IFERROR(IF(VLOOKUP(UYB13,[1]Acciones!$A$59:$H$1958,2,FALSE)=0,"",VLOOKUP(UYB13,[1]Acciones!$A$59:$H$1958,2,FALSE)),"")</f>
        <v/>
      </c>
      <c r="UYE13" s="117">
        <f>IFERROR(IF(VLOOKUP(UYC13,[1]Acciones!$A$59:$H$1958,2,FALSE)=0,"",VLOOKUP(UYC13,[1]Acciones!$A$59:$H$1958,2,FALSE)),"")</f>
        <v>4</v>
      </c>
      <c r="UYF13" s="117">
        <f>IFERROR(IF(VLOOKUP(UYD13,[1]Acciones!$A$59:$H$1958,2,FALSE)=0,"",VLOOKUP(UYD13,[1]Acciones!$A$59:$H$1958,2,FALSE)),"")</f>
        <v>4</v>
      </c>
      <c r="UYG13" s="117" t="str">
        <f>IFERROR(IF(VLOOKUP(UYE13,[1]Acciones!$A$59:$H$1958,2,FALSE)=0,"",VLOOKUP(UYE13,[1]Acciones!$A$59:$H$1958,2,FALSE)),"")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H13" s="117" t="str">
        <f>IFERROR(IF(VLOOKUP(UYF13,[1]Acciones!$A$59:$H$1958,2,FALSE)=0,"",VLOOKUP(UYF13,[1]Acciones!$A$59:$H$1958,2,FALSE)),"")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I13" s="117" t="str">
        <f>IFERROR(IF(VLOOKUP(UYG13,[1]Acciones!$A$59:$H$1958,2,FALSE)=0,"",VLOOKUP(UYG13,[1]Acciones!$A$59:$H$1958,2,FALSE)),"")</f>
        <v/>
      </c>
      <c r="UYJ13" s="117" t="str">
        <f>IFERROR(IF(VLOOKUP(UYH13,[1]Acciones!$A$59:$H$1958,2,FALSE)=0,"",VLOOKUP(UYH13,[1]Acciones!$A$59:$H$1958,2,FALSE)),"")</f>
        <v/>
      </c>
      <c r="UYK13" s="117">
        <f>IFERROR(IF(VLOOKUP(UYI13,[1]Acciones!$A$59:$H$1958,2,FALSE)=0,"",VLOOKUP(UYI13,[1]Acciones!$A$59:$H$1958,2,FALSE)),"")</f>
        <v>4</v>
      </c>
      <c r="UYL13" s="117">
        <f>IFERROR(IF(VLOOKUP(UYJ13,[1]Acciones!$A$59:$H$1958,2,FALSE)=0,"",VLOOKUP(UYJ13,[1]Acciones!$A$59:$H$1958,2,FALSE)),"")</f>
        <v>4</v>
      </c>
      <c r="UYM13" s="117" t="str">
        <f>IFERROR(IF(VLOOKUP(UYK13,[1]Acciones!$A$59:$H$1958,2,FALSE)=0,"",VLOOKUP(UYK13,[1]Acciones!$A$59:$H$1958,2,FALSE)),"")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N13" s="117" t="str">
        <f>IFERROR(IF(VLOOKUP(UYL13,[1]Acciones!$A$59:$H$1958,2,FALSE)=0,"",VLOOKUP(UYL13,[1]Acciones!$A$59:$H$1958,2,FALSE)),"")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O13" s="117" t="str">
        <f>IFERROR(IF(VLOOKUP(UYM13,[1]Acciones!$A$59:$H$1958,2,FALSE)=0,"",VLOOKUP(UYM13,[1]Acciones!$A$59:$H$1958,2,FALSE)),"")</f>
        <v/>
      </c>
      <c r="UYP13" s="117" t="str">
        <f>IFERROR(IF(VLOOKUP(UYN13,[1]Acciones!$A$59:$H$1958,2,FALSE)=0,"",VLOOKUP(UYN13,[1]Acciones!$A$59:$H$1958,2,FALSE)),"")</f>
        <v/>
      </c>
      <c r="UYQ13" s="117">
        <f>IFERROR(IF(VLOOKUP(UYO13,[1]Acciones!$A$59:$H$1958,2,FALSE)=0,"",VLOOKUP(UYO13,[1]Acciones!$A$59:$H$1958,2,FALSE)),"")</f>
        <v>4</v>
      </c>
      <c r="UYR13" s="117">
        <f>IFERROR(IF(VLOOKUP(UYP13,[1]Acciones!$A$59:$H$1958,2,FALSE)=0,"",VLOOKUP(UYP13,[1]Acciones!$A$59:$H$1958,2,FALSE)),"")</f>
        <v>4</v>
      </c>
      <c r="UYS13" s="117" t="str">
        <f>IFERROR(IF(VLOOKUP(UYQ13,[1]Acciones!$A$59:$H$1958,2,FALSE)=0,"",VLOOKUP(UYQ13,[1]Acciones!$A$59:$H$1958,2,FALSE)),"")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T13" s="117" t="str">
        <f>IFERROR(IF(VLOOKUP(UYR13,[1]Acciones!$A$59:$H$1958,2,FALSE)=0,"",VLOOKUP(UYR13,[1]Acciones!$A$59:$H$1958,2,FALSE)),"")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U13" s="117" t="str">
        <f>IFERROR(IF(VLOOKUP(UYS13,[1]Acciones!$A$59:$H$1958,2,FALSE)=0,"",VLOOKUP(UYS13,[1]Acciones!$A$59:$H$1958,2,FALSE)),"")</f>
        <v/>
      </c>
      <c r="UYV13" s="117" t="str">
        <f>IFERROR(IF(VLOOKUP(UYT13,[1]Acciones!$A$59:$H$1958,2,FALSE)=0,"",VLOOKUP(UYT13,[1]Acciones!$A$59:$H$1958,2,FALSE)),"")</f>
        <v/>
      </c>
      <c r="UYW13" s="117">
        <f>IFERROR(IF(VLOOKUP(UYU13,[1]Acciones!$A$59:$H$1958,2,FALSE)=0,"",VLOOKUP(UYU13,[1]Acciones!$A$59:$H$1958,2,FALSE)),"")</f>
        <v>4</v>
      </c>
      <c r="UYX13" s="117">
        <f>IFERROR(IF(VLOOKUP(UYV13,[1]Acciones!$A$59:$H$1958,2,FALSE)=0,"",VLOOKUP(UYV13,[1]Acciones!$A$59:$H$1958,2,FALSE)),"")</f>
        <v>4</v>
      </c>
      <c r="UYY13" s="117" t="str">
        <f>IFERROR(IF(VLOOKUP(UYW13,[1]Acciones!$A$59:$H$1958,2,FALSE)=0,"",VLOOKUP(UYW13,[1]Acciones!$A$59:$H$1958,2,FALSE)),"")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Z13" s="117" t="str">
        <f>IFERROR(IF(VLOOKUP(UYX13,[1]Acciones!$A$59:$H$1958,2,FALSE)=0,"",VLOOKUP(UYX13,[1]Acciones!$A$59:$H$1958,2,FALSE)),"")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A13" s="117" t="str">
        <f>IFERROR(IF(VLOOKUP(UYY13,[1]Acciones!$A$59:$H$1958,2,FALSE)=0,"",VLOOKUP(UYY13,[1]Acciones!$A$59:$H$1958,2,FALSE)),"")</f>
        <v/>
      </c>
      <c r="UZB13" s="117" t="str">
        <f>IFERROR(IF(VLOOKUP(UYZ13,[1]Acciones!$A$59:$H$1958,2,FALSE)=0,"",VLOOKUP(UYZ13,[1]Acciones!$A$59:$H$1958,2,FALSE)),"")</f>
        <v/>
      </c>
      <c r="UZC13" s="117">
        <f>IFERROR(IF(VLOOKUP(UZA13,[1]Acciones!$A$59:$H$1958,2,FALSE)=0,"",VLOOKUP(UZA13,[1]Acciones!$A$59:$H$1958,2,FALSE)),"")</f>
        <v>4</v>
      </c>
      <c r="UZD13" s="117">
        <f>IFERROR(IF(VLOOKUP(UZB13,[1]Acciones!$A$59:$H$1958,2,FALSE)=0,"",VLOOKUP(UZB13,[1]Acciones!$A$59:$H$1958,2,FALSE)),"")</f>
        <v>4</v>
      </c>
      <c r="UZE13" s="117" t="str">
        <f>IFERROR(IF(VLOOKUP(UZC13,[1]Acciones!$A$59:$H$1958,2,FALSE)=0,"",VLOOKUP(UZC13,[1]Acciones!$A$59:$H$1958,2,FALSE)),"")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F13" s="117" t="str">
        <f>IFERROR(IF(VLOOKUP(UZD13,[1]Acciones!$A$59:$H$1958,2,FALSE)=0,"",VLOOKUP(UZD13,[1]Acciones!$A$59:$H$1958,2,FALSE)),"")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G13" s="117" t="str">
        <f>IFERROR(IF(VLOOKUP(UZE13,[1]Acciones!$A$59:$H$1958,2,FALSE)=0,"",VLOOKUP(UZE13,[1]Acciones!$A$59:$H$1958,2,FALSE)),"")</f>
        <v/>
      </c>
      <c r="UZH13" s="117" t="str">
        <f>IFERROR(IF(VLOOKUP(UZF13,[1]Acciones!$A$59:$H$1958,2,FALSE)=0,"",VLOOKUP(UZF13,[1]Acciones!$A$59:$H$1958,2,FALSE)),"")</f>
        <v/>
      </c>
      <c r="UZI13" s="117">
        <f>IFERROR(IF(VLOOKUP(UZG13,[1]Acciones!$A$59:$H$1958,2,FALSE)=0,"",VLOOKUP(UZG13,[1]Acciones!$A$59:$H$1958,2,FALSE)),"")</f>
        <v>4</v>
      </c>
      <c r="UZJ13" s="117">
        <f>IFERROR(IF(VLOOKUP(UZH13,[1]Acciones!$A$59:$H$1958,2,FALSE)=0,"",VLOOKUP(UZH13,[1]Acciones!$A$59:$H$1958,2,FALSE)),"")</f>
        <v>4</v>
      </c>
      <c r="UZK13" s="117" t="str">
        <f>IFERROR(IF(VLOOKUP(UZI13,[1]Acciones!$A$59:$H$1958,2,FALSE)=0,"",VLOOKUP(UZI13,[1]Acciones!$A$59:$H$1958,2,FALSE)),"")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L13" s="117" t="str">
        <f>IFERROR(IF(VLOOKUP(UZJ13,[1]Acciones!$A$59:$H$1958,2,FALSE)=0,"",VLOOKUP(UZJ13,[1]Acciones!$A$59:$H$1958,2,FALSE)),"")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M13" s="117" t="str">
        <f>IFERROR(IF(VLOOKUP(UZK13,[1]Acciones!$A$59:$H$1958,2,FALSE)=0,"",VLOOKUP(UZK13,[1]Acciones!$A$59:$H$1958,2,FALSE)),"")</f>
        <v/>
      </c>
      <c r="UZN13" s="117" t="str">
        <f>IFERROR(IF(VLOOKUP(UZL13,[1]Acciones!$A$59:$H$1958,2,FALSE)=0,"",VLOOKUP(UZL13,[1]Acciones!$A$59:$H$1958,2,FALSE)),"")</f>
        <v/>
      </c>
      <c r="UZO13" s="117">
        <f>IFERROR(IF(VLOOKUP(UZM13,[1]Acciones!$A$59:$H$1958,2,FALSE)=0,"",VLOOKUP(UZM13,[1]Acciones!$A$59:$H$1958,2,FALSE)),"")</f>
        <v>4</v>
      </c>
      <c r="UZP13" s="117">
        <f>IFERROR(IF(VLOOKUP(UZN13,[1]Acciones!$A$59:$H$1958,2,FALSE)=0,"",VLOOKUP(UZN13,[1]Acciones!$A$59:$H$1958,2,FALSE)),"")</f>
        <v>4</v>
      </c>
      <c r="UZQ13" s="117" t="str">
        <f>IFERROR(IF(VLOOKUP(UZO13,[1]Acciones!$A$59:$H$1958,2,FALSE)=0,"",VLOOKUP(UZO13,[1]Acciones!$A$59:$H$1958,2,FALSE)),"")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R13" s="117" t="str">
        <f>IFERROR(IF(VLOOKUP(UZP13,[1]Acciones!$A$59:$H$1958,2,FALSE)=0,"",VLOOKUP(UZP13,[1]Acciones!$A$59:$H$1958,2,FALSE)),"")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S13" s="117" t="str">
        <f>IFERROR(IF(VLOOKUP(UZQ13,[1]Acciones!$A$59:$H$1958,2,FALSE)=0,"",VLOOKUP(UZQ13,[1]Acciones!$A$59:$H$1958,2,FALSE)),"")</f>
        <v/>
      </c>
      <c r="UZT13" s="117" t="str">
        <f>IFERROR(IF(VLOOKUP(UZR13,[1]Acciones!$A$59:$H$1958,2,FALSE)=0,"",VLOOKUP(UZR13,[1]Acciones!$A$59:$H$1958,2,FALSE)),"")</f>
        <v/>
      </c>
      <c r="UZU13" s="117">
        <f>IFERROR(IF(VLOOKUP(UZS13,[1]Acciones!$A$59:$H$1958,2,FALSE)=0,"",VLOOKUP(UZS13,[1]Acciones!$A$59:$H$1958,2,FALSE)),"")</f>
        <v>4</v>
      </c>
      <c r="UZV13" s="117">
        <f>IFERROR(IF(VLOOKUP(UZT13,[1]Acciones!$A$59:$H$1958,2,FALSE)=0,"",VLOOKUP(UZT13,[1]Acciones!$A$59:$H$1958,2,FALSE)),"")</f>
        <v>4</v>
      </c>
      <c r="UZW13" s="117" t="str">
        <f>IFERROR(IF(VLOOKUP(UZU13,[1]Acciones!$A$59:$H$1958,2,FALSE)=0,"",VLOOKUP(UZU13,[1]Acciones!$A$59:$H$1958,2,FALSE)),"")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X13" s="117" t="str">
        <f>IFERROR(IF(VLOOKUP(UZV13,[1]Acciones!$A$59:$H$1958,2,FALSE)=0,"",VLOOKUP(UZV13,[1]Acciones!$A$59:$H$1958,2,FALSE)),"")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Y13" s="117" t="str">
        <f>IFERROR(IF(VLOOKUP(UZW13,[1]Acciones!$A$59:$H$1958,2,FALSE)=0,"",VLOOKUP(UZW13,[1]Acciones!$A$59:$H$1958,2,FALSE)),"")</f>
        <v/>
      </c>
      <c r="UZZ13" s="117" t="str">
        <f>IFERROR(IF(VLOOKUP(UZX13,[1]Acciones!$A$59:$H$1958,2,FALSE)=0,"",VLOOKUP(UZX13,[1]Acciones!$A$59:$H$1958,2,FALSE)),"")</f>
        <v/>
      </c>
      <c r="VAA13" s="117">
        <f>IFERROR(IF(VLOOKUP(UZY13,[1]Acciones!$A$59:$H$1958,2,FALSE)=0,"",VLOOKUP(UZY13,[1]Acciones!$A$59:$H$1958,2,FALSE)),"")</f>
        <v>4</v>
      </c>
      <c r="VAB13" s="117">
        <f>IFERROR(IF(VLOOKUP(UZZ13,[1]Acciones!$A$59:$H$1958,2,FALSE)=0,"",VLOOKUP(UZZ13,[1]Acciones!$A$59:$H$1958,2,FALSE)),"")</f>
        <v>4</v>
      </c>
      <c r="VAC13" s="117" t="str">
        <f>IFERROR(IF(VLOOKUP(VAA13,[1]Acciones!$A$59:$H$1958,2,FALSE)=0,"",VLOOKUP(VAA13,[1]Acciones!$A$59:$H$1958,2,FALSE)),"")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D13" s="117" t="str">
        <f>IFERROR(IF(VLOOKUP(VAB13,[1]Acciones!$A$59:$H$1958,2,FALSE)=0,"",VLOOKUP(VAB13,[1]Acciones!$A$59:$H$1958,2,FALSE)),"")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E13" s="117" t="str">
        <f>IFERROR(IF(VLOOKUP(VAC13,[1]Acciones!$A$59:$H$1958,2,FALSE)=0,"",VLOOKUP(VAC13,[1]Acciones!$A$59:$H$1958,2,FALSE)),"")</f>
        <v/>
      </c>
      <c r="VAF13" s="117" t="str">
        <f>IFERROR(IF(VLOOKUP(VAD13,[1]Acciones!$A$59:$H$1958,2,FALSE)=0,"",VLOOKUP(VAD13,[1]Acciones!$A$59:$H$1958,2,FALSE)),"")</f>
        <v/>
      </c>
      <c r="VAG13" s="117">
        <f>IFERROR(IF(VLOOKUP(VAE13,[1]Acciones!$A$59:$H$1958,2,FALSE)=0,"",VLOOKUP(VAE13,[1]Acciones!$A$59:$H$1958,2,FALSE)),"")</f>
        <v>4</v>
      </c>
      <c r="VAH13" s="117">
        <f>IFERROR(IF(VLOOKUP(VAF13,[1]Acciones!$A$59:$H$1958,2,FALSE)=0,"",VLOOKUP(VAF13,[1]Acciones!$A$59:$H$1958,2,FALSE)),"")</f>
        <v>4</v>
      </c>
      <c r="VAI13" s="117" t="str">
        <f>IFERROR(IF(VLOOKUP(VAG13,[1]Acciones!$A$59:$H$1958,2,FALSE)=0,"",VLOOKUP(VAG13,[1]Acciones!$A$59:$H$1958,2,FALSE)),"")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J13" s="117" t="str">
        <f>IFERROR(IF(VLOOKUP(VAH13,[1]Acciones!$A$59:$H$1958,2,FALSE)=0,"",VLOOKUP(VAH13,[1]Acciones!$A$59:$H$1958,2,FALSE)),"")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K13" s="117" t="str">
        <f>IFERROR(IF(VLOOKUP(VAI13,[1]Acciones!$A$59:$H$1958,2,FALSE)=0,"",VLOOKUP(VAI13,[1]Acciones!$A$59:$H$1958,2,FALSE)),"")</f>
        <v/>
      </c>
      <c r="VAL13" s="117" t="str">
        <f>IFERROR(IF(VLOOKUP(VAJ13,[1]Acciones!$A$59:$H$1958,2,FALSE)=0,"",VLOOKUP(VAJ13,[1]Acciones!$A$59:$H$1958,2,FALSE)),"")</f>
        <v/>
      </c>
      <c r="VAM13" s="117">
        <f>IFERROR(IF(VLOOKUP(VAK13,[1]Acciones!$A$59:$H$1958,2,FALSE)=0,"",VLOOKUP(VAK13,[1]Acciones!$A$59:$H$1958,2,FALSE)),"")</f>
        <v>4</v>
      </c>
      <c r="VAN13" s="117">
        <f>IFERROR(IF(VLOOKUP(VAL13,[1]Acciones!$A$59:$H$1958,2,FALSE)=0,"",VLOOKUP(VAL13,[1]Acciones!$A$59:$H$1958,2,FALSE)),"")</f>
        <v>4</v>
      </c>
      <c r="VAO13" s="117" t="str">
        <f>IFERROR(IF(VLOOKUP(VAM13,[1]Acciones!$A$59:$H$1958,2,FALSE)=0,"",VLOOKUP(VAM13,[1]Acciones!$A$59:$H$1958,2,FALSE)),"")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P13" s="117" t="str">
        <f>IFERROR(IF(VLOOKUP(VAN13,[1]Acciones!$A$59:$H$1958,2,FALSE)=0,"",VLOOKUP(VAN13,[1]Acciones!$A$59:$H$1958,2,FALSE)),"")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Q13" s="117" t="str">
        <f>IFERROR(IF(VLOOKUP(VAO13,[1]Acciones!$A$59:$H$1958,2,FALSE)=0,"",VLOOKUP(VAO13,[1]Acciones!$A$59:$H$1958,2,FALSE)),"")</f>
        <v/>
      </c>
      <c r="VAR13" s="117" t="str">
        <f>IFERROR(IF(VLOOKUP(VAP13,[1]Acciones!$A$59:$H$1958,2,FALSE)=0,"",VLOOKUP(VAP13,[1]Acciones!$A$59:$H$1958,2,FALSE)),"")</f>
        <v/>
      </c>
      <c r="VAS13" s="117">
        <f>IFERROR(IF(VLOOKUP(VAQ13,[1]Acciones!$A$59:$H$1958,2,FALSE)=0,"",VLOOKUP(VAQ13,[1]Acciones!$A$59:$H$1958,2,FALSE)),"")</f>
        <v>4</v>
      </c>
      <c r="VAT13" s="117">
        <f>IFERROR(IF(VLOOKUP(VAR13,[1]Acciones!$A$59:$H$1958,2,FALSE)=0,"",VLOOKUP(VAR13,[1]Acciones!$A$59:$H$1958,2,FALSE)),"")</f>
        <v>4</v>
      </c>
      <c r="VAU13" s="117" t="str">
        <f>IFERROR(IF(VLOOKUP(VAS13,[1]Acciones!$A$59:$H$1958,2,FALSE)=0,"",VLOOKUP(VAS13,[1]Acciones!$A$59:$H$1958,2,FALSE)),"")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V13" s="117" t="str">
        <f>IFERROR(IF(VLOOKUP(VAT13,[1]Acciones!$A$59:$H$1958,2,FALSE)=0,"",VLOOKUP(VAT13,[1]Acciones!$A$59:$H$1958,2,FALSE)),"")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W13" s="117" t="str">
        <f>IFERROR(IF(VLOOKUP(VAU13,[1]Acciones!$A$59:$H$1958,2,FALSE)=0,"",VLOOKUP(VAU13,[1]Acciones!$A$59:$H$1958,2,FALSE)),"")</f>
        <v/>
      </c>
      <c r="VAX13" s="117" t="str">
        <f>IFERROR(IF(VLOOKUP(VAV13,[1]Acciones!$A$59:$H$1958,2,FALSE)=0,"",VLOOKUP(VAV13,[1]Acciones!$A$59:$H$1958,2,FALSE)),"")</f>
        <v/>
      </c>
      <c r="VAY13" s="117">
        <f>IFERROR(IF(VLOOKUP(VAW13,[1]Acciones!$A$59:$H$1958,2,FALSE)=0,"",VLOOKUP(VAW13,[1]Acciones!$A$59:$H$1958,2,FALSE)),"")</f>
        <v>4</v>
      </c>
      <c r="VAZ13" s="117">
        <f>IFERROR(IF(VLOOKUP(VAX13,[1]Acciones!$A$59:$H$1958,2,FALSE)=0,"",VLOOKUP(VAX13,[1]Acciones!$A$59:$H$1958,2,FALSE)),"")</f>
        <v>4</v>
      </c>
      <c r="VBA13" s="117" t="str">
        <f>IFERROR(IF(VLOOKUP(VAY13,[1]Acciones!$A$59:$H$1958,2,FALSE)=0,"",VLOOKUP(VAY13,[1]Acciones!$A$59:$H$1958,2,FALSE)),"")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B13" s="117" t="str">
        <f>IFERROR(IF(VLOOKUP(VAZ13,[1]Acciones!$A$59:$H$1958,2,FALSE)=0,"",VLOOKUP(VAZ13,[1]Acciones!$A$59:$H$1958,2,FALSE)),"")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C13" s="117" t="str">
        <f>IFERROR(IF(VLOOKUP(VBA13,[1]Acciones!$A$59:$H$1958,2,FALSE)=0,"",VLOOKUP(VBA13,[1]Acciones!$A$59:$H$1958,2,FALSE)),"")</f>
        <v/>
      </c>
      <c r="VBD13" s="117" t="str">
        <f>IFERROR(IF(VLOOKUP(VBB13,[1]Acciones!$A$59:$H$1958,2,FALSE)=0,"",VLOOKUP(VBB13,[1]Acciones!$A$59:$H$1958,2,FALSE)),"")</f>
        <v/>
      </c>
      <c r="VBE13" s="117">
        <f>IFERROR(IF(VLOOKUP(VBC13,[1]Acciones!$A$59:$H$1958,2,FALSE)=0,"",VLOOKUP(VBC13,[1]Acciones!$A$59:$H$1958,2,FALSE)),"")</f>
        <v>4</v>
      </c>
      <c r="VBF13" s="117">
        <f>IFERROR(IF(VLOOKUP(VBD13,[1]Acciones!$A$59:$H$1958,2,FALSE)=0,"",VLOOKUP(VBD13,[1]Acciones!$A$59:$H$1958,2,FALSE)),"")</f>
        <v>4</v>
      </c>
      <c r="VBG13" s="117" t="str">
        <f>IFERROR(IF(VLOOKUP(VBE13,[1]Acciones!$A$59:$H$1958,2,FALSE)=0,"",VLOOKUP(VBE13,[1]Acciones!$A$59:$H$1958,2,FALSE)),"")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H13" s="117" t="str">
        <f>IFERROR(IF(VLOOKUP(VBF13,[1]Acciones!$A$59:$H$1958,2,FALSE)=0,"",VLOOKUP(VBF13,[1]Acciones!$A$59:$H$1958,2,FALSE)),"")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I13" s="117" t="str">
        <f>IFERROR(IF(VLOOKUP(VBG13,[1]Acciones!$A$59:$H$1958,2,FALSE)=0,"",VLOOKUP(VBG13,[1]Acciones!$A$59:$H$1958,2,FALSE)),"")</f>
        <v/>
      </c>
      <c r="VBJ13" s="117" t="str">
        <f>IFERROR(IF(VLOOKUP(VBH13,[1]Acciones!$A$59:$H$1958,2,FALSE)=0,"",VLOOKUP(VBH13,[1]Acciones!$A$59:$H$1958,2,FALSE)),"")</f>
        <v/>
      </c>
      <c r="VBK13" s="117">
        <f>IFERROR(IF(VLOOKUP(VBI13,[1]Acciones!$A$59:$H$1958,2,FALSE)=0,"",VLOOKUP(VBI13,[1]Acciones!$A$59:$H$1958,2,FALSE)),"")</f>
        <v>4</v>
      </c>
      <c r="VBL13" s="117">
        <f>IFERROR(IF(VLOOKUP(VBJ13,[1]Acciones!$A$59:$H$1958,2,FALSE)=0,"",VLOOKUP(VBJ13,[1]Acciones!$A$59:$H$1958,2,FALSE)),"")</f>
        <v>4</v>
      </c>
      <c r="VBM13" s="117" t="str">
        <f>IFERROR(IF(VLOOKUP(VBK13,[1]Acciones!$A$59:$H$1958,2,FALSE)=0,"",VLOOKUP(VBK13,[1]Acciones!$A$59:$H$1958,2,FALSE)),"")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N13" s="117" t="str">
        <f>IFERROR(IF(VLOOKUP(VBL13,[1]Acciones!$A$59:$H$1958,2,FALSE)=0,"",VLOOKUP(VBL13,[1]Acciones!$A$59:$H$1958,2,FALSE)),"")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O13" s="117" t="str">
        <f>IFERROR(IF(VLOOKUP(VBM13,[1]Acciones!$A$59:$H$1958,2,FALSE)=0,"",VLOOKUP(VBM13,[1]Acciones!$A$59:$H$1958,2,FALSE)),"")</f>
        <v/>
      </c>
      <c r="VBP13" s="117" t="str">
        <f>IFERROR(IF(VLOOKUP(VBN13,[1]Acciones!$A$59:$H$1958,2,FALSE)=0,"",VLOOKUP(VBN13,[1]Acciones!$A$59:$H$1958,2,FALSE)),"")</f>
        <v/>
      </c>
      <c r="VBQ13" s="117">
        <f>IFERROR(IF(VLOOKUP(VBO13,[1]Acciones!$A$59:$H$1958,2,FALSE)=0,"",VLOOKUP(VBO13,[1]Acciones!$A$59:$H$1958,2,FALSE)),"")</f>
        <v>4</v>
      </c>
      <c r="VBR13" s="117">
        <f>IFERROR(IF(VLOOKUP(VBP13,[1]Acciones!$A$59:$H$1958,2,FALSE)=0,"",VLOOKUP(VBP13,[1]Acciones!$A$59:$H$1958,2,FALSE)),"")</f>
        <v>4</v>
      </c>
      <c r="VBS13" s="117" t="str">
        <f>IFERROR(IF(VLOOKUP(VBQ13,[1]Acciones!$A$59:$H$1958,2,FALSE)=0,"",VLOOKUP(VBQ13,[1]Acciones!$A$59:$H$1958,2,FALSE)),"")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T13" s="117" t="str">
        <f>IFERROR(IF(VLOOKUP(VBR13,[1]Acciones!$A$59:$H$1958,2,FALSE)=0,"",VLOOKUP(VBR13,[1]Acciones!$A$59:$H$1958,2,FALSE)),"")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U13" s="117" t="str">
        <f>IFERROR(IF(VLOOKUP(VBS13,[1]Acciones!$A$59:$H$1958,2,FALSE)=0,"",VLOOKUP(VBS13,[1]Acciones!$A$59:$H$1958,2,FALSE)),"")</f>
        <v/>
      </c>
      <c r="VBV13" s="117" t="str">
        <f>IFERROR(IF(VLOOKUP(VBT13,[1]Acciones!$A$59:$H$1958,2,FALSE)=0,"",VLOOKUP(VBT13,[1]Acciones!$A$59:$H$1958,2,FALSE)),"")</f>
        <v/>
      </c>
      <c r="VBW13" s="117">
        <f>IFERROR(IF(VLOOKUP(VBU13,[1]Acciones!$A$59:$H$1958,2,FALSE)=0,"",VLOOKUP(VBU13,[1]Acciones!$A$59:$H$1958,2,FALSE)),"")</f>
        <v>4</v>
      </c>
      <c r="VBX13" s="117">
        <f>IFERROR(IF(VLOOKUP(VBV13,[1]Acciones!$A$59:$H$1958,2,FALSE)=0,"",VLOOKUP(VBV13,[1]Acciones!$A$59:$H$1958,2,FALSE)),"")</f>
        <v>4</v>
      </c>
      <c r="VBY13" s="117" t="str">
        <f>IFERROR(IF(VLOOKUP(VBW13,[1]Acciones!$A$59:$H$1958,2,FALSE)=0,"",VLOOKUP(VBW13,[1]Acciones!$A$59:$H$1958,2,FALSE)),"")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Z13" s="117" t="str">
        <f>IFERROR(IF(VLOOKUP(VBX13,[1]Acciones!$A$59:$H$1958,2,FALSE)=0,"",VLOOKUP(VBX13,[1]Acciones!$A$59:$H$1958,2,FALSE)),"")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A13" s="117" t="str">
        <f>IFERROR(IF(VLOOKUP(VBY13,[1]Acciones!$A$59:$H$1958,2,FALSE)=0,"",VLOOKUP(VBY13,[1]Acciones!$A$59:$H$1958,2,FALSE)),"")</f>
        <v/>
      </c>
      <c r="VCB13" s="117" t="str">
        <f>IFERROR(IF(VLOOKUP(VBZ13,[1]Acciones!$A$59:$H$1958,2,FALSE)=0,"",VLOOKUP(VBZ13,[1]Acciones!$A$59:$H$1958,2,FALSE)),"")</f>
        <v/>
      </c>
      <c r="VCC13" s="117">
        <f>IFERROR(IF(VLOOKUP(VCA13,[1]Acciones!$A$59:$H$1958,2,FALSE)=0,"",VLOOKUP(VCA13,[1]Acciones!$A$59:$H$1958,2,FALSE)),"")</f>
        <v>4</v>
      </c>
      <c r="VCD13" s="117">
        <f>IFERROR(IF(VLOOKUP(VCB13,[1]Acciones!$A$59:$H$1958,2,FALSE)=0,"",VLOOKUP(VCB13,[1]Acciones!$A$59:$H$1958,2,FALSE)),"")</f>
        <v>4</v>
      </c>
      <c r="VCE13" s="117" t="str">
        <f>IFERROR(IF(VLOOKUP(VCC13,[1]Acciones!$A$59:$H$1958,2,FALSE)=0,"",VLOOKUP(VCC13,[1]Acciones!$A$59:$H$1958,2,FALSE)),"")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F13" s="117" t="str">
        <f>IFERROR(IF(VLOOKUP(VCD13,[1]Acciones!$A$59:$H$1958,2,FALSE)=0,"",VLOOKUP(VCD13,[1]Acciones!$A$59:$H$1958,2,FALSE)),"")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G13" s="117" t="str">
        <f>IFERROR(IF(VLOOKUP(VCE13,[1]Acciones!$A$59:$H$1958,2,FALSE)=0,"",VLOOKUP(VCE13,[1]Acciones!$A$59:$H$1958,2,FALSE)),"")</f>
        <v/>
      </c>
      <c r="VCH13" s="117" t="str">
        <f>IFERROR(IF(VLOOKUP(VCF13,[1]Acciones!$A$59:$H$1958,2,FALSE)=0,"",VLOOKUP(VCF13,[1]Acciones!$A$59:$H$1958,2,FALSE)),"")</f>
        <v/>
      </c>
      <c r="VCI13" s="117">
        <f>IFERROR(IF(VLOOKUP(VCG13,[1]Acciones!$A$59:$H$1958,2,FALSE)=0,"",VLOOKUP(VCG13,[1]Acciones!$A$59:$H$1958,2,FALSE)),"")</f>
        <v>4</v>
      </c>
      <c r="VCJ13" s="117">
        <f>IFERROR(IF(VLOOKUP(VCH13,[1]Acciones!$A$59:$H$1958,2,FALSE)=0,"",VLOOKUP(VCH13,[1]Acciones!$A$59:$H$1958,2,FALSE)),"")</f>
        <v>4</v>
      </c>
      <c r="VCK13" s="117" t="str">
        <f>IFERROR(IF(VLOOKUP(VCI13,[1]Acciones!$A$59:$H$1958,2,FALSE)=0,"",VLOOKUP(VCI13,[1]Acciones!$A$59:$H$1958,2,FALSE)),"")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L13" s="117" t="str">
        <f>IFERROR(IF(VLOOKUP(VCJ13,[1]Acciones!$A$59:$H$1958,2,FALSE)=0,"",VLOOKUP(VCJ13,[1]Acciones!$A$59:$H$1958,2,FALSE)),"")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M13" s="117" t="str">
        <f>IFERROR(IF(VLOOKUP(VCK13,[1]Acciones!$A$59:$H$1958,2,FALSE)=0,"",VLOOKUP(VCK13,[1]Acciones!$A$59:$H$1958,2,FALSE)),"")</f>
        <v/>
      </c>
      <c r="VCN13" s="117" t="str">
        <f>IFERROR(IF(VLOOKUP(VCL13,[1]Acciones!$A$59:$H$1958,2,FALSE)=0,"",VLOOKUP(VCL13,[1]Acciones!$A$59:$H$1958,2,FALSE)),"")</f>
        <v/>
      </c>
      <c r="VCO13" s="117">
        <f>IFERROR(IF(VLOOKUP(VCM13,[1]Acciones!$A$59:$H$1958,2,FALSE)=0,"",VLOOKUP(VCM13,[1]Acciones!$A$59:$H$1958,2,FALSE)),"")</f>
        <v>4</v>
      </c>
      <c r="VCP13" s="117">
        <f>IFERROR(IF(VLOOKUP(VCN13,[1]Acciones!$A$59:$H$1958,2,FALSE)=0,"",VLOOKUP(VCN13,[1]Acciones!$A$59:$H$1958,2,FALSE)),"")</f>
        <v>4</v>
      </c>
      <c r="VCQ13" s="117" t="str">
        <f>IFERROR(IF(VLOOKUP(VCO13,[1]Acciones!$A$59:$H$1958,2,FALSE)=0,"",VLOOKUP(VCO13,[1]Acciones!$A$59:$H$1958,2,FALSE)),"")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R13" s="117" t="str">
        <f>IFERROR(IF(VLOOKUP(VCP13,[1]Acciones!$A$59:$H$1958,2,FALSE)=0,"",VLOOKUP(VCP13,[1]Acciones!$A$59:$H$1958,2,FALSE)),"")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S13" s="117" t="str">
        <f>IFERROR(IF(VLOOKUP(VCQ13,[1]Acciones!$A$59:$H$1958,2,FALSE)=0,"",VLOOKUP(VCQ13,[1]Acciones!$A$59:$H$1958,2,FALSE)),"")</f>
        <v/>
      </c>
      <c r="VCT13" s="117" t="str">
        <f>IFERROR(IF(VLOOKUP(VCR13,[1]Acciones!$A$59:$H$1958,2,FALSE)=0,"",VLOOKUP(VCR13,[1]Acciones!$A$59:$H$1958,2,FALSE)),"")</f>
        <v/>
      </c>
      <c r="VCU13" s="117">
        <f>IFERROR(IF(VLOOKUP(VCS13,[1]Acciones!$A$59:$H$1958,2,FALSE)=0,"",VLOOKUP(VCS13,[1]Acciones!$A$59:$H$1958,2,FALSE)),"")</f>
        <v>4</v>
      </c>
      <c r="VCV13" s="117">
        <f>IFERROR(IF(VLOOKUP(VCT13,[1]Acciones!$A$59:$H$1958,2,FALSE)=0,"",VLOOKUP(VCT13,[1]Acciones!$A$59:$H$1958,2,FALSE)),"")</f>
        <v>4</v>
      </c>
      <c r="VCW13" s="117" t="str">
        <f>IFERROR(IF(VLOOKUP(VCU13,[1]Acciones!$A$59:$H$1958,2,FALSE)=0,"",VLOOKUP(VCU13,[1]Acciones!$A$59:$H$1958,2,FALSE)),"")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X13" s="117" t="str">
        <f>IFERROR(IF(VLOOKUP(VCV13,[1]Acciones!$A$59:$H$1958,2,FALSE)=0,"",VLOOKUP(VCV13,[1]Acciones!$A$59:$H$1958,2,FALSE)),"")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Y13" s="117" t="str">
        <f>IFERROR(IF(VLOOKUP(VCW13,[1]Acciones!$A$59:$H$1958,2,FALSE)=0,"",VLOOKUP(VCW13,[1]Acciones!$A$59:$H$1958,2,FALSE)),"")</f>
        <v/>
      </c>
      <c r="VCZ13" s="117" t="str">
        <f>IFERROR(IF(VLOOKUP(VCX13,[1]Acciones!$A$59:$H$1958,2,FALSE)=0,"",VLOOKUP(VCX13,[1]Acciones!$A$59:$H$1958,2,FALSE)),"")</f>
        <v/>
      </c>
      <c r="VDA13" s="117">
        <f>IFERROR(IF(VLOOKUP(VCY13,[1]Acciones!$A$59:$H$1958,2,FALSE)=0,"",VLOOKUP(VCY13,[1]Acciones!$A$59:$H$1958,2,FALSE)),"")</f>
        <v>4</v>
      </c>
      <c r="VDB13" s="117">
        <f>IFERROR(IF(VLOOKUP(VCZ13,[1]Acciones!$A$59:$H$1958,2,FALSE)=0,"",VLOOKUP(VCZ13,[1]Acciones!$A$59:$H$1958,2,FALSE)),"")</f>
        <v>4</v>
      </c>
      <c r="VDC13" s="117" t="str">
        <f>IFERROR(IF(VLOOKUP(VDA13,[1]Acciones!$A$59:$H$1958,2,FALSE)=0,"",VLOOKUP(VDA13,[1]Acciones!$A$59:$H$1958,2,FALSE)),"")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D13" s="117" t="str">
        <f>IFERROR(IF(VLOOKUP(VDB13,[1]Acciones!$A$59:$H$1958,2,FALSE)=0,"",VLOOKUP(VDB13,[1]Acciones!$A$59:$H$1958,2,FALSE)),"")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E13" s="117" t="str">
        <f>IFERROR(IF(VLOOKUP(VDC13,[1]Acciones!$A$59:$H$1958,2,FALSE)=0,"",VLOOKUP(VDC13,[1]Acciones!$A$59:$H$1958,2,FALSE)),"")</f>
        <v/>
      </c>
      <c r="VDF13" s="117" t="str">
        <f>IFERROR(IF(VLOOKUP(VDD13,[1]Acciones!$A$59:$H$1958,2,FALSE)=0,"",VLOOKUP(VDD13,[1]Acciones!$A$59:$H$1958,2,FALSE)),"")</f>
        <v/>
      </c>
      <c r="VDG13" s="117">
        <f>IFERROR(IF(VLOOKUP(VDE13,[1]Acciones!$A$59:$H$1958,2,FALSE)=0,"",VLOOKUP(VDE13,[1]Acciones!$A$59:$H$1958,2,FALSE)),"")</f>
        <v>4</v>
      </c>
      <c r="VDH13" s="117">
        <f>IFERROR(IF(VLOOKUP(VDF13,[1]Acciones!$A$59:$H$1958,2,FALSE)=0,"",VLOOKUP(VDF13,[1]Acciones!$A$59:$H$1958,2,FALSE)),"")</f>
        <v>4</v>
      </c>
      <c r="VDI13" s="117" t="str">
        <f>IFERROR(IF(VLOOKUP(VDG13,[1]Acciones!$A$59:$H$1958,2,FALSE)=0,"",VLOOKUP(VDG13,[1]Acciones!$A$59:$H$1958,2,FALSE)),"")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J13" s="117" t="str">
        <f>IFERROR(IF(VLOOKUP(VDH13,[1]Acciones!$A$59:$H$1958,2,FALSE)=0,"",VLOOKUP(VDH13,[1]Acciones!$A$59:$H$1958,2,FALSE)),"")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K13" s="117" t="str">
        <f>IFERROR(IF(VLOOKUP(VDI13,[1]Acciones!$A$59:$H$1958,2,FALSE)=0,"",VLOOKUP(VDI13,[1]Acciones!$A$59:$H$1958,2,FALSE)),"")</f>
        <v/>
      </c>
      <c r="VDL13" s="117" t="str">
        <f>IFERROR(IF(VLOOKUP(VDJ13,[1]Acciones!$A$59:$H$1958,2,FALSE)=0,"",VLOOKUP(VDJ13,[1]Acciones!$A$59:$H$1958,2,FALSE)),"")</f>
        <v/>
      </c>
      <c r="VDM13" s="117">
        <f>IFERROR(IF(VLOOKUP(VDK13,[1]Acciones!$A$59:$H$1958,2,FALSE)=0,"",VLOOKUP(VDK13,[1]Acciones!$A$59:$H$1958,2,FALSE)),"")</f>
        <v>4</v>
      </c>
      <c r="VDN13" s="117">
        <f>IFERROR(IF(VLOOKUP(VDL13,[1]Acciones!$A$59:$H$1958,2,FALSE)=0,"",VLOOKUP(VDL13,[1]Acciones!$A$59:$H$1958,2,FALSE)),"")</f>
        <v>4</v>
      </c>
      <c r="VDO13" s="117" t="str">
        <f>IFERROR(IF(VLOOKUP(VDM13,[1]Acciones!$A$59:$H$1958,2,FALSE)=0,"",VLOOKUP(VDM13,[1]Acciones!$A$59:$H$1958,2,FALSE)),"")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P13" s="117" t="str">
        <f>IFERROR(IF(VLOOKUP(VDN13,[1]Acciones!$A$59:$H$1958,2,FALSE)=0,"",VLOOKUP(VDN13,[1]Acciones!$A$59:$H$1958,2,FALSE)),"")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Q13" s="117" t="str">
        <f>IFERROR(IF(VLOOKUP(VDO13,[1]Acciones!$A$59:$H$1958,2,FALSE)=0,"",VLOOKUP(VDO13,[1]Acciones!$A$59:$H$1958,2,FALSE)),"")</f>
        <v/>
      </c>
      <c r="VDR13" s="117" t="str">
        <f>IFERROR(IF(VLOOKUP(VDP13,[1]Acciones!$A$59:$H$1958,2,FALSE)=0,"",VLOOKUP(VDP13,[1]Acciones!$A$59:$H$1958,2,FALSE)),"")</f>
        <v/>
      </c>
      <c r="VDS13" s="117">
        <f>IFERROR(IF(VLOOKUP(VDQ13,[1]Acciones!$A$59:$H$1958,2,FALSE)=0,"",VLOOKUP(VDQ13,[1]Acciones!$A$59:$H$1958,2,FALSE)),"")</f>
        <v>4</v>
      </c>
      <c r="VDT13" s="117">
        <f>IFERROR(IF(VLOOKUP(VDR13,[1]Acciones!$A$59:$H$1958,2,FALSE)=0,"",VLOOKUP(VDR13,[1]Acciones!$A$59:$H$1958,2,FALSE)),"")</f>
        <v>4</v>
      </c>
      <c r="VDU13" s="117" t="str">
        <f>IFERROR(IF(VLOOKUP(VDS13,[1]Acciones!$A$59:$H$1958,2,FALSE)=0,"",VLOOKUP(VDS13,[1]Acciones!$A$59:$H$1958,2,FALSE)),"")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V13" s="117" t="str">
        <f>IFERROR(IF(VLOOKUP(VDT13,[1]Acciones!$A$59:$H$1958,2,FALSE)=0,"",VLOOKUP(VDT13,[1]Acciones!$A$59:$H$1958,2,FALSE)),"")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W13" s="117" t="str">
        <f>IFERROR(IF(VLOOKUP(VDU13,[1]Acciones!$A$59:$H$1958,2,FALSE)=0,"",VLOOKUP(VDU13,[1]Acciones!$A$59:$H$1958,2,FALSE)),"")</f>
        <v/>
      </c>
      <c r="VDX13" s="117" t="str">
        <f>IFERROR(IF(VLOOKUP(VDV13,[1]Acciones!$A$59:$H$1958,2,FALSE)=0,"",VLOOKUP(VDV13,[1]Acciones!$A$59:$H$1958,2,FALSE)),"")</f>
        <v/>
      </c>
      <c r="VDY13" s="117">
        <f>IFERROR(IF(VLOOKUP(VDW13,[1]Acciones!$A$59:$H$1958,2,FALSE)=0,"",VLOOKUP(VDW13,[1]Acciones!$A$59:$H$1958,2,FALSE)),"")</f>
        <v>4</v>
      </c>
      <c r="VDZ13" s="117">
        <f>IFERROR(IF(VLOOKUP(VDX13,[1]Acciones!$A$59:$H$1958,2,FALSE)=0,"",VLOOKUP(VDX13,[1]Acciones!$A$59:$H$1958,2,FALSE)),"")</f>
        <v>4</v>
      </c>
      <c r="VEA13" s="117" t="str">
        <f>IFERROR(IF(VLOOKUP(VDY13,[1]Acciones!$A$59:$H$1958,2,FALSE)=0,"",VLOOKUP(VDY13,[1]Acciones!$A$59:$H$1958,2,FALSE)),"")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B13" s="117" t="str">
        <f>IFERROR(IF(VLOOKUP(VDZ13,[1]Acciones!$A$59:$H$1958,2,FALSE)=0,"",VLOOKUP(VDZ13,[1]Acciones!$A$59:$H$1958,2,FALSE)),"")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C13" s="117" t="str">
        <f>IFERROR(IF(VLOOKUP(VEA13,[1]Acciones!$A$59:$H$1958,2,FALSE)=0,"",VLOOKUP(VEA13,[1]Acciones!$A$59:$H$1958,2,FALSE)),"")</f>
        <v/>
      </c>
      <c r="VED13" s="117" t="str">
        <f>IFERROR(IF(VLOOKUP(VEB13,[1]Acciones!$A$59:$H$1958,2,FALSE)=0,"",VLOOKUP(VEB13,[1]Acciones!$A$59:$H$1958,2,FALSE)),"")</f>
        <v/>
      </c>
      <c r="VEE13" s="117">
        <f>IFERROR(IF(VLOOKUP(VEC13,[1]Acciones!$A$59:$H$1958,2,FALSE)=0,"",VLOOKUP(VEC13,[1]Acciones!$A$59:$H$1958,2,FALSE)),"")</f>
        <v>4</v>
      </c>
      <c r="VEF13" s="117">
        <f>IFERROR(IF(VLOOKUP(VED13,[1]Acciones!$A$59:$H$1958,2,FALSE)=0,"",VLOOKUP(VED13,[1]Acciones!$A$59:$H$1958,2,FALSE)),"")</f>
        <v>4</v>
      </c>
      <c r="VEG13" s="117" t="str">
        <f>IFERROR(IF(VLOOKUP(VEE13,[1]Acciones!$A$59:$H$1958,2,FALSE)=0,"",VLOOKUP(VEE13,[1]Acciones!$A$59:$H$1958,2,FALSE)),"")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H13" s="117" t="str">
        <f>IFERROR(IF(VLOOKUP(VEF13,[1]Acciones!$A$59:$H$1958,2,FALSE)=0,"",VLOOKUP(VEF13,[1]Acciones!$A$59:$H$1958,2,FALSE)),"")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I13" s="117" t="str">
        <f>IFERROR(IF(VLOOKUP(VEG13,[1]Acciones!$A$59:$H$1958,2,FALSE)=0,"",VLOOKUP(VEG13,[1]Acciones!$A$59:$H$1958,2,FALSE)),"")</f>
        <v/>
      </c>
      <c r="VEJ13" s="117" t="str">
        <f>IFERROR(IF(VLOOKUP(VEH13,[1]Acciones!$A$59:$H$1958,2,FALSE)=0,"",VLOOKUP(VEH13,[1]Acciones!$A$59:$H$1958,2,FALSE)),"")</f>
        <v/>
      </c>
      <c r="VEK13" s="117">
        <f>IFERROR(IF(VLOOKUP(VEI13,[1]Acciones!$A$59:$H$1958,2,FALSE)=0,"",VLOOKUP(VEI13,[1]Acciones!$A$59:$H$1958,2,FALSE)),"")</f>
        <v>4</v>
      </c>
      <c r="VEL13" s="117">
        <f>IFERROR(IF(VLOOKUP(VEJ13,[1]Acciones!$A$59:$H$1958,2,FALSE)=0,"",VLOOKUP(VEJ13,[1]Acciones!$A$59:$H$1958,2,FALSE)),"")</f>
        <v>4</v>
      </c>
      <c r="VEM13" s="117" t="str">
        <f>IFERROR(IF(VLOOKUP(VEK13,[1]Acciones!$A$59:$H$1958,2,FALSE)=0,"",VLOOKUP(VEK13,[1]Acciones!$A$59:$H$1958,2,FALSE)),"")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N13" s="117" t="str">
        <f>IFERROR(IF(VLOOKUP(VEL13,[1]Acciones!$A$59:$H$1958,2,FALSE)=0,"",VLOOKUP(VEL13,[1]Acciones!$A$59:$H$1958,2,FALSE)),"")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O13" s="117" t="str">
        <f>IFERROR(IF(VLOOKUP(VEM13,[1]Acciones!$A$59:$H$1958,2,FALSE)=0,"",VLOOKUP(VEM13,[1]Acciones!$A$59:$H$1958,2,FALSE)),"")</f>
        <v/>
      </c>
      <c r="VEP13" s="117" t="str">
        <f>IFERROR(IF(VLOOKUP(VEN13,[1]Acciones!$A$59:$H$1958,2,FALSE)=0,"",VLOOKUP(VEN13,[1]Acciones!$A$59:$H$1958,2,FALSE)),"")</f>
        <v/>
      </c>
      <c r="VEQ13" s="117">
        <f>IFERROR(IF(VLOOKUP(VEO13,[1]Acciones!$A$59:$H$1958,2,FALSE)=0,"",VLOOKUP(VEO13,[1]Acciones!$A$59:$H$1958,2,FALSE)),"")</f>
        <v>4</v>
      </c>
      <c r="VER13" s="117">
        <f>IFERROR(IF(VLOOKUP(VEP13,[1]Acciones!$A$59:$H$1958,2,FALSE)=0,"",VLOOKUP(VEP13,[1]Acciones!$A$59:$H$1958,2,FALSE)),"")</f>
        <v>4</v>
      </c>
      <c r="VES13" s="117" t="str">
        <f>IFERROR(IF(VLOOKUP(VEQ13,[1]Acciones!$A$59:$H$1958,2,FALSE)=0,"",VLOOKUP(VEQ13,[1]Acciones!$A$59:$H$1958,2,FALSE)),"")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T13" s="117" t="str">
        <f>IFERROR(IF(VLOOKUP(VER13,[1]Acciones!$A$59:$H$1958,2,FALSE)=0,"",VLOOKUP(VER13,[1]Acciones!$A$59:$H$1958,2,FALSE)),"")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U13" s="117" t="str">
        <f>IFERROR(IF(VLOOKUP(VES13,[1]Acciones!$A$59:$H$1958,2,FALSE)=0,"",VLOOKUP(VES13,[1]Acciones!$A$59:$H$1958,2,FALSE)),"")</f>
        <v/>
      </c>
      <c r="VEV13" s="117" t="str">
        <f>IFERROR(IF(VLOOKUP(VET13,[1]Acciones!$A$59:$H$1958,2,FALSE)=0,"",VLOOKUP(VET13,[1]Acciones!$A$59:$H$1958,2,FALSE)),"")</f>
        <v/>
      </c>
      <c r="VEW13" s="117">
        <f>IFERROR(IF(VLOOKUP(VEU13,[1]Acciones!$A$59:$H$1958,2,FALSE)=0,"",VLOOKUP(VEU13,[1]Acciones!$A$59:$H$1958,2,FALSE)),"")</f>
        <v>4</v>
      </c>
      <c r="VEX13" s="117">
        <f>IFERROR(IF(VLOOKUP(VEV13,[1]Acciones!$A$59:$H$1958,2,FALSE)=0,"",VLOOKUP(VEV13,[1]Acciones!$A$59:$H$1958,2,FALSE)),"")</f>
        <v>4</v>
      </c>
      <c r="VEY13" s="117" t="str">
        <f>IFERROR(IF(VLOOKUP(VEW13,[1]Acciones!$A$59:$H$1958,2,FALSE)=0,"",VLOOKUP(VEW13,[1]Acciones!$A$59:$H$1958,2,FALSE)),"")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Z13" s="117" t="str">
        <f>IFERROR(IF(VLOOKUP(VEX13,[1]Acciones!$A$59:$H$1958,2,FALSE)=0,"",VLOOKUP(VEX13,[1]Acciones!$A$59:$H$1958,2,FALSE)),"")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A13" s="117" t="str">
        <f>IFERROR(IF(VLOOKUP(VEY13,[1]Acciones!$A$59:$H$1958,2,FALSE)=0,"",VLOOKUP(VEY13,[1]Acciones!$A$59:$H$1958,2,FALSE)),"")</f>
        <v/>
      </c>
      <c r="VFB13" s="117" t="str">
        <f>IFERROR(IF(VLOOKUP(VEZ13,[1]Acciones!$A$59:$H$1958,2,FALSE)=0,"",VLOOKUP(VEZ13,[1]Acciones!$A$59:$H$1958,2,FALSE)),"")</f>
        <v/>
      </c>
      <c r="VFC13" s="117">
        <f>IFERROR(IF(VLOOKUP(VFA13,[1]Acciones!$A$59:$H$1958,2,FALSE)=0,"",VLOOKUP(VFA13,[1]Acciones!$A$59:$H$1958,2,FALSE)),"")</f>
        <v>4</v>
      </c>
      <c r="VFD13" s="117">
        <f>IFERROR(IF(VLOOKUP(VFB13,[1]Acciones!$A$59:$H$1958,2,FALSE)=0,"",VLOOKUP(VFB13,[1]Acciones!$A$59:$H$1958,2,FALSE)),"")</f>
        <v>4</v>
      </c>
      <c r="VFE13" s="117" t="str">
        <f>IFERROR(IF(VLOOKUP(VFC13,[1]Acciones!$A$59:$H$1958,2,FALSE)=0,"",VLOOKUP(VFC13,[1]Acciones!$A$59:$H$1958,2,FALSE)),"")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F13" s="117" t="str">
        <f>IFERROR(IF(VLOOKUP(VFD13,[1]Acciones!$A$59:$H$1958,2,FALSE)=0,"",VLOOKUP(VFD13,[1]Acciones!$A$59:$H$1958,2,FALSE)),"")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G13" s="117" t="str">
        <f>IFERROR(IF(VLOOKUP(VFE13,[1]Acciones!$A$59:$H$1958,2,FALSE)=0,"",VLOOKUP(VFE13,[1]Acciones!$A$59:$H$1958,2,FALSE)),"")</f>
        <v/>
      </c>
      <c r="VFH13" s="117" t="str">
        <f>IFERROR(IF(VLOOKUP(VFF13,[1]Acciones!$A$59:$H$1958,2,FALSE)=0,"",VLOOKUP(VFF13,[1]Acciones!$A$59:$H$1958,2,FALSE)),"")</f>
        <v/>
      </c>
      <c r="VFI13" s="117">
        <f>IFERROR(IF(VLOOKUP(VFG13,[1]Acciones!$A$59:$H$1958,2,FALSE)=0,"",VLOOKUP(VFG13,[1]Acciones!$A$59:$H$1958,2,FALSE)),"")</f>
        <v>4</v>
      </c>
      <c r="VFJ13" s="117">
        <f>IFERROR(IF(VLOOKUP(VFH13,[1]Acciones!$A$59:$H$1958,2,FALSE)=0,"",VLOOKUP(VFH13,[1]Acciones!$A$59:$H$1958,2,FALSE)),"")</f>
        <v>4</v>
      </c>
      <c r="VFK13" s="117" t="str">
        <f>IFERROR(IF(VLOOKUP(VFI13,[1]Acciones!$A$59:$H$1958,2,FALSE)=0,"",VLOOKUP(VFI13,[1]Acciones!$A$59:$H$1958,2,FALSE)),"")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L13" s="117" t="str">
        <f>IFERROR(IF(VLOOKUP(VFJ13,[1]Acciones!$A$59:$H$1958,2,FALSE)=0,"",VLOOKUP(VFJ13,[1]Acciones!$A$59:$H$1958,2,FALSE)),"")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M13" s="117" t="str">
        <f>IFERROR(IF(VLOOKUP(VFK13,[1]Acciones!$A$59:$H$1958,2,FALSE)=0,"",VLOOKUP(VFK13,[1]Acciones!$A$59:$H$1958,2,FALSE)),"")</f>
        <v/>
      </c>
      <c r="VFN13" s="117" t="str">
        <f>IFERROR(IF(VLOOKUP(VFL13,[1]Acciones!$A$59:$H$1958,2,FALSE)=0,"",VLOOKUP(VFL13,[1]Acciones!$A$59:$H$1958,2,FALSE)),"")</f>
        <v/>
      </c>
      <c r="VFO13" s="117">
        <f>IFERROR(IF(VLOOKUP(VFM13,[1]Acciones!$A$59:$H$1958,2,FALSE)=0,"",VLOOKUP(VFM13,[1]Acciones!$A$59:$H$1958,2,FALSE)),"")</f>
        <v>4</v>
      </c>
      <c r="VFP13" s="117">
        <f>IFERROR(IF(VLOOKUP(VFN13,[1]Acciones!$A$59:$H$1958,2,FALSE)=0,"",VLOOKUP(VFN13,[1]Acciones!$A$59:$H$1958,2,FALSE)),"")</f>
        <v>4</v>
      </c>
      <c r="VFQ13" s="117" t="str">
        <f>IFERROR(IF(VLOOKUP(VFO13,[1]Acciones!$A$59:$H$1958,2,FALSE)=0,"",VLOOKUP(VFO13,[1]Acciones!$A$59:$H$1958,2,FALSE)),"")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R13" s="117" t="str">
        <f>IFERROR(IF(VLOOKUP(VFP13,[1]Acciones!$A$59:$H$1958,2,FALSE)=0,"",VLOOKUP(VFP13,[1]Acciones!$A$59:$H$1958,2,FALSE)),"")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S13" s="117" t="str">
        <f>IFERROR(IF(VLOOKUP(VFQ13,[1]Acciones!$A$59:$H$1958,2,FALSE)=0,"",VLOOKUP(VFQ13,[1]Acciones!$A$59:$H$1958,2,FALSE)),"")</f>
        <v/>
      </c>
      <c r="VFT13" s="117" t="str">
        <f>IFERROR(IF(VLOOKUP(VFR13,[1]Acciones!$A$59:$H$1958,2,FALSE)=0,"",VLOOKUP(VFR13,[1]Acciones!$A$59:$H$1958,2,FALSE)),"")</f>
        <v/>
      </c>
      <c r="VFU13" s="117">
        <f>IFERROR(IF(VLOOKUP(VFS13,[1]Acciones!$A$59:$H$1958,2,FALSE)=0,"",VLOOKUP(VFS13,[1]Acciones!$A$59:$H$1958,2,FALSE)),"")</f>
        <v>4</v>
      </c>
      <c r="VFV13" s="117">
        <f>IFERROR(IF(VLOOKUP(VFT13,[1]Acciones!$A$59:$H$1958,2,FALSE)=0,"",VLOOKUP(VFT13,[1]Acciones!$A$59:$H$1958,2,FALSE)),"")</f>
        <v>4</v>
      </c>
      <c r="VFW13" s="117" t="str">
        <f>IFERROR(IF(VLOOKUP(VFU13,[1]Acciones!$A$59:$H$1958,2,FALSE)=0,"",VLOOKUP(VFU13,[1]Acciones!$A$59:$H$1958,2,FALSE)),"")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X13" s="117" t="str">
        <f>IFERROR(IF(VLOOKUP(VFV13,[1]Acciones!$A$59:$H$1958,2,FALSE)=0,"",VLOOKUP(VFV13,[1]Acciones!$A$59:$H$1958,2,FALSE)),"")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Y13" s="117" t="str">
        <f>IFERROR(IF(VLOOKUP(VFW13,[1]Acciones!$A$59:$H$1958,2,FALSE)=0,"",VLOOKUP(VFW13,[1]Acciones!$A$59:$H$1958,2,FALSE)),"")</f>
        <v/>
      </c>
      <c r="VFZ13" s="117" t="str">
        <f>IFERROR(IF(VLOOKUP(VFX13,[1]Acciones!$A$59:$H$1958,2,FALSE)=0,"",VLOOKUP(VFX13,[1]Acciones!$A$59:$H$1958,2,FALSE)),"")</f>
        <v/>
      </c>
      <c r="VGA13" s="117">
        <f>IFERROR(IF(VLOOKUP(VFY13,[1]Acciones!$A$59:$H$1958,2,FALSE)=0,"",VLOOKUP(VFY13,[1]Acciones!$A$59:$H$1958,2,FALSE)),"")</f>
        <v>4</v>
      </c>
      <c r="VGB13" s="117">
        <f>IFERROR(IF(VLOOKUP(VFZ13,[1]Acciones!$A$59:$H$1958,2,FALSE)=0,"",VLOOKUP(VFZ13,[1]Acciones!$A$59:$H$1958,2,FALSE)),"")</f>
        <v>4</v>
      </c>
      <c r="VGC13" s="117" t="str">
        <f>IFERROR(IF(VLOOKUP(VGA13,[1]Acciones!$A$59:$H$1958,2,FALSE)=0,"",VLOOKUP(VGA13,[1]Acciones!$A$59:$H$1958,2,FALSE)),"")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D13" s="117" t="str">
        <f>IFERROR(IF(VLOOKUP(VGB13,[1]Acciones!$A$59:$H$1958,2,FALSE)=0,"",VLOOKUP(VGB13,[1]Acciones!$A$59:$H$1958,2,FALSE)),"")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E13" s="117" t="str">
        <f>IFERROR(IF(VLOOKUP(VGC13,[1]Acciones!$A$59:$H$1958,2,FALSE)=0,"",VLOOKUP(VGC13,[1]Acciones!$A$59:$H$1958,2,FALSE)),"")</f>
        <v/>
      </c>
      <c r="VGF13" s="117" t="str">
        <f>IFERROR(IF(VLOOKUP(VGD13,[1]Acciones!$A$59:$H$1958,2,FALSE)=0,"",VLOOKUP(VGD13,[1]Acciones!$A$59:$H$1958,2,FALSE)),"")</f>
        <v/>
      </c>
      <c r="VGG13" s="117">
        <f>IFERROR(IF(VLOOKUP(VGE13,[1]Acciones!$A$59:$H$1958,2,FALSE)=0,"",VLOOKUP(VGE13,[1]Acciones!$A$59:$H$1958,2,FALSE)),"")</f>
        <v>4</v>
      </c>
      <c r="VGH13" s="117">
        <f>IFERROR(IF(VLOOKUP(VGF13,[1]Acciones!$A$59:$H$1958,2,FALSE)=0,"",VLOOKUP(VGF13,[1]Acciones!$A$59:$H$1958,2,FALSE)),"")</f>
        <v>4</v>
      </c>
      <c r="VGI13" s="117" t="str">
        <f>IFERROR(IF(VLOOKUP(VGG13,[1]Acciones!$A$59:$H$1958,2,FALSE)=0,"",VLOOKUP(VGG13,[1]Acciones!$A$59:$H$1958,2,FALSE)),"")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J13" s="117" t="str">
        <f>IFERROR(IF(VLOOKUP(VGH13,[1]Acciones!$A$59:$H$1958,2,FALSE)=0,"",VLOOKUP(VGH13,[1]Acciones!$A$59:$H$1958,2,FALSE)),"")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K13" s="117" t="str">
        <f>IFERROR(IF(VLOOKUP(VGI13,[1]Acciones!$A$59:$H$1958,2,FALSE)=0,"",VLOOKUP(VGI13,[1]Acciones!$A$59:$H$1958,2,FALSE)),"")</f>
        <v/>
      </c>
      <c r="VGL13" s="117" t="str">
        <f>IFERROR(IF(VLOOKUP(VGJ13,[1]Acciones!$A$59:$H$1958,2,FALSE)=0,"",VLOOKUP(VGJ13,[1]Acciones!$A$59:$H$1958,2,FALSE)),"")</f>
        <v/>
      </c>
      <c r="VGM13" s="117">
        <f>IFERROR(IF(VLOOKUP(VGK13,[1]Acciones!$A$59:$H$1958,2,FALSE)=0,"",VLOOKUP(VGK13,[1]Acciones!$A$59:$H$1958,2,FALSE)),"")</f>
        <v>4</v>
      </c>
      <c r="VGN13" s="117">
        <f>IFERROR(IF(VLOOKUP(VGL13,[1]Acciones!$A$59:$H$1958,2,FALSE)=0,"",VLOOKUP(VGL13,[1]Acciones!$A$59:$H$1958,2,FALSE)),"")</f>
        <v>4</v>
      </c>
      <c r="VGO13" s="117" t="str">
        <f>IFERROR(IF(VLOOKUP(VGM13,[1]Acciones!$A$59:$H$1958,2,FALSE)=0,"",VLOOKUP(VGM13,[1]Acciones!$A$59:$H$1958,2,FALSE)),"")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P13" s="117" t="str">
        <f>IFERROR(IF(VLOOKUP(VGN13,[1]Acciones!$A$59:$H$1958,2,FALSE)=0,"",VLOOKUP(VGN13,[1]Acciones!$A$59:$H$1958,2,FALSE)),"")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Q13" s="117" t="str">
        <f>IFERROR(IF(VLOOKUP(VGO13,[1]Acciones!$A$59:$H$1958,2,FALSE)=0,"",VLOOKUP(VGO13,[1]Acciones!$A$59:$H$1958,2,FALSE)),"")</f>
        <v/>
      </c>
      <c r="VGR13" s="117" t="str">
        <f>IFERROR(IF(VLOOKUP(VGP13,[1]Acciones!$A$59:$H$1958,2,FALSE)=0,"",VLOOKUP(VGP13,[1]Acciones!$A$59:$H$1958,2,FALSE)),"")</f>
        <v/>
      </c>
      <c r="VGS13" s="117">
        <f>IFERROR(IF(VLOOKUP(VGQ13,[1]Acciones!$A$59:$H$1958,2,FALSE)=0,"",VLOOKUP(VGQ13,[1]Acciones!$A$59:$H$1958,2,FALSE)),"")</f>
        <v>4</v>
      </c>
      <c r="VGT13" s="117">
        <f>IFERROR(IF(VLOOKUP(VGR13,[1]Acciones!$A$59:$H$1958,2,FALSE)=0,"",VLOOKUP(VGR13,[1]Acciones!$A$59:$H$1958,2,FALSE)),"")</f>
        <v>4</v>
      </c>
      <c r="VGU13" s="117" t="str">
        <f>IFERROR(IF(VLOOKUP(VGS13,[1]Acciones!$A$59:$H$1958,2,FALSE)=0,"",VLOOKUP(VGS13,[1]Acciones!$A$59:$H$1958,2,FALSE)),"")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V13" s="117" t="str">
        <f>IFERROR(IF(VLOOKUP(VGT13,[1]Acciones!$A$59:$H$1958,2,FALSE)=0,"",VLOOKUP(VGT13,[1]Acciones!$A$59:$H$1958,2,FALSE)),"")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W13" s="117" t="str">
        <f>IFERROR(IF(VLOOKUP(VGU13,[1]Acciones!$A$59:$H$1958,2,FALSE)=0,"",VLOOKUP(VGU13,[1]Acciones!$A$59:$H$1958,2,FALSE)),"")</f>
        <v/>
      </c>
      <c r="VGX13" s="117" t="str">
        <f>IFERROR(IF(VLOOKUP(VGV13,[1]Acciones!$A$59:$H$1958,2,FALSE)=0,"",VLOOKUP(VGV13,[1]Acciones!$A$59:$H$1958,2,FALSE)),"")</f>
        <v/>
      </c>
      <c r="VGY13" s="117">
        <f>IFERROR(IF(VLOOKUP(VGW13,[1]Acciones!$A$59:$H$1958,2,FALSE)=0,"",VLOOKUP(VGW13,[1]Acciones!$A$59:$H$1958,2,FALSE)),"")</f>
        <v>4</v>
      </c>
      <c r="VGZ13" s="117">
        <f>IFERROR(IF(VLOOKUP(VGX13,[1]Acciones!$A$59:$H$1958,2,FALSE)=0,"",VLOOKUP(VGX13,[1]Acciones!$A$59:$H$1958,2,FALSE)),"")</f>
        <v>4</v>
      </c>
      <c r="VHA13" s="117" t="str">
        <f>IFERROR(IF(VLOOKUP(VGY13,[1]Acciones!$A$59:$H$1958,2,FALSE)=0,"",VLOOKUP(VGY13,[1]Acciones!$A$59:$H$1958,2,FALSE)),"")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B13" s="117" t="str">
        <f>IFERROR(IF(VLOOKUP(VGZ13,[1]Acciones!$A$59:$H$1958,2,FALSE)=0,"",VLOOKUP(VGZ13,[1]Acciones!$A$59:$H$1958,2,FALSE)),"")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C13" s="117" t="str">
        <f>IFERROR(IF(VLOOKUP(VHA13,[1]Acciones!$A$59:$H$1958,2,FALSE)=0,"",VLOOKUP(VHA13,[1]Acciones!$A$59:$H$1958,2,FALSE)),"")</f>
        <v/>
      </c>
      <c r="VHD13" s="117" t="str">
        <f>IFERROR(IF(VLOOKUP(VHB13,[1]Acciones!$A$59:$H$1958,2,FALSE)=0,"",VLOOKUP(VHB13,[1]Acciones!$A$59:$H$1958,2,FALSE)),"")</f>
        <v/>
      </c>
      <c r="VHE13" s="117">
        <f>IFERROR(IF(VLOOKUP(VHC13,[1]Acciones!$A$59:$H$1958,2,FALSE)=0,"",VLOOKUP(VHC13,[1]Acciones!$A$59:$H$1958,2,FALSE)),"")</f>
        <v>4</v>
      </c>
      <c r="VHF13" s="117">
        <f>IFERROR(IF(VLOOKUP(VHD13,[1]Acciones!$A$59:$H$1958,2,FALSE)=0,"",VLOOKUP(VHD13,[1]Acciones!$A$59:$H$1958,2,FALSE)),"")</f>
        <v>4</v>
      </c>
      <c r="VHG13" s="117" t="str">
        <f>IFERROR(IF(VLOOKUP(VHE13,[1]Acciones!$A$59:$H$1958,2,FALSE)=0,"",VLOOKUP(VHE13,[1]Acciones!$A$59:$H$1958,2,FALSE)),"")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H13" s="117" t="str">
        <f>IFERROR(IF(VLOOKUP(VHF13,[1]Acciones!$A$59:$H$1958,2,FALSE)=0,"",VLOOKUP(VHF13,[1]Acciones!$A$59:$H$1958,2,FALSE)),"")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I13" s="117" t="str">
        <f>IFERROR(IF(VLOOKUP(VHG13,[1]Acciones!$A$59:$H$1958,2,FALSE)=0,"",VLOOKUP(VHG13,[1]Acciones!$A$59:$H$1958,2,FALSE)),"")</f>
        <v/>
      </c>
      <c r="VHJ13" s="117" t="str">
        <f>IFERROR(IF(VLOOKUP(VHH13,[1]Acciones!$A$59:$H$1958,2,FALSE)=0,"",VLOOKUP(VHH13,[1]Acciones!$A$59:$H$1958,2,FALSE)),"")</f>
        <v/>
      </c>
      <c r="VHK13" s="117">
        <f>IFERROR(IF(VLOOKUP(VHI13,[1]Acciones!$A$59:$H$1958,2,FALSE)=0,"",VLOOKUP(VHI13,[1]Acciones!$A$59:$H$1958,2,FALSE)),"")</f>
        <v>4</v>
      </c>
      <c r="VHL13" s="117">
        <f>IFERROR(IF(VLOOKUP(VHJ13,[1]Acciones!$A$59:$H$1958,2,FALSE)=0,"",VLOOKUP(VHJ13,[1]Acciones!$A$59:$H$1958,2,FALSE)),"")</f>
        <v>4</v>
      </c>
      <c r="VHM13" s="117" t="str">
        <f>IFERROR(IF(VLOOKUP(VHK13,[1]Acciones!$A$59:$H$1958,2,FALSE)=0,"",VLOOKUP(VHK13,[1]Acciones!$A$59:$H$1958,2,FALSE)),"")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N13" s="117" t="str">
        <f>IFERROR(IF(VLOOKUP(VHL13,[1]Acciones!$A$59:$H$1958,2,FALSE)=0,"",VLOOKUP(VHL13,[1]Acciones!$A$59:$H$1958,2,FALSE)),"")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O13" s="117" t="str">
        <f>IFERROR(IF(VLOOKUP(VHM13,[1]Acciones!$A$59:$H$1958,2,FALSE)=0,"",VLOOKUP(VHM13,[1]Acciones!$A$59:$H$1958,2,FALSE)),"")</f>
        <v/>
      </c>
      <c r="VHP13" s="117" t="str">
        <f>IFERROR(IF(VLOOKUP(VHN13,[1]Acciones!$A$59:$H$1958,2,FALSE)=0,"",VLOOKUP(VHN13,[1]Acciones!$A$59:$H$1958,2,FALSE)),"")</f>
        <v/>
      </c>
      <c r="VHQ13" s="117">
        <f>IFERROR(IF(VLOOKUP(VHO13,[1]Acciones!$A$59:$H$1958,2,FALSE)=0,"",VLOOKUP(VHO13,[1]Acciones!$A$59:$H$1958,2,FALSE)),"")</f>
        <v>4</v>
      </c>
      <c r="VHR13" s="117">
        <f>IFERROR(IF(VLOOKUP(VHP13,[1]Acciones!$A$59:$H$1958,2,FALSE)=0,"",VLOOKUP(VHP13,[1]Acciones!$A$59:$H$1958,2,FALSE)),"")</f>
        <v>4</v>
      </c>
      <c r="VHS13" s="117" t="str">
        <f>IFERROR(IF(VLOOKUP(VHQ13,[1]Acciones!$A$59:$H$1958,2,FALSE)=0,"",VLOOKUP(VHQ13,[1]Acciones!$A$59:$H$1958,2,FALSE)),"")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T13" s="117" t="str">
        <f>IFERROR(IF(VLOOKUP(VHR13,[1]Acciones!$A$59:$H$1958,2,FALSE)=0,"",VLOOKUP(VHR13,[1]Acciones!$A$59:$H$1958,2,FALSE)),"")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U13" s="117" t="str">
        <f>IFERROR(IF(VLOOKUP(VHS13,[1]Acciones!$A$59:$H$1958,2,FALSE)=0,"",VLOOKUP(VHS13,[1]Acciones!$A$59:$H$1958,2,FALSE)),"")</f>
        <v/>
      </c>
      <c r="VHV13" s="117" t="str">
        <f>IFERROR(IF(VLOOKUP(VHT13,[1]Acciones!$A$59:$H$1958,2,FALSE)=0,"",VLOOKUP(VHT13,[1]Acciones!$A$59:$H$1958,2,FALSE)),"")</f>
        <v/>
      </c>
      <c r="VHW13" s="117">
        <f>IFERROR(IF(VLOOKUP(VHU13,[1]Acciones!$A$59:$H$1958,2,FALSE)=0,"",VLOOKUP(VHU13,[1]Acciones!$A$59:$H$1958,2,FALSE)),"")</f>
        <v>4</v>
      </c>
      <c r="VHX13" s="117">
        <f>IFERROR(IF(VLOOKUP(VHV13,[1]Acciones!$A$59:$H$1958,2,FALSE)=0,"",VLOOKUP(VHV13,[1]Acciones!$A$59:$H$1958,2,FALSE)),"")</f>
        <v>4</v>
      </c>
      <c r="VHY13" s="117" t="str">
        <f>IFERROR(IF(VLOOKUP(VHW13,[1]Acciones!$A$59:$H$1958,2,FALSE)=0,"",VLOOKUP(VHW13,[1]Acciones!$A$59:$H$1958,2,FALSE)),"")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Z13" s="117" t="str">
        <f>IFERROR(IF(VLOOKUP(VHX13,[1]Acciones!$A$59:$H$1958,2,FALSE)=0,"",VLOOKUP(VHX13,[1]Acciones!$A$59:$H$1958,2,FALSE)),"")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A13" s="117" t="str">
        <f>IFERROR(IF(VLOOKUP(VHY13,[1]Acciones!$A$59:$H$1958,2,FALSE)=0,"",VLOOKUP(VHY13,[1]Acciones!$A$59:$H$1958,2,FALSE)),"")</f>
        <v/>
      </c>
      <c r="VIB13" s="117" t="str">
        <f>IFERROR(IF(VLOOKUP(VHZ13,[1]Acciones!$A$59:$H$1958,2,FALSE)=0,"",VLOOKUP(VHZ13,[1]Acciones!$A$59:$H$1958,2,FALSE)),"")</f>
        <v/>
      </c>
      <c r="VIC13" s="117">
        <f>IFERROR(IF(VLOOKUP(VIA13,[1]Acciones!$A$59:$H$1958,2,FALSE)=0,"",VLOOKUP(VIA13,[1]Acciones!$A$59:$H$1958,2,FALSE)),"")</f>
        <v>4</v>
      </c>
      <c r="VID13" s="117">
        <f>IFERROR(IF(VLOOKUP(VIB13,[1]Acciones!$A$59:$H$1958,2,FALSE)=0,"",VLOOKUP(VIB13,[1]Acciones!$A$59:$H$1958,2,FALSE)),"")</f>
        <v>4</v>
      </c>
      <c r="VIE13" s="117" t="str">
        <f>IFERROR(IF(VLOOKUP(VIC13,[1]Acciones!$A$59:$H$1958,2,FALSE)=0,"",VLOOKUP(VIC13,[1]Acciones!$A$59:$H$1958,2,FALSE)),"")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F13" s="117" t="str">
        <f>IFERROR(IF(VLOOKUP(VID13,[1]Acciones!$A$59:$H$1958,2,FALSE)=0,"",VLOOKUP(VID13,[1]Acciones!$A$59:$H$1958,2,FALSE)),"")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G13" s="117" t="str">
        <f>IFERROR(IF(VLOOKUP(VIE13,[1]Acciones!$A$59:$H$1958,2,FALSE)=0,"",VLOOKUP(VIE13,[1]Acciones!$A$59:$H$1958,2,FALSE)),"")</f>
        <v/>
      </c>
      <c r="VIH13" s="117" t="str">
        <f>IFERROR(IF(VLOOKUP(VIF13,[1]Acciones!$A$59:$H$1958,2,FALSE)=0,"",VLOOKUP(VIF13,[1]Acciones!$A$59:$H$1958,2,FALSE)),"")</f>
        <v/>
      </c>
      <c r="VII13" s="117">
        <f>IFERROR(IF(VLOOKUP(VIG13,[1]Acciones!$A$59:$H$1958,2,FALSE)=0,"",VLOOKUP(VIG13,[1]Acciones!$A$59:$H$1958,2,FALSE)),"")</f>
        <v>4</v>
      </c>
      <c r="VIJ13" s="117">
        <f>IFERROR(IF(VLOOKUP(VIH13,[1]Acciones!$A$59:$H$1958,2,FALSE)=0,"",VLOOKUP(VIH13,[1]Acciones!$A$59:$H$1958,2,FALSE)),"")</f>
        <v>4</v>
      </c>
      <c r="VIK13" s="117" t="str">
        <f>IFERROR(IF(VLOOKUP(VII13,[1]Acciones!$A$59:$H$1958,2,FALSE)=0,"",VLOOKUP(VII13,[1]Acciones!$A$59:$H$1958,2,FALSE)),"")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L13" s="117" t="str">
        <f>IFERROR(IF(VLOOKUP(VIJ13,[1]Acciones!$A$59:$H$1958,2,FALSE)=0,"",VLOOKUP(VIJ13,[1]Acciones!$A$59:$H$1958,2,FALSE)),"")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M13" s="117" t="str">
        <f>IFERROR(IF(VLOOKUP(VIK13,[1]Acciones!$A$59:$H$1958,2,FALSE)=0,"",VLOOKUP(VIK13,[1]Acciones!$A$59:$H$1958,2,FALSE)),"")</f>
        <v/>
      </c>
      <c r="VIN13" s="117" t="str">
        <f>IFERROR(IF(VLOOKUP(VIL13,[1]Acciones!$A$59:$H$1958,2,FALSE)=0,"",VLOOKUP(VIL13,[1]Acciones!$A$59:$H$1958,2,FALSE)),"")</f>
        <v/>
      </c>
      <c r="VIO13" s="117">
        <f>IFERROR(IF(VLOOKUP(VIM13,[1]Acciones!$A$59:$H$1958,2,FALSE)=0,"",VLOOKUP(VIM13,[1]Acciones!$A$59:$H$1958,2,FALSE)),"")</f>
        <v>4</v>
      </c>
      <c r="VIP13" s="117">
        <f>IFERROR(IF(VLOOKUP(VIN13,[1]Acciones!$A$59:$H$1958,2,FALSE)=0,"",VLOOKUP(VIN13,[1]Acciones!$A$59:$H$1958,2,FALSE)),"")</f>
        <v>4</v>
      </c>
      <c r="VIQ13" s="117" t="str">
        <f>IFERROR(IF(VLOOKUP(VIO13,[1]Acciones!$A$59:$H$1958,2,FALSE)=0,"",VLOOKUP(VIO13,[1]Acciones!$A$59:$H$1958,2,FALSE)),"")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R13" s="117" t="str">
        <f>IFERROR(IF(VLOOKUP(VIP13,[1]Acciones!$A$59:$H$1958,2,FALSE)=0,"",VLOOKUP(VIP13,[1]Acciones!$A$59:$H$1958,2,FALSE)),"")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S13" s="117" t="str">
        <f>IFERROR(IF(VLOOKUP(VIQ13,[1]Acciones!$A$59:$H$1958,2,FALSE)=0,"",VLOOKUP(VIQ13,[1]Acciones!$A$59:$H$1958,2,FALSE)),"")</f>
        <v/>
      </c>
      <c r="VIT13" s="117" t="str">
        <f>IFERROR(IF(VLOOKUP(VIR13,[1]Acciones!$A$59:$H$1958,2,FALSE)=0,"",VLOOKUP(VIR13,[1]Acciones!$A$59:$H$1958,2,FALSE)),"")</f>
        <v/>
      </c>
      <c r="VIU13" s="117">
        <f>IFERROR(IF(VLOOKUP(VIS13,[1]Acciones!$A$59:$H$1958,2,FALSE)=0,"",VLOOKUP(VIS13,[1]Acciones!$A$59:$H$1958,2,FALSE)),"")</f>
        <v>4</v>
      </c>
      <c r="VIV13" s="117">
        <f>IFERROR(IF(VLOOKUP(VIT13,[1]Acciones!$A$59:$H$1958,2,FALSE)=0,"",VLOOKUP(VIT13,[1]Acciones!$A$59:$H$1958,2,FALSE)),"")</f>
        <v>4</v>
      </c>
      <c r="VIW13" s="117" t="str">
        <f>IFERROR(IF(VLOOKUP(VIU13,[1]Acciones!$A$59:$H$1958,2,FALSE)=0,"",VLOOKUP(VIU13,[1]Acciones!$A$59:$H$1958,2,FALSE)),"")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X13" s="117" t="str">
        <f>IFERROR(IF(VLOOKUP(VIV13,[1]Acciones!$A$59:$H$1958,2,FALSE)=0,"",VLOOKUP(VIV13,[1]Acciones!$A$59:$H$1958,2,FALSE)),"")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Y13" s="117" t="str">
        <f>IFERROR(IF(VLOOKUP(VIW13,[1]Acciones!$A$59:$H$1958,2,FALSE)=0,"",VLOOKUP(VIW13,[1]Acciones!$A$59:$H$1958,2,FALSE)),"")</f>
        <v/>
      </c>
      <c r="VIZ13" s="117" t="str">
        <f>IFERROR(IF(VLOOKUP(VIX13,[1]Acciones!$A$59:$H$1958,2,FALSE)=0,"",VLOOKUP(VIX13,[1]Acciones!$A$59:$H$1958,2,FALSE)),"")</f>
        <v/>
      </c>
      <c r="VJA13" s="117">
        <f>IFERROR(IF(VLOOKUP(VIY13,[1]Acciones!$A$59:$H$1958,2,FALSE)=0,"",VLOOKUP(VIY13,[1]Acciones!$A$59:$H$1958,2,FALSE)),"")</f>
        <v>4</v>
      </c>
      <c r="VJB13" s="117">
        <f>IFERROR(IF(VLOOKUP(VIZ13,[1]Acciones!$A$59:$H$1958,2,FALSE)=0,"",VLOOKUP(VIZ13,[1]Acciones!$A$59:$H$1958,2,FALSE)),"")</f>
        <v>4</v>
      </c>
      <c r="VJC13" s="117" t="str">
        <f>IFERROR(IF(VLOOKUP(VJA13,[1]Acciones!$A$59:$H$1958,2,FALSE)=0,"",VLOOKUP(VJA13,[1]Acciones!$A$59:$H$1958,2,FALSE)),"")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D13" s="117" t="str">
        <f>IFERROR(IF(VLOOKUP(VJB13,[1]Acciones!$A$59:$H$1958,2,FALSE)=0,"",VLOOKUP(VJB13,[1]Acciones!$A$59:$H$1958,2,FALSE)),"")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E13" s="117" t="str">
        <f>IFERROR(IF(VLOOKUP(VJC13,[1]Acciones!$A$59:$H$1958,2,FALSE)=0,"",VLOOKUP(VJC13,[1]Acciones!$A$59:$H$1958,2,FALSE)),"")</f>
        <v/>
      </c>
      <c r="VJF13" s="117" t="str">
        <f>IFERROR(IF(VLOOKUP(VJD13,[1]Acciones!$A$59:$H$1958,2,FALSE)=0,"",VLOOKUP(VJD13,[1]Acciones!$A$59:$H$1958,2,FALSE)),"")</f>
        <v/>
      </c>
      <c r="VJG13" s="117">
        <f>IFERROR(IF(VLOOKUP(VJE13,[1]Acciones!$A$59:$H$1958,2,FALSE)=0,"",VLOOKUP(VJE13,[1]Acciones!$A$59:$H$1958,2,FALSE)),"")</f>
        <v>4</v>
      </c>
      <c r="VJH13" s="117">
        <f>IFERROR(IF(VLOOKUP(VJF13,[1]Acciones!$A$59:$H$1958,2,FALSE)=0,"",VLOOKUP(VJF13,[1]Acciones!$A$59:$H$1958,2,FALSE)),"")</f>
        <v>4</v>
      </c>
      <c r="VJI13" s="117" t="str">
        <f>IFERROR(IF(VLOOKUP(VJG13,[1]Acciones!$A$59:$H$1958,2,FALSE)=0,"",VLOOKUP(VJG13,[1]Acciones!$A$59:$H$1958,2,FALSE)),"")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J13" s="117" t="str">
        <f>IFERROR(IF(VLOOKUP(VJH13,[1]Acciones!$A$59:$H$1958,2,FALSE)=0,"",VLOOKUP(VJH13,[1]Acciones!$A$59:$H$1958,2,FALSE)),"")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K13" s="117" t="str">
        <f>IFERROR(IF(VLOOKUP(VJI13,[1]Acciones!$A$59:$H$1958,2,FALSE)=0,"",VLOOKUP(VJI13,[1]Acciones!$A$59:$H$1958,2,FALSE)),"")</f>
        <v/>
      </c>
      <c r="VJL13" s="117" t="str">
        <f>IFERROR(IF(VLOOKUP(VJJ13,[1]Acciones!$A$59:$H$1958,2,FALSE)=0,"",VLOOKUP(VJJ13,[1]Acciones!$A$59:$H$1958,2,FALSE)),"")</f>
        <v/>
      </c>
      <c r="VJM13" s="117">
        <f>IFERROR(IF(VLOOKUP(VJK13,[1]Acciones!$A$59:$H$1958,2,FALSE)=0,"",VLOOKUP(VJK13,[1]Acciones!$A$59:$H$1958,2,FALSE)),"")</f>
        <v>4</v>
      </c>
      <c r="VJN13" s="117">
        <f>IFERROR(IF(VLOOKUP(VJL13,[1]Acciones!$A$59:$H$1958,2,FALSE)=0,"",VLOOKUP(VJL13,[1]Acciones!$A$59:$H$1958,2,FALSE)),"")</f>
        <v>4</v>
      </c>
      <c r="VJO13" s="117" t="str">
        <f>IFERROR(IF(VLOOKUP(VJM13,[1]Acciones!$A$59:$H$1958,2,FALSE)=0,"",VLOOKUP(VJM13,[1]Acciones!$A$59:$H$1958,2,FALSE)),"")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P13" s="117" t="str">
        <f>IFERROR(IF(VLOOKUP(VJN13,[1]Acciones!$A$59:$H$1958,2,FALSE)=0,"",VLOOKUP(VJN13,[1]Acciones!$A$59:$H$1958,2,FALSE)),"")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Q13" s="117" t="str">
        <f>IFERROR(IF(VLOOKUP(VJO13,[1]Acciones!$A$59:$H$1958,2,FALSE)=0,"",VLOOKUP(VJO13,[1]Acciones!$A$59:$H$1958,2,FALSE)),"")</f>
        <v/>
      </c>
      <c r="VJR13" s="117" t="str">
        <f>IFERROR(IF(VLOOKUP(VJP13,[1]Acciones!$A$59:$H$1958,2,FALSE)=0,"",VLOOKUP(VJP13,[1]Acciones!$A$59:$H$1958,2,FALSE)),"")</f>
        <v/>
      </c>
      <c r="VJS13" s="117">
        <f>IFERROR(IF(VLOOKUP(VJQ13,[1]Acciones!$A$59:$H$1958,2,FALSE)=0,"",VLOOKUP(VJQ13,[1]Acciones!$A$59:$H$1958,2,FALSE)),"")</f>
        <v>4</v>
      </c>
      <c r="VJT13" s="117">
        <f>IFERROR(IF(VLOOKUP(VJR13,[1]Acciones!$A$59:$H$1958,2,FALSE)=0,"",VLOOKUP(VJR13,[1]Acciones!$A$59:$H$1958,2,FALSE)),"")</f>
        <v>4</v>
      </c>
      <c r="VJU13" s="117" t="str">
        <f>IFERROR(IF(VLOOKUP(VJS13,[1]Acciones!$A$59:$H$1958,2,FALSE)=0,"",VLOOKUP(VJS13,[1]Acciones!$A$59:$H$1958,2,FALSE)),"")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V13" s="117" t="str">
        <f>IFERROR(IF(VLOOKUP(VJT13,[1]Acciones!$A$59:$H$1958,2,FALSE)=0,"",VLOOKUP(VJT13,[1]Acciones!$A$59:$H$1958,2,FALSE)),"")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W13" s="117" t="str">
        <f>IFERROR(IF(VLOOKUP(VJU13,[1]Acciones!$A$59:$H$1958,2,FALSE)=0,"",VLOOKUP(VJU13,[1]Acciones!$A$59:$H$1958,2,FALSE)),"")</f>
        <v/>
      </c>
      <c r="VJX13" s="117" t="str">
        <f>IFERROR(IF(VLOOKUP(VJV13,[1]Acciones!$A$59:$H$1958,2,FALSE)=0,"",VLOOKUP(VJV13,[1]Acciones!$A$59:$H$1958,2,FALSE)),"")</f>
        <v/>
      </c>
      <c r="VJY13" s="117">
        <f>IFERROR(IF(VLOOKUP(VJW13,[1]Acciones!$A$59:$H$1958,2,FALSE)=0,"",VLOOKUP(VJW13,[1]Acciones!$A$59:$H$1958,2,FALSE)),"")</f>
        <v>4</v>
      </c>
      <c r="VJZ13" s="117">
        <f>IFERROR(IF(VLOOKUP(VJX13,[1]Acciones!$A$59:$H$1958,2,FALSE)=0,"",VLOOKUP(VJX13,[1]Acciones!$A$59:$H$1958,2,FALSE)),"")</f>
        <v>4</v>
      </c>
      <c r="VKA13" s="117" t="str">
        <f>IFERROR(IF(VLOOKUP(VJY13,[1]Acciones!$A$59:$H$1958,2,FALSE)=0,"",VLOOKUP(VJY13,[1]Acciones!$A$59:$H$1958,2,FALSE)),"")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B13" s="117" t="str">
        <f>IFERROR(IF(VLOOKUP(VJZ13,[1]Acciones!$A$59:$H$1958,2,FALSE)=0,"",VLOOKUP(VJZ13,[1]Acciones!$A$59:$H$1958,2,FALSE)),"")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C13" s="117" t="str">
        <f>IFERROR(IF(VLOOKUP(VKA13,[1]Acciones!$A$59:$H$1958,2,FALSE)=0,"",VLOOKUP(VKA13,[1]Acciones!$A$59:$H$1958,2,FALSE)),"")</f>
        <v/>
      </c>
      <c r="VKD13" s="117" t="str">
        <f>IFERROR(IF(VLOOKUP(VKB13,[1]Acciones!$A$59:$H$1958,2,FALSE)=0,"",VLOOKUP(VKB13,[1]Acciones!$A$59:$H$1958,2,FALSE)),"")</f>
        <v/>
      </c>
      <c r="VKE13" s="117">
        <f>IFERROR(IF(VLOOKUP(VKC13,[1]Acciones!$A$59:$H$1958,2,FALSE)=0,"",VLOOKUP(VKC13,[1]Acciones!$A$59:$H$1958,2,FALSE)),"")</f>
        <v>4</v>
      </c>
      <c r="VKF13" s="117">
        <f>IFERROR(IF(VLOOKUP(VKD13,[1]Acciones!$A$59:$H$1958,2,FALSE)=0,"",VLOOKUP(VKD13,[1]Acciones!$A$59:$H$1958,2,FALSE)),"")</f>
        <v>4</v>
      </c>
      <c r="VKG13" s="117" t="str">
        <f>IFERROR(IF(VLOOKUP(VKE13,[1]Acciones!$A$59:$H$1958,2,FALSE)=0,"",VLOOKUP(VKE13,[1]Acciones!$A$59:$H$1958,2,FALSE)),"")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H13" s="117" t="str">
        <f>IFERROR(IF(VLOOKUP(VKF13,[1]Acciones!$A$59:$H$1958,2,FALSE)=0,"",VLOOKUP(VKF13,[1]Acciones!$A$59:$H$1958,2,FALSE)),"")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I13" s="117" t="str">
        <f>IFERROR(IF(VLOOKUP(VKG13,[1]Acciones!$A$59:$H$1958,2,FALSE)=0,"",VLOOKUP(VKG13,[1]Acciones!$A$59:$H$1958,2,FALSE)),"")</f>
        <v/>
      </c>
      <c r="VKJ13" s="117" t="str">
        <f>IFERROR(IF(VLOOKUP(VKH13,[1]Acciones!$A$59:$H$1958,2,FALSE)=0,"",VLOOKUP(VKH13,[1]Acciones!$A$59:$H$1958,2,FALSE)),"")</f>
        <v/>
      </c>
      <c r="VKK13" s="117">
        <f>IFERROR(IF(VLOOKUP(VKI13,[1]Acciones!$A$59:$H$1958,2,FALSE)=0,"",VLOOKUP(VKI13,[1]Acciones!$A$59:$H$1958,2,FALSE)),"")</f>
        <v>4</v>
      </c>
      <c r="VKL13" s="117">
        <f>IFERROR(IF(VLOOKUP(VKJ13,[1]Acciones!$A$59:$H$1958,2,FALSE)=0,"",VLOOKUP(VKJ13,[1]Acciones!$A$59:$H$1958,2,FALSE)),"")</f>
        <v>4</v>
      </c>
      <c r="VKM13" s="117" t="str">
        <f>IFERROR(IF(VLOOKUP(VKK13,[1]Acciones!$A$59:$H$1958,2,FALSE)=0,"",VLOOKUP(VKK13,[1]Acciones!$A$59:$H$1958,2,FALSE)),"")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N13" s="117" t="str">
        <f>IFERROR(IF(VLOOKUP(VKL13,[1]Acciones!$A$59:$H$1958,2,FALSE)=0,"",VLOOKUP(VKL13,[1]Acciones!$A$59:$H$1958,2,FALSE)),"")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O13" s="117" t="str">
        <f>IFERROR(IF(VLOOKUP(VKM13,[1]Acciones!$A$59:$H$1958,2,FALSE)=0,"",VLOOKUP(VKM13,[1]Acciones!$A$59:$H$1958,2,FALSE)),"")</f>
        <v/>
      </c>
      <c r="VKP13" s="117" t="str">
        <f>IFERROR(IF(VLOOKUP(VKN13,[1]Acciones!$A$59:$H$1958,2,FALSE)=0,"",VLOOKUP(VKN13,[1]Acciones!$A$59:$H$1958,2,FALSE)),"")</f>
        <v/>
      </c>
      <c r="VKQ13" s="117">
        <f>IFERROR(IF(VLOOKUP(VKO13,[1]Acciones!$A$59:$H$1958,2,FALSE)=0,"",VLOOKUP(VKO13,[1]Acciones!$A$59:$H$1958,2,FALSE)),"")</f>
        <v>4</v>
      </c>
      <c r="VKR13" s="117">
        <f>IFERROR(IF(VLOOKUP(VKP13,[1]Acciones!$A$59:$H$1958,2,FALSE)=0,"",VLOOKUP(VKP13,[1]Acciones!$A$59:$H$1958,2,FALSE)),"")</f>
        <v>4</v>
      </c>
      <c r="VKS13" s="117" t="str">
        <f>IFERROR(IF(VLOOKUP(VKQ13,[1]Acciones!$A$59:$H$1958,2,FALSE)=0,"",VLOOKUP(VKQ13,[1]Acciones!$A$59:$H$1958,2,FALSE)),"")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T13" s="117" t="str">
        <f>IFERROR(IF(VLOOKUP(VKR13,[1]Acciones!$A$59:$H$1958,2,FALSE)=0,"",VLOOKUP(VKR13,[1]Acciones!$A$59:$H$1958,2,FALSE)),"")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U13" s="117" t="str">
        <f>IFERROR(IF(VLOOKUP(VKS13,[1]Acciones!$A$59:$H$1958,2,FALSE)=0,"",VLOOKUP(VKS13,[1]Acciones!$A$59:$H$1958,2,FALSE)),"")</f>
        <v/>
      </c>
      <c r="VKV13" s="117" t="str">
        <f>IFERROR(IF(VLOOKUP(VKT13,[1]Acciones!$A$59:$H$1958,2,FALSE)=0,"",VLOOKUP(VKT13,[1]Acciones!$A$59:$H$1958,2,FALSE)),"")</f>
        <v/>
      </c>
      <c r="VKW13" s="117">
        <f>IFERROR(IF(VLOOKUP(VKU13,[1]Acciones!$A$59:$H$1958,2,FALSE)=0,"",VLOOKUP(VKU13,[1]Acciones!$A$59:$H$1958,2,FALSE)),"")</f>
        <v>4</v>
      </c>
      <c r="VKX13" s="117">
        <f>IFERROR(IF(VLOOKUP(VKV13,[1]Acciones!$A$59:$H$1958,2,FALSE)=0,"",VLOOKUP(VKV13,[1]Acciones!$A$59:$H$1958,2,FALSE)),"")</f>
        <v>4</v>
      </c>
      <c r="VKY13" s="117" t="str">
        <f>IFERROR(IF(VLOOKUP(VKW13,[1]Acciones!$A$59:$H$1958,2,FALSE)=0,"",VLOOKUP(VKW13,[1]Acciones!$A$59:$H$1958,2,FALSE)),"")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Z13" s="117" t="str">
        <f>IFERROR(IF(VLOOKUP(VKX13,[1]Acciones!$A$59:$H$1958,2,FALSE)=0,"",VLOOKUP(VKX13,[1]Acciones!$A$59:$H$1958,2,FALSE)),"")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A13" s="117" t="str">
        <f>IFERROR(IF(VLOOKUP(VKY13,[1]Acciones!$A$59:$H$1958,2,FALSE)=0,"",VLOOKUP(VKY13,[1]Acciones!$A$59:$H$1958,2,FALSE)),"")</f>
        <v/>
      </c>
      <c r="VLB13" s="117" t="str">
        <f>IFERROR(IF(VLOOKUP(VKZ13,[1]Acciones!$A$59:$H$1958,2,FALSE)=0,"",VLOOKUP(VKZ13,[1]Acciones!$A$59:$H$1958,2,FALSE)),"")</f>
        <v/>
      </c>
      <c r="VLC13" s="117">
        <f>IFERROR(IF(VLOOKUP(VLA13,[1]Acciones!$A$59:$H$1958,2,FALSE)=0,"",VLOOKUP(VLA13,[1]Acciones!$A$59:$H$1958,2,FALSE)),"")</f>
        <v>4</v>
      </c>
      <c r="VLD13" s="117">
        <f>IFERROR(IF(VLOOKUP(VLB13,[1]Acciones!$A$59:$H$1958,2,FALSE)=0,"",VLOOKUP(VLB13,[1]Acciones!$A$59:$H$1958,2,FALSE)),"")</f>
        <v>4</v>
      </c>
      <c r="VLE13" s="117" t="str">
        <f>IFERROR(IF(VLOOKUP(VLC13,[1]Acciones!$A$59:$H$1958,2,FALSE)=0,"",VLOOKUP(VLC13,[1]Acciones!$A$59:$H$1958,2,FALSE)),"")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F13" s="117" t="str">
        <f>IFERROR(IF(VLOOKUP(VLD13,[1]Acciones!$A$59:$H$1958,2,FALSE)=0,"",VLOOKUP(VLD13,[1]Acciones!$A$59:$H$1958,2,FALSE)),"")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G13" s="117" t="str">
        <f>IFERROR(IF(VLOOKUP(VLE13,[1]Acciones!$A$59:$H$1958,2,FALSE)=0,"",VLOOKUP(VLE13,[1]Acciones!$A$59:$H$1958,2,FALSE)),"")</f>
        <v/>
      </c>
      <c r="VLH13" s="117" t="str">
        <f>IFERROR(IF(VLOOKUP(VLF13,[1]Acciones!$A$59:$H$1958,2,FALSE)=0,"",VLOOKUP(VLF13,[1]Acciones!$A$59:$H$1958,2,FALSE)),"")</f>
        <v/>
      </c>
      <c r="VLI13" s="117">
        <f>IFERROR(IF(VLOOKUP(VLG13,[1]Acciones!$A$59:$H$1958,2,FALSE)=0,"",VLOOKUP(VLG13,[1]Acciones!$A$59:$H$1958,2,FALSE)),"")</f>
        <v>4</v>
      </c>
      <c r="VLJ13" s="117">
        <f>IFERROR(IF(VLOOKUP(VLH13,[1]Acciones!$A$59:$H$1958,2,FALSE)=0,"",VLOOKUP(VLH13,[1]Acciones!$A$59:$H$1958,2,FALSE)),"")</f>
        <v>4</v>
      </c>
      <c r="VLK13" s="117" t="str">
        <f>IFERROR(IF(VLOOKUP(VLI13,[1]Acciones!$A$59:$H$1958,2,FALSE)=0,"",VLOOKUP(VLI13,[1]Acciones!$A$59:$H$1958,2,FALSE)),"")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L13" s="117" t="str">
        <f>IFERROR(IF(VLOOKUP(VLJ13,[1]Acciones!$A$59:$H$1958,2,FALSE)=0,"",VLOOKUP(VLJ13,[1]Acciones!$A$59:$H$1958,2,FALSE)),"")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M13" s="117" t="str">
        <f>IFERROR(IF(VLOOKUP(VLK13,[1]Acciones!$A$59:$H$1958,2,FALSE)=0,"",VLOOKUP(VLK13,[1]Acciones!$A$59:$H$1958,2,FALSE)),"")</f>
        <v/>
      </c>
      <c r="VLN13" s="117" t="str">
        <f>IFERROR(IF(VLOOKUP(VLL13,[1]Acciones!$A$59:$H$1958,2,FALSE)=0,"",VLOOKUP(VLL13,[1]Acciones!$A$59:$H$1958,2,FALSE)),"")</f>
        <v/>
      </c>
      <c r="VLO13" s="117">
        <f>IFERROR(IF(VLOOKUP(VLM13,[1]Acciones!$A$59:$H$1958,2,FALSE)=0,"",VLOOKUP(VLM13,[1]Acciones!$A$59:$H$1958,2,FALSE)),"")</f>
        <v>4</v>
      </c>
      <c r="VLP13" s="117">
        <f>IFERROR(IF(VLOOKUP(VLN13,[1]Acciones!$A$59:$H$1958,2,FALSE)=0,"",VLOOKUP(VLN13,[1]Acciones!$A$59:$H$1958,2,FALSE)),"")</f>
        <v>4</v>
      </c>
      <c r="VLQ13" s="117" t="str">
        <f>IFERROR(IF(VLOOKUP(VLO13,[1]Acciones!$A$59:$H$1958,2,FALSE)=0,"",VLOOKUP(VLO13,[1]Acciones!$A$59:$H$1958,2,FALSE)),"")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R13" s="117" t="str">
        <f>IFERROR(IF(VLOOKUP(VLP13,[1]Acciones!$A$59:$H$1958,2,FALSE)=0,"",VLOOKUP(VLP13,[1]Acciones!$A$59:$H$1958,2,FALSE)),"")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S13" s="117" t="str">
        <f>IFERROR(IF(VLOOKUP(VLQ13,[1]Acciones!$A$59:$H$1958,2,FALSE)=0,"",VLOOKUP(VLQ13,[1]Acciones!$A$59:$H$1958,2,FALSE)),"")</f>
        <v/>
      </c>
      <c r="VLT13" s="117" t="str">
        <f>IFERROR(IF(VLOOKUP(VLR13,[1]Acciones!$A$59:$H$1958,2,FALSE)=0,"",VLOOKUP(VLR13,[1]Acciones!$A$59:$H$1958,2,FALSE)),"")</f>
        <v/>
      </c>
      <c r="VLU13" s="117">
        <f>IFERROR(IF(VLOOKUP(VLS13,[1]Acciones!$A$59:$H$1958,2,FALSE)=0,"",VLOOKUP(VLS13,[1]Acciones!$A$59:$H$1958,2,FALSE)),"")</f>
        <v>4</v>
      </c>
      <c r="VLV13" s="117">
        <f>IFERROR(IF(VLOOKUP(VLT13,[1]Acciones!$A$59:$H$1958,2,FALSE)=0,"",VLOOKUP(VLT13,[1]Acciones!$A$59:$H$1958,2,FALSE)),"")</f>
        <v>4</v>
      </c>
      <c r="VLW13" s="117" t="str">
        <f>IFERROR(IF(VLOOKUP(VLU13,[1]Acciones!$A$59:$H$1958,2,FALSE)=0,"",VLOOKUP(VLU13,[1]Acciones!$A$59:$H$1958,2,FALSE)),"")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X13" s="117" t="str">
        <f>IFERROR(IF(VLOOKUP(VLV13,[1]Acciones!$A$59:$H$1958,2,FALSE)=0,"",VLOOKUP(VLV13,[1]Acciones!$A$59:$H$1958,2,FALSE)),"")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Y13" s="117" t="str">
        <f>IFERROR(IF(VLOOKUP(VLW13,[1]Acciones!$A$59:$H$1958,2,FALSE)=0,"",VLOOKUP(VLW13,[1]Acciones!$A$59:$H$1958,2,FALSE)),"")</f>
        <v/>
      </c>
      <c r="VLZ13" s="117" t="str">
        <f>IFERROR(IF(VLOOKUP(VLX13,[1]Acciones!$A$59:$H$1958,2,FALSE)=0,"",VLOOKUP(VLX13,[1]Acciones!$A$59:$H$1958,2,FALSE)),"")</f>
        <v/>
      </c>
      <c r="VMA13" s="117">
        <f>IFERROR(IF(VLOOKUP(VLY13,[1]Acciones!$A$59:$H$1958,2,FALSE)=0,"",VLOOKUP(VLY13,[1]Acciones!$A$59:$H$1958,2,FALSE)),"")</f>
        <v>4</v>
      </c>
      <c r="VMB13" s="117">
        <f>IFERROR(IF(VLOOKUP(VLZ13,[1]Acciones!$A$59:$H$1958,2,FALSE)=0,"",VLOOKUP(VLZ13,[1]Acciones!$A$59:$H$1958,2,FALSE)),"")</f>
        <v>4</v>
      </c>
      <c r="VMC13" s="117" t="str">
        <f>IFERROR(IF(VLOOKUP(VMA13,[1]Acciones!$A$59:$H$1958,2,FALSE)=0,"",VLOOKUP(VMA13,[1]Acciones!$A$59:$H$1958,2,FALSE)),"")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D13" s="117" t="str">
        <f>IFERROR(IF(VLOOKUP(VMB13,[1]Acciones!$A$59:$H$1958,2,FALSE)=0,"",VLOOKUP(VMB13,[1]Acciones!$A$59:$H$1958,2,FALSE)),"")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E13" s="117" t="str">
        <f>IFERROR(IF(VLOOKUP(VMC13,[1]Acciones!$A$59:$H$1958,2,FALSE)=0,"",VLOOKUP(VMC13,[1]Acciones!$A$59:$H$1958,2,FALSE)),"")</f>
        <v/>
      </c>
      <c r="VMF13" s="117" t="str">
        <f>IFERROR(IF(VLOOKUP(VMD13,[1]Acciones!$A$59:$H$1958,2,FALSE)=0,"",VLOOKUP(VMD13,[1]Acciones!$A$59:$H$1958,2,FALSE)),"")</f>
        <v/>
      </c>
      <c r="VMG13" s="117">
        <f>IFERROR(IF(VLOOKUP(VME13,[1]Acciones!$A$59:$H$1958,2,FALSE)=0,"",VLOOKUP(VME13,[1]Acciones!$A$59:$H$1958,2,FALSE)),"")</f>
        <v>4</v>
      </c>
      <c r="VMH13" s="117">
        <f>IFERROR(IF(VLOOKUP(VMF13,[1]Acciones!$A$59:$H$1958,2,FALSE)=0,"",VLOOKUP(VMF13,[1]Acciones!$A$59:$H$1958,2,FALSE)),"")</f>
        <v>4</v>
      </c>
      <c r="VMI13" s="117" t="str">
        <f>IFERROR(IF(VLOOKUP(VMG13,[1]Acciones!$A$59:$H$1958,2,FALSE)=0,"",VLOOKUP(VMG13,[1]Acciones!$A$59:$H$1958,2,FALSE)),"")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J13" s="117" t="str">
        <f>IFERROR(IF(VLOOKUP(VMH13,[1]Acciones!$A$59:$H$1958,2,FALSE)=0,"",VLOOKUP(VMH13,[1]Acciones!$A$59:$H$1958,2,FALSE)),"")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K13" s="117" t="str">
        <f>IFERROR(IF(VLOOKUP(VMI13,[1]Acciones!$A$59:$H$1958,2,FALSE)=0,"",VLOOKUP(VMI13,[1]Acciones!$A$59:$H$1958,2,FALSE)),"")</f>
        <v/>
      </c>
      <c r="VML13" s="117" t="str">
        <f>IFERROR(IF(VLOOKUP(VMJ13,[1]Acciones!$A$59:$H$1958,2,FALSE)=0,"",VLOOKUP(VMJ13,[1]Acciones!$A$59:$H$1958,2,FALSE)),"")</f>
        <v/>
      </c>
      <c r="VMM13" s="117">
        <f>IFERROR(IF(VLOOKUP(VMK13,[1]Acciones!$A$59:$H$1958,2,FALSE)=0,"",VLOOKUP(VMK13,[1]Acciones!$A$59:$H$1958,2,FALSE)),"")</f>
        <v>4</v>
      </c>
      <c r="VMN13" s="117">
        <f>IFERROR(IF(VLOOKUP(VML13,[1]Acciones!$A$59:$H$1958,2,FALSE)=0,"",VLOOKUP(VML13,[1]Acciones!$A$59:$H$1958,2,FALSE)),"")</f>
        <v>4</v>
      </c>
      <c r="VMO13" s="117" t="str">
        <f>IFERROR(IF(VLOOKUP(VMM13,[1]Acciones!$A$59:$H$1958,2,FALSE)=0,"",VLOOKUP(VMM13,[1]Acciones!$A$59:$H$1958,2,FALSE)),"")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P13" s="117" t="str">
        <f>IFERROR(IF(VLOOKUP(VMN13,[1]Acciones!$A$59:$H$1958,2,FALSE)=0,"",VLOOKUP(VMN13,[1]Acciones!$A$59:$H$1958,2,FALSE)),"")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Q13" s="117" t="str">
        <f>IFERROR(IF(VLOOKUP(VMO13,[1]Acciones!$A$59:$H$1958,2,FALSE)=0,"",VLOOKUP(VMO13,[1]Acciones!$A$59:$H$1958,2,FALSE)),"")</f>
        <v/>
      </c>
      <c r="VMR13" s="117" t="str">
        <f>IFERROR(IF(VLOOKUP(VMP13,[1]Acciones!$A$59:$H$1958,2,FALSE)=0,"",VLOOKUP(VMP13,[1]Acciones!$A$59:$H$1958,2,FALSE)),"")</f>
        <v/>
      </c>
      <c r="VMS13" s="117">
        <f>IFERROR(IF(VLOOKUP(VMQ13,[1]Acciones!$A$59:$H$1958,2,FALSE)=0,"",VLOOKUP(VMQ13,[1]Acciones!$A$59:$H$1958,2,FALSE)),"")</f>
        <v>4</v>
      </c>
      <c r="VMT13" s="117">
        <f>IFERROR(IF(VLOOKUP(VMR13,[1]Acciones!$A$59:$H$1958,2,FALSE)=0,"",VLOOKUP(VMR13,[1]Acciones!$A$59:$H$1958,2,FALSE)),"")</f>
        <v>4</v>
      </c>
      <c r="VMU13" s="117" t="str">
        <f>IFERROR(IF(VLOOKUP(VMS13,[1]Acciones!$A$59:$H$1958,2,FALSE)=0,"",VLOOKUP(VMS13,[1]Acciones!$A$59:$H$1958,2,FALSE)),"")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V13" s="117" t="str">
        <f>IFERROR(IF(VLOOKUP(VMT13,[1]Acciones!$A$59:$H$1958,2,FALSE)=0,"",VLOOKUP(VMT13,[1]Acciones!$A$59:$H$1958,2,FALSE)),"")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W13" s="117" t="str">
        <f>IFERROR(IF(VLOOKUP(VMU13,[1]Acciones!$A$59:$H$1958,2,FALSE)=0,"",VLOOKUP(VMU13,[1]Acciones!$A$59:$H$1958,2,FALSE)),"")</f>
        <v/>
      </c>
      <c r="VMX13" s="117" t="str">
        <f>IFERROR(IF(VLOOKUP(VMV13,[1]Acciones!$A$59:$H$1958,2,FALSE)=0,"",VLOOKUP(VMV13,[1]Acciones!$A$59:$H$1958,2,FALSE)),"")</f>
        <v/>
      </c>
      <c r="VMY13" s="117">
        <f>IFERROR(IF(VLOOKUP(VMW13,[1]Acciones!$A$59:$H$1958,2,FALSE)=0,"",VLOOKUP(VMW13,[1]Acciones!$A$59:$H$1958,2,FALSE)),"")</f>
        <v>4</v>
      </c>
      <c r="VMZ13" s="117">
        <f>IFERROR(IF(VLOOKUP(VMX13,[1]Acciones!$A$59:$H$1958,2,FALSE)=0,"",VLOOKUP(VMX13,[1]Acciones!$A$59:$H$1958,2,FALSE)),"")</f>
        <v>4</v>
      </c>
      <c r="VNA13" s="117" t="str">
        <f>IFERROR(IF(VLOOKUP(VMY13,[1]Acciones!$A$59:$H$1958,2,FALSE)=0,"",VLOOKUP(VMY13,[1]Acciones!$A$59:$H$1958,2,FALSE)),"")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B13" s="117" t="str">
        <f>IFERROR(IF(VLOOKUP(VMZ13,[1]Acciones!$A$59:$H$1958,2,FALSE)=0,"",VLOOKUP(VMZ13,[1]Acciones!$A$59:$H$1958,2,FALSE)),"")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C13" s="117" t="str">
        <f>IFERROR(IF(VLOOKUP(VNA13,[1]Acciones!$A$59:$H$1958,2,FALSE)=0,"",VLOOKUP(VNA13,[1]Acciones!$A$59:$H$1958,2,FALSE)),"")</f>
        <v/>
      </c>
      <c r="VND13" s="117" t="str">
        <f>IFERROR(IF(VLOOKUP(VNB13,[1]Acciones!$A$59:$H$1958,2,FALSE)=0,"",VLOOKUP(VNB13,[1]Acciones!$A$59:$H$1958,2,FALSE)),"")</f>
        <v/>
      </c>
      <c r="VNE13" s="117">
        <f>IFERROR(IF(VLOOKUP(VNC13,[1]Acciones!$A$59:$H$1958,2,FALSE)=0,"",VLOOKUP(VNC13,[1]Acciones!$A$59:$H$1958,2,FALSE)),"")</f>
        <v>4</v>
      </c>
      <c r="VNF13" s="117">
        <f>IFERROR(IF(VLOOKUP(VND13,[1]Acciones!$A$59:$H$1958,2,FALSE)=0,"",VLOOKUP(VND13,[1]Acciones!$A$59:$H$1958,2,FALSE)),"")</f>
        <v>4</v>
      </c>
      <c r="VNG13" s="117" t="str">
        <f>IFERROR(IF(VLOOKUP(VNE13,[1]Acciones!$A$59:$H$1958,2,FALSE)=0,"",VLOOKUP(VNE13,[1]Acciones!$A$59:$H$1958,2,FALSE)),"")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H13" s="117" t="str">
        <f>IFERROR(IF(VLOOKUP(VNF13,[1]Acciones!$A$59:$H$1958,2,FALSE)=0,"",VLOOKUP(VNF13,[1]Acciones!$A$59:$H$1958,2,FALSE)),"")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I13" s="117" t="str">
        <f>IFERROR(IF(VLOOKUP(VNG13,[1]Acciones!$A$59:$H$1958,2,FALSE)=0,"",VLOOKUP(VNG13,[1]Acciones!$A$59:$H$1958,2,FALSE)),"")</f>
        <v/>
      </c>
      <c r="VNJ13" s="117" t="str">
        <f>IFERROR(IF(VLOOKUP(VNH13,[1]Acciones!$A$59:$H$1958,2,FALSE)=0,"",VLOOKUP(VNH13,[1]Acciones!$A$59:$H$1958,2,FALSE)),"")</f>
        <v/>
      </c>
      <c r="VNK13" s="117">
        <f>IFERROR(IF(VLOOKUP(VNI13,[1]Acciones!$A$59:$H$1958,2,FALSE)=0,"",VLOOKUP(VNI13,[1]Acciones!$A$59:$H$1958,2,FALSE)),"")</f>
        <v>4</v>
      </c>
      <c r="VNL13" s="117">
        <f>IFERROR(IF(VLOOKUP(VNJ13,[1]Acciones!$A$59:$H$1958,2,FALSE)=0,"",VLOOKUP(VNJ13,[1]Acciones!$A$59:$H$1958,2,FALSE)),"")</f>
        <v>4</v>
      </c>
      <c r="VNM13" s="117" t="str">
        <f>IFERROR(IF(VLOOKUP(VNK13,[1]Acciones!$A$59:$H$1958,2,FALSE)=0,"",VLOOKUP(VNK13,[1]Acciones!$A$59:$H$1958,2,FALSE)),"")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N13" s="117" t="str">
        <f>IFERROR(IF(VLOOKUP(VNL13,[1]Acciones!$A$59:$H$1958,2,FALSE)=0,"",VLOOKUP(VNL13,[1]Acciones!$A$59:$H$1958,2,FALSE)),"")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O13" s="117" t="str">
        <f>IFERROR(IF(VLOOKUP(VNM13,[1]Acciones!$A$59:$H$1958,2,FALSE)=0,"",VLOOKUP(VNM13,[1]Acciones!$A$59:$H$1958,2,FALSE)),"")</f>
        <v/>
      </c>
      <c r="VNP13" s="117" t="str">
        <f>IFERROR(IF(VLOOKUP(VNN13,[1]Acciones!$A$59:$H$1958,2,FALSE)=0,"",VLOOKUP(VNN13,[1]Acciones!$A$59:$H$1958,2,FALSE)),"")</f>
        <v/>
      </c>
      <c r="VNQ13" s="117">
        <f>IFERROR(IF(VLOOKUP(VNO13,[1]Acciones!$A$59:$H$1958,2,FALSE)=0,"",VLOOKUP(VNO13,[1]Acciones!$A$59:$H$1958,2,FALSE)),"")</f>
        <v>4</v>
      </c>
      <c r="VNR13" s="117">
        <f>IFERROR(IF(VLOOKUP(VNP13,[1]Acciones!$A$59:$H$1958,2,FALSE)=0,"",VLOOKUP(VNP13,[1]Acciones!$A$59:$H$1958,2,FALSE)),"")</f>
        <v>4</v>
      </c>
      <c r="VNS13" s="117" t="str">
        <f>IFERROR(IF(VLOOKUP(VNQ13,[1]Acciones!$A$59:$H$1958,2,FALSE)=0,"",VLOOKUP(VNQ13,[1]Acciones!$A$59:$H$1958,2,FALSE)),"")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T13" s="117" t="str">
        <f>IFERROR(IF(VLOOKUP(VNR13,[1]Acciones!$A$59:$H$1958,2,FALSE)=0,"",VLOOKUP(VNR13,[1]Acciones!$A$59:$H$1958,2,FALSE)),"")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U13" s="117" t="str">
        <f>IFERROR(IF(VLOOKUP(VNS13,[1]Acciones!$A$59:$H$1958,2,FALSE)=0,"",VLOOKUP(VNS13,[1]Acciones!$A$59:$H$1958,2,FALSE)),"")</f>
        <v/>
      </c>
      <c r="VNV13" s="117" t="str">
        <f>IFERROR(IF(VLOOKUP(VNT13,[1]Acciones!$A$59:$H$1958,2,FALSE)=0,"",VLOOKUP(VNT13,[1]Acciones!$A$59:$H$1958,2,FALSE)),"")</f>
        <v/>
      </c>
      <c r="VNW13" s="117">
        <f>IFERROR(IF(VLOOKUP(VNU13,[1]Acciones!$A$59:$H$1958,2,FALSE)=0,"",VLOOKUP(VNU13,[1]Acciones!$A$59:$H$1958,2,FALSE)),"")</f>
        <v>4</v>
      </c>
      <c r="VNX13" s="117">
        <f>IFERROR(IF(VLOOKUP(VNV13,[1]Acciones!$A$59:$H$1958,2,FALSE)=0,"",VLOOKUP(VNV13,[1]Acciones!$A$59:$H$1958,2,FALSE)),"")</f>
        <v>4</v>
      </c>
      <c r="VNY13" s="117" t="str">
        <f>IFERROR(IF(VLOOKUP(VNW13,[1]Acciones!$A$59:$H$1958,2,FALSE)=0,"",VLOOKUP(VNW13,[1]Acciones!$A$59:$H$1958,2,FALSE)),"")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Z13" s="117" t="str">
        <f>IFERROR(IF(VLOOKUP(VNX13,[1]Acciones!$A$59:$H$1958,2,FALSE)=0,"",VLOOKUP(VNX13,[1]Acciones!$A$59:$H$1958,2,FALSE)),"")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A13" s="117" t="str">
        <f>IFERROR(IF(VLOOKUP(VNY13,[1]Acciones!$A$59:$H$1958,2,FALSE)=0,"",VLOOKUP(VNY13,[1]Acciones!$A$59:$H$1958,2,FALSE)),"")</f>
        <v/>
      </c>
      <c r="VOB13" s="117" t="str">
        <f>IFERROR(IF(VLOOKUP(VNZ13,[1]Acciones!$A$59:$H$1958,2,FALSE)=0,"",VLOOKUP(VNZ13,[1]Acciones!$A$59:$H$1958,2,FALSE)),"")</f>
        <v/>
      </c>
      <c r="VOC13" s="117">
        <f>IFERROR(IF(VLOOKUP(VOA13,[1]Acciones!$A$59:$H$1958,2,FALSE)=0,"",VLOOKUP(VOA13,[1]Acciones!$A$59:$H$1958,2,FALSE)),"")</f>
        <v>4</v>
      </c>
      <c r="VOD13" s="117">
        <f>IFERROR(IF(VLOOKUP(VOB13,[1]Acciones!$A$59:$H$1958,2,FALSE)=0,"",VLOOKUP(VOB13,[1]Acciones!$A$59:$H$1958,2,FALSE)),"")</f>
        <v>4</v>
      </c>
      <c r="VOE13" s="117" t="str">
        <f>IFERROR(IF(VLOOKUP(VOC13,[1]Acciones!$A$59:$H$1958,2,FALSE)=0,"",VLOOKUP(VOC13,[1]Acciones!$A$59:$H$1958,2,FALSE)),"")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F13" s="117" t="str">
        <f>IFERROR(IF(VLOOKUP(VOD13,[1]Acciones!$A$59:$H$1958,2,FALSE)=0,"",VLOOKUP(VOD13,[1]Acciones!$A$59:$H$1958,2,FALSE)),"")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G13" s="117" t="str">
        <f>IFERROR(IF(VLOOKUP(VOE13,[1]Acciones!$A$59:$H$1958,2,FALSE)=0,"",VLOOKUP(VOE13,[1]Acciones!$A$59:$H$1958,2,FALSE)),"")</f>
        <v/>
      </c>
      <c r="VOH13" s="117" t="str">
        <f>IFERROR(IF(VLOOKUP(VOF13,[1]Acciones!$A$59:$H$1958,2,FALSE)=0,"",VLOOKUP(VOF13,[1]Acciones!$A$59:$H$1958,2,FALSE)),"")</f>
        <v/>
      </c>
      <c r="VOI13" s="117">
        <f>IFERROR(IF(VLOOKUP(VOG13,[1]Acciones!$A$59:$H$1958,2,FALSE)=0,"",VLOOKUP(VOG13,[1]Acciones!$A$59:$H$1958,2,FALSE)),"")</f>
        <v>4</v>
      </c>
      <c r="VOJ13" s="117">
        <f>IFERROR(IF(VLOOKUP(VOH13,[1]Acciones!$A$59:$H$1958,2,FALSE)=0,"",VLOOKUP(VOH13,[1]Acciones!$A$59:$H$1958,2,FALSE)),"")</f>
        <v>4</v>
      </c>
      <c r="VOK13" s="117" t="str">
        <f>IFERROR(IF(VLOOKUP(VOI13,[1]Acciones!$A$59:$H$1958,2,FALSE)=0,"",VLOOKUP(VOI13,[1]Acciones!$A$59:$H$1958,2,FALSE)),"")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L13" s="117" t="str">
        <f>IFERROR(IF(VLOOKUP(VOJ13,[1]Acciones!$A$59:$H$1958,2,FALSE)=0,"",VLOOKUP(VOJ13,[1]Acciones!$A$59:$H$1958,2,FALSE)),"")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M13" s="117" t="str">
        <f>IFERROR(IF(VLOOKUP(VOK13,[1]Acciones!$A$59:$H$1958,2,FALSE)=0,"",VLOOKUP(VOK13,[1]Acciones!$A$59:$H$1958,2,FALSE)),"")</f>
        <v/>
      </c>
      <c r="VON13" s="117" t="str">
        <f>IFERROR(IF(VLOOKUP(VOL13,[1]Acciones!$A$59:$H$1958,2,FALSE)=0,"",VLOOKUP(VOL13,[1]Acciones!$A$59:$H$1958,2,FALSE)),"")</f>
        <v/>
      </c>
      <c r="VOO13" s="117">
        <f>IFERROR(IF(VLOOKUP(VOM13,[1]Acciones!$A$59:$H$1958,2,FALSE)=0,"",VLOOKUP(VOM13,[1]Acciones!$A$59:$H$1958,2,FALSE)),"")</f>
        <v>4</v>
      </c>
      <c r="VOP13" s="117">
        <f>IFERROR(IF(VLOOKUP(VON13,[1]Acciones!$A$59:$H$1958,2,FALSE)=0,"",VLOOKUP(VON13,[1]Acciones!$A$59:$H$1958,2,FALSE)),"")</f>
        <v>4</v>
      </c>
      <c r="VOQ13" s="117" t="str">
        <f>IFERROR(IF(VLOOKUP(VOO13,[1]Acciones!$A$59:$H$1958,2,FALSE)=0,"",VLOOKUP(VOO13,[1]Acciones!$A$59:$H$1958,2,FALSE)),"")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R13" s="117" t="str">
        <f>IFERROR(IF(VLOOKUP(VOP13,[1]Acciones!$A$59:$H$1958,2,FALSE)=0,"",VLOOKUP(VOP13,[1]Acciones!$A$59:$H$1958,2,FALSE)),"")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S13" s="117" t="str">
        <f>IFERROR(IF(VLOOKUP(VOQ13,[1]Acciones!$A$59:$H$1958,2,FALSE)=0,"",VLOOKUP(VOQ13,[1]Acciones!$A$59:$H$1958,2,FALSE)),"")</f>
        <v/>
      </c>
      <c r="VOT13" s="117" t="str">
        <f>IFERROR(IF(VLOOKUP(VOR13,[1]Acciones!$A$59:$H$1958,2,FALSE)=0,"",VLOOKUP(VOR13,[1]Acciones!$A$59:$H$1958,2,FALSE)),"")</f>
        <v/>
      </c>
      <c r="VOU13" s="117">
        <f>IFERROR(IF(VLOOKUP(VOS13,[1]Acciones!$A$59:$H$1958,2,FALSE)=0,"",VLOOKUP(VOS13,[1]Acciones!$A$59:$H$1958,2,FALSE)),"")</f>
        <v>4</v>
      </c>
      <c r="VOV13" s="117">
        <f>IFERROR(IF(VLOOKUP(VOT13,[1]Acciones!$A$59:$H$1958,2,FALSE)=0,"",VLOOKUP(VOT13,[1]Acciones!$A$59:$H$1958,2,FALSE)),"")</f>
        <v>4</v>
      </c>
      <c r="VOW13" s="117" t="str">
        <f>IFERROR(IF(VLOOKUP(VOU13,[1]Acciones!$A$59:$H$1958,2,FALSE)=0,"",VLOOKUP(VOU13,[1]Acciones!$A$59:$H$1958,2,FALSE)),"")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X13" s="117" t="str">
        <f>IFERROR(IF(VLOOKUP(VOV13,[1]Acciones!$A$59:$H$1958,2,FALSE)=0,"",VLOOKUP(VOV13,[1]Acciones!$A$59:$H$1958,2,FALSE)),"")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Y13" s="117" t="str">
        <f>IFERROR(IF(VLOOKUP(VOW13,[1]Acciones!$A$59:$H$1958,2,FALSE)=0,"",VLOOKUP(VOW13,[1]Acciones!$A$59:$H$1958,2,FALSE)),"")</f>
        <v/>
      </c>
      <c r="VOZ13" s="117" t="str">
        <f>IFERROR(IF(VLOOKUP(VOX13,[1]Acciones!$A$59:$H$1958,2,FALSE)=0,"",VLOOKUP(VOX13,[1]Acciones!$A$59:$H$1958,2,FALSE)),"")</f>
        <v/>
      </c>
      <c r="VPA13" s="117">
        <f>IFERROR(IF(VLOOKUP(VOY13,[1]Acciones!$A$59:$H$1958,2,FALSE)=0,"",VLOOKUP(VOY13,[1]Acciones!$A$59:$H$1958,2,FALSE)),"")</f>
        <v>4</v>
      </c>
      <c r="VPB13" s="117">
        <f>IFERROR(IF(VLOOKUP(VOZ13,[1]Acciones!$A$59:$H$1958,2,FALSE)=0,"",VLOOKUP(VOZ13,[1]Acciones!$A$59:$H$1958,2,FALSE)),"")</f>
        <v>4</v>
      </c>
      <c r="VPC13" s="117" t="str">
        <f>IFERROR(IF(VLOOKUP(VPA13,[1]Acciones!$A$59:$H$1958,2,FALSE)=0,"",VLOOKUP(VPA13,[1]Acciones!$A$59:$H$1958,2,FALSE)),"")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D13" s="117" t="str">
        <f>IFERROR(IF(VLOOKUP(VPB13,[1]Acciones!$A$59:$H$1958,2,FALSE)=0,"",VLOOKUP(VPB13,[1]Acciones!$A$59:$H$1958,2,FALSE)),"")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E13" s="117" t="str">
        <f>IFERROR(IF(VLOOKUP(VPC13,[1]Acciones!$A$59:$H$1958,2,FALSE)=0,"",VLOOKUP(VPC13,[1]Acciones!$A$59:$H$1958,2,FALSE)),"")</f>
        <v/>
      </c>
      <c r="VPF13" s="117" t="str">
        <f>IFERROR(IF(VLOOKUP(VPD13,[1]Acciones!$A$59:$H$1958,2,FALSE)=0,"",VLOOKUP(VPD13,[1]Acciones!$A$59:$H$1958,2,FALSE)),"")</f>
        <v/>
      </c>
      <c r="VPG13" s="117">
        <f>IFERROR(IF(VLOOKUP(VPE13,[1]Acciones!$A$59:$H$1958,2,FALSE)=0,"",VLOOKUP(VPE13,[1]Acciones!$A$59:$H$1958,2,FALSE)),"")</f>
        <v>4</v>
      </c>
      <c r="VPH13" s="117">
        <f>IFERROR(IF(VLOOKUP(VPF13,[1]Acciones!$A$59:$H$1958,2,FALSE)=0,"",VLOOKUP(VPF13,[1]Acciones!$A$59:$H$1958,2,FALSE)),"")</f>
        <v>4</v>
      </c>
      <c r="VPI13" s="117" t="str">
        <f>IFERROR(IF(VLOOKUP(VPG13,[1]Acciones!$A$59:$H$1958,2,FALSE)=0,"",VLOOKUP(VPG13,[1]Acciones!$A$59:$H$1958,2,FALSE)),"")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J13" s="117" t="str">
        <f>IFERROR(IF(VLOOKUP(VPH13,[1]Acciones!$A$59:$H$1958,2,FALSE)=0,"",VLOOKUP(VPH13,[1]Acciones!$A$59:$H$1958,2,FALSE)),"")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K13" s="117" t="str">
        <f>IFERROR(IF(VLOOKUP(VPI13,[1]Acciones!$A$59:$H$1958,2,FALSE)=0,"",VLOOKUP(VPI13,[1]Acciones!$A$59:$H$1958,2,FALSE)),"")</f>
        <v/>
      </c>
      <c r="VPL13" s="117" t="str">
        <f>IFERROR(IF(VLOOKUP(VPJ13,[1]Acciones!$A$59:$H$1958,2,FALSE)=0,"",VLOOKUP(VPJ13,[1]Acciones!$A$59:$H$1958,2,FALSE)),"")</f>
        <v/>
      </c>
      <c r="VPM13" s="117">
        <f>IFERROR(IF(VLOOKUP(VPK13,[1]Acciones!$A$59:$H$1958,2,FALSE)=0,"",VLOOKUP(VPK13,[1]Acciones!$A$59:$H$1958,2,FALSE)),"")</f>
        <v>4</v>
      </c>
      <c r="VPN13" s="117">
        <f>IFERROR(IF(VLOOKUP(VPL13,[1]Acciones!$A$59:$H$1958,2,FALSE)=0,"",VLOOKUP(VPL13,[1]Acciones!$A$59:$H$1958,2,FALSE)),"")</f>
        <v>4</v>
      </c>
      <c r="VPO13" s="117" t="str">
        <f>IFERROR(IF(VLOOKUP(VPM13,[1]Acciones!$A$59:$H$1958,2,FALSE)=0,"",VLOOKUP(VPM13,[1]Acciones!$A$59:$H$1958,2,FALSE)),"")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P13" s="117" t="str">
        <f>IFERROR(IF(VLOOKUP(VPN13,[1]Acciones!$A$59:$H$1958,2,FALSE)=0,"",VLOOKUP(VPN13,[1]Acciones!$A$59:$H$1958,2,FALSE)),"")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Q13" s="117" t="str">
        <f>IFERROR(IF(VLOOKUP(VPO13,[1]Acciones!$A$59:$H$1958,2,FALSE)=0,"",VLOOKUP(VPO13,[1]Acciones!$A$59:$H$1958,2,FALSE)),"")</f>
        <v/>
      </c>
      <c r="VPR13" s="117" t="str">
        <f>IFERROR(IF(VLOOKUP(VPP13,[1]Acciones!$A$59:$H$1958,2,FALSE)=0,"",VLOOKUP(VPP13,[1]Acciones!$A$59:$H$1958,2,FALSE)),"")</f>
        <v/>
      </c>
      <c r="VPS13" s="117">
        <f>IFERROR(IF(VLOOKUP(VPQ13,[1]Acciones!$A$59:$H$1958,2,FALSE)=0,"",VLOOKUP(VPQ13,[1]Acciones!$A$59:$H$1958,2,FALSE)),"")</f>
        <v>4</v>
      </c>
      <c r="VPT13" s="117">
        <f>IFERROR(IF(VLOOKUP(VPR13,[1]Acciones!$A$59:$H$1958,2,FALSE)=0,"",VLOOKUP(VPR13,[1]Acciones!$A$59:$H$1958,2,FALSE)),"")</f>
        <v>4</v>
      </c>
      <c r="VPU13" s="117" t="str">
        <f>IFERROR(IF(VLOOKUP(VPS13,[1]Acciones!$A$59:$H$1958,2,FALSE)=0,"",VLOOKUP(VPS13,[1]Acciones!$A$59:$H$1958,2,FALSE)),"")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V13" s="117" t="str">
        <f>IFERROR(IF(VLOOKUP(VPT13,[1]Acciones!$A$59:$H$1958,2,FALSE)=0,"",VLOOKUP(VPT13,[1]Acciones!$A$59:$H$1958,2,FALSE)),"")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W13" s="117" t="str">
        <f>IFERROR(IF(VLOOKUP(VPU13,[1]Acciones!$A$59:$H$1958,2,FALSE)=0,"",VLOOKUP(VPU13,[1]Acciones!$A$59:$H$1958,2,FALSE)),"")</f>
        <v/>
      </c>
      <c r="VPX13" s="117" t="str">
        <f>IFERROR(IF(VLOOKUP(VPV13,[1]Acciones!$A$59:$H$1958,2,FALSE)=0,"",VLOOKUP(VPV13,[1]Acciones!$A$59:$H$1958,2,FALSE)),"")</f>
        <v/>
      </c>
      <c r="VPY13" s="117">
        <f>IFERROR(IF(VLOOKUP(VPW13,[1]Acciones!$A$59:$H$1958,2,FALSE)=0,"",VLOOKUP(VPW13,[1]Acciones!$A$59:$H$1958,2,FALSE)),"")</f>
        <v>4</v>
      </c>
      <c r="VPZ13" s="117">
        <f>IFERROR(IF(VLOOKUP(VPX13,[1]Acciones!$A$59:$H$1958,2,FALSE)=0,"",VLOOKUP(VPX13,[1]Acciones!$A$59:$H$1958,2,FALSE)),"")</f>
        <v>4</v>
      </c>
      <c r="VQA13" s="117" t="str">
        <f>IFERROR(IF(VLOOKUP(VPY13,[1]Acciones!$A$59:$H$1958,2,FALSE)=0,"",VLOOKUP(VPY13,[1]Acciones!$A$59:$H$1958,2,FALSE)),"")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B13" s="117" t="str">
        <f>IFERROR(IF(VLOOKUP(VPZ13,[1]Acciones!$A$59:$H$1958,2,FALSE)=0,"",VLOOKUP(VPZ13,[1]Acciones!$A$59:$H$1958,2,FALSE)),"")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C13" s="117" t="str">
        <f>IFERROR(IF(VLOOKUP(VQA13,[1]Acciones!$A$59:$H$1958,2,FALSE)=0,"",VLOOKUP(VQA13,[1]Acciones!$A$59:$H$1958,2,FALSE)),"")</f>
        <v/>
      </c>
      <c r="VQD13" s="117" t="str">
        <f>IFERROR(IF(VLOOKUP(VQB13,[1]Acciones!$A$59:$H$1958,2,FALSE)=0,"",VLOOKUP(VQB13,[1]Acciones!$A$59:$H$1958,2,FALSE)),"")</f>
        <v/>
      </c>
      <c r="VQE13" s="117">
        <f>IFERROR(IF(VLOOKUP(VQC13,[1]Acciones!$A$59:$H$1958,2,FALSE)=0,"",VLOOKUP(VQC13,[1]Acciones!$A$59:$H$1958,2,FALSE)),"")</f>
        <v>4</v>
      </c>
      <c r="VQF13" s="117">
        <f>IFERROR(IF(VLOOKUP(VQD13,[1]Acciones!$A$59:$H$1958,2,FALSE)=0,"",VLOOKUP(VQD13,[1]Acciones!$A$59:$H$1958,2,FALSE)),"")</f>
        <v>4</v>
      </c>
      <c r="VQG13" s="117" t="str">
        <f>IFERROR(IF(VLOOKUP(VQE13,[1]Acciones!$A$59:$H$1958,2,FALSE)=0,"",VLOOKUP(VQE13,[1]Acciones!$A$59:$H$1958,2,FALSE)),"")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H13" s="117" t="str">
        <f>IFERROR(IF(VLOOKUP(VQF13,[1]Acciones!$A$59:$H$1958,2,FALSE)=0,"",VLOOKUP(VQF13,[1]Acciones!$A$59:$H$1958,2,FALSE)),"")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I13" s="117" t="str">
        <f>IFERROR(IF(VLOOKUP(VQG13,[1]Acciones!$A$59:$H$1958,2,FALSE)=0,"",VLOOKUP(VQG13,[1]Acciones!$A$59:$H$1958,2,FALSE)),"")</f>
        <v/>
      </c>
      <c r="VQJ13" s="117" t="str">
        <f>IFERROR(IF(VLOOKUP(VQH13,[1]Acciones!$A$59:$H$1958,2,FALSE)=0,"",VLOOKUP(VQH13,[1]Acciones!$A$59:$H$1958,2,FALSE)),"")</f>
        <v/>
      </c>
      <c r="VQK13" s="117">
        <f>IFERROR(IF(VLOOKUP(VQI13,[1]Acciones!$A$59:$H$1958,2,FALSE)=0,"",VLOOKUP(VQI13,[1]Acciones!$A$59:$H$1958,2,FALSE)),"")</f>
        <v>4</v>
      </c>
      <c r="VQL13" s="117">
        <f>IFERROR(IF(VLOOKUP(VQJ13,[1]Acciones!$A$59:$H$1958,2,FALSE)=0,"",VLOOKUP(VQJ13,[1]Acciones!$A$59:$H$1958,2,FALSE)),"")</f>
        <v>4</v>
      </c>
      <c r="VQM13" s="117" t="str">
        <f>IFERROR(IF(VLOOKUP(VQK13,[1]Acciones!$A$59:$H$1958,2,FALSE)=0,"",VLOOKUP(VQK13,[1]Acciones!$A$59:$H$1958,2,FALSE)),"")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N13" s="117" t="str">
        <f>IFERROR(IF(VLOOKUP(VQL13,[1]Acciones!$A$59:$H$1958,2,FALSE)=0,"",VLOOKUP(VQL13,[1]Acciones!$A$59:$H$1958,2,FALSE)),"")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O13" s="117" t="str">
        <f>IFERROR(IF(VLOOKUP(VQM13,[1]Acciones!$A$59:$H$1958,2,FALSE)=0,"",VLOOKUP(VQM13,[1]Acciones!$A$59:$H$1958,2,FALSE)),"")</f>
        <v/>
      </c>
      <c r="VQP13" s="117" t="str">
        <f>IFERROR(IF(VLOOKUP(VQN13,[1]Acciones!$A$59:$H$1958,2,FALSE)=0,"",VLOOKUP(VQN13,[1]Acciones!$A$59:$H$1958,2,FALSE)),"")</f>
        <v/>
      </c>
      <c r="VQQ13" s="117">
        <f>IFERROR(IF(VLOOKUP(VQO13,[1]Acciones!$A$59:$H$1958,2,FALSE)=0,"",VLOOKUP(VQO13,[1]Acciones!$A$59:$H$1958,2,FALSE)),"")</f>
        <v>4</v>
      </c>
      <c r="VQR13" s="117">
        <f>IFERROR(IF(VLOOKUP(VQP13,[1]Acciones!$A$59:$H$1958,2,FALSE)=0,"",VLOOKUP(VQP13,[1]Acciones!$A$59:$H$1958,2,FALSE)),"")</f>
        <v>4</v>
      </c>
      <c r="VQS13" s="117" t="str">
        <f>IFERROR(IF(VLOOKUP(VQQ13,[1]Acciones!$A$59:$H$1958,2,FALSE)=0,"",VLOOKUP(VQQ13,[1]Acciones!$A$59:$H$1958,2,FALSE)),"")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T13" s="117" t="str">
        <f>IFERROR(IF(VLOOKUP(VQR13,[1]Acciones!$A$59:$H$1958,2,FALSE)=0,"",VLOOKUP(VQR13,[1]Acciones!$A$59:$H$1958,2,FALSE)),"")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U13" s="117" t="str">
        <f>IFERROR(IF(VLOOKUP(VQS13,[1]Acciones!$A$59:$H$1958,2,FALSE)=0,"",VLOOKUP(VQS13,[1]Acciones!$A$59:$H$1958,2,FALSE)),"")</f>
        <v/>
      </c>
      <c r="VQV13" s="117" t="str">
        <f>IFERROR(IF(VLOOKUP(VQT13,[1]Acciones!$A$59:$H$1958,2,FALSE)=0,"",VLOOKUP(VQT13,[1]Acciones!$A$59:$H$1958,2,FALSE)),"")</f>
        <v/>
      </c>
      <c r="VQW13" s="117">
        <f>IFERROR(IF(VLOOKUP(VQU13,[1]Acciones!$A$59:$H$1958,2,FALSE)=0,"",VLOOKUP(VQU13,[1]Acciones!$A$59:$H$1958,2,FALSE)),"")</f>
        <v>4</v>
      </c>
      <c r="VQX13" s="117">
        <f>IFERROR(IF(VLOOKUP(VQV13,[1]Acciones!$A$59:$H$1958,2,FALSE)=0,"",VLOOKUP(VQV13,[1]Acciones!$A$59:$H$1958,2,FALSE)),"")</f>
        <v>4</v>
      </c>
      <c r="VQY13" s="117" t="str">
        <f>IFERROR(IF(VLOOKUP(VQW13,[1]Acciones!$A$59:$H$1958,2,FALSE)=0,"",VLOOKUP(VQW13,[1]Acciones!$A$59:$H$1958,2,FALSE)),"")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Z13" s="117" t="str">
        <f>IFERROR(IF(VLOOKUP(VQX13,[1]Acciones!$A$59:$H$1958,2,FALSE)=0,"",VLOOKUP(VQX13,[1]Acciones!$A$59:$H$1958,2,FALSE)),"")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A13" s="117" t="str">
        <f>IFERROR(IF(VLOOKUP(VQY13,[1]Acciones!$A$59:$H$1958,2,FALSE)=0,"",VLOOKUP(VQY13,[1]Acciones!$A$59:$H$1958,2,FALSE)),"")</f>
        <v/>
      </c>
      <c r="VRB13" s="117" t="str">
        <f>IFERROR(IF(VLOOKUP(VQZ13,[1]Acciones!$A$59:$H$1958,2,FALSE)=0,"",VLOOKUP(VQZ13,[1]Acciones!$A$59:$H$1958,2,FALSE)),"")</f>
        <v/>
      </c>
      <c r="VRC13" s="117">
        <f>IFERROR(IF(VLOOKUP(VRA13,[1]Acciones!$A$59:$H$1958,2,FALSE)=0,"",VLOOKUP(VRA13,[1]Acciones!$A$59:$H$1958,2,FALSE)),"")</f>
        <v>4</v>
      </c>
      <c r="VRD13" s="117">
        <f>IFERROR(IF(VLOOKUP(VRB13,[1]Acciones!$A$59:$H$1958,2,FALSE)=0,"",VLOOKUP(VRB13,[1]Acciones!$A$59:$H$1958,2,FALSE)),"")</f>
        <v>4</v>
      </c>
      <c r="VRE13" s="117" t="str">
        <f>IFERROR(IF(VLOOKUP(VRC13,[1]Acciones!$A$59:$H$1958,2,FALSE)=0,"",VLOOKUP(VRC13,[1]Acciones!$A$59:$H$1958,2,FALSE)),"")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F13" s="117" t="str">
        <f>IFERROR(IF(VLOOKUP(VRD13,[1]Acciones!$A$59:$H$1958,2,FALSE)=0,"",VLOOKUP(VRD13,[1]Acciones!$A$59:$H$1958,2,FALSE)),"")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G13" s="117" t="str">
        <f>IFERROR(IF(VLOOKUP(VRE13,[1]Acciones!$A$59:$H$1958,2,FALSE)=0,"",VLOOKUP(VRE13,[1]Acciones!$A$59:$H$1958,2,FALSE)),"")</f>
        <v/>
      </c>
      <c r="VRH13" s="117" t="str">
        <f>IFERROR(IF(VLOOKUP(VRF13,[1]Acciones!$A$59:$H$1958,2,FALSE)=0,"",VLOOKUP(VRF13,[1]Acciones!$A$59:$H$1958,2,FALSE)),"")</f>
        <v/>
      </c>
      <c r="VRI13" s="117">
        <f>IFERROR(IF(VLOOKUP(VRG13,[1]Acciones!$A$59:$H$1958,2,FALSE)=0,"",VLOOKUP(VRG13,[1]Acciones!$A$59:$H$1958,2,FALSE)),"")</f>
        <v>4</v>
      </c>
      <c r="VRJ13" s="117">
        <f>IFERROR(IF(VLOOKUP(VRH13,[1]Acciones!$A$59:$H$1958,2,FALSE)=0,"",VLOOKUP(VRH13,[1]Acciones!$A$59:$H$1958,2,FALSE)),"")</f>
        <v>4</v>
      </c>
      <c r="VRK13" s="117" t="str">
        <f>IFERROR(IF(VLOOKUP(VRI13,[1]Acciones!$A$59:$H$1958,2,FALSE)=0,"",VLOOKUP(VRI13,[1]Acciones!$A$59:$H$1958,2,FALSE)),"")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L13" s="117" t="str">
        <f>IFERROR(IF(VLOOKUP(VRJ13,[1]Acciones!$A$59:$H$1958,2,FALSE)=0,"",VLOOKUP(VRJ13,[1]Acciones!$A$59:$H$1958,2,FALSE)),"")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M13" s="117" t="str">
        <f>IFERROR(IF(VLOOKUP(VRK13,[1]Acciones!$A$59:$H$1958,2,FALSE)=0,"",VLOOKUP(VRK13,[1]Acciones!$A$59:$H$1958,2,FALSE)),"")</f>
        <v/>
      </c>
      <c r="VRN13" s="117" t="str">
        <f>IFERROR(IF(VLOOKUP(VRL13,[1]Acciones!$A$59:$H$1958,2,FALSE)=0,"",VLOOKUP(VRL13,[1]Acciones!$A$59:$H$1958,2,FALSE)),"")</f>
        <v/>
      </c>
      <c r="VRO13" s="117">
        <f>IFERROR(IF(VLOOKUP(VRM13,[1]Acciones!$A$59:$H$1958,2,FALSE)=0,"",VLOOKUP(VRM13,[1]Acciones!$A$59:$H$1958,2,FALSE)),"")</f>
        <v>4</v>
      </c>
      <c r="VRP13" s="117">
        <f>IFERROR(IF(VLOOKUP(VRN13,[1]Acciones!$A$59:$H$1958,2,FALSE)=0,"",VLOOKUP(VRN13,[1]Acciones!$A$59:$H$1958,2,FALSE)),"")</f>
        <v>4</v>
      </c>
      <c r="VRQ13" s="117" t="str">
        <f>IFERROR(IF(VLOOKUP(VRO13,[1]Acciones!$A$59:$H$1958,2,FALSE)=0,"",VLOOKUP(VRO13,[1]Acciones!$A$59:$H$1958,2,FALSE)),"")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R13" s="117" t="str">
        <f>IFERROR(IF(VLOOKUP(VRP13,[1]Acciones!$A$59:$H$1958,2,FALSE)=0,"",VLOOKUP(VRP13,[1]Acciones!$A$59:$H$1958,2,FALSE)),"")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S13" s="117" t="str">
        <f>IFERROR(IF(VLOOKUP(VRQ13,[1]Acciones!$A$59:$H$1958,2,FALSE)=0,"",VLOOKUP(VRQ13,[1]Acciones!$A$59:$H$1958,2,FALSE)),"")</f>
        <v/>
      </c>
      <c r="VRT13" s="117" t="str">
        <f>IFERROR(IF(VLOOKUP(VRR13,[1]Acciones!$A$59:$H$1958,2,FALSE)=0,"",VLOOKUP(VRR13,[1]Acciones!$A$59:$H$1958,2,FALSE)),"")</f>
        <v/>
      </c>
      <c r="VRU13" s="117">
        <f>IFERROR(IF(VLOOKUP(VRS13,[1]Acciones!$A$59:$H$1958,2,FALSE)=0,"",VLOOKUP(VRS13,[1]Acciones!$A$59:$H$1958,2,FALSE)),"")</f>
        <v>4</v>
      </c>
      <c r="VRV13" s="117">
        <f>IFERROR(IF(VLOOKUP(VRT13,[1]Acciones!$A$59:$H$1958,2,FALSE)=0,"",VLOOKUP(VRT13,[1]Acciones!$A$59:$H$1958,2,FALSE)),"")</f>
        <v>4</v>
      </c>
      <c r="VRW13" s="117" t="str">
        <f>IFERROR(IF(VLOOKUP(VRU13,[1]Acciones!$A$59:$H$1958,2,FALSE)=0,"",VLOOKUP(VRU13,[1]Acciones!$A$59:$H$1958,2,FALSE)),"")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X13" s="117" t="str">
        <f>IFERROR(IF(VLOOKUP(VRV13,[1]Acciones!$A$59:$H$1958,2,FALSE)=0,"",VLOOKUP(VRV13,[1]Acciones!$A$59:$H$1958,2,FALSE)),"")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Y13" s="117" t="str">
        <f>IFERROR(IF(VLOOKUP(VRW13,[1]Acciones!$A$59:$H$1958,2,FALSE)=0,"",VLOOKUP(VRW13,[1]Acciones!$A$59:$H$1958,2,FALSE)),"")</f>
        <v/>
      </c>
      <c r="VRZ13" s="117" t="str">
        <f>IFERROR(IF(VLOOKUP(VRX13,[1]Acciones!$A$59:$H$1958,2,FALSE)=0,"",VLOOKUP(VRX13,[1]Acciones!$A$59:$H$1958,2,FALSE)),"")</f>
        <v/>
      </c>
      <c r="VSA13" s="117">
        <f>IFERROR(IF(VLOOKUP(VRY13,[1]Acciones!$A$59:$H$1958,2,FALSE)=0,"",VLOOKUP(VRY13,[1]Acciones!$A$59:$H$1958,2,FALSE)),"")</f>
        <v>4</v>
      </c>
      <c r="VSB13" s="117">
        <f>IFERROR(IF(VLOOKUP(VRZ13,[1]Acciones!$A$59:$H$1958,2,FALSE)=0,"",VLOOKUP(VRZ13,[1]Acciones!$A$59:$H$1958,2,FALSE)),"")</f>
        <v>4</v>
      </c>
      <c r="VSC13" s="117" t="str">
        <f>IFERROR(IF(VLOOKUP(VSA13,[1]Acciones!$A$59:$H$1958,2,FALSE)=0,"",VLOOKUP(VSA13,[1]Acciones!$A$59:$H$1958,2,FALSE)),"")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D13" s="117" t="str">
        <f>IFERROR(IF(VLOOKUP(VSB13,[1]Acciones!$A$59:$H$1958,2,FALSE)=0,"",VLOOKUP(VSB13,[1]Acciones!$A$59:$H$1958,2,FALSE)),"")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E13" s="117" t="str">
        <f>IFERROR(IF(VLOOKUP(VSC13,[1]Acciones!$A$59:$H$1958,2,FALSE)=0,"",VLOOKUP(VSC13,[1]Acciones!$A$59:$H$1958,2,FALSE)),"")</f>
        <v/>
      </c>
      <c r="VSF13" s="117" t="str">
        <f>IFERROR(IF(VLOOKUP(VSD13,[1]Acciones!$A$59:$H$1958,2,FALSE)=0,"",VLOOKUP(VSD13,[1]Acciones!$A$59:$H$1958,2,FALSE)),"")</f>
        <v/>
      </c>
      <c r="VSG13" s="117">
        <f>IFERROR(IF(VLOOKUP(VSE13,[1]Acciones!$A$59:$H$1958,2,FALSE)=0,"",VLOOKUP(VSE13,[1]Acciones!$A$59:$H$1958,2,FALSE)),"")</f>
        <v>4</v>
      </c>
      <c r="VSH13" s="117">
        <f>IFERROR(IF(VLOOKUP(VSF13,[1]Acciones!$A$59:$H$1958,2,FALSE)=0,"",VLOOKUP(VSF13,[1]Acciones!$A$59:$H$1958,2,FALSE)),"")</f>
        <v>4</v>
      </c>
      <c r="VSI13" s="117" t="str">
        <f>IFERROR(IF(VLOOKUP(VSG13,[1]Acciones!$A$59:$H$1958,2,FALSE)=0,"",VLOOKUP(VSG13,[1]Acciones!$A$59:$H$1958,2,FALSE)),"")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J13" s="117" t="str">
        <f>IFERROR(IF(VLOOKUP(VSH13,[1]Acciones!$A$59:$H$1958,2,FALSE)=0,"",VLOOKUP(VSH13,[1]Acciones!$A$59:$H$1958,2,FALSE)),"")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K13" s="117" t="str">
        <f>IFERROR(IF(VLOOKUP(VSI13,[1]Acciones!$A$59:$H$1958,2,FALSE)=0,"",VLOOKUP(VSI13,[1]Acciones!$A$59:$H$1958,2,FALSE)),"")</f>
        <v/>
      </c>
      <c r="VSL13" s="117" t="str">
        <f>IFERROR(IF(VLOOKUP(VSJ13,[1]Acciones!$A$59:$H$1958,2,FALSE)=0,"",VLOOKUP(VSJ13,[1]Acciones!$A$59:$H$1958,2,FALSE)),"")</f>
        <v/>
      </c>
      <c r="VSM13" s="117">
        <f>IFERROR(IF(VLOOKUP(VSK13,[1]Acciones!$A$59:$H$1958,2,FALSE)=0,"",VLOOKUP(VSK13,[1]Acciones!$A$59:$H$1958,2,FALSE)),"")</f>
        <v>4</v>
      </c>
      <c r="VSN13" s="117">
        <f>IFERROR(IF(VLOOKUP(VSL13,[1]Acciones!$A$59:$H$1958,2,FALSE)=0,"",VLOOKUP(VSL13,[1]Acciones!$A$59:$H$1958,2,FALSE)),"")</f>
        <v>4</v>
      </c>
      <c r="VSO13" s="117" t="str">
        <f>IFERROR(IF(VLOOKUP(VSM13,[1]Acciones!$A$59:$H$1958,2,FALSE)=0,"",VLOOKUP(VSM13,[1]Acciones!$A$59:$H$1958,2,FALSE)),"")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P13" s="117" t="str">
        <f>IFERROR(IF(VLOOKUP(VSN13,[1]Acciones!$A$59:$H$1958,2,FALSE)=0,"",VLOOKUP(VSN13,[1]Acciones!$A$59:$H$1958,2,FALSE)),"")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Q13" s="117" t="str">
        <f>IFERROR(IF(VLOOKUP(VSO13,[1]Acciones!$A$59:$H$1958,2,FALSE)=0,"",VLOOKUP(VSO13,[1]Acciones!$A$59:$H$1958,2,FALSE)),"")</f>
        <v/>
      </c>
      <c r="VSR13" s="117" t="str">
        <f>IFERROR(IF(VLOOKUP(VSP13,[1]Acciones!$A$59:$H$1958,2,FALSE)=0,"",VLOOKUP(VSP13,[1]Acciones!$A$59:$H$1958,2,FALSE)),"")</f>
        <v/>
      </c>
      <c r="VSS13" s="117">
        <f>IFERROR(IF(VLOOKUP(VSQ13,[1]Acciones!$A$59:$H$1958,2,FALSE)=0,"",VLOOKUP(VSQ13,[1]Acciones!$A$59:$H$1958,2,FALSE)),"")</f>
        <v>4</v>
      </c>
      <c r="VST13" s="117">
        <f>IFERROR(IF(VLOOKUP(VSR13,[1]Acciones!$A$59:$H$1958,2,FALSE)=0,"",VLOOKUP(VSR13,[1]Acciones!$A$59:$H$1958,2,FALSE)),"")</f>
        <v>4</v>
      </c>
      <c r="VSU13" s="117" t="str">
        <f>IFERROR(IF(VLOOKUP(VSS13,[1]Acciones!$A$59:$H$1958,2,FALSE)=0,"",VLOOKUP(VSS13,[1]Acciones!$A$59:$H$1958,2,FALSE)),"")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V13" s="117" t="str">
        <f>IFERROR(IF(VLOOKUP(VST13,[1]Acciones!$A$59:$H$1958,2,FALSE)=0,"",VLOOKUP(VST13,[1]Acciones!$A$59:$H$1958,2,FALSE)),"")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W13" s="117" t="str">
        <f>IFERROR(IF(VLOOKUP(VSU13,[1]Acciones!$A$59:$H$1958,2,FALSE)=0,"",VLOOKUP(VSU13,[1]Acciones!$A$59:$H$1958,2,FALSE)),"")</f>
        <v/>
      </c>
      <c r="VSX13" s="117" t="str">
        <f>IFERROR(IF(VLOOKUP(VSV13,[1]Acciones!$A$59:$H$1958,2,FALSE)=0,"",VLOOKUP(VSV13,[1]Acciones!$A$59:$H$1958,2,FALSE)),"")</f>
        <v/>
      </c>
      <c r="VSY13" s="117">
        <f>IFERROR(IF(VLOOKUP(VSW13,[1]Acciones!$A$59:$H$1958,2,FALSE)=0,"",VLOOKUP(VSW13,[1]Acciones!$A$59:$H$1958,2,FALSE)),"")</f>
        <v>4</v>
      </c>
      <c r="VSZ13" s="117">
        <f>IFERROR(IF(VLOOKUP(VSX13,[1]Acciones!$A$59:$H$1958,2,FALSE)=0,"",VLOOKUP(VSX13,[1]Acciones!$A$59:$H$1958,2,FALSE)),"")</f>
        <v>4</v>
      </c>
      <c r="VTA13" s="117" t="str">
        <f>IFERROR(IF(VLOOKUP(VSY13,[1]Acciones!$A$59:$H$1958,2,FALSE)=0,"",VLOOKUP(VSY13,[1]Acciones!$A$59:$H$1958,2,FALSE)),"")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B13" s="117" t="str">
        <f>IFERROR(IF(VLOOKUP(VSZ13,[1]Acciones!$A$59:$H$1958,2,FALSE)=0,"",VLOOKUP(VSZ13,[1]Acciones!$A$59:$H$1958,2,FALSE)),"")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C13" s="117" t="str">
        <f>IFERROR(IF(VLOOKUP(VTA13,[1]Acciones!$A$59:$H$1958,2,FALSE)=0,"",VLOOKUP(VTA13,[1]Acciones!$A$59:$H$1958,2,FALSE)),"")</f>
        <v/>
      </c>
      <c r="VTD13" s="117" t="str">
        <f>IFERROR(IF(VLOOKUP(VTB13,[1]Acciones!$A$59:$H$1958,2,FALSE)=0,"",VLOOKUP(VTB13,[1]Acciones!$A$59:$H$1958,2,FALSE)),"")</f>
        <v/>
      </c>
      <c r="VTE13" s="117">
        <f>IFERROR(IF(VLOOKUP(VTC13,[1]Acciones!$A$59:$H$1958,2,FALSE)=0,"",VLOOKUP(VTC13,[1]Acciones!$A$59:$H$1958,2,FALSE)),"")</f>
        <v>4</v>
      </c>
      <c r="VTF13" s="117">
        <f>IFERROR(IF(VLOOKUP(VTD13,[1]Acciones!$A$59:$H$1958,2,FALSE)=0,"",VLOOKUP(VTD13,[1]Acciones!$A$59:$H$1958,2,FALSE)),"")</f>
        <v>4</v>
      </c>
      <c r="VTG13" s="117" t="str">
        <f>IFERROR(IF(VLOOKUP(VTE13,[1]Acciones!$A$59:$H$1958,2,FALSE)=0,"",VLOOKUP(VTE13,[1]Acciones!$A$59:$H$1958,2,FALSE)),"")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H13" s="117" t="str">
        <f>IFERROR(IF(VLOOKUP(VTF13,[1]Acciones!$A$59:$H$1958,2,FALSE)=0,"",VLOOKUP(VTF13,[1]Acciones!$A$59:$H$1958,2,FALSE)),"")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I13" s="117" t="str">
        <f>IFERROR(IF(VLOOKUP(VTG13,[1]Acciones!$A$59:$H$1958,2,FALSE)=0,"",VLOOKUP(VTG13,[1]Acciones!$A$59:$H$1958,2,FALSE)),"")</f>
        <v/>
      </c>
      <c r="VTJ13" s="117" t="str">
        <f>IFERROR(IF(VLOOKUP(VTH13,[1]Acciones!$A$59:$H$1958,2,FALSE)=0,"",VLOOKUP(VTH13,[1]Acciones!$A$59:$H$1958,2,FALSE)),"")</f>
        <v/>
      </c>
      <c r="VTK13" s="117">
        <f>IFERROR(IF(VLOOKUP(VTI13,[1]Acciones!$A$59:$H$1958,2,FALSE)=0,"",VLOOKUP(VTI13,[1]Acciones!$A$59:$H$1958,2,FALSE)),"")</f>
        <v>4</v>
      </c>
      <c r="VTL13" s="117">
        <f>IFERROR(IF(VLOOKUP(VTJ13,[1]Acciones!$A$59:$H$1958,2,FALSE)=0,"",VLOOKUP(VTJ13,[1]Acciones!$A$59:$H$1958,2,FALSE)),"")</f>
        <v>4</v>
      </c>
      <c r="VTM13" s="117" t="str">
        <f>IFERROR(IF(VLOOKUP(VTK13,[1]Acciones!$A$59:$H$1958,2,FALSE)=0,"",VLOOKUP(VTK13,[1]Acciones!$A$59:$H$1958,2,FALSE)),"")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N13" s="117" t="str">
        <f>IFERROR(IF(VLOOKUP(VTL13,[1]Acciones!$A$59:$H$1958,2,FALSE)=0,"",VLOOKUP(VTL13,[1]Acciones!$A$59:$H$1958,2,FALSE)),"")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O13" s="117" t="str">
        <f>IFERROR(IF(VLOOKUP(VTM13,[1]Acciones!$A$59:$H$1958,2,FALSE)=0,"",VLOOKUP(VTM13,[1]Acciones!$A$59:$H$1958,2,FALSE)),"")</f>
        <v/>
      </c>
      <c r="VTP13" s="117" t="str">
        <f>IFERROR(IF(VLOOKUP(VTN13,[1]Acciones!$A$59:$H$1958,2,FALSE)=0,"",VLOOKUP(VTN13,[1]Acciones!$A$59:$H$1958,2,FALSE)),"")</f>
        <v/>
      </c>
      <c r="VTQ13" s="117">
        <f>IFERROR(IF(VLOOKUP(VTO13,[1]Acciones!$A$59:$H$1958,2,FALSE)=0,"",VLOOKUP(VTO13,[1]Acciones!$A$59:$H$1958,2,FALSE)),"")</f>
        <v>4</v>
      </c>
      <c r="VTR13" s="117">
        <f>IFERROR(IF(VLOOKUP(VTP13,[1]Acciones!$A$59:$H$1958,2,FALSE)=0,"",VLOOKUP(VTP13,[1]Acciones!$A$59:$H$1958,2,FALSE)),"")</f>
        <v>4</v>
      </c>
      <c r="VTS13" s="117" t="str">
        <f>IFERROR(IF(VLOOKUP(VTQ13,[1]Acciones!$A$59:$H$1958,2,FALSE)=0,"",VLOOKUP(VTQ13,[1]Acciones!$A$59:$H$1958,2,FALSE)),"")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T13" s="117" t="str">
        <f>IFERROR(IF(VLOOKUP(VTR13,[1]Acciones!$A$59:$H$1958,2,FALSE)=0,"",VLOOKUP(VTR13,[1]Acciones!$A$59:$H$1958,2,FALSE)),"")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U13" s="117" t="str">
        <f>IFERROR(IF(VLOOKUP(VTS13,[1]Acciones!$A$59:$H$1958,2,FALSE)=0,"",VLOOKUP(VTS13,[1]Acciones!$A$59:$H$1958,2,FALSE)),"")</f>
        <v/>
      </c>
      <c r="VTV13" s="117" t="str">
        <f>IFERROR(IF(VLOOKUP(VTT13,[1]Acciones!$A$59:$H$1958,2,FALSE)=0,"",VLOOKUP(VTT13,[1]Acciones!$A$59:$H$1958,2,FALSE)),"")</f>
        <v/>
      </c>
      <c r="VTW13" s="117">
        <f>IFERROR(IF(VLOOKUP(VTU13,[1]Acciones!$A$59:$H$1958,2,FALSE)=0,"",VLOOKUP(VTU13,[1]Acciones!$A$59:$H$1958,2,FALSE)),"")</f>
        <v>4</v>
      </c>
      <c r="VTX13" s="117">
        <f>IFERROR(IF(VLOOKUP(VTV13,[1]Acciones!$A$59:$H$1958,2,FALSE)=0,"",VLOOKUP(VTV13,[1]Acciones!$A$59:$H$1958,2,FALSE)),"")</f>
        <v>4</v>
      </c>
      <c r="VTY13" s="117" t="str">
        <f>IFERROR(IF(VLOOKUP(VTW13,[1]Acciones!$A$59:$H$1958,2,FALSE)=0,"",VLOOKUP(VTW13,[1]Acciones!$A$59:$H$1958,2,FALSE)),"")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Z13" s="117" t="str">
        <f>IFERROR(IF(VLOOKUP(VTX13,[1]Acciones!$A$59:$H$1958,2,FALSE)=0,"",VLOOKUP(VTX13,[1]Acciones!$A$59:$H$1958,2,FALSE)),"")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A13" s="117" t="str">
        <f>IFERROR(IF(VLOOKUP(VTY13,[1]Acciones!$A$59:$H$1958,2,FALSE)=0,"",VLOOKUP(VTY13,[1]Acciones!$A$59:$H$1958,2,FALSE)),"")</f>
        <v/>
      </c>
      <c r="VUB13" s="117" t="str">
        <f>IFERROR(IF(VLOOKUP(VTZ13,[1]Acciones!$A$59:$H$1958,2,FALSE)=0,"",VLOOKUP(VTZ13,[1]Acciones!$A$59:$H$1958,2,FALSE)),"")</f>
        <v/>
      </c>
      <c r="VUC13" s="117">
        <f>IFERROR(IF(VLOOKUP(VUA13,[1]Acciones!$A$59:$H$1958,2,FALSE)=0,"",VLOOKUP(VUA13,[1]Acciones!$A$59:$H$1958,2,FALSE)),"")</f>
        <v>4</v>
      </c>
      <c r="VUD13" s="117">
        <f>IFERROR(IF(VLOOKUP(VUB13,[1]Acciones!$A$59:$H$1958,2,FALSE)=0,"",VLOOKUP(VUB13,[1]Acciones!$A$59:$H$1958,2,FALSE)),"")</f>
        <v>4</v>
      </c>
      <c r="VUE13" s="117" t="str">
        <f>IFERROR(IF(VLOOKUP(VUC13,[1]Acciones!$A$59:$H$1958,2,FALSE)=0,"",VLOOKUP(VUC13,[1]Acciones!$A$59:$H$1958,2,FALSE)),"")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F13" s="117" t="str">
        <f>IFERROR(IF(VLOOKUP(VUD13,[1]Acciones!$A$59:$H$1958,2,FALSE)=0,"",VLOOKUP(VUD13,[1]Acciones!$A$59:$H$1958,2,FALSE)),"")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G13" s="117" t="str">
        <f>IFERROR(IF(VLOOKUP(VUE13,[1]Acciones!$A$59:$H$1958,2,FALSE)=0,"",VLOOKUP(VUE13,[1]Acciones!$A$59:$H$1958,2,FALSE)),"")</f>
        <v/>
      </c>
      <c r="VUH13" s="117" t="str">
        <f>IFERROR(IF(VLOOKUP(VUF13,[1]Acciones!$A$59:$H$1958,2,FALSE)=0,"",VLOOKUP(VUF13,[1]Acciones!$A$59:$H$1958,2,FALSE)),"")</f>
        <v/>
      </c>
      <c r="VUI13" s="117">
        <f>IFERROR(IF(VLOOKUP(VUG13,[1]Acciones!$A$59:$H$1958,2,FALSE)=0,"",VLOOKUP(VUG13,[1]Acciones!$A$59:$H$1958,2,FALSE)),"")</f>
        <v>4</v>
      </c>
      <c r="VUJ13" s="117">
        <f>IFERROR(IF(VLOOKUP(VUH13,[1]Acciones!$A$59:$H$1958,2,FALSE)=0,"",VLOOKUP(VUH13,[1]Acciones!$A$59:$H$1958,2,FALSE)),"")</f>
        <v>4</v>
      </c>
      <c r="VUK13" s="117" t="str">
        <f>IFERROR(IF(VLOOKUP(VUI13,[1]Acciones!$A$59:$H$1958,2,FALSE)=0,"",VLOOKUP(VUI13,[1]Acciones!$A$59:$H$1958,2,FALSE)),"")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L13" s="117" t="str">
        <f>IFERROR(IF(VLOOKUP(VUJ13,[1]Acciones!$A$59:$H$1958,2,FALSE)=0,"",VLOOKUP(VUJ13,[1]Acciones!$A$59:$H$1958,2,FALSE)),"")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M13" s="117" t="str">
        <f>IFERROR(IF(VLOOKUP(VUK13,[1]Acciones!$A$59:$H$1958,2,FALSE)=0,"",VLOOKUP(VUK13,[1]Acciones!$A$59:$H$1958,2,FALSE)),"")</f>
        <v/>
      </c>
      <c r="VUN13" s="117" t="str">
        <f>IFERROR(IF(VLOOKUP(VUL13,[1]Acciones!$A$59:$H$1958,2,FALSE)=0,"",VLOOKUP(VUL13,[1]Acciones!$A$59:$H$1958,2,FALSE)),"")</f>
        <v/>
      </c>
      <c r="VUO13" s="117">
        <f>IFERROR(IF(VLOOKUP(VUM13,[1]Acciones!$A$59:$H$1958,2,FALSE)=0,"",VLOOKUP(VUM13,[1]Acciones!$A$59:$H$1958,2,FALSE)),"")</f>
        <v>4</v>
      </c>
      <c r="VUP13" s="117">
        <f>IFERROR(IF(VLOOKUP(VUN13,[1]Acciones!$A$59:$H$1958,2,FALSE)=0,"",VLOOKUP(VUN13,[1]Acciones!$A$59:$H$1958,2,FALSE)),"")</f>
        <v>4</v>
      </c>
      <c r="VUQ13" s="117" t="str">
        <f>IFERROR(IF(VLOOKUP(VUO13,[1]Acciones!$A$59:$H$1958,2,FALSE)=0,"",VLOOKUP(VUO13,[1]Acciones!$A$59:$H$1958,2,FALSE)),"")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R13" s="117" t="str">
        <f>IFERROR(IF(VLOOKUP(VUP13,[1]Acciones!$A$59:$H$1958,2,FALSE)=0,"",VLOOKUP(VUP13,[1]Acciones!$A$59:$H$1958,2,FALSE)),"")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S13" s="117" t="str">
        <f>IFERROR(IF(VLOOKUP(VUQ13,[1]Acciones!$A$59:$H$1958,2,FALSE)=0,"",VLOOKUP(VUQ13,[1]Acciones!$A$59:$H$1958,2,FALSE)),"")</f>
        <v/>
      </c>
      <c r="VUT13" s="117" t="str">
        <f>IFERROR(IF(VLOOKUP(VUR13,[1]Acciones!$A$59:$H$1958,2,FALSE)=0,"",VLOOKUP(VUR13,[1]Acciones!$A$59:$H$1958,2,FALSE)),"")</f>
        <v/>
      </c>
      <c r="VUU13" s="117">
        <f>IFERROR(IF(VLOOKUP(VUS13,[1]Acciones!$A$59:$H$1958,2,FALSE)=0,"",VLOOKUP(VUS13,[1]Acciones!$A$59:$H$1958,2,FALSE)),"")</f>
        <v>4</v>
      </c>
      <c r="VUV13" s="117">
        <f>IFERROR(IF(VLOOKUP(VUT13,[1]Acciones!$A$59:$H$1958,2,FALSE)=0,"",VLOOKUP(VUT13,[1]Acciones!$A$59:$H$1958,2,FALSE)),"")</f>
        <v>4</v>
      </c>
      <c r="VUW13" s="117" t="str">
        <f>IFERROR(IF(VLOOKUP(VUU13,[1]Acciones!$A$59:$H$1958,2,FALSE)=0,"",VLOOKUP(VUU13,[1]Acciones!$A$59:$H$1958,2,FALSE)),"")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X13" s="117" t="str">
        <f>IFERROR(IF(VLOOKUP(VUV13,[1]Acciones!$A$59:$H$1958,2,FALSE)=0,"",VLOOKUP(VUV13,[1]Acciones!$A$59:$H$1958,2,FALSE)),"")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Y13" s="117" t="str">
        <f>IFERROR(IF(VLOOKUP(VUW13,[1]Acciones!$A$59:$H$1958,2,FALSE)=0,"",VLOOKUP(VUW13,[1]Acciones!$A$59:$H$1958,2,FALSE)),"")</f>
        <v/>
      </c>
      <c r="VUZ13" s="117" t="str">
        <f>IFERROR(IF(VLOOKUP(VUX13,[1]Acciones!$A$59:$H$1958,2,FALSE)=0,"",VLOOKUP(VUX13,[1]Acciones!$A$59:$H$1958,2,FALSE)),"")</f>
        <v/>
      </c>
      <c r="VVA13" s="117">
        <f>IFERROR(IF(VLOOKUP(VUY13,[1]Acciones!$A$59:$H$1958,2,FALSE)=0,"",VLOOKUP(VUY13,[1]Acciones!$A$59:$H$1958,2,FALSE)),"")</f>
        <v>4</v>
      </c>
      <c r="VVB13" s="117">
        <f>IFERROR(IF(VLOOKUP(VUZ13,[1]Acciones!$A$59:$H$1958,2,FALSE)=0,"",VLOOKUP(VUZ13,[1]Acciones!$A$59:$H$1958,2,FALSE)),"")</f>
        <v>4</v>
      </c>
      <c r="VVC13" s="117" t="str">
        <f>IFERROR(IF(VLOOKUP(VVA13,[1]Acciones!$A$59:$H$1958,2,FALSE)=0,"",VLOOKUP(VVA13,[1]Acciones!$A$59:$H$1958,2,FALSE)),"")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D13" s="117" t="str">
        <f>IFERROR(IF(VLOOKUP(VVB13,[1]Acciones!$A$59:$H$1958,2,FALSE)=0,"",VLOOKUP(VVB13,[1]Acciones!$A$59:$H$1958,2,FALSE)),"")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E13" s="117" t="str">
        <f>IFERROR(IF(VLOOKUP(VVC13,[1]Acciones!$A$59:$H$1958,2,FALSE)=0,"",VLOOKUP(VVC13,[1]Acciones!$A$59:$H$1958,2,FALSE)),"")</f>
        <v/>
      </c>
      <c r="VVF13" s="117" t="str">
        <f>IFERROR(IF(VLOOKUP(VVD13,[1]Acciones!$A$59:$H$1958,2,FALSE)=0,"",VLOOKUP(VVD13,[1]Acciones!$A$59:$H$1958,2,FALSE)),"")</f>
        <v/>
      </c>
      <c r="VVG13" s="117">
        <f>IFERROR(IF(VLOOKUP(VVE13,[1]Acciones!$A$59:$H$1958,2,FALSE)=0,"",VLOOKUP(VVE13,[1]Acciones!$A$59:$H$1958,2,FALSE)),"")</f>
        <v>4</v>
      </c>
      <c r="VVH13" s="117">
        <f>IFERROR(IF(VLOOKUP(VVF13,[1]Acciones!$A$59:$H$1958,2,FALSE)=0,"",VLOOKUP(VVF13,[1]Acciones!$A$59:$H$1958,2,FALSE)),"")</f>
        <v>4</v>
      </c>
      <c r="VVI13" s="117" t="str">
        <f>IFERROR(IF(VLOOKUP(VVG13,[1]Acciones!$A$59:$H$1958,2,FALSE)=0,"",VLOOKUP(VVG13,[1]Acciones!$A$59:$H$1958,2,FALSE)),"")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J13" s="117" t="str">
        <f>IFERROR(IF(VLOOKUP(VVH13,[1]Acciones!$A$59:$H$1958,2,FALSE)=0,"",VLOOKUP(VVH13,[1]Acciones!$A$59:$H$1958,2,FALSE)),"")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K13" s="117" t="str">
        <f>IFERROR(IF(VLOOKUP(VVI13,[1]Acciones!$A$59:$H$1958,2,FALSE)=0,"",VLOOKUP(VVI13,[1]Acciones!$A$59:$H$1958,2,FALSE)),"")</f>
        <v/>
      </c>
      <c r="VVL13" s="117" t="str">
        <f>IFERROR(IF(VLOOKUP(VVJ13,[1]Acciones!$A$59:$H$1958,2,FALSE)=0,"",VLOOKUP(VVJ13,[1]Acciones!$A$59:$H$1958,2,FALSE)),"")</f>
        <v/>
      </c>
      <c r="VVM13" s="117">
        <f>IFERROR(IF(VLOOKUP(VVK13,[1]Acciones!$A$59:$H$1958,2,FALSE)=0,"",VLOOKUP(VVK13,[1]Acciones!$A$59:$H$1958,2,FALSE)),"")</f>
        <v>4</v>
      </c>
      <c r="VVN13" s="117">
        <f>IFERROR(IF(VLOOKUP(VVL13,[1]Acciones!$A$59:$H$1958,2,FALSE)=0,"",VLOOKUP(VVL13,[1]Acciones!$A$59:$H$1958,2,FALSE)),"")</f>
        <v>4</v>
      </c>
      <c r="VVO13" s="117" t="str">
        <f>IFERROR(IF(VLOOKUP(VVM13,[1]Acciones!$A$59:$H$1958,2,FALSE)=0,"",VLOOKUP(VVM13,[1]Acciones!$A$59:$H$1958,2,FALSE)),"")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P13" s="117" t="str">
        <f>IFERROR(IF(VLOOKUP(VVN13,[1]Acciones!$A$59:$H$1958,2,FALSE)=0,"",VLOOKUP(VVN13,[1]Acciones!$A$59:$H$1958,2,FALSE)),"")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Q13" s="117" t="str">
        <f>IFERROR(IF(VLOOKUP(VVO13,[1]Acciones!$A$59:$H$1958,2,FALSE)=0,"",VLOOKUP(VVO13,[1]Acciones!$A$59:$H$1958,2,FALSE)),"")</f>
        <v/>
      </c>
      <c r="VVR13" s="117" t="str">
        <f>IFERROR(IF(VLOOKUP(VVP13,[1]Acciones!$A$59:$H$1958,2,FALSE)=0,"",VLOOKUP(VVP13,[1]Acciones!$A$59:$H$1958,2,FALSE)),"")</f>
        <v/>
      </c>
      <c r="VVS13" s="117">
        <f>IFERROR(IF(VLOOKUP(VVQ13,[1]Acciones!$A$59:$H$1958,2,FALSE)=0,"",VLOOKUP(VVQ13,[1]Acciones!$A$59:$H$1958,2,FALSE)),"")</f>
        <v>4</v>
      </c>
      <c r="VVT13" s="117">
        <f>IFERROR(IF(VLOOKUP(VVR13,[1]Acciones!$A$59:$H$1958,2,FALSE)=0,"",VLOOKUP(VVR13,[1]Acciones!$A$59:$H$1958,2,FALSE)),"")</f>
        <v>4</v>
      </c>
      <c r="VVU13" s="117" t="str">
        <f>IFERROR(IF(VLOOKUP(VVS13,[1]Acciones!$A$59:$H$1958,2,FALSE)=0,"",VLOOKUP(VVS13,[1]Acciones!$A$59:$H$1958,2,FALSE)),"")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V13" s="117" t="str">
        <f>IFERROR(IF(VLOOKUP(VVT13,[1]Acciones!$A$59:$H$1958,2,FALSE)=0,"",VLOOKUP(VVT13,[1]Acciones!$A$59:$H$1958,2,FALSE)),"")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W13" s="117" t="str">
        <f>IFERROR(IF(VLOOKUP(VVU13,[1]Acciones!$A$59:$H$1958,2,FALSE)=0,"",VLOOKUP(VVU13,[1]Acciones!$A$59:$H$1958,2,FALSE)),"")</f>
        <v/>
      </c>
      <c r="VVX13" s="117" t="str">
        <f>IFERROR(IF(VLOOKUP(VVV13,[1]Acciones!$A$59:$H$1958,2,FALSE)=0,"",VLOOKUP(VVV13,[1]Acciones!$A$59:$H$1958,2,FALSE)),"")</f>
        <v/>
      </c>
      <c r="VVY13" s="117">
        <f>IFERROR(IF(VLOOKUP(VVW13,[1]Acciones!$A$59:$H$1958,2,FALSE)=0,"",VLOOKUP(VVW13,[1]Acciones!$A$59:$H$1958,2,FALSE)),"")</f>
        <v>4</v>
      </c>
      <c r="VVZ13" s="117">
        <f>IFERROR(IF(VLOOKUP(VVX13,[1]Acciones!$A$59:$H$1958,2,FALSE)=0,"",VLOOKUP(VVX13,[1]Acciones!$A$59:$H$1958,2,FALSE)),"")</f>
        <v>4</v>
      </c>
      <c r="VWA13" s="117" t="str">
        <f>IFERROR(IF(VLOOKUP(VVY13,[1]Acciones!$A$59:$H$1958,2,FALSE)=0,"",VLOOKUP(VVY13,[1]Acciones!$A$59:$H$1958,2,FALSE)),"")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B13" s="117" t="str">
        <f>IFERROR(IF(VLOOKUP(VVZ13,[1]Acciones!$A$59:$H$1958,2,FALSE)=0,"",VLOOKUP(VVZ13,[1]Acciones!$A$59:$H$1958,2,FALSE)),"")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C13" s="117" t="str">
        <f>IFERROR(IF(VLOOKUP(VWA13,[1]Acciones!$A$59:$H$1958,2,FALSE)=0,"",VLOOKUP(VWA13,[1]Acciones!$A$59:$H$1958,2,FALSE)),"")</f>
        <v/>
      </c>
      <c r="VWD13" s="117" t="str">
        <f>IFERROR(IF(VLOOKUP(VWB13,[1]Acciones!$A$59:$H$1958,2,FALSE)=0,"",VLOOKUP(VWB13,[1]Acciones!$A$59:$H$1958,2,FALSE)),"")</f>
        <v/>
      </c>
      <c r="VWE13" s="117">
        <f>IFERROR(IF(VLOOKUP(VWC13,[1]Acciones!$A$59:$H$1958,2,FALSE)=0,"",VLOOKUP(VWC13,[1]Acciones!$A$59:$H$1958,2,FALSE)),"")</f>
        <v>4</v>
      </c>
      <c r="VWF13" s="117">
        <f>IFERROR(IF(VLOOKUP(VWD13,[1]Acciones!$A$59:$H$1958,2,FALSE)=0,"",VLOOKUP(VWD13,[1]Acciones!$A$59:$H$1958,2,FALSE)),"")</f>
        <v>4</v>
      </c>
      <c r="VWG13" s="117" t="str">
        <f>IFERROR(IF(VLOOKUP(VWE13,[1]Acciones!$A$59:$H$1958,2,FALSE)=0,"",VLOOKUP(VWE13,[1]Acciones!$A$59:$H$1958,2,FALSE)),"")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H13" s="117" t="str">
        <f>IFERROR(IF(VLOOKUP(VWF13,[1]Acciones!$A$59:$H$1958,2,FALSE)=0,"",VLOOKUP(VWF13,[1]Acciones!$A$59:$H$1958,2,FALSE)),"")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I13" s="117" t="str">
        <f>IFERROR(IF(VLOOKUP(VWG13,[1]Acciones!$A$59:$H$1958,2,FALSE)=0,"",VLOOKUP(VWG13,[1]Acciones!$A$59:$H$1958,2,FALSE)),"")</f>
        <v/>
      </c>
      <c r="VWJ13" s="117" t="str">
        <f>IFERROR(IF(VLOOKUP(VWH13,[1]Acciones!$A$59:$H$1958,2,FALSE)=0,"",VLOOKUP(VWH13,[1]Acciones!$A$59:$H$1958,2,FALSE)),"")</f>
        <v/>
      </c>
      <c r="VWK13" s="117">
        <f>IFERROR(IF(VLOOKUP(VWI13,[1]Acciones!$A$59:$H$1958,2,FALSE)=0,"",VLOOKUP(VWI13,[1]Acciones!$A$59:$H$1958,2,FALSE)),"")</f>
        <v>4</v>
      </c>
      <c r="VWL13" s="117">
        <f>IFERROR(IF(VLOOKUP(VWJ13,[1]Acciones!$A$59:$H$1958,2,FALSE)=0,"",VLOOKUP(VWJ13,[1]Acciones!$A$59:$H$1958,2,FALSE)),"")</f>
        <v>4</v>
      </c>
      <c r="VWM13" s="117" t="str">
        <f>IFERROR(IF(VLOOKUP(VWK13,[1]Acciones!$A$59:$H$1958,2,FALSE)=0,"",VLOOKUP(VWK13,[1]Acciones!$A$59:$H$1958,2,FALSE)),"")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N13" s="117" t="str">
        <f>IFERROR(IF(VLOOKUP(VWL13,[1]Acciones!$A$59:$H$1958,2,FALSE)=0,"",VLOOKUP(VWL13,[1]Acciones!$A$59:$H$1958,2,FALSE)),"")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O13" s="117" t="str">
        <f>IFERROR(IF(VLOOKUP(VWM13,[1]Acciones!$A$59:$H$1958,2,FALSE)=0,"",VLOOKUP(VWM13,[1]Acciones!$A$59:$H$1958,2,FALSE)),"")</f>
        <v/>
      </c>
      <c r="VWP13" s="117" t="str">
        <f>IFERROR(IF(VLOOKUP(VWN13,[1]Acciones!$A$59:$H$1958,2,FALSE)=0,"",VLOOKUP(VWN13,[1]Acciones!$A$59:$H$1958,2,FALSE)),"")</f>
        <v/>
      </c>
      <c r="VWQ13" s="117">
        <f>IFERROR(IF(VLOOKUP(VWO13,[1]Acciones!$A$59:$H$1958,2,FALSE)=0,"",VLOOKUP(VWO13,[1]Acciones!$A$59:$H$1958,2,FALSE)),"")</f>
        <v>4</v>
      </c>
      <c r="VWR13" s="117">
        <f>IFERROR(IF(VLOOKUP(VWP13,[1]Acciones!$A$59:$H$1958,2,FALSE)=0,"",VLOOKUP(VWP13,[1]Acciones!$A$59:$H$1958,2,FALSE)),"")</f>
        <v>4</v>
      </c>
      <c r="VWS13" s="117" t="str">
        <f>IFERROR(IF(VLOOKUP(VWQ13,[1]Acciones!$A$59:$H$1958,2,FALSE)=0,"",VLOOKUP(VWQ13,[1]Acciones!$A$59:$H$1958,2,FALSE)),"")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T13" s="117" t="str">
        <f>IFERROR(IF(VLOOKUP(VWR13,[1]Acciones!$A$59:$H$1958,2,FALSE)=0,"",VLOOKUP(VWR13,[1]Acciones!$A$59:$H$1958,2,FALSE)),"")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U13" s="117" t="str">
        <f>IFERROR(IF(VLOOKUP(VWS13,[1]Acciones!$A$59:$H$1958,2,FALSE)=0,"",VLOOKUP(VWS13,[1]Acciones!$A$59:$H$1958,2,FALSE)),"")</f>
        <v/>
      </c>
      <c r="VWV13" s="117" t="str">
        <f>IFERROR(IF(VLOOKUP(VWT13,[1]Acciones!$A$59:$H$1958,2,FALSE)=0,"",VLOOKUP(VWT13,[1]Acciones!$A$59:$H$1958,2,FALSE)),"")</f>
        <v/>
      </c>
      <c r="VWW13" s="117">
        <f>IFERROR(IF(VLOOKUP(VWU13,[1]Acciones!$A$59:$H$1958,2,FALSE)=0,"",VLOOKUP(VWU13,[1]Acciones!$A$59:$H$1958,2,FALSE)),"")</f>
        <v>4</v>
      </c>
      <c r="VWX13" s="117">
        <f>IFERROR(IF(VLOOKUP(VWV13,[1]Acciones!$A$59:$H$1958,2,FALSE)=0,"",VLOOKUP(VWV13,[1]Acciones!$A$59:$H$1958,2,FALSE)),"")</f>
        <v>4</v>
      </c>
      <c r="VWY13" s="117" t="str">
        <f>IFERROR(IF(VLOOKUP(VWW13,[1]Acciones!$A$59:$H$1958,2,FALSE)=0,"",VLOOKUP(VWW13,[1]Acciones!$A$59:$H$1958,2,FALSE)),"")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Z13" s="117" t="str">
        <f>IFERROR(IF(VLOOKUP(VWX13,[1]Acciones!$A$59:$H$1958,2,FALSE)=0,"",VLOOKUP(VWX13,[1]Acciones!$A$59:$H$1958,2,FALSE)),"")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A13" s="117" t="str">
        <f>IFERROR(IF(VLOOKUP(VWY13,[1]Acciones!$A$59:$H$1958,2,FALSE)=0,"",VLOOKUP(VWY13,[1]Acciones!$A$59:$H$1958,2,FALSE)),"")</f>
        <v/>
      </c>
      <c r="VXB13" s="117" t="str">
        <f>IFERROR(IF(VLOOKUP(VWZ13,[1]Acciones!$A$59:$H$1958,2,FALSE)=0,"",VLOOKUP(VWZ13,[1]Acciones!$A$59:$H$1958,2,FALSE)),"")</f>
        <v/>
      </c>
      <c r="VXC13" s="117">
        <f>IFERROR(IF(VLOOKUP(VXA13,[1]Acciones!$A$59:$H$1958,2,FALSE)=0,"",VLOOKUP(VXA13,[1]Acciones!$A$59:$H$1958,2,FALSE)),"")</f>
        <v>4</v>
      </c>
      <c r="VXD13" s="117">
        <f>IFERROR(IF(VLOOKUP(VXB13,[1]Acciones!$A$59:$H$1958,2,FALSE)=0,"",VLOOKUP(VXB13,[1]Acciones!$A$59:$H$1958,2,FALSE)),"")</f>
        <v>4</v>
      </c>
      <c r="VXE13" s="117" t="str">
        <f>IFERROR(IF(VLOOKUP(VXC13,[1]Acciones!$A$59:$H$1958,2,FALSE)=0,"",VLOOKUP(VXC13,[1]Acciones!$A$59:$H$1958,2,FALSE)),"")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F13" s="117" t="str">
        <f>IFERROR(IF(VLOOKUP(VXD13,[1]Acciones!$A$59:$H$1958,2,FALSE)=0,"",VLOOKUP(VXD13,[1]Acciones!$A$59:$H$1958,2,FALSE)),"")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G13" s="117" t="str">
        <f>IFERROR(IF(VLOOKUP(VXE13,[1]Acciones!$A$59:$H$1958,2,FALSE)=0,"",VLOOKUP(VXE13,[1]Acciones!$A$59:$H$1958,2,FALSE)),"")</f>
        <v/>
      </c>
      <c r="VXH13" s="117" t="str">
        <f>IFERROR(IF(VLOOKUP(VXF13,[1]Acciones!$A$59:$H$1958,2,FALSE)=0,"",VLOOKUP(VXF13,[1]Acciones!$A$59:$H$1958,2,FALSE)),"")</f>
        <v/>
      </c>
      <c r="VXI13" s="117">
        <f>IFERROR(IF(VLOOKUP(VXG13,[1]Acciones!$A$59:$H$1958,2,FALSE)=0,"",VLOOKUP(VXG13,[1]Acciones!$A$59:$H$1958,2,FALSE)),"")</f>
        <v>4</v>
      </c>
      <c r="VXJ13" s="117">
        <f>IFERROR(IF(VLOOKUP(VXH13,[1]Acciones!$A$59:$H$1958,2,FALSE)=0,"",VLOOKUP(VXH13,[1]Acciones!$A$59:$H$1958,2,FALSE)),"")</f>
        <v>4</v>
      </c>
      <c r="VXK13" s="117" t="str">
        <f>IFERROR(IF(VLOOKUP(VXI13,[1]Acciones!$A$59:$H$1958,2,FALSE)=0,"",VLOOKUP(VXI13,[1]Acciones!$A$59:$H$1958,2,FALSE)),"")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L13" s="117" t="str">
        <f>IFERROR(IF(VLOOKUP(VXJ13,[1]Acciones!$A$59:$H$1958,2,FALSE)=0,"",VLOOKUP(VXJ13,[1]Acciones!$A$59:$H$1958,2,FALSE)),"")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M13" s="117" t="str">
        <f>IFERROR(IF(VLOOKUP(VXK13,[1]Acciones!$A$59:$H$1958,2,FALSE)=0,"",VLOOKUP(VXK13,[1]Acciones!$A$59:$H$1958,2,FALSE)),"")</f>
        <v/>
      </c>
      <c r="VXN13" s="117" t="str">
        <f>IFERROR(IF(VLOOKUP(VXL13,[1]Acciones!$A$59:$H$1958,2,FALSE)=0,"",VLOOKUP(VXL13,[1]Acciones!$A$59:$H$1958,2,FALSE)),"")</f>
        <v/>
      </c>
      <c r="VXO13" s="117">
        <f>IFERROR(IF(VLOOKUP(VXM13,[1]Acciones!$A$59:$H$1958,2,FALSE)=0,"",VLOOKUP(VXM13,[1]Acciones!$A$59:$H$1958,2,FALSE)),"")</f>
        <v>4</v>
      </c>
      <c r="VXP13" s="117">
        <f>IFERROR(IF(VLOOKUP(VXN13,[1]Acciones!$A$59:$H$1958,2,FALSE)=0,"",VLOOKUP(VXN13,[1]Acciones!$A$59:$H$1958,2,FALSE)),"")</f>
        <v>4</v>
      </c>
      <c r="VXQ13" s="117" t="str">
        <f>IFERROR(IF(VLOOKUP(VXO13,[1]Acciones!$A$59:$H$1958,2,FALSE)=0,"",VLOOKUP(VXO13,[1]Acciones!$A$59:$H$1958,2,FALSE)),"")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R13" s="117" t="str">
        <f>IFERROR(IF(VLOOKUP(VXP13,[1]Acciones!$A$59:$H$1958,2,FALSE)=0,"",VLOOKUP(VXP13,[1]Acciones!$A$59:$H$1958,2,FALSE)),"")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S13" s="117" t="str">
        <f>IFERROR(IF(VLOOKUP(VXQ13,[1]Acciones!$A$59:$H$1958,2,FALSE)=0,"",VLOOKUP(VXQ13,[1]Acciones!$A$59:$H$1958,2,FALSE)),"")</f>
        <v/>
      </c>
      <c r="VXT13" s="117" t="str">
        <f>IFERROR(IF(VLOOKUP(VXR13,[1]Acciones!$A$59:$H$1958,2,FALSE)=0,"",VLOOKUP(VXR13,[1]Acciones!$A$59:$H$1958,2,FALSE)),"")</f>
        <v/>
      </c>
      <c r="VXU13" s="117">
        <f>IFERROR(IF(VLOOKUP(VXS13,[1]Acciones!$A$59:$H$1958,2,FALSE)=0,"",VLOOKUP(VXS13,[1]Acciones!$A$59:$H$1958,2,FALSE)),"")</f>
        <v>4</v>
      </c>
      <c r="VXV13" s="117">
        <f>IFERROR(IF(VLOOKUP(VXT13,[1]Acciones!$A$59:$H$1958,2,FALSE)=0,"",VLOOKUP(VXT13,[1]Acciones!$A$59:$H$1958,2,FALSE)),"")</f>
        <v>4</v>
      </c>
      <c r="VXW13" s="117" t="str">
        <f>IFERROR(IF(VLOOKUP(VXU13,[1]Acciones!$A$59:$H$1958,2,FALSE)=0,"",VLOOKUP(VXU13,[1]Acciones!$A$59:$H$1958,2,FALSE)),"")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X13" s="117" t="str">
        <f>IFERROR(IF(VLOOKUP(VXV13,[1]Acciones!$A$59:$H$1958,2,FALSE)=0,"",VLOOKUP(VXV13,[1]Acciones!$A$59:$H$1958,2,FALSE)),"")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Y13" s="117" t="str">
        <f>IFERROR(IF(VLOOKUP(VXW13,[1]Acciones!$A$59:$H$1958,2,FALSE)=0,"",VLOOKUP(VXW13,[1]Acciones!$A$59:$H$1958,2,FALSE)),"")</f>
        <v/>
      </c>
      <c r="VXZ13" s="117" t="str">
        <f>IFERROR(IF(VLOOKUP(VXX13,[1]Acciones!$A$59:$H$1958,2,FALSE)=0,"",VLOOKUP(VXX13,[1]Acciones!$A$59:$H$1958,2,FALSE)),"")</f>
        <v/>
      </c>
      <c r="VYA13" s="117">
        <f>IFERROR(IF(VLOOKUP(VXY13,[1]Acciones!$A$59:$H$1958,2,FALSE)=0,"",VLOOKUP(VXY13,[1]Acciones!$A$59:$H$1958,2,FALSE)),"")</f>
        <v>4</v>
      </c>
      <c r="VYB13" s="117">
        <f>IFERROR(IF(VLOOKUP(VXZ13,[1]Acciones!$A$59:$H$1958,2,FALSE)=0,"",VLOOKUP(VXZ13,[1]Acciones!$A$59:$H$1958,2,FALSE)),"")</f>
        <v>4</v>
      </c>
      <c r="VYC13" s="117" t="str">
        <f>IFERROR(IF(VLOOKUP(VYA13,[1]Acciones!$A$59:$H$1958,2,FALSE)=0,"",VLOOKUP(VYA13,[1]Acciones!$A$59:$H$1958,2,FALSE)),"")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D13" s="117" t="str">
        <f>IFERROR(IF(VLOOKUP(VYB13,[1]Acciones!$A$59:$H$1958,2,FALSE)=0,"",VLOOKUP(VYB13,[1]Acciones!$A$59:$H$1958,2,FALSE)),"")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E13" s="117" t="str">
        <f>IFERROR(IF(VLOOKUP(VYC13,[1]Acciones!$A$59:$H$1958,2,FALSE)=0,"",VLOOKUP(VYC13,[1]Acciones!$A$59:$H$1958,2,FALSE)),"")</f>
        <v/>
      </c>
      <c r="VYF13" s="117" t="str">
        <f>IFERROR(IF(VLOOKUP(VYD13,[1]Acciones!$A$59:$H$1958,2,FALSE)=0,"",VLOOKUP(VYD13,[1]Acciones!$A$59:$H$1958,2,FALSE)),"")</f>
        <v/>
      </c>
      <c r="VYG13" s="117">
        <f>IFERROR(IF(VLOOKUP(VYE13,[1]Acciones!$A$59:$H$1958,2,FALSE)=0,"",VLOOKUP(VYE13,[1]Acciones!$A$59:$H$1958,2,FALSE)),"")</f>
        <v>4</v>
      </c>
      <c r="VYH13" s="117">
        <f>IFERROR(IF(VLOOKUP(VYF13,[1]Acciones!$A$59:$H$1958,2,FALSE)=0,"",VLOOKUP(VYF13,[1]Acciones!$A$59:$H$1958,2,FALSE)),"")</f>
        <v>4</v>
      </c>
      <c r="VYI13" s="117" t="str">
        <f>IFERROR(IF(VLOOKUP(VYG13,[1]Acciones!$A$59:$H$1958,2,FALSE)=0,"",VLOOKUP(VYG13,[1]Acciones!$A$59:$H$1958,2,FALSE)),"")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J13" s="117" t="str">
        <f>IFERROR(IF(VLOOKUP(VYH13,[1]Acciones!$A$59:$H$1958,2,FALSE)=0,"",VLOOKUP(VYH13,[1]Acciones!$A$59:$H$1958,2,FALSE)),"")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K13" s="117" t="str">
        <f>IFERROR(IF(VLOOKUP(VYI13,[1]Acciones!$A$59:$H$1958,2,FALSE)=0,"",VLOOKUP(VYI13,[1]Acciones!$A$59:$H$1958,2,FALSE)),"")</f>
        <v/>
      </c>
      <c r="VYL13" s="117" t="str">
        <f>IFERROR(IF(VLOOKUP(VYJ13,[1]Acciones!$A$59:$H$1958,2,FALSE)=0,"",VLOOKUP(VYJ13,[1]Acciones!$A$59:$H$1958,2,FALSE)),"")</f>
        <v/>
      </c>
      <c r="VYM13" s="117">
        <f>IFERROR(IF(VLOOKUP(VYK13,[1]Acciones!$A$59:$H$1958,2,FALSE)=0,"",VLOOKUP(VYK13,[1]Acciones!$A$59:$H$1958,2,FALSE)),"")</f>
        <v>4</v>
      </c>
      <c r="VYN13" s="117">
        <f>IFERROR(IF(VLOOKUP(VYL13,[1]Acciones!$A$59:$H$1958,2,FALSE)=0,"",VLOOKUP(VYL13,[1]Acciones!$A$59:$H$1958,2,FALSE)),"")</f>
        <v>4</v>
      </c>
      <c r="VYO13" s="117" t="str">
        <f>IFERROR(IF(VLOOKUP(VYM13,[1]Acciones!$A$59:$H$1958,2,FALSE)=0,"",VLOOKUP(VYM13,[1]Acciones!$A$59:$H$1958,2,FALSE)),"")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P13" s="117" t="str">
        <f>IFERROR(IF(VLOOKUP(VYN13,[1]Acciones!$A$59:$H$1958,2,FALSE)=0,"",VLOOKUP(VYN13,[1]Acciones!$A$59:$H$1958,2,FALSE)),"")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Q13" s="117" t="str">
        <f>IFERROR(IF(VLOOKUP(VYO13,[1]Acciones!$A$59:$H$1958,2,FALSE)=0,"",VLOOKUP(VYO13,[1]Acciones!$A$59:$H$1958,2,FALSE)),"")</f>
        <v/>
      </c>
      <c r="VYR13" s="117" t="str">
        <f>IFERROR(IF(VLOOKUP(VYP13,[1]Acciones!$A$59:$H$1958,2,FALSE)=0,"",VLOOKUP(VYP13,[1]Acciones!$A$59:$H$1958,2,FALSE)),"")</f>
        <v/>
      </c>
      <c r="VYS13" s="117">
        <f>IFERROR(IF(VLOOKUP(VYQ13,[1]Acciones!$A$59:$H$1958,2,FALSE)=0,"",VLOOKUP(VYQ13,[1]Acciones!$A$59:$H$1958,2,FALSE)),"")</f>
        <v>4</v>
      </c>
      <c r="VYT13" s="117">
        <f>IFERROR(IF(VLOOKUP(VYR13,[1]Acciones!$A$59:$H$1958,2,FALSE)=0,"",VLOOKUP(VYR13,[1]Acciones!$A$59:$H$1958,2,FALSE)),"")</f>
        <v>4</v>
      </c>
      <c r="VYU13" s="117" t="str">
        <f>IFERROR(IF(VLOOKUP(VYS13,[1]Acciones!$A$59:$H$1958,2,FALSE)=0,"",VLOOKUP(VYS13,[1]Acciones!$A$59:$H$1958,2,FALSE)),"")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V13" s="117" t="str">
        <f>IFERROR(IF(VLOOKUP(VYT13,[1]Acciones!$A$59:$H$1958,2,FALSE)=0,"",VLOOKUP(VYT13,[1]Acciones!$A$59:$H$1958,2,FALSE)),"")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W13" s="117" t="str">
        <f>IFERROR(IF(VLOOKUP(VYU13,[1]Acciones!$A$59:$H$1958,2,FALSE)=0,"",VLOOKUP(VYU13,[1]Acciones!$A$59:$H$1958,2,FALSE)),"")</f>
        <v/>
      </c>
      <c r="VYX13" s="117" t="str">
        <f>IFERROR(IF(VLOOKUP(VYV13,[1]Acciones!$A$59:$H$1958,2,FALSE)=0,"",VLOOKUP(VYV13,[1]Acciones!$A$59:$H$1958,2,FALSE)),"")</f>
        <v/>
      </c>
      <c r="VYY13" s="117">
        <f>IFERROR(IF(VLOOKUP(VYW13,[1]Acciones!$A$59:$H$1958,2,FALSE)=0,"",VLOOKUP(VYW13,[1]Acciones!$A$59:$H$1958,2,FALSE)),"")</f>
        <v>4</v>
      </c>
      <c r="VYZ13" s="117">
        <f>IFERROR(IF(VLOOKUP(VYX13,[1]Acciones!$A$59:$H$1958,2,FALSE)=0,"",VLOOKUP(VYX13,[1]Acciones!$A$59:$H$1958,2,FALSE)),"")</f>
        <v>4</v>
      </c>
      <c r="VZA13" s="117" t="str">
        <f>IFERROR(IF(VLOOKUP(VYY13,[1]Acciones!$A$59:$H$1958,2,FALSE)=0,"",VLOOKUP(VYY13,[1]Acciones!$A$59:$H$1958,2,FALSE)),"")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B13" s="117" t="str">
        <f>IFERROR(IF(VLOOKUP(VYZ13,[1]Acciones!$A$59:$H$1958,2,FALSE)=0,"",VLOOKUP(VYZ13,[1]Acciones!$A$59:$H$1958,2,FALSE)),"")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C13" s="117" t="str">
        <f>IFERROR(IF(VLOOKUP(VZA13,[1]Acciones!$A$59:$H$1958,2,FALSE)=0,"",VLOOKUP(VZA13,[1]Acciones!$A$59:$H$1958,2,FALSE)),"")</f>
        <v/>
      </c>
      <c r="VZD13" s="117" t="str">
        <f>IFERROR(IF(VLOOKUP(VZB13,[1]Acciones!$A$59:$H$1958,2,FALSE)=0,"",VLOOKUP(VZB13,[1]Acciones!$A$59:$H$1958,2,FALSE)),"")</f>
        <v/>
      </c>
      <c r="VZE13" s="117">
        <f>IFERROR(IF(VLOOKUP(VZC13,[1]Acciones!$A$59:$H$1958,2,FALSE)=0,"",VLOOKUP(VZC13,[1]Acciones!$A$59:$H$1958,2,FALSE)),"")</f>
        <v>4</v>
      </c>
      <c r="VZF13" s="117">
        <f>IFERROR(IF(VLOOKUP(VZD13,[1]Acciones!$A$59:$H$1958,2,FALSE)=0,"",VLOOKUP(VZD13,[1]Acciones!$A$59:$H$1958,2,FALSE)),"")</f>
        <v>4</v>
      </c>
      <c r="VZG13" s="117" t="str">
        <f>IFERROR(IF(VLOOKUP(VZE13,[1]Acciones!$A$59:$H$1958,2,FALSE)=0,"",VLOOKUP(VZE13,[1]Acciones!$A$59:$H$1958,2,FALSE)),"")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H13" s="117" t="str">
        <f>IFERROR(IF(VLOOKUP(VZF13,[1]Acciones!$A$59:$H$1958,2,FALSE)=0,"",VLOOKUP(VZF13,[1]Acciones!$A$59:$H$1958,2,FALSE)),"")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I13" s="117" t="str">
        <f>IFERROR(IF(VLOOKUP(VZG13,[1]Acciones!$A$59:$H$1958,2,FALSE)=0,"",VLOOKUP(VZG13,[1]Acciones!$A$59:$H$1958,2,FALSE)),"")</f>
        <v/>
      </c>
      <c r="VZJ13" s="117" t="str">
        <f>IFERROR(IF(VLOOKUP(VZH13,[1]Acciones!$A$59:$H$1958,2,FALSE)=0,"",VLOOKUP(VZH13,[1]Acciones!$A$59:$H$1958,2,FALSE)),"")</f>
        <v/>
      </c>
      <c r="VZK13" s="117">
        <f>IFERROR(IF(VLOOKUP(VZI13,[1]Acciones!$A$59:$H$1958,2,FALSE)=0,"",VLOOKUP(VZI13,[1]Acciones!$A$59:$H$1958,2,FALSE)),"")</f>
        <v>4</v>
      </c>
      <c r="VZL13" s="117">
        <f>IFERROR(IF(VLOOKUP(VZJ13,[1]Acciones!$A$59:$H$1958,2,FALSE)=0,"",VLOOKUP(VZJ13,[1]Acciones!$A$59:$H$1958,2,FALSE)),"")</f>
        <v>4</v>
      </c>
      <c r="VZM13" s="117" t="str">
        <f>IFERROR(IF(VLOOKUP(VZK13,[1]Acciones!$A$59:$H$1958,2,FALSE)=0,"",VLOOKUP(VZK13,[1]Acciones!$A$59:$H$1958,2,FALSE)),"")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N13" s="117" t="str">
        <f>IFERROR(IF(VLOOKUP(VZL13,[1]Acciones!$A$59:$H$1958,2,FALSE)=0,"",VLOOKUP(VZL13,[1]Acciones!$A$59:$H$1958,2,FALSE)),"")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O13" s="117" t="str">
        <f>IFERROR(IF(VLOOKUP(VZM13,[1]Acciones!$A$59:$H$1958,2,FALSE)=0,"",VLOOKUP(VZM13,[1]Acciones!$A$59:$H$1958,2,FALSE)),"")</f>
        <v/>
      </c>
      <c r="VZP13" s="117" t="str">
        <f>IFERROR(IF(VLOOKUP(VZN13,[1]Acciones!$A$59:$H$1958,2,FALSE)=0,"",VLOOKUP(VZN13,[1]Acciones!$A$59:$H$1958,2,FALSE)),"")</f>
        <v/>
      </c>
      <c r="VZQ13" s="117">
        <f>IFERROR(IF(VLOOKUP(VZO13,[1]Acciones!$A$59:$H$1958,2,FALSE)=0,"",VLOOKUP(VZO13,[1]Acciones!$A$59:$H$1958,2,FALSE)),"")</f>
        <v>4</v>
      </c>
      <c r="VZR13" s="117">
        <f>IFERROR(IF(VLOOKUP(VZP13,[1]Acciones!$A$59:$H$1958,2,FALSE)=0,"",VLOOKUP(VZP13,[1]Acciones!$A$59:$H$1958,2,FALSE)),"")</f>
        <v>4</v>
      </c>
      <c r="VZS13" s="117" t="str">
        <f>IFERROR(IF(VLOOKUP(VZQ13,[1]Acciones!$A$59:$H$1958,2,FALSE)=0,"",VLOOKUP(VZQ13,[1]Acciones!$A$59:$H$1958,2,FALSE)),"")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T13" s="117" t="str">
        <f>IFERROR(IF(VLOOKUP(VZR13,[1]Acciones!$A$59:$H$1958,2,FALSE)=0,"",VLOOKUP(VZR13,[1]Acciones!$A$59:$H$1958,2,FALSE)),"")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U13" s="117" t="str">
        <f>IFERROR(IF(VLOOKUP(VZS13,[1]Acciones!$A$59:$H$1958,2,FALSE)=0,"",VLOOKUP(VZS13,[1]Acciones!$A$59:$H$1958,2,FALSE)),"")</f>
        <v/>
      </c>
      <c r="VZV13" s="117" t="str">
        <f>IFERROR(IF(VLOOKUP(VZT13,[1]Acciones!$A$59:$H$1958,2,FALSE)=0,"",VLOOKUP(VZT13,[1]Acciones!$A$59:$H$1958,2,FALSE)),"")</f>
        <v/>
      </c>
      <c r="VZW13" s="117">
        <f>IFERROR(IF(VLOOKUP(VZU13,[1]Acciones!$A$59:$H$1958,2,FALSE)=0,"",VLOOKUP(VZU13,[1]Acciones!$A$59:$H$1958,2,FALSE)),"")</f>
        <v>4</v>
      </c>
      <c r="VZX13" s="117">
        <f>IFERROR(IF(VLOOKUP(VZV13,[1]Acciones!$A$59:$H$1958,2,FALSE)=0,"",VLOOKUP(VZV13,[1]Acciones!$A$59:$H$1958,2,FALSE)),"")</f>
        <v>4</v>
      </c>
      <c r="VZY13" s="117" t="str">
        <f>IFERROR(IF(VLOOKUP(VZW13,[1]Acciones!$A$59:$H$1958,2,FALSE)=0,"",VLOOKUP(VZW13,[1]Acciones!$A$59:$H$1958,2,FALSE)),"")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Z13" s="117" t="str">
        <f>IFERROR(IF(VLOOKUP(VZX13,[1]Acciones!$A$59:$H$1958,2,FALSE)=0,"",VLOOKUP(VZX13,[1]Acciones!$A$59:$H$1958,2,FALSE)),"")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A13" s="117" t="str">
        <f>IFERROR(IF(VLOOKUP(VZY13,[1]Acciones!$A$59:$H$1958,2,FALSE)=0,"",VLOOKUP(VZY13,[1]Acciones!$A$59:$H$1958,2,FALSE)),"")</f>
        <v/>
      </c>
      <c r="WAB13" s="117" t="str">
        <f>IFERROR(IF(VLOOKUP(VZZ13,[1]Acciones!$A$59:$H$1958,2,FALSE)=0,"",VLOOKUP(VZZ13,[1]Acciones!$A$59:$H$1958,2,FALSE)),"")</f>
        <v/>
      </c>
      <c r="WAC13" s="117">
        <f>IFERROR(IF(VLOOKUP(WAA13,[1]Acciones!$A$59:$H$1958,2,FALSE)=0,"",VLOOKUP(WAA13,[1]Acciones!$A$59:$H$1958,2,FALSE)),"")</f>
        <v>4</v>
      </c>
      <c r="WAD13" s="117">
        <f>IFERROR(IF(VLOOKUP(WAB13,[1]Acciones!$A$59:$H$1958,2,FALSE)=0,"",VLOOKUP(WAB13,[1]Acciones!$A$59:$H$1958,2,FALSE)),"")</f>
        <v>4</v>
      </c>
      <c r="WAE13" s="117" t="str">
        <f>IFERROR(IF(VLOOKUP(WAC13,[1]Acciones!$A$59:$H$1958,2,FALSE)=0,"",VLOOKUP(WAC13,[1]Acciones!$A$59:$H$1958,2,FALSE)),"")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F13" s="117" t="str">
        <f>IFERROR(IF(VLOOKUP(WAD13,[1]Acciones!$A$59:$H$1958,2,FALSE)=0,"",VLOOKUP(WAD13,[1]Acciones!$A$59:$H$1958,2,FALSE)),"")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G13" s="117" t="str">
        <f>IFERROR(IF(VLOOKUP(WAE13,[1]Acciones!$A$59:$H$1958,2,FALSE)=0,"",VLOOKUP(WAE13,[1]Acciones!$A$59:$H$1958,2,FALSE)),"")</f>
        <v/>
      </c>
      <c r="WAH13" s="117" t="str">
        <f>IFERROR(IF(VLOOKUP(WAF13,[1]Acciones!$A$59:$H$1958,2,FALSE)=0,"",VLOOKUP(WAF13,[1]Acciones!$A$59:$H$1958,2,FALSE)),"")</f>
        <v/>
      </c>
      <c r="WAI13" s="117">
        <f>IFERROR(IF(VLOOKUP(WAG13,[1]Acciones!$A$59:$H$1958,2,FALSE)=0,"",VLOOKUP(WAG13,[1]Acciones!$A$59:$H$1958,2,FALSE)),"")</f>
        <v>4</v>
      </c>
      <c r="WAJ13" s="117">
        <f>IFERROR(IF(VLOOKUP(WAH13,[1]Acciones!$A$59:$H$1958,2,FALSE)=0,"",VLOOKUP(WAH13,[1]Acciones!$A$59:$H$1958,2,FALSE)),"")</f>
        <v>4</v>
      </c>
      <c r="WAK13" s="117" t="str">
        <f>IFERROR(IF(VLOOKUP(WAI13,[1]Acciones!$A$59:$H$1958,2,FALSE)=0,"",VLOOKUP(WAI13,[1]Acciones!$A$59:$H$1958,2,FALSE)),"")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L13" s="117" t="str">
        <f>IFERROR(IF(VLOOKUP(WAJ13,[1]Acciones!$A$59:$H$1958,2,FALSE)=0,"",VLOOKUP(WAJ13,[1]Acciones!$A$59:$H$1958,2,FALSE)),"")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M13" s="117" t="str">
        <f>IFERROR(IF(VLOOKUP(WAK13,[1]Acciones!$A$59:$H$1958,2,FALSE)=0,"",VLOOKUP(WAK13,[1]Acciones!$A$59:$H$1958,2,FALSE)),"")</f>
        <v/>
      </c>
      <c r="WAN13" s="117" t="str">
        <f>IFERROR(IF(VLOOKUP(WAL13,[1]Acciones!$A$59:$H$1958,2,FALSE)=0,"",VLOOKUP(WAL13,[1]Acciones!$A$59:$H$1958,2,FALSE)),"")</f>
        <v/>
      </c>
      <c r="WAO13" s="117">
        <f>IFERROR(IF(VLOOKUP(WAM13,[1]Acciones!$A$59:$H$1958,2,FALSE)=0,"",VLOOKUP(WAM13,[1]Acciones!$A$59:$H$1958,2,FALSE)),"")</f>
        <v>4</v>
      </c>
      <c r="WAP13" s="117">
        <f>IFERROR(IF(VLOOKUP(WAN13,[1]Acciones!$A$59:$H$1958,2,FALSE)=0,"",VLOOKUP(WAN13,[1]Acciones!$A$59:$H$1958,2,FALSE)),"")</f>
        <v>4</v>
      </c>
      <c r="WAQ13" s="117" t="str">
        <f>IFERROR(IF(VLOOKUP(WAO13,[1]Acciones!$A$59:$H$1958,2,FALSE)=0,"",VLOOKUP(WAO13,[1]Acciones!$A$59:$H$1958,2,FALSE)),"")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R13" s="117" t="str">
        <f>IFERROR(IF(VLOOKUP(WAP13,[1]Acciones!$A$59:$H$1958,2,FALSE)=0,"",VLOOKUP(WAP13,[1]Acciones!$A$59:$H$1958,2,FALSE)),"")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S13" s="117" t="str">
        <f>IFERROR(IF(VLOOKUP(WAQ13,[1]Acciones!$A$59:$H$1958,2,FALSE)=0,"",VLOOKUP(WAQ13,[1]Acciones!$A$59:$H$1958,2,FALSE)),"")</f>
        <v/>
      </c>
      <c r="WAT13" s="117" t="str">
        <f>IFERROR(IF(VLOOKUP(WAR13,[1]Acciones!$A$59:$H$1958,2,FALSE)=0,"",VLOOKUP(WAR13,[1]Acciones!$A$59:$H$1958,2,FALSE)),"")</f>
        <v/>
      </c>
      <c r="WAU13" s="117">
        <f>IFERROR(IF(VLOOKUP(WAS13,[1]Acciones!$A$59:$H$1958,2,FALSE)=0,"",VLOOKUP(WAS13,[1]Acciones!$A$59:$H$1958,2,FALSE)),"")</f>
        <v>4</v>
      </c>
      <c r="WAV13" s="117">
        <f>IFERROR(IF(VLOOKUP(WAT13,[1]Acciones!$A$59:$H$1958,2,FALSE)=0,"",VLOOKUP(WAT13,[1]Acciones!$A$59:$H$1958,2,FALSE)),"")</f>
        <v>4</v>
      </c>
      <c r="WAW13" s="117" t="str">
        <f>IFERROR(IF(VLOOKUP(WAU13,[1]Acciones!$A$59:$H$1958,2,FALSE)=0,"",VLOOKUP(WAU13,[1]Acciones!$A$59:$H$1958,2,FALSE)),"")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X13" s="117" t="str">
        <f>IFERROR(IF(VLOOKUP(WAV13,[1]Acciones!$A$59:$H$1958,2,FALSE)=0,"",VLOOKUP(WAV13,[1]Acciones!$A$59:$H$1958,2,FALSE)),"")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Y13" s="117" t="str">
        <f>IFERROR(IF(VLOOKUP(WAW13,[1]Acciones!$A$59:$H$1958,2,FALSE)=0,"",VLOOKUP(WAW13,[1]Acciones!$A$59:$H$1958,2,FALSE)),"")</f>
        <v/>
      </c>
      <c r="WAZ13" s="117" t="str">
        <f>IFERROR(IF(VLOOKUP(WAX13,[1]Acciones!$A$59:$H$1958,2,FALSE)=0,"",VLOOKUP(WAX13,[1]Acciones!$A$59:$H$1958,2,FALSE)),"")</f>
        <v/>
      </c>
      <c r="WBA13" s="117">
        <f>IFERROR(IF(VLOOKUP(WAY13,[1]Acciones!$A$59:$H$1958,2,FALSE)=0,"",VLOOKUP(WAY13,[1]Acciones!$A$59:$H$1958,2,FALSE)),"")</f>
        <v>4</v>
      </c>
      <c r="WBB13" s="117">
        <f>IFERROR(IF(VLOOKUP(WAZ13,[1]Acciones!$A$59:$H$1958,2,FALSE)=0,"",VLOOKUP(WAZ13,[1]Acciones!$A$59:$H$1958,2,FALSE)),"")</f>
        <v>4</v>
      </c>
      <c r="WBC13" s="117" t="str">
        <f>IFERROR(IF(VLOOKUP(WBA13,[1]Acciones!$A$59:$H$1958,2,FALSE)=0,"",VLOOKUP(WBA13,[1]Acciones!$A$59:$H$1958,2,FALSE)),"")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D13" s="117" t="str">
        <f>IFERROR(IF(VLOOKUP(WBB13,[1]Acciones!$A$59:$H$1958,2,FALSE)=0,"",VLOOKUP(WBB13,[1]Acciones!$A$59:$H$1958,2,FALSE)),"")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E13" s="117" t="str">
        <f>IFERROR(IF(VLOOKUP(WBC13,[1]Acciones!$A$59:$H$1958,2,FALSE)=0,"",VLOOKUP(WBC13,[1]Acciones!$A$59:$H$1958,2,FALSE)),"")</f>
        <v/>
      </c>
      <c r="WBF13" s="117" t="str">
        <f>IFERROR(IF(VLOOKUP(WBD13,[1]Acciones!$A$59:$H$1958,2,FALSE)=0,"",VLOOKUP(WBD13,[1]Acciones!$A$59:$H$1958,2,FALSE)),"")</f>
        <v/>
      </c>
      <c r="WBG13" s="117">
        <f>IFERROR(IF(VLOOKUP(WBE13,[1]Acciones!$A$59:$H$1958,2,FALSE)=0,"",VLOOKUP(WBE13,[1]Acciones!$A$59:$H$1958,2,FALSE)),"")</f>
        <v>4</v>
      </c>
      <c r="WBH13" s="117">
        <f>IFERROR(IF(VLOOKUP(WBF13,[1]Acciones!$A$59:$H$1958,2,FALSE)=0,"",VLOOKUP(WBF13,[1]Acciones!$A$59:$H$1958,2,FALSE)),"")</f>
        <v>4</v>
      </c>
      <c r="WBI13" s="117" t="str">
        <f>IFERROR(IF(VLOOKUP(WBG13,[1]Acciones!$A$59:$H$1958,2,FALSE)=0,"",VLOOKUP(WBG13,[1]Acciones!$A$59:$H$1958,2,FALSE)),"")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J13" s="117" t="str">
        <f>IFERROR(IF(VLOOKUP(WBH13,[1]Acciones!$A$59:$H$1958,2,FALSE)=0,"",VLOOKUP(WBH13,[1]Acciones!$A$59:$H$1958,2,FALSE)),"")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K13" s="117" t="str">
        <f>IFERROR(IF(VLOOKUP(WBI13,[1]Acciones!$A$59:$H$1958,2,FALSE)=0,"",VLOOKUP(WBI13,[1]Acciones!$A$59:$H$1958,2,FALSE)),"")</f>
        <v/>
      </c>
      <c r="WBL13" s="117" t="str">
        <f>IFERROR(IF(VLOOKUP(WBJ13,[1]Acciones!$A$59:$H$1958,2,FALSE)=0,"",VLOOKUP(WBJ13,[1]Acciones!$A$59:$H$1958,2,FALSE)),"")</f>
        <v/>
      </c>
      <c r="WBM13" s="117">
        <f>IFERROR(IF(VLOOKUP(WBK13,[1]Acciones!$A$59:$H$1958,2,FALSE)=0,"",VLOOKUP(WBK13,[1]Acciones!$A$59:$H$1958,2,FALSE)),"")</f>
        <v>4</v>
      </c>
      <c r="WBN13" s="117">
        <f>IFERROR(IF(VLOOKUP(WBL13,[1]Acciones!$A$59:$H$1958,2,FALSE)=0,"",VLOOKUP(WBL13,[1]Acciones!$A$59:$H$1958,2,FALSE)),"")</f>
        <v>4</v>
      </c>
      <c r="WBO13" s="117" t="str">
        <f>IFERROR(IF(VLOOKUP(WBM13,[1]Acciones!$A$59:$H$1958,2,FALSE)=0,"",VLOOKUP(WBM13,[1]Acciones!$A$59:$H$1958,2,FALSE)),"")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P13" s="117" t="str">
        <f>IFERROR(IF(VLOOKUP(WBN13,[1]Acciones!$A$59:$H$1958,2,FALSE)=0,"",VLOOKUP(WBN13,[1]Acciones!$A$59:$H$1958,2,FALSE)),"")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Q13" s="117" t="str">
        <f>IFERROR(IF(VLOOKUP(WBO13,[1]Acciones!$A$59:$H$1958,2,FALSE)=0,"",VLOOKUP(WBO13,[1]Acciones!$A$59:$H$1958,2,FALSE)),"")</f>
        <v/>
      </c>
      <c r="WBR13" s="117" t="str">
        <f>IFERROR(IF(VLOOKUP(WBP13,[1]Acciones!$A$59:$H$1958,2,FALSE)=0,"",VLOOKUP(WBP13,[1]Acciones!$A$59:$H$1958,2,FALSE)),"")</f>
        <v/>
      </c>
      <c r="WBS13" s="117">
        <f>IFERROR(IF(VLOOKUP(WBQ13,[1]Acciones!$A$59:$H$1958,2,FALSE)=0,"",VLOOKUP(WBQ13,[1]Acciones!$A$59:$H$1958,2,FALSE)),"")</f>
        <v>4</v>
      </c>
      <c r="WBT13" s="117">
        <f>IFERROR(IF(VLOOKUP(WBR13,[1]Acciones!$A$59:$H$1958,2,FALSE)=0,"",VLOOKUP(WBR13,[1]Acciones!$A$59:$H$1958,2,FALSE)),"")</f>
        <v>4</v>
      </c>
      <c r="WBU13" s="117" t="str">
        <f>IFERROR(IF(VLOOKUP(WBS13,[1]Acciones!$A$59:$H$1958,2,FALSE)=0,"",VLOOKUP(WBS13,[1]Acciones!$A$59:$H$1958,2,FALSE)),"")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V13" s="117" t="str">
        <f>IFERROR(IF(VLOOKUP(WBT13,[1]Acciones!$A$59:$H$1958,2,FALSE)=0,"",VLOOKUP(WBT13,[1]Acciones!$A$59:$H$1958,2,FALSE)),"")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W13" s="117" t="str">
        <f>IFERROR(IF(VLOOKUP(WBU13,[1]Acciones!$A$59:$H$1958,2,FALSE)=0,"",VLOOKUP(WBU13,[1]Acciones!$A$59:$H$1958,2,FALSE)),"")</f>
        <v/>
      </c>
      <c r="WBX13" s="117" t="str">
        <f>IFERROR(IF(VLOOKUP(WBV13,[1]Acciones!$A$59:$H$1958,2,FALSE)=0,"",VLOOKUP(WBV13,[1]Acciones!$A$59:$H$1958,2,FALSE)),"")</f>
        <v/>
      </c>
      <c r="WBY13" s="117">
        <f>IFERROR(IF(VLOOKUP(WBW13,[1]Acciones!$A$59:$H$1958,2,FALSE)=0,"",VLOOKUP(WBW13,[1]Acciones!$A$59:$H$1958,2,FALSE)),"")</f>
        <v>4</v>
      </c>
      <c r="WBZ13" s="117">
        <f>IFERROR(IF(VLOOKUP(WBX13,[1]Acciones!$A$59:$H$1958,2,FALSE)=0,"",VLOOKUP(WBX13,[1]Acciones!$A$59:$H$1958,2,FALSE)),"")</f>
        <v>4</v>
      </c>
      <c r="WCA13" s="117" t="str">
        <f>IFERROR(IF(VLOOKUP(WBY13,[1]Acciones!$A$59:$H$1958,2,FALSE)=0,"",VLOOKUP(WBY13,[1]Acciones!$A$59:$H$1958,2,FALSE)),"")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B13" s="117" t="str">
        <f>IFERROR(IF(VLOOKUP(WBZ13,[1]Acciones!$A$59:$H$1958,2,FALSE)=0,"",VLOOKUP(WBZ13,[1]Acciones!$A$59:$H$1958,2,FALSE)),"")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C13" s="117" t="str">
        <f>IFERROR(IF(VLOOKUP(WCA13,[1]Acciones!$A$59:$H$1958,2,FALSE)=0,"",VLOOKUP(WCA13,[1]Acciones!$A$59:$H$1958,2,FALSE)),"")</f>
        <v/>
      </c>
      <c r="WCD13" s="117" t="str">
        <f>IFERROR(IF(VLOOKUP(WCB13,[1]Acciones!$A$59:$H$1958,2,FALSE)=0,"",VLOOKUP(WCB13,[1]Acciones!$A$59:$H$1958,2,FALSE)),"")</f>
        <v/>
      </c>
      <c r="WCE13" s="117">
        <f>IFERROR(IF(VLOOKUP(WCC13,[1]Acciones!$A$59:$H$1958,2,FALSE)=0,"",VLOOKUP(WCC13,[1]Acciones!$A$59:$H$1958,2,FALSE)),"")</f>
        <v>4</v>
      </c>
      <c r="WCF13" s="117">
        <f>IFERROR(IF(VLOOKUP(WCD13,[1]Acciones!$A$59:$H$1958,2,FALSE)=0,"",VLOOKUP(WCD13,[1]Acciones!$A$59:$H$1958,2,FALSE)),"")</f>
        <v>4</v>
      </c>
      <c r="WCG13" s="117" t="str">
        <f>IFERROR(IF(VLOOKUP(WCE13,[1]Acciones!$A$59:$H$1958,2,FALSE)=0,"",VLOOKUP(WCE13,[1]Acciones!$A$59:$H$1958,2,FALSE)),"")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H13" s="117" t="str">
        <f>IFERROR(IF(VLOOKUP(WCF13,[1]Acciones!$A$59:$H$1958,2,FALSE)=0,"",VLOOKUP(WCF13,[1]Acciones!$A$59:$H$1958,2,FALSE)),"")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I13" s="117" t="str">
        <f>IFERROR(IF(VLOOKUP(WCG13,[1]Acciones!$A$59:$H$1958,2,FALSE)=0,"",VLOOKUP(WCG13,[1]Acciones!$A$59:$H$1958,2,FALSE)),"")</f>
        <v/>
      </c>
      <c r="WCJ13" s="117" t="str">
        <f>IFERROR(IF(VLOOKUP(WCH13,[1]Acciones!$A$59:$H$1958,2,FALSE)=0,"",VLOOKUP(WCH13,[1]Acciones!$A$59:$H$1958,2,FALSE)),"")</f>
        <v/>
      </c>
      <c r="WCK13" s="117">
        <f>IFERROR(IF(VLOOKUP(WCI13,[1]Acciones!$A$59:$H$1958,2,FALSE)=0,"",VLOOKUP(WCI13,[1]Acciones!$A$59:$H$1958,2,FALSE)),"")</f>
        <v>4</v>
      </c>
      <c r="WCL13" s="117">
        <f>IFERROR(IF(VLOOKUP(WCJ13,[1]Acciones!$A$59:$H$1958,2,FALSE)=0,"",VLOOKUP(WCJ13,[1]Acciones!$A$59:$H$1958,2,FALSE)),"")</f>
        <v>4</v>
      </c>
      <c r="WCM13" s="117" t="str">
        <f>IFERROR(IF(VLOOKUP(WCK13,[1]Acciones!$A$59:$H$1958,2,FALSE)=0,"",VLOOKUP(WCK13,[1]Acciones!$A$59:$H$1958,2,FALSE)),"")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N13" s="117" t="str">
        <f>IFERROR(IF(VLOOKUP(WCL13,[1]Acciones!$A$59:$H$1958,2,FALSE)=0,"",VLOOKUP(WCL13,[1]Acciones!$A$59:$H$1958,2,FALSE)),"")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O13" s="117" t="str">
        <f>IFERROR(IF(VLOOKUP(WCM13,[1]Acciones!$A$59:$H$1958,2,FALSE)=0,"",VLOOKUP(WCM13,[1]Acciones!$A$59:$H$1958,2,FALSE)),"")</f>
        <v/>
      </c>
      <c r="WCP13" s="117" t="str">
        <f>IFERROR(IF(VLOOKUP(WCN13,[1]Acciones!$A$59:$H$1958,2,FALSE)=0,"",VLOOKUP(WCN13,[1]Acciones!$A$59:$H$1958,2,FALSE)),"")</f>
        <v/>
      </c>
      <c r="WCQ13" s="117">
        <f>IFERROR(IF(VLOOKUP(WCO13,[1]Acciones!$A$59:$H$1958,2,FALSE)=0,"",VLOOKUP(WCO13,[1]Acciones!$A$59:$H$1958,2,FALSE)),"")</f>
        <v>4</v>
      </c>
      <c r="WCR13" s="117">
        <f>IFERROR(IF(VLOOKUP(WCP13,[1]Acciones!$A$59:$H$1958,2,FALSE)=0,"",VLOOKUP(WCP13,[1]Acciones!$A$59:$H$1958,2,FALSE)),"")</f>
        <v>4</v>
      </c>
      <c r="WCS13" s="117" t="str">
        <f>IFERROR(IF(VLOOKUP(WCQ13,[1]Acciones!$A$59:$H$1958,2,FALSE)=0,"",VLOOKUP(WCQ13,[1]Acciones!$A$59:$H$1958,2,FALSE)),"")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T13" s="117" t="str">
        <f>IFERROR(IF(VLOOKUP(WCR13,[1]Acciones!$A$59:$H$1958,2,FALSE)=0,"",VLOOKUP(WCR13,[1]Acciones!$A$59:$H$1958,2,FALSE)),"")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U13" s="117" t="str">
        <f>IFERROR(IF(VLOOKUP(WCS13,[1]Acciones!$A$59:$H$1958,2,FALSE)=0,"",VLOOKUP(WCS13,[1]Acciones!$A$59:$H$1958,2,FALSE)),"")</f>
        <v/>
      </c>
      <c r="WCV13" s="117" t="str">
        <f>IFERROR(IF(VLOOKUP(WCT13,[1]Acciones!$A$59:$H$1958,2,FALSE)=0,"",VLOOKUP(WCT13,[1]Acciones!$A$59:$H$1958,2,FALSE)),"")</f>
        <v/>
      </c>
      <c r="WCW13" s="117">
        <f>IFERROR(IF(VLOOKUP(WCU13,[1]Acciones!$A$59:$H$1958,2,FALSE)=0,"",VLOOKUP(WCU13,[1]Acciones!$A$59:$H$1958,2,FALSE)),"")</f>
        <v>4</v>
      </c>
      <c r="WCX13" s="117">
        <f>IFERROR(IF(VLOOKUP(WCV13,[1]Acciones!$A$59:$H$1958,2,FALSE)=0,"",VLOOKUP(WCV13,[1]Acciones!$A$59:$H$1958,2,FALSE)),"")</f>
        <v>4</v>
      </c>
      <c r="WCY13" s="117" t="str">
        <f>IFERROR(IF(VLOOKUP(WCW13,[1]Acciones!$A$59:$H$1958,2,FALSE)=0,"",VLOOKUP(WCW13,[1]Acciones!$A$59:$H$1958,2,FALSE)),"")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Z13" s="117" t="str">
        <f>IFERROR(IF(VLOOKUP(WCX13,[1]Acciones!$A$59:$H$1958,2,FALSE)=0,"",VLOOKUP(WCX13,[1]Acciones!$A$59:$H$1958,2,FALSE)),"")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A13" s="117" t="str">
        <f>IFERROR(IF(VLOOKUP(WCY13,[1]Acciones!$A$59:$H$1958,2,FALSE)=0,"",VLOOKUP(WCY13,[1]Acciones!$A$59:$H$1958,2,FALSE)),"")</f>
        <v/>
      </c>
      <c r="WDB13" s="117" t="str">
        <f>IFERROR(IF(VLOOKUP(WCZ13,[1]Acciones!$A$59:$H$1958,2,FALSE)=0,"",VLOOKUP(WCZ13,[1]Acciones!$A$59:$H$1958,2,FALSE)),"")</f>
        <v/>
      </c>
      <c r="WDC13" s="117">
        <f>IFERROR(IF(VLOOKUP(WDA13,[1]Acciones!$A$59:$H$1958,2,FALSE)=0,"",VLOOKUP(WDA13,[1]Acciones!$A$59:$H$1958,2,FALSE)),"")</f>
        <v>4</v>
      </c>
      <c r="WDD13" s="117">
        <f>IFERROR(IF(VLOOKUP(WDB13,[1]Acciones!$A$59:$H$1958,2,FALSE)=0,"",VLOOKUP(WDB13,[1]Acciones!$A$59:$H$1958,2,FALSE)),"")</f>
        <v>4</v>
      </c>
      <c r="WDE13" s="117" t="str">
        <f>IFERROR(IF(VLOOKUP(WDC13,[1]Acciones!$A$59:$H$1958,2,FALSE)=0,"",VLOOKUP(WDC13,[1]Acciones!$A$59:$H$1958,2,FALSE)),"")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F13" s="117" t="str">
        <f>IFERROR(IF(VLOOKUP(WDD13,[1]Acciones!$A$59:$H$1958,2,FALSE)=0,"",VLOOKUP(WDD13,[1]Acciones!$A$59:$H$1958,2,FALSE)),"")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G13" s="117" t="str">
        <f>IFERROR(IF(VLOOKUP(WDE13,[1]Acciones!$A$59:$H$1958,2,FALSE)=0,"",VLOOKUP(WDE13,[1]Acciones!$A$59:$H$1958,2,FALSE)),"")</f>
        <v/>
      </c>
      <c r="WDH13" s="117" t="str">
        <f>IFERROR(IF(VLOOKUP(WDF13,[1]Acciones!$A$59:$H$1958,2,FALSE)=0,"",VLOOKUP(WDF13,[1]Acciones!$A$59:$H$1958,2,FALSE)),"")</f>
        <v/>
      </c>
      <c r="WDI13" s="117">
        <f>IFERROR(IF(VLOOKUP(WDG13,[1]Acciones!$A$59:$H$1958,2,FALSE)=0,"",VLOOKUP(WDG13,[1]Acciones!$A$59:$H$1958,2,FALSE)),"")</f>
        <v>4</v>
      </c>
      <c r="WDJ13" s="117">
        <f>IFERROR(IF(VLOOKUP(WDH13,[1]Acciones!$A$59:$H$1958,2,FALSE)=0,"",VLOOKUP(WDH13,[1]Acciones!$A$59:$H$1958,2,FALSE)),"")</f>
        <v>4</v>
      </c>
      <c r="WDK13" s="117" t="str">
        <f>IFERROR(IF(VLOOKUP(WDI13,[1]Acciones!$A$59:$H$1958,2,FALSE)=0,"",VLOOKUP(WDI13,[1]Acciones!$A$59:$H$1958,2,FALSE)),"")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L13" s="117" t="str">
        <f>IFERROR(IF(VLOOKUP(WDJ13,[1]Acciones!$A$59:$H$1958,2,FALSE)=0,"",VLOOKUP(WDJ13,[1]Acciones!$A$59:$H$1958,2,FALSE)),"")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M13" s="117" t="str">
        <f>IFERROR(IF(VLOOKUP(WDK13,[1]Acciones!$A$59:$H$1958,2,FALSE)=0,"",VLOOKUP(WDK13,[1]Acciones!$A$59:$H$1958,2,FALSE)),"")</f>
        <v/>
      </c>
      <c r="WDN13" s="117" t="str">
        <f>IFERROR(IF(VLOOKUP(WDL13,[1]Acciones!$A$59:$H$1958,2,FALSE)=0,"",VLOOKUP(WDL13,[1]Acciones!$A$59:$H$1958,2,FALSE)),"")</f>
        <v/>
      </c>
      <c r="WDO13" s="117">
        <f>IFERROR(IF(VLOOKUP(WDM13,[1]Acciones!$A$59:$H$1958,2,FALSE)=0,"",VLOOKUP(WDM13,[1]Acciones!$A$59:$H$1958,2,FALSE)),"")</f>
        <v>4</v>
      </c>
      <c r="WDP13" s="117">
        <f>IFERROR(IF(VLOOKUP(WDN13,[1]Acciones!$A$59:$H$1958,2,FALSE)=0,"",VLOOKUP(WDN13,[1]Acciones!$A$59:$H$1958,2,FALSE)),"")</f>
        <v>4</v>
      </c>
      <c r="WDQ13" s="117" t="str">
        <f>IFERROR(IF(VLOOKUP(WDO13,[1]Acciones!$A$59:$H$1958,2,FALSE)=0,"",VLOOKUP(WDO13,[1]Acciones!$A$59:$H$1958,2,FALSE)),"")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R13" s="117" t="str">
        <f>IFERROR(IF(VLOOKUP(WDP13,[1]Acciones!$A$59:$H$1958,2,FALSE)=0,"",VLOOKUP(WDP13,[1]Acciones!$A$59:$H$1958,2,FALSE)),"")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S13" s="117" t="str">
        <f>IFERROR(IF(VLOOKUP(WDQ13,[1]Acciones!$A$59:$H$1958,2,FALSE)=0,"",VLOOKUP(WDQ13,[1]Acciones!$A$59:$H$1958,2,FALSE)),"")</f>
        <v/>
      </c>
      <c r="WDT13" s="117" t="str">
        <f>IFERROR(IF(VLOOKUP(WDR13,[1]Acciones!$A$59:$H$1958,2,FALSE)=0,"",VLOOKUP(WDR13,[1]Acciones!$A$59:$H$1958,2,FALSE)),"")</f>
        <v/>
      </c>
      <c r="WDU13" s="117">
        <f>IFERROR(IF(VLOOKUP(WDS13,[1]Acciones!$A$59:$H$1958,2,FALSE)=0,"",VLOOKUP(WDS13,[1]Acciones!$A$59:$H$1958,2,FALSE)),"")</f>
        <v>4</v>
      </c>
      <c r="WDV13" s="117">
        <f>IFERROR(IF(VLOOKUP(WDT13,[1]Acciones!$A$59:$H$1958,2,FALSE)=0,"",VLOOKUP(WDT13,[1]Acciones!$A$59:$H$1958,2,FALSE)),"")</f>
        <v>4</v>
      </c>
      <c r="WDW13" s="117" t="str">
        <f>IFERROR(IF(VLOOKUP(WDU13,[1]Acciones!$A$59:$H$1958,2,FALSE)=0,"",VLOOKUP(WDU13,[1]Acciones!$A$59:$H$1958,2,FALSE)),"")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X13" s="117" t="str">
        <f>IFERROR(IF(VLOOKUP(WDV13,[1]Acciones!$A$59:$H$1958,2,FALSE)=0,"",VLOOKUP(WDV13,[1]Acciones!$A$59:$H$1958,2,FALSE)),"")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Y13" s="117" t="str">
        <f>IFERROR(IF(VLOOKUP(WDW13,[1]Acciones!$A$59:$H$1958,2,FALSE)=0,"",VLOOKUP(WDW13,[1]Acciones!$A$59:$H$1958,2,FALSE)),"")</f>
        <v/>
      </c>
      <c r="WDZ13" s="117" t="str">
        <f>IFERROR(IF(VLOOKUP(WDX13,[1]Acciones!$A$59:$H$1958,2,FALSE)=0,"",VLOOKUP(WDX13,[1]Acciones!$A$59:$H$1958,2,FALSE)),"")</f>
        <v/>
      </c>
      <c r="WEA13" s="117">
        <f>IFERROR(IF(VLOOKUP(WDY13,[1]Acciones!$A$59:$H$1958,2,FALSE)=0,"",VLOOKUP(WDY13,[1]Acciones!$A$59:$H$1958,2,FALSE)),"")</f>
        <v>4</v>
      </c>
      <c r="WEB13" s="117">
        <f>IFERROR(IF(VLOOKUP(WDZ13,[1]Acciones!$A$59:$H$1958,2,FALSE)=0,"",VLOOKUP(WDZ13,[1]Acciones!$A$59:$H$1958,2,FALSE)),"")</f>
        <v>4</v>
      </c>
      <c r="WEC13" s="117" t="str">
        <f>IFERROR(IF(VLOOKUP(WEA13,[1]Acciones!$A$59:$H$1958,2,FALSE)=0,"",VLOOKUP(WEA13,[1]Acciones!$A$59:$H$1958,2,FALSE)),"")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D13" s="117" t="str">
        <f>IFERROR(IF(VLOOKUP(WEB13,[1]Acciones!$A$59:$H$1958,2,FALSE)=0,"",VLOOKUP(WEB13,[1]Acciones!$A$59:$H$1958,2,FALSE)),"")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E13" s="117" t="str">
        <f>IFERROR(IF(VLOOKUP(WEC13,[1]Acciones!$A$59:$H$1958,2,FALSE)=0,"",VLOOKUP(WEC13,[1]Acciones!$A$59:$H$1958,2,FALSE)),"")</f>
        <v/>
      </c>
      <c r="WEF13" s="117" t="str">
        <f>IFERROR(IF(VLOOKUP(WED13,[1]Acciones!$A$59:$H$1958,2,FALSE)=0,"",VLOOKUP(WED13,[1]Acciones!$A$59:$H$1958,2,FALSE)),"")</f>
        <v/>
      </c>
      <c r="WEG13" s="117">
        <f>IFERROR(IF(VLOOKUP(WEE13,[1]Acciones!$A$59:$H$1958,2,FALSE)=0,"",VLOOKUP(WEE13,[1]Acciones!$A$59:$H$1958,2,FALSE)),"")</f>
        <v>4</v>
      </c>
      <c r="WEH13" s="117">
        <f>IFERROR(IF(VLOOKUP(WEF13,[1]Acciones!$A$59:$H$1958,2,FALSE)=0,"",VLOOKUP(WEF13,[1]Acciones!$A$59:$H$1958,2,FALSE)),"")</f>
        <v>4</v>
      </c>
      <c r="WEI13" s="117" t="str">
        <f>IFERROR(IF(VLOOKUP(WEG13,[1]Acciones!$A$59:$H$1958,2,FALSE)=0,"",VLOOKUP(WEG13,[1]Acciones!$A$59:$H$1958,2,FALSE)),"")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J13" s="117" t="str">
        <f>IFERROR(IF(VLOOKUP(WEH13,[1]Acciones!$A$59:$H$1958,2,FALSE)=0,"",VLOOKUP(WEH13,[1]Acciones!$A$59:$H$1958,2,FALSE)),"")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K13" s="117" t="str">
        <f>IFERROR(IF(VLOOKUP(WEI13,[1]Acciones!$A$59:$H$1958,2,FALSE)=0,"",VLOOKUP(WEI13,[1]Acciones!$A$59:$H$1958,2,FALSE)),"")</f>
        <v/>
      </c>
      <c r="WEL13" s="117" t="str">
        <f>IFERROR(IF(VLOOKUP(WEJ13,[1]Acciones!$A$59:$H$1958,2,FALSE)=0,"",VLOOKUP(WEJ13,[1]Acciones!$A$59:$H$1958,2,FALSE)),"")</f>
        <v/>
      </c>
      <c r="WEM13" s="117">
        <f>IFERROR(IF(VLOOKUP(WEK13,[1]Acciones!$A$59:$H$1958,2,FALSE)=0,"",VLOOKUP(WEK13,[1]Acciones!$A$59:$H$1958,2,FALSE)),"")</f>
        <v>4</v>
      </c>
      <c r="WEN13" s="117">
        <f>IFERROR(IF(VLOOKUP(WEL13,[1]Acciones!$A$59:$H$1958,2,FALSE)=0,"",VLOOKUP(WEL13,[1]Acciones!$A$59:$H$1958,2,FALSE)),"")</f>
        <v>4</v>
      </c>
      <c r="WEO13" s="117" t="str">
        <f>IFERROR(IF(VLOOKUP(WEM13,[1]Acciones!$A$59:$H$1958,2,FALSE)=0,"",VLOOKUP(WEM13,[1]Acciones!$A$59:$H$1958,2,FALSE)),"")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P13" s="117" t="str">
        <f>IFERROR(IF(VLOOKUP(WEN13,[1]Acciones!$A$59:$H$1958,2,FALSE)=0,"",VLOOKUP(WEN13,[1]Acciones!$A$59:$H$1958,2,FALSE)),"")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Q13" s="117" t="str">
        <f>IFERROR(IF(VLOOKUP(WEO13,[1]Acciones!$A$59:$H$1958,2,FALSE)=0,"",VLOOKUP(WEO13,[1]Acciones!$A$59:$H$1958,2,FALSE)),"")</f>
        <v/>
      </c>
      <c r="WER13" s="117" t="str">
        <f>IFERROR(IF(VLOOKUP(WEP13,[1]Acciones!$A$59:$H$1958,2,FALSE)=0,"",VLOOKUP(WEP13,[1]Acciones!$A$59:$H$1958,2,FALSE)),"")</f>
        <v/>
      </c>
      <c r="WES13" s="117">
        <f>IFERROR(IF(VLOOKUP(WEQ13,[1]Acciones!$A$59:$H$1958,2,FALSE)=0,"",VLOOKUP(WEQ13,[1]Acciones!$A$59:$H$1958,2,FALSE)),"")</f>
        <v>4</v>
      </c>
      <c r="WET13" s="117">
        <f>IFERROR(IF(VLOOKUP(WER13,[1]Acciones!$A$59:$H$1958,2,FALSE)=0,"",VLOOKUP(WER13,[1]Acciones!$A$59:$H$1958,2,FALSE)),"")</f>
        <v>4</v>
      </c>
      <c r="WEU13" s="117" t="str">
        <f>IFERROR(IF(VLOOKUP(WES13,[1]Acciones!$A$59:$H$1958,2,FALSE)=0,"",VLOOKUP(WES13,[1]Acciones!$A$59:$H$1958,2,FALSE)),"")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V13" s="117" t="str">
        <f>IFERROR(IF(VLOOKUP(WET13,[1]Acciones!$A$59:$H$1958,2,FALSE)=0,"",VLOOKUP(WET13,[1]Acciones!$A$59:$H$1958,2,FALSE)),"")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W13" s="117" t="str">
        <f>IFERROR(IF(VLOOKUP(WEU13,[1]Acciones!$A$59:$H$1958,2,FALSE)=0,"",VLOOKUP(WEU13,[1]Acciones!$A$59:$H$1958,2,FALSE)),"")</f>
        <v/>
      </c>
      <c r="WEX13" s="117" t="str">
        <f>IFERROR(IF(VLOOKUP(WEV13,[1]Acciones!$A$59:$H$1958,2,FALSE)=0,"",VLOOKUP(WEV13,[1]Acciones!$A$59:$H$1958,2,FALSE)),"")</f>
        <v/>
      </c>
      <c r="WEY13" s="117">
        <f>IFERROR(IF(VLOOKUP(WEW13,[1]Acciones!$A$59:$H$1958,2,FALSE)=0,"",VLOOKUP(WEW13,[1]Acciones!$A$59:$H$1958,2,FALSE)),"")</f>
        <v>4</v>
      </c>
      <c r="WEZ13" s="117">
        <f>IFERROR(IF(VLOOKUP(WEX13,[1]Acciones!$A$59:$H$1958,2,FALSE)=0,"",VLOOKUP(WEX13,[1]Acciones!$A$59:$H$1958,2,FALSE)),"")</f>
        <v>4</v>
      </c>
      <c r="WFA13" s="117" t="str">
        <f>IFERROR(IF(VLOOKUP(WEY13,[1]Acciones!$A$59:$H$1958,2,FALSE)=0,"",VLOOKUP(WEY13,[1]Acciones!$A$59:$H$1958,2,FALSE)),"")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B13" s="117" t="str">
        <f>IFERROR(IF(VLOOKUP(WEZ13,[1]Acciones!$A$59:$H$1958,2,FALSE)=0,"",VLOOKUP(WEZ13,[1]Acciones!$A$59:$H$1958,2,FALSE)),"")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C13" s="117" t="str">
        <f>IFERROR(IF(VLOOKUP(WFA13,[1]Acciones!$A$59:$H$1958,2,FALSE)=0,"",VLOOKUP(WFA13,[1]Acciones!$A$59:$H$1958,2,FALSE)),"")</f>
        <v/>
      </c>
      <c r="WFD13" s="117" t="str">
        <f>IFERROR(IF(VLOOKUP(WFB13,[1]Acciones!$A$59:$H$1958,2,FALSE)=0,"",VLOOKUP(WFB13,[1]Acciones!$A$59:$H$1958,2,FALSE)),"")</f>
        <v/>
      </c>
      <c r="WFE13" s="117">
        <f>IFERROR(IF(VLOOKUP(WFC13,[1]Acciones!$A$59:$H$1958,2,FALSE)=0,"",VLOOKUP(WFC13,[1]Acciones!$A$59:$H$1958,2,FALSE)),"")</f>
        <v>4</v>
      </c>
      <c r="WFF13" s="117">
        <f>IFERROR(IF(VLOOKUP(WFD13,[1]Acciones!$A$59:$H$1958,2,FALSE)=0,"",VLOOKUP(WFD13,[1]Acciones!$A$59:$H$1958,2,FALSE)),"")</f>
        <v>4</v>
      </c>
      <c r="WFG13" s="117" t="str">
        <f>IFERROR(IF(VLOOKUP(WFE13,[1]Acciones!$A$59:$H$1958,2,FALSE)=0,"",VLOOKUP(WFE13,[1]Acciones!$A$59:$H$1958,2,FALSE)),"")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H13" s="117" t="str">
        <f>IFERROR(IF(VLOOKUP(WFF13,[1]Acciones!$A$59:$H$1958,2,FALSE)=0,"",VLOOKUP(WFF13,[1]Acciones!$A$59:$H$1958,2,FALSE)),"")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I13" s="117" t="str">
        <f>IFERROR(IF(VLOOKUP(WFG13,[1]Acciones!$A$59:$H$1958,2,FALSE)=0,"",VLOOKUP(WFG13,[1]Acciones!$A$59:$H$1958,2,FALSE)),"")</f>
        <v/>
      </c>
      <c r="WFJ13" s="117" t="str">
        <f>IFERROR(IF(VLOOKUP(WFH13,[1]Acciones!$A$59:$H$1958,2,FALSE)=0,"",VLOOKUP(WFH13,[1]Acciones!$A$59:$H$1958,2,FALSE)),"")</f>
        <v/>
      </c>
      <c r="WFK13" s="117">
        <f>IFERROR(IF(VLOOKUP(WFI13,[1]Acciones!$A$59:$H$1958,2,FALSE)=0,"",VLOOKUP(WFI13,[1]Acciones!$A$59:$H$1958,2,FALSE)),"")</f>
        <v>4</v>
      </c>
      <c r="WFL13" s="117">
        <f>IFERROR(IF(VLOOKUP(WFJ13,[1]Acciones!$A$59:$H$1958,2,FALSE)=0,"",VLOOKUP(WFJ13,[1]Acciones!$A$59:$H$1958,2,FALSE)),"")</f>
        <v>4</v>
      </c>
      <c r="WFM13" s="117" t="str">
        <f>IFERROR(IF(VLOOKUP(WFK13,[1]Acciones!$A$59:$H$1958,2,FALSE)=0,"",VLOOKUP(WFK13,[1]Acciones!$A$59:$H$1958,2,FALSE)),"")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N13" s="117" t="str">
        <f>IFERROR(IF(VLOOKUP(WFL13,[1]Acciones!$A$59:$H$1958,2,FALSE)=0,"",VLOOKUP(WFL13,[1]Acciones!$A$59:$H$1958,2,FALSE)),"")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O13" s="117" t="str">
        <f>IFERROR(IF(VLOOKUP(WFM13,[1]Acciones!$A$59:$H$1958,2,FALSE)=0,"",VLOOKUP(WFM13,[1]Acciones!$A$59:$H$1958,2,FALSE)),"")</f>
        <v/>
      </c>
      <c r="WFP13" s="117" t="str">
        <f>IFERROR(IF(VLOOKUP(WFN13,[1]Acciones!$A$59:$H$1958,2,FALSE)=0,"",VLOOKUP(WFN13,[1]Acciones!$A$59:$H$1958,2,FALSE)),"")</f>
        <v/>
      </c>
      <c r="WFQ13" s="117">
        <f>IFERROR(IF(VLOOKUP(WFO13,[1]Acciones!$A$59:$H$1958,2,FALSE)=0,"",VLOOKUP(WFO13,[1]Acciones!$A$59:$H$1958,2,FALSE)),"")</f>
        <v>4</v>
      </c>
      <c r="WFR13" s="117">
        <f>IFERROR(IF(VLOOKUP(WFP13,[1]Acciones!$A$59:$H$1958,2,FALSE)=0,"",VLOOKUP(WFP13,[1]Acciones!$A$59:$H$1958,2,FALSE)),"")</f>
        <v>4</v>
      </c>
      <c r="WFS13" s="117" t="str">
        <f>IFERROR(IF(VLOOKUP(WFQ13,[1]Acciones!$A$59:$H$1958,2,FALSE)=0,"",VLOOKUP(WFQ13,[1]Acciones!$A$59:$H$1958,2,FALSE)),"")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T13" s="117" t="str">
        <f>IFERROR(IF(VLOOKUP(WFR13,[1]Acciones!$A$59:$H$1958,2,FALSE)=0,"",VLOOKUP(WFR13,[1]Acciones!$A$59:$H$1958,2,FALSE)),"")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U13" s="117" t="str">
        <f>IFERROR(IF(VLOOKUP(WFS13,[1]Acciones!$A$59:$H$1958,2,FALSE)=0,"",VLOOKUP(WFS13,[1]Acciones!$A$59:$H$1958,2,FALSE)),"")</f>
        <v/>
      </c>
      <c r="WFV13" s="117" t="str">
        <f>IFERROR(IF(VLOOKUP(WFT13,[1]Acciones!$A$59:$H$1958,2,FALSE)=0,"",VLOOKUP(WFT13,[1]Acciones!$A$59:$H$1958,2,FALSE)),"")</f>
        <v/>
      </c>
      <c r="WFW13" s="117">
        <f>IFERROR(IF(VLOOKUP(WFU13,[1]Acciones!$A$59:$H$1958,2,FALSE)=0,"",VLOOKUP(WFU13,[1]Acciones!$A$59:$H$1958,2,FALSE)),"")</f>
        <v>4</v>
      </c>
      <c r="WFX13" s="117">
        <f>IFERROR(IF(VLOOKUP(WFV13,[1]Acciones!$A$59:$H$1958,2,FALSE)=0,"",VLOOKUP(WFV13,[1]Acciones!$A$59:$H$1958,2,FALSE)),"")</f>
        <v>4</v>
      </c>
      <c r="WFY13" s="117" t="str">
        <f>IFERROR(IF(VLOOKUP(WFW13,[1]Acciones!$A$59:$H$1958,2,FALSE)=0,"",VLOOKUP(WFW13,[1]Acciones!$A$59:$H$1958,2,FALSE)),"")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Z13" s="117" t="str">
        <f>IFERROR(IF(VLOOKUP(WFX13,[1]Acciones!$A$59:$H$1958,2,FALSE)=0,"",VLOOKUP(WFX13,[1]Acciones!$A$59:$H$1958,2,FALSE)),"")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A13" s="117" t="str">
        <f>IFERROR(IF(VLOOKUP(WFY13,[1]Acciones!$A$59:$H$1958,2,FALSE)=0,"",VLOOKUP(WFY13,[1]Acciones!$A$59:$H$1958,2,FALSE)),"")</f>
        <v/>
      </c>
      <c r="WGB13" s="117" t="str">
        <f>IFERROR(IF(VLOOKUP(WFZ13,[1]Acciones!$A$59:$H$1958,2,FALSE)=0,"",VLOOKUP(WFZ13,[1]Acciones!$A$59:$H$1958,2,FALSE)),"")</f>
        <v/>
      </c>
      <c r="WGC13" s="117">
        <f>IFERROR(IF(VLOOKUP(WGA13,[1]Acciones!$A$59:$H$1958,2,FALSE)=0,"",VLOOKUP(WGA13,[1]Acciones!$A$59:$H$1958,2,FALSE)),"")</f>
        <v>4</v>
      </c>
      <c r="WGD13" s="117">
        <f>IFERROR(IF(VLOOKUP(WGB13,[1]Acciones!$A$59:$H$1958,2,FALSE)=0,"",VLOOKUP(WGB13,[1]Acciones!$A$59:$H$1958,2,FALSE)),"")</f>
        <v>4</v>
      </c>
      <c r="WGE13" s="117" t="str">
        <f>IFERROR(IF(VLOOKUP(WGC13,[1]Acciones!$A$59:$H$1958,2,FALSE)=0,"",VLOOKUP(WGC13,[1]Acciones!$A$59:$H$1958,2,FALSE)),"")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F13" s="117" t="str">
        <f>IFERROR(IF(VLOOKUP(WGD13,[1]Acciones!$A$59:$H$1958,2,FALSE)=0,"",VLOOKUP(WGD13,[1]Acciones!$A$59:$H$1958,2,FALSE)),"")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G13" s="117" t="str">
        <f>IFERROR(IF(VLOOKUP(WGE13,[1]Acciones!$A$59:$H$1958,2,FALSE)=0,"",VLOOKUP(WGE13,[1]Acciones!$A$59:$H$1958,2,FALSE)),"")</f>
        <v/>
      </c>
      <c r="WGH13" s="117" t="str">
        <f>IFERROR(IF(VLOOKUP(WGF13,[1]Acciones!$A$59:$H$1958,2,FALSE)=0,"",VLOOKUP(WGF13,[1]Acciones!$A$59:$H$1958,2,FALSE)),"")</f>
        <v/>
      </c>
      <c r="WGI13" s="117">
        <f>IFERROR(IF(VLOOKUP(WGG13,[1]Acciones!$A$59:$H$1958,2,FALSE)=0,"",VLOOKUP(WGG13,[1]Acciones!$A$59:$H$1958,2,FALSE)),"")</f>
        <v>4</v>
      </c>
      <c r="WGJ13" s="117">
        <f>IFERROR(IF(VLOOKUP(WGH13,[1]Acciones!$A$59:$H$1958,2,FALSE)=0,"",VLOOKUP(WGH13,[1]Acciones!$A$59:$H$1958,2,FALSE)),"")</f>
        <v>4</v>
      </c>
      <c r="WGK13" s="117" t="str">
        <f>IFERROR(IF(VLOOKUP(WGI13,[1]Acciones!$A$59:$H$1958,2,FALSE)=0,"",VLOOKUP(WGI13,[1]Acciones!$A$59:$H$1958,2,FALSE)),"")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L13" s="117" t="str">
        <f>IFERROR(IF(VLOOKUP(WGJ13,[1]Acciones!$A$59:$H$1958,2,FALSE)=0,"",VLOOKUP(WGJ13,[1]Acciones!$A$59:$H$1958,2,FALSE)),"")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M13" s="117" t="str">
        <f>IFERROR(IF(VLOOKUP(WGK13,[1]Acciones!$A$59:$H$1958,2,FALSE)=0,"",VLOOKUP(WGK13,[1]Acciones!$A$59:$H$1958,2,FALSE)),"")</f>
        <v/>
      </c>
      <c r="WGN13" s="117" t="str">
        <f>IFERROR(IF(VLOOKUP(WGL13,[1]Acciones!$A$59:$H$1958,2,FALSE)=0,"",VLOOKUP(WGL13,[1]Acciones!$A$59:$H$1958,2,FALSE)),"")</f>
        <v/>
      </c>
      <c r="WGO13" s="117">
        <f>IFERROR(IF(VLOOKUP(WGM13,[1]Acciones!$A$59:$H$1958,2,FALSE)=0,"",VLOOKUP(WGM13,[1]Acciones!$A$59:$H$1958,2,FALSE)),"")</f>
        <v>4</v>
      </c>
      <c r="WGP13" s="117">
        <f>IFERROR(IF(VLOOKUP(WGN13,[1]Acciones!$A$59:$H$1958,2,FALSE)=0,"",VLOOKUP(WGN13,[1]Acciones!$A$59:$H$1958,2,FALSE)),"")</f>
        <v>4</v>
      </c>
      <c r="WGQ13" s="117" t="str">
        <f>IFERROR(IF(VLOOKUP(WGO13,[1]Acciones!$A$59:$H$1958,2,FALSE)=0,"",VLOOKUP(WGO13,[1]Acciones!$A$59:$H$1958,2,FALSE)),"")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R13" s="117" t="str">
        <f>IFERROR(IF(VLOOKUP(WGP13,[1]Acciones!$A$59:$H$1958,2,FALSE)=0,"",VLOOKUP(WGP13,[1]Acciones!$A$59:$H$1958,2,FALSE)),"")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S13" s="117" t="str">
        <f>IFERROR(IF(VLOOKUP(WGQ13,[1]Acciones!$A$59:$H$1958,2,FALSE)=0,"",VLOOKUP(WGQ13,[1]Acciones!$A$59:$H$1958,2,FALSE)),"")</f>
        <v/>
      </c>
      <c r="WGT13" s="117" t="str">
        <f>IFERROR(IF(VLOOKUP(WGR13,[1]Acciones!$A$59:$H$1958,2,FALSE)=0,"",VLOOKUP(WGR13,[1]Acciones!$A$59:$H$1958,2,FALSE)),"")</f>
        <v/>
      </c>
      <c r="WGU13" s="117">
        <f>IFERROR(IF(VLOOKUP(WGS13,[1]Acciones!$A$59:$H$1958,2,FALSE)=0,"",VLOOKUP(WGS13,[1]Acciones!$A$59:$H$1958,2,FALSE)),"")</f>
        <v>4</v>
      </c>
      <c r="WGV13" s="117">
        <f>IFERROR(IF(VLOOKUP(WGT13,[1]Acciones!$A$59:$H$1958,2,FALSE)=0,"",VLOOKUP(WGT13,[1]Acciones!$A$59:$H$1958,2,FALSE)),"")</f>
        <v>4</v>
      </c>
      <c r="WGW13" s="117" t="str">
        <f>IFERROR(IF(VLOOKUP(WGU13,[1]Acciones!$A$59:$H$1958,2,FALSE)=0,"",VLOOKUP(WGU13,[1]Acciones!$A$59:$H$1958,2,FALSE)),"")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X13" s="117" t="str">
        <f>IFERROR(IF(VLOOKUP(WGV13,[1]Acciones!$A$59:$H$1958,2,FALSE)=0,"",VLOOKUP(WGV13,[1]Acciones!$A$59:$H$1958,2,FALSE)),"")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Y13" s="117" t="str">
        <f>IFERROR(IF(VLOOKUP(WGW13,[1]Acciones!$A$59:$H$1958,2,FALSE)=0,"",VLOOKUP(WGW13,[1]Acciones!$A$59:$H$1958,2,FALSE)),"")</f>
        <v/>
      </c>
      <c r="WGZ13" s="117" t="str">
        <f>IFERROR(IF(VLOOKUP(WGX13,[1]Acciones!$A$59:$H$1958,2,FALSE)=0,"",VLOOKUP(WGX13,[1]Acciones!$A$59:$H$1958,2,FALSE)),"")</f>
        <v/>
      </c>
      <c r="WHA13" s="117">
        <f>IFERROR(IF(VLOOKUP(WGY13,[1]Acciones!$A$59:$H$1958,2,FALSE)=0,"",VLOOKUP(WGY13,[1]Acciones!$A$59:$H$1958,2,FALSE)),"")</f>
        <v>4</v>
      </c>
      <c r="WHB13" s="117">
        <f>IFERROR(IF(VLOOKUP(WGZ13,[1]Acciones!$A$59:$H$1958,2,FALSE)=0,"",VLOOKUP(WGZ13,[1]Acciones!$A$59:$H$1958,2,FALSE)),"")</f>
        <v>4</v>
      </c>
      <c r="WHC13" s="117" t="str">
        <f>IFERROR(IF(VLOOKUP(WHA13,[1]Acciones!$A$59:$H$1958,2,FALSE)=0,"",VLOOKUP(WHA13,[1]Acciones!$A$59:$H$1958,2,FALSE)),"")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D13" s="117" t="str">
        <f>IFERROR(IF(VLOOKUP(WHB13,[1]Acciones!$A$59:$H$1958,2,FALSE)=0,"",VLOOKUP(WHB13,[1]Acciones!$A$59:$H$1958,2,FALSE)),"")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E13" s="117" t="str">
        <f>IFERROR(IF(VLOOKUP(WHC13,[1]Acciones!$A$59:$H$1958,2,FALSE)=0,"",VLOOKUP(WHC13,[1]Acciones!$A$59:$H$1958,2,FALSE)),"")</f>
        <v/>
      </c>
      <c r="WHF13" s="117" t="str">
        <f>IFERROR(IF(VLOOKUP(WHD13,[1]Acciones!$A$59:$H$1958,2,FALSE)=0,"",VLOOKUP(WHD13,[1]Acciones!$A$59:$H$1958,2,FALSE)),"")</f>
        <v/>
      </c>
      <c r="WHG13" s="117">
        <f>IFERROR(IF(VLOOKUP(WHE13,[1]Acciones!$A$59:$H$1958,2,FALSE)=0,"",VLOOKUP(WHE13,[1]Acciones!$A$59:$H$1958,2,FALSE)),"")</f>
        <v>4</v>
      </c>
      <c r="WHH13" s="117">
        <f>IFERROR(IF(VLOOKUP(WHF13,[1]Acciones!$A$59:$H$1958,2,FALSE)=0,"",VLOOKUP(WHF13,[1]Acciones!$A$59:$H$1958,2,FALSE)),"")</f>
        <v>4</v>
      </c>
      <c r="WHI13" s="117" t="str">
        <f>IFERROR(IF(VLOOKUP(WHG13,[1]Acciones!$A$59:$H$1958,2,FALSE)=0,"",VLOOKUP(WHG13,[1]Acciones!$A$59:$H$1958,2,FALSE)),"")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J13" s="117" t="str">
        <f>IFERROR(IF(VLOOKUP(WHH13,[1]Acciones!$A$59:$H$1958,2,FALSE)=0,"",VLOOKUP(WHH13,[1]Acciones!$A$59:$H$1958,2,FALSE)),"")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K13" s="117" t="str">
        <f>IFERROR(IF(VLOOKUP(WHI13,[1]Acciones!$A$59:$H$1958,2,FALSE)=0,"",VLOOKUP(WHI13,[1]Acciones!$A$59:$H$1958,2,FALSE)),"")</f>
        <v/>
      </c>
      <c r="WHL13" s="117" t="str">
        <f>IFERROR(IF(VLOOKUP(WHJ13,[1]Acciones!$A$59:$H$1958,2,FALSE)=0,"",VLOOKUP(WHJ13,[1]Acciones!$A$59:$H$1958,2,FALSE)),"")</f>
        <v/>
      </c>
      <c r="WHM13" s="117">
        <f>IFERROR(IF(VLOOKUP(WHK13,[1]Acciones!$A$59:$H$1958,2,FALSE)=0,"",VLOOKUP(WHK13,[1]Acciones!$A$59:$H$1958,2,FALSE)),"")</f>
        <v>4</v>
      </c>
      <c r="WHN13" s="117">
        <f>IFERROR(IF(VLOOKUP(WHL13,[1]Acciones!$A$59:$H$1958,2,FALSE)=0,"",VLOOKUP(WHL13,[1]Acciones!$A$59:$H$1958,2,FALSE)),"")</f>
        <v>4</v>
      </c>
      <c r="WHO13" s="117" t="str">
        <f>IFERROR(IF(VLOOKUP(WHM13,[1]Acciones!$A$59:$H$1958,2,FALSE)=0,"",VLOOKUP(WHM13,[1]Acciones!$A$59:$H$1958,2,FALSE)),"")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P13" s="117" t="str">
        <f>IFERROR(IF(VLOOKUP(WHN13,[1]Acciones!$A$59:$H$1958,2,FALSE)=0,"",VLOOKUP(WHN13,[1]Acciones!$A$59:$H$1958,2,FALSE)),"")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Q13" s="117" t="str">
        <f>IFERROR(IF(VLOOKUP(WHO13,[1]Acciones!$A$59:$H$1958,2,FALSE)=0,"",VLOOKUP(WHO13,[1]Acciones!$A$59:$H$1958,2,FALSE)),"")</f>
        <v/>
      </c>
      <c r="WHR13" s="117" t="str">
        <f>IFERROR(IF(VLOOKUP(WHP13,[1]Acciones!$A$59:$H$1958,2,FALSE)=0,"",VLOOKUP(WHP13,[1]Acciones!$A$59:$H$1958,2,FALSE)),"")</f>
        <v/>
      </c>
      <c r="WHS13" s="117">
        <f>IFERROR(IF(VLOOKUP(WHQ13,[1]Acciones!$A$59:$H$1958,2,FALSE)=0,"",VLOOKUP(WHQ13,[1]Acciones!$A$59:$H$1958,2,FALSE)),"")</f>
        <v>4</v>
      </c>
      <c r="WHT13" s="117">
        <f>IFERROR(IF(VLOOKUP(WHR13,[1]Acciones!$A$59:$H$1958,2,FALSE)=0,"",VLOOKUP(WHR13,[1]Acciones!$A$59:$H$1958,2,FALSE)),"")</f>
        <v>4</v>
      </c>
      <c r="WHU13" s="117" t="str">
        <f>IFERROR(IF(VLOOKUP(WHS13,[1]Acciones!$A$59:$H$1958,2,FALSE)=0,"",VLOOKUP(WHS13,[1]Acciones!$A$59:$H$1958,2,FALSE)),"")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V13" s="117" t="str">
        <f>IFERROR(IF(VLOOKUP(WHT13,[1]Acciones!$A$59:$H$1958,2,FALSE)=0,"",VLOOKUP(WHT13,[1]Acciones!$A$59:$H$1958,2,FALSE)),"")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W13" s="117" t="str">
        <f>IFERROR(IF(VLOOKUP(WHU13,[1]Acciones!$A$59:$H$1958,2,FALSE)=0,"",VLOOKUP(WHU13,[1]Acciones!$A$59:$H$1958,2,FALSE)),"")</f>
        <v/>
      </c>
      <c r="WHX13" s="117" t="str">
        <f>IFERROR(IF(VLOOKUP(WHV13,[1]Acciones!$A$59:$H$1958,2,FALSE)=0,"",VLOOKUP(WHV13,[1]Acciones!$A$59:$H$1958,2,FALSE)),"")</f>
        <v/>
      </c>
      <c r="WHY13" s="117">
        <f>IFERROR(IF(VLOOKUP(WHW13,[1]Acciones!$A$59:$H$1958,2,FALSE)=0,"",VLOOKUP(WHW13,[1]Acciones!$A$59:$H$1958,2,FALSE)),"")</f>
        <v>4</v>
      </c>
      <c r="WHZ13" s="117">
        <f>IFERROR(IF(VLOOKUP(WHX13,[1]Acciones!$A$59:$H$1958,2,FALSE)=0,"",VLOOKUP(WHX13,[1]Acciones!$A$59:$H$1958,2,FALSE)),"")</f>
        <v>4</v>
      </c>
      <c r="WIA13" s="117" t="str">
        <f>IFERROR(IF(VLOOKUP(WHY13,[1]Acciones!$A$59:$H$1958,2,FALSE)=0,"",VLOOKUP(WHY13,[1]Acciones!$A$59:$H$1958,2,FALSE)),"")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B13" s="117" t="str">
        <f>IFERROR(IF(VLOOKUP(WHZ13,[1]Acciones!$A$59:$H$1958,2,FALSE)=0,"",VLOOKUP(WHZ13,[1]Acciones!$A$59:$H$1958,2,FALSE)),"")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C13" s="117" t="str">
        <f>IFERROR(IF(VLOOKUP(WIA13,[1]Acciones!$A$59:$H$1958,2,FALSE)=0,"",VLOOKUP(WIA13,[1]Acciones!$A$59:$H$1958,2,FALSE)),"")</f>
        <v/>
      </c>
      <c r="WID13" s="117" t="str">
        <f>IFERROR(IF(VLOOKUP(WIB13,[1]Acciones!$A$59:$H$1958,2,FALSE)=0,"",VLOOKUP(WIB13,[1]Acciones!$A$59:$H$1958,2,FALSE)),"")</f>
        <v/>
      </c>
      <c r="WIE13" s="117">
        <f>IFERROR(IF(VLOOKUP(WIC13,[1]Acciones!$A$59:$H$1958,2,FALSE)=0,"",VLOOKUP(WIC13,[1]Acciones!$A$59:$H$1958,2,FALSE)),"")</f>
        <v>4</v>
      </c>
      <c r="WIF13" s="117">
        <f>IFERROR(IF(VLOOKUP(WID13,[1]Acciones!$A$59:$H$1958,2,FALSE)=0,"",VLOOKUP(WID13,[1]Acciones!$A$59:$H$1958,2,FALSE)),"")</f>
        <v>4</v>
      </c>
      <c r="WIG13" s="117" t="str">
        <f>IFERROR(IF(VLOOKUP(WIE13,[1]Acciones!$A$59:$H$1958,2,FALSE)=0,"",VLOOKUP(WIE13,[1]Acciones!$A$59:$H$1958,2,FALSE)),"")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H13" s="117" t="str">
        <f>IFERROR(IF(VLOOKUP(WIF13,[1]Acciones!$A$59:$H$1958,2,FALSE)=0,"",VLOOKUP(WIF13,[1]Acciones!$A$59:$H$1958,2,FALSE)),"")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I13" s="117" t="str">
        <f>IFERROR(IF(VLOOKUP(WIG13,[1]Acciones!$A$59:$H$1958,2,FALSE)=0,"",VLOOKUP(WIG13,[1]Acciones!$A$59:$H$1958,2,FALSE)),"")</f>
        <v/>
      </c>
      <c r="WIJ13" s="117" t="str">
        <f>IFERROR(IF(VLOOKUP(WIH13,[1]Acciones!$A$59:$H$1958,2,FALSE)=0,"",VLOOKUP(WIH13,[1]Acciones!$A$59:$H$1958,2,FALSE)),"")</f>
        <v/>
      </c>
      <c r="WIK13" s="117">
        <f>IFERROR(IF(VLOOKUP(WII13,[1]Acciones!$A$59:$H$1958,2,FALSE)=0,"",VLOOKUP(WII13,[1]Acciones!$A$59:$H$1958,2,FALSE)),"")</f>
        <v>4</v>
      </c>
      <c r="WIL13" s="117">
        <f>IFERROR(IF(VLOOKUP(WIJ13,[1]Acciones!$A$59:$H$1958,2,FALSE)=0,"",VLOOKUP(WIJ13,[1]Acciones!$A$59:$H$1958,2,FALSE)),"")</f>
        <v>4</v>
      </c>
      <c r="WIM13" s="117" t="str">
        <f>IFERROR(IF(VLOOKUP(WIK13,[1]Acciones!$A$59:$H$1958,2,FALSE)=0,"",VLOOKUP(WIK13,[1]Acciones!$A$59:$H$1958,2,FALSE)),"")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N13" s="117" t="str">
        <f>IFERROR(IF(VLOOKUP(WIL13,[1]Acciones!$A$59:$H$1958,2,FALSE)=0,"",VLOOKUP(WIL13,[1]Acciones!$A$59:$H$1958,2,FALSE)),"")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O13" s="117" t="str">
        <f>IFERROR(IF(VLOOKUP(WIM13,[1]Acciones!$A$59:$H$1958,2,FALSE)=0,"",VLOOKUP(WIM13,[1]Acciones!$A$59:$H$1958,2,FALSE)),"")</f>
        <v/>
      </c>
      <c r="WIP13" s="117" t="str">
        <f>IFERROR(IF(VLOOKUP(WIN13,[1]Acciones!$A$59:$H$1958,2,FALSE)=0,"",VLOOKUP(WIN13,[1]Acciones!$A$59:$H$1958,2,FALSE)),"")</f>
        <v/>
      </c>
      <c r="WIQ13" s="117">
        <f>IFERROR(IF(VLOOKUP(WIO13,[1]Acciones!$A$59:$H$1958,2,FALSE)=0,"",VLOOKUP(WIO13,[1]Acciones!$A$59:$H$1958,2,FALSE)),"")</f>
        <v>4</v>
      </c>
      <c r="WIR13" s="117">
        <f>IFERROR(IF(VLOOKUP(WIP13,[1]Acciones!$A$59:$H$1958,2,FALSE)=0,"",VLOOKUP(WIP13,[1]Acciones!$A$59:$H$1958,2,FALSE)),"")</f>
        <v>4</v>
      </c>
      <c r="WIS13" s="117" t="str">
        <f>IFERROR(IF(VLOOKUP(WIQ13,[1]Acciones!$A$59:$H$1958,2,FALSE)=0,"",VLOOKUP(WIQ13,[1]Acciones!$A$59:$H$1958,2,FALSE)),"")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T13" s="117" t="str">
        <f>IFERROR(IF(VLOOKUP(WIR13,[1]Acciones!$A$59:$H$1958,2,FALSE)=0,"",VLOOKUP(WIR13,[1]Acciones!$A$59:$H$1958,2,FALSE)),"")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U13" s="117" t="str">
        <f>IFERROR(IF(VLOOKUP(WIS13,[1]Acciones!$A$59:$H$1958,2,FALSE)=0,"",VLOOKUP(WIS13,[1]Acciones!$A$59:$H$1958,2,FALSE)),"")</f>
        <v/>
      </c>
      <c r="WIV13" s="117" t="str">
        <f>IFERROR(IF(VLOOKUP(WIT13,[1]Acciones!$A$59:$H$1958,2,FALSE)=0,"",VLOOKUP(WIT13,[1]Acciones!$A$59:$H$1958,2,FALSE)),"")</f>
        <v/>
      </c>
      <c r="WIW13" s="117">
        <f>IFERROR(IF(VLOOKUP(WIU13,[1]Acciones!$A$59:$H$1958,2,FALSE)=0,"",VLOOKUP(WIU13,[1]Acciones!$A$59:$H$1958,2,FALSE)),"")</f>
        <v>4</v>
      </c>
      <c r="WIX13" s="117">
        <f>IFERROR(IF(VLOOKUP(WIV13,[1]Acciones!$A$59:$H$1958,2,FALSE)=0,"",VLOOKUP(WIV13,[1]Acciones!$A$59:$H$1958,2,FALSE)),"")</f>
        <v>4</v>
      </c>
      <c r="WIY13" s="117" t="str">
        <f>IFERROR(IF(VLOOKUP(WIW13,[1]Acciones!$A$59:$H$1958,2,FALSE)=0,"",VLOOKUP(WIW13,[1]Acciones!$A$59:$H$1958,2,FALSE)),"")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Z13" s="117" t="str">
        <f>IFERROR(IF(VLOOKUP(WIX13,[1]Acciones!$A$59:$H$1958,2,FALSE)=0,"",VLOOKUP(WIX13,[1]Acciones!$A$59:$H$1958,2,FALSE)),"")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A13" s="117" t="str">
        <f>IFERROR(IF(VLOOKUP(WIY13,[1]Acciones!$A$59:$H$1958,2,FALSE)=0,"",VLOOKUP(WIY13,[1]Acciones!$A$59:$H$1958,2,FALSE)),"")</f>
        <v/>
      </c>
      <c r="WJB13" s="117" t="str">
        <f>IFERROR(IF(VLOOKUP(WIZ13,[1]Acciones!$A$59:$H$1958,2,FALSE)=0,"",VLOOKUP(WIZ13,[1]Acciones!$A$59:$H$1958,2,FALSE)),"")</f>
        <v/>
      </c>
      <c r="WJC13" s="117">
        <f>IFERROR(IF(VLOOKUP(WJA13,[1]Acciones!$A$59:$H$1958,2,FALSE)=0,"",VLOOKUP(WJA13,[1]Acciones!$A$59:$H$1958,2,FALSE)),"")</f>
        <v>4</v>
      </c>
      <c r="WJD13" s="117">
        <f>IFERROR(IF(VLOOKUP(WJB13,[1]Acciones!$A$59:$H$1958,2,FALSE)=0,"",VLOOKUP(WJB13,[1]Acciones!$A$59:$H$1958,2,FALSE)),"")</f>
        <v>4</v>
      </c>
      <c r="WJE13" s="117" t="str">
        <f>IFERROR(IF(VLOOKUP(WJC13,[1]Acciones!$A$59:$H$1958,2,FALSE)=0,"",VLOOKUP(WJC13,[1]Acciones!$A$59:$H$1958,2,FALSE)),"")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F13" s="117" t="str">
        <f>IFERROR(IF(VLOOKUP(WJD13,[1]Acciones!$A$59:$H$1958,2,FALSE)=0,"",VLOOKUP(WJD13,[1]Acciones!$A$59:$H$1958,2,FALSE)),"")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G13" s="117" t="str">
        <f>IFERROR(IF(VLOOKUP(WJE13,[1]Acciones!$A$59:$H$1958,2,FALSE)=0,"",VLOOKUP(WJE13,[1]Acciones!$A$59:$H$1958,2,FALSE)),"")</f>
        <v/>
      </c>
      <c r="WJH13" s="117" t="str">
        <f>IFERROR(IF(VLOOKUP(WJF13,[1]Acciones!$A$59:$H$1958,2,FALSE)=0,"",VLOOKUP(WJF13,[1]Acciones!$A$59:$H$1958,2,FALSE)),"")</f>
        <v/>
      </c>
      <c r="WJI13" s="117">
        <f>IFERROR(IF(VLOOKUP(WJG13,[1]Acciones!$A$59:$H$1958,2,FALSE)=0,"",VLOOKUP(WJG13,[1]Acciones!$A$59:$H$1958,2,FALSE)),"")</f>
        <v>4</v>
      </c>
      <c r="WJJ13" s="117">
        <f>IFERROR(IF(VLOOKUP(WJH13,[1]Acciones!$A$59:$H$1958,2,FALSE)=0,"",VLOOKUP(WJH13,[1]Acciones!$A$59:$H$1958,2,FALSE)),"")</f>
        <v>4</v>
      </c>
      <c r="WJK13" s="117" t="str">
        <f>IFERROR(IF(VLOOKUP(WJI13,[1]Acciones!$A$59:$H$1958,2,FALSE)=0,"",VLOOKUP(WJI13,[1]Acciones!$A$59:$H$1958,2,FALSE)),"")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L13" s="117" t="str">
        <f>IFERROR(IF(VLOOKUP(WJJ13,[1]Acciones!$A$59:$H$1958,2,FALSE)=0,"",VLOOKUP(WJJ13,[1]Acciones!$A$59:$H$1958,2,FALSE)),"")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M13" s="117" t="str">
        <f>IFERROR(IF(VLOOKUP(WJK13,[1]Acciones!$A$59:$H$1958,2,FALSE)=0,"",VLOOKUP(WJK13,[1]Acciones!$A$59:$H$1958,2,FALSE)),"")</f>
        <v/>
      </c>
      <c r="WJN13" s="117" t="str">
        <f>IFERROR(IF(VLOOKUP(WJL13,[1]Acciones!$A$59:$H$1958,2,FALSE)=0,"",VLOOKUP(WJL13,[1]Acciones!$A$59:$H$1958,2,FALSE)),"")</f>
        <v/>
      </c>
      <c r="WJO13" s="117">
        <f>IFERROR(IF(VLOOKUP(WJM13,[1]Acciones!$A$59:$H$1958,2,FALSE)=0,"",VLOOKUP(WJM13,[1]Acciones!$A$59:$H$1958,2,FALSE)),"")</f>
        <v>4</v>
      </c>
      <c r="WJP13" s="117">
        <f>IFERROR(IF(VLOOKUP(WJN13,[1]Acciones!$A$59:$H$1958,2,FALSE)=0,"",VLOOKUP(WJN13,[1]Acciones!$A$59:$H$1958,2,FALSE)),"")</f>
        <v>4</v>
      </c>
      <c r="WJQ13" s="117" t="str">
        <f>IFERROR(IF(VLOOKUP(WJO13,[1]Acciones!$A$59:$H$1958,2,FALSE)=0,"",VLOOKUP(WJO13,[1]Acciones!$A$59:$H$1958,2,FALSE)),"")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R13" s="117" t="str">
        <f>IFERROR(IF(VLOOKUP(WJP13,[1]Acciones!$A$59:$H$1958,2,FALSE)=0,"",VLOOKUP(WJP13,[1]Acciones!$A$59:$H$1958,2,FALSE)),"")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S13" s="117" t="str">
        <f>IFERROR(IF(VLOOKUP(WJQ13,[1]Acciones!$A$59:$H$1958,2,FALSE)=0,"",VLOOKUP(WJQ13,[1]Acciones!$A$59:$H$1958,2,FALSE)),"")</f>
        <v/>
      </c>
      <c r="WJT13" s="117" t="str">
        <f>IFERROR(IF(VLOOKUP(WJR13,[1]Acciones!$A$59:$H$1958,2,FALSE)=0,"",VLOOKUP(WJR13,[1]Acciones!$A$59:$H$1958,2,FALSE)),"")</f>
        <v/>
      </c>
      <c r="WJU13" s="117">
        <f>IFERROR(IF(VLOOKUP(WJS13,[1]Acciones!$A$59:$H$1958,2,FALSE)=0,"",VLOOKUP(WJS13,[1]Acciones!$A$59:$H$1958,2,FALSE)),"")</f>
        <v>4</v>
      </c>
      <c r="WJV13" s="117">
        <f>IFERROR(IF(VLOOKUP(WJT13,[1]Acciones!$A$59:$H$1958,2,FALSE)=0,"",VLOOKUP(WJT13,[1]Acciones!$A$59:$H$1958,2,FALSE)),"")</f>
        <v>4</v>
      </c>
      <c r="WJW13" s="117" t="str">
        <f>IFERROR(IF(VLOOKUP(WJU13,[1]Acciones!$A$59:$H$1958,2,FALSE)=0,"",VLOOKUP(WJU13,[1]Acciones!$A$59:$H$1958,2,FALSE)),"")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X13" s="117" t="str">
        <f>IFERROR(IF(VLOOKUP(WJV13,[1]Acciones!$A$59:$H$1958,2,FALSE)=0,"",VLOOKUP(WJV13,[1]Acciones!$A$59:$H$1958,2,FALSE)),"")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Y13" s="117" t="str">
        <f>IFERROR(IF(VLOOKUP(WJW13,[1]Acciones!$A$59:$H$1958,2,FALSE)=0,"",VLOOKUP(WJW13,[1]Acciones!$A$59:$H$1958,2,FALSE)),"")</f>
        <v/>
      </c>
      <c r="WJZ13" s="117" t="str">
        <f>IFERROR(IF(VLOOKUP(WJX13,[1]Acciones!$A$59:$H$1958,2,FALSE)=0,"",VLOOKUP(WJX13,[1]Acciones!$A$59:$H$1958,2,FALSE)),"")</f>
        <v/>
      </c>
      <c r="WKA13" s="117">
        <f>IFERROR(IF(VLOOKUP(WJY13,[1]Acciones!$A$59:$H$1958,2,FALSE)=0,"",VLOOKUP(WJY13,[1]Acciones!$A$59:$H$1958,2,FALSE)),"")</f>
        <v>4</v>
      </c>
      <c r="WKB13" s="117">
        <f>IFERROR(IF(VLOOKUP(WJZ13,[1]Acciones!$A$59:$H$1958,2,FALSE)=0,"",VLOOKUP(WJZ13,[1]Acciones!$A$59:$H$1958,2,FALSE)),"")</f>
        <v>4</v>
      </c>
      <c r="WKC13" s="117" t="str">
        <f>IFERROR(IF(VLOOKUP(WKA13,[1]Acciones!$A$59:$H$1958,2,FALSE)=0,"",VLOOKUP(WKA13,[1]Acciones!$A$59:$H$1958,2,FALSE)),"")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D13" s="117" t="str">
        <f>IFERROR(IF(VLOOKUP(WKB13,[1]Acciones!$A$59:$H$1958,2,FALSE)=0,"",VLOOKUP(WKB13,[1]Acciones!$A$59:$H$1958,2,FALSE)),"")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E13" s="117" t="str">
        <f>IFERROR(IF(VLOOKUP(WKC13,[1]Acciones!$A$59:$H$1958,2,FALSE)=0,"",VLOOKUP(WKC13,[1]Acciones!$A$59:$H$1958,2,FALSE)),"")</f>
        <v/>
      </c>
      <c r="WKF13" s="117" t="str">
        <f>IFERROR(IF(VLOOKUP(WKD13,[1]Acciones!$A$59:$H$1958,2,FALSE)=0,"",VLOOKUP(WKD13,[1]Acciones!$A$59:$H$1958,2,FALSE)),"")</f>
        <v/>
      </c>
      <c r="WKG13" s="117">
        <f>IFERROR(IF(VLOOKUP(WKE13,[1]Acciones!$A$59:$H$1958,2,FALSE)=0,"",VLOOKUP(WKE13,[1]Acciones!$A$59:$H$1958,2,FALSE)),"")</f>
        <v>4</v>
      </c>
      <c r="WKH13" s="117">
        <f>IFERROR(IF(VLOOKUP(WKF13,[1]Acciones!$A$59:$H$1958,2,FALSE)=0,"",VLOOKUP(WKF13,[1]Acciones!$A$59:$H$1958,2,FALSE)),"")</f>
        <v>4</v>
      </c>
      <c r="WKI13" s="117" t="str">
        <f>IFERROR(IF(VLOOKUP(WKG13,[1]Acciones!$A$59:$H$1958,2,FALSE)=0,"",VLOOKUP(WKG13,[1]Acciones!$A$59:$H$1958,2,FALSE)),"")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J13" s="117" t="str">
        <f>IFERROR(IF(VLOOKUP(WKH13,[1]Acciones!$A$59:$H$1958,2,FALSE)=0,"",VLOOKUP(WKH13,[1]Acciones!$A$59:$H$1958,2,FALSE)),"")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K13" s="117" t="str">
        <f>IFERROR(IF(VLOOKUP(WKI13,[1]Acciones!$A$59:$H$1958,2,FALSE)=0,"",VLOOKUP(WKI13,[1]Acciones!$A$59:$H$1958,2,FALSE)),"")</f>
        <v/>
      </c>
      <c r="WKL13" s="117" t="str">
        <f>IFERROR(IF(VLOOKUP(WKJ13,[1]Acciones!$A$59:$H$1958,2,FALSE)=0,"",VLOOKUP(WKJ13,[1]Acciones!$A$59:$H$1958,2,FALSE)),"")</f>
        <v/>
      </c>
      <c r="WKM13" s="117">
        <f>IFERROR(IF(VLOOKUP(WKK13,[1]Acciones!$A$59:$H$1958,2,FALSE)=0,"",VLOOKUP(WKK13,[1]Acciones!$A$59:$H$1958,2,FALSE)),"")</f>
        <v>4</v>
      </c>
      <c r="WKN13" s="117">
        <f>IFERROR(IF(VLOOKUP(WKL13,[1]Acciones!$A$59:$H$1958,2,FALSE)=0,"",VLOOKUP(WKL13,[1]Acciones!$A$59:$H$1958,2,FALSE)),"")</f>
        <v>4</v>
      </c>
      <c r="WKO13" s="117" t="str">
        <f>IFERROR(IF(VLOOKUP(WKM13,[1]Acciones!$A$59:$H$1958,2,FALSE)=0,"",VLOOKUP(WKM13,[1]Acciones!$A$59:$H$1958,2,FALSE)),"")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P13" s="117" t="str">
        <f>IFERROR(IF(VLOOKUP(WKN13,[1]Acciones!$A$59:$H$1958,2,FALSE)=0,"",VLOOKUP(WKN13,[1]Acciones!$A$59:$H$1958,2,FALSE)),"")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Q13" s="117" t="str">
        <f>IFERROR(IF(VLOOKUP(WKO13,[1]Acciones!$A$59:$H$1958,2,FALSE)=0,"",VLOOKUP(WKO13,[1]Acciones!$A$59:$H$1958,2,FALSE)),"")</f>
        <v/>
      </c>
      <c r="WKR13" s="117" t="str">
        <f>IFERROR(IF(VLOOKUP(WKP13,[1]Acciones!$A$59:$H$1958,2,FALSE)=0,"",VLOOKUP(WKP13,[1]Acciones!$A$59:$H$1958,2,FALSE)),"")</f>
        <v/>
      </c>
      <c r="WKS13" s="117">
        <f>IFERROR(IF(VLOOKUP(WKQ13,[1]Acciones!$A$59:$H$1958,2,FALSE)=0,"",VLOOKUP(WKQ13,[1]Acciones!$A$59:$H$1958,2,FALSE)),"")</f>
        <v>4</v>
      </c>
      <c r="WKT13" s="117">
        <f>IFERROR(IF(VLOOKUP(WKR13,[1]Acciones!$A$59:$H$1958,2,FALSE)=0,"",VLOOKUP(WKR13,[1]Acciones!$A$59:$H$1958,2,FALSE)),"")</f>
        <v>4</v>
      </c>
      <c r="WKU13" s="117" t="str">
        <f>IFERROR(IF(VLOOKUP(WKS13,[1]Acciones!$A$59:$H$1958,2,FALSE)=0,"",VLOOKUP(WKS13,[1]Acciones!$A$59:$H$1958,2,FALSE)),"")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V13" s="117" t="str">
        <f>IFERROR(IF(VLOOKUP(WKT13,[1]Acciones!$A$59:$H$1958,2,FALSE)=0,"",VLOOKUP(WKT13,[1]Acciones!$A$59:$H$1958,2,FALSE)),"")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W13" s="117" t="str">
        <f>IFERROR(IF(VLOOKUP(WKU13,[1]Acciones!$A$59:$H$1958,2,FALSE)=0,"",VLOOKUP(WKU13,[1]Acciones!$A$59:$H$1958,2,FALSE)),"")</f>
        <v/>
      </c>
      <c r="WKX13" s="117" t="str">
        <f>IFERROR(IF(VLOOKUP(WKV13,[1]Acciones!$A$59:$H$1958,2,FALSE)=0,"",VLOOKUP(WKV13,[1]Acciones!$A$59:$H$1958,2,FALSE)),"")</f>
        <v/>
      </c>
      <c r="WKY13" s="117">
        <f>IFERROR(IF(VLOOKUP(WKW13,[1]Acciones!$A$59:$H$1958,2,FALSE)=0,"",VLOOKUP(WKW13,[1]Acciones!$A$59:$H$1958,2,FALSE)),"")</f>
        <v>4</v>
      </c>
      <c r="WKZ13" s="117">
        <f>IFERROR(IF(VLOOKUP(WKX13,[1]Acciones!$A$59:$H$1958,2,FALSE)=0,"",VLOOKUP(WKX13,[1]Acciones!$A$59:$H$1958,2,FALSE)),"")</f>
        <v>4</v>
      </c>
      <c r="WLA13" s="117" t="str">
        <f>IFERROR(IF(VLOOKUP(WKY13,[1]Acciones!$A$59:$H$1958,2,FALSE)=0,"",VLOOKUP(WKY13,[1]Acciones!$A$59:$H$1958,2,FALSE)),"")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B13" s="117" t="str">
        <f>IFERROR(IF(VLOOKUP(WKZ13,[1]Acciones!$A$59:$H$1958,2,FALSE)=0,"",VLOOKUP(WKZ13,[1]Acciones!$A$59:$H$1958,2,FALSE)),"")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C13" s="117" t="str">
        <f>IFERROR(IF(VLOOKUP(WLA13,[1]Acciones!$A$59:$H$1958,2,FALSE)=0,"",VLOOKUP(WLA13,[1]Acciones!$A$59:$H$1958,2,FALSE)),"")</f>
        <v/>
      </c>
      <c r="WLD13" s="117" t="str">
        <f>IFERROR(IF(VLOOKUP(WLB13,[1]Acciones!$A$59:$H$1958,2,FALSE)=0,"",VLOOKUP(WLB13,[1]Acciones!$A$59:$H$1958,2,FALSE)),"")</f>
        <v/>
      </c>
      <c r="WLE13" s="117">
        <f>IFERROR(IF(VLOOKUP(WLC13,[1]Acciones!$A$59:$H$1958,2,FALSE)=0,"",VLOOKUP(WLC13,[1]Acciones!$A$59:$H$1958,2,FALSE)),"")</f>
        <v>4</v>
      </c>
      <c r="WLF13" s="117">
        <f>IFERROR(IF(VLOOKUP(WLD13,[1]Acciones!$A$59:$H$1958,2,FALSE)=0,"",VLOOKUP(WLD13,[1]Acciones!$A$59:$H$1958,2,FALSE)),"")</f>
        <v>4</v>
      </c>
      <c r="WLG13" s="117" t="str">
        <f>IFERROR(IF(VLOOKUP(WLE13,[1]Acciones!$A$59:$H$1958,2,FALSE)=0,"",VLOOKUP(WLE13,[1]Acciones!$A$59:$H$1958,2,FALSE)),"")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H13" s="117" t="str">
        <f>IFERROR(IF(VLOOKUP(WLF13,[1]Acciones!$A$59:$H$1958,2,FALSE)=0,"",VLOOKUP(WLF13,[1]Acciones!$A$59:$H$1958,2,FALSE)),"")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I13" s="117" t="str">
        <f>IFERROR(IF(VLOOKUP(WLG13,[1]Acciones!$A$59:$H$1958,2,FALSE)=0,"",VLOOKUP(WLG13,[1]Acciones!$A$59:$H$1958,2,FALSE)),"")</f>
        <v/>
      </c>
      <c r="WLJ13" s="117" t="str">
        <f>IFERROR(IF(VLOOKUP(WLH13,[1]Acciones!$A$59:$H$1958,2,FALSE)=0,"",VLOOKUP(WLH13,[1]Acciones!$A$59:$H$1958,2,FALSE)),"")</f>
        <v/>
      </c>
      <c r="WLK13" s="117">
        <f>IFERROR(IF(VLOOKUP(WLI13,[1]Acciones!$A$59:$H$1958,2,FALSE)=0,"",VLOOKUP(WLI13,[1]Acciones!$A$59:$H$1958,2,FALSE)),"")</f>
        <v>4</v>
      </c>
      <c r="WLL13" s="117">
        <f>IFERROR(IF(VLOOKUP(WLJ13,[1]Acciones!$A$59:$H$1958,2,FALSE)=0,"",VLOOKUP(WLJ13,[1]Acciones!$A$59:$H$1958,2,FALSE)),"")</f>
        <v>4</v>
      </c>
      <c r="WLM13" s="117" t="str">
        <f>IFERROR(IF(VLOOKUP(WLK13,[1]Acciones!$A$59:$H$1958,2,FALSE)=0,"",VLOOKUP(WLK13,[1]Acciones!$A$59:$H$1958,2,FALSE)),"")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N13" s="117" t="str">
        <f>IFERROR(IF(VLOOKUP(WLL13,[1]Acciones!$A$59:$H$1958,2,FALSE)=0,"",VLOOKUP(WLL13,[1]Acciones!$A$59:$H$1958,2,FALSE)),"")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O13" s="117" t="str">
        <f>IFERROR(IF(VLOOKUP(WLM13,[1]Acciones!$A$59:$H$1958,2,FALSE)=0,"",VLOOKUP(WLM13,[1]Acciones!$A$59:$H$1958,2,FALSE)),"")</f>
        <v/>
      </c>
      <c r="WLP13" s="117" t="str">
        <f>IFERROR(IF(VLOOKUP(WLN13,[1]Acciones!$A$59:$H$1958,2,FALSE)=0,"",VLOOKUP(WLN13,[1]Acciones!$A$59:$H$1958,2,FALSE)),"")</f>
        <v/>
      </c>
      <c r="WLQ13" s="117">
        <f>IFERROR(IF(VLOOKUP(WLO13,[1]Acciones!$A$59:$H$1958,2,FALSE)=0,"",VLOOKUP(WLO13,[1]Acciones!$A$59:$H$1958,2,FALSE)),"")</f>
        <v>4</v>
      </c>
      <c r="WLR13" s="117">
        <f>IFERROR(IF(VLOOKUP(WLP13,[1]Acciones!$A$59:$H$1958,2,FALSE)=0,"",VLOOKUP(WLP13,[1]Acciones!$A$59:$H$1958,2,FALSE)),"")</f>
        <v>4</v>
      </c>
      <c r="WLS13" s="117" t="str">
        <f>IFERROR(IF(VLOOKUP(WLQ13,[1]Acciones!$A$59:$H$1958,2,FALSE)=0,"",VLOOKUP(WLQ13,[1]Acciones!$A$59:$H$1958,2,FALSE)),"")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T13" s="117" t="str">
        <f>IFERROR(IF(VLOOKUP(WLR13,[1]Acciones!$A$59:$H$1958,2,FALSE)=0,"",VLOOKUP(WLR13,[1]Acciones!$A$59:$H$1958,2,FALSE)),"")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U13" s="117" t="str">
        <f>IFERROR(IF(VLOOKUP(WLS13,[1]Acciones!$A$59:$H$1958,2,FALSE)=0,"",VLOOKUP(WLS13,[1]Acciones!$A$59:$H$1958,2,FALSE)),"")</f>
        <v/>
      </c>
      <c r="WLV13" s="117" t="str">
        <f>IFERROR(IF(VLOOKUP(WLT13,[1]Acciones!$A$59:$H$1958,2,FALSE)=0,"",VLOOKUP(WLT13,[1]Acciones!$A$59:$H$1958,2,FALSE)),"")</f>
        <v/>
      </c>
      <c r="WLW13" s="117">
        <f>IFERROR(IF(VLOOKUP(WLU13,[1]Acciones!$A$59:$H$1958,2,FALSE)=0,"",VLOOKUP(WLU13,[1]Acciones!$A$59:$H$1958,2,FALSE)),"")</f>
        <v>4</v>
      </c>
      <c r="WLX13" s="117">
        <f>IFERROR(IF(VLOOKUP(WLV13,[1]Acciones!$A$59:$H$1958,2,FALSE)=0,"",VLOOKUP(WLV13,[1]Acciones!$A$59:$H$1958,2,FALSE)),"")</f>
        <v>4</v>
      </c>
      <c r="WLY13" s="117" t="str">
        <f>IFERROR(IF(VLOOKUP(WLW13,[1]Acciones!$A$59:$H$1958,2,FALSE)=0,"",VLOOKUP(WLW13,[1]Acciones!$A$59:$H$1958,2,FALSE)),"")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Z13" s="117" t="str">
        <f>IFERROR(IF(VLOOKUP(WLX13,[1]Acciones!$A$59:$H$1958,2,FALSE)=0,"",VLOOKUP(WLX13,[1]Acciones!$A$59:$H$1958,2,FALSE)),"")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A13" s="117" t="str">
        <f>IFERROR(IF(VLOOKUP(WLY13,[1]Acciones!$A$59:$H$1958,2,FALSE)=0,"",VLOOKUP(WLY13,[1]Acciones!$A$59:$H$1958,2,FALSE)),"")</f>
        <v/>
      </c>
      <c r="WMB13" s="117" t="str">
        <f>IFERROR(IF(VLOOKUP(WLZ13,[1]Acciones!$A$59:$H$1958,2,FALSE)=0,"",VLOOKUP(WLZ13,[1]Acciones!$A$59:$H$1958,2,FALSE)),"")</f>
        <v/>
      </c>
      <c r="WMC13" s="117">
        <f>IFERROR(IF(VLOOKUP(WMA13,[1]Acciones!$A$59:$H$1958,2,FALSE)=0,"",VLOOKUP(WMA13,[1]Acciones!$A$59:$H$1958,2,FALSE)),"")</f>
        <v>4</v>
      </c>
      <c r="WMD13" s="117">
        <f>IFERROR(IF(VLOOKUP(WMB13,[1]Acciones!$A$59:$H$1958,2,FALSE)=0,"",VLOOKUP(WMB13,[1]Acciones!$A$59:$H$1958,2,FALSE)),"")</f>
        <v>4</v>
      </c>
      <c r="WME13" s="117" t="str">
        <f>IFERROR(IF(VLOOKUP(WMC13,[1]Acciones!$A$59:$H$1958,2,FALSE)=0,"",VLOOKUP(WMC13,[1]Acciones!$A$59:$H$1958,2,FALSE)),"")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F13" s="117" t="str">
        <f>IFERROR(IF(VLOOKUP(WMD13,[1]Acciones!$A$59:$H$1958,2,FALSE)=0,"",VLOOKUP(WMD13,[1]Acciones!$A$59:$H$1958,2,FALSE)),"")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G13" s="117" t="str">
        <f>IFERROR(IF(VLOOKUP(WME13,[1]Acciones!$A$59:$H$1958,2,FALSE)=0,"",VLOOKUP(WME13,[1]Acciones!$A$59:$H$1958,2,FALSE)),"")</f>
        <v/>
      </c>
      <c r="WMH13" s="117" t="str">
        <f>IFERROR(IF(VLOOKUP(WMF13,[1]Acciones!$A$59:$H$1958,2,FALSE)=0,"",VLOOKUP(WMF13,[1]Acciones!$A$59:$H$1958,2,FALSE)),"")</f>
        <v/>
      </c>
      <c r="WMI13" s="117">
        <f>IFERROR(IF(VLOOKUP(WMG13,[1]Acciones!$A$59:$H$1958,2,FALSE)=0,"",VLOOKUP(WMG13,[1]Acciones!$A$59:$H$1958,2,FALSE)),"")</f>
        <v>4</v>
      </c>
      <c r="WMJ13" s="117">
        <f>IFERROR(IF(VLOOKUP(WMH13,[1]Acciones!$A$59:$H$1958,2,FALSE)=0,"",VLOOKUP(WMH13,[1]Acciones!$A$59:$H$1958,2,FALSE)),"")</f>
        <v>4</v>
      </c>
      <c r="WMK13" s="117" t="str">
        <f>IFERROR(IF(VLOOKUP(WMI13,[1]Acciones!$A$59:$H$1958,2,FALSE)=0,"",VLOOKUP(WMI13,[1]Acciones!$A$59:$H$1958,2,FALSE)),"")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L13" s="117" t="str">
        <f>IFERROR(IF(VLOOKUP(WMJ13,[1]Acciones!$A$59:$H$1958,2,FALSE)=0,"",VLOOKUP(WMJ13,[1]Acciones!$A$59:$H$1958,2,FALSE)),"")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M13" s="117" t="str">
        <f>IFERROR(IF(VLOOKUP(WMK13,[1]Acciones!$A$59:$H$1958,2,FALSE)=0,"",VLOOKUP(WMK13,[1]Acciones!$A$59:$H$1958,2,FALSE)),"")</f>
        <v/>
      </c>
      <c r="WMN13" s="117" t="str">
        <f>IFERROR(IF(VLOOKUP(WML13,[1]Acciones!$A$59:$H$1958,2,FALSE)=0,"",VLOOKUP(WML13,[1]Acciones!$A$59:$H$1958,2,FALSE)),"")</f>
        <v/>
      </c>
      <c r="WMO13" s="117">
        <f>IFERROR(IF(VLOOKUP(WMM13,[1]Acciones!$A$59:$H$1958,2,FALSE)=0,"",VLOOKUP(WMM13,[1]Acciones!$A$59:$H$1958,2,FALSE)),"")</f>
        <v>4</v>
      </c>
      <c r="WMP13" s="117">
        <f>IFERROR(IF(VLOOKUP(WMN13,[1]Acciones!$A$59:$H$1958,2,FALSE)=0,"",VLOOKUP(WMN13,[1]Acciones!$A$59:$H$1958,2,FALSE)),"")</f>
        <v>4</v>
      </c>
      <c r="WMQ13" s="117" t="str">
        <f>IFERROR(IF(VLOOKUP(WMO13,[1]Acciones!$A$59:$H$1958,2,FALSE)=0,"",VLOOKUP(WMO13,[1]Acciones!$A$59:$H$1958,2,FALSE)),"")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R13" s="117" t="str">
        <f>IFERROR(IF(VLOOKUP(WMP13,[1]Acciones!$A$59:$H$1958,2,FALSE)=0,"",VLOOKUP(WMP13,[1]Acciones!$A$59:$H$1958,2,FALSE)),"")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S13" s="117" t="str">
        <f>IFERROR(IF(VLOOKUP(WMQ13,[1]Acciones!$A$59:$H$1958,2,FALSE)=0,"",VLOOKUP(WMQ13,[1]Acciones!$A$59:$H$1958,2,FALSE)),"")</f>
        <v/>
      </c>
      <c r="WMT13" s="117" t="str">
        <f>IFERROR(IF(VLOOKUP(WMR13,[1]Acciones!$A$59:$H$1958,2,FALSE)=0,"",VLOOKUP(WMR13,[1]Acciones!$A$59:$H$1958,2,FALSE)),"")</f>
        <v/>
      </c>
      <c r="WMU13" s="117">
        <f>IFERROR(IF(VLOOKUP(WMS13,[1]Acciones!$A$59:$H$1958,2,FALSE)=0,"",VLOOKUP(WMS13,[1]Acciones!$A$59:$H$1958,2,FALSE)),"")</f>
        <v>4</v>
      </c>
      <c r="WMV13" s="117">
        <f>IFERROR(IF(VLOOKUP(WMT13,[1]Acciones!$A$59:$H$1958,2,FALSE)=0,"",VLOOKUP(WMT13,[1]Acciones!$A$59:$H$1958,2,FALSE)),"")</f>
        <v>4</v>
      </c>
      <c r="WMW13" s="117" t="str">
        <f>IFERROR(IF(VLOOKUP(WMU13,[1]Acciones!$A$59:$H$1958,2,FALSE)=0,"",VLOOKUP(WMU13,[1]Acciones!$A$59:$H$1958,2,FALSE)),"")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X13" s="117" t="str">
        <f>IFERROR(IF(VLOOKUP(WMV13,[1]Acciones!$A$59:$H$1958,2,FALSE)=0,"",VLOOKUP(WMV13,[1]Acciones!$A$59:$H$1958,2,FALSE)),"")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Y13" s="117" t="str">
        <f>IFERROR(IF(VLOOKUP(WMW13,[1]Acciones!$A$59:$H$1958,2,FALSE)=0,"",VLOOKUP(WMW13,[1]Acciones!$A$59:$H$1958,2,FALSE)),"")</f>
        <v/>
      </c>
      <c r="WMZ13" s="117" t="str">
        <f>IFERROR(IF(VLOOKUP(WMX13,[1]Acciones!$A$59:$H$1958,2,FALSE)=0,"",VLOOKUP(WMX13,[1]Acciones!$A$59:$H$1958,2,FALSE)),"")</f>
        <v/>
      </c>
      <c r="WNA13" s="117">
        <f>IFERROR(IF(VLOOKUP(WMY13,[1]Acciones!$A$59:$H$1958,2,FALSE)=0,"",VLOOKUP(WMY13,[1]Acciones!$A$59:$H$1958,2,FALSE)),"")</f>
        <v>4</v>
      </c>
      <c r="WNB13" s="117">
        <f>IFERROR(IF(VLOOKUP(WMZ13,[1]Acciones!$A$59:$H$1958,2,FALSE)=0,"",VLOOKUP(WMZ13,[1]Acciones!$A$59:$H$1958,2,FALSE)),"")</f>
        <v>4</v>
      </c>
      <c r="WNC13" s="117" t="str">
        <f>IFERROR(IF(VLOOKUP(WNA13,[1]Acciones!$A$59:$H$1958,2,FALSE)=0,"",VLOOKUP(WNA13,[1]Acciones!$A$59:$H$1958,2,FALSE)),"")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D13" s="117" t="str">
        <f>IFERROR(IF(VLOOKUP(WNB13,[1]Acciones!$A$59:$H$1958,2,FALSE)=0,"",VLOOKUP(WNB13,[1]Acciones!$A$59:$H$1958,2,FALSE)),"")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E13" s="117" t="str">
        <f>IFERROR(IF(VLOOKUP(WNC13,[1]Acciones!$A$59:$H$1958,2,FALSE)=0,"",VLOOKUP(WNC13,[1]Acciones!$A$59:$H$1958,2,FALSE)),"")</f>
        <v/>
      </c>
      <c r="WNF13" s="117" t="str">
        <f>IFERROR(IF(VLOOKUP(WND13,[1]Acciones!$A$59:$H$1958,2,FALSE)=0,"",VLOOKUP(WND13,[1]Acciones!$A$59:$H$1958,2,FALSE)),"")</f>
        <v/>
      </c>
      <c r="WNG13" s="117">
        <f>IFERROR(IF(VLOOKUP(WNE13,[1]Acciones!$A$59:$H$1958,2,FALSE)=0,"",VLOOKUP(WNE13,[1]Acciones!$A$59:$H$1958,2,FALSE)),"")</f>
        <v>4</v>
      </c>
      <c r="WNH13" s="117">
        <f>IFERROR(IF(VLOOKUP(WNF13,[1]Acciones!$A$59:$H$1958,2,FALSE)=0,"",VLOOKUP(WNF13,[1]Acciones!$A$59:$H$1958,2,FALSE)),"")</f>
        <v>4</v>
      </c>
      <c r="WNI13" s="117" t="str">
        <f>IFERROR(IF(VLOOKUP(WNG13,[1]Acciones!$A$59:$H$1958,2,FALSE)=0,"",VLOOKUP(WNG13,[1]Acciones!$A$59:$H$1958,2,FALSE)),"")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J13" s="117" t="str">
        <f>IFERROR(IF(VLOOKUP(WNH13,[1]Acciones!$A$59:$H$1958,2,FALSE)=0,"",VLOOKUP(WNH13,[1]Acciones!$A$59:$H$1958,2,FALSE)),"")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K13" s="117" t="str">
        <f>IFERROR(IF(VLOOKUP(WNI13,[1]Acciones!$A$59:$H$1958,2,FALSE)=0,"",VLOOKUP(WNI13,[1]Acciones!$A$59:$H$1958,2,FALSE)),"")</f>
        <v/>
      </c>
      <c r="WNL13" s="117" t="str">
        <f>IFERROR(IF(VLOOKUP(WNJ13,[1]Acciones!$A$59:$H$1958,2,FALSE)=0,"",VLOOKUP(WNJ13,[1]Acciones!$A$59:$H$1958,2,FALSE)),"")</f>
        <v/>
      </c>
      <c r="WNM13" s="117">
        <f>IFERROR(IF(VLOOKUP(WNK13,[1]Acciones!$A$59:$H$1958,2,FALSE)=0,"",VLOOKUP(WNK13,[1]Acciones!$A$59:$H$1958,2,FALSE)),"")</f>
        <v>4</v>
      </c>
      <c r="WNN13" s="117">
        <f>IFERROR(IF(VLOOKUP(WNL13,[1]Acciones!$A$59:$H$1958,2,FALSE)=0,"",VLOOKUP(WNL13,[1]Acciones!$A$59:$H$1958,2,FALSE)),"")</f>
        <v>4</v>
      </c>
      <c r="WNO13" s="117" t="str">
        <f>IFERROR(IF(VLOOKUP(WNM13,[1]Acciones!$A$59:$H$1958,2,FALSE)=0,"",VLOOKUP(WNM13,[1]Acciones!$A$59:$H$1958,2,FALSE)),"")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P13" s="117" t="str">
        <f>IFERROR(IF(VLOOKUP(WNN13,[1]Acciones!$A$59:$H$1958,2,FALSE)=0,"",VLOOKUP(WNN13,[1]Acciones!$A$59:$H$1958,2,FALSE)),"")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Q13" s="117" t="str">
        <f>IFERROR(IF(VLOOKUP(WNO13,[1]Acciones!$A$59:$H$1958,2,FALSE)=0,"",VLOOKUP(WNO13,[1]Acciones!$A$59:$H$1958,2,FALSE)),"")</f>
        <v/>
      </c>
      <c r="WNR13" s="117" t="str">
        <f>IFERROR(IF(VLOOKUP(WNP13,[1]Acciones!$A$59:$H$1958,2,FALSE)=0,"",VLOOKUP(WNP13,[1]Acciones!$A$59:$H$1958,2,FALSE)),"")</f>
        <v/>
      </c>
      <c r="WNS13" s="117">
        <f>IFERROR(IF(VLOOKUP(WNQ13,[1]Acciones!$A$59:$H$1958,2,FALSE)=0,"",VLOOKUP(WNQ13,[1]Acciones!$A$59:$H$1958,2,FALSE)),"")</f>
        <v>4</v>
      </c>
      <c r="WNT13" s="117">
        <f>IFERROR(IF(VLOOKUP(WNR13,[1]Acciones!$A$59:$H$1958,2,FALSE)=0,"",VLOOKUP(WNR13,[1]Acciones!$A$59:$H$1958,2,FALSE)),"")</f>
        <v>4</v>
      </c>
      <c r="WNU13" s="117" t="str">
        <f>IFERROR(IF(VLOOKUP(WNS13,[1]Acciones!$A$59:$H$1958,2,FALSE)=0,"",VLOOKUP(WNS13,[1]Acciones!$A$59:$H$1958,2,FALSE)),"")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V13" s="117" t="str">
        <f>IFERROR(IF(VLOOKUP(WNT13,[1]Acciones!$A$59:$H$1958,2,FALSE)=0,"",VLOOKUP(WNT13,[1]Acciones!$A$59:$H$1958,2,FALSE)),"")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W13" s="117" t="str">
        <f>IFERROR(IF(VLOOKUP(WNU13,[1]Acciones!$A$59:$H$1958,2,FALSE)=0,"",VLOOKUP(WNU13,[1]Acciones!$A$59:$H$1958,2,FALSE)),"")</f>
        <v/>
      </c>
      <c r="WNX13" s="117" t="str">
        <f>IFERROR(IF(VLOOKUP(WNV13,[1]Acciones!$A$59:$H$1958,2,FALSE)=0,"",VLOOKUP(WNV13,[1]Acciones!$A$59:$H$1958,2,FALSE)),"")</f>
        <v/>
      </c>
      <c r="WNY13" s="117">
        <f>IFERROR(IF(VLOOKUP(WNW13,[1]Acciones!$A$59:$H$1958,2,FALSE)=0,"",VLOOKUP(WNW13,[1]Acciones!$A$59:$H$1958,2,FALSE)),"")</f>
        <v>4</v>
      </c>
      <c r="WNZ13" s="117">
        <f>IFERROR(IF(VLOOKUP(WNX13,[1]Acciones!$A$59:$H$1958,2,FALSE)=0,"",VLOOKUP(WNX13,[1]Acciones!$A$59:$H$1958,2,FALSE)),"")</f>
        <v>4</v>
      </c>
      <c r="WOA13" s="117" t="str">
        <f>IFERROR(IF(VLOOKUP(WNY13,[1]Acciones!$A$59:$H$1958,2,FALSE)=0,"",VLOOKUP(WNY13,[1]Acciones!$A$59:$H$1958,2,FALSE)),"")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B13" s="117" t="str">
        <f>IFERROR(IF(VLOOKUP(WNZ13,[1]Acciones!$A$59:$H$1958,2,FALSE)=0,"",VLOOKUP(WNZ13,[1]Acciones!$A$59:$H$1958,2,FALSE)),"")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C13" s="117" t="str">
        <f>IFERROR(IF(VLOOKUP(WOA13,[1]Acciones!$A$59:$H$1958,2,FALSE)=0,"",VLOOKUP(WOA13,[1]Acciones!$A$59:$H$1958,2,FALSE)),"")</f>
        <v/>
      </c>
      <c r="WOD13" s="117" t="str">
        <f>IFERROR(IF(VLOOKUP(WOB13,[1]Acciones!$A$59:$H$1958,2,FALSE)=0,"",VLOOKUP(WOB13,[1]Acciones!$A$59:$H$1958,2,FALSE)),"")</f>
        <v/>
      </c>
      <c r="WOE13" s="117">
        <f>IFERROR(IF(VLOOKUP(WOC13,[1]Acciones!$A$59:$H$1958,2,FALSE)=0,"",VLOOKUP(WOC13,[1]Acciones!$A$59:$H$1958,2,FALSE)),"")</f>
        <v>4</v>
      </c>
      <c r="WOF13" s="117">
        <f>IFERROR(IF(VLOOKUP(WOD13,[1]Acciones!$A$59:$H$1958,2,FALSE)=0,"",VLOOKUP(WOD13,[1]Acciones!$A$59:$H$1958,2,FALSE)),"")</f>
        <v>4</v>
      </c>
      <c r="WOG13" s="117" t="str">
        <f>IFERROR(IF(VLOOKUP(WOE13,[1]Acciones!$A$59:$H$1958,2,FALSE)=0,"",VLOOKUP(WOE13,[1]Acciones!$A$59:$H$1958,2,FALSE)),"")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H13" s="117" t="str">
        <f>IFERROR(IF(VLOOKUP(WOF13,[1]Acciones!$A$59:$H$1958,2,FALSE)=0,"",VLOOKUP(WOF13,[1]Acciones!$A$59:$H$1958,2,FALSE)),"")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I13" s="117" t="str">
        <f>IFERROR(IF(VLOOKUP(WOG13,[1]Acciones!$A$59:$H$1958,2,FALSE)=0,"",VLOOKUP(WOG13,[1]Acciones!$A$59:$H$1958,2,FALSE)),"")</f>
        <v/>
      </c>
      <c r="WOJ13" s="117" t="str">
        <f>IFERROR(IF(VLOOKUP(WOH13,[1]Acciones!$A$59:$H$1958,2,FALSE)=0,"",VLOOKUP(WOH13,[1]Acciones!$A$59:$H$1958,2,FALSE)),"")</f>
        <v/>
      </c>
      <c r="WOK13" s="117">
        <f>IFERROR(IF(VLOOKUP(WOI13,[1]Acciones!$A$59:$H$1958,2,FALSE)=0,"",VLOOKUP(WOI13,[1]Acciones!$A$59:$H$1958,2,FALSE)),"")</f>
        <v>4</v>
      </c>
      <c r="WOL13" s="117">
        <f>IFERROR(IF(VLOOKUP(WOJ13,[1]Acciones!$A$59:$H$1958,2,FALSE)=0,"",VLOOKUP(WOJ13,[1]Acciones!$A$59:$H$1958,2,FALSE)),"")</f>
        <v>4</v>
      </c>
      <c r="WOM13" s="117" t="str">
        <f>IFERROR(IF(VLOOKUP(WOK13,[1]Acciones!$A$59:$H$1958,2,FALSE)=0,"",VLOOKUP(WOK13,[1]Acciones!$A$59:$H$1958,2,FALSE)),"")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N13" s="117" t="str">
        <f>IFERROR(IF(VLOOKUP(WOL13,[1]Acciones!$A$59:$H$1958,2,FALSE)=0,"",VLOOKUP(WOL13,[1]Acciones!$A$59:$H$1958,2,FALSE)),"")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O13" s="117" t="str">
        <f>IFERROR(IF(VLOOKUP(WOM13,[1]Acciones!$A$59:$H$1958,2,FALSE)=0,"",VLOOKUP(WOM13,[1]Acciones!$A$59:$H$1958,2,FALSE)),"")</f>
        <v/>
      </c>
      <c r="WOP13" s="117" t="str">
        <f>IFERROR(IF(VLOOKUP(WON13,[1]Acciones!$A$59:$H$1958,2,FALSE)=0,"",VLOOKUP(WON13,[1]Acciones!$A$59:$H$1958,2,FALSE)),"")</f>
        <v/>
      </c>
      <c r="WOQ13" s="117">
        <f>IFERROR(IF(VLOOKUP(WOO13,[1]Acciones!$A$59:$H$1958,2,FALSE)=0,"",VLOOKUP(WOO13,[1]Acciones!$A$59:$H$1958,2,FALSE)),"")</f>
        <v>4</v>
      </c>
      <c r="WOR13" s="117">
        <f>IFERROR(IF(VLOOKUP(WOP13,[1]Acciones!$A$59:$H$1958,2,FALSE)=0,"",VLOOKUP(WOP13,[1]Acciones!$A$59:$H$1958,2,FALSE)),"")</f>
        <v>4</v>
      </c>
      <c r="WOS13" s="117" t="str">
        <f>IFERROR(IF(VLOOKUP(WOQ13,[1]Acciones!$A$59:$H$1958,2,FALSE)=0,"",VLOOKUP(WOQ13,[1]Acciones!$A$59:$H$1958,2,FALSE)),"")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T13" s="117" t="str">
        <f>IFERROR(IF(VLOOKUP(WOR13,[1]Acciones!$A$59:$H$1958,2,FALSE)=0,"",VLOOKUP(WOR13,[1]Acciones!$A$59:$H$1958,2,FALSE)),"")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U13" s="117" t="str">
        <f>IFERROR(IF(VLOOKUP(WOS13,[1]Acciones!$A$59:$H$1958,2,FALSE)=0,"",VLOOKUP(WOS13,[1]Acciones!$A$59:$H$1958,2,FALSE)),"")</f>
        <v/>
      </c>
      <c r="WOV13" s="117" t="str">
        <f>IFERROR(IF(VLOOKUP(WOT13,[1]Acciones!$A$59:$H$1958,2,FALSE)=0,"",VLOOKUP(WOT13,[1]Acciones!$A$59:$H$1958,2,FALSE)),"")</f>
        <v/>
      </c>
      <c r="WOW13" s="117">
        <f>IFERROR(IF(VLOOKUP(WOU13,[1]Acciones!$A$59:$H$1958,2,FALSE)=0,"",VLOOKUP(WOU13,[1]Acciones!$A$59:$H$1958,2,FALSE)),"")</f>
        <v>4</v>
      </c>
      <c r="WOX13" s="117">
        <f>IFERROR(IF(VLOOKUP(WOV13,[1]Acciones!$A$59:$H$1958,2,FALSE)=0,"",VLOOKUP(WOV13,[1]Acciones!$A$59:$H$1958,2,FALSE)),"")</f>
        <v>4</v>
      </c>
      <c r="WOY13" s="117" t="str">
        <f>IFERROR(IF(VLOOKUP(WOW13,[1]Acciones!$A$59:$H$1958,2,FALSE)=0,"",VLOOKUP(WOW13,[1]Acciones!$A$59:$H$1958,2,FALSE)),"")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Z13" s="117" t="str">
        <f>IFERROR(IF(VLOOKUP(WOX13,[1]Acciones!$A$59:$H$1958,2,FALSE)=0,"",VLOOKUP(WOX13,[1]Acciones!$A$59:$H$1958,2,FALSE)),"")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A13" s="117" t="str">
        <f>IFERROR(IF(VLOOKUP(WOY13,[1]Acciones!$A$59:$H$1958,2,FALSE)=0,"",VLOOKUP(WOY13,[1]Acciones!$A$59:$H$1958,2,FALSE)),"")</f>
        <v/>
      </c>
      <c r="WPB13" s="117" t="str">
        <f>IFERROR(IF(VLOOKUP(WOZ13,[1]Acciones!$A$59:$H$1958,2,FALSE)=0,"",VLOOKUP(WOZ13,[1]Acciones!$A$59:$H$1958,2,FALSE)),"")</f>
        <v/>
      </c>
      <c r="WPC13" s="117">
        <f>IFERROR(IF(VLOOKUP(WPA13,[1]Acciones!$A$59:$H$1958,2,FALSE)=0,"",VLOOKUP(WPA13,[1]Acciones!$A$59:$H$1958,2,FALSE)),"")</f>
        <v>4</v>
      </c>
      <c r="WPD13" s="117">
        <f>IFERROR(IF(VLOOKUP(WPB13,[1]Acciones!$A$59:$H$1958,2,FALSE)=0,"",VLOOKUP(WPB13,[1]Acciones!$A$59:$H$1958,2,FALSE)),"")</f>
        <v>4</v>
      </c>
      <c r="WPE13" s="117" t="str">
        <f>IFERROR(IF(VLOOKUP(WPC13,[1]Acciones!$A$59:$H$1958,2,FALSE)=0,"",VLOOKUP(WPC13,[1]Acciones!$A$59:$H$1958,2,FALSE)),"")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F13" s="117" t="str">
        <f>IFERROR(IF(VLOOKUP(WPD13,[1]Acciones!$A$59:$H$1958,2,FALSE)=0,"",VLOOKUP(WPD13,[1]Acciones!$A$59:$H$1958,2,FALSE)),"")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G13" s="117" t="str">
        <f>IFERROR(IF(VLOOKUP(WPE13,[1]Acciones!$A$59:$H$1958,2,FALSE)=0,"",VLOOKUP(WPE13,[1]Acciones!$A$59:$H$1958,2,FALSE)),"")</f>
        <v/>
      </c>
      <c r="WPH13" s="117" t="str">
        <f>IFERROR(IF(VLOOKUP(WPF13,[1]Acciones!$A$59:$H$1958,2,FALSE)=0,"",VLOOKUP(WPF13,[1]Acciones!$A$59:$H$1958,2,FALSE)),"")</f>
        <v/>
      </c>
      <c r="WPI13" s="117">
        <f>IFERROR(IF(VLOOKUP(WPG13,[1]Acciones!$A$59:$H$1958,2,FALSE)=0,"",VLOOKUP(WPG13,[1]Acciones!$A$59:$H$1958,2,FALSE)),"")</f>
        <v>4</v>
      </c>
      <c r="WPJ13" s="117">
        <f>IFERROR(IF(VLOOKUP(WPH13,[1]Acciones!$A$59:$H$1958,2,FALSE)=0,"",VLOOKUP(WPH13,[1]Acciones!$A$59:$H$1958,2,FALSE)),"")</f>
        <v>4</v>
      </c>
      <c r="WPK13" s="117" t="str">
        <f>IFERROR(IF(VLOOKUP(WPI13,[1]Acciones!$A$59:$H$1958,2,FALSE)=0,"",VLOOKUP(WPI13,[1]Acciones!$A$59:$H$1958,2,FALSE)),"")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L13" s="117" t="str">
        <f>IFERROR(IF(VLOOKUP(WPJ13,[1]Acciones!$A$59:$H$1958,2,FALSE)=0,"",VLOOKUP(WPJ13,[1]Acciones!$A$59:$H$1958,2,FALSE)),"")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M13" s="117" t="str">
        <f>IFERROR(IF(VLOOKUP(WPK13,[1]Acciones!$A$59:$H$1958,2,FALSE)=0,"",VLOOKUP(WPK13,[1]Acciones!$A$59:$H$1958,2,FALSE)),"")</f>
        <v/>
      </c>
      <c r="WPN13" s="117" t="str">
        <f>IFERROR(IF(VLOOKUP(WPL13,[1]Acciones!$A$59:$H$1958,2,FALSE)=0,"",VLOOKUP(WPL13,[1]Acciones!$A$59:$H$1958,2,FALSE)),"")</f>
        <v/>
      </c>
      <c r="WPO13" s="117">
        <f>IFERROR(IF(VLOOKUP(WPM13,[1]Acciones!$A$59:$H$1958,2,FALSE)=0,"",VLOOKUP(WPM13,[1]Acciones!$A$59:$H$1958,2,FALSE)),"")</f>
        <v>4</v>
      </c>
      <c r="WPP13" s="117">
        <f>IFERROR(IF(VLOOKUP(WPN13,[1]Acciones!$A$59:$H$1958,2,FALSE)=0,"",VLOOKUP(WPN13,[1]Acciones!$A$59:$H$1958,2,FALSE)),"")</f>
        <v>4</v>
      </c>
      <c r="WPQ13" s="117" t="str">
        <f>IFERROR(IF(VLOOKUP(WPO13,[1]Acciones!$A$59:$H$1958,2,FALSE)=0,"",VLOOKUP(WPO13,[1]Acciones!$A$59:$H$1958,2,FALSE)),"")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R13" s="117" t="str">
        <f>IFERROR(IF(VLOOKUP(WPP13,[1]Acciones!$A$59:$H$1958,2,FALSE)=0,"",VLOOKUP(WPP13,[1]Acciones!$A$59:$H$1958,2,FALSE)),"")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S13" s="117" t="str">
        <f>IFERROR(IF(VLOOKUP(WPQ13,[1]Acciones!$A$59:$H$1958,2,FALSE)=0,"",VLOOKUP(WPQ13,[1]Acciones!$A$59:$H$1958,2,FALSE)),"")</f>
        <v/>
      </c>
      <c r="WPT13" s="117" t="str">
        <f>IFERROR(IF(VLOOKUP(WPR13,[1]Acciones!$A$59:$H$1958,2,FALSE)=0,"",VLOOKUP(WPR13,[1]Acciones!$A$59:$H$1958,2,FALSE)),"")</f>
        <v/>
      </c>
      <c r="WPU13" s="117">
        <f>IFERROR(IF(VLOOKUP(WPS13,[1]Acciones!$A$59:$H$1958,2,FALSE)=0,"",VLOOKUP(WPS13,[1]Acciones!$A$59:$H$1958,2,FALSE)),"")</f>
        <v>4</v>
      </c>
      <c r="WPV13" s="117">
        <f>IFERROR(IF(VLOOKUP(WPT13,[1]Acciones!$A$59:$H$1958,2,FALSE)=0,"",VLOOKUP(WPT13,[1]Acciones!$A$59:$H$1958,2,FALSE)),"")</f>
        <v>4</v>
      </c>
      <c r="WPW13" s="117" t="str">
        <f>IFERROR(IF(VLOOKUP(WPU13,[1]Acciones!$A$59:$H$1958,2,FALSE)=0,"",VLOOKUP(WPU13,[1]Acciones!$A$59:$H$1958,2,FALSE)),"")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X13" s="117" t="str">
        <f>IFERROR(IF(VLOOKUP(WPV13,[1]Acciones!$A$59:$H$1958,2,FALSE)=0,"",VLOOKUP(WPV13,[1]Acciones!$A$59:$H$1958,2,FALSE)),"")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Y13" s="117" t="str">
        <f>IFERROR(IF(VLOOKUP(WPW13,[1]Acciones!$A$59:$H$1958,2,FALSE)=0,"",VLOOKUP(WPW13,[1]Acciones!$A$59:$H$1958,2,FALSE)),"")</f>
        <v/>
      </c>
      <c r="WPZ13" s="117" t="str">
        <f>IFERROR(IF(VLOOKUP(WPX13,[1]Acciones!$A$59:$H$1958,2,FALSE)=0,"",VLOOKUP(WPX13,[1]Acciones!$A$59:$H$1958,2,FALSE)),"")</f>
        <v/>
      </c>
      <c r="WQA13" s="117">
        <f>IFERROR(IF(VLOOKUP(WPY13,[1]Acciones!$A$59:$H$1958,2,FALSE)=0,"",VLOOKUP(WPY13,[1]Acciones!$A$59:$H$1958,2,FALSE)),"")</f>
        <v>4</v>
      </c>
      <c r="WQB13" s="117">
        <f>IFERROR(IF(VLOOKUP(WPZ13,[1]Acciones!$A$59:$H$1958,2,FALSE)=0,"",VLOOKUP(WPZ13,[1]Acciones!$A$59:$H$1958,2,FALSE)),"")</f>
        <v>4</v>
      </c>
      <c r="WQC13" s="117" t="str">
        <f>IFERROR(IF(VLOOKUP(WQA13,[1]Acciones!$A$59:$H$1958,2,FALSE)=0,"",VLOOKUP(WQA13,[1]Acciones!$A$59:$H$1958,2,FALSE)),"")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D13" s="117" t="str">
        <f>IFERROR(IF(VLOOKUP(WQB13,[1]Acciones!$A$59:$H$1958,2,FALSE)=0,"",VLOOKUP(WQB13,[1]Acciones!$A$59:$H$1958,2,FALSE)),"")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E13" s="117" t="str">
        <f>IFERROR(IF(VLOOKUP(WQC13,[1]Acciones!$A$59:$H$1958,2,FALSE)=0,"",VLOOKUP(WQC13,[1]Acciones!$A$59:$H$1958,2,FALSE)),"")</f>
        <v/>
      </c>
      <c r="WQF13" s="117" t="str">
        <f>IFERROR(IF(VLOOKUP(WQD13,[1]Acciones!$A$59:$H$1958,2,FALSE)=0,"",VLOOKUP(WQD13,[1]Acciones!$A$59:$H$1958,2,FALSE)),"")</f>
        <v/>
      </c>
      <c r="WQG13" s="117">
        <f>IFERROR(IF(VLOOKUP(WQE13,[1]Acciones!$A$59:$H$1958,2,FALSE)=0,"",VLOOKUP(WQE13,[1]Acciones!$A$59:$H$1958,2,FALSE)),"")</f>
        <v>4</v>
      </c>
      <c r="WQH13" s="117">
        <f>IFERROR(IF(VLOOKUP(WQF13,[1]Acciones!$A$59:$H$1958,2,FALSE)=0,"",VLOOKUP(WQF13,[1]Acciones!$A$59:$H$1958,2,FALSE)),"")</f>
        <v>4</v>
      </c>
      <c r="WQI13" s="117" t="str">
        <f>IFERROR(IF(VLOOKUP(WQG13,[1]Acciones!$A$59:$H$1958,2,FALSE)=0,"",VLOOKUP(WQG13,[1]Acciones!$A$59:$H$1958,2,FALSE)),"")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J13" s="117" t="str">
        <f>IFERROR(IF(VLOOKUP(WQH13,[1]Acciones!$A$59:$H$1958,2,FALSE)=0,"",VLOOKUP(WQH13,[1]Acciones!$A$59:$H$1958,2,FALSE)),"")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K13" s="117" t="str">
        <f>IFERROR(IF(VLOOKUP(WQI13,[1]Acciones!$A$59:$H$1958,2,FALSE)=0,"",VLOOKUP(WQI13,[1]Acciones!$A$59:$H$1958,2,FALSE)),"")</f>
        <v/>
      </c>
      <c r="WQL13" s="117" t="str">
        <f>IFERROR(IF(VLOOKUP(WQJ13,[1]Acciones!$A$59:$H$1958,2,FALSE)=0,"",VLOOKUP(WQJ13,[1]Acciones!$A$59:$H$1958,2,FALSE)),"")</f>
        <v/>
      </c>
      <c r="WQM13" s="117">
        <f>IFERROR(IF(VLOOKUP(WQK13,[1]Acciones!$A$59:$H$1958,2,FALSE)=0,"",VLOOKUP(WQK13,[1]Acciones!$A$59:$H$1958,2,FALSE)),"")</f>
        <v>4</v>
      </c>
      <c r="WQN13" s="117">
        <f>IFERROR(IF(VLOOKUP(WQL13,[1]Acciones!$A$59:$H$1958,2,FALSE)=0,"",VLOOKUP(WQL13,[1]Acciones!$A$59:$H$1958,2,FALSE)),"")</f>
        <v>4</v>
      </c>
      <c r="WQO13" s="117" t="str">
        <f>IFERROR(IF(VLOOKUP(WQM13,[1]Acciones!$A$59:$H$1958,2,FALSE)=0,"",VLOOKUP(WQM13,[1]Acciones!$A$59:$H$1958,2,FALSE)),"")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P13" s="117" t="str">
        <f>IFERROR(IF(VLOOKUP(WQN13,[1]Acciones!$A$59:$H$1958,2,FALSE)=0,"",VLOOKUP(WQN13,[1]Acciones!$A$59:$H$1958,2,FALSE)),"")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Q13" s="117" t="str">
        <f>IFERROR(IF(VLOOKUP(WQO13,[1]Acciones!$A$59:$H$1958,2,FALSE)=0,"",VLOOKUP(WQO13,[1]Acciones!$A$59:$H$1958,2,FALSE)),"")</f>
        <v/>
      </c>
      <c r="WQR13" s="117" t="str">
        <f>IFERROR(IF(VLOOKUP(WQP13,[1]Acciones!$A$59:$H$1958,2,FALSE)=0,"",VLOOKUP(WQP13,[1]Acciones!$A$59:$H$1958,2,FALSE)),"")</f>
        <v/>
      </c>
      <c r="WQS13" s="117">
        <f>IFERROR(IF(VLOOKUP(WQQ13,[1]Acciones!$A$59:$H$1958,2,FALSE)=0,"",VLOOKUP(WQQ13,[1]Acciones!$A$59:$H$1958,2,FALSE)),"")</f>
        <v>4</v>
      </c>
      <c r="WQT13" s="117">
        <f>IFERROR(IF(VLOOKUP(WQR13,[1]Acciones!$A$59:$H$1958,2,FALSE)=0,"",VLOOKUP(WQR13,[1]Acciones!$A$59:$H$1958,2,FALSE)),"")</f>
        <v>4</v>
      </c>
      <c r="WQU13" s="117" t="str">
        <f>IFERROR(IF(VLOOKUP(WQS13,[1]Acciones!$A$59:$H$1958,2,FALSE)=0,"",VLOOKUP(WQS13,[1]Acciones!$A$59:$H$1958,2,FALSE)),"")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V13" s="117" t="str">
        <f>IFERROR(IF(VLOOKUP(WQT13,[1]Acciones!$A$59:$H$1958,2,FALSE)=0,"",VLOOKUP(WQT13,[1]Acciones!$A$59:$H$1958,2,FALSE)),"")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W13" s="117" t="str">
        <f>IFERROR(IF(VLOOKUP(WQU13,[1]Acciones!$A$59:$H$1958,2,FALSE)=0,"",VLOOKUP(WQU13,[1]Acciones!$A$59:$H$1958,2,FALSE)),"")</f>
        <v/>
      </c>
      <c r="WQX13" s="117" t="str">
        <f>IFERROR(IF(VLOOKUP(WQV13,[1]Acciones!$A$59:$H$1958,2,FALSE)=0,"",VLOOKUP(WQV13,[1]Acciones!$A$59:$H$1958,2,FALSE)),"")</f>
        <v/>
      </c>
      <c r="WQY13" s="117">
        <f>IFERROR(IF(VLOOKUP(WQW13,[1]Acciones!$A$59:$H$1958,2,FALSE)=0,"",VLOOKUP(WQW13,[1]Acciones!$A$59:$H$1958,2,FALSE)),"")</f>
        <v>4</v>
      </c>
      <c r="WQZ13" s="117">
        <f>IFERROR(IF(VLOOKUP(WQX13,[1]Acciones!$A$59:$H$1958,2,FALSE)=0,"",VLOOKUP(WQX13,[1]Acciones!$A$59:$H$1958,2,FALSE)),"")</f>
        <v>4</v>
      </c>
      <c r="WRA13" s="117" t="str">
        <f>IFERROR(IF(VLOOKUP(WQY13,[1]Acciones!$A$59:$H$1958,2,FALSE)=0,"",VLOOKUP(WQY13,[1]Acciones!$A$59:$H$1958,2,FALSE)),"")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B13" s="117" t="str">
        <f>IFERROR(IF(VLOOKUP(WQZ13,[1]Acciones!$A$59:$H$1958,2,FALSE)=0,"",VLOOKUP(WQZ13,[1]Acciones!$A$59:$H$1958,2,FALSE)),"")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C13" s="117" t="str">
        <f>IFERROR(IF(VLOOKUP(WRA13,[1]Acciones!$A$59:$H$1958,2,FALSE)=0,"",VLOOKUP(WRA13,[1]Acciones!$A$59:$H$1958,2,FALSE)),"")</f>
        <v/>
      </c>
      <c r="WRD13" s="117" t="str">
        <f>IFERROR(IF(VLOOKUP(WRB13,[1]Acciones!$A$59:$H$1958,2,FALSE)=0,"",VLOOKUP(WRB13,[1]Acciones!$A$59:$H$1958,2,FALSE)),"")</f>
        <v/>
      </c>
      <c r="WRE13" s="117">
        <f>IFERROR(IF(VLOOKUP(WRC13,[1]Acciones!$A$59:$H$1958,2,FALSE)=0,"",VLOOKUP(WRC13,[1]Acciones!$A$59:$H$1958,2,FALSE)),"")</f>
        <v>4</v>
      </c>
      <c r="WRF13" s="117">
        <f>IFERROR(IF(VLOOKUP(WRD13,[1]Acciones!$A$59:$H$1958,2,FALSE)=0,"",VLOOKUP(WRD13,[1]Acciones!$A$59:$H$1958,2,FALSE)),"")</f>
        <v>4</v>
      </c>
      <c r="WRG13" s="117" t="str">
        <f>IFERROR(IF(VLOOKUP(WRE13,[1]Acciones!$A$59:$H$1958,2,FALSE)=0,"",VLOOKUP(WRE13,[1]Acciones!$A$59:$H$1958,2,FALSE)),"")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H13" s="117" t="str">
        <f>IFERROR(IF(VLOOKUP(WRF13,[1]Acciones!$A$59:$H$1958,2,FALSE)=0,"",VLOOKUP(WRF13,[1]Acciones!$A$59:$H$1958,2,FALSE)),"")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I13" s="117" t="str">
        <f>IFERROR(IF(VLOOKUP(WRG13,[1]Acciones!$A$59:$H$1958,2,FALSE)=0,"",VLOOKUP(WRG13,[1]Acciones!$A$59:$H$1958,2,FALSE)),"")</f>
        <v/>
      </c>
      <c r="WRJ13" s="117" t="str">
        <f>IFERROR(IF(VLOOKUP(WRH13,[1]Acciones!$A$59:$H$1958,2,FALSE)=0,"",VLOOKUP(WRH13,[1]Acciones!$A$59:$H$1958,2,FALSE)),"")</f>
        <v/>
      </c>
      <c r="WRK13" s="117">
        <f>IFERROR(IF(VLOOKUP(WRI13,[1]Acciones!$A$59:$H$1958,2,FALSE)=0,"",VLOOKUP(WRI13,[1]Acciones!$A$59:$H$1958,2,FALSE)),"")</f>
        <v>4</v>
      </c>
      <c r="WRL13" s="117">
        <f>IFERROR(IF(VLOOKUP(WRJ13,[1]Acciones!$A$59:$H$1958,2,FALSE)=0,"",VLOOKUP(WRJ13,[1]Acciones!$A$59:$H$1958,2,FALSE)),"")</f>
        <v>4</v>
      </c>
      <c r="WRM13" s="117" t="str">
        <f>IFERROR(IF(VLOOKUP(WRK13,[1]Acciones!$A$59:$H$1958,2,FALSE)=0,"",VLOOKUP(WRK13,[1]Acciones!$A$59:$H$1958,2,FALSE)),"")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N13" s="117" t="str">
        <f>IFERROR(IF(VLOOKUP(WRL13,[1]Acciones!$A$59:$H$1958,2,FALSE)=0,"",VLOOKUP(WRL13,[1]Acciones!$A$59:$H$1958,2,FALSE)),"")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O13" s="117" t="str">
        <f>IFERROR(IF(VLOOKUP(WRM13,[1]Acciones!$A$59:$H$1958,2,FALSE)=0,"",VLOOKUP(WRM13,[1]Acciones!$A$59:$H$1958,2,FALSE)),"")</f>
        <v/>
      </c>
      <c r="WRP13" s="117" t="str">
        <f>IFERROR(IF(VLOOKUP(WRN13,[1]Acciones!$A$59:$H$1958,2,FALSE)=0,"",VLOOKUP(WRN13,[1]Acciones!$A$59:$H$1958,2,FALSE)),"")</f>
        <v/>
      </c>
      <c r="WRQ13" s="117">
        <f>IFERROR(IF(VLOOKUP(WRO13,[1]Acciones!$A$59:$H$1958,2,FALSE)=0,"",VLOOKUP(WRO13,[1]Acciones!$A$59:$H$1958,2,FALSE)),"")</f>
        <v>4</v>
      </c>
      <c r="WRR13" s="117">
        <f>IFERROR(IF(VLOOKUP(WRP13,[1]Acciones!$A$59:$H$1958,2,FALSE)=0,"",VLOOKUP(WRP13,[1]Acciones!$A$59:$H$1958,2,FALSE)),"")</f>
        <v>4</v>
      </c>
      <c r="WRS13" s="117" t="str">
        <f>IFERROR(IF(VLOOKUP(WRQ13,[1]Acciones!$A$59:$H$1958,2,FALSE)=0,"",VLOOKUP(WRQ13,[1]Acciones!$A$59:$H$1958,2,FALSE)),"")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T13" s="117" t="str">
        <f>IFERROR(IF(VLOOKUP(WRR13,[1]Acciones!$A$59:$H$1958,2,FALSE)=0,"",VLOOKUP(WRR13,[1]Acciones!$A$59:$H$1958,2,FALSE)),"")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U13" s="117" t="str">
        <f>IFERROR(IF(VLOOKUP(WRS13,[1]Acciones!$A$59:$H$1958,2,FALSE)=0,"",VLOOKUP(WRS13,[1]Acciones!$A$59:$H$1958,2,FALSE)),"")</f>
        <v/>
      </c>
      <c r="WRV13" s="117" t="str">
        <f>IFERROR(IF(VLOOKUP(WRT13,[1]Acciones!$A$59:$H$1958,2,FALSE)=0,"",VLOOKUP(WRT13,[1]Acciones!$A$59:$H$1958,2,FALSE)),"")</f>
        <v/>
      </c>
      <c r="WRW13" s="117">
        <f>IFERROR(IF(VLOOKUP(WRU13,[1]Acciones!$A$59:$H$1958,2,FALSE)=0,"",VLOOKUP(WRU13,[1]Acciones!$A$59:$H$1958,2,FALSE)),"")</f>
        <v>4</v>
      </c>
      <c r="WRX13" s="117">
        <f>IFERROR(IF(VLOOKUP(WRV13,[1]Acciones!$A$59:$H$1958,2,FALSE)=0,"",VLOOKUP(WRV13,[1]Acciones!$A$59:$H$1958,2,FALSE)),"")</f>
        <v>4</v>
      </c>
      <c r="WRY13" s="117" t="str">
        <f>IFERROR(IF(VLOOKUP(WRW13,[1]Acciones!$A$59:$H$1958,2,FALSE)=0,"",VLOOKUP(WRW13,[1]Acciones!$A$59:$H$1958,2,FALSE)),"")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Z13" s="117" t="str">
        <f>IFERROR(IF(VLOOKUP(WRX13,[1]Acciones!$A$59:$H$1958,2,FALSE)=0,"",VLOOKUP(WRX13,[1]Acciones!$A$59:$H$1958,2,FALSE)),"")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A13" s="117" t="str">
        <f>IFERROR(IF(VLOOKUP(WRY13,[1]Acciones!$A$59:$H$1958,2,FALSE)=0,"",VLOOKUP(WRY13,[1]Acciones!$A$59:$H$1958,2,FALSE)),"")</f>
        <v/>
      </c>
      <c r="WSB13" s="117" t="str">
        <f>IFERROR(IF(VLOOKUP(WRZ13,[1]Acciones!$A$59:$H$1958,2,FALSE)=0,"",VLOOKUP(WRZ13,[1]Acciones!$A$59:$H$1958,2,FALSE)),"")</f>
        <v/>
      </c>
      <c r="WSC13" s="117">
        <f>IFERROR(IF(VLOOKUP(WSA13,[1]Acciones!$A$59:$H$1958,2,FALSE)=0,"",VLOOKUP(WSA13,[1]Acciones!$A$59:$H$1958,2,FALSE)),"")</f>
        <v>4</v>
      </c>
      <c r="WSD13" s="117">
        <f>IFERROR(IF(VLOOKUP(WSB13,[1]Acciones!$A$59:$H$1958,2,FALSE)=0,"",VLOOKUP(WSB13,[1]Acciones!$A$59:$H$1958,2,FALSE)),"")</f>
        <v>4</v>
      </c>
      <c r="WSE13" s="117" t="str">
        <f>IFERROR(IF(VLOOKUP(WSC13,[1]Acciones!$A$59:$H$1958,2,FALSE)=0,"",VLOOKUP(WSC13,[1]Acciones!$A$59:$H$1958,2,FALSE)),"")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F13" s="117" t="str">
        <f>IFERROR(IF(VLOOKUP(WSD13,[1]Acciones!$A$59:$H$1958,2,FALSE)=0,"",VLOOKUP(WSD13,[1]Acciones!$A$59:$H$1958,2,FALSE)),"")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G13" s="117" t="str">
        <f>IFERROR(IF(VLOOKUP(WSE13,[1]Acciones!$A$59:$H$1958,2,FALSE)=0,"",VLOOKUP(WSE13,[1]Acciones!$A$59:$H$1958,2,FALSE)),"")</f>
        <v/>
      </c>
      <c r="WSH13" s="117" t="str">
        <f>IFERROR(IF(VLOOKUP(WSF13,[1]Acciones!$A$59:$H$1958,2,FALSE)=0,"",VLOOKUP(WSF13,[1]Acciones!$A$59:$H$1958,2,FALSE)),"")</f>
        <v/>
      </c>
      <c r="WSI13" s="117">
        <f>IFERROR(IF(VLOOKUP(WSG13,[1]Acciones!$A$59:$H$1958,2,FALSE)=0,"",VLOOKUP(WSG13,[1]Acciones!$A$59:$H$1958,2,FALSE)),"")</f>
        <v>4</v>
      </c>
      <c r="WSJ13" s="117">
        <f>IFERROR(IF(VLOOKUP(WSH13,[1]Acciones!$A$59:$H$1958,2,FALSE)=0,"",VLOOKUP(WSH13,[1]Acciones!$A$59:$H$1958,2,FALSE)),"")</f>
        <v>4</v>
      </c>
      <c r="WSK13" s="117" t="str">
        <f>IFERROR(IF(VLOOKUP(WSI13,[1]Acciones!$A$59:$H$1958,2,FALSE)=0,"",VLOOKUP(WSI13,[1]Acciones!$A$59:$H$1958,2,FALSE)),"")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L13" s="117" t="str">
        <f>IFERROR(IF(VLOOKUP(WSJ13,[1]Acciones!$A$59:$H$1958,2,FALSE)=0,"",VLOOKUP(WSJ13,[1]Acciones!$A$59:$H$1958,2,FALSE)),"")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M13" s="117" t="str">
        <f>IFERROR(IF(VLOOKUP(WSK13,[1]Acciones!$A$59:$H$1958,2,FALSE)=0,"",VLOOKUP(WSK13,[1]Acciones!$A$59:$H$1958,2,FALSE)),"")</f>
        <v/>
      </c>
      <c r="WSN13" s="117" t="str">
        <f>IFERROR(IF(VLOOKUP(WSL13,[1]Acciones!$A$59:$H$1958,2,FALSE)=0,"",VLOOKUP(WSL13,[1]Acciones!$A$59:$H$1958,2,FALSE)),"")</f>
        <v/>
      </c>
      <c r="WSO13" s="117">
        <f>IFERROR(IF(VLOOKUP(WSM13,[1]Acciones!$A$59:$H$1958,2,FALSE)=0,"",VLOOKUP(WSM13,[1]Acciones!$A$59:$H$1958,2,FALSE)),"")</f>
        <v>4</v>
      </c>
      <c r="WSP13" s="117">
        <f>IFERROR(IF(VLOOKUP(WSN13,[1]Acciones!$A$59:$H$1958,2,FALSE)=0,"",VLOOKUP(WSN13,[1]Acciones!$A$59:$H$1958,2,FALSE)),"")</f>
        <v>4</v>
      </c>
      <c r="WSQ13" s="117" t="str">
        <f>IFERROR(IF(VLOOKUP(WSO13,[1]Acciones!$A$59:$H$1958,2,FALSE)=0,"",VLOOKUP(WSO13,[1]Acciones!$A$59:$H$1958,2,FALSE)),"")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R13" s="117" t="str">
        <f>IFERROR(IF(VLOOKUP(WSP13,[1]Acciones!$A$59:$H$1958,2,FALSE)=0,"",VLOOKUP(WSP13,[1]Acciones!$A$59:$H$1958,2,FALSE)),"")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S13" s="117" t="str">
        <f>IFERROR(IF(VLOOKUP(WSQ13,[1]Acciones!$A$59:$H$1958,2,FALSE)=0,"",VLOOKUP(WSQ13,[1]Acciones!$A$59:$H$1958,2,FALSE)),"")</f>
        <v/>
      </c>
      <c r="WST13" s="117" t="str">
        <f>IFERROR(IF(VLOOKUP(WSR13,[1]Acciones!$A$59:$H$1958,2,FALSE)=0,"",VLOOKUP(WSR13,[1]Acciones!$A$59:$H$1958,2,FALSE)),"")</f>
        <v/>
      </c>
      <c r="WSU13" s="117">
        <f>IFERROR(IF(VLOOKUP(WSS13,[1]Acciones!$A$59:$H$1958,2,FALSE)=0,"",VLOOKUP(WSS13,[1]Acciones!$A$59:$H$1958,2,FALSE)),"")</f>
        <v>4</v>
      </c>
      <c r="WSV13" s="117">
        <f>IFERROR(IF(VLOOKUP(WST13,[1]Acciones!$A$59:$H$1958,2,FALSE)=0,"",VLOOKUP(WST13,[1]Acciones!$A$59:$H$1958,2,FALSE)),"")</f>
        <v>4</v>
      </c>
      <c r="WSW13" s="117" t="str">
        <f>IFERROR(IF(VLOOKUP(WSU13,[1]Acciones!$A$59:$H$1958,2,FALSE)=0,"",VLOOKUP(WSU13,[1]Acciones!$A$59:$H$1958,2,FALSE)),"")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X13" s="117" t="str">
        <f>IFERROR(IF(VLOOKUP(WSV13,[1]Acciones!$A$59:$H$1958,2,FALSE)=0,"",VLOOKUP(WSV13,[1]Acciones!$A$59:$H$1958,2,FALSE)),"")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Y13" s="117" t="str">
        <f>IFERROR(IF(VLOOKUP(WSW13,[1]Acciones!$A$59:$H$1958,2,FALSE)=0,"",VLOOKUP(WSW13,[1]Acciones!$A$59:$H$1958,2,FALSE)),"")</f>
        <v/>
      </c>
      <c r="WSZ13" s="117" t="str">
        <f>IFERROR(IF(VLOOKUP(WSX13,[1]Acciones!$A$59:$H$1958,2,FALSE)=0,"",VLOOKUP(WSX13,[1]Acciones!$A$59:$H$1958,2,FALSE)),"")</f>
        <v/>
      </c>
      <c r="WTA13" s="117">
        <f>IFERROR(IF(VLOOKUP(WSY13,[1]Acciones!$A$59:$H$1958,2,FALSE)=0,"",VLOOKUP(WSY13,[1]Acciones!$A$59:$H$1958,2,FALSE)),"")</f>
        <v>4</v>
      </c>
      <c r="WTB13" s="117">
        <f>IFERROR(IF(VLOOKUP(WSZ13,[1]Acciones!$A$59:$H$1958,2,FALSE)=0,"",VLOOKUP(WSZ13,[1]Acciones!$A$59:$H$1958,2,FALSE)),"")</f>
        <v>4</v>
      </c>
      <c r="WTC13" s="117" t="str">
        <f>IFERROR(IF(VLOOKUP(WTA13,[1]Acciones!$A$59:$H$1958,2,FALSE)=0,"",VLOOKUP(WTA13,[1]Acciones!$A$59:$H$1958,2,FALSE)),"")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D13" s="117" t="str">
        <f>IFERROR(IF(VLOOKUP(WTB13,[1]Acciones!$A$59:$H$1958,2,FALSE)=0,"",VLOOKUP(WTB13,[1]Acciones!$A$59:$H$1958,2,FALSE)),"")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E13" s="117" t="str">
        <f>IFERROR(IF(VLOOKUP(WTC13,[1]Acciones!$A$59:$H$1958,2,FALSE)=0,"",VLOOKUP(WTC13,[1]Acciones!$A$59:$H$1958,2,FALSE)),"")</f>
        <v/>
      </c>
      <c r="WTF13" s="117" t="str">
        <f>IFERROR(IF(VLOOKUP(WTD13,[1]Acciones!$A$59:$H$1958,2,FALSE)=0,"",VLOOKUP(WTD13,[1]Acciones!$A$59:$H$1958,2,FALSE)),"")</f>
        <v/>
      </c>
      <c r="WTG13" s="117">
        <f>IFERROR(IF(VLOOKUP(WTE13,[1]Acciones!$A$59:$H$1958,2,FALSE)=0,"",VLOOKUP(WTE13,[1]Acciones!$A$59:$H$1958,2,FALSE)),"")</f>
        <v>4</v>
      </c>
      <c r="WTH13" s="117">
        <f>IFERROR(IF(VLOOKUP(WTF13,[1]Acciones!$A$59:$H$1958,2,FALSE)=0,"",VLOOKUP(WTF13,[1]Acciones!$A$59:$H$1958,2,FALSE)),"")</f>
        <v>4</v>
      </c>
      <c r="WTI13" s="117" t="str">
        <f>IFERROR(IF(VLOOKUP(WTG13,[1]Acciones!$A$59:$H$1958,2,FALSE)=0,"",VLOOKUP(WTG13,[1]Acciones!$A$59:$H$1958,2,FALSE)),"")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J13" s="117" t="str">
        <f>IFERROR(IF(VLOOKUP(WTH13,[1]Acciones!$A$59:$H$1958,2,FALSE)=0,"",VLOOKUP(WTH13,[1]Acciones!$A$59:$H$1958,2,FALSE)),"")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K13" s="117" t="str">
        <f>IFERROR(IF(VLOOKUP(WTI13,[1]Acciones!$A$59:$H$1958,2,FALSE)=0,"",VLOOKUP(WTI13,[1]Acciones!$A$59:$H$1958,2,FALSE)),"")</f>
        <v/>
      </c>
      <c r="WTL13" s="117" t="str">
        <f>IFERROR(IF(VLOOKUP(WTJ13,[1]Acciones!$A$59:$H$1958,2,FALSE)=0,"",VLOOKUP(WTJ13,[1]Acciones!$A$59:$H$1958,2,FALSE)),"")</f>
        <v/>
      </c>
      <c r="WTM13" s="117">
        <f>IFERROR(IF(VLOOKUP(WTK13,[1]Acciones!$A$59:$H$1958,2,FALSE)=0,"",VLOOKUP(WTK13,[1]Acciones!$A$59:$H$1958,2,FALSE)),"")</f>
        <v>4</v>
      </c>
      <c r="WTN13" s="117">
        <f>IFERROR(IF(VLOOKUP(WTL13,[1]Acciones!$A$59:$H$1958,2,FALSE)=0,"",VLOOKUP(WTL13,[1]Acciones!$A$59:$H$1958,2,FALSE)),"")</f>
        <v>4</v>
      </c>
      <c r="WTO13" s="117" t="str">
        <f>IFERROR(IF(VLOOKUP(WTM13,[1]Acciones!$A$59:$H$1958,2,FALSE)=0,"",VLOOKUP(WTM13,[1]Acciones!$A$59:$H$1958,2,FALSE)),"")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P13" s="117" t="str">
        <f>IFERROR(IF(VLOOKUP(WTN13,[1]Acciones!$A$59:$H$1958,2,FALSE)=0,"",VLOOKUP(WTN13,[1]Acciones!$A$59:$H$1958,2,FALSE)),"")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Q13" s="117" t="str">
        <f>IFERROR(IF(VLOOKUP(WTO13,[1]Acciones!$A$59:$H$1958,2,FALSE)=0,"",VLOOKUP(WTO13,[1]Acciones!$A$59:$H$1958,2,FALSE)),"")</f>
        <v/>
      </c>
      <c r="WTR13" s="117" t="str">
        <f>IFERROR(IF(VLOOKUP(WTP13,[1]Acciones!$A$59:$H$1958,2,FALSE)=0,"",VLOOKUP(WTP13,[1]Acciones!$A$59:$H$1958,2,FALSE)),"")</f>
        <v/>
      </c>
      <c r="WTS13" s="117">
        <f>IFERROR(IF(VLOOKUP(WTQ13,[1]Acciones!$A$59:$H$1958,2,FALSE)=0,"",VLOOKUP(WTQ13,[1]Acciones!$A$59:$H$1958,2,FALSE)),"")</f>
        <v>4</v>
      </c>
      <c r="WTT13" s="117">
        <f>IFERROR(IF(VLOOKUP(WTR13,[1]Acciones!$A$59:$H$1958,2,FALSE)=0,"",VLOOKUP(WTR13,[1]Acciones!$A$59:$H$1958,2,FALSE)),"")</f>
        <v>4</v>
      </c>
      <c r="WTU13" s="117" t="str">
        <f>IFERROR(IF(VLOOKUP(WTS13,[1]Acciones!$A$59:$H$1958,2,FALSE)=0,"",VLOOKUP(WTS13,[1]Acciones!$A$59:$H$1958,2,FALSE)),"")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V13" s="117" t="str">
        <f>IFERROR(IF(VLOOKUP(WTT13,[1]Acciones!$A$59:$H$1958,2,FALSE)=0,"",VLOOKUP(WTT13,[1]Acciones!$A$59:$H$1958,2,FALSE)),"")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W13" s="117" t="str">
        <f>IFERROR(IF(VLOOKUP(WTU13,[1]Acciones!$A$59:$H$1958,2,FALSE)=0,"",VLOOKUP(WTU13,[1]Acciones!$A$59:$H$1958,2,FALSE)),"")</f>
        <v/>
      </c>
      <c r="WTX13" s="117" t="str">
        <f>IFERROR(IF(VLOOKUP(WTV13,[1]Acciones!$A$59:$H$1958,2,FALSE)=0,"",VLOOKUP(WTV13,[1]Acciones!$A$59:$H$1958,2,FALSE)),"")</f>
        <v/>
      </c>
      <c r="WTY13" s="117">
        <f>IFERROR(IF(VLOOKUP(WTW13,[1]Acciones!$A$59:$H$1958,2,FALSE)=0,"",VLOOKUP(WTW13,[1]Acciones!$A$59:$H$1958,2,FALSE)),"")</f>
        <v>4</v>
      </c>
      <c r="WTZ13" s="117">
        <f>IFERROR(IF(VLOOKUP(WTX13,[1]Acciones!$A$59:$H$1958,2,FALSE)=0,"",VLOOKUP(WTX13,[1]Acciones!$A$59:$H$1958,2,FALSE)),"")</f>
        <v>4</v>
      </c>
      <c r="WUA13" s="117" t="str">
        <f>IFERROR(IF(VLOOKUP(WTY13,[1]Acciones!$A$59:$H$1958,2,FALSE)=0,"",VLOOKUP(WTY13,[1]Acciones!$A$59:$H$1958,2,FALSE)),"")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B13" s="117" t="str">
        <f>IFERROR(IF(VLOOKUP(WTZ13,[1]Acciones!$A$59:$H$1958,2,FALSE)=0,"",VLOOKUP(WTZ13,[1]Acciones!$A$59:$H$1958,2,FALSE)),"")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C13" s="117" t="str">
        <f>IFERROR(IF(VLOOKUP(WUA13,[1]Acciones!$A$59:$H$1958,2,FALSE)=0,"",VLOOKUP(WUA13,[1]Acciones!$A$59:$H$1958,2,FALSE)),"")</f>
        <v/>
      </c>
      <c r="WUD13" s="117" t="str">
        <f>IFERROR(IF(VLOOKUP(WUB13,[1]Acciones!$A$59:$H$1958,2,FALSE)=0,"",VLOOKUP(WUB13,[1]Acciones!$A$59:$H$1958,2,FALSE)),"")</f>
        <v/>
      </c>
      <c r="WUE13" s="117">
        <f>IFERROR(IF(VLOOKUP(WUC13,[1]Acciones!$A$59:$H$1958,2,FALSE)=0,"",VLOOKUP(WUC13,[1]Acciones!$A$59:$H$1958,2,FALSE)),"")</f>
        <v>4</v>
      </c>
      <c r="WUF13" s="117">
        <f>IFERROR(IF(VLOOKUP(WUD13,[1]Acciones!$A$59:$H$1958,2,FALSE)=0,"",VLOOKUP(WUD13,[1]Acciones!$A$59:$H$1958,2,FALSE)),"")</f>
        <v>4</v>
      </c>
      <c r="WUG13" s="117" t="str">
        <f>IFERROR(IF(VLOOKUP(WUE13,[1]Acciones!$A$59:$H$1958,2,FALSE)=0,"",VLOOKUP(WUE13,[1]Acciones!$A$59:$H$1958,2,FALSE)),"")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H13" s="117" t="str">
        <f>IFERROR(IF(VLOOKUP(WUF13,[1]Acciones!$A$59:$H$1958,2,FALSE)=0,"",VLOOKUP(WUF13,[1]Acciones!$A$59:$H$1958,2,FALSE)),"")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I13" s="117" t="str">
        <f>IFERROR(IF(VLOOKUP(WUG13,[1]Acciones!$A$59:$H$1958,2,FALSE)=0,"",VLOOKUP(WUG13,[1]Acciones!$A$59:$H$1958,2,FALSE)),"")</f>
        <v/>
      </c>
      <c r="WUJ13" s="117" t="str">
        <f>IFERROR(IF(VLOOKUP(WUH13,[1]Acciones!$A$59:$H$1958,2,FALSE)=0,"",VLOOKUP(WUH13,[1]Acciones!$A$59:$H$1958,2,FALSE)),"")</f>
        <v/>
      </c>
      <c r="WUK13" s="117">
        <f>IFERROR(IF(VLOOKUP(WUI13,[1]Acciones!$A$59:$H$1958,2,FALSE)=0,"",VLOOKUP(WUI13,[1]Acciones!$A$59:$H$1958,2,FALSE)),"")</f>
        <v>4</v>
      </c>
      <c r="WUL13" s="117">
        <f>IFERROR(IF(VLOOKUP(WUJ13,[1]Acciones!$A$59:$H$1958,2,FALSE)=0,"",VLOOKUP(WUJ13,[1]Acciones!$A$59:$H$1958,2,FALSE)),"")</f>
        <v>4</v>
      </c>
      <c r="WUM13" s="117" t="str">
        <f>IFERROR(IF(VLOOKUP(WUK13,[1]Acciones!$A$59:$H$1958,2,FALSE)=0,"",VLOOKUP(WUK13,[1]Acciones!$A$59:$H$1958,2,FALSE)),"")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N13" s="117" t="str">
        <f>IFERROR(IF(VLOOKUP(WUL13,[1]Acciones!$A$59:$H$1958,2,FALSE)=0,"",VLOOKUP(WUL13,[1]Acciones!$A$59:$H$1958,2,FALSE)),"")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O13" s="117" t="str">
        <f>IFERROR(IF(VLOOKUP(WUM13,[1]Acciones!$A$59:$H$1958,2,FALSE)=0,"",VLOOKUP(WUM13,[1]Acciones!$A$59:$H$1958,2,FALSE)),"")</f>
        <v/>
      </c>
      <c r="WUP13" s="117" t="str">
        <f>IFERROR(IF(VLOOKUP(WUN13,[1]Acciones!$A$59:$H$1958,2,FALSE)=0,"",VLOOKUP(WUN13,[1]Acciones!$A$59:$H$1958,2,FALSE)),"")</f>
        <v/>
      </c>
      <c r="WUQ13" s="117">
        <f>IFERROR(IF(VLOOKUP(WUO13,[1]Acciones!$A$59:$H$1958,2,FALSE)=0,"",VLOOKUP(WUO13,[1]Acciones!$A$59:$H$1958,2,FALSE)),"")</f>
        <v>4</v>
      </c>
      <c r="WUR13" s="117">
        <f>IFERROR(IF(VLOOKUP(WUP13,[1]Acciones!$A$59:$H$1958,2,FALSE)=0,"",VLOOKUP(WUP13,[1]Acciones!$A$59:$H$1958,2,FALSE)),"")</f>
        <v>4</v>
      </c>
      <c r="WUS13" s="117" t="str">
        <f>IFERROR(IF(VLOOKUP(WUQ13,[1]Acciones!$A$59:$H$1958,2,FALSE)=0,"",VLOOKUP(WUQ13,[1]Acciones!$A$59:$H$1958,2,FALSE)),"")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T13" s="117" t="str">
        <f>IFERROR(IF(VLOOKUP(WUR13,[1]Acciones!$A$59:$H$1958,2,FALSE)=0,"",VLOOKUP(WUR13,[1]Acciones!$A$59:$H$1958,2,FALSE)),"")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U13" s="117" t="str">
        <f>IFERROR(IF(VLOOKUP(WUS13,[1]Acciones!$A$59:$H$1958,2,FALSE)=0,"",VLOOKUP(WUS13,[1]Acciones!$A$59:$H$1958,2,FALSE)),"")</f>
        <v/>
      </c>
      <c r="WUV13" s="117" t="str">
        <f>IFERROR(IF(VLOOKUP(WUT13,[1]Acciones!$A$59:$H$1958,2,FALSE)=0,"",VLOOKUP(WUT13,[1]Acciones!$A$59:$H$1958,2,FALSE)),"")</f>
        <v/>
      </c>
      <c r="WUW13" s="117">
        <f>IFERROR(IF(VLOOKUP(WUU13,[1]Acciones!$A$59:$H$1958,2,FALSE)=0,"",VLOOKUP(WUU13,[1]Acciones!$A$59:$H$1958,2,FALSE)),"")</f>
        <v>4</v>
      </c>
      <c r="WUX13" s="117">
        <f>IFERROR(IF(VLOOKUP(WUV13,[1]Acciones!$A$59:$H$1958,2,FALSE)=0,"",VLOOKUP(WUV13,[1]Acciones!$A$59:$H$1958,2,FALSE)),"")</f>
        <v>4</v>
      </c>
      <c r="WUY13" s="117" t="str">
        <f>IFERROR(IF(VLOOKUP(WUW13,[1]Acciones!$A$59:$H$1958,2,FALSE)=0,"",VLOOKUP(WUW13,[1]Acciones!$A$59:$H$1958,2,FALSE)),"")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Z13" s="117" t="str">
        <f>IFERROR(IF(VLOOKUP(WUX13,[1]Acciones!$A$59:$H$1958,2,FALSE)=0,"",VLOOKUP(WUX13,[1]Acciones!$A$59:$H$1958,2,FALSE)),"")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A13" s="117" t="str">
        <f>IFERROR(IF(VLOOKUP(WUY13,[1]Acciones!$A$59:$H$1958,2,FALSE)=0,"",VLOOKUP(WUY13,[1]Acciones!$A$59:$H$1958,2,FALSE)),"")</f>
        <v/>
      </c>
      <c r="WVB13" s="117" t="str">
        <f>IFERROR(IF(VLOOKUP(WUZ13,[1]Acciones!$A$59:$H$1958,2,FALSE)=0,"",VLOOKUP(WUZ13,[1]Acciones!$A$59:$H$1958,2,FALSE)),"")</f>
        <v/>
      </c>
      <c r="WVC13" s="117">
        <f>IFERROR(IF(VLOOKUP(WVA13,[1]Acciones!$A$59:$H$1958,2,FALSE)=0,"",VLOOKUP(WVA13,[1]Acciones!$A$59:$H$1958,2,FALSE)),"")</f>
        <v>4</v>
      </c>
      <c r="WVD13" s="117">
        <f>IFERROR(IF(VLOOKUP(WVB13,[1]Acciones!$A$59:$H$1958,2,FALSE)=0,"",VLOOKUP(WVB13,[1]Acciones!$A$59:$H$1958,2,FALSE)),"")</f>
        <v>4</v>
      </c>
      <c r="WVE13" s="117" t="str">
        <f>IFERROR(IF(VLOOKUP(WVC13,[1]Acciones!$A$59:$H$1958,2,FALSE)=0,"",VLOOKUP(WVC13,[1]Acciones!$A$59:$H$1958,2,FALSE)),"")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F13" s="117" t="str">
        <f>IFERROR(IF(VLOOKUP(WVD13,[1]Acciones!$A$59:$H$1958,2,FALSE)=0,"",VLOOKUP(WVD13,[1]Acciones!$A$59:$H$1958,2,FALSE)),"")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G13" s="117" t="str">
        <f>IFERROR(IF(VLOOKUP(WVE13,[1]Acciones!$A$59:$H$1958,2,FALSE)=0,"",VLOOKUP(WVE13,[1]Acciones!$A$59:$H$1958,2,FALSE)),"")</f>
        <v/>
      </c>
      <c r="WVH13" s="117" t="str">
        <f>IFERROR(IF(VLOOKUP(WVF13,[1]Acciones!$A$59:$H$1958,2,FALSE)=0,"",VLOOKUP(WVF13,[1]Acciones!$A$59:$H$1958,2,FALSE)),"")</f>
        <v/>
      </c>
      <c r="WVI13" s="117">
        <f>IFERROR(IF(VLOOKUP(WVG13,[1]Acciones!$A$59:$H$1958,2,FALSE)=0,"",VLOOKUP(WVG13,[1]Acciones!$A$59:$H$1958,2,FALSE)),"")</f>
        <v>4</v>
      </c>
      <c r="WVJ13" s="117">
        <f>IFERROR(IF(VLOOKUP(WVH13,[1]Acciones!$A$59:$H$1958,2,FALSE)=0,"",VLOOKUP(WVH13,[1]Acciones!$A$59:$H$1958,2,FALSE)),"")</f>
        <v>4</v>
      </c>
      <c r="WVK13" s="117" t="str">
        <f>IFERROR(IF(VLOOKUP(WVI13,[1]Acciones!$A$59:$H$1958,2,FALSE)=0,"",VLOOKUP(WVI13,[1]Acciones!$A$59:$H$1958,2,FALSE)),"")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L13" s="117" t="str">
        <f>IFERROR(IF(VLOOKUP(WVJ13,[1]Acciones!$A$59:$H$1958,2,FALSE)=0,"",VLOOKUP(WVJ13,[1]Acciones!$A$59:$H$1958,2,FALSE)),"")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M13" s="117" t="str">
        <f>IFERROR(IF(VLOOKUP(WVK13,[1]Acciones!$A$59:$H$1958,2,FALSE)=0,"",VLOOKUP(WVK13,[1]Acciones!$A$59:$H$1958,2,FALSE)),"")</f>
        <v/>
      </c>
      <c r="WVN13" s="117" t="str">
        <f>IFERROR(IF(VLOOKUP(WVL13,[1]Acciones!$A$59:$H$1958,2,FALSE)=0,"",VLOOKUP(WVL13,[1]Acciones!$A$59:$H$1958,2,FALSE)),"")</f>
        <v/>
      </c>
      <c r="WVO13" s="117">
        <f>IFERROR(IF(VLOOKUP(WVM13,[1]Acciones!$A$59:$H$1958,2,FALSE)=0,"",VLOOKUP(WVM13,[1]Acciones!$A$59:$H$1958,2,FALSE)),"")</f>
        <v>4</v>
      </c>
      <c r="WVP13" s="117">
        <f>IFERROR(IF(VLOOKUP(WVN13,[1]Acciones!$A$59:$H$1958,2,FALSE)=0,"",VLOOKUP(WVN13,[1]Acciones!$A$59:$H$1958,2,FALSE)),"")</f>
        <v>4</v>
      </c>
      <c r="WVQ13" s="117" t="str">
        <f>IFERROR(IF(VLOOKUP(WVO13,[1]Acciones!$A$59:$H$1958,2,FALSE)=0,"",VLOOKUP(WVO13,[1]Acciones!$A$59:$H$1958,2,FALSE)),"")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R13" s="117" t="str">
        <f>IFERROR(IF(VLOOKUP(WVP13,[1]Acciones!$A$59:$H$1958,2,FALSE)=0,"",VLOOKUP(WVP13,[1]Acciones!$A$59:$H$1958,2,FALSE)),"")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S13" s="117" t="str">
        <f>IFERROR(IF(VLOOKUP(WVQ13,[1]Acciones!$A$59:$H$1958,2,FALSE)=0,"",VLOOKUP(WVQ13,[1]Acciones!$A$59:$H$1958,2,FALSE)),"")</f>
        <v/>
      </c>
      <c r="WVT13" s="117" t="str">
        <f>IFERROR(IF(VLOOKUP(WVR13,[1]Acciones!$A$59:$H$1958,2,FALSE)=0,"",VLOOKUP(WVR13,[1]Acciones!$A$59:$H$1958,2,FALSE)),"")</f>
        <v/>
      </c>
      <c r="WVU13" s="117">
        <f>IFERROR(IF(VLOOKUP(WVS13,[1]Acciones!$A$59:$H$1958,2,FALSE)=0,"",VLOOKUP(WVS13,[1]Acciones!$A$59:$H$1958,2,FALSE)),"")</f>
        <v>4</v>
      </c>
      <c r="WVV13" s="117">
        <f>IFERROR(IF(VLOOKUP(WVT13,[1]Acciones!$A$59:$H$1958,2,FALSE)=0,"",VLOOKUP(WVT13,[1]Acciones!$A$59:$H$1958,2,FALSE)),"")</f>
        <v>4</v>
      </c>
      <c r="WVW13" s="117" t="str">
        <f>IFERROR(IF(VLOOKUP(WVU13,[1]Acciones!$A$59:$H$1958,2,FALSE)=0,"",VLOOKUP(WVU13,[1]Acciones!$A$59:$H$1958,2,FALSE)),"")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X13" s="117" t="str">
        <f>IFERROR(IF(VLOOKUP(WVV13,[1]Acciones!$A$59:$H$1958,2,FALSE)=0,"",VLOOKUP(WVV13,[1]Acciones!$A$59:$H$1958,2,FALSE)),"")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Y13" s="117" t="str">
        <f>IFERROR(IF(VLOOKUP(WVW13,[1]Acciones!$A$59:$H$1958,2,FALSE)=0,"",VLOOKUP(WVW13,[1]Acciones!$A$59:$H$1958,2,FALSE)),"")</f>
        <v/>
      </c>
      <c r="WVZ13" s="117" t="str">
        <f>IFERROR(IF(VLOOKUP(WVX13,[1]Acciones!$A$59:$H$1958,2,FALSE)=0,"",VLOOKUP(WVX13,[1]Acciones!$A$59:$H$1958,2,FALSE)),"")</f>
        <v/>
      </c>
      <c r="WWA13" s="117">
        <f>IFERROR(IF(VLOOKUP(WVY13,[1]Acciones!$A$59:$H$1958,2,FALSE)=0,"",VLOOKUP(WVY13,[1]Acciones!$A$59:$H$1958,2,FALSE)),"")</f>
        <v>4</v>
      </c>
      <c r="WWB13" s="117">
        <f>IFERROR(IF(VLOOKUP(WVZ13,[1]Acciones!$A$59:$H$1958,2,FALSE)=0,"",VLOOKUP(WVZ13,[1]Acciones!$A$59:$H$1958,2,FALSE)),"")</f>
        <v>4</v>
      </c>
      <c r="WWC13" s="117" t="str">
        <f>IFERROR(IF(VLOOKUP(WWA13,[1]Acciones!$A$59:$H$1958,2,FALSE)=0,"",VLOOKUP(WWA13,[1]Acciones!$A$59:$H$1958,2,FALSE)),"")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D13" s="117" t="str">
        <f>IFERROR(IF(VLOOKUP(WWB13,[1]Acciones!$A$59:$H$1958,2,FALSE)=0,"",VLOOKUP(WWB13,[1]Acciones!$A$59:$H$1958,2,FALSE)),"")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E13" s="117" t="str">
        <f>IFERROR(IF(VLOOKUP(WWC13,[1]Acciones!$A$59:$H$1958,2,FALSE)=0,"",VLOOKUP(WWC13,[1]Acciones!$A$59:$H$1958,2,FALSE)),"")</f>
        <v/>
      </c>
      <c r="WWF13" s="117" t="str">
        <f>IFERROR(IF(VLOOKUP(WWD13,[1]Acciones!$A$59:$H$1958,2,FALSE)=0,"",VLOOKUP(WWD13,[1]Acciones!$A$59:$H$1958,2,FALSE)),"")</f>
        <v/>
      </c>
      <c r="WWG13" s="117">
        <f>IFERROR(IF(VLOOKUP(WWE13,[1]Acciones!$A$59:$H$1958,2,FALSE)=0,"",VLOOKUP(WWE13,[1]Acciones!$A$59:$H$1958,2,FALSE)),"")</f>
        <v>4</v>
      </c>
      <c r="WWH13" s="117">
        <f>IFERROR(IF(VLOOKUP(WWF13,[1]Acciones!$A$59:$H$1958,2,FALSE)=0,"",VLOOKUP(WWF13,[1]Acciones!$A$59:$H$1958,2,FALSE)),"")</f>
        <v>4</v>
      </c>
      <c r="WWI13" s="117" t="str">
        <f>IFERROR(IF(VLOOKUP(WWG13,[1]Acciones!$A$59:$H$1958,2,FALSE)=0,"",VLOOKUP(WWG13,[1]Acciones!$A$59:$H$1958,2,FALSE)),"")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J13" s="117" t="str">
        <f>IFERROR(IF(VLOOKUP(WWH13,[1]Acciones!$A$59:$H$1958,2,FALSE)=0,"",VLOOKUP(WWH13,[1]Acciones!$A$59:$H$1958,2,FALSE)),"")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K13" s="117" t="str">
        <f>IFERROR(IF(VLOOKUP(WWI13,[1]Acciones!$A$59:$H$1958,2,FALSE)=0,"",VLOOKUP(WWI13,[1]Acciones!$A$59:$H$1958,2,FALSE)),"")</f>
        <v/>
      </c>
      <c r="WWL13" s="117" t="str">
        <f>IFERROR(IF(VLOOKUP(WWJ13,[1]Acciones!$A$59:$H$1958,2,FALSE)=0,"",VLOOKUP(WWJ13,[1]Acciones!$A$59:$H$1958,2,FALSE)),"")</f>
        <v/>
      </c>
      <c r="WWM13" s="117">
        <f>IFERROR(IF(VLOOKUP(WWK13,[1]Acciones!$A$59:$H$1958,2,FALSE)=0,"",VLOOKUP(WWK13,[1]Acciones!$A$59:$H$1958,2,FALSE)),"")</f>
        <v>4</v>
      </c>
      <c r="WWN13" s="117">
        <f>IFERROR(IF(VLOOKUP(WWL13,[1]Acciones!$A$59:$H$1958,2,FALSE)=0,"",VLOOKUP(WWL13,[1]Acciones!$A$59:$H$1958,2,FALSE)),"")</f>
        <v>4</v>
      </c>
      <c r="WWO13" s="117" t="str">
        <f>IFERROR(IF(VLOOKUP(WWM13,[1]Acciones!$A$59:$H$1958,2,FALSE)=0,"",VLOOKUP(WWM13,[1]Acciones!$A$59:$H$1958,2,FALSE)),"")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P13" s="117" t="str">
        <f>IFERROR(IF(VLOOKUP(WWN13,[1]Acciones!$A$59:$H$1958,2,FALSE)=0,"",VLOOKUP(WWN13,[1]Acciones!$A$59:$H$1958,2,FALSE)),"")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Q13" s="117" t="str">
        <f>IFERROR(IF(VLOOKUP(WWO13,[1]Acciones!$A$59:$H$1958,2,FALSE)=0,"",VLOOKUP(WWO13,[1]Acciones!$A$59:$H$1958,2,FALSE)),"")</f>
        <v/>
      </c>
      <c r="WWR13" s="117" t="str">
        <f>IFERROR(IF(VLOOKUP(WWP13,[1]Acciones!$A$59:$H$1958,2,FALSE)=0,"",VLOOKUP(WWP13,[1]Acciones!$A$59:$H$1958,2,FALSE)),"")</f>
        <v/>
      </c>
      <c r="WWS13" s="117">
        <f>IFERROR(IF(VLOOKUP(WWQ13,[1]Acciones!$A$59:$H$1958,2,FALSE)=0,"",VLOOKUP(WWQ13,[1]Acciones!$A$59:$H$1958,2,FALSE)),"")</f>
        <v>4</v>
      </c>
      <c r="WWT13" s="117">
        <f>IFERROR(IF(VLOOKUP(WWR13,[1]Acciones!$A$59:$H$1958,2,FALSE)=0,"",VLOOKUP(WWR13,[1]Acciones!$A$59:$H$1958,2,FALSE)),"")</f>
        <v>4</v>
      </c>
      <c r="WWU13" s="117" t="str">
        <f>IFERROR(IF(VLOOKUP(WWS13,[1]Acciones!$A$59:$H$1958,2,FALSE)=0,"",VLOOKUP(WWS13,[1]Acciones!$A$59:$H$1958,2,FALSE)),"")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V13" s="117" t="str">
        <f>IFERROR(IF(VLOOKUP(WWT13,[1]Acciones!$A$59:$H$1958,2,FALSE)=0,"",VLOOKUP(WWT13,[1]Acciones!$A$59:$H$1958,2,FALSE)),"")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W13" s="117" t="str">
        <f>IFERROR(IF(VLOOKUP(WWU13,[1]Acciones!$A$59:$H$1958,2,FALSE)=0,"",VLOOKUP(WWU13,[1]Acciones!$A$59:$H$1958,2,FALSE)),"")</f>
        <v/>
      </c>
      <c r="WWX13" s="117" t="str">
        <f>IFERROR(IF(VLOOKUP(WWV13,[1]Acciones!$A$59:$H$1958,2,FALSE)=0,"",VLOOKUP(WWV13,[1]Acciones!$A$59:$H$1958,2,FALSE)),"")</f>
        <v/>
      </c>
      <c r="WWY13" s="117">
        <f>IFERROR(IF(VLOOKUP(WWW13,[1]Acciones!$A$59:$H$1958,2,FALSE)=0,"",VLOOKUP(WWW13,[1]Acciones!$A$59:$H$1958,2,FALSE)),"")</f>
        <v>4</v>
      </c>
      <c r="WWZ13" s="117">
        <f>IFERROR(IF(VLOOKUP(WWX13,[1]Acciones!$A$59:$H$1958,2,FALSE)=0,"",VLOOKUP(WWX13,[1]Acciones!$A$59:$H$1958,2,FALSE)),"")</f>
        <v>4</v>
      </c>
      <c r="WXA13" s="117" t="str">
        <f>IFERROR(IF(VLOOKUP(WWY13,[1]Acciones!$A$59:$H$1958,2,FALSE)=0,"",VLOOKUP(WWY13,[1]Acciones!$A$59:$H$1958,2,FALSE)),"")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B13" s="117" t="str">
        <f>IFERROR(IF(VLOOKUP(WWZ13,[1]Acciones!$A$59:$H$1958,2,FALSE)=0,"",VLOOKUP(WWZ13,[1]Acciones!$A$59:$H$1958,2,FALSE)),"")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C13" s="117" t="str">
        <f>IFERROR(IF(VLOOKUP(WXA13,[1]Acciones!$A$59:$H$1958,2,FALSE)=0,"",VLOOKUP(WXA13,[1]Acciones!$A$59:$H$1958,2,FALSE)),"")</f>
        <v/>
      </c>
      <c r="WXD13" s="117" t="str">
        <f>IFERROR(IF(VLOOKUP(WXB13,[1]Acciones!$A$59:$H$1958,2,FALSE)=0,"",VLOOKUP(WXB13,[1]Acciones!$A$59:$H$1958,2,FALSE)),"")</f>
        <v/>
      </c>
      <c r="WXE13" s="117">
        <f>IFERROR(IF(VLOOKUP(WXC13,[1]Acciones!$A$59:$H$1958,2,FALSE)=0,"",VLOOKUP(WXC13,[1]Acciones!$A$59:$H$1958,2,FALSE)),"")</f>
        <v>4</v>
      </c>
      <c r="WXF13" s="117">
        <f>IFERROR(IF(VLOOKUP(WXD13,[1]Acciones!$A$59:$H$1958,2,FALSE)=0,"",VLOOKUP(WXD13,[1]Acciones!$A$59:$H$1958,2,FALSE)),"")</f>
        <v>4</v>
      </c>
      <c r="WXG13" s="117" t="str">
        <f>IFERROR(IF(VLOOKUP(WXE13,[1]Acciones!$A$59:$H$1958,2,FALSE)=0,"",VLOOKUP(WXE13,[1]Acciones!$A$59:$H$1958,2,FALSE)),"")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H13" s="117" t="str">
        <f>IFERROR(IF(VLOOKUP(WXF13,[1]Acciones!$A$59:$H$1958,2,FALSE)=0,"",VLOOKUP(WXF13,[1]Acciones!$A$59:$H$1958,2,FALSE)),"")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I13" s="117" t="str">
        <f>IFERROR(IF(VLOOKUP(WXG13,[1]Acciones!$A$59:$H$1958,2,FALSE)=0,"",VLOOKUP(WXG13,[1]Acciones!$A$59:$H$1958,2,FALSE)),"")</f>
        <v/>
      </c>
      <c r="WXJ13" s="117" t="str">
        <f>IFERROR(IF(VLOOKUP(WXH13,[1]Acciones!$A$59:$H$1958,2,FALSE)=0,"",VLOOKUP(WXH13,[1]Acciones!$A$59:$H$1958,2,FALSE)),"")</f>
        <v/>
      </c>
      <c r="WXK13" s="117">
        <f>IFERROR(IF(VLOOKUP(WXI13,[1]Acciones!$A$59:$H$1958,2,FALSE)=0,"",VLOOKUP(WXI13,[1]Acciones!$A$59:$H$1958,2,FALSE)),"")</f>
        <v>4</v>
      </c>
      <c r="WXL13" s="117">
        <f>IFERROR(IF(VLOOKUP(WXJ13,[1]Acciones!$A$59:$H$1958,2,FALSE)=0,"",VLOOKUP(WXJ13,[1]Acciones!$A$59:$H$1958,2,FALSE)),"")</f>
        <v>4</v>
      </c>
      <c r="WXM13" s="117" t="str">
        <f>IFERROR(IF(VLOOKUP(WXK13,[1]Acciones!$A$59:$H$1958,2,FALSE)=0,"",VLOOKUP(WXK13,[1]Acciones!$A$59:$H$1958,2,FALSE)),"")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N13" s="117" t="str">
        <f>IFERROR(IF(VLOOKUP(WXL13,[1]Acciones!$A$59:$H$1958,2,FALSE)=0,"",VLOOKUP(WXL13,[1]Acciones!$A$59:$H$1958,2,FALSE)),"")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O13" s="117" t="str">
        <f>IFERROR(IF(VLOOKUP(WXM13,[1]Acciones!$A$59:$H$1958,2,FALSE)=0,"",VLOOKUP(WXM13,[1]Acciones!$A$59:$H$1958,2,FALSE)),"")</f>
        <v/>
      </c>
      <c r="WXP13" s="117" t="str">
        <f>IFERROR(IF(VLOOKUP(WXN13,[1]Acciones!$A$59:$H$1958,2,FALSE)=0,"",VLOOKUP(WXN13,[1]Acciones!$A$59:$H$1958,2,FALSE)),"")</f>
        <v/>
      </c>
      <c r="WXQ13" s="117">
        <f>IFERROR(IF(VLOOKUP(WXO13,[1]Acciones!$A$59:$H$1958,2,FALSE)=0,"",VLOOKUP(WXO13,[1]Acciones!$A$59:$H$1958,2,FALSE)),"")</f>
        <v>4</v>
      </c>
      <c r="WXR13" s="117">
        <f>IFERROR(IF(VLOOKUP(WXP13,[1]Acciones!$A$59:$H$1958,2,FALSE)=0,"",VLOOKUP(WXP13,[1]Acciones!$A$59:$H$1958,2,FALSE)),"")</f>
        <v>4</v>
      </c>
      <c r="WXS13" s="117" t="str">
        <f>IFERROR(IF(VLOOKUP(WXQ13,[1]Acciones!$A$59:$H$1958,2,FALSE)=0,"",VLOOKUP(WXQ13,[1]Acciones!$A$59:$H$1958,2,FALSE)),"")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T13" s="117" t="str">
        <f>IFERROR(IF(VLOOKUP(WXR13,[1]Acciones!$A$59:$H$1958,2,FALSE)=0,"",VLOOKUP(WXR13,[1]Acciones!$A$59:$H$1958,2,FALSE)),"")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U13" s="117" t="str">
        <f>IFERROR(IF(VLOOKUP(WXS13,[1]Acciones!$A$59:$H$1958,2,FALSE)=0,"",VLOOKUP(WXS13,[1]Acciones!$A$59:$H$1958,2,FALSE)),"")</f>
        <v/>
      </c>
      <c r="WXV13" s="117" t="str">
        <f>IFERROR(IF(VLOOKUP(WXT13,[1]Acciones!$A$59:$H$1958,2,FALSE)=0,"",VLOOKUP(WXT13,[1]Acciones!$A$59:$H$1958,2,FALSE)),"")</f>
        <v/>
      </c>
      <c r="WXW13" s="117">
        <f>IFERROR(IF(VLOOKUP(WXU13,[1]Acciones!$A$59:$H$1958,2,FALSE)=0,"",VLOOKUP(WXU13,[1]Acciones!$A$59:$H$1958,2,FALSE)),"")</f>
        <v>4</v>
      </c>
      <c r="WXX13" s="117">
        <f>IFERROR(IF(VLOOKUP(WXV13,[1]Acciones!$A$59:$H$1958,2,FALSE)=0,"",VLOOKUP(WXV13,[1]Acciones!$A$59:$H$1958,2,FALSE)),"")</f>
        <v>4</v>
      </c>
      <c r="WXY13" s="117" t="str">
        <f>IFERROR(IF(VLOOKUP(WXW13,[1]Acciones!$A$59:$H$1958,2,FALSE)=0,"",VLOOKUP(WXW13,[1]Acciones!$A$59:$H$1958,2,FALSE)),"")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Z13" s="117" t="str">
        <f>IFERROR(IF(VLOOKUP(WXX13,[1]Acciones!$A$59:$H$1958,2,FALSE)=0,"",VLOOKUP(WXX13,[1]Acciones!$A$59:$H$1958,2,FALSE)),"")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A13" s="117" t="str">
        <f>IFERROR(IF(VLOOKUP(WXY13,[1]Acciones!$A$59:$H$1958,2,FALSE)=0,"",VLOOKUP(WXY13,[1]Acciones!$A$59:$H$1958,2,FALSE)),"")</f>
        <v/>
      </c>
      <c r="WYB13" s="117" t="str">
        <f>IFERROR(IF(VLOOKUP(WXZ13,[1]Acciones!$A$59:$H$1958,2,FALSE)=0,"",VLOOKUP(WXZ13,[1]Acciones!$A$59:$H$1958,2,FALSE)),"")</f>
        <v/>
      </c>
      <c r="WYC13" s="117">
        <f>IFERROR(IF(VLOOKUP(WYA13,[1]Acciones!$A$59:$H$1958,2,FALSE)=0,"",VLOOKUP(WYA13,[1]Acciones!$A$59:$H$1958,2,FALSE)),"")</f>
        <v>4</v>
      </c>
      <c r="WYD13" s="117">
        <f>IFERROR(IF(VLOOKUP(WYB13,[1]Acciones!$A$59:$H$1958,2,FALSE)=0,"",VLOOKUP(WYB13,[1]Acciones!$A$59:$H$1958,2,FALSE)),"")</f>
        <v>4</v>
      </c>
      <c r="WYE13" s="117" t="str">
        <f>IFERROR(IF(VLOOKUP(WYC13,[1]Acciones!$A$59:$H$1958,2,FALSE)=0,"",VLOOKUP(WYC13,[1]Acciones!$A$59:$H$1958,2,FALSE)),"")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F13" s="117" t="str">
        <f>IFERROR(IF(VLOOKUP(WYD13,[1]Acciones!$A$59:$H$1958,2,FALSE)=0,"",VLOOKUP(WYD13,[1]Acciones!$A$59:$H$1958,2,FALSE)),"")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G13" s="117" t="str">
        <f>IFERROR(IF(VLOOKUP(WYE13,[1]Acciones!$A$59:$H$1958,2,FALSE)=0,"",VLOOKUP(WYE13,[1]Acciones!$A$59:$H$1958,2,FALSE)),"")</f>
        <v/>
      </c>
      <c r="WYH13" s="117" t="str">
        <f>IFERROR(IF(VLOOKUP(WYF13,[1]Acciones!$A$59:$H$1958,2,FALSE)=0,"",VLOOKUP(WYF13,[1]Acciones!$A$59:$H$1958,2,FALSE)),"")</f>
        <v/>
      </c>
      <c r="WYI13" s="117">
        <f>IFERROR(IF(VLOOKUP(WYG13,[1]Acciones!$A$59:$H$1958,2,FALSE)=0,"",VLOOKUP(WYG13,[1]Acciones!$A$59:$H$1958,2,FALSE)),"")</f>
        <v>4</v>
      </c>
      <c r="WYJ13" s="117">
        <f>IFERROR(IF(VLOOKUP(WYH13,[1]Acciones!$A$59:$H$1958,2,FALSE)=0,"",VLOOKUP(WYH13,[1]Acciones!$A$59:$H$1958,2,FALSE)),"")</f>
        <v>4</v>
      </c>
      <c r="WYK13" s="117" t="str">
        <f>IFERROR(IF(VLOOKUP(WYI13,[1]Acciones!$A$59:$H$1958,2,FALSE)=0,"",VLOOKUP(WYI13,[1]Acciones!$A$59:$H$1958,2,FALSE)),"")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L13" s="117" t="str">
        <f>IFERROR(IF(VLOOKUP(WYJ13,[1]Acciones!$A$59:$H$1958,2,FALSE)=0,"",VLOOKUP(WYJ13,[1]Acciones!$A$59:$H$1958,2,FALSE)),"")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M13" s="117" t="str">
        <f>IFERROR(IF(VLOOKUP(WYK13,[1]Acciones!$A$59:$H$1958,2,FALSE)=0,"",VLOOKUP(WYK13,[1]Acciones!$A$59:$H$1958,2,FALSE)),"")</f>
        <v/>
      </c>
      <c r="WYN13" s="117" t="str">
        <f>IFERROR(IF(VLOOKUP(WYL13,[1]Acciones!$A$59:$H$1958,2,FALSE)=0,"",VLOOKUP(WYL13,[1]Acciones!$A$59:$H$1958,2,FALSE)),"")</f>
        <v/>
      </c>
      <c r="WYO13" s="117">
        <f>IFERROR(IF(VLOOKUP(WYM13,[1]Acciones!$A$59:$H$1958,2,FALSE)=0,"",VLOOKUP(WYM13,[1]Acciones!$A$59:$H$1958,2,FALSE)),"")</f>
        <v>4</v>
      </c>
      <c r="WYP13" s="117">
        <f>IFERROR(IF(VLOOKUP(WYN13,[1]Acciones!$A$59:$H$1958,2,FALSE)=0,"",VLOOKUP(WYN13,[1]Acciones!$A$59:$H$1958,2,FALSE)),"")</f>
        <v>4</v>
      </c>
      <c r="WYQ13" s="117" t="str">
        <f>IFERROR(IF(VLOOKUP(WYO13,[1]Acciones!$A$59:$H$1958,2,FALSE)=0,"",VLOOKUP(WYO13,[1]Acciones!$A$59:$H$1958,2,FALSE)),"")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R13" s="117" t="str">
        <f>IFERROR(IF(VLOOKUP(WYP13,[1]Acciones!$A$59:$H$1958,2,FALSE)=0,"",VLOOKUP(WYP13,[1]Acciones!$A$59:$H$1958,2,FALSE)),"")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S13" s="117" t="str">
        <f>IFERROR(IF(VLOOKUP(WYQ13,[1]Acciones!$A$59:$H$1958,2,FALSE)=0,"",VLOOKUP(WYQ13,[1]Acciones!$A$59:$H$1958,2,FALSE)),"")</f>
        <v/>
      </c>
      <c r="WYT13" s="117" t="str">
        <f>IFERROR(IF(VLOOKUP(WYR13,[1]Acciones!$A$59:$H$1958,2,FALSE)=0,"",VLOOKUP(WYR13,[1]Acciones!$A$59:$H$1958,2,FALSE)),"")</f>
        <v/>
      </c>
      <c r="WYU13" s="117">
        <f>IFERROR(IF(VLOOKUP(WYS13,[1]Acciones!$A$59:$H$1958,2,FALSE)=0,"",VLOOKUP(WYS13,[1]Acciones!$A$59:$H$1958,2,FALSE)),"")</f>
        <v>4</v>
      </c>
      <c r="WYV13" s="117">
        <f>IFERROR(IF(VLOOKUP(WYT13,[1]Acciones!$A$59:$H$1958,2,FALSE)=0,"",VLOOKUP(WYT13,[1]Acciones!$A$59:$H$1958,2,FALSE)),"")</f>
        <v>4</v>
      </c>
      <c r="WYW13" s="117" t="str">
        <f>IFERROR(IF(VLOOKUP(WYU13,[1]Acciones!$A$59:$H$1958,2,FALSE)=0,"",VLOOKUP(WYU13,[1]Acciones!$A$59:$H$1958,2,FALSE)),"")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X13" s="117" t="str">
        <f>IFERROR(IF(VLOOKUP(WYV13,[1]Acciones!$A$59:$H$1958,2,FALSE)=0,"",VLOOKUP(WYV13,[1]Acciones!$A$59:$H$1958,2,FALSE)),"")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Y13" s="117" t="str">
        <f>IFERROR(IF(VLOOKUP(WYW13,[1]Acciones!$A$59:$H$1958,2,FALSE)=0,"",VLOOKUP(WYW13,[1]Acciones!$A$59:$H$1958,2,FALSE)),"")</f>
        <v/>
      </c>
      <c r="WYZ13" s="117" t="str">
        <f>IFERROR(IF(VLOOKUP(WYX13,[1]Acciones!$A$59:$H$1958,2,FALSE)=0,"",VLOOKUP(WYX13,[1]Acciones!$A$59:$H$1958,2,FALSE)),"")</f>
        <v/>
      </c>
      <c r="WZA13" s="117">
        <f>IFERROR(IF(VLOOKUP(WYY13,[1]Acciones!$A$59:$H$1958,2,FALSE)=0,"",VLOOKUP(WYY13,[1]Acciones!$A$59:$H$1958,2,FALSE)),"")</f>
        <v>4</v>
      </c>
      <c r="WZB13" s="117">
        <f>IFERROR(IF(VLOOKUP(WYZ13,[1]Acciones!$A$59:$H$1958,2,FALSE)=0,"",VLOOKUP(WYZ13,[1]Acciones!$A$59:$H$1958,2,FALSE)),"")</f>
        <v>4</v>
      </c>
      <c r="WZC13" s="117" t="str">
        <f>IFERROR(IF(VLOOKUP(WZA13,[1]Acciones!$A$59:$H$1958,2,FALSE)=0,"",VLOOKUP(WZA13,[1]Acciones!$A$59:$H$1958,2,FALSE)),"")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D13" s="117" t="str">
        <f>IFERROR(IF(VLOOKUP(WZB13,[1]Acciones!$A$59:$H$1958,2,FALSE)=0,"",VLOOKUP(WZB13,[1]Acciones!$A$59:$H$1958,2,FALSE)),"")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E13" s="117" t="str">
        <f>IFERROR(IF(VLOOKUP(WZC13,[1]Acciones!$A$59:$H$1958,2,FALSE)=0,"",VLOOKUP(WZC13,[1]Acciones!$A$59:$H$1958,2,FALSE)),"")</f>
        <v/>
      </c>
      <c r="WZF13" s="117" t="str">
        <f>IFERROR(IF(VLOOKUP(WZD13,[1]Acciones!$A$59:$H$1958,2,FALSE)=0,"",VLOOKUP(WZD13,[1]Acciones!$A$59:$H$1958,2,FALSE)),"")</f>
        <v/>
      </c>
      <c r="WZG13" s="117">
        <f>IFERROR(IF(VLOOKUP(WZE13,[1]Acciones!$A$59:$H$1958,2,FALSE)=0,"",VLOOKUP(WZE13,[1]Acciones!$A$59:$H$1958,2,FALSE)),"")</f>
        <v>4</v>
      </c>
      <c r="WZH13" s="117">
        <f>IFERROR(IF(VLOOKUP(WZF13,[1]Acciones!$A$59:$H$1958,2,FALSE)=0,"",VLOOKUP(WZF13,[1]Acciones!$A$59:$H$1958,2,FALSE)),"")</f>
        <v>4</v>
      </c>
      <c r="WZI13" s="117" t="str">
        <f>IFERROR(IF(VLOOKUP(WZG13,[1]Acciones!$A$59:$H$1958,2,FALSE)=0,"",VLOOKUP(WZG13,[1]Acciones!$A$59:$H$1958,2,FALSE)),"")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J13" s="117" t="str">
        <f>IFERROR(IF(VLOOKUP(WZH13,[1]Acciones!$A$59:$H$1958,2,FALSE)=0,"",VLOOKUP(WZH13,[1]Acciones!$A$59:$H$1958,2,FALSE)),"")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K13" s="117" t="str">
        <f>IFERROR(IF(VLOOKUP(WZI13,[1]Acciones!$A$59:$H$1958,2,FALSE)=0,"",VLOOKUP(WZI13,[1]Acciones!$A$59:$H$1958,2,FALSE)),"")</f>
        <v/>
      </c>
      <c r="WZL13" s="117" t="str">
        <f>IFERROR(IF(VLOOKUP(WZJ13,[1]Acciones!$A$59:$H$1958,2,FALSE)=0,"",VLOOKUP(WZJ13,[1]Acciones!$A$59:$H$1958,2,FALSE)),"")</f>
        <v/>
      </c>
      <c r="WZM13" s="117">
        <f>IFERROR(IF(VLOOKUP(WZK13,[1]Acciones!$A$59:$H$1958,2,FALSE)=0,"",VLOOKUP(WZK13,[1]Acciones!$A$59:$H$1958,2,FALSE)),"")</f>
        <v>4</v>
      </c>
      <c r="WZN13" s="117">
        <f>IFERROR(IF(VLOOKUP(WZL13,[1]Acciones!$A$59:$H$1958,2,FALSE)=0,"",VLOOKUP(WZL13,[1]Acciones!$A$59:$H$1958,2,FALSE)),"")</f>
        <v>4</v>
      </c>
      <c r="WZO13" s="117" t="str">
        <f>IFERROR(IF(VLOOKUP(WZM13,[1]Acciones!$A$59:$H$1958,2,FALSE)=0,"",VLOOKUP(WZM13,[1]Acciones!$A$59:$H$1958,2,FALSE)),"")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P13" s="117" t="str">
        <f>IFERROR(IF(VLOOKUP(WZN13,[1]Acciones!$A$59:$H$1958,2,FALSE)=0,"",VLOOKUP(WZN13,[1]Acciones!$A$59:$H$1958,2,FALSE)),"")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Q13" s="117" t="str">
        <f>IFERROR(IF(VLOOKUP(WZO13,[1]Acciones!$A$59:$H$1958,2,FALSE)=0,"",VLOOKUP(WZO13,[1]Acciones!$A$59:$H$1958,2,FALSE)),"")</f>
        <v/>
      </c>
      <c r="WZR13" s="117" t="str">
        <f>IFERROR(IF(VLOOKUP(WZP13,[1]Acciones!$A$59:$H$1958,2,FALSE)=0,"",VLOOKUP(WZP13,[1]Acciones!$A$59:$H$1958,2,FALSE)),"")</f>
        <v/>
      </c>
      <c r="WZS13" s="117">
        <f>IFERROR(IF(VLOOKUP(WZQ13,[1]Acciones!$A$59:$H$1958,2,FALSE)=0,"",VLOOKUP(WZQ13,[1]Acciones!$A$59:$H$1958,2,FALSE)),"")</f>
        <v>4</v>
      </c>
      <c r="WZT13" s="117">
        <f>IFERROR(IF(VLOOKUP(WZR13,[1]Acciones!$A$59:$H$1958,2,FALSE)=0,"",VLOOKUP(WZR13,[1]Acciones!$A$59:$H$1958,2,FALSE)),"")</f>
        <v>4</v>
      </c>
      <c r="WZU13" s="117" t="str">
        <f>IFERROR(IF(VLOOKUP(WZS13,[1]Acciones!$A$59:$H$1958,2,FALSE)=0,"",VLOOKUP(WZS13,[1]Acciones!$A$59:$H$1958,2,FALSE)),"")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V13" s="117" t="str">
        <f>IFERROR(IF(VLOOKUP(WZT13,[1]Acciones!$A$59:$H$1958,2,FALSE)=0,"",VLOOKUP(WZT13,[1]Acciones!$A$59:$H$1958,2,FALSE)),"")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W13" s="117" t="str">
        <f>IFERROR(IF(VLOOKUP(WZU13,[1]Acciones!$A$59:$H$1958,2,FALSE)=0,"",VLOOKUP(WZU13,[1]Acciones!$A$59:$H$1958,2,FALSE)),"")</f>
        <v/>
      </c>
      <c r="WZX13" s="117" t="str">
        <f>IFERROR(IF(VLOOKUP(WZV13,[1]Acciones!$A$59:$H$1958,2,FALSE)=0,"",VLOOKUP(WZV13,[1]Acciones!$A$59:$H$1958,2,FALSE)),"")</f>
        <v/>
      </c>
      <c r="WZY13" s="117">
        <f>IFERROR(IF(VLOOKUP(WZW13,[1]Acciones!$A$59:$H$1958,2,FALSE)=0,"",VLOOKUP(WZW13,[1]Acciones!$A$59:$H$1958,2,FALSE)),"")</f>
        <v>4</v>
      </c>
      <c r="WZZ13" s="117">
        <f>IFERROR(IF(VLOOKUP(WZX13,[1]Acciones!$A$59:$H$1958,2,FALSE)=0,"",VLOOKUP(WZX13,[1]Acciones!$A$59:$H$1958,2,FALSE)),"")</f>
        <v>4</v>
      </c>
      <c r="XAA13" s="117" t="str">
        <f>IFERROR(IF(VLOOKUP(WZY13,[1]Acciones!$A$59:$H$1958,2,FALSE)=0,"",VLOOKUP(WZY13,[1]Acciones!$A$59:$H$1958,2,FALSE)),"")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B13" s="117" t="str">
        <f>IFERROR(IF(VLOOKUP(WZZ13,[1]Acciones!$A$59:$H$1958,2,FALSE)=0,"",VLOOKUP(WZZ13,[1]Acciones!$A$59:$H$1958,2,FALSE)),"")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C13" s="117" t="str">
        <f>IFERROR(IF(VLOOKUP(XAA13,[1]Acciones!$A$59:$H$1958,2,FALSE)=0,"",VLOOKUP(XAA13,[1]Acciones!$A$59:$H$1958,2,FALSE)),"")</f>
        <v/>
      </c>
      <c r="XAD13" s="117" t="str">
        <f>IFERROR(IF(VLOOKUP(XAB13,[1]Acciones!$A$59:$H$1958,2,FALSE)=0,"",VLOOKUP(XAB13,[1]Acciones!$A$59:$H$1958,2,FALSE)),"")</f>
        <v/>
      </c>
      <c r="XAE13" s="117">
        <f>IFERROR(IF(VLOOKUP(XAC13,[1]Acciones!$A$59:$H$1958,2,FALSE)=0,"",VLOOKUP(XAC13,[1]Acciones!$A$59:$H$1958,2,FALSE)),"")</f>
        <v>4</v>
      </c>
      <c r="XAF13" s="117">
        <f>IFERROR(IF(VLOOKUP(XAD13,[1]Acciones!$A$59:$H$1958,2,FALSE)=0,"",VLOOKUP(XAD13,[1]Acciones!$A$59:$H$1958,2,FALSE)),"")</f>
        <v>4</v>
      </c>
      <c r="XAG13" s="117" t="str">
        <f>IFERROR(IF(VLOOKUP(XAE13,[1]Acciones!$A$59:$H$1958,2,FALSE)=0,"",VLOOKUP(XAE13,[1]Acciones!$A$59:$H$1958,2,FALSE)),"")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H13" s="117" t="str">
        <f>IFERROR(IF(VLOOKUP(XAF13,[1]Acciones!$A$59:$H$1958,2,FALSE)=0,"",VLOOKUP(XAF13,[1]Acciones!$A$59:$H$1958,2,FALSE)),"")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I13" s="117" t="str">
        <f>IFERROR(IF(VLOOKUP(XAG13,[1]Acciones!$A$59:$H$1958,2,FALSE)=0,"",VLOOKUP(XAG13,[1]Acciones!$A$59:$H$1958,2,FALSE)),"")</f>
        <v/>
      </c>
      <c r="XAJ13" s="117" t="str">
        <f>IFERROR(IF(VLOOKUP(XAH13,[1]Acciones!$A$59:$H$1958,2,FALSE)=0,"",VLOOKUP(XAH13,[1]Acciones!$A$59:$H$1958,2,FALSE)),"")</f>
        <v/>
      </c>
      <c r="XAK13" s="117">
        <f>IFERROR(IF(VLOOKUP(XAI13,[1]Acciones!$A$59:$H$1958,2,FALSE)=0,"",VLOOKUP(XAI13,[1]Acciones!$A$59:$H$1958,2,FALSE)),"")</f>
        <v>4</v>
      </c>
      <c r="XAL13" s="117">
        <f>IFERROR(IF(VLOOKUP(XAJ13,[1]Acciones!$A$59:$H$1958,2,FALSE)=0,"",VLOOKUP(XAJ13,[1]Acciones!$A$59:$H$1958,2,FALSE)),"")</f>
        <v>4</v>
      </c>
      <c r="XAM13" s="117" t="str">
        <f>IFERROR(IF(VLOOKUP(XAK13,[1]Acciones!$A$59:$H$1958,2,FALSE)=0,"",VLOOKUP(XAK13,[1]Acciones!$A$59:$H$1958,2,FALSE)),"")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N13" s="117" t="str">
        <f>IFERROR(IF(VLOOKUP(XAL13,[1]Acciones!$A$59:$H$1958,2,FALSE)=0,"",VLOOKUP(XAL13,[1]Acciones!$A$59:$H$1958,2,FALSE)),"")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O13" s="117" t="str">
        <f>IFERROR(IF(VLOOKUP(XAM13,[1]Acciones!$A$59:$H$1958,2,FALSE)=0,"",VLOOKUP(XAM13,[1]Acciones!$A$59:$H$1958,2,FALSE)),"")</f>
        <v/>
      </c>
      <c r="XAP13" s="117" t="str">
        <f>IFERROR(IF(VLOOKUP(XAN13,[1]Acciones!$A$59:$H$1958,2,FALSE)=0,"",VLOOKUP(XAN13,[1]Acciones!$A$59:$H$1958,2,FALSE)),"")</f>
        <v/>
      </c>
      <c r="XAQ13" s="117">
        <f>IFERROR(IF(VLOOKUP(XAO13,[1]Acciones!$A$59:$H$1958,2,FALSE)=0,"",VLOOKUP(XAO13,[1]Acciones!$A$59:$H$1958,2,FALSE)),"")</f>
        <v>4</v>
      </c>
      <c r="XAR13" s="117">
        <f>IFERROR(IF(VLOOKUP(XAP13,[1]Acciones!$A$59:$H$1958,2,FALSE)=0,"",VLOOKUP(XAP13,[1]Acciones!$A$59:$H$1958,2,FALSE)),"")</f>
        <v>4</v>
      </c>
      <c r="XAS13" s="117" t="str">
        <f>IFERROR(IF(VLOOKUP(XAQ13,[1]Acciones!$A$59:$H$1958,2,FALSE)=0,"",VLOOKUP(XAQ13,[1]Acciones!$A$59:$H$1958,2,FALSE)),"")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T13" s="117" t="str">
        <f>IFERROR(IF(VLOOKUP(XAR13,[1]Acciones!$A$59:$H$1958,2,FALSE)=0,"",VLOOKUP(XAR13,[1]Acciones!$A$59:$H$1958,2,FALSE)),"")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U13" s="117" t="str">
        <f>IFERROR(IF(VLOOKUP(XAS13,[1]Acciones!$A$59:$H$1958,2,FALSE)=0,"",VLOOKUP(XAS13,[1]Acciones!$A$59:$H$1958,2,FALSE)),"")</f>
        <v/>
      </c>
      <c r="XAV13" s="117" t="str">
        <f>IFERROR(IF(VLOOKUP(XAT13,[1]Acciones!$A$59:$H$1958,2,FALSE)=0,"",VLOOKUP(XAT13,[1]Acciones!$A$59:$H$1958,2,FALSE)),"")</f>
        <v/>
      </c>
      <c r="XAW13" s="117">
        <f>IFERROR(IF(VLOOKUP(XAU13,[1]Acciones!$A$59:$H$1958,2,FALSE)=0,"",VLOOKUP(XAU13,[1]Acciones!$A$59:$H$1958,2,FALSE)),"")</f>
        <v>4</v>
      </c>
      <c r="XAX13" s="117">
        <f>IFERROR(IF(VLOOKUP(XAV13,[1]Acciones!$A$59:$H$1958,2,FALSE)=0,"",VLOOKUP(XAV13,[1]Acciones!$A$59:$H$1958,2,FALSE)),"")</f>
        <v>4</v>
      </c>
      <c r="XAY13" s="117" t="str">
        <f>IFERROR(IF(VLOOKUP(XAW13,[1]Acciones!$A$59:$H$1958,2,FALSE)=0,"",VLOOKUP(XAW13,[1]Acciones!$A$59:$H$1958,2,FALSE)),"")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Z13" s="117" t="str">
        <f>IFERROR(IF(VLOOKUP(XAX13,[1]Acciones!$A$59:$H$1958,2,FALSE)=0,"",VLOOKUP(XAX13,[1]Acciones!$A$59:$H$1958,2,FALSE)),"")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A13" s="117" t="str">
        <f>IFERROR(IF(VLOOKUP(XAY13,[1]Acciones!$A$59:$H$1958,2,FALSE)=0,"",VLOOKUP(XAY13,[1]Acciones!$A$59:$H$1958,2,FALSE)),"")</f>
        <v/>
      </c>
      <c r="XBB13" s="117" t="str">
        <f>IFERROR(IF(VLOOKUP(XAZ13,[1]Acciones!$A$59:$H$1958,2,FALSE)=0,"",VLOOKUP(XAZ13,[1]Acciones!$A$59:$H$1958,2,FALSE)),"")</f>
        <v/>
      </c>
      <c r="XBC13" s="117">
        <f>IFERROR(IF(VLOOKUP(XBA13,[1]Acciones!$A$59:$H$1958,2,FALSE)=0,"",VLOOKUP(XBA13,[1]Acciones!$A$59:$H$1958,2,FALSE)),"")</f>
        <v>4</v>
      </c>
      <c r="XBD13" s="117">
        <f>IFERROR(IF(VLOOKUP(XBB13,[1]Acciones!$A$59:$H$1958,2,FALSE)=0,"",VLOOKUP(XBB13,[1]Acciones!$A$59:$H$1958,2,FALSE)),"")</f>
        <v>4</v>
      </c>
      <c r="XBE13" s="117" t="str">
        <f>IFERROR(IF(VLOOKUP(XBC13,[1]Acciones!$A$59:$H$1958,2,FALSE)=0,"",VLOOKUP(XBC13,[1]Acciones!$A$59:$H$1958,2,FALSE)),"")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F13" s="117" t="str">
        <f>IFERROR(IF(VLOOKUP(XBD13,[1]Acciones!$A$59:$H$1958,2,FALSE)=0,"",VLOOKUP(XBD13,[1]Acciones!$A$59:$H$1958,2,FALSE)),"")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G13" s="117" t="str">
        <f>IFERROR(IF(VLOOKUP(XBE13,[1]Acciones!$A$59:$H$1958,2,FALSE)=0,"",VLOOKUP(XBE13,[1]Acciones!$A$59:$H$1958,2,FALSE)),"")</f>
        <v/>
      </c>
      <c r="XBH13" s="117" t="str">
        <f>IFERROR(IF(VLOOKUP(XBF13,[1]Acciones!$A$59:$H$1958,2,FALSE)=0,"",VLOOKUP(XBF13,[1]Acciones!$A$59:$H$1958,2,FALSE)),"")</f>
        <v/>
      </c>
      <c r="XBI13" s="117">
        <f>IFERROR(IF(VLOOKUP(XBG13,[1]Acciones!$A$59:$H$1958,2,FALSE)=0,"",VLOOKUP(XBG13,[1]Acciones!$A$59:$H$1958,2,FALSE)),"")</f>
        <v>4</v>
      </c>
      <c r="XBJ13" s="117">
        <f>IFERROR(IF(VLOOKUP(XBH13,[1]Acciones!$A$59:$H$1958,2,FALSE)=0,"",VLOOKUP(XBH13,[1]Acciones!$A$59:$H$1958,2,FALSE)),"")</f>
        <v>4</v>
      </c>
      <c r="XBK13" s="117" t="str">
        <f>IFERROR(IF(VLOOKUP(XBI13,[1]Acciones!$A$59:$H$1958,2,FALSE)=0,"",VLOOKUP(XBI13,[1]Acciones!$A$59:$H$1958,2,FALSE)),"")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L13" s="117" t="str">
        <f>IFERROR(IF(VLOOKUP(XBJ13,[1]Acciones!$A$59:$H$1958,2,FALSE)=0,"",VLOOKUP(XBJ13,[1]Acciones!$A$59:$H$1958,2,FALSE)),"")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M13" s="117" t="str">
        <f>IFERROR(IF(VLOOKUP(XBK13,[1]Acciones!$A$59:$H$1958,2,FALSE)=0,"",VLOOKUP(XBK13,[1]Acciones!$A$59:$H$1958,2,FALSE)),"")</f>
        <v/>
      </c>
      <c r="XBN13" s="117" t="str">
        <f>IFERROR(IF(VLOOKUP(XBL13,[1]Acciones!$A$59:$H$1958,2,FALSE)=0,"",VLOOKUP(XBL13,[1]Acciones!$A$59:$H$1958,2,FALSE)),"")</f>
        <v/>
      </c>
      <c r="XBO13" s="117">
        <f>IFERROR(IF(VLOOKUP(XBM13,[1]Acciones!$A$59:$H$1958,2,FALSE)=0,"",VLOOKUP(XBM13,[1]Acciones!$A$59:$H$1958,2,FALSE)),"")</f>
        <v>4</v>
      </c>
      <c r="XBP13" s="117">
        <f>IFERROR(IF(VLOOKUP(XBN13,[1]Acciones!$A$59:$H$1958,2,FALSE)=0,"",VLOOKUP(XBN13,[1]Acciones!$A$59:$H$1958,2,FALSE)),"")</f>
        <v>4</v>
      </c>
      <c r="XBQ13" s="117" t="str">
        <f>IFERROR(IF(VLOOKUP(XBO13,[1]Acciones!$A$59:$H$1958,2,FALSE)=0,"",VLOOKUP(XBO13,[1]Acciones!$A$59:$H$1958,2,FALSE)),"")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R13" s="117" t="str">
        <f>IFERROR(IF(VLOOKUP(XBP13,[1]Acciones!$A$59:$H$1958,2,FALSE)=0,"",VLOOKUP(XBP13,[1]Acciones!$A$59:$H$1958,2,FALSE)),"")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S13" s="117" t="str">
        <f>IFERROR(IF(VLOOKUP(XBQ13,[1]Acciones!$A$59:$H$1958,2,FALSE)=0,"",VLOOKUP(XBQ13,[1]Acciones!$A$59:$H$1958,2,FALSE)),"")</f>
        <v/>
      </c>
      <c r="XBT13" s="117" t="str">
        <f>IFERROR(IF(VLOOKUP(XBR13,[1]Acciones!$A$59:$H$1958,2,FALSE)=0,"",VLOOKUP(XBR13,[1]Acciones!$A$59:$H$1958,2,FALSE)),"")</f>
        <v/>
      </c>
      <c r="XBU13" s="117">
        <f>IFERROR(IF(VLOOKUP(XBS13,[1]Acciones!$A$59:$H$1958,2,FALSE)=0,"",VLOOKUP(XBS13,[1]Acciones!$A$59:$H$1958,2,FALSE)),"")</f>
        <v>4</v>
      </c>
      <c r="XBV13" s="117">
        <f>IFERROR(IF(VLOOKUP(XBT13,[1]Acciones!$A$59:$H$1958,2,FALSE)=0,"",VLOOKUP(XBT13,[1]Acciones!$A$59:$H$1958,2,FALSE)),"")</f>
        <v>4</v>
      </c>
      <c r="XBW13" s="117" t="str">
        <f>IFERROR(IF(VLOOKUP(XBU13,[1]Acciones!$A$59:$H$1958,2,FALSE)=0,"",VLOOKUP(XBU13,[1]Acciones!$A$59:$H$1958,2,FALSE)),"")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X13" s="117" t="str">
        <f>IFERROR(IF(VLOOKUP(XBV13,[1]Acciones!$A$59:$H$1958,2,FALSE)=0,"",VLOOKUP(XBV13,[1]Acciones!$A$59:$H$1958,2,FALSE)),"")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Y13" s="117" t="str">
        <f>IFERROR(IF(VLOOKUP(XBW13,[1]Acciones!$A$59:$H$1958,2,FALSE)=0,"",VLOOKUP(XBW13,[1]Acciones!$A$59:$H$1958,2,FALSE)),"")</f>
        <v/>
      </c>
      <c r="XBZ13" s="117" t="str">
        <f>IFERROR(IF(VLOOKUP(XBX13,[1]Acciones!$A$59:$H$1958,2,FALSE)=0,"",VLOOKUP(XBX13,[1]Acciones!$A$59:$H$1958,2,FALSE)),"")</f>
        <v/>
      </c>
      <c r="XCA13" s="117">
        <f>IFERROR(IF(VLOOKUP(XBY13,[1]Acciones!$A$59:$H$1958,2,FALSE)=0,"",VLOOKUP(XBY13,[1]Acciones!$A$59:$H$1958,2,FALSE)),"")</f>
        <v>4</v>
      </c>
      <c r="XCB13" s="117">
        <f>IFERROR(IF(VLOOKUP(XBZ13,[1]Acciones!$A$59:$H$1958,2,FALSE)=0,"",VLOOKUP(XBZ13,[1]Acciones!$A$59:$H$1958,2,FALSE)),"")</f>
        <v>4</v>
      </c>
      <c r="XCC13" s="117" t="str">
        <f>IFERROR(IF(VLOOKUP(XCA13,[1]Acciones!$A$59:$H$1958,2,FALSE)=0,"",VLOOKUP(XCA13,[1]Acciones!$A$59:$H$1958,2,FALSE)),"")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D13" s="117" t="str">
        <f>IFERROR(IF(VLOOKUP(XCB13,[1]Acciones!$A$59:$H$1958,2,FALSE)=0,"",VLOOKUP(XCB13,[1]Acciones!$A$59:$H$1958,2,FALSE)),"")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E13" s="117" t="str">
        <f>IFERROR(IF(VLOOKUP(XCC13,[1]Acciones!$A$59:$H$1958,2,FALSE)=0,"",VLOOKUP(XCC13,[1]Acciones!$A$59:$H$1958,2,FALSE)),"")</f>
        <v/>
      </c>
      <c r="XCF13" s="117" t="str">
        <f>IFERROR(IF(VLOOKUP(XCD13,[1]Acciones!$A$59:$H$1958,2,FALSE)=0,"",VLOOKUP(XCD13,[1]Acciones!$A$59:$H$1958,2,FALSE)),"")</f>
        <v/>
      </c>
      <c r="XCG13" s="117">
        <f>IFERROR(IF(VLOOKUP(XCE13,[1]Acciones!$A$59:$H$1958,2,FALSE)=0,"",VLOOKUP(XCE13,[1]Acciones!$A$59:$H$1958,2,FALSE)),"")</f>
        <v>4</v>
      </c>
      <c r="XCH13" s="117">
        <f>IFERROR(IF(VLOOKUP(XCF13,[1]Acciones!$A$59:$H$1958,2,FALSE)=0,"",VLOOKUP(XCF13,[1]Acciones!$A$59:$H$1958,2,FALSE)),"")</f>
        <v>4</v>
      </c>
      <c r="XCI13" s="117" t="str">
        <f>IFERROR(IF(VLOOKUP(XCG13,[1]Acciones!$A$59:$H$1958,2,FALSE)=0,"",VLOOKUP(XCG13,[1]Acciones!$A$59:$H$1958,2,FALSE)),"")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J13" s="117" t="str">
        <f>IFERROR(IF(VLOOKUP(XCH13,[1]Acciones!$A$59:$H$1958,2,FALSE)=0,"",VLOOKUP(XCH13,[1]Acciones!$A$59:$H$1958,2,FALSE)),"")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K13" s="117" t="str">
        <f>IFERROR(IF(VLOOKUP(XCI13,[1]Acciones!$A$59:$H$1958,2,FALSE)=0,"",VLOOKUP(XCI13,[1]Acciones!$A$59:$H$1958,2,FALSE)),"")</f>
        <v/>
      </c>
      <c r="XCL13" s="117" t="str">
        <f>IFERROR(IF(VLOOKUP(XCJ13,[1]Acciones!$A$59:$H$1958,2,FALSE)=0,"",VLOOKUP(XCJ13,[1]Acciones!$A$59:$H$1958,2,FALSE)),"")</f>
        <v/>
      </c>
      <c r="XCM13" s="117">
        <f>IFERROR(IF(VLOOKUP(XCK13,[1]Acciones!$A$59:$H$1958,2,FALSE)=0,"",VLOOKUP(XCK13,[1]Acciones!$A$59:$H$1958,2,FALSE)),"")</f>
        <v>4</v>
      </c>
      <c r="XCN13" s="117">
        <f>IFERROR(IF(VLOOKUP(XCL13,[1]Acciones!$A$59:$H$1958,2,FALSE)=0,"",VLOOKUP(XCL13,[1]Acciones!$A$59:$H$1958,2,FALSE)),"")</f>
        <v>4</v>
      </c>
      <c r="XCO13" s="117" t="str">
        <f>IFERROR(IF(VLOOKUP(XCM13,[1]Acciones!$A$59:$H$1958,2,FALSE)=0,"",VLOOKUP(XCM13,[1]Acciones!$A$59:$H$1958,2,FALSE)),"")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P13" s="117" t="str">
        <f>IFERROR(IF(VLOOKUP(XCN13,[1]Acciones!$A$59:$H$1958,2,FALSE)=0,"",VLOOKUP(XCN13,[1]Acciones!$A$59:$H$1958,2,FALSE)),"")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Q13" s="117" t="str">
        <f>IFERROR(IF(VLOOKUP(XCO13,[1]Acciones!$A$59:$H$1958,2,FALSE)=0,"",VLOOKUP(XCO13,[1]Acciones!$A$59:$H$1958,2,FALSE)),"")</f>
        <v/>
      </c>
      <c r="XCR13" s="117" t="str">
        <f>IFERROR(IF(VLOOKUP(XCP13,[1]Acciones!$A$59:$H$1958,2,FALSE)=0,"",VLOOKUP(XCP13,[1]Acciones!$A$59:$H$1958,2,FALSE)),"")</f>
        <v/>
      </c>
      <c r="XCS13" s="117">
        <f>IFERROR(IF(VLOOKUP(XCQ13,[1]Acciones!$A$59:$H$1958,2,FALSE)=0,"",VLOOKUP(XCQ13,[1]Acciones!$A$59:$H$1958,2,FALSE)),"")</f>
        <v>4</v>
      </c>
      <c r="XCT13" s="117">
        <f>IFERROR(IF(VLOOKUP(XCR13,[1]Acciones!$A$59:$H$1958,2,FALSE)=0,"",VLOOKUP(XCR13,[1]Acciones!$A$59:$H$1958,2,FALSE)),"")</f>
        <v>4</v>
      </c>
      <c r="XCU13" s="117" t="str">
        <f>IFERROR(IF(VLOOKUP(XCS13,[1]Acciones!$A$59:$H$1958,2,FALSE)=0,"",VLOOKUP(XCS13,[1]Acciones!$A$59:$H$1958,2,FALSE)),"")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V13" s="117" t="str">
        <f>IFERROR(IF(VLOOKUP(XCT13,[1]Acciones!$A$59:$H$1958,2,FALSE)=0,"",VLOOKUP(XCT13,[1]Acciones!$A$59:$H$1958,2,FALSE)),"")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W13" s="117" t="str">
        <f>IFERROR(IF(VLOOKUP(XCU13,[1]Acciones!$A$59:$H$1958,2,FALSE)=0,"",VLOOKUP(XCU13,[1]Acciones!$A$59:$H$1958,2,FALSE)),"")</f>
        <v/>
      </c>
      <c r="XCX13" s="117" t="str">
        <f>IFERROR(IF(VLOOKUP(XCV13,[1]Acciones!$A$59:$H$1958,2,FALSE)=0,"",VLOOKUP(XCV13,[1]Acciones!$A$59:$H$1958,2,FALSE)),"")</f>
        <v/>
      </c>
      <c r="XCY13" s="117">
        <f>IFERROR(IF(VLOOKUP(XCW13,[1]Acciones!$A$59:$H$1958,2,FALSE)=0,"",VLOOKUP(XCW13,[1]Acciones!$A$59:$H$1958,2,FALSE)),"")</f>
        <v>4</v>
      </c>
      <c r="XCZ13" s="117">
        <f>IFERROR(IF(VLOOKUP(XCX13,[1]Acciones!$A$59:$H$1958,2,FALSE)=0,"",VLOOKUP(XCX13,[1]Acciones!$A$59:$H$1958,2,FALSE)),"")</f>
        <v>4</v>
      </c>
      <c r="XDA13" s="117" t="str">
        <f>IFERROR(IF(VLOOKUP(XCY13,[1]Acciones!$A$59:$H$1958,2,FALSE)=0,"",VLOOKUP(XCY13,[1]Acciones!$A$59:$H$1958,2,FALSE)),"")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B13" s="117" t="str">
        <f>IFERROR(IF(VLOOKUP(XCZ13,[1]Acciones!$A$59:$H$1958,2,FALSE)=0,"",VLOOKUP(XCZ13,[1]Acciones!$A$59:$H$1958,2,FALSE)),"")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C13" s="117" t="str">
        <f>IFERROR(IF(VLOOKUP(XDA13,[1]Acciones!$A$59:$H$1958,2,FALSE)=0,"",VLOOKUP(XDA13,[1]Acciones!$A$59:$H$1958,2,FALSE)),"")</f>
        <v/>
      </c>
      <c r="XDD13" s="117" t="str">
        <f>IFERROR(IF(VLOOKUP(XDB13,[1]Acciones!$A$59:$H$1958,2,FALSE)=0,"",VLOOKUP(XDB13,[1]Acciones!$A$59:$H$1958,2,FALSE)),"")</f>
        <v/>
      </c>
      <c r="XDE13" s="117">
        <f>IFERROR(IF(VLOOKUP(XDC13,[1]Acciones!$A$59:$H$1958,2,FALSE)=0,"",VLOOKUP(XDC13,[1]Acciones!$A$59:$H$1958,2,FALSE)),"")</f>
        <v>4</v>
      </c>
      <c r="XDF13" s="117">
        <f>IFERROR(IF(VLOOKUP(XDD13,[1]Acciones!$A$59:$H$1958,2,FALSE)=0,"",VLOOKUP(XDD13,[1]Acciones!$A$59:$H$1958,2,FALSE)),"")</f>
        <v>4</v>
      </c>
      <c r="XDG13" s="117" t="str">
        <f>IFERROR(IF(VLOOKUP(XDE13,[1]Acciones!$A$59:$H$1958,2,FALSE)=0,"",VLOOKUP(XDE13,[1]Acciones!$A$59:$H$1958,2,FALSE)),"")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H13" s="117" t="str">
        <f>IFERROR(IF(VLOOKUP(XDF13,[1]Acciones!$A$59:$H$1958,2,FALSE)=0,"",VLOOKUP(XDF13,[1]Acciones!$A$59:$H$1958,2,FALSE)),"")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I13" s="117" t="str">
        <f>IFERROR(IF(VLOOKUP(XDG13,[1]Acciones!$A$59:$H$1958,2,FALSE)=0,"",VLOOKUP(XDG13,[1]Acciones!$A$59:$H$1958,2,FALSE)),"")</f>
        <v/>
      </c>
      <c r="XDJ13" s="117" t="str">
        <f>IFERROR(IF(VLOOKUP(XDH13,[1]Acciones!$A$59:$H$1958,2,FALSE)=0,"",VLOOKUP(XDH13,[1]Acciones!$A$59:$H$1958,2,FALSE)),"")</f>
        <v/>
      </c>
      <c r="XDK13" s="117">
        <f>IFERROR(IF(VLOOKUP(XDI13,[1]Acciones!$A$59:$H$1958,2,FALSE)=0,"",VLOOKUP(XDI13,[1]Acciones!$A$59:$H$1958,2,FALSE)),"")</f>
        <v>4</v>
      </c>
      <c r="XDL13" s="117">
        <f>IFERROR(IF(VLOOKUP(XDJ13,[1]Acciones!$A$59:$H$1958,2,FALSE)=0,"",VLOOKUP(XDJ13,[1]Acciones!$A$59:$H$1958,2,FALSE)),"")</f>
        <v>4</v>
      </c>
      <c r="XDM13" s="117" t="str">
        <f>IFERROR(IF(VLOOKUP(XDK13,[1]Acciones!$A$59:$H$1958,2,FALSE)=0,"",VLOOKUP(XDK13,[1]Acciones!$A$59:$H$1958,2,FALSE)),"")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N13" s="117" t="str">
        <f>IFERROR(IF(VLOOKUP(XDL13,[1]Acciones!$A$59:$H$1958,2,FALSE)=0,"",VLOOKUP(XDL13,[1]Acciones!$A$59:$H$1958,2,FALSE)),"")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O13" s="117" t="str">
        <f>IFERROR(IF(VLOOKUP(XDM13,[1]Acciones!$A$59:$H$1958,2,FALSE)=0,"",VLOOKUP(XDM13,[1]Acciones!$A$59:$H$1958,2,FALSE)),"")</f>
        <v/>
      </c>
      <c r="XDP13" s="117" t="str">
        <f>IFERROR(IF(VLOOKUP(XDN13,[1]Acciones!$A$59:$H$1958,2,FALSE)=0,"",VLOOKUP(XDN13,[1]Acciones!$A$59:$H$1958,2,FALSE)),"")</f>
        <v/>
      </c>
      <c r="XDQ13" s="117">
        <f>IFERROR(IF(VLOOKUP(XDO13,[1]Acciones!$A$59:$H$1958,2,FALSE)=0,"",VLOOKUP(XDO13,[1]Acciones!$A$59:$H$1958,2,FALSE)),"")</f>
        <v>4</v>
      </c>
      <c r="XDR13" s="117">
        <f>IFERROR(IF(VLOOKUP(XDP13,[1]Acciones!$A$59:$H$1958,2,FALSE)=0,"",VLOOKUP(XDP13,[1]Acciones!$A$59:$H$1958,2,FALSE)),"")</f>
        <v>4</v>
      </c>
      <c r="XDS13" s="117" t="str">
        <f>IFERROR(IF(VLOOKUP(XDQ13,[1]Acciones!$A$59:$H$1958,2,FALSE)=0,"",VLOOKUP(XDQ13,[1]Acciones!$A$59:$H$1958,2,FALSE)),"")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T13" s="117" t="str">
        <f>IFERROR(IF(VLOOKUP(XDR13,[1]Acciones!$A$59:$H$1958,2,FALSE)=0,"",VLOOKUP(XDR13,[1]Acciones!$A$59:$H$1958,2,FALSE)),"")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U13" s="117" t="str">
        <f>IFERROR(IF(VLOOKUP(XDS13,[1]Acciones!$A$59:$H$1958,2,FALSE)=0,"",VLOOKUP(XDS13,[1]Acciones!$A$59:$H$1958,2,FALSE)),"")</f>
        <v/>
      </c>
      <c r="XDV13" s="117" t="str">
        <f>IFERROR(IF(VLOOKUP(XDT13,[1]Acciones!$A$59:$H$1958,2,FALSE)=0,"",VLOOKUP(XDT13,[1]Acciones!$A$59:$H$1958,2,FALSE)),"")</f>
        <v/>
      </c>
      <c r="XDW13" s="117">
        <f>IFERROR(IF(VLOOKUP(XDU13,[1]Acciones!$A$59:$H$1958,2,FALSE)=0,"",VLOOKUP(XDU13,[1]Acciones!$A$59:$H$1958,2,FALSE)),"")</f>
        <v>4</v>
      </c>
      <c r="XDX13" s="117">
        <f>IFERROR(IF(VLOOKUP(XDV13,[1]Acciones!$A$59:$H$1958,2,FALSE)=0,"",VLOOKUP(XDV13,[1]Acciones!$A$59:$H$1958,2,FALSE)),"")</f>
        <v>4</v>
      </c>
      <c r="XDY13" s="117" t="str">
        <f>IFERROR(IF(VLOOKUP(XDW13,[1]Acciones!$A$59:$H$1958,2,FALSE)=0,"",VLOOKUP(XDW13,[1]Acciones!$A$59:$H$1958,2,FALSE)),"")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Z13" s="117" t="str">
        <f>IFERROR(IF(VLOOKUP(XDX13,[1]Acciones!$A$59:$H$1958,2,FALSE)=0,"",VLOOKUP(XDX13,[1]Acciones!$A$59:$H$1958,2,FALSE)),"")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A13" s="117" t="str">
        <f>IFERROR(IF(VLOOKUP(XDY13,[1]Acciones!$A$59:$H$1958,2,FALSE)=0,"",VLOOKUP(XDY13,[1]Acciones!$A$59:$H$1958,2,FALSE)),"")</f>
        <v/>
      </c>
      <c r="XEB13" s="117" t="str">
        <f>IFERROR(IF(VLOOKUP(XDZ13,[1]Acciones!$A$59:$H$1958,2,FALSE)=0,"",VLOOKUP(XDZ13,[1]Acciones!$A$59:$H$1958,2,FALSE)),"")</f>
        <v/>
      </c>
      <c r="XEC13" s="117">
        <f>IFERROR(IF(VLOOKUP(XEA13,[1]Acciones!$A$59:$H$1958,2,FALSE)=0,"",VLOOKUP(XEA13,[1]Acciones!$A$59:$H$1958,2,FALSE)),"")</f>
        <v>4</v>
      </c>
      <c r="XED13" s="117">
        <f>IFERROR(IF(VLOOKUP(XEB13,[1]Acciones!$A$59:$H$1958,2,FALSE)=0,"",VLOOKUP(XEB13,[1]Acciones!$A$59:$H$1958,2,FALSE)),"")</f>
        <v>4</v>
      </c>
      <c r="XEE13" s="117" t="str">
        <f>IFERROR(IF(VLOOKUP(XEC13,[1]Acciones!$A$59:$H$1958,2,FALSE)=0,"",VLOOKUP(XEC13,[1]Acciones!$A$59:$H$1958,2,FALSE)),"")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F13" s="117" t="str">
        <f>IFERROR(IF(VLOOKUP(XED13,[1]Acciones!$A$59:$H$1958,2,FALSE)=0,"",VLOOKUP(XED13,[1]Acciones!$A$59:$H$1958,2,FALSE)),"")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G13" s="117" t="str">
        <f>IFERROR(IF(VLOOKUP(XEE13,[1]Acciones!$A$59:$H$1958,2,FALSE)=0,"",VLOOKUP(XEE13,[1]Acciones!$A$59:$H$1958,2,FALSE)),"")</f>
        <v/>
      </c>
      <c r="XEH13" s="117" t="str">
        <f>IFERROR(IF(VLOOKUP(XEF13,[1]Acciones!$A$59:$H$1958,2,FALSE)=0,"",VLOOKUP(XEF13,[1]Acciones!$A$59:$H$1958,2,FALSE)),"")</f>
        <v/>
      </c>
      <c r="XEI13" s="117">
        <f>IFERROR(IF(VLOOKUP(XEG13,[1]Acciones!$A$59:$H$1958,2,FALSE)=0,"",VLOOKUP(XEG13,[1]Acciones!$A$59:$H$1958,2,FALSE)),"")</f>
        <v>4</v>
      </c>
      <c r="XEJ13" s="117">
        <f>IFERROR(IF(VLOOKUP(XEH13,[1]Acciones!$A$59:$H$1958,2,FALSE)=0,"",VLOOKUP(XEH13,[1]Acciones!$A$59:$H$1958,2,FALSE)),"")</f>
        <v>4</v>
      </c>
      <c r="XEK13" s="117" t="str">
        <f>IFERROR(IF(VLOOKUP(XEI13,[1]Acciones!$A$59:$H$1958,2,FALSE)=0,"",VLOOKUP(XEI13,[1]Acciones!$A$59:$H$1958,2,FALSE)),"")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L13" s="117" t="str">
        <f>IFERROR(IF(VLOOKUP(XEJ13,[1]Acciones!$A$59:$H$1958,2,FALSE)=0,"",VLOOKUP(XEJ13,[1]Acciones!$A$59:$H$1958,2,FALSE)),"")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M13" s="117" t="str">
        <f>IFERROR(IF(VLOOKUP(XEK13,[1]Acciones!$A$59:$H$1958,2,FALSE)=0,"",VLOOKUP(XEK13,[1]Acciones!$A$59:$H$1958,2,FALSE)),"")</f>
        <v/>
      </c>
      <c r="XEN13" s="117" t="str">
        <f>IFERROR(IF(VLOOKUP(XEL13,[1]Acciones!$A$59:$H$1958,2,FALSE)=0,"",VLOOKUP(XEL13,[1]Acciones!$A$59:$H$1958,2,FALSE)),"")</f>
        <v/>
      </c>
      <c r="XEO13" s="117">
        <f>IFERROR(IF(VLOOKUP(XEM13,[1]Acciones!$A$59:$H$1958,2,FALSE)=0,"",VLOOKUP(XEM13,[1]Acciones!$A$59:$H$1958,2,FALSE)),"")</f>
        <v>4</v>
      </c>
      <c r="XEP13" s="117">
        <f>IFERROR(IF(VLOOKUP(XEN13,[1]Acciones!$A$59:$H$1958,2,FALSE)=0,"",VLOOKUP(XEN13,[1]Acciones!$A$59:$H$1958,2,FALSE)),"")</f>
        <v>4</v>
      </c>
      <c r="XEQ13" s="117" t="str">
        <f>IFERROR(IF(VLOOKUP(XEO13,[1]Acciones!$A$59:$H$1958,2,FALSE)=0,"",VLOOKUP(XEO13,[1]Acciones!$A$59:$H$1958,2,FALSE)),"")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R13" s="117" t="str">
        <f>IFERROR(IF(VLOOKUP(XEP13,[1]Acciones!$A$59:$H$1958,2,FALSE)=0,"",VLOOKUP(XEP13,[1]Acciones!$A$59:$H$1958,2,FALSE)),"")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S13" s="117" t="str">
        <f>IFERROR(IF(VLOOKUP(XEQ13,[1]Acciones!$A$59:$H$1958,2,FALSE)=0,"",VLOOKUP(XEQ13,[1]Acciones!$A$59:$H$1958,2,FALSE)),"")</f>
        <v/>
      </c>
      <c r="XET13" s="117" t="str">
        <f>IFERROR(IF(VLOOKUP(XER13,[1]Acciones!$A$59:$H$1958,2,FALSE)=0,"",VLOOKUP(XER13,[1]Acciones!$A$59:$H$1958,2,FALSE)),"")</f>
        <v/>
      </c>
      <c r="XEU13" s="117">
        <f>IFERROR(IF(VLOOKUP(XES13,[1]Acciones!$A$59:$H$1958,2,FALSE)=0,"",VLOOKUP(XES13,[1]Acciones!$A$59:$H$1958,2,FALSE)),"")</f>
        <v>4</v>
      </c>
      <c r="XEV13" s="117">
        <f>IFERROR(IF(VLOOKUP(XET13,[1]Acciones!$A$59:$H$1958,2,FALSE)=0,"",VLOOKUP(XET13,[1]Acciones!$A$59:$H$1958,2,FALSE)),"")</f>
        <v>4</v>
      </c>
      <c r="XEW13" s="117" t="str">
        <f>IFERROR(IF(VLOOKUP(XEU13,[1]Acciones!$A$59:$H$1958,2,FALSE)=0,"",VLOOKUP(XEU13,[1]Acciones!$A$59:$H$1958,2,FALSE)),"")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X13" s="117" t="str">
        <f>IFERROR(IF(VLOOKUP(XEV13,[1]Acciones!$A$59:$H$1958,2,FALSE)=0,"",VLOOKUP(XEV13,[1]Acciones!$A$59:$H$1958,2,FALSE)),"")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Y13" s="117" t="str">
        <f>IFERROR(IF(VLOOKUP(XEW13,[1]Acciones!$A$59:$H$1958,2,FALSE)=0,"",VLOOKUP(XEW13,[1]Acciones!$A$59:$H$1958,2,FALSE)),"")</f>
        <v/>
      </c>
      <c r="XEZ13" s="117" t="str">
        <f>IFERROR(IF(VLOOKUP(XEX13,[1]Acciones!$A$59:$H$1958,2,FALSE)=0,"",VLOOKUP(XEX13,[1]Acciones!$A$59:$H$1958,2,FALSE)),"")</f>
        <v/>
      </c>
      <c r="XFA13" s="117">
        <f>IFERROR(IF(VLOOKUP(XEY13,[1]Acciones!$A$59:$H$1958,2,FALSE)=0,"",VLOOKUP(XEY13,[1]Acciones!$A$59:$H$1958,2,FALSE)),"")</f>
        <v>4</v>
      </c>
      <c r="XFB13" s="117">
        <f>IFERROR(IF(VLOOKUP(XEZ13,[1]Acciones!$A$59:$H$1958,2,FALSE)=0,"",VLOOKUP(XEZ13,[1]Acciones!$A$59:$H$1958,2,FALSE)),"")</f>
        <v>4</v>
      </c>
      <c r="XFC13" s="117" t="str">
        <f>IFERROR(IF(VLOOKUP(XFA13,[1]Acciones!$A$59:$H$1958,2,FALSE)=0,"",VLOOKUP(XFA13,[1]Acciones!$A$59:$H$1958,2,FALSE)),"")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row>
    <row r="14" spans="1:16383" s="129" customFormat="1" ht="76.5" customHeight="1">
      <c r="A14" s="122"/>
      <c r="B14" s="122"/>
      <c r="C14" s="1537"/>
      <c r="D14" s="1540"/>
      <c r="E14" s="123" t="s">
        <v>275</v>
      </c>
      <c r="F14" s="116" t="s">
        <v>276</v>
      </c>
      <c r="G14" s="116" t="s">
        <v>277</v>
      </c>
      <c r="H14" s="124"/>
      <c r="I14" s="124"/>
      <c r="J14" s="125"/>
      <c r="K14" s="126"/>
      <c r="L14" s="127" t="s">
        <v>278</v>
      </c>
      <c r="M14" s="116" t="s">
        <v>279</v>
      </c>
      <c r="N14" s="128">
        <v>45290</v>
      </c>
      <c r="O14" s="116" t="s">
        <v>280</v>
      </c>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c r="HL14" s="122"/>
      <c r="HM14" s="122"/>
      <c r="HN14" s="122"/>
      <c r="HO14" s="122"/>
      <c r="HP14" s="122"/>
      <c r="HQ14" s="122"/>
      <c r="HR14" s="122"/>
      <c r="HS14" s="122"/>
      <c r="HT14" s="122"/>
      <c r="HU14" s="122"/>
      <c r="HV14" s="122"/>
      <c r="HW14" s="122"/>
      <c r="HX14" s="122"/>
      <c r="HY14" s="122"/>
      <c r="HZ14" s="122"/>
      <c r="IA14" s="122"/>
      <c r="IB14" s="122"/>
      <c r="IC14" s="122"/>
      <c r="ID14" s="122"/>
      <c r="IE14" s="122"/>
      <c r="IF14" s="122"/>
      <c r="IG14" s="122"/>
      <c r="IH14" s="122"/>
      <c r="II14" s="122"/>
      <c r="IJ14" s="122"/>
      <c r="IK14" s="122"/>
      <c r="IL14" s="122"/>
      <c r="IM14" s="122"/>
      <c r="IN14" s="122"/>
      <c r="IO14" s="122"/>
      <c r="IP14" s="122"/>
      <c r="IQ14" s="122"/>
      <c r="IR14" s="122"/>
      <c r="IS14" s="122"/>
      <c r="IT14" s="122"/>
      <c r="IU14" s="122"/>
      <c r="IV14" s="122"/>
      <c r="IW14" s="122"/>
      <c r="IX14" s="122"/>
      <c r="IY14" s="122"/>
      <c r="IZ14" s="122"/>
      <c r="JA14" s="122"/>
      <c r="JB14" s="122"/>
      <c r="JC14" s="122"/>
      <c r="JD14" s="122"/>
      <c r="JE14" s="122"/>
      <c r="JF14" s="122"/>
      <c r="JG14" s="122"/>
      <c r="JH14" s="122"/>
      <c r="JI14" s="122"/>
      <c r="JJ14" s="122"/>
      <c r="JK14" s="122"/>
      <c r="JL14" s="122"/>
      <c r="JM14" s="122"/>
      <c r="JN14" s="122"/>
      <c r="JO14" s="122"/>
      <c r="JP14" s="122"/>
      <c r="JQ14" s="122"/>
      <c r="JR14" s="122"/>
      <c r="JS14" s="122"/>
      <c r="JT14" s="122"/>
      <c r="JU14" s="122"/>
      <c r="JV14" s="122"/>
      <c r="JW14" s="122"/>
      <c r="JX14" s="122"/>
      <c r="JY14" s="122"/>
      <c r="JZ14" s="122"/>
      <c r="KA14" s="122"/>
      <c r="KB14" s="122"/>
      <c r="KC14" s="122"/>
      <c r="KD14" s="122"/>
      <c r="KE14" s="122"/>
      <c r="KF14" s="122"/>
      <c r="KG14" s="122"/>
      <c r="KH14" s="122"/>
      <c r="KI14" s="122"/>
      <c r="KJ14" s="122"/>
      <c r="KK14" s="122"/>
      <c r="KL14" s="122"/>
      <c r="KM14" s="122"/>
      <c r="KN14" s="122"/>
      <c r="KO14" s="122"/>
      <c r="KP14" s="122"/>
      <c r="KQ14" s="122"/>
      <c r="KR14" s="122"/>
      <c r="KS14" s="122"/>
      <c r="KT14" s="122"/>
      <c r="KU14" s="122"/>
      <c r="KV14" s="122"/>
      <c r="KW14" s="122"/>
      <c r="KX14" s="122"/>
      <c r="KY14" s="122"/>
      <c r="KZ14" s="122"/>
      <c r="LA14" s="122"/>
      <c r="LB14" s="122"/>
      <c r="LC14" s="122"/>
      <c r="LD14" s="122"/>
      <c r="LE14" s="122"/>
      <c r="LF14" s="122"/>
      <c r="LG14" s="122"/>
      <c r="LH14" s="122"/>
      <c r="LI14" s="122"/>
      <c r="LJ14" s="122"/>
      <c r="LK14" s="122"/>
      <c r="LL14" s="122"/>
      <c r="LM14" s="122"/>
      <c r="LN14" s="122"/>
      <c r="LO14" s="122"/>
      <c r="LP14" s="122"/>
      <c r="LQ14" s="122"/>
      <c r="LR14" s="122"/>
      <c r="LS14" s="122"/>
      <c r="LT14" s="122"/>
      <c r="LU14" s="122"/>
      <c r="LV14" s="122"/>
      <c r="LW14" s="122"/>
      <c r="LX14" s="122"/>
      <c r="LY14" s="122"/>
      <c r="LZ14" s="122"/>
      <c r="MA14" s="122"/>
      <c r="MB14" s="122"/>
      <c r="MC14" s="122"/>
      <c r="MD14" s="122"/>
      <c r="ME14" s="122"/>
      <c r="MF14" s="122"/>
      <c r="MG14" s="122"/>
      <c r="MH14" s="122"/>
      <c r="MI14" s="122"/>
      <c r="MJ14" s="122"/>
      <c r="MK14" s="122"/>
      <c r="ML14" s="122"/>
      <c r="MM14" s="122"/>
      <c r="MN14" s="122"/>
      <c r="MO14" s="122"/>
      <c r="MP14" s="122"/>
      <c r="MQ14" s="122"/>
      <c r="MR14" s="122"/>
      <c r="MS14" s="122"/>
      <c r="MT14" s="122"/>
      <c r="MU14" s="122"/>
      <c r="MV14" s="122"/>
      <c r="MW14" s="122"/>
      <c r="MX14" s="122"/>
      <c r="MY14" s="122"/>
      <c r="MZ14" s="122"/>
      <c r="NA14" s="122"/>
      <c r="NB14" s="122"/>
      <c r="NC14" s="122"/>
      <c r="ND14" s="122"/>
      <c r="NE14" s="122"/>
      <c r="NF14" s="122"/>
      <c r="NG14" s="122"/>
      <c r="NH14" s="122"/>
      <c r="NI14" s="122"/>
      <c r="NJ14" s="122"/>
      <c r="NK14" s="122"/>
      <c r="NL14" s="122"/>
      <c r="NM14" s="122"/>
      <c r="NN14" s="122"/>
      <c r="NO14" s="122"/>
      <c r="NP14" s="122"/>
      <c r="NQ14" s="122"/>
      <c r="NR14" s="122"/>
      <c r="NS14" s="122"/>
      <c r="NT14" s="122"/>
      <c r="NU14" s="122"/>
      <c r="NV14" s="122"/>
      <c r="NW14" s="122"/>
      <c r="NX14" s="122"/>
      <c r="NY14" s="122"/>
      <c r="NZ14" s="122"/>
      <c r="OA14" s="122"/>
      <c r="OB14" s="122"/>
      <c r="OC14" s="122"/>
      <c r="OD14" s="122"/>
      <c r="OE14" s="122"/>
      <c r="OF14" s="122"/>
      <c r="OG14" s="122"/>
      <c r="OH14" s="122"/>
      <c r="OI14" s="122"/>
      <c r="OJ14" s="122"/>
      <c r="OK14" s="122"/>
      <c r="OL14" s="122"/>
      <c r="OM14" s="122"/>
      <c r="ON14" s="122"/>
      <c r="OO14" s="122"/>
      <c r="OP14" s="122"/>
      <c r="OQ14" s="122"/>
      <c r="OR14" s="122"/>
      <c r="OS14" s="122"/>
      <c r="OT14" s="122"/>
      <c r="OU14" s="122"/>
      <c r="OV14" s="122"/>
      <c r="OW14" s="122"/>
      <c r="OX14" s="122"/>
      <c r="OY14" s="122"/>
      <c r="OZ14" s="122"/>
      <c r="PA14" s="122"/>
      <c r="PB14" s="122"/>
      <c r="PC14" s="122"/>
      <c r="PD14" s="122"/>
      <c r="PE14" s="122"/>
      <c r="PF14" s="122"/>
      <c r="PG14" s="122"/>
      <c r="PH14" s="122"/>
      <c r="PI14" s="122"/>
      <c r="PJ14" s="122"/>
      <c r="PK14" s="122"/>
      <c r="PL14" s="122"/>
      <c r="PM14" s="122"/>
      <c r="PN14" s="122"/>
      <c r="PO14" s="122"/>
      <c r="PP14" s="122"/>
      <c r="PQ14" s="122"/>
      <c r="PR14" s="122"/>
      <c r="PS14" s="122"/>
      <c r="PT14" s="122"/>
      <c r="PU14" s="122"/>
      <c r="PV14" s="122"/>
      <c r="PW14" s="122"/>
      <c r="PX14" s="122"/>
      <c r="PY14" s="122"/>
      <c r="PZ14" s="122"/>
      <c r="QA14" s="122"/>
      <c r="QB14" s="122"/>
      <c r="QC14" s="122"/>
      <c r="QD14" s="122"/>
      <c r="QE14" s="122"/>
      <c r="QF14" s="122"/>
      <c r="QG14" s="122"/>
      <c r="QH14" s="122"/>
      <c r="QI14" s="122"/>
      <c r="QJ14" s="122"/>
      <c r="QK14" s="122"/>
      <c r="QL14" s="122"/>
      <c r="QM14" s="122"/>
      <c r="QN14" s="122"/>
      <c r="QO14" s="122"/>
      <c r="QP14" s="122"/>
      <c r="QQ14" s="122"/>
      <c r="QR14" s="122"/>
      <c r="QS14" s="122"/>
      <c r="QT14" s="122"/>
      <c r="QU14" s="122"/>
      <c r="QV14" s="122"/>
      <c r="QW14" s="122"/>
      <c r="QX14" s="122"/>
      <c r="QY14" s="122"/>
      <c r="QZ14" s="122"/>
      <c r="RA14" s="122"/>
      <c r="RB14" s="122"/>
      <c r="RC14" s="122"/>
      <c r="RD14" s="122"/>
      <c r="RE14" s="122"/>
      <c r="RF14" s="122"/>
      <c r="RG14" s="122"/>
      <c r="RH14" s="122"/>
      <c r="RI14" s="122"/>
      <c r="RJ14" s="122"/>
      <c r="RK14" s="122"/>
      <c r="RL14" s="122"/>
      <c r="RM14" s="122"/>
      <c r="RN14" s="122"/>
      <c r="RO14" s="122"/>
      <c r="RP14" s="122"/>
      <c r="RQ14" s="122"/>
      <c r="RR14" s="122"/>
      <c r="RS14" s="122"/>
      <c r="RT14" s="122"/>
      <c r="RU14" s="122"/>
      <c r="RV14" s="122"/>
      <c r="RW14" s="122"/>
      <c r="RX14" s="122"/>
      <c r="RY14" s="122"/>
      <c r="RZ14" s="122"/>
      <c r="SA14" s="122"/>
      <c r="SB14" s="122"/>
      <c r="SC14" s="122"/>
      <c r="SD14" s="122"/>
      <c r="SE14" s="122"/>
      <c r="SF14" s="122"/>
      <c r="SG14" s="122"/>
      <c r="SH14" s="122"/>
      <c r="SI14" s="122"/>
      <c r="SJ14" s="122"/>
      <c r="SK14" s="122"/>
      <c r="SL14" s="122"/>
      <c r="SM14" s="122"/>
      <c r="SN14" s="122"/>
      <c r="SO14" s="122"/>
      <c r="SP14" s="122"/>
      <c r="SQ14" s="122"/>
      <c r="SR14" s="122"/>
      <c r="SS14" s="122"/>
      <c r="ST14" s="122"/>
      <c r="SU14" s="122"/>
      <c r="SV14" s="122"/>
      <c r="SW14" s="122"/>
      <c r="SX14" s="122"/>
      <c r="SY14" s="122"/>
      <c r="SZ14" s="122"/>
      <c r="TA14" s="122"/>
      <c r="TB14" s="122"/>
      <c r="TC14" s="122"/>
      <c r="TD14" s="122"/>
      <c r="TE14" s="122"/>
      <c r="TF14" s="122"/>
      <c r="TG14" s="122"/>
      <c r="TH14" s="122"/>
      <c r="TI14" s="122"/>
      <c r="TJ14" s="122"/>
      <c r="TK14" s="122"/>
      <c r="TL14" s="122"/>
      <c r="TM14" s="122"/>
      <c r="TN14" s="122"/>
      <c r="TO14" s="122"/>
      <c r="TP14" s="122"/>
      <c r="TQ14" s="122"/>
      <c r="TR14" s="122"/>
      <c r="TS14" s="122"/>
      <c r="TT14" s="122"/>
      <c r="TU14" s="122"/>
      <c r="TV14" s="122"/>
      <c r="TW14" s="122"/>
      <c r="TX14" s="122"/>
      <c r="TY14" s="122"/>
      <c r="TZ14" s="122"/>
      <c r="UA14" s="122"/>
      <c r="UB14" s="122"/>
      <c r="UC14" s="122"/>
      <c r="UD14" s="122"/>
      <c r="UE14" s="122"/>
      <c r="UF14" s="122"/>
      <c r="UG14" s="122"/>
      <c r="UH14" s="122"/>
      <c r="UI14" s="122"/>
      <c r="UJ14" s="122"/>
      <c r="UK14" s="122"/>
      <c r="UL14" s="122"/>
      <c r="UM14" s="122"/>
      <c r="UN14" s="122"/>
      <c r="UO14" s="122"/>
      <c r="UP14" s="122"/>
      <c r="UQ14" s="122"/>
      <c r="UR14" s="122"/>
      <c r="US14" s="122"/>
      <c r="UT14" s="122"/>
      <c r="UU14" s="122"/>
      <c r="UV14" s="122"/>
      <c r="UW14" s="122"/>
      <c r="UX14" s="122"/>
      <c r="UY14" s="122"/>
      <c r="UZ14" s="122"/>
      <c r="VA14" s="122"/>
      <c r="VB14" s="122"/>
      <c r="VC14" s="122"/>
      <c r="VD14" s="122"/>
      <c r="VE14" s="122"/>
      <c r="VF14" s="122"/>
      <c r="VG14" s="122"/>
      <c r="VH14" s="122"/>
      <c r="VI14" s="122"/>
      <c r="VJ14" s="122"/>
      <c r="VK14" s="122"/>
      <c r="VL14" s="122"/>
      <c r="VM14" s="122"/>
      <c r="VN14" s="122"/>
      <c r="VO14" s="122"/>
      <c r="VP14" s="122"/>
      <c r="VQ14" s="122"/>
      <c r="VR14" s="122"/>
      <c r="VS14" s="122"/>
      <c r="VT14" s="122"/>
      <c r="VU14" s="122"/>
      <c r="VV14" s="122"/>
      <c r="VW14" s="122"/>
      <c r="VX14" s="122"/>
      <c r="VY14" s="122"/>
      <c r="VZ14" s="122"/>
      <c r="WA14" s="122"/>
      <c r="WB14" s="122"/>
      <c r="WC14" s="122"/>
      <c r="WD14" s="122"/>
      <c r="WE14" s="122"/>
      <c r="WF14" s="122"/>
      <c r="WG14" s="122"/>
      <c r="WH14" s="122"/>
      <c r="WI14" s="122"/>
      <c r="WJ14" s="122"/>
      <c r="WK14" s="122"/>
      <c r="WL14" s="122"/>
      <c r="WM14" s="122"/>
      <c r="WN14" s="122"/>
      <c r="WO14" s="122"/>
      <c r="WP14" s="122"/>
      <c r="WQ14" s="122"/>
      <c r="WR14" s="122"/>
      <c r="WS14" s="122"/>
      <c r="WT14" s="122"/>
      <c r="WU14" s="122"/>
      <c r="WV14" s="122"/>
      <c r="WW14" s="122"/>
      <c r="WX14" s="122"/>
      <c r="WY14" s="122"/>
      <c r="WZ14" s="122"/>
      <c r="XA14" s="122"/>
      <c r="XB14" s="122"/>
      <c r="XC14" s="122"/>
      <c r="XD14" s="122"/>
      <c r="XE14" s="122"/>
      <c r="XF14" s="122"/>
      <c r="XG14" s="122"/>
      <c r="XH14" s="122"/>
      <c r="XI14" s="122"/>
      <c r="XJ14" s="122"/>
      <c r="XK14" s="122"/>
      <c r="XL14" s="122"/>
      <c r="XM14" s="122"/>
      <c r="XN14" s="122"/>
      <c r="XO14" s="122"/>
      <c r="XP14" s="122"/>
      <c r="XQ14" s="122"/>
      <c r="XR14" s="122"/>
      <c r="XS14" s="122"/>
      <c r="XT14" s="122"/>
      <c r="XU14" s="122"/>
      <c r="XV14" s="122"/>
      <c r="XW14" s="122"/>
      <c r="XX14" s="122"/>
      <c r="XY14" s="122"/>
      <c r="XZ14" s="122"/>
      <c r="YA14" s="122"/>
      <c r="YB14" s="122"/>
      <c r="YC14" s="122"/>
      <c r="YD14" s="122"/>
      <c r="YE14" s="122"/>
      <c r="YF14" s="122"/>
      <c r="YG14" s="122"/>
      <c r="YH14" s="122"/>
      <c r="YI14" s="122"/>
      <c r="YJ14" s="122"/>
      <c r="YK14" s="122"/>
      <c r="YL14" s="122"/>
      <c r="YM14" s="122"/>
      <c r="YN14" s="122"/>
      <c r="YO14" s="122"/>
      <c r="YP14" s="122"/>
      <c r="YQ14" s="122"/>
      <c r="YR14" s="122"/>
      <c r="YS14" s="122"/>
      <c r="YT14" s="122"/>
      <c r="YU14" s="122"/>
      <c r="YV14" s="122"/>
      <c r="YW14" s="122"/>
      <c r="YX14" s="122"/>
      <c r="YY14" s="122"/>
      <c r="YZ14" s="122"/>
      <c r="ZA14" s="122"/>
      <c r="ZB14" s="122"/>
      <c r="ZC14" s="122"/>
      <c r="ZD14" s="122"/>
      <c r="ZE14" s="122"/>
      <c r="ZF14" s="122"/>
      <c r="ZG14" s="122"/>
      <c r="ZH14" s="122"/>
      <c r="ZI14" s="122"/>
      <c r="ZJ14" s="122"/>
      <c r="ZK14" s="122"/>
      <c r="ZL14" s="122"/>
      <c r="ZM14" s="122"/>
      <c r="ZN14" s="122"/>
      <c r="ZO14" s="122"/>
      <c r="ZP14" s="122"/>
      <c r="ZQ14" s="122"/>
      <c r="ZR14" s="122"/>
      <c r="ZS14" s="122"/>
      <c r="ZT14" s="122"/>
      <c r="ZU14" s="122"/>
      <c r="ZV14" s="122"/>
      <c r="ZW14" s="122"/>
      <c r="ZX14" s="122"/>
      <c r="ZY14" s="122"/>
      <c r="ZZ14" s="122"/>
      <c r="AAA14" s="122"/>
      <c r="AAB14" s="122"/>
      <c r="AAC14" s="122"/>
      <c r="AAD14" s="122"/>
      <c r="AAE14" s="122"/>
      <c r="AAF14" s="122"/>
      <c r="AAG14" s="122"/>
      <c r="AAH14" s="122"/>
      <c r="AAI14" s="122"/>
      <c r="AAJ14" s="122"/>
      <c r="AAK14" s="122"/>
      <c r="AAL14" s="122"/>
      <c r="AAM14" s="122"/>
      <c r="AAN14" s="122"/>
      <c r="AAO14" s="122"/>
      <c r="AAP14" s="122"/>
      <c r="AAQ14" s="122"/>
      <c r="AAR14" s="122"/>
      <c r="AAS14" s="122"/>
      <c r="AAT14" s="122"/>
      <c r="AAU14" s="122"/>
      <c r="AAV14" s="122"/>
      <c r="AAW14" s="122"/>
      <c r="AAX14" s="122"/>
      <c r="AAY14" s="122"/>
      <c r="AAZ14" s="122"/>
      <c r="ABA14" s="122"/>
      <c r="ABB14" s="122"/>
      <c r="ABC14" s="122"/>
      <c r="ABD14" s="122"/>
      <c r="ABE14" s="122"/>
      <c r="ABF14" s="122"/>
      <c r="ABG14" s="122"/>
      <c r="ABH14" s="122"/>
      <c r="ABI14" s="122"/>
      <c r="ABJ14" s="122"/>
      <c r="ABK14" s="122"/>
      <c r="ABL14" s="122"/>
      <c r="ABM14" s="122"/>
      <c r="ABN14" s="122"/>
      <c r="ABO14" s="122"/>
      <c r="ABP14" s="122"/>
      <c r="ABQ14" s="122"/>
      <c r="ABR14" s="122"/>
      <c r="ABS14" s="122"/>
      <c r="ABT14" s="122"/>
      <c r="ABU14" s="122"/>
      <c r="ABV14" s="122"/>
      <c r="ABW14" s="122"/>
      <c r="ABX14" s="122"/>
      <c r="ABY14" s="122"/>
      <c r="ABZ14" s="122"/>
      <c r="ACA14" s="122"/>
      <c r="ACB14" s="122"/>
      <c r="ACC14" s="122"/>
      <c r="ACD14" s="122"/>
      <c r="ACE14" s="122"/>
      <c r="ACF14" s="122"/>
      <c r="ACG14" s="122"/>
      <c r="ACH14" s="122"/>
      <c r="ACI14" s="122"/>
      <c r="ACJ14" s="122"/>
      <c r="ACK14" s="122"/>
      <c r="ACL14" s="122"/>
      <c r="ACM14" s="122"/>
      <c r="ACN14" s="122"/>
      <c r="ACO14" s="122"/>
      <c r="ACP14" s="122"/>
      <c r="ACQ14" s="122"/>
      <c r="ACR14" s="122"/>
      <c r="ACS14" s="122"/>
      <c r="ACT14" s="122"/>
      <c r="ACU14" s="122"/>
      <c r="ACV14" s="122"/>
      <c r="ACW14" s="122"/>
      <c r="ACX14" s="122"/>
      <c r="ACY14" s="122"/>
      <c r="ACZ14" s="122"/>
      <c r="ADA14" s="122"/>
      <c r="ADB14" s="122"/>
      <c r="ADC14" s="122"/>
      <c r="ADD14" s="122"/>
      <c r="ADE14" s="122"/>
      <c r="ADF14" s="122"/>
      <c r="ADG14" s="122"/>
      <c r="ADH14" s="122"/>
      <c r="ADI14" s="122"/>
      <c r="ADJ14" s="122"/>
      <c r="ADK14" s="122"/>
      <c r="ADL14" s="122"/>
      <c r="ADM14" s="122"/>
      <c r="ADN14" s="122"/>
      <c r="ADO14" s="122"/>
      <c r="ADP14" s="122"/>
      <c r="ADQ14" s="122"/>
      <c r="ADR14" s="122"/>
      <c r="ADS14" s="122"/>
      <c r="ADT14" s="122"/>
      <c r="ADU14" s="122"/>
      <c r="ADV14" s="122"/>
      <c r="ADW14" s="122"/>
      <c r="ADX14" s="122"/>
      <c r="ADY14" s="122"/>
      <c r="ADZ14" s="122"/>
      <c r="AEA14" s="122"/>
      <c r="AEB14" s="122"/>
      <c r="AEC14" s="122"/>
      <c r="AED14" s="122"/>
      <c r="AEE14" s="122"/>
      <c r="AEF14" s="122"/>
      <c r="AEG14" s="122"/>
      <c r="AEH14" s="122"/>
      <c r="AEI14" s="122"/>
      <c r="AEJ14" s="122"/>
      <c r="AEK14" s="122"/>
      <c r="AEL14" s="122"/>
      <c r="AEM14" s="122"/>
      <c r="AEN14" s="122"/>
      <c r="AEO14" s="122"/>
      <c r="AEP14" s="122"/>
      <c r="AEQ14" s="122"/>
      <c r="AER14" s="122"/>
      <c r="AES14" s="122"/>
      <c r="AET14" s="122"/>
      <c r="AEU14" s="122"/>
      <c r="AEV14" s="122"/>
      <c r="AEW14" s="122"/>
      <c r="AEX14" s="122"/>
      <c r="AEY14" s="122"/>
      <c r="AEZ14" s="122"/>
      <c r="AFA14" s="122"/>
      <c r="AFB14" s="122"/>
      <c r="AFC14" s="122"/>
      <c r="AFD14" s="122"/>
      <c r="AFE14" s="122"/>
      <c r="AFF14" s="122"/>
      <c r="AFG14" s="122"/>
      <c r="AFH14" s="122"/>
      <c r="AFI14" s="122"/>
      <c r="AFJ14" s="122"/>
      <c r="AFK14" s="122"/>
      <c r="AFL14" s="122"/>
      <c r="AFM14" s="122"/>
      <c r="AFN14" s="122"/>
      <c r="AFO14" s="122"/>
      <c r="AFP14" s="122"/>
      <c r="AFQ14" s="122"/>
      <c r="AFR14" s="122"/>
      <c r="AFS14" s="122"/>
      <c r="AFT14" s="122"/>
      <c r="AFU14" s="122"/>
      <c r="AFV14" s="122"/>
      <c r="AFW14" s="122"/>
      <c r="AFX14" s="122"/>
      <c r="AFY14" s="122"/>
      <c r="AFZ14" s="122"/>
      <c r="AGA14" s="122"/>
      <c r="AGB14" s="122"/>
      <c r="AGC14" s="122"/>
      <c r="AGD14" s="122"/>
      <c r="AGE14" s="122"/>
      <c r="AGF14" s="122"/>
      <c r="AGG14" s="122"/>
      <c r="AGH14" s="122"/>
      <c r="AGI14" s="122"/>
      <c r="AGJ14" s="122"/>
      <c r="AGK14" s="122"/>
      <c r="AGL14" s="122"/>
      <c r="AGM14" s="122"/>
      <c r="AGN14" s="122"/>
      <c r="AGO14" s="122"/>
      <c r="AGP14" s="122"/>
      <c r="AGQ14" s="122"/>
      <c r="AGR14" s="122"/>
      <c r="AGS14" s="122"/>
      <c r="AGT14" s="122"/>
      <c r="AGU14" s="122"/>
      <c r="AGV14" s="122"/>
      <c r="AGW14" s="122"/>
      <c r="AGX14" s="122"/>
      <c r="AGY14" s="122"/>
      <c r="AGZ14" s="122"/>
      <c r="AHA14" s="122"/>
      <c r="AHB14" s="122"/>
      <c r="AHC14" s="122"/>
      <c r="AHD14" s="122"/>
      <c r="AHE14" s="122"/>
      <c r="AHF14" s="122"/>
      <c r="AHG14" s="122"/>
      <c r="AHH14" s="122"/>
      <c r="AHI14" s="122"/>
      <c r="AHJ14" s="122"/>
      <c r="AHK14" s="122"/>
      <c r="AHL14" s="122"/>
      <c r="AHM14" s="122"/>
      <c r="AHN14" s="122"/>
      <c r="AHO14" s="122"/>
      <c r="AHP14" s="122"/>
      <c r="AHQ14" s="122"/>
      <c r="AHR14" s="122"/>
      <c r="AHS14" s="122"/>
      <c r="AHT14" s="122"/>
      <c r="AHU14" s="122"/>
      <c r="AHV14" s="122"/>
      <c r="AHW14" s="122"/>
      <c r="AHX14" s="122"/>
      <c r="AHY14" s="122"/>
      <c r="AHZ14" s="122"/>
      <c r="AIA14" s="122"/>
      <c r="AIB14" s="122"/>
      <c r="AIC14" s="122"/>
      <c r="AID14" s="122"/>
      <c r="AIE14" s="122"/>
      <c r="AIF14" s="122"/>
      <c r="AIG14" s="122"/>
      <c r="AIH14" s="122"/>
      <c r="AII14" s="122"/>
      <c r="AIJ14" s="122"/>
      <c r="AIK14" s="122"/>
      <c r="AIL14" s="122"/>
      <c r="AIM14" s="122"/>
      <c r="AIN14" s="122"/>
      <c r="AIO14" s="122"/>
      <c r="AIP14" s="122"/>
      <c r="AIQ14" s="122"/>
      <c r="AIR14" s="122"/>
      <c r="AIS14" s="122"/>
      <c r="AIT14" s="122"/>
      <c r="AIU14" s="122"/>
      <c r="AIV14" s="122"/>
      <c r="AIW14" s="122"/>
      <c r="AIX14" s="122"/>
      <c r="AIY14" s="122"/>
      <c r="AIZ14" s="122"/>
      <c r="AJA14" s="122"/>
      <c r="AJB14" s="122"/>
      <c r="AJC14" s="122"/>
      <c r="AJD14" s="122"/>
      <c r="AJE14" s="122"/>
      <c r="AJF14" s="122"/>
      <c r="AJG14" s="122"/>
      <c r="AJH14" s="122"/>
      <c r="AJI14" s="122"/>
      <c r="AJJ14" s="122"/>
      <c r="AJK14" s="122"/>
      <c r="AJL14" s="122"/>
      <c r="AJM14" s="122"/>
      <c r="AJN14" s="122"/>
      <c r="AJO14" s="122"/>
      <c r="AJP14" s="122"/>
      <c r="AJQ14" s="122"/>
      <c r="AJR14" s="122"/>
      <c r="AJS14" s="122"/>
      <c r="AJT14" s="122"/>
      <c r="AJU14" s="122"/>
      <c r="AJV14" s="122"/>
      <c r="AJW14" s="122"/>
      <c r="AJX14" s="122"/>
      <c r="AJY14" s="122"/>
      <c r="AJZ14" s="122"/>
      <c r="AKA14" s="122"/>
      <c r="AKB14" s="122"/>
      <c r="AKC14" s="122"/>
      <c r="AKD14" s="122"/>
      <c r="AKE14" s="122"/>
      <c r="AKF14" s="122"/>
      <c r="AKG14" s="122"/>
      <c r="AKH14" s="122"/>
      <c r="AKI14" s="122"/>
      <c r="AKJ14" s="122"/>
      <c r="AKK14" s="122"/>
      <c r="AKL14" s="122"/>
      <c r="AKM14" s="122"/>
      <c r="AKN14" s="122"/>
      <c r="AKO14" s="122"/>
      <c r="AKP14" s="122"/>
      <c r="AKQ14" s="122"/>
      <c r="AKR14" s="122"/>
      <c r="AKS14" s="122"/>
      <c r="AKT14" s="122"/>
      <c r="AKU14" s="122"/>
      <c r="AKV14" s="122"/>
      <c r="AKW14" s="122"/>
      <c r="AKX14" s="122"/>
      <c r="AKY14" s="122"/>
      <c r="AKZ14" s="122"/>
      <c r="ALA14" s="122"/>
      <c r="ALB14" s="122"/>
      <c r="ALC14" s="122"/>
      <c r="ALD14" s="122"/>
      <c r="ALE14" s="122"/>
      <c r="ALF14" s="122"/>
      <c r="ALG14" s="122"/>
      <c r="ALH14" s="122"/>
      <c r="ALI14" s="122"/>
      <c r="ALJ14" s="122"/>
      <c r="ALK14" s="122"/>
      <c r="ALL14" s="122"/>
      <c r="ALM14" s="122"/>
      <c r="ALN14" s="122"/>
      <c r="ALO14" s="122"/>
      <c r="ALP14" s="122"/>
      <c r="ALQ14" s="122"/>
      <c r="ALR14" s="122"/>
      <c r="ALS14" s="122"/>
      <c r="ALT14" s="122"/>
      <c r="ALU14" s="122"/>
      <c r="ALV14" s="122"/>
      <c r="ALW14" s="122"/>
      <c r="ALX14" s="122"/>
      <c r="ALY14" s="122"/>
      <c r="ALZ14" s="122"/>
      <c r="AMA14" s="122"/>
      <c r="AMB14" s="122"/>
      <c r="AMC14" s="122"/>
      <c r="AMD14" s="122"/>
      <c r="AME14" s="122"/>
      <c r="AMF14" s="122"/>
      <c r="AMG14" s="122"/>
      <c r="AMH14" s="122"/>
      <c r="AMI14" s="122"/>
      <c r="AMJ14" s="122"/>
      <c r="AMK14" s="122"/>
      <c r="AML14" s="122"/>
      <c r="AMM14" s="122"/>
      <c r="AMN14" s="122"/>
      <c r="AMO14" s="122"/>
      <c r="AMP14" s="122"/>
      <c r="AMQ14" s="122"/>
      <c r="AMR14" s="122"/>
      <c r="AMS14" s="122"/>
      <c r="AMT14" s="122"/>
      <c r="AMU14" s="122"/>
      <c r="AMV14" s="122"/>
      <c r="AMW14" s="122"/>
      <c r="AMX14" s="122"/>
      <c r="AMY14" s="122"/>
      <c r="AMZ14" s="122"/>
      <c r="ANA14" s="122"/>
      <c r="ANB14" s="122"/>
      <c r="ANC14" s="122"/>
      <c r="AND14" s="122"/>
      <c r="ANE14" s="122"/>
      <c r="ANF14" s="122"/>
      <c r="ANG14" s="122"/>
      <c r="ANH14" s="122"/>
      <c r="ANI14" s="122"/>
      <c r="ANJ14" s="122"/>
      <c r="ANK14" s="122"/>
      <c r="ANL14" s="122"/>
      <c r="ANM14" s="122"/>
      <c r="ANN14" s="122"/>
      <c r="ANO14" s="122"/>
      <c r="ANP14" s="122"/>
      <c r="ANQ14" s="122"/>
      <c r="ANR14" s="122"/>
      <c r="ANS14" s="122"/>
      <c r="ANT14" s="122"/>
      <c r="ANU14" s="122"/>
      <c r="ANV14" s="122"/>
      <c r="ANW14" s="122"/>
      <c r="ANX14" s="122"/>
      <c r="ANY14" s="122"/>
      <c r="ANZ14" s="122"/>
      <c r="AOA14" s="122"/>
      <c r="AOB14" s="122"/>
      <c r="AOC14" s="122"/>
      <c r="AOD14" s="122"/>
      <c r="AOE14" s="122"/>
      <c r="AOF14" s="122"/>
      <c r="AOG14" s="122"/>
      <c r="AOH14" s="122"/>
      <c r="AOI14" s="122"/>
      <c r="AOJ14" s="122"/>
      <c r="AOK14" s="122"/>
      <c r="AOL14" s="122"/>
      <c r="AOM14" s="122"/>
      <c r="AON14" s="122"/>
      <c r="AOO14" s="122"/>
      <c r="AOP14" s="122"/>
      <c r="AOQ14" s="122"/>
      <c r="AOR14" s="122"/>
      <c r="AOS14" s="122"/>
      <c r="AOT14" s="122"/>
      <c r="AOU14" s="122"/>
      <c r="AOV14" s="122"/>
      <c r="AOW14" s="122"/>
      <c r="AOX14" s="122"/>
      <c r="AOY14" s="122"/>
      <c r="AOZ14" s="122"/>
      <c r="APA14" s="122"/>
      <c r="APB14" s="122"/>
      <c r="APC14" s="122"/>
      <c r="APD14" s="122"/>
      <c r="APE14" s="122"/>
      <c r="APF14" s="122"/>
      <c r="APG14" s="122"/>
      <c r="APH14" s="122"/>
      <c r="API14" s="122"/>
      <c r="APJ14" s="122"/>
      <c r="APK14" s="122"/>
      <c r="APL14" s="122"/>
      <c r="APM14" s="122"/>
      <c r="APN14" s="122"/>
      <c r="APO14" s="122"/>
      <c r="APP14" s="122"/>
      <c r="APQ14" s="122"/>
      <c r="APR14" s="122"/>
      <c r="APS14" s="122"/>
      <c r="APT14" s="122"/>
      <c r="APU14" s="122"/>
      <c r="APV14" s="122"/>
      <c r="APW14" s="122"/>
      <c r="APX14" s="122"/>
      <c r="APY14" s="122"/>
      <c r="APZ14" s="122"/>
      <c r="AQA14" s="122"/>
      <c r="AQB14" s="122"/>
      <c r="AQC14" s="122"/>
      <c r="AQD14" s="122"/>
      <c r="AQE14" s="122"/>
      <c r="AQF14" s="122"/>
      <c r="AQG14" s="122"/>
      <c r="AQH14" s="122"/>
      <c r="AQI14" s="122"/>
      <c r="AQJ14" s="122"/>
      <c r="AQK14" s="122"/>
      <c r="AQL14" s="122"/>
      <c r="AQM14" s="122"/>
      <c r="AQN14" s="122"/>
      <c r="AQO14" s="122"/>
      <c r="AQP14" s="122"/>
      <c r="AQQ14" s="122"/>
      <c r="AQR14" s="122"/>
      <c r="AQS14" s="122"/>
      <c r="AQT14" s="122"/>
      <c r="AQU14" s="122"/>
      <c r="AQV14" s="122"/>
      <c r="AQW14" s="122"/>
      <c r="AQX14" s="122"/>
      <c r="AQY14" s="122"/>
      <c r="AQZ14" s="122"/>
      <c r="ARA14" s="122"/>
      <c r="ARB14" s="122"/>
      <c r="ARC14" s="122"/>
      <c r="ARD14" s="122"/>
      <c r="ARE14" s="122"/>
      <c r="ARF14" s="122"/>
      <c r="ARG14" s="122"/>
      <c r="ARH14" s="122"/>
      <c r="ARI14" s="122"/>
      <c r="ARJ14" s="122"/>
      <c r="ARK14" s="122"/>
      <c r="ARL14" s="122"/>
      <c r="ARM14" s="122"/>
      <c r="ARN14" s="122"/>
      <c r="ARO14" s="122"/>
      <c r="ARP14" s="122"/>
      <c r="ARQ14" s="122"/>
      <c r="ARR14" s="122"/>
      <c r="ARS14" s="122"/>
      <c r="ART14" s="122"/>
      <c r="ARU14" s="122"/>
      <c r="ARV14" s="122"/>
      <c r="ARW14" s="122"/>
      <c r="ARX14" s="122"/>
      <c r="ARY14" s="122"/>
      <c r="ARZ14" s="122"/>
      <c r="ASA14" s="122"/>
      <c r="ASB14" s="122"/>
      <c r="ASC14" s="122"/>
      <c r="ASD14" s="122"/>
      <c r="ASE14" s="122"/>
      <c r="ASF14" s="122"/>
      <c r="ASG14" s="122"/>
      <c r="ASH14" s="122"/>
      <c r="ASI14" s="122"/>
      <c r="ASJ14" s="122"/>
      <c r="ASK14" s="122"/>
      <c r="ASL14" s="122"/>
      <c r="ASM14" s="122"/>
      <c r="ASN14" s="122"/>
      <c r="ASO14" s="122"/>
      <c r="ASP14" s="122"/>
      <c r="ASQ14" s="122"/>
      <c r="ASR14" s="122"/>
      <c r="ASS14" s="122"/>
      <c r="AST14" s="122"/>
      <c r="ASU14" s="122"/>
      <c r="ASV14" s="122"/>
      <c r="ASW14" s="122"/>
      <c r="ASX14" s="122"/>
      <c r="ASY14" s="122"/>
      <c r="ASZ14" s="122"/>
      <c r="ATA14" s="122"/>
      <c r="ATB14" s="122"/>
      <c r="ATC14" s="122"/>
      <c r="ATD14" s="122"/>
      <c r="ATE14" s="122"/>
      <c r="ATF14" s="122"/>
      <c r="ATG14" s="122"/>
      <c r="ATH14" s="122"/>
      <c r="ATI14" s="122"/>
      <c r="ATJ14" s="122"/>
      <c r="ATK14" s="122"/>
      <c r="ATL14" s="122"/>
      <c r="ATM14" s="122"/>
      <c r="ATN14" s="122"/>
      <c r="ATO14" s="122"/>
      <c r="ATP14" s="122"/>
      <c r="ATQ14" s="122"/>
      <c r="ATR14" s="122"/>
      <c r="ATS14" s="122"/>
      <c r="ATT14" s="122"/>
      <c r="ATU14" s="122"/>
      <c r="ATV14" s="122"/>
      <c r="ATW14" s="122"/>
      <c r="ATX14" s="122"/>
      <c r="ATY14" s="122"/>
      <c r="ATZ14" s="122"/>
      <c r="AUA14" s="122"/>
      <c r="AUB14" s="122"/>
      <c r="AUC14" s="122"/>
      <c r="AUD14" s="122"/>
      <c r="AUE14" s="122"/>
      <c r="AUF14" s="122"/>
      <c r="AUG14" s="122"/>
      <c r="AUH14" s="122"/>
      <c r="AUI14" s="122"/>
      <c r="AUJ14" s="122"/>
      <c r="AUK14" s="122"/>
      <c r="AUL14" s="122"/>
      <c r="AUM14" s="122"/>
      <c r="AUN14" s="122"/>
      <c r="AUO14" s="122"/>
      <c r="AUP14" s="122"/>
      <c r="AUQ14" s="122"/>
      <c r="AUR14" s="122"/>
      <c r="AUS14" s="122"/>
      <c r="AUT14" s="122"/>
      <c r="AUU14" s="122"/>
      <c r="AUV14" s="122"/>
      <c r="AUW14" s="122"/>
      <c r="AUX14" s="122"/>
      <c r="AUY14" s="122"/>
      <c r="AUZ14" s="122"/>
      <c r="AVA14" s="122"/>
      <c r="AVB14" s="122"/>
      <c r="AVC14" s="122"/>
      <c r="AVD14" s="122"/>
      <c r="AVE14" s="122"/>
      <c r="AVF14" s="122"/>
      <c r="AVG14" s="122"/>
      <c r="AVH14" s="122"/>
      <c r="AVI14" s="122"/>
      <c r="AVJ14" s="122"/>
      <c r="AVK14" s="122"/>
      <c r="AVL14" s="122"/>
      <c r="AVM14" s="122"/>
      <c r="AVN14" s="122"/>
      <c r="AVO14" s="122"/>
      <c r="AVP14" s="122"/>
      <c r="AVQ14" s="122"/>
      <c r="AVR14" s="122"/>
      <c r="AVS14" s="122"/>
      <c r="AVT14" s="122"/>
      <c r="AVU14" s="122"/>
      <c r="AVV14" s="122"/>
      <c r="AVW14" s="122"/>
      <c r="AVX14" s="122"/>
      <c r="AVY14" s="122"/>
      <c r="AVZ14" s="122"/>
      <c r="AWA14" s="122"/>
      <c r="AWB14" s="122"/>
      <c r="AWC14" s="122"/>
      <c r="AWD14" s="122"/>
      <c r="AWE14" s="122"/>
      <c r="AWF14" s="122"/>
      <c r="AWG14" s="122"/>
      <c r="AWH14" s="122"/>
      <c r="AWI14" s="122"/>
      <c r="AWJ14" s="122"/>
      <c r="AWK14" s="122"/>
      <c r="AWL14" s="122"/>
      <c r="AWM14" s="122"/>
      <c r="AWN14" s="122"/>
      <c r="AWO14" s="122"/>
      <c r="AWP14" s="122"/>
      <c r="AWQ14" s="122"/>
      <c r="AWR14" s="122"/>
      <c r="AWS14" s="122"/>
      <c r="AWT14" s="122"/>
      <c r="AWU14" s="122"/>
      <c r="AWV14" s="122"/>
      <c r="AWW14" s="122"/>
      <c r="AWX14" s="122"/>
      <c r="AWY14" s="122"/>
      <c r="AWZ14" s="122"/>
      <c r="AXA14" s="122"/>
      <c r="AXB14" s="122"/>
      <c r="AXC14" s="122"/>
      <c r="AXD14" s="122"/>
      <c r="AXE14" s="122"/>
      <c r="AXF14" s="122"/>
      <c r="AXG14" s="122"/>
      <c r="AXH14" s="122"/>
      <c r="AXI14" s="122"/>
      <c r="AXJ14" s="122"/>
      <c r="AXK14" s="122"/>
      <c r="AXL14" s="122"/>
      <c r="AXM14" s="122"/>
      <c r="AXN14" s="122"/>
      <c r="AXO14" s="122"/>
      <c r="AXP14" s="122"/>
      <c r="AXQ14" s="122"/>
      <c r="AXR14" s="122"/>
      <c r="AXS14" s="122"/>
      <c r="AXT14" s="122"/>
      <c r="AXU14" s="122"/>
      <c r="AXV14" s="122"/>
      <c r="AXW14" s="122"/>
      <c r="AXX14" s="122"/>
      <c r="AXY14" s="122"/>
      <c r="AXZ14" s="122"/>
      <c r="AYA14" s="122"/>
      <c r="AYB14" s="122"/>
      <c r="AYC14" s="122"/>
      <c r="AYD14" s="122"/>
      <c r="AYE14" s="122"/>
      <c r="AYF14" s="122"/>
      <c r="AYG14" s="122"/>
      <c r="AYH14" s="122"/>
      <c r="AYI14" s="122"/>
      <c r="AYJ14" s="122"/>
      <c r="AYK14" s="122"/>
      <c r="AYL14" s="122"/>
      <c r="AYM14" s="122"/>
      <c r="AYN14" s="122"/>
      <c r="AYO14" s="122"/>
      <c r="AYP14" s="122"/>
      <c r="AYQ14" s="122"/>
      <c r="AYR14" s="122"/>
      <c r="AYS14" s="122"/>
      <c r="AYT14" s="122"/>
      <c r="AYU14" s="122"/>
      <c r="AYV14" s="122"/>
      <c r="AYW14" s="122"/>
      <c r="AYX14" s="122"/>
      <c r="AYY14" s="122"/>
      <c r="AYZ14" s="122"/>
      <c r="AZA14" s="122"/>
      <c r="AZB14" s="122"/>
      <c r="AZC14" s="122"/>
      <c r="AZD14" s="122"/>
      <c r="AZE14" s="122"/>
      <c r="AZF14" s="122"/>
      <c r="AZG14" s="122"/>
      <c r="AZH14" s="122"/>
      <c r="AZI14" s="122"/>
      <c r="AZJ14" s="122"/>
      <c r="AZK14" s="122"/>
      <c r="AZL14" s="122"/>
      <c r="AZM14" s="122"/>
      <c r="AZN14" s="122"/>
      <c r="AZO14" s="122"/>
      <c r="AZP14" s="122"/>
      <c r="AZQ14" s="122"/>
      <c r="AZR14" s="122"/>
      <c r="AZS14" s="122"/>
      <c r="AZT14" s="122"/>
      <c r="AZU14" s="122"/>
      <c r="AZV14" s="122"/>
      <c r="AZW14" s="122"/>
      <c r="AZX14" s="122"/>
      <c r="AZY14" s="122"/>
      <c r="AZZ14" s="122"/>
      <c r="BAA14" s="122"/>
      <c r="BAB14" s="122"/>
      <c r="BAC14" s="122"/>
      <c r="BAD14" s="122"/>
      <c r="BAE14" s="122"/>
      <c r="BAF14" s="122"/>
      <c r="BAG14" s="122"/>
      <c r="BAH14" s="122"/>
      <c r="BAI14" s="122"/>
      <c r="BAJ14" s="122"/>
      <c r="BAK14" s="122"/>
      <c r="BAL14" s="122"/>
      <c r="BAM14" s="122"/>
      <c r="BAN14" s="122"/>
      <c r="BAO14" s="122"/>
      <c r="BAP14" s="122"/>
      <c r="BAQ14" s="122"/>
      <c r="BAR14" s="122"/>
      <c r="BAS14" s="122"/>
      <c r="BAT14" s="122"/>
      <c r="BAU14" s="122"/>
      <c r="BAV14" s="122"/>
      <c r="BAW14" s="122"/>
      <c r="BAX14" s="122"/>
      <c r="BAY14" s="122"/>
      <c r="BAZ14" s="122"/>
      <c r="BBA14" s="122"/>
      <c r="BBB14" s="122"/>
      <c r="BBC14" s="122"/>
      <c r="BBD14" s="122"/>
      <c r="BBE14" s="122"/>
      <c r="BBF14" s="122"/>
      <c r="BBG14" s="122"/>
      <c r="BBH14" s="122"/>
      <c r="BBI14" s="122"/>
      <c r="BBJ14" s="122"/>
      <c r="BBK14" s="122"/>
      <c r="BBL14" s="122"/>
      <c r="BBM14" s="122"/>
      <c r="BBN14" s="122"/>
      <c r="BBO14" s="122"/>
      <c r="BBP14" s="122"/>
      <c r="BBQ14" s="122"/>
      <c r="BBR14" s="122"/>
      <c r="BBS14" s="122"/>
      <c r="BBT14" s="122"/>
      <c r="BBU14" s="122"/>
      <c r="BBV14" s="122"/>
      <c r="BBW14" s="122"/>
      <c r="BBX14" s="122"/>
      <c r="BBY14" s="122"/>
      <c r="BBZ14" s="122"/>
      <c r="BCA14" s="122"/>
      <c r="BCB14" s="122"/>
      <c r="BCC14" s="122"/>
      <c r="BCD14" s="122"/>
      <c r="BCE14" s="122"/>
      <c r="BCF14" s="122"/>
      <c r="BCG14" s="122"/>
      <c r="BCH14" s="122"/>
      <c r="BCI14" s="122"/>
      <c r="BCJ14" s="122"/>
      <c r="BCK14" s="122"/>
      <c r="BCL14" s="122"/>
      <c r="BCM14" s="122"/>
      <c r="BCN14" s="122"/>
      <c r="BCO14" s="122"/>
      <c r="BCP14" s="122"/>
      <c r="BCQ14" s="122"/>
      <c r="BCR14" s="122"/>
      <c r="BCS14" s="122"/>
      <c r="BCT14" s="122"/>
      <c r="BCU14" s="122"/>
      <c r="BCV14" s="122"/>
      <c r="BCW14" s="122"/>
      <c r="BCX14" s="122"/>
      <c r="BCY14" s="122"/>
      <c r="BCZ14" s="122"/>
      <c r="BDA14" s="122"/>
      <c r="BDB14" s="122"/>
      <c r="BDC14" s="122"/>
      <c r="BDD14" s="122"/>
      <c r="BDE14" s="122"/>
      <c r="BDF14" s="122"/>
      <c r="BDG14" s="122"/>
      <c r="BDH14" s="122"/>
      <c r="BDI14" s="122"/>
      <c r="BDJ14" s="122"/>
      <c r="BDK14" s="122"/>
      <c r="BDL14" s="122"/>
      <c r="BDM14" s="122"/>
      <c r="BDN14" s="122"/>
      <c r="BDO14" s="122"/>
      <c r="BDP14" s="122"/>
      <c r="BDQ14" s="122"/>
      <c r="BDR14" s="122"/>
      <c r="BDS14" s="122"/>
      <c r="BDT14" s="122"/>
      <c r="BDU14" s="122"/>
      <c r="BDV14" s="122"/>
      <c r="BDW14" s="122"/>
      <c r="BDX14" s="122"/>
      <c r="BDY14" s="122"/>
      <c r="BDZ14" s="122"/>
      <c r="BEA14" s="122"/>
      <c r="BEB14" s="122"/>
      <c r="BEC14" s="122"/>
      <c r="BED14" s="122"/>
      <c r="BEE14" s="122"/>
      <c r="BEF14" s="122"/>
      <c r="BEG14" s="122"/>
      <c r="BEH14" s="122"/>
      <c r="BEI14" s="122"/>
      <c r="BEJ14" s="122"/>
      <c r="BEK14" s="122"/>
      <c r="BEL14" s="122"/>
      <c r="BEM14" s="122"/>
      <c r="BEN14" s="122"/>
      <c r="BEO14" s="122"/>
      <c r="BEP14" s="122"/>
      <c r="BEQ14" s="122"/>
      <c r="BER14" s="122"/>
      <c r="BES14" s="122"/>
      <c r="BET14" s="122"/>
      <c r="BEU14" s="122"/>
      <c r="BEV14" s="122"/>
      <c r="BEW14" s="122"/>
      <c r="BEX14" s="122"/>
      <c r="BEY14" s="122"/>
      <c r="BEZ14" s="122"/>
      <c r="BFA14" s="122"/>
      <c r="BFB14" s="122"/>
      <c r="BFC14" s="122"/>
      <c r="BFD14" s="122"/>
      <c r="BFE14" s="122"/>
      <c r="BFF14" s="122"/>
      <c r="BFG14" s="122"/>
      <c r="BFH14" s="122"/>
      <c r="BFI14" s="122"/>
      <c r="BFJ14" s="122"/>
      <c r="BFK14" s="122"/>
      <c r="BFL14" s="122"/>
      <c r="BFM14" s="122"/>
      <c r="BFN14" s="122"/>
      <c r="BFO14" s="122"/>
      <c r="BFP14" s="122"/>
      <c r="BFQ14" s="122"/>
      <c r="BFR14" s="122"/>
      <c r="BFS14" s="122"/>
      <c r="BFT14" s="122"/>
      <c r="BFU14" s="122"/>
      <c r="BFV14" s="122"/>
      <c r="BFW14" s="122"/>
      <c r="BFX14" s="122"/>
      <c r="BFY14" s="122"/>
      <c r="BFZ14" s="122"/>
      <c r="BGA14" s="122"/>
      <c r="BGB14" s="122"/>
      <c r="BGC14" s="122"/>
      <c r="BGD14" s="122"/>
      <c r="BGE14" s="122"/>
      <c r="BGF14" s="122"/>
      <c r="BGG14" s="122"/>
      <c r="BGH14" s="122"/>
      <c r="BGI14" s="122"/>
      <c r="BGJ14" s="122"/>
      <c r="BGK14" s="122"/>
      <c r="BGL14" s="122"/>
      <c r="BGM14" s="122"/>
      <c r="BGN14" s="122"/>
      <c r="BGO14" s="122"/>
      <c r="BGP14" s="122"/>
      <c r="BGQ14" s="122"/>
      <c r="BGR14" s="122"/>
      <c r="BGS14" s="122"/>
      <c r="BGT14" s="122"/>
      <c r="BGU14" s="122"/>
      <c r="BGV14" s="122"/>
      <c r="BGW14" s="122"/>
      <c r="BGX14" s="122"/>
      <c r="BGY14" s="122"/>
      <c r="BGZ14" s="122"/>
      <c r="BHA14" s="122"/>
      <c r="BHB14" s="122"/>
      <c r="BHC14" s="122"/>
      <c r="BHD14" s="122"/>
      <c r="BHE14" s="122"/>
      <c r="BHF14" s="122"/>
      <c r="BHG14" s="122"/>
      <c r="BHH14" s="122"/>
      <c r="BHI14" s="122"/>
      <c r="BHJ14" s="122"/>
      <c r="BHK14" s="122"/>
      <c r="BHL14" s="122"/>
      <c r="BHM14" s="122"/>
      <c r="BHN14" s="122"/>
      <c r="BHO14" s="122"/>
      <c r="BHP14" s="122"/>
      <c r="BHQ14" s="122"/>
      <c r="BHR14" s="122"/>
      <c r="BHS14" s="122"/>
      <c r="BHT14" s="122"/>
      <c r="BHU14" s="122"/>
      <c r="BHV14" s="122"/>
      <c r="BHW14" s="122"/>
      <c r="BHX14" s="122"/>
      <c r="BHY14" s="122"/>
      <c r="BHZ14" s="122"/>
      <c r="BIA14" s="122"/>
      <c r="BIB14" s="122"/>
      <c r="BIC14" s="122"/>
      <c r="BID14" s="122"/>
      <c r="BIE14" s="122"/>
      <c r="BIF14" s="122"/>
      <c r="BIG14" s="122"/>
      <c r="BIH14" s="122"/>
      <c r="BII14" s="122"/>
      <c r="BIJ14" s="122"/>
      <c r="BIK14" s="122"/>
      <c r="BIL14" s="122"/>
      <c r="BIM14" s="122"/>
      <c r="BIN14" s="122"/>
      <c r="BIO14" s="122"/>
      <c r="BIP14" s="122"/>
      <c r="BIQ14" s="122"/>
      <c r="BIR14" s="122"/>
      <c r="BIS14" s="122"/>
      <c r="BIT14" s="122"/>
      <c r="BIU14" s="122"/>
      <c r="BIV14" s="122"/>
      <c r="BIW14" s="122"/>
      <c r="BIX14" s="122"/>
      <c r="BIY14" s="122"/>
      <c r="BIZ14" s="122"/>
      <c r="BJA14" s="122"/>
      <c r="BJB14" s="122"/>
      <c r="BJC14" s="122"/>
      <c r="BJD14" s="122"/>
      <c r="BJE14" s="122"/>
      <c r="BJF14" s="122"/>
      <c r="BJG14" s="122"/>
      <c r="BJH14" s="122"/>
      <c r="BJI14" s="122"/>
      <c r="BJJ14" s="122"/>
      <c r="BJK14" s="122"/>
      <c r="BJL14" s="122"/>
      <c r="BJM14" s="122"/>
      <c r="BJN14" s="122"/>
      <c r="BJO14" s="122"/>
      <c r="BJP14" s="122"/>
      <c r="BJQ14" s="122"/>
      <c r="BJR14" s="122"/>
      <c r="BJS14" s="122"/>
      <c r="BJT14" s="122"/>
      <c r="BJU14" s="122"/>
      <c r="BJV14" s="122"/>
      <c r="BJW14" s="122"/>
      <c r="BJX14" s="122"/>
      <c r="BJY14" s="122"/>
      <c r="BJZ14" s="122"/>
      <c r="BKA14" s="122"/>
      <c r="BKB14" s="122"/>
      <c r="BKC14" s="122"/>
      <c r="BKD14" s="122"/>
      <c r="BKE14" s="122"/>
      <c r="BKF14" s="122"/>
      <c r="BKG14" s="122"/>
      <c r="BKH14" s="122"/>
      <c r="BKI14" s="122"/>
      <c r="BKJ14" s="122"/>
      <c r="BKK14" s="122"/>
      <c r="BKL14" s="122"/>
      <c r="BKM14" s="122"/>
      <c r="BKN14" s="122"/>
      <c r="BKO14" s="122"/>
      <c r="BKP14" s="122"/>
      <c r="BKQ14" s="122"/>
      <c r="BKR14" s="122"/>
      <c r="BKS14" s="122"/>
      <c r="BKT14" s="122"/>
      <c r="BKU14" s="122"/>
      <c r="BKV14" s="122"/>
      <c r="BKW14" s="122"/>
      <c r="BKX14" s="122"/>
      <c r="BKY14" s="122"/>
      <c r="BKZ14" s="122"/>
      <c r="BLA14" s="122"/>
      <c r="BLB14" s="122"/>
      <c r="BLC14" s="122"/>
      <c r="BLD14" s="122"/>
      <c r="BLE14" s="122"/>
      <c r="BLF14" s="122"/>
      <c r="BLG14" s="122"/>
      <c r="BLH14" s="122"/>
      <c r="BLI14" s="122"/>
      <c r="BLJ14" s="122"/>
      <c r="BLK14" s="122"/>
      <c r="BLL14" s="122"/>
      <c r="BLM14" s="122"/>
      <c r="BLN14" s="122"/>
      <c r="BLO14" s="122"/>
      <c r="BLP14" s="122"/>
      <c r="BLQ14" s="122"/>
      <c r="BLR14" s="122"/>
      <c r="BLS14" s="122"/>
      <c r="BLT14" s="122"/>
      <c r="BLU14" s="122"/>
      <c r="BLV14" s="122"/>
      <c r="BLW14" s="122"/>
      <c r="BLX14" s="122"/>
      <c r="BLY14" s="122"/>
      <c r="BLZ14" s="122"/>
      <c r="BMA14" s="122"/>
      <c r="BMB14" s="122"/>
      <c r="BMC14" s="122"/>
      <c r="BMD14" s="122"/>
      <c r="BME14" s="122"/>
      <c r="BMF14" s="122"/>
      <c r="BMG14" s="122"/>
      <c r="BMH14" s="122"/>
      <c r="BMI14" s="122"/>
      <c r="BMJ14" s="122"/>
      <c r="BMK14" s="122"/>
      <c r="BML14" s="122"/>
      <c r="BMM14" s="122"/>
      <c r="BMN14" s="122"/>
      <c r="BMO14" s="122"/>
      <c r="BMP14" s="122"/>
      <c r="BMQ14" s="122"/>
      <c r="BMR14" s="122"/>
      <c r="BMS14" s="122"/>
      <c r="BMT14" s="122"/>
      <c r="BMU14" s="122"/>
      <c r="BMV14" s="122"/>
      <c r="BMW14" s="122"/>
      <c r="BMX14" s="122"/>
      <c r="BMY14" s="122"/>
      <c r="BMZ14" s="122"/>
      <c r="BNA14" s="122"/>
      <c r="BNB14" s="122"/>
      <c r="BNC14" s="122"/>
      <c r="BND14" s="122"/>
      <c r="BNE14" s="122"/>
      <c r="BNF14" s="122"/>
      <c r="BNG14" s="122"/>
      <c r="BNH14" s="122"/>
      <c r="BNI14" s="122"/>
      <c r="BNJ14" s="122"/>
      <c r="BNK14" s="122"/>
      <c r="BNL14" s="122"/>
      <c r="BNM14" s="122"/>
      <c r="BNN14" s="122"/>
      <c r="BNO14" s="122"/>
      <c r="BNP14" s="122"/>
      <c r="BNQ14" s="122"/>
      <c r="BNR14" s="122"/>
      <c r="BNS14" s="122"/>
      <c r="BNT14" s="122"/>
      <c r="BNU14" s="122"/>
      <c r="BNV14" s="122"/>
      <c r="BNW14" s="122"/>
      <c r="BNX14" s="122"/>
      <c r="BNY14" s="122"/>
      <c r="BNZ14" s="122"/>
      <c r="BOA14" s="122"/>
      <c r="BOB14" s="122"/>
      <c r="BOC14" s="122"/>
      <c r="BOD14" s="122"/>
      <c r="BOE14" s="122"/>
      <c r="BOF14" s="122"/>
      <c r="BOG14" s="122"/>
      <c r="BOH14" s="122"/>
      <c r="BOI14" s="122"/>
      <c r="BOJ14" s="122"/>
      <c r="BOK14" s="122"/>
      <c r="BOL14" s="122"/>
      <c r="BOM14" s="122"/>
      <c r="BON14" s="122"/>
      <c r="BOO14" s="122"/>
      <c r="BOP14" s="122"/>
      <c r="BOQ14" s="122"/>
      <c r="BOR14" s="122"/>
      <c r="BOS14" s="122"/>
      <c r="BOT14" s="122"/>
      <c r="BOU14" s="122"/>
      <c r="BOV14" s="122"/>
      <c r="BOW14" s="122"/>
      <c r="BOX14" s="122"/>
      <c r="BOY14" s="122"/>
      <c r="BOZ14" s="122"/>
      <c r="BPA14" s="122"/>
      <c r="BPB14" s="122"/>
      <c r="BPC14" s="122"/>
      <c r="BPD14" s="122"/>
      <c r="BPE14" s="122"/>
      <c r="BPF14" s="122"/>
      <c r="BPG14" s="122"/>
      <c r="BPH14" s="122"/>
      <c r="BPI14" s="122"/>
      <c r="BPJ14" s="122"/>
      <c r="BPK14" s="122"/>
      <c r="BPL14" s="122"/>
      <c r="BPM14" s="122"/>
      <c r="BPN14" s="122"/>
      <c r="BPO14" s="122"/>
      <c r="BPP14" s="122"/>
      <c r="BPQ14" s="122"/>
      <c r="BPR14" s="122"/>
      <c r="BPS14" s="122"/>
      <c r="BPT14" s="122"/>
      <c r="BPU14" s="122"/>
      <c r="BPV14" s="122"/>
      <c r="BPW14" s="122"/>
      <c r="BPX14" s="122"/>
      <c r="BPY14" s="122"/>
      <c r="BPZ14" s="122"/>
      <c r="BQA14" s="122"/>
      <c r="BQB14" s="122"/>
      <c r="BQC14" s="122"/>
      <c r="BQD14" s="122"/>
      <c r="BQE14" s="122"/>
      <c r="BQF14" s="122"/>
      <c r="BQG14" s="122"/>
      <c r="BQH14" s="122"/>
      <c r="BQI14" s="122"/>
      <c r="BQJ14" s="122"/>
      <c r="BQK14" s="122"/>
      <c r="BQL14" s="122"/>
      <c r="BQM14" s="122"/>
      <c r="BQN14" s="122"/>
      <c r="BQO14" s="122"/>
      <c r="BQP14" s="122"/>
      <c r="BQQ14" s="122"/>
      <c r="BQR14" s="122"/>
      <c r="BQS14" s="122"/>
      <c r="BQT14" s="122"/>
      <c r="BQU14" s="122"/>
      <c r="BQV14" s="122"/>
      <c r="BQW14" s="122"/>
      <c r="BQX14" s="122"/>
      <c r="BQY14" s="122"/>
      <c r="BQZ14" s="122"/>
      <c r="BRA14" s="122"/>
      <c r="BRB14" s="122"/>
      <c r="BRC14" s="122"/>
      <c r="BRD14" s="122"/>
      <c r="BRE14" s="122"/>
      <c r="BRF14" s="122"/>
      <c r="BRG14" s="122"/>
      <c r="BRH14" s="122"/>
      <c r="BRI14" s="122"/>
      <c r="BRJ14" s="122"/>
      <c r="BRK14" s="122"/>
      <c r="BRL14" s="122"/>
      <c r="BRM14" s="122"/>
      <c r="BRN14" s="122"/>
      <c r="BRO14" s="122"/>
      <c r="BRP14" s="122"/>
      <c r="BRQ14" s="122"/>
      <c r="BRR14" s="122"/>
      <c r="BRS14" s="122"/>
      <c r="BRT14" s="122"/>
      <c r="BRU14" s="122"/>
      <c r="BRV14" s="122"/>
      <c r="BRW14" s="122"/>
      <c r="BRX14" s="122"/>
      <c r="BRY14" s="122"/>
      <c r="BRZ14" s="122"/>
      <c r="BSA14" s="122"/>
      <c r="BSB14" s="122"/>
      <c r="BSC14" s="122"/>
      <c r="BSD14" s="122"/>
      <c r="BSE14" s="122"/>
      <c r="BSF14" s="122"/>
      <c r="BSG14" s="122"/>
      <c r="BSH14" s="122"/>
      <c r="BSI14" s="122"/>
      <c r="BSJ14" s="122"/>
      <c r="BSK14" s="122"/>
      <c r="BSL14" s="122"/>
      <c r="BSM14" s="122"/>
      <c r="BSN14" s="122"/>
      <c r="BSO14" s="122"/>
      <c r="BSP14" s="122"/>
      <c r="BSQ14" s="122"/>
      <c r="BSR14" s="122"/>
      <c r="BSS14" s="122"/>
      <c r="BST14" s="122"/>
      <c r="BSU14" s="122"/>
      <c r="BSV14" s="122"/>
      <c r="BSW14" s="122"/>
      <c r="BSX14" s="122"/>
      <c r="BSY14" s="122"/>
      <c r="BSZ14" s="122"/>
      <c r="BTA14" s="122"/>
      <c r="BTB14" s="122"/>
      <c r="BTC14" s="122"/>
      <c r="BTD14" s="122"/>
      <c r="BTE14" s="122"/>
      <c r="BTF14" s="122"/>
      <c r="BTG14" s="122"/>
      <c r="BTH14" s="122"/>
      <c r="BTI14" s="122"/>
      <c r="BTJ14" s="122"/>
      <c r="BTK14" s="122"/>
      <c r="BTL14" s="122"/>
      <c r="BTM14" s="122"/>
      <c r="BTN14" s="122"/>
      <c r="BTO14" s="122"/>
      <c r="BTP14" s="122"/>
      <c r="BTQ14" s="122"/>
      <c r="BTR14" s="122"/>
      <c r="BTS14" s="122"/>
      <c r="BTT14" s="122"/>
      <c r="BTU14" s="122"/>
      <c r="BTV14" s="122"/>
      <c r="BTW14" s="122"/>
      <c r="BTX14" s="122"/>
      <c r="BTY14" s="122"/>
      <c r="BTZ14" s="122"/>
      <c r="BUA14" s="122"/>
      <c r="BUB14" s="122"/>
      <c r="BUC14" s="122"/>
      <c r="BUD14" s="122"/>
      <c r="BUE14" s="122"/>
      <c r="BUF14" s="122"/>
      <c r="BUG14" s="122"/>
      <c r="BUH14" s="122"/>
      <c r="BUI14" s="122"/>
      <c r="BUJ14" s="122"/>
      <c r="BUK14" s="122"/>
      <c r="BUL14" s="122"/>
      <c r="BUM14" s="122"/>
      <c r="BUN14" s="122"/>
      <c r="BUO14" s="122"/>
      <c r="BUP14" s="122"/>
      <c r="BUQ14" s="122"/>
      <c r="BUR14" s="122"/>
      <c r="BUS14" s="122"/>
      <c r="BUT14" s="122"/>
      <c r="BUU14" s="122"/>
      <c r="BUV14" s="122"/>
      <c r="BUW14" s="122"/>
      <c r="BUX14" s="122"/>
      <c r="BUY14" s="122"/>
      <c r="BUZ14" s="122"/>
      <c r="BVA14" s="122"/>
      <c r="BVB14" s="122"/>
      <c r="BVC14" s="122"/>
      <c r="BVD14" s="122"/>
      <c r="BVE14" s="122"/>
      <c r="BVF14" s="122"/>
      <c r="BVG14" s="122"/>
      <c r="BVH14" s="122"/>
      <c r="BVI14" s="122"/>
      <c r="BVJ14" s="122"/>
      <c r="BVK14" s="122"/>
      <c r="BVL14" s="122"/>
      <c r="BVM14" s="122"/>
      <c r="BVN14" s="122"/>
      <c r="BVO14" s="122"/>
      <c r="BVP14" s="122"/>
      <c r="BVQ14" s="122"/>
      <c r="BVR14" s="122"/>
      <c r="BVS14" s="122"/>
      <c r="BVT14" s="122"/>
      <c r="BVU14" s="122"/>
      <c r="BVV14" s="122"/>
      <c r="BVW14" s="122"/>
      <c r="BVX14" s="122"/>
      <c r="BVY14" s="122"/>
      <c r="BVZ14" s="122"/>
      <c r="BWA14" s="122"/>
      <c r="BWB14" s="122"/>
      <c r="BWC14" s="122"/>
      <c r="BWD14" s="122"/>
      <c r="BWE14" s="122"/>
      <c r="BWF14" s="122"/>
      <c r="BWG14" s="122"/>
      <c r="BWH14" s="122"/>
      <c r="BWI14" s="122"/>
      <c r="BWJ14" s="122"/>
      <c r="BWK14" s="122"/>
      <c r="BWL14" s="122"/>
      <c r="BWM14" s="122"/>
      <c r="BWN14" s="122"/>
      <c r="BWO14" s="122"/>
      <c r="BWP14" s="122"/>
      <c r="BWQ14" s="122"/>
      <c r="BWR14" s="122"/>
      <c r="BWS14" s="122"/>
      <c r="BWT14" s="122"/>
      <c r="BWU14" s="122"/>
      <c r="BWV14" s="122"/>
      <c r="BWW14" s="122"/>
      <c r="BWX14" s="122"/>
      <c r="BWY14" s="122"/>
      <c r="BWZ14" s="122"/>
      <c r="BXA14" s="122"/>
      <c r="BXB14" s="122"/>
      <c r="BXC14" s="122"/>
      <c r="BXD14" s="122"/>
      <c r="BXE14" s="122"/>
      <c r="BXF14" s="122"/>
      <c r="BXG14" s="122"/>
      <c r="BXH14" s="122"/>
      <c r="BXI14" s="122"/>
      <c r="BXJ14" s="122"/>
      <c r="BXK14" s="122"/>
      <c r="BXL14" s="122"/>
      <c r="BXM14" s="122"/>
      <c r="BXN14" s="122"/>
      <c r="BXO14" s="122"/>
      <c r="BXP14" s="122"/>
      <c r="BXQ14" s="122"/>
      <c r="BXR14" s="122"/>
      <c r="BXS14" s="122"/>
      <c r="BXT14" s="122"/>
      <c r="BXU14" s="122"/>
      <c r="BXV14" s="122"/>
      <c r="BXW14" s="122"/>
      <c r="BXX14" s="122"/>
      <c r="BXY14" s="122"/>
      <c r="BXZ14" s="122"/>
      <c r="BYA14" s="122"/>
      <c r="BYB14" s="122"/>
      <c r="BYC14" s="122"/>
      <c r="BYD14" s="122"/>
      <c r="BYE14" s="122"/>
      <c r="BYF14" s="122"/>
      <c r="BYG14" s="122"/>
      <c r="BYH14" s="122"/>
      <c r="BYI14" s="122"/>
      <c r="BYJ14" s="122"/>
      <c r="BYK14" s="122"/>
      <c r="BYL14" s="122"/>
      <c r="BYM14" s="122"/>
      <c r="BYN14" s="122"/>
      <c r="BYO14" s="122"/>
      <c r="BYP14" s="122"/>
      <c r="BYQ14" s="122"/>
      <c r="BYR14" s="122"/>
      <c r="BYS14" s="122"/>
      <c r="BYT14" s="122"/>
      <c r="BYU14" s="122"/>
      <c r="BYV14" s="122"/>
      <c r="BYW14" s="122"/>
      <c r="BYX14" s="122"/>
      <c r="BYY14" s="122"/>
      <c r="BYZ14" s="122"/>
      <c r="BZA14" s="122"/>
      <c r="BZB14" s="122"/>
      <c r="BZC14" s="122"/>
      <c r="BZD14" s="122"/>
      <c r="BZE14" s="122"/>
      <c r="BZF14" s="122"/>
      <c r="BZG14" s="122"/>
      <c r="BZH14" s="122"/>
      <c r="BZI14" s="122"/>
      <c r="BZJ14" s="122"/>
      <c r="BZK14" s="122"/>
      <c r="BZL14" s="122"/>
      <c r="BZM14" s="122"/>
      <c r="BZN14" s="122"/>
      <c r="BZO14" s="122"/>
      <c r="BZP14" s="122"/>
      <c r="BZQ14" s="122"/>
      <c r="BZR14" s="122"/>
      <c r="BZS14" s="122"/>
      <c r="BZT14" s="122"/>
      <c r="BZU14" s="122"/>
      <c r="BZV14" s="122"/>
      <c r="BZW14" s="122"/>
      <c r="BZX14" s="122"/>
      <c r="BZY14" s="122"/>
      <c r="BZZ14" s="122"/>
      <c r="CAA14" s="122"/>
      <c r="CAB14" s="122"/>
      <c r="CAC14" s="122"/>
      <c r="CAD14" s="122"/>
      <c r="CAE14" s="122"/>
      <c r="CAF14" s="122"/>
      <c r="CAG14" s="122"/>
      <c r="CAH14" s="122"/>
      <c r="CAI14" s="122"/>
      <c r="CAJ14" s="122"/>
      <c r="CAK14" s="122"/>
      <c r="CAL14" s="122"/>
      <c r="CAM14" s="122"/>
      <c r="CAN14" s="122"/>
      <c r="CAO14" s="122"/>
      <c r="CAP14" s="122"/>
      <c r="CAQ14" s="122"/>
      <c r="CAR14" s="122"/>
      <c r="CAS14" s="122"/>
      <c r="CAT14" s="122"/>
      <c r="CAU14" s="122"/>
      <c r="CAV14" s="122"/>
      <c r="CAW14" s="122"/>
      <c r="CAX14" s="122"/>
      <c r="CAY14" s="122"/>
      <c r="CAZ14" s="122"/>
      <c r="CBA14" s="122"/>
      <c r="CBB14" s="122"/>
      <c r="CBC14" s="122"/>
      <c r="CBD14" s="122"/>
      <c r="CBE14" s="122"/>
      <c r="CBF14" s="122"/>
      <c r="CBG14" s="122"/>
      <c r="CBH14" s="122"/>
      <c r="CBI14" s="122"/>
      <c r="CBJ14" s="122"/>
      <c r="CBK14" s="122"/>
      <c r="CBL14" s="122"/>
      <c r="CBM14" s="122"/>
      <c r="CBN14" s="122"/>
      <c r="CBO14" s="122"/>
      <c r="CBP14" s="122"/>
      <c r="CBQ14" s="122"/>
      <c r="CBR14" s="122"/>
      <c r="CBS14" s="122"/>
      <c r="CBT14" s="122"/>
      <c r="CBU14" s="122"/>
      <c r="CBV14" s="122"/>
      <c r="CBW14" s="122"/>
      <c r="CBX14" s="122"/>
      <c r="CBY14" s="122"/>
      <c r="CBZ14" s="122"/>
      <c r="CCA14" s="122"/>
      <c r="CCB14" s="122"/>
      <c r="CCC14" s="122"/>
      <c r="CCD14" s="122"/>
      <c r="CCE14" s="122"/>
      <c r="CCF14" s="122"/>
      <c r="CCG14" s="122"/>
      <c r="CCH14" s="122"/>
      <c r="CCI14" s="122"/>
      <c r="CCJ14" s="122"/>
      <c r="CCK14" s="122"/>
      <c r="CCL14" s="122"/>
      <c r="CCM14" s="122"/>
      <c r="CCN14" s="122"/>
      <c r="CCO14" s="122"/>
      <c r="CCP14" s="122"/>
      <c r="CCQ14" s="122"/>
      <c r="CCR14" s="122"/>
      <c r="CCS14" s="122"/>
      <c r="CCT14" s="122"/>
      <c r="CCU14" s="122"/>
      <c r="CCV14" s="122"/>
      <c r="CCW14" s="122"/>
      <c r="CCX14" s="122"/>
      <c r="CCY14" s="122"/>
      <c r="CCZ14" s="122"/>
      <c r="CDA14" s="122"/>
      <c r="CDB14" s="122"/>
      <c r="CDC14" s="122"/>
      <c r="CDD14" s="122"/>
      <c r="CDE14" s="122"/>
      <c r="CDF14" s="122"/>
      <c r="CDG14" s="122"/>
      <c r="CDH14" s="122"/>
      <c r="CDI14" s="122"/>
      <c r="CDJ14" s="122"/>
      <c r="CDK14" s="122"/>
      <c r="CDL14" s="122"/>
      <c r="CDM14" s="122"/>
      <c r="CDN14" s="122"/>
      <c r="CDO14" s="122"/>
      <c r="CDP14" s="122"/>
      <c r="CDQ14" s="122"/>
      <c r="CDR14" s="122"/>
      <c r="CDS14" s="122"/>
      <c r="CDT14" s="122"/>
      <c r="CDU14" s="122"/>
      <c r="CDV14" s="122"/>
      <c r="CDW14" s="122"/>
      <c r="CDX14" s="122"/>
      <c r="CDY14" s="122"/>
      <c r="CDZ14" s="122"/>
      <c r="CEA14" s="122"/>
      <c r="CEB14" s="122"/>
      <c r="CEC14" s="122"/>
      <c r="CED14" s="122"/>
      <c r="CEE14" s="122"/>
      <c r="CEF14" s="122"/>
      <c r="CEG14" s="122"/>
      <c r="CEH14" s="122"/>
      <c r="CEI14" s="122"/>
      <c r="CEJ14" s="122"/>
      <c r="CEK14" s="122"/>
      <c r="CEL14" s="122"/>
      <c r="CEM14" s="122"/>
      <c r="CEN14" s="122"/>
      <c r="CEO14" s="122"/>
      <c r="CEP14" s="122"/>
      <c r="CEQ14" s="122"/>
      <c r="CER14" s="122"/>
      <c r="CES14" s="122"/>
      <c r="CET14" s="122"/>
      <c r="CEU14" s="122"/>
      <c r="CEV14" s="122"/>
      <c r="CEW14" s="122"/>
      <c r="CEX14" s="122"/>
      <c r="CEY14" s="122"/>
      <c r="CEZ14" s="122"/>
      <c r="CFA14" s="122"/>
      <c r="CFB14" s="122"/>
      <c r="CFC14" s="122"/>
      <c r="CFD14" s="122"/>
      <c r="CFE14" s="122"/>
      <c r="CFF14" s="122"/>
      <c r="CFG14" s="122"/>
      <c r="CFH14" s="122"/>
      <c r="CFI14" s="122"/>
      <c r="CFJ14" s="122"/>
      <c r="CFK14" s="122"/>
      <c r="CFL14" s="122"/>
      <c r="CFM14" s="122"/>
      <c r="CFN14" s="122"/>
      <c r="CFO14" s="122"/>
      <c r="CFP14" s="122"/>
      <c r="CFQ14" s="122"/>
      <c r="CFR14" s="122"/>
      <c r="CFS14" s="122"/>
      <c r="CFT14" s="122"/>
      <c r="CFU14" s="122"/>
      <c r="CFV14" s="122"/>
      <c r="CFW14" s="122"/>
      <c r="CFX14" s="122"/>
      <c r="CFY14" s="122"/>
      <c r="CFZ14" s="122"/>
      <c r="CGA14" s="122"/>
      <c r="CGB14" s="122"/>
      <c r="CGC14" s="122"/>
      <c r="CGD14" s="122"/>
      <c r="CGE14" s="122"/>
      <c r="CGF14" s="122"/>
      <c r="CGG14" s="122"/>
      <c r="CGH14" s="122"/>
      <c r="CGI14" s="122"/>
      <c r="CGJ14" s="122"/>
      <c r="CGK14" s="122"/>
      <c r="CGL14" s="122"/>
      <c r="CGM14" s="122"/>
      <c r="CGN14" s="122"/>
      <c r="CGO14" s="122"/>
      <c r="CGP14" s="122"/>
      <c r="CGQ14" s="122"/>
      <c r="CGR14" s="122"/>
      <c r="CGS14" s="122"/>
      <c r="CGT14" s="122"/>
      <c r="CGU14" s="122"/>
      <c r="CGV14" s="122"/>
      <c r="CGW14" s="122"/>
      <c r="CGX14" s="122"/>
      <c r="CGY14" s="122"/>
      <c r="CGZ14" s="122"/>
      <c r="CHA14" s="122"/>
      <c r="CHB14" s="122"/>
      <c r="CHC14" s="122"/>
      <c r="CHD14" s="122"/>
      <c r="CHE14" s="122"/>
      <c r="CHF14" s="122"/>
      <c r="CHG14" s="122"/>
      <c r="CHH14" s="122"/>
      <c r="CHI14" s="122"/>
      <c r="CHJ14" s="122"/>
      <c r="CHK14" s="122"/>
      <c r="CHL14" s="122"/>
      <c r="CHM14" s="122"/>
      <c r="CHN14" s="122"/>
      <c r="CHO14" s="122"/>
      <c r="CHP14" s="122"/>
      <c r="CHQ14" s="122"/>
      <c r="CHR14" s="122"/>
      <c r="CHS14" s="122"/>
      <c r="CHT14" s="122"/>
      <c r="CHU14" s="122"/>
      <c r="CHV14" s="122"/>
      <c r="CHW14" s="122"/>
      <c r="CHX14" s="122"/>
      <c r="CHY14" s="122"/>
      <c r="CHZ14" s="122"/>
      <c r="CIA14" s="122"/>
      <c r="CIB14" s="122"/>
      <c r="CIC14" s="122"/>
      <c r="CID14" s="122"/>
      <c r="CIE14" s="122"/>
      <c r="CIF14" s="122"/>
      <c r="CIG14" s="122"/>
      <c r="CIH14" s="122"/>
      <c r="CII14" s="122"/>
      <c r="CIJ14" s="122"/>
      <c r="CIK14" s="122"/>
      <c r="CIL14" s="122"/>
      <c r="CIM14" s="122"/>
      <c r="CIN14" s="122"/>
      <c r="CIO14" s="122"/>
      <c r="CIP14" s="122"/>
      <c r="CIQ14" s="122"/>
      <c r="CIR14" s="122"/>
      <c r="CIS14" s="122"/>
      <c r="CIT14" s="122"/>
      <c r="CIU14" s="122"/>
      <c r="CIV14" s="122"/>
      <c r="CIW14" s="122"/>
      <c r="CIX14" s="122"/>
      <c r="CIY14" s="122"/>
      <c r="CIZ14" s="122"/>
      <c r="CJA14" s="122"/>
      <c r="CJB14" s="122"/>
      <c r="CJC14" s="122"/>
      <c r="CJD14" s="122"/>
      <c r="CJE14" s="122"/>
      <c r="CJF14" s="122"/>
      <c r="CJG14" s="122"/>
      <c r="CJH14" s="122"/>
      <c r="CJI14" s="122"/>
      <c r="CJJ14" s="122"/>
      <c r="CJK14" s="122"/>
      <c r="CJL14" s="122"/>
      <c r="CJM14" s="122"/>
      <c r="CJN14" s="122"/>
      <c r="CJO14" s="122"/>
      <c r="CJP14" s="122"/>
      <c r="CJQ14" s="122"/>
      <c r="CJR14" s="122"/>
      <c r="CJS14" s="122"/>
      <c r="CJT14" s="122"/>
      <c r="CJU14" s="122"/>
      <c r="CJV14" s="122"/>
      <c r="CJW14" s="122"/>
      <c r="CJX14" s="122"/>
      <c r="CJY14" s="122"/>
      <c r="CJZ14" s="122"/>
      <c r="CKA14" s="122"/>
      <c r="CKB14" s="122"/>
      <c r="CKC14" s="122"/>
      <c r="CKD14" s="122"/>
      <c r="CKE14" s="122"/>
      <c r="CKF14" s="122"/>
      <c r="CKG14" s="122"/>
      <c r="CKH14" s="122"/>
      <c r="CKI14" s="122"/>
      <c r="CKJ14" s="122"/>
      <c r="CKK14" s="122"/>
      <c r="CKL14" s="122"/>
      <c r="CKM14" s="122"/>
      <c r="CKN14" s="122"/>
      <c r="CKO14" s="122"/>
      <c r="CKP14" s="122"/>
      <c r="CKQ14" s="122"/>
      <c r="CKR14" s="122"/>
      <c r="CKS14" s="122"/>
      <c r="CKT14" s="122"/>
      <c r="CKU14" s="122"/>
      <c r="CKV14" s="122"/>
      <c r="CKW14" s="122"/>
      <c r="CKX14" s="122"/>
      <c r="CKY14" s="122"/>
      <c r="CKZ14" s="122"/>
      <c r="CLA14" s="122"/>
      <c r="CLB14" s="122"/>
      <c r="CLC14" s="122"/>
      <c r="CLD14" s="122"/>
      <c r="CLE14" s="122"/>
      <c r="CLF14" s="122"/>
      <c r="CLG14" s="122"/>
      <c r="CLH14" s="122"/>
      <c r="CLI14" s="122"/>
      <c r="CLJ14" s="122"/>
      <c r="CLK14" s="122"/>
      <c r="CLL14" s="122"/>
      <c r="CLM14" s="122"/>
      <c r="CLN14" s="122"/>
      <c r="CLO14" s="122"/>
      <c r="CLP14" s="122"/>
      <c r="CLQ14" s="122"/>
      <c r="CLR14" s="122"/>
      <c r="CLS14" s="122"/>
      <c r="CLT14" s="122"/>
      <c r="CLU14" s="122"/>
      <c r="CLV14" s="122"/>
      <c r="CLW14" s="122"/>
      <c r="CLX14" s="122"/>
      <c r="CLY14" s="122"/>
      <c r="CLZ14" s="122"/>
      <c r="CMA14" s="122"/>
      <c r="CMB14" s="122"/>
      <c r="CMC14" s="122"/>
      <c r="CMD14" s="122"/>
      <c r="CME14" s="122"/>
      <c r="CMF14" s="122"/>
      <c r="CMG14" s="122"/>
      <c r="CMH14" s="122"/>
      <c r="CMI14" s="122"/>
      <c r="CMJ14" s="122"/>
      <c r="CMK14" s="122"/>
      <c r="CML14" s="122"/>
      <c r="CMM14" s="122"/>
      <c r="CMN14" s="122"/>
      <c r="CMO14" s="122"/>
      <c r="CMP14" s="122"/>
      <c r="CMQ14" s="122"/>
      <c r="CMR14" s="122"/>
      <c r="CMS14" s="122"/>
      <c r="CMT14" s="122"/>
      <c r="CMU14" s="122"/>
      <c r="CMV14" s="122"/>
      <c r="CMW14" s="122"/>
      <c r="CMX14" s="122"/>
      <c r="CMY14" s="122"/>
      <c r="CMZ14" s="122"/>
      <c r="CNA14" s="122"/>
      <c r="CNB14" s="122"/>
      <c r="CNC14" s="122"/>
      <c r="CND14" s="122"/>
      <c r="CNE14" s="122"/>
      <c r="CNF14" s="122"/>
      <c r="CNG14" s="122"/>
      <c r="CNH14" s="122"/>
      <c r="CNI14" s="122"/>
      <c r="CNJ14" s="122"/>
      <c r="CNK14" s="122"/>
      <c r="CNL14" s="122"/>
      <c r="CNM14" s="122"/>
      <c r="CNN14" s="122"/>
      <c r="CNO14" s="122"/>
      <c r="CNP14" s="122"/>
      <c r="CNQ14" s="122"/>
      <c r="CNR14" s="122"/>
      <c r="CNS14" s="122"/>
      <c r="CNT14" s="122"/>
      <c r="CNU14" s="122"/>
      <c r="CNV14" s="122"/>
      <c r="CNW14" s="122"/>
      <c r="CNX14" s="122"/>
      <c r="CNY14" s="122"/>
      <c r="CNZ14" s="122"/>
      <c r="COA14" s="122"/>
      <c r="COB14" s="122"/>
      <c r="COC14" s="122"/>
      <c r="COD14" s="122"/>
      <c r="COE14" s="122"/>
      <c r="COF14" s="122"/>
      <c r="COG14" s="122"/>
      <c r="COH14" s="122"/>
      <c r="COI14" s="122"/>
      <c r="COJ14" s="122"/>
      <c r="COK14" s="122"/>
      <c r="COL14" s="122"/>
      <c r="COM14" s="122"/>
      <c r="CON14" s="122"/>
      <c r="COO14" s="122"/>
      <c r="COP14" s="122"/>
      <c r="COQ14" s="122"/>
      <c r="COR14" s="122"/>
      <c r="COS14" s="122"/>
      <c r="COT14" s="122"/>
      <c r="COU14" s="122"/>
      <c r="COV14" s="122"/>
      <c r="COW14" s="122"/>
      <c r="COX14" s="122"/>
      <c r="COY14" s="122"/>
      <c r="COZ14" s="122"/>
      <c r="CPA14" s="122"/>
      <c r="CPB14" s="122"/>
      <c r="CPC14" s="122"/>
      <c r="CPD14" s="122"/>
      <c r="CPE14" s="122"/>
      <c r="CPF14" s="122"/>
      <c r="CPG14" s="122"/>
      <c r="CPH14" s="122"/>
      <c r="CPI14" s="122"/>
      <c r="CPJ14" s="122"/>
      <c r="CPK14" s="122"/>
      <c r="CPL14" s="122"/>
      <c r="CPM14" s="122"/>
      <c r="CPN14" s="122"/>
      <c r="CPO14" s="122"/>
      <c r="CPP14" s="122"/>
      <c r="CPQ14" s="122"/>
      <c r="CPR14" s="122"/>
      <c r="CPS14" s="122"/>
      <c r="CPT14" s="122"/>
      <c r="CPU14" s="122"/>
      <c r="CPV14" s="122"/>
      <c r="CPW14" s="122"/>
      <c r="CPX14" s="122"/>
      <c r="CPY14" s="122"/>
      <c r="CPZ14" s="122"/>
      <c r="CQA14" s="122"/>
      <c r="CQB14" s="122"/>
      <c r="CQC14" s="122"/>
      <c r="CQD14" s="122"/>
      <c r="CQE14" s="122"/>
      <c r="CQF14" s="122"/>
      <c r="CQG14" s="122"/>
      <c r="CQH14" s="122"/>
      <c r="CQI14" s="122"/>
      <c r="CQJ14" s="122"/>
      <c r="CQK14" s="122"/>
      <c r="CQL14" s="122"/>
      <c r="CQM14" s="122"/>
      <c r="CQN14" s="122"/>
      <c r="CQO14" s="122"/>
      <c r="CQP14" s="122"/>
      <c r="CQQ14" s="122"/>
      <c r="CQR14" s="122"/>
      <c r="CQS14" s="122"/>
      <c r="CQT14" s="122"/>
      <c r="CQU14" s="122"/>
      <c r="CQV14" s="122"/>
      <c r="CQW14" s="122"/>
      <c r="CQX14" s="122"/>
      <c r="CQY14" s="122"/>
      <c r="CQZ14" s="122"/>
      <c r="CRA14" s="122"/>
      <c r="CRB14" s="122"/>
      <c r="CRC14" s="122"/>
      <c r="CRD14" s="122"/>
      <c r="CRE14" s="122"/>
      <c r="CRF14" s="122"/>
      <c r="CRG14" s="122"/>
      <c r="CRH14" s="122"/>
      <c r="CRI14" s="122"/>
      <c r="CRJ14" s="122"/>
      <c r="CRK14" s="122"/>
      <c r="CRL14" s="122"/>
      <c r="CRM14" s="122"/>
      <c r="CRN14" s="122"/>
      <c r="CRO14" s="122"/>
      <c r="CRP14" s="122"/>
      <c r="CRQ14" s="122"/>
      <c r="CRR14" s="122"/>
      <c r="CRS14" s="122"/>
      <c r="CRT14" s="122"/>
      <c r="CRU14" s="122"/>
      <c r="CRV14" s="122"/>
      <c r="CRW14" s="122"/>
      <c r="CRX14" s="122"/>
      <c r="CRY14" s="122"/>
      <c r="CRZ14" s="122"/>
      <c r="CSA14" s="122"/>
      <c r="CSB14" s="122"/>
      <c r="CSC14" s="122"/>
      <c r="CSD14" s="122"/>
      <c r="CSE14" s="122"/>
      <c r="CSF14" s="122"/>
      <c r="CSG14" s="122"/>
      <c r="CSH14" s="122"/>
      <c r="CSI14" s="122"/>
      <c r="CSJ14" s="122"/>
      <c r="CSK14" s="122"/>
      <c r="CSL14" s="122"/>
      <c r="CSM14" s="122"/>
      <c r="CSN14" s="122"/>
      <c r="CSO14" s="122"/>
      <c r="CSP14" s="122"/>
      <c r="CSQ14" s="122"/>
      <c r="CSR14" s="122"/>
      <c r="CSS14" s="122"/>
      <c r="CST14" s="122"/>
      <c r="CSU14" s="122"/>
      <c r="CSV14" s="122"/>
      <c r="CSW14" s="122"/>
      <c r="CSX14" s="122"/>
      <c r="CSY14" s="122"/>
      <c r="CSZ14" s="122"/>
      <c r="CTA14" s="122"/>
      <c r="CTB14" s="122"/>
      <c r="CTC14" s="122"/>
      <c r="CTD14" s="122"/>
      <c r="CTE14" s="122"/>
      <c r="CTF14" s="122"/>
      <c r="CTG14" s="122"/>
      <c r="CTH14" s="122"/>
      <c r="CTI14" s="122"/>
      <c r="CTJ14" s="122"/>
      <c r="CTK14" s="122"/>
      <c r="CTL14" s="122"/>
      <c r="CTM14" s="122"/>
      <c r="CTN14" s="122"/>
      <c r="CTO14" s="122"/>
      <c r="CTP14" s="122"/>
      <c r="CTQ14" s="122"/>
      <c r="CTR14" s="122"/>
      <c r="CTS14" s="122"/>
      <c r="CTT14" s="122"/>
      <c r="CTU14" s="122"/>
      <c r="CTV14" s="122"/>
      <c r="CTW14" s="122"/>
      <c r="CTX14" s="122"/>
      <c r="CTY14" s="122"/>
      <c r="CTZ14" s="122"/>
      <c r="CUA14" s="122"/>
      <c r="CUB14" s="122"/>
      <c r="CUC14" s="122"/>
      <c r="CUD14" s="122"/>
      <c r="CUE14" s="122"/>
      <c r="CUF14" s="122"/>
      <c r="CUG14" s="122"/>
      <c r="CUH14" s="122"/>
      <c r="CUI14" s="122"/>
      <c r="CUJ14" s="122"/>
      <c r="CUK14" s="122"/>
      <c r="CUL14" s="122"/>
      <c r="CUM14" s="122"/>
      <c r="CUN14" s="122"/>
      <c r="CUO14" s="122"/>
      <c r="CUP14" s="122"/>
      <c r="CUQ14" s="122"/>
      <c r="CUR14" s="122"/>
      <c r="CUS14" s="122"/>
      <c r="CUT14" s="122"/>
      <c r="CUU14" s="122"/>
      <c r="CUV14" s="122"/>
      <c r="CUW14" s="122"/>
      <c r="CUX14" s="122"/>
      <c r="CUY14" s="122"/>
      <c r="CUZ14" s="122"/>
      <c r="CVA14" s="122"/>
      <c r="CVB14" s="122"/>
      <c r="CVC14" s="122"/>
      <c r="CVD14" s="122"/>
      <c r="CVE14" s="122"/>
      <c r="CVF14" s="122"/>
      <c r="CVG14" s="122"/>
      <c r="CVH14" s="122"/>
      <c r="CVI14" s="122"/>
      <c r="CVJ14" s="122"/>
      <c r="CVK14" s="122"/>
      <c r="CVL14" s="122"/>
      <c r="CVM14" s="122"/>
      <c r="CVN14" s="122"/>
      <c r="CVO14" s="122"/>
      <c r="CVP14" s="122"/>
      <c r="CVQ14" s="122"/>
      <c r="CVR14" s="122"/>
      <c r="CVS14" s="122"/>
      <c r="CVT14" s="122"/>
      <c r="CVU14" s="122"/>
      <c r="CVV14" s="122"/>
      <c r="CVW14" s="122"/>
      <c r="CVX14" s="122"/>
      <c r="CVY14" s="122"/>
      <c r="CVZ14" s="122"/>
      <c r="CWA14" s="122"/>
      <c r="CWB14" s="122"/>
      <c r="CWC14" s="122"/>
      <c r="CWD14" s="122"/>
      <c r="CWE14" s="122"/>
      <c r="CWF14" s="122"/>
      <c r="CWG14" s="122"/>
      <c r="CWH14" s="122"/>
      <c r="CWI14" s="122"/>
      <c r="CWJ14" s="122"/>
      <c r="CWK14" s="122"/>
      <c r="CWL14" s="122"/>
      <c r="CWM14" s="122"/>
      <c r="CWN14" s="122"/>
      <c r="CWO14" s="122"/>
      <c r="CWP14" s="122"/>
      <c r="CWQ14" s="122"/>
      <c r="CWR14" s="122"/>
      <c r="CWS14" s="122"/>
      <c r="CWT14" s="122"/>
      <c r="CWU14" s="122"/>
      <c r="CWV14" s="122"/>
      <c r="CWW14" s="122"/>
      <c r="CWX14" s="122"/>
      <c r="CWY14" s="122"/>
      <c r="CWZ14" s="122"/>
      <c r="CXA14" s="122"/>
      <c r="CXB14" s="122"/>
      <c r="CXC14" s="122"/>
      <c r="CXD14" s="122"/>
      <c r="CXE14" s="122"/>
      <c r="CXF14" s="122"/>
      <c r="CXG14" s="122"/>
      <c r="CXH14" s="122"/>
      <c r="CXI14" s="122"/>
      <c r="CXJ14" s="122"/>
      <c r="CXK14" s="122"/>
      <c r="CXL14" s="122"/>
      <c r="CXM14" s="122"/>
      <c r="CXN14" s="122"/>
      <c r="CXO14" s="122"/>
      <c r="CXP14" s="122"/>
      <c r="CXQ14" s="122"/>
      <c r="CXR14" s="122"/>
      <c r="CXS14" s="122"/>
      <c r="CXT14" s="122"/>
      <c r="CXU14" s="122"/>
      <c r="CXV14" s="122"/>
      <c r="CXW14" s="122"/>
      <c r="CXX14" s="122"/>
      <c r="CXY14" s="122"/>
      <c r="CXZ14" s="122"/>
      <c r="CYA14" s="122"/>
      <c r="CYB14" s="122"/>
      <c r="CYC14" s="122"/>
      <c r="CYD14" s="122"/>
      <c r="CYE14" s="122"/>
      <c r="CYF14" s="122"/>
      <c r="CYG14" s="122"/>
      <c r="CYH14" s="122"/>
      <c r="CYI14" s="122"/>
      <c r="CYJ14" s="122"/>
      <c r="CYK14" s="122"/>
      <c r="CYL14" s="122"/>
      <c r="CYM14" s="122"/>
      <c r="CYN14" s="122"/>
      <c r="CYO14" s="122"/>
      <c r="CYP14" s="122"/>
      <c r="CYQ14" s="122"/>
      <c r="CYR14" s="122"/>
      <c r="CYS14" s="122"/>
      <c r="CYT14" s="122"/>
      <c r="CYU14" s="122"/>
      <c r="CYV14" s="122"/>
      <c r="CYW14" s="122"/>
      <c r="CYX14" s="122"/>
      <c r="CYY14" s="122"/>
      <c r="CYZ14" s="122"/>
      <c r="CZA14" s="122"/>
      <c r="CZB14" s="122"/>
      <c r="CZC14" s="122"/>
      <c r="CZD14" s="122"/>
      <c r="CZE14" s="122"/>
      <c r="CZF14" s="122"/>
      <c r="CZG14" s="122"/>
      <c r="CZH14" s="122"/>
      <c r="CZI14" s="122"/>
      <c r="CZJ14" s="122"/>
      <c r="CZK14" s="122"/>
      <c r="CZL14" s="122"/>
      <c r="CZM14" s="122"/>
      <c r="CZN14" s="122"/>
      <c r="CZO14" s="122"/>
      <c r="CZP14" s="122"/>
      <c r="CZQ14" s="122"/>
      <c r="CZR14" s="122"/>
      <c r="CZS14" s="122"/>
      <c r="CZT14" s="122"/>
      <c r="CZU14" s="122"/>
      <c r="CZV14" s="122"/>
      <c r="CZW14" s="122"/>
      <c r="CZX14" s="122"/>
      <c r="CZY14" s="122"/>
      <c r="CZZ14" s="122"/>
      <c r="DAA14" s="122"/>
      <c r="DAB14" s="122"/>
      <c r="DAC14" s="122"/>
      <c r="DAD14" s="122"/>
      <c r="DAE14" s="122"/>
      <c r="DAF14" s="122"/>
      <c r="DAG14" s="122"/>
      <c r="DAH14" s="122"/>
      <c r="DAI14" s="122"/>
      <c r="DAJ14" s="122"/>
      <c r="DAK14" s="122"/>
      <c r="DAL14" s="122"/>
      <c r="DAM14" s="122"/>
      <c r="DAN14" s="122"/>
      <c r="DAO14" s="122"/>
      <c r="DAP14" s="122"/>
      <c r="DAQ14" s="122"/>
      <c r="DAR14" s="122"/>
      <c r="DAS14" s="122"/>
      <c r="DAT14" s="122"/>
      <c r="DAU14" s="122"/>
      <c r="DAV14" s="122"/>
      <c r="DAW14" s="122"/>
      <c r="DAX14" s="122"/>
      <c r="DAY14" s="122"/>
      <c r="DAZ14" s="122"/>
      <c r="DBA14" s="122"/>
      <c r="DBB14" s="122"/>
      <c r="DBC14" s="122"/>
      <c r="DBD14" s="122"/>
      <c r="DBE14" s="122"/>
      <c r="DBF14" s="122"/>
      <c r="DBG14" s="122"/>
      <c r="DBH14" s="122"/>
      <c r="DBI14" s="122"/>
      <c r="DBJ14" s="122"/>
      <c r="DBK14" s="122"/>
      <c r="DBL14" s="122"/>
      <c r="DBM14" s="122"/>
      <c r="DBN14" s="122"/>
      <c r="DBO14" s="122"/>
      <c r="DBP14" s="122"/>
      <c r="DBQ14" s="122"/>
      <c r="DBR14" s="122"/>
      <c r="DBS14" s="122"/>
      <c r="DBT14" s="122"/>
      <c r="DBU14" s="122"/>
      <c r="DBV14" s="122"/>
      <c r="DBW14" s="122"/>
      <c r="DBX14" s="122"/>
      <c r="DBY14" s="122"/>
      <c r="DBZ14" s="122"/>
      <c r="DCA14" s="122"/>
      <c r="DCB14" s="122"/>
      <c r="DCC14" s="122"/>
      <c r="DCD14" s="122"/>
      <c r="DCE14" s="122"/>
      <c r="DCF14" s="122"/>
      <c r="DCG14" s="122"/>
      <c r="DCH14" s="122"/>
      <c r="DCI14" s="122"/>
      <c r="DCJ14" s="122"/>
      <c r="DCK14" s="122"/>
      <c r="DCL14" s="122"/>
      <c r="DCM14" s="122"/>
      <c r="DCN14" s="122"/>
      <c r="DCO14" s="122"/>
      <c r="DCP14" s="122"/>
      <c r="DCQ14" s="122"/>
      <c r="DCR14" s="122"/>
      <c r="DCS14" s="122"/>
      <c r="DCT14" s="122"/>
      <c r="DCU14" s="122"/>
      <c r="DCV14" s="122"/>
      <c r="DCW14" s="122"/>
      <c r="DCX14" s="122"/>
      <c r="DCY14" s="122"/>
      <c r="DCZ14" s="122"/>
      <c r="DDA14" s="122"/>
      <c r="DDB14" s="122"/>
      <c r="DDC14" s="122"/>
      <c r="DDD14" s="122"/>
      <c r="DDE14" s="122"/>
      <c r="DDF14" s="122"/>
      <c r="DDG14" s="122"/>
      <c r="DDH14" s="122"/>
      <c r="DDI14" s="122"/>
      <c r="DDJ14" s="122"/>
      <c r="DDK14" s="122"/>
      <c r="DDL14" s="122"/>
      <c r="DDM14" s="122"/>
      <c r="DDN14" s="122"/>
      <c r="DDO14" s="122"/>
      <c r="DDP14" s="122"/>
      <c r="DDQ14" s="122"/>
      <c r="DDR14" s="122"/>
      <c r="DDS14" s="122"/>
      <c r="DDT14" s="122"/>
      <c r="DDU14" s="122"/>
      <c r="DDV14" s="122"/>
      <c r="DDW14" s="122"/>
      <c r="DDX14" s="122"/>
      <c r="DDY14" s="122"/>
      <c r="DDZ14" s="122"/>
      <c r="DEA14" s="122"/>
      <c r="DEB14" s="122"/>
      <c r="DEC14" s="122"/>
      <c r="DED14" s="122"/>
      <c r="DEE14" s="122"/>
      <c r="DEF14" s="122"/>
      <c r="DEG14" s="122"/>
      <c r="DEH14" s="122"/>
      <c r="DEI14" s="122"/>
      <c r="DEJ14" s="122"/>
      <c r="DEK14" s="122"/>
      <c r="DEL14" s="122"/>
      <c r="DEM14" s="122"/>
      <c r="DEN14" s="122"/>
      <c r="DEO14" s="122"/>
      <c r="DEP14" s="122"/>
      <c r="DEQ14" s="122"/>
      <c r="DER14" s="122"/>
      <c r="DES14" s="122"/>
      <c r="DET14" s="122"/>
      <c r="DEU14" s="122"/>
      <c r="DEV14" s="122"/>
      <c r="DEW14" s="122"/>
      <c r="DEX14" s="122"/>
      <c r="DEY14" s="122"/>
      <c r="DEZ14" s="122"/>
      <c r="DFA14" s="122"/>
      <c r="DFB14" s="122"/>
      <c r="DFC14" s="122"/>
      <c r="DFD14" s="122"/>
      <c r="DFE14" s="122"/>
      <c r="DFF14" s="122"/>
      <c r="DFG14" s="122"/>
      <c r="DFH14" s="122"/>
      <c r="DFI14" s="122"/>
      <c r="DFJ14" s="122"/>
      <c r="DFK14" s="122"/>
      <c r="DFL14" s="122"/>
      <c r="DFM14" s="122"/>
      <c r="DFN14" s="122"/>
      <c r="DFO14" s="122"/>
      <c r="DFP14" s="122"/>
      <c r="DFQ14" s="122"/>
      <c r="DFR14" s="122"/>
      <c r="DFS14" s="122"/>
      <c r="DFT14" s="122"/>
      <c r="DFU14" s="122"/>
      <c r="DFV14" s="122"/>
      <c r="DFW14" s="122"/>
      <c r="DFX14" s="122"/>
      <c r="DFY14" s="122"/>
      <c r="DFZ14" s="122"/>
      <c r="DGA14" s="122"/>
      <c r="DGB14" s="122"/>
      <c r="DGC14" s="122"/>
      <c r="DGD14" s="122"/>
      <c r="DGE14" s="122"/>
      <c r="DGF14" s="122"/>
      <c r="DGG14" s="122"/>
      <c r="DGH14" s="122"/>
      <c r="DGI14" s="122"/>
      <c r="DGJ14" s="122"/>
      <c r="DGK14" s="122"/>
      <c r="DGL14" s="122"/>
      <c r="DGM14" s="122"/>
      <c r="DGN14" s="122"/>
      <c r="DGO14" s="122"/>
      <c r="DGP14" s="122"/>
      <c r="DGQ14" s="122"/>
      <c r="DGR14" s="122"/>
      <c r="DGS14" s="122"/>
      <c r="DGT14" s="122"/>
      <c r="DGU14" s="122"/>
      <c r="DGV14" s="122"/>
      <c r="DGW14" s="122"/>
      <c r="DGX14" s="122"/>
      <c r="DGY14" s="122"/>
      <c r="DGZ14" s="122"/>
      <c r="DHA14" s="122"/>
      <c r="DHB14" s="122"/>
      <c r="DHC14" s="122"/>
      <c r="DHD14" s="122"/>
      <c r="DHE14" s="122"/>
      <c r="DHF14" s="122"/>
      <c r="DHG14" s="122"/>
      <c r="DHH14" s="122"/>
      <c r="DHI14" s="122"/>
      <c r="DHJ14" s="122"/>
      <c r="DHK14" s="122"/>
      <c r="DHL14" s="122"/>
      <c r="DHM14" s="122"/>
      <c r="DHN14" s="122"/>
      <c r="DHO14" s="122"/>
      <c r="DHP14" s="122"/>
      <c r="DHQ14" s="122"/>
      <c r="DHR14" s="122"/>
      <c r="DHS14" s="122"/>
      <c r="DHT14" s="122"/>
      <c r="DHU14" s="122"/>
      <c r="DHV14" s="122"/>
      <c r="DHW14" s="122"/>
      <c r="DHX14" s="122"/>
      <c r="DHY14" s="122"/>
      <c r="DHZ14" s="122"/>
      <c r="DIA14" s="122"/>
      <c r="DIB14" s="122"/>
      <c r="DIC14" s="122"/>
      <c r="DID14" s="122"/>
      <c r="DIE14" s="122"/>
      <c r="DIF14" s="122"/>
      <c r="DIG14" s="122"/>
      <c r="DIH14" s="122"/>
      <c r="DII14" s="122"/>
      <c r="DIJ14" s="122"/>
      <c r="DIK14" s="122"/>
      <c r="DIL14" s="122"/>
      <c r="DIM14" s="122"/>
      <c r="DIN14" s="122"/>
      <c r="DIO14" s="122"/>
      <c r="DIP14" s="122"/>
      <c r="DIQ14" s="122"/>
      <c r="DIR14" s="122"/>
      <c r="DIS14" s="122"/>
      <c r="DIT14" s="122"/>
      <c r="DIU14" s="122"/>
      <c r="DIV14" s="122"/>
      <c r="DIW14" s="122"/>
      <c r="DIX14" s="122"/>
      <c r="DIY14" s="122"/>
      <c r="DIZ14" s="122"/>
      <c r="DJA14" s="122"/>
      <c r="DJB14" s="122"/>
      <c r="DJC14" s="122"/>
      <c r="DJD14" s="122"/>
      <c r="DJE14" s="122"/>
      <c r="DJF14" s="122"/>
      <c r="DJG14" s="122"/>
      <c r="DJH14" s="122"/>
      <c r="DJI14" s="122"/>
      <c r="DJJ14" s="122"/>
      <c r="DJK14" s="122"/>
      <c r="DJL14" s="122"/>
      <c r="DJM14" s="122"/>
      <c r="DJN14" s="122"/>
      <c r="DJO14" s="122"/>
      <c r="DJP14" s="122"/>
      <c r="DJQ14" s="122"/>
      <c r="DJR14" s="122"/>
      <c r="DJS14" s="122"/>
      <c r="DJT14" s="122"/>
      <c r="DJU14" s="122"/>
      <c r="DJV14" s="122"/>
      <c r="DJW14" s="122"/>
      <c r="DJX14" s="122"/>
      <c r="DJY14" s="122"/>
      <c r="DJZ14" s="122"/>
      <c r="DKA14" s="122"/>
      <c r="DKB14" s="122"/>
      <c r="DKC14" s="122"/>
      <c r="DKD14" s="122"/>
      <c r="DKE14" s="122"/>
      <c r="DKF14" s="122"/>
      <c r="DKG14" s="122"/>
      <c r="DKH14" s="122"/>
      <c r="DKI14" s="122"/>
      <c r="DKJ14" s="122"/>
      <c r="DKK14" s="122"/>
      <c r="DKL14" s="122"/>
      <c r="DKM14" s="122"/>
      <c r="DKN14" s="122"/>
      <c r="DKO14" s="122"/>
      <c r="DKP14" s="122"/>
      <c r="DKQ14" s="122"/>
      <c r="DKR14" s="122"/>
      <c r="DKS14" s="122"/>
      <c r="DKT14" s="122"/>
      <c r="DKU14" s="122"/>
      <c r="DKV14" s="122"/>
      <c r="DKW14" s="122"/>
      <c r="DKX14" s="122"/>
      <c r="DKY14" s="122"/>
      <c r="DKZ14" s="122"/>
      <c r="DLA14" s="122"/>
      <c r="DLB14" s="122"/>
      <c r="DLC14" s="122"/>
      <c r="DLD14" s="122"/>
      <c r="DLE14" s="122"/>
      <c r="DLF14" s="122"/>
      <c r="DLG14" s="122"/>
      <c r="DLH14" s="122"/>
      <c r="DLI14" s="122"/>
      <c r="DLJ14" s="122"/>
      <c r="DLK14" s="122"/>
      <c r="DLL14" s="122"/>
      <c r="DLM14" s="122"/>
      <c r="DLN14" s="122"/>
      <c r="DLO14" s="122"/>
      <c r="DLP14" s="122"/>
      <c r="DLQ14" s="122"/>
      <c r="DLR14" s="122"/>
      <c r="DLS14" s="122"/>
      <c r="DLT14" s="122"/>
      <c r="DLU14" s="122"/>
      <c r="DLV14" s="122"/>
      <c r="DLW14" s="122"/>
      <c r="DLX14" s="122"/>
      <c r="DLY14" s="122"/>
      <c r="DLZ14" s="122"/>
      <c r="DMA14" s="122"/>
      <c r="DMB14" s="122"/>
      <c r="DMC14" s="122"/>
      <c r="DMD14" s="122"/>
      <c r="DME14" s="122"/>
      <c r="DMF14" s="122"/>
      <c r="DMG14" s="122"/>
      <c r="DMH14" s="122"/>
      <c r="DMI14" s="122"/>
      <c r="DMJ14" s="122"/>
      <c r="DMK14" s="122"/>
      <c r="DML14" s="122"/>
      <c r="DMM14" s="122"/>
      <c r="DMN14" s="122"/>
      <c r="DMO14" s="122"/>
      <c r="DMP14" s="122"/>
      <c r="DMQ14" s="122"/>
      <c r="DMR14" s="122"/>
      <c r="DMS14" s="122"/>
      <c r="DMT14" s="122"/>
      <c r="DMU14" s="122"/>
      <c r="DMV14" s="122"/>
      <c r="DMW14" s="122"/>
      <c r="DMX14" s="122"/>
      <c r="DMY14" s="122"/>
      <c r="DMZ14" s="122"/>
      <c r="DNA14" s="122"/>
      <c r="DNB14" s="122"/>
      <c r="DNC14" s="122"/>
      <c r="DND14" s="122"/>
      <c r="DNE14" s="122"/>
      <c r="DNF14" s="122"/>
      <c r="DNG14" s="122"/>
      <c r="DNH14" s="122"/>
      <c r="DNI14" s="122"/>
      <c r="DNJ14" s="122"/>
      <c r="DNK14" s="122"/>
      <c r="DNL14" s="122"/>
      <c r="DNM14" s="122"/>
      <c r="DNN14" s="122"/>
      <c r="DNO14" s="122"/>
      <c r="DNP14" s="122"/>
      <c r="DNQ14" s="122"/>
      <c r="DNR14" s="122"/>
      <c r="DNS14" s="122"/>
      <c r="DNT14" s="122"/>
      <c r="DNU14" s="122"/>
      <c r="DNV14" s="122"/>
      <c r="DNW14" s="122"/>
      <c r="DNX14" s="122"/>
      <c r="DNY14" s="122"/>
      <c r="DNZ14" s="122"/>
      <c r="DOA14" s="122"/>
      <c r="DOB14" s="122"/>
      <c r="DOC14" s="122"/>
      <c r="DOD14" s="122"/>
      <c r="DOE14" s="122"/>
      <c r="DOF14" s="122"/>
      <c r="DOG14" s="122"/>
      <c r="DOH14" s="122"/>
      <c r="DOI14" s="122"/>
      <c r="DOJ14" s="122"/>
      <c r="DOK14" s="122"/>
      <c r="DOL14" s="122"/>
      <c r="DOM14" s="122"/>
      <c r="DON14" s="122"/>
      <c r="DOO14" s="122"/>
      <c r="DOP14" s="122"/>
      <c r="DOQ14" s="122"/>
      <c r="DOR14" s="122"/>
      <c r="DOS14" s="122"/>
      <c r="DOT14" s="122"/>
      <c r="DOU14" s="122"/>
      <c r="DOV14" s="122"/>
      <c r="DOW14" s="122"/>
      <c r="DOX14" s="122"/>
      <c r="DOY14" s="122"/>
      <c r="DOZ14" s="122"/>
      <c r="DPA14" s="122"/>
      <c r="DPB14" s="122"/>
      <c r="DPC14" s="122"/>
      <c r="DPD14" s="122"/>
      <c r="DPE14" s="122"/>
      <c r="DPF14" s="122"/>
      <c r="DPG14" s="122"/>
      <c r="DPH14" s="122"/>
      <c r="DPI14" s="122"/>
      <c r="DPJ14" s="122"/>
      <c r="DPK14" s="122"/>
      <c r="DPL14" s="122"/>
      <c r="DPM14" s="122"/>
      <c r="DPN14" s="122"/>
      <c r="DPO14" s="122"/>
      <c r="DPP14" s="122"/>
      <c r="DPQ14" s="122"/>
      <c r="DPR14" s="122"/>
      <c r="DPS14" s="122"/>
      <c r="DPT14" s="122"/>
      <c r="DPU14" s="122"/>
      <c r="DPV14" s="122"/>
      <c r="DPW14" s="122"/>
      <c r="DPX14" s="122"/>
      <c r="DPY14" s="122"/>
      <c r="DPZ14" s="122"/>
      <c r="DQA14" s="122"/>
      <c r="DQB14" s="122"/>
      <c r="DQC14" s="122"/>
      <c r="DQD14" s="122"/>
      <c r="DQE14" s="122"/>
      <c r="DQF14" s="122"/>
      <c r="DQG14" s="122"/>
      <c r="DQH14" s="122"/>
      <c r="DQI14" s="122"/>
      <c r="DQJ14" s="122"/>
      <c r="DQK14" s="122"/>
      <c r="DQL14" s="122"/>
      <c r="DQM14" s="122"/>
      <c r="DQN14" s="122"/>
      <c r="DQO14" s="122"/>
      <c r="DQP14" s="122"/>
      <c r="DQQ14" s="122"/>
      <c r="DQR14" s="122"/>
      <c r="DQS14" s="122"/>
      <c r="DQT14" s="122"/>
      <c r="DQU14" s="122"/>
      <c r="DQV14" s="122"/>
      <c r="DQW14" s="122"/>
      <c r="DQX14" s="122"/>
      <c r="DQY14" s="122"/>
      <c r="DQZ14" s="122"/>
      <c r="DRA14" s="122"/>
      <c r="DRB14" s="122"/>
      <c r="DRC14" s="122"/>
      <c r="DRD14" s="122"/>
      <c r="DRE14" s="122"/>
      <c r="DRF14" s="122"/>
      <c r="DRG14" s="122"/>
      <c r="DRH14" s="122"/>
      <c r="DRI14" s="122"/>
      <c r="DRJ14" s="122"/>
      <c r="DRK14" s="122"/>
      <c r="DRL14" s="122"/>
      <c r="DRM14" s="122"/>
      <c r="DRN14" s="122"/>
      <c r="DRO14" s="122"/>
      <c r="DRP14" s="122"/>
      <c r="DRQ14" s="122"/>
      <c r="DRR14" s="122"/>
      <c r="DRS14" s="122"/>
      <c r="DRT14" s="122"/>
      <c r="DRU14" s="122"/>
      <c r="DRV14" s="122"/>
      <c r="DRW14" s="122"/>
      <c r="DRX14" s="122"/>
      <c r="DRY14" s="122"/>
      <c r="DRZ14" s="122"/>
      <c r="DSA14" s="122"/>
      <c r="DSB14" s="122"/>
      <c r="DSC14" s="122"/>
      <c r="DSD14" s="122"/>
      <c r="DSE14" s="122"/>
      <c r="DSF14" s="122"/>
      <c r="DSG14" s="122"/>
      <c r="DSH14" s="122"/>
      <c r="DSI14" s="122"/>
      <c r="DSJ14" s="122"/>
      <c r="DSK14" s="122"/>
      <c r="DSL14" s="122"/>
      <c r="DSM14" s="122"/>
      <c r="DSN14" s="122"/>
      <c r="DSO14" s="122"/>
      <c r="DSP14" s="122"/>
      <c r="DSQ14" s="122"/>
      <c r="DSR14" s="122"/>
      <c r="DSS14" s="122"/>
      <c r="DST14" s="122"/>
      <c r="DSU14" s="122"/>
      <c r="DSV14" s="122"/>
      <c r="DSW14" s="122"/>
      <c r="DSX14" s="122"/>
      <c r="DSY14" s="122"/>
      <c r="DSZ14" s="122"/>
      <c r="DTA14" s="122"/>
      <c r="DTB14" s="122"/>
      <c r="DTC14" s="122"/>
      <c r="DTD14" s="122"/>
      <c r="DTE14" s="122"/>
      <c r="DTF14" s="122"/>
      <c r="DTG14" s="122"/>
      <c r="DTH14" s="122"/>
      <c r="DTI14" s="122"/>
      <c r="DTJ14" s="122"/>
      <c r="DTK14" s="122"/>
      <c r="DTL14" s="122"/>
      <c r="DTM14" s="122"/>
      <c r="DTN14" s="122"/>
      <c r="DTO14" s="122"/>
      <c r="DTP14" s="122"/>
      <c r="DTQ14" s="122"/>
      <c r="DTR14" s="122"/>
      <c r="DTS14" s="122"/>
      <c r="DTT14" s="122"/>
      <c r="DTU14" s="122"/>
      <c r="DTV14" s="122"/>
      <c r="DTW14" s="122"/>
      <c r="DTX14" s="122"/>
      <c r="DTY14" s="122"/>
      <c r="DTZ14" s="122"/>
      <c r="DUA14" s="122"/>
      <c r="DUB14" s="122"/>
      <c r="DUC14" s="122"/>
      <c r="DUD14" s="122"/>
      <c r="DUE14" s="122"/>
      <c r="DUF14" s="122"/>
      <c r="DUG14" s="122"/>
      <c r="DUH14" s="122"/>
      <c r="DUI14" s="122"/>
      <c r="DUJ14" s="122"/>
      <c r="DUK14" s="122"/>
      <c r="DUL14" s="122"/>
      <c r="DUM14" s="122"/>
      <c r="DUN14" s="122"/>
      <c r="DUO14" s="122"/>
      <c r="DUP14" s="122"/>
      <c r="DUQ14" s="122"/>
      <c r="DUR14" s="122"/>
      <c r="DUS14" s="122"/>
      <c r="DUT14" s="122"/>
      <c r="DUU14" s="122"/>
      <c r="DUV14" s="122"/>
      <c r="DUW14" s="122"/>
      <c r="DUX14" s="122"/>
      <c r="DUY14" s="122"/>
      <c r="DUZ14" s="122"/>
      <c r="DVA14" s="122"/>
      <c r="DVB14" s="122"/>
      <c r="DVC14" s="122"/>
      <c r="DVD14" s="122"/>
      <c r="DVE14" s="122"/>
      <c r="DVF14" s="122"/>
      <c r="DVG14" s="122"/>
      <c r="DVH14" s="122"/>
      <c r="DVI14" s="122"/>
      <c r="DVJ14" s="122"/>
      <c r="DVK14" s="122"/>
      <c r="DVL14" s="122"/>
      <c r="DVM14" s="122"/>
      <c r="DVN14" s="122"/>
      <c r="DVO14" s="122"/>
      <c r="DVP14" s="122"/>
      <c r="DVQ14" s="122"/>
      <c r="DVR14" s="122"/>
      <c r="DVS14" s="122"/>
      <c r="DVT14" s="122"/>
      <c r="DVU14" s="122"/>
      <c r="DVV14" s="122"/>
      <c r="DVW14" s="122"/>
      <c r="DVX14" s="122"/>
      <c r="DVY14" s="122"/>
      <c r="DVZ14" s="122"/>
      <c r="DWA14" s="122"/>
      <c r="DWB14" s="122"/>
      <c r="DWC14" s="122"/>
      <c r="DWD14" s="122"/>
      <c r="DWE14" s="122"/>
      <c r="DWF14" s="122"/>
      <c r="DWG14" s="122"/>
      <c r="DWH14" s="122"/>
      <c r="DWI14" s="122"/>
      <c r="DWJ14" s="122"/>
      <c r="DWK14" s="122"/>
      <c r="DWL14" s="122"/>
      <c r="DWM14" s="122"/>
      <c r="DWN14" s="122"/>
      <c r="DWO14" s="122"/>
      <c r="DWP14" s="122"/>
      <c r="DWQ14" s="122"/>
      <c r="DWR14" s="122"/>
      <c r="DWS14" s="122"/>
      <c r="DWT14" s="122"/>
      <c r="DWU14" s="122"/>
      <c r="DWV14" s="122"/>
      <c r="DWW14" s="122"/>
      <c r="DWX14" s="122"/>
      <c r="DWY14" s="122"/>
      <c r="DWZ14" s="122"/>
      <c r="DXA14" s="122"/>
      <c r="DXB14" s="122"/>
      <c r="DXC14" s="122"/>
      <c r="DXD14" s="122"/>
      <c r="DXE14" s="122"/>
      <c r="DXF14" s="122"/>
      <c r="DXG14" s="122"/>
      <c r="DXH14" s="122"/>
      <c r="DXI14" s="122"/>
      <c r="DXJ14" s="122"/>
      <c r="DXK14" s="122"/>
      <c r="DXL14" s="122"/>
      <c r="DXM14" s="122"/>
      <c r="DXN14" s="122"/>
      <c r="DXO14" s="122"/>
      <c r="DXP14" s="122"/>
      <c r="DXQ14" s="122"/>
      <c r="DXR14" s="122"/>
      <c r="DXS14" s="122"/>
      <c r="DXT14" s="122"/>
      <c r="DXU14" s="122"/>
      <c r="DXV14" s="122"/>
      <c r="DXW14" s="122"/>
      <c r="DXX14" s="122"/>
      <c r="DXY14" s="122"/>
      <c r="DXZ14" s="122"/>
      <c r="DYA14" s="122"/>
      <c r="DYB14" s="122"/>
      <c r="DYC14" s="122"/>
      <c r="DYD14" s="122"/>
      <c r="DYE14" s="122"/>
      <c r="DYF14" s="122"/>
      <c r="DYG14" s="122"/>
      <c r="DYH14" s="122"/>
      <c r="DYI14" s="122"/>
      <c r="DYJ14" s="122"/>
      <c r="DYK14" s="122"/>
      <c r="DYL14" s="122"/>
      <c r="DYM14" s="122"/>
      <c r="DYN14" s="122"/>
      <c r="DYO14" s="122"/>
      <c r="DYP14" s="122"/>
      <c r="DYQ14" s="122"/>
      <c r="DYR14" s="122"/>
      <c r="DYS14" s="122"/>
      <c r="DYT14" s="122"/>
      <c r="DYU14" s="122"/>
      <c r="DYV14" s="122"/>
      <c r="DYW14" s="122"/>
      <c r="DYX14" s="122"/>
      <c r="DYY14" s="122"/>
      <c r="DYZ14" s="122"/>
      <c r="DZA14" s="122"/>
      <c r="DZB14" s="122"/>
      <c r="DZC14" s="122"/>
      <c r="DZD14" s="122"/>
      <c r="DZE14" s="122"/>
      <c r="DZF14" s="122"/>
      <c r="DZG14" s="122"/>
      <c r="DZH14" s="122"/>
      <c r="DZI14" s="122"/>
      <c r="DZJ14" s="122"/>
      <c r="DZK14" s="122"/>
      <c r="DZL14" s="122"/>
      <c r="DZM14" s="122"/>
      <c r="DZN14" s="122"/>
      <c r="DZO14" s="122"/>
      <c r="DZP14" s="122"/>
      <c r="DZQ14" s="122"/>
      <c r="DZR14" s="122"/>
      <c r="DZS14" s="122"/>
      <c r="DZT14" s="122"/>
      <c r="DZU14" s="122"/>
      <c r="DZV14" s="122"/>
      <c r="DZW14" s="122"/>
      <c r="DZX14" s="122"/>
      <c r="DZY14" s="122"/>
      <c r="DZZ14" s="122"/>
      <c r="EAA14" s="122"/>
      <c r="EAB14" s="122"/>
      <c r="EAC14" s="122"/>
      <c r="EAD14" s="122"/>
      <c r="EAE14" s="122"/>
      <c r="EAF14" s="122"/>
      <c r="EAG14" s="122"/>
      <c r="EAH14" s="122"/>
      <c r="EAI14" s="122"/>
      <c r="EAJ14" s="122"/>
      <c r="EAK14" s="122"/>
      <c r="EAL14" s="122"/>
      <c r="EAM14" s="122"/>
      <c r="EAN14" s="122"/>
      <c r="EAO14" s="122"/>
      <c r="EAP14" s="122"/>
      <c r="EAQ14" s="122"/>
      <c r="EAR14" s="122"/>
      <c r="EAS14" s="122"/>
      <c r="EAT14" s="122"/>
      <c r="EAU14" s="122"/>
      <c r="EAV14" s="122"/>
      <c r="EAW14" s="122"/>
      <c r="EAX14" s="122"/>
      <c r="EAY14" s="122"/>
      <c r="EAZ14" s="122"/>
      <c r="EBA14" s="122"/>
      <c r="EBB14" s="122"/>
      <c r="EBC14" s="122"/>
      <c r="EBD14" s="122"/>
      <c r="EBE14" s="122"/>
      <c r="EBF14" s="122"/>
      <c r="EBG14" s="122"/>
      <c r="EBH14" s="122"/>
      <c r="EBI14" s="122"/>
      <c r="EBJ14" s="122"/>
      <c r="EBK14" s="122"/>
      <c r="EBL14" s="122"/>
      <c r="EBM14" s="122"/>
      <c r="EBN14" s="122"/>
      <c r="EBO14" s="122"/>
      <c r="EBP14" s="122"/>
      <c r="EBQ14" s="122"/>
      <c r="EBR14" s="122"/>
      <c r="EBS14" s="122"/>
      <c r="EBT14" s="122"/>
      <c r="EBU14" s="122"/>
      <c r="EBV14" s="122"/>
      <c r="EBW14" s="122"/>
      <c r="EBX14" s="122"/>
      <c r="EBY14" s="122"/>
      <c r="EBZ14" s="122"/>
      <c r="ECA14" s="122"/>
      <c r="ECB14" s="122"/>
      <c r="ECC14" s="122"/>
      <c r="ECD14" s="122"/>
      <c r="ECE14" s="122"/>
      <c r="ECF14" s="122"/>
      <c r="ECG14" s="122"/>
      <c r="ECH14" s="122"/>
      <c r="ECI14" s="122"/>
      <c r="ECJ14" s="122"/>
      <c r="ECK14" s="122"/>
      <c r="ECL14" s="122"/>
      <c r="ECM14" s="122"/>
      <c r="ECN14" s="122"/>
      <c r="ECO14" s="122"/>
      <c r="ECP14" s="122"/>
      <c r="ECQ14" s="122"/>
      <c r="ECR14" s="122"/>
      <c r="ECS14" s="122"/>
      <c r="ECT14" s="122"/>
      <c r="ECU14" s="122"/>
      <c r="ECV14" s="122"/>
      <c r="ECW14" s="122"/>
      <c r="ECX14" s="122"/>
      <c r="ECY14" s="122"/>
      <c r="ECZ14" s="122"/>
      <c r="EDA14" s="122"/>
      <c r="EDB14" s="122"/>
      <c r="EDC14" s="122"/>
      <c r="EDD14" s="122"/>
      <c r="EDE14" s="122"/>
      <c r="EDF14" s="122"/>
      <c r="EDG14" s="122"/>
      <c r="EDH14" s="122"/>
      <c r="EDI14" s="122"/>
      <c r="EDJ14" s="122"/>
      <c r="EDK14" s="122"/>
      <c r="EDL14" s="122"/>
      <c r="EDM14" s="122"/>
      <c r="EDN14" s="122"/>
      <c r="EDO14" s="122"/>
      <c r="EDP14" s="122"/>
      <c r="EDQ14" s="122"/>
      <c r="EDR14" s="122"/>
      <c r="EDS14" s="122"/>
      <c r="EDT14" s="122"/>
      <c r="EDU14" s="122"/>
      <c r="EDV14" s="122"/>
      <c r="EDW14" s="122"/>
      <c r="EDX14" s="122"/>
      <c r="EDY14" s="122"/>
      <c r="EDZ14" s="122"/>
      <c r="EEA14" s="122"/>
      <c r="EEB14" s="122"/>
      <c r="EEC14" s="122"/>
      <c r="EED14" s="122"/>
      <c r="EEE14" s="122"/>
      <c r="EEF14" s="122"/>
      <c r="EEG14" s="122"/>
      <c r="EEH14" s="122"/>
      <c r="EEI14" s="122"/>
      <c r="EEJ14" s="122"/>
      <c r="EEK14" s="122"/>
      <c r="EEL14" s="122"/>
      <c r="EEM14" s="122"/>
      <c r="EEN14" s="122"/>
      <c r="EEO14" s="122"/>
      <c r="EEP14" s="122"/>
      <c r="EEQ14" s="122"/>
      <c r="EER14" s="122"/>
      <c r="EES14" s="122"/>
      <c r="EET14" s="122"/>
      <c r="EEU14" s="122"/>
      <c r="EEV14" s="122"/>
      <c r="EEW14" s="122"/>
      <c r="EEX14" s="122"/>
      <c r="EEY14" s="122"/>
      <c r="EEZ14" s="122"/>
      <c r="EFA14" s="122"/>
      <c r="EFB14" s="122"/>
      <c r="EFC14" s="122"/>
      <c r="EFD14" s="122"/>
      <c r="EFE14" s="122"/>
      <c r="EFF14" s="122"/>
      <c r="EFG14" s="122"/>
      <c r="EFH14" s="122"/>
      <c r="EFI14" s="122"/>
      <c r="EFJ14" s="122"/>
      <c r="EFK14" s="122"/>
      <c r="EFL14" s="122"/>
      <c r="EFM14" s="122"/>
      <c r="EFN14" s="122"/>
      <c r="EFO14" s="122"/>
      <c r="EFP14" s="122"/>
      <c r="EFQ14" s="122"/>
      <c r="EFR14" s="122"/>
      <c r="EFS14" s="122"/>
      <c r="EFT14" s="122"/>
      <c r="EFU14" s="122"/>
      <c r="EFV14" s="122"/>
      <c r="EFW14" s="122"/>
      <c r="EFX14" s="122"/>
      <c r="EFY14" s="122"/>
      <c r="EFZ14" s="122"/>
      <c r="EGA14" s="122"/>
      <c r="EGB14" s="122"/>
      <c r="EGC14" s="122"/>
      <c r="EGD14" s="122"/>
      <c r="EGE14" s="122"/>
      <c r="EGF14" s="122"/>
      <c r="EGG14" s="122"/>
      <c r="EGH14" s="122"/>
      <c r="EGI14" s="122"/>
      <c r="EGJ14" s="122"/>
      <c r="EGK14" s="122"/>
      <c r="EGL14" s="122"/>
      <c r="EGM14" s="122"/>
      <c r="EGN14" s="122"/>
      <c r="EGO14" s="122"/>
      <c r="EGP14" s="122"/>
      <c r="EGQ14" s="122"/>
      <c r="EGR14" s="122"/>
      <c r="EGS14" s="122"/>
      <c r="EGT14" s="122"/>
      <c r="EGU14" s="122"/>
      <c r="EGV14" s="122"/>
      <c r="EGW14" s="122"/>
      <c r="EGX14" s="122"/>
      <c r="EGY14" s="122"/>
      <c r="EGZ14" s="122"/>
      <c r="EHA14" s="122"/>
      <c r="EHB14" s="122"/>
      <c r="EHC14" s="122"/>
      <c r="EHD14" s="122"/>
      <c r="EHE14" s="122"/>
      <c r="EHF14" s="122"/>
      <c r="EHG14" s="122"/>
      <c r="EHH14" s="122"/>
      <c r="EHI14" s="122"/>
      <c r="EHJ14" s="122"/>
      <c r="EHK14" s="122"/>
      <c r="EHL14" s="122"/>
      <c r="EHM14" s="122"/>
      <c r="EHN14" s="122"/>
      <c r="EHO14" s="122"/>
      <c r="EHP14" s="122"/>
      <c r="EHQ14" s="122"/>
      <c r="EHR14" s="122"/>
      <c r="EHS14" s="122"/>
      <c r="EHT14" s="122"/>
      <c r="EHU14" s="122"/>
      <c r="EHV14" s="122"/>
      <c r="EHW14" s="122"/>
      <c r="EHX14" s="122"/>
      <c r="EHY14" s="122"/>
      <c r="EHZ14" s="122"/>
      <c r="EIA14" s="122"/>
      <c r="EIB14" s="122"/>
      <c r="EIC14" s="122"/>
      <c r="EID14" s="122"/>
      <c r="EIE14" s="122"/>
      <c r="EIF14" s="122"/>
      <c r="EIG14" s="122"/>
      <c r="EIH14" s="122"/>
      <c r="EII14" s="122"/>
      <c r="EIJ14" s="122"/>
      <c r="EIK14" s="122"/>
      <c r="EIL14" s="122"/>
      <c r="EIM14" s="122"/>
      <c r="EIN14" s="122"/>
      <c r="EIO14" s="122"/>
      <c r="EIP14" s="122"/>
      <c r="EIQ14" s="122"/>
      <c r="EIR14" s="122"/>
      <c r="EIS14" s="122"/>
      <c r="EIT14" s="122"/>
      <c r="EIU14" s="122"/>
      <c r="EIV14" s="122"/>
      <c r="EIW14" s="122"/>
      <c r="EIX14" s="122"/>
      <c r="EIY14" s="122"/>
      <c r="EIZ14" s="122"/>
      <c r="EJA14" s="122"/>
      <c r="EJB14" s="122"/>
      <c r="EJC14" s="122"/>
      <c r="EJD14" s="122"/>
      <c r="EJE14" s="122"/>
      <c r="EJF14" s="122"/>
      <c r="EJG14" s="122"/>
      <c r="EJH14" s="122"/>
      <c r="EJI14" s="122"/>
      <c r="EJJ14" s="122"/>
      <c r="EJK14" s="122"/>
      <c r="EJL14" s="122"/>
      <c r="EJM14" s="122"/>
      <c r="EJN14" s="122"/>
      <c r="EJO14" s="122"/>
      <c r="EJP14" s="122"/>
      <c r="EJQ14" s="122"/>
      <c r="EJR14" s="122"/>
      <c r="EJS14" s="122"/>
      <c r="EJT14" s="122"/>
      <c r="EJU14" s="122"/>
      <c r="EJV14" s="122"/>
      <c r="EJW14" s="122"/>
      <c r="EJX14" s="122"/>
      <c r="EJY14" s="122"/>
      <c r="EJZ14" s="122"/>
      <c r="EKA14" s="122"/>
      <c r="EKB14" s="122"/>
      <c r="EKC14" s="122"/>
      <c r="EKD14" s="122"/>
      <c r="EKE14" s="122"/>
      <c r="EKF14" s="122"/>
      <c r="EKG14" s="122"/>
      <c r="EKH14" s="122"/>
      <c r="EKI14" s="122"/>
      <c r="EKJ14" s="122"/>
      <c r="EKK14" s="122"/>
      <c r="EKL14" s="122"/>
      <c r="EKM14" s="122"/>
      <c r="EKN14" s="122"/>
      <c r="EKO14" s="122"/>
      <c r="EKP14" s="122"/>
      <c r="EKQ14" s="122"/>
      <c r="EKR14" s="122"/>
      <c r="EKS14" s="122"/>
      <c r="EKT14" s="122"/>
      <c r="EKU14" s="122"/>
      <c r="EKV14" s="122"/>
      <c r="EKW14" s="122"/>
      <c r="EKX14" s="122"/>
      <c r="EKY14" s="122"/>
      <c r="EKZ14" s="122"/>
      <c r="ELA14" s="122"/>
      <c r="ELB14" s="122"/>
      <c r="ELC14" s="122"/>
      <c r="ELD14" s="122"/>
      <c r="ELE14" s="122"/>
      <c r="ELF14" s="122"/>
      <c r="ELG14" s="122"/>
      <c r="ELH14" s="122"/>
      <c r="ELI14" s="122"/>
      <c r="ELJ14" s="122"/>
      <c r="ELK14" s="122"/>
      <c r="ELL14" s="122"/>
      <c r="ELM14" s="122"/>
      <c r="ELN14" s="122"/>
      <c r="ELO14" s="122"/>
      <c r="ELP14" s="122"/>
      <c r="ELQ14" s="122"/>
      <c r="ELR14" s="122"/>
      <c r="ELS14" s="122"/>
      <c r="ELT14" s="122"/>
      <c r="ELU14" s="122"/>
      <c r="ELV14" s="122"/>
      <c r="ELW14" s="122"/>
      <c r="ELX14" s="122"/>
      <c r="ELY14" s="122"/>
      <c r="ELZ14" s="122"/>
      <c r="EMA14" s="122"/>
      <c r="EMB14" s="122"/>
      <c r="EMC14" s="122"/>
      <c r="EMD14" s="122"/>
      <c r="EME14" s="122"/>
      <c r="EMF14" s="122"/>
      <c r="EMG14" s="122"/>
      <c r="EMH14" s="122"/>
      <c r="EMI14" s="122"/>
      <c r="EMJ14" s="122"/>
      <c r="EMK14" s="122"/>
      <c r="EML14" s="122"/>
      <c r="EMM14" s="122"/>
      <c r="EMN14" s="122"/>
      <c r="EMO14" s="122"/>
      <c r="EMP14" s="122"/>
      <c r="EMQ14" s="122"/>
      <c r="EMR14" s="122"/>
      <c r="EMS14" s="122"/>
      <c r="EMT14" s="122"/>
      <c r="EMU14" s="122"/>
      <c r="EMV14" s="122"/>
      <c r="EMW14" s="122"/>
      <c r="EMX14" s="122"/>
      <c r="EMY14" s="122"/>
      <c r="EMZ14" s="122"/>
      <c r="ENA14" s="122"/>
      <c r="ENB14" s="122"/>
      <c r="ENC14" s="122"/>
      <c r="END14" s="122"/>
      <c r="ENE14" s="122"/>
      <c r="ENF14" s="122"/>
      <c r="ENG14" s="122"/>
      <c r="ENH14" s="122"/>
      <c r="ENI14" s="122"/>
      <c r="ENJ14" s="122"/>
      <c r="ENK14" s="122"/>
      <c r="ENL14" s="122"/>
      <c r="ENM14" s="122"/>
      <c r="ENN14" s="122"/>
      <c r="ENO14" s="122"/>
      <c r="ENP14" s="122"/>
      <c r="ENQ14" s="122"/>
      <c r="ENR14" s="122"/>
      <c r="ENS14" s="122"/>
      <c r="ENT14" s="122"/>
      <c r="ENU14" s="122"/>
      <c r="ENV14" s="122"/>
      <c r="ENW14" s="122"/>
      <c r="ENX14" s="122"/>
      <c r="ENY14" s="122"/>
      <c r="ENZ14" s="122"/>
      <c r="EOA14" s="122"/>
      <c r="EOB14" s="122"/>
      <c r="EOC14" s="122"/>
      <c r="EOD14" s="122"/>
      <c r="EOE14" s="122"/>
      <c r="EOF14" s="122"/>
      <c r="EOG14" s="122"/>
      <c r="EOH14" s="122"/>
      <c r="EOI14" s="122"/>
      <c r="EOJ14" s="122"/>
      <c r="EOK14" s="122"/>
      <c r="EOL14" s="122"/>
      <c r="EOM14" s="122"/>
      <c r="EON14" s="122"/>
      <c r="EOO14" s="122"/>
      <c r="EOP14" s="122"/>
      <c r="EOQ14" s="122"/>
      <c r="EOR14" s="122"/>
      <c r="EOS14" s="122"/>
      <c r="EOT14" s="122"/>
      <c r="EOU14" s="122"/>
      <c r="EOV14" s="122"/>
      <c r="EOW14" s="122"/>
      <c r="EOX14" s="122"/>
      <c r="EOY14" s="122"/>
      <c r="EOZ14" s="122"/>
      <c r="EPA14" s="122"/>
      <c r="EPB14" s="122"/>
      <c r="EPC14" s="122"/>
      <c r="EPD14" s="122"/>
      <c r="EPE14" s="122"/>
      <c r="EPF14" s="122"/>
      <c r="EPG14" s="122"/>
      <c r="EPH14" s="122"/>
      <c r="EPI14" s="122"/>
      <c r="EPJ14" s="122"/>
      <c r="EPK14" s="122"/>
      <c r="EPL14" s="122"/>
      <c r="EPM14" s="122"/>
      <c r="EPN14" s="122"/>
      <c r="EPO14" s="122"/>
      <c r="EPP14" s="122"/>
      <c r="EPQ14" s="122"/>
      <c r="EPR14" s="122"/>
      <c r="EPS14" s="122"/>
      <c r="EPT14" s="122"/>
      <c r="EPU14" s="122"/>
      <c r="EPV14" s="122"/>
      <c r="EPW14" s="122"/>
      <c r="EPX14" s="122"/>
      <c r="EPY14" s="122"/>
      <c r="EPZ14" s="122"/>
      <c r="EQA14" s="122"/>
      <c r="EQB14" s="122"/>
      <c r="EQC14" s="122"/>
      <c r="EQD14" s="122"/>
      <c r="EQE14" s="122"/>
      <c r="EQF14" s="122"/>
      <c r="EQG14" s="122"/>
      <c r="EQH14" s="122"/>
      <c r="EQI14" s="122"/>
      <c r="EQJ14" s="122"/>
      <c r="EQK14" s="122"/>
      <c r="EQL14" s="122"/>
      <c r="EQM14" s="122"/>
      <c r="EQN14" s="122"/>
      <c r="EQO14" s="122"/>
      <c r="EQP14" s="122"/>
      <c r="EQQ14" s="122"/>
      <c r="EQR14" s="122"/>
      <c r="EQS14" s="122"/>
      <c r="EQT14" s="122"/>
      <c r="EQU14" s="122"/>
      <c r="EQV14" s="122"/>
      <c r="EQW14" s="122"/>
      <c r="EQX14" s="122"/>
      <c r="EQY14" s="122"/>
      <c r="EQZ14" s="122"/>
      <c r="ERA14" s="122"/>
      <c r="ERB14" s="122"/>
      <c r="ERC14" s="122"/>
      <c r="ERD14" s="122"/>
      <c r="ERE14" s="122"/>
      <c r="ERF14" s="122"/>
      <c r="ERG14" s="122"/>
      <c r="ERH14" s="122"/>
      <c r="ERI14" s="122"/>
      <c r="ERJ14" s="122"/>
      <c r="ERK14" s="122"/>
      <c r="ERL14" s="122"/>
      <c r="ERM14" s="122"/>
      <c r="ERN14" s="122"/>
      <c r="ERO14" s="122"/>
      <c r="ERP14" s="122"/>
      <c r="ERQ14" s="122"/>
      <c r="ERR14" s="122"/>
      <c r="ERS14" s="122"/>
      <c r="ERT14" s="122"/>
      <c r="ERU14" s="122"/>
      <c r="ERV14" s="122"/>
      <c r="ERW14" s="122"/>
      <c r="ERX14" s="122"/>
      <c r="ERY14" s="122"/>
      <c r="ERZ14" s="122"/>
      <c r="ESA14" s="122"/>
      <c r="ESB14" s="122"/>
      <c r="ESC14" s="122"/>
      <c r="ESD14" s="122"/>
      <c r="ESE14" s="122"/>
      <c r="ESF14" s="122"/>
      <c r="ESG14" s="122"/>
      <c r="ESH14" s="122"/>
      <c r="ESI14" s="122"/>
      <c r="ESJ14" s="122"/>
      <c r="ESK14" s="122"/>
      <c r="ESL14" s="122"/>
      <c r="ESM14" s="122"/>
      <c r="ESN14" s="122"/>
      <c r="ESO14" s="122"/>
      <c r="ESP14" s="122"/>
      <c r="ESQ14" s="122"/>
      <c r="ESR14" s="122"/>
      <c r="ESS14" s="122"/>
      <c r="EST14" s="122"/>
      <c r="ESU14" s="122"/>
      <c r="ESV14" s="122"/>
      <c r="ESW14" s="122"/>
      <c r="ESX14" s="122"/>
      <c r="ESY14" s="122"/>
      <c r="ESZ14" s="122"/>
      <c r="ETA14" s="122"/>
      <c r="ETB14" s="122"/>
      <c r="ETC14" s="122"/>
      <c r="ETD14" s="122"/>
      <c r="ETE14" s="122"/>
      <c r="ETF14" s="122"/>
      <c r="ETG14" s="122"/>
      <c r="ETH14" s="122"/>
      <c r="ETI14" s="122"/>
      <c r="ETJ14" s="122"/>
      <c r="ETK14" s="122"/>
      <c r="ETL14" s="122"/>
      <c r="ETM14" s="122"/>
      <c r="ETN14" s="122"/>
      <c r="ETO14" s="122"/>
      <c r="ETP14" s="122"/>
      <c r="ETQ14" s="122"/>
      <c r="ETR14" s="122"/>
      <c r="ETS14" s="122"/>
      <c r="ETT14" s="122"/>
      <c r="ETU14" s="122"/>
      <c r="ETV14" s="122"/>
      <c r="ETW14" s="122"/>
      <c r="ETX14" s="122"/>
      <c r="ETY14" s="122"/>
      <c r="ETZ14" s="122"/>
      <c r="EUA14" s="122"/>
      <c r="EUB14" s="122"/>
      <c r="EUC14" s="122"/>
      <c r="EUD14" s="122"/>
      <c r="EUE14" s="122"/>
      <c r="EUF14" s="122"/>
      <c r="EUG14" s="122"/>
      <c r="EUH14" s="122"/>
      <c r="EUI14" s="122"/>
      <c r="EUJ14" s="122"/>
      <c r="EUK14" s="122"/>
      <c r="EUL14" s="122"/>
      <c r="EUM14" s="122"/>
      <c r="EUN14" s="122"/>
      <c r="EUO14" s="122"/>
      <c r="EUP14" s="122"/>
      <c r="EUQ14" s="122"/>
      <c r="EUR14" s="122"/>
      <c r="EUS14" s="122"/>
      <c r="EUT14" s="122"/>
      <c r="EUU14" s="122"/>
      <c r="EUV14" s="122"/>
      <c r="EUW14" s="122"/>
      <c r="EUX14" s="122"/>
      <c r="EUY14" s="122"/>
      <c r="EUZ14" s="122"/>
      <c r="EVA14" s="122"/>
      <c r="EVB14" s="122"/>
      <c r="EVC14" s="122"/>
      <c r="EVD14" s="122"/>
      <c r="EVE14" s="122"/>
      <c r="EVF14" s="122"/>
      <c r="EVG14" s="122"/>
      <c r="EVH14" s="122"/>
      <c r="EVI14" s="122"/>
      <c r="EVJ14" s="122"/>
      <c r="EVK14" s="122"/>
      <c r="EVL14" s="122"/>
      <c r="EVM14" s="122"/>
      <c r="EVN14" s="122"/>
      <c r="EVO14" s="122"/>
      <c r="EVP14" s="122"/>
      <c r="EVQ14" s="122"/>
      <c r="EVR14" s="122"/>
      <c r="EVS14" s="122"/>
      <c r="EVT14" s="122"/>
      <c r="EVU14" s="122"/>
      <c r="EVV14" s="122"/>
      <c r="EVW14" s="122"/>
      <c r="EVX14" s="122"/>
      <c r="EVY14" s="122"/>
      <c r="EVZ14" s="122"/>
      <c r="EWA14" s="122"/>
      <c r="EWB14" s="122"/>
      <c r="EWC14" s="122"/>
      <c r="EWD14" s="122"/>
      <c r="EWE14" s="122"/>
      <c r="EWF14" s="122"/>
      <c r="EWG14" s="122"/>
      <c r="EWH14" s="122"/>
      <c r="EWI14" s="122"/>
      <c r="EWJ14" s="122"/>
      <c r="EWK14" s="122"/>
      <c r="EWL14" s="122"/>
      <c r="EWM14" s="122"/>
      <c r="EWN14" s="122"/>
      <c r="EWO14" s="122"/>
      <c r="EWP14" s="122"/>
      <c r="EWQ14" s="122"/>
      <c r="EWR14" s="122"/>
      <c r="EWS14" s="122"/>
      <c r="EWT14" s="122"/>
      <c r="EWU14" s="122"/>
      <c r="EWV14" s="122"/>
      <c r="EWW14" s="122"/>
      <c r="EWX14" s="122"/>
      <c r="EWY14" s="122"/>
      <c r="EWZ14" s="122"/>
      <c r="EXA14" s="122"/>
      <c r="EXB14" s="122"/>
      <c r="EXC14" s="122"/>
      <c r="EXD14" s="122"/>
      <c r="EXE14" s="122"/>
      <c r="EXF14" s="122"/>
      <c r="EXG14" s="122"/>
      <c r="EXH14" s="122"/>
      <c r="EXI14" s="122"/>
      <c r="EXJ14" s="122"/>
      <c r="EXK14" s="122"/>
      <c r="EXL14" s="122"/>
      <c r="EXM14" s="122"/>
      <c r="EXN14" s="122"/>
      <c r="EXO14" s="122"/>
      <c r="EXP14" s="122"/>
      <c r="EXQ14" s="122"/>
      <c r="EXR14" s="122"/>
      <c r="EXS14" s="122"/>
      <c r="EXT14" s="122"/>
      <c r="EXU14" s="122"/>
      <c r="EXV14" s="122"/>
      <c r="EXW14" s="122"/>
      <c r="EXX14" s="122"/>
      <c r="EXY14" s="122"/>
      <c r="EXZ14" s="122"/>
      <c r="EYA14" s="122"/>
      <c r="EYB14" s="122"/>
      <c r="EYC14" s="122"/>
      <c r="EYD14" s="122"/>
      <c r="EYE14" s="122"/>
      <c r="EYF14" s="122"/>
      <c r="EYG14" s="122"/>
      <c r="EYH14" s="122"/>
      <c r="EYI14" s="122"/>
      <c r="EYJ14" s="122"/>
      <c r="EYK14" s="122"/>
      <c r="EYL14" s="122"/>
      <c r="EYM14" s="122"/>
      <c r="EYN14" s="122"/>
      <c r="EYO14" s="122"/>
      <c r="EYP14" s="122"/>
      <c r="EYQ14" s="122"/>
      <c r="EYR14" s="122"/>
      <c r="EYS14" s="122"/>
      <c r="EYT14" s="122"/>
      <c r="EYU14" s="122"/>
      <c r="EYV14" s="122"/>
      <c r="EYW14" s="122"/>
      <c r="EYX14" s="122"/>
      <c r="EYY14" s="122"/>
      <c r="EYZ14" s="122"/>
      <c r="EZA14" s="122"/>
      <c r="EZB14" s="122"/>
      <c r="EZC14" s="122"/>
      <c r="EZD14" s="122"/>
      <c r="EZE14" s="122"/>
      <c r="EZF14" s="122"/>
      <c r="EZG14" s="122"/>
      <c r="EZH14" s="122"/>
      <c r="EZI14" s="122"/>
      <c r="EZJ14" s="122"/>
      <c r="EZK14" s="122"/>
      <c r="EZL14" s="122"/>
      <c r="EZM14" s="122"/>
      <c r="EZN14" s="122"/>
      <c r="EZO14" s="122"/>
      <c r="EZP14" s="122"/>
      <c r="EZQ14" s="122"/>
      <c r="EZR14" s="122"/>
      <c r="EZS14" s="122"/>
      <c r="EZT14" s="122"/>
      <c r="EZU14" s="122"/>
      <c r="EZV14" s="122"/>
      <c r="EZW14" s="122"/>
      <c r="EZX14" s="122"/>
      <c r="EZY14" s="122"/>
      <c r="EZZ14" s="122"/>
      <c r="FAA14" s="122"/>
      <c r="FAB14" s="122"/>
      <c r="FAC14" s="122"/>
      <c r="FAD14" s="122"/>
      <c r="FAE14" s="122"/>
      <c r="FAF14" s="122"/>
      <c r="FAG14" s="122"/>
      <c r="FAH14" s="122"/>
      <c r="FAI14" s="122"/>
      <c r="FAJ14" s="122"/>
      <c r="FAK14" s="122"/>
      <c r="FAL14" s="122"/>
      <c r="FAM14" s="122"/>
      <c r="FAN14" s="122"/>
      <c r="FAO14" s="122"/>
      <c r="FAP14" s="122"/>
      <c r="FAQ14" s="122"/>
      <c r="FAR14" s="122"/>
      <c r="FAS14" s="122"/>
      <c r="FAT14" s="122"/>
      <c r="FAU14" s="122"/>
      <c r="FAV14" s="122"/>
      <c r="FAW14" s="122"/>
      <c r="FAX14" s="122"/>
      <c r="FAY14" s="122"/>
      <c r="FAZ14" s="122"/>
      <c r="FBA14" s="122"/>
      <c r="FBB14" s="122"/>
      <c r="FBC14" s="122"/>
      <c r="FBD14" s="122"/>
      <c r="FBE14" s="122"/>
      <c r="FBF14" s="122"/>
      <c r="FBG14" s="122"/>
      <c r="FBH14" s="122"/>
      <c r="FBI14" s="122"/>
      <c r="FBJ14" s="122"/>
      <c r="FBK14" s="122"/>
      <c r="FBL14" s="122"/>
      <c r="FBM14" s="122"/>
      <c r="FBN14" s="122"/>
      <c r="FBO14" s="122"/>
      <c r="FBP14" s="122"/>
      <c r="FBQ14" s="122"/>
      <c r="FBR14" s="122"/>
      <c r="FBS14" s="122"/>
      <c r="FBT14" s="122"/>
      <c r="FBU14" s="122"/>
      <c r="FBV14" s="122"/>
      <c r="FBW14" s="122"/>
      <c r="FBX14" s="122"/>
      <c r="FBY14" s="122"/>
      <c r="FBZ14" s="122"/>
      <c r="FCA14" s="122"/>
      <c r="FCB14" s="122"/>
      <c r="FCC14" s="122"/>
      <c r="FCD14" s="122"/>
      <c r="FCE14" s="122"/>
      <c r="FCF14" s="122"/>
      <c r="FCG14" s="122"/>
      <c r="FCH14" s="122"/>
      <c r="FCI14" s="122"/>
      <c r="FCJ14" s="122"/>
      <c r="FCK14" s="122"/>
      <c r="FCL14" s="122"/>
      <c r="FCM14" s="122"/>
      <c r="FCN14" s="122"/>
      <c r="FCO14" s="122"/>
      <c r="FCP14" s="122"/>
      <c r="FCQ14" s="122"/>
      <c r="FCR14" s="122"/>
      <c r="FCS14" s="122"/>
      <c r="FCT14" s="122"/>
      <c r="FCU14" s="122"/>
      <c r="FCV14" s="122"/>
      <c r="FCW14" s="122"/>
      <c r="FCX14" s="122"/>
      <c r="FCY14" s="122"/>
      <c r="FCZ14" s="122"/>
      <c r="FDA14" s="122"/>
      <c r="FDB14" s="122"/>
      <c r="FDC14" s="122"/>
      <c r="FDD14" s="122"/>
      <c r="FDE14" s="122"/>
      <c r="FDF14" s="122"/>
      <c r="FDG14" s="122"/>
      <c r="FDH14" s="122"/>
      <c r="FDI14" s="122"/>
      <c r="FDJ14" s="122"/>
      <c r="FDK14" s="122"/>
      <c r="FDL14" s="122"/>
      <c r="FDM14" s="122"/>
      <c r="FDN14" s="122"/>
      <c r="FDO14" s="122"/>
      <c r="FDP14" s="122"/>
      <c r="FDQ14" s="122"/>
      <c r="FDR14" s="122"/>
      <c r="FDS14" s="122"/>
      <c r="FDT14" s="122"/>
      <c r="FDU14" s="122"/>
      <c r="FDV14" s="122"/>
      <c r="FDW14" s="122"/>
      <c r="FDX14" s="122"/>
      <c r="FDY14" s="122"/>
      <c r="FDZ14" s="122"/>
      <c r="FEA14" s="122"/>
      <c r="FEB14" s="122"/>
      <c r="FEC14" s="122"/>
      <c r="FED14" s="122"/>
      <c r="FEE14" s="122"/>
      <c r="FEF14" s="122"/>
      <c r="FEG14" s="122"/>
      <c r="FEH14" s="122"/>
      <c r="FEI14" s="122"/>
      <c r="FEJ14" s="122"/>
      <c r="FEK14" s="122"/>
      <c r="FEL14" s="122"/>
      <c r="FEM14" s="122"/>
      <c r="FEN14" s="122"/>
      <c r="FEO14" s="122"/>
      <c r="FEP14" s="122"/>
      <c r="FEQ14" s="122"/>
      <c r="FER14" s="122"/>
      <c r="FES14" s="122"/>
      <c r="FET14" s="122"/>
      <c r="FEU14" s="122"/>
      <c r="FEV14" s="122"/>
      <c r="FEW14" s="122"/>
      <c r="FEX14" s="122"/>
      <c r="FEY14" s="122"/>
      <c r="FEZ14" s="122"/>
      <c r="FFA14" s="122"/>
      <c r="FFB14" s="122"/>
      <c r="FFC14" s="122"/>
      <c r="FFD14" s="122"/>
      <c r="FFE14" s="122"/>
      <c r="FFF14" s="122"/>
      <c r="FFG14" s="122"/>
      <c r="FFH14" s="122"/>
      <c r="FFI14" s="122"/>
      <c r="FFJ14" s="122"/>
      <c r="FFK14" s="122"/>
      <c r="FFL14" s="122"/>
      <c r="FFM14" s="122"/>
      <c r="FFN14" s="122"/>
      <c r="FFO14" s="122"/>
      <c r="FFP14" s="122"/>
      <c r="FFQ14" s="122"/>
      <c r="FFR14" s="122"/>
      <c r="FFS14" s="122"/>
      <c r="FFT14" s="122"/>
      <c r="FFU14" s="122"/>
      <c r="FFV14" s="122"/>
      <c r="FFW14" s="122"/>
      <c r="FFX14" s="122"/>
      <c r="FFY14" s="122"/>
      <c r="FFZ14" s="122"/>
      <c r="FGA14" s="122"/>
      <c r="FGB14" s="122"/>
      <c r="FGC14" s="122"/>
      <c r="FGD14" s="122"/>
      <c r="FGE14" s="122"/>
      <c r="FGF14" s="122"/>
      <c r="FGG14" s="122"/>
      <c r="FGH14" s="122"/>
      <c r="FGI14" s="122"/>
      <c r="FGJ14" s="122"/>
      <c r="FGK14" s="122"/>
      <c r="FGL14" s="122"/>
      <c r="FGM14" s="122"/>
      <c r="FGN14" s="122"/>
      <c r="FGO14" s="122"/>
      <c r="FGP14" s="122"/>
      <c r="FGQ14" s="122"/>
      <c r="FGR14" s="122"/>
      <c r="FGS14" s="122"/>
      <c r="FGT14" s="122"/>
      <c r="FGU14" s="122"/>
      <c r="FGV14" s="122"/>
      <c r="FGW14" s="122"/>
      <c r="FGX14" s="122"/>
      <c r="FGY14" s="122"/>
      <c r="FGZ14" s="122"/>
      <c r="FHA14" s="122"/>
      <c r="FHB14" s="122"/>
      <c r="FHC14" s="122"/>
      <c r="FHD14" s="122"/>
      <c r="FHE14" s="122"/>
      <c r="FHF14" s="122"/>
      <c r="FHG14" s="122"/>
      <c r="FHH14" s="122"/>
      <c r="FHI14" s="122"/>
      <c r="FHJ14" s="122"/>
      <c r="FHK14" s="122"/>
      <c r="FHL14" s="122"/>
      <c r="FHM14" s="122"/>
      <c r="FHN14" s="122"/>
      <c r="FHO14" s="122"/>
      <c r="FHP14" s="122"/>
      <c r="FHQ14" s="122"/>
      <c r="FHR14" s="122"/>
      <c r="FHS14" s="122"/>
      <c r="FHT14" s="122"/>
      <c r="FHU14" s="122"/>
      <c r="FHV14" s="122"/>
      <c r="FHW14" s="122"/>
      <c r="FHX14" s="122"/>
      <c r="FHY14" s="122"/>
      <c r="FHZ14" s="122"/>
      <c r="FIA14" s="122"/>
      <c r="FIB14" s="122"/>
      <c r="FIC14" s="122"/>
      <c r="FID14" s="122"/>
      <c r="FIE14" s="122"/>
      <c r="FIF14" s="122"/>
      <c r="FIG14" s="122"/>
      <c r="FIH14" s="122"/>
      <c r="FII14" s="122"/>
      <c r="FIJ14" s="122"/>
      <c r="FIK14" s="122"/>
      <c r="FIL14" s="122"/>
      <c r="FIM14" s="122"/>
      <c r="FIN14" s="122"/>
      <c r="FIO14" s="122"/>
      <c r="FIP14" s="122"/>
      <c r="FIQ14" s="122"/>
      <c r="FIR14" s="122"/>
      <c r="FIS14" s="122"/>
      <c r="FIT14" s="122"/>
      <c r="FIU14" s="122"/>
      <c r="FIV14" s="122"/>
      <c r="FIW14" s="122"/>
      <c r="FIX14" s="122"/>
      <c r="FIY14" s="122"/>
      <c r="FIZ14" s="122"/>
      <c r="FJA14" s="122"/>
      <c r="FJB14" s="122"/>
      <c r="FJC14" s="122"/>
      <c r="FJD14" s="122"/>
      <c r="FJE14" s="122"/>
      <c r="FJF14" s="122"/>
      <c r="FJG14" s="122"/>
      <c r="FJH14" s="122"/>
      <c r="FJI14" s="122"/>
      <c r="FJJ14" s="122"/>
      <c r="FJK14" s="122"/>
      <c r="FJL14" s="122"/>
      <c r="FJM14" s="122"/>
      <c r="FJN14" s="122"/>
      <c r="FJO14" s="122"/>
      <c r="FJP14" s="122"/>
      <c r="FJQ14" s="122"/>
      <c r="FJR14" s="122"/>
      <c r="FJS14" s="122"/>
      <c r="FJT14" s="122"/>
      <c r="FJU14" s="122"/>
      <c r="FJV14" s="122"/>
      <c r="FJW14" s="122"/>
      <c r="FJX14" s="122"/>
      <c r="FJY14" s="122"/>
      <c r="FJZ14" s="122"/>
      <c r="FKA14" s="122"/>
      <c r="FKB14" s="122"/>
      <c r="FKC14" s="122"/>
      <c r="FKD14" s="122"/>
      <c r="FKE14" s="122"/>
      <c r="FKF14" s="122"/>
      <c r="FKG14" s="122"/>
      <c r="FKH14" s="122"/>
      <c r="FKI14" s="122"/>
      <c r="FKJ14" s="122"/>
      <c r="FKK14" s="122"/>
      <c r="FKL14" s="122"/>
      <c r="FKM14" s="122"/>
      <c r="FKN14" s="122"/>
      <c r="FKO14" s="122"/>
      <c r="FKP14" s="122"/>
      <c r="FKQ14" s="122"/>
      <c r="FKR14" s="122"/>
      <c r="FKS14" s="122"/>
      <c r="FKT14" s="122"/>
      <c r="FKU14" s="122"/>
      <c r="FKV14" s="122"/>
      <c r="FKW14" s="122"/>
      <c r="FKX14" s="122"/>
      <c r="FKY14" s="122"/>
      <c r="FKZ14" s="122"/>
      <c r="FLA14" s="122"/>
      <c r="FLB14" s="122"/>
      <c r="FLC14" s="122"/>
      <c r="FLD14" s="122"/>
      <c r="FLE14" s="122"/>
      <c r="FLF14" s="122"/>
      <c r="FLG14" s="122"/>
      <c r="FLH14" s="122"/>
      <c r="FLI14" s="122"/>
      <c r="FLJ14" s="122"/>
      <c r="FLK14" s="122"/>
      <c r="FLL14" s="122"/>
      <c r="FLM14" s="122"/>
      <c r="FLN14" s="122"/>
      <c r="FLO14" s="122"/>
      <c r="FLP14" s="122"/>
      <c r="FLQ14" s="122"/>
      <c r="FLR14" s="122"/>
      <c r="FLS14" s="122"/>
      <c r="FLT14" s="122"/>
      <c r="FLU14" s="122"/>
      <c r="FLV14" s="122"/>
      <c r="FLW14" s="122"/>
      <c r="FLX14" s="122"/>
      <c r="FLY14" s="122"/>
      <c r="FLZ14" s="122"/>
      <c r="FMA14" s="122"/>
      <c r="FMB14" s="122"/>
      <c r="FMC14" s="122"/>
      <c r="FMD14" s="122"/>
      <c r="FME14" s="122"/>
      <c r="FMF14" s="122"/>
      <c r="FMG14" s="122"/>
      <c r="FMH14" s="122"/>
      <c r="FMI14" s="122"/>
      <c r="FMJ14" s="122"/>
      <c r="FMK14" s="122"/>
      <c r="FML14" s="122"/>
      <c r="FMM14" s="122"/>
      <c r="FMN14" s="122"/>
      <c r="FMO14" s="122"/>
      <c r="FMP14" s="122"/>
      <c r="FMQ14" s="122"/>
      <c r="FMR14" s="122"/>
      <c r="FMS14" s="122"/>
      <c r="FMT14" s="122"/>
      <c r="FMU14" s="122"/>
      <c r="FMV14" s="122"/>
      <c r="FMW14" s="122"/>
      <c r="FMX14" s="122"/>
      <c r="FMY14" s="122"/>
      <c r="FMZ14" s="122"/>
      <c r="FNA14" s="122"/>
      <c r="FNB14" s="122"/>
      <c r="FNC14" s="122"/>
      <c r="FND14" s="122"/>
      <c r="FNE14" s="122"/>
      <c r="FNF14" s="122"/>
      <c r="FNG14" s="122"/>
      <c r="FNH14" s="122"/>
      <c r="FNI14" s="122"/>
      <c r="FNJ14" s="122"/>
      <c r="FNK14" s="122"/>
      <c r="FNL14" s="122"/>
      <c r="FNM14" s="122"/>
      <c r="FNN14" s="122"/>
      <c r="FNO14" s="122"/>
      <c r="FNP14" s="122"/>
      <c r="FNQ14" s="122"/>
      <c r="FNR14" s="122"/>
      <c r="FNS14" s="122"/>
      <c r="FNT14" s="122"/>
      <c r="FNU14" s="122"/>
      <c r="FNV14" s="122"/>
      <c r="FNW14" s="122"/>
      <c r="FNX14" s="122"/>
      <c r="FNY14" s="122"/>
      <c r="FNZ14" s="122"/>
      <c r="FOA14" s="122"/>
      <c r="FOB14" s="122"/>
      <c r="FOC14" s="122"/>
      <c r="FOD14" s="122"/>
      <c r="FOE14" s="122"/>
      <c r="FOF14" s="122"/>
      <c r="FOG14" s="122"/>
      <c r="FOH14" s="122"/>
      <c r="FOI14" s="122"/>
      <c r="FOJ14" s="122"/>
      <c r="FOK14" s="122"/>
      <c r="FOL14" s="122"/>
      <c r="FOM14" s="122"/>
      <c r="FON14" s="122"/>
      <c r="FOO14" s="122"/>
      <c r="FOP14" s="122"/>
      <c r="FOQ14" s="122"/>
      <c r="FOR14" s="122"/>
      <c r="FOS14" s="122"/>
      <c r="FOT14" s="122"/>
      <c r="FOU14" s="122"/>
      <c r="FOV14" s="122"/>
      <c r="FOW14" s="122"/>
      <c r="FOX14" s="122"/>
      <c r="FOY14" s="122"/>
      <c r="FOZ14" s="122"/>
      <c r="FPA14" s="122"/>
      <c r="FPB14" s="122"/>
      <c r="FPC14" s="122"/>
      <c r="FPD14" s="122"/>
      <c r="FPE14" s="122"/>
      <c r="FPF14" s="122"/>
      <c r="FPG14" s="122"/>
      <c r="FPH14" s="122"/>
      <c r="FPI14" s="122"/>
      <c r="FPJ14" s="122"/>
      <c r="FPK14" s="122"/>
      <c r="FPL14" s="122"/>
      <c r="FPM14" s="122"/>
      <c r="FPN14" s="122"/>
      <c r="FPO14" s="122"/>
      <c r="FPP14" s="122"/>
      <c r="FPQ14" s="122"/>
      <c r="FPR14" s="122"/>
      <c r="FPS14" s="122"/>
      <c r="FPT14" s="122"/>
      <c r="FPU14" s="122"/>
      <c r="FPV14" s="122"/>
      <c r="FPW14" s="122"/>
      <c r="FPX14" s="122"/>
      <c r="FPY14" s="122"/>
      <c r="FPZ14" s="122"/>
      <c r="FQA14" s="122"/>
      <c r="FQB14" s="122"/>
      <c r="FQC14" s="122"/>
      <c r="FQD14" s="122"/>
      <c r="FQE14" s="122"/>
      <c r="FQF14" s="122"/>
      <c r="FQG14" s="122"/>
      <c r="FQH14" s="122"/>
      <c r="FQI14" s="122"/>
      <c r="FQJ14" s="122"/>
      <c r="FQK14" s="122"/>
      <c r="FQL14" s="122"/>
      <c r="FQM14" s="122"/>
      <c r="FQN14" s="122"/>
      <c r="FQO14" s="122"/>
      <c r="FQP14" s="122"/>
      <c r="FQQ14" s="122"/>
      <c r="FQR14" s="122"/>
      <c r="FQS14" s="122"/>
      <c r="FQT14" s="122"/>
      <c r="FQU14" s="122"/>
      <c r="FQV14" s="122"/>
      <c r="FQW14" s="122"/>
      <c r="FQX14" s="122"/>
      <c r="FQY14" s="122"/>
      <c r="FQZ14" s="122"/>
      <c r="FRA14" s="122"/>
      <c r="FRB14" s="122"/>
      <c r="FRC14" s="122"/>
      <c r="FRD14" s="122"/>
      <c r="FRE14" s="122"/>
      <c r="FRF14" s="122"/>
      <c r="FRG14" s="122"/>
      <c r="FRH14" s="122"/>
      <c r="FRI14" s="122"/>
      <c r="FRJ14" s="122"/>
      <c r="FRK14" s="122"/>
      <c r="FRL14" s="122"/>
      <c r="FRM14" s="122"/>
      <c r="FRN14" s="122"/>
      <c r="FRO14" s="122"/>
      <c r="FRP14" s="122"/>
      <c r="FRQ14" s="122"/>
      <c r="FRR14" s="122"/>
      <c r="FRS14" s="122"/>
      <c r="FRT14" s="122"/>
      <c r="FRU14" s="122"/>
      <c r="FRV14" s="122"/>
      <c r="FRW14" s="122"/>
      <c r="FRX14" s="122"/>
      <c r="FRY14" s="122"/>
      <c r="FRZ14" s="122"/>
      <c r="FSA14" s="122"/>
      <c r="FSB14" s="122"/>
      <c r="FSC14" s="122"/>
      <c r="FSD14" s="122"/>
      <c r="FSE14" s="122"/>
      <c r="FSF14" s="122"/>
      <c r="FSG14" s="122"/>
      <c r="FSH14" s="122"/>
      <c r="FSI14" s="122"/>
      <c r="FSJ14" s="122"/>
      <c r="FSK14" s="122"/>
      <c r="FSL14" s="122"/>
      <c r="FSM14" s="122"/>
      <c r="FSN14" s="122"/>
      <c r="FSO14" s="122"/>
      <c r="FSP14" s="122"/>
      <c r="FSQ14" s="122"/>
      <c r="FSR14" s="122"/>
      <c r="FSS14" s="122"/>
      <c r="FST14" s="122"/>
      <c r="FSU14" s="122"/>
      <c r="FSV14" s="122"/>
      <c r="FSW14" s="122"/>
      <c r="FSX14" s="122"/>
      <c r="FSY14" s="122"/>
      <c r="FSZ14" s="122"/>
      <c r="FTA14" s="122"/>
      <c r="FTB14" s="122"/>
      <c r="FTC14" s="122"/>
      <c r="FTD14" s="122"/>
      <c r="FTE14" s="122"/>
      <c r="FTF14" s="122"/>
      <c r="FTG14" s="122"/>
      <c r="FTH14" s="122"/>
      <c r="FTI14" s="122"/>
      <c r="FTJ14" s="122"/>
      <c r="FTK14" s="122"/>
      <c r="FTL14" s="122"/>
      <c r="FTM14" s="122"/>
      <c r="FTN14" s="122"/>
      <c r="FTO14" s="122"/>
      <c r="FTP14" s="122"/>
      <c r="FTQ14" s="122"/>
      <c r="FTR14" s="122"/>
      <c r="FTS14" s="122"/>
      <c r="FTT14" s="122"/>
      <c r="FTU14" s="122"/>
      <c r="FTV14" s="122"/>
      <c r="FTW14" s="122"/>
      <c r="FTX14" s="122"/>
      <c r="FTY14" s="122"/>
      <c r="FTZ14" s="122"/>
      <c r="FUA14" s="122"/>
      <c r="FUB14" s="122"/>
      <c r="FUC14" s="122"/>
      <c r="FUD14" s="122"/>
      <c r="FUE14" s="122"/>
      <c r="FUF14" s="122"/>
      <c r="FUG14" s="122"/>
      <c r="FUH14" s="122"/>
      <c r="FUI14" s="122"/>
      <c r="FUJ14" s="122"/>
      <c r="FUK14" s="122"/>
      <c r="FUL14" s="122"/>
      <c r="FUM14" s="122"/>
      <c r="FUN14" s="122"/>
      <c r="FUO14" s="122"/>
      <c r="FUP14" s="122"/>
      <c r="FUQ14" s="122"/>
      <c r="FUR14" s="122"/>
      <c r="FUS14" s="122"/>
      <c r="FUT14" s="122"/>
      <c r="FUU14" s="122"/>
      <c r="FUV14" s="122"/>
      <c r="FUW14" s="122"/>
      <c r="FUX14" s="122"/>
      <c r="FUY14" s="122"/>
      <c r="FUZ14" s="122"/>
      <c r="FVA14" s="122"/>
      <c r="FVB14" s="122"/>
      <c r="FVC14" s="122"/>
      <c r="FVD14" s="122"/>
      <c r="FVE14" s="122"/>
      <c r="FVF14" s="122"/>
      <c r="FVG14" s="122"/>
      <c r="FVH14" s="122"/>
      <c r="FVI14" s="122"/>
      <c r="FVJ14" s="122"/>
      <c r="FVK14" s="122"/>
      <c r="FVL14" s="122"/>
      <c r="FVM14" s="122"/>
      <c r="FVN14" s="122"/>
      <c r="FVO14" s="122"/>
      <c r="FVP14" s="122"/>
      <c r="FVQ14" s="122"/>
      <c r="FVR14" s="122"/>
      <c r="FVS14" s="122"/>
      <c r="FVT14" s="122"/>
      <c r="FVU14" s="122"/>
      <c r="FVV14" s="122"/>
      <c r="FVW14" s="122"/>
      <c r="FVX14" s="122"/>
      <c r="FVY14" s="122"/>
      <c r="FVZ14" s="122"/>
      <c r="FWA14" s="122"/>
      <c r="FWB14" s="122"/>
      <c r="FWC14" s="122"/>
      <c r="FWD14" s="122"/>
      <c r="FWE14" s="122"/>
      <c r="FWF14" s="122"/>
      <c r="FWG14" s="122"/>
      <c r="FWH14" s="122"/>
      <c r="FWI14" s="122"/>
      <c r="FWJ14" s="122"/>
      <c r="FWK14" s="122"/>
      <c r="FWL14" s="122"/>
      <c r="FWM14" s="122"/>
      <c r="FWN14" s="122"/>
      <c r="FWO14" s="122"/>
      <c r="FWP14" s="122"/>
      <c r="FWQ14" s="122"/>
      <c r="FWR14" s="122"/>
      <c r="FWS14" s="122"/>
      <c r="FWT14" s="122"/>
      <c r="FWU14" s="122"/>
      <c r="FWV14" s="122"/>
      <c r="FWW14" s="122"/>
      <c r="FWX14" s="122"/>
      <c r="FWY14" s="122"/>
      <c r="FWZ14" s="122"/>
      <c r="FXA14" s="122"/>
      <c r="FXB14" s="122"/>
      <c r="FXC14" s="122"/>
      <c r="FXD14" s="122"/>
      <c r="FXE14" s="122"/>
      <c r="FXF14" s="122"/>
      <c r="FXG14" s="122"/>
      <c r="FXH14" s="122"/>
      <c r="FXI14" s="122"/>
      <c r="FXJ14" s="122"/>
      <c r="FXK14" s="122"/>
      <c r="FXL14" s="122"/>
      <c r="FXM14" s="122"/>
      <c r="FXN14" s="122"/>
      <c r="FXO14" s="122"/>
      <c r="FXP14" s="122"/>
      <c r="FXQ14" s="122"/>
      <c r="FXR14" s="122"/>
      <c r="FXS14" s="122"/>
      <c r="FXT14" s="122"/>
      <c r="FXU14" s="122"/>
      <c r="FXV14" s="122"/>
      <c r="FXW14" s="122"/>
      <c r="FXX14" s="122"/>
      <c r="FXY14" s="122"/>
      <c r="FXZ14" s="122"/>
      <c r="FYA14" s="122"/>
      <c r="FYB14" s="122"/>
      <c r="FYC14" s="122"/>
      <c r="FYD14" s="122"/>
      <c r="FYE14" s="122"/>
      <c r="FYF14" s="122"/>
      <c r="FYG14" s="122"/>
      <c r="FYH14" s="122"/>
      <c r="FYI14" s="122"/>
      <c r="FYJ14" s="122"/>
      <c r="FYK14" s="122"/>
      <c r="FYL14" s="122"/>
      <c r="FYM14" s="122"/>
      <c r="FYN14" s="122"/>
      <c r="FYO14" s="122"/>
      <c r="FYP14" s="122"/>
      <c r="FYQ14" s="122"/>
      <c r="FYR14" s="122"/>
      <c r="FYS14" s="122"/>
      <c r="FYT14" s="122"/>
      <c r="FYU14" s="122"/>
      <c r="FYV14" s="122"/>
      <c r="FYW14" s="122"/>
      <c r="FYX14" s="122"/>
      <c r="FYY14" s="122"/>
      <c r="FYZ14" s="122"/>
      <c r="FZA14" s="122"/>
      <c r="FZB14" s="122"/>
      <c r="FZC14" s="122"/>
      <c r="FZD14" s="122"/>
      <c r="FZE14" s="122"/>
      <c r="FZF14" s="122"/>
      <c r="FZG14" s="122"/>
      <c r="FZH14" s="122"/>
      <c r="FZI14" s="122"/>
      <c r="FZJ14" s="122"/>
      <c r="FZK14" s="122"/>
      <c r="FZL14" s="122"/>
      <c r="FZM14" s="122"/>
      <c r="FZN14" s="122"/>
      <c r="FZO14" s="122"/>
      <c r="FZP14" s="122"/>
      <c r="FZQ14" s="122"/>
      <c r="FZR14" s="122"/>
      <c r="FZS14" s="122"/>
      <c r="FZT14" s="122"/>
      <c r="FZU14" s="122"/>
      <c r="FZV14" s="122"/>
      <c r="FZW14" s="122"/>
      <c r="FZX14" s="122"/>
      <c r="FZY14" s="122"/>
      <c r="FZZ14" s="122"/>
      <c r="GAA14" s="122"/>
      <c r="GAB14" s="122"/>
      <c r="GAC14" s="122"/>
      <c r="GAD14" s="122"/>
      <c r="GAE14" s="122"/>
      <c r="GAF14" s="122"/>
      <c r="GAG14" s="122"/>
      <c r="GAH14" s="122"/>
      <c r="GAI14" s="122"/>
      <c r="GAJ14" s="122"/>
      <c r="GAK14" s="122"/>
      <c r="GAL14" s="122"/>
      <c r="GAM14" s="122"/>
      <c r="GAN14" s="122"/>
      <c r="GAO14" s="122"/>
      <c r="GAP14" s="122"/>
      <c r="GAQ14" s="122"/>
      <c r="GAR14" s="122"/>
      <c r="GAS14" s="122"/>
      <c r="GAT14" s="122"/>
      <c r="GAU14" s="122"/>
      <c r="GAV14" s="122"/>
      <c r="GAW14" s="122"/>
      <c r="GAX14" s="122"/>
      <c r="GAY14" s="122"/>
      <c r="GAZ14" s="122"/>
      <c r="GBA14" s="122"/>
      <c r="GBB14" s="122"/>
      <c r="GBC14" s="122"/>
      <c r="GBD14" s="122"/>
      <c r="GBE14" s="122"/>
      <c r="GBF14" s="122"/>
      <c r="GBG14" s="122"/>
      <c r="GBH14" s="122"/>
      <c r="GBI14" s="122"/>
      <c r="GBJ14" s="122"/>
      <c r="GBK14" s="122"/>
      <c r="GBL14" s="122"/>
      <c r="GBM14" s="122"/>
      <c r="GBN14" s="122"/>
      <c r="GBO14" s="122"/>
      <c r="GBP14" s="122"/>
      <c r="GBQ14" s="122"/>
      <c r="GBR14" s="122"/>
      <c r="GBS14" s="122"/>
      <c r="GBT14" s="122"/>
      <c r="GBU14" s="122"/>
      <c r="GBV14" s="122"/>
      <c r="GBW14" s="122"/>
      <c r="GBX14" s="122"/>
      <c r="GBY14" s="122"/>
      <c r="GBZ14" s="122"/>
      <c r="GCA14" s="122"/>
      <c r="GCB14" s="122"/>
      <c r="GCC14" s="122"/>
      <c r="GCD14" s="122"/>
      <c r="GCE14" s="122"/>
      <c r="GCF14" s="122"/>
      <c r="GCG14" s="122"/>
      <c r="GCH14" s="122"/>
      <c r="GCI14" s="122"/>
      <c r="GCJ14" s="122"/>
      <c r="GCK14" s="122"/>
      <c r="GCL14" s="122"/>
      <c r="GCM14" s="122"/>
      <c r="GCN14" s="122"/>
      <c r="GCO14" s="122"/>
      <c r="GCP14" s="122"/>
      <c r="GCQ14" s="122"/>
      <c r="GCR14" s="122"/>
      <c r="GCS14" s="122"/>
      <c r="GCT14" s="122"/>
      <c r="GCU14" s="122"/>
      <c r="GCV14" s="122"/>
      <c r="GCW14" s="122"/>
      <c r="GCX14" s="122"/>
      <c r="GCY14" s="122"/>
      <c r="GCZ14" s="122"/>
      <c r="GDA14" s="122"/>
      <c r="GDB14" s="122"/>
      <c r="GDC14" s="122"/>
      <c r="GDD14" s="122"/>
      <c r="GDE14" s="122"/>
      <c r="GDF14" s="122"/>
      <c r="GDG14" s="122"/>
      <c r="GDH14" s="122"/>
      <c r="GDI14" s="122"/>
      <c r="GDJ14" s="122"/>
      <c r="GDK14" s="122"/>
      <c r="GDL14" s="122"/>
      <c r="GDM14" s="122"/>
      <c r="GDN14" s="122"/>
      <c r="GDO14" s="122"/>
      <c r="GDP14" s="122"/>
      <c r="GDQ14" s="122"/>
      <c r="GDR14" s="122"/>
      <c r="GDS14" s="122"/>
      <c r="GDT14" s="122"/>
      <c r="GDU14" s="122"/>
      <c r="GDV14" s="122"/>
      <c r="GDW14" s="122"/>
      <c r="GDX14" s="122"/>
      <c r="GDY14" s="122"/>
      <c r="GDZ14" s="122"/>
      <c r="GEA14" s="122"/>
      <c r="GEB14" s="122"/>
      <c r="GEC14" s="122"/>
      <c r="GED14" s="122"/>
      <c r="GEE14" s="122"/>
      <c r="GEF14" s="122"/>
      <c r="GEG14" s="122"/>
      <c r="GEH14" s="122"/>
      <c r="GEI14" s="122"/>
      <c r="GEJ14" s="122"/>
      <c r="GEK14" s="122"/>
      <c r="GEL14" s="122"/>
      <c r="GEM14" s="122"/>
      <c r="GEN14" s="122"/>
      <c r="GEO14" s="122"/>
      <c r="GEP14" s="122"/>
      <c r="GEQ14" s="122"/>
      <c r="GER14" s="122"/>
      <c r="GES14" s="122"/>
      <c r="GET14" s="122"/>
      <c r="GEU14" s="122"/>
      <c r="GEV14" s="122"/>
      <c r="GEW14" s="122"/>
      <c r="GEX14" s="122"/>
      <c r="GEY14" s="122"/>
      <c r="GEZ14" s="122"/>
      <c r="GFA14" s="122"/>
      <c r="GFB14" s="122"/>
      <c r="GFC14" s="122"/>
      <c r="GFD14" s="122"/>
      <c r="GFE14" s="122"/>
      <c r="GFF14" s="122"/>
      <c r="GFG14" s="122"/>
      <c r="GFH14" s="122"/>
      <c r="GFI14" s="122"/>
      <c r="GFJ14" s="122"/>
      <c r="GFK14" s="122"/>
      <c r="GFL14" s="122"/>
      <c r="GFM14" s="122"/>
      <c r="GFN14" s="122"/>
      <c r="GFO14" s="122"/>
      <c r="GFP14" s="122"/>
      <c r="GFQ14" s="122"/>
      <c r="GFR14" s="122"/>
      <c r="GFS14" s="122"/>
      <c r="GFT14" s="122"/>
      <c r="GFU14" s="122"/>
      <c r="GFV14" s="122"/>
      <c r="GFW14" s="122"/>
      <c r="GFX14" s="122"/>
      <c r="GFY14" s="122"/>
      <c r="GFZ14" s="122"/>
      <c r="GGA14" s="122"/>
      <c r="GGB14" s="122"/>
      <c r="GGC14" s="122"/>
      <c r="GGD14" s="122"/>
      <c r="GGE14" s="122"/>
      <c r="GGF14" s="122"/>
      <c r="GGG14" s="122"/>
      <c r="GGH14" s="122"/>
      <c r="GGI14" s="122"/>
      <c r="GGJ14" s="122"/>
      <c r="GGK14" s="122"/>
      <c r="GGL14" s="122"/>
      <c r="GGM14" s="122"/>
      <c r="GGN14" s="122"/>
      <c r="GGO14" s="122"/>
      <c r="GGP14" s="122"/>
      <c r="GGQ14" s="122"/>
      <c r="GGR14" s="122"/>
      <c r="GGS14" s="122"/>
      <c r="GGT14" s="122"/>
      <c r="GGU14" s="122"/>
      <c r="GGV14" s="122"/>
      <c r="GGW14" s="122"/>
      <c r="GGX14" s="122"/>
      <c r="GGY14" s="122"/>
      <c r="GGZ14" s="122"/>
      <c r="GHA14" s="122"/>
      <c r="GHB14" s="122"/>
      <c r="GHC14" s="122"/>
      <c r="GHD14" s="122"/>
      <c r="GHE14" s="122"/>
      <c r="GHF14" s="122"/>
      <c r="GHG14" s="122"/>
      <c r="GHH14" s="122"/>
      <c r="GHI14" s="122"/>
      <c r="GHJ14" s="122"/>
      <c r="GHK14" s="122"/>
      <c r="GHL14" s="122"/>
      <c r="GHM14" s="122"/>
      <c r="GHN14" s="122"/>
      <c r="GHO14" s="122"/>
      <c r="GHP14" s="122"/>
      <c r="GHQ14" s="122"/>
      <c r="GHR14" s="122"/>
      <c r="GHS14" s="122"/>
      <c r="GHT14" s="122"/>
      <c r="GHU14" s="122"/>
      <c r="GHV14" s="122"/>
      <c r="GHW14" s="122"/>
      <c r="GHX14" s="122"/>
      <c r="GHY14" s="122"/>
      <c r="GHZ14" s="122"/>
      <c r="GIA14" s="122"/>
      <c r="GIB14" s="122"/>
      <c r="GIC14" s="122"/>
      <c r="GID14" s="122"/>
      <c r="GIE14" s="122"/>
      <c r="GIF14" s="122"/>
      <c r="GIG14" s="122"/>
      <c r="GIH14" s="122"/>
      <c r="GII14" s="122"/>
      <c r="GIJ14" s="122"/>
      <c r="GIK14" s="122"/>
      <c r="GIL14" s="122"/>
      <c r="GIM14" s="122"/>
      <c r="GIN14" s="122"/>
      <c r="GIO14" s="122"/>
      <c r="GIP14" s="122"/>
      <c r="GIQ14" s="122"/>
      <c r="GIR14" s="122"/>
      <c r="GIS14" s="122"/>
      <c r="GIT14" s="122"/>
      <c r="GIU14" s="122"/>
      <c r="GIV14" s="122"/>
      <c r="GIW14" s="122"/>
      <c r="GIX14" s="122"/>
      <c r="GIY14" s="122"/>
      <c r="GIZ14" s="122"/>
      <c r="GJA14" s="122"/>
      <c r="GJB14" s="122"/>
      <c r="GJC14" s="122"/>
      <c r="GJD14" s="122"/>
      <c r="GJE14" s="122"/>
      <c r="GJF14" s="122"/>
      <c r="GJG14" s="122"/>
      <c r="GJH14" s="122"/>
      <c r="GJI14" s="122"/>
      <c r="GJJ14" s="122"/>
      <c r="GJK14" s="122"/>
      <c r="GJL14" s="122"/>
      <c r="GJM14" s="122"/>
      <c r="GJN14" s="122"/>
      <c r="GJO14" s="122"/>
      <c r="GJP14" s="122"/>
      <c r="GJQ14" s="122"/>
      <c r="GJR14" s="122"/>
      <c r="GJS14" s="122"/>
      <c r="GJT14" s="122"/>
      <c r="GJU14" s="122"/>
      <c r="GJV14" s="122"/>
      <c r="GJW14" s="122"/>
      <c r="GJX14" s="122"/>
      <c r="GJY14" s="122"/>
      <c r="GJZ14" s="122"/>
      <c r="GKA14" s="122"/>
      <c r="GKB14" s="122"/>
      <c r="GKC14" s="122"/>
      <c r="GKD14" s="122"/>
      <c r="GKE14" s="122"/>
      <c r="GKF14" s="122"/>
      <c r="GKG14" s="122"/>
      <c r="GKH14" s="122"/>
      <c r="GKI14" s="122"/>
      <c r="GKJ14" s="122"/>
      <c r="GKK14" s="122"/>
      <c r="GKL14" s="122"/>
      <c r="GKM14" s="122"/>
      <c r="GKN14" s="122"/>
      <c r="GKO14" s="122"/>
      <c r="GKP14" s="122"/>
      <c r="GKQ14" s="122"/>
      <c r="GKR14" s="122"/>
      <c r="GKS14" s="122"/>
      <c r="GKT14" s="122"/>
      <c r="GKU14" s="122"/>
      <c r="GKV14" s="122"/>
      <c r="GKW14" s="122"/>
      <c r="GKX14" s="122"/>
      <c r="GKY14" s="122"/>
      <c r="GKZ14" s="122"/>
      <c r="GLA14" s="122"/>
      <c r="GLB14" s="122"/>
      <c r="GLC14" s="122"/>
      <c r="GLD14" s="122"/>
      <c r="GLE14" s="122"/>
      <c r="GLF14" s="122"/>
      <c r="GLG14" s="122"/>
      <c r="GLH14" s="122"/>
      <c r="GLI14" s="122"/>
      <c r="GLJ14" s="122"/>
      <c r="GLK14" s="122"/>
      <c r="GLL14" s="122"/>
      <c r="GLM14" s="122"/>
      <c r="GLN14" s="122"/>
      <c r="GLO14" s="122"/>
      <c r="GLP14" s="122"/>
      <c r="GLQ14" s="122"/>
      <c r="GLR14" s="122"/>
      <c r="GLS14" s="122"/>
      <c r="GLT14" s="122"/>
      <c r="GLU14" s="122"/>
      <c r="GLV14" s="122"/>
      <c r="GLW14" s="122"/>
      <c r="GLX14" s="122"/>
      <c r="GLY14" s="122"/>
      <c r="GLZ14" s="122"/>
      <c r="GMA14" s="122"/>
      <c r="GMB14" s="122"/>
      <c r="GMC14" s="122"/>
      <c r="GMD14" s="122"/>
      <c r="GME14" s="122"/>
      <c r="GMF14" s="122"/>
      <c r="GMG14" s="122"/>
      <c r="GMH14" s="122"/>
      <c r="GMI14" s="122"/>
      <c r="GMJ14" s="122"/>
      <c r="GMK14" s="122"/>
      <c r="GML14" s="122"/>
      <c r="GMM14" s="122"/>
      <c r="GMN14" s="122"/>
      <c r="GMO14" s="122"/>
      <c r="GMP14" s="122"/>
      <c r="GMQ14" s="122"/>
      <c r="GMR14" s="122"/>
      <c r="GMS14" s="122"/>
      <c r="GMT14" s="122"/>
      <c r="GMU14" s="122"/>
      <c r="GMV14" s="122"/>
      <c r="GMW14" s="122"/>
      <c r="GMX14" s="122"/>
      <c r="GMY14" s="122"/>
      <c r="GMZ14" s="122"/>
      <c r="GNA14" s="122"/>
      <c r="GNB14" s="122"/>
      <c r="GNC14" s="122"/>
      <c r="GND14" s="122"/>
      <c r="GNE14" s="122"/>
      <c r="GNF14" s="122"/>
      <c r="GNG14" s="122"/>
      <c r="GNH14" s="122"/>
      <c r="GNI14" s="122"/>
      <c r="GNJ14" s="122"/>
      <c r="GNK14" s="122"/>
      <c r="GNL14" s="122"/>
      <c r="GNM14" s="122"/>
      <c r="GNN14" s="122"/>
      <c r="GNO14" s="122"/>
      <c r="GNP14" s="122"/>
      <c r="GNQ14" s="122"/>
      <c r="GNR14" s="122"/>
      <c r="GNS14" s="122"/>
      <c r="GNT14" s="122"/>
      <c r="GNU14" s="122"/>
      <c r="GNV14" s="122"/>
      <c r="GNW14" s="122"/>
      <c r="GNX14" s="122"/>
      <c r="GNY14" s="122"/>
      <c r="GNZ14" s="122"/>
      <c r="GOA14" s="122"/>
      <c r="GOB14" s="122"/>
      <c r="GOC14" s="122"/>
      <c r="GOD14" s="122"/>
      <c r="GOE14" s="122"/>
      <c r="GOF14" s="122"/>
      <c r="GOG14" s="122"/>
      <c r="GOH14" s="122"/>
      <c r="GOI14" s="122"/>
      <c r="GOJ14" s="122"/>
      <c r="GOK14" s="122"/>
      <c r="GOL14" s="122"/>
      <c r="GOM14" s="122"/>
      <c r="GON14" s="122"/>
      <c r="GOO14" s="122"/>
      <c r="GOP14" s="122"/>
      <c r="GOQ14" s="122"/>
      <c r="GOR14" s="122"/>
      <c r="GOS14" s="122"/>
      <c r="GOT14" s="122"/>
      <c r="GOU14" s="122"/>
      <c r="GOV14" s="122"/>
      <c r="GOW14" s="122"/>
      <c r="GOX14" s="122"/>
      <c r="GOY14" s="122"/>
      <c r="GOZ14" s="122"/>
      <c r="GPA14" s="122"/>
      <c r="GPB14" s="122"/>
      <c r="GPC14" s="122"/>
      <c r="GPD14" s="122"/>
      <c r="GPE14" s="122"/>
      <c r="GPF14" s="122"/>
      <c r="GPG14" s="122"/>
      <c r="GPH14" s="122"/>
      <c r="GPI14" s="122"/>
      <c r="GPJ14" s="122"/>
      <c r="GPK14" s="122"/>
      <c r="GPL14" s="122"/>
      <c r="GPM14" s="122"/>
      <c r="GPN14" s="122"/>
      <c r="GPO14" s="122"/>
      <c r="GPP14" s="122"/>
      <c r="GPQ14" s="122"/>
      <c r="GPR14" s="122"/>
      <c r="GPS14" s="122"/>
      <c r="GPT14" s="122"/>
      <c r="GPU14" s="122"/>
      <c r="GPV14" s="122"/>
      <c r="GPW14" s="122"/>
      <c r="GPX14" s="122"/>
      <c r="GPY14" s="122"/>
      <c r="GPZ14" s="122"/>
      <c r="GQA14" s="122"/>
      <c r="GQB14" s="122"/>
      <c r="GQC14" s="122"/>
      <c r="GQD14" s="122"/>
      <c r="GQE14" s="122"/>
      <c r="GQF14" s="122"/>
      <c r="GQG14" s="122"/>
      <c r="GQH14" s="122"/>
      <c r="GQI14" s="122"/>
      <c r="GQJ14" s="122"/>
      <c r="GQK14" s="122"/>
      <c r="GQL14" s="122"/>
      <c r="GQM14" s="122"/>
      <c r="GQN14" s="122"/>
      <c r="GQO14" s="122"/>
      <c r="GQP14" s="122"/>
      <c r="GQQ14" s="122"/>
      <c r="GQR14" s="122"/>
      <c r="GQS14" s="122"/>
      <c r="GQT14" s="122"/>
      <c r="GQU14" s="122"/>
      <c r="GQV14" s="122"/>
      <c r="GQW14" s="122"/>
      <c r="GQX14" s="122"/>
      <c r="GQY14" s="122"/>
      <c r="GQZ14" s="122"/>
      <c r="GRA14" s="122"/>
      <c r="GRB14" s="122"/>
      <c r="GRC14" s="122"/>
      <c r="GRD14" s="122"/>
      <c r="GRE14" s="122"/>
      <c r="GRF14" s="122"/>
      <c r="GRG14" s="122"/>
      <c r="GRH14" s="122"/>
      <c r="GRI14" s="122"/>
      <c r="GRJ14" s="122"/>
      <c r="GRK14" s="122"/>
      <c r="GRL14" s="122"/>
      <c r="GRM14" s="122"/>
      <c r="GRN14" s="122"/>
      <c r="GRO14" s="122"/>
      <c r="GRP14" s="122"/>
      <c r="GRQ14" s="122"/>
      <c r="GRR14" s="122"/>
      <c r="GRS14" s="122"/>
      <c r="GRT14" s="122"/>
      <c r="GRU14" s="122"/>
      <c r="GRV14" s="122"/>
      <c r="GRW14" s="122"/>
      <c r="GRX14" s="122"/>
      <c r="GRY14" s="122"/>
      <c r="GRZ14" s="122"/>
      <c r="GSA14" s="122"/>
      <c r="GSB14" s="122"/>
      <c r="GSC14" s="122"/>
      <c r="GSD14" s="122"/>
      <c r="GSE14" s="122"/>
      <c r="GSF14" s="122"/>
      <c r="GSG14" s="122"/>
      <c r="GSH14" s="122"/>
      <c r="GSI14" s="122"/>
      <c r="GSJ14" s="122"/>
      <c r="GSK14" s="122"/>
      <c r="GSL14" s="122"/>
      <c r="GSM14" s="122"/>
      <c r="GSN14" s="122"/>
      <c r="GSO14" s="122"/>
      <c r="GSP14" s="122"/>
      <c r="GSQ14" s="122"/>
      <c r="GSR14" s="122"/>
      <c r="GSS14" s="122"/>
      <c r="GST14" s="122"/>
      <c r="GSU14" s="122"/>
      <c r="GSV14" s="122"/>
      <c r="GSW14" s="122"/>
      <c r="GSX14" s="122"/>
      <c r="GSY14" s="122"/>
      <c r="GSZ14" s="122"/>
      <c r="GTA14" s="122"/>
      <c r="GTB14" s="122"/>
      <c r="GTC14" s="122"/>
      <c r="GTD14" s="122"/>
      <c r="GTE14" s="122"/>
      <c r="GTF14" s="122"/>
      <c r="GTG14" s="122"/>
      <c r="GTH14" s="122"/>
      <c r="GTI14" s="122"/>
      <c r="GTJ14" s="122"/>
      <c r="GTK14" s="122"/>
      <c r="GTL14" s="122"/>
      <c r="GTM14" s="122"/>
      <c r="GTN14" s="122"/>
      <c r="GTO14" s="122"/>
      <c r="GTP14" s="122"/>
      <c r="GTQ14" s="122"/>
      <c r="GTR14" s="122"/>
      <c r="GTS14" s="122"/>
      <c r="GTT14" s="122"/>
      <c r="GTU14" s="122"/>
      <c r="GTV14" s="122"/>
      <c r="GTW14" s="122"/>
      <c r="GTX14" s="122"/>
      <c r="GTY14" s="122"/>
      <c r="GTZ14" s="122"/>
      <c r="GUA14" s="122"/>
      <c r="GUB14" s="122"/>
      <c r="GUC14" s="122"/>
      <c r="GUD14" s="122"/>
      <c r="GUE14" s="122"/>
      <c r="GUF14" s="122"/>
      <c r="GUG14" s="122"/>
      <c r="GUH14" s="122"/>
      <c r="GUI14" s="122"/>
      <c r="GUJ14" s="122"/>
      <c r="GUK14" s="122"/>
      <c r="GUL14" s="122"/>
      <c r="GUM14" s="122"/>
      <c r="GUN14" s="122"/>
      <c r="GUO14" s="122"/>
      <c r="GUP14" s="122"/>
      <c r="GUQ14" s="122"/>
      <c r="GUR14" s="122"/>
      <c r="GUS14" s="122"/>
      <c r="GUT14" s="122"/>
      <c r="GUU14" s="122"/>
      <c r="GUV14" s="122"/>
      <c r="GUW14" s="122"/>
      <c r="GUX14" s="122"/>
      <c r="GUY14" s="122"/>
      <c r="GUZ14" s="122"/>
      <c r="GVA14" s="122"/>
      <c r="GVB14" s="122"/>
      <c r="GVC14" s="122"/>
      <c r="GVD14" s="122"/>
      <c r="GVE14" s="122"/>
      <c r="GVF14" s="122"/>
      <c r="GVG14" s="122"/>
      <c r="GVH14" s="122"/>
      <c r="GVI14" s="122"/>
      <c r="GVJ14" s="122"/>
      <c r="GVK14" s="122"/>
      <c r="GVL14" s="122"/>
      <c r="GVM14" s="122"/>
      <c r="GVN14" s="122"/>
      <c r="GVO14" s="122"/>
      <c r="GVP14" s="122"/>
      <c r="GVQ14" s="122"/>
      <c r="GVR14" s="122"/>
      <c r="GVS14" s="122"/>
      <c r="GVT14" s="122"/>
      <c r="GVU14" s="122"/>
      <c r="GVV14" s="122"/>
      <c r="GVW14" s="122"/>
      <c r="GVX14" s="122"/>
      <c r="GVY14" s="122"/>
      <c r="GVZ14" s="122"/>
      <c r="GWA14" s="122"/>
      <c r="GWB14" s="122"/>
      <c r="GWC14" s="122"/>
      <c r="GWD14" s="122"/>
      <c r="GWE14" s="122"/>
      <c r="GWF14" s="122"/>
      <c r="GWG14" s="122"/>
      <c r="GWH14" s="122"/>
      <c r="GWI14" s="122"/>
      <c r="GWJ14" s="122"/>
      <c r="GWK14" s="122"/>
      <c r="GWL14" s="122"/>
      <c r="GWM14" s="122"/>
      <c r="GWN14" s="122"/>
      <c r="GWO14" s="122"/>
      <c r="GWP14" s="122"/>
      <c r="GWQ14" s="122"/>
      <c r="GWR14" s="122"/>
      <c r="GWS14" s="122"/>
      <c r="GWT14" s="122"/>
      <c r="GWU14" s="122"/>
      <c r="GWV14" s="122"/>
      <c r="GWW14" s="122"/>
      <c r="GWX14" s="122"/>
      <c r="GWY14" s="122"/>
      <c r="GWZ14" s="122"/>
      <c r="GXA14" s="122"/>
      <c r="GXB14" s="122"/>
      <c r="GXC14" s="122"/>
      <c r="GXD14" s="122"/>
      <c r="GXE14" s="122"/>
      <c r="GXF14" s="122"/>
      <c r="GXG14" s="122"/>
      <c r="GXH14" s="122"/>
      <c r="GXI14" s="122"/>
      <c r="GXJ14" s="122"/>
      <c r="GXK14" s="122"/>
      <c r="GXL14" s="122"/>
      <c r="GXM14" s="122"/>
      <c r="GXN14" s="122"/>
      <c r="GXO14" s="122"/>
      <c r="GXP14" s="122"/>
      <c r="GXQ14" s="122"/>
      <c r="GXR14" s="122"/>
      <c r="GXS14" s="122"/>
      <c r="GXT14" s="122"/>
      <c r="GXU14" s="122"/>
      <c r="GXV14" s="122"/>
      <c r="GXW14" s="122"/>
      <c r="GXX14" s="122"/>
      <c r="GXY14" s="122"/>
      <c r="GXZ14" s="122"/>
      <c r="GYA14" s="122"/>
      <c r="GYB14" s="122"/>
      <c r="GYC14" s="122"/>
      <c r="GYD14" s="122"/>
      <c r="GYE14" s="122"/>
      <c r="GYF14" s="122"/>
      <c r="GYG14" s="122"/>
      <c r="GYH14" s="122"/>
      <c r="GYI14" s="122"/>
      <c r="GYJ14" s="122"/>
      <c r="GYK14" s="122"/>
      <c r="GYL14" s="122"/>
      <c r="GYM14" s="122"/>
      <c r="GYN14" s="122"/>
      <c r="GYO14" s="122"/>
      <c r="GYP14" s="122"/>
      <c r="GYQ14" s="122"/>
      <c r="GYR14" s="122"/>
      <c r="GYS14" s="122"/>
      <c r="GYT14" s="122"/>
      <c r="GYU14" s="122"/>
      <c r="GYV14" s="122"/>
      <c r="GYW14" s="122"/>
      <c r="GYX14" s="122"/>
      <c r="GYY14" s="122"/>
      <c r="GYZ14" s="122"/>
      <c r="GZA14" s="122"/>
      <c r="GZB14" s="122"/>
      <c r="GZC14" s="122"/>
      <c r="GZD14" s="122"/>
      <c r="GZE14" s="122"/>
      <c r="GZF14" s="122"/>
      <c r="GZG14" s="122"/>
      <c r="GZH14" s="122"/>
      <c r="GZI14" s="122"/>
      <c r="GZJ14" s="122"/>
      <c r="GZK14" s="122"/>
      <c r="GZL14" s="122"/>
      <c r="GZM14" s="122"/>
      <c r="GZN14" s="122"/>
      <c r="GZO14" s="122"/>
      <c r="GZP14" s="122"/>
      <c r="GZQ14" s="122"/>
      <c r="GZR14" s="122"/>
      <c r="GZS14" s="122"/>
      <c r="GZT14" s="122"/>
      <c r="GZU14" s="122"/>
      <c r="GZV14" s="122"/>
      <c r="GZW14" s="122"/>
      <c r="GZX14" s="122"/>
      <c r="GZY14" s="122"/>
      <c r="GZZ14" s="122"/>
      <c r="HAA14" s="122"/>
      <c r="HAB14" s="122"/>
      <c r="HAC14" s="122"/>
      <c r="HAD14" s="122"/>
      <c r="HAE14" s="122"/>
      <c r="HAF14" s="122"/>
      <c r="HAG14" s="122"/>
      <c r="HAH14" s="122"/>
      <c r="HAI14" s="122"/>
      <c r="HAJ14" s="122"/>
      <c r="HAK14" s="122"/>
      <c r="HAL14" s="122"/>
      <c r="HAM14" s="122"/>
      <c r="HAN14" s="122"/>
      <c r="HAO14" s="122"/>
      <c r="HAP14" s="122"/>
      <c r="HAQ14" s="122"/>
      <c r="HAR14" s="122"/>
      <c r="HAS14" s="122"/>
      <c r="HAT14" s="122"/>
      <c r="HAU14" s="122"/>
      <c r="HAV14" s="122"/>
      <c r="HAW14" s="122"/>
      <c r="HAX14" s="122"/>
      <c r="HAY14" s="122"/>
      <c r="HAZ14" s="122"/>
      <c r="HBA14" s="122"/>
      <c r="HBB14" s="122"/>
      <c r="HBC14" s="122"/>
      <c r="HBD14" s="122"/>
      <c r="HBE14" s="122"/>
      <c r="HBF14" s="122"/>
      <c r="HBG14" s="122"/>
      <c r="HBH14" s="122"/>
      <c r="HBI14" s="122"/>
      <c r="HBJ14" s="122"/>
      <c r="HBK14" s="122"/>
      <c r="HBL14" s="122"/>
      <c r="HBM14" s="122"/>
      <c r="HBN14" s="122"/>
      <c r="HBO14" s="122"/>
      <c r="HBP14" s="122"/>
      <c r="HBQ14" s="122"/>
      <c r="HBR14" s="122"/>
      <c r="HBS14" s="122"/>
      <c r="HBT14" s="122"/>
      <c r="HBU14" s="122"/>
      <c r="HBV14" s="122"/>
      <c r="HBW14" s="122"/>
      <c r="HBX14" s="122"/>
      <c r="HBY14" s="122"/>
      <c r="HBZ14" s="122"/>
      <c r="HCA14" s="122"/>
      <c r="HCB14" s="122"/>
      <c r="HCC14" s="122"/>
      <c r="HCD14" s="122"/>
      <c r="HCE14" s="122"/>
      <c r="HCF14" s="122"/>
      <c r="HCG14" s="122"/>
      <c r="HCH14" s="122"/>
      <c r="HCI14" s="122"/>
      <c r="HCJ14" s="122"/>
      <c r="HCK14" s="122"/>
      <c r="HCL14" s="122"/>
      <c r="HCM14" s="122"/>
      <c r="HCN14" s="122"/>
      <c r="HCO14" s="122"/>
      <c r="HCP14" s="122"/>
      <c r="HCQ14" s="122"/>
      <c r="HCR14" s="122"/>
      <c r="HCS14" s="122"/>
      <c r="HCT14" s="122"/>
      <c r="HCU14" s="122"/>
      <c r="HCV14" s="122"/>
      <c r="HCW14" s="122"/>
      <c r="HCX14" s="122"/>
      <c r="HCY14" s="122"/>
      <c r="HCZ14" s="122"/>
      <c r="HDA14" s="122"/>
      <c r="HDB14" s="122"/>
      <c r="HDC14" s="122"/>
      <c r="HDD14" s="122"/>
      <c r="HDE14" s="122"/>
      <c r="HDF14" s="122"/>
      <c r="HDG14" s="122"/>
      <c r="HDH14" s="122"/>
      <c r="HDI14" s="122"/>
      <c r="HDJ14" s="122"/>
      <c r="HDK14" s="122"/>
      <c r="HDL14" s="122"/>
      <c r="HDM14" s="122"/>
      <c r="HDN14" s="122"/>
      <c r="HDO14" s="122"/>
      <c r="HDP14" s="122"/>
      <c r="HDQ14" s="122"/>
      <c r="HDR14" s="122"/>
      <c r="HDS14" s="122"/>
      <c r="HDT14" s="122"/>
      <c r="HDU14" s="122"/>
      <c r="HDV14" s="122"/>
      <c r="HDW14" s="122"/>
      <c r="HDX14" s="122"/>
      <c r="HDY14" s="122"/>
      <c r="HDZ14" s="122"/>
      <c r="HEA14" s="122"/>
      <c r="HEB14" s="122"/>
      <c r="HEC14" s="122"/>
      <c r="HED14" s="122"/>
      <c r="HEE14" s="122"/>
      <c r="HEF14" s="122"/>
      <c r="HEG14" s="122"/>
      <c r="HEH14" s="122"/>
      <c r="HEI14" s="122"/>
      <c r="HEJ14" s="122"/>
      <c r="HEK14" s="122"/>
      <c r="HEL14" s="122"/>
      <c r="HEM14" s="122"/>
      <c r="HEN14" s="122"/>
      <c r="HEO14" s="122"/>
      <c r="HEP14" s="122"/>
      <c r="HEQ14" s="122"/>
      <c r="HER14" s="122"/>
      <c r="HES14" s="122"/>
      <c r="HET14" s="122"/>
      <c r="HEU14" s="122"/>
      <c r="HEV14" s="122"/>
      <c r="HEW14" s="122"/>
      <c r="HEX14" s="122"/>
      <c r="HEY14" s="122"/>
      <c r="HEZ14" s="122"/>
      <c r="HFA14" s="122"/>
      <c r="HFB14" s="122"/>
      <c r="HFC14" s="122"/>
      <c r="HFD14" s="122"/>
      <c r="HFE14" s="122"/>
      <c r="HFF14" s="122"/>
      <c r="HFG14" s="122"/>
      <c r="HFH14" s="122"/>
      <c r="HFI14" s="122"/>
      <c r="HFJ14" s="122"/>
      <c r="HFK14" s="122"/>
      <c r="HFL14" s="122"/>
      <c r="HFM14" s="122"/>
      <c r="HFN14" s="122"/>
      <c r="HFO14" s="122"/>
      <c r="HFP14" s="122"/>
      <c r="HFQ14" s="122"/>
      <c r="HFR14" s="122"/>
      <c r="HFS14" s="122"/>
      <c r="HFT14" s="122"/>
      <c r="HFU14" s="122"/>
      <c r="HFV14" s="122"/>
      <c r="HFW14" s="122"/>
      <c r="HFX14" s="122"/>
      <c r="HFY14" s="122"/>
      <c r="HFZ14" s="122"/>
      <c r="HGA14" s="122"/>
      <c r="HGB14" s="122"/>
      <c r="HGC14" s="122"/>
      <c r="HGD14" s="122"/>
      <c r="HGE14" s="122"/>
      <c r="HGF14" s="122"/>
      <c r="HGG14" s="122"/>
      <c r="HGH14" s="122"/>
      <c r="HGI14" s="122"/>
      <c r="HGJ14" s="122"/>
      <c r="HGK14" s="122"/>
      <c r="HGL14" s="122"/>
      <c r="HGM14" s="122"/>
      <c r="HGN14" s="122"/>
      <c r="HGO14" s="122"/>
      <c r="HGP14" s="122"/>
      <c r="HGQ14" s="122"/>
      <c r="HGR14" s="122"/>
      <c r="HGS14" s="122"/>
      <c r="HGT14" s="122"/>
      <c r="HGU14" s="122"/>
      <c r="HGV14" s="122"/>
      <c r="HGW14" s="122"/>
      <c r="HGX14" s="122"/>
      <c r="HGY14" s="122"/>
      <c r="HGZ14" s="122"/>
      <c r="HHA14" s="122"/>
      <c r="HHB14" s="122"/>
      <c r="HHC14" s="122"/>
      <c r="HHD14" s="122"/>
      <c r="HHE14" s="122"/>
      <c r="HHF14" s="122"/>
      <c r="HHG14" s="122"/>
      <c r="HHH14" s="122"/>
      <c r="HHI14" s="122"/>
      <c r="HHJ14" s="122"/>
      <c r="HHK14" s="122"/>
      <c r="HHL14" s="122"/>
      <c r="HHM14" s="122"/>
      <c r="HHN14" s="122"/>
      <c r="HHO14" s="122"/>
      <c r="HHP14" s="122"/>
      <c r="HHQ14" s="122"/>
      <c r="HHR14" s="122"/>
      <c r="HHS14" s="122"/>
      <c r="HHT14" s="122"/>
      <c r="HHU14" s="122"/>
      <c r="HHV14" s="122"/>
      <c r="HHW14" s="122"/>
      <c r="HHX14" s="122"/>
      <c r="HHY14" s="122"/>
      <c r="HHZ14" s="122"/>
      <c r="HIA14" s="122"/>
      <c r="HIB14" s="122"/>
      <c r="HIC14" s="122"/>
      <c r="HID14" s="122"/>
      <c r="HIE14" s="122"/>
      <c r="HIF14" s="122"/>
      <c r="HIG14" s="122"/>
      <c r="HIH14" s="122"/>
      <c r="HII14" s="122"/>
      <c r="HIJ14" s="122"/>
      <c r="HIK14" s="122"/>
      <c r="HIL14" s="122"/>
      <c r="HIM14" s="122"/>
      <c r="HIN14" s="122"/>
      <c r="HIO14" s="122"/>
      <c r="HIP14" s="122"/>
      <c r="HIQ14" s="122"/>
      <c r="HIR14" s="122"/>
      <c r="HIS14" s="122"/>
      <c r="HIT14" s="122"/>
      <c r="HIU14" s="122"/>
      <c r="HIV14" s="122"/>
      <c r="HIW14" s="122"/>
      <c r="HIX14" s="122"/>
      <c r="HIY14" s="122"/>
      <c r="HIZ14" s="122"/>
      <c r="HJA14" s="122"/>
      <c r="HJB14" s="122"/>
      <c r="HJC14" s="122"/>
      <c r="HJD14" s="122"/>
      <c r="HJE14" s="122"/>
      <c r="HJF14" s="122"/>
      <c r="HJG14" s="122"/>
      <c r="HJH14" s="122"/>
      <c r="HJI14" s="122"/>
      <c r="HJJ14" s="122"/>
      <c r="HJK14" s="122"/>
      <c r="HJL14" s="122"/>
      <c r="HJM14" s="122"/>
      <c r="HJN14" s="122"/>
      <c r="HJO14" s="122"/>
      <c r="HJP14" s="122"/>
      <c r="HJQ14" s="122"/>
      <c r="HJR14" s="122"/>
      <c r="HJS14" s="122"/>
      <c r="HJT14" s="122"/>
      <c r="HJU14" s="122"/>
      <c r="HJV14" s="122"/>
      <c r="HJW14" s="122"/>
      <c r="HJX14" s="122"/>
      <c r="HJY14" s="122"/>
      <c r="HJZ14" s="122"/>
      <c r="HKA14" s="122"/>
      <c r="HKB14" s="122"/>
      <c r="HKC14" s="122"/>
      <c r="HKD14" s="122"/>
      <c r="HKE14" s="122"/>
      <c r="HKF14" s="122"/>
      <c r="HKG14" s="122"/>
      <c r="HKH14" s="122"/>
      <c r="HKI14" s="122"/>
      <c r="HKJ14" s="122"/>
      <c r="HKK14" s="122"/>
      <c r="HKL14" s="122"/>
      <c r="HKM14" s="122"/>
      <c r="HKN14" s="122"/>
      <c r="HKO14" s="122"/>
      <c r="HKP14" s="122"/>
      <c r="HKQ14" s="122"/>
      <c r="HKR14" s="122"/>
      <c r="HKS14" s="122"/>
      <c r="HKT14" s="122"/>
      <c r="HKU14" s="122"/>
      <c r="HKV14" s="122"/>
      <c r="HKW14" s="122"/>
      <c r="HKX14" s="122"/>
      <c r="HKY14" s="122"/>
      <c r="HKZ14" s="122"/>
      <c r="HLA14" s="122"/>
      <c r="HLB14" s="122"/>
      <c r="HLC14" s="122"/>
      <c r="HLD14" s="122"/>
      <c r="HLE14" s="122"/>
      <c r="HLF14" s="122"/>
      <c r="HLG14" s="122"/>
      <c r="HLH14" s="122"/>
      <c r="HLI14" s="122"/>
      <c r="HLJ14" s="122"/>
      <c r="HLK14" s="122"/>
      <c r="HLL14" s="122"/>
      <c r="HLM14" s="122"/>
      <c r="HLN14" s="122"/>
      <c r="HLO14" s="122"/>
      <c r="HLP14" s="122"/>
      <c r="HLQ14" s="122"/>
      <c r="HLR14" s="122"/>
      <c r="HLS14" s="122"/>
      <c r="HLT14" s="122"/>
      <c r="HLU14" s="122"/>
      <c r="HLV14" s="122"/>
      <c r="HLW14" s="122"/>
      <c r="HLX14" s="122"/>
      <c r="HLY14" s="122"/>
      <c r="HLZ14" s="122"/>
      <c r="HMA14" s="122"/>
      <c r="HMB14" s="122"/>
      <c r="HMC14" s="122"/>
      <c r="HMD14" s="122"/>
      <c r="HME14" s="122"/>
      <c r="HMF14" s="122"/>
      <c r="HMG14" s="122"/>
      <c r="HMH14" s="122"/>
      <c r="HMI14" s="122"/>
      <c r="HMJ14" s="122"/>
      <c r="HMK14" s="122"/>
      <c r="HML14" s="122"/>
      <c r="HMM14" s="122"/>
      <c r="HMN14" s="122"/>
      <c r="HMO14" s="122"/>
      <c r="HMP14" s="122"/>
      <c r="HMQ14" s="122"/>
      <c r="HMR14" s="122"/>
      <c r="HMS14" s="122"/>
      <c r="HMT14" s="122"/>
      <c r="HMU14" s="122"/>
      <c r="HMV14" s="122"/>
      <c r="HMW14" s="122"/>
      <c r="HMX14" s="122"/>
      <c r="HMY14" s="122"/>
      <c r="HMZ14" s="122"/>
      <c r="HNA14" s="122"/>
      <c r="HNB14" s="122"/>
      <c r="HNC14" s="122"/>
      <c r="HND14" s="122"/>
      <c r="HNE14" s="122"/>
      <c r="HNF14" s="122"/>
      <c r="HNG14" s="122"/>
      <c r="HNH14" s="122"/>
      <c r="HNI14" s="122"/>
      <c r="HNJ14" s="122"/>
      <c r="HNK14" s="122"/>
      <c r="HNL14" s="122"/>
      <c r="HNM14" s="122"/>
      <c r="HNN14" s="122"/>
      <c r="HNO14" s="122"/>
      <c r="HNP14" s="122"/>
      <c r="HNQ14" s="122"/>
      <c r="HNR14" s="122"/>
      <c r="HNS14" s="122"/>
      <c r="HNT14" s="122"/>
      <c r="HNU14" s="122"/>
      <c r="HNV14" s="122"/>
      <c r="HNW14" s="122"/>
      <c r="HNX14" s="122"/>
      <c r="HNY14" s="122"/>
      <c r="HNZ14" s="122"/>
      <c r="HOA14" s="122"/>
      <c r="HOB14" s="122"/>
      <c r="HOC14" s="122"/>
      <c r="HOD14" s="122"/>
      <c r="HOE14" s="122"/>
      <c r="HOF14" s="122"/>
      <c r="HOG14" s="122"/>
      <c r="HOH14" s="122"/>
      <c r="HOI14" s="122"/>
      <c r="HOJ14" s="122"/>
      <c r="HOK14" s="122"/>
      <c r="HOL14" s="122"/>
      <c r="HOM14" s="122"/>
      <c r="HON14" s="122"/>
      <c r="HOO14" s="122"/>
      <c r="HOP14" s="122"/>
      <c r="HOQ14" s="122"/>
      <c r="HOR14" s="122"/>
      <c r="HOS14" s="122"/>
      <c r="HOT14" s="122"/>
      <c r="HOU14" s="122"/>
      <c r="HOV14" s="122"/>
      <c r="HOW14" s="122"/>
      <c r="HOX14" s="122"/>
      <c r="HOY14" s="122"/>
      <c r="HOZ14" s="122"/>
      <c r="HPA14" s="122"/>
      <c r="HPB14" s="122"/>
      <c r="HPC14" s="122"/>
      <c r="HPD14" s="122"/>
      <c r="HPE14" s="122"/>
      <c r="HPF14" s="122"/>
      <c r="HPG14" s="122"/>
      <c r="HPH14" s="122"/>
      <c r="HPI14" s="122"/>
      <c r="HPJ14" s="122"/>
      <c r="HPK14" s="122"/>
      <c r="HPL14" s="122"/>
      <c r="HPM14" s="122"/>
      <c r="HPN14" s="122"/>
      <c r="HPO14" s="122"/>
      <c r="HPP14" s="122"/>
      <c r="HPQ14" s="122"/>
      <c r="HPR14" s="122"/>
      <c r="HPS14" s="122"/>
      <c r="HPT14" s="122"/>
      <c r="HPU14" s="122"/>
      <c r="HPV14" s="122"/>
      <c r="HPW14" s="122"/>
      <c r="HPX14" s="122"/>
      <c r="HPY14" s="122"/>
      <c r="HPZ14" s="122"/>
      <c r="HQA14" s="122"/>
      <c r="HQB14" s="122"/>
      <c r="HQC14" s="122"/>
      <c r="HQD14" s="122"/>
      <c r="HQE14" s="122"/>
      <c r="HQF14" s="122"/>
      <c r="HQG14" s="122"/>
      <c r="HQH14" s="122"/>
      <c r="HQI14" s="122"/>
      <c r="HQJ14" s="122"/>
      <c r="HQK14" s="122"/>
      <c r="HQL14" s="122"/>
      <c r="HQM14" s="122"/>
      <c r="HQN14" s="122"/>
      <c r="HQO14" s="122"/>
      <c r="HQP14" s="122"/>
      <c r="HQQ14" s="122"/>
      <c r="HQR14" s="122"/>
      <c r="HQS14" s="122"/>
      <c r="HQT14" s="122"/>
      <c r="HQU14" s="122"/>
      <c r="HQV14" s="122"/>
      <c r="HQW14" s="122"/>
      <c r="HQX14" s="122"/>
      <c r="HQY14" s="122"/>
      <c r="HQZ14" s="122"/>
      <c r="HRA14" s="122"/>
      <c r="HRB14" s="122"/>
      <c r="HRC14" s="122"/>
      <c r="HRD14" s="122"/>
      <c r="HRE14" s="122"/>
      <c r="HRF14" s="122"/>
      <c r="HRG14" s="122"/>
      <c r="HRH14" s="122"/>
      <c r="HRI14" s="122"/>
      <c r="HRJ14" s="122"/>
      <c r="HRK14" s="122"/>
      <c r="HRL14" s="122"/>
      <c r="HRM14" s="122"/>
      <c r="HRN14" s="122"/>
      <c r="HRO14" s="122"/>
      <c r="HRP14" s="122"/>
      <c r="HRQ14" s="122"/>
      <c r="HRR14" s="122"/>
      <c r="HRS14" s="122"/>
      <c r="HRT14" s="122"/>
      <c r="HRU14" s="122"/>
      <c r="HRV14" s="122"/>
      <c r="HRW14" s="122"/>
      <c r="HRX14" s="122"/>
      <c r="HRY14" s="122"/>
      <c r="HRZ14" s="122"/>
      <c r="HSA14" s="122"/>
      <c r="HSB14" s="122"/>
      <c r="HSC14" s="122"/>
      <c r="HSD14" s="122"/>
      <c r="HSE14" s="122"/>
      <c r="HSF14" s="122"/>
      <c r="HSG14" s="122"/>
      <c r="HSH14" s="122"/>
      <c r="HSI14" s="122"/>
      <c r="HSJ14" s="122"/>
      <c r="HSK14" s="122"/>
      <c r="HSL14" s="122"/>
      <c r="HSM14" s="122"/>
      <c r="HSN14" s="122"/>
      <c r="HSO14" s="122"/>
      <c r="HSP14" s="122"/>
      <c r="HSQ14" s="122"/>
      <c r="HSR14" s="122"/>
      <c r="HSS14" s="122"/>
      <c r="HST14" s="122"/>
      <c r="HSU14" s="122"/>
      <c r="HSV14" s="122"/>
      <c r="HSW14" s="122"/>
      <c r="HSX14" s="122"/>
      <c r="HSY14" s="122"/>
      <c r="HSZ14" s="122"/>
      <c r="HTA14" s="122"/>
      <c r="HTB14" s="122"/>
      <c r="HTC14" s="122"/>
      <c r="HTD14" s="122"/>
      <c r="HTE14" s="122"/>
      <c r="HTF14" s="122"/>
      <c r="HTG14" s="122"/>
      <c r="HTH14" s="122"/>
      <c r="HTI14" s="122"/>
      <c r="HTJ14" s="122"/>
      <c r="HTK14" s="122"/>
      <c r="HTL14" s="122"/>
      <c r="HTM14" s="122"/>
      <c r="HTN14" s="122"/>
      <c r="HTO14" s="122"/>
      <c r="HTP14" s="122"/>
      <c r="HTQ14" s="122"/>
      <c r="HTR14" s="122"/>
      <c r="HTS14" s="122"/>
      <c r="HTT14" s="122"/>
      <c r="HTU14" s="122"/>
      <c r="HTV14" s="122"/>
      <c r="HTW14" s="122"/>
      <c r="HTX14" s="122"/>
      <c r="HTY14" s="122"/>
      <c r="HTZ14" s="122"/>
      <c r="HUA14" s="122"/>
      <c r="HUB14" s="122"/>
      <c r="HUC14" s="122"/>
      <c r="HUD14" s="122"/>
      <c r="HUE14" s="122"/>
      <c r="HUF14" s="122"/>
      <c r="HUG14" s="122"/>
      <c r="HUH14" s="122"/>
      <c r="HUI14" s="122"/>
      <c r="HUJ14" s="122"/>
      <c r="HUK14" s="122"/>
      <c r="HUL14" s="122"/>
      <c r="HUM14" s="122"/>
      <c r="HUN14" s="122"/>
      <c r="HUO14" s="122"/>
      <c r="HUP14" s="122"/>
      <c r="HUQ14" s="122"/>
      <c r="HUR14" s="122"/>
      <c r="HUS14" s="122"/>
      <c r="HUT14" s="122"/>
      <c r="HUU14" s="122"/>
      <c r="HUV14" s="122"/>
      <c r="HUW14" s="122"/>
      <c r="HUX14" s="122"/>
      <c r="HUY14" s="122"/>
      <c r="HUZ14" s="122"/>
      <c r="HVA14" s="122"/>
      <c r="HVB14" s="122"/>
      <c r="HVC14" s="122"/>
      <c r="HVD14" s="122"/>
      <c r="HVE14" s="122"/>
      <c r="HVF14" s="122"/>
      <c r="HVG14" s="122"/>
      <c r="HVH14" s="122"/>
      <c r="HVI14" s="122"/>
      <c r="HVJ14" s="122"/>
      <c r="HVK14" s="122"/>
      <c r="HVL14" s="122"/>
      <c r="HVM14" s="122"/>
      <c r="HVN14" s="122"/>
      <c r="HVO14" s="122"/>
      <c r="HVP14" s="122"/>
      <c r="HVQ14" s="122"/>
      <c r="HVR14" s="122"/>
      <c r="HVS14" s="122"/>
      <c r="HVT14" s="122"/>
      <c r="HVU14" s="122"/>
      <c r="HVV14" s="122"/>
      <c r="HVW14" s="122"/>
      <c r="HVX14" s="122"/>
      <c r="HVY14" s="122"/>
      <c r="HVZ14" s="122"/>
      <c r="HWA14" s="122"/>
      <c r="HWB14" s="122"/>
      <c r="HWC14" s="122"/>
      <c r="HWD14" s="122"/>
      <c r="HWE14" s="122"/>
      <c r="HWF14" s="122"/>
      <c r="HWG14" s="122"/>
      <c r="HWH14" s="122"/>
      <c r="HWI14" s="122"/>
      <c r="HWJ14" s="122"/>
      <c r="HWK14" s="122"/>
      <c r="HWL14" s="122"/>
      <c r="HWM14" s="122"/>
      <c r="HWN14" s="122"/>
      <c r="HWO14" s="122"/>
      <c r="HWP14" s="122"/>
      <c r="HWQ14" s="122"/>
      <c r="HWR14" s="122"/>
      <c r="HWS14" s="122"/>
      <c r="HWT14" s="122"/>
      <c r="HWU14" s="122"/>
      <c r="HWV14" s="122"/>
      <c r="HWW14" s="122"/>
      <c r="HWX14" s="122"/>
      <c r="HWY14" s="122"/>
      <c r="HWZ14" s="122"/>
      <c r="HXA14" s="122"/>
      <c r="HXB14" s="122"/>
      <c r="HXC14" s="122"/>
      <c r="HXD14" s="122"/>
      <c r="HXE14" s="122"/>
      <c r="HXF14" s="122"/>
      <c r="HXG14" s="122"/>
      <c r="HXH14" s="122"/>
      <c r="HXI14" s="122"/>
      <c r="HXJ14" s="122"/>
      <c r="HXK14" s="122"/>
      <c r="HXL14" s="122"/>
      <c r="HXM14" s="122"/>
      <c r="HXN14" s="122"/>
      <c r="HXO14" s="122"/>
      <c r="HXP14" s="122"/>
      <c r="HXQ14" s="122"/>
      <c r="HXR14" s="122"/>
      <c r="HXS14" s="122"/>
      <c r="HXT14" s="122"/>
      <c r="HXU14" s="122"/>
      <c r="HXV14" s="122"/>
      <c r="HXW14" s="122"/>
      <c r="HXX14" s="122"/>
      <c r="HXY14" s="122"/>
      <c r="HXZ14" s="122"/>
      <c r="HYA14" s="122"/>
      <c r="HYB14" s="122"/>
      <c r="HYC14" s="122"/>
      <c r="HYD14" s="122"/>
      <c r="HYE14" s="122"/>
      <c r="HYF14" s="122"/>
      <c r="HYG14" s="122"/>
      <c r="HYH14" s="122"/>
      <c r="HYI14" s="122"/>
      <c r="HYJ14" s="122"/>
      <c r="HYK14" s="122"/>
      <c r="HYL14" s="122"/>
      <c r="HYM14" s="122"/>
      <c r="HYN14" s="122"/>
      <c r="HYO14" s="122"/>
      <c r="HYP14" s="122"/>
      <c r="HYQ14" s="122"/>
      <c r="HYR14" s="122"/>
      <c r="HYS14" s="122"/>
      <c r="HYT14" s="122"/>
      <c r="HYU14" s="122"/>
      <c r="HYV14" s="122"/>
      <c r="HYW14" s="122"/>
      <c r="HYX14" s="122"/>
      <c r="HYY14" s="122"/>
      <c r="HYZ14" s="122"/>
      <c r="HZA14" s="122"/>
      <c r="HZB14" s="122"/>
      <c r="HZC14" s="122"/>
      <c r="HZD14" s="122"/>
      <c r="HZE14" s="122"/>
      <c r="HZF14" s="122"/>
      <c r="HZG14" s="122"/>
      <c r="HZH14" s="122"/>
      <c r="HZI14" s="122"/>
      <c r="HZJ14" s="122"/>
      <c r="HZK14" s="122"/>
      <c r="HZL14" s="122"/>
      <c r="HZM14" s="122"/>
      <c r="HZN14" s="122"/>
      <c r="HZO14" s="122"/>
      <c r="HZP14" s="122"/>
      <c r="HZQ14" s="122"/>
      <c r="HZR14" s="122"/>
      <c r="HZS14" s="122"/>
      <c r="HZT14" s="122"/>
      <c r="HZU14" s="122"/>
      <c r="HZV14" s="122"/>
      <c r="HZW14" s="122"/>
      <c r="HZX14" s="122"/>
      <c r="HZY14" s="122"/>
      <c r="HZZ14" s="122"/>
      <c r="IAA14" s="122"/>
      <c r="IAB14" s="122"/>
      <c r="IAC14" s="122"/>
      <c r="IAD14" s="122"/>
      <c r="IAE14" s="122"/>
      <c r="IAF14" s="122"/>
      <c r="IAG14" s="122"/>
      <c r="IAH14" s="122"/>
      <c r="IAI14" s="122"/>
      <c r="IAJ14" s="122"/>
      <c r="IAK14" s="122"/>
      <c r="IAL14" s="122"/>
      <c r="IAM14" s="122"/>
      <c r="IAN14" s="122"/>
      <c r="IAO14" s="122"/>
      <c r="IAP14" s="122"/>
      <c r="IAQ14" s="122"/>
      <c r="IAR14" s="122"/>
      <c r="IAS14" s="122"/>
      <c r="IAT14" s="122"/>
      <c r="IAU14" s="122"/>
      <c r="IAV14" s="122"/>
      <c r="IAW14" s="122"/>
      <c r="IAX14" s="122"/>
      <c r="IAY14" s="122"/>
      <c r="IAZ14" s="122"/>
      <c r="IBA14" s="122"/>
      <c r="IBB14" s="122"/>
      <c r="IBC14" s="122"/>
      <c r="IBD14" s="122"/>
      <c r="IBE14" s="122"/>
      <c r="IBF14" s="122"/>
      <c r="IBG14" s="122"/>
      <c r="IBH14" s="122"/>
      <c r="IBI14" s="122"/>
      <c r="IBJ14" s="122"/>
      <c r="IBK14" s="122"/>
      <c r="IBL14" s="122"/>
      <c r="IBM14" s="122"/>
      <c r="IBN14" s="122"/>
      <c r="IBO14" s="122"/>
      <c r="IBP14" s="122"/>
      <c r="IBQ14" s="122"/>
      <c r="IBR14" s="122"/>
      <c r="IBS14" s="122"/>
      <c r="IBT14" s="122"/>
      <c r="IBU14" s="122"/>
      <c r="IBV14" s="122"/>
      <c r="IBW14" s="122"/>
      <c r="IBX14" s="122"/>
      <c r="IBY14" s="122"/>
      <c r="IBZ14" s="122"/>
      <c r="ICA14" s="122"/>
      <c r="ICB14" s="122"/>
      <c r="ICC14" s="122"/>
      <c r="ICD14" s="122"/>
      <c r="ICE14" s="122"/>
      <c r="ICF14" s="122"/>
      <c r="ICG14" s="122"/>
      <c r="ICH14" s="122"/>
      <c r="ICI14" s="122"/>
      <c r="ICJ14" s="122"/>
      <c r="ICK14" s="122"/>
      <c r="ICL14" s="122"/>
      <c r="ICM14" s="122"/>
      <c r="ICN14" s="122"/>
      <c r="ICO14" s="122"/>
      <c r="ICP14" s="122"/>
      <c r="ICQ14" s="122"/>
      <c r="ICR14" s="122"/>
      <c r="ICS14" s="122"/>
      <c r="ICT14" s="122"/>
      <c r="ICU14" s="122"/>
      <c r="ICV14" s="122"/>
      <c r="ICW14" s="122"/>
      <c r="ICX14" s="122"/>
      <c r="ICY14" s="122"/>
      <c r="ICZ14" s="122"/>
      <c r="IDA14" s="122"/>
      <c r="IDB14" s="122"/>
      <c r="IDC14" s="122"/>
      <c r="IDD14" s="122"/>
      <c r="IDE14" s="122"/>
      <c r="IDF14" s="122"/>
      <c r="IDG14" s="122"/>
      <c r="IDH14" s="122"/>
      <c r="IDI14" s="122"/>
      <c r="IDJ14" s="122"/>
      <c r="IDK14" s="122"/>
      <c r="IDL14" s="122"/>
      <c r="IDM14" s="122"/>
      <c r="IDN14" s="122"/>
      <c r="IDO14" s="122"/>
      <c r="IDP14" s="122"/>
      <c r="IDQ14" s="122"/>
      <c r="IDR14" s="122"/>
      <c r="IDS14" s="122"/>
      <c r="IDT14" s="122"/>
      <c r="IDU14" s="122"/>
      <c r="IDV14" s="122"/>
      <c r="IDW14" s="122"/>
      <c r="IDX14" s="122"/>
      <c r="IDY14" s="122"/>
      <c r="IDZ14" s="122"/>
      <c r="IEA14" s="122"/>
      <c r="IEB14" s="122"/>
      <c r="IEC14" s="122"/>
      <c r="IED14" s="122"/>
      <c r="IEE14" s="122"/>
      <c r="IEF14" s="122"/>
      <c r="IEG14" s="122"/>
      <c r="IEH14" s="122"/>
      <c r="IEI14" s="122"/>
      <c r="IEJ14" s="122"/>
      <c r="IEK14" s="122"/>
      <c r="IEL14" s="122"/>
      <c r="IEM14" s="122"/>
      <c r="IEN14" s="122"/>
      <c r="IEO14" s="122"/>
      <c r="IEP14" s="122"/>
      <c r="IEQ14" s="122"/>
      <c r="IER14" s="122"/>
      <c r="IES14" s="122"/>
      <c r="IET14" s="122"/>
      <c r="IEU14" s="122"/>
      <c r="IEV14" s="122"/>
      <c r="IEW14" s="122"/>
      <c r="IEX14" s="122"/>
      <c r="IEY14" s="122"/>
      <c r="IEZ14" s="122"/>
      <c r="IFA14" s="122"/>
      <c r="IFB14" s="122"/>
      <c r="IFC14" s="122"/>
      <c r="IFD14" s="122"/>
      <c r="IFE14" s="122"/>
      <c r="IFF14" s="122"/>
      <c r="IFG14" s="122"/>
      <c r="IFH14" s="122"/>
      <c r="IFI14" s="122"/>
      <c r="IFJ14" s="122"/>
      <c r="IFK14" s="122"/>
      <c r="IFL14" s="122"/>
      <c r="IFM14" s="122"/>
      <c r="IFN14" s="122"/>
      <c r="IFO14" s="122"/>
      <c r="IFP14" s="122"/>
      <c r="IFQ14" s="122"/>
      <c r="IFR14" s="122"/>
      <c r="IFS14" s="122"/>
      <c r="IFT14" s="122"/>
      <c r="IFU14" s="122"/>
      <c r="IFV14" s="122"/>
      <c r="IFW14" s="122"/>
      <c r="IFX14" s="122"/>
      <c r="IFY14" s="122"/>
      <c r="IFZ14" s="122"/>
      <c r="IGA14" s="122"/>
      <c r="IGB14" s="122"/>
      <c r="IGC14" s="122"/>
      <c r="IGD14" s="122"/>
      <c r="IGE14" s="122"/>
      <c r="IGF14" s="122"/>
      <c r="IGG14" s="122"/>
      <c r="IGH14" s="122"/>
      <c r="IGI14" s="122"/>
      <c r="IGJ14" s="122"/>
      <c r="IGK14" s="122"/>
      <c r="IGL14" s="122"/>
      <c r="IGM14" s="122"/>
      <c r="IGN14" s="122"/>
      <c r="IGO14" s="122"/>
      <c r="IGP14" s="122"/>
      <c r="IGQ14" s="122"/>
      <c r="IGR14" s="122"/>
      <c r="IGS14" s="122"/>
      <c r="IGT14" s="122"/>
      <c r="IGU14" s="122"/>
      <c r="IGV14" s="122"/>
      <c r="IGW14" s="122"/>
      <c r="IGX14" s="122"/>
      <c r="IGY14" s="122"/>
      <c r="IGZ14" s="122"/>
      <c r="IHA14" s="122"/>
      <c r="IHB14" s="122"/>
      <c r="IHC14" s="122"/>
      <c r="IHD14" s="122"/>
      <c r="IHE14" s="122"/>
      <c r="IHF14" s="122"/>
      <c r="IHG14" s="122"/>
      <c r="IHH14" s="122"/>
      <c r="IHI14" s="122"/>
      <c r="IHJ14" s="122"/>
      <c r="IHK14" s="122"/>
      <c r="IHL14" s="122"/>
      <c r="IHM14" s="122"/>
      <c r="IHN14" s="122"/>
      <c r="IHO14" s="122"/>
      <c r="IHP14" s="122"/>
      <c r="IHQ14" s="122"/>
      <c r="IHR14" s="122"/>
      <c r="IHS14" s="122"/>
      <c r="IHT14" s="122"/>
      <c r="IHU14" s="122"/>
      <c r="IHV14" s="122"/>
      <c r="IHW14" s="122"/>
      <c r="IHX14" s="122"/>
      <c r="IHY14" s="122"/>
      <c r="IHZ14" s="122"/>
      <c r="IIA14" s="122"/>
      <c r="IIB14" s="122"/>
      <c r="IIC14" s="122"/>
      <c r="IID14" s="122"/>
      <c r="IIE14" s="122"/>
      <c r="IIF14" s="122"/>
      <c r="IIG14" s="122"/>
      <c r="IIH14" s="122"/>
      <c r="III14" s="122"/>
      <c r="IIJ14" s="122"/>
      <c r="IIK14" s="122"/>
      <c r="IIL14" s="122"/>
      <c r="IIM14" s="122"/>
      <c r="IIN14" s="122"/>
      <c r="IIO14" s="122"/>
      <c r="IIP14" s="122"/>
      <c r="IIQ14" s="122"/>
      <c r="IIR14" s="122"/>
      <c r="IIS14" s="122"/>
      <c r="IIT14" s="122"/>
      <c r="IIU14" s="122"/>
      <c r="IIV14" s="122"/>
      <c r="IIW14" s="122"/>
      <c r="IIX14" s="122"/>
      <c r="IIY14" s="122"/>
      <c r="IIZ14" s="122"/>
      <c r="IJA14" s="122"/>
      <c r="IJB14" s="122"/>
      <c r="IJC14" s="122"/>
      <c r="IJD14" s="122"/>
      <c r="IJE14" s="122"/>
      <c r="IJF14" s="122"/>
      <c r="IJG14" s="122"/>
      <c r="IJH14" s="122"/>
      <c r="IJI14" s="122"/>
      <c r="IJJ14" s="122"/>
      <c r="IJK14" s="122"/>
      <c r="IJL14" s="122"/>
      <c r="IJM14" s="122"/>
      <c r="IJN14" s="122"/>
      <c r="IJO14" s="122"/>
      <c r="IJP14" s="122"/>
      <c r="IJQ14" s="122"/>
      <c r="IJR14" s="122"/>
      <c r="IJS14" s="122"/>
      <c r="IJT14" s="122"/>
      <c r="IJU14" s="122"/>
      <c r="IJV14" s="122"/>
      <c r="IJW14" s="122"/>
      <c r="IJX14" s="122"/>
      <c r="IJY14" s="122"/>
      <c r="IJZ14" s="122"/>
      <c r="IKA14" s="122"/>
      <c r="IKB14" s="122"/>
      <c r="IKC14" s="122"/>
      <c r="IKD14" s="122"/>
      <c r="IKE14" s="122"/>
      <c r="IKF14" s="122"/>
      <c r="IKG14" s="122"/>
      <c r="IKH14" s="122"/>
      <c r="IKI14" s="122"/>
      <c r="IKJ14" s="122"/>
      <c r="IKK14" s="122"/>
      <c r="IKL14" s="122"/>
      <c r="IKM14" s="122"/>
      <c r="IKN14" s="122"/>
      <c r="IKO14" s="122"/>
      <c r="IKP14" s="122"/>
      <c r="IKQ14" s="122"/>
      <c r="IKR14" s="122"/>
      <c r="IKS14" s="122"/>
      <c r="IKT14" s="122"/>
      <c r="IKU14" s="122"/>
      <c r="IKV14" s="122"/>
      <c r="IKW14" s="122"/>
      <c r="IKX14" s="122"/>
      <c r="IKY14" s="122"/>
      <c r="IKZ14" s="122"/>
      <c r="ILA14" s="122"/>
      <c r="ILB14" s="122"/>
      <c r="ILC14" s="122"/>
      <c r="ILD14" s="122"/>
      <c r="ILE14" s="122"/>
      <c r="ILF14" s="122"/>
      <c r="ILG14" s="122"/>
      <c r="ILH14" s="122"/>
      <c r="ILI14" s="122"/>
      <c r="ILJ14" s="122"/>
      <c r="ILK14" s="122"/>
      <c r="ILL14" s="122"/>
      <c r="ILM14" s="122"/>
      <c r="ILN14" s="122"/>
      <c r="ILO14" s="122"/>
      <c r="ILP14" s="122"/>
      <c r="ILQ14" s="122"/>
      <c r="ILR14" s="122"/>
      <c r="ILS14" s="122"/>
      <c r="ILT14" s="122"/>
      <c r="ILU14" s="122"/>
      <c r="ILV14" s="122"/>
      <c r="ILW14" s="122"/>
      <c r="ILX14" s="122"/>
      <c r="ILY14" s="122"/>
      <c r="ILZ14" s="122"/>
      <c r="IMA14" s="122"/>
      <c r="IMB14" s="122"/>
      <c r="IMC14" s="122"/>
      <c r="IMD14" s="122"/>
      <c r="IME14" s="122"/>
      <c r="IMF14" s="122"/>
      <c r="IMG14" s="122"/>
      <c r="IMH14" s="122"/>
      <c r="IMI14" s="122"/>
      <c r="IMJ14" s="122"/>
      <c r="IMK14" s="122"/>
      <c r="IML14" s="122"/>
      <c r="IMM14" s="122"/>
      <c r="IMN14" s="122"/>
      <c r="IMO14" s="122"/>
      <c r="IMP14" s="122"/>
      <c r="IMQ14" s="122"/>
      <c r="IMR14" s="122"/>
      <c r="IMS14" s="122"/>
      <c r="IMT14" s="122"/>
      <c r="IMU14" s="122"/>
      <c r="IMV14" s="122"/>
      <c r="IMW14" s="122"/>
      <c r="IMX14" s="122"/>
      <c r="IMY14" s="122"/>
      <c r="IMZ14" s="122"/>
      <c r="INA14" s="122"/>
      <c r="INB14" s="122"/>
      <c r="INC14" s="122"/>
      <c r="IND14" s="122"/>
      <c r="INE14" s="122"/>
      <c r="INF14" s="122"/>
      <c r="ING14" s="122"/>
      <c r="INH14" s="122"/>
      <c r="INI14" s="122"/>
      <c r="INJ14" s="122"/>
      <c r="INK14" s="122"/>
      <c r="INL14" s="122"/>
      <c r="INM14" s="122"/>
      <c r="INN14" s="122"/>
      <c r="INO14" s="122"/>
      <c r="INP14" s="122"/>
      <c r="INQ14" s="122"/>
      <c r="INR14" s="122"/>
      <c r="INS14" s="122"/>
      <c r="INT14" s="122"/>
      <c r="INU14" s="122"/>
      <c r="INV14" s="122"/>
      <c r="INW14" s="122"/>
      <c r="INX14" s="122"/>
      <c r="INY14" s="122"/>
      <c r="INZ14" s="122"/>
      <c r="IOA14" s="122"/>
      <c r="IOB14" s="122"/>
      <c r="IOC14" s="122"/>
      <c r="IOD14" s="122"/>
      <c r="IOE14" s="122"/>
      <c r="IOF14" s="122"/>
      <c r="IOG14" s="122"/>
      <c r="IOH14" s="122"/>
      <c r="IOI14" s="122"/>
      <c r="IOJ14" s="122"/>
      <c r="IOK14" s="122"/>
      <c r="IOL14" s="122"/>
      <c r="IOM14" s="122"/>
      <c r="ION14" s="122"/>
      <c r="IOO14" s="122"/>
      <c r="IOP14" s="122"/>
      <c r="IOQ14" s="122"/>
      <c r="IOR14" s="122"/>
      <c r="IOS14" s="122"/>
      <c r="IOT14" s="122"/>
      <c r="IOU14" s="122"/>
      <c r="IOV14" s="122"/>
      <c r="IOW14" s="122"/>
      <c r="IOX14" s="122"/>
      <c r="IOY14" s="122"/>
      <c r="IOZ14" s="122"/>
      <c r="IPA14" s="122"/>
      <c r="IPB14" s="122"/>
      <c r="IPC14" s="122"/>
      <c r="IPD14" s="122"/>
      <c r="IPE14" s="122"/>
      <c r="IPF14" s="122"/>
      <c r="IPG14" s="122"/>
      <c r="IPH14" s="122"/>
      <c r="IPI14" s="122"/>
      <c r="IPJ14" s="122"/>
      <c r="IPK14" s="122"/>
      <c r="IPL14" s="122"/>
      <c r="IPM14" s="122"/>
      <c r="IPN14" s="122"/>
      <c r="IPO14" s="122"/>
      <c r="IPP14" s="122"/>
      <c r="IPQ14" s="122"/>
      <c r="IPR14" s="122"/>
      <c r="IPS14" s="122"/>
      <c r="IPT14" s="122"/>
      <c r="IPU14" s="122"/>
      <c r="IPV14" s="122"/>
      <c r="IPW14" s="122"/>
      <c r="IPX14" s="122"/>
      <c r="IPY14" s="122"/>
      <c r="IPZ14" s="122"/>
      <c r="IQA14" s="122"/>
      <c r="IQB14" s="122"/>
      <c r="IQC14" s="122"/>
      <c r="IQD14" s="122"/>
      <c r="IQE14" s="122"/>
      <c r="IQF14" s="122"/>
      <c r="IQG14" s="122"/>
      <c r="IQH14" s="122"/>
      <c r="IQI14" s="122"/>
      <c r="IQJ14" s="122"/>
      <c r="IQK14" s="122"/>
      <c r="IQL14" s="122"/>
      <c r="IQM14" s="122"/>
      <c r="IQN14" s="122"/>
      <c r="IQO14" s="122"/>
      <c r="IQP14" s="122"/>
      <c r="IQQ14" s="122"/>
      <c r="IQR14" s="122"/>
      <c r="IQS14" s="122"/>
      <c r="IQT14" s="122"/>
      <c r="IQU14" s="122"/>
      <c r="IQV14" s="122"/>
      <c r="IQW14" s="122"/>
      <c r="IQX14" s="122"/>
      <c r="IQY14" s="122"/>
      <c r="IQZ14" s="122"/>
      <c r="IRA14" s="122"/>
      <c r="IRB14" s="122"/>
      <c r="IRC14" s="122"/>
      <c r="IRD14" s="122"/>
      <c r="IRE14" s="122"/>
      <c r="IRF14" s="122"/>
      <c r="IRG14" s="122"/>
      <c r="IRH14" s="122"/>
      <c r="IRI14" s="122"/>
      <c r="IRJ14" s="122"/>
      <c r="IRK14" s="122"/>
      <c r="IRL14" s="122"/>
      <c r="IRM14" s="122"/>
      <c r="IRN14" s="122"/>
      <c r="IRO14" s="122"/>
      <c r="IRP14" s="122"/>
      <c r="IRQ14" s="122"/>
      <c r="IRR14" s="122"/>
      <c r="IRS14" s="122"/>
      <c r="IRT14" s="122"/>
      <c r="IRU14" s="122"/>
      <c r="IRV14" s="122"/>
      <c r="IRW14" s="122"/>
      <c r="IRX14" s="122"/>
      <c r="IRY14" s="122"/>
      <c r="IRZ14" s="122"/>
      <c r="ISA14" s="122"/>
      <c r="ISB14" s="122"/>
      <c r="ISC14" s="122"/>
      <c r="ISD14" s="122"/>
      <c r="ISE14" s="122"/>
      <c r="ISF14" s="122"/>
      <c r="ISG14" s="122"/>
      <c r="ISH14" s="122"/>
      <c r="ISI14" s="122"/>
      <c r="ISJ14" s="122"/>
      <c r="ISK14" s="122"/>
      <c r="ISL14" s="122"/>
      <c r="ISM14" s="122"/>
      <c r="ISN14" s="122"/>
      <c r="ISO14" s="122"/>
      <c r="ISP14" s="122"/>
      <c r="ISQ14" s="122"/>
      <c r="ISR14" s="122"/>
      <c r="ISS14" s="122"/>
      <c r="IST14" s="122"/>
      <c r="ISU14" s="122"/>
      <c r="ISV14" s="122"/>
      <c r="ISW14" s="122"/>
      <c r="ISX14" s="122"/>
      <c r="ISY14" s="122"/>
      <c r="ISZ14" s="122"/>
      <c r="ITA14" s="122"/>
      <c r="ITB14" s="122"/>
      <c r="ITC14" s="122"/>
      <c r="ITD14" s="122"/>
      <c r="ITE14" s="122"/>
      <c r="ITF14" s="122"/>
      <c r="ITG14" s="122"/>
      <c r="ITH14" s="122"/>
      <c r="ITI14" s="122"/>
      <c r="ITJ14" s="122"/>
      <c r="ITK14" s="122"/>
      <c r="ITL14" s="122"/>
      <c r="ITM14" s="122"/>
      <c r="ITN14" s="122"/>
      <c r="ITO14" s="122"/>
      <c r="ITP14" s="122"/>
      <c r="ITQ14" s="122"/>
      <c r="ITR14" s="122"/>
      <c r="ITS14" s="122"/>
      <c r="ITT14" s="122"/>
      <c r="ITU14" s="122"/>
      <c r="ITV14" s="122"/>
      <c r="ITW14" s="122"/>
      <c r="ITX14" s="122"/>
      <c r="ITY14" s="122"/>
      <c r="ITZ14" s="122"/>
      <c r="IUA14" s="122"/>
      <c r="IUB14" s="122"/>
      <c r="IUC14" s="122"/>
      <c r="IUD14" s="122"/>
      <c r="IUE14" s="122"/>
      <c r="IUF14" s="122"/>
      <c r="IUG14" s="122"/>
      <c r="IUH14" s="122"/>
      <c r="IUI14" s="122"/>
      <c r="IUJ14" s="122"/>
      <c r="IUK14" s="122"/>
      <c r="IUL14" s="122"/>
      <c r="IUM14" s="122"/>
      <c r="IUN14" s="122"/>
      <c r="IUO14" s="122"/>
      <c r="IUP14" s="122"/>
      <c r="IUQ14" s="122"/>
      <c r="IUR14" s="122"/>
      <c r="IUS14" s="122"/>
      <c r="IUT14" s="122"/>
      <c r="IUU14" s="122"/>
      <c r="IUV14" s="122"/>
      <c r="IUW14" s="122"/>
      <c r="IUX14" s="122"/>
      <c r="IUY14" s="122"/>
      <c r="IUZ14" s="122"/>
      <c r="IVA14" s="122"/>
      <c r="IVB14" s="122"/>
      <c r="IVC14" s="122"/>
      <c r="IVD14" s="122"/>
      <c r="IVE14" s="122"/>
      <c r="IVF14" s="122"/>
      <c r="IVG14" s="122"/>
      <c r="IVH14" s="122"/>
      <c r="IVI14" s="122"/>
      <c r="IVJ14" s="122"/>
      <c r="IVK14" s="122"/>
      <c r="IVL14" s="122"/>
      <c r="IVM14" s="122"/>
      <c r="IVN14" s="122"/>
      <c r="IVO14" s="122"/>
      <c r="IVP14" s="122"/>
      <c r="IVQ14" s="122"/>
      <c r="IVR14" s="122"/>
      <c r="IVS14" s="122"/>
      <c r="IVT14" s="122"/>
      <c r="IVU14" s="122"/>
      <c r="IVV14" s="122"/>
      <c r="IVW14" s="122"/>
      <c r="IVX14" s="122"/>
      <c r="IVY14" s="122"/>
      <c r="IVZ14" s="122"/>
      <c r="IWA14" s="122"/>
      <c r="IWB14" s="122"/>
      <c r="IWC14" s="122"/>
      <c r="IWD14" s="122"/>
      <c r="IWE14" s="122"/>
      <c r="IWF14" s="122"/>
      <c r="IWG14" s="122"/>
      <c r="IWH14" s="122"/>
      <c r="IWI14" s="122"/>
      <c r="IWJ14" s="122"/>
      <c r="IWK14" s="122"/>
      <c r="IWL14" s="122"/>
      <c r="IWM14" s="122"/>
      <c r="IWN14" s="122"/>
      <c r="IWO14" s="122"/>
      <c r="IWP14" s="122"/>
      <c r="IWQ14" s="122"/>
      <c r="IWR14" s="122"/>
      <c r="IWS14" s="122"/>
      <c r="IWT14" s="122"/>
      <c r="IWU14" s="122"/>
      <c r="IWV14" s="122"/>
      <c r="IWW14" s="122"/>
      <c r="IWX14" s="122"/>
      <c r="IWY14" s="122"/>
      <c r="IWZ14" s="122"/>
      <c r="IXA14" s="122"/>
      <c r="IXB14" s="122"/>
      <c r="IXC14" s="122"/>
      <c r="IXD14" s="122"/>
      <c r="IXE14" s="122"/>
      <c r="IXF14" s="122"/>
      <c r="IXG14" s="122"/>
      <c r="IXH14" s="122"/>
      <c r="IXI14" s="122"/>
      <c r="IXJ14" s="122"/>
      <c r="IXK14" s="122"/>
      <c r="IXL14" s="122"/>
      <c r="IXM14" s="122"/>
      <c r="IXN14" s="122"/>
      <c r="IXO14" s="122"/>
      <c r="IXP14" s="122"/>
      <c r="IXQ14" s="122"/>
      <c r="IXR14" s="122"/>
      <c r="IXS14" s="122"/>
      <c r="IXT14" s="122"/>
      <c r="IXU14" s="122"/>
      <c r="IXV14" s="122"/>
      <c r="IXW14" s="122"/>
      <c r="IXX14" s="122"/>
      <c r="IXY14" s="122"/>
      <c r="IXZ14" s="122"/>
      <c r="IYA14" s="122"/>
      <c r="IYB14" s="122"/>
      <c r="IYC14" s="122"/>
      <c r="IYD14" s="122"/>
      <c r="IYE14" s="122"/>
      <c r="IYF14" s="122"/>
      <c r="IYG14" s="122"/>
      <c r="IYH14" s="122"/>
      <c r="IYI14" s="122"/>
      <c r="IYJ14" s="122"/>
      <c r="IYK14" s="122"/>
      <c r="IYL14" s="122"/>
      <c r="IYM14" s="122"/>
      <c r="IYN14" s="122"/>
      <c r="IYO14" s="122"/>
      <c r="IYP14" s="122"/>
      <c r="IYQ14" s="122"/>
      <c r="IYR14" s="122"/>
      <c r="IYS14" s="122"/>
      <c r="IYT14" s="122"/>
      <c r="IYU14" s="122"/>
      <c r="IYV14" s="122"/>
      <c r="IYW14" s="122"/>
      <c r="IYX14" s="122"/>
      <c r="IYY14" s="122"/>
      <c r="IYZ14" s="122"/>
      <c r="IZA14" s="122"/>
      <c r="IZB14" s="122"/>
      <c r="IZC14" s="122"/>
      <c r="IZD14" s="122"/>
      <c r="IZE14" s="122"/>
      <c r="IZF14" s="122"/>
      <c r="IZG14" s="122"/>
      <c r="IZH14" s="122"/>
      <c r="IZI14" s="122"/>
      <c r="IZJ14" s="122"/>
      <c r="IZK14" s="122"/>
      <c r="IZL14" s="122"/>
      <c r="IZM14" s="122"/>
      <c r="IZN14" s="122"/>
      <c r="IZO14" s="122"/>
      <c r="IZP14" s="122"/>
      <c r="IZQ14" s="122"/>
      <c r="IZR14" s="122"/>
      <c r="IZS14" s="122"/>
      <c r="IZT14" s="122"/>
      <c r="IZU14" s="122"/>
      <c r="IZV14" s="122"/>
      <c r="IZW14" s="122"/>
      <c r="IZX14" s="122"/>
      <c r="IZY14" s="122"/>
      <c r="IZZ14" s="122"/>
      <c r="JAA14" s="122"/>
      <c r="JAB14" s="122"/>
      <c r="JAC14" s="122"/>
      <c r="JAD14" s="122"/>
      <c r="JAE14" s="122"/>
      <c r="JAF14" s="122"/>
      <c r="JAG14" s="122"/>
      <c r="JAH14" s="122"/>
      <c r="JAI14" s="122"/>
      <c r="JAJ14" s="122"/>
      <c r="JAK14" s="122"/>
      <c r="JAL14" s="122"/>
      <c r="JAM14" s="122"/>
      <c r="JAN14" s="122"/>
      <c r="JAO14" s="122"/>
      <c r="JAP14" s="122"/>
      <c r="JAQ14" s="122"/>
      <c r="JAR14" s="122"/>
      <c r="JAS14" s="122"/>
      <c r="JAT14" s="122"/>
      <c r="JAU14" s="122"/>
      <c r="JAV14" s="122"/>
      <c r="JAW14" s="122"/>
      <c r="JAX14" s="122"/>
      <c r="JAY14" s="122"/>
      <c r="JAZ14" s="122"/>
      <c r="JBA14" s="122"/>
      <c r="JBB14" s="122"/>
      <c r="JBC14" s="122"/>
      <c r="JBD14" s="122"/>
      <c r="JBE14" s="122"/>
      <c r="JBF14" s="122"/>
      <c r="JBG14" s="122"/>
      <c r="JBH14" s="122"/>
      <c r="JBI14" s="122"/>
      <c r="JBJ14" s="122"/>
      <c r="JBK14" s="122"/>
      <c r="JBL14" s="122"/>
      <c r="JBM14" s="122"/>
      <c r="JBN14" s="122"/>
      <c r="JBO14" s="122"/>
      <c r="JBP14" s="122"/>
      <c r="JBQ14" s="122"/>
      <c r="JBR14" s="122"/>
      <c r="JBS14" s="122"/>
      <c r="JBT14" s="122"/>
      <c r="JBU14" s="122"/>
      <c r="JBV14" s="122"/>
      <c r="JBW14" s="122"/>
      <c r="JBX14" s="122"/>
      <c r="JBY14" s="122"/>
      <c r="JBZ14" s="122"/>
      <c r="JCA14" s="122"/>
      <c r="JCB14" s="122"/>
      <c r="JCC14" s="122"/>
      <c r="JCD14" s="122"/>
      <c r="JCE14" s="122"/>
      <c r="JCF14" s="122"/>
      <c r="JCG14" s="122"/>
      <c r="JCH14" s="122"/>
      <c r="JCI14" s="122"/>
      <c r="JCJ14" s="122"/>
      <c r="JCK14" s="122"/>
      <c r="JCL14" s="122"/>
      <c r="JCM14" s="122"/>
      <c r="JCN14" s="122"/>
      <c r="JCO14" s="122"/>
      <c r="JCP14" s="122"/>
      <c r="JCQ14" s="122"/>
      <c r="JCR14" s="122"/>
      <c r="JCS14" s="122"/>
      <c r="JCT14" s="122"/>
      <c r="JCU14" s="122"/>
      <c r="JCV14" s="122"/>
      <c r="JCW14" s="122"/>
      <c r="JCX14" s="122"/>
      <c r="JCY14" s="122"/>
      <c r="JCZ14" s="122"/>
      <c r="JDA14" s="122"/>
      <c r="JDB14" s="122"/>
      <c r="JDC14" s="122"/>
      <c r="JDD14" s="122"/>
      <c r="JDE14" s="122"/>
      <c r="JDF14" s="122"/>
      <c r="JDG14" s="122"/>
      <c r="JDH14" s="122"/>
      <c r="JDI14" s="122"/>
      <c r="JDJ14" s="122"/>
      <c r="JDK14" s="122"/>
      <c r="JDL14" s="122"/>
      <c r="JDM14" s="122"/>
      <c r="JDN14" s="122"/>
      <c r="JDO14" s="122"/>
      <c r="JDP14" s="122"/>
      <c r="JDQ14" s="122"/>
      <c r="JDR14" s="122"/>
      <c r="JDS14" s="122"/>
      <c r="JDT14" s="122"/>
      <c r="JDU14" s="122"/>
      <c r="JDV14" s="122"/>
      <c r="JDW14" s="122"/>
      <c r="JDX14" s="122"/>
      <c r="JDY14" s="122"/>
      <c r="JDZ14" s="122"/>
      <c r="JEA14" s="122"/>
      <c r="JEB14" s="122"/>
      <c r="JEC14" s="122"/>
      <c r="JED14" s="122"/>
      <c r="JEE14" s="122"/>
      <c r="JEF14" s="122"/>
      <c r="JEG14" s="122"/>
      <c r="JEH14" s="122"/>
      <c r="JEI14" s="122"/>
      <c r="JEJ14" s="122"/>
      <c r="JEK14" s="122"/>
      <c r="JEL14" s="122"/>
      <c r="JEM14" s="122"/>
      <c r="JEN14" s="122"/>
      <c r="JEO14" s="122"/>
      <c r="JEP14" s="122"/>
      <c r="JEQ14" s="122"/>
      <c r="JER14" s="122"/>
      <c r="JES14" s="122"/>
      <c r="JET14" s="122"/>
      <c r="JEU14" s="122"/>
      <c r="JEV14" s="122"/>
      <c r="JEW14" s="122"/>
      <c r="JEX14" s="122"/>
      <c r="JEY14" s="122"/>
      <c r="JEZ14" s="122"/>
      <c r="JFA14" s="122"/>
      <c r="JFB14" s="122"/>
      <c r="JFC14" s="122"/>
      <c r="JFD14" s="122"/>
      <c r="JFE14" s="122"/>
      <c r="JFF14" s="122"/>
      <c r="JFG14" s="122"/>
      <c r="JFH14" s="122"/>
      <c r="JFI14" s="122"/>
      <c r="JFJ14" s="122"/>
      <c r="JFK14" s="122"/>
      <c r="JFL14" s="122"/>
      <c r="JFM14" s="122"/>
      <c r="JFN14" s="122"/>
      <c r="JFO14" s="122"/>
      <c r="JFP14" s="122"/>
      <c r="JFQ14" s="122"/>
      <c r="JFR14" s="122"/>
      <c r="JFS14" s="122"/>
      <c r="JFT14" s="122"/>
      <c r="JFU14" s="122"/>
      <c r="JFV14" s="122"/>
      <c r="JFW14" s="122"/>
      <c r="JFX14" s="122"/>
      <c r="JFY14" s="122"/>
      <c r="JFZ14" s="122"/>
      <c r="JGA14" s="122"/>
      <c r="JGB14" s="122"/>
      <c r="JGC14" s="122"/>
      <c r="JGD14" s="122"/>
      <c r="JGE14" s="122"/>
      <c r="JGF14" s="122"/>
      <c r="JGG14" s="122"/>
      <c r="JGH14" s="122"/>
      <c r="JGI14" s="122"/>
      <c r="JGJ14" s="122"/>
      <c r="JGK14" s="122"/>
      <c r="JGL14" s="122"/>
      <c r="JGM14" s="122"/>
      <c r="JGN14" s="122"/>
      <c r="JGO14" s="122"/>
      <c r="JGP14" s="122"/>
      <c r="JGQ14" s="122"/>
      <c r="JGR14" s="122"/>
      <c r="JGS14" s="122"/>
      <c r="JGT14" s="122"/>
      <c r="JGU14" s="122"/>
      <c r="JGV14" s="122"/>
      <c r="JGW14" s="122"/>
      <c r="JGX14" s="122"/>
      <c r="JGY14" s="122"/>
      <c r="JGZ14" s="122"/>
      <c r="JHA14" s="122"/>
      <c r="JHB14" s="122"/>
      <c r="JHC14" s="122"/>
      <c r="JHD14" s="122"/>
      <c r="JHE14" s="122"/>
      <c r="JHF14" s="122"/>
      <c r="JHG14" s="122"/>
      <c r="JHH14" s="122"/>
      <c r="JHI14" s="122"/>
      <c r="JHJ14" s="122"/>
      <c r="JHK14" s="122"/>
      <c r="JHL14" s="122"/>
      <c r="JHM14" s="122"/>
      <c r="JHN14" s="122"/>
      <c r="JHO14" s="122"/>
      <c r="JHP14" s="122"/>
      <c r="JHQ14" s="122"/>
      <c r="JHR14" s="122"/>
      <c r="JHS14" s="122"/>
      <c r="JHT14" s="122"/>
      <c r="JHU14" s="122"/>
      <c r="JHV14" s="122"/>
      <c r="JHW14" s="122"/>
      <c r="JHX14" s="122"/>
      <c r="JHY14" s="122"/>
      <c r="JHZ14" s="122"/>
      <c r="JIA14" s="122"/>
      <c r="JIB14" s="122"/>
      <c r="JIC14" s="122"/>
      <c r="JID14" s="122"/>
      <c r="JIE14" s="122"/>
      <c r="JIF14" s="122"/>
      <c r="JIG14" s="122"/>
      <c r="JIH14" s="122"/>
      <c r="JII14" s="122"/>
      <c r="JIJ14" s="122"/>
      <c r="JIK14" s="122"/>
      <c r="JIL14" s="122"/>
      <c r="JIM14" s="122"/>
      <c r="JIN14" s="122"/>
      <c r="JIO14" s="122"/>
      <c r="JIP14" s="122"/>
      <c r="JIQ14" s="122"/>
      <c r="JIR14" s="122"/>
      <c r="JIS14" s="122"/>
      <c r="JIT14" s="122"/>
      <c r="JIU14" s="122"/>
      <c r="JIV14" s="122"/>
      <c r="JIW14" s="122"/>
      <c r="JIX14" s="122"/>
      <c r="JIY14" s="122"/>
      <c r="JIZ14" s="122"/>
      <c r="JJA14" s="122"/>
      <c r="JJB14" s="122"/>
      <c r="JJC14" s="122"/>
      <c r="JJD14" s="122"/>
      <c r="JJE14" s="122"/>
      <c r="JJF14" s="122"/>
      <c r="JJG14" s="122"/>
      <c r="JJH14" s="122"/>
      <c r="JJI14" s="122"/>
      <c r="JJJ14" s="122"/>
      <c r="JJK14" s="122"/>
      <c r="JJL14" s="122"/>
      <c r="JJM14" s="122"/>
      <c r="JJN14" s="122"/>
      <c r="JJO14" s="122"/>
      <c r="JJP14" s="122"/>
      <c r="JJQ14" s="122"/>
      <c r="JJR14" s="122"/>
      <c r="JJS14" s="122"/>
      <c r="JJT14" s="122"/>
      <c r="JJU14" s="122"/>
      <c r="JJV14" s="122"/>
      <c r="JJW14" s="122"/>
      <c r="JJX14" s="122"/>
      <c r="JJY14" s="122"/>
      <c r="JJZ14" s="122"/>
      <c r="JKA14" s="122"/>
      <c r="JKB14" s="122"/>
      <c r="JKC14" s="122"/>
      <c r="JKD14" s="122"/>
      <c r="JKE14" s="122"/>
      <c r="JKF14" s="122"/>
      <c r="JKG14" s="122"/>
      <c r="JKH14" s="122"/>
      <c r="JKI14" s="122"/>
      <c r="JKJ14" s="122"/>
      <c r="JKK14" s="122"/>
      <c r="JKL14" s="122"/>
      <c r="JKM14" s="122"/>
      <c r="JKN14" s="122"/>
      <c r="JKO14" s="122"/>
      <c r="JKP14" s="122"/>
      <c r="JKQ14" s="122"/>
      <c r="JKR14" s="122"/>
      <c r="JKS14" s="122"/>
      <c r="JKT14" s="122"/>
      <c r="JKU14" s="122"/>
      <c r="JKV14" s="122"/>
      <c r="JKW14" s="122"/>
      <c r="JKX14" s="122"/>
      <c r="JKY14" s="122"/>
      <c r="JKZ14" s="122"/>
      <c r="JLA14" s="122"/>
      <c r="JLB14" s="122"/>
      <c r="JLC14" s="122"/>
      <c r="JLD14" s="122"/>
      <c r="JLE14" s="122"/>
      <c r="JLF14" s="122"/>
      <c r="JLG14" s="122"/>
      <c r="JLH14" s="122"/>
      <c r="JLI14" s="122"/>
      <c r="JLJ14" s="122"/>
      <c r="JLK14" s="122"/>
      <c r="JLL14" s="122"/>
      <c r="JLM14" s="122"/>
      <c r="JLN14" s="122"/>
      <c r="JLO14" s="122"/>
      <c r="JLP14" s="122"/>
      <c r="JLQ14" s="122"/>
      <c r="JLR14" s="122"/>
      <c r="JLS14" s="122"/>
      <c r="JLT14" s="122"/>
      <c r="JLU14" s="122"/>
      <c r="JLV14" s="122"/>
      <c r="JLW14" s="122"/>
      <c r="JLX14" s="122"/>
      <c r="JLY14" s="122"/>
      <c r="JLZ14" s="122"/>
      <c r="JMA14" s="122"/>
      <c r="JMB14" s="122"/>
      <c r="JMC14" s="122"/>
      <c r="JMD14" s="122"/>
      <c r="JME14" s="122"/>
      <c r="JMF14" s="122"/>
      <c r="JMG14" s="122"/>
      <c r="JMH14" s="122"/>
      <c r="JMI14" s="122"/>
      <c r="JMJ14" s="122"/>
      <c r="JMK14" s="122"/>
      <c r="JML14" s="122"/>
      <c r="JMM14" s="122"/>
      <c r="JMN14" s="122"/>
      <c r="JMO14" s="122"/>
      <c r="JMP14" s="122"/>
      <c r="JMQ14" s="122"/>
      <c r="JMR14" s="122"/>
      <c r="JMS14" s="122"/>
      <c r="JMT14" s="122"/>
      <c r="JMU14" s="122"/>
      <c r="JMV14" s="122"/>
      <c r="JMW14" s="122"/>
      <c r="JMX14" s="122"/>
      <c r="JMY14" s="122"/>
      <c r="JMZ14" s="122"/>
      <c r="JNA14" s="122"/>
      <c r="JNB14" s="122"/>
      <c r="JNC14" s="122"/>
      <c r="JND14" s="122"/>
      <c r="JNE14" s="122"/>
      <c r="JNF14" s="122"/>
      <c r="JNG14" s="122"/>
      <c r="JNH14" s="122"/>
      <c r="JNI14" s="122"/>
      <c r="JNJ14" s="122"/>
      <c r="JNK14" s="122"/>
      <c r="JNL14" s="122"/>
      <c r="JNM14" s="122"/>
      <c r="JNN14" s="122"/>
      <c r="JNO14" s="122"/>
      <c r="JNP14" s="122"/>
      <c r="JNQ14" s="122"/>
      <c r="JNR14" s="122"/>
      <c r="JNS14" s="122"/>
      <c r="JNT14" s="122"/>
      <c r="JNU14" s="122"/>
      <c r="JNV14" s="122"/>
      <c r="JNW14" s="122"/>
      <c r="JNX14" s="122"/>
      <c r="JNY14" s="122"/>
      <c r="JNZ14" s="122"/>
      <c r="JOA14" s="122"/>
      <c r="JOB14" s="122"/>
      <c r="JOC14" s="122"/>
      <c r="JOD14" s="122"/>
      <c r="JOE14" s="122"/>
      <c r="JOF14" s="122"/>
      <c r="JOG14" s="122"/>
      <c r="JOH14" s="122"/>
      <c r="JOI14" s="122"/>
      <c r="JOJ14" s="122"/>
      <c r="JOK14" s="122"/>
      <c r="JOL14" s="122"/>
      <c r="JOM14" s="122"/>
      <c r="JON14" s="122"/>
      <c r="JOO14" s="122"/>
      <c r="JOP14" s="122"/>
      <c r="JOQ14" s="122"/>
      <c r="JOR14" s="122"/>
      <c r="JOS14" s="122"/>
      <c r="JOT14" s="122"/>
      <c r="JOU14" s="122"/>
      <c r="JOV14" s="122"/>
      <c r="JOW14" s="122"/>
      <c r="JOX14" s="122"/>
      <c r="JOY14" s="122"/>
      <c r="JOZ14" s="122"/>
      <c r="JPA14" s="122"/>
      <c r="JPB14" s="122"/>
      <c r="JPC14" s="122"/>
      <c r="JPD14" s="122"/>
      <c r="JPE14" s="122"/>
      <c r="JPF14" s="122"/>
      <c r="JPG14" s="122"/>
      <c r="JPH14" s="122"/>
      <c r="JPI14" s="122"/>
      <c r="JPJ14" s="122"/>
      <c r="JPK14" s="122"/>
      <c r="JPL14" s="122"/>
      <c r="JPM14" s="122"/>
      <c r="JPN14" s="122"/>
      <c r="JPO14" s="122"/>
      <c r="JPP14" s="122"/>
      <c r="JPQ14" s="122"/>
      <c r="JPR14" s="122"/>
      <c r="JPS14" s="122"/>
      <c r="JPT14" s="122"/>
      <c r="JPU14" s="122"/>
      <c r="JPV14" s="122"/>
      <c r="JPW14" s="122"/>
      <c r="JPX14" s="122"/>
      <c r="JPY14" s="122"/>
      <c r="JPZ14" s="122"/>
      <c r="JQA14" s="122"/>
      <c r="JQB14" s="122"/>
      <c r="JQC14" s="122"/>
      <c r="JQD14" s="122"/>
      <c r="JQE14" s="122"/>
      <c r="JQF14" s="122"/>
      <c r="JQG14" s="122"/>
      <c r="JQH14" s="122"/>
      <c r="JQI14" s="122"/>
      <c r="JQJ14" s="122"/>
      <c r="JQK14" s="122"/>
      <c r="JQL14" s="122"/>
      <c r="JQM14" s="122"/>
      <c r="JQN14" s="122"/>
      <c r="JQO14" s="122"/>
      <c r="JQP14" s="122"/>
      <c r="JQQ14" s="122"/>
      <c r="JQR14" s="122"/>
      <c r="JQS14" s="122"/>
      <c r="JQT14" s="122"/>
      <c r="JQU14" s="122"/>
      <c r="JQV14" s="122"/>
      <c r="JQW14" s="122"/>
      <c r="JQX14" s="122"/>
      <c r="JQY14" s="122"/>
      <c r="JQZ14" s="122"/>
      <c r="JRA14" s="122"/>
      <c r="JRB14" s="122"/>
      <c r="JRC14" s="122"/>
      <c r="JRD14" s="122"/>
      <c r="JRE14" s="122"/>
      <c r="JRF14" s="122"/>
      <c r="JRG14" s="122"/>
      <c r="JRH14" s="122"/>
      <c r="JRI14" s="122"/>
      <c r="JRJ14" s="122"/>
      <c r="JRK14" s="122"/>
      <c r="JRL14" s="122"/>
      <c r="JRM14" s="122"/>
      <c r="JRN14" s="122"/>
      <c r="JRO14" s="122"/>
      <c r="JRP14" s="122"/>
      <c r="JRQ14" s="122"/>
      <c r="JRR14" s="122"/>
      <c r="JRS14" s="122"/>
      <c r="JRT14" s="122"/>
      <c r="JRU14" s="122"/>
      <c r="JRV14" s="122"/>
      <c r="JRW14" s="122"/>
      <c r="JRX14" s="122"/>
      <c r="JRY14" s="122"/>
      <c r="JRZ14" s="122"/>
      <c r="JSA14" s="122"/>
      <c r="JSB14" s="122"/>
      <c r="JSC14" s="122"/>
      <c r="JSD14" s="122"/>
      <c r="JSE14" s="122"/>
      <c r="JSF14" s="122"/>
      <c r="JSG14" s="122"/>
      <c r="JSH14" s="122"/>
      <c r="JSI14" s="122"/>
      <c r="JSJ14" s="122"/>
      <c r="JSK14" s="122"/>
      <c r="JSL14" s="122"/>
      <c r="JSM14" s="122"/>
      <c r="JSN14" s="122"/>
      <c r="JSO14" s="122"/>
      <c r="JSP14" s="122"/>
      <c r="JSQ14" s="122"/>
      <c r="JSR14" s="122"/>
      <c r="JSS14" s="122"/>
      <c r="JST14" s="122"/>
      <c r="JSU14" s="122"/>
      <c r="JSV14" s="122"/>
      <c r="JSW14" s="122"/>
      <c r="JSX14" s="122"/>
      <c r="JSY14" s="122"/>
      <c r="JSZ14" s="122"/>
      <c r="JTA14" s="122"/>
      <c r="JTB14" s="122"/>
      <c r="JTC14" s="122"/>
      <c r="JTD14" s="122"/>
      <c r="JTE14" s="122"/>
      <c r="JTF14" s="122"/>
      <c r="JTG14" s="122"/>
      <c r="JTH14" s="122"/>
      <c r="JTI14" s="122"/>
      <c r="JTJ14" s="122"/>
      <c r="JTK14" s="122"/>
      <c r="JTL14" s="122"/>
      <c r="JTM14" s="122"/>
      <c r="JTN14" s="122"/>
      <c r="JTO14" s="122"/>
      <c r="JTP14" s="122"/>
      <c r="JTQ14" s="122"/>
      <c r="JTR14" s="122"/>
      <c r="JTS14" s="122"/>
      <c r="JTT14" s="122"/>
      <c r="JTU14" s="122"/>
      <c r="JTV14" s="122"/>
      <c r="JTW14" s="122"/>
      <c r="JTX14" s="122"/>
      <c r="JTY14" s="122"/>
      <c r="JTZ14" s="122"/>
      <c r="JUA14" s="122"/>
      <c r="JUB14" s="122"/>
      <c r="JUC14" s="122"/>
      <c r="JUD14" s="122"/>
      <c r="JUE14" s="122"/>
      <c r="JUF14" s="122"/>
      <c r="JUG14" s="122"/>
      <c r="JUH14" s="122"/>
      <c r="JUI14" s="122"/>
      <c r="JUJ14" s="122"/>
      <c r="JUK14" s="122"/>
      <c r="JUL14" s="122"/>
      <c r="JUM14" s="122"/>
      <c r="JUN14" s="122"/>
      <c r="JUO14" s="122"/>
      <c r="JUP14" s="122"/>
      <c r="JUQ14" s="122"/>
      <c r="JUR14" s="122"/>
      <c r="JUS14" s="122"/>
      <c r="JUT14" s="122"/>
      <c r="JUU14" s="122"/>
      <c r="JUV14" s="122"/>
      <c r="JUW14" s="122"/>
      <c r="JUX14" s="122"/>
      <c r="JUY14" s="122"/>
      <c r="JUZ14" s="122"/>
      <c r="JVA14" s="122"/>
      <c r="JVB14" s="122"/>
      <c r="JVC14" s="122"/>
      <c r="JVD14" s="122"/>
      <c r="JVE14" s="122"/>
      <c r="JVF14" s="122"/>
      <c r="JVG14" s="122"/>
      <c r="JVH14" s="122"/>
      <c r="JVI14" s="122"/>
      <c r="JVJ14" s="122"/>
      <c r="JVK14" s="122"/>
      <c r="JVL14" s="122"/>
      <c r="JVM14" s="122"/>
      <c r="JVN14" s="122"/>
      <c r="JVO14" s="122"/>
      <c r="JVP14" s="122"/>
      <c r="JVQ14" s="122"/>
      <c r="JVR14" s="122"/>
      <c r="JVS14" s="122"/>
      <c r="JVT14" s="122"/>
      <c r="JVU14" s="122"/>
      <c r="JVV14" s="122"/>
      <c r="JVW14" s="122"/>
      <c r="JVX14" s="122"/>
      <c r="JVY14" s="122"/>
      <c r="JVZ14" s="122"/>
      <c r="JWA14" s="122"/>
      <c r="JWB14" s="122"/>
      <c r="JWC14" s="122"/>
      <c r="JWD14" s="122"/>
      <c r="JWE14" s="122"/>
      <c r="JWF14" s="122"/>
      <c r="JWG14" s="122"/>
      <c r="JWH14" s="122"/>
      <c r="JWI14" s="122"/>
      <c r="JWJ14" s="122"/>
      <c r="JWK14" s="122"/>
      <c r="JWL14" s="122"/>
      <c r="JWM14" s="122"/>
      <c r="JWN14" s="122"/>
      <c r="JWO14" s="122"/>
      <c r="JWP14" s="122"/>
      <c r="JWQ14" s="122"/>
      <c r="JWR14" s="122"/>
      <c r="JWS14" s="122"/>
      <c r="JWT14" s="122"/>
      <c r="JWU14" s="122"/>
      <c r="JWV14" s="122"/>
      <c r="JWW14" s="122"/>
      <c r="JWX14" s="122"/>
      <c r="JWY14" s="122"/>
      <c r="JWZ14" s="122"/>
      <c r="JXA14" s="122"/>
      <c r="JXB14" s="122"/>
      <c r="JXC14" s="122"/>
      <c r="JXD14" s="122"/>
      <c r="JXE14" s="122"/>
      <c r="JXF14" s="122"/>
      <c r="JXG14" s="122"/>
      <c r="JXH14" s="122"/>
      <c r="JXI14" s="122"/>
      <c r="JXJ14" s="122"/>
      <c r="JXK14" s="122"/>
      <c r="JXL14" s="122"/>
      <c r="JXM14" s="122"/>
      <c r="JXN14" s="122"/>
      <c r="JXO14" s="122"/>
      <c r="JXP14" s="122"/>
      <c r="JXQ14" s="122"/>
      <c r="JXR14" s="122"/>
      <c r="JXS14" s="122"/>
      <c r="JXT14" s="122"/>
      <c r="JXU14" s="122"/>
      <c r="JXV14" s="122"/>
      <c r="JXW14" s="122"/>
      <c r="JXX14" s="122"/>
      <c r="JXY14" s="122"/>
      <c r="JXZ14" s="122"/>
      <c r="JYA14" s="122"/>
      <c r="JYB14" s="122"/>
      <c r="JYC14" s="122"/>
      <c r="JYD14" s="122"/>
      <c r="JYE14" s="122"/>
      <c r="JYF14" s="122"/>
      <c r="JYG14" s="122"/>
      <c r="JYH14" s="122"/>
      <c r="JYI14" s="122"/>
      <c r="JYJ14" s="122"/>
      <c r="JYK14" s="122"/>
      <c r="JYL14" s="122"/>
      <c r="JYM14" s="122"/>
      <c r="JYN14" s="122"/>
      <c r="JYO14" s="122"/>
      <c r="JYP14" s="122"/>
      <c r="JYQ14" s="122"/>
      <c r="JYR14" s="122"/>
      <c r="JYS14" s="122"/>
      <c r="JYT14" s="122"/>
      <c r="JYU14" s="122"/>
      <c r="JYV14" s="122"/>
      <c r="JYW14" s="122"/>
      <c r="JYX14" s="122"/>
      <c r="JYY14" s="122"/>
      <c r="JYZ14" s="122"/>
      <c r="JZA14" s="122"/>
      <c r="JZB14" s="122"/>
      <c r="JZC14" s="122"/>
      <c r="JZD14" s="122"/>
      <c r="JZE14" s="122"/>
      <c r="JZF14" s="122"/>
      <c r="JZG14" s="122"/>
      <c r="JZH14" s="122"/>
      <c r="JZI14" s="122"/>
      <c r="JZJ14" s="122"/>
      <c r="JZK14" s="122"/>
      <c r="JZL14" s="122"/>
      <c r="JZM14" s="122"/>
      <c r="JZN14" s="122"/>
      <c r="JZO14" s="122"/>
      <c r="JZP14" s="122"/>
      <c r="JZQ14" s="122"/>
      <c r="JZR14" s="122"/>
      <c r="JZS14" s="122"/>
      <c r="JZT14" s="122"/>
      <c r="JZU14" s="122"/>
      <c r="JZV14" s="122"/>
      <c r="JZW14" s="122"/>
      <c r="JZX14" s="122"/>
      <c r="JZY14" s="122"/>
      <c r="JZZ14" s="122"/>
      <c r="KAA14" s="122"/>
      <c r="KAB14" s="122"/>
      <c r="KAC14" s="122"/>
      <c r="KAD14" s="122"/>
      <c r="KAE14" s="122"/>
      <c r="KAF14" s="122"/>
      <c r="KAG14" s="122"/>
      <c r="KAH14" s="122"/>
      <c r="KAI14" s="122"/>
      <c r="KAJ14" s="122"/>
      <c r="KAK14" s="122"/>
      <c r="KAL14" s="122"/>
      <c r="KAM14" s="122"/>
      <c r="KAN14" s="122"/>
      <c r="KAO14" s="122"/>
      <c r="KAP14" s="122"/>
      <c r="KAQ14" s="122"/>
      <c r="KAR14" s="122"/>
      <c r="KAS14" s="122"/>
      <c r="KAT14" s="122"/>
      <c r="KAU14" s="122"/>
      <c r="KAV14" s="122"/>
      <c r="KAW14" s="122"/>
      <c r="KAX14" s="122"/>
      <c r="KAY14" s="122"/>
      <c r="KAZ14" s="122"/>
      <c r="KBA14" s="122"/>
      <c r="KBB14" s="122"/>
      <c r="KBC14" s="122"/>
      <c r="KBD14" s="122"/>
      <c r="KBE14" s="122"/>
      <c r="KBF14" s="122"/>
      <c r="KBG14" s="122"/>
      <c r="KBH14" s="122"/>
      <c r="KBI14" s="122"/>
      <c r="KBJ14" s="122"/>
      <c r="KBK14" s="122"/>
      <c r="KBL14" s="122"/>
      <c r="KBM14" s="122"/>
      <c r="KBN14" s="122"/>
      <c r="KBO14" s="122"/>
      <c r="KBP14" s="122"/>
      <c r="KBQ14" s="122"/>
      <c r="KBR14" s="122"/>
      <c r="KBS14" s="122"/>
      <c r="KBT14" s="122"/>
      <c r="KBU14" s="122"/>
      <c r="KBV14" s="122"/>
      <c r="KBW14" s="122"/>
      <c r="KBX14" s="122"/>
      <c r="KBY14" s="122"/>
      <c r="KBZ14" s="122"/>
      <c r="KCA14" s="122"/>
      <c r="KCB14" s="122"/>
      <c r="KCC14" s="122"/>
      <c r="KCD14" s="122"/>
      <c r="KCE14" s="122"/>
      <c r="KCF14" s="122"/>
      <c r="KCG14" s="122"/>
      <c r="KCH14" s="122"/>
      <c r="KCI14" s="122"/>
      <c r="KCJ14" s="122"/>
      <c r="KCK14" s="122"/>
      <c r="KCL14" s="122"/>
      <c r="KCM14" s="122"/>
      <c r="KCN14" s="122"/>
      <c r="KCO14" s="122"/>
      <c r="KCP14" s="122"/>
      <c r="KCQ14" s="122"/>
      <c r="KCR14" s="122"/>
      <c r="KCS14" s="122"/>
      <c r="KCT14" s="122"/>
      <c r="KCU14" s="122"/>
      <c r="KCV14" s="122"/>
      <c r="KCW14" s="122"/>
      <c r="KCX14" s="122"/>
      <c r="KCY14" s="122"/>
      <c r="KCZ14" s="122"/>
      <c r="KDA14" s="122"/>
      <c r="KDB14" s="122"/>
      <c r="KDC14" s="122"/>
      <c r="KDD14" s="122"/>
      <c r="KDE14" s="122"/>
      <c r="KDF14" s="122"/>
      <c r="KDG14" s="122"/>
      <c r="KDH14" s="122"/>
      <c r="KDI14" s="122"/>
      <c r="KDJ14" s="122"/>
      <c r="KDK14" s="122"/>
      <c r="KDL14" s="122"/>
      <c r="KDM14" s="122"/>
      <c r="KDN14" s="122"/>
      <c r="KDO14" s="122"/>
      <c r="KDP14" s="122"/>
      <c r="KDQ14" s="122"/>
      <c r="KDR14" s="122"/>
      <c r="KDS14" s="122"/>
      <c r="KDT14" s="122"/>
      <c r="KDU14" s="122"/>
      <c r="KDV14" s="122"/>
      <c r="KDW14" s="122"/>
      <c r="KDX14" s="122"/>
      <c r="KDY14" s="122"/>
      <c r="KDZ14" s="122"/>
      <c r="KEA14" s="122"/>
      <c r="KEB14" s="122"/>
      <c r="KEC14" s="122"/>
      <c r="KED14" s="122"/>
      <c r="KEE14" s="122"/>
      <c r="KEF14" s="122"/>
      <c r="KEG14" s="122"/>
      <c r="KEH14" s="122"/>
      <c r="KEI14" s="122"/>
      <c r="KEJ14" s="122"/>
      <c r="KEK14" s="122"/>
      <c r="KEL14" s="122"/>
      <c r="KEM14" s="122"/>
      <c r="KEN14" s="122"/>
      <c r="KEO14" s="122"/>
      <c r="KEP14" s="122"/>
      <c r="KEQ14" s="122"/>
      <c r="KER14" s="122"/>
      <c r="KES14" s="122"/>
      <c r="KET14" s="122"/>
      <c r="KEU14" s="122"/>
      <c r="KEV14" s="122"/>
      <c r="KEW14" s="122"/>
      <c r="KEX14" s="122"/>
      <c r="KEY14" s="122"/>
      <c r="KEZ14" s="122"/>
      <c r="KFA14" s="122"/>
      <c r="KFB14" s="122"/>
      <c r="KFC14" s="122"/>
      <c r="KFD14" s="122"/>
      <c r="KFE14" s="122"/>
      <c r="KFF14" s="122"/>
      <c r="KFG14" s="122"/>
      <c r="KFH14" s="122"/>
      <c r="KFI14" s="122"/>
      <c r="KFJ14" s="122"/>
      <c r="KFK14" s="122"/>
      <c r="KFL14" s="122"/>
      <c r="KFM14" s="122"/>
      <c r="KFN14" s="122"/>
      <c r="KFO14" s="122"/>
      <c r="KFP14" s="122"/>
      <c r="KFQ14" s="122"/>
      <c r="KFR14" s="122"/>
      <c r="KFS14" s="122"/>
      <c r="KFT14" s="122"/>
      <c r="KFU14" s="122"/>
      <c r="KFV14" s="122"/>
      <c r="KFW14" s="122"/>
      <c r="KFX14" s="122"/>
      <c r="KFY14" s="122"/>
      <c r="KFZ14" s="122"/>
      <c r="KGA14" s="122"/>
      <c r="KGB14" s="122"/>
      <c r="KGC14" s="122"/>
      <c r="KGD14" s="122"/>
      <c r="KGE14" s="122"/>
      <c r="KGF14" s="122"/>
      <c r="KGG14" s="122"/>
      <c r="KGH14" s="122"/>
      <c r="KGI14" s="122"/>
      <c r="KGJ14" s="122"/>
      <c r="KGK14" s="122"/>
      <c r="KGL14" s="122"/>
      <c r="KGM14" s="122"/>
      <c r="KGN14" s="122"/>
      <c r="KGO14" s="122"/>
      <c r="KGP14" s="122"/>
      <c r="KGQ14" s="122"/>
      <c r="KGR14" s="122"/>
      <c r="KGS14" s="122"/>
      <c r="KGT14" s="122"/>
      <c r="KGU14" s="122"/>
      <c r="KGV14" s="122"/>
      <c r="KGW14" s="122"/>
      <c r="KGX14" s="122"/>
      <c r="KGY14" s="122"/>
      <c r="KGZ14" s="122"/>
      <c r="KHA14" s="122"/>
      <c r="KHB14" s="122"/>
      <c r="KHC14" s="122"/>
      <c r="KHD14" s="122"/>
      <c r="KHE14" s="122"/>
      <c r="KHF14" s="122"/>
      <c r="KHG14" s="122"/>
      <c r="KHH14" s="122"/>
      <c r="KHI14" s="122"/>
      <c r="KHJ14" s="122"/>
      <c r="KHK14" s="122"/>
      <c r="KHL14" s="122"/>
      <c r="KHM14" s="122"/>
      <c r="KHN14" s="122"/>
      <c r="KHO14" s="122"/>
      <c r="KHP14" s="122"/>
      <c r="KHQ14" s="122"/>
      <c r="KHR14" s="122"/>
      <c r="KHS14" s="122"/>
      <c r="KHT14" s="122"/>
      <c r="KHU14" s="122"/>
      <c r="KHV14" s="122"/>
      <c r="KHW14" s="122"/>
      <c r="KHX14" s="122"/>
      <c r="KHY14" s="122"/>
      <c r="KHZ14" s="122"/>
      <c r="KIA14" s="122"/>
      <c r="KIB14" s="122"/>
      <c r="KIC14" s="122"/>
      <c r="KID14" s="122"/>
      <c r="KIE14" s="122"/>
      <c r="KIF14" s="122"/>
      <c r="KIG14" s="122"/>
      <c r="KIH14" s="122"/>
      <c r="KII14" s="122"/>
      <c r="KIJ14" s="122"/>
      <c r="KIK14" s="122"/>
      <c r="KIL14" s="122"/>
      <c r="KIM14" s="122"/>
      <c r="KIN14" s="122"/>
      <c r="KIO14" s="122"/>
      <c r="KIP14" s="122"/>
      <c r="KIQ14" s="122"/>
      <c r="KIR14" s="122"/>
      <c r="KIS14" s="122"/>
      <c r="KIT14" s="122"/>
      <c r="KIU14" s="122"/>
      <c r="KIV14" s="122"/>
      <c r="KIW14" s="122"/>
      <c r="KIX14" s="122"/>
      <c r="KIY14" s="122"/>
      <c r="KIZ14" s="122"/>
      <c r="KJA14" s="122"/>
      <c r="KJB14" s="122"/>
      <c r="KJC14" s="122"/>
      <c r="KJD14" s="122"/>
      <c r="KJE14" s="122"/>
      <c r="KJF14" s="122"/>
      <c r="KJG14" s="122"/>
      <c r="KJH14" s="122"/>
      <c r="KJI14" s="122"/>
      <c r="KJJ14" s="122"/>
      <c r="KJK14" s="122"/>
      <c r="KJL14" s="122"/>
      <c r="KJM14" s="122"/>
      <c r="KJN14" s="122"/>
      <c r="KJO14" s="122"/>
      <c r="KJP14" s="122"/>
      <c r="KJQ14" s="122"/>
      <c r="KJR14" s="122"/>
      <c r="KJS14" s="122"/>
      <c r="KJT14" s="122"/>
      <c r="KJU14" s="122"/>
      <c r="KJV14" s="122"/>
      <c r="KJW14" s="122"/>
      <c r="KJX14" s="122"/>
      <c r="KJY14" s="122"/>
      <c r="KJZ14" s="122"/>
      <c r="KKA14" s="122"/>
      <c r="KKB14" s="122"/>
      <c r="KKC14" s="122"/>
      <c r="KKD14" s="122"/>
      <c r="KKE14" s="122"/>
      <c r="KKF14" s="122"/>
      <c r="KKG14" s="122"/>
      <c r="KKH14" s="122"/>
      <c r="KKI14" s="122"/>
      <c r="KKJ14" s="122"/>
      <c r="KKK14" s="122"/>
      <c r="KKL14" s="122"/>
      <c r="KKM14" s="122"/>
      <c r="KKN14" s="122"/>
      <c r="KKO14" s="122"/>
      <c r="KKP14" s="122"/>
      <c r="KKQ14" s="122"/>
      <c r="KKR14" s="122"/>
      <c r="KKS14" s="122"/>
      <c r="KKT14" s="122"/>
      <c r="KKU14" s="122"/>
      <c r="KKV14" s="122"/>
      <c r="KKW14" s="122"/>
      <c r="KKX14" s="122"/>
      <c r="KKY14" s="122"/>
      <c r="KKZ14" s="122"/>
      <c r="KLA14" s="122"/>
      <c r="KLB14" s="122"/>
      <c r="KLC14" s="122"/>
      <c r="KLD14" s="122"/>
      <c r="KLE14" s="122"/>
      <c r="KLF14" s="122"/>
      <c r="KLG14" s="122"/>
      <c r="KLH14" s="122"/>
      <c r="KLI14" s="122"/>
      <c r="KLJ14" s="122"/>
      <c r="KLK14" s="122"/>
      <c r="KLL14" s="122"/>
      <c r="KLM14" s="122"/>
      <c r="KLN14" s="122"/>
      <c r="KLO14" s="122"/>
      <c r="KLP14" s="122"/>
      <c r="KLQ14" s="122"/>
      <c r="KLR14" s="122"/>
      <c r="KLS14" s="122"/>
      <c r="KLT14" s="122"/>
      <c r="KLU14" s="122"/>
      <c r="KLV14" s="122"/>
      <c r="KLW14" s="122"/>
      <c r="KLX14" s="122"/>
      <c r="KLY14" s="122"/>
      <c r="KLZ14" s="122"/>
      <c r="KMA14" s="122"/>
      <c r="KMB14" s="122"/>
      <c r="KMC14" s="122"/>
      <c r="KMD14" s="122"/>
      <c r="KME14" s="122"/>
      <c r="KMF14" s="122"/>
      <c r="KMG14" s="122"/>
      <c r="KMH14" s="122"/>
      <c r="KMI14" s="122"/>
      <c r="KMJ14" s="122"/>
      <c r="KMK14" s="122"/>
      <c r="KML14" s="122"/>
      <c r="KMM14" s="122"/>
      <c r="KMN14" s="122"/>
      <c r="KMO14" s="122"/>
      <c r="KMP14" s="122"/>
      <c r="KMQ14" s="122"/>
      <c r="KMR14" s="122"/>
      <c r="KMS14" s="122"/>
      <c r="KMT14" s="122"/>
      <c r="KMU14" s="122"/>
      <c r="KMV14" s="122"/>
      <c r="KMW14" s="122"/>
      <c r="KMX14" s="122"/>
      <c r="KMY14" s="122"/>
      <c r="KMZ14" s="122"/>
      <c r="KNA14" s="122"/>
      <c r="KNB14" s="122"/>
      <c r="KNC14" s="122"/>
      <c r="KND14" s="122"/>
      <c r="KNE14" s="122"/>
      <c r="KNF14" s="122"/>
      <c r="KNG14" s="122"/>
      <c r="KNH14" s="122"/>
      <c r="KNI14" s="122"/>
      <c r="KNJ14" s="122"/>
      <c r="KNK14" s="122"/>
      <c r="KNL14" s="122"/>
      <c r="KNM14" s="122"/>
      <c r="KNN14" s="122"/>
      <c r="KNO14" s="122"/>
      <c r="KNP14" s="122"/>
      <c r="KNQ14" s="122"/>
      <c r="KNR14" s="122"/>
      <c r="KNS14" s="122"/>
      <c r="KNT14" s="122"/>
      <c r="KNU14" s="122"/>
      <c r="KNV14" s="122"/>
      <c r="KNW14" s="122"/>
      <c r="KNX14" s="122"/>
      <c r="KNY14" s="122"/>
      <c r="KNZ14" s="122"/>
      <c r="KOA14" s="122"/>
      <c r="KOB14" s="122"/>
      <c r="KOC14" s="122"/>
      <c r="KOD14" s="122"/>
      <c r="KOE14" s="122"/>
      <c r="KOF14" s="122"/>
      <c r="KOG14" s="122"/>
      <c r="KOH14" s="122"/>
      <c r="KOI14" s="122"/>
      <c r="KOJ14" s="122"/>
      <c r="KOK14" s="122"/>
      <c r="KOL14" s="122"/>
      <c r="KOM14" s="122"/>
      <c r="KON14" s="122"/>
      <c r="KOO14" s="122"/>
      <c r="KOP14" s="122"/>
      <c r="KOQ14" s="122"/>
      <c r="KOR14" s="122"/>
      <c r="KOS14" s="122"/>
      <c r="KOT14" s="122"/>
      <c r="KOU14" s="122"/>
      <c r="KOV14" s="122"/>
      <c r="KOW14" s="122"/>
      <c r="KOX14" s="122"/>
      <c r="KOY14" s="122"/>
      <c r="KOZ14" s="122"/>
      <c r="KPA14" s="122"/>
      <c r="KPB14" s="122"/>
      <c r="KPC14" s="122"/>
      <c r="KPD14" s="122"/>
      <c r="KPE14" s="122"/>
      <c r="KPF14" s="122"/>
      <c r="KPG14" s="122"/>
      <c r="KPH14" s="122"/>
      <c r="KPI14" s="122"/>
      <c r="KPJ14" s="122"/>
      <c r="KPK14" s="122"/>
      <c r="KPL14" s="122"/>
      <c r="KPM14" s="122"/>
      <c r="KPN14" s="122"/>
      <c r="KPO14" s="122"/>
      <c r="KPP14" s="122"/>
      <c r="KPQ14" s="122"/>
      <c r="KPR14" s="122"/>
      <c r="KPS14" s="122"/>
      <c r="KPT14" s="122"/>
      <c r="KPU14" s="122"/>
      <c r="KPV14" s="122"/>
      <c r="KPW14" s="122"/>
      <c r="KPX14" s="122"/>
      <c r="KPY14" s="122"/>
      <c r="KPZ14" s="122"/>
      <c r="KQA14" s="122"/>
      <c r="KQB14" s="122"/>
      <c r="KQC14" s="122"/>
      <c r="KQD14" s="122"/>
      <c r="KQE14" s="122"/>
      <c r="KQF14" s="122"/>
      <c r="KQG14" s="122"/>
      <c r="KQH14" s="122"/>
      <c r="KQI14" s="122"/>
      <c r="KQJ14" s="122"/>
      <c r="KQK14" s="122"/>
      <c r="KQL14" s="122"/>
      <c r="KQM14" s="122"/>
      <c r="KQN14" s="122"/>
      <c r="KQO14" s="122"/>
      <c r="KQP14" s="122"/>
      <c r="KQQ14" s="122"/>
      <c r="KQR14" s="122"/>
      <c r="KQS14" s="122"/>
      <c r="KQT14" s="122"/>
      <c r="KQU14" s="122"/>
      <c r="KQV14" s="122"/>
      <c r="KQW14" s="122"/>
      <c r="KQX14" s="122"/>
      <c r="KQY14" s="122"/>
      <c r="KQZ14" s="122"/>
      <c r="KRA14" s="122"/>
      <c r="KRB14" s="122"/>
      <c r="KRC14" s="122"/>
      <c r="KRD14" s="122"/>
      <c r="KRE14" s="122"/>
      <c r="KRF14" s="122"/>
      <c r="KRG14" s="122"/>
      <c r="KRH14" s="122"/>
      <c r="KRI14" s="122"/>
      <c r="KRJ14" s="122"/>
      <c r="KRK14" s="122"/>
      <c r="KRL14" s="122"/>
      <c r="KRM14" s="122"/>
      <c r="KRN14" s="122"/>
      <c r="KRO14" s="122"/>
      <c r="KRP14" s="122"/>
      <c r="KRQ14" s="122"/>
      <c r="KRR14" s="122"/>
      <c r="KRS14" s="122"/>
      <c r="KRT14" s="122"/>
      <c r="KRU14" s="122"/>
      <c r="KRV14" s="122"/>
      <c r="KRW14" s="122"/>
      <c r="KRX14" s="122"/>
      <c r="KRY14" s="122"/>
      <c r="KRZ14" s="122"/>
      <c r="KSA14" s="122"/>
      <c r="KSB14" s="122"/>
      <c r="KSC14" s="122"/>
      <c r="KSD14" s="122"/>
      <c r="KSE14" s="122"/>
      <c r="KSF14" s="122"/>
      <c r="KSG14" s="122"/>
      <c r="KSH14" s="122"/>
      <c r="KSI14" s="122"/>
      <c r="KSJ14" s="122"/>
      <c r="KSK14" s="122"/>
      <c r="KSL14" s="122"/>
      <c r="KSM14" s="122"/>
      <c r="KSN14" s="122"/>
      <c r="KSO14" s="122"/>
      <c r="KSP14" s="122"/>
      <c r="KSQ14" s="122"/>
      <c r="KSR14" s="122"/>
      <c r="KSS14" s="122"/>
      <c r="KST14" s="122"/>
      <c r="KSU14" s="122"/>
      <c r="KSV14" s="122"/>
      <c r="KSW14" s="122"/>
      <c r="KSX14" s="122"/>
      <c r="KSY14" s="122"/>
      <c r="KSZ14" s="122"/>
      <c r="KTA14" s="122"/>
      <c r="KTB14" s="122"/>
      <c r="KTC14" s="122"/>
      <c r="KTD14" s="122"/>
      <c r="KTE14" s="122"/>
      <c r="KTF14" s="122"/>
      <c r="KTG14" s="122"/>
      <c r="KTH14" s="122"/>
      <c r="KTI14" s="122"/>
      <c r="KTJ14" s="122"/>
      <c r="KTK14" s="122"/>
      <c r="KTL14" s="122"/>
      <c r="KTM14" s="122"/>
      <c r="KTN14" s="122"/>
      <c r="KTO14" s="122"/>
      <c r="KTP14" s="122"/>
      <c r="KTQ14" s="122"/>
      <c r="KTR14" s="122"/>
      <c r="KTS14" s="122"/>
      <c r="KTT14" s="122"/>
      <c r="KTU14" s="122"/>
      <c r="KTV14" s="122"/>
      <c r="KTW14" s="122"/>
      <c r="KTX14" s="122"/>
      <c r="KTY14" s="122"/>
      <c r="KTZ14" s="122"/>
      <c r="KUA14" s="122"/>
      <c r="KUB14" s="122"/>
      <c r="KUC14" s="122"/>
      <c r="KUD14" s="122"/>
      <c r="KUE14" s="122"/>
      <c r="KUF14" s="122"/>
      <c r="KUG14" s="122"/>
      <c r="KUH14" s="122"/>
      <c r="KUI14" s="122"/>
      <c r="KUJ14" s="122"/>
      <c r="KUK14" s="122"/>
      <c r="KUL14" s="122"/>
      <c r="KUM14" s="122"/>
      <c r="KUN14" s="122"/>
      <c r="KUO14" s="122"/>
      <c r="KUP14" s="122"/>
      <c r="KUQ14" s="122"/>
      <c r="KUR14" s="122"/>
      <c r="KUS14" s="122"/>
      <c r="KUT14" s="122"/>
      <c r="KUU14" s="122"/>
      <c r="KUV14" s="122"/>
      <c r="KUW14" s="122"/>
      <c r="KUX14" s="122"/>
      <c r="KUY14" s="122"/>
      <c r="KUZ14" s="122"/>
      <c r="KVA14" s="122"/>
      <c r="KVB14" s="122"/>
      <c r="KVC14" s="122"/>
      <c r="KVD14" s="122"/>
      <c r="KVE14" s="122"/>
      <c r="KVF14" s="122"/>
      <c r="KVG14" s="122"/>
      <c r="KVH14" s="122"/>
      <c r="KVI14" s="122"/>
      <c r="KVJ14" s="122"/>
      <c r="KVK14" s="122"/>
      <c r="KVL14" s="122"/>
      <c r="KVM14" s="122"/>
      <c r="KVN14" s="122"/>
      <c r="KVO14" s="122"/>
      <c r="KVP14" s="122"/>
      <c r="KVQ14" s="122"/>
      <c r="KVR14" s="122"/>
      <c r="KVS14" s="122"/>
      <c r="KVT14" s="122"/>
      <c r="KVU14" s="122"/>
      <c r="KVV14" s="122"/>
      <c r="KVW14" s="122"/>
      <c r="KVX14" s="122"/>
      <c r="KVY14" s="122"/>
      <c r="KVZ14" s="122"/>
      <c r="KWA14" s="122"/>
      <c r="KWB14" s="122"/>
      <c r="KWC14" s="122"/>
      <c r="KWD14" s="122"/>
      <c r="KWE14" s="122"/>
      <c r="KWF14" s="122"/>
      <c r="KWG14" s="122"/>
      <c r="KWH14" s="122"/>
      <c r="KWI14" s="122"/>
      <c r="KWJ14" s="122"/>
      <c r="KWK14" s="122"/>
      <c r="KWL14" s="122"/>
      <c r="KWM14" s="122"/>
      <c r="KWN14" s="122"/>
      <c r="KWO14" s="122"/>
      <c r="KWP14" s="122"/>
      <c r="KWQ14" s="122"/>
      <c r="KWR14" s="122"/>
      <c r="KWS14" s="122"/>
      <c r="KWT14" s="122"/>
      <c r="KWU14" s="122"/>
      <c r="KWV14" s="122"/>
      <c r="KWW14" s="122"/>
      <c r="KWX14" s="122"/>
      <c r="KWY14" s="122"/>
      <c r="KWZ14" s="122"/>
      <c r="KXA14" s="122"/>
      <c r="KXB14" s="122"/>
      <c r="KXC14" s="122"/>
      <c r="KXD14" s="122"/>
      <c r="KXE14" s="122"/>
      <c r="KXF14" s="122"/>
      <c r="KXG14" s="122"/>
      <c r="KXH14" s="122"/>
      <c r="KXI14" s="122"/>
      <c r="KXJ14" s="122"/>
      <c r="KXK14" s="122"/>
      <c r="KXL14" s="122"/>
      <c r="KXM14" s="122"/>
      <c r="KXN14" s="122"/>
      <c r="KXO14" s="122"/>
      <c r="KXP14" s="122"/>
      <c r="KXQ14" s="122"/>
      <c r="KXR14" s="122"/>
      <c r="KXS14" s="122"/>
      <c r="KXT14" s="122"/>
      <c r="KXU14" s="122"/>
      <c r="KXV14" s="122"/>
      <c r="KXW14" s="122"/>
      <c r="KXX14" s="122"/>
      <c r="KXY14" s="122"/>
      <c r="KXZ14" s="122"/>
      <c r="KYA14" s="122"/>
      <c r="KYB14" s="122"/>
      <c r="KYC14" s="122"/>
      <c r="KYD14" s="122"/>
      <c r="KYE14" s="122"/>
      <c r="KYF14" s="122"/>
      <c r="KYG14" s="122"/>
      <c r="KYH14" s="122"/>
      <c r="KYI14" s="122"/>
      <c r="KYJ14" s="122"/>
      <c r="KYK14" s="122"/>
      <c r="KYL14" s="122"/>
      <c r="KYM14" s="122"/>
      <c r="KYN14" s="122"/>
      <c r="KYO14" s="122"/>
      <c r="KYP14" s="122"/>
      <c r="KYQ14" s="122"/>
      <c r="KYR14" s="122"/>
      <c r="KYS14" s="122"/>
      <c r="KYT14" s="122"/>
      <c r="KYU14" s="122"/>
      <c r="KYV14" s="122"/>
      <c r="KYW14" s="122"/>
      <c r="KYX14" s="122"/>
      <c r="KYY14" s="122"/>
      <c r="KYZ14" s="122"/>
      <c r="KZA14" s="122"/>
      <c r="KZB14" s="122"/>
      <c r="KZC14" s="122"/>
      <c r="KZD14" s="122"/>
      <c r="KZE14" s="122"/>
      <c r="KZF14" s="122"/>
      <c r="KZG14" s="122"/>
      <c r="KZH14" s="122"/>
      <c r="KZI14" s="122"/>
      <c r="KZJ14" s="122"/>
      <c r="KZK14" s="122"/>
      <c r="KZL14" s="122"/>
      <c r="KZM14" s="122"/>
      <c r="KZN14" s="122"/>
      <c r="KZO14" s="122"/>
      <c r="KZP14" s="122"/>
      <c r="KZQ14" s="122"/>
      <c r="KZR14" s="122"/>
      <c r="KZS14" s="122"/>
      <c r="KZT14" s="122"/>
      <c r="KZU14" s="122"/>
      <c r="KZV14" s="122"/>
      <c r="KZW14" s="122"/>
      <c r="KZX14" s="122"/>
      <c r="KZY14" s="122"/>
      <c r="KZZ14" s="122"/>
      <c r="LAA14" s="122"/>
      <c r="LAB14" s="122"/>
      <c r="LAC14" s="122"/>
      <c r="LAD14" s="122"/>
      <c r="LAE14" s="122"/>
      <c r="LAF14" s="122"/>
      <c r="LAG14" s="122"/>
      <c r="LAH14" s="122"/>
      <c r="LAI14" s="122"/>
      <c r="LAJ14" s="122"/>
      <c r="LAK14" s="122"/>
      <c r="LAL14" s="122"/>
      <c r="LAM14" s="122"/>
      <c r="LAN14" s="122"/>
      <c r="LAO14" s="122"/>
      <c r="LAP14" s="122"/>
      <c r="LAQ14" s="122"/>
      <c r="LAR14" s="122"/>
      <c r="LAS14" s="122"/>
      <c r="LAT14" s="122"/>
      <c r="LAU14" s="122"/>
      <c r="LAV14" s="122"/>
      <c r="LAW14" s="122"/>
      <c r="LAX14" s="122"/>
      <c r="LAY14" s="122"/>
      <c r="LAZ14" s="122"/>
      <c r="LBA14" s="122"/>
      <c r="LBB14" s="122"/>
      <c r="LBC14" s="122"/>
      <c r="LBD14" s="122"/>
      <c r="LBE14" s="122"/>
      <c r="LBF14" s="122"/>
      <c r="LBG14" s="122"/>
      <c r="LBH14" s="122"/>
      <c r="LBI14" s="122"/>
      <c r="LBJ14" s="122"/>
      <c r="LBK14" s="122"/>
      <c r="LBL14" s="122"/>
      <c r="LBM14" s="122"/>
      <c r="LBN14" s="122"/>
      <c r="LBO14" s="122"/>
      <c r="LBP14" s="122"/>
      <c r="LBQ14" s="122"/>
      <c r="LBR14" s="122"/>
      <c r="LBS14" s="122"/>
      <c r="LBT14" s="122"/>
      <c r="LBU14" s="122"/>
      <c r="LBV14" s="122"/>
      <c r="LBW14" s="122"/>
      <c r="LBX14" s="122"/>
      <c r="LBY14" s="122"/>
      <c r="LBZ14" s="122"/>
      <c r="LCA14" s="122"/>
      <c r="LCB14" s="122"/>
      <c r="LCC14" s="122"/>
      <c r="LCD14" s="122"/>
      <c r="LCE14" s="122"/>
      <c r="LCF14" s="122"/>
      <c r="LCG14" s="122"/>
      <c r="LCH14" s="122"/>
      <c r="LCI14" s="122"/>
      <c r="LCJ14" s="122"/>
      <c r="LCK14" s="122"/>
      <c r="LCL14" s="122"/>
      <c r="LCM14" s="122"/>
      <c r="LCN14" s="122"/>
      <c r="LCO14" s="122"/>
      <c r="LCP14" s="122"/>
      <c r="LCQ14" s="122"/>
      <c r="LCR14" s="122"/>
      <c r="LCS14" s="122"/>
      <c r="LCT14" s="122"/>
      <c r="LCU14" s="122"/>
      <c r="LCV14" s="122"/>
      <c r="LCW14" s="122"/>
      <c r="LCX14" s="122"/>
      <c r="LCY14" s="122"/>
      <c r="LCZ14" s="122"/>
      <c r="LDA14" s="122"/>
      <c r="LDB14" s="122"/>
      <c r="LDC14" s="122"/>
      <c r="LDD14" s="122"/>
      <c r="LDE14" s="122"/>
      <c r="LDF14" s="122"/>
      <c r="LDG14" s="122"/>
      <c r="LDH14" s="122"/>
      <c r="LDI14" s="122"/>
      <c r="LDJ14" s="122"/>
      <c r="LDK14" s="122"/>
      <c r="LDL14" s="122"/>
      <c r="LDM14" s="122"/>
      <c r="LDN14" s="122"/>
      <c r="LDO14" s="122"/>
      <c r="LDP14" s="122"/>
      <c r="LDQ14" s="122"/>
      <c r="LDR14" s="122"/>
      <c r="LDS14" s="122"/>
      <c r="LDT14" s="122"/>
      <c r="LDU14" s="122"/>
      <c r="LDV14" s="122"/>
      <c r="LDW14" s="122"/>
      <c r="LDX14" s="122"/>
      <c r="LDY14" s="122"/>
      <c r="LDZ14" s="122"/>
      <c r="LEA14" s="122"/>
      <c r="LEB14" s="122"/>
      <c r="LEC14" s="122"/>
      <c r="LED14" s="122"/>
      <c r="LEE14" s="122"/>
      <c r="LEF14" s="122"/>
      <c r="LEG14" s="122"/>
      <c r="LEH14" s="122"/>
      <c r="LEI14" s="122"/>
      <c r="LEJ14" s="122"/>
      <c r="LEK14" s="122"/>
      <c r="LEL14" s="122"/>
      <c r="LEM14" s="122"/>
      <c r="LEN14" s="122"/>
      <c r="LEO14" s="122"/>
      <c r="LEP14" s="122"/>
      <c r="LEQ14" s="122"/>
      <c r="LER14" s="122"/>
      <c r="LES14" s="122"/>
      <c r="LET14" s="122"/>
      <c r="LEU14" s="122"/>
      <c r="LEV14" s="122"/>
      <c r="LEW14" s="122"/>
      <c r="LEX14" s="122"/>
      <c r="LEY14" s="122"/>
      <c r="LEZ14" s="122"/>
      <c r="LFA14" s="122"/>
      <c r="LFB14" s="122"/>
      <c r="LFC14" s="122"/>
      <c r="LFD14" s="122"/>
      <c r="LFE14" s="122"/>
      <c r="LFF14" s="122"/>
      <c r="LFG14" s="122"/>
      <c r="LFH14" s="122"/>
      <c r="LFI14" s="122"/>
      <c r="LFJ14" s="122"/>
      <c r="LFK14" s="122"/>
      <c r="LFL14" s="122"/>
      <c r="LFM14" s="122"/>
      <c r="LFN14" s="122"/>
      <c r="LFO14" s="122"/>
      <c r="LFP14" s="122"/>
      <c r="LFQ14" s="122"/>
      <c r="LFR14" s="122"/>
      <c r="LFS14" s="122"/>
      <c r="LFT14" s="122"/>
      <c r="LFU14" s="122"/>
      <c r="LFV14" s="122"/>
      <c r="LFW14" s="122"/>
      <c r="LFX14" s="122"/>
      <c r="LFY14" s="122"/>
      <c r="LFZ14" s="122"/>
      <c r="LGA14" s="122"/>
      <c r="LGB14" s="122"/>
      <c r="LGC14" s="122"/>
      <c r="LGD14" s="122"/>
      <c r="LGE14" s="122"/>
      <c r="LGF14" s="122"/>
      <c r="LGG14" s="122"/>
      <c r="LGH14" s="122"/>
      <c r="LGI14" s="122"/>
      <c r="LGJ14" s="122"/>
      <c r="LGK14" s="122"/>
      <c r="LGL14" s="122"/>
      <c r="LGM14" s="122"/>
      <c r="LGN14" s="122"/>
      <c r="LGO14" s="122"/>
      <c r="LGP14" s="122"/>
      <c r="LGQ14" s="122"/>
      <c r="LGR14" s="122"/>
      <c r="LGS14" s="122"/>
      <c r="LGT14" s="122"/>
      <c r="LGU14" s="122"/>
      <c r="LGV14" s="122"/>
      <c r="LGW14" s="122"/>
      <c r="LGX14" s="122"/>
      <c r="LGY14" s="122"/>
      <c r="LGZ14" s="122"/>
      <c r="LHA14" s="122"/>
      <c r="LHB14" s="122"/>
      <c r="LHC14" s="122"/>
      <c r="LHD14" s="122"/>
      <c r="LHE14" s="122"/>
      <c r="LHF14" s="122"/>
      <c r="LHG14" s="122"/>
      <c r="LHH14" s="122"/>
      <c r="LHI14" s="122"/>
      <c r="LHJ14" s="122"/>
      <c r="LHK14" s="122"/>
      <c r="LHL14" s="122"/>
      <c r="LHM14" s="122"/>
      <c r="LHN14" s="122"/>
      <c r="LHO14" s="122"/>
      <c r="LHP14" s="122"/>
      <c r="LHQ14" s="122"/>
      <c r="LHR14" s="122"/>
      <c r="LHS14" s="122"/>
      <c r="LHT14" s="122"/>
      <c r="LHU14" s="122"/>
      <c r="LHV14" s="122"/>
      <c r="LHW14" s="122"/>
      <c r="LHX14" s="122"/>
      <c r="LHY14" s="122"/>
      <c r="LHZ14" s="122"/>
      <c r="LIA14" s="122"/>
      <c r="LIB14" s="122"/>
      <c r="LIC14" s="122"/>
      <c r="LID14" s="122"/>
      <c r="LIE14" s="122"/>
      <c r="LIF14" s="122"/>
      <c r="LIG14" s="122"/>
      <c r="LIH14" s="122"/>
      <c r="LII14" s="122"/>
      <c r="LIJ14" s="122"/>
      <c r="LIK14" s="122"/>
      <c r="LIL14" s="122"/>
      <c r="LIM14" s="122"/>
      <c r="LIN14" s="122"/>
      <c r="LIO14" s="122"/>
      <c r="LIP14" s="122"/>
      <c r="LIQ14" s="122"/>
      <c r="LIR14" s="122"/>
      <c r="LIS14" s="122"/>
      <c r="LIT14" s="122"/>
      <c r="LIU14" s="122"/>
      <c r="LIV14" s="122"/>
      <c r="LIW14" s="122"/>
      <c r="LIX14" s="122"/>
      <c r="LIY14" s="122"/>
      <c r="LIZ14" s="122"/>
      <c r="LJA14" s="122"/>
      <c r="LJB14" s="122"/>
      <c r="LJC14" s="122"/>
      <c r="LJD14" s="122"/>
      <c r="LJE14" s="122"/>
      <c r="LJF14" s="122"/>
      <c r="LJG14" s="122"/>
      <c r="LJH14" s="122"/>
      <c r="LJI14" s="122"/>
      <c r="LJJ14" s="122"/>
      <c r="LJK14" s="122"/>
      <c r="LJL14" s="122"/>
      <c r="LJM14" s="122"/>
      <c r="LJN14" s="122"/>
      <c r="LJO14" s="122"/>
      <c r="LJP14" s="122"/>
      <c r="LJQ14" s="122"/>
      <c r="LJR14" s="122"/>
      <c r="LJS14" s="122"/>
      <c r="LJT14" s="122"/>
      <c r="LJU14" s="122"/>
      <c r="LJV14" s="122"/>
      <c r="LJW14" s="122"/>
      <c r="LJX14" s="122"/>
      <c r="LJY14" s="122"/>
      <c r="LJZ14" s="122"/>
      <c r="LKA14" s="122"/>
      <c r="LKB14" s="122"/>
      <c r="LKC14" s="122"/>
      <c r="LKD14" s="122"/>
      <c r="LKE14" s="122"/>
      <c r="LKF14" s="122"/>
      <c r="LKG14" s="122"/>
      <c r="LKH14" s="122"/>
      <c r="LKI14" s="122"/>
      <c r="LKJ14" s="122"/>
      <c r="LKK14" s="122"/>
      <c r="LKL14" s="122"/>
      <c r="LKM14" s="122"/>
      <c r="LKN14" s="122"/>
      <c r="LKO14" s="122"/>
      <c r="LKP14" s="122"/>
      <c r="LKQ14" s="122"/>
      <c r="LKR14" s="122"/>
      <c r="LKS14" s="122"/>
      <c r="LKT14" s="122"/>
      <c r="LKU14" s="122"/>
      <c r="LKV14" s="122"/>
      <c r="LKW14" s="122"/>
      <c r="LKX14" s="122"/>
      <c r="LKY14" s="122"/>
      <c r="LKZ14" s="122"/>
      <c r="LLA14" s="122"/>
      <c r="LLB14" s="122"/>
      <c r="LLC14" s="122"/>
      <c r="LLD14" s="122"/>
      <c r="LLE14" s="122"/>
      <c r="LLF14" s="122"/>
      <c r="LLG14" s="122"/>
      <c r="LLH14" s="122"/>
      <c r="LLI14" s="122"/>
      <c r="LLJ14" s="122"/>
      <c r="LLK14" s="122"/>
      <c r="LLL14" s="122"/>
      <c r="LLM14" s="122"/>
      <c r="LLN14" s="122"/>
      <c r="LLO14" s="122"/>
      <c r="LLP14" s="122"/>
      <c r="LLQ14" s="122"/>
      <c r="LLR14" s="122"/>
      <c r="LLS14" s="122"/>
      <c r="LLT14" s="122"/>
      <c r="LLU14" s="122"/>
      <c r="LLV14" s="122"/>
      <c r="LLW14" s="122"/>
      <c r="LLX14" s="122"/>
      <c r="LLY14" s="122"/>
      <c r="LLZ14" s="122"/>
      <c r="LMA14" s="122"/>
      <c r="LMB14" s="122"/>
      <c r="LMC14" s="122"/>
      <c r="LMD14" s="122"/>
      <c r="LME14" s="122"/>
      <c r="LMF14" s="122"/>
      <c r="LMG14" s="122"/>
      <c r="LMH14" s="122"/>
      <c r="LMI14" s="122"/>
      <c r="LMJ14" s="122"/>
      <c r="LMK14" s="122"/>
      <c r="LML14" s="122"/>
      <c r="LMM14" s="122"/>
      <c r="LMN14" s="122"/>
      <c r="LMO14" s="122"/>
      <c r="LMP14" s="122"/>
      <c r="LMQ14" s="122"/>
      <c r="LMR14" s="122"/>
      <c r="LMS14" s="122"/>
      <c r="LMT14" s="122"/>
      <c r="LMU14" s="122"/>
      <c r="LMV14" s="122"/>
      <c r="LMW14" s="122"/>
      <c r="LMX14" s="122"/>
      <c r="LMY14" s="122"/>
      <c r="LMZ14" s="122"/>
      <c r="LNA14" s="122"/>
      <c r="LNB14" s="122"/>
      <c r="LNC14" s="122"/>
      <c r="LND14" s="122"/>
      <c r="LNE14" s="122"/>
      <c r="LNF14" s="122"/>
      <c r="LNG14" s="122"/>
      <c r="LNH14" s="122"/>
      <c r="LNI14" s="122"/>
      <c r="LNJ14" s="122"/>
      <c r="LNK14" s="122"/>
      <c r="LNL14" s="122"/>
      <c r="LNM14" s="122"/>
      <c r="LNN14" s="122"/>
      <c r="LNO14" s="122"/>
      <c r="LNP14" s="122"/>
      <c r="LNQ14" s="122"/>
      <c r="LNR14" s="122"/>
      <c r="LNS14" s="122"/>
      <c r="LNT14" s="122"/>
      <c r="LNU14" s="122"/>
      <c r="LNV14" s="122"/>
      <c r="LNW14" s="122"/>
      <c r="LNX14" s="122"/>
      <c r="LNY14" s="122"/>
      <c r="LNZ14" s="122"/>
      <c r="LOA14" s="122"/>
      <c r="LOB14" s="122"/>
      <c r="LOC14" s="122"/>
      <c r="LOD14" s="122"/>
      <c r="LOE14" s="122"/>
      <c r="LOF14" s="122"/>
      <c r="LOG14" s="122"/>
      <c r="LOH14" s="122"/>
      <c r="LOI14" s="122"/>
      <c r="LOJ14" s="122"/>
      <c r="LOK14" s="122"/>
      <c r="LOL14" s="122"/>
      <c r="LOM14" s="122"/>
      <c r="LON14" s="122"/>
      <c r="LOO14" s="122"/>
      <c r="LOP14" s="122"/>
      <c r="LOQ14" s="122"/>
      <c r="LOR14" s="122"/>
      <c r="LOS14" s="122"/>
      <c r="LOT14" s="122"/>
      <c r="LOU14" s="122"/>
      <c r="LOV14" s="122"/>
      <c r="LOW14" s="122"/>
      <c r="LOX14" s="122"/>
      <c r="LOY14" s="122"/>
      <c r="LOZ14" s="122"/>
      <c r="LPA14" s="122"/>
      <c r="LPB14" s="122"/>
      <c r="LPC14" s="122"/>
      <c r="LPD14" s="122"/>
      <c r="LPE14" s="122"/>
      <c r="LPF14" s="122"/>
      <c r="LPG14" s="122"/>
      <c r="LPH14" s="122"/>
      <c r="LPI14" s="122"/>
      <c r="LPJ14" s="122"/>
      <c r="LPK14" s="122"/>
      <c r="LPL14" s="122"/>
      <c r="LPM14" s="122"/>
      <c r="LPN14" s="122"/>
      <c r="LPO14" s="122"/>
      <c r="LPP14" s="122"/>
      <c r="LPQ14" s="122"/>
      <c r="LPR14" s="122"/>
      <c r="LPS14" s="122"/>
      <c r="LPT14" s="122"/>
      <c r="LPU14" s="122"/>
      <c r="LPV14" s="122"/>
      <c r="LPW14" s="122"/>
      <c r="LPX14" s="122"/>
      <c r="LPY14" s="122"/>
      <c r="LPZ14" s="122"/>
      <c r="LQA14" s="122"/>
      <c r="LQB14" s="122"/>
      <c r="LQC14" s="122"/>
      <c r="LQD14" s="122"/>
      <c r="LQE14" s="122"/>
      <c r="LQF14" s="122"/>
      <c r="LQG14" s="122"/>
      <c r="LQH14" s="122"/>
      <c r="LQI14" s="122"/>
      <c r="LQJ14" s="122"/>
      <c r="LQK14" s="122"/>
      <c r="LQL14" s="122"/>
      <c r="LQM14" s="122"/>
      <c r="LQN14" s="122"/>
      <c r="LQO14" s="122"/>
      <c r="LQP14" s="122"/>
      <c r="LQQ14" s="122"/>
      <c r="LQR14" s="122"/>
      <c r="LQS14" s="122"/>
      <c r="LQT14" s="122"/>
      <c r="LQU14" s="122"/>
      <c r="LQV14" s="122"/>
      <c r="LQW14" s="122"/>
      <c r="LQX14" s="122"/>
      <c r="LQY14" s="122"/>
      <c r="LQZ14" s="122"/>
      <c r="LRA14" s="122"/>
      <c r="LRB14" s="122"/>
      <c r="LRC14" s="122"/>
      <c r="LRD14" s="122"/>
      <c r="LRE14" s="122"/>
      <c r="LRF14" s="122"/>
      <c r="LRG14" s="122"/>
      <c r="LRH14" s="122"/>
      <c r="LRI14" s="122"/>
      <c r="LRJ14" s="122"/>
      <c r="LRK14" s="122"/>
      <c r="LRL14" s="122"/>
      <c r="LRM14" s="122"/>
      <c r="LRN14" s="122"/>
      <c r="LRO14" s="122"/>
      <c r="LRP14" s="122"/>
      <c r="LRQ14" s="122"/>
      <c r="LRR14" s="122"/>
      <c r="LRS14" s="122"/>
      <c r="LRT14" s="122"/>
      <c r="LRU14" s="122"/>
      <c r="LRV14" s="122"/>
      <c r="LRW14" s="122"/>
      <c r="LRX14" s="122"/>
      <c r="LRY14" s="122"/>
      <c r="LRZ14" s="122"/>
      <c r="LSA14" s="122"/>
      <c r="LSB14" s="122"/>
      <c r="LSC14" s="122"/>
      <c r="LSD14" s="122"/>
      <c r="LSE14" s="122"/>
      <c r="LSF14" s="122"/>
      <c r="LSG14" s="122"/>
      <c r="LSH14" s="122"/>
      <c r="LSI14" s="122"/>
      <c r="LSJ14" s="122"/>
      <c r="LSK14" s="122"/>
      <c r="LSL14" s="122"/>
      <c r="LSM14" s="122"/>
      <c r="LSN14" s="122"/>
      <c r="LSO14" s="122"/>
      <c r="LSP14" s="122"/>
      <c r="LSQ14" s="122"/>
      <c r="LSR14" s="122"/>
      <c r="LSS14" s="122"/>
      <c r="LST14" s="122"/>
      <c r="LSU14" s="122"/>
      <c r="LSV14" s="122"/>
      <c r="LSW14" s="122"/>
      <c r="LSX14" s="122"/>
      <c r="LSY14" s="122"/>
      <c r="LSZ14" s="122"/>
      <c r="LTA14" s="122"/>
      <c r="LTB14" s="122"/>
      <c r="LTC14" s="122"/>
      <c r="LTD14" s="122"/>
      <c r="LTE14" s="122"/>
      <c r="LTF14" s="122"/>
      <c r="LTG14" s="122"/>
      <c r="LTH14" s="122"/>
      <c r="LTI14" s="122"/>
      <c r="LTJ14" s="122"/>
      <c r="LTK14" s="122"/>
      <c r="LTL14" s="122"/>
      <c r="LTM14" s="122"/>
      <c r="LTN14" s="122"/>
      <c r="LTO14" s="122"/>
      <c r="LTP14" s="122"/>
      <c r="LTQ14" s="122"/>
      <c r="LTR14" s="122"/>
      <c r="LTS14" s="122"/>
      <c r="LTT14" s="122"/>
      <c r="LTU14" s="122"/>
      <c r="LTV14" s="122"/>
      <c r="LTW14" s="122"/>
      <c r="LTX14" s="122"/>
      <c r="LTY14" s="122"/>
      <c r="LTZ14" s="122"/>
      <c r="LUA14" s="122"/>
      <c r="LUB14" s="122"/>
      <c r="LUC14" s="122"/>
      <c r="LUD14" s="122"/>
      <c r="LUE14" s="122"/>
      <c r="LUF14" s="122"/>
      <c r="LUG14" s="122"/>
      <c r="LUH14" s="122"/>
      <c r="LUI14" s="122"/>
      <c r="LUJ14" s="122"/>
      <c r="LUK14" s="122"/>
      <c r="LUL14" s="122"/>
      <c r="LUM14" s="122"/>
      <c r="LUN14" s="122"/>
      <c r="LUO14" s="122"/>
      <c r="LUP14" s="122"/>
      <c r="LUQ14" s="122"/>
      <c r="LUR14" s="122"/>
      <c r="LUS14" s="122"/>
      <c r="LUT14" s="122"/>
      <c r="LUU14" s="122"/>
      <c r="LUV14" s="122"/>
      <c r="LUW14" s="122"/>
      <c r="LUX14" s="122"/>
      <c r="LUY14" s="122"/>
      <c r="LUZ14" s="122"/>
      <c r="LVA14" s="122"/>
      <c r="LVB14" s="122"/>
      <c r="LVC14" s="122"/>
      <c r="LVD14" s="122"/>
      <c r="LVE14" s="122"/>
      <c r="LVF14" s="122"/>
      <c r="LVG14" s="122"/>
      <c r="LVH14" s="122"/>
      <c r="LVI14" s="122"/>
      <c r="LVJ14" s="122"/>
      <c r="LVK14" s="122"/>
      <c r="LVL14" s="122"/>
      <c r="LVM14" s="122"/>
      <c r="LVN14" s="122"/>
      <c r="LVO14" s="122"/>
      <c r="LVP14" s="122"/>
      <c r="LVQ14" s="122"/>
      <c r="LVR14" s="122"/>
      <c r="LVS14" s="122"/>
      <c r="LVT14" s="122"/>
      <c r="LVU14" s="122"/>
      <c r="LVV14" s="122"/>
      <c r="LVW14" s="122"/>
      <c r="LVX14" s="122"/>
      <c r="LVY14" s="122"/>
      <c r="LVZ14" s="122"/>
      <c r="LWA14" s="122"/>
      <c r="LWB14" s="122"/>
      <c r="LWC14" s="122"/>
      <c r="LWD14" s="122"/>
      <c r="LWE14" s="122"/>
      <c r="LWF14" s="122"/>
      <c r="LWG14" s="122"/>
      <c r="LWH14" s="122"/>
      <c r="LWI14" s="122"/>
      <c r="LWJ14" s="122"/>
      <c r="LWK14" s="122"/>
      <c r="LWL14" s="122"/>
      <c r="LWM14" s="122"/>
      <c r="LWN14" s="122"/>
      <c r="LWO14" s="122"/>
      <c r="LWP14" s="122"/>
      <c r="LWQ14" s="122"/>
      <c r="LWR14" s="122"/>
      <c r="LWS14" s="122"/>
      <c r="LWT14" s="122"/>
      <c r="LWU14" s="122"/>
      <c r="LWV14" s="122"/>
      <c r="LWW14" s="122"/>
      <c r="LWX14" s="122"/>
      <c r="LWY14" s="122"/>
      <c r="LWZ14" s="122"/>
      <c r="LXA14" s="122"/>
      <c r="LXB14" s="122"/>
      <c r="LXC14" s="122"/>
      <c r="LXD14" s="122"/>
      <c r="LXE14" s="122"/>
      <c r="LXF14" s="122"/>
      <c r="LXG14" s="122"/>
      <c r="LXH14" s="122"/>
      <c r="LXI14" s="122"/>
      <c r="LXJ14" s="122"/>
      <c r="LXK14" s="122"/>
      <c r="LXL14" s="122"/>
      <c r="LXM14" s="122"/>
      <c r="LXN14" s="122"/>
      <c r="LXO14" s="122"/>
      <c r="LXP14" s="122"/>
      <c r="LXQ14" s="122"/>
      <c r="LXR14" s="122"/>
      <c r="LXS14" s="122"/>
      <c r="LXT14" s="122"/>
      <c r="LXU14" s="122"/>
      <c r="LXV14" s="122"/>
      <c r="LXW14" s="122"/>
      <c r="LXX14" s="122"/>
      <c r="LXY14" s="122"/>
      <c r="LXZ14" s="122"/>
      <c r="LYA14" s="122"/>
      <c r="LYB14" s="122"/>
      <c r="LYC14" s="122"/>
      <c r="LYD14" s="122"/>
      <c r="LYE14" s="122"/>
      <c r="LYF14" s="122"/>
      <c r="LYG14" s="122"/>
      <c r="LYH14" s="122"/>
      <c r="LYI14" s="122"/>
      <c r="LYJ14" s="122"/>
      <c r="LYK14" s="122"/>
      <c r="LYL14" s="122"/>
      <c r="LYM14" s="122"/>
      <c r="LYN14" s="122"/>
      <c r="LYO14" s="122"/>
      <c r="LYP14" s="122"/>
      <c r="LYQ14" s="122"/>
      <c r="LYR14" s="122"/>
      <c r="LYS14" s="122"/>
      <c r="LYT14" s="122"/>
      <c r="LYU14" s="122"/>
      <c r="LYV14" s="122"/>
      <c r="LYW14" s="122"/>
      <c r="LYX14" s="122"/>
      <c r="LYY14" s="122"/>
      <c r="LYZ14" s="122"/>
      <c r="LZA14" s="122"/>
      <c r="LZB14" s="122"/>
      <c r="LZC14" s="122"/>
      <c r="LZD14" s="122"/>
      <c r="LZE14" s="122"/>
      <c r="LZF14" s="122"/>
      <c r="LZG14" s="122"/>
      <c r="LZH14" s="122"/>
      <c r="LZI14" s="122"/>
      <c r="LZJ14" s="122"/>
      <c r="LZK14" s="122"/>
      <c r="LZL14" s="122"/>
      <c r="LZM14" s="122"/>
      <c r="LZN14" s="122"/>
      <c r="LZO14" s="122"/>
      <c r="LZP14" s="122"/>
      <c r="LZQ14" s="122"/>
      <c r="LZR14" s="122"/>
      <c r="LZS14" s="122"/>
      <c r="LZT14" s="122"/>
      <c r="LZU14" s="122"/>
      <c r="LZV14" s="122"/>
      <c r="LZW14" s="122"/>
      <c r="LZX14" s="122"/>
      <c r="LZY14" s="122"/>
      <c r="LZZ14" s="122"/>
      <c r="MAA14" s="122"/>
      <c r="MAB14" s="122"/>
      <c r="MAC14" s="122"/>
      <c r="MAD14" s="122"/>
      <c r="MAE14" s="122"/>
      <c r="MAF14" s="122"/>
      <c r="MAG14" s="122"/>
      <c r="MAH14" s="122"/>
      <c r="MAI14" s="122"/>
      <c r="MAJ14" s="122"/>
      <c r="MAK14" s="122"/>
      <c r="MAL14" s="122"/>
      <c r="MAM14" s="122"/>
      <c r="MAN14" s="122"/>
      <c r="MAO14" s="122"/>
      <c r="MAP14" s="122"/>
      <c r="MAQ14" s="122"/>
      <c r="MAR14" s="122"/>
      <c r="MAS14" s="122"/>
      <c r="MAT14" s="122"/>
      <c r="MAU14" s="122"/>
      <c r="MAV14" s="122"/>
      <c r="MAW14" s="122"/>
      <c r="MAX14" s="122"/>
      <c r="MAY14" s="122"/>
      <c r="MAZ14" s="122"/>
      <c r="MBA14" s="122"/>
      <c r="MBB14" s="122"/>
      <c r="MBC14" s="122"/>
      <c r="MBD14" s="122"/>
      <c r="MBE14" s="122"/>
      <c r="MBF14" s="122"/>
      <c r="MBG14" s="122"/>
      <c r="MBH14" s="122"/>
      <c r="MBI14" s="122"/>
      <c r="MBJ14" s="122"/>
      <c r="MBK14" s="122"/>
      <c r="MBL14" s="122"/>
      <c r="MBM14" s="122"/>
      <c r="MBN14" s="122"/>
      <c r="MBO14" s="122"/>
      <c r="MBP14" s="122"/>
      <c r="MBQ14" s="122"/>
      <c r="MBR14" s="122"/>
      <c r="MBS14" s="122"/>
      <c r="MBT14" s="122"/>
      <c r="MBU14" s="122"/>
      <c r="MBV14" s="122"/>
      <c r="MBW14" s="122"/>
      <c r="MBX14" s="122"/>
      <c r="MBY14" s="122"/>
      <c r="MBZ14" s="122"/>
      <c r="MCA14" s="122"/>
      <c r="MCB14" s="122"/>
      <c r="MCC14" s="122"/>
      <c r="MCD14" s="122"/>
      <c r="MCE14" s="122"/>
      <c r="MCF14" s="122"/>
      <c r="MCG14" s="122"/>
      <c r="MCH14" s="122"/>
      <c r="MCI14" s="122"/>
      <c r="MCJ14" s="122"/>
      <c r="MCK14" s="122"/>
      <c r="MCL14" s="122"/>
      <c r="MCM14" s="122"/>
      <c r="MCN14" s="122"/>
      <c r="MCO14" s="122"/>
      <c r="MCP14" s="122"/>
      <c r="MCQ14" s="122"/>
      <c r="MCR14" s="122"/>
      <c r="MCS14" s="122"/>
      <c r="MCT14" s="122"/>
      <c r="MCU14" s="122"/>
      <c r="MCV14" s="122"/>
      <c r="MCW14" s="122"/>
      <c r="MCX14" s="122"/>
      <c r="MCY14" s="122"/>
      <c r="MCZ14" s="122"/>
      <c r="MDA14" s="122"/>
      <c r="MDB14" s="122"/>
      <c r="MDC14" s="122"/>
      <c r="MDD14" s="122"/>
      <c r="MDE14" s="122"/>
      <c r="MDF14" s="122"/>
      <c r="MDG14" s="122"/>
      <c r="MDH14" s="122"/>
      <c r="MDI14" s="122"/>
      <c r="MDJ14" s="122"/>
      <c r="MDK14" s="122"/>
      <c r="MDL14" s="122"/>
      <c r="MDM14" s="122"/>
      <c r="MDN14" s="122"/>
      <c r="MDO14" s="122"/>
      <c r="MDP14" s="122"/>
      <c r="MDQ14" s="122"/>
      <c r="MDR14" s="122"/>
      <c r="MDS14" s="122"/>
      <c r="MDT14" s="122"/>
      <c r="MDU14" s="122"/>
      <c r="MDV14" s="122"/>
      <c r="MDW14" s="122"/>
      <c r="MDX14" s="122"/>
      <c r="MDY14" s="122"/>
      <c r="MDZ14" s="122"/>
      <c r="MEA14" s="122"/>
      <c r="MEB14" s="122"/>
      <c r="MEC14" s="122"/>
      <c r="MED14" s="122"/>
      <c r="MEE14" s="122"/>
      <c r="MEF14" s="122"/>
      <c r="MEG14" s="122"/>
      <c r="MEH14" s="122"/>
      <c r="MEI14" s="122"/>
      <c r="MEJ14" s="122"/>
      <c r="MEK14" s="122"/>
      <c r="MEL14" s="122"/>
      <c r="MEM14" s="122"/>
      <c r="MEN14" s="122"/>
      <c r="MEO14" s="122"/>
      <c r="MEP14" s="122"/>
      <c r="MEQ14" s="122"/>
      <c r="MER14" s="122"/>
      <c r="MES14" s="122"/>
      <c r="MET14" s="122"/>
      <c r="MEU14" s="122"/>
      <c r="MEV14" s="122"/>
      <c r="MEW14" s="122"/>
      <c r="MEX14" s="122"/>
      <c r="MEY14" s="122"/>
      <c r="MEZ14" s="122"/>
      <c r="MFA14" s="122"/>
      <c r="MFB14" s="122"/>
      <c r="MFC14" s="122"/>
      <c r="MFD14" s="122"/>
      <c r="MFE14" s="122"/>
      <c r="MFF14" s="122"/>
      <c r="MFG14" s="122"/>
      <c r="MFH14" s="122"/>
      <c r="MFI14" s="122"/>
      <c r="MFJ14" s="122"/>
      <c r="MFK14" s="122"/>
      <c r="MFL14" s="122"/>
      <c r="MFM14" s="122"/>
      <c r="MFN14" s="122"/>
      <c r="MFO14" s="122"/>
      <c r="MFP14" s="122"/>
      <c r="MFQ14" s="122"/>
      <c r="MFR14" s="122"/>
      <c r="MFS14" s="122"/>
      <c r="MFT14" s="122"/>
      <c r="MFU14" s="122"/>
      <c r="MFV14" s="122"/>
      <c r="MFW14" s="122"/>
      <c r="MFX14" s="122"/>
      <c r="MFY14" s="122"/>
      <c r="MFZ14" s="122"/>
      <c r="MGA14" s="122"/>
      <c r="MGB14" s="122"/>
      <c r="MGC14" s="122"/>
      <c r="MGD14" s="122"/>
      <c r="MGE14" s="122"/>
      <c r="MGF14" s="122"/>
      <c r="MGG14" s="122"/>
      <c r="MGH14" s="122"/>
      <c r="MGI14" s="122"/>
      <c r="MGJ14" s="122"/>
      <c r="MGK14" s="122"/>
      <c r="MGL14" s="122"/>
      <c r="MGM14" s="122"/>
      <c r="MGN14" s="122"/>
      <c r="MGO14" s="122"/>
      <c r="MGP14" s="122"/>
      <c r="MGQ14" s="122"/>
      <c r="MGR14" s="122"/>
      <c r="MGS14" s="122"/>
      <c r="MGT14" s="122"/>
      <c r="MGU14" s="122"/>
      <c r="MGV14" s="122"/>
      <c r="MGW14" s="122"/>
      <c r="MGX14" s="122"/>
      <c r="MGY14" s="122"/>
      <c r="MGZ14" s="122"/>
      <c r="MHA14" s="122"/>
      <c r="MHB14" s="122"/>
      <c r="MHC14" s="122"/>
      <c r="MHD14" s="122"/>
      <c r="MHE14" s="122"/>
      <c r="MHF14" s="122"/>
      <c r="MHG14" s="122"/>
      <c r="MHH14" s="122"/>
      <c r="MHI14" s="122"/>
      <c r="MHJ14" s="122"/>
      <c r="MHK14" s="122"/>
      <c r="MHL14" s="122"/>
      <c r="MHM14" s="122"/>
      <c r="MHN14" s="122"/>
      <c r="MHO14" s="122"/>
      <c r="MHP14" s="122"/>
      <c r="MHQ14" s="122"/>
      <c r="MHR14" s="122"/>
      <c r="MHS14" s="122"/>
      <c r="MHT14" s="122"/>
      <c r="MHU14" s="122"/>
      <c r="MHV14" s="122"/>
      <c r="MHW14" s="122"/>
      <c r="MHX14" s="122"/>
      <c r="MHY14" s="122"/>
      <c r="MHZ14" s="122"/>
      <c r="MIA14" s="122"/>
      <c r="MIB14" s="122"/>
      <c r="MIC14" s="122"/>
      <c r="MID14" s="122"/>
      <c r="MIE14" s="122"/>
      <c r="MIF14" s="122"/>
      <c r="MIG14" s="122"/>
      <c r="MIH14" s="122"/>
      <c r="MII14" s="122"/>
      <c r="MIJ14" s="122"/>
      <c r="MIK14" s="122"/>
      <c r="MIL14" s="122"/>
      <c r="MIM14" s="122"/>
      <c r="MIN14" s="122"/>
      <c r="MIO14" s="122"/>
      <c r="MIP14" s="122"/>
      <c r="MIQ14" s="122"/>
      <c r="MIR14" s="122"/>
      <c r="MIS14" s="122"/>
      <c r="MIT14" s="122"/>
      <c r="MIU14" s="122"/>
      <c r="MIV14" s="122"/>
      <c r="MIW14" s="122"/>
      <c r="MIX14" s="122"/>
      <c r="MIY14" s="122"/>
      <c r="MIZ14" s="122"/>
      <c r="MJA14" s="122"/>
      <c r="MJB14" s="122"/>
      <c r="MJC14" s="122"/>
      <c r="MJD14" s="122"/>
      <c r="MJE14" s="122"/>
      <c r="MJF14" s="122"/>
      <c r="MJG14" s="122"/>
      <c r="MJH14" s="122"/>
      <c r="MJI14" s="122"/>
      <c r="MJJ14" s="122"/>
      <c r="MJK14" s="122"/>
      <c r="MJL14" s="122"/>
      <c r="MJM14" s="122"/>
      <c r="MJN14" s="122"/>
      <c r="MJO14" s="122"/>
      <c r="MJP14" s="122"/>
      <c r="MJQ14" s="122"/>
      <c r="MJR14" s="122"/>
      <c r="MJS14" s="122"/>
      <c r="MJT14" s="122"/>
      <c r="MJU14" s="122"/>
      <c r="MJV14" s="122"/>
      <c r="MJW14" s="122"/>
      <c r="MJX14" s="122"/>
      <c r="MJY14" s="122"/>
      <c r="MJZ14" s="122"/>
      <c r="MKA14" s="122"/>
      <c r="MKB14" s="122"/>
      <c r="MKC14" s="122"/>
      <c r="MKD14" s="122"/>
      <c r="MKE14" s="122"/>
      <c r="MKF14" s="122"/>
      <c r="MKG14" s="122"/>
      <c r="MKH14" s="122"/>
      <c r="MKI14" s="122"/>
      <c r="MKJ14" s="122"/>
      <c r="MKK14" s="122"/>
      <c r="MKL14" s="122"/>
      <c r="MKM14" s="122"/>
      <c r="MKN14" s="122"/>
      <c r="MKO14" s="122"/>
      <c r="MKP14" s="122"/>
      <c r="MKQ14" s="122"/>
      <c r="MKR14" s="122"/>
      <c r="MKS14" s="122"/>
      <c r="MKT14" s="122"/>
      <c r="MKU14" s="122"/>
      <c r="MKV14" s="122"/>
      <c r="MKW14" s="122"/>
      <c r="MKX14" s="122"/>
      <c r="MKY14" s="122"/>
      <c r="MKZ14" s="122"/>
      <c r="MLA14" s="122"/>
      <c r="MLB14" s="122"/>
      <c r="MLC14" s="122"/>
      <c r="MLD14" s="122"/>
      <c r="MLE14" s="122"/>
      <c r="MLF14" s="122"/>
      <c r="MLG14" s="122"/>
      <c r="MLH14" s="122"/>
      <c r="MLI14" s="122"/>
      <c r="MLJ14" s="122"/>
      <c r="MLK14" s="122"/>
      <c r="MLL14" s="122"/>
      <c r="MLM14" s="122"/>
      <c r="MLN14" s="122"/>
      <c r="MLO14" s="122"/>
      <c r="MLP14" s="122"/>
      <c r="MLQ14" s="122"/>
      <c r="MLR14" s="122"/>
      <c r="MLS14" s="122"/>
      <c r="MLT14" s="122"/>
      <c r="MLU14" s="122"/>
      <c r="MLV14" s="122"/>
      <c r="MLW14" s="122"/>
      <c r="MLX14" s="122"/>
      <c r="MLY14" s="122"/>
      <c r="MLZ14" s="122"/>
      <c r="MMA14" s="122"/>
      <c r="MMB14" s="122"/>
      <c r="MMC14" s="122"/>
      <c r="MMD14" s="122"/>
      <c r="MME14" s="122"/>
      <c r="MMF14" s="122"/>
      <c r="MMG14" s="122"/>
      <c r="MMH14" s="122"/>
      <c r="MMI14" s="122"/>
      <c r="MMJ14" s="122"/>
      <c r="MMK14" s="122"/>
      <c r="MML14" s="122"/>
      <c r="MMM14" s="122"/>
      <c r="MMN14" s="122"/>
      <c r="MMO14" s="122"/>
      <c r="MMP14" s="122"/>
      <c r="MMQ14" s="122"/>
      <c r="MMR14" s="122"/>
      <c r="MMS14" s="122"/>
      <c r="MMT14" s="122"/>
      <c r="MMU14" s="122"/>
      <c r="MMV14" s="122"/>
      <c r="MMW14" s="122"/>
      <c r="MMX14" s="122"/>
      <c r="MMY14" s="122"/>
      <c r="MMZ14" s="122"/>
      <c r="MNA14" s="122"/>
      <c r="MNB14" s="122"/>
      <c r="MNC14" s="122"/>
      <c r="MND14" s="122"/>
      <c r="MNE14" s="122"/>
      <c r="MNF14" s="122"/>
      <c r="MNG14" s="122"/>
      <c r="MNH14" s="122"/>
      <c r="MNI14" s="122"/>
      <c r="MNJ14" s="122"/>
      <c r="MNK14" s="122"/>
      <c r="MNL14" s="122"/>
      <c r="MNM14" s="122"/>
      <c r="MNN14" s="122"/>
      <c r="MNO14" s="122"/>
      <c r="MNP14" s="122"/>
      <c r="MNQ14" s="122"/>
      <c r="MNR14" s="122"/>
      <c r="MNS14" s="122"/>
      <c r="MNT14" s="122"/>
      <c r="MNU14" s="122"/>
      <c r="MNV14" s="122"/>
      <c r="MNW14" s="122"/>
      <c r="MNX14" s="122"/>
      <c r="MNY14" s="122"/>
      <c r="MNZ14" s="122"/>
      <c r="MOA14" s="122"/>
      <c r="MOB14" s="122"/>
      <c r="MOC14" s="122"/>
      <c r="MOD14" s="122"/>
      <c r="MOE14" s="122"/>
      <c r="MOF14" s="122"/>
      <c r="MOG14" s="122"/>
      <c r="MOH14" s="122"/>
      <c r="MOI14" s="122"/>
      <c r="MOJ14" s="122"/>
      <c r="MOK14" s="122"/>
      <c r="MOL14" s="122"/>
      <c r="MOM14" s="122"/>
      <c r="MON14" s="122"/>
      <c r="MOO14" s="122"/>
      <c r="MOP14" s="122"/>
      <c r="MOQ14" s="122"/>
      <c r="MOR14" s="122"/>
      <c r="MOS14" s="122"/>
      <c r="MOT14" s="122"/>
      <c r="MOU14" s="122"/>
      <c r="MOV14" s="122"/>
      <c r="MOW14" s="122"/>
      <c r="MOX14" s="122"/>
      <c r="MOY14" s="122"/>
      <c r="MOZ14" s="122"/>
      <c r="MPA14" s="122"/>
      <c r="MPB14" s="122"/>
      <c r="MPC14" s="122"/>
      <c r="MPD14" s="122"/>
      <c r="MPE14" s="122"/>
      <c r="MPF14" s="122"/>
      <c r="MPG14" s="122"/>
      <c r="MPH14" s="122"/>
      <c r="MPI14" s="122"/>
      <c r="MPJ14" s="122"/>
      <c r="MPK14" s="122"/>
      <c r="MPL14" s="122"/>
      <c r="MPM14" s="122"/>
      <c r="MPN14" s="122"/>
      <c r="MPO14" s="122"/>
      <c r="MPP14" s="122"/>
      <c r="MPQ14" s="122"/>
      <c r="MPR14" s="122"/>
      <c r="MPS14" s="122"/>
      <c r="MPT14" s="122"/>
      <c r="MPU14" s="122"/>
      <c r="MPV14" s="122"/>
      <c r="MPW14" s="122"/>
      <c r="MPX14" s="122"/>
      <c r="MPY14" s="122"/>
      <c r="MPZ14" s="122"/>
      <c r="MQA14" s="122"/>
      <c r="MQB14" s="122"/>
      <c r="MQC14" s="122"/>
      <c r="MQD14" s="122"/>
      <c r="MQE14" s="122"/>
      <c r="MQF14" s="122"/>
      <c r="MQG14" s="122"/>
      <c r="MQH14" s="122"/>
      <c r="MQI14" s="122"/>
      <c r="MQJ14" s="122"/>
      <c r="MQK14" s="122"/>
      <c r="MQL14" s="122"/>
      <c r="MQM14" s="122"/>
      <c r="MQN14" s="122"/>
      <c r="MQO14" s="122"/>
      <c r="MQP14" s="122"/>
      <c r="MQQ14" s="122"/>
      <c r="MQR14" s="122"/>
      <c r="MQS14" s="122"/>
      <c r="MQT14" s="122"/>
      <c r="MQU14" s="122"/>
      <c r="MQV14" s="122"/>
      <c r="MQW14" s="122"/>
      <c r="MQX14" s="122"/>
      <c r="MQY14" s="122"/>
      <c r="MQZ14" s="122"/>
      <c r="MRA14" s="122"/>
      <c r="MRB14" s="122"/>
      <c r="MRC14" s="122"/>
      <c r="MRD14" s="122"/>
      <c r="MRE14" s="122"/>
      <c r="MRF14" s="122"/>
      <c r="MRG14" s="122"/>
      <c r="MRH14" s="122"/>
      <c r="MRI14" s="122"/>
      <c r="MRJ14" s="122"/>
      <c r="MRK14" s="122"/>
      <c r="MRL14" s="122"/>
      <c r="MRM14" s="122"/>
      <c r="MRN14" s="122"/>
      <c r="MRO14" s="122"/>
      <c r="MRP14" s="122"/>
      <c r="MRQ14" s="122"/>
      <c r="MRR14" s="122"/>
      <c r="MRS14" s="122"/>
      <c r="MRT14" s="122"/>
      <c r="MRU14" s="122"/>
      <c r="MRV14" s="122"/>
      <c r="MRW14" s="122"/>
      <c r="MRX14" s="122"/>
      <c r="MRY14" s="122"/>
      <c r="MRZ14" s="122"/>
      <c r="MSA14" s="122"/>
      <c r="MSB14" s="122"/>
      <c r="MSC14" s="122"/>
      <c r="MSD14" s="122"/>
      <c r="MSE14" s="122"/>
      <c r="MSF14" s="122"/>
      <c r="MSG14" s="122"/>
      <c r="MSH14" s="122"/>
      <c r="MSI14" s="122"/>
      <c r="MSJ14" s="122"/>
      <c r="MSK14" s="122"/>
      <c r="MSL14" s="122"/>
      <c r="MSM14" s="122"/>
      <c r="MSN14" s="122"/>
      <c r="MSO14" s="122"/>
      <c r="MSP14" s="122"/>
      <c r="MSQ14" s="122"/>
      <c r="MSR14" s="122"/>
      <c r="MSS14" s="122"/>
      <c r="MST14" s="122"/>
      <c r="MSU14" s="122"/>
      <c r="MSV14" s="122"/>
      <c r="MSW14" s="122"/>
      <c r="MSX14" s="122"/>
      <c r="MSY14" s="122"/>
      <c r="MSZ14" s="122"/>
      <c r="MTA14" s="122"/>
      <c r="MTB14" s="122"/>
      <c r="MTC14" s="122"/>
      <c r="MTD14" s="122"/>
      <c r="MTE14" s="122"/>
      <c r="MTF14" s="122"/>
      <c r="MTG14" s="122"/>
      <c r="MTH14" s="122"/>
      <c r="MTI14" s="122"/>
      <c r="MTJ14" s="122"/>
      <c r="MTK14" s="122"/>
      <c r="MTL14" s="122"/>
      <c r="MTM14" s="122"/>
      <c r="MTN14" s="122"/>
      <c r="MTO14" s="122"/>
      <c r="MTP14" s="122"/>
      <c r="MTQ14" s="122"/>
      <c r="MTR14" s="122"/>
      <c r="MTS14" s="122"/>
      <c r="MTT14" s="122"/>
      <c r="MTU14" s="122"/>
      <c r="MTV14" s="122"/>
      <c r="MTW14" s="122"/>
      <c r="MTX14" s="122"/>
      <c r="MTY14" s="122"/>
      <c r="MTZ14" s="122"/>
      <c r="MUA14" s="122"/>
      <c r="MUB14" s="122"/>
      <c r="MUC14" s="122"/>
      <c r="MUD14" s="122"/>
      <c r="MUE14" s="122"/>
      <c r="MUF14" s="122"/>
      <c r="MUG14" s="122"/>
      <c r="MUH14" s="122"/>
      <c r="MUI14" s="122"/>
      <c r="MUJ14" s="122"/>
      <c r="MUK14" s="122"/>
      <c r="MUL14" s="122"/>
      <c r="MUM14" s="122"/>
      <c r="MUN14" s="122"/>
      <c r="MUO14" s="122"/>
      <c r="MUP14" s="122"/>
      <c r="MUQ14" s="122"/>
      <c r="MUR14" s="122"/>
      <c r="MUS14" s="122"/>
      <c r="MUT14" s="122"/>
      <c r="MUU14" s="122"/>
      <c r="MUV14" s="122"/>
      <c r="MUW14" s="122"/>
      <c r="MUX14" s="122"/>
      <c r="MUY14" s="122"/>
      <c r="MUZ14" s="122"/>
      <c r="MVA14" s="122"/>
      <c r="MVB14" s="122"/>
      <c r="MVC14" s="122"/>
      <c r="MVD14" s="122"/>
      <c r="MVE14" s="122"/>
      <c r="MVF14" s="122"/>
      <c r="MVG14" s="122"/>
      <c r="MVH14" s="122"/>
      <c r="MVI14" s="122"/>
      <c r="MVJ14" s="122"/>
      <c r="MVK14" s="122"/>
      <c r="MVL14" s="122"/>
      <c r="MVM14" s="122"/>
      <c r="MVN14" s="122"/>
      <c r="MVO14" s="122"/>
      <c r="MVP14" s="122"/>
      <c r="MVQ14" s="122"/>
      <c r="MVR14" s="122"/>
      <c r="MVS14" s="122"/>
      <c r="MVT14" s="122"/>
      <c r="MVU14" s="122"/>
      <c r="MVV14" s="122"/>
      <c r="MVW14" s="122"/>
      <c r="MVX14" s="122"/>
      <c r="MVY14" s="122"/>
      <c r="MVZ14" s="122"/>
      <c r="MWA14" s="122"/>
      <c r="MWB14" s="122"/>
      <c r="MWC14" s="122"/>
      <c r="MWD14" s="122"/>
      <c r="MWE14" s="122"/>
      <c r="MWF14" s="122"/>
      <c r="MWG14" s="122"/>
      <c r="MWH14" s="122"/>
      <c r="MWI14" s="122"/>
      <c r="MWJ14" s="122"/>
      <c r="MWK14" s="122"/>
      <c r="MWL14" s="122"/>
      <c r="MWM14" s="122"/>
      <c r="MWN14" s="122"/>
      <c r="MWO14" s="122"/>
      <c r="MWP14" s="122"/>
      <c r="MWQ14" s="122"/>
      <c r="MWR14" s="122"/>
      <c r="MWS14" s="122"/>
      <c r="MWT14" s="122"/>
      <c r="MWU14" s="122"/>
      <c r="MWV14" s="122"/>
      <c r="MWW14" s="122"/>
      <c r="MWX14" s="122"/>
      <c r="MWY14" s="122"/>
      <c r="MWZ14" s="122"/>
      <c r="MXA14" s="122"/>
      <c r="MXB14" s="122"/>
      <c r="MXC14" s="122"/>
      <c r="MXD14" s="122"/>
      <c r="MXE14" s="122"/>
      <c r="MXF14" s="122"/>
      <c r="MXG14" s="122"/>
      <c r="MXH14" s="122"/>
      <c r="MXI14" s="122"/>
      <c r="MXJ14" s="122"/>
      <c r="MXK14" s="122"/>
      <c r="MXL14" s="122"/>
      <c r="MXM14" s="122"/>
      <c r="MXN14" s="122"/>
      <c r="MXO14" s="122"/>
      <c r="MXP14" s="122"/>
      <c r="MXQ14" s="122"/>
      <c r="MXR14" s="122"/>
      <c r="MXS14" s="122"/>
      <c r="MXT14" s="122"/>
      <c r="MXU14" s="122"/>
      <c r="MXV14" s="122"/>
      <c r="MXW14" s="122"/>
      <c r="MXX14" s="122"/>
      <c r="MXY14" s="122"/>
      <c r="MXZ14" s="122"/>
      <c r="MYA14" s="122"/>
      <c r="MYB14" s="122"/>
      <c r="MYC14" s="122"/>
      <c r="MYD14" s="122"/>
      <c r="MYE14" s="122"/>
      <c r="MYF14" s="122"/>
      <c r="MYG14" s="122"/>
      <c r="MYH14" s="122"/>
      <c r="MYI14" s="122"/>
      <c r="MYJ14" s="122"/>
      <c r="MYK14" s="122"/>
      <c r="MYL14" s="122"/>
      <c r="MYM14" s="122"/>
      <c r="MYN14" s="122"/>
      <c r="MYO14" s="122"/>
      <c r="MYP14" s="122"/>
      <c r="MYQ14" s="122"/>
      <c r="MYR14" s="122"/>
      <c r="MYS14" s="122"/>
      <c r="MYT14" s="122"/>
      <c r="MYU14" s="122"/>
      <c r="MYV14" s="122"/>
      <c r="MYW14" s="122"/>
      <c r="MYX14" s="122"/>
      <c r="MYY14" s="122"/>
      <c r="MYZ14" s="122"/>
      <c r="MZA14" s="122"/>
      <c r="MZB14" s="122"/>
      <c r="MZC14" s="122"/>
      <c r="MZD14" s="122"/>
      <c r="MZE14" s="122"/>
      <c r="MZF14" s="122"/>
      <c r="MZG14" s="122"/>
      <c r="MZH14" s="122"/>
      <c r="MZI14" s="122"/>
      <c r="MZJ14" s="122"/>
      <c r="MZK14" s="122"/>
      <c r="MZL14" s="122"/>
      <c r="MZM14" s="122"/>
      <c r="MZN14" s="122"/>
      <c r="MZO14" s="122"/>
      <c r="MZP14" s="122"/>
      <c r="MZQ14" s="122"/>
      <c r="MZR14" s="122"/>
      <c r="MZS14" s="122"/>
      <c r="MZT14" s="122"/>
      <c r="MZU14" s="122"/>
      <c r="MZV14" s="122"/>
      <c r="MZW14" s="122"/>
      <c r="MZX14" s="122"/>
      <c r="MZY14" s="122"/>
      <c r="MZZ14" s="122"/>
      <c r="NAA14" s="122"/>
      <c r="NAB14" s="122"/>
      <c r="NAC14" s="122"/>
      <c r="NAD14" s="122"/>
      <c r="NAE14" s="122"/>
      <c r="NAF14" s="122"/>
      <c r="NAG14" s="122"/>
      <c r="NAH14" s="122"/>
      <c r="NAI14" s="122"/>
      <c r="NAJ14" s="122"/>
      <c r="NAK14" s="122"/>
      <c r="NAL14" s="122"/>
      <c r="NAM14" s="122"/>
      <c r="NAN14" s="122"/>
      <c r="NAO14" s="122"/>
      <c r="NAP14" s="122"/>
      <c r="NAQ14" s="122"/>
      <c r="NAR14" s="122"/>
      <c r="NAS14" s="122"/>
      <c r="NAT14" s="122"/>
      <c r="NAU14" s="122"/>
      <c r="NAV14" s="122"/>
      <c r="NAW14" s="122"/>
      <c r="NAX14" s="122"/>
      <c r="NAY14" s="122"/>
      <c r="NAZ14" s="122"/>
      <c r="NBA14" s="122"/>
      <c r="NBB14" s="122"/>
      <c r="NBC14" s="122"/>
      <c r="NBD14" s="122"/>
      <c r="NBE14" s="122"/>
      <c r="NBF14" s="122"/>
      <c r="NBG14" s="122"/>
      <c r="NBH14" s="122"/>
      <c r="NBI14" s="122"/>
      <c r="NBJ14" s="122"/>
      <c r="NBK14" s="122"/>
      <c r="NBL14" s="122"/>
      <c r="NBM14" s="122"/>
      <c r="NBN14" s="122"/>
      <c r="NBO14" s="122"/>
      <c r="NBP14" s="122"/>
      <c r="NBQ14" s="122"/>
      <c r="NBR14" s="122"/>
      <c r="NBS14" s="122"/>
      <c r="NBT14" s="122"/>
      <c r="NBU14" s="122"/>
      <c r="NBV14" s="122"/>
      <c r="NBW14" s="122"/>
      <c r="NBX14" s="122"/>
      <c r="NBY14" s="122"/>
      <c r="NBZ14" s="122"/>
      <c r="NCA14" s="122"/>
      <c r="NCB14" s="122"/>
      <c r="NCC14" s="122"/>
      <c r="NCD14" s="122"/>
      <c r="NCE14" s="122"/>
      <c r="NCF14" s="122"/>
      <c r="NCG14" s="122"/>
      <c r="NCH14" s="122"/>
      <c r="NCI14" s="122"/>
      <c r="NCJ14" s="122"/>
      <c r="NCK14" s="122"/>
      <c r="NCL14" s="122"/>
      <c r="NCM14" s="122"/>
      <c r="NCN14" s="122"/>
      <c r="NCO14" s="122"/>
      <c r="NCP14" s="122"/>
      <c r="NCQ14" s="122"/>
      <c r="NCR14" s="122"/>
      <c r="NCS14" s="122"/>
      <c r="NCT14" s="122"/>
      <c r="NCU14" s="122"/>
      <c r="NCV14" s="122"/>
      <c r="NCW14" s="122"/>
      <c r="NCX14" s="122"/>
      <c r="NCY14" s="122"/>
      <c r="NCZ14" s="122"/>
      <c r="NDA14" s="122"/>
      <c r="NDB14" s="122"/>
      <c r="NDC14" s="122"/>
      <c r="NDD14" s="122"/>
      <c r="NDE14" s="122"/>
      <c r="NDF14" s="122"/>
      <c r="NDG14" s="122"/>
      <c r="NDH14" s="122"/>
      <c r="NDI14" s="122"/>
      <c r="NDJ14" s="122"/>
      <c r="NDK14" s="122"/>
      <c r="NDL14" s="122"/>
      <c r="NDM14" s="122"/>
      <c r="NDN14" s="122"/>
      <c r="NDO14" s="122"/>
      <c r="NDP14" s="122"/>
      <c r="NDQ14" s="122"/>
      <c r="NDR14" s="122"/>
      <c r="NDS14" s="122"/>
      <c r="NDT14" s="122"/>
      <c r="NDU14" s="122"/>
      <c r="NDV14" s="122"/>
      <c r="NDW14" s="122"/>
      <c r="NDX14" s="122"/>
      <c r="NDY14" s="122"/>
      <c r="NDZ14" s="122"/>
      <c r="NEA14" s="122"/>
      <c r="NEB14" s="122"/>
      <c r="NEC14" s="122"/>
      <c r="NED14" s="122"/>
      <c r="NEE14" s="122"/>
      <c r="NEF14" s="122"/>
      <c r="NEG14" s="122"/>
      <c r="NEH14" s="122"/>
      <c r="NEI14" s="122"/>
      <c r="NEJ14" s="122"/>
      <c r="NEK14" s="122"/>
      <c r="NEL14" s="122"/>
      <c r="NEM14" s="122"/>
      <c r="NEN14" s="122"/>
      <c r="NEO14" s="122"/>
      <c r="NEP14" s="122"/>
      <c r="NEQ14" s="122"/>
      <c r="NER14" s="122"/>
      <c r="NES14" s="122"/>
      <c r="NET14" s="122"/>
      <c r="NEU14" s="122"/>
      <c r="NEV14" s="122"/>
      <c r="NEW14" s="122"/>
      <c r="NEX14" s="122"/>
      <c r="NEY14" s="122"/>
      <c r="NEZ14" s="122"/>
      <c r="NFA14" s="122"/>
      <c r="NFB14" s="122"/>
      <c r="NFC14" s="122"/>
      <c r="NFD14" s="122"/>
      <c r="NFE14" s="122"/>
      <c r="NFF14" s="122"/>
      <c r="NFG14" s="122"/>
      <c r="NFH14" s="122"/>
      <c r="NFI14" s="122"/>
      <c r="NFJ14" s="122"/>
      <c r="NFK14" s="122"/>
      <c r="NFL14" s="122"/>
      <c r="NFM14" s="122"/>
      <c r="NFN14" s="122"/>
      <c r="NFO14" s="122"/>
      <c r="NFP14" s="122"/>
      <c r="NFQ14" s="122"/>
      <c r="NFR14" s="122"/>
      <c r="NFS14" s="122"/>
      <c r="NFT14" s="122"/>
      <c r="NFU14" s="122"/>
      <c r="NFV14" s="122"/>
      <c r="NFW14" s="122"/>
      <c r="NFX14" s="122"/>
      <c r="NFY14" s="122"/>
      <c r="NFZ14" s="122"/>
      <c r="NGA14" s="122"/>
      <c r="NGB14" s="122"/>
      <c r="NGC14" s="122"/>
      <c r="NGD14" s="122"/>
      <c r="NGE14" s="122"/>
      <c r="NGF14" s="122"/>
      <c r="NGG14" s="122"/>
      <c r="NGH14" s="122"/>
      <c r="NGI14" s="122"/>
      <c r="NGJ14" s="122"/>
      <c r="NGK14" s="122"/>
      <c r="NGL14" s="122"/>
      <c r="NGM14" s="122"/>
      <c r="NGN14" s="122"/>
      <c r="NGO14" s="122"/>
      <c r="NGP14" s="122"/>
      <c r="NGQ14" s="122"/>
      <c r="NGR14" s="122"/>
      <c r="NGS14" s="122"/>
      <c r="NGT14" s="122"/>
      <c r="NGU14" s="122"/>
      <c r="NGV14" s="122"/>
      <c r="NGW14" s="122"/>
      <c r="NGX14" s="122"/>
      <c r="NGY14" s="122"/>
      <c r="NGZ14" s="122"/>
      <c r="NHA14" s="122"/>
      <c r="NHB14" s="122"/>
      <c r="NHC14" s="122"/>
      <c r="NHD14" s="122"/>
      <c r="NHE14" s="122"/>
      <c r="NHF14" s="122"/>
      <c r="NHG14" s="122"/>
      <c r="NHH14" s="122"/>
      <c r="NHI14" s="122"/>
      <c r="NHJ14" s="122"/>
      <c r="NHK14" s="122"/>
      <c r="NHL14" s="122"/>
      <c r="NHM14" s="122"/>
      <c r="NHN14" s="122"/>
      <c r="NHO14" s="122"/>
      <c r="NHP14" s="122"/>
      <c r="NHQ14" s="122"/>
      <c r="NHR14" s="122"/>
      <c r="NHS14" s="122"/>
      <c r="NHT14" s="122"/>
      <c r="NHU14" s="122"/>
      <c r="NHV14" s="122"/>
      <c r="NHW14" s="122"/>
      <c r="NHX14" s="122"/>
      <c r="NHY14" s="122"/>
      <c r="NHZ14" s="122"/>
      <c r="NIA14" s="122"/>
      <c r="NIB14" s="122"/>
      <c r="NIC14" s="122"/>
      <c r="NID14" s="122"/>
      <c r="NIE14" s="122"/>
      <c r="NIF14" s="122"/>
      <c r="NIG14" s="122"/>
      <c r="NIH14" s="122"/>
      <c r="NII14" s="122"/>
      <c r="NIJ14" s="122"/>
      <c r="NIK14" s="122"/>
      <c r="NIL14" s="122"/>
      <c r="NIM14" s="122"/>
      <c r="NIN14" s="122"/>
      <c r="NIO14" s="122"/>
      <c r="NIP14" s="122"/>
      <c r="NIQ14" s="122"/>
      <c r="NIR14" s="122"/>
      <c r="NIS14" s="122"/>
      <c r="NIT14" s="122"/>
      <c r="NIU14" s="122"/>
      <c r="NIV14" s="122"/>
      <c r="NIW14" s="122"/>
      <c r="NIX14" s="122"/>
      <c r="NIY14" s="122"/>
      <c r="NIZ14" s="122"/>
      <c r="NJA14" s="122"/>
      <c r="NJB14" s="122"/>
      <c r="NJC14" s="122"/>
      <c r="NJD14" s="122"/>
      <c r="NJE14" s="122"/>
      <c r="NJF14" s="122"/>
      <c r="NJG14" s="122"/>
      <c r="NJH14" s="122"/>
      <c r="NJI14" s="122"/>
      <c r="NJJ14" s="122"/>
      <c r="NJK14" s="122"/>
      <c r="NJL14" s="122"/>
      <c r="NJM14" s="122"/>
      <c r="NJN14" s="122"/>
      <c r="NJO14" s="122"/>
      <c r="NJP14" s="122"/>
      <c r="NJQ14" s="122"/>
      <c r="NJR14" s="122"/>
      <c r="NJS14" s="122"/>
      <c r="NJT14" s="122"/>
      <c r="NJU14" s="122"/>
      <c r="NJV14" s="122"/>
      <c r="NJW14" s="122"/>
      <c r="NJX14" s="122"/>
      <c r="NJY14" s="122"/>
      <c r="NJZ14" s="122"/>
      <c r="NKA14" s="122"/>
      <c r="NKB14" s="122"/>
      <c r="NKC14" s="122"/>
      <c r="NKD14" s="122"/>
      <c r="NKE14" s="122"/>
      <c r="NKF14" s="122"/>
      <c r="NKG14" s="122"/>
      <c r="NKH14" s="122"/>
      <c r="NKI14" s="122"/>
      <c r="NKJ14" s="122"/>
      <c r="NKK14" s="122"/>
      <c r="NKL14" s="122"/>
      <c r="NKM14" s="122"/>
      <c r="NKN14" s="122"/>
      <c r="NKO14" s="122"/>
      <c r="NKP14" s="122"/>
      <c r="NKQ14" s="122"/>
      <c r="NKR14" s="122"/>
      <c r="NKS14" s="122"/>
      <c r="NKT14" s="122"/>
      <c r="NKU14" s="122"/>
      <c r="NKV14" s="122"/>
      <c r="NKW14" s="122"/>
      <c r="NKX14" s="122"/>
      <c r="NKY14" s="122"/>
      <c r="NKZ14" s="122"/>
      <c r="NLA14" s="122"/>
      <c r="NLB14" s="122"/>
      <c r="NLC14" s="122"/>
      <c r="NLD14" s="122"/>
      <c r="NLE14" s="122"/>
      <c r="NLF14" s="122"/>
      <c r="NLG14" s="122"/>
      <c r="NLH14" s="122"/>
      <c r="NLI14" s="122"/>
      <c r="NLJ14" s="122"/>
      <c r="NLK14" s="122"/>
      <c r="NLL14" s="122"/>
      <c r="NLM14" s="122"/>
      <c r="NLN14" s="122"/>
      <c r="NLO14" s="122"/>
      <c r="NLP14" s="122"/>
      <c r="NLQ14" s="122"/>
      <c r="NLR14" s="122"/>
      <c r="NLS14" s="122"/>
      <c r="NLT14" s="122"/>
      <c r="NLU14" s="122"/>
      <c r="NLV14" s="122"/>
      <c r="NLW14" s="122"/>
      <c r="NLX14" s="122"/>
      <c r="NLY14" s="122"/>
      <c r="NLZ14" s="122"/>
      <c r="NMA14" s="122"/>
      <c r="NMB14" s="122"/>
      <c r="NMC14" s="122"/>
      <c r="NMD14" s="122"/>
      <c r="NME14" s="122"/>
      <c r="NMF14" s="122"/>
      <c r="NMG14" s="122"/>
      <c r="NMH14" s="122"/>
      <c r="NMI14" s="122"/>
      <c r="NMJ14" s="122"/>
      <c r="NMK14" s="122"/>
      <c r="NML14" s="122"/>
      <c r="NMM14" s="122"/>
      <c r="NMN14" s="122"/>
      <c r="NMO14" s="122"/>
      <c r="NMP14" s="122"/>
      <c r="NMQ14" s="122"/>
      <c r="NMR14" s="122"/>
      <c r="NMS14" s="122"/>
      <c r="NMT14" s="122"/>
      <c r="NMU14" s="122"/>
      <c r="NMV14" s="122"/>
      <c r="NMW14" s="122"/>
      <c r="NMX14" s="122"/>
      <c r="NMY14" s="122"/>
      <c r="NMZ14" s="122"/>
      <c r="NNA14" s="122"/>
      <c r="NNB14" s="122"/>
      <c r="NNC14" s="122"/>
      <c r="NND14" s="122"/>
      <c r="NNE14" s="122"/>
      <c r="NNF14" s="122"/>
      <c r="NNG14" s="122"/>
      <c r="NNH14" s="122"/>
      <c r="NNI14" s="122"/>
      <c r="NNJ14" s="122"/>
      <c r="NNK14" s="122"/>
      <c r="NNL14" s="122"/>
      <c r="NNM14" s="122"/>
      <c r="NNN14" s="122"/>
      <c r="NNO14" s="122"/>
      <c r="NNP14" s="122"/>
      <c r="NNQ14" s="122"/>
      <c r="NNR14" s="122"/>
      <c r="NNS14" s="122"/>
      <c r="NNT14" s="122"/>
      <c r="NNU14" s="122"/>
      <c r="NNV14" s="122"/>
      <c r="NNW14" s="122"/>
      <c r="NNX14" s="122"/>
      <c r="NNY14" s="122"/>
      <c r="NNZ14" s="122"/>
      <c r="NOA14" s="122"/>
      <c r="NOB14" s="122"/>
      <c r="NOC14" s="122"/>
      <c r="NOD14" s="122"/>
      <c r="NOE14" s="122"/>
      <c r="NOF14" s="122"/>
      <c r="NOG14" s="122"/>
      <c r="NOH14" s="122"/>
      <c r="NOI14" s="122"/>
      <c r="NOJ14" s="122"/>
      <c r="NOK14" s="122"/>
      <c r="NOL14" s="122"/>
      <c r="NOM14" s="122"/>
      <c r="NON14" s="122"/>
      <c r="NOO14" s="122"/>
      <c r="NOP14" s="122"/>
      <c r="NOQ14" s="122"/>
      <c r="NOR14" s="122"/>
      <c r="NOS14" s="122"/>
      <c r="NOT14" s="122"/>
      <c r="NOU14" s="122"/>
      <c r="NOV14" s="122"/>
      <c r="NOW14" s="122"/>
      <c r="NOX14" s="122"/>
      <c r="NOY14" s="122"/>
      <c r="NOZ14" s="122"/>
      <c r="NPA14" s="122"/>
      <c r="NPB14" s="122"/>
      <c r="NPC14" s="122"/>
      <c r="NPD14" s="122"/>
      <c r="NPE14" s="122"/>
      <c r="NPF14" s="122"/>
      <c r="NPG14" s="122"/>
      <c r="NPH14" s="122"/>
      <c r="NPI14" s="122"/>
      <c r="NPJ14" s="122"/>
      <c r="NPK14" s="122"/>
      <c r="NPL14" s="122"/>
      <c r="NPM14" s="122"/>
      <c r="NPN14" s="122"/>
      <c r="NPO14" s="122"/>
      <c r="NPP14" s="122"/>
      <c r="NPQ14" s="122"/>
      <c r="NPR14" s="122"/>
      <c r="NPS14" s="122"/>
      <c r="NPT14" s="122"/>
      <c r="NPU14" s="122"/>
      <c r="NPV14" s="122"/>
      <c r="NPW14" s="122"/>
      <c r="NPX14" s="122"/>
      <c r="NPY14" s="122"/>
      <c r="NPZ14" s="122"/>
      <c r="NQA14" s="122"/>
      <c r="NQB14" s="122"/>
      <c r="NQC14" s="122"/>
      <c r="NQD14" s="122"/>
      <c r="NQE14" s="122"/>
      <c r="NQF14" s="122"/>
      <c r="NQG14" s="122"/>
      <c r="NQH14" s="122"/>
      <c r="NQI14" s="122"/>
      <c r="NQJ14" s="122"/>
      <c r="NQK14" s="122"/>
      <c r="NQL14" s="122"/>
      <c r="NQM14" s="122"/>
      <c r="NQN14" s="122"/>
      <c r="NQO14" s="122"/>
      <c r="NQP14" s="122"/>
      <c r="NQQ14" s="122"/>
      <c r="NQR14" s="122"/>
      <c r="NQS14" s="122"/>
      <c r="NQT14" s="122"/>
      <c r="NQU14" s="122"/>
      <c r="NQV14" s="122"/>
      <c r="NQW14" s="122"/>
      <c r="NQX14" s="122"/>
      <c r="NQY14" s="122"/>
      <c r="NQZ14" s="122"/>
      <c r="NRA14" s="122"/>
      <c r="NRB14" s="122"/>
      <c r="NRC14" s="122"/>
      <c r="NRD14" s="122"/>
      <c r="NRE14" s="122"/>
      <c r="NRF14" s="122"/>
      <c r="NRG14" s="122"/>
      <c r="NRH14" s="122"/>
      <c r="NRI14" s="122"/>
      <c r="NRJ14" s="122"/>
      <c r="NRK14" s="122"/>
      <c r="NRL14" s="122"/>
      <c r="NRM14" s="122"/>
      <c r="NRN14" s="122"/>
      <c r="NRO14" s="122"/>
      <c r="NRP14" s="122"/>
      <c r="NRQ14" s="122"/>
      <c r="NRR14" s="122"/>
      <c r="NRS14" s="122"/>
      <c r="NRT14" s="122"/>
      <c r="NRU14" s="122"/>
      <c r="NRV14" s="122"/>
      <c r="NRW14" s="122"/>
      <c r="NRX14" s="122"/>
      <c r="NRY14" s="122"/>
      <c r="NRZ14" s="122"/>
      <c r="NSA14" s="122"/>
      <c r="NSB14" s="122"/>
      <c r="NSC14" s="122"/>
      <c r="NSD14" s="122"/>
      <c r="NSE14" s="122"/>
      <c r="NSF14" s="122"/>
      <c r="NSG14" s="122"/>
      <c r="NSH14" s="122"/>
      <c r="NSI14" s="122"/>
      <c r="NSJ14" s="122"/>
      <c r="NSK14" s="122"/>
      <c r="NSL14" s="122"/>
      <c r="NSM14" s="122"/>
      <c r="NSN14" s="122"/>
      <c r="NSO14" s="122"/>
      <c r="NSP14" s="122"/>
      <c r="NSQ14" s="122"/>
      <c r="NSR14" s="122"/>
      <c r="NSS14" s="122"/>
      <c r="NST14" s="122"/>
      <c r="NSU14" s="122"/>
      <c r="NSV14" s="122"/>
      <c r="NSW14" s="122"/>
      <c r="NSX14" s="122"/>
      <c r="NSY14" s="122"/>
      <c r="NSZ14" s="122"/>
      <c r="NTA14" s="122"/>
      <c r="NTB14" s="122"/>
      <c r="NTC14" s="122"/>
      <c r="NTD14" s="122"/>
      <c r="NTE14" s="122"/>
      <c r="NTF14" s="122"/>
      <c r="NTG14" s="122"/>
      <c r="NTH14" s="122"/>
      <c r="NTI14" s="122"/>
      <c r="NTJ14" s="122"/>
      <c r="NTK14" s="122"/>
      <c r="NTL14" s="122"/>
      <c r="NTM14" s="122"/>
      <c r="NTN14" s="122"/>
      <c r="NTO14" s="122"/>
      <c r="NTP14" s="122"/>
      <c r="NTQ14" s="122"/>
      <c r="NTR14" s="122"/>
      <c r="NTS14" s="122"/>
      <c r="NTT14" s="122"/>
      <c r="NTU14" s="122"/>
      <c r="NTV14" s="122"/>
      <c r="NTW14" s="122"/>
      <c r="NTX14" s="122"/>
      <c r="NTY14" s="122"/>
      <c r="NTZ14" s="122"/>
      <c r="NUA14" s="122"/>
      <c r="NUB14" s="122"/>
      <c r="NUC14" s="122"/>
      <c r="NUD14" s="122"/>
      <c r="NUE14" s="122"/>
      <c r="NUF14" s="122"/>
      <c r="NUG14" s="122"/>
      <c r="NUH14" s="122"/>
      <c r="NUI14" s="122"/>
      <c r="NUJ14" s="122"/>
      <c r="NUK14" s="122"/>
      <c r="NUL14" s="122"/>
      <c r="NUM14" s="122"/>
      <c r="NUN14" s="122"/>
      <c r="NUO14" s="122"/>
      <c r="NUP14" s="122"/>
      <c r="NUQ14" s="122"/>
      <c r="NUR14" s="122"/>
      <c r="NUS14" s="122"/>
      <c r="NUT14" s="122"/>
      <c r="NUU14" s="122"/>
      <c r="NUV14" s="122"/>
      <c r="NUW14" s="122"/>
      <c r="NUX14" s="122"/>
      <c r="NUY14" s="122"/>
      <c r="NUZ14" s="122"/>
      <c r="NVA14" s="122"/>
      <c r="NVB14" s="122"/>
      <c r="NVC14" s="122"/>
      <c r="NVD14" s="122"/>
      <c r="NVE14" s="122"/>
      <c r="NVF14" s="122"/>
      <c r="NVG14" s="122"/>
      <c r="NVH14" s="122"/>
      <c r="NVI14" s="122"/>
      <c r="NVJ14" s="122"/>
      <c r="NVK14" s="122"/>
      <c r="NVL14" s="122"/>
      <c r="NVM14" s="122"/>
      <c r="NVN14" s="122"/>
      <c r="NVO14" s="122"/>
      <c r="NVP14" s="122"/>
      <c r="NVQ14" s="122"/>
      <c r="NVR14" s="122"/>
      <c r="NVS14" s="122"/>
      <c r="NVT14" s="122"/>
      <c r="NVU14" s="122"/>
      <c r="NVV14" s="122"/>
      <c r="NVW14" s="122"/>
      <c r="NVX14" s="122"/>
      <c r="NVY14" s="122"/>
      <c r="NVZ14" s="122"/>
      <c r="NWA14" s="122"/>
      <c r="NWB14" s="122"/>
      <c r="NWC14" s="122"/>
      <c r="NWD14" s="122"/>
      <c r="NWE14" s="122"/>
      <c r="NWF14" s="122"/>
      <c r="NWG14" s="122"/>
      <c r="NWH14" s="122"/>
      <c r="NWI14" s="122"/>
      <c r="NWJ14" s="122"/>
      <c r="NWK14" s="122"/>
      <c r="NWL14" s="122"/>
      <c r="NWM14" s="122"/>
      <c r="NWN14" s="122"/>
      <c r="NWO14" s="122"/>
      <c r="NWP14" s="122"/>
      <c r="NWQ14" s="122"/>
      <c r="NWR14" s="122"/>
      <c r="NWS14" s="122"/>
      <c r="NWT14" s="122"/>
      <c r="NWU14" s="122"/>
      <c r="NWV14" s="122"/>
      <c r="NWW14" s="122"/>
      <c r="NWX14" s="122"/>
      <c r="NWY14" s="122"/>
      <c r="NWZ14" s="122"/>
      <c r="NXA14" s="122"/>
      <c r="NXB14" s="122"/>
      <c r="NXC14" s="122"/>
      <c r="NXD14" s="122"/>
      <c r="NXE14" s="122"/>
      <c r="NXF14" s="122"/>
      <c r="NXG14" s="122"/>
      <c r="NXH14" s="122"/>
      <c r="NXI14" s="122"/>
      <c r="NXJ14" s="122"/>
      <c r="NXK14" s="122"/>
      <c r="NXL14" s="122"/>
      <c r="NXM14" s="122"/>
      <c r="NXN14" s="122"/>
      <c r="NXO14" s="122"/>
      <c r="NXP14" s="122"/>
      <c r="NXQ14" s="122"/>
      <c r="NXR14" s="122"/>
      <c r="NXS14" s="122"/>
      <c r="NXT14" s="122"/>
      <c r="NXU14" s="122"/>
      <c r="NXV14" s="122"/>
      <c r="NXW14" s="122"/>
      <c r="NXX14" s="122"/>
      <c r="NXY14" s="122"/>
      <c r="NXZ14" s="122"/>
      <c r="NYA14" s="122"/>
      <c r="NYB14" s="122"/>
      <c r="NYC14" s="122"/>
      <c r="NYD14" s="122"/>
      <c r="NYE14" s="122"/>
      <c r="NYF14" s="122"/>
      <c r="NYG14" s="122"/>
      <c r="NYH14" s="122"/>
      <c r="NYI14" s="122"/>
      <c r="NYJ14" s="122"/>
      <c r="NYK14" s="122"/>
      <c r="NYL14" s="122"/>
      <c r="NYM14" s="122"/>
      <c r="NYN14" s="122"/>
      <c r="NYO14" s="122"/>
      <c r="NYP14" s="122"/>
      <c r="NYQ14" s="122"/>
      <c r="NYR14" s="122"/>
      <c r="NYS14" s="122"/>
      <c r="NYT14" s="122"/>
      <c r="NYU14" s="122"/>
      <c r="NYV14" s="122"/>
      <c r="NYW14" s="122"/>
      <c r="NYX14" s="122"/>
      <c r="NYY14" s="122"/>
      <c r="NYZ14" s="122"/>
      <c r="NZA14" s="122"/>
      <c r="NZB14" s="122"/>
      <c r="NZC14" s="122"/>
      <c r="NZD14" s="122"/>
      <c r="NZE14" s="122"/>
      <c r="NZF14" s="122"/>
      <c r="NZG14" s="122"/>
      <c r="NZH14" s="122"/>
      <c r="NZI14" s="122"/>
      <c r="NZJ14" s="122"/>
      <c r="NZK14" s="122"/>
      <c r="NZL14" s="122"/>
      <c r="NZM14" s="122"/>
      <c r="NZN14" s="122"/>
      <c r="NZO14" s="122"/>
      <c r="NZP14" s="122"/>
      <c r="NZQ14" s="122"/>
      <c r="NZR14" s="122"/>
      <c r="NZS14" s="122"/>
      <c r="NZT14" s="122"/>
      <c r="NZU14" s="122"/>
      <c r="NZV14" s="122"/>
      <c r="NZW14" s="122"/>
      <c r="NZX14" s="122"/>
      <c r="NZY14" s="122"/>
      <c r="NZZ14" s="122"/>
      <c r="OAA14" s="122"/>
      <c r="OAB14" s="122"/>
      <c r="OAC14" s="122"/>
      <c r="OAD14" s="122"/>
      <c r="OAE14" s="122"/>
      <c r="OAF14" s="122"/>
      <c r="OAG14" s="122"/>
      <c r="OAH14" s="122"/>
      <c r="OAI14" s="122"/>
      <c r="OAJ14" s="122"/>
      <c r="OAK14" s="122"/>
      <c r="OAL14" s="122"/>
      <c r="OAM14" s="122"/>
      <c r="OAN14" s="122"/>
      <c r="OAO14" s="122"/>
      <c r="OAP14" s="122"/>
      <c r="OAQ14" s="122"/>
      <c r="OAR14" s="122"/>
      <c r="OAS14" s="122"/>
      <c r="OAT14" s="122"/>
      <c r="OAU14" s="122"/>
      <c r="OAV14" s="122"/>
      <c r="OAW14" s="122"/>
      <c r="OAX14" s="122"/>
      <c r="OAY14" s="122"/>
      <c r="OAZ14" s="122"/>
      <c r="OBA14" s="122"/>
      <c r="OBB14" s="122"/>
      <c r="OBC14" s="122"/>
      <c r="OBD14" s="122"/>
      <c r="OBE14" s="122"/>
      <c r="OBF14" s="122"/>
      <c r="OBG14" s="122"/>
      <c r="OBH14" s="122"/>
      <c r="OBI14" s="122"/>
      <c r="OBJ14" s="122"/>
      <c r="OBK14" s="122"/>
      <c r="OBL14" s="122"/>
      <c r="OBM14" s="122"/>
      <c r="OBN14" s="122"/>
      <c r="OBO14" s="122"/>
      <c r="OBP14" s="122"/>
      <c r="OBQ14" s="122"/>
      <c r="OBR14" s="122"/>
      <c r="OBS14" s="122"/>
      <c r="OBT14" s="122"/>
      <c r="OBU14" s="122"/>
      <c r="OBV14" s="122"/>
      <c r="OBW14" s="122"/>
      <c r="OBX14" s="122"/>
      <c r="OBY14" s="122"/>
      <c r="OBZ14" s="122"/>
      <c r="OCA14" s="122"/>
      <c r="OCB14" s="122"/>
      <c r="OCC14" s="122"/>
      <c r="OCD14" s="122"/>
      <c r="OCE14" s="122"/>
      <c r="OCF14" s="122"/>
      <c r="OCG14" s="122"/>
      <c r="OCH14" s="122"/>
      <c r="OCI14" s="122"/>
      <c r="OCJ14" s="122"/>
      <c r="OCK14" s="122"/>
      <c r="OCL14" s="122"/>
      <c r="OCM14" s="122"/>
      <c r="OCN14" s="122"/>
      <c r="OCO14" s="122"/>
      <c r="OCP14" s="122"/>
      <c r="OCQ14" s="122"/>
      <c r="OCR14" s="122"/>
      <c r="OCS14" s="122"/>
      <c r="OCT14" s="122"/>
      <c r="OCU14" s="122"/>
      <c r="OCV14" s="122"/>
      <c r="OCW14" s="122"/>
      <c r="OCX14" s="122"/>
      <c r="OCY14" s="122"/>
      <c r="OCZ14" s="122"/>
      <c r="ODA14" s="122"/>
      <c r="ODB14" s="122"/>
      <c r="ODC14" s="122"/>
      <c r="ODD14" s="122"/>
      <c r="ODE14" s="122"/>
      <c r="ODF14" s="122"/>
      <c r="ODG14" s="122"/>
      <c r="ODH14" s="122"/>
      <c r="ODI14" s="122"/>
      <c r="ODJ14" s="122"/>
      <c r="ODK14" s="122"/>
      <c r="ODL14" s="122"/>
      <c r="ODM14" s="122"/>
      <c r="ODN14" s="122"/>
      <c r="ODO14" s="122"/>
      <c r="ODP14" s="122"/>
      <c r="ODQ14" s="122"/>
      <c r="ODR14" s="122"/>
      <c r="ODS14" s="122"/>
      <c r="ODT14" s="122"/>
      <c r="ODU14" s="122"/>
      <c r="ODV14" s="122"/>
      <c r="ODW14" s="122"/>
      <c r="ODX14" s="122"/>
      <c r="ODY14" s="122"/>
      <c r="ODZ14" s="122"/>
      <c r="OEA14" s="122"/>
      <c r="OEB14" s="122"/>
      <c r="OEC14" s="122"/>
      <c r="OED14" s="122"/>
      <c r="OEE14" s="122"/>
      <c r="OEF14" s="122"/>
      <c r="OEG14" s="122"/>
      <c r="OEH14" s="122"/>
      <c r="OEI14" s="122"/>
      <c r="OEJ14" s="122"/>
      <c r="OEK14" s="122"/>
      <c r="OEL14" s="122"/>
      <c r="OEM14" s="122"/>
      <c r="OEN14" s="122"/>
      <c r="OEO14" s="122"/>
      <c r="OEP14" s="122"/>
      <c r="OEQ14" s="122"/>
      <c r="OER14" s="122"/>
      <c r="OES14" s="122"/>
      <c r="OET14" s="122"/>
      <c r="OEU14" s="122"/>
      <c r="OEV14" s="122"/>
      <c r="OEW14" s="122"/>
      <c r="OEX14" s="122"/>
      <c r="OEY14" s="122"/>
      <c r="OEZ14" s="122"/>
      <c r="OFA14" s="122"/>
      <c r="OFB14" s="122"/>
      <c r="OFC14" s="122"/>
      <c r="OFD14" s="122"/>
      <c r="OFE14" s="122"/>
      <c r="OFF14" s="122"/>
      <c r="OFG14" s="122"/>
      <c r="OFH14" s="122"/>
      <c r="OFI14" s="122"/>
      <c r="OFJ14" s="122"/>
      <c r="OFK14" s="122"/>
      <c r="OFL14" s="122"/>
      <c r="OFM14" s="122"/>
      <c r="OFN14" s="122"/>
      <c r="OFO14" s="122"/>
      <c r="OFP14" s="122"/>
      <c r="OFQ14" s="122"/>
      <c r="OFR14" s="122"/>
      <c r="OFS14" s="122"/>
      <c r="OFT14" s="122"/>
      <c r="OFU14" s="122"/>
      <c r="OFV14" s="122"/>
      <c r="OFW14" s="122"/>
      <c r="OFX14" s="122"/>
      <c r="OFY14" s="122"/>
      <c r="OFZ14" s="122"/>
      <c r="OGA14" s="122"/>
      <c r="OGB14" s="122"/>
      <c r="OGC14" s="122"/>
      <c r="OGD14" s="122"/>
      <c r="OGE14" s="122"/>
      <c r="OGF14" s="122"/>
      <c r="OGG14" s="122"/>
      <c r="OGH14" s="122"/>
      <c r="OGI14" s="122"/>
      <c r="OGJ14" s="122"/>
      <c r="OGK14" s="122"/>
      <c r="OGL14" s="122"/>
      <c r="OGM14" s="122"/>
      <c r="OGN14" s="122"/>
      <c r="OGO14" s="122"/>
      <c r="OGP14" s="122"/>
      <c r="OGQ14" s="122"/>
      <c r="OGR14" s="122"/>
      <c r="OGS14" s="122"/>
      <c r="OGT14" s="122"/>
      <c r="OGU14" s="122"/>
      <c r="OGV14" s="122"/>
      <c r="OGW14" s="122"/>
      <c r="OGX14" s="122"/>
      <c r="OGY14" s="122"/>
      <c r="OGZ14" s="122"/>
      <c r="OHA14" s="122"/>
      <c r="OHB14" s="122"/>
      <c r="OHC14" s="122"/>
      <c r="OHD14" s="122"/>
      <c r="OHE14" s="122"/>
      <c r="OHF14" s="122"/>
      <c r="OHG14" s="122"/>
      <c r="OHH14" s="122"/>
      <c r="OHI14" s="122"/>
      <c r="OHJ14" s="122"/>
      <c r="OHK14" s="122"/>
      <c r="OHL14" s="122"/>
      <c r="OHM14" s="122"/>
      <c r="OHN14" s="122"/>
      <c r="OHO14" s="122"/>
      <c r="OHP14" s="122"/>
      <c r="OHQ14" s="122"/>
      <c r="OHR14" s="122"/>
      <c r="OHS14" s="122"/>
      <c r="OHT14" s="122"/>
      <c r="OHU14" s="122"/>
      <c r="OHV14" s="122"/>
      <c r="OHW14" s="122"/>
      <c r="OHX14" s="122"/>
      <c r="OHY14" s="122"/>
      <c r="OHZ14" s="122"/>
      <c r="OIA14" s="122"/>
      <c r="OIB14" s="122"/>
      <c r="OIC14" s="122"/>
      <c r="OID14" s="122"/>
      <c r="OIE14" s="122"/>
      <c r="OIF14" s="122"/>
      <c r="OIG14" s="122"/>
      <c r="OIH14" s="122"/>
      <c r="OII14" s="122"/>
      <c r="OIJ14" s="122"/>
      <c r="OIK14" s="122"/>
      <c r="OIL14" s="122"/>
      <c r="OIM14" s="122"/>
      <c r="OIN14" s="122"/>
      <c r="OIO14" s="122"/>
      <c r="OIP14" s="122"/>
      <c r="OIQ14" s="122"/>
      <c r="OIR14" s="122"/>
      <c r="OIS14" s="122"/>
      <c r="OIT14" s="122"/>
      <c r="OIU14" s="122"/>
      <c r="OIV14" s="122"/>
      <c r="OIW14" s="122"/>
      <c r="OIX14" s="122"/>
      <c r="OIY14" s="122"/>
      <c r="OIZ14" s="122"/>
      <c r="OJA14" s="122"/>
      <c r="OJB14" s="122"/>
      <c r="OJC14" s="122"/>
      <c r="OJD14" s="122"/>
      <c r="OJE14" s="122"/>
      <c r="OJF14" s="122"/>
      <c r="OJG14" s="122"/>
      <c r="OJH14" s="122"/>
      <c r="OJI14" s="122"/>
      <c r="OJJ14" s="122"/>
      <c r="OJK14" s="122"/>
      <c r="OJL14" s="122"/>
      <c r="OJM14" s="122"/>
      <c r="OJN14" s="122"/>
      <c r="OJO14" s="122"/>
      <c r="OJP14" s="122"/>
      <c r="OJQ14" s="122"/>
      <c r="OJR14" s="122"/>
      <c r="OJS14" s="122"/>
      <c r="OJT14" s="122"/>
      <c r="OJU14" s="122"/>
      <c r="OJV14" s="122"/>
      <c r="OJW14" s="122"/>
      <c r="OJX14" s="122"/>
      <c r="OJY14" s="122"/>
      <c r="OJZ14" s="122"/>
      <c r="OKA14" s="122"/>
      <c r="OKB14" s="122"/>
      <c r="OKC14" s="122"/>
      <c r="OKD14" s="122"/>
      <c r="OKE14" s="122"/>
      <c r="OKF14" s="122"/>
      <c r="OKG14" s="122"/>
      <c r="OKH14" s="122"/>
      <c r="OKI14" s="122"/>
      <c r="OKJ14" s="122"/>
      <c r="OKK14" s="122"/>
      <c r="OKL14" s="122"/>
      <c r="OKM14" s="122"/>
      <c r="OKN14" s="122"/>
      <c r="OKO14" s="122"/>
      <c r="OKP14" s="122"/>
      <c r="OKQ14" s="122"/>
      <c r="OKR14" s="122"/>
      <c r="OKS14" s="122"/>
      <c r="OKT14" s="122"/>
      <c r="OKU14" s="122"/>
      <c r="OKV14" s="122"/>
      <c r="OKW14" s="122"/>
      <c r="OKX14" s="122"/>
      <c r="OKY14" s="122"/>
      <c r="OKZ14" s="122"/>
      <c r="OLA14" s="122"/>
      <c r="OLB14" s="122"/>
      <c r="OLC14" s="122"/>
      <c r="OLD14" s="122"/>
      <c r="OLE14" s="122"/>
      <c r="OLF14" s="122"/>
      <c r="OLG14" s="122"/>
      <c r="OLH14" s="122"/>
      <c r="OLI14" s="122"/>
      <c r="OLJ14" s="122"/>
      <c r="OLK14" s="122"/>
      <c r="OLL14" s="122"/>
      <c r="OLM14" s="122"/>
      <c r="OLN14" s="122"/>
      <c r="OLO14" s="122"/>
      <c r="OLP14" s="122"/>
      <c r="OLQ14" s="122"/>
      <c r="OLR14" s="122"/>
      <c r="OLS14" s="122"/>
      <c r="OLT14" s="122"/>
      <c r="OLU14" s="122"/>
      <c r="OLV14" s="122"/>
      <c r="OLW14" s="122"/>
      <c r="OLX14" s="122"/>
      <c r="OLY14" s="122"/>
      <c r="OLZ14" s="122"/>
      <c r="OMA14" s="122"/>
      <c r="OMB14" s="122"/>
      <c r="OMC14" s="122"/>
      <c r="OMD14" s="122"/>
      <c r="OME14" s="122"/>
      <c r="OMF14" s="122"/>
      <c r="OMG14" s="122"/>
      <c r="OMH14" s="122"/>
      <c r="OMI14" s="122"/>
      <c r="OMJ14" s="122"/>
      <c r="OMK14" s="122"/>
      <c r="OML14" s="122"/>
      <c r="OMM14" s="122"/>
      <c r="OMN14" s="122"/>
      <c r="OMO14" s="122"/>
      <c r="OMP14" s="122"/>
      <c r="OMQ14" s="122"/>
      <c r="OMR14" s="122"/>
      <c r="OMS14" s="122"/>
      <c r="OMT14" s="122"/>
      <c r="OMU14" s="122"/>
      <c r="OMV14" s="122"/>
      <c r="OMW14" s="122"/>
      <c r="OMX14" s="122"/>
      <c r="OMY14" s="122"/>
      <c r="OMZ14" s="122"/>
      <c r="ONA14" s="122"/>
      <c r="ONB14" s="122"/>
      <c r="ONC14" s="122"/>
      <c r="OND14" s="122"/>
      <c r="ONE14" s="122"/>
      <c r="ONF14" s="122"/>
      <c r="ONG14" s="122"/>
      <c r="ONH14" s="122"/>
      <c r="ONI14" s="122"/>
      <c r="ONJ14" s="122"/>
      <c r="ONK14" s="122"/>
      <c r="ONL14" s="122"/>
      <c r="ONM14" s="122"/>
      <c r="ONN14" s="122"/>
      <c r="ONO14" s="122"/>
      <c r="ONP14" s="122"/>
      <c r="ONQ14" s="122"/>
      <c r="ONR14" s="122"/>
      <c r="ONS14" s="122"/>
      <c r="ONT14" s="122"/>
      <c r="ONU14" s="122"/>
      <c r="ONV14" s="122"/>
      <c r="ONW14" s="122"/>
      <c r="ONX14" s="122"/>
      <c r="ONY14" s="122"/>
      <c r="ONZ14" s="122"/>
      <c r="OOA14" s="122"/>
      <c r="OOB14" s="122"/>
      <c r="OOC14" s="122"/>
      <c r="OOD14" s="122"/>
      <c r="OOE14" s="122"/>
      <c r="OOF14" s="122"/>
      <c r="OOG14" s="122"/>
      <c r="OOH14" s="122"/>
      <c r="OOI14" s="122"/>
      <c r="OOJ14" s="122"/>
      <c r="OOK14" s="122"/>
      <c r="OOL14" s="122"/>
      <c r="OOM14" s="122"/>
      <c r="OON14" s="122"/>
      <c r="OOO14" s="122"/>
      <c r="OOP14" s="122"/>
      <c r="OOQ14" s="122"/>
      <c r="OOR14" s="122"/>
      <c r="OOS14" s="122"/>
      <c r="OOT14" s="122"/>
      <c r="OOU14" s="122"/>
      <c r="OOV14" s="122"/>
      <c r="OOW14" s="122"/>
      <c r="OOX14" s="122"/>
      <c r="OOY14" s="122"/>
      <c r="OOZ14" s="122"/>
      <c r="OPA14" s="122"/>
      <c r="OPB14" s="122"/>
      <c r="OPC14" s="122"/>
      <c r="OPD14" s="122"/>
      <c r="OPE14" s="122"/>
      <c r="OPF14" s="122"/>
      <c r="OPG14" s="122"/>
      <c r="OPH14" s="122"/>
      <c r="OPI14" s="122"/>
      <c r="OPJ14" s="122"/>
      <c r="OPK14" s="122"/>
      <c r="OPL14" s="122"/>
      <c r="OPM14" s="122"/>
      <c r="OPN14" s="122"/>
      <c r="OPO14" s="122"/>
      <c r="OPP14" s="122"/>
      <c r="OPQ14" s="122"/>
      <c r="OPR14" s="122"/>
      <c r="OPS14" s="122"/>
      <c r="OPT14" s="122"/>
      <c r="OPU14" s="122"/>
      <c r="OPV14" s="122"/>
      <c r="OPW14" s="122"/>
      <c r="OPX14" s="122"/>
      <c r="OPY14" s="122"/>
      <c r="OPZ14" s="122"/>
      <c r="OQA14" s="122"/>
      <c r="OQB14" s="122"/>
      <c r="OQC14" s="122"/>
      <c r="OQD14" s="122"/>
      <c r="OQE14" s="122"/>
      <c r="OQF14" s="122"/>
      <c r="OQG14" s="122"/>
      <c r="OQH14" s="122"/>
      <c r="OQI14" s="122"/>
      <c r="OQJ14" s="122"/>
      <c r="OQK14" s="122"/>
      <c r="OQL14" s="122"/>
      <c r="OQM14" s="122"/>
      <c r="OQN14" s="122"/>
      <c r="OQO14" s="122"/>
      <c r="OQP14" s="122"/>
      <c r="OQQ14" s="122"/>
      <c r="OQR14" s="122"/>
      <c r="OQS14" s="122"/>
      <c r="OQT14" s="122"/>
      <c r="OQU14" s="122"/>
      <c r="OQV14" s="122"/>
      <c r="OQW14" s="122"/>
      <c r="OQX14" s="122"/>
      <c r="OQY14" s="122"/>
      <c r="OQZ14" s="122"/>
      <c r="ORA14" s="122"/>
      <c r="ORB14" s="122"/>
      <c r="ORC14" s="122"/>
      <c r="ORD14" s="122"/>
      <c r="ORE14" s="122"/>
      <c r="ORF14" s="122"/>
      <c r="ORG14" s="122"/>
      <c r="ORH14" s="122"/>
      <c r="ORI14" s="122"/>
      <c r="ORJ14" s="122"/>
      <c r="ORK14" s="122"/>
      <c r="ORL14" s="122"/>
      <c r="ORM14" s="122"/>
      <c r="ORN14" s="122"/>
      <c r="ORO14" s="122"/>
      <c r="ORP14" s="122"/>
      <c r="ORQ14" s="122"/>
      <c r="ORR14" s="122"/>
      <c r="ORS14" s="122"/>
      <c r="ORT14" s="122"/>
      <c r="ORU14" s="122"/>
      <c r="ORV14" s="122"/>
      <c r="ORW14" s="122"/>
      <c r="ORX14" s="122"/>
      <c r="ORY14" s="122"/>
      <c r="ORZ14" s="122"/>
      <c r="OSA14" s="122"/>
      <c r="OSB14" s="122"/>
      <c r="OSC14" s="122"/>
      <c r="OSD14" s="122"/>
      <c r="OSE14" s="122"/>
      <c r="OSF14" s="122"/>
      <c r="OSG14" s="122"/>
      <c r="OSH14" s="122"/>
      <c r="OSI14" s="122"/>
      <c r="OSJ14" s="122"/>
      <c r="OSK14" s="122"/>
      <c r="OSL14" s="122"/>
      <c r="OSM14" s="122"/>
      <c r="OSN14" s="122"/>
      <c r="OSO14" s="122"/>
      <c r="OSP14" s="122"/>
      <c r="OSQ14" s="122"/>
      <c r="OSR14" s="122"/>
      <c r="OSS14" s="122"/>
      <c r="OST14" s="122"/>
      <c r="OSU14" s="122"/>
      <c r="OSV14" s="122"/>
      <c r="OSW14" s="122"/>
      <c r="OSX14" s="122"/>
      <c r="OSY14" s="122"/>
      <c r="OSZ14" s="122"/>
      <c r="OTA14" s="122"/>
      <c r="OTB14" s="122"/>
      <c r="OTC14" s="122"/>
      <c r="OTD14" s="122"/>
      <c r="OTE14" s="122"/>
      <c r="OTF14" s="122"/>
      <c r="OTG14" s="122"/>
      <c r="OTH14" s="122"/>
      <c r="OTI14" s="122"/>
      <c r="OTJ14" s="122"/>
      <c r="OTK14" s="122"/>
      <c r="OTL14" s="122"/>
      <c r="OTM14" s="122"/>
      <c r="OTN14" s="122"/>
      <c r="OTO14" s="122"/>
      <c r="OTP14" s="122"/>
      <c r="OTQ14" s="122"/>
      <c r="OTR14" s="122"/>
      <c r="OTS14" s="122"/>
      <c r="OTT14" s="122"/>
      <c r="OTU14" s="122"/>
      <c r="OTV14" s="122"/>
      <c r="OTW14" s="122"/>
      <c r="OTX14" s="122"/>
      <c r="OTY14" s="122"/>
      <c r="OTZ14" s="122"/>
      <c r="OUA14" s="122"/>
      <c r="OUB14" s="122"/>
      <c r="OUC14" s="122"/>
      <c r="OUD14" s="122"/>
      <c r="OUE14" s="122"/>
      <c r="OUF14" s="122"/>
      <c r="OUG14" s="122"/>
      <c r="OUH14" s="122"/>
      <c r="OUI14" s="122"/>
      <c r="OUJ14" s="122"/>
      <c r="OUK14" s="122"/>
      <c r="OUL14" s="122"/>
      <c r="OUM14" s="122"/>
      <c r="OUN14" s="122"/>
      <c r="OUO14" s="122"/>
      <c r="OUP14" s="122"/>
      <c r="OUQ14" s="122"/>
      <c r="OUR14" s="122"/>
      <c r="OUS14" s="122"/>
      <c r="OUT14" s="122"/>
      <c r="OUU14" s="122"/>
      <c r="OUV14" s="122"/>
      <c r="OUW14" s="122"/>
      <c r="OUX14" s="122"/>
      <c r="OUY14" s="122"/>
      <c r="OUZ14" s="122"/>
      <c r="OVA14" s="122"/>
      <c r="OVB14" s="122"/>
      <c r="OVC14" s="122"/>
      <c r="OVD14" s="122"/>
      <c r="OVE14" s="122"/>
      <c r="OVF14" s="122"/>
      <c r="OVG14" s="122"/>
      <c r="OVH14" s="122"/>
      <c r="OVI14" s="122"/>
      <c r="OVJ14" s="122"/>
      <c r="OVK14" s="122"/>
      <c r="OVL14" s="122"/>
      <c r="OVM14" s="122"/>
      <c r="OVN14" s="122"/>
      <c r="OVO14" s="122"/>
      <c r="OVP14" s="122"/>
      <c r="OVQ14" s="122"/>
      <c r="OVR14" s="122"/>
      <c r="OVS14" s="122"/>
      <c r="OVT14" s="122"/>
      <c r="OVU14" s="122"/>
      <c r="OVV14" s="122"/>
      <c r="OVW14" s="122"/>
      <c r="OVX14" s="122"/>
      <c r="OVY14" s="122"/>
      <c r="OVZ14" s="122"/>
      <c r="OWA14" s="122"/>
      <c r="OWB14" s="122"/>
      <c r="OWC14" s="122"/>
      <c r="OWD14" s="122"/>
      <c r="OWE14" s="122"/>
      <c r="OWF14" s="122"/>
      <c r="OWG14" s="122"/>
      <c r="OWH14" s="122"/>
      <c r="OWI14" s="122"/>
      <c r="OWJ14" s="122"/>
      <c r="OWK14" s="122"/>
      <c r="OWL14" s="122"/>
      <c r="OWM14" s="122"/>
      <c r="OWN14" s="122"/>
      <c r="OWO14" s="122"/>
      <c r="OWP14" s="122"/>
      <c r="OWQ14" s="122"/>
      <c r="OWR14" s="122"/>
      <c r="OWS14" s="122"/>
      <c r="OWT14" s="122"/>
      <c r="OWU14" s="122"/>
      <c r="OWV14" s="122"/>
      <c r="OWW14" s="122"/>
      <c r="OWX14" s="122"/>
      <c r="OWY14" s="122"/>
      <c r="OWZ14" s="122"/>
      <c r="OXA14" s="122"/>
      <c r="OXB14" s="122"/>
      <c r="OXC14" s="122"/>
      <c r="OXD14" s="122"/>
      <c r="OXE14" s="122"/>
      <c r="OXF14" s="122"/>
      <c r="OXG14" s="122"/>
      <c r="OXH14" s="122"/>
      <c r="OXI14" s="122"/>
      <c r="OXJ14" s="122"/>
      <c r="OXK14" s="122"/>
      <c r="OXL14" s="122"/>
      <c r="OXM14" s="122"/>
      <c r="OXN14" s="122"/>
      <c r="OXO14" s="122"/>
      <c r="OXP14" s="122"/>
      <c r="OXQ14" s="122"/>
      <c r="OXR14" s="122"/>
      <c r="OXS14" s="122"/>
      <c r="OXT14" s="122"/>
      <c r="OXU14" s="122"/>
      <c r="OXV14" s="122"/>
      <c r="OXW14" s="122"/>
      <c r="OXX14" s="122"/>
      <c r="OXY14" s="122"/>
      <c r="OXZ14" s="122"/>
      <c r="OYA14" s="122"/>
      <c r="OYB14" s="122"/>
      <c r="OYC14" s="122"/>
      <c r="OYD14" s="122"/>
      <c r="OYE14" s="122"/>
      <c r="OYF14" s="122"/>
      <c r="OYG14" s="122"/>
      <c r="OYH14" s="122"/>
      <c r="OYI14" s="122"/>
      <c r="OYJ14" s="122"/>
      <c r="OYK14" s="122"/>
      <c r="OYL14" s="122"/>
      <c r="OYM14" s="122"/>
      <c r="OYN14" s="122"/>
      <c r="OYO14" s="122"/>
      <c r="OYP14" s="122"/>
      <c r="OYQ14" s="122"/>
      <c r="OYR14" s="122"/>
      <c r="OYS14" s="122"/>
      <c r="OYT14" s="122"/>
      <c r="OYU14" s="122"/>
      <c r="OYV14" s="122"/>
      <c r="OYW14" s="122"/>
      <c r="OYX14" s="122"/>
      <c r="OYY14" s="122"/>
      <c r="OYZ14" s="122"/>
      <c r="OZA14" s="122"/>
      <c r="OZB14" s="122"/>
      <c r="OZC14" s="122"/>
      <c r="OZD14" s="122"/>
      <c r="OZE14" s="122"/>
      <c r="OZF14" s="122"/>
      <c r="OZG14" s="122"/>
      <c r="OZH14" s="122"/>
      <c r="OZI14" s="122"/>
      <c r="OZJ14" s="122"/>
      <c r="OZK14" s="122"/>
      <c r="OZL14" s="122"/>
      <c r="OZM14" s="122"/>
      <c r="OZN14" s="122"/>
      <c r="OZO14" s="122"/>
      <c r="OZP14" s="122"/>
      <c r="OZQ14" s="122"/>
      <c r="OZR14" s="122"/>
      <c r="OZS14" s="122"/>
      <c r="OZT14" s="122"/>
      <c r="OZU14" s="122"/>
      <c r="OZV14" s="122"/>
      <c r="OZW14" s="122"/>
      <c r="OZX14" s="122"/>
      <c r="OZY14" s="122"/>
      <c r="OZZ14" s="122"/>
      <c r="PAA14" s="122"/>
      <c r="PAB14" s="122"/>
      <c r="PAC14" s="122"/>
      <c r="PAD14" s="122"/>
      <c r="PAE14" s="122"/>
      <c r="PAF14" s="122"/>
      <c r="PAG14" s="122"/>
      <c r="PAH14" s="122"/>
      <c r="PAI14" s="122"/>
      <c r="PAJ14" s="122"/>
      <c r="PAK14" s="122"/>
      <c r="PAL14" s="122"/>
      <c r="PAM14" s="122"/>
      <c r="PAN14" s="122"/>
      <c r="PAO14" s="122"/>
      <c r="PAP14" s="122"/>
      <c r="PAQ14" s="122"/>
      <c r="PAR14" s="122"/>
      <c r="PAS14" s="122"/>
      <c r="PAT14" s="122"/>
      <c r="PAU14" s="122"/>
      <c r="PAV14" s="122"/>
      <c r="PAW14" s="122"/>
      <c r="PAX14" s="122"/>
      <c r="PAY14" s="122"/>
      <c r="PAZ14" s="122"/>
      <c r="PBA14" s="122"/>
      <c r="PBB14" s="122"/>
      <c r="PBC14" s="122"/>
      <c r="PBD14" s="122"/>
      <c r="PBE14" s="122"/>
      <c r="PBF14" s="122"/>
      <c r="PBG14" s="122"/>
      <c r="PBH14" s="122"/>
      <c r="PBI14" s="122"/>
      <c r="PBJ14" s="122"/>
      <c r="PBK14" s="122"/>
      <c r="PBL14" s="122"/>
      <c r="PBM14" s="122"/>
      <c r="PBN14" s="122"/>
      <c r="PBO14" s="122"/>
      <c r="PBP14" s="122"/>
      <c r="PBQ14" s="122"/>
      <c r="PBR14" s="122"/>
      <c r="PBS14" s="122"/>
      <c r="PBT14" s="122"/>
      <c r="PBU14" s="122"/>
      <c r="PBV14" s="122"/>
      <c r="PBW14" s="122"/>
      <c r="PBX14" s="122"/>
      <c r="PBY14" s="122"/>
      <c r="PBZ14" s="122"/>
      <c r="PCA14" s="122"/>
      <c r="PCB14" s="122"/>
      <c r="PCC14" s="122"/>
      <c r="PCD14" s="122"/>
      <c r="PCE14" s="122"/>
      <c r="PCF14" s="122"/>
      <c r="PCG14" s="122"/>
      <c r="PCH14" s="122"/>
      <c r="PCI14" s="122"/>
      <c r="PCJ14" s="122"/>
      <c r="PCK14" s="122"/>
      <c r="PCL14" s="122"/>
      <c r="PCM14" s="122"/>
      <c r="PCN14" s="122"/>
      <c r="PCO14" s="122"/>
      <c r="PCP14" s="122"/>
      <c r="PCQ14" s="122"/>
      <c r="PCR14" s="122"/>
      <c r="PCS14" s="122"/>
      <c r="PCT14" s="122"/>
      <c r="PCU14" s="122"/>
      <c r="PCV14" s="122"/>
      <c r="PCW14" s="122"/>
      <c r="PCX14" s="122"/>
      <c r="PCY14" s="122"/>
      <c r="PCZ14" s="122"/>
      <c r="PDA14" s="122"/>
      <c r="PDB14" s="122"/>
      <c r="PDC14" s="122"/>
      <c r="PDD14" s="122"/>
      <c r="PDE14" s="122"/>
      <c r="PDF14" s="122"/>
      <c r="PDG14" s="122"/>
      <c r="PDH14" s="122"/>
      <c r="PDI14" s="122"/>
      <c r="PDJ14" s="122"/>
      <c r="PDK14" s="122"/>
      <c r="PDL14" s="122"/>
      <c r="PDM14" s="122"/>
      <c r="PDN14" s="122"/>
      <c r="PDO14" s="122"/>
      <c r="PDP14" s="122"/>
      <c r="PDQ14" s="122"/>
      <c r="PDR14" s="122"/>
      <c r="PDS14" s="122"/>
      <c r="PDT14" s="122"/>
      <c r="PDU14" s="122"/>
      <c r="PDV14" s="122"/>
      <c r="PDW14" s="122"/>
      <c r="PDX14" s="122"/>
      <c r="PDY14" s="122"/>
      <c r="PDZ14" s="122"/>
      <c r="PEA14" s="122"/>
      <c r="PEB14" s="122"/>
      <c r="PEC14" s="122"/>
      <c r="PED14" s="122"/>
      <c r="PEE14" s="122"/>
      <c r="PEF14" s="122"/>
      <c r="PEG14" s="122"/>
      <c r="PEH14" s="122"/>
      <c r="PEI14" s="122"/>
      <c r="PEJ14" s="122"/>
      <c r="PEK14" s="122"/>
      <c r="PEL14" s="122"/>
      <c r="PEM14" s="122"/>
      <c r="PEN14" s="122"/>
      <c r="PEO14" s="122"/>
      <c r="PEP14" s="122"/>
      <c r="PEQ14" s="122"/>
      <c r="PER14" s="122"/>
      <c r="PES14" s="122"/>
      <c r="PET14" s="122"/>
      <c r="PEU14" s="122"/>
      <c r="PEV14" s="122"/>
      <c r="PEW14" s="122"/>
      <c r="PEX14" s="122"/>
      <c r="PEY14" s="122"/>
      <c r="PEZ14" s="122"/>
      <c r="PFA14" s="122"/>
      <c r="PFB14" s="122"/>
      <c r="PFC14" s="122"/>
      <c r="PFD14" s="122"/>
      <c r="PFE14" s="122"/>
      <c r="PFF14" s="122"/>
      <c r="PFG14" s="122"/>
      <c r="PFH14" s="122"/>
      <c r="PFI14" s="122"/>
      <c r="PFJ14" s="122"/>
      <c r="PFK14" s="122"/>
      <c r="PFL14" s="122"/>
      <c r="PFM14" s="122"/>
      <c r="PFN14" s="122"/>
      <c r="PFO14" s="122"/>
      <c r="PFP14" s="122"/>
      <c r="PFQ14" s="122"/>
      <c r="PFR14" s="122"/>
      <c r="PFS14" s="122"/>
      <c r="PFT14" s="122"/>
      <c r="PFU14" s="122"/>
      <c r="PFV14" s="122"/>
      <c r="PFW14" s="122"/>
      <c r="PFX14" s="122"/>
      <c r="PFY14" s="122"/>
      <c r="PFZ14" s="122"/>
      <c r="PGA14" s="122"/>
      <c r="PGB14" s="122"/>
      <c r="PGC14" s="122"/>
      <c r="PGD14" s="122"/>
      <c r="PGE14" s="122"/>
      <c r="PGF14" s="122"/>
      <c r="PGG14" s="122"/>
      <c r="PGH14" s="122"/>
      <c r="PGI14" s="122"/>
      <c r="PGJ14" s="122"/>
      <c r="PGK14" s="122"/>
      <c r="PGL14" s="122"/>
      <c r="PGM14" s="122"/>
      <c r="PGN14" s="122"/>
      <c r="PGO14" s="122"/>
      <c r="PGP14" s="122"/>
      <c r="PGQ14" s="122"/>
      <c r="PGR14" s="122"/>
      <c r="PGS14" s="122"/>
      <c r="PGT14" s="122"/>
      <c r="PGU14" s="122"/>
      <c r="PGV14" s="122"/>
      <c r="PGW14" s="122"/>
      <c r="PGX14" s="122"/>
      <c r="PGY14" s="122"/>
      <c r="PGZ14" s="122"/>
      <c r="PHA14" s="122"/>
      <c r="PHB14" s="122"/>
      <c r="PHC14" s="122"/>
      <c r="PHD14" s="122"/>
      <c r="PHE14" s="122"/>
      <c r="PHF14" s="122"/>
      <c r="PHG14" s="122"/>
      <c r="PHH14" s="122"/>
      <c r="PHI14" s="122"/>
      <c r="PHJ14" s="122"/>
      <c r="PHK14" s="122"/>
      <c r="PHL14" s="122"/>
      <c r="PHM14" s="122"/>
      <c r="PHN14" s="122"/>
      <c r="PHO14" s="122"/>
      <c r="PHP14" s="122"/>
      <c r="PHQ14" s="122"/>
      <c r="PHR14" s="122"/>
      <c r="PHS14" s="122"/>
      <c r="PHT14" s="122"/>
      <c r="PHU14" s="122"/>
      <c r="PHV14" s="122"/>
      <c r="PHW14" s="122"/>
      <c r="PHX14" s="122"/>
      <c r="PHY14" s="122"/>
      <c r="PHZ14" s="122"/>
      <c r="PIA14" s="122"/>
      <c r="PIB14" s="122"/>
      <c r="PIC14" s="122"/>
      <c r="PID14" s="122"/>
      <c r="PIE14" s="122"/>
      <c r="PIF14" s="122"/>
      <c r="PIG14" s="122"/>
      <c r="PIH14" s="122"/>
      <c r="PII14" s="122"/>
      <c r="PIJ14" s="122"/>
      <c r="PIK14" s="122"/>
      <c r="PIL14" s="122"/>
      <c r="PIM14" s="122"/>
      <c r="PIN14" s="122"/>
      <c r="PIO14" s="122"/>
      <c r="PIP14" s="122"/>
      <c r="PIQ14" s="122"/>
      <c r="PIR14" s="122"/>
      <c r="PIS14" s="122"/>
      <c r="PIT14" s="122"/>
      <c r="PIU14" s="122"/>
      <c r="PIV14" s="122"/>
      <c r="PIW14" s="122"/>
      <c r="PIX14" s="122"/>
      <c r="PIY14" s="122"/>
      <c r="PIZ14" s="122"/>
      <c r="PJA14" s="122"/>
      <c r="PJB14" s="122"/>
      <c r="PJC14" s="122"/>
      <c r="PJD14" s="122"/>
      <c r="PJE14" s="122"/>
      <c r="PJF14" s="122"/>
      <c r="PJG14" s="122"/>
      <c r="PJH14" s="122"/>
      <c r="PJI14" s="122"/>
      <c r="PJJ14" s="122"/>
      <c r="PJK14" s="122"/>
      <c r="PJL14" s="122"/>
      <c r="PJM14" s="122"/>
      <c r="PJN14" s="122"/>
      <c r="PJO14" s="122"/>
      <c r="PJP14" s="122"/>
      <c r="PJQ14" s="122"/>
      <c r="PJR14" s="122"/>
      <c r="PJS14" s="122"/>
      <c r="PJT14" s="122"/>
      <c r="PJU14" s="122"/>
      <c r="PJV14" s="122"/>
      <c r="PJW14" s="122"/>
      <c r="PJX14" s="122"/>
      <c r="PJY14" s="122"/>
      <c r="PJZ14" s="122"/>
      <c r="PKA14" s="122"/>
      <c r="PKB14" s="122"/>
      <c r="PKC14" s="122"/>
      <c r="PKD14" s="122"/>
      <c r="PKE14" s="122"/>
      <c r="PKF14" s="122"/>
      <c r="PKG14" s="122"/>
      <c r="PKH14" s="122"/>
      <c r="PKI14" s="122"/>
      <c r="PKJ14" s="122"/>
      <c r="PKK14" s="122"/>
      <c r="PKL14" s="122"/>
      <c r="PKM14" s="122"/>
      <c r="PKN14" s="122"/>
      <c r="PKO14" s="122"/>
      <c r="PKP14" s="122"/>
      <c r="PKQ14" s="122"/>
      <c r="PKR14" s="122"/>
      <c r="PKS14" s="122"/>
      <c r="PKT14" s="122"/>
      <c r="PKU14" s="122"/>
      <c r="PKV14" s="122"/>
      <c r="PKW14" s="122"/>
      <c r="PKX14" s="122"/>
      <c r="PKY14" s="122"/>
      <c r="PKZ14" s="122"/>
      <c r="PLA14" s="122"/>
      <c r="PLB14" s="122"/>
      <c r="PLC14" s="122"/>
      <c r="PLD14" s="122"/>
      <c r="PLE14" s="122"/>
      <c r="PLF14" s="122"/>
      <c r="PLG14" s="122"/>
      <c r="PLH14" s="122"/>
      <c r="PLI14" s="122"/>
      <c r="PLJ14" s="122"/>
      <c r="PLK14" s="122"/>
      <c r="PLL14" s="122"/>
      <c r="PLM14" s="122"/>
      <c r="PLN14" s="122"/>
      <c r="PLO14" s="122"/>
      <c r="PLP14" s="122"/>
      <c r="PLQ14" s="122"/>
      <c r="PLR14" s="122"/>
      <c r="PLS14" s="122"/>
      <c r="PLT14" s="122"/>
      <c r="PLU14" s="122"/>
      <c r="PLV14" s="122"/>
      <c r="PLW14" s="122"/>
      <c r="PLX14" s="122"/>
      <c r="PLY14" s="122"/>
      <c r="PLZ14" s="122"/>
      <c r="PMA14" s="122"/>
      <c r="PMB14" s="122"/>
      <c r="PMC14" s="122"/>
      <c r="PMD14" s="122"/>
      <c r="PME14" s="122"/>
      <c r="PMF14" s="122"/>
      <c r="PMG14" s="122"/>
      <c r="PMH14" s="122"/>
      <c r="PMI14" s="122"/>
      <c r="PMJ14" s="122"/>
      <c r="PMK14" s="122"/>
      <c r="PML14" s="122"/>
      <c r="PMM14" s="122"/>
      <c r="PMN14" s="122"/>
      <c r="PMO14" s="122"/>
      <c r="PMP14" s="122"/>
      <c r="PMQ14" s="122"/>
      <c r="PMR14" s="122"/>
      <c r="PMS14" s="122"/>
      <c r="PMT14" s="122"/>
      <c r="PMU14" s="122"/>
      <c r="PMV14" s="122"/>
      <c r="PMW14" s="122"/>
      <c r="PMX14" s="122"/>
      <c r="PMY14" s="122"/>
      <c r="PMZ14" s="122"/>
      <c r="PNA14" s="122"/>
      <c r="PNB14" s="122"/>
      <c r="PNC14" s="122"/>
      <c r="PND14" s="122"/>
      <c r="PNE14" s="122"/>
      <c r="PNF14" s="122"/>
      <c r="PNG14" s="122"/>
      <c r="PNH14" s="122"/>
      <c r="PNI14" s="122"/>
      <c r="PNJ14" s="122"/>
      <c r="PNK14" s="122"/>
      <c r="PNL14" s="122"/>
      <c r="PNM14" s="122"/>
      <c r="PNN14" s="122"/>
      <c r="PNO14" s="122"/>
      <c r="PNP14" s="122"/>
      <c r="PNQ14" s="122"/>
      <c r="PNR14" s="122"/>
      <c r="PNS14" s="122"/>
      <c r="PNT14" s="122"/>
      <c r="PNU14" s="122"/>
      <c r="PNV14" s="122"/>
      <c r="PNW14" s="122"/>
      <c r="PNX14" s="122"/>
      <c r="PNY14" s="122"/>
      <c r="PNZ14" s="122"/>
      <c r="POA14" s="122"/>
      <c r="POB14" s="122"/>
      <c r="POC14" s="122"/>
      <c r="POD14" s="122"/>
      <c r="POE14" s="122"/>
      <c r="POF14" s="122"/>
      <c r="POG14" s="122"/>
      <c r="POH14" s="122"/>
      <c r="POI14" s="122"/>
      <c r="POJ14" s="122"/>
      <c r="POK14" s="122"/>
      <c r="POL14" s="122"/>
      <c r="POM14" s="122"/>
      <c r="PON14" s="122"/>
      <c r="POO14" s="122"/>
      <c r="POP14" s="122"/>
      <c r="POQ14" s="122"/>
      <c r="POR14" s="122"/>
      <c r="POS14" s="122"/>
      <c r="POT14" s="122"/>
      <c r="POU14" s="122"/>
      <c r="POV14" s="122"/>
      <c r="POW14" s="122"/>
      <c r="POX14" s="122"/>
      <c r="POY14" s="122"/>
      <c r="POZ14" s="122"/>
      <c r="PPA14" s="122"/>
      <c r="PPB14" s="122"/>
      <c r="PPC14" s="122"/>
      <c r="PPD14" s="122"/>
      <c r="PPE14" s="122"/>
      <c r="PPF14" s="122"/>
      <c r="PPG14" s="122"/>
      <c r="PPH14" s="122"/>
      <c r="PPI14" s="122"/>
      <c r="PPJ14" s="122"/>
      <c r="PPK14" s="122"/>
      <c r="PPL14" s="122"/>
      <c r="PPM14" s="122"/>
      <c r="PPN14" s="122"/>
      <c r="PPO14" s="122"/>
      <c r="PPP14" s="122"/>
      <c r="PPQ14" s="122"/>
      <c r="PPR14" s="122"/>
      <c r="PPS14" s="122"/>
      <c r="PPT14" s="122"/>
      <c r="PPU14" s="122"/>
      <c r="PPV14" s="122"/>
      <c r="PPW14" s="122"/>
      <c r="PPX14" s="122"/>
      <c r="PPY14" s="122"/>
      <c r="PPZ14" s="122"/>
      <c r="PQA14" s="122"/>
      <c r="PQB14" s="122"/>
      <c r="PQC14" s="122"/>
      <c r="PQD14" s="122"/>
      <c r="PQE14" s="122"/>
      <c r="PQF14" s="122"/>
      <c r="PQG14" s="122"/>
      <c r="PQH14" s="122"/>
      <c r="PQI14" s="122"/>
      <c r="PQJ14" s="122"/>
      <c r="PQK14" s="122"/>
      <c r="PQL14" s="122"/>
      <c r="PQM14" s="122"/>
      <c r="PQN14" s="122"/>
      <c r="PQO14" s="122"/>
      <c r="PQP14" s="122"/>
      <c r="PQQ14" s="122"/>
      <c r="PQR14" s="122"/>
      <c r="PQS14" s="122"/>
      <c r="PQT14" s="122"/>
      <c r="PQU14" s="122"/>
      <c r="PQV14" s="122"/>
      <c r="PQW14" s="122"/>
      <c r="PQX14" s="122"/>
      <c r="PQY14" s="122"/>
      <c r="PQZ14" s="122"/>
      <c r="PRA14" s="122"/>
      <c r="PRB14" s="122"/>
      <c r="PRC14" s="122"/>
      <c r="PRD14" s="122"/>
      <c r="PRE14" s="122"/>
      <c r="PRF14" s="122"/>
      <c r="PRG14" s="122"/>
      <c r="PRH14" s="122"/>
      <c r="PRI14" s="122"/>
      <c r="PRJ14" s="122"/>
      <c r="PRK14" s="122"/>
      <c r="PRL14" s="122"/>
      <c r="PRM14" s="122"/>
      <c r="PRN14" s="122"/>
      <c r="PRO14" s="122"/>
      <c r="PRP14" s="122"/>
      <c r="PRQ14" s="122"/>
      <c r="PRR14" s="122"/>
      <c r="PRS14" s="122"/>
      <c r="PRT14" s="122"/>
      <c r="PRU14" s="122"/>
      <c r="PRV14" s="122"/>
      <c r="PRW14" s="122"/>
      <c r="PRX14" s="122"/>
      <c r="PRY14" s="122"/>
      <c r="PRZ14" s="122"/>
      <c r="PSA14" s="122"/>
      <c r="PSB14" s="122"/>
      <c r="PSC14" s="122"/>
      <c r="PSD14" s="122"/>
      <c r="PSE14" s="122"/>
      <c r="PSF14" s="122"/>
      <c r="PSG14" s="122"/>
      <c r="PSH14" s="122"/>
      <c r="PSI14" s="122"/>
      <c r="PSJ14" s="122"/>
      <c r="PSK14" s="122"/>
      <c r="PSL14" s="122"/>
      <c r="PSM14" s="122"/>
      <c r="PSN14" s="122"/>
      <c r="PSO14" s="122"/>
      <c r="PSP14" s="122"/>
      <c r="PSQ14" s="122"/>
      <c r="PSR14" s="122"/>
      <c r="PSS14" s="122"/>
      <c r="PST14" s="122"/>
      <c r="PSU14" s="122"/>
      <c r="PSV14" s="122"/>
      <c r="PSW14" s="122"/>
      <c r="PSX14" s="122"/>
      <c r="PSY14" s="122"/>
      <c r="PSZ14" s="122"/>
      <c r="PTA14" s="122"/>
      <c r="PTB14" s="122"/>
      <c r="PTC14" s="122"/>
      <c r="PTD14" s="122"/>
      <c r="PTE14" s="122"/>
      <c r="PTF14" s="122"/>
      <c r="PTG14" s="122"/>
      <c r="PTH14" s="122"/>
      <c r="PTI14" s="122"/>
      <c r="PTJ14" s="122"/>
      <c r="PTK14" s="122"/>
      <c r="PTL14" s="122"/>
      <c r="PTM14" s="122"/>
      <c r="PTN14" s="122"/>
      <c r="PTO14" s="122"/>
      <c r="PTP14" s="122"/>
      <c r="PTQ14" s="122"/>
      <c r="PTR14" s="122"/>
      <c r="PTS14" s="122"/>
      <c r="PTT14" s="122"/>
      <c r="PTU14" s="122"/>
      <c r="PTV14" s="122"/>
      <c r="PTW14" s="122"/>
      <c r="PTX14" s="122"/>
      <c r="PTY14" s="122"/>
      <c r="PTZ14" s="122"/>
      <c r="PUA14" s="122"/>
      <c r="PUB14" s="122"/>
      <c r="PUC14" s="122"/>
      <c r="PUD14" s="122"/>
      <c r="PUE14" s="122"/>
      <c r="PUF14" s="122"/>
      <c r="PUG14" s="122"/>
      <c r="PUH14" s="122"/>
      <c r="PUI14" s="122"/>
      <c r="PUJ14" s="122"/>
      <c r="PUK14" s="122"/>
      <c r="PUL14" s="122"/>
      <c r="PUM14" s="122"/>
      <c r="PUN14" s="122"/>
      <c r="PUO14" s="122"/>
      <c r="PUP14" s="122"/>
      <c r="PUQ14" s="122"/>
      <c r="PUR14" s="122"/>
      <c r="PUS14" s="122"/>
      <c r="PUT14" s="122"/>
      <c r="PUU14" s="122"/>
      <c r="PUV14" s="122"/>
      <c r="PUW14" s="122"/>
      <c r="PUX14" s="122"/>
      <c r="PUY14" s="122"/>
      <c r="PUZ14" s="122"/>
      <c r="PVA14" s="122"/>
      <c r="PVB14" s="122"/>
      <c r="PVC14" s="122"/>
      <c r="PVD14" s="122"/>
      <c r="PVE14" s="122"/>
      <c r="PVF14" s="122"/>
      <c r="PVG14" s="122"/>
      <c r="PVH14" s="122"/>
      <c r="PVI14" s="122"/>
      <c r="PVJ14" s="122"/>
      <c r="PVK14" s="122"/>
      <c r="PVL14" s="122"/>
      <c r="PVM14" s="122"/>
      <c r="PVN14" s="122"/>
      <c r="PVO14" s="122"/>
      <c r="PVP14" s="122"/>
      <c r="PVQ14" s="122"/>
      <c r="PVR14" s="122"/>
      <c r="PVS14" s="122"/>
      <c r="PVT14" s="122"/>
      <c r="PVU14" s="122"/>
      <c r="PVV14" s="122"/>
      <c r="PVW14" s="122"/>
      <c r="PVX14" s="122"/>
      <c r="PVY14" s="122"/>
      <c r="PVZ14" s="122"/>
      <c r="PWA14" s="122"/>
      <c r="PWB14" s="122"/>
      <c r="PWC14" s="122"/>
      <c r="PWD14" s="122"/>
      <c r="PWE14" s="122"/>
      <c r="PWF14" s="122"/>
      <c r="PWG14" s="122"/>
      <c r="PWH14" s="122"/>
      <c r="PWI14" s="122"/>
      <c r="PWJ14" s="122"/>
      <c r="PWK14" s="122"/>
      <c r="PWL14" s="122"/>
      <c r="PWM14" s="122"/>
      <c r="PWN14" s="122"/>
      <c r="PWO14" s="122"/>
      <c r="PWP14" s="122"/>
      <c r="PWQ14" s="122"/>
      <c r="PWR14" s="122"/>
      <c r="PWS14" s="122"/>
      <c r="PWT14" s="122"/>
      <c r="PWU14" s="122"/>
      <c r="PWV14" s="122"/>
      <c r="PWW14" s="122"/>
      <c r="PWX14" s="122"/>
      <c r="PWY14" s="122"/>
      <c r="PWZ14" s="122"/>
      <c r="PXA14" s="122"/>
      <c r="PXB14" s="122"/>
      <c r="PXC14" s="122"/>
      <c r="PXD14" s="122"/>
      <c r="PXE14" s="122"/>
      <c r="PXF14" s="122"/>
      <c r="PXG14" s="122"/>
      <c r="PXH14" s="122"/>
      <c r="PXI14" s="122"/>
      <c r="PXJ14" s="122"/>
      <c r="PXK14" s="122"/>
      <c r="PXL14" s="122"/>
      <c r="PXM14" s="122"/>
      <c r="PXN14" s="122"/>
      <c r="PXO14" s="122"/>
      <c r="PXP14" s="122"/>
      <c r="PXQ14" s="122"/>
      <c r="PXR14" s="122"/>
      <c r="PXS14" s="122"/>
      <c r="PXT14" s="122"/>
      <c r="PXU14" s="122"/>
      <c r="PXV14" s="122"/>
      <c r="PXW14" s="122"/>
      <c r="PXX14" s="122"/>
      <c r="PXY14" s="122"/>
      <c r="PXZ14" s="122"/>
      <c r="PYA14" s="122"/>
      <c r="PYB14" s="122"/>
      <c r="PYC14" s="122"/>
      <c r="PYD14" s="122"/>
      <c r="PYE14" s="122"/>
      <c r="PYF14" s="122"/>
      <c r="PYG14" s="122"/>
      <c r="PYH14" s="122"/>
      <c r="PYI14" s="122"/>
      <c r="PYJ14" s="122"/>
      <c r="PYK14" s="122"/>
      <c r="PYL14" s="122"/>
      <c r="PYM14" s="122"/>
      <c r="PYN14" s="122"/>
      <c r="PYO14" s="122"/>
      <c r="PYP14" s="122"/>
      <c r="PYQ14" s="122"/>
      <c r="PYR14" s="122"/>
      <c r="PYS14" s="122"/>
      <c r="PYT14" s="122"/>
      <c r="PYU14" s="122"/>
      <c r="PYV14" s="122"/>
      <c r="PYW14" s="122"/>
      <c r="PYX14" s="122"/>
      <c r="PYY14" s="122"/>
      <c r="PYZ14" s="122"/>
      <c r="PZA14" s="122"/>
      <c r="PZB14" s="122"/>
      <c r="PZC14" s="122"/>
      <c r="PZD14" s="122"/>
      <c r="PZE14" s="122"/>
      <c r="PZF14" s="122"/>
      <c r="PZG14" s="122"/>
      <c r="PZH14" s="122"/>
      <c r="PZI14" s="122"/>
      <c r="PZJ14" s="122"/>
      <c r="PZK14" s="122"/>
      <c r="PZL14" s="122"/>
      <c r="PZM14" s="122"/>
      <c r="PZN14" s="122"/>
      <c r="PZO14" s="122"/>
      <c r="PZP14" s="122"/>
      <c r="PZQ14" s="122"/>
      <c r="PZR14" s="122"/>
      <c r="PZS14" s="122"/>
      <c r="PZT14" s="122"/>
      <c r="PZU14" s="122"/>
      <c r="PZV14" s="122"/>
      <c r="PZW14" s="122"/>
      <c r="PZX14" s="122"/>
      <c r="PZY14" s="122"/>
      <c r="PZZ14" s="122"/>
      <c r="QAA14" s="122"/>
      <c r="QAB14" s="122"/>
      <c r="QAC14" s="122"/>
      <c r="QAD14" s="122"/>
      <c r="QAE14" s="122"/>
      <c r="QAF14" s="122"/>
      <c r="QAG14" s="122"/>
      <c r="QAH14" s="122"/>
      <c r="QAI14" s="122"/>
      <c r="QAJ14" s="122"/>
      <c r="QAK14" s="122"/>
      <c r="QAL14" s="122"/>
      <c r="QAM14" s="122"/>
      <c r="QAN14" s="122"/>
      <c r="QAO14" s="122"/>
      <c r="QAP14" s="122"/>
      <c r="QAQ14" s="122"/>
      <c r="QAR14" s="122"/>
      <c r="QAS14" s="122"/>
      <c r="QAT14" s="122"/>
      <c r="QAU14" s="122"/>
      <c r="QAV14" s="122"/>
      <c r="QAW14" s="122"/>
      <c r="QAX14" s="122"/>
      <c r="QAY14" s="122"/>
      <c r="QAZ14" s="122"/>
      <c r="QBA14" s="122"/>
      <c r="QBB14" s="122"/>
      <c r="QBC14" s="122"/>
      <c r="QBD14" s="122"/>
      <c r="QBE14" s="122"/>
      <c r="QBF14" s="122"/>
      <c r="QBG14" s="122"/>
      <c r="QBH14" s="122"/>
      <c r="QBI14" s="122"/>
      <c r="QBJ14" s="122"/>
      <c r="QBK14" s="122"/>
      <c r="QBL14" s="122"/>
      <c r="QBM14" s="122"/>
      <c r="QBN14" s="122"/>
      <c r="QBO14" s="122"/>
      <c r="QBP14" s="122"/>
      <c r="QBQ14" s="122"/>
      <c r="QBR14" s="122"/>
      <c r="QBS14" s="122"/>
      <c r="QBT14" s="122"/>
      <c r="QBU14" s="122"/>
      <c r="QBV14" s="122"/>
      <c r="QBW14" s="122"/>
      <c r="QBX14" s="122"/>
      <c r="QBY14" s="122"/>
      <c r="QBZ14" s="122"/>
      <c r="QCA14" s="122"/>
      <c r="QCB14" s="122"/>
      <c r="QCC14" s="122"/>
      <c r="QCD14" s="122"/>
      <c r="QCE14" s="122"/>
      <c r="QCF14" s="122"/>
      <c r="QCG14" s="122"/>
      <c r="QCH14" s="122"/>
      <c r="QCI14" s="122"/>
      <c r="QCJ14" s="122"/>
      <c r="QCK14" s="122"/>
      <c r="QCL14" s="122"/>
      <c r="QCM14" s="122"/>
      <c r="QCN14" s="122"/>
      <c r="QCO14" s="122"/>
      <c r="QCP14" s="122"/>
      <c r="QCQ14" s="122"/>
      <c r="QCR14" s="122"/>
      <c r="QCS14" s="122"/>
      <c r="QCT14" s="122"/>
      <c r="QCU14" s="122"/>
      <c r="QCV14" s="122"/>
      <c r="QCW14" s="122"/>
      <c r="QCX14" s="122"/>
      <c r="QCY14" s="122"/>
      <c r="QCZ14" s="122"/>
      <c r="QDA14" s="122"/>
      <c r="QDB14" s="122"/>
      <c r="QDC14" s="122"/>
      <c r="QDD14" s="122"/>
      <c r="QDE14" s="122"/>
      <c r="QDF14" s="122"/>
      <c r="QDG14" s="122"/>
      <c r="QDH14" s="122"/>
      <c r="QDI14" s="122"/>
      <c r="QDJ14" s="122"/>
      <c r="QDK14" s="122"/>
      <c r="QDL14" s="122"/>
      <c r="QDM14" s="122"/>
      <c r="QDN14" s="122"/>
      <c r="QDO14" s="122"/>
      <c r="QDP14" s="122"/>
      <c r="QDQ14" s="122"/>
      <c r="QDR14" s="122"/>
      <c r="QDS14" s="122"/>
      <c r="QDT14" s="122"/>
      <c r="QDU14" s="122"/>
      <c r="QDV14" s="122"/>
      <c r="QDW14" s="122"/>
      <c r="QDX14" s="122"/>
      <c r="QDY14" s="122"/>
      <c r="QDZ14" s="122"/>
      <c r="QEA14" s="122"/>
      <c r="QEB14" s="122"/>
      <c r="QEC14" s="122"/>
      <c r="QED14" s="122"/>
      <c r="QEE14" s="122"/>
      <c r="QEF14" s="122"/>
      <c r="QEG14" s="122"/>
      <c r="QEH14" s="122"/>
      <c r="QEI14" s="122"/>
      <c r="QEJ14" s="122"/>
      <c r="QEK14" s="122"/>
      <c r="QEL14" s="122"/>
      <c r="QEM14" s="122"/>
      <c r="QEN14" s="122"/>
      <c r="QEO14" s="122"/>
      <c r="QEP14" s="122"/>
      <c r="QEQ14" s="122"/>
      <c r="QER14" s="122"/>
      <c r="QES14" s="122"/>
      <c r="QET14" s="122"/>
      <c r="QEU14" s="122"/>
      <c r="QEV14" s="122"/>
      <c r="QEW14" s="122"/>
      <c r="QEX14" s="122"/>
      <c r="QEY14" s="122"/>
      <c r="QEZ14" s="122"/>
      <c r="QFA14" s="122"/>
      <c r="QFB14" s="122"/>
      <c r="QFC14" s="122"/>
      <c r="QFD14" s="122"/>
      <c r="QFE14" s="122"/>
      <c r="QFF14" s="122"/>
      <c r="QFG14" s="122"/>
      <c r="QFH14" s="122"/>
      <c r="QFI14" s="122"/>
      <c r="QFJ14" s="122"/>
      <c r="QFK14" s="122"/>
      <c r="QFL14" s="122"/>
      <c r="QFM14" s="122"/>
      <c r="QFN14" s="122"/>
      <c r="QFO14" s="122"/>
      <c r="QFP14" s="122"/>
      <c r="QFQ14" s="122"/>
      <c r="QFR14" s="122"/>
      <c r="QFS14" s="122"/>
      <c r="QFT14" s="122"/>
      <c r="QFU14" s="122"/>
      <c r="QFV14" s="122"/>
      <c r="QFW14" s="122"/>
      <c r="QFX14" s="122"/>
      <c r="QFY14" s="122"/>
      <c r="QFZ14" s="122"/>
      <c r="QGA14" s="122"/>
      <c r="QGB14" s="122"/>
      <c r="QGC14" s="122"/>
      <c r="QGD14" s="122"/>
      <c r="QGE14" s="122"/>
      <c r="QGF14" s="122"/>
      <c r="QGG14" s="122"/>
      <c r="QGH14" s="122"/>
      <c r="QGI14" s="122"/>
      <c r="QGJ14" s="122"/>
      <c r="QGK14" s="122"/>
      <c r="QGL14" s="122"/>
      <c r="QGM14" s="122"/>
      <c r="QGN14" s="122"/>
      <c r="QGO14" s="122"/>
      <c r="QGP14" s="122"/>
      <c r="QGQ14" s="122"/>
      <c r="QGR14" s="122"/>
      <c r="QGS14" s="122"/>
      <c r="QGT14" s="122"/>
      <c r="QGU14" s="122"/>
      <c r="QGV14" s="122"/>
      <c r="QGW14" s="122"/>
      <c r="QGX14" s="122"/>
      <c r="QGY14" s="122"/>
      <c r="QGZ14" s="122"/>
      <c r="QHA14" s="122"/>
      <c r="QHB14" s="122"/>
      <c r="QHC14" s="122"/>
      <c r="QHD14" s="122"/>
      <c r="QHE14" s="122"/>
      <c r="QHF14" s="122"/>
      <c r="QHG14" s="122"/>
      <c r="QHH14" s="122"/>
      <c r="QHI14" s="122"/>
      <c r="QHJ14" s="122"/>
      <c r="QHK14" s="122"/>
      <c r="QHL14" s="122"/>
      <c r="QHM14" s="122"/>
      <c r="QHN14" s="122"/>
      <c r="QHO14" s="122"/>
      <c r="QHP14" s="122"/>
      <c r="QHQ14" s="122"/>
      <c r="QHR14" s="122"/>
      <c r="QHS14" s="122"/>
      <c r="QHT14" s="122"/>
      <c r="QHU14" s="122"/>
      <c r="QHV14" s="122"/>
      <c r="QHW14" s="122"/>
      <c r="QHX14" s="122"/>
      <c r="QHY14" s="122"/>
      <c r="QHZ14" s="122"/>
      <c r="QIA14" s="122"/>
      <c r="QIB14" s="122"/>
      <c r="QIC14" s="122"/>
      <c r="QID14" s="122"/>
      <c r="QIE14" s="122"/>
      <c r="QIF14" s="122"/>
      <c r="QIG14" s="122"/>
      <c r="QIH14" s="122"/>
      <c r="QII14" s="122"/>
      <c r="QIJ14" s="122"/>
      <c r="QIK14" s="122"/>
      <c r="QIL14" s="122"/>
      <c r="QIM14" s="122"/>
      <c r="QIN14" s="122"/>
      <c r="QIO14" s="122"/>
      <c r="QIP14" s="122"/>
      <c r="QIQ14" s="122"/>
      <c r="QIR14" s="122"/>
      <c r="QIS14" s="122"/>
      <c r="QIT14" s="122"/>
      <c r="QIU14" s="122"/>
      <c r="QIV14" s="122"/>
      <c r="QIW14" s="122"/>
      <c r="QIX14" s="122"/>
      <c r="QIY14" s="122"/>
      <c r="QIZ14" s="122"/>
      <c r="QJA14" s="122"/>
      <c r="QJB14" s="122"/>
      <c r="QJC14" s="122"/>
      <c r="QJD14" s="122"/>
      <c r="QJE14" s="122"/>
      <c r="QJF14" s="122"/>
      <c r="QJG14" s="122"/>
      <c r="QJH14" s="122"/>
      <c r="QJI14" s="122"/>
      <c r="QJJ14" s="122"/>
      <c r="QJK14" s="122"/>
      <c r="QJL14" s="122"/>
      <c r="QJM14" s="122"/>
      <c r="QJN14" s="122"/>
      <c r="QJO14" s="122"/>
      <c r="QJP14" s="122"/>
      <c r="QJQ14" s="122"/>
      <c r="QJR14" s="122"/>
      <c r="QJS14" s="122"/>
      <c r="QJT14" s="122"/>
      <c r="QJU14" s="122"/>
      <c r="QJV14" s="122"/>
      <c r="QJW14" s="122"/>
      <c r="QJX14" s="122"/>
      <c r="QJY14" s="122"/>
      <c r="QJZ14" s="122"/>
      <c r="QKA14" s="122"/>
      <c r="QKB14" s="122"/>
      <c r="QKC14" s="122"/>
      <c r="QKD14" s="122"/>
      <c r="QKE14" s="122"/>
      <c r="QKF14" s="122"/>
      <c r="QKG14" s="122"/>
      <c r="QKH14" s="122"/>
      <c r="QKI14" s="122"/>
      <c r="QKJ14" s="122"/>
      <c r="QKK14" s="122"/>
      <c r="QKL14" s="122"/>
      <c r="QKM14" s="122"/>
      <c r="QKN14" s="122"/>
      <c r="QKO14" s="122"/>
      <c r="QKP14" s="122"/>
      <c r="QKQ14" s="122"/>
      <c r="QKR14" s="122"/>
      <c r="QKS14" s="122"/>
      <c r="QKT14" s="122"/>
      <c r="QKU14" s="122"/>
      <c r="QKV14" s="122"/>
      <c r="QKW14" s="122"/>
      <c r="QKX14" s="122"/>
      <c r="QKY14" s="122"/>
      <c r="QKZ14" s="122"/>
      <c r="QLA14" s="122"/>
      <c r="QLB14" s="122"/>
      <c r="QLC14" s="122"/>
      <c r="QLD14" s="122"/>
      <c r="QLE14" s="122"/>
      <c r="QLF14" s="122"/>
      <c r="QLG14" s="122"/>
      <c r="QLH14" s="122"/>
      <c r="QLI14" s="122"/>
      <c r="QLJ14" s="122"/>
      <c r="QLK14" s="122"/>
      <c r="QLL14" s="122"/>
      <c r="QLM14" s="122"/>
      <c r="QLN14" s="122"/>
      <c r="QLO14" s="122"/>
      <c r="QLP14" s="122"/>
      <c r="QLQ14" s="122"/>
      <c r="QLR14" s="122"/>
      <c r="QLS14" s="122"/>
      <c r="QLT14" s="122"/>
      <c r="QLU14" s="122"/>
      <c r="QLV14" s="122"/>
      <c r="QLW14" s="122"/>
      <c r="QLX14" s="122"/>
      <c r="QLY14" s="122"/>
      <c r="QLZ14" s="122"/>
      <c r="QMA14" s="122"/>
      <c r="QMB14" s="122"/>
      <c r="QMC14" s="122"/>
      <c r="QMD14" s="122"/>
      <c r="QME14" s="122"/>
      <c r="QMF14" s="122"/>
      <c r="QMG14" s="122"/>
      <c r="QMH14" s="122"/>
      <c r="QMI14" s="122"/>
      <c r="QMJ14" s="122"/>
      <c r="QMK14" s="122"/>
      <c r="QML14" s="122"/>
      <c r="QMM14" s="122"/>
      <c r="QMN14" s="122"/>
      <c r="QMO14" s="122"/>
      <c r="QMP14" s="122"/>
      <c r="QMQ14" s="122"/>
      <c r="QMR14" s="122"/>
      <c r="QMS14" s="122"/>
      <c r="QMT14" s="122"/>
      <c r="QMU14" s="122"/>
      <c r="QMV14" s="122"/>
      <c r="QMW14" s="122"/>
      <c r="QMX14" s="122"/>
      <c r="QMY14" s="122"/>
      <c r="QMZ14" s="122"/>
      <c r="QNA14" s="122"/>
      <c r="QNB14" s="122"/>
      <c r="QNC14" s="122"/>
      <c r="QND14" s="122"/>
      <c r="QNE14" s="122"/>
      <c r="QNF14" s="122"/>
      <c r="QNG14" s="122"/>
      <c r="QNH14" s="122"/>
      <c r="QNI14" s="122"/>
      <c r="QNJ14" s="122"/>
      <c r="QNK14" s="122"/>
      <c r="QNL14" s="122"/>
      <c r="QNM14" s="122"/>
      <c r="QNN14" s="122"/>
      <c r="QNO14" s="122"/>
      <c r="QNP14" s="122"/>
      <c r="QNQ14" s="122"/>
      <c r="QNR14" s="122"/>
      <c r="QNS14" s="122"/>
      <c r="QNT14" s="122"/>
      <c r="QNU14" s="122"/>
      <c r="QNV14" s="122"/>
      <c r="QNW14" s="122"/>
      <c r="QNX14" s="122"/>
      <c r="QNY14" s="122"/>
      <c r="QNZ14" s="122"/>
      <c r="QOA14" s="122"/>
      <c r="QOB14" s="122"/>
      <c r="QOC14" s="122"/>
      <c r="QOD14" s="122"/>
      <c r="QOE14" s="122"/>
      <c r="QOF14" s="122"/>
      <c r="QOG14" s="122"/>
      <c r="QOH14" s="122"/>
      <c r="QOI14" s="122"/>
      <c r="QOJ14" s="122"/>
      <c r="QOK14" s="122"/>
      <c r="QOL14" s="122"/>
      <c r="QOM14" s="122"/>
      <c r="QON14" s="122"/>
      <c r="QOO14" s="122"/>
      <c r="QOP14" s="122"/>
      <c r="QOQ14" s="122"/>
      <c r="QOR14" s="122"/>
      <c r="QOS14" s="122"/>
      <c r="QOT14" s="122"/>
      <c r="QOU14" s="122"/>
      <c r="QOV14" s="122"/>
      <c r="QOW14" s="122"/>
      <c r="QOX14" s="122"/>
      <c r="QOY14" s="122"/>
      <c r="QOZ14" s="122"/>
      <c r="QPA14" s="122"/>
      <c r="QPB14" s="122"/>
      <c r="QPC14" s="122"/>
      <c r="QPD14" s="122"/>
      <c r="QPE14" s="122"/>
      <c r="QPF14" s="122"/>
      <c r="QPG14" s="122"/>
      <c r="QPH14" s="122"/>
      <c r="QPI14" s="122"/>
      <c r="QPJ14" s="122"/>
      <c r="QPK14" s="122"/>
      <c r="QPL14" s="122"/>
      <c r="QPM14" s="122"/>
      <c r="QPN14" s="122"/>
      <c r="QPO14" s="122"/>
      <c r="QPP14" s="122"/>
      <c r="QPQ14" s="122"/>
      <c r="QPR14" s="122"/>
      <c r="QPS14" s="122"/>
      <c r="QPT14" s="122"/>
      <c r="QPU14" s="122"/>
      <c r="QPV14" s="122"/>
      <c r="QPW14" s="122"/>
      <c r="QPX14" s="122"/>
      <c r="QPY14" s="122"/>
      <c r="QPZ14" s="122"/>
      <c r="QQA14" s="122"/>
      <c r="QQB14" s="122"/>
      <c r="QQC14" s="122"/>
      <c r="QQD14" s="122"/>
      <c r="QQE14" s="122"/>
      <c r="QQF14" s="122"/>
      <c r="QQG14" s="122"/>
      <c r="QQH14" s="122"/>
      <c r="QQI14" s="122"/>
      <c r="QQJ14" s="122"/>
      <c r="QQK14" s="122"/>
      <c r="QQL14" s="122"/>
      <c r="QQM14" s="122"/>
      <c r="QQN14" s="122"/>
      <c r="QQO14" s="122"/>
      <c r="QQP14" s="122"/>
      <c r="QQQ14" s="122"/>
      <c r="QQR14" s="122"/>
      <c r="QQS14" s="122"/>
      <c r="QQT14" s="122"/>
      <c r="QQU14" s="122"/>
      <c r="QQV14" s="122"/>
      <c r="QQW14" s="122"/>
      <c r="QQX14" s="122"/>
      <c r="QQY14" s="122"/>
      <c r="QQZ14" s="122"/>
      <c r="QRA14" s="122"/>
      <c r="QRB14" s="122"/>
      <c r="QRC14" s="122"/>
      <c r="QRD14" s="122"/>
      <c r="QRE14" s="122"/>
      <c r="QRF14" s="122"/>
      <c r="QRG14" s="122"/>
      <c r="QRH14" s="122"/>
      <c r="QRI14" s="122"/>
      <c r="QRJ14" s="122"/>
      <c r="QRK14" s="122"/>
      <c r="QRL14" s="122"/>
      <c r="QRM14" s="122"/>
      <c r="QRN14" s="122"/>
      <c r="QRO14" s="122"/>
      <c r="QRP14" s="122"/>
      <c r="QRQ14" s="122"/>
      <c r="QRR14" s="122"/>
      <c r="QRS14" s="122"/>
      <c r="QRT14" s="122"/>
      <c r="QRU14" s="122"/>
      <c r="QRV14" s="122"/>
      <c r="QRW14" s="122"/>
      <c r="QRX14" s="122"/>
      <c r="QRY14" s="122"/>
      <c r="QRZ14" s="122"/>
      <c r="QSA14" s="122"/>
      <c r="QSB14" s="122"/>
      <c r="QSC14" s="122"/>
      <c r="QSD14" s="122"/>
      <c r="QSE14" s="122"/>
      <c r="QSF14" s="122"/>
      <c r="QSG14" s="122"/>
      <c r="QSH14" s="122"/>
      <c r="QSI14" s="122"/>
      <c r="QSJ14" s="122"/>
      <c r="QSK14" s="122"/>
      <c r="QSL14" s="122"/>
      <c r="QSM14" s="122"/>
      <c r="QSN14" s="122"/>
      <c r="QSO14" s="122"/>
      <c r="QSP14" s="122"/>
      <c r="QSQ14" s="122"/>
      <c r="QSR14" s="122"/>
      <c r="QSS14" s="122"/>
      <c r="QST14" s="122"/>
      <c r="QSU14" s="122"/>
      <c r="QSV14" s="122"/>
      <c r="QSW14" s="122"/>
      <c r="QSX14" s="122"/>
      <c r="QSY14" s="122"/>
      <c r="QSZ14" s="122"/>
      <c r="QTA14" s="122"/>
      <c r="QTB14" s="122"/>
      <c r="QTC14" s="122"/>
      <c r="QTD14" s="122"/>
      <c r="QTE14" s="122"/>
      <c r="QTF14" s="122"/>
      <c r="QTG14" s="122"/>
      <c r="QTH14" s="122"/>
      <c r="QTI14" s="122"/>
      <c r="QTJ14" s="122"/>
      <c r="QTK14" s="122"/>
      <c r="QTL14" s="122"/>
      <c r="QTM14" s="122"/>
      <c r="QTN14" s="122"/>
      <c r="QTO14" s="122"/>
      <c r="QTP14" s="122"/>
      <c r="QTQ14" s="122"/>
      <c r="QTR14" s="122"/>
      <c r="QTS14" s="122"/>
      <c r="QTT14" s="122"/>
      <c r="QTU14" s="122"/>
      <c r="QTV14" s="122"/>
      <c r="QTW14" s="122"/>
      <c r="QTX14" s="122"/>
      <c r="QTY14" s="122"/>
      <c r="QTZ14" s="122"/>
      <c r="QUA14" s="122"/>
      <c r="QUB14" s="122"/>
      <c r="QUC14" s="122"/>
      <c r="QUD14" s="122"/>
      <c r="QUE14" s="122"/>
      <c r="QUF14" s="122"/>
      <c r="QUG14" s="122"/>
      <c r="QUH14" s="122"/>
      <c r="QUI14" s="122"/>
      <c r="QUJ14" s="122"/>
      <c r="QUK14" s="122"/>
      <c r="QUL14" s="122"/>
      <c r="QUM14" s="122"/>
      <c r="QUN14" s="122"/>
      <c r="QUO14" s="122"/>
      <c r="QUP14" s="122"/>
      <c r="QUQ14" s="122"/>
      <c r="QUR14" s="122"/>
      <c r="QUS14" s="122"/>
      <c r="QUT14" s="122"/>
      <c r="QUU14" s="122"/>
      <c r="QUV14" s="122"/>
      <c r="QUW14" s="122"/>
      <c r="QUX14" s="122"/>
      <c r="QUY14" s="122"/>
      <c r="QUZ14" s="122"/>
      <c r="QVA14" s="122"/>
      <c r="QVB14" s="122"/>
      <c r="QVC14" s="122"/>
      <c r="QVD14" s="122"/>
      <c r="QVE14" s="122"/>
      <c r="QVF14" s="122"/>
      <c r="QVG14" s="122"/>
      <c r="QVH14" s="122"/>
      <c r="QVI14" s="122"/>
      <c r="QVJ14" s="122"/>
      <c r="QVK14" s="122"/>
      <c r="QVL14" s="122"/>
      <c r="QVM14" s="122"/>
      <c r="QVN14" s="122"/>
      <c r="QVO14" s="122"/>
      <c r="QVP14" s="122"/>
      <c r="QVQ14" s="122"/>
      <c r="QVR14" s="122"/>
      <c r="QVS14" s="122"/>
      <c r="QVT14" s="122"/>
      <c r="QVU14" s="122"/>
      <c r="QVV14" s="122"/>
      <c r="QVW14" s="122"/>
      <c r="QVX14" s="122"/>
      <c r="QVY14" s="122"/>
      <c r="QVZ14" s="122"/>
      <c r="QWA14" s="122"/>
      <c r="QWB14" s="122"/>
      <c r="QWC14" s="122"/>
      <c r="QWD14" s="122"/>
      <c r="QWE14" s="122"/>
      <c r="QWF14" s="122"/>
      <c r="QWG14" s="122"/>
      <c r="QWH14" s="122"/>
      <c r="QWI14" s="122"/>
      <c r="QWJ14" s="122"/>
      <c r="QWK14" s="122"/>
      <c r="QWL14" s="122"/>
      <c r="QWM14" s="122"/>
      <c r="QWN14" s="122"/>
      <c r="QWO14" s="122"/>
      <c r="QWP14" s="122"/>
      <c r="QWQ14" s="122"/>
      <c r="QWR14" s="122"/>
      <c r="QWS14" s="122"/>
      <c r="QWT14" s="122"/>
      <c r="QWU14" s="122"/>
      <c r="QWV14" s="122"/>
      <c r="QWW14" s="122"/>
      <c r="QWX14" s="122"/>
      <c r="QWY14" s="122"/>
      <c r="QWZ14" s="122"/>
      <c r="QXA14" s="122"/>
      <c r="QXB14" s="122"/>
      <c r="QXC14" s="122"/>
      <c r="QXD14" s="122"/>
      <c r="QXE14" s="122"/>
      <c r="QXF14" s="122"/>
      <c r="QXG14" s="122"/>
      <c r="QXH14" s="122"/>
      <c r="QXI14" s="122"/>
      <c r="QXJ14" s="122"/>
      <c r="QXK14" s="122"/>
      <c r="QXL14" s="122"/>
      <c r="QXM14" s="122"/>
      <c r="QXN14" s="122"/>
      <c r="QXO14" s="122"/>
      <c r="QXP14" s="122"/>
      <c r="QXQ14" s="122"/>
      <c r="QXR14" s="122"/>
      <c r="QXS14" s="122"/>
      <c r="QXT14" s="122"/>
      <c r="QXU14" s="122"/>
      <c r="QXV14" s="122"/>
      <c r="QXW14" s="122"/>
      <c r="QXX14" s="122"/>
      <c r="QXY14" s="122"/>
      <c r="QXZ14" s="122"/>
      <c r="QYA14" s="122"/>
      <c r="QYB14" s="122"/>
      <c r="QYC14" s="122"/>
      <c r="QYD14" s="122"/>
      <c r="QYE14" s="122"/>
      <c r="QYF14" s="122"/>
      <c r="QYG14" s="122"/>
      <c r="QYH14" s="122"/>
      <c r="QYI14" s="122"/>
      <c r="QYJ14" s="122"/>
      <c r="QYK14" s="122"/>
      <c r="QYL14" s="122"/>
      <c r="QYM14" s="122"/>
      <c r="QYN14" s="122"/>
      <c r="QYO14" s="122"/>
      <c r="QYP14" s="122"/>
      <c r="QYQ14" s="122"/>
      <c r="QYR14" s="122"/>
      <c r="QYS14" s="122"/>
      <c r="QYT14" s="122"/>
      <c r="QYU14" s="122"/>
      <c r="QYV14" s="122"/>
      <c r="QYW14" s="122"/>
      <c r="QYX14" s="122"/>
      <c r="QYY14" s="122"/>
      <c r="QYZ14" s="122"/>
      <c r="QZA14" s="122"/>
      <c r="QZB14" s="122"/>
      <c r="QZC14" s="122"/>
      <c r="QZD14" s="122"/>
      <c r="QZE14" s="122"/>
      <c r="QZF14" s="122"/>
      <c r="QZG14" s="122"/>
      <c r="QZH14" s="122"/>
      <c r="QZI14" s="122"/>
      <c r="QZJ14" s="122"/>
      <c r="QZK14" s="122"/>
      <c r="QZL14" s="122"/>
      <c r="QZM14" s="122"/>
      <c r="QZN14" s="122"/>
      <c r="QZO14" s="122"/>
      <c r="QZP14" s="122"/>
      <c r="QZQ14" s="122"/>
      <c r="QZR14" s="122"/>
      <c r="QZS14" s="122"/>
      <c r="QZT14" s="122"/>
      <c r="QZU14" s="122"/>
      <c r="QZV14" s="122"/>
      <c r="QZW14" s="122"/>
      <c r="QZX14" s="122"/>
      <c r="QZY14" s="122"/>
      <c r="QZZ14" s="122"/>
      <c r="RAA14" s="122"/>
      <c r="RAB14" s="122"/>
      <c r="RAC14" s="122"/>
      <c r="RAD14" s="122"/>
      <c r="RAE14" s="122"/>
      <c r="RAF14" s="122"/>
      <c r="RAG14" s="122"/>
      <c r="RAH14" s="122"/>
      <c r="RAI14" s="122"/>
      <c r="RAJ14" s="122"/>
      <c r="RAK14" s="122"/>
      <c r="RAL14" s="122"/>
      <c r="RAM14" s="122"/>
      <c r="RAN14" s="122"/>
      <c r="RAO14" s="122"/>
      <c r="RAP14" s="122"/>
      <c r="RAQ14" s="122"/>
      <c r="RAR14" s="122"/>
      <c r="RAS14" s="122"/>
      <c r="RAT14" s="122"/>
      <c r="RAU14" s="122"/>
      <c r="RAV14" s="122"/>
      <c r="RAW14" s="122"/>
      <c r="RAX14" s="122"/>
      <c r="RAY14" s="122"/>
      <c r="RAZ14" s="122"/>
      <c r="RBA14" s="122"/>
      <c r="RBB14" s="122"/>
      <c r="RBC14" s="122"/>
      <c r="RBD14" s="122"/>
      <c r="RBE14" s="122"/>
      <c r="RBF14" s="122"/>
      <c r="RBG14" s="122"/>
      <c r="RBH14" s="122"/>
      <c r="RBI14" s="122"/>
      <c r="RBJ14" s="122"/>
      <c r="RBK14" s="122"/>
      <c r="RBL14" s="122"/>
      <c r="RBM14" s="122"/>
      <c r="RBN14" s="122"/>
      <c r="RBO14" s="122"/>
      <c r="RBP14" s="122"/>
      <c r="RBQ14" s="122"/>
      <c r="RBR14" s="122"/>
      <c r="RBS14" s="122"/>
      <c r="RBT14" s="122"/>
      <c r="RBU14" s="122"/>
      <c r="RBV14" s="122"/>
      <c r="RBW14" s="122"/>
      <c r="RBX14" s="122"/>
      <c r="RBY14" s="122"/>
      <c r="RBZ14" s="122"/>
      <c r="RCA14" s="122"/>
      <c r="RCB14" s="122"/>
      <c r="RCC14" s="122"/>
      <c r="RCD14" s="122"/>
      <c r="RCE14" s="122"/>
      <c r="RCF14" s="122"/>
      <c r="RCG14" s="122"/>
      <c r="RCH14" s="122"/>
      <c r="RCI14" s="122"/>
      <c r="RCJ14" s="122"/>
      <c r="RCK14" s="122"/>
      <c r="RCL14" s="122"/>
      <c r="RCM14" s="122"/>
      <c r="RCN14" s="122"/>
      <c r="RCO14" s="122"/>
      <c r="RCP14" s="122"/>
      <c r="RCQ14" s="122"/>
      <c r="RCR14" s="122"/>
      <c r="RCS14" s="122"/>
      <c r="RCT14" s="122"/>
      <c r="RCU14" s="122"/>
      <c r="RCV14" s="122"/>
      <c r="RCW14" s="122"/>
      <c r="RCX14" s="122"/>
      <c r="RCY14" s="122"/>
      <c r="RCZ14" s="122"/>
      <c r="RDA14" s="122"/>
      <c r="RDB14" s="122"/>
      <c r="RDC14" s="122"/>
      <c r="RDD14" s="122"/>
      <c r="RDE14" s="122"/>
      <c r="RDF14" s="122"/>
      <c r="RDG14" s="122"/>
      <c r="RDH14" s="122"/>
      <c r="RDI14" s="122"/>
      <c r="RDJ14" s="122"/>
      <c r="RDK14" s="122"/>
      <c r="RDL14" s="122"/>
      <c r="RDM14" s="122"/>
      <c r="RDN14" s="122"/>
      <c r="RDO14" s="122"/>
      <c r="RDP14" s="122"/>
      <c r="RDQ14" s="122"/>
      <c r="RDR14" s="122"/>
      <c r="RDS14" s="122"/>
      <c r="RDT14" s="122"/>
      <c r="RDU14" s="122"/>
      <c r="RDV14" s="122"/>
      <c r="RDW14" s="122"/>
      <c r="RDX14" s="122"/>
      <c r="RDY14" s="122"/>
      <c r="RDZ14" s="122"/>
      <c r="REA14" s="122"/>
      <c r="REB14" s="122"/>
      <c r="REC14" s="122"/>
      <c r="RED14" s="122"/>
      <c r="REE14" s="122"/>
      <c r="REF14" s="122"/>
      <c r="REG14" s="122"/>
      <c r="REH14" s="122"/>
      <c r="REI14" s="122"/>
      <c r="REJ14" s="122"/>
      <c r="REK14" s="122"/>
      <c r="REL14" s="122"/>
      <c r="REM14" s="122"/>
      <c r="REN14" s="122"/>
      <c r="REO14" s="122"/>
      <c r="REP14" s="122"/>
      <c r="REQ14" s="122"/>
      <c r="RER14" s="122"/>
      <c r="RES14" s="122"/>
      <c r="RET14" s="122"/>
      <c r="REU14" s="122"/>
      <c r="REV14" s="122"/>
      <c r="REW14" s="122"/>
      <c r="REX14" s="122"/>
      <c r="REY14" s="122"/>
      <c r="REZ14" s="122"/>
      <c r="RFA14" s="122"/>
      <c r="RFB14" s="122"/>
      <c r="RFC14" s="122"/>
      <c r="RFD14" s="122"/>
      <c r="RFE14" s="122"/>
      <c r="RFF14" s="122"/>
      <c r="RFG14" s="122"/>
      <c r="RFH14" s="122"/>
      <c r="RFI14" s="122"/>
      <c r="RFJ14" s="122"/>
      <c r="RFK14" s="122"/>
      <c r="RFL14" s="122"/>
      <c r="RFM14" s="122"/>
      <c r="RFN14" s="122"/>
      <c r="RFO14" s="122"/>
      <c r="RFP14" s="122"/>
      <c r="RFQ14" s="122"/>
      <c r="RFR14" s="122"/>
      <c r="RFS14" s="122"/>
      <c r="RFT14" s="122"/>
      <c r="RFU14" s="122"/>
      <c r="RFV14" s="122"/>
      <c r="RFW14" s="122"/>
      <c r="RFX14" s="122"/>
      <c r="RFY14" s="122"/>
      <c r="RFZ14" s="122"/>
      <c r="RGA14" s="122"/>
      <c r="RGB14" s="122"/>
      <c r="RGC14" s="122"/>
      <c r="RGD14" s="122"/>
      <c r="RGE14" s="122"/>
      <c r="RGF14" s="122"/>
      <c r="RGG14" s="122"/>
      <c r="RGH14" s="122"/>
      <c r="RGI14" s="122"/>
      <c r="RGJ14" s="122"/>
      <c r="RGK14" s="122"/>
      <c r="RGL14" s="122"/>
      <c r="RGM14" s="122"/>
      <c r="RGN14" s="122"/>
      <c r="RGO14" s="122"/>
      <c r="RGP14" s="122"/>
      <c r="RGQ14" s="122"/>
      <c r="RGR14" s="122"/>
      <c r="RGS14" s="122"/>
      <c r="RGT14" s="122"/>
      <c r="RGU14" s="122"/>
      <c r="RGV14" s="122"/>
      <c r="RGW14" s="122"/>
      <c r="RGX14" s="122"/>
      <c r="RGY14" s="122"/>
      <c r="RGZ14" s="122"/>
      <c r="RHA14" s="122"/>
      <c r="RHB14" s="122"/>
      <c r="RHC14" s="122"/>
      <c r="RHD14" s="122"/>
      <c r="RHE14" s="122"/>
      <c r="RHF14" s="122"/>
      <c r="RHG14" s="122"/>
      <c r="RHH14" s="122"/>
      <c r="RHI14" s="122"/>
      <c r="RHJ14" s="122"/>
      <c r="RHK14" s="122"/>
      <c r="RHL14" s="122"/>
      <c r="RHM14" s="122"/>
      <c r="RHN14" s="122"/>
      <c r="RHO14" s="122"/>
      <c r="RHP14" s="122"/>
      <c r="RHQ14" s="122"/>
      <c r="RHR14" s="122"/>
      <c r="RHS14" s="122"/>
      <c r="RHT14" s="122"/>
      <c r="RHU14" s="122"/>
      <c r="RHV14" s="122"/>
      <c r="RHW14" s="122"/>
      <c r="RHX14" s="122"/>
      <c r="RHY14" s="122"/>
      <c r="RHZ14" s="122"/>
      <c r="RIA14" s="122"/>
      <c r="RIB14" s="122"/>
      <c r="RIC14" s="122"/>
      <c r="RID14" s="122"/>
      <c r="RIE14" s="122"/>
      <c r="RIF14" s="122"/>
      <c r="RIG14" s="122"/>
      <c r="RIH14" s="122"/>
      <c r="RII14" s="122"/>
      <c r="RIJ14" s="122"/>
      <c r="RIK14" s="122"/>
      <c r="RIL14" s="122"/>
      <c r="RIM14" s="122"/>
      <c r="RIN14" s="122"/>
      <c r="RIO14" s="122"/>
      <c r="RIP14" s="122"/>
      <c r="RIQ14" s="122"/>
      <c r="RIR14" s="122"/>
      <c r="RIS14" s="122"/>
      <c r="RIT14" s="122"/>
      <c r="RIU14" s="122"/>
      <c r="RIV14" s="122"/>
      <c r="RIW14" s="122"/>
      <c r="RIX14" s="122"/>
      <c r="RIY14" s="122"/>
      <c r="RIZ14" s="122"/>
      <c r="RJA14" s="122"/>
      <c r="RJB14" s="122"/>
      <c r="RJC14" s="122"/>
      <c r="RJD14" s="122"/>
      <c r="RJE14" s="122"/>
      <c r="RJF14" s="122"/>
      <c r="RJG14" s="122"/>
      <c r="RJH14" s="122"/>
      <c r="RJI14" s="122"/>
      <c r="RJJ14" s="122"/>
      <c r="RJK14" s="122"/>
      <c r="RJL14" s="122"/>
      <c r="RJM14" s="122"/>
      <c r="RJN14" s="122"/>
      <c r="RJO14" s="122"/>
      <c r="RJP14" s="122"/>
      <c r="RJQ14" s="122"/>
      <c r="RJR14" s="122"/>
      <c r="RJS14" s="122"/>
      <c r="RJT14" s="122"/>
      <c r="RJU14" s="122"/>
      <c r="RJV14" s="122"/>
      <c r="RJW14" s="122"/>
      <c r="RJX14" s="122"/>
      <c r="RJY14" s="122"/>
      <c r="RJZ14" s="122"/>
      <c r="RKA14" s="122"/>
      <c r="RKB14" s="122"/>
      <c r="RKC14" s="122"/>
      <c r="RKD14" s="122"/>
      <c r="RKE14" s="122"/>
      <c r="RKF14" s="122"/>
      <c r="RKG14" s="122"/>
      <c r="RKH14" s="122"/>
      <c r="RKI14" s="122"/>
      <c r="RKJ14" s="122"/>
      <c r="RKK14" s="122"/>
      <c r="RKL14" s="122"/>
      <c r="RKM14" s="122"/>
      <c r="RKN14" s="122"/>
      <c r="RKO14" s="122"/>
      <c r="RKP14" s="122"/>
      <c r="RKQ14" s="122"/>
      <c r="RKR14" s="122"/>
      <c r="RKS14" s="122"/>
      <c r="RKT14" s="122"/>
      <c r="RKU14" s="122"/>
      <c r="RKV14" s="122"/>
      <c r="RKW14" s="122"/>
      <c r="RKX14" s="122"/>
      <c r="RKY14" s="122"/>
      <c r="RKZ14" s="122"/>
      <c r="RLA14" s="122"/>
      <c r="RLB14" s="122"/>
      <c r="RLC14" s="122"/>
      <c r="RLD14" s="122"/>
      <c r="RLE14" s="122"/>
      <c r="RLF14" s="122"/>
      <c r="RLG14" s="122"/>
      <c r="RLH14" s="122"/>
      <c r="RLI14" s="122"/>
      <c r="RLJ14" s="122"/>
      <c r="RLK14" s="122"/>
      <c r="RLL14" s="122"/>
      <c r="RLM14" s="122"/>
      <c r="RLN14" s="122"/>
      <c r="RLO14" s="122"/>
      <c r="RLP14" s="122"/>
      <c r="RLQ14" s="122"/>
      <c r="RLR14" s="122"/>
      <c r="RLS14" s="122"/>
      <c r="RLT14" s="122"/>
      <c r="RLU14" s="122"/>
      <c r="RLV14" s="122"/>
      <c r="RLW14" s="122"/>
      <c r="RLX14" s="122"/>
      <c r="RLY14" s="122"/>
      <c r="RLZ14" s="122"/>
      <c r="RMA14" s="122"/>
      <c r="RMB14" s="122"/>
      <c r="RMC14" s="122"/>
      <c r="RMD14" s="122"/>
      <c r="RME14" s="122"/>
      <c r="RMF14" s="122"/>
      <c r="RMG14" s="122"/>
      <c r="RMH14" s="122"/>
      <c r="RMI14" s="122"/>
      <c r="RMJ14" s="122"/>
      <c r="RMK14" s="122"/>
      <c r="RML14" s="122"/>
      <c r="RMM14" s="122"/>
      <c r="RMN14" s="122"/>
      <c r="RMO14" s="122"/>
      <c r="RMP14" s="122"/>
      <c r="RMQ14" s="122"/>
      <c r="RMR14" s="122"/>
      <c r="RMS14" s="122"/>
      <c r="RMT14" s="122"/>
      <c r="RMU14" s="122"/>
      <c r="RMV14" s="122"/>
      <c r="RMW14" s="122"/>
      <c r="RMX14" s="122"/>
      <c r="RMY14" s="122"/>
      <c r="RMZ14" s="122"/>
      <c r="RNA14" s="122"/>
      <c r="RNB14" s="122"/>
      <c r="RNC14" s="122"/>
      <c r="RND14" s="122"/>
      <c r="RNE14" s="122"/>
      <c r="RNF14" s="122"/>
      <c r="RNG14" s="122"/>
      <c r="RNH14" s="122"/>
      <c r="RNI14" s="122"/>
      <c r="RNJ14" s="122"/>
      <c r="RNK14" s="122"/>
      <c r="RNL14" s="122"/>
      <c r="RNM14" s="122"/>
      <c r="RNN14" s="122"/>
      <c r="RNO14" s="122"/>
      <c r="RNP14" s="122"/>
      <c r="RNQ14" s="122"/>
      <c r="RNR14" s="122"/>
      <c r="RNS14" s="122"/>
      <c r="RNT14" s="122"/>
      <c r="RNU14" s="122"/>
      <c r="RNV14" s="122"/>
      <c r="RNW14" s="122"/>
      <c r="RNX14" s="122"/>
      <c r="RNY14" s="122"/>
      <c r="RNZ14" s="122"/>
      <c r="ROA14" s="122"/>
      <c r="ROB14" s="122"/>
      <c r="ROC14" s="122"/>
      <c r="ROD14" s="122"/>
      <c r="ROE14" s="122"/>
      <c r="ROF14" s="122"/>
      <c r="ROG14" s="122"/>
      <c r="ROH14" s="122"/>
      <c r="ROI14" s="122"/>
      <c r="ROJ14" s="122"/>
      <c r="ROK14" s="122"/>
      <c r="ROL14" s="122"/>
      <c r="ROM14" s="122"/>
      <c r="RON14" s="122"/>
      <c r="ROO14" s="122"/>
      <c r="ROP14" s="122"/>
      <c r="ROQ14" s="122"/>
      <c r="ROR14" s="122"/>
      <c r="ROS14" s="122"/>
      <c r="ROT14" s="122"/>
      <c r="ROU14" s="122"/>
      <c r="ROV14" s="122"/>
      <c r="ROW14" s="122"/>
      <c r="ROX14" s="122"/>
      <c r="ROY14" s="122"/>
      <c r="ROZ14" s="122"/>
      <c r="RPA14" s="122"/>
      <c r="RPB14" s="122"/>
      <c r="RPC14" s="122"/>
      <c r="RPD14" s="122"/>
      <c r="RPE14" s="122"/>
      <c r="RPF14" s="122"/>
      <c r="RPG14" s="122"/>
      <c r="RPH14" s="122"/>
      <c r="RPI14" s="122"/>
      <c r="RPJ14" s="122"/>
      <c r="RPK14" s="122"/>
      <c r="RPL14" s="122"/>
      <c r="RPM14" s="122"/>
      <c r="RPN14" s="122"/>
      <c r="RPO14" s="122"/>
      <c r="RPP14" s="122"/>
      <c r="RPQ14" s="122"/>
      <c r="RPR14" s="122"/>
      <c r="RPS14" s="122"/>
      <c r="RPT14" s="122"/>
      <c r="RPU14" s="122"/>
      <c r="RPV14" s="122"/>
      <c r="RPW14" s="122"/>
      <c r="RPX14" s="122"/>
      <c r="RPY14" s="122"/>
      <c r="RPZ14" s="122"/>
      <c r="RQA14" s="122"/>
      <c r="RQB14" s="122"/>
      <c r="RQC14" s="122"/>
      <c r="RQD14" s="122"/>
      <c r="RQE14" s="122"/>
      <c r="RQF14" s="122"/>
      <c r="RQG14" s="122"/>
      <c r="RQH14" s="122"/>
      <c r="RQI14" s="122"/>
      <c r="RQJ14" s="122"/>
      <c r="RQK14" s="122"/>
      <c r="RQL14" s="122"/>
      <c r="RQM14" s="122"/>
      <c r="RQN14" s="122"/>
      <c r="RQO14" s="122"/>
      <c r="RQP14" s="122"/>
      <c r="RQQ14" s="122"/>
      <c r="RQR14" s="122"/>
      <c r="RQS14" s="122"/>
      <c r="RQT14" s="122"/>
      <c r="RQU14" s="122"/>
      <c r="RQV14" s="122"/>
      <c r="RQW14" s="122"/>
      <c r="RQX14" s="122"/>
      <c r="RQY14" s="122"/>
      <c r="RQZ14" s="122"/>
      <c r="RRA14" s="122"/>
      <c r="RRB14" s="122"/>
      <c r="RRC14" s="122"/>
      <c r="RRD14" s="122"/>
      <c r="RRE14" s="122"/>
      <c r="RRF14" s="122"/>
      <c r="RRG14" s="122"/>
      <c r="RRH14" s="122"/>
      <c r="RRI14" s="122"/>
      <c r="RRJ14" s="122"/>
      <c r="RRK14" s="122"/>
      <c r="RRL14" s="122"/>
      <c r="RRM14" s="122"/>
      <c r="RRN14" s="122"/>
      <c r="RRO14" s="122"/>
      <c r="RRP14" s="122"/>
      <c r="RRQ14" s="122"/>
      <c r="RRR14" s="122"/>
      <c r="RRS14" s="122"/>
      <c r="RRT14" s="122"/>
      <c r="RRU14" s="122"/>
      <c r="RRV14" s="122"/>
      <c r="RRW14" s="122"/>
      <c r="RRX14" s="122"/>
      <c r="RRY14" s="122"/>
      <c r="RRZ14" s="122"/>
      <c r="RSA14" s="122"/>
      <c r="RSB14" s="122"/>
      <c r="RSC14" s="122"/>
      <c r="RSD14" s="122"/>
      <c r="RSE14" s="122"/>
      <c r="RSF14" s="122"/>
      <c r="RSG14" s="122"/>
      <c r="RSH14" s="122"/>
      <c r="RSI14" s="122"/>
      <c r="RSJ14" s="122"/>
      <c r="RSK14" s="122"/>
      <c r="RSL14" s="122"/>
      <c r="RSM14" s="122"/>
      <c r="RSN14" s="122"/>
      <c r="RSO14" s="122"/>
      <c r="RSP14" s="122"/>
      <c r="RSQ14" s="122"/>
      <c r="RSR14" s="122"/>
      <c r="RSS14" s="122"/>
      <c r="RST14" s="122"/>
      <c r="RSU14" s="122"/>
      <c r="RSV14" s="122"/>
      <c r="RSW14" s="122"/>
      <c r="RSX14" s="122"/>
      <c r="RSY14" s="122"/>
      <c r="RSZ14" s="122"/>
      <c r="RTA14" s="122"/>
      <c r="RTB14" s="122"/>
      <c r="RTC14" s="122"/>
      <c r="RTD14" s="122"/>
      <c r="RTE14" s="122"/>
      <c r="RTF14" s="122"/>
      <c r="RTG14" s="122"/>
      <c r="RTH14" s="122"/>
      <c r="RTI14" s="122"/>
      <c r="RTJ14" s="122"/>
      <c r="RTK14" s="122"/>
      <c r="RTL14" s="122"/>
      <c r="RTM14" s="122"/>
      <c r="RTN14" s="122"/>
      <c r="RTO14" s="122"/>
      <c r="RTP14" s="122"/>
      <c r="RTQ14" s="122"/>
      <c r="RTR14" s="122"/>
      <c r="RTS14" s="122"/>
      <c r="RTT14" s="122"/>
      <c r="RTU14" s="122"/>
      <c r="RTV14" s="122"/>
      <c r="RTW14" s="122"/>
      <c r="RTX14" s="122"/>
      <c r="RTY14" s="122"/>
      <c r="RTZ14" s="122"/>
      <c r="RUA14" s="122"/>
      <c r="RUB14" s="122"/>
      <c r="RUC14" s="122"/>
      <c r="RUD14" s="122"/>
      <c r="RUE14" s="122"/>
      <c r="RUF14" s="122"/>
      <c r="RUG14" s="122"/>
      <c r="RUH14" s="122"/>
      <c r="RUI14" s="122"/>
      <c r="RUJ14" s="122"/>
      <c r="RUK14" s="122"/>
      <c r="RUL14" s="122"/>
      <c r="RUM14" s="122"/>
      <c r="RUN14" s="122"/>
      <c r="RUO14" s="122"/>
      <c r="RUP14" s="122"/>
      <c r="RUQ14" s="122"/>
      <c r="RUR14" s="122"/>
      <c r="RUS14" s="122"/>
      <c r="RUT14" s="122"/>
      <c r="RUU14" s="122"/>
      <c r="RUV14" s="122"/>
      <c r="RUW14" s="122"/>
      <c r="RUX14" s="122"/>
      <c r="RUY14" s="122"/>
      <c r="RUZ14" s="122"/>
      <c r="RVA14" s="122"/>
      <c r="RVB14" s="122"/>
      <c r="RVC14" s="122"/>
      <c r="RVD14" s="122"/>
      <c r="RVE14" s="122"/>
      <c r="RVF14" s="122"/>
      <c r="RVG14" s="122"/>
      <c r="RVH14" s="122"/>
      <c r="RVI14" s="122"/>
      <c r="RVJ14" s="122"/>
      <c r="RVK14" s="122"/>
      <c r="RVL14" s="122"/>
      <c r="RVM14" s="122"/>
      <c r="RVN14" s="122"/>
      <c r="RVO14" s="122"/>
      <c r="RVP14" s="122"/>
      <c r="RVQ14" s="122"/>
      <c r="RVR14" s="122"/>
      <c r="RVS14" s="122"/>
      <c r="RVT14" s="122"/>
      <c r="RVU14" s="122"/>
      <c r="RVV14" s="122"/>
      <c r="RVW14" s="122"/>
      <c r="RVX14" s="122"/>
      <c r="RVY14" s="122"/>
      <c r="RVZ14" s="122"/>
      <c r="RWA14" s="122"/>
      <c r="RWB14" s="122"/>
      <c r="RWC14" s="122"/>
      <c r="RWD14" s="122"/>
      <c r="RWE14" s="122"/>
      <c r="RWF14" s="122"/>
      <c r="RWG14" s="122"/>
      <c r="RWH14" s="122"/>
      <c r="RWI14" s="122"/>
      <c r="RWJ14" s="122"/>
      <c r="RWK14" s="122"/>
      <c r="RWL14" s="122"/>
      <c r="RWM14" s="122"/>
      <c r="RWN14" s="122"/>
      <c r="RWO14" s="122"/>
      <c r="RWP14" s="122"/>
      <c r="RWQ14" s="122"/>
      <c r="RWR14" s="122"/>
      <c r="RWS14" s="122"/>
      <c r="RWT14" s="122"/>
      <c r="RWU14" s="122"/>
      <c r="RWV14" s="122"/>
      <c r="RWW14" s="122"/>
      <c r="RWX14" s="122"/>
      <c r="RWY14" s="122"/>
      <c r="RWZ14" s="122"/>
      <c r="RXA14" s="122"/>
      <c r="RXB14" s="122"/>
      <c r="RXC14" s="122"/>
      <c r="RXD14" s="122"/>
      <c r="RXE14" s="122"/>
      <c r="RXF14" s="122"/>
      <c r="RXG14" s="122"/>
      <c r="RXH14" s="122"/>
      <c r="RXI14" s="122"/>
      <c r="RXJ14" s="122"/>
      <c r="RXK14" s="122"/>
      <c r="RXL14" s="122"/>
      <c r="RXM14" s="122"/>
      <c r="RXN14" s="122"/>
      <c r="RXO14" s="122"/>
      <c r="RXP14" s="122"/>
      <c r="RXQ14" s="122"/>
      <c r="RXR14" s="122"/>
      <c r="RXS14" s="122"/>
      <c r="RXT14" s="122"/>
      <c r="RXU14" s="122"/>
      <c r="RXV14" s="122"/>
      <c r="RXW14" s="122"/>
      <c r="RXX14" s="122"/>
      <c r="RXY14" s="122"/>
      <c r="RXZ14" s="122"/>
      <c r="RYA14" s="122"/>
      <c r="RYB14" s="122"/>
      <c r="RYC14" s="122"/>
      <c r="RYD14" s="122"/>
      <c r="RYE14" s="122"/>
      <c r="RYF14" s="122"/>
      <c r="RYG14" s="122"/>
      <c r="RYH14" s="122"/>
      <c r="RYI14" s="122"/>
      <c r="RYJ14" s="122"/>
      <c r="RYK14" s="122"/>
      <c r="RYL14" s="122"/>
      <c r="RYM14" s="122"/>
      <c r="RYN14" s="122"/>
      <c r="RYO14" s="122"/>
      <c r="RYP14" s="122"/>
      <c r="RYQ14" s="122"/>
      <c r="RYR14" s="122"/>
      <c r="RYS14" s="122"/>
      <c r="RYT14" s="122"/>
      <c r="RYU14" s="122"/>
      <c r="RYV14" s="122"/>
      <c r="RYW14" s="122"/>
      <c r="RYX14" s="122"/>
      <c r="RYY14" s="122"/>
      <c r="RYZ14" s="122"/>
      <c r="RZA14" s="122"/>
      <c r="RZB14" s="122"/>
      <c r="RZC14" s="122"/>
      <c r="RZD14" s="122"/>
      <c r="RZE14" s="122"/>
      <c r="RZF14" s="122"/>
      <c r="RZG14" s="122"/>
      <c r="RZH14" s="122"/>
      <c r="RZI14" s="122"/>
      <c r="RZJ14" s="122"/>
      <c r="RZK14" s="122"/>
      <c r="RZL14" s="122"/>
      <c r="RZM14" s="122"/>
      <c r="RZN14" s="122"/>
      <c r="RZO14" s="122"/>
      <c r="RZP14" s="122"/>
      <c r="RZQ14" s="122"/>
      <c r="RZR14" s="122"/>
      <c r="RZS14" s="122"/>
      <c r="RZT14" s="122"/>
      <c r="RZU14" s="122"/>
      <c r="RZV14" s="122"/>
      <c r="RZW14" s="122"/>
      <c r="RZX14" s="122"/>
      <c r="RZY14" s="122"/>
      <c r="RZZ14" s="122"/>
      <c r="SAA14" s="122"/>
      <c r="SAB14" s="122"/>
      <c r="SAC14" s="122"/>
      <c r="SAD14" s="122"/>
      <c r="SAE14" s="122"/>
      <c r="SAF14" s="122"/>
      <c r="SAG14" s="122"/>
      <c r="SAH14" s="122"/>
      <c r="SAI14" s="122"/>
      <c r="SAJ14" s="122"/>
      <c r="SAK14" s="122"/>
      <c r="SAL14" s="122"/>
      <c r="SAM14" s="122"/>
      <c r="SAN14" s="122"/>
      <c r="SAO14" s="122"/>
      <c r="SAP14" s="122"/>
      <c r="SAQ14" s="122"/>
      <c r="SAR14" s="122"/>
      <c r="SAS14" s="122"/>
      <c r="SAT14" s="122"/>
      <c r="SAU14" s="122"/>
      <c r="SAV14" s="122"/>
      <c r="SAW14" s="122"/>
      <c r="SAX14" s="122"/>
      <c r="SAY14" s="122"/>
      <c r="SAZ14" s="122"/>
      <c r="SBA14" s="122"/>
      <c r="SBB14" s="122"/>
      <c r="SBC14" s="122"/>
      <c r="SBD14" s="122"/>
      <c r="SBE14" s="122"/>
      <c r="SBF14" s="122"/>
      <c r="SBG14" s="122"/>
      <c r="SBH14" s="122"/>
      <c r="SBI14" s="122"/>
      <c r="SBJ14" s="122"/>
      <c r="SBK14" s="122"/>
      <c r="SBL14" s="122"/>
      <c r="SBM14" s="122"/>
      <c r="SBN14" s="122"/>
      <c r="SBO14" s="122"/>
      <c r="SBP14" s="122"/>
      <c r="SBQ14" s="122"/>
      <c r="SBR14" s="122"/>
      <c r="SBS14" s="122"/>
      <c r="SBT14" s="122"/>
      <c r="SBU14" s="122"/>
      <c r="SBV14" s="122"/>
      <c r="SBW14" s="122"/>
      <c r="SBX14" s="122"/>
      <c r="SBY14" s="122"/>
      <c r="SBZ14" s="122"/>
      <c r="SCA14" s="122"/>
      <c r="SCB14" s="122"/>
      <c r="SCC14" s="122"/>
      <c r="SCD14" s="122"/>
      <c r="SCE14" s="122"/>
      <c r="SCF14" s="122"/>
      <c r="SCG14" s="122"/>
      <c r="SCH14" s="122"/>
      <c r="SCI14" s="122"/>
      <c r="SCJ14" s="122"/>
      <c r="SCK14" s="122"/>
      <c r="SCL14" s="122"/>
      <c r="SCM14" s="122"/>
      <c r="SCN14" s="122"/>
      <c r="SCO14" s="122"/>
      <c r="SCP14" s="122"/>
      <c r="SCQ14" s="122"/>
      <c r="SCR14" s="122"/>
      <c r="SCS14" s="122"/>
      <c r="SCT14" s="122"/>
      <c r="SCU14" s="122"/>
      <c r="SCV14" s="122"/>
      <c r="SCW14" s="122"/>
      <c r="SCX14" s="122"/>
      <c r="SCY14" s="122"/>
      <c r="SCZ14" s="122"/>
      <c r="SDA14" s="122"/>
      <c r="SDB14" s="122"/>
      <c r="SDC14" s="122"/>
      <c r="SDD14" s="122"/>
      <c r="SDE14" s="122"/>
      <c r="SDF14" s="122"/>
      <c r="SDG14" s="122"/>
      <c r="SDH14" s="122"/>
      <c r="SDI14" s="122"/>
      <c r="SDJ14" s="122"/>
      <c r="SDK14" s="122"/>
      <c r="SDL14" s="122"/>
      <c r="SDM14" s="122"/>
      <c r="SDN14" s="122"/>
      <c r="SDO14" s="122"/>
      <c r="SDP14" s="122"/>
      <c r="SDQ14" s="122"/>
      <c r="SDR14" s="122"/>
      <c r="SDS14" s="122"/>
      <c r="SDT14" s="122"/>
      <c r="SDU14" s="122"/>
      <c r="SDV14" s="122"/>
      <c r="SDW14" s="122"/>
      <c r="SDX14" s="122"/>
      <c r="SDY14" s="122"/>
      <c r="SDZ14" s="122"/>
      <c r="SEA14" s="122"/>
      <c r="SEB14" s="122"/>
      <c r="SEC14" s="122"/>
      <c r="SED14" s="122"/>
      <c r="SEE14" s="122"/>
      <c r="SEF14" s="122"/>
      <c r="SEG14" s="122"/>
      <c r="SEH14" s="122"/>
      <c r="SEI14" s="122"/>
      <c r="SEJ14" s="122"/>
      <c r="SEK14" s="122"/>
      <c r="SEL14" s="122"/>
      <c r="SEM14" s="122"/>
      <c r="SEN14" s="122"/>
      <c r="SEO14" s="122"/>
      <c r="SEP14" s="122"/>
      <c r="SEQ14" s="122"/>
      <c r="SER14" s="122"/>
      <c r="SES14" s="122"/>
      <c r="SET14" s="122"/>
      <c r="SEU14" s="122"/>
      <c r="SEV14" s="122"/>
      <c r="SEW14" s="122"/>
      <c r="SEX14" s="122"/>
      <c r="SEY14" s="122"/>
      <c r="SEZ14" s="122"/>
      <c r="SFA14" s="122"/>
      <c r="SFB14" s="122"/>
      <c r="SFC14" s="122"/>
      <c r="SFD14" s="122"/>
      <c r="SFE14" s="122"/>
      <c r="SFF14" s="122"/>
      <c r="SFG14" s="122"/>
      <c r="SFH14" s="122"/>
      <c r="SFI14" s="122"/>
      <c r="SFJ14" s="122"/>
      <c r="SFK14" s="122"/>
      <c r="SFL14" s="122"/>
      <c r="SFM14" s="122"/>
      <c r="SFN14" s="122"/>
      <c r="SFO14" s="122"/>
      <c r="SFP14" s="122"/>
      <c r="SFQ14" s="122"/>
      <c r="SFR14" s="122"/>
      <c r="SFS14" s="122"/>
      <c r="SFT14" s="122"/>
      <c r="SFU14" s="122"/>
      <c r="SFV14" s="122"/>
      <c r="SFW14" s="122"/>
      <c r="SFX14" s="122"/>
      <c r="SFY14" s="122"/>
      <c r="SFZ14" s="122"/>
      <c r="SGA14" s="122"/>
      <c r="SGB14" s="122"/>
      <c r="SGC14" s="122"/>
      <c r="SGD14" s="122"/>
      <c r="SGE14" s="122"/>
      <c r="SGF14" s="122"/>
      <c r="SGG14" s="122"/>
      <c r="SGH14" s="122"/>
      <c r="SGI14" s="122"/>
      <c r="SGJ14" s="122"/>
      <c r="SGK14" s="122"/>
      <c r="SGL14" s="122"/>
      <c r="SGM14" s="122"/>
      <c r="SGN14" s="122"/>
      <c r="SGO14" s="122"/>
      <c r="SGP14" s="122"/>
      <c r="SGQ14" s="122"/>
      <c r="SGR14" s="122"/>
      <c r="SGS14" s="122"/>
      <c r="SGT14" s="122"/>
      <c r="SGU14" s="122"/>
      <c r="SGV14" s="122"/>
      <c r="SGW14" s="122"/>
      <c r="SGX14" s="122"/>
      <c r="SGY14" s="122"/>
      <c r="SGZ14" s="122"/>
      <c r="SHA14" s="122"/>
      <c r="SHB14" s="122"/>
      <c r="SHC14" s="122"/>
      <c r="SHD14" s="122"/>
      <c r="SHE14" s="122"/>
      <c r="SHF14" s="122"/>
      <c r="SHG14" s="122"/>
      <c r="SHH14" s="122"/>
      <c r="SHI14" s="122"/>
      <c r="SHJ14" s="122"/>
      <c r="SHK14" s="122"/>
      <c r="SHL14" s="122"/>
      <c r="SHM14" s="122"/>
      <c r="SHN14" s="122"/>
      <c r="SHO14" s="122"/>
      <c r="SHP14" s="122"/>
      <c r="SHQ14" s="122"/>
      <c r="SHR14" s="122"/>
      <c r="SHS14" s="122"/>
      <c r="SHT14" s="122"/>
      <c r="SHU14" s="122"/>
      <c r="SHV14" s="122"/>
      <c r="SHW14" s="122"/>
      <c r="SHX14" s="122"/>
      <c r="SHY14" s="122"/>
      <c r="SHZ14" s="122"/>
      <c r="SIA14" s="122"/>
      <c r="SIB14" s="122"/>
      <c r="SIC14" s="122"/>
      <c r="SID14" s="122"/>
      <c r="SIE14" s="122"/>
      <c r="SIF14" s="122"/>
      <c r="SIG14" s="122"/>
      <c r="SIH14" s="122"/>
      <c r="SII14" s="122"/>
      <c r="SIJ14" s="122"/>
      <c r="SIK14" s="122"/>
      <c r="SIL14" s="122"/>
      <c r="SIM14" s="122"/>
      <c r="SIN14" s="122"/>
      <c r="SIO14" s="122"/>
      <c r="SIP14" s="122"/>
      <c r="SIQ14" s="122"/>
      <c r="SIR14" s="122"/>
      <c r="SIS14" s="122"/>
      <c r="SIT14" s="122"/>
      <c r="SIU14" s="122"/>
      <c r="SIV14" s="122"/>
      <c r="SIW14" s="122"/>
      <c r="SIX14" s="122"/>
      <c r="SIY14" s="122"/>
      <c r="SIZ14" s="122"/>
      <c r="SJA14" s="122"/>
      <c r="SJB14" s="122"/>
      <c r="SJC14" s="122"/>
      <c r="SJD14" s="122"/>
      <c r="SJE14" s="122"/>
      <c r="SJF14" s="122"/>
      <c r="SJG14" s="122"/>
      <c r="SJH14" s="122"/>
      <c r="SJI14" s="122"/>
      <c r="SJJ14" s="122"/>
      <c r="SJK14" s="122"/>
      <c r="SJL14" s="122"/>
      <c r="SJM14" s="122"/>
      <c r="SJN14" s="122"/>
      <c r="SJO14" s="122"/>
      <c r="SJP14" s="122"/>
      <c r="SJQ14" s="122"/>
      <c r="SJR14" s="122"/>
      <c r="SJS14" s="122"/>
      <c r="SJT14" s="122"/>
      <c r="SJU14" s="122"/>
      <c r="SJV14" s="122"/>
      <c r="SJW14" s="122"/>
      <c r="SJX14" s="122"/>
      <c r="SJY14" s="122"/>
      <c r="SJZ14" s="122"/>
      <c r="SKA14" s="122"/>
      <c r="SKB14" s="122"/>
      <c r="SKC14" s="122"/>
      <c r="SKD14" s="122"/>
      <c r="SKE14" s="122"/>
      <c r="SKF14" s="122"/>
      <c r="SKG14" s="122"/>
      <c r="SKH14" s="122"/>
      <c r="SKI14" s="122"/>
      <c r="SKJ14" s="122"/>
      <c r="SKK14" s="122"/>
      <c r="SKL14" s="122"/>
      <c r="SKM14" s="122"/>
      <c r="SKN14" s="122"/>
      <c r="SKO14" s="122"/>
      <c r="SKP14" s="122"/>
      <c r="SKQ14" s="122"/>
      <c r="SKR14" s="122"/>
      <c r="SKS14" s="122"/>
      <c r="SKT14" s="122"/>
      <c r="SKU14" s="122"/>
      <c r="SKV14" s="122"/>
      <c r="SKW14" s="122"/>
      <c r="SKX14" s="122"/>
      <c r="SKY14" s="122"/>
      <c r="SKZ14" s="122"/>
      <c r="SLA14" s="122"/>
      <c r="SLB14" s="122"/>
      <c r="SLC14" s="122"/>
      <c r="SLD14" s="122"/>
      <c r="SLE14" s="122"/>
      <c r="SLF14" s="122"/>
      <c r="SLG14" s="122"/>
      <c r="SLH14" s="122"/>
      <c r="SLI14" s="122"/>
      <c r="SLJ14" s="122"/>
      <c r="SLK14" s="122"/>
      <c r="SLL14" s="122"/>
      <c r="SLM14" s="122"/>
      <c r="SLN14" s="122"/>
      <c r="SLO14" s="122"/>
      <c r="SLP14" s="122"/>
      <c r="SLQ14" s="122"/>
      <c r="SLR14" s="122"/>
      <c r="SLS14" s="122"/>
      <c r="SLT14" s="122"/>
      <c r="SLU14" s="122"/>
      <c r="SLV14" s="122"/>
      <c r="SLW14" s="122"/>
      <c r="SLX14" s="122"/>
      <c r="SLY14" s="122"/>
      <c r="SLZ14" s="122"/>
      <c r="SMA14" s="122"/>
      <c r="SMB14" s="122"/>
      <c r="SMC14" s="122"/>
      <c r="SMD14" s="122"/>
      <c r="SME14" s="122"/>
      <c r="SMF14" s="122"/>
      <c r="SMG14" s="122"/>
      <c r="SMH14" s="122"/>
      <c r="SMI14" s="122"/>
      <c r="SMJ14" s="122"/>
      <c r="SMK14" s="122"/>
      <c r="SML14" s="122"/>
      <c r="SMM14" s="122"/>
      <c r="SMN14" s="122"/>
      <c r="SMO14" s="122"/>
      <c r="SMP14" s="122"/>
      <c r="SMQ14" s="122"/>
      <c r="SMR14" s="122"/>
      <c r="SMS14" s="122"/>
      <c r="SMT14" s="122"/>
      <c r="SMU14" s="122"/>
      <c r="SMV14" s="122"/>
      <c r="SMW14" s="122"/>
      <c r="SMX14" s="122"/>
      <c r="SMY14" s="122"/>
      <c r="SMZ14" s="122"/>
      <c r="SNA14" s="122"/>
      <c r="SNB14" s="122"/>
      <c r="SNC14" s="122"/>
      <c r="SND14" s="122"/>
      <c r="SNE14" s="122"/>
      <c r="SNF14" s="122"/>
      <c r="SNG14" s="122"/>
      <c r="SNH14" s="122"/>
      <c r="SNI14" s="122"/>
      <c r="SNJ14" s="122"/>
      <c r="SNK14" s="122"/>
      <c r="SNL14" s="122"/>
      <c r="SNM14" s="122"/>
      <c r="SNN14" s="122"/>
      <c r="SNO14" s="122"/>
      <c r="SNP14" s="122"/>
      <c r="SNQ14" s="122"/>
      <c r="SNR14" s="122"/>
      <c r="SNS14" s="122"/>
      <c r="SNT14" s="122"/>
      <c r="SNU14" s="122"/>
      <c r="SNV14" s="122"/>
      <c r="SNW14" s="122"/>
      <c r="SNX14" s="122"/>
      <c r="SNY14" s="122"/>
      <c r="SNZ14" s="122"/>
      <c r="SOA14" s="122"/>
      <c r="SOB14" s="122"/>
      <c r="SOC14" s="122"/>
      <c r="SOD14" s="122"/>
      <c r="SOE14" s="122"/>
      <c r="SOF14" s="122"/>
      <c r="SOG14" s="122"/>
      <c r="SOH14" s="122"/>
      <c r="SOI14" s="122"/>
      <c r="SOJ14" s="122"/>
      <c r="SOK14" s="122"/>
      <c r="SOL14" s="122"/>
      <c r="SOM14" s="122"/>
      <c r="SON14" s="122"/>
      <c r="SOO14" s="122"/>
      <c r="SOP14" s="122"/>
      <c r="SOQ14" s="122"/>
      <c r="SOR14" s="122"/>
      <c r="SOS14" s="122"/>
      <c r="SOT14" s="122"/>
      <c r="SOU14" s="122"/>
      <c r="SOV14" s="122"/>
      <c r="SOW14" s="122"/>
      <c r="SOX14" s="122"/>
      <c r="SOY14" s="122"/>
      <c r="SOZ14" s="122"/>
      <c r="SPA14" s="122"/>
      <c r="SPB14" s="122"/>
      <c r="SPC14" s="122"/>
      <c r="SPD14" s="122"/>
      <c r="SPE14" s="122"/>
      <c r="SPF14" s="122"/>
      <c r="SPG14" s="122"/>
      <c r="SPH14" s="122"/>
      <c r="SPI14" s="122"/>
      <c r="SPJ14" s="122"/>
      <c r="SPK14" s="122"/>
      <c r="SPL14" s="122"/>
      <c r="SPM14" s="122"/>
      <c r="SPN14" s="122"/>
      <c r="SPO14" s="122"/>
      <c r="SPP14" s="122"/>
      <c r="SPQ14" s="122"/>
      <c r="SPR14" s="122"/>
      <c r="SPS14" s="122"/>
      <c r="SPT14" s="122"/>
      <c r="SPU14" s="122"/>
      <c r="SPV14" s="122"/>
      <c r="SPW14" s="122"/>
      <c r="SPX14" s="122"/>
      <c r="SPY14" s="122"/>
      <c r="SPZ14" s="122"/>
      <c r="SQA14" s="122"/>
      <c r="SQB14" s="122"/>
      <c r="SQC14" s="122"/>
      <c r="SQD14" s="122"/>
      <c r="SQE14" s="122"/>
      <c r="SQF14" s="122"/>
      <c r="SQG14" s="122"/>
      <c r="SQH14" s="122"/>
      <c r="SQI14" s="122"/>
      <c r="SQJ14" s="122"/>
      <c r="SQK14" s="122"/>
      <c r="SQL14" s="122"/>
      <c r="SQM14" s="122"/>
      <c r="SQN14" s="122"/>
      <c r="SQO14" s="122"/>
      <c r="SQP14" s="122"/>
      <c r="SQQ14" s="122"/>
      <c r="SQR14" s="122"/>
      <c r="SQS14" s="122"/>
      <c r="SQT14" s="122"/>
      <c r="SQU14" s="122"/>
      <c r="SQV14" s="122"/>
      <c r="SQW14" s="122"/>
      <c r="SQX14" s="122"/>
      <c r="SQY14" s="122"/>
      <c r="SQZ14" s="122"/>
      <c r="SRA14" s="122"/>
      <c r="SRB14" s="122"/>
      <c r="SRC14" s="122"/>
      <c r="SRD14" s="122"/>
      <c r="SRE14" s="122"/>
      <c r="SRF14" s="122"/>
      <c r="SRG14" s="122"/>
      <c r="SRH14" s="122"/>
      <c r="SRI14" s="122"/>
      <c r="SRJ14" s="122"/>
      <c r="SRK14" s="122"/>
      <c r="SRL14" s="122"/>
      <c r="SRM14" s="122"/>
      <c r="SRN14" s="122"/>
      <c r="SRO14" s="122"/>
      <c r="SRP14" s="122"/>
      <c r="SRQ14" s="122"/>
      <c r="SRR14" s="122"/>
      <c r="SRS14" s="122"/>
      <c r="SRT14" s="122"/>
      <c r="SRU14" s="122"/>
      <c r="SRV14" s="122"/>
      <c r="SRW14" s="122"/>
      <c r="SRX14" s="122"/>
      <c r="SRY14" s="122"/>
      <c r="SRZ14" s="122"/>
      <c r="SSA14" s="122"/>
      <c r="SSB14" s="122"/>
      <c r="SSC14" s="122"/>
      <c r="SSD14" s="122"/>
      <c r="SSE14" s="122"/>
      <c r="SSF14" s="122"/>
      <c r="SSG14" s="122"/>
      <c r="SSH14" s="122"/>
      <c r="SSI14" s="122"/>
      <c r="SSJ14" s="122"/>
      <c r="SSK14" s="122"/>
      <c r="SSL14" s="122"/>
      <c r="SSM14" s="122"/>
      <c r="SSN14" s="122"/>
      <c r="SSO14" s="122"/>
      <c r="SSP14" s="122"/>
      <c r="SSQ14" s="122"/>
      <c r="SSR14" s="122"/>
      <c r="SSS14" s="122"/>
      <c r="SST14" s="122"/>
      <c r="SSU14" s="122"/>
      <c r="SSV14" s="122"/>
      <c r="SSW14" s="122"/>
      <c r="SSX14" s="122"/>
      <c r="SSY14" s="122"/>
      <c r="SSZ14" s="122"/>
      <c r="STA14" s="122"/>
      <c r="STB14" s="122"/>
      <c r="STC14" s="122"/>
      <c r="STD14" s="122"/>
      <c r="STE14" s="122"/>
      <c r="STF14" s="122"/>
      <c r="STG14" s="122"/>
      <c r="STH14" s="122"/>
      <c r="STI14" s="122"/>
      <c r="STJ14" s="122"/>
      <c r="STK14" s="122"/>
      <c r="STL14" s="122"/>
      <c r="STM14" s="122"/>
      <c r="STN14" s="122"/>
      <c r="STO14" s="122"/>
      <c r="STP14" s="122"/>
      <c r="STQ14" s="122"/>
      <c r="STR14" s="122"/>
      <c r="STS14" s="122"/>
      <c r="STT14" s="122"/>
      <c r="STU14" s="122"/>
      <c r="STV14" s="122"/>
      <c r="STW14" s="122"/>
      <c r="STX14" s="122"/>
      <c r="STY14" s="122"/>
      <c r="STZ14" s="122"/>
      <c r="SUA14" s="122"/>
      <c r="SUB14" s="122"/>
      <c r="SUC14" s="122"/>
      <c r="SUD14" s="122"/>
      <c r="SUE14" s="122"/>
      <c r="SUF14" s="122"/>
      <c r="SUG14" s="122"/>
      <c r="SUH14" s="122"/>
      <c r="SUI14" s="122"/>
      <c r="SUJ14" s="122"/>
      <c r="SUK14" s="122"/>
      <c r="SUL14" s="122"/>
      <c r="SUM14" s="122"/>
      <c r="SUN14" s="122"/>
      <c r="SUO14" s="122"/>
      <c r="SUP14" s="122"/>
      <c r="SUQ14" s="122"/>
      <c r="SUR14" s="122"/>
      <c r="SUS14" s="122"/>
      <c r="SUT14" s="122"/>
      <c r="SUU14" s="122"/>
      <c r="SUV14" s="122"/>
      <c r="SUW14" s="122"/>
      <c r="SUX14" s="122"/>
      <c r="SUY14" s="122"/>
      <c r="SUZ14" s="122"/>
      <c r="SVA14" s="122"/>
      <c r="SVB14" s="122"/>
      <c r="SVC14" s="122"/>
      <c r="SVD14" s="122"/>
      <c r="SVE14" s="122"/>
      <c r="SVF14" s="122"/>
      <c r="SVG14" s="122"/>
      <c r="SVH14" s="122"/>
      <c r="SVI14" s="122"/>
      <c r="SVJ14" s="122"/>
      <c r="SVK14" s="122"/>
      <c r="SVL14" s="122"/>
      <c r="SVM14" s="122"/>
      <c r="SVN14" s="122"/>
      <c r="SVO14" s="122"/>
      <c r="SVP14" s="122"/>
      <c r="SVQ14" s="122"/>
      <c r="SVR14" s="122"/>
      <c r="SVS14" s="122"/>
      <c r="SVT14" s="122"/>
      <c r="SVU14" s="122"/>
      <c r="SVV14" s="122"/>
      <c r="SVW14" s="122"/>
      <c r="SVX14" s="122"/>
      <c r="SVY14" s="122"/>
      <c r="SVZ14" s="122"/>
      <c r="SWA14" s="122"/>
      <c r="SWB14" s="122"/>
      <c r="SWC14" s="122"/>
      <c r="SWD14" s="122"/>
      <c r="SWE14" s="122"/>
      <c r="SWF14" s="122"/>
      <c r="SWG14" s="122"/>
      <c r="SWH14" s="122"/>
      <c r="SWI14" s="122"/>
      <c r="SWJ14" s="122"/>
      <c r="SWK14" s="122"/>
      <c r="SWL14" s="122"/>
      <c r="SWM14" s="122"/>
      <c r="SWN14" s="122"/>
      <c r="SWO14" s="122"/>
      <c r="SWP14" s="122"/>
      <c r="SWQ14" s="122"/>
      <c r="SWR14" s="122"/>
      <c r="SWS14" s="122"/>
      <c r="SWT14" s="122"/>
      <c r="SWU14" s="122"/>
      <c r="SWV14" s="122"/>
      <c r="SWW14" s="122"/>
      <c r="SWX14" s="122"/>
      <c r="SWY14" s="122"/>
      <c r="SWZ14" s="122"/>
      <c r="SXA14" s="122"/>
      <c r="SXB14" s="122"/>
      <c r="SXC14" s="122"/>
      <c r="SXD14" s="122"/>
      <c r="SXE14" s="122"/>
      <c r="SXF14" s="122"/>
      <c r="SXG14" s="122"/>
      <c r="SXH14" s="122"/>
      <c r="SXI14" s="122"/>
      <c r="SXJ14" s="122"/>
      <c r="SXK14" s="122"/>
      <c r="SXL14" s="122"/>
      <c r="SXM14" s="122"/>
      <c r="SXN14" s="122"/>
      <c r="SXO14" s="122"/>
      <c r="SXP14" s="122"/>
      <c r="SXQ14" s="122"/>
      <c r="SXR14" s="122"/>
      <c r="SXS14" s="122"/>
      <c r="SXT14" s="122"/>
      <c r="SXU14" s="122"/>
      <c r="SXV14" s="122"/>
      <c r="SXW14" s="122"/>
      <c r="SXX14" s="122"/>
      <c r="SXY14" s="122"/>
      <c r="SXZ14" s="122"/>
      <c r="SYA14" s="122"/>
      <c r="SYB14" s="122"/>
      <c r="SYC14" s="122"/>
      <c r="SYD14" s="122"/>
      <c r="SYE14" s="122"/>
      <c r="SYF14" s="122"/>
      <c r="SYG14" s="122"/>
      <c r="SYH14" s="122"/>
      <c r="SYI14" s="122"/>
      <c r="SYJ14" s="122"/>
      <c r="SYK14" s="122"/>
      <c r="SYL14" s="122"/>
      <c r="SYM14" s="122"/>
      <c r="SYN14" s="122"/>
      <c r="SYO14" s="122"/>
      <c r="SYP14" s="122"/>
      <c r="SYQ14" s="122"/>
      <c r="SYR14" s="122"/>
      <c r="SYS14" s="122"/>
      <c r="SYT14" s="122"/>
      <c r="SYU14" s="122"/>
      <c r="SYV14" s="122"/>
      <c r="SYW14" s="122"/>
      <c r="SYX14" s="122"/>
      <c r="SYY14" s="122"/>
      <c r="SYZ14" s="122"/>
      <c r="SZA14" s="122"/>
      <c r="SZB14" s="122"/>
      <c r="SZC14" s="122"/>
      <c r="SZD14" s="122"/>
      <c r="SZE14" s="122"/>
      <c r="SZF14" s="122"/>
      <c r="SZG14" s="122"/>
      <c r="SZH14" s="122"/>
      <c r="SZI14" s="122"/>
      <c r="SZJ14" s="122"/>
      <c r="SZK14" s="122"/>
      <c r="SZL14" s="122"/>
      <c r="SZM14" s="122"/>
      <c r="SZN14" s="122"/>
      <c r="SZO14" s="122"/>
      <c r="SZP14" s="122"/>
      <c r="SZQ14" s="122"/>
      <c r="SZR14" s="122"/>
      <c r="SZS14" s="122"/>
      <c r="SZT14" s="122"/>
      <c r="SZU14" s="122"/>
      <c r="SZV14" s="122"/>
      <c r="SZW14" s="122"/>
      <c r="SZX14" s="122"/>
      <c r="SZY14" s="122"/>
      <c r="SZZ14" s="122"/>
      <c r="TAA14" s="122"/>
      <c r="TAB14" s="122"/>
      <c r="TAC14" s="122"/>
      <c r="TAD14" s="122"/>
      <c r="TAE14" s="122"/>
      <c r="TAF14" s="122"/>
      <c r="TAG14" s="122"/>
      <c r="TAH14" s="122"/>
      <c r="TAI14" s="122"/>
      <c r="TAJ14" s="122"/>
      <c r="TAK14" s="122"/>
      <c r="TAL14" s="122"/>
      <c r="TAM14" s="122"/>
      <c r="TAN14" s="122"/>
      <c r="TAO14" s="122"/>
      <c r="TAP14" s="122"/>
      <c r="TAQ14" s="122"/>
      <c r="TAR14" s="122"/>
      <c r="TAS14" s="122"/>
      <c r="TAT14" s="122"/>
      <c r="TAU14" s="122"/>
      <c r="TAV14" s="122"/>
      <c r="TAW14" s="122"/>
      <c r="TAX14" s="122"/>
      <c r="TAY14" s="122"/>
      <c r="TAZ14" s="122"/>
      <c r="TBA14" s="122"/>
      <c r="TBB14" s="122"/>
      <c r="TBC14" s="122"/>
      <c r="TBD14" s="122"/>
      <c r="TBE14" s="122"/>
      <c r="TBF14" s="122"/>
      <c r="TBG14" s="122"/>
      <c r="TBH14" s="122"/>
      <c r="TBI14" s="122"/>
      <c r="TBJ14" s="122"/>
      <c r="TBK14" s="122"/>
      <c r="TBL14" s="122"/>
      <c r="TBM14" s="122"/>
      <c r="TBN14" s="122"/>
      <c r="TBO14" s="122"/>
      <c r="TBP14" s="122"/>
      <c r="TBQ14" s="122"/>
      <c r="TBR14" s="122"/>
      <c r="TBS14" s="122"/>
      <c r="TBT14" s="122"/>
      <c r="TBU14" s="122"/>
      <c r="TBV14" s="122"/>
      <c r="TBW14" s="122"/>
      <c r="TBX14" s="122"/>
      <c r="TBY14" s="122"/>
      <c r="TBZ14" s="122"/>
      <c r="TCA14" s="122"/>
      <c r="TCB14" s="122"/>
      <c r="TCC14" s="122"/>
      <c r="TCD14" s="122"/>
      <c r="TCE14" s="122"/>
      <c r="TCF14" s="122"/>
      <c r="TCG14" s="122"/>
      <c r="TCH14" s="122"/>
      <c r="TCI14" s="122"/>
      <c r="TCJ14" s="122"/>
      <c r="TCK14" s="122"/>
      <c r="TCL14" s="122"/>
      <c r="TCM14" s="122"/>
      <c r="TCN14" s="122"/>
      <c r="TCO14" s="122"/>
      <c r="TCP14" s="122"/>
      <c r="TCQ14" s="122"/>
      <c r="TCR14" s="122"/>
      <c r="TCS14" s="122"/>
      <c r="TCT14" s="122"/>
      <c r="TCU14" s="122"/>
      <c r="TCV14" s="122"/>
      <c r="TCW14" s="122"/>
      <c r="TCX14" s="122"/>
      <c r="TCY14" s="122"/>
      <c r="TCZ14" s="122"/>
      <c r="TDA14" s="122"/>
      <c r="TDB14" s="122"/>
      <c r="TDC14" s="122"/>
      <c r="TDD14" s="122"/>
      <c r="TDE14" s="122"/>
      <c r="TDF14" s="122"/>
      <c r="TDG14" s="122"/>
      <c r="TDH14" s="122"/>
      <c r="TDI14" s="122"/>
      <c r="TDJ14" s="122"/>
      <c r="TDK14" s="122"/>
      <c r="TDL14" s="122"/>
      <c r="TDM14" s="122"/>
      <c r="TDN14" s="122"/>
      <c r="TDO14" s="122"/>
      <c r="TDP14" s="122"/>
      <c r="TDQ14" s="122"/>
      <c r="TDR14" s="122"/>
      <c r="TDS14" s="122"/>
      <c r="TDT14" s="122"/>
      <c r="TDU14" s="122"/>
      <c r="TDV14" s="122"/>
      <c r="TDW14" s="122"/>
      <c r="TDX14" s="122"/>
      <c r="TDY14" s="122"/>
      <c r="TDZ14" s="122"/>
      <c r="TEA14" s="122"/>
      <c r="TEB14" s="122"/>
      <c r="TEC14" s="122"/>
      <c r="TED14" s="122"/>
      <c r="TEE14" s="122"/>
      <c r="TEF14" s="122"/>
      <c r="TEG14" s="122"/>
      <c r="TEH14" s="122"/>
      <c r="TEI14" s="122"/>
      <c r="TEJ14" s="122"/>
      <c r="TEK14" s="122"/>
      <c r="TEL14" s="122"/>
      <c r="TEM14" s="122"/>
      <c r="TEN14" s="122"/>
      <c r="TEO14" s="122"/>
      <c r="TEP14" s="122"/>
      <c r="TEQ14" s="122"/>
      <c r="TER14" s="122"/>
      <c r="TES14" s="122"/>
      <c r="TET14" s="122"/>
      <c r="TEU14" s="122"/>
      <c r="TEV14" s="122"/>
      <c r="TEW14" s="122"/>
      <c r="TEX14" s="122"/>
      <c r="TEY14" s="122"/>
      <c r="TEZ14" s="122"/>
      <c r="TFA14" s="122"/>
      <c r="TFB14" s="122"/>
      <c r="TFC14" s="122"/>
      <c r="TFD14" s="122"/>
      <c r="TFE14" s="122"/>
      <c r="TFF14" s="122"/>
      <c r="TFG14" s="122"/>
      <c r="TFH14" s="122"/>
      <c r="TFI14" s="122"/>
      <c r="TFJ14" s="122"/>
      <c r="TFK14" s="122"/>
      <c r="TFL14" s="122"/>
      <c r="TFM14" s="122"/>
      <c r="TFN14" s="122"/>
      <c r="TFO14" s="122"/>
      <c r="TFP14" s="122"/>
      <c r="TFQ14" s="122"/>
      <c r="TFR14" s="122"/>
      <c r="TFS14" s="122"/>
      <c r="TFT14" s="122"/>
      <c r="TFU14" s="122"/>
      <c r="TFV14" s="122"/>
      <c r="TFW14" s="122"/>
      <c r="TFX14" s="122"/>
      <c r="TFY14" s="122"/>
      <c r="TFZ14" s="122"/>
      <c r="TGA14" s="122"/>
      <c r="TGB14" s="122"/>
      <c r="TGC14" s="122"/>
      <c r="TGD14" s="122"/>
      <c r="TGE14" s="122"/>
      <c r="TGF14" s="122"/>
      <c r="TGG14" s="122"/>
      <c r="TGH14" s="122"/>
      <c r="TGI14" s="122"/>
      <c r="TGJ14" s="122"/>
      <c r="TGK14" s="122"/>
      <c r="TGL14" s="122"/>
      <c r="TGM14" s="122"/>
      <c r="TGN14" s="122"/>
      <c r="TGO14" s="122"/>
      <c r="TGP14" s="122"/>
      <c r="TGQ14" s="122"/>
      <c r="TGR14" s="122"/>
      <c r="TGS14" s="122"/>
      <c r="TGT14" s="122"/>
      <c r="TGU14" s="122"/>
      <c r="TGV14" s="122"/>
      <c r="TGW14" s="122"/>
      <c r="TGX14" s="122"/>
      <c r="TGY14" s="122"/>
      <c r="TGZ14" s="122"/>
      <c r="THA14" s="122"/>
      <c r="THB14" s="122"/>
      <c r="THC14" s="122"/>
      <c r="THD14" s="122"/>
      <c r="THE14" s="122"/>
      <c r="THF14" s="122"/>
      <c r="THG14" s="122"/>
      <c r="THH14" s="122"/>
      <c r="THI14" s="122"/>
      <c r="THJ14" s="122"/>
      <c r="THK14" s="122"/>
      <c r="THL14" s="122"/>
      <c r="THM14" s="122"/>
      <c r="THN14" s="122"/>
      <c r="THO14" s="122"/>
      <c r="THP14" s="122"/>
      <c r="THQ14" s="122"/>
      <c r="THR14" s="122"/>
      <c r="THS14" s="122"/>
      <c r="THT14" s="122"/>
      <c r="THU14" s="122"/>
      <c r="THV14" s="122"/>
      <c r="THW14" s="122"/>
      <c r="THX14" s="122"/>
      <c r="THY14" s="122"/>
      <c r="THZ14" s="122"/>
      <c r="TIA14" s="122"/>
      <c r="TIB14" s="122"/>
      <c r="TIC14" s="122"/>
      <c r="TID14" s="122"/>
      <c r="TIE14" s="122"/>
      <c r="TIF14" s="122"/>
      <c r="TIG14" s="122"/>
      <c r="TIH14" s="122"/>
      <c r="TII14" s="122"/>
      <c r="TIJ14" s="122"/>
      <c r="TIK14" s="122"/>
      <c r="TIL14" s="122"/>
      <c r="TIM14" s="122"/>
      <c r="TIN14" s="122"/>
      <c r="TIO14" s="122"/>
      <c r="TIP14" s="122"/>
      <c r="TIQ14" s="122"/>
      <c r="TIR14" s="122"/>
      <c r="TIS14" s="122"/>
      <c r="TIT14" s="122"/>
      <c r="TIU14" s="122"/>
      <c r="TIV14" s="122"/>
      <c r="TIW14" s="122"/>
      <c r="TIX14" s="122"/>
      <c r="TIY14" s="122"/>
      <c r="TIZ14" s="122"/>
      <c r="TJA14" s="122"/>
      <c r="TJB14" s="122"/>
      <c r="TJC14" s="122"/>
      <c r="TJD14" s="122"/>
      <c r="TJE14" s="122"/>
      <c r="TJF14" s="122"/>
      <c r="TJG14" s="122"/>
      <c r="TJH14" s="122"/>
      <c r="TJI14" s="122"/>
      <c r="TJJ14" s="122"/>
      <c r="TJK14" s="122"/>
      <c r="TJL14" s="122"/>
      <c r="TJM14" s="122"/>
      <c r="TJN14" s="122"/>
      <c r="TJO14" s="122"/>
      <c r="TJP14" s="122"/>
      <c r="TJQ14" s="122"/>
      <c r="TJR14" s="122"/>
      <c r="TJS14" s="122"/>
      <c r="TJT14" s="122"/>
      <c r="TJU14" s="122"/>
      <c r="TJV14" s="122"/>
      <c r="TJW14" s="122"/>
      <c r="TJX14" s="122"/>
      <c r="TJY14" s="122"/>
      <c r="TJZ14" s="122"/>
      <c r="TKA14" s="122"/>
      <c r="TKB14" s="122"/>
      <c r="TKC14" s="122"/>
      <c r="TKD14" s="122"/>
      <c r="TKE14" s="122"/>
      <c r="TKF14" s="122"/>
      <c r="TKG14" s="122"/>
      <c r="TKH14" s="122"/>
      <c r="TKI14" s="122"/>
      <c r="TKJ14" s="122"/>
      <c r="TKK14" s="122"/>
      <c r="TKL14" s="122"/>
      <c r="TKM14" s="122"/>
      <c r="TKN14" s="122"/>
      <c r="TKO14" s="122"/>
      <c r="TKP14" s="122"/>
      <c r="TKQ14" s="122"/>
      <c r="TKR14" s="122"/>
      <c r="TKS14" s="122"/>
      <c r="TKT14" s="122"/>
      <c r="TKU14" s="122"/>
      <c r="TKV14" s="122"/>
      <c r="TKW14" s="122"/>
      <c r="TKX14" s="122"/>
      <c r="TKY14" s="122"/>
      <c r="TKZ14" s="122"/>
      <c r="TLA14" s="122"/>
      <c r="TLB14" s="122"/>
      <c r="TLC14" s="122"/>
      <c r="TLD14" s="122"/>
      <c r="TLE14" s="122"/>
      <c r="TLF14" s="122"/>
      <c r="TLG14" s="122"/>
      <c r="TLH14" s="122"/>
      <c r="TLI14" s="122"/>
      <c r="TLJ14" s="122"/>
      <c r="TLK14" s="122"/>
      <c r="TLL14" s="122"/>
      <c r="TLM14" s="122"/>
      <c r="TLN14" s="122"/>
      <c r="TLO14" s="122"/>
      <c r="TLP14" s="122"/>
      <c r="TLQ14" s="122"/>
      <c r="TLR14" s="122"/>
      <c r="TLS14" s="122"/>
      <c r="TLT14" s="122"/>
      <c r="TLU14" s="122"/>
      <c r="TLV14" s="122"/>
      <c r="TLW14" s="122"/>
      <c r="TLX14" s="122"/>
      <c r="TLY14" s="122"/>
      <c r="TLZ14" s="122"/>
      <c r="TMA14" s="122"/>
      <c r="TMB14" s="122"/>
      <c r="TMC14" s="122"/>
      <c r="TMD14" s="122"/>
      <c r="TME14" s="122"/>
      <c r="TMF14" s="122"/>
      <c r="TMG14" s="122"/>
      <c r="TMH14" s="122"/>
      <c r="TMI14" s="122"/>
      <c r="TMJ14" s="122"/>
      <c r="TMK14" s="122"/>
      <c r="TML14" s="122"/>
      <c r="TMM14" s="122"/>
      <c r="TMN14" s="122"/>
      <c r="TMO14" s="122"/>
      <c r="TMP14" s="122"/>
      <c r="TMQ14" s="122"/>
      <c r="TMR14" s="122"/>
      <c r="TMS14" s="122"/>
      <c r="TMT14" s="122"/>
      <c r="TMU14" s="122"/>
      <c r="TMV14" s="122"/>
      <c r="TMW14" s="122"/>
      <c r="TMX14" s="122"/>
      <c r="TMY14" s="122"/>
      <c r="TMZ14" s="122"/>
      <c r="TNA14" s="122"/>
      <c r="TNB14" s="122"/>
      <c r="TNC14" s="122"/>
      <c r="TND14" s="122"/>
      <c r="TNE14" s="122"/>
      <c r="TNF14" s="122"/>
      <c r="TNG14" s="122"/>
      <c r="TNH14" s="122"/>
      <c r="TNI14" s="122"/>
      <c r="TNJ14" s="122"/>
      <c r="TNK14" s="122"/>
      <c r="TNL14" s="122"/>
      <c r="TNM14" s="122"/>
      <c r="TNN14" s="122"/>
      <c r="TNO14" s="122"/>
      <c r="TNP14" s="122"/>
      <c r="TNQ14" s="122"/>
      <c r="TNR14" s="122"/>
      <c r="TNS14" s="122"/>
      <c r="TNT14" s="122"/>
      <c r="TNU14" s="122"/>
      <c r="TNV14" s="122"/>
      <c r="TNW14" s="122"/>
      <c r="TNX14" s="122"/>
      <c r="TNY14" s="122"/>
      <c r="TNZ14" s="122"/>
      <c r="TOA14" s="122"/>
      <c r="TOB14" s="122"/>
      <c r="TOC14" s="122"/>
      <c r="TOD14" s="122"/>
      <c r="TOE14" s="122"/>
      <c r="TOF14" s="122"/>
      <c r="TOG14" s="122"/>
      <c r="TOH14" s="122"/>
      <c r="TOI14" s="122"/>
      <c r="TOJ14" s="122"/>
      <c r="TOK14" s="122"/>
      <c r="TOL14" s="122"/>
      <c r="TOM14" s="122"/>
      <c r="TON14" s="122"/>
      <c r="TOO14" s="122"/>
      <c r="TOP14" s="122"/>
      <c r="TOQ14" s="122"/>
      <c r="TOR14" s="122"/>
      <c r="TOS14" s="122"/>
      <c r="TOT14" s="122"/>
      <c r="TOU14" s="122"/>
      <c r="TOV14" s="122"/>
      <c r="TOW14" s="122"/>
      <c r="TOX14" s="122"/>
      <c r="TOY14" s="122"/>
      <c r="TOZ14" s="122"/>
      <c r="TPA14" s="122"/>
      <c r="TPB14" s="122"/>
      <c r="TPC14" s="122"/>
      <c r="TPD14" s="122"/>
      <c r="TPE14" s="122"/>
      <c r="TPF14" s="122"/>
      <c r="TPG14" s="122"/>
      <c r="TPH14" s="122"/>
      <c r="TPI14" s="122"/>
      <c r="TPJ14" s="122"/>
      <c r="TPK14" s="122"/>
      <c r="TPL14" s="122"/>
      <c r="TPM14" s="122"/>
      <c r="TPN14" s="122"/>
      <c r="TPO14" s="122"/>
      <c r="TPP14" s="122"/>
      <c r="TPQ14" s="122"/>
      <c r="TPR14" s="122"/>
      <c r="TPS14" s="122"/>
      <c r="TPT14" s="122"/>
      <c r="TPU14" s="122"/>
      <c r="TPV14" s="122"/>
      <c r="TPW14" s="122"/>
      <c r="TPX14" s="122"/>
      <c r="TPY14" s="122"/>
      <c r="TPZ14" s="122"/>
      <c r="TQA14" s="122"/>
      <c r="TQB14" s="122"/>
      <c r="TQC14" s="122"/>
      <c r="TQD14" s="122"/>
      <c r="TQE14" s="122"/>
      <c r="TQF14" s="122"/>
      <c r="TQG14" s="122"/>
      <c r="TQH14" s="122"/>
      <c r="TQI14" s="122"/>
      <c r="TQJ14" s="122"/>
      <c r="TQK14" s="122"/>
      <c r="TQL14" s="122"/>
      <c r="TQM14" s="122"/>
      <c r="TQN14" s="122"/>
      <c r="TQO14" s="122"/>
      <c r="TQP14" s="122"/>
      <c r="TQQ14" s="122"/>
      <c r="TQR14" s="122"/>
      <c r="TQS14" s="122"/>
      <c r="TQT14" s="122"/>
      <c r="TQU14" s="122"/>
      <c r="TQV14" s="122"/>
      <c r="TQW14" s="122"/>
      <c r="TQX14" s="122"/>
      <c r="TQY14" s="122"/>
      <c r="TQZ14" s="122"/>
      <c r="TRA14" s="122"/>
      <c r="TRB14" s="122"/>
      <c r="TRC14" s="122"/>
      <c r="TRD14" s="122"/>
      <c r="TRE14" s="122"/>
      <c r="TRF14" s="122"/>
      <c r="TRG14" s="122"/>
      <c r="TRH14" s="122"/>
      <c r="TRI14" s="122"/>
      <c r="TRJ14" s="122"/>
      <c r="TRK14" s="122"/>
      <c r="TRL14" s="122"/>
      <c r="TRM14" s="122"/>
      <c r="TRN14" s="122"/>
      <c r="TRO14" s="122"/>
      <c r="TRP14" s="122"/>
      <c r="TRQ14" s="122"/>
      <c r="TRR14" s="122"/>
      <c r="TRS14" s="122"/>
      <c r="TRT14" s="122"/>
      <c r="TRU14" s="122"/>
      <c r="TRV14" s="122"/>
      <c r="TRW14" s="122"/>
      <c r="TRX14" s="122"/>
      <c r="TRY14" s="122"/>
      <c r="TRZ14" s="122"/>
      <c r="TSA14" s="122"/>
      <c r="TSB14" s="122"/>
      <c r="TSC14" s="122"/>
      <c r="TSD14" s="122"/>
      <c r="TSE14" s="122"/>
      <c r="TSF14" s="122"/>
      <c r="TSG14" s="122"/>
      <c r="TSH14" s="122"/>
      <c r="TSI14" s="122"/>
      <c r="TSJ14" s="122"/>
      <c r="TSK14" s="122"/>
      <c r="TSL14" s="122"/>
      <c r="TSM14" s="122"/>
      <c r="TSN14" s="122"/>
      <c r="TSO14" s="122"/>
      <c r="TSP14" s="122"/>
      <c r="TSQ14" s="122"/>
      <c r="TSR14" s="122"/>
      <c r="TSS14" s="122"/>
      <c r="TST14" s="122"/>
      <c r="TSU14" s="122"/>
      <c r="TSV14" s="122"/>
      <c r="TSW14" s="122"/>
      <c r="TSX14" s="122"/>
      <c r="TSY14" s="122"/>
      <c r="TSZ14" s="122"/>
      <c r="TTA14" s="122"/>
      <c r="TTB14" s="122"/>
      <c r="TTC14" s="122"/>
      <c r="TTD14" s="122"/>
      <c r="TTE14" s="122"/>
      <c r="TTF14" s="122"/>
      <c r="TTG14" s="122"/>
      <c r="TTH14" s="122"/>
      <c r="TTI14" s="122"/>
      <c r="TTJ14" s="122"/>
      <c r="TTK14" s="122"/>
      <c r="TTL14" s="122"/>
      <c r="TTM14" s="122"/>
      <c r="TTN14" s="122"/>
      <c r="TTO14" s="122"/>
      <c r="TTP14" s="122"/>
      <c r="TTQ14" s="122"/>
      <c r="TTR14" s="122"/>
      <c r="TTS14" s="122"/>
      <c r="TTT14" s="122"/>
      <c r="TTU14" s="122"/>
      <c r="TTV14" s="122"/>
      <c r="TTW14" s="122"/>
      <c r="TTX14" s="122"/>
      <c r="TTY14" s="122"/>
      <c r="TTZ14" s="122"/>
      <c r="TUA14" s="122"/>
      <c r="TUB14" s="122"/>
      <c r="TUC14" s="122"/>
      <c r="TUD14" s="122"/>
      <c r="TUE14" s="122"/>
      <c r="TUF14" s="122"/>
      <c r="TUG14" s="122"/>
      <c r="TUH14" s="122"/>
      <c r="TUI14" s="122"/>
      <c r="TUJ14" s="122"/>
      <c r="TUK14" s="122"/>
      <c r="TUL14" s="122"/>
      <c r="TUM14" s="122"/>
      <c r="TUN14" s="122"/>
      <c r="TUO14" s="122"/>
      <c r="TUP14" s="122"/>
      <c r="TUQ14" s="122"/>
      <c r="TUR14" s="122"/>
      <c r="TUS14" s="122"/>
      <c r="TUT14" s="122"/>
      <c r="TUU14" s="122"/>
      <c r="TUV14" s="122"/>
      <c r="TUW14" s="122"/>
      <c r="TUX14" s="122"/>
      <c r="TUY14" s="122"/>
      <c r="TUZ14" s="122"/>
      <c r="TVA14" s="122"/>
      <c r="TVB14" s="122"/>
      <c r="TVC14" s="122"/>
      <c r="TVD14" s="122"/>
      <c r="TVE14" s="122"/>
      <c r="TVF14" s="122"/>
      <c r="TVG14" s="122"/>
      <c r="TVH14" s="122"/>
      <c r="TVI14" s="122"/>
      <c r="TVJ14" s="122"/>
      <c r="TVK14" s="122"/>
      <c r="TVL14" s="122"/>
      <c r="TVM14" s="122"/>
      <c r="TVN14" s="122"/>
      <c r="TVO14" s="122"/>
      <c r="TVP14" s="122"/>
      <c r="TVQ14" s="122"/>
      <c r="TVR14" s="122"/>
      <c r="TVS14" s="122"/>
      <c r="TVT14" s="122"/>
      <c r="TVU14" s="122"/>
      <c r="TVV14" s="122"/>
      <c r="TVW14" s="122"/>
      <c r="TVX14" s="122"/>
      <c r="TVY14" s="122"/>
      <c r="TVZ14" s="122"/>
      <c r="TWA14" s="122"/>
      <c r="TWB14" s="122"/>
      <c r="TWC14" s="122"/>
      <c r="TWD14" s="122"/>
      <c r="TWE14" s="122"/>
      <c r="TWF14" s="122"/>
      <c r="TWG14" s="122"/>
      <c r="TWH14" s="122"/>
      <c r="TWI14" s="122"/>
      <c r="TWJ14" s="122"/>
      <c r="TWK14" s="122"/>
      <c r="TWL14" s="122"/>
      <c r="TWM14" s="122"/>
      <c r="TWN14" s="122"/>
      <c r="TWO14" s="122"/>
      <c r="TWP14" s="122"/>
      <c r="TWQ14" s="122"/>
      <c r="TWR14" s="122"/>
      <c r="TWS14" s="122"/>
      <c r="TWT14" s="122"/>
      <c r="TWU14" s="122"/>
      <c r="TWV14" s="122"/>
      <c r="TWW14" s="122"/>
      <c r="TWX14" s="122"/>
      <c r="TWY14" s="122"/>
      <c r="TWZ14" s="122"/>
      <c r="TXA14" s="122"/>
      <c r="TXB14" s="122"/>
      <c r="TXC14" s="122"/>
      <c r="TXD14" s="122"/>
      <c r="TXE14" s="122"/>
      <c r="TXF14" s="122"/>
      <c r="TXG14" s="122"/>
      <c r="TXH14" s="122"/>
      <c r="TXI14" s="122"/>
      <c r="TXJ14" s="122"/>
      <c r="TXK14" s="122"/>
      <c r="TXL14" s="122"/>
      <c r="TXM14" s="122"/>
      <c r="TXN14" s="122"/>
      <c r="TXO14" s="122"/>
      <c r="TXP14" s="122"/>
      <c r="TXQ14" s="122"/>
      <c r="TXR14" s="122"/>
      <c r="TXS14" s="122"/>
      <c r="TXT14" s="122"/>
      <c r="TXU14" s="122"/>
      <c r="TXV14" s="122"/>
      <c r="TXW14" s="122"/>
      <c r="TXX14" s="122"/>
      <c r="TXY14" s="122"/>
      <c r="TXZ14" s="122"/>
      <c r="TYA14" s="122"/>
      <c r="TYB14" s="122"/>
      <c r="TYC14" s="122"/>
      <c r="TYD14" s="122"/>
      <c r="TYE14" s="122"/>
      <c r="TYF14" s="122"/>
      <c r="TYG14" s="122"/>
      <c r="TYH14" s="122"/>
      <c r="TYI14" s="122"/>
      <c r="TYJ14" s="122"/>
      <c r="TYK14" s="122"/>
      <c r="TYL14" s="122"/>
      <c r="TYM14" s="122"/>
      <c r="TYN14" s="122"/>
      <c r="TYO14" s="122"/>
      <c r="TYP14" s="122"/>
      <c r="TYQ14" s="122"/>
      <c r="TYR14" s="122"/>
      <c r="TYS14" s="122"/>
      <c r="TYT14" s="122"/>
      <c r="TYU14" s="122"/>
      <c r="TYV14" s="122"/>
      <c r="TYW14" s="122"/>
      <c r="TYX14" s="122"/>
      <c r="TYY14" s="122"/>
      <c r="TYZ14" s="122"/>
      <c r="TZA14" s="122"/>
      <c r="TZB14" s="122"/>
      <c r="TZC14" s="122"/>
      <c r="TZD14" s="122"/>
      <c r="TZE14" s="122"/>
      <c r="TZF14" s="122"/>
      <c r="TZG14" s="122"/>
      <c r="TZH14" s="122"/>
      <c r="TZI14" s="122"/>
      <c r="TZJ14" s="122"/>
      <c r="TZK14" s="122"/>
      <c r="TZL14" s="122"/>
      <c r="TZM14" s="122"/>
      <c r="TZN14" s="122"/>
      <c r="TZO14" s="122"/>
      <c r="TZP14" s="122"/>
      <c r="TZQ14" s="122"/>
      <c r="TZR14" s="122"/>
      <c r="TZS14" s="122"/>
      <c r="TZT14" s="122"/>
      <c r="TZU14" s="122"/>
      <c r="TZV14" s="122"/>
      <c r="TZW14" s="122"/>
      <c r="TZX14" s="122"/>
      <c r="TZY14" s="122"/>
      <c r="TZZ14" s="122"/>
      <c r="UAA14" s="122"/>
      <c r="UAB14" s="122"/>
      <c r="UAC14" s="122"/>
      <c r="UAD14" s="122"/>
      <c r="UAE14" s="122"/>
      <c r="UAF14" s="122"/>
      <c r="UAG14" s="122"/>
      <c r="UAH14" s="122"/>
      <c r="UAI14" s="122"/>
      <c r="UAJ14" s="122"/>
      <c r="UAK14" s="122"/>
      <c r="UAL14" s="122"/>
      <c r="UAM14" s="122"/>
      <c r="UAN14" s="122"/>
      <c r="UAO14" s="122"/>
      <c r="UAP14" s="122"/>
      <c r="UAQ14" s="122"/>
      <c r="UAR14" s="122"/>
      <c r="UAS14" s="122"/>
      <c r="UAT14" s="122"/>
      <c r="UAU14" s="122"/>
      <c r="UAV14" s="122"/>
      <c r="UAW14" s="122"/>
      <c r="UAX14" s="122"/>
      <c r="UAY14" s="122"/>
      <c r="UAZ14" s="122"/>
      <c r="UBA14" s="122"/>
      <c r="UBB14" s="122"/>
      <c r="UBC14" s="122"/>
      <c r="UBD14" s="122"/>
      <c r="UBE14" s="122"/>
      <c r="UBF14" s="122"/>
      <c r="UBG14" s="122"/>
      <c r="UBH14" s="122"/>
      <c r="UBI14" s="122"/>
      <c r="UBJ14" s="122"/>
      <c r="UBK14" s="122"/>
      <c r="UBL14" s="122"/>
      <c r="UBM14" s="122"/>
      <c r="UBN14" s="122"/>
      <c r="UBO14" s="122"/>
      <c r="UBP14" s="122"/>
      <c r="UBQ14" s="122"/>
      <c r="UBR14" s="122"/>
      <c r="UBS14" s="122"/>
      <c r="UBT14" s="122"/>
      <c r="UBU14" s="122"/>
      <c r="UBV14" s="122"/>
      <c r="UBW14" s="122"/>
      <c r="UBX14" s="122"/>
      <c r="UBY14" s="122"/>
      <c r="UBZ14" s="122"/>
      <c r="UCA14" s="122"/>
      <c r="UCB14" s="122"/>
      <c r="UCC14" s="122"/>
      <c r="UCD14" s="122"/>
      <c r="UCE14" s="122"/>
      <c r="UCF14" s="122"/>
      <c r="UCG14" s="122"/>
      <c r="UCH14" s="122"/>
      <c r="UCI14" s="122"/>
      <c r="UCJ14" s="122"/>
      <c r="UCK14" s="122"/>
      <c r="UCL14" s="122"/>
      <c r="UCM14" s="122"/>
      <c r="UCN14" s="122"/>
      <c r="UCO14" s="122"/>
      <c r="UCP14" s="122"/>
      <c r="UCQ14" s="122"/>
      <c r="UCR14" s="122"/>
      <c r="UCS14" s="122"/>
      <c r="UCT14" s="122"/>
      <c r="UCU14" s="122"/>
      <c r="UCV14" s="122"/>
      <c r="UCW14" s="122"/>
      <c r="UCX14" s="122"/>
      <c r="UCY14" s="122"/>
      <c r="UCZ14" s="122"/>
      <c r="UDA14" s="122"/>
      <c r="UDB14" s="122"/>
      <c r="UDC14" s="122"/>
      <c r="UDD14" s="122"/>
      <c r="UDE14" s="122"/>
      <c r="UDF14" s="122"/>
      <c r="UDG14" s="122"/>
      <c r="UDH14" s="122"/>
      <c r="UDI14" s="122"/>
      <c r="UDJ14" s="122"/>
      <c r="UDK14" s="122"/>
      <c r="UDL14" s="122"/>
      <c r="UDM14" s="122"/>
      <c r="UDN14" s="122"/>
      <c r="UDO14" s="122"/>
      <c r="UDP14" s="122"/>
      <c r="UDQ14" s="122"/>
      <c r="UDR14" s="122"/>
      <c r="UDS14" s="122"/>
      <c r="UDT14" s="122"/>
      <c r="UDU14" s="122"/>
      <c r="UDV14" s="122"/>
      <c r="UDW14" s="122"/>
      <c r="UDX14" s="122"/>
      <c r="UDY14" s="122"/>
      <c r="UDZ14" s="122"/>
      <c r="UEA14" s="122"/>
      <c r="UEB14" s="122"/>
      <c r="UEC14" s="122"/>
      <c r="UED14" s="122"/>
      <c r="UEE14" s="122"/>
      <c r="UEF14" s="122"/>
      <c r="UEG14" s="122"/>
      <c r="UEH14" s="122"/>
      <c r="UEI14" s="122"/>
      <c r="UEJ14" s="122"/>
      <c r="UEK14" s="122"/>
      <c r="UEL14" s="122"/>
      <c r="UEM14" s="122"/>
      <c r="UEN14" s="122"/>
      <c r="UEO14" s="122"/>
      <c r="UEP14" s="122"/>
      <c r="UEQ14" s="122"/>
      <c r="UER14" s="122"/>
      <c r="UES14" s="122"/>
      <c r="UET14" s="122"/>
      <c r="UEU14" s="122"/>
      <c r="UEV14" s="122"/>
      <c r="UEW14" s="122"/>
      <c r="UEX14" s="122"/>
      <c r="UEY14" s="122"/>
      <c r="UEZ14" s="122"/>
      <c r="UFA14" s="122"/>
      <c r="UFB14" s="122"/>
      <c r="UFC14" s="122"/>
      <c r="UFD14" s="122"/>
      <c r="UFE14" s="122"/>
      <c r="UFF14" s="122"/>
      <c r="UFG14" s="122"/>
      <c r="UFH14" s="122"/>
      <c r="UFI14" s="122"/>
      <c r="UFJ14" s="122"/>
      <c r="UFK14" s="122"/>
      <c r="UFL14" s="122"/>
      <c r="UFM14" s="122"/>
      <c r="UFN14" s="122"/>
      <c r="UFO14" s="122"/>
      <c r="UFP14" s="122"/>
      <c r="UFQ14" s="122"/>
      <c r="UFR14" s="122"/>
      <c r="UFS14" s="122"/>
      <c r="UFT14" s="122"/>
      <c r="UFU14" s="122"/>
      <c r="UFV14" s="122"/>
      <c r="UFW14" s="122"/>
      <c r="UFX14" s="122"/>
      <c r="UFY14" s="122"/>
      <c r="UFZ14" s="122"/>
      <c r="UGA14" s="122"/>
      <c r="UGB14" s="122"/>
      <c r="UGC14" s="122"/>
      <c r="UGD14" s="122"/>
      <c r="UGE14" s="122"/>
      <c r="UGF14" s="122"/>
      <c r="UGG14" s="122"/>
      <c r="UGH14" s="122"/>
      <c r="UGI14" s="122"/>
      <c r="UGJ14" s="122"/>
      <c r="UGK14" s="122"/>
      <c r="UGL14" s="122"/>
      <c r="UGM14" s="122"/>
      <c r="UGN14" s="122"/>
      <c r="UGO14" s="122"/>
      <c r="UGP14" s="122"/>
      <c r="UGQ14" s="122"/>
      <c r="UGR14" s="122"/>
      <c r="UGS14" s="122"/>
      <c r="UGT14" s="122"/>
      <c r="UGU14" s="122"/>
      <c r="UGV14" s="122"/>
      <c r="UGW14" s="122"/>
      <c r="UGX14" s="122"/>
      <c r="UGY14" s="122"/>
      <c r="UGZ14" s="122"/>
      <c r="UHA14" s="122"/>
      <c r="UHB14" s="122"/>
      <c r="UHC14" s="122"/>
      <c r="UHD14" s="122"/>
      <c r="UHE14" s="122"/>
      <c r="UHF14" s="122"/>
      <c r="UHG14" s="122"/>
      <c r="UHH14" s="122"/>
      <c r="UHI14" s="122"/>
      <c r="UHJ14" s="122"/>
      <c r="UHK14" s="122"/>
      <c r="UHL14" s="122"/>
      <c r="UHM14" s="122"/>
      <c r="UHN14" s="122"/>
      <c r="UHO14" s="122"/>
      <c r="UHP14" s="122"/>
      <c r="UHQ14" s="122"/>
      <c r="UHR14" s="122"/>
      <c r="UHS14" s="122"/>
      <c r="UHT14" s="122"/>
      <c r="UHU14" s="122"/>
      <c r="UHV14" s="122"/>
      <c r="UHW14" s="122"/>
      <c r="UHX14" s="122"/>
      <c r="UHY14" s="122"/>
      <c r="UHZ14" s="122"/>
      <c r="UIA14" s="122"/>
      <c r="UIB14" s="122"/>
      <c r="UIC14" s="122"/>
      <c r="UID14" s="122"/>
      <c r="UIE14" s="122"/>
      <c r="UIF14" s="122"/>
      <c r="UIG14" s="122"/>
      <c r="UIH14" s="122"/>
      <c r="UII14" s="122"/>
      <c r="UIJ14" s="122"/>
      <c r="UIK14" s="122"/>
      <c r="UIL14" s="122"/>
      <c r="UIM14" s="122"/>
      <c r="UIN14" s="122"/>
      <c r="UIO14" s="122"/>
      <c r="UIP14" s="122"/>
      <c r="UIQ14" s="122"/>
      <c r="UIR14" s="122"/>
      <c r="UIS14" s="122"/>
      <c r="UIT14" s="122"/>
      <c r="UIU14" s="122"/>
      <c r="UIV14" s="122"/>
      <c r="UIW14" s="122"/>
      <c r="UIX14" s="122"/>
      <c r="UIY14" s="122"/>
      <c r="UIZ14" s="122"/>
      <c r="UJA14" s="122"/>
      <c r="UJB14" s="122"/>
      <c r="UJC14" s="122"/>
      <c r="UJD14" s="122"/>
      <c r="UJE14" s="122"/>
      <c r="UJF14" s="122"/>
      <c r="UJG14" s="122"/>
      <c r="UJH14" s="122"/>
      <c r="UJI14" s="122"/>
      <c r="UJJ14" s="122"/>
      <c r="UJK14" s="122"/>
      <c r="UJL14" s="122"/>
      <c r="UJM14" s="122"/>
      <c r="UJN14" s="122"/>
      <c r="UJO14" s="122"/>
      <c r="UJP14" s="122"/>
      <c r="UJQ14" s="122"/>
      <c r="UJR14" s="122"/>
      <c r="UJS14" s="122"/>
      <c r="UJT14" s="122"/>
      <c r="UJU14" s="122"/>
      <c r="UJV14" s="122"/>
      <c r="UJW14" s="122"/>
      <c r="UJX14" s="122"/>
      <c r="UJY14" s="122"/>
      <c r="UJZ14" s="122"/>
      <c r="UKA14" s="122"/>
      <c r="UKB14" s="122"/>
      <c r="UKC14" s="122"/>
      <c r="UKD14" s="122"/>
      <c r="UKE14" s="122"/>
      <c r="UKF14" s="122"/>
      <c r="UKG14" s="122"/>
      <c r="UKH14" s="122"/>
      <c r="UKI14" s="122"/>
      <c r="UKJ14" s="122"/>
      <c r="UKK14" s="122"/>
      <c r="UKL14" s="122"/>
      <c r="UKM14" s="122"/>
      <c r="UKN14" s="122"/>
      <c r="UKO14" s="122"/>
      <c r="UKP14" s="122"/>
      <c r="UKQ14" s="122"/>
      <c r="UKR14" s="122"/>
      <c r="UKS14" s="122"/>
      <c r="UKT14" s="122"/>
      <c r="UKU14" s="122"/>
      <c r="UKV14" s="122"/>
      <c r="UKW14" s="122"/>
      <c r="UKX14" s="122"/>
      <c r="UKY14" s="122"/>
      <c r="UKZ14" s="122"/>
      <c r="ULA14" s="122"/>
      <c r="ULB14" s="122"/>
      <c r="ULC14" s="122"/>
      <c r="ULD14" s="122"/>
      <c r="ULE14" s="122"/>
      <c r="ULF14" s="122"/>
      <c r="ULG14" s="122"/>
      <c r="ULH14" s="122"/>
      <c r="ULI14" s="122"/>
      <c r="ULJ14" s="122"/>
      <c r="ULK14" s="122"/>
      <c r="ULL14" s="122"/>
      <c r="ULM14" s="122"/>
      <c r="ULN14" s="122"/>
      <c r="ULO14" s="122"/>
      <c r="ULP14" s="122"/>
      <c r="ULQ14" s="122"/>
      <c r="ULR14" s="122"/>
      <c r="ULS14" s="122"/>
      <c r="ULT14" s="122"/>
      <c r="ULU14" s="122"/>
      <c r="ULV14" s="122"/>
      <c r="ULW14" s="122"/>
      <c r="ULX14" s="122"/>
      <c r="ULY14" s="122"/>
      <c r="ULZ14" s="122"/>
      <c r="UMA14" s="122"/>
      <c r="UMB14" s="122"/>
      <c r="UMC14" s="122"/>
      <c r="UMD14" s="122"/>
      <c r="UME14" s="122"/>
      <c r="UMF14" s="122"/>
      <c r="UMG14" s="122"/>
      <c r="UMH14" s="122"/>
      <c r="UMI14" s="122"/>
      <c r="UMJ14" s="122"/>
      <c r="UMK14" s="122"/>
      <c r="UML14" s="122"/>
      <c r="UMM14" s="122"/>
      <c r="UMN14" s="122"/>
      <c r="UMO14" s="122"/>
      <c r="UMP14" s="122"/>
      <c r="UMQ14" s="122"/>
      <c r="UMR14" s="122"/>
      <c r="UMS14" s="122"/>
      <c r="UMT14" s="122"/>
      <c r="UMU14" s="122"/>
      <c r="UMV14" s="122"/>
      <c r="UMW14" s="122"/>
      <c r="UMX14" s="122"/>
      <c r="UMY14" s="122"/>
      <c r="UMZ14" s="122"/>
      <c r="UNA14" s="122"/>
      <c r="UNB14" s="122"/>
      <c r="UNC14" s="122"/>
      <c r="UND14" s="122"/>
      <c r="UNE14" s="122"/>
      <c r="UNF14" s="122"/>
      <c r="UNG14" s="122"/>
      <c r="UNH14" s="122"/>
      <c r="UNI14" s="122"/>
      <c r="UNJ14" s="122"/>
      <c r="UNK14" s="122"/>
      <c r="UNL14" s="122"/>
      <c r="UNM14" s="122"/>
      <c r="UNN14" s="122"/>
      <c r="UNO14" s="122"/>
      <c r="UNP14" s="122"/>
      <c r="UNQ14" s="122"/>
      <c r="UNR14" s="122"/>
      <c r="UNS14" s="122"/>
      <c r="UNT14" s="122"/>
      <c r="UNU14" s="122"/>
      <c r="UNV14" s="122"/>
      <c r="UNW14" s="122"/>
      <c r="UNX14" s="122"/>
      <c r="UNY14" s="122"/>
      <c r="UNZ14" s="122"/>
      <c r="UOA14" s="122"/>
      <c r="UOB14" s="122"/>
      <c r="UOC14" s="122"/>
      <c r="UOD14" s="122"/>
      <c r="UOE14" s="122"/>
      <c r="UOF14" s="122"/>
      <c r="UOG14" s="122"/>
      <c r="UOH14" s="122"/>
      <c r="UOI14" s="122"/>
      <c r="UOJ14" s="122"/>
      <c r="UOK14" s="122"/>
      <c r="UOL14" s="122"/>
      <c r="UOM14" s="122"/>
      <c r="UON14" s="122"/>
      <c r="UOO14" s="122"/>
      <c r="UOP14" s="122"/>
      <c r="UOQ14" s="122"/>
      <c r="UOR14" s="122"/>
      <c r="UOS14" s="122"/>
      <c r="UOT14" s="122"/>
      <c r="UOU14" s="122"/>
      <c r="UOV14" s="122"/>
      <c r="UOW14" s="122"/>
      <c r="UOX14" s="122"/>
      <c r="UOY14" s="122"/>
      <c r="UOZ14" s="122"/>
      <c r="UPA14" s="122"/>
      <c r="UPB14" s="122"/>
      <c r="UPC14" s="122"/>
      <c r="UPD14" s="122"/>
      <c r="UPE14" s="122"/>
      <c r="UPF14" s="122"/>
      <c r="UPG14" s="122"/>
      <c r="UPH14" s="122"/>
      <c r="UPI14" s="122"/>
      <c r="UPJ14" s="122"/>
      <c r="UPK14" s="122"/>
      <c r="UPL14" s="122"/>
      <c r="UPM14" s="122"/>
      <c r="UPN14" s="122"/>
      <c r="UPO14" s="122"/>
      <c r="UPP14" s="122"/>
      <c r="UPQ14" s="122"/>
      <c r="UPR14" s="122"/>
      <c r="UPS14" s="122"/>
      <c r="UPT14" s="122"/>
      <c r="UPU14" s="122"/>
      <c r="UPV14" s="122"/>
      <c r="UPW14" s="122"/>
      <c r="UPX14" s="122"/>
      <c r="UPY14" s="122"/>
      <c r="UPZ14" s="122"/>
      <c r="UQA14" s="122"/>
      <c r="UQB14" s="122"/>
      <c r="UQC14" s="122"/>
      <c r="UQD14" s="122"/>
      <c r="UQE14" s="122"/>
      <c r="UQF14" s="122"/>
      <c r="UQG14" s="122"/>
      <c r="UQH14" s="122"/>
      <c r="UQI14" s="122"/>
      <c r="UQJ14" s="122"/>
      <c r="UQK14" s="122"/>
      <c r="UQL14" s="122"/>
      <c r="UQM14" s="122"/>
      <c r="UQN14" s="122"/>
      <c r="UQO14" s="122"/>
      <c r="UQP14" s="122"/>
      <c r="UQQ14" s="122"/>
      <c r="UQR14" s="122"/>
      <c r="UQS14" s="122"/>
      <c r="UQT14" s="122"/>
      <c r="UQU14" s="122"/>
      <c r="UQV14" s="122"/>
      <c r="UQW14" s="122"/>
      <c r="UQX14" s="122"/>
      <c r="UQY14" s="122"/>
      <c r="UQZ14" s="122"/>
      <c r="URA14" s="122"/>
      <c r="URB14" s="122"/>
      <c r="URC14" s="122"/>
      <c r="URD14" s="122"/>
      <c r="URE14" s="122"/>
      <c r="URF14" s="122"/>
      <c r="URG14" s="122"/>
      <c r="URH14" s="122"/>
      <c r="URI14" s="122"/>
      <c r="URJ14" s="122"/>
      <c r="URK14" s="122"/>
      <c r="URL14" s="122"/>
      <c r="URM14" s="122"/>
      <c r="URN14" s="122"/>
      <c r="URO14" s="122"/>
      <c r="URP14" s="122"/>
      <c r="URQ14" s="122"/>
      <c r="URR14" s="122"/>
      <c r="URS14" s="122"/>
      <c r="URT14" s="122"/>
      <c r="URU14" s="122"/>
      <c r="URV14" s="122"/>
      <c r="URW14" s="122"/>
      <c r="URX14" s="122"/>
      <c r="URY14" s="122"/>
      <c r="URZ14" s="122"/>
      <c r="USA14" s="122"/>
      <c r="USB14" s="122"/>
      <c r="USC14" s="122"/>
      <c r="USD14" s="122"/>
      <c r="USE14" s="122"/>
      <c r="USF14" s="122"/>
      <c r="USG14" s="122"/>
      <c r="USH14" s="122"/>
      <c r="USI14" s="122"/>
      <c r="USJ14" s="122"/>
      <c r="USK14" s="122"/>
      <c r="USL14" s="122"/>
      <c r="USM14" s="122"/>
      <c r="USN14" s="122"/>
      <c r="USO14" s="122"/>
      <c r="USP14" s="122"/>
      <c r="USQ14" s="122"/>
      <c r="USR14" s="122"/>
      <c r="USS14" s="122"/>
      <c r="UST14" s="122"/>
      <c r="USU14" s="122"/>
      <c r="USV14" s="122"/>
      <c r="USW14" s="122"/>
      <c r="USX14" s="122"/>
      <c r="USY14" s="122"/>
      <c r="USZ14" s="122"/>
      <c r="UTA14" s="122"/>
      <c r="UTB14" s="122"/>
      <c r="UTC14" s="122"/>
      <c r="UTD14" s="122"/>
      <c r="UTE14" s="122"/>
      <c r="UTF14" s="122"/>
      <c r="UTG14" s="122"/>
      <c r="UTH14" s="122"/>
      <c r="UTI14" s="122"/>
      <c r="UTJ14" s="122"/>
      <c r="UTK14" s="122"/>
      <c r="UTL14" s="122"/>
      <c r="UTM14" s="122"/>
      <c r="UTN14" s="122"/>
      <c r="UTO14" s="122"/>
      <c r="UTP14" s="122"/>
      <c r="UTQ14" s="122"/>
      <c r="UTR14" s="122"/>
      <c r="UTS14" s="122"/>
      <c r="UTT14" s="122"/>
      <c r="UTU14" s="122"/>
      <c r="UTV14" s="122"/>
      <c r="UTW14" s="122"/>
      <c r="UTX14" s="122"/>
      <c r="UTY14" s="122"/>
      <c r="UTZ14" s="122"/>
      <c r="UUA14" s="122"/>
      <c r="UUB14" s="122"/>
      <c r="UUC14" s="122"/>
      <c r="UUD14" s="122"/>
      <c r="UUE14" s="122"/>
      <c r="UUF14" s="122"/>
      <c r="UUG14" s="122"/>
      <c r="UUH14" s="122"/>
      <c r="UUI14" s="122"/>
      <c r="UUJ14" s="122"/>
      <c r="UUK14" s="122"/>
      <c r="UUL14" s="122"/>
      <c r="UUM14" s="122"/>
      <c r="UUN14" s="122"/>
      <c r="UUO14" s="122"/>
      <c r="UUP14" s="122"/>
      <c r="UUQ14" s="122"/>
      <c r="UUR14" s="122"/>
      <c r="UUS14" s="122"/>
      <c r="UUT14" s="122"/>
      <c r="UUU14" s="122"/>
      <c r="UUV14" s="122"/>
      <c r="UUW14" s="122"/>
      <c r="UUX14" s="122"/>
      <c r="UUY14" s="122"/>
      <c r="UUZ14" s="122"/>
      <c r="UVA14" s="122"/>
      <c r="UVB14" s="122"/>
      <c r="UVC14" s="122"/>
      <c r="UVD14" s="122"/>
      <c r="UVE14" s="122"/>
      <c r="UVF14" s="122"/>
      <c r="UVG14" s="122"/>
      <c r="UVH14" s="122"/>
      <c r="UVI14" s="122"/>
      <c r="UVJ14" s="122"/>
      <c r="UVK14" s="122"/>
      <c r="UVL14" s="122"/>
      <c r="UVM14" s="122"/>
      <c r="UVN14" s="122"/>
      <c r="UVO14" s="122"/>
      <c r="UVP14" s="122"/>
      <c r="UVQ14" s="122"/>
      <c r="UVR14" s="122"/>
      <c r="UVS14" s="122"/>
      <c r="UVT14" s="122"/>
      <c r="UVU14" s="122"/>
      <c r="UVV14" s="122"/>
      <c r="UVW14" s="122"/>
      <c r="UVX14" s="122"/>
      <c r="UVY14" s="122"/>
      <c r="UVZ14" s="122"/>
      <c r="UWA14" s="122"/>
      <c r="UWB14" s="122"/>
      <c r="UWC14" s="122"/>
      <c r="UWD14" s="122"/>
      <c r="UWE14" s="122"/>
      <c r="UWF14" s="122"/>
      <c r="UWG14" s="122"/>
      <c r="UWH14" s="122"/>
      <c r="UWI14" s="122"/>
      <c r="UWJ14" s="122"/>
      <c r="UWK14" s="122"/>
      <c r="UWL14" s="122"/>
      <c r="UWM14" s="122"/>
      <c r="UWN14" s="122"/>
      <c r="UWO14" s="122"/>
      <c r="UWP14" s="122"/>
      <c r="UWQ14" s="122"/>
      <c r="UWR14" s="122"/>
      <c r="UWS14" s="122"/>
      <c r="UWT14" s="122"/>
      <c r="UWU14" s="122"/>
      <c r="UWV14" s="122"/>
      <c r="UWW14" s="122"/>
      <c r="UWX14" s="122"/>
      <c r="UWY14" s="122"/>
      <c r="UWZ14" s="122"/>
      <c r="UXA14" s="122"/>
      <c r="UXB14" s="122"/>
      <c r="UXC14" s="122"/>
      <c r="UXD14" s="122"/>
      <c r="UXE14" s="122"/>
      <c r="UXF14" s="122"/>
      <c r="UXG14" s="122"/>
      <c r="UXH14" s="122"/>
      <c r="UXI14" s="122"/>
      <c r="UXJ14" s="122"/>
      <c r="UXK14" s="122"/>
      <c r="UXL14" s="122"/>
      <c r="UXM14" s="122"/>
      <c r="UXN14" s="122"/>
      <c r="UXO14" s="122"/>
      <c r="UXP14" s="122"/>
      <c r="UXQ14" s="122"/>
      <c r="UXR14" s="122"/>
      <c r="UXS14" s="122"/>
      <c r="UXT14" s="122"/>
      <c r="UXU14" s="122"/>
      <c r="UXV14" s="122"/>
      <c r="UXW14" s="122"/>
      <c r="UXX14" s="122"/>
      <c r="UXY14" s="122"/>
      <c r="UXZ14" s="122"/>
      <c r="UYA14" s="122"/>
      <c r="UYB14" s="122"/>
      <c r="UYC14" s="122"/>
      <c r="UYD14" s="122"/>
      <c r="UYE14" s="122"/>
      <c r="UYF14" s="122"/>
      <c r="UYG14" s="122"/>
      <c r="UYH14" s="122"/>
      <c r="UYI14" s="122"/>
      <c r="UYJ14" s="122"/>
      <c r="UYK14" s="122"/>
      <c r="UYL14" s="122"/>
      <c r="UYM14" s="122"/>
      <c r="UYN14" s="122"/>
      <c r="UYO14" s="122"/>
      <c r="UYP14" s="122"/>
      <c r="UYQ14" s="122"/>
      <c r="UYR14" s="122"/>
      <c r="UYS14" s="122"/>
      <c r="UYT14" s="122"/>
      <c r="UYU14" s="122"/>
      <c r="UYV14" s="122"/>
      <c r="UYW14" s="122"/>
      <c r="UYX14" s="122"/>
      <c r="UYY14" s="122"/>
      <c r="UYZ14" s="122"/>
      <c r="UZA14" s="122"/>
      <c r="UZB14" s="122"/>
      <c r="UZC14" s="122"/>
      <c r="UZD14" s="122"/>
      <c r="UZE14" s="122"/>
      <c r="UZF14" s="122"/>
      <c r="UZG14" s="122"/>
      <c r="UZH14" s="122"/>
      <c r="UZI14" s="122"/>
      <c r="UZJ14" s="122"/>
      <c r="UZK14" s="122"/>
      <c r="UZL14" s="122"/>
      <c r="UZM14" s="122"/>
      <c r="UZN14" s="122"/>
      <c r="UZO14" s="122"/>
      <c r="UZP14" s="122"/>
      <c r="UZQ14" s="122"/>
      <c r="UZR14" s="122"/>
      <c r="UZS14" s="122"/>
      <c r="UZT14" s="122"/>
      <c r="UZU14" s="122"/>
      <c r="UZV14" s="122"/>
      <c r="UZW14" s="122"/>
      <c r="UZX14" s="122"/>
      <c r="UZY14" s="122"/>
      <c r="UZZ14" s="122"/>
      <c r="VAA14" s="122"/>
      <c r="VAB14" s="122"/>
      <c r="VAC14" s="122"/>
      <c r="VAD14" s="122"/>
      <c r="VAE14" s="122"/>
      <c r="VAF14" s="122"/>
      <c r="VAG14" s="122"/>
      <c r="VAH14" s="122"/>
      <c r="VAI14" s="122"/>
      <c r="VAJ14" s="122"/>
      <c r="VAK14" s="122"/>
      <c r="VAL14" s="122"/>
      <c r="VAM14" s="122"/>
      <c r="VAN14" s="122"/>
      <c r="VAO14" s="122"/>
      <c r="VAP14" s="122"/>
      <c r="VAQ14" s="122"/>
      <c r="VAR14" s="122"/>
      <c r="VAS14" s="122"/>
      <c r="VAT14" s="122"/>
      <c r="VAU14" s="122"/>
      <c r="VAV14" s="122"/>
      <c r="VAW14" s="122"/>
      <c r="VAX14" s="122"/>
      <c r="VAY14" s="122"/>
      <c r="VAZ14" s="122"/>
      <c r="VBA14" s="122"/>
      <c r="VBB14" s="122"/>
      <c r="VBC14" s="122"/>
      <c r="VBD14" s="122"/>
      <c r="VBE14" s="122"/>
      <c r="VBF14" s="122"/>
      <c r="VBG14" s="122"/>
      <c r="VBH14" s="122"/>
      <c r="VBI14" s="122"/>
      <c r="VBJ14" s="122"/>
      <c r="VBK14" s="122"/>
      <c r="VBL14" s="122"/>
      <c r="VBM14" s="122"/>
      <c r="VBN14" s="122"/>
      <c r="VBO14" s="122"/>
      <c r="VBP14" s="122"/>
      <c r="VBQ14" s="122"/>
      <c r="VBR14" s="122"/>
      <c r="VBS14" s="122"/>
      <c r="VBT14" s="122"/>
      <c r="VBU14" s="122"/>
      <c r="VBV14" s="122"/>
      <c r="VBW14" s="122"/>
      <c r="VBX14" s="122"/>
      <c r="VBY14" s="122"/>
      <c r="VBZ14" s="122"/>
      <c r="VCA14" s="122"/>
      <c r="VCB14" s="122"/>
      <c r="VCC14" s="122"/>
      <c r="VCD14" s="122"/>
      <c r="VCE14" s="122"/>
      <c r="VCF14" s="122"/>
      <c r="VCG14" s="122"/>
      <c r="VCH14" s="122"/>
      <c r="VCI14" s="122"/>
      <c r="VCJ14" s="122"/>
      <c r="VCK14" s="122"/>
      <c r="VCL14" s="122"/>
      <c r="VCM14" s="122"/>
      <c r="VCN14" s="122"/>
      <c r="VCO14" s="122"/>
      <c r="VCP14" s="122"/>
      <c r="VCQ14" s="122"/>
      <c r="VCR14" s="122"/>
      <c r="VCS14" s="122"/>
      <c r="VCT14" s="122"/>
      <c r="VCU14" s="122"/>
      <c r="VCV14" s="122"/>
      <c r="VCW14" s="122"/>
      <c r="VCX14" s="122"/>
      <c r="VCY14" s="122"/>
      <c r="VCZ14" s="122"/>
      <c r="VDA14" s="122"/>
      <c r="VDB14" s="122"/>
      <c r="VDC14" s="122"/>
      <c r="VDD14" s="122"/>
      <c r="VDE14" s="122"/>
      <c r="VDF14" s="122"/>
      <c r="VDG14" s="122"/>
      <c r="VDH14" s="122"/>
      <c r="VDI14" s="122"/>
      <c r="VDJ14" s="122"/>
      <c r="VDK14" s="122"/>
      <c r="VDL14" s="122"/>
      <c r="VDM14" s="122"/>
      <c r="VDN14" s="122"/>
      <c r="VDO14" s="122"/>
      <c r="VDP14" s="122"/>
      <c r="VDQ14" s="122"/>
      <c r="VDR14" s="122"/>
      <c r="VDS14" s="122"/>
      <c r="VDT14" s="122"/>
      <c r="VDU14" s="122"/>
      <c r="VDV14" s="122"/>
      <c r="VDW14" s="122"/>
      <c r="VDX14" s="122"/>
      <c r="VDY14" s="122"/>
      <c r="VDZ14" s="122"/>
      <c r="VEA14" s="122"/>
      <c r="VEB14" s="122"/>
      <c r="VEC14" s="122"/>
      <c r="VED14" s="122"/>
      <c r="VEE14" s="122"/>
      <c r="VEF14" s="122"/>
      <c r="VEG14" s="122"/>
      <c r="VEH14" s="122"/>
      <c r="VEI14" s="122"/>
      <c r="VEJ14" s="122"/>
      <c r="VEK14" s="122"/>
      <c r="VEL14" s="122"/>
      <c r="VEM14" s="122"/>
      <c r="VEN14" s="122"/>
      <c r="VEO14" s="122"/>
      <c r="VEP14" s="122"/>
      <c r="VEQ14" s="122"/>
      <c r="VER14" s="122"/>
      <c r="VES14" s="122"/>
      <c r="VET14" s="122"/>
      <c r="VEU14" s="122"/>
      <c r="VEV14" s="122"/>
      <c r="VEW14" s="122"/>
      <c r="VEX14" s="122"/>
      <c r="VEY14" s="122"/>
      <c r="VEZ14" s="122"/>
      <c r="VFA14" s="122"/>
      <c r="VFB14" s="122"/>
      <c r="VFC14" s="122"/>
      <c r="VFD14" s="122"/>
      <c r="VFE14" s="122"/>
      <c r="VFF14" s="122"/>
      <c r="VFG14" s="122"/>
      <c r="VFH14" s="122"/>
      <c r="VFI14" s="122"/>
      <c r="VFJ14" s="122"/>
      <c r="VFK14" s="122"/>
      <c r="VFL14" s="122"/>
      <c r="VFM14" s="122"/>
      <c r="VFN14" s="122"/>
      <c r="VFO14" s="122"/>
      <c r="VFP14" s="122"/>
      <c r="VFQ14" s="122"/>
      <c r="VFR14" s="122"/>
      <c r="VFS14" s="122"/>
      <c r="VFT14" s="122"/>
      <c r="VFU14" s="122"/>
      <c r="VFV14" s="122"/>
      <c r="VFW14" s="122"/>
      <c r="VFX14" s="122"/>
      <c r="VFY14" s="122"/>
      <c r="VFZ14" s="122"/>
      <c r="VGA14" s="122"/>
      <c r="VGB14" s="122"/>
      <c r="VGC14" s="122"/>
      <c r="VGD14" s="122"/>
      <c r="VGE14" s="122"/>
      <c r="VGF14" s="122"/>
      <c r="VGG14" s="122"/>
      <c r="VGH14" s="122"/>
      <c r="VGI14" s="122"/>
      <c r="VGJ14" s="122"/>
      <c r="VGK14" s="122"/>
      <c r="VGL14" s="122"/>
      <c r="VGM14" s="122"/>
      <c r="VGN14" s="122"/>
      <c r="VGO14" s="122"/>
      <c r="VGP14" s="122"/>
      <c r="VGQ14" s="122"/>
      <c r="VGR14" s="122"/>
      <c r="VGS14" s="122"/>
      <c r="VGT14" s="122"/>
      <c r="VGU14" s="122"/>
      <c r="VGV14" s="122"/>
      <c r="VGW14" s="122"/>
      <c r="VGX14" s="122"/>
      <c r="VGY14" s="122"/>
      <c r="VGZ14" s="122"/>
      <c r="VHA14" s="122"/>
      <c r="VHB14" s="122"/>
      <c r="VHC14" s="122"/>
      <c r="VHD14" s="122"/>
      <c r="VHE14" s="122"/>
      <c r="VHF14" s="122"/>
      <c r="VHG14" s="122"/>
      <c r="VHH14" s="122"/>
      <c r="VHI14" s="122"/>
      <c r="VHJ14" s="122"/>
      <c r="VHK14" s="122"/>
      <c r="VHL14" s="122"/>
      <c r="VHM14" s="122"/>
      <c r="VHN14" s="122"/>
      <c r="VHO14" s="122"/>
      <c r="VHP14" s="122"/>
      <c r="VHQ14" s="122"/>
      <c r="VHR14" s="122"/>
      <c r="VHS14" s="122"/>
      <c r="VHT14" s="122"/>
      <c r="VHU14" s="122"/>
      <c r="VHV14" s="122"/>
      <c r="VHW14" s="122"/>
      <c r="VHX14" s="122"/>
      <c r="VHY14" s="122"/>
      <c r="VHZ14" s="122"/>
      <c r="VIA14" s="122"/>
      <c r="VIB14" s="122"/>
      <c r="VIC14" s="122"/>
      <c r="VID14" s="122"/>
      <c r="VIE14" s="122"/>
      <c r="VIF14" s="122"/>
      <c r="VIG14" s="122"/>
      <c r="VIH14" s="122"/>
      <c r="VII14" s="122"/>
      <c r="VIJ14" s="122"/>
      <c r="VIK14" s="122"/>
      <c r="VIL14" s="122"/>
      <c r="VIM14" s="122"/>
      <c r="VIN14" s="122"/>
      <c r="VIO14" s="122"/>
      <c r="VIP14" s="122"/>
      <c r="VIQ14" s="122"/>
      <c r="VIR14" s="122"/>
      <c r="VIS14" s="122"/>
      <c r="VIT14" s="122"/>
      <c r="VIU14" s="122"/>
      <c r="VIV14" s="122"/>
      <c r="VIW14" s="122"/>
      <c r="VIX14" s="122"/>
      <c r="VIY14" s="122"/>
      <c r="VIZ14" s="122"/>
      <c r="VJA14" s="122"/>
      <c r="VJB14" s="122"/>
      <c r="VJC14" s="122"/>
      <c r="VJD14" s="122"/>
      <c r="VJE14" s="122"/>
      <c r="VJF14" s="122"/>
      <c r="VJG14" s="122"/>
      <c r="VJH14" s="122"/>
      <c r="VJI14" s="122"/>
      <c r="VJJ14" s="122"/>
      <c r="VJK14" s="122"/>
      <c r="VJL14" s="122"/>
      <c r="VJM14" s="122"/>
      <c r="VJN14" s="122"/>
      <c r="VJO14" s="122"/>
      <c r="VJP14" s="122"/>
      <c r="VJQ14" s="122"/>
      <c r="VJR14" s="122"/>
      <c r="VJS14" s="122"/>
      <c r="VJT14" s="122"/>
      <c r="VJU14" s="122"/>
      <c r="VJV14" s="122"/>
      <c r="VJW14" s="122"/>
      <c r="VJX14" s="122"/>
      <c r="VJY14" s="122"/>
      <c r="VJZ14" s="122"/>
      <c r="VKA14" s="122"/>
      <c r="VKB14" s="122"/>
      <c r="VKC14" s="122"/>
      <c r="VKD14" s="122"/>
      <c r="VKE14" s="122"/>
      <c r="VKF14" s="122"/>
      <c r="VKG14" s="122"/>
      <c r="VKH14" s="122"/>
      <c r="VKI14" s="122"/>
      <c r="VKJ14" s="122"/>
      <c r="VKK14" s="122"/>
      <c r="VKL14" s="122"/>
      <c r="VKM14" s="122"/>
      <c r="VKN14" s="122"/>
      <c r="VKO14" s="122"/>
      <c r="VKP14" s="122"/>
      <c r="VKQ14" s="122"/>
      <c r="VKR14" s="122"/>
      <c r="VKS14" s="122"/>
      <c r="VKT14" s="122"/>
      <c r="VKU14" s="122"/>
      <c r="VKV14" s="122"/>
      <c r="VKW14" s="122"/>
      <c r="VKX14" s="122"/>
      <c r="VKY14" s="122"/>
      <c r="VKZ14" s="122"/>
      <c r="VLA14" s="122"/>
      <c r="VLB14" s="122"/>
      <c r="VLC14" s="122"/>
      <c r="VLD14" s="122"/>
      <c r="VLE14" s="122"/>
      <c r="VLF14" s="122"/>
      <c r="VLG14" s="122"/>
      <c r="VLH14" s="122"/>
      <c r="VLI14" s="122"/>
      <c r="VLJ14" s="122"/>
      <c r="VLK14" s="122"/>
      <c r="VLL14" s="122"/>
      <c r="VLM14" s="122"/>
      <c r="VLN14" s="122"/>
      <c r="VLO14" s="122"/>
      <c r="VLP14" s="122"/>
      <c r="VLQ14" s="122"/>
      <c r="VLR14" s="122"/>
      <c r="VLS14" s="122"/>
      <c r="VLT14" s="122"/>
      <c r="VLU14" s="122"/>
      <c r="VLV14" s="122"/>
      <c r="VLW14" s="122"/>
      <c r="VLX14" s="122"/>
      <c r="VLY14" s="122"/>
      <c r="VLZ14" s="122"/>
      <c r="VMA14" s="122"/>
      <c r="VMB14" s="122"/>
      <c r="VMC14" s="122"/>
      <c r="VMD14" s="122"/>
      <c r="VME14" s="122"/>
      <c r="VMF14" s="122"/>
      <c r="VMG14" s="122"/>
      <c r="VMH14" s="122"/>
      <c r="VMI14" s="122"/>
      <c r="VMJ14" s="122"/>
      <c r="VMK14" s="122"/>
      <c r="VML14" s="122"/>
      <c r="VMM14" s="122"/>
      <c r="VMN14" s="122"/>
      <c r="VMO14" s="122"/>
      <c r="VMP14" s="122"/>
      <c r="VMQ14" s="122"/>
      <c r="VMR14" s="122"/>
      <c r="VMS14" s="122"/>
      <c r="VMT14" s="122"/>
      <c r="VMU14" s="122"/>
      <c r="VMV14" s="122"/>
      <c r="VMW14" s="122"/>
      <c r="VMX14" s="122"/>
      <c r="VMY14" s="122"/>
      <c r="VMZ14" s="122"/>
      <c r="VNA14" s="122"/>
      <c r="VNB14" s="122"/>
      <c r="VNC14" s="122"/>
      <c r="VND14" s="122"/>
      <c r="VNE14" s="122"/>
      <c r="VNF14" s="122"/>
      <c r="VNG14" s="122"/>
      <c r="VNH14" s="122"/>
      <c r="VNI14" s="122"/>
      <c r="VNJ14" s="122"/>
      <c r="VNK14" s="122"/>
      <c r="VNL14" s="122"/>
      <c r="VNM14" s="122"/>
      <c r="VNN14" s="122"/>
      <c r="VNO14" s="122"/>
      <c r="VNP14" s="122"/>
      <c r="VNQ14" s="122"/>
      <c r="VNR14" s="122"/>
      <c r="VNS14" s="122"/>
      <c r="VNT14" s="122"/>
      <c r="VNU14" s="122"/>
      <c r="VNV14" s="122"/>
      <c r="VNW14" s="122"/>
      <c r="VNX14" s="122"/>
      <c r="VNY14" s="122"/>
      <c r="VNZ14" s="122"/>
      <c r="VOA14" s="122"/>
      <c r="VOB14" s="122"/>
      <c r="VOC14" s="122"/>
      <c r="VOD14" s="122"/>
      <c r="VOE14" s="122"/>
      <c r="VOF14" s="122"/>
      <c r="VOG14" s="122"/>
      <c r="VOH14" s="122"/>
      <c r="VOI14" s="122"/>
      <c r="VOJ14" s="122"/>
      <c r="VOK14" s="122"/>
      <c r="VOL14" s="122"/>
      <c r="VOM14" s="122"/>
      <c r="VON14" s="122"/>
      <c r="VOO14" s="122"/>
      <c r="VOP14" s="122"/>
      <c r="VOQ14" s="122"/>
      <c r="VOR14" s="122"/>
      <c r="VOS14" s="122"/>
      <c r="VOT14" s="122"/>
      <c r="VOU14" s="122"/>
      <c r="VOV14" s="122"/>
      <c r="VOW14" s="122"/>
      <c r="VOX14" s="122"/>
      <c r="VOY14" s="122"/>
      <c r="VOZ14" s="122"/>
      <c r="VPA14" s="122"/>
      <c r="VPB14" s="122"/>
      <c r="VPC14" s="122"/>
      <c r="VPD14" s="122"/>
      <c r="VPE14" s="122"/>
      <c r="VPF14" s="122"/>
      <c r="VPG14" s="122"/>
      <c r="VPH14" s="122"/>
      <c r="VPI14" s="122"/>
      <c r="VPJ14" s="122"/>
      <c r="VPK14" s="122"/>
      <c r="VPL14" s="122"/>
      <c r="VPM14" s="122"/>
      <c r="VPN14" s="122"/>
      <c r="VPO14" s="122"/>
      <c r="VPP14" s="122"/>
      <c r="VPQ14" s="122"/>
      <c r="VPR14" s="122"/>
      <c r="VPS14" s="122"/>
      <c r="VPT14" s="122"/>
      <c r="VPU14" s="122"/>
      <c r="VPV14" s="122"/>
      <c r="VPW14" s="122"/>
      <c r="VPX14" s="122"/>
      <c r="VPY14" s="122"/>
      <c r="VPZ14" s="122"/>
      <c r="VQA14" s="122"/>
      <c r="VQB14" s="122"/>
      <c r="VQC14" s="122"/>
      <c r="VQD14" s="122"/>
      <c r="VQE14" s="122"/>
      <c r="VQF14" s="122"/>
      <c r="VQG14" s="122"/>
      <c r="VQH14" s="122"/>
      <c r="VQI14" s="122"/>
      <c r="VQJ14" s="122"/>
      <c r="VQK14" s="122"/>
      <c r="VQL14" s="122"/>
      <c r="VQM14" s="122"/>
      <c r="VQN14" s="122"/>
      <c r="VQO14" s="122"/>
      <c r="VQP14" s="122"/>
      <c r="VQQ14" s="122"/>
      <c r="VQR14" s="122"/>
      <c r="VQS14" s="122"/>
      <c r="VQT14" s="122"/>
      <c r="VQU14" s="122"/>
      <c r="VQV14" s="122"/>
      <c r="VQW14" s="122"/>
      <c r="VQX14" s="122"/>
      <c r="VQY14" s="122"/>
      <c r="VQZ14" s="122"/>
      <c r="VRA14" s="122"/>
      <c r="VRB14" s="122"/>
      <c r="VRC14" s="122"/>
      <c r="VRD14" s="122"/>
      <c r="VRE14" s="122"/>
      <c r="VRF14" s="122"/>
      <c r="VRG14" s="122"/>
      <c r="VRH14" s="122"/>
      <c r="VRI14" s="122"/>
      <c r="VRJ14" s="122"/>
      <c r="VRK14" s="122"/>
      <c r="VRL14" s="122"/>
      <c r="VRM14" s="122"/>
      <c r="VRN14" s="122"/>
      <c r="VRO14" s="122"/>
      <c r="VRP14" s="122"/>
      <c r="VRQ14" s="122"/>
      <c r="VRR14" s="122"/>
      <c r="VRS14" s="122"/>
      <c r="VRT14" s="122"/>
      <c r="VRU14" s="122"/>
      <c r="VRV14" s="122"/>
      <c r="VRW14" s="122"/>
      <c r="VRX14" s="122"/>
      <c r="VRY14" s="122"/>
      <c r="VRZ14" s="122"/>
      <c r="VSA14" s="122"/>
      <c r="VSB14" s="122"/>
      <c r="VSC14" s="122"/>
      <c r="VSD14" s="122"/>
      <c r="VSE14" s="122"/>
      <c r="VSF14" s="122"/>
      <c r="VSG14" s="122"/>
      <c r="VSH14" s="122"/>
      <c r="VSI14" s="122"/>
      <c r="VSJ14" s="122"/>
      <c r="VSK14" s="122"/>
      <c r="VSL14" s="122"/>
      <c r="VSM14" s="122"/>
      <c r="VSN14" s="122"/>
      <c r="VSO14" s="122"/>
      <c r="VSP14" s="122"/>
      <c r="VSQ14" s="122"/>
      <c r="VSR14" s="122"/>
      <c r="VSS14" s="122"/>
      <c r="VST14" s="122"/>
      <c r="VSU14" s="122"/>
      <c r="VSV14" s="122"/>
      <c r="VSW14" s="122"/>
      <c r="VSX14" s="122"/>
      <c r="VSY14" s="122"/>
      <c r="VSZ14" s="122"/>
      <c r="VTA14" s="122"/>
      <c r="VTB14" s="122"/>
      <c r="VTC14" s="122"/>
      <c r="VTD14" s="122"/>
      <c r="VTE14" s="122"/>
      <c r="VTF14" s="122"/>
      <c r="VTG14" s="122"/>
      <c r="VTH14" s="122"/>
      <c r="VTI14" s="122"/>
      <c r="VTJ14" s="122"/>
      <c r="VTK14" s="122"/>
      <c r="VTL14" s="122"/>
      <c r="VTM14" s="122"/>
      <c r="VTN14" s="122"/>
      <c r="VTO14" s="122"/>
      <c r="VTP14" s="122"/>
      <c r="VTQ14" s="122"/>
      <c r="VTR14" s="122"/>
      <c r="VTS14" s="122"/>
      <c r="VTT14" s="122"/>
      <c r="VTU14" s="122"/>
      <c r="VTV14" s="122"/>
      <c r="VTW14" s="122"/>
      <c r="VTX14" s="122"/>
      <c r="VTY14" s="122"/>
      <c r="VTZ14" s="122"/>
      <c r="VUA14" s="122"/>
      <c r="VUB14" s="122"/>
      <c r="VUC14" s="122"/>
      <c r="VUD14" s="122"/>
      <c r="VUE14" s="122"/>
      <c r="VUF14" s="122"/>
      <c r="VUG14" s="122"/>
      <c r="VUH14" s="122"/>
      <c r="VUI14" s="122"/>
      <c r="VUJ14" s="122"/>
      <c r="VUK14" s="122"/>
      <c r="VUL14" s="122"/>
      <c r="VUM14" s="122"/>
      <c r="VUN14" s="122"/>
      <c r="VUO14" s="122"/>
      <c r="VUP14" s="122"/>
      <c r="VUQ14" s="122"/>
      <c r="VUR14" s="122"/>
      <c r="VUS14" s="122"/>
      <c r="VUT14" s="122"/>
      <c r="VUU14" s="122"/>
      <c r="VUV14" s="122"/>
      <c r="VUW14" s="122"/>
      <c r="VUX14" s="122"/>
      <c r="VUY14" s="122"/>
      <c r="VUZ14" s="122"/>
      <c r="VVA14" s="122"/>
      <c r="VVB14" s="122"/>
      <c r="VVC14" s="122"/>
      <c r="VVD14" s="122"/>
      <c r="VVE14" s="122"/>
      <c r="VVF14" s="122"/>
      <c r="VVG14" s="122"/>
      <c r="VVH14" s="122"/>
      <c r="VVI14" s="122"/>
      <c r="VVJ14" s="122"/>
      <c r="VVK14" s="122"/>
      <c r="VVL14" s="122"/>
      <c r="VVM14" s="122"/>
      <c r="VVN14" s="122"/>
      <c r="VVO14" s="122"/>
      <c r="VVP14" s="122"/>
      <c r="VVQ14" s="122"/>
      <c r="VVR14" s="122"/>
      <c r="VVS14" s="122"/>
      <c r="VVT14" s="122"/>
      <c r="VVU14" s="122"/>
      <c r="VVV14" s="122"/>
      <c r="VVW14" s="122"/>
      <c r="VVX14" s="122"/>
      <c r="VVY14" s="122"/>
      <c r="VVZ14" s="122"/>
      <c r="VWA14" s="122"/>
      <c r="VWB14" s="122"/>
      <c r="VWC14" s="122"/>
      <c r="VWD14" s="122"/>
      <c r="VWE14" s="122"/>
      <c r="VWF14" s="122"/>
      <c r="VWG14" s="122"/>
      <c r="VWH14" s="122"/>
      <c r="VWI14" s="122"/>
      <c r="VWJ14" s="122"/>
      <c r="VWK14" s="122"/>
      <c r="VWL14" s="122"/>
      <c r="VWM14" s="122"/>
      <c r="VWN14" s="122"/>
      <c r="VWO14" s="122"/>
      <c r="VWP14" s="122"/>
      <c r="VWQ14" s="122"/>
      <c r="VWR14" s="122"/>
      <c r="VWS14" s="122"/>
      <c r="VWT14" s="122"/>
      <c r="VWU14" s="122"/>
      <c r="VWV14" s="122"/>
      <c r="VWW14" s="122"/>
      <c r="VWX14" s="122"/>
      <c r="VWY14" s="122"/>
      <c r="VWZ14" s="122"/>
      <c r="VXA14" s="122"/>
      <c r="VXB14" s="122"/>
      <c r="VXC14" s="122"/>
      <c r="VXD14" s="122"/>
      <c r="VXE14" s="122"/>
      <c r="VXF14" s="122"/>
      <c r="VXG14" s="122"/>
      <c r="VXH14" s="122"/>
      <c r="VXI14" s="122"/>
      <c r="VXJ14" s="122"/>
      <c r="VXK14" s="122"/>
      <c r="VXL14" s="122"/>
      <c r="VXM14" s="122"/>
      <c r="VXN14" s="122"/>
      <c r="VXO14" s="122"/>
      <c r="VXP14" s="122"/>
      <c r="VXQ14" s="122"/>
      <c r="VXR14" s="122"/>
      <c r="VXS14" s="122"/>
      <c r="VXT14" s="122"/>
      <c r="VXU14" s="122"/>
      <c r="VXV14" s="122"/>
      <c r="VXW14" s="122"/>
      <c r="VXX14" s="122"/>
      <c r="VXY14" s="122"/>
      <c r="VXZ14" s="122"/>
      <c r="VYA14" s="122"/>
      <c r="VYB14" s="122"/>
      <c r="VYC14" s="122"/>
      <c r="VYD14" s="122"/>
      <c r="VYE14" s="122"/>
      <c r="VYF14" s="122"/>
      <c r="VYG14" s="122"/>
      <c r="VYH14" s="122"/>
      <c r="VYI14" s="122"/>
      <c r="VYJ14" s="122"/>
      <c r="VYK14" s="122"/>
      <c r="VYL14" s="122"/>
      <c r="VYM14" s="122"/>
      <c r="VYN14" s="122"/>
      <c r="VYO14" s="122"/>
      <c r="VYP14" s="122"/>
      <c r="VYQ14" s="122"/>
      <c r="VYR14" s="122"/>
      <c r="VYS14" s="122"/>
      <c r="VYT14" s="122"/>
      <c r="VYU14" s="122"/>
      <c r="VYV14" s="122"/>
      <c r="VYW14" s="122"/>
      <c r="VYX14" s="122"/>
      <c r="VYY14" s="122"/>
      <c r="VYZ14" s="122"/>
      <c r="VZA14" s="122"/>
      <c r="VZB14" s="122"/>
      <c r="VZC14" s="122"/>
      <c r="VZD14" s="122"/>
      <c r="VZE14" s="122"/>
      <c r="VZF14" s="122"/>
      <c r="VZG14" s="122"/>
      <c r="VZH14" s="122"/>
      <c r="VZI14" s="122"/>
      <c r="VZJ14" s="122"/>
      <c r="VZK14" s="122"/>
      <c r="VZL14" s="122"/>
      <c r="VZM14" s="122"/>
      <c r="VZN14" s="122"/>
      <c r="VZO14" s="122"/>
      <c r="VZP14" s="122"/>
      <c r="VZQ14" s="122"/>
      <c r="VZR14" s="122"/>
      <c r="VZS14" s="122"/>
      <c r="VZT14" s="122"/>
      <c r="VZU14" s="122"/>
      <c r="VZV14" s="122"/>
      <c r="VZW14" s="122"/>
      <c r="VZX14" s="122"/>
      <c r="VZY14" s="122"/>
      <c r="VZZ14" s="122"/>
      <c r="WAA14" s="122"/>
      <c r="WAB14" s="122"/>
      <c r="WAC14" s="122"/>
      <c r="WAD14" s="122"/>
      <c r="WAE14" s="122"/>
      <c r="WAF14" s="122"/>
      <c r="WAG14" s="122"/>
      <c r="WAH14" s="122"/>
      <c r="WAI14" s="122"/>
      <c r="WAJ14" s="122"/>
      <c r="WAK14" s="122"/>
      <c r="WAL14" s="122"/>
      <c r="WAM14" s="122"/>
      <c r="WAN14" s="122"/>
      <c r="WAO14" s="122"/>
      <c r="WAP14" s="122"/>
      <c r="WAQ14" s="122"/>
      <c r="WAR14" s="122"/>
      <c r="WAS14" s="122"/>
      <c r="WAT14" s="122"/>
      <c r="WAU14" s="122"/>
      <c r="WAV14" s="122"/>
      <c r="WAW14" s="122"/>
      <c r="WAX14" s="122"/>
      <c r="WAY14" s="122"/>
      <c r="WAZ14" s="122"/>
      <c r="WBA14" s="122"/>
      <c r="WBB14" s="122"/>
      <c r="WBC14" s="122"/>
      <c r="WBD14" s="122"/>
      <c r="WBE14" s="122"/>
      <c r="WBF14" s="122"/>
      <c r="WBG14" s="122"/>
      <c r="WBH14" s="122"/>
      <c r="WBI14" s="122"/>
      <c r="WBJ14" s="122"/>
      <c r="WBK14" s="122"/>
      <c r="WBL14" s="122"/>
      <c r="WBM14" s="122"/>
      <c r="WBN14" s="122"/>
      <c r="WBO14" s="122"/>
      <c r="WBP14" s="122"/>
      <c r="WBQ14" s="122"/>
      <c r="WBR14" s="122"/>
      <c r="WBS14" s="122"/>
      <c r="WBT14" s="122"/>
      <c r="WBU14" s="122"/>
      <c r="WBV14" s="122"/>
      <c r="WBW14" s="122"/>
      <c r="WBX14" s="122"/>
      <c r="WBY14" s="122"/>
      <c r="WBZ14" s="122"/>
      <c r="WCA14" s="122"/>
      <c r="WCB14" s="122"/>
      <c r="WCC14" s="122"/>
      <c r="WCD14" s="122"/>
      <c r="WCE14" s="122"/>
      <c r="WCF14" s="122"/>
      <c r="WCG14" s="122"/>
      <c r="WCH14" s="122"/>
      <c r="WCI14" s="122"/>
      <c r="WCJ14" s="122"/>
      <c r="WCK14" s="122"/>
      <c r="WCL14" s="122"/>
      <c r="WCM14" s="122"/>
      <c r="WCN14" s="122"/>
      <c r="WCO14" s="122"/>
      <c r="WCP14" s="122"/>
      <c r="WCQ14" s="122"/>
      <c r="WCR14" s="122"/>
      <c r="WCS14" s="122"/>
      <c r="WCT14" s="122"/>
      <c r="WCU14" s="122"/>
      <c r="WCV14" s="122"/>
      <c r="WCW14" s="122"/>
      <c r="WCX14" s="122"/>
      <c r="WCY14" s="122"/>
      <c r="WCZ14" s="122"/>
      <c r="WDA14" s="122"/>
      <c r="WDB14" s="122"/>
      <c r="WDC14" s="122"/>
      <c r="WDD14" s="122"/>
      <c r="WDE14" s="122"/>
      <c r="WDF14" s="122"/>
      <c r="WDG14" s="122"/>
      <c r="WDH14" s="122"/>
      <c r="WDI14" s="122"/>
      <c r="WDJ14" s="122"/>
      <c r="WDK14" s="122"/>
      <c r="WDL14" s="122"/>
      <c r="WDM14" s="122"/>
      <c r="WDN14" s="122"/>
      <c r="WDO14" s="122"/>
      <c r="WDP14" s="122"/>
      <c r="WDQ14" s="122"/>
      <c r="WDR14" s="122"/>
      <c r="WDS14" s="122"/>
      <c r="WDT14" s="122"/>
      <c r="WDU14" s="122"/>
      <c r="WDV14" s="122"/>
      <c r="WDW14" s="122"/>
      <c r="WDX14" s="122"/>
      <c r="WDY14" s="122"/>
      <c r="WDZ14" s="122"/>
      <c r="WEA14" s="122"/>
      <c r="WEB14" s="122"/>
      <c r="WEC14" s="122"/>
      <c r="WED14" s="122"/>
      <c r="WEE14" s="122"/>
      <c r="WEF14" s="122"/>
      <c r="WEG14" s="122"/>
      <c r="WEH14" s="122"/>
      <c r="WEI14" s="122"/>
      <c r="WEJ14" s="122"/>
      <c r="WEK14" s="122"/>
      <c r="WEL14" s="122"/>
      <c r="WEM14" s="122"/>
      <c r="WEN14" s="122"/>
      <c r="WEO14" s="122"/>
      <c r="WEP14" s="122"/>
      <c r="WEQ14" s="122"/>
      <c r="WER14" s="122"/>
      <c r="WES14" s="122"/>
      <c r="WET14" s="122"/>
      <c r="WEU14" s="122"/>
      <c r="WEV14" s="122"/>
      <c r="WEW14" s="122"/>
      <c r="WEX14" s="122"/>
      <c r="WEY14" s="122"/>
      <c r="WEZ14" s="122"/>
      <c r="WFA14" s="122"/>
      <c r="WFB14" s="122"/>
      <c r="WFC14" s="122"/>
      <c r="WFD14" s="122"/>
      <c r="WFE14" s="122"/>
      <c r="WFF14" s="122"/>
      <c r="WFG14" s="122"/>
      <c r="WFH14" s="122"/>
      <c r="WFI14" s="122"/>
      <c r="WFJ14" s="122"/>
      <c r="WFK14" s="122"/>
      <c r="WFL14" s="122"/>
      <c r="WFM14" s="122"/>
      <c r="WFN14" s="122"/>
      <c r="WFO14" s="122"/>
      <c r="WFP14" s="122"/>
      <c r="WFQ14" s="122"/>
      <c r="WFR14" s="122"/>
      <c r="WFS14" s="122"/>
      <c r="WFT14" s="122"/>
      <c r="WFU14" s="122"/>
      <c r="WFV14" s="122"/>
      <c r="WFW14" s="122"/>
      <c r="WFX14" s="122"/>
      <c r="WFY14" s="122"/>
      <c r="WFZ14" s="122"/>
      <c r="WGA14" s="122"/>
      <c r="WGB14" s="122"/>
      <c r="WGC14" s="122"/>
      <c r="WGD14" s="122"/>
      <c r="WGE14" s="122"/>
      <c r="WGF14" s="122"/>
      <c r="WGG14" s="122"/>
      <c r="WGH14" s="122"/>
      <c r="WGI14" s="122"/>
      <c r="WGJ14" s="122"/>
      <c r="WGK14" s="122"/>
      <c r="WGL14" s="122"/>
      <c r="WGM14" s="122"/>
      <c r="WGN14" s="122"/>
      <c r="WGO14" s="122"/>
      <c r="WGP14" s="122"/>
      <c r="WGQ14" s="122"/>
      <c r="WGR14" s="122"/>
      <c r="WGS14" s="122"/>
      <c r="WGT14" s="122"/>
      <c r="WGU14" s="122"/>
      <c r="WGV14" s="122"/>
      <c r="WGW14" s="122"/>
      <c r="WGX14" s="122"/>
      <c r="WGY14" s="122"/>
      <c r="WGZ14" s="122"/>
      <c r="WHA14" s="122"/>
      <c r="WHB14" s="122"/>
      <c r="WHC14" s="122"/>
      <c r="WHD14" s="122"/>
      <c r="WHE14" s="122"/>
      <c r="WHF14" s="122"/>
      <c r="WHG14" s="122"/>
      <c r="WHH14" s="122"/>
      <c r="WHI14" s="122"/>
      <c r="WHJ14" s="122"/>
      <c r="WHK14" s="122"/>
      <c r="WHL14" s="122"/>
      <c r="WHM14" s="122"/>
      <c r="WHN14" s="122"/>
      <c r="WHO14" s="122"/>
      <c r="WHP14" s="122"/>
      <c r="WHQ14" s="122"/>
      <c r="WHR14" s="122"/>
      <c r="WHS14" s="122"/>
      <c r="WHT14" s="122"/>
      <c r="WHU14" s="122"/>
      <c r="WHV14" s="122"/>
      <c r="WHW14" s="122"/>
      <c r="WHX14" s="122"/>
      <c r="WHY14" s="122"/>
      <c r="WHZ14" s="122"/>
      <c r="WIA14" s="122"/>
      <c r="WIB14" s="122"/>
      <c r="WIC14" s="122"/>
      <c r="WID14" s="122"/>
      <c r="WIE14" s="122"/>
      <c r="WIF14" s="122"/>
      <c r="WIG14" s="122"/>
      <c r="WIH14" s="122"/>
      <c r="WII14" s="122"/>
      <c r="WIJ14" s="122"/>
      <c r="WIK14" s="122"/>
      <c r="WIL14" s="122"/>
      <c r="WIM14" s="122"/>
      <c r="WIN14" s="122"/>
      <c r="WIO14" s="122"/>
      <c r="WIP14" s="122"/>
      <c r="WIQ14" s="122"/>
      <c r="WIR14" s="122"/>
      <c r="WIS14" s="122"/>
      <c r="WIT14" s="122"/>
      <c r="WIU14" s="122"/>
      <c r="WIV14" s="122"/>
      <c r="WIW14" s="122"/>
      <c r="WIX14" s="122"/>
      <c r="WIY14" s="122"/>
      <c r="WIZ14" s="122"/>
      <c r="WJA14" s="122"/>
      <c r="WJB14" s="122"/>
      <c r="WJC14" s="122"/>
      <c r="WJD14" s="122"/>
      <c r="WJE14" s="122"/>
      <c r="WJF14" s="122"/>
      <c r="WJG14" s="122"/>
      <c r="WJH14" s="122"/>
      <c r="WJI14" s="122"/>
      <c r="WJJ14" s="122"/>
      <c r="WJK14" s="122"/>
      <c r="WJL14" s="122"/>
      <c r="WJM14" s="122"/>
      <c r="WJN14" s="122"/>
      <c r="WJO14" s="122"/>
      <c r="WJP14" s="122"/>
      <c r="WJQ14" s="122"/>
      <c r="WJR14" s="122"/>
      <c r="WJS14" s="122"/>
      <c r="WJT14" s="122"/>
      <c r="WJU14" s="122"/>
      <c r="WJV14" s="122"/>
      <c r="WJW14" s="122"/>
      <c r="WJX14" s="122"/>
      <c r="WJY14" s="122"/>
      <c r="WJZ14" s="122"/>
      <c r="WKA14" s="122"/>
      <c r="WKB14" s="122"/>
      <c r="WKC14" s="122"/>
      <c r="WKD14" s="122"/>
      <c r="WKE14" s="122"/>
      <c r="WKF14" s="122"/>
      <c r="WKG14" s="122"/>
      <c r="WKH14" s="122"/>
      <c r="WKI14" s="122"/>
      <c r="WKJ14" s="122"/>
      <c r="WKK14" s="122"/>
      <c r="WKL14" s="122"/>
      <c r="WKM14" s="122"/>
      <c r="WKN14" s="122"/>
      <c r="WKO14" s="122"/>
      <c r="WKP14" s="122"/>
      <c r="WKQ14" s="122"/>
      <c r="WKR14" s="122"/>
      <c r="WKS14" s="122"/>
      <c r="WKT14" s="122"/>
      <c r="WKU14" s="122"/>
      <c r="WKV14" s="122"/>
      <c r="WKW14" s="122"/>
      <c r="WKX14" s="122"/>
      <c r="WKY14" s="122"/>
      <c r="WKZ14" s="122"/>
      <c r="WLA14" s="122"/>
      <c r="WLB14" s="122"/>
      <c r="WLC14" s="122"/>
      <c r="WLD14" s="122"/>
      <c r="WLE14" s="122"/>
      <c r="WLF14" s="122"/>
      <c r="WLG14" s="122"/>
      <c r="WLH14" s="122"/>
      <c r="WLI14" s="122"/>
      <c r="WLJ14" s="122"/>
      <c r="WLK14" s="122"/>
      <c r="WLL14" s="122"/>
      <c r="WLM14" s="122"/>
      <c r="WLN14" s="122"/>
      <c r="WLO14" s="122"/>
      <c r="WLP14" s="122"/>
      <c r="WLQ14" s="122"/>
      <c r="WLR14" s="122"/>
      <c r="WLS14" s="122"/>
      <c r="WLT14" s="122"/>
      <c r="WLU14" s="122"/>
      <c r="WLV14" s="122"/>
      <c r="WLW14" s="122"/>
      <c r="WLX14" s="122"/>
      <c r="WLY14" s="122"/>
      <c r="WLZ14" s="122"/>
      <c r="WMA14" s="122"/>
      <c r="WMB14" s="122"/>
      <c r="WMC14" s="122"/>
      <c r="WMD14" s="122"/>
      <c r="WME14" s="122"/>
      <c r="WMF14" s="122"/>
      <c r="WMG14" s="122"/>
      <c r="WMH14" s="122"/>
      <c r="WMI14" s="122"/>
      <c r="WMJ14" s="122"/>
      <c r="WMK14" s="122"/>
      <c r="WML14" s="122"/>
      <c r="WMM14" s="122"/>
      <c r="WMN14" s="122"/>
      <c r="WMO14" s="122"/>
      <c r="WMP14" s="122"/>
      <c r="WMQ14" s="122"/>
      <c r="WMR14" s="122"/>
      <c r="WMS14" s="122"/>
      <c r="WMT14" s="122"/>
      <c r="WMU14" s="122"/>
      <c r="WMV14" s="122"/>
      <c r="WMW14" s="122"/>
      <c r="WMX14" s="122"/>
      <c r="WMY14" s="122"/>
      <c r="WMZ14" s="122"/>
      <c r="WNA14" s="122"/>
      <c r="WNB14" s="122"/>
      <c r="WNC14" s="122"/>
      <c r="WND14" s="122"/>
      <c r="WNE14" s="122"/>
      <c r="WNF14" s="122"/>
      <c r="WNG14" s="122"/>
      <c r="WNH14" s="122"/>
      <c r="WNI14" s="122"/>
      <c r="WNJ14" s="122"/>
      <c r="WNK14" s="122"/>
      <c r="WNL14" s="122"/>
      <c r="WNM14" s="122"/>
      <c r="WNN14" s="122"/>
      <c r="WNO14" s="122"/>
      <c r="WNP14" s="122"/>
      <c r="WNQ14" s="122"/>
      <c r="WNR14" s="122"/>
      <c r="WNS14" s="122"/>
      <c r="WNT14" s="122"/>
      <c r="WNU14" s="122"/>
      <c r="WNV14" s="122"/>
      <c r="WNW14" s="122"/>
      <c r="WNX14" s="122"/>
      <c r="WNY14" s="122"/>
      <c r="WNZ14" s="122"/>
      <c r="WOA14" s="122"/>
      <c r="WOB14" s="122"/>
      <c r="WOC14" s="122"/>
      <c r="WOD14" s="122"/>
      <c r="WOE14" s="122"/>
      <c r="WOF14" s="122"/>
      <c r="WOG14" s="122"/>
      <c r="WOH14" s="122"/>
      <c r="WOI14" s="122"/>
      <c r="WOJ14" s="122"/>
      <c r="WOK14" s="122"/>
      <c r="WOL14" s="122"/>
      <c r="WOM14" s="122"/>
      <c r="WON14" s="122"/>
      <c r="WOO14" s="122"/>
      <c r="WOP14" s="122"/>
      <c r="WOQ14" s="122"/>
      <c r="WOR14" s="122"/>
      <c r="WOS14" s="122"/>
      <c r="WOT14" s="122"/>
      <c r="WOU14" s="122"/>
      <c r="WOV14" s="122"/>
      <c r="WOW14" s="122"/>
      <c r="WOX14" s="122"/>
      <c r="WOY14" s="122"/>
      <c r="WOZ14" s="122"/>
      <c r="WPA14" s="122"/>
      <c r="WPB14" s="122"/>
      <c r="WPC14" s="122"/>
      <c r="WPD14" s="122"/>
      <c r="WPE14" s="122"/>
      <c r="WPF14" s="122"/>
      <c r="WPG14" s="122"/>
      <c r="WPH14" s="122"/>
      <c r="WPI14" s="122"/>
      <c r="WPJ14" s="122"/>
      <c r="WPK14" s="122"/>
      <c r="WPL14" s="122"/>
      <c r="WPM14" s="122"/>
      <c r="WPN14" s="122"/>
      <c r="WPO14" s="122"/>
      <c r="WPP14" s="122"/>
      <c r="WPQ14" s="122"/>
      <c r="WPR14" s="122"/>
      <c r="WPS14" s="122"/>
      <c r="WPT14" s="122"/>
      <c r="WPU14" s="122"/>
      <c r="WPV14" s="122"/>
      <c r="WPW14" s="122"/>
      <c r="WPX14" s="122"/>
      <c r="WPY14" s="122"/>
      <c r="WPZ14" s="122"/>
      <c r="WQA14" s="122"/>
      <c r="WQB14" s="122"/>
      <c r="WQC14" s="122"/>
      <c r="WQD14" s="122"/>
      <c r="WQE14" s="122"/>
      <c r="WQF14" s="122"/>
      <c r="WQG14" s="122"/>
      <c r="WQH14" s="122"/>
      <c r="WQI14" s="122"/>
      <c r="WQJ14" s="122"/>
      <c r="WQK14" s="122"/>
      <c r="WQL14" s="122"/>
      <c r="WQM14" s="122"/>
      <c r="WQN14" s="122"/>
      <c r="WQO14" s="122"/>
      <c r="WQP14" s="122"/>
      <c r="WQQ14" s="122"/>
      <c r="WQR14" s="122"/>
      <c r="WQS14" s="122"/>
      <c r="WQT14" s="122"/>
      <c r="WQU14" s="122"/>
      <c r="WQV14" s="122"/>
      <c r="WQW14" s="122"/>
      <c r="WQX14" s="122"/>
      <c r="WQY14" s="122"/>
      <c r="WQZ14" s="122"/>
      <c r="WRA14" s="122"/>
      <c r="WRB14" s="122"/>
      <c r="WRC14" s="122"/>
      <c r="WRD14" s="122"/>
      <c r="WRE14" s="122"/>
      <c r="WRF14" s="122"/>
      <c r="WRG14" s="122"/>
      <c r="WRH14" s="122"/>
      <c r="WRI14" s="122"/>
      <c r="WRJ14" s="122"/>
      <c r="WRK14" s="122"/>
      <c r="WRL14" s="122"/>
      <c r="WRM14" s="122"/>
      <c r="WRN14" s="122"/>
      <c r="WRO14" s="122"/>
      <c r="WRP14" s="122"/>
      <c r="WRQ14" s="122"/>
      <c r="WRR14" s="122"/>
      <c r="WRS14" s="122"/>
      <c r="WRT14" s="122"/>
      <c r="WRU14" s="122"/>
      <c r="WRV14" s="122"/>
      <c r="WRW14" s="122"/>
      <c r="WRX14" s="122"/>
      <c r="WRY14" s="122"/>
      <c r="WRZ14" s="122"/>
      <c r="WSA14" s="122"/>
      <c r="WSB14" s="122"/>
      <c r="WSC14" s="122"/>
      <c r="WSD14" s="122"/>
      <c r="WSE14" s="122"/>
      <c r="WSF14" s="122"/>
      <c r="WSG14" s="122"/>
      <c r="WSH14" s="122"/>
      <c r="WSI14" s="122"/>
      <c r="WSJ14" s="122"/>
      <c r="WSK14" s="122"/>
      <c r="WSL14" s="122"/>
      <c r="WSM14" s="122"/>
      <c r="WSN14" s="122"/>
      <c r="WSO14" s="122"/>
      <c r="WSP14" s="122"/>
      <c r="WSQ14" s="122"/>
      <c r="WSR14" s="122"/>
      <c r="WSS14" s="122"/>
      <c r="WST14" s="122"/>
      <c r="WSU14" s="122"/>
      <c r="WSV14" s="122"/>
      <c r="WSW14" s="122"/>
      <c r="WSX14" s="122"/>
      <c r="WSY14" s="122"/>
      <c r="WSZ14" s="122"/>
      <c r="WTA14" s="122"/>
      <c r="WTB14" s="122"/>
      <c r="WTC14" s="122"/>
      <c r="WTD14" s="122"/>
      <c r="WTE14" s="122"/>
      <c r="WTF14" s="122"/>
      <c r="WTG14" s="122"/>
      <c r="WTH14" s="122"/>
      <c r="WTI14" s="122"/>
      <c r="WTJ14" s="122"/>
      <c r="WTK14" s="122"/>
      <c r="WTL14" s="122"/>
      <c r="WTM14" s="122"/>
      <c r="WTN14" s="122"/>
      <c r="WTO14" s="122"/>
      <c r="WTP14" s="122"/>
      <c r="WTQ14" s="122"/>
      <c r="WTR14" s="122"/>
      <c r="WTS14" s="122"/>
      <c r="WTT14" s="122"/>
      <c r="WTU14" s="122"/>
      <c r="WTV14" s="122"/>
      <c r="WTW14" s="122"/>
      <c r="WTX14" s="122"/>
      <c r="WTY14" s="122"/>
      <c r="WTZ14" s="122"/>
      <c r="WUA14" s="122"/>
      <c r="WUB14" s="122"/>
      <c r="WUC14" s="122"/>
      <c r="WUD14" s="122"/>
      <c r="WUE14" s="122"/>
      <c r="WUF14" s="122"/>
      <c r="WUG14" s="122"/>
      <c r="WUH14" s="122"/>
      <c r="WUI14" s="122"/>
      <c r="WUJ14" s="122"/>
      <c r="WUK14" s="122"/>
      <c r="WUL14" s="122"/>
      <c r="WUM14" s="122"/>
      <c r="WUN14" s="122"/>
      <c r="WUO14" s="122"/>
      <c r="WUP14" s="122"/>
      <c r="WUQ14" s="122"/>
      <c r="WUR14" s="122"/>
      <c r="WUS14" s="122"/>
      <c r="WUT14" s="122"/>
      <c r="WUU14" s="122"/>
      <c r="WUV14" s="122"/>
      <c r="WUW14" s="122"/>
      <c r="WUX14" s="122"/>
      <c r="WUY14" s="122"/>
      <c r="WUZ14" s="122"/>
      <c r="WVA14" s="122"/>
      <c r="WVB14" s="122"/>
      <c r="WVC14" s="122"/>
      <c r="WVD14" s="122"/>
      <c r="WVE14" s="122"/>
      <c r="WVF14" s="122"/>
      <c r="WVG14" s="122"/>
      <c r="WVH14" s="122"/>
      <c r="WVI14" s="122"/>
      <c r="WVJ14" s="122"/>
      <c r="WVK14" s="122"/>
      <c r="WVL14" s="122"/>
      <c r="WVM14" s="122"/>
      <c r="WVN14" s="122"/>
      <c r="WVO14" s="122"/>
      <c r="WVP14" s="122"/>
      <c r="WVQ14" s="122"/>
      <c r="WVR14" s="122"/>
      <c r="WVS14" s="122"/>
      <c r="WVT14" s="122"/>
      <c r="WVU14" s="122"/>
      <c r="WVV14" s="122"/>
      <c r="WVW14" s="122"/>
      <c r="WVX14" s="122"/>
      <c r="WVY14" s="122"/>
      <c r="WVZ14" s="122"/>
      <c r="WWA14" s="122"/>
      <c r="WWB14" s="122"/>
      <c r="WWC14" s="122"/>
      <c r="WWD14" s="122"/>
      <c r="WWE14" s="122"/>
      <c r="WWF14" s="122"/>
      <c r="WWG14" s="122"/>
      <c r="WWH14" s="122"/>
      <c r="WWI14" s="122"/>
      <c r="WWJ14" s="122"/>
      <c r="WWK14" s="122"/>
      <c r="WWL14" s="122"/>
      <c r="WWM14" s="122"/>
      <c r="WWN14" s="122"/>
      <c r="WWO14" s="122"/>
      <c r="WWP14" s="122"/>
      <c r="WWQ14" s="122"/>
      <c r="WWR14" s="122"/>
      <c r="WWS14" s="122"/>
      <c r="WWT14" s="122"/>
      <c r="WWU14" s="122"/>
      <c r="WWV14" s="122"/>
      <c r="WWW14" s="122"/>
      <c r="WWX14" s="122"/>
      <c r="WWY14" s="122"/>
      <c r="WWZ14" s="122"/>
      <c r="WXA14" s="122"/>
      <c r="WXB14" s="122"/>
      <c r="WXC14" s="122"/>
      <c r="WXD14" s="122"/>
      <c r="WXE14" s="122"/>
      <c r="WXF14" s="122"/>
      <c r="WXG14" s="122"/>
      <c r="WXH14" s="122"/>
      <c r="WXI14" s="122"/>
      <c r="WXJ14" s="122"/>
      <c r="WXK14" s="122"/>
      <c r="WXL14" s="122"/>
      <c r="WXM14" s="122"/>
      <c r="WXN14" s="122"/>
      <c r="WXO14" s="122"/>
      <c r="WXP14" s="122"/>
      <c r="WXQ14" s="122"/>
      <c r="WXR14" s="122"/>
      <c r="WXS14" s="122"/>
      <c r="WXT14" s="122"/>
      <c r="WXU14" s="122"/>
      <c r="WXV14" s="122"/>
      <c r="WXW14" s="122"/>
      <c r="WXX14" s="122"/>
      <c r="WXY14" s="122"/>
      <c r="WXZ14" s="122"/>
      <c r="WYA14" s="122"/>
      <c r="WYB14" s="122"/>
      <c r="WYC14" s="122"/>
      <c r="WYD14" s="122"/>
      <c r="WYE14" s="122"/>
      <c r="WYF14" s="122"/>
      <c r="WYG14" s="122"/>
      <c r="WYH14" s="122"/>
      <c r="WYI14" s="122"/>
      <c r="WYJ14" s="122"/>
      <c r="WYK14" s="122"/>
      <c r="WYL14" s="122"/>
      <c r="WYM14" s="122"/>
      <c r="WYN14" s="122"/>
      <c r="WYO14" s="122"/>
      <c r="WYP14" s="122"/>
      <c r="WYQ14" s="122"/>
      <c r="WYR14" s="122"/>
      <c r="WYS14" s="122"/>
      <c r="WYT14" s="122"/>
      <c r="WYU14" s="122"/>
      <c r="WYV14" s="122"/>
      <c r="WYW14" s="122"/>
      <c r="WYX14" s="122"/>
      <c r="WYY14" s="122"/>
      <c r="WYZ14" s="122"/>
      <c r="WZA14" s="122"/>
      <c r="WZB14" s="122"/>
      <c r="WZC14" s="122"/>
      <c r="WZD14" s="122"/>
      <c r="WZE14" s="122"/>
      <c r="WZF14" s="122"/>
      <c r="WZG14" s="122"/>
      <c r="WZH14" s="122"/>
      <c r="WZI14" s="122"/>
      <c r="WZJ14" s="122"/>
      <c r="WZK14" s="122"/>
      <c r="WZL14" s="122"/>
      <c r="WZM14" s="122"/>
      <c r="WZN14" s="122"/>
      <c r="WZO14" s="122"/>
      <c r="WZP14" s="122"/>
      <c r="WZQ14" s="122"/>
      <c r="WZR14" s="122"/>
      <c r="WZS14" s="122"/>
      <c r="WZT14" s="122"/>
      <c r="WZU14" s="122"/>
      <c r="WZV14" s="122"/>
      <c r="WZW14" s="122"/>
      <c r="WZX14" s="122"/>
      <c r="WZY14" s="122"/>
      <c r="WZZ14" s="122"/>
      <c r="XAA14" s="122"/>
      <c r="XAB14" s="122"/>
      <c r="XAC14" s="122"/>
      <c r="XAD14" s="122"/>
      <c r="XAE14" s="122"/>
      <c r="XAF14" s="122"/>
      <c r="XAG14" s="122"/>
      <c r="XAH14" s="122"/>
      <c r="XAI14" s="122"/>
      <c r="XAJ14" s="122"/>
      <c r="XAK14" s="122"/>
      <c r="XAL14" s="122"/>
      <c r="XAM14" s="122"/>
      <c r="XAN14" s="122"/>
      <c r="XAO14" s="122"/>
      <c r="XAP14" s="122"/>
      <c r="XAQ14" s="122"/>
      <c r="XAR14" s="122"/>
      <c r="XAS14" s="122"/>
      <c r="XAT14" s="122"/>
      <c r="XAU14" s="122"/>
      <c r="XAV14" s="122"/>
      <c r="XAW14" s="122"/>
      <c r="XAX14" s="122"/>
      <c r="XAY14" s="122"/>
      <c r="XAZ14" s="122"/>
      <c r="XBA14" s="122"/>
      <c r="XBB14" s="122"/>
      <c r="XBC14" s="122"/>
      <c r="XBD14" s="122"/>
      <c r="XBE14" s="122"/>
      <c r="XBF14" s="122"/>
      <c r="XBG14" s="122"/>
      <c r="XBH14" s="122"/>
      <c r="XBI14" s="122"/>
      <c r="XBJ14" s="122"/>
      <c r="XBK14" s="122"/>
      <c r="XBL14" s="122"/>
      <c r="XBM14" s="122"/>
      <c r="XBN14" s="122"/>
      <c r="XBO14" s="122"/>
      <c r="XBP14" s="122"/>
      <c r="XBQ14" s="122"/>
      <c r="XBR14" s="122"/>
      <c r="XBS14" s="122"/>
      <c r="XBT14" s="122"/>
      <c r="XBU14" s="122"/>
      <c r="XBV14" s="122"/>
      <c r="XBW14" s="122"/>
      <c r="XBX14" s="122"/>
      <c r="XBY14" s="122"/>
      <c r="XBZ14" s="122"/>
      <c r="XCA14" s="122"/>
      <c r="XCB14" s="122"/>
      <c r="XCC14" s="122"/>
      <c r="XCD14" s="122"/>
      <c r="XCE14" s="122"/>
      <c r="XCF14" s="122"/>
      <c r="XCG14" s="122"/>
      <c r="XCH14" s="122"/>
      <c r="XCI14" s="122"/>
      <c r="XCJ14" s="122"/>
      <c r="XCK14" s="122"/>
      <c r="XCL14" s="122"/>
      <c r="XCM14" s="122"/>
      <c r="XCN14" s="122"/>
      <c r="XCO14" s="122"/>
      <c r="XCP14" s="122"/>
      <c r="XCQ14" s="122"/>
      <c r="XCR14" s="122"/>
      <c r="XCS14" s="122"/>
      <c r="XCT14" s="122"/>
      <c r="XCU14" s="122"/>
      <c r="XCV14" s="122"/>
      <c r="XCW14" s="122"/>
      <c r="XCX14" s="122"/>
      <c r="XCY14" s="122"/>
      <c r="XCZ14" s="122"/>
      <c r="XDA14" s="122"/>
      <c r="XDB14" s="122"/>
      <c r="XDC14" s="122"/>
      <c r="XDD14" s="122"/>
      <c r="XDE14" s="122"/>
      <c r="XDF14" s="122"/>
      <c r="XDG14" s="122"/>
      <c r="XDH14" s="122"/>
      <c r="XDI14" s="122"/>
      <c r="XDJ14" s="122"/>
      <c r="XDK14" s="122"/>
      <c r="XDL14" s="122"/>
      <c r="XDM14" s="122"/>
      <c r="XDN14" s="122"/>
      <c r="XDO14" s="122"/>
      <c r="XDP14" s="122"/>
      <c r="XDQ14" s="122"/>
      <c r="XDR14" s="122"/>
      <c r="XDS14" s="122"/>
      <c r="XDT14" s="122"/>
      <c r="XDU14" s="122"/>
      <c r="XDV14" s="122"/>
      <c r="XDW14" s="122"/>
      <c r="XDX14" s="122"/>
      <c r="XDY14" s="122"/>
      <c r="XDZ14" s="122"/>
      <c r="XEA14" s="122"/>
      <c r="XEB14" s="122"/>
      <c r="XEC14" s="122"/>
      <c r="XED14" s="122"/>
      <c r="XEE14" s="122"/>
      <c r="XEF14" s="122"/>
      <c r="XEG14" s="122"/>
      <c r="XEH14" s="122"/>
      <c r="XEI14" s="122"/>
      <c r="XEJ14" s="122"/>
      <c r="XEK14" s="122"/>
      <c r="XEL14" s="122"/>
      <c r="XEM14" s="122"/>
      <c r="XEN14" s="122"/>
      <c r="XEO14" s="122"/>
      <c r="XEP14" s="122"/>
      <c r="XEQ14" s="122"/>
      <c r="XER14" s="122"/>
      <c r="XES14" s="122"/>
      <c r="XET14" s="122"/>
      <c r="XEU14" s="122"/>
      <c r="XEV14" s="122"/>
      <c r="XEW14" s="122"/>
      <c r="XEX14" s="122"/>
      <c r="XEY14" s="122"/>
      <c r="XEZ14" s="122"/>
      <c r="XFA14" s="122"/>
      <c r="XFB14" s="122"/>
      <c r="XFC14" s="122"/>
    </row>
    <row r="15" spans="1:16383" s="129" customFormat="1" ht="76.5" customHeight="1">
      <c r="A15" s="122"/>
      <c r="B15" s="122"/>
      <c r="C15" s="1537"/>
      <c r="D15" s="1540"/>
      <c r="E15" s="123" t="s">
        <v>281</v>
      </c>
      <c r="F15" s="116" t="s">
        <v>282</v>
      </c>
      <c r="G15" s="116" t="s">
        <v>283</v>
      </c>
      <c r="H15" s="116"/>
      <c r="I15" s="116"/>
      <c r="J15" s="116"/>
      <c r="K15" s="130"/>
      <c r="L15" s="116" t="s">
        <v>284</v>
      </c>
      <c r="M15" s="116" t="s">
        <v>285</v>
      </c>
      <c r="N15" s="131">
        <v>45290</v>
      </c>
      <c r="O15" s="116" t="s">
        <v>280</v>
      </c>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2"/>
      <c r="KV15" s="122"/>
      <c r="KW15" s="122"/>
      <c r="KX15" s="122"/>
      <c r="KY15" s="122"/>
      <c r="KZ15" s="122"/>
      <c r="LA15" s="122"/>
      <c r="LB15" s="122"/>
      <c r="LC15" s="122"/>
      <c r="LD15" s="122"/>
      <c r="LE15" s="122"/>
      <c r="LF15" s="122"/>
      <c r="LG15" s="122"/>
      <c r="LH15" s="122"/>
      <c r="LI15" s="122"/>
      <c r="LJ15" s="122"/>
      <c r="LK15" s="122"/>
      <c r="LL15" s="122"/>
      <c r="LM15" s="122"/>
      <c r="LN15" s="122"/>
      <c r="LO15" s="122"/>
      <c r="LP15" s="122"/>
      <c r="LQ15" s="122"/>
      <c r="LR15" s="122"/>
      <c r="LS15" s="122"/>
      <c r="LT15" s="122"/>
      <c r="LU15" s="122"/>
      <c r="LV15" s="122"/>
      <c r="LW15" s="122"/>
      <c r="LX15" s="122"/>
      <c r="LY15" s="122"/>
      <c r="LZ15" s="122"/>
      <c r="MA15" s="122"/>
      <c r="MB15" s="122"/>
      <c r="MC15" s="122"/>
      <c r="MD15" s="122"/>
      <c r="ME15" s="122"/>
      <c r="MF15" s="122"/>
      <c r="MG15" s="122"/>
      <c r="MH15" s="122"/>
      <c r="MI15" s="122"/>
      <c r="MJ15" s="122"/>
      <c r="MK15" s="122"/>
      <c r="ML15" s="122"/>
      <c r="MM15" s="122"/>
      <c r="MN15" s="122"/>
      <c r="MO15" s="122"/>
      <c r="MP15" s="122"/>
      <c r="MQ15" s="122"/>
      <c r="MR15" s="122"/>
      <c r="MS15" s="122"/>
      <c r="MT15" s="122"/>
      <c r="MU15" s="122"/>
      <c r="MV15" s="122"/>
      <c r="MW15" s="122"/>
      <c r="MX15" s="122"/>
      <c r="MY15" s="122"/>
      <c r="MZ15" s="122"/>
      <c r="NA15" s="122"/>
      <c r="NB15" s="122"/>
      <c r="NC15" s="122"/>
      <c r="ND15" s="122"/>
      <c r="NE15" s="122"/>
      <c r="NF15" s="122"/>
      <c r="NG15" s="122"/>
      <c r="NH15" s="122"/>
      <c r="NI15" s="122"/>
      <c r="NJ15" s="122"/>
      <c r="NK15" s="122"/>
      <c r="NL15" s="122"/>
      <c r="NM15" s="122"/>
      <c r="NN15" s="122"/>
      <c r="NO15" s="122"/>
      <c r="NP15" s="122"/>
      <c r="NQ15" s="122"/>
      <c r="NR15" s="122"/>
      <c r="NS15" s="122"/>
      <c r="NT15" s="122"/>
      <c r="NU15" s="122"/>
      <c r="NV15" s="122"/>
      <c r="NW15" s="122"/>
      <c r="NX15" s="122"/>
      <c r="NY15" s="122"/>
      <c r="NZ15" s="122"/>
      <c r="OA15" s="122"/>
      <c r="OB15" s="122"/>
      <c r="OC15" s="122"/>
      <c r="OD15" s="122"/>
      <c r="OE15" s="122"/>
      <c r="OF15" s="122"/>
      <c r="OG15" s="122"/>
      <c r="OH15" s="122"/>
      <c r="OI15" s="122"/>
      <c r="OJ15" s="122"/>
      <c r="OK15" s="122"/>
      <c r="OL15" s="122"/>
      <c r="OM15" s="122"/>
      <c r="ON15" s="122"/>
      <c r="OO15" s="122"/>
      <c r="OP15" s="122"/>
      <c r="OQ15" s="122"/>
      <c r="OR15" s="122"/>
      <c r="OS15" s="122"/>
      <c r="OT15" s="122"/>
      <c r="OU15" s="122"/>
      <c r="OV15" s="122"/>
      <c r="OW15" s="122"/>
      <c r="OX15" s="122"/>
      <c r="OY15" s="122"/>
      <c r="OZ15" s="122"/>
      <c r="PA15" s="122"/>
      <c r="PB15" s="122"/>
      <c r="PC15" s="122"/>
      <c r="PD15" s="122"/>
      <c r="PE15" s="122"/>
      <c r="PF15" s="122"/>
      <c r="PG15" s="122"/>
      <c r="PH15" s="122"/>
      <c r="PI15" s="122"/>
      <c r="PJ15" s="122"/>
      <c r="PK15" s="122"/>
      <c r="PL15" s="122"/>
      <c r="PM15" s="122"/>
      <c r="PN15" s="122"/>
      <c r="PO15" s="122"/>
      <c r="PP15" s="122"/>
      <c r="PQ15" s="122"/>
      <c r="PR15" s="122"/>
      <c r="PS15" s="122"/>
      <c r="PT15" s="122"/>
      <c r="PU15" s="122"/>
      <c r="PV15" s="122"/>
      <c r="PW15" s="122"/>
      <c r="PX15" s="122"/>
      <c r="PY15" s="122"/>
      <c r="PZ15" s="122"/>
      <c r="QA15" s="122"/>
      <c r="QB15" s="122"/>
      <c r="QC15" s="122"/>
      <c r="QD15" s="122"/>
      <c r="QE15" s="122"/>
      <c r="QF15" s="122"/>
      <c r="QG15" s="122"/>
      <c r="QH15" s="122"/>
      <c r="QI15" s="122"/>
      <c r="QJ15" s="122"/>
      <c r="QK15" s="122"/>
      <c r="QL15" s="122"/>
      <c r="QM15" s="122"/>
      <c r="QN15" s="122"/>
      <c r="QO15" s="122"/>
      <c r="QP15" s="122"/>
      <c r="QQ15" s="122"/>
      <c r="QR15" s="122"/>
      <c r="QS15" s="122"/>
      <c r="QT15" s="122"/>
      <c r="QU15" s="122"/>
      <c r="QV15" s="122"/>
      <c r="QW15" s="122"/>
      <c r="QX15" s="122"/>
      <c r="QY15" s="122"/>
      <c r="QZ15" s="122"/>
      <c r="RA15" s="122"/>
      <c r="RB15" s="122"/>
      <c r="RC15" s="122"/>
      <c r="RD15" s="122"/>
      <c r="RE15" s="122"/>
      <c r="RF15" s="122"/>
      <c r="RG15" s="122"/>
      <c r="RH15" s="122"/>
      <c r="RI15" s="122"/>
      <c r="RJ15" s="122"/>
      <c r="RK15" s="122"/>
      <c r="RL15" s="122"/>
      <c r="RM15" s="122"/>
      <c r="RN15" s="122"/>
      <c r="RO15" s="122"/>
      <c r="RP15" s="122"/>
      <c r="RQ15" s="122"/>
      <c r="RR15" s="122"/>
      <c r="RS15" s="122"/>
      <c r="RT15" s="122"/>
      <c r="RU15" s="122"/>
      <c r="RV15" s="122"/>
      <c r="RW15" s="122"/>
      <c r="RX15" s="122"/>
      <c r="RY15" s="122"/>
      <c r="RZ15" s="122"/>
      <c r="SA15" s="122"/>
      <c r="SB15" s="122"/>
      <c r="SC15" s="122"/>
      <c r="SD15" s="122"/>
      <c r="SE15" s="122"/>
      <c r="SF15" s="122"/>
      <c r="SG15" s="122"/>
      <c r="SH15" s="122"/>
      <c r="SI15" s="122"/>
      <c r="SJ15" s="122"/>
      <c r="SK15" s="122"/>
      <c r="SL15" s="122"/>
      <c r="SM15" s="122"/>
      <c r="SN15" s="122"/>
      <c r="SO15" s="122"/>
      <c r="SP15" s="122"/>
      <c r="SQ15" s="122"/>
      <c r="SR15" s="122"/>
      <c r="SS15" s="122"/>
      <c r="ST15" s="122"/>
      <c r="SU15" s="122"/>
      <c r="SV15" s="122"/>
      <c r="SW15" s="122"/>
      <c r="SX15" s="122"/>
      <c r="SY15" s="122"/>
      <c r="SZ15" s="122"/>
      <c r="TA15" s="122"/>
      <c r="TB15" s="122"/>
      <c r="TC15" s="122"/>
      <c r="TD15" s="122"/>
      <c r="TE15" s="122"/>
      <c r="TF15" s="122"/>
      <c r="TG15" s="122"/>
      <c r="TH15" s="122"/>
      <c r="TI15" s="122"/>
      <c r="TJ15" s="122"/>
      <c r="TK15" s="122"/>
      <c r="TL15" s="122"/>
      <c r="TM15" s="122"/>
      <c r="TN15" s="122"/>
      <c r="TO15" s="122"/>
      <c r="TP15" s="122"/>
      <c r="TQ15" s="122"/>
      <c r="TR15" s="122"/>
      <c r="TS15" s="122"/>
      <c r="TT15" s="122"/>
      <c r="TU15" s="122"/>
      <c r="TV15" s="122"/>
      <c r="TW15" s="122"/>
      <c r="TX15" s="122"/>
      <c r="TY15" s="122"/>
      <c r="TZ15" s="122"/>
      <c r="UA15" s="122"/>
      <c r="UB15" s="122"/>
      <c r="UC15" s="122"/>
      <c r="UD15" s="122"/>
      <c r="UE15" s="122"/>
      <c r="UF15" s="122"/>
      <c r="UG15" s="122"/>
      <c r="UH15" s="122"/>
      <c r="UI15" s="122"/>
      <c r="UJ15" s="122"/>
      <c r="UK15" s="122"/>
      <c r="UL15" s="122"/>
      <c r="UM15" s="122"/>
      <c r="UN15" s="122"/>
      <c r="UO15" s="122"/>
      <c r="UP15" s="122"/>
      <c r="UQ15" s="122"/>
      <c r="UR15" s="122"/>
      <c r="US15" s="122"/>
      <c r="UT15" s="122"/>
      <c r="UU15" s="122"/>
      <c r="UV15" s="122"/>
      <c r="UW15" s="122"/>
      <c r="UX15" s="122"/>
      <c r="UY15" s="122"/>
      <c r="UZ15" s="122"/>
      <c r="VA15" s="122"/>
      <c r="VB15" s="122"/>
      <c r="VC15" s="122"/>
      <c r="VD15" s="122"/>
      <c r="VE15" s="122"/>
      <c r="VF15" s="122"/>
      <c r="VG15" s="122"/>
      <c r="VH15" s="122"/>
      <c r="VI15" s="122"/>
      <c r="VJ15" s="122"/>
      <c r="VK15" s="122"/>
      <c r="VL15" s="122"/>
      <c r="VM15" s="122"/>
      <c r="VN15" s="122"/>
      <c r="VO15" s="122"/>
      <c r="VP15" s="122"/>
      <c r="VQ15" s="122"/>
      <c r="VR15" s="122"/>
      <c r="VS15" s="122"/>
      <c r="VT15" s="122"/>
      <c r="VU15" s="122"/>
      <c r="VV15" s="122"/>
      <c r="VW15" s="122"/>
      <c r="VX15" s="122"/>
      <c r="VY15" s="122"/>
      <c r="VZ15" s="122"/>
      <c r="WA15" s="122"/>
      <c r="WB15" s="122"/>
      <c r="WC15" s="122"/>
      <c r="WD15" s="122"/>
      <c r="WE15" s="122"/>
      <c r="WF15" s="122"/>
      <c r="WG15" s="122"/>
      <c r="WH15" s="122"/>
      <c r="WI15" s="122"/>
      <c r="WJ15" s="122"/>
      <c r="WK15" s="122"/>
      <c r="WL15" s="122"/>
      <c r="WM15" s="122"/>
      <c r="WN15" s="122"/>
      <c r="WO15" s="122"/>
      <c r="WP15" s="122"/>
      <c r="WQ15" s="122"/>
      <c r="WR15" s="122"/>
      <c r="WS15" s="122"/>
      <c r="WT15" s="122"/>
      <c r="WU15" s="122"/>
      <c r="WV15" s="122"/>
      <c r="WW15" s="122"/>
      <c r="WX15" s="122"/>
      <c r="WY15" s="122"/>
      <c r="WZ15" s="122"/>
      <c r="XA15" s="122"/>
      <c r="XB15" s="122"/>
      <c r="XC15" s="122"/>
      <c r="XD15" s="122"/>
      <c r="XE15" s="122"/>
      <c r="XF15" s="122"/>
      <c r="XG15" s="122"/>
      <c r="XH15" s="122"/>
      <c r="XI15" s="122"/>
      <c r="XJ15" s="122"/>
      <c r="XK15" s="122"/>
      <c r="XL15" s="122"/>
      <c r="XM15" s="122"/>
      <c r="XN15" s="122"/>
      <c r="XO15" s="122"/>
      <c r="XP15" s="122"/>
      <c r="XQ15" s="122"/>
      <c r="XR15" s="122"/>
      <c r="XS15" s="122"/>
      <c r="XT15" s="122"/>
      <c r="XU15" s="122"/>
      <c r="XV15" s="122"/>
      <c r="XW15" s="122"/>
      <c r="XX15" s="122"/>
      <c r="XY15" s="122"/>
      <c r="XZ15" s="122"/>
      <c r="YA15" s="122"/>
      <c r="YB15" s="122"/>
      <c r="YC15" s="122"/>
      <c r="YD15" s="122"/>
      <c r="YE15" s="122"/>
      <c r="YF15" s="122"/>
      <c r="YG15" s="122"/>
      <c r="YH15" s="122"/>
      <c r="YI15" s="122"/>
      <c r="YJ15" s="122"/>
      <c r="YK15" s="122"/>
      <c r="YL15" s="122"/>
      <c r="YM15" s="122"/>
      <c r="YN15" s="122"/>
      <c r="YO15" s="122"/>
      <c r="YP15" s="122"/>
      <c r="YQ15" s="122"/>
      <c r="YR15" s="122"/>
      <c r="YS15" s="122"/>
      <c r="YT15" s="122"/>
      <c r="YU15" s="122"/>
      <c r="YV15" s="122"/>
      <c r="YW15" s="122"/>
      <c r="YX15" s="122"/>
      <c r="YY15" s="122"/>
      <c r="YZ15" s="122"/>
      <c r="ZA15" s="122"/>
      <c r="ZB15" s="122"/>
      <c r="ZC15" s="122"/>
      <c r="ZD15" s="122"/>
      <c r="ZE15" s="122"/>
      <c r="ZF15" s="122"/>
      <c r="ZG15" s="122"/>
      <c r="ZH15" s="122"/>
      <c r="ZI15" s="122"/>
      <c r="ZJ15" s="122"/>
      <c r="ZK15" s="122"/>
      <c r="ZL15" s="122"/>
      <c r="ZM15" s="122"/>
      <c r="ZN15" s="122"/>
      <c r="ZO15" s="122"/>
      <c r="ZP15" s="122"/>
      <c r="ZQ15" s="122"/>
      <c r="ZR15" s="122"/>
      <c r="ZS15" s="122"/>
      <c r="ZT15" s="122"/>
      <c r="ZU15" s="122"/>
      <c r="ZV15" s="122"/>
      <c r="ZW15" s="122"/>
      <c r="ZX15" s="122"/>
      <c r="ZY15" s="122"/>
      <c r="ZZ15" s="122"/>
      <c r="AAA15" s="122"/>
      <c r="AAB15" s="122"/>
      <c r="AAC15" s="122"/>
      <c r="AAD15" s="122"/>
      <c r="AAE15" s="122"/>
      <c r="AAF15" s="122"/>
      <c r="AAG15" s="122"/>
      <c r="AAH15" s="122"/>
      <c r="AAI15" s="122"/>
      <c r="AAJ15" s="122"/>
      <c r="AAK15" s="122"/>
      <c r="AAL15" s="122"/>
      <c r="AAM15" s="122"/>
      <c r="AAN15" s="122"/>
      <c r="AAO15" s="122"/>
      <c r="AAP15" s="122"/>
      <c r="AAQ15" s="122"/>
      <c r="AAR15" s="122"/>
      <c r="AAS15" s="122"/>
      <c r="AAT15" s="122"/>
      <c r="AAU15" s="122"/>
      <c r="AAV15" s="122"/>
      <c r="AAW15" s="122"/>
      <c r="AAX15" s="122"/>
      <c r="AAY15" s="122"/>
      <c r="AAZ15" s="122"/>
      <c r="ABA15" s="122"/>
      <c r="ABB15" s="122"/>
      <c r="ABC15" s="122"/>
      <c r="ABD15" s="122"/>
      <c r="ABE15" s="122"/>
      <c r="ABF15" s="122"/>
      <c r="ABG15" s="122"/>
      <c r="ABH15" s="122"/>
      <c r="ABI15" s="122"/>
      <c r="ABJ15" s="122"/>
      <c r="ABK15" s="122"/>
      <c r="ABL15" s="122"/>
      <c r="ABM15" s="122"/>
      <c r="ABN15" s="122"/>
      <c r="ABO15" s="122"/>
      <c r="ABP15" s="122"/>
      <c r="ABQ15" s="122"/>
      <c r="ABR15" s="122"/>
      <c r="ABS15" s="122"/>
      <c r="ABT15" s="122"/>
      <c r="ABU15" s="122"/>
      <c r="ABV15" s="122"/>
      <c r="ABW15" s="122"/>
      <c r="ABX15" s="122"/>
      <c r="ABY15" s="122"/>
      <c r="ABZ15" s="122"/>
      <c r="ACA15" s="122"/>
      <c r="ACB15" s="122"/>
      <c r="ACC15" s="122"/>
      <c r="ACD15" s="122"/>
      <c r="ACE15" s="122"/>
      <c r="ACF15" s="122"/>
      <c r="ACG15" s="122"/>
      <c r="ACH15" s="122"/>
      <c r="ACI15" s="122"/>
      <c r="ACJ15" s="122"/>
      <c r="ACK15" s="122"/>
      <c r="ACL15" s="122"/>
      <c r="ACM15" s="122"/>
      <c r="ACN15" s="122"/>
      <c r="ACO15" s="122"/>
      <c r="ACP15" s="122"/>
      <c r="ACQ15" s="122"/>
      <c r="ACR15" s="122"/>
      <c r="ACS15" s="122"/>
      <c r="ACT15" s="122"/>
      <c r="ACU15" s="122"/>
      <c r="ACV15" s="122"/>
      <c r="ACW15" s="122"/>
      <c r="ACX15" s="122"/>
      <c r="ACY15" s="122"/>
      <c r="ACZ15" s="122"/>
      <c r="ADA15" s="122"/>
      <c r="ADB15" s="122"/>
      <c r="ADC15" s="122"/>
      <c r="ADD15" s="122"/>
      <c r="ADE15" s="122"/>
      <c r="ADF15" s="122"/>
      <c r="ADG15" s="122"/>
      <c r="ADH15" s="122"/>
      <c r="ADI15" s="122"/>
      <c r="ADJ15" s="122"/>
      <c r="ADK15" s="122"/>
      <c r="ADL15" s="122"/>
      <c r="ADM15" s="122"/>
      <c r="ADN15" s="122"/>
      <c r="ADO15" s="122"/>
      <c r="ADP15" s="122"/>
      <c r="ADQ15" s="122"/>
      <c r="ADR15" s="122"/>
      <c r="ADS15" s="122"/>
      <c r="ADT15" s="122"/>
      <c r="ADU15" s="122"/>
      <c r="ADV15" s="122"/>
      <c r="ADW15" s="122"/>
      <c r="ADX15" s="122"/>
      <c r="ADY15" s="122"/>
      <c r="ADZ15" s="122"/>
      <c r="AEA15" s="122"/>
      <c r="AEB15" s="122"/>
      <c r="AEC15" s="122"/>
      <c r="AED15" s="122"/>
      <c r="AEE15" s="122"/>
      <c r="AEF15" s="122"/>
      <c r="AEG15" s="122"/>
      <c r="AEH15" s="122"/>
      <c r="AEI15" s="122"/>
      <c r="AEJ15" s="122"/>
      <c r="AEK15" s="122"/>
      <c r="AEL15" s="122"/>
      <c r="AEM15" s="122"/>
      <c r="AEN15" s="122"/>
      <c r="AEO15" s="122"/>
      <c r="AEP15" s="122"/>
      <c r="AEQ15" s="122"/>
      <c r="AER15" s="122"/>
      <c r="AES15" s="122"/>
      <c r="AET15" s="122"/>
      <c r="AEU15" s="122"/>
      <c r="AEV15" s="122"/>
      <c r="AEW15" s="122"/>
      <c r="AEX15" s="122"/>
      <c r="AEY15" s="122"/>
      <c r="AEZ15" s="122"/>
      <c r="AFA15" s="122"/>
      <c r="AFB15" s="122"/>
      <c r="AFC15" s="122"/>
      <c r="AFD15" s="122"/>
      <c r="AFE15" s="122"/>
      <c r="AFF15" s="122"/>
      <c r="AFG15" s="122"/>
      <c r="AFH15" s="122"/>
      <c r="AFI15" s="122"/>
      <c r="AFJ15" s="122"/>
      <c r="AFK15" s="122"/>
      <c r="AFL15" s="122"/>
      <c r="AFM15" s="122"/>
      <c r="AFN15" s="122"/>
      <c r="AFO15" s="122"/>
      <c r="AFP15" s="122"/>
      <c r="AFQ15" s="122"/>
      <c r="AFR15" s="122"/>
      <c r="AFS15" s="122"/>
      <c r="AFT15" s="122"/>
      <c r="AFU15" s="122"/>
      <c r="AFV15" s="122"/>
      <c r="AFW15" s="122"/>
      <c r="AFX15" s="122"/>
      <c r="AFY15" s="122"/>
      <c r="AFZ15" s="122"/>
      <c r="AGA15" s="122"/>
      <c r="AGB15" s="122"/>
      <c r="AGC15" s="122"/>
      <c r="AGD15" s="122"/>
      <c r="AGE15" s="122"/>
      <c r="AGF15" s="122"/>
      <c r="AGG15" s="122"/>
      <c r="AGH15" s="122"/>
      <c r="AGI15" s="122"/>
      <c r="AGJ15" s="122"/>
      <c r="AGK15" s="122"/>
      <c r="AGL15" s="122"/>
      <c r="AGM15" s="122"/>
      <c r="AGN15" s="122"/>
      <c r="AGO15" s="122"/>
      <c r="AGP15" s="122"/>
      <c r="AGQ15" s="122"/>
      <c r="AGR15" s="122"/>
      <c r="AGS15" s="122"/>
      <c r="AGT15" s="122"/>
      <c r="AGU15" s="122"/>
      <c r="AGV15" s="122"/>
      <c r="AGW15" s="122"/>
      <c r="AGX15" s="122"/>
      <c r="AGY15" s="122"/>
      <c r="AGZ15" s="122"/>
      <c r="AHA15" s="122"/>
      <c r="AHB15" s="122"/>
      <c r="AHC15" s="122"/>
      <c r="AHD15" s="122"/>
      <c r="AHE15" s="122"/>
      <c r="AHF15" s="122"/>
      <c r="AHG15" s="122"/>
      <c r="AHH15" s="122"/>
      <c r="AHI15" s="122"/>
      <c r="AHJ15" s="122"/>
      <c r="AHK15" s="122"/>
      <c r="AHL15" s="122"/>
      <c r="AHM15" s="122"/>
      <c r="AHN15" s="122"/>
      <c r="AHO15" s="122"/>
      <c r="AHP15" s="122"/>
      <c r="AHQ15" s="122"/>
      <c r="AHR15" s="122"/>
      <c r="AHS15" s="122"/>
      <c r="AHT15" s="122"/>
      <c r="AHU15" s="122"/>
      <c r="AHV15" s="122"/>
      <c r="AHW15" s="122"/>
      <c r="AHX15" s="122"/>
      <c r="AHY15" s="122"/>
      <c r="AHZ15" s="122"/>
      <c r="AIA15" s="122"/>
      <c r="AIB15" s="122"/>
      <c r="AIC15" s="122"/>
      <c r="AID15" s="122"/>
      <c r="AIE15" s="122"/>
      <c r="AIF15" s="122"/>
      <c r="AIG15" s="122"/>
      <c r="AIH15" s="122"/>
      <c r="AII15" s="122"/>
      <c r="AIJ15" s="122"/>
      <c r="AIK15" s="122"/>
      <c r="AIL15" s="122"/>
      <c r="AIM15" s="122"/>
      <c r="AIN15" s="122"/>
      <c r="AIO15" s="122"/>
      <c r="AIP15" s="122"/>
      <c r="AIQ15" s="122"/>
      <c r="AIR15" s="122"/>
      <c r="AIS15" s="122"/>
      <c r="AIT15" s="122"/>
      <c r="AIU15" s="122"/>
      <c r="AIV15" s="122"/>
      <c r="AIW15" s="122"/>
      <c r="AIX15" s="122"/>
      <c r="AIY15" s="122"/>
      <c r="AIZ15" s="122"/>
      <c r="AJA15" s="122"/>
      <c r="AJB15" s="122"/>
      <c r="AJC15" s="122"/>
      <c r="AJD15" s="122"/>
      <c r="AJE15" s="122"/>
      <c r="AJF15" s="122"/>
      <c r="AJG15" s="122"/>
      <c r="AJH15" s="122"/>
      <c r="AJI15" s="122"/>
      <c r="AJJ15" s="122"/>
      <c r="AJK15" s="122"/>
      <c r="AJL15" s="122"/>
      <c r="AJM15" s="122"/>
      <c r="AJN15" s="122"/>
      <c r="AJO15" s="122"/>
      <c r="AJP15" s="122"/>
      <c r="AJQ15" s="122"/>
      <c r="AJR15" s="122"/>
      <c r="AJS15" s="122"/>
      <c r="AJT15" s="122"/>
      <c r="AJU15" s="122"/>
      <c r="AJV15" s="122"/>
      <c r="AJW15" s="122"/>
      <c r="AJX15" s="122"/>
      <c r="AJY15" s="122"/>
      <c r="AJZ15" s="122"/>
      <c r="AKA15" s="122"/>
      <c r="AKB15" s="122"/>
      <c r="AKC15" s="122"/>
      <c r="AKD15" s="122"/>
      <c r="AKE15" s="122"/>
      <c r="AKF15" s="122"/>
      <c r="AKG15" s="122"/>
      <c r="AKH15" s="122"/>
      <c r="AKI15" s="122"/>
      <c r="AKJ15" s="122"/>
      <c r="AKK15" s="122"/>
      <c r="AKL15" s="122"/>
      <c r="AKM15" s="122"/>
      <c r="AKN15" s="122"/>
      <c r="AKO15" s="122"/>
      <c r="AKP15" s="122"/>
      <c r="AKQ15" s="122"/>
      <c r="AKR15" s="122"/>
      <c r="AKS15" s="122"/>
      <c r="AKT15" s="122"/>
      <c r="AKU15" s="122"/>
      <c r="AKV15" s="122"/>
      <c r="AKW15" s="122"/>
      <c r="AKX15" s="122"/>
      <c r="AKY15" s="122"/>
      <c r="AKZ15" s="122"/>
      <c r="ALA15" s="122"/>
      <c r="ALB15" s="122"/>
      <c r="ALC15" s="122"/>
      <c r="ALD15" s="122"/>
      <c r="ALE15" s="122"/>
      <c r="ALF15" s="122"/>
      <c r="ALG15" s="122"/>
      <c r="ALH15" s="122"/>
      <c r="ALI15" s="122"/>
      <c r="ALJ15" s="122"/>
      <c r="ALK15" s="122"/>
      <c r="ALL15" s="122"/>
      <c r="ALM15" s="122"/>
      <c r="ALN15" s="122"/>
      <c r="ALO15" s="122"/>
      <c r="ALP15" s="122"/>
      <c r="ALQ15" s="122"/>
      <c r="ALR15" s="122"/>
      <c r="ALS15" s="122"/>
      <c r="ALT15" s="122"/>
      <c r="ALU15" s="122"/>
      <c r="ALV15" s="122"/>
      <c r="ALW15" s="122"/>
      <c r="ALX15" s="122"/>
      <c r="ALY15" s="122"/>
      <c r="ALZ15" s="122"/>
      <c r="AMA15" s="122"/>
      <c r="AMB15" s="122"/>
      <c r="AMC15" s="122"/>
      <c r="AMD15" s="122"/>
      <c r="AME15" s="122"/>
      <c r="AMF15" s="122"/>
      <c r="AMG15" s="122"/>
      <c r="AMH15" s="122"/>
      <c r="AMI15" s="122"/>
      <c r="AMJ15" s="122"/>
      <c r="AMK15" s="122"/>
      <c r="AML15" s="122"/>
      <c r="AMM15" s="122"/>
      <c r="AMN15" s="122"/>
      <c r="AMO15" s="122"/>
      <c r="AMP15" s="122"/>
      <c r="AMQ15" s="122"/>
      <c r="AMR15" s="122"/>
      <c r="AMS15" s="122"/>
      <c r="AMT15" s="122"/>
      <c r="AMU15" s="122"/>
      <c r="AMV15" s="122"/>
      <c r="AMW15" s="122"/>
      <c r="AMX15" s="122"/>
      <c r="AMY15" s="122"/>
      <c r="AMZ15" s="122"/>
      <c r="ANA15" s="122"/>
      <c r="ANB15" s="122"/>
      <c r="ANC15" s="122"/>
      <c r="AND15" s="122"/>
      <c r="ANE15" s="122"/>
      <c r="ANF15" s="122"/>
      <c r="ANG15" s="122"/>
      <c r="ANH15" s="122"/>
      <c r="ANI15" s="122"/>
      <c r="ANJ15" s="122"/>
      <c r="ANK15" s="122"/>
      <c r="ANL15" s="122"/>
      <c r="ANM15" s="122"/>
      <c r="ANN15" s="122"/>
      <c r="ANO15" s="122"/>
      <c r="ANP15" s="122"/>
      <c r="ANQ15" s="122"/>
      <c r="ANR15" s="122"/>
      <c r="ANS15" s="122"/>
      <c r="ANT15" s="122"/>
      <c r="ANU15" s="122"/>
      <c r="ANV15" s="122"/>
      <c r="ANW15" s="122"/>
      <c r="ANX15" s="122"/>
      <c r="ANY15" s="122"/>
      <c r="ANZ15" s="122"/>
      <c r="AOA15" s="122"/>
      <c r="AOB15" s="122"/>
      <c r="AOC15" s="122"/>
      <c r="AOD15" s="122"/>
      <c r="AOE15" s="122"/>
      <c r="AOF15" s="122"/>
      <c r="AOG15" s="122"/>
      <c r="AOH15" s="122"/>
      <c r="AOI15" s="122"/>
      <c r="AOJ15" s="122"/>
      <c r="AOK15" s="122"/>
      <c r="AOL15" s="122"/>
      <c r="AOM15" s="122"/>
      <c r="AON15" s="122"/>
      <c r="AOO15" s="122"/>
      <c r="AOP15" s="122"/>
      <c r="AOQ15" s="122"/>
      <c r="AOR15" s="122"/>
      <c r="AOS15" s="122"/>
      <c r="AOT15" s="122"/>
      <c r="AOU15" s="122"/>
      <c r="AOV15" s="122"/>
      <c r="AOW15" s="122"/>
      <c r="AOX15" s="122"/>
      <c r="AOY15" s="122"/>
      <c r="AOZ15" s="122"/>
      <c r="APA15" s="122"/>
      <c r="APB15" s="122"/>
      <c r="APC15" s="122"/>
      <c r="APD15" s="122"/>
      <c r="APE15" s="122"/>
      <c r="APF15" s="122"/>
      <c r="APG15" s="122"/>
      <c r="APH15" s="122"/>
      <c r="API15" s="122"/>
      <c r="APJ15" s="122"/>
      <c r="APK15" s="122"/>
      <c r="APL15" s="122"/>
      <c r="APM15" s="122"/>
      <c r="APN15" s="122"/>
      <c r="APO15" s="122"/>
      <c r="APP15" s="122"/>
      <c r="APQ15" s="122"/>
      <c r="APR15" s="122"/>
      <c r="APS15" s="122"/>
      <c r="APT15" s="122"/>
      <c r="APU15" s="122"/>
      <c r="APV15" s="122"/>
      <c r="APW15" s="122"/>
      <c r="APX15" s="122"/>
      <c r="APY15" s="122"/>
      <c r="APZ15" s="122"/>
      <c r="AQA15" s="122"/>
      <c r="AQB15" s="122"/>
      <c r="AQC15" s="122"/>
      <c r="AQD15" s="122"/>
      <c r="AQE15" s="122"/>
      <c r="AQF15" s="122"/>
      <c r="AQG15" s="122"/>
      <c r="AQH15" s="122"/>
      <c r="AQI15" s="122"/>
      <c r="AQJ15" s="122"/>
      <c r="AQK15" s="122"/>
      <c r="AQL15" s="122"/>
      <c r="AQM15" s="122"/>
      <c r="AQN15" s="122"/>
      <c r="AQO15" s="122"/>
      <c r="AQP15" s="122"/>
      <c r="AQQ15" s="122"/>
      <c r="AQR15" s="122"/>
      <c r="AQS15" s="122"/>
      <c r="AQT15" s="122"/>
      <c r="AQU15" s="122"/>
      <c r="AQV15" s="122"/>
      <c r="AQW15" s="122"/>
      <c r="AQX15" s="122"/>
      <c r="AQY15" s="122"/>
      <c r="AQZ15" s="122"/>
      <c r="ARA15" s="122"/>
      <c r="ARB15" s="122"/>
      <c r="ARC15" s="122"/>
      <c r="ARD15" s="122"/>
      <c r="ARE15" s="122"/>
      <c r="ARF15" s="122"/>
      <c r="ARG15" s="122"/>
      <c r="ARH15" s="122"/>
      <c r="ARI15" s="122"/>
      <c r="ARJ15" s="122"/>
      <c r="ARK15" s="122"/>
      <c r="ARL15" s="122"/>
      <c r="ARM15" s="122"/>
      <c r="ARN15" s="122"/>
      <c r="ARO15" s="122"/>
      <c r="ARP15" s="122"/>
      <c r="ARQ15" s="122"/>
      <c r="ARR15" s="122"/>
      <c r="ARS15" s="122"/>
      <c r="ART15" s="122"/>
      <c r="ARU15" s="122"/>
      <c r="ARV15" s="122"/>
      <c r="ARW15" s="122"/>
      <c r="ARX15" s="122"/>
      <c r="ARY15" s="122"/>
      <c r="ARZ15" s="122"/>
      <c r="ASA15" s="122"/>
      <c r="ASB15" s="122"/>
      <c r="ASC15" s="122"/>
      <c r="ASD15" s="122"/>
      <c r="ASE15" s="122"/>
      <c r="ASF15" s="122"/>
      <c r="ASG15" s="122"/>
      <c r="ASH15" s="122"/>
      <c r="ASI15" s="122"/>
      <c r="ASJ15" s="122"/>
      <c r="ASK15" s="122"/>
      <c r="ASL15" s="122"/>
      <c r="ASM15" s="122"/>
      <c r="ASN15" s="122"/>
      <c r="ASO15" s="122"/>
      <c r="ASP15" s="122"/>
      <c r="ASQ15" s="122"/>
      <c r="ASR15" s="122"/>
      <c r="ASS15" s="122"/>
      <c r="AST15" s="122"/>
      <c r="ASU15" s="122"/>
      <c r="ASV15" s="122"/>
      <c r="ASW15" s="122"/>
      <c r="ASX15" s="122"/>
      <c r="ASY15" s="122"/>
      <c r="ASZ15" s="122"/>
      <c r="ATA15" s="122"/>
      <c r="ATB15" s="122"/>
      <c r="ATC15" s="122"/>
      <c r="ATD15" s="122"/>
      <c r="ATE15" s="122"/>
      <c r="ATF15" s="122"/>
      <c r="ATG15" s="122"/>
      <c r="ATH15" s="122"/>
      <c r="ATI15" s="122"/>
      <c r="ATJ15" s="122"/>
      <c r="ATK15" s="122"/>
      <c r="ATL15" s="122"/>
      <c r="ATM15" s="122"/>
      <c r="ATN15" s="122"/>
      <c r="ATO15" s="122"/>
      <c r="ATP15" s="122"/>
      <c r="ATQ15" s="122"/>
      <c r="ATR15" s="122"/>
      <c r="ATS15" s="122"/>
      <c r="ATT15" s="122"/>
      <c r="ATU15" s="122"/>
      <c r="ATV15" s="122"/>
      <c r="ATW15" s="122"/>
      <c r="ATX15" s="122"/>
      <c r="ATY15" s="122"/>
      <c r="ATZ15" s="122"/>
      <c r="AUA15" s="122"/>
      <c r="AUB15" s="122"/>
      <c r="AUC15" s="122"/>
      <c r="AUD15" s="122"/>
      <c r="AUE15" s="122"/>
      <c r="AUF15" s="122"/>
      <c r="AUG15" s="122"/>
      <c r="AUH15" s="122"/>
      <c r="AUI15" s="122"/>
      <c r="AUJ15" s="122"/>
      <c r="AUK15" s="122"/>
      <c r="AUL15" s="122"/>
      <c r="AUM15" s="122"/>
      <c r="AUN15" s="122"/>
      <c r="AUO15" s="122"/>
      <c r="AUP15" s="122"/>
      <c r="AUQ15" s="122"/>
      <c r="AUR15" s="122"/>
      <c r="AUS15" s="122"/>
      <c r="AUT15" s="122"/>
      <c r="AUU15" s="122"/>
      <c r="AUV15" s="122"/>
      <c r="AUW15" s="122"/>
      <c r="AUX15" s="122"/>
      <c r="AUY15" s="122"/>
      <c r="AUZ15" s="122"/>
      <c r="AVA15" s="122"/>
      <c r="AVB15" s="122"/>
      <c r="AVC15" s="122"/>
      <c r="AVD15" s="122"/>
      <c r="AVE15" s="122"/>
      <c r="AVF15" s="122"/>
      <c r="AVG15" s="122"/>
      <c r="AVH15" s="122"/>
      <c r="AVI15" s="122"/>
      <c r="AVJ15" s="122"/>
      <c r="AVK15" s="122"/>
      <c r="AVL15" s="122"/>
      <c r="AVM15" s="122"/>
      <c r="AVN15" s="122"/>
      <c r="AVO15" s="122"/>
      <c r="AVP15" s="122"/>
      <c r="AVQ15" s="122"/>
      <c r="AVR15" s="122"/>
      <c r="AVS15" s="122"/>
      <c r="AVT15" s="122"/>
      <c r="AVU15" s="122"/>
      <c r="AVV15" s="122"/>
      <c r="AVW15" s="122"/>
      <c r="AVX15" s="122"/>
      <c r="AVY15" s="122"/>
      <c r="AVZ15" s="122"/>
      <c r="AWA15" s="122"/>
      <c r="AWB15" s="122"/>
      <c r="AWC15" s="122"/>
      <c r="AWD15" s="122"/>
      <c r="AWE15" s="122"/>
      <c r="AWF15" s="122"/>
      <c r="AWG15" s="122"/>
      <c r="AWH15" s="122"/>
      <c r="AWI15" s="122"/>
      <c r="AWJ15" s="122"/>
      <c r="AWK15" s="122"/>
      <c r="AWL15" s="122"/>
      <c r="AWM15" s="122"/>
      <c r="AWN15" s="122"/>
      <c r="AWO15" s="122"/>
      <c r="AWP15" s="122"/>
      <c r="AWQ15" s="122"/>
      <c r="AWR15" s="122"/>
      <c r="AWS15" s="122"/>
      <c r="AWT15" s="122"/>
      <c r="AWU15" s="122"/>
      <c r="AWV15" s="122"/>
      <c r="AWW15" s="122"/>
      <c r="AWX15" s="122"/>
      <c r="AWY15" s="122"/>
      <c r="AWZ15" s="122"/>
      <c r="AXA15" s="122"/>
      <c r="AXB15" s="122"/>
      <c r="AXC15" s="122"/>
      <c r="AXD15" s="122"/>
      <c r="AXE15" s="122"/>
      <c r="AXF15" s="122"/>
      <c r="AXG15" s="122"/>
      <c r="AXH15" s="122"/>
      <c r="AXI15" s="122"/>
      <c r="AXJ15" s="122"/>
      <c r="AXK15" s="122"/>
      <c r="AXL15" s="122"/>
      <c r="AXM15" s="122"/>
      <c r="AXN15" s="122"/>
      <c r="AXO15" s="122"/>
      <c r="AXP15" s="122"/>
      <c r="AXQ15" s="122"/>
      <c r="AXR15" s="122"/>
      <c r="AXS15" s="122"/>
      <c r="AXT15" s="122"/>
      <c r="AXU15" s="122"/>
      <c r="AXV15" s="122"/>
      <c r="AXW15" s="122"/>
      <c r="AXX15" s="122"/>
      <c r="AXY15" s="122"/>
      <c r="AXZ15" s="122"/>
      <c r="AYA15" s="122"/>
      <c r="AYB15" s="122"/>
      <c r="AYC15" s="122"/>
      <c r="AYD15" s="122"/>
      <c r="AYE15" s="122"/>
      <c r="AYF15" s="122"/>
      <c r="AYG15" s="122"/>
      <c r="AYH15" s="122"/>
      <c r="AYI15" s="122"/>
      <c r="AYJ15" s="122"/>
      <c r="AYK15" s="122"/>
      <c r="AYL15" s="122"/>
      <c r="AYM15" s="122"/>
      <c r="AYN15" s="122"/>
      <c r="AYO15" s="122"/>
      <c r="AYP15" s="122"/>
      <c r="AYQ15" s="122"/>
      <c r="AYR15" s="122"/>
      <c r="AYS15" s="122"/>
      <c r="AYT15" s="122"/>
      <c r="AYU15" s="122"/>
      <c r="AYV15" s="122"/>
      <c r="AYW15" s="122"/>
      <c r="AYX15" s="122"/>
      <c r="AYY15" s="122"/>
      <c r="AYZ15" s="122"/>
      <c r="AZA15" s="122"/>
      <c r="AZB15" s="122"/>
      <c r="AZC15" s="122"/>
      <c r="AZD15" s="122"/>
      <c r="AZE15" s="122"/>
      <c r="AZF15" s="122"/>
      <c r="AZG15" s="122"/>
      <c r="AZH15" s="122"/>
      <c r="AZI15" s="122"/>
      <c r="AZJ15" s="122"/>
      <c r="AZK15" s="122"/>
      <c r="AZL15" s="122"/>
      <c r="AZM15" s="122"/>
      <c r="AZN15" s="122"/>
      <c r="AZO15" s="122"/>
      <c r="AZP15" s="122"/>
      <c r="AZQ15" s="122"/>
      <c r="AZR15" s="122"/>
      <c r="AZS15" s="122"/>
      <c r="AZT15" s="122"/>
      <c r="AZU15" s="122"/>
      <c r="AZV15" s="122"/>
      <c r="AZW15" s="122"/>
      <c r="AZX15" s="122"/>
      <c r="AZY15" s="122"/>
      <c r="AZZ15" s="122"/>
      <c r="BAA15" s="122"/>
      <c r="BAB15" s="122"/>
      <c r="BAC15" s="122"/>
      <c r="BAD15" s="122"/>
      <c r="BAE15" s="122"/>
      <c r="BAF15" s="122"/>
      <c r="BAG15" s="122"/>
      <c r="BAH15" s="122"/>
      <c r="BAI15" s="122"/>
      <c r="BAJ15" s="122"/>
      <c r="BAK15" s="122"/>
      <c r="BAL15" s="122"/>
      <c r="BAM15" s="122"/>
      <c r="BAN15" s="122"/>
      <c r="BAO15" s="122"/>
      <c r="BAP15" s="122"/>
      <c r="BAQ15" s="122"/>
      <c r="BAR15" s="122"/>
      <c r="BAS15" s="122"/>
      <c r="BAT15" s="122"/>
      <c r="BAU15" s="122"/>
      <c r="BAV15" s="122"/>
      <c r="BAW15" s="122"/>
      <c r="BAX15" s="122"/>
      <c r="BAY15" s="122"/>
      <c r="BAZ15" s="122"/>
      <c r="BBA15" s="122"/>
      <c r="BBB15" s="122"/>
      <c r="BBC15" s="122"/>
      <c r="BBD15" s="122"/>
      <c r="BBE15" s="122"/>
      <c r="BBF15" s="122"/>
      <c r="BBG15" s="122"/>
      <c r="BBH15" s="122"/>
      <c r="BBI15" s="122"/>
      <c r="BBJ15" s="122"/>
      <c r="BBK15" s="122"/>
      <c r="BBL15" s="122"/>
      <c r="BBM15" s="122"/>
      <c r="BBN15" s="122"/>
      <c r="BBO15" s="122"/>
      <c r="BBP15" s="122"/>
      <c r="BBQ15" s="122"/>
      <c r="BBR15" s="122"/>
      <c r="BBS15" s="122"/>
      <c r="BBT15" s="122"/>
      <c r="BBU15" s="122"/>
      <c r="BBV15" s="122"/>
      <c r="BBW15" s="122"/>
      <c r="BBX15" s="122"/>
      <c r="BBY15" s="122"/>
      <c r="BBZ15" s="122"/>
      <c r="BCA15" s="122"/>
      <c r="BCB15" s="122"/>
      <c r="BCC15" s="122"/>
      <c r="BCD15" s="122"/>
      <c r="BCE15" s="122"/>
      <c r="BCF15" s="122"/>
      <c r="BCG15" s="122"/>
      <c r="BCH15" s="122"/>
      <c r="BCI15" s="122"/>
      <c r="BCJ15" s="122"/>
      <c r="BCK15" s="122"/>
      <c r="BCL15" s="122"/>
      <c r="BCM15" s="122"/>
      <c r="BCN15" s="122"/>
      <c r="BCO15" s="122"/>
      <c r="BCP15" s="122"/>
      <c r="BCQ15" s="122"/>
      <c r="BCR15" s="122"/>
      <c r="BCS15" s="122"/>
      <c r="BCT15" s="122"/>
      <c r="BCU15" s="122"/>
      <c r="BCV15" s="122"/>
      <c r="BCW15" s="122"/>
      <c r="BCX15" s="122"/>
      <c r="BCY15" s="122"/>
      <c r="BCZ15" s="122"/>
      <c r="BDA15" s="122"/>
      <c r="BDB15" s="122"/>
      <c r="BDC15" s="122"/>
      <c r="BDD15" s="122"/>
      <c r="BDE15" s="122"/>
      <c r="BDF15" s="122"/>
      <c r="BDG15" s="122"/>
      <c r="BDH15" s="122"/>
      <c r="BDI15" s="122"/>
      <c r="BDJ15" s="122"/>
      <c r="BDK15" s="122"/>
      <c r="BDL15" s="122"/>
      <c r="BDM15" s="122"/>
      <c r="BDN15" s="122"/>
      <c r="BDO15" s="122"/>
      <c r="BDP15" s="122"/>
      <c r="BDQ15" s="122"/>
      <c r="BDR15" s="122"/>
      <c r="BDS15" s="122"/>
      <c r="BDT15" s="122"/>
      <c r="BDU15" s="122"/>
      <c r="BDV15" s="122"/>
      <c r="BDW15" s="122"/>
      <c r="BDX15" s="122"/>
      <c r="BDY15" s="122"/>
      <c r="BDZ15" s="122"/>
      <c r="BEA15" s="122"/>
      <c r="BEB15" s="122"/>
      <c r="BEC15" s="122"/>
      <c r="BED15" s="122"/>
      <c r="BEE15" s="122"/>
      <c r="BEF15" s="122"/>
      <c r="BEG15" s="122"/>
      <c r="BEH15" s="122"/>
      <c r="BEI15" s="122"/>
      <c r="BEJ15" s="122"/>
      <c r="BEK15" s="122"/>
      <c r="BEL15" s="122"/>
      <c r="BEM15" s="122"/>
      <c r="BEN15" s="122"/>
      <c r="BEO15" s="122"/>
      <c r="BEP15" s="122"/>
      <c r="BEQ15" s="122"/>
      <c r="BER15" s="122"/>
      <c r="BES15" s="122"/>
      <c r="BET15" s="122"/>
      <c r="BEU15" s="122"/>
      <c r="BEV15" s="122"/>
      <c r="BEW15" s="122"/>
      <c r="BEX15" s="122"/>
      <c r="BEY15" s="122"/>
      <c r="BEZ15" s="122"/>
      <c r="BFA15" s="122"/>
      <c r="BFB15" s="122"/>
      <c r="BFC15" s="122"/>
      <c r="BFD15" s="122"/>
      <c r="BFE15" s="122"/>
      <c r="BFF15" s="122"/>
      <c r="BFG15" s="122"/>
      <c r="BFH15" s="122"/>
      <c r="BFI15" s="122"/>
      <c r="BFJ15" s="122"/>
      <c r="BFK15" s="122"/>
      <c r="BFL15" s="122"/>
      <c r="BFM15" s="122"/>
      <c r="BFN15" s="122"/>
      <c r="BFO15" s="122"/>
      <c r="BFP15" s="122"/>
      <c r="BFQ15" s="122"/>
      <c r="BFR15" s="122"/>
      <c r="BFS15" s="122"/>
      <c r="BFT15" s="122"/>
      <c r="BFU15" s="122"/>
      <c r="BFV15" s="122"/>
      <c r="BFW15" s="122"/>
      <c r="BFX15" s="122"/>
      <c r="BFY15" s="122"/>
      <c r="BFZ15" s="122"/>
      <c r="BGA15" s="122"/>
      <c r="BGB15" s="122"/>
      <c r="BGC15" s="122"/>
      <c r="BGD15" s="122"/>
      <c r="BGE15" s="122"/>
      <c r="BGF15" s="122"/>
      <c r="BGG15" s="122"/>
      <c r="BGH15" s="122"/>
      <c r="BGI15" s="122"/>
      <c r="BGJ15" s="122"/>
      <c r="BGK15" s="122"/>
      <c r="BGL15" s="122"/>
      <c r="BGM15" s="122"/>
      <c r="BGN15" s="122"/>
      <c r="BGO15" s="122"/>
      <c r="BGP15" s="122"/>
      <c r="BGQ15" s="122"/>
      <c r="BGR15" s="122"/>
      <c r="BGS15" s="122"/>
      <c r="BGT15" s="122"/>
      <c r="BGU15" s="122"/>
      <c r="BGV15" s="122"/>
      <c r="BGW15" s="122"/>
      <c r="BGX15" s="122"/>
      <c r="BGY15" s="122"/>
      <c r="BGZ15" s="122"/>
      <c r="BHA15" s="122"/>
      <c r="BHB15" s="122"/>
      <c r="BHC15" s="122"/>
      <c r="BHD15" s="122"/>
      <c r="BHE15" s="122"/>
      <c r="BHF15" s="122"/>
      <c r="BHG15" s="122"/>
      <c r="BHH15" s="122"/>
      <c r="BHI15" s="122"/>
      <c r="BHJ15" s="122"/>
      <c r="BHK15" s="122"/>
      <c r="BHL15" s="122"/>
      <c r="BHM15" s="122"/>
      <c r="BHN15" s="122"/>
      <c r="BHO15" s="122"/>
      <c r="BHP15" s="122"/>
      <c r="BHQ15" s="122"/>
      <c r="BHR15" s="122"/>
      <c r="BHS15" s="122"/>
      <c r="BHT15" s="122"/>
      <c r="BHU15" s="122"/>
      <c r="BHV15" s="122"/>
      <c r="BHW15" s="122"/>
      <c r="BHX15" s="122"/>
      <c r="BHY15" s="122"/>
      <c r="BHZ15" s="122"/>
      <c r="BIA15" s="122"/>
      <c r="BIB15" s="122"/>
      <c r="BIC15" s="122"/>
      <c r="BID15" s="122"/>
      <c r="BIE15" s="122"/>
      <c r="BIF15" s="122"/>
      <c r="BIG15" s="122"/>
      <c r="BIH15" s="122"/>
      <c r="BII15" s="122"/>
      <c r="BIJ15" s="122"/>
      <c r="BIK15" s="122"/>
      <c r="BIL15" s="122"/>
      <c r="BIM15" s="122"/>
      <c r="BIN15" s="122"/>
      <c r="BIO15" s="122"/>
      <c r="BIP15" s="122"/>
      <c r="BIQ15" s="122"/>
      <c r="BIR15" s="122"/>
      <c r="BIS15" s="122"/>
      <c r="BIT15" s="122"/>
      <c r="BIU15" s="122"/>
      <c r="BIV15" s="122"/>
      <c r="BIW15" s="122"/>
      <c r="BIX15" s="122"/>
      <c r="BIY15" s="122"/>
      <c r="BIZ15" s="122"/>
      <c r="BJA15" s="122"/>
      <c r="BJB15" s="122"/>
      <c r="BJC15" s="122"/>
      <c r="BJD15" s="122"/>
      <c r="BJE15" s="122"/>
      <c r="BJF15" s="122"/>
      <c r="BJG15" s="122"/>
      <c r="BJH15" s="122"/>
      <c r="BJI15" s="122"/>
      <c r="BJJ15" s="122"/>
      <c r="BJK15" s="122"/>
      <c r="BJL15" s="122"/>
      <c r="BJM15" s="122"/>
      <c r="BJN15" s="122"/>
      <c r="BJO15" s="122"/>
      <c r="BJP15" s="122"/>
      <c r="BJQ15" s="122"/>
      <c r="BJR15" s="122"/>
      <c r="BJS15" s="122"/>
      <c r="BJT15" s="122"/>
      <c r="BJU15" s="122"/>
      <c r="BJV15" s="122"/>
      <c r="BJW15" s="122"/>
      <c r="BJX15" s="122"/>
      <c r="BJY15" s="122"/>
      <c r="BJZ15" s="122"/>
      <c r="BKA15" s="122"/>
      <c r="BKB15" s="122"/>
      <c r="BKC15" s="122"/>
      <c r="BKD15" s="122"/>
      <c r="BKE15" s="122"/>
      <c r="BKF15" s="122"/>
      <c r="BKG15" s="122"/>
      <c r="BKH15" s="122"/>
      <c r="BKI15" s="122"/>
      <c r="BKJ15" s="122"/>
      <c r="BKK15" s="122"/>
      <c r="BKL15" s="122"/>
      <c r="BKM15" s="122"/>
      <c r="BKN15" s="122"/>
      <c r="BKO15" s="122"/>
      <c r="BKP15" s="122"/>
      <c r="BKQ15" s="122"/>
      <c r="BKR15" s="122"/>
      <c r="BKS15" s="122"/>
      <c r="BKT15" s="122"/>
      <c r="BKU15" s="122"/>
      <c r="BKV15" s="122"/>
      <c r="BKW15" s="122"/>
      <c r="BKX15" s="122"/>
      <c r="BKY15" s="122"/>
      <c r="BKZ15" s="122"/>
      <c r="BLA15" s="122"/>
      <c r="BLB15" s="122"/>
      <c r="BLC15" s="122"/>
      <c r="BLD15" s="122"/>
      <c r="BLE15" s="122"/>
      <c r="BLF15" s="122"/>
      <c r="BLG15" s="122"/>
      <c r="BLH15" s="122"/>
      <c r="BLI15" s="122"/>
      <c r="BLJ15" s="122"/>
      <c r="BLK15" s="122"/>
      <c r="BLL15" s="122"/>
      <c r="BLM15" s="122"/>
      <c r="BLN15" s="122"/>
      <c r="BLO15" s="122"/>
      <c r="BLP15" s="122"/>
      <c r="BLQ15" s="122"/>
      <c r="BLR15" s="122"/>
      <c r="BLS15" s="122"/>
      <c r="BLT15" s="122"/>
      <c r="BLU15" s="122"/>
      <c r="BLV15" s="122"/>
      <c r="BLW15" s="122"/>
      <c r="BLX15" s="122"/>
      <c r="BLY15" s="122"/>
      <c r="BLZ15" s="122"/>
      <c r="BMA15" s="122"/>
      <c r="BMB15" s="122"/>
      <c r="BMC15" s="122"/>
      <c r="BMD15" s="122"/>
      <c r="BME15" s="122"/>
      <c r="BMF15" s="122"/>
      <c r="BMG15" s="122"/>
      <c r="BMH15" s="122"/>
      <c r="BMI15" s="122"/>
      <c r="BMJ15" s="122"/>
      <c r="BMK15" s="122"/>
      <c r="BML15" s="122"/>
      <c r="BMM15" s="122"/>
      <c r="BMN15" s="122"/>
      <c r="BMO15" s="122"/>
      <c r="BMP15" s="122"/>
      <c r="BMQ15" s="122"/>
      <c r="BMR15" s="122"/>
      <c r="BMS15" s="122"/>
      <c r="BMT15" s="122"/>
      <c r="BMU15" s="122"/>
      <c r="BMV15" s="122"/>
      <c r="BMW15" s="122"/>
      <c r="BMX15" s="122"/>
      <c r="BMY15" s="122"/>
      <c r="BMZ15" s="122"/>
      <c r="BNA15" s="122"/>
      <c r="BNB15" s="122"/>
      <c r="BNC15" s="122"/>
      <c r="BND15" s="122"/>
      <c r="BNE15" s="122"/>
      <c r="BNF15" s="122"/>
      <c r="BNG15" s="122"/>
      <c r="BNH15" s="122"/>
      <c r="BNI15" s="122"/>
      <c r="BNJ15" s="122"/>
      <c r="BNK15" s="122"/>
      <c r="BNL15" s="122"/>
      <c r="BNM15" s="122"/>
      <c r="BNN15" s="122"/>
      <c r="BNO15" s="122"/>
      <c r="BNP15" s="122"/>
      <c r="BNQ15" s="122"/>
      <c r="BNR15" s="122"/>
      <c r="BNS15" s="122"/>
      <c r="BNT15" s="122"/>
      <c r="BNU15" s="122"/>
      <c r="BNV15" s="122"/>
      <c r="BNW15" s="122"/>
      <c r="BNX15" s="122"/>
      <c r="BNY15" s="122"/>
      <c r="BNZ15" s="122"/>
      <c r="BOA15" s="122"/>
      <c r="BOB15" s="122"/>
      <c r="BOC15" s="122"/>
      <c r="BOD15" s="122"/>
      <c r="BOE15" s="122"/>
      <c r="BOF15" s="122"/>
      <c r="BOG15" s="122"/>
      <c r="BOH15" s="122"/>
      <c r="BOI15" s="122"/>
      <c r="BOJ15" s="122"/>
      <c r="BOK15" s="122"/>
      <c r="BOL15" s="122"/>
      <c r="BOM15" s="122"/>
      <c r="BON15" s="122"/>
      <c r="BOO15" s="122"/>
      <c r="BOP15" s="122"/>
      <c r="BOQ15" s="122"/>
      <c r="BOR15" s="122"/>
      <c r="BOS15" s="122"/>
      <c r="BOT15" s="122"/>
      <c r="BOU15" s="122"/>
      <c r="BOV15" s="122"/>
      <c r="BOW15" s="122"/>
      <c r="BOX15" s="122"/>
      <c r="BOY15" s="122"/>
      <c r="BOZ15" s="122"/>
      <c r="BPA15" s="122"/>
      <c r="BPB15" s="122"/>
      <c r="BPC15" s="122"/>
      <c r="BPD15" s="122"/>
      <c r="BPE15" s="122"/>
      <c r="BPF15" s="122"/>
      <c r="BPG15" s="122"/>
      <c r="BPH15" s="122"/>
      <c r="BPI15" s="122"/>
      <c r="BPJ15" s="122"/>
      <c r="BPK15" s="122"/>
      <c r="BPL15" s="122"/>
      <c r="BPM15" s="122"/>
      <c r="BPN15" s="122"/>
      <c r="BPO15" s="122"/>
      <c r="BPP15" s="122"/>
      <c r="BPQ15" s="122"/>
      <c r="BPR15" s="122"/>
      <c r="BPS15" s="122"/>
      <c r="BPT15" s="122"/>
      <c r="BPU15" s="122"/>
      <c r="BPV15" s="122"/>
      <c r="BPW15" s="122"/>
      <c r="BPX15" s="122"/>
      <c r="BPY15" s="122"/>
      <c r="BPZ15" s="122"/>
      <c r="BQA15" s="122"/>
      <c r="BQB15" s="122"/>
      <c r="BQC15" s="122"/>
      <c r="BQD15" s="122"/>
      <c r="BQE15" s="122"/>
      <c r="BQF15" s="122"/>
      <c r="BQG15" s="122"/>
      <c r="BQH15" s="122"/>
      <c r="BQI15" s="122"/>
      <c r="BQJ15" s="122"/>
      <c r="BQK15" s="122"/>
      <c r="BQL15" s="122"/>
      <c r="BQM15" s="122"/>
      <c r="BQN15" s="122"/>
      <c r="BQO15" s="122"/>
      <c r="BQP15" s="122"/>
      <c r="BQQ15" s="122"/>
      <c r="BQR15" s="122"/>
      <c r="BQS15" s="122"/>
      <c r="BQT15" s="122"/>
      <c r="BQU15" s="122"/>
      <c r="BQV15" s="122"/>
      <c r="BQW15" s="122"/>
      <c r="BQX15" s="122"/>
      <c r="BQY15" s="122"/>
      <c r="BQZ15" s="122"/>
      <c r="BRA15" s="122"/>
      <c r="BRB15" s="122"/>
      <c r="BRC15" s="122"/>
      <c r="BRD15" s="122"/>
      <c r="BRE15" s="122"/>
      <c r="BRF15" s="122"/>
      <c r="BRG15" s="122"/>
      <c r="BRH15" s="122"/>
      <c r="BRI15" s="122"/>
      <c r="BRJ15" s="122"/>
      <c r="BRK15" s="122"/>
      <c r="BRL15" s="122"/>
      <c r="BRM15" s="122"/>
      <c r="BRN15" s="122"/>
      <c r="BRO15" s="122"/>
      <c r="BRP15" s="122"/>
      <c r="BRQ15" s="122"/>
      <c r="BRR15" s="122"/>
      <c r="BRS15" s="122"/>
      <c r="BRT15" s="122"/>
      <c r="BRU15" s="122"/>
      <c r="BRV15" s="122"/>
      <c r="BRW15" s="122"/>
      <c r="BRX15" s="122"/>
      <c r="BRY15" s="122"/>
      <c r="BRZ15" s="122"/>
      <c r="BSA15" s="122"/>
      <c r="BSB15" s="122"/>
      <c r="BSC15" s="122"/>
      <c r="BSD15" s="122"/>
      <c r="BSE15" s="122"/>
      <c r="BSF15" s="122"/>
      <c r="BSG15" s="122"/>
      <c r="BSH15" s="122"/>
      <c r="BSI15" s="122"/>
      <c r="BSJ15" s="122"/>
      <c r="BSK15" s="122"/>
      <c r="BSL15" s="122"/>
      <c r="BSM15" s="122"/>
      <c r="BSN15" s="122"/>
      <c r="BSO15" s="122"/>
      <c r="BSP15" s="122"/>
      <c r="BSQ15" s="122"/>
      <c r="BSR15" s="122"/>
      <c r="BSS15" s="122"/>
      <c r="BST15" s="122"/>
      <c r="BSU15" s="122"/>
      <c r="BSV15" s="122"/>
      <c r="BSW15" s="122"/>
      <c r="BSX15" s="122"/>
      <c r="BSY15" s="122"/>
      <c r="BSZ15" s="122"/>
      <c r="BTA15" s="122"/>
      <c r="BTB15" s="122"/>
      <c r="BTC15" s="122"/>
      <c r="BTD15" s="122"/>
      <c r="BTE15" s="122"/>
      <c r="BTF15" s="122"/>
      <c r="BTG15" s="122"/>
      <c r="BTH15" s="122"/>
      <c r="BTI15" s="122"/>
      <c r="BTJ15" s="122"/>
      <c r="BTK15" s="122"/>
      <c r="BTL15" s="122"/>
      <c r="BTM15" s="122"/>
      <c r="BTN15" s="122"/>
      <c r="BTO15" s="122"/>
      <c r="BTP15" s="122"/>
      <c r="BTQ15" s="122"/>
      <c r="BTR15" s="122"/>
      <c r="BTS15" s="122"/>
      <c r="BTT15" s="122"/>
      <c r="BTU15" s="122"/>
      <c r="BTV15" s="122"/>
      <c r="BTW15" s="122"/>
      <c r="BTX15" s="122"/>
      <c r="BTY15" s="122"/>
      <c r="BTZ15" s="122"/>
      <c r="BUA15" s="122"/>
      <c r="BUB15" s="122"/>
      <c r="BUC15" s="122"/>
      <c r="BUD15" s="122"/>
      <c r="BUE15" s="122"/>
      <c r="BUF15" s="122"/>
      <c r="BUG15" s="122"/>
      <c r="BUH15" s="122"/>
      <c r="BUI15" s="122"/>
      <c r="BUJ15" s="122"/>
      <c r="BUK15" s="122"/>
      <c r="BUL15" s="122"/>
      <c r="BUM15" s="122"/>
      <c r="BUN15" s="122"/>
      <c r="BUO15" s="122"/>
      <c r="BUP15" s="122"/>
      <c r="BUQ15" s="122"/>
      <c r="BUR15" s="122"/>
      <c r="BUS15" s="122"/>
      <c r="BUT15" s="122"/>
      <c r="BUU15" s="122"/>
      <c r="BUV15" s="122"/>
      <c r="BUW15" s="122"/>
      <c r="BUX15" s="122"/>
      <c r="BUY15" s="122"/>
      <c r="BUZ15" s="122"/>
      <c r="BVA15" s="122"/>
      <c r="BVB15" s="122"/>
      <c r="BVC15" s="122"/>
      <c r="BVD15" s="122"/>
      <c r="BVE15" s="122"/>
      <c r="BVF15" s="122"/>
      <c r="BVG15" s="122"/>
      <c r="BVH15" s="122"/>
      <c r="BVI15" s="122"/>
      <c r="BVJ15" s="122"/>
      <c r="BVK15" s="122"/>
      <c r="BVL15" s="122"/>
      <c r="BVM15" s="122"/>
      <c r="BVN15" s="122"/>
      <c r="BVO15" s="122"/>
      <c r="BVP15" s="122"/>
      <c r="BVQ15" s="122"/>
      <c r="BVR15" s="122"/>
      <c r="BVS15" s="122"/>
      <c r="BVT15" s="122"/>
      <c r="BVU15" s="122"/>
      <c r="BVV15" s="122"/>
      <c r="BVW15" s="122"/>
      <c r="BVX15" s="122"/>
      <c r="BVY15" s="122"/>
      <c r="BVZ15" s="122"/>
      <c r="BWA15" s="122"/>
      <c r="BWB15" s="122"/>
      <c r="BWC15" s="122"/>
      <c r="BWD15" s="122"/>
      <c r="BWE15" s="122"/>
      <c r="BWF15" s="122"/>
      <c r="BWG15" s="122"/>
      <c r="BWH15" s="122"/>
      <c r="BWI15" s="122"/>
      <c r="BWJ15" s="122"/>
      <c r="BWK15" s="122"/>
      <c r="BWL15" s="122"/>
      <c r="BWM15" s="122"/>
      <c r="BWN15" s="122"/>
      <c r="BWO15" s="122"/>
      <c r="BWP15" s="122"/>
      <c r="BWQ15" s="122"/>
      <c r="BWR15" s="122"/>
      <c r="BWS15" s="122"/>
      <c r="BWT15" s="122"/>
      <c r="BWU15" s="122"/>
      <c r="BWV15" s="122"/>
      <c r="BWW15" s="122"/>
      <c r="BWX15" s="122"/>
      <c r="BWY15" s="122"/>
      <c r="BWZ15" s="122"/>
      <c r="BXA15" s="122"/>
      <c r="BXB15" s="122"/>
      <c r="BXC15" s="122"/>
      <c r="BXD15" s="122"/>
      <c r="BXE15" s="122"/>
      <c r="BXF15" s="122"/>
      <c r="BXG15" s="122"/>
      <c r="BXH15" s="122"/>
      <c r="BXI15" s="122"/>
      <c r="BXJ15" s="122"/>
      <c r="BXK15" s="122"/>
      <c r="BXL15" s="122"/>
      <c r="BXM15" s="122"/>
      <c r="BXN15" s="122"/>
      <c r="BXO15" s="122"/>
      <c r="BXP15" s="122"/>
      <c r="BXQ15" s="122"/>
      <c r="BXR15" s="122"/>
      <c r="BXS15" s="122"/>
      <c r="BXT15" s="122"/>
      <c r="BXU15" s="122"/>
      <c r="BXV15" s="122"/>
      <c r="BXW15" s="122"/>
      <c r="BXX15" s="122"/>
      <c r="BXY15" s="122"/>
      <c r="BXZ15" s="122"/>
      <c r="BYA15" s="122"/>
      <c r="BYB15" s="122"/>
      <c r="BYC15" s="122"/>
      <c r="BYD15" s="122"/>
      <c r="BYE15" s="122"/>
      <c r="BYF15" s="122"/>
      <c r="BYG15" s="122"/>
      <c r="BYH15" s="122"/>
      <c r="BYI15" s="122"/>
      <c r="BYJ15" s="122"/>
      <c r="BYK15" s="122"/>
      <c r="BYL15" s="122"/>
      <c r="BYM15" s="122"/>
      <c r="BYN15" s="122"/>
      <c r="BYO15" s="122"/>
      <c r="BYP15" s="122"/>
      <c r="BYQ15" s="122"/>
      <c r="BYR15" s="122"/>
      <c r="BYS15" s="122"/>
      <c r="BYT15" s="122"/>
      <c r="BYU15" s="122"/>
      <c r="BYV15" s="122"/>
      <c r="BYW15" s="122"/>
      <c r="BYX15" s="122"/>
      <c r="BYY15" s="122"/>
      <c r="BYZ15" s="122"/>
      <c r="BZA15" s="122"/>
      <c r="BZB15" s="122"/>
      <c r="BZC15" s="122"/>
      <c r="BZD15" s="122"/>
      <c r="BZE15" s="122"/>
      <c r="BZF15" s="122"/>
      <c r="BZG15" s="122"/>
      <c r="BZH15" s="122"/>
      <c r="BZI15" s="122"/>
      <c r="BZJ15" s="122"/>
      <c r="BZK15" s="122"/>
      <c r="BZL15" s="122"/>
      <c r="BZM15" s="122"/>
      <c r="BZN15" s="122"/>
      <c r="BZO15" s="122"/>
      <c r="BZP15" s="122"/>
      <c r="BZQ15" s="122"/>
      <c r="BZR15" s="122"/>
      <c r="BZS15" s="122"/>
      <c r="BZT15" s="122"/>
      <c r="BZU15" s="122"/>
      <c r="BZV15" s="122"/>
      <c r="BZW15" s="122"/>
      <c r="BZX15" s="122"/>
      <c r="BZY15" s="122"/>
      <c r="BZZ15" s="122"/>
      <c r="CAA15" s="122"/>
      <c r="CAB15" s="122"/>
      <c r="CAC15" s="122"/>
      <c r="CAD15" s="122"/>
      <c r="CAE15" s="122"/>
      <c r="CAF15" s="122"/>
      <c r="CAG15" s="122"/>
      <c r="CAH15" s="122"/>
      <c r="CAI15" s="122"/>
      <c r="CAJ15" s="122"/>
      <c r="CAK15" s="122"/>
      <c r="CAL15" s="122"/>
      <c r="CAM15" s="122"/>
      <c r="CAN15" s="122"/>
      <c r="CAO15" s="122"/>
      <c r="CAP15" s="122"/>
      <c r="CAQ15" s="122"/>
      <c r="CAR15" s="122"/>
      <c r="CAS15" s="122"/>
      <c r="CAT15" s="122"/>
      <c r="CAU15" s="122"/>
      <c r="CAV15" s="122"/>
      <c r="CAW15" s="122"/>
      <c r="CAX15" s="122"/>
      <c r="CAY15" s="122"/>
      <c r="CAZ15" s="122"/>
      <c r="CBA15" s="122"/>
      <c r="CBB15" s="122"/>
      <c r="CBC15" s="122"/>
      <c r="CBD15" s="122"/>
      <c r="CBE15" s="122"/>
      <c r="CBF15" s="122"/>
      <c r="CBG15" s="122"/>
      <c r="CBH15" s="122"/>
      <c r="CBI15" s="122"/>
      <c r="CBJ15" s="122"/>
      <c r="CBK15" s="122"/>
      <c r="CBL15" s="122"/>
      <c r="CBM15" s="122"/>
      <c r="CBN15" s="122"/>
      <c r="CBO15" s="122"/>
      <c r="CBP15" s="122"/>
      <c r="CBQ15" s="122"/>
      <c r="CBR15" s="122"/>
      <c r="CBS15" s="122"/>
      <c r="CBT15" s="122"/>
      <c r="CBU15" s="122"/>
      <c r="CBV15" s="122"/>
      <c r="CBW15" s="122"/>
      <c r="CBX15" s="122"/>
      <c r="CBY15" s="122"/>
      <c r="CBZ15" s="122"/>
      <c r="CCA15" s="122"/>
      <c r="CCB15" s="122"/>
      <c r="CCC15" s="122"/>
      <c r="CCD15" s="122"/>
      <c r="CCE15" s="122"/>
      <c r="CCF15" s="122"/>
      <c r="CCG15" s="122"/>
      <c r="CCH15" s="122"/>
      <c r="CCI15" s="122"/>
      <c r="CCJ15" s="122"/>
      <c r="CCK15" s="122"/>
      <c r="CCL15" s="122"/>
      <c r="CCM15" s="122"/>
      <c r="CCN15" s="122"/>
      <c r="CCO15" s="122"/>
      <c r="CCP15" s="122"/>
      <c r="CCQ15" s="122"/>
      <c r="CCR15" s="122"/>
      <c r="CCS15" s="122"/>
      <c r="CCT15" s="122"/>
      <c r="CCU15" s="122"/>
      <c r="CCV15" s="122"/>
      <c r="CCW15" s="122"/>
      <c r="CCX15" s="122"/>
      <c r="CCY15" s="122"/>
      <c r="CCZ15" s="122"/>
      <c r="CDA15" s="122"/>
      <c r="CDB15" s="122"/>
      <c r="CDC15" s="122"/>
      <c r="CDD15" s="122"/>
      <c r="CDE15" s="122"/>
      <c r="CDF15" s="122"/>
      <c r="CDG15" s="122"/>
      <c r="CDH15" s="122"/>
      <c r="CDI15" s="122"/>
      <c r="CDJ15" s="122"/>
      <c r="CDK15" s="122"/>
      <c r="CDL15" s="122"/>
      <c r="CDM15" s="122"/>
      <c r="CDN15" s="122"/>
      <c r="CDO15" s="122"/>
      <c r="CDP15" s="122"/>
      <c r="CDQ15" s="122"/>
      <c r="CDR15" s="122"/>
      <c r="CDS15" s="122"/>
      <c r="CDT15" s="122"/>
      <c r="CDU15" s="122"/>
      <c r="CDV15" s="122"/>
      <c r="CDW15" s="122"/>
      <c r="CDX15" s="122"/>
      <c r="CDY15" s="122"/>
      <c r="CDZ15" s="122"/>
      <c r="CEA15" s="122"/>
      <c r="CEB15" s="122"/>
      <c r="CEC15" s="122"/>
      <c r="CED15" s="122"/>
      <c r="CEE15" s="122"/>
      <c r="CEF15" s="122"/>
      <c r="CEG15" s="122"/>
      <c r="CEH15" s="122"/>
      <c r="CEI15" s="122"/>
      <c r="CEJ15" s="122"/>
      <c r="CEK15" s="122"/>
      <c r="CEL15" s="122"/>
      <c r="CEM15" s="122"/>
      <c r="CEN15" s="122"/>
      <c r="CEO15" s="122"/>
      <c r="CEP15" s="122"/>
      <c r="CEQ15" s="122"/>
      <c r="CER15" s="122"/>
      <c r="CES15" s="122"/>
      <c r="CET15" s="122"/>
      <c r="CEU15" s="122"/>
      <c r="CEV15" s="122"/>
      <c r="CEW15" s="122"/>
      <c r="CEX15" s="122"/>
      <c r="CEY15" s="122"/>
      <c r="CEZ15" s="122"/>
      <c r="CFA15" s="122"/>
      <c r="CFB15" s="122"/>
      <c r="CFC15" s="122"/>
      <c r="CFD15" s="122"/>
      <c r="CFE15" s="122"/>
      <c r="CFF15" s="122"/>
      <c r="CFG15" s="122"/>
      <c r="CFH15" s="122"/>
      <c r="CFI15" s="122"/>
      <c r="CFJ15" s="122"/>
      <c r="CFK15" s="122"/>
      <c r="CFL15" s="122"/>
      <c r="CFM15" s="122"/>
      <c r="CFN15" s="122"/>
      <c r="CFO15" s="122"/>
      <c r="CFP15" s="122"/>
      <c r="CFQ15" s="122"/>
      <c r="CFR15" s="122"/>
      <c r="CFS15" s="122"/>
      <c r="CFT15" s="122"/>
      <c r="CFU15" s="122"/>
      <c r="CFV15" s="122"/>
      <c r="CFW15" s="122"/>
      <c r="CFX15" s="122"/>
      <c r="CFY15" s="122"/>
      <c r="CFZ15" s="122"/>
      <c r="CGA15" s="122"/>
      <c r="CGB15" s="122"/>
      <c r="CGC15" s="122"/>
      <c r="CGD15" s="122"/>
      <c r="CGE15" s="122"/>
      <c r="CGF15" s="122"/>
      <c r="CGG15" s="122"/>
      <c r="CGH15" s="122"/>
      <c r="CGI15" s="122"/>
      <c r="CGJ15" s="122"/>
      <c r="CGK15" s="122"/>
      <c r="CGL15" s="122"/>
      <c r="CGM15" s="122"/>
      <c r="CGN15" s="122"/>
      <c r="CGO15" s="122"/>
      <c r="CGP15" s="122"/>
      <c r="CGQ15" s="122"/>
      <c r="CGR15" s="122"/>
      <c r="CGS15" s="122"/>
      <c r="CGT15" s="122"/>
      <c r="CGU15" s="122"/>
      <c r="CGV15" s="122"/>
      <c r="CGW15" s="122"/>
      <c r="CGX15" s="122"/>
      <c r="CGY15" s="122"/>
      <c r="CGZ15" s="122"/>
      <c r="CHA15" s="122"/>
      <c r="CHB15" s="122"/>
      <c r="CHC15" s="122"/>
      <c r="CHD15" s="122"/>
      <c r="CHE15" s="122"/>
      <c r="CHF15" s="122"/>
      <c r="CHG15" s="122"/>
      <c r="CHH15" s="122"/>
      <c r="CHI15" s="122"/>
      <c r="CHJ15" s="122"/>
      <c r="CHK15" s="122"/>
      <c r="CHL15" s="122"/>
      <c r="CHM15" s="122"/>
      <c r="CHN15" s="122"/>
      <c r="CHO15" s="122"/>
      <c r="CHP15" s="122"/>
      <c r="CHQ15" s="122"/>
      <c r="CHR15" s="122"/>
      <c r="CHS15" s="122"/>
      <c r="CHT15" s="122"/>
      <c r="CHU15" s="122"/>
      <c r="CHV15" s="122"/>
      <c r="CHW15" s="122"/>
      <c r="CHX15" s="122"/>
      <c r="CHY15" s="122"/>
      <c r="CHZ15" s="122"/>
      <c r="CIA15" s="122"/>
      <c r="CIB15" s="122"/>
      <c r="CIC15" s="122"/>
      <c r="CID15" s="122"/>
      <c r="CIE15" s="122"/>
      <c r="CIF15" s="122"/>
      <c r="CIG15" s="122"/>
      <c r="CIH15" s="122"/>
      <c r="CII15" s="122"/>
      <c r="CIJ15" s="122"/>
      <c r="CIK15" s="122"/>
      <c r="CIL15" s="122"/>
      <c r="CIM15" s="122"/>
      <c r="CIN15" s="122"/>
      <c r="CIO15" s="122"/>
      <c r="CIP15" s="122"/>
      <c r="CIQ15" s="122"/>
      <c r="CIR15" s="122"/>
      <c r="CIS15" s="122"/>
      <c r="CIT15" s="122"/>
      <c r="CIU15" s="122"/>
      <c r="CIV15" s="122"/>
      <c r="CIW15" s="122"/>
      <c r="CIX15" s="122"/>
      <c r="CIY15" s="122"/>
      <c r="CIZ15" s="122"/>
      <c r="CJA15" s="122"/>
      <c r="CJB15" s="122"/>
      <c r="CJC15" s="122"/>
      <c r="CJD15" s="122"/>
      <c r="CJE15" s="122"/>
      <c r="CJF15" s="122"/>
      <c r="CJG15" s="122"/>
      <c r="CJH15" s="122"/>
      <c r="CJI15" s="122"/>
      <c r="CJJ15" s="122"/>
      <c r="CJK15" s="122"/>
      <c r="CJL15" s="122"/>
      <c r="CJM15" s="122"/>
      <c r="CJN15" s="122"/>
      <c r="CJO15" s="122"/>
      <c r="CJP15" s="122"/>
      <c r="CJQ15" s="122"/>
      <c r="CJR15" s="122"/>
      <c r="CJS15" s="122"/>
      <c r="CJT15" s="122"/>
      <c r="CJU15" s="122"/>
      <c r="CJV15" s="122"/>
      <c r="CJW15" s="122"/>
      <c r="CJX15" s="122"/>
      <c r="CJY15" s="122"/>
      <c r="CJZ15" s="122"/>
      <c r="CKA15" s="122"/>
      <c r="CKB15" s="122"/>
      <c r="CKC15" s="122"/>
      <c r="CKD15" s="122"/>
      <c r="CKE15" s="122"/>
      <c r="CKF15" s="122"/>
      <c r="CKG15" s="122"/>
      <c r="CKH15" s="122"/>
      <c r="CKI15" s="122"/>
      <c r="CKJ15" s="122"/>
      <c r="CKK15" s="122"/>
      <c r="CKL15" s="122"/>
      <c r="CKM15" s="122"/>
      <c r="CKN15" s="122"/>
      <c r="CKO15" s="122"/>
      <c r="CKP15" s="122"/>
      <c r="CKQ15" s="122"/>
      <c r="CKR15" s="122"/>
      <c r="CKS15" s="122"/>
      <c r="CKT15" s="122"/>
      <c r="CKU15" s="122"/>
      <c r="CKV15" s="122"/>
      <c r="CKW15" s="122"/>
      <c r="CKX15" s="122"/>
      <c r="CKY15" s="122"/>
      <c r="CKZ15" s="122"/>
      <c r="CLA15" s="122"/>
      <c r="CLB15" s="122"/>
      <c r="CLC15" s="122"/>
      <c r="CLD15" s="122"/>
      <c r="CLE15" s="122"/>
      <c r="CLF15" s="122"/>
      <c r="CLG15" s="122"/>
      <c r="CLH15" s="122"/>
      <c r="CLI15" s="122"/>
      <c r="CLJ15" s="122"/>
      <c r="CLK15" s="122"/>
      <c r="CLL15" s="122"/>
      <c r="CLM15" s="122"/>
      <c r="CLN15" s="122"/>
      <c r="CLO15" s="122"/>
      <c r="CLP15" s="122"/>
      <c r="CLQ15" s="122"/>
      <c r="CLR15" s="122"/>
      <c r="CLS15" s="122"/>
      <c r="CLT15" s="122"/>
      <c r="CLU15" s="122"/>
      <c r="CLV15" s="122"/>
      <c r="CLW15" s="122"/>
      <c r="CLX15" s="122"/>
      <c r="CLY15" s="122"/>
      <c r="CLZ15" s="122"/>
      <c r="CMA15" s="122"/>
      <c r="CMB15" s="122"/>
      <c r="CMC15" s="122"/>
      <c r="CMD15" s="122"/>
      <c r="CME15" s="122"/>
      <c r="CMF15" s="122"/>
      <c r="CMG15" s="122"/>
      <c r="CMH15" s="122"/>
      <c r="CMI15" s="122"/>
      <c r="CMJ15" s="122"/>
      <c r="CMK15" s="122"/>
      <c r="CML15" s="122"/>
      <c r="CMM15" s="122"/>
      <c r="CMN15" s="122"/>
      <c r="CMO15" s="122"/>
      <c r="CMP15" s="122"/>
      <c r="CMQ15" s="122"/>
      <c r="CMR15" s="122"/>
      <c r="CMS15" s="122"/>
      <c r="CMT15" s="122"/>
      <c r="CMU15" s="122"/>
      <c r="CMV15" s="122"/>
      <c r="CMW15" s="122"/>
      <c r="CMX15" s="122"/>
      <c r="CMY15" s="122"/>
      <c r="CMZ15" s="122"/>
      <c r="CNA15" s="122"/>
      <c r="CNB15" s="122"/>
      <c r="CNC15" s="122"/>
      <c r="CND15" s="122"/>
      <c r="CNE15" s="122"/>
      <c r="CNF15" s="122"/>
      <c r="CNG15" s="122"/>
      <c r="CNH15" s="122"/>
      <c r="CNI15" s="122"/>
      <c r="CNJ15" s="122"/>
      <c r="CNK15" s="122"/>
      <c r="CNL15" s="122"/>
      <c r="CNM15" s="122"/>
      <c r="CNN15" s="122"/>
      <c r="CNO15" s="122"/>
      <c r="CNP15" s="122"/>
      <c r="CNQ15" s="122"/>
      <c r="CNR15" s="122"/>
      <c r="CNS15" s="122"/>
      <c r="CNT15" s="122"/>
      <c r="CNU15" s="122"/>
      <c r="CNV15" s="122"/>
      <c r="CNW15" s="122"/>
      <c r="CNX15" s="122"/>
      <c r="CNY15" s="122"/>
      <c r="CNZ15" s="122"/>
      <c r="COA15" s="122"/>
      <c r="COB15" s="122"/>
      <c r="COC15" s="122"/>
      <c r="COD15" s="122"/>
      <c r="COE15" s="122"/>
      <c r="COF15" s="122"/>
      <c r="COG15" s="122"/>
      <c r="COH15" s="122"/>
      <c r="COI15" s="122"/>
      <c r="COJ15" s="122"/>
      <c r="COK15" s="122"/>
      <c r="COL15" s="122"/>
      <c r="COM15" s="122"/>
      <c r="CON15" s="122"/>
      <c r="COO15" s="122"/>
      <c r="COP15" s="122"/>
      <c r="COQ15" s="122"/>
      <c r="COR15" s="122"/>
      <c r="COS15" s="122"/>
      <c r="COT15" s="122"/>
      <c r="COU15" s="122"/>
      <c r="COV15" s="122"/>
      <c r="COW15" s="122"/>
      <c r="COX15" s="122"/>
      <c r="COY15" s="122"/>
      <c r="COZ15" s="122"/>
      <c r="CPA15" s="122"/>
      <c r="CPB15" s="122"/>
      <c r="CPC15" s="122"/>
      <c r="CPD15" s="122"/>
      <c r="CPE15" s="122"/>
      <c r="CPF15" s="122"/>
      <c r="CPG15" s="122"/>
      <c r="CPH15" s="122"/>
      <c r="CPI15" s="122"/>
      <c r="CPJ15" s="122"/>
      <c r="CPK15" s="122"/>
      <c r="CPL15" s="122"/>
      <c r="CPM15" s="122"/>
      <c r="CPN15" s="122"/>
      <c r="CPO15" s="122"/>
      <c r="CPP15" s="122"/>
      <c r="CPQ15" s="122"/>
      <c r="CPR15" s="122"/>
      <c r="CPS15" s="122"/>
      <c r="CPT15" s="122"/>
      <c r="CPU15" s="122"/>
      <c r="CPV15" s="122"/>
      <c r="CPW15" s="122"/>
      <c r="CPX15" s="122"/>
      <c r="CPY15" s="122"/>
      <c r="CPZ15" s="122"/>
      <c r="CQA15" s="122"/>
      <c r="CQB15" s="122"/>
      <c r="CQC15" s="122"/>
      <c r="CQD15" s="122"/>
      <c r="CQE15" s="122"/>
      <c r="CQF15" s="122"/>
      <c r="CQG15" s="122"/>
      <c r="CQH15" s="122"/>
      <c r="CQI15" s="122"/>
      <c r="CQJ15" s="122"/>
      <c r="CQK15" s="122"/>
      <c r="CQL15" s="122"/>
      <c r="CQM15" s="122"/>
      <c r="CQN15" s="122"/>
      <c r="CQO15" s="122"/>
      <c r="CQP15" s="122"/>
      <c r="CQQ15" s="122"/>
      <c r="CQR15" s="122"/>
      <c r="CQS15" s="122"/>
      <c r="CQT15" s="122"/>
      <c r="CQU15" s="122"/>
      <c r="CQV15" s="122"/>
      <c r="CQW15" s="122"/>
      <c r="CQX15" s="122"/>
      <c r="CQY15" s="122"/>
      <c r="CQZ15" s="122"/>
      <c r="CRA15" s="122"/>
      <c r="CRB15" s="122"/>
      <c r="CRC15" s="122"/>
      <c r="CRD15" s="122"/>
      <c r="CRE15" s="122"/>
      <c r="CRF15" s="122"/>
      <c r="CRG15" s="122"/>
      <c r="CRH15" s="122"/>
      <c r="CRI15" s="122"/>
      <c r="CRJ15" s="122"/>
      <c r="CRK15" s="122"/>
      <c r="CRL15" s="122"/>
      <c r="CRM15" s="122"/>
      <c r="CRN15" s="122"/>
      <c r="CRO15" s="122"/>
      <c r="CRP15" s="122"/>
      <c r="CRQ15" s="122"/>
      <c r="CRR15" s="122"/>
      <c r="CRS15" s="122"/>
      <c r="CRT15" s="122"/>
      <c r="CRU15" s="122"/>
      <c r="CRV15" s="122"/>
      <c r="CRW15" s="122"/>
      <c r="CRX15" s="122"/>
      <c r="CRY15" s="122"/>
      <c r="CRZ15" s="122"/>
      <c r="CSA15" s="122"/>
      <c r="CSB15" s="122"/>
      <c r="CSC15" s="122"/>
      <c r="CSD15" s="122"/>
      <c r="CSE15" s="122"/>
      <c r="CSF15" s="122"/>
      <c r="CSG15" s="122"/>
      <c r="CSH15" s="122"/>
      <c r="CSI15" s="122"/>
      <c r="CSJ15" s="122"/>
      <c r="CSK15" s="122"/>
      <c r="CSL15" s="122"/>
      <c r="CSM15" s="122"/>
      <c r="CSN15" s="122"/>
      <c r="CSO15" s="122"/>
      <c r="CSP15" s="122"/>
      <c r="CSQ15" s="122"/>
      <c r="CSR15" s="122"/>
      <c r="CSS15" s="122"/>
      <c r="CST15" s="122"/>
      <c r="CSU15" s="122"/>
      <c r="CSV15" s="122"/>
      <c r="CSW15" s="122"/>
      <c r="CSX15" s="122"/>
      <c r="CSY15" s="122"/>
      <c r="CSZ15" s="122"/>
      <c r="CTA15" s="122"/>
      <c r="CTB15" s="122"/>
      <c r="CTC15" s="122"/>
      <c r="CTD15" s="122"/>
      <c r="CTE15" s="122"/>
      <c r="CTF15" s="122"/>
      <c r="CTG15" s="122"/>
      <c r="CTH15" s="122"/>
      <c r="CTI15" s="122"/>
      <c r="CTJ15" s="122"/>
      <c r="CTK15" s="122"/>
      <c r="CTL15" s="122"/>
      <c r="CTM15" s="122"/>
      <c r="CTN15" s="122"/>
      <c r="CTO15" s="122"/>
      <c r="CTP15" s="122"/>
      <c r="CTQ15" s="122"/>
      <c r="CTR15" s="122"/>
      <c r="CTS15" s="122"/>
      <c r="CTT15" s="122"/>
      <c r="CTU15" s="122"/>
      <c r="CTV15" s="122"/>
      <c r="CTW15" s="122"/>
      <c r="CTX15" s="122"/>
      <c r="CTY15" s="122"/>
      <c r="CTZ15" s="122"/>
      <c r="CUA15" s="122"/>
      <c r="CUB15" s="122"/>
      <c r="CUC15" s="122"/>
      <c r="CUD15" s="122"/>
      <c r="CUE15" s="122"/>
      <c r="CUF15" s="122"/>
      <c r="CUG15" s="122"/>
      <c r="CUH15" s="122"/>
      <c r="CUI15" s="122"/>
      <c r="CUJ15" s="122"/>
      <c r="CUK15" s="122"/>
      <c r="CUL15" s="122"/>
      <c r="CUM15" s="122"/>
      <c r="CUN15" s="122"/>
      <c r="CUO15" s="122"/>
      <c r="CUP15" s="122"/>
      <c r="CUQ15" s="122"/>
      <c r="CUR15" s="122"/>
      <c r="CUS15" s="122"/>
      <c r="CUT15" s="122"/>
      <c r="CUU15" s="122"/>
      <c r="CUV15" s="122"/>
      <c r="CUW15" s="122"/>
      <c r="CUX15" s="122"/>
      <c r="CUY15" s="122"/>
      <c r="CUZ15" s="122"/>
      <c r="CVA15" s="122"/>
      <c r="CVB15" s="122"/>
      <c r="CVC15" s="122"/>
      <c r="CVD15" s="122"/>
      <c r="CVE15" s="122"/>
      <c r="CVF15" s="122"/>
      <c r="CVG15" s="122"/>
      <c r="CVH15" s="122"/>
      <c r="CVI15" s="122"/>
      <c r="CVJ15" s="122"/>
      <c r="CVK15" s="122"/>
      <c r="CVL15" s="122"/>
      <c r="CVM15" s="122"/>
      <c r="CVN15" s="122"/>
      <c r="CVO15" s="122"/>
      <c r="CVP15" s="122"/>
      <c r="CVQ15" s="122"/>
      <c r="CVR15" s="122"/>
      <c r="CVS15" s="122"/>
      <c r="CVT15" s="122"/>
      <c r="CVU15" s="122"/>
      <c r="CVV15" s="122"/>
      <c r="CVW15" s="122"/>
      <c r="CVX15" s="122"/>
      <c r="CVY15" s="122"/>
      <c r="CVZ15" s="122"/>
      <c r="CWA15" s="122"/>
      <c r="CWB15" s="122"/>
      <c r="CWC15" s="122"/>
      <c r="CWD15" s="122"/>
      <c r="CWE15" s="122"/>
      <c r="CWF15" s="122"/>
      <c r="CWG15" s="122"/>
      <c r="CWH15" s="122"/>
      <c r="CWI15" s="122"/>
      <c r="CWJ15" s="122"/>
      <c r="CWK15" s="122"/>
      <c r="CWL15" s="122"/>
      <c r="CWM15" s="122"/>
      <c r="CWN15" s="122"/>
      <c r="CWO15" s="122"/>
      <c r="CWP15" s="122"/>
      <c r="CWQ15" s="122"/>
      <c r="CWR15" s="122"/>
      <c r="CWS15" s="122"/>
      <c r="CWT15" s="122"/>
      <c r="CWU15" s="122"/>
      <c r="CWV15" s="122"/>
      <c r="CWW15" s="122"/>
      <c r="CWX15" s="122"/>
      <c r="CWY15" s="122"/>
      <c r="CWZ15" s="122"/>
      <c r="CXA15" s="122"/>
      <c r="CXB15" s="122"/>
      <c r="CXC15" s="122"/>
      <c r="CXD15" s="122"/>
      <c r="CXE15" s="122"/>
      <c r="CXF15" s="122"/>
      <c r="CXG15" s="122"/>
      <c r="CXH15" s="122"/>
      <c r="CXI15" s="122"/>
      <c r="CXJ15" s="122"/>
      <c r="CXK15" s="122"/>
      <c r="CXL15" s="122"/>
      <c r="CXM15" s="122"/>
      <c r="CXN15" s="122"/>
      <c r="CXO15" s="122"/>
      <c r="CXP15" s="122"/>
      <c r="CXQ15" s="122"/>
      <c r="CXR15" s="122"/>
      <c r="CXS15" s="122"/>
      <c r="CXT15" s="122"/>
      <c r="CXU15" s="122"/>
      <c r="CXV15" s="122"/>
      <c r="CXW15" s="122"/>
      <c r="CXX15" s="122"/>
      <c r="CXY15" s="122"/>
      <c r="CXZ15" s="122"/>
      <c r="CYA15" s="122"/>
      <c r="CYB15" s="122"/>
      <c r="CYC15" s="122"/>
      <c r="CYD15" s="122"/>
      <c r="CYE15" s="122"/>
      <c r="CYF15" s="122"/>
      <c r="CYG15" s="122"/>
      <c r="CYH15" s="122"/>
      <c r="CYI15" s="122"/>
      <c r="CYJ15" s="122"/>
      <c r="CYK15" s="122"/>
      <c r="CYL15" s="122"/>
      <c r="CYM15" s="122"/>
      <c r="CYN15" s="122"/>
      <c r="CYO15" s="122"/>
      <c r="CYP15" s="122"/>
      <c r="CYQ15" s="122"/>
      <c r="CYR15" s="122"/>
      <c r="CYS15" s="122"/>
      <c r="CYT15" s="122"/>
      <c r="CYU15" s="122"/>
      <c r="CYV15" s="122"/>
      <c r="CYW15" s="122"/>
      <c r="CYX15" s="122"/>
      <c r="CYY15" s="122"/>
      <c r="CYZ15" s="122"/>
      <c r="CZA15" s="122"/>
      <c r="CZB15" s="122"/>
      <c r="CZC15" s="122"/>
      <c r="CZD15" s="122"/>
      <c r="CZE15" s="122"/>
      <c r="CZF15" s="122"/>
      <c r="CZG15" s="122"/>
      <c r="CZH15" s="122"/>
      <c r="CZI15" s="122"/>
      <c r="CZJ15" s="122"/>
      <c r="CZK15" s="122"/>
      <c r="CZL15" s="122"/>
      <c r="CZM15" s="122"/>
      <c r="CZN15" s="122"/>
      <c r="CZO15" s="122"/>
      <c r="CZP15" s="122"/>
      <c r="CZQ15" s="122"/>
      <c r="CZR15" s="122"/>
      <c r="CZS15" s="122"/>
      <c r="CZT15" s="122"/>
      <c r="CZU15" s="122"/>
      <c r="CZV15" s="122"/>
      <c r="CZW15" s="122"/>
      <c r="CZX15" s="122"/>
      <c r="CZY15" s="122"/>
      <c r="CZZ15" s="122"/>
      <c r="DAA15" s="122"/>
      <c r="DAB15" s="122"/>
      <c r="DAC15" s="122"/>
      <c r="DAD15" s="122"/>
      <c r="DAE15" s="122"/>
      <c r="DAF15" s="122"/>
      <c r="DAG15" s="122"/>
      <c r="DAH15" s="122"/>
      <c r="DAI15" s="122"/>
      <c r="DAJ15" s="122"/>
      <c r="DAK15" s="122"/>
      <c r="DAL15" s="122"/>
      <c r="DAM15" s="122"/>
      <c r="DAN15" s="122"/>
      <c r="DAO15" s="122"/>
      <c r="DAP15" s="122"/>
      <c r="DAQ15" s="122"/>
      <c r="DAR15" s="122"/>
      <c r="DAS15" s="122"/>
      <c r="DAT15" s="122"/>
      <c r="DAU15" s="122"/>
      <c r="DAV15" s="122"/>
      <c r="DAW15" s="122"/>
      <c r="DAX15" s="122"/>
      <c r="DAY15" s="122"/>
      <c r="DAZ15" s="122"/>
      <c r="DBA15" s="122"/>
      <c r="DBB15" s="122"/>
      <c r="DBC15" s="122"/>
      <c r="DBD15" s="122"/>
      <c r="DBE15" s="122"/>
      <c r="DBF15" s="122"/>
      <c r="DBG15" s="122"/>
      <c r="DBH15" s="122"/>
      <c r="DBI15" s="122"/>
      <c r="DBJ15" s="122"/>
      <c r="DBK15" s="122"/>
      <c r="DBL15" s="122"/>
      <c r="DBM15" s="122"/>
      <c r="DBN15" s="122"/>
      <c r="DBO15" s="122"/>
      <c r="DBP15" s="122"/>
      <c r="DBQ15" s="122"/>
      <c r="DBR15" s="122"/>
      <c r="DBS15" s="122"/>
      <c r="DBT15" s="122"/>
      <c r="DBU15" s="122"/>
      <c r="DBV15" s="122"/>
      <c r="DBW15" s="122"/>
      <c r="DBX15" s="122"/>
      <c r="DBY15" s="122"/>
      <c r="DBZ15" s="122"/>
      <c r="DCA15" s="122"/>
      <c r="DCB15" s="122"/>
      <c r="DCC15" s="122"/>
      <c r="DCD15" s="122"/>
      <c r="DCE15" s="122"/>
      <c r="DCF15" s="122"/>
      <c r="DCG15" s="122"/>
      <c r="DCH15" s="122"/>
      <c r="DCI15" s="122"/>
      <c r="DCJ15" s="122"/>
      <c r="DCK15" s="122"/>
      <c r="DCL15" s="122"/>
      <c r="DCM15" s="122"/>
      <c r="DCN15" s="122"/>
      <c r="DCO15" s="122"/>
      <c r="DCP15" s="122"/>
      <c r="DCQ15" s="122"/>
      <c r="DCR15" s="122"/>
      <c r="DCS15" s="122"/>
      <c r="DCT15" s="122"/>
      <c r="DCU15" s="122"/>
      <c r="DCV15" s="122"/>
      <c r="DCW15" s="122"/>
      <c r="DCX15" s="122"/>
      <c r="DCY15" s="122"/>
      <c r="DCZ15" s="122"/>
      <c r="DDA15" s="122"/>
      <c r="DDB15" s="122"/>
      <c r="DDC15" s="122"/>
      <c r="DDD15" s="122"/>
      <c r="DDE15" s="122"/>
      <c r="DDF15" s="122"/>
      <c r="DDG15" s="122"/>
      <c r="DDH15" s="122"/>
      <c r="DDI15" s="122"/>
      <c r="DDJ15" s="122"/>
      <c r="DDK15" s="122"/>
      <c r="DDL15" s="122"/>
      <c r="DDM15" s="122"/>
      <c r="DDN15" s="122"/>
      <c r="DDO15" s="122"/>
      <c r="DDP15" s="122"/>
      <c r="DDQ15" s="122"/>
      <c r="DDR15" s="122"/>
      <c r="DDS15" s="122"/>
      <c r="DDT15" s="122"/>
      <c r="DDU15" s="122"/>
      <c r="DDV15" s="122"/>
      <c r="DDW15" s="122"/>
      <c r="DDX15" s="122"/>
      <c r="DDY15" s="122"/>
      <c r="DDZ15" s="122"/>
      <c r="DEA15" s="122"/>
      <c r="DEB15" s="122"/>
      <c r="DEC15" s="122"/>
      <c r="DED15" s="122"/>
      <c r="DEE15" s="122"/>
      <c r="DEF15" s="122"/>
      <c r="DEG15" s="122"/>
      <c r="DEH15" s="122"/>
      <c r="DEI15" s="122"/>
      <c r="DEJ15" s="122"/>
      <c r="DEK15" s="122"/>
      <c r="DEL15" s="122"/>
      <c r="DEM15" s="122"/>
      <c r="DEN15" s="122"/>
      <c r="DEO15" s="122"/>
      <c r="DEP15" s="122"/>
      <c r="DEQ15" s="122"/>
      <c r="DER15" s="122"/>
      <c r="DES15" s="122"/>
      <c r="DET15" s="122"/>
      <c r="DEU15" s="122"/>
      <c r="DEV15" s="122"/>
      <c r="DEW15" s="122"/>
      <c r="DEX15" s="122"/>
      <c r="DEY15" s="122"/>
      <c r="DEZ15" s="122"/>
      <c r="DFA15" s="122"/>
      <c r="DFB15" s="122"/>
      <c r="DFC15" s="122"/>
      <c r="DFD15" s="122"/>
      <c r="DFE15" s="122"/>
      <c r="DFF15" s="122"/>
      <c r="DFG15" s="122"/>
      <c r="DFH15" s="122"/>
      <c r="DFI15" s="122"/>
      <c r="DFJ15" s="122"/>
      <c r="DFK15" s="122"/>
      <c r="DFL15" s="122"/>
      <c r="DFM15" s="122"/>
      <c r="DFN15" s="122"/>
      <c r="DFO15" s="122"/>
      <c r="DFP15" s="122"/>
      <c r="DFQ15" s="122"/>
      <c r="DFR15" s="122"/>
      <c r="DFS15" s="122"/>
      <c r="DFT15" s="122"/>
      <c r="DFU15" s="122"/>
      <c r="DFV15" s="122"/>
      <c r="DFW15" s="122"/>
      <c r="DFX15" s="122"/>
      <c r="DFY15" s="122"/>
      <c r="DFZ15" s="122"/>
      <c r="DGA15" s="122"/>
      <c r="DGB15" s="122"/>
      <c r="DGC15" s="122"/>
      <c r="DGD15" s="122"/>
      <c r="DGE15" s="122"/>
      <c r="DGF15" s="122"/>
      <c r="DGG15" s="122"/>
      <c r="DGH15" s="122"/>
      <c r="DGI15" s="122"/>
      <c r="DGJ15" s="122"/>
      <c r="DGK15" s="122"/>
      <c r="DGL15" s="122"/>
      <c r="DGM15" s="122"/>
      <c r="DGN15" s="122"/>
      <c r="DGO15" s="122"/>
      <c r="DGP15" s="122"/>
      <c r="DGQ15" s="122"/>
      <c r="DGR15" s="122"/>
      <c r="DGS15" s="122"/>
      <c r="DGT15" s="122"/>
      <c r="DGU15" s="122"/>
      <c r="DGV15" s="122"/>
      <c r="DGW15" s="122"/>
      <c r="DGX15" s="122"/>
      <c r="DGY15" s="122"/>
      <c r="DGZ15" s="122"/>
      <c r="DHA15" s="122"/>
      <c r="DHB15" s="122"/>
      <c r="DHC15" s="122"/>
      <c r="DHD15" s="122"/>
      <c r="DHE15" s="122"/>
      <c r="DHF15" s="122"/>
      <c r="DHG15" s="122"/>
      <c r="DHH15" s="122"/>
      <c r="DHI15" s="122"/>
      <c r="DHJ15" s="122"/>
      <c r="DHK15" s="122"/>
      <c r="DHL15" s="122"/>
      <c r="DHM15" s="122"/>
      <c r="DHN15" s="122"/>
      <c r="DHO15" s="122"/>
      <c r="DHP15" s="122"/>
      <c r="DHQ15" s="122"/>
      <c r="DHR15" s="122"/>
      <c r="DHS15" s="122"/>
      <c r="DHT15" s="122"/>
      <c r="DHU15" s="122"/>
      <c r="DHV15" s="122"/>
      <c r="DHW15" s="122"/>
      <c r="DHX15" s="122"/>
      <c r="DHY15" s="122"/>
      <c r="DHZ15" s="122"/>
      <c r="DIA15" s="122"/>
      <c r="DIB15" s="122"/>
      <c r="DIC15" s="122"/>
      <c r="DID15" s="122"/>
      <c r="DIE15" s="122"/>
      <c r="DIF15" s="122"/>
      <c r="DIG15" s="122"/>
      <c r="DIH15" s="122"/>
      <c r="DII15" s="122"/>
      <c r="DIJ15" s="122"/>
      <c r="DIK15" s="122"/>
      <c r="DIL15" s="122"/>
      <c r="DIM15" s="122"/>
      <c r="DIN15" s="122"/>
      <c r="DIO15" s="122"/>
      <c r="DIP15" s="122"/>
      <c r="DIQ15" s="122"/>
      <c r="DIR15" s="122"/>
      <c r="DIS15" s="122"/>
      <c r="DIT15" s="122"/>
      <c r="DIU15" s="122"/>
      <c r="DIV15" s="122"/>
      <c r="DIW15" s="122"/>
      <c r="DIX15" s="122"/>
      <c r="DIY15" s="122"/>
      <c r="DIZ15" s="122"/>
      <c r="DJA15" s="122"/>
      <c r="DJB15" s="122"/>
      <c r="DJC15" s="122"/>
      <c r="DJD15" s="122"/>
      <c r="DJE15" s="122"/>
      <c r="DJF15" s="122"/>
      <c r="DJG15" s="122"/>
      <c r="DJH15" s="122"/>
      <c r="DJI15" s="122"/>
      <c r="DJJ15" s="122"/>
      <c r="DJK15" s="122"/>
      <c r="DJL15" s="122"/>
      <c r="DJM15" s="122"/>
      <c r="DJN15" s="122"/>
      <c r="DJO15" s="122"/>
      <c r="DJP15" s="122"/>
      <c r="DJQ15" s="122"/>
      <c r="DJR15" s="122"/>
      <c r="DJS15" s="122"/>
      <c r="DJT15" s="122"/>
      <c r="DJU15" s="122"/>
      <c r="DJV15" s="122"/>
      <c r="DJW15" s="122"/>
      <c r="DJX15" s="122"/>
      <c r="DJY15" s="122"/>
      <c r="DJZ15" s="122"/>
      <c r="DKA15" s="122"/>
      <c r="DKB15" s="122"/>
      <c r="DKC15" s="122"/>
      <c r="DKD15" s="122"/>
      <c r="DKE15" s="122"/>
      <c r="DKF15" s="122"/>
      <c r="DKG15" s="122"/>
      <c r="DKH15" s="122"/>
      <c r="DKI15" s="122"/>
      <c r="DKJ15" s="122"/>
      <c r="DKK15" s="122"/>
      <c r="DKL15" s="122"/>
      <c r="DKM15" s="122"/>
      <c r="DKN15" s="122"/>
      <c r="DKO15" s="122"/>
      <c r="DKP15" s="122"/>
      <c r="DKQ15" s="122"/>
      <c r="DKR15" s="122"/>
      <c r="DKS15" s="122"/>
      <c r="DKT15" s="122"/>
      <c r="DKU15" s="122"/>
      <c r="DKV15" s="122"/>
      <c r="DKW15" s="122"/>
      <c r="DKX15" s="122"/>
      <c r="DKY15" s="122"/>
      <c r="DKZ15" s="122"/>
      <c r="DLA15" s="122"/>
      <c r="DLB15" s="122"/>
      <c r="DLC15" s="122"/>
      <c r="DLD15" s="122"/>
      <c r="DLE15" s="122"/>
      <c r="DLF15" s="122"/>
      <c r="DLG15" s="122"/>
      <c r="DLH15" s="122"/>
      <c r="DLI15" s="122"/>
      <c r="DLJ15" s="122"/>
      <c r="DLK15" s="122"/>
      <c r="DLL15" s="122"/>
      <c r="DLM15" s="122"/>
      <c r="DLN15" s="122"/>
      <c r="DLO15" s="122"/>
      <c r="DLP15" s="122"/>
      <c r="DLQ15" s="122"/>
      <c r="DLR15" s="122"/>
      <c r="DLS15" s="122"/>
      <c r="DLT15" s="122"/>
      <c r="DLU15" s="122"/>
      <c r="DLV15" s="122"/>
      <c r="DLW15" s="122"/>
      <c r="DLX15" s="122"/>
      <c r="DLY15" s="122"/>
      <c r="DLZ15" s="122"/>
      <c r="DMA15" s="122"/>
      <c r="DMB15" s="122"/>
      <c r="DMC15" s="122"/>
      <c r="DMD15" s="122"/>
      <c r="DME15" s="122"/>
      <c r="DMF15" s="122"/>
      <c r="DMG15" s="122"/>
      <c r="DMH15" s="122"/>
      <c r="DMI15" s="122"/>
      <c r="DMJ15" s="122"/>
      <c r="DMK15" s="122"/>
      <c r="DML15" s="122"/>
      <c r="DMM15" s="122"/>
      <c r="DMN15" s="122"/>
      <c r="DMO15" s="122"/>
      <c r="DMP15" s="122"/>
      <c r="DMQ15" s="122"/>
      <c r="DMR15" s="122"/>
      <c r="DMS15" s="122"/>
      <c r="DMT15" s="122"/>
      <c r="DMU15" s="122"/>
      <c r="DMV15" s="122"/>
      <c r="DMW15" s="122"/>
      <c r="DMX15" s="122"/>
      <c r="DMY15" s="122"/>
      <c r="DMZ15" s="122"/>
      <c r="DNA15" s="122"/>
      <c r="DNB15" s="122"/>
      <c r="DNC15" s="122"/>
      <c r="DND15" s="122"/>
      <c r="DNE15" s="122"/>
      <c r="DNF15" s="122"/>
      <c r="DNG15" s="122"/>
      <c r="DNH15" s="122"/>
      <c r="DNI15" s="122"/>
      <c r="DNJ15" s="122"/>
      <c r="DNK15" s="122"/>
      <c r="DNL15" s="122"/>
      <c r="DNM15" s="122"/>
      <c r="DNN15" s="122"/>
      <c r="DNO15" s="122"/>
      <c r="DNP15" s="122"/>
      <c r="DNQ15" s="122"/>
      <c r="DNR15" s="122"/>
      <c r="DNS15" s="122"/>
      <c r="DNT15" s="122"/>
      <c r="DNU15" s="122"/>
      <c r="DNV15" s="122"/>
      <c r="DNW15" s="122"/>
      <c r="DNX15" s="122"/>
      <c r="DNY15" s="122"/>
      <c r="DNZ15" s="122"/>
      <c r="DOA15" s="122"/>
      <c r="DOB15" s="122"/>
      <c r="DOC15" s="122"/>
      <c r="DOD15" s="122"/>
      <c r="DOE15" s="122"/>
      <c r="DOF15" s="122"/>
      <c r="DOG15" s="122"/>
      <c r="DOH15" s="122"/>
      <c r="DOI15" s="122"/>
      <c r="DOJ15" s="122"/>
      <c r="DOK15" s="122"/>
      <c r="DOL15" s="122"/>
      <c r="DOM15" s="122"/>
      <c r="DON15" s="122"/>
      <c r="DOO15" s="122"/>
      <c r="DOP15" s="122"/>
      <c r="DOQ15" s="122"/>
      <c r="DOR15" s="122"/>
      <c r="DOS15" s="122"/>
      <c r="DOT15" s="122"/>
      <c r="DOU15" s="122"/>
      <c r="DOV15" s="122"/>
      <c r="DOW15" s="122"/>
      <c r="DOX15" s="122"/>
      <c r="DOY15" s="122"/>
      <c r="DOZ15" s="122"/>
      <c r="DPA15" s="122"/>
      <c r="DPB15" s="122"/>
      <c r="DPC15" s="122"/>
      <c r="DPD15" s="122"/>
      <c r="DPE15" s="122"/>
      <c r="DPF15" s="122"/>
      <c r="DPG15" s="122"/>
      <c r="DPH15" s="122"/>
      <c r="DPI15" s="122"/>
      <c r="DPJ15" s="122"/>
      <c r="DPK15" s="122"/>
      <c r="DPL15" s="122"/>
      <c r="DPM15" s="122"/>
      <c r="DPN15" s="122"/>
      <c r="DPO15" s="122"/>
      <c r="DPP15" s="122"/>
      <c r="DPQ15" s="122"/>
      <c r="DPR15" s="122"/>
      <c r="DPS15" s="122"/>
      <c r="DPT15" s="122"/>
      <c r="DPU15" s="122"/>
      <c r="DPV15" s="122"/>
      <c r="DPW15" s="122"/>
      <c r="DPX15" s="122"/>
      <c r="DPY15" s="122"/>
      <c r="DPZ15" s="122"/>
      <c r="DQA15" s="122"/>
      <c r="DQB15" s="122"/>
      <c r="DQC15" s="122"/>
      <c r="DQD15" s="122"/>
      <c r="DQE15" s="122"/>
      <c r="DQF15" s="122"/>
      <c r="DQG15" s="122"/>
      <c r="DQH15" s="122"/>
      <c r="DQI15" s="122"/>
      <c r="DQJ15" s="122"/>
      <c r="DQK15" s="122"/>
      <c r="DQL15" s="122"/>
      <c r="DQM15" s="122"/>
      <c r="DQN15" s="122"/>
      <c r="DQO15" s="122"/>
      <c r="DQP15" s="122"/>
      <c r="DQQ15" s="122"/>
      <c r="DQR15" s="122"/>
      <c r="DQS15" s="122"/>
      <c r="DQT15" s="122"/>
      <c r="DQU15" s="122"/>
      <c r="DQV15" s="122"/>
      <c r="DQW15" s="122"/>
      <c r="DQX15" s="122"/>
      <c r="DQY15" s="122"/>
      <c r="DQZ15" s="122"/>
      <c r="DRA15" s="122"/>
      <c r="DRB15" s="122"/>
      <c r="DRC15" s="122"/>
      <c r="DRD15" s="122"/>
      <c r="DRE15" s="122"/>
      <c r="DRF15" s="122"/>
      <c r="DRG15" s="122"/>
      <c r="DRH15" s="122"/>
      <c r="DRI15" s="122"/>
      <c r="DRJ15" s="122"/>
      <c r="DRK15" s="122"/>
      <c r="DRL15" s="122"/>
      <c r="DRM15" s="122"/>
      <c r="DRN15" s="122"/>
      <c r="DRO15" s="122"/>
      <c r="DRP15" s="122"/>
      <c r="DRQ15" s="122"/>
      <c r="DRR15" s="122"/>
      <c r="DRS15" s="122"/>
      <c r="DRT15" s="122"/>
      <c r="DRU15" s="122"/>
      <c r="DRV15" s="122"/>
      <c r="DRW15" s="122"/>
      <c r="DRX15" s="122"/>
      <c r="DRY15" s="122"/>
      <c r="DRZ15" s="122"/>
      <c r="DSA15" s="122"/>
      <c r="DSB15" s="122"/>
      <c r="DSC15" s="122"/>
      <c r="DSD15" s="122"/>
      <c r="DSE15" s="122"/>
      <c r="DSF15" s="122"/>
      <c r="DSG15" s="122"/>
      <c r="DSH15" s="122"/>
      <c r="DSI15" s="122"/>
      <c r="DSJ15" s="122"/>
      <c r="DSK15" s="122"/>
      <c r="DSL15" s="122"/>
      <c r="DSM15" s="122"/>
      <c r="DSN15" s="122"/>
      <c r="DSO15" s="122"/>
      <c r="DSP15" s="122"/>
      <c r="DSQ15" s="122"/>
      <c r="DSR15" s="122"/>
      <c r="DSS15" s="122"/>
      <c r="DST15" s="122"/>
      <c r="DSU15" s="122"/>
      <c r="DSV15" s="122"/>
      <c r="DSW15" s="122"/>
      <c r="DSX15" s="122"/>
      <c r="DSY15" s="122"/>
      <c r="DSZ15" s="122"/>
      <c r="DTA15" s="122"/>
      <c r="DTB15" s="122"/>
      <c r="DTC15" s="122"/>
      <c r="DTD15" s="122"/>
      <c r="DTE15" s="122"/>
      <c r="DTF15" s="122"/>
      <c r="DTG15" s="122"/>
      <c r="DTH15" s="122"/>
      <c r="DTI15" s="122"/>
      <c r="DTJ15" s="122"/>
      <c r="DTK15" s="122"/>
      <c r="DTL15" s="122"/>
      <c r="DTM15" s="122"/>
      <c r="DTN15" s="122"/>
      <c r="DTO15" s="122"/>
      <c r="DTP15" s="122"/>
      <c r="DTQ15" s="122"/>
      <c r="DTR15" s="122"/>
      <c r="DTS15" s="122"/>
      <c r="DTT15" s="122"/>
      <c r="DTU15" s="122"/>
      <c r="DTV15" s="122"/>
      <c r="DTW15" s="122"/>
      <c r="DTX15" s="122"/>
      <c r="DTY15" s="122"/>
      <c r="DTZ15" s="122"/>
      <c r="DUA15" s="122"/>
      <c r="DUB15" s="122"/>
      <c r="DUC15" s="122"/>
      <c r="DUD15" s="122"/>
      <c r="DUE15" s="122"/>
      <c r="DUF15" s="122"/>
      <c r="DUG15" s="122"/>
      <c r="DUH15" s="122"/>
      <c r="DUI15" s="122"/>
      <c r="DUJ15" s="122"/>
      <c r="DUK15" s="122"/>
      <c r="DUL15" s="122"/>
      <c r="DUM15" s="122"/>
      <c r="DUN15" s="122"/>
      <c r="DUO15" s="122"/>
      <c r="DUP15" s="122"/>
      <c r="DUQ15" s="122"/>
      <c r="DUR15" s="122"/>
      <c r="DUS15" s="122"/>
      <c r="DUT15" s="122"/>
      <c r="DUU15" s="122"/>
      <c r="DUV15" s="122"/>
      <c r="DUW15" s="122"/>
      <c r="DUX15" s="122"/>
      <c r="DUY15" s="122"/>
      <c r="DUZ15" s="122"/>
      <c r="DVA15" s="122"/>
      <c r="DVB15" s="122"/>
      <c r="DVC15" s="122"/>
      <c r="DVD15" s="122"/>
      <c r="DVE15" s="122"/>
      <c r="DVF15" s="122"/>
      <c r="DVG15" s="122"/>
      <c r="DVH15" s="122"/>
      <c r="DVI15" s="122"/>
      <c r="DVJ15" s="122"/>
      <c r="DVK15" s="122"/>
      <c r="DVL15" s="122"/>
      <c r="DVM15" s="122"/>
      <c r="DVN15" s="122"/>
      <c r="DVO15" s="122"/>
      <c r="DVP15" s="122"/>
      <c r="DVQ15" s="122"/>
      <c r="DVR15" s="122"/>
      <c r="DVS15" s="122"/>
      <c r="DVT15" s="122"/>
      <c r="DVU15" s="122"/>
      <c r="DVV15" s="122"/>
      <c r="DVW15" s="122"/>
      <c r="DVX15" s="122"/>
      <c r="DVY15" s="122"/>
      <c r="DVZ15" s="122"/>
      <c r="DWA15" s="122"/>
      <c r="DWB15" s="122"/>
      <c r="DWC15" s="122"/>
      <c r="DWD15" s="122"/>
      <c r="DWE15" s="122"/>
      <c r="DWF15" s="122"/>
      <c r="DWG15" s="122"/>
      <c r="DWH15" s="122"/>
      <c r="DWI15" s="122"/>
      <c r="DWJ15" s="122"/>
      <c r="DWK15" s="122"/>
      <c r="DWL15" s="122"/>
      <c r="DWM15" s="122"/>
      <c r="DWN15" s="122"/>
      <c r="DWO15" s="122"/>
      <c r="DWP15" s="122"/>
      <c r="DWQ15" s="122"/>
      <c r="DWR15" s="122"/>
      <c r="DWS15" s="122"/>
      <c r="DWT15" s="122"/>
      <c r="DWU15" s="122"/>
      <c r="DWV15" s="122"/>
      <c r="DWW15" s="122"/>
      <c r="DWX15" s="122"/>
      <c r="DWY15" s="122"/>
      <c r="DWZ15" s="122"/>
      <c r="DXA15" s="122"/>
      <c r="DXB15" s="122"/>
      <c r="DXC15" s="122"/>
      <c r="DXD15" s="122"/>
      <c r="DXE15" s="122"/>
      <c r="DXF15" s="122"/>
      <c r="DXG15" s="122"/>
      <c r="DXH15" s="122"/>
      <c r="DXI15" s="122"/>
      <c r="DXJ15" s="122"/>
      <c r="DXK15" s="122"/>
      <c r="DXL15" s="122"/>
      <c r="DXM15" s="122"/>
      <c r="DXN15" s="122"/>
      <c r="DXO15" s="122"/>
      <c r="DXP15" s="122"/>
      <c r="DXQ15" s="122"/>
      <c r="DXR15" s="122"/>
      <c r="DXS15" s="122"/>
      <c r="DXT15" s="122"/>
      <c r="DXU15" s="122"/>
      <c r="DXV15" s="122"/>
      <c r="DXW15" s="122"/>
      <c r="DXX15" s="122"/>
      <c r="DXY15" s="122"/>
      <c r="DXZ15" s="122"/>
      <c r="DYA15" s="122"/>
      <c r="DYB15" s="122"/>
      <c r="DYC15" s="122"/>
      <c r="DYD15" s="122"/>
      <c r="DYE15" s="122"/>
      <c r="DYF15" s="122"/>
      <c r="DYG15" s="122"/>
      <c r="DYH15" s="122"/>
      <c r="DYI15" s="122"/>
      <c r="DYJ15" s="122"/>
      <c r="DYK15" s="122"/>
      <c r="DYL15" s="122"/>
      <c r="DYM15" s="122"/>
      <c r="DYN15" s="122"/>
      <c r="DYO15" s="122"/>
      <c r="DYP15" s="122"/>
      <c r="DYQ15" s="122"/>
      <c r="DYR15" s="122"/>
      <c r="DYS15" s="122"/>
      <c r="DYT15" s="122"/>
      <c r="DYU15" s="122"/>
      <c r="DYV15" s="122"/>
      <c r="DYW15" s="122"/>
      <c r="DYX15" s="122"/>
      <c r="DYY15" s="122"/>
      <c r="DYZ15" s="122"/>
      <c r="DZA15" s="122"/>
      <c r="DZB15" s="122"/>
      <c r="DZC15" s="122"/>
      <c r="DZD15" s="122"/>
      <c r="DZE15" s="122"/>
      <c r="DZF15" s="122"/>
      <c r="DZG15" s="122"/>
      <c r="DZH15" s="122"/>
      <c r="DZI15" s="122"/>
      <c r="DZJ15" s="122"/>
      <c r="DZK15" s="122"/>
      <c r="DZL15" s="122"/>
      <c r="DZM15" s="122"/>
      <c r="DZN15" s="122"/>
      <c r="DZO15" s="122"/>
      <c r="DZP15" s="122"/>
      <c r="DZQ15" s="122"/>
      <c r="DZR15" s="122"/>
      <c r="DZS15" s="122"/>
      <c r="DZT15" s="122"/>
      <c r="DZU15" s="122"/>
      <c r="DZV15" s="122"/>
      <c r="DZW15" s="122"/>
      <c r="DZX15" s="122"/>
      <c r="DZY15" s="122"/>
      <c r="DZZ15" s="122"/>
      <c r="EAA15" s="122"/>
      <c r="EAB15" s="122"/>
      <c r="EAC15" s="122"/>
      <c r="EAD15" s="122"/>
      <c r="EAE15" s="122"/>
      <c r="EAF15" s="122"/>
      <c r="EAG15" s="122"/>
      <c r="EAH15" s="122"/>
      <c r="EAI15" s="122"/>
      <c r="EAJ15" s="122"/>
      <c r="EAK15" s="122"/>
      <c r="EAL15" s="122"/>
      <c r="EAM15" s="122"/>
      <c r="EAN15" s="122"/>
      <c r="EAO15" s="122"/>
      <c r="EAP15" s="122"/>
      <c r="EAQ15" s="122"/>
      <c r="EAR15" s="122"/>
      <c r="EAS15" s="122"/>
      <c r="EAT15" s="122"/>
      <c r="EAU15" s="122"/>
      <c r="EAV15" s="122"/>
      <c r="EAW15" s="122"/>
      <c r="EAX15" s="122"/>
      <c r="EAY15" s="122"/>
      <c r="EAZ15" s="122"/>
      <c r="EBA15" s="122"/>
      <c r="EBB15" s="122"/>
      <c r="EBC15" s="122"/>
      <c r="EBD15" s="122"/>
      <c r="EBE15" s="122"/>
      <c r="EBF15" s="122"/>
      <c r="EBG15" s="122"/>
      <c r="EBH15" s="122"/>
      <c r="EBI15" s="122"/>
      <c r="EBJ15" s="122"/>
      <c r="EBK15" s="122"/>
      <c r="EBL15" s="122"/>
      <c r="EBM15" s="122"/>
      <c r="EBN15" s="122"/>
      <c r="EBO15" s="122"/>
      <c r="EBP15" s="122"/>
      <c r="EBQ15" s="122"/>
      <c r="EBR15" s="122"/>
      <c r="EBS15" s="122"/>
      <c r="EBT15" s="122"/>
      <c r="EBU15" s="122"/>
      <c r="EBV15" s="122"/>
      <c r="EBW15" s="122"/>
      <c r="EBX15" s="122"/>
      <c r="EBY15" s="122"/>
      <c r="EBZ15" s="122"/>
      <c r="ECA15" s="122"/>
      <c r="ECB15" s="122"/>
      <c r="ECC15" s="122"/>
      <c r="ECD15" s="122"/>
      <c r="ECE15" s="122"/>
      <c r="ECF15" s="122"/>
      <c r="ECG15" s="122"/>
      <c r="ECH15" s="122"/>
      <c r="ECI15" s="122"/>
      <c r="ECJ15" s="122"/>
      <c r="ECK15" s="122"/>
      <c r="ECL15" s="122"/>
      <c r="ECM15" s="122"/>
      <c r="ECN15" s="122"/>
      <c r="ECO15" s="122"/>
      <c r="ECP15" s="122"/>
      <c r="ECQ15" s="122"/>
      <c r="ECR15" s="122"/>
      <c r="ECS15" s="122"/>
      <c r="ECT15" s="122"/>
      <c r="ECU15" s="122"/>
      <c r="ECV15" s="122"/>
      <c r="ECW15" s="122"/>
      <c r="ECX15" s="122"/>
      <c r="ECY15" s="122"/>
      <c r="ECZ15" s="122"/>
      <c r="EDA15" s="122"/>
      <c r="EDB15" s="122"/>
      <c r="EDC15" s="122"/>
      <c r="EDD15" s="122"/>
      <c r="EDE15" s="122"/>
      <c r="EDF15" s="122"/>
      <c r="EDG15" s="122"/>
      <c r="EDH15" s="122"/>
      <c r="EDI15" s="122"/>
      <c r="EDJ15" s="122"/>
      <c r="EDK15" s="122"/>
      <c r="EDL15" s="122"/>
      <c r="EDM15" s="122"/>
      <c r="EDN15" s="122"/>
      <c r="EDO15" s="122"/>
      <c r="EDP15" s="122"/>
      <c r="EDQ15" s="122"/>
      <c r="EDR15" s="122"/>
      <c r="EDS15" s="122"/>
      <c r="EDT15" s="122"/>
      <c r="EDU15" s="122"/>
      <c r="EDV15" s="122"/>
      <c r="EDW15" s="122"/>
      <c r="EDX15" s="122"/>
      <c r="EDY15" s="122"/>
      <c r="EDZ15" s="122"/>
      <c r="EEA15" s="122"/>
      <c r="EEB15" s="122"/>
      <c r="EEC15" s="122"/>
      <c r="EED15" s="122"/>
      <c r="EEE15" s="122"/>
      <c r="EEF15" s="122"/>
      <c r="EEG15" s="122"/>
      <c r="EEH15" s="122"/>
      <c r="EEI15" s="122"/>
      <c r="EEJ15" s="122"/>
      <c r="EEK15" s="122"/>
      <c r="EEL15" s="122"/>
      <c r="EEM15" s="122"/>
      <c r="EEN15" s="122"/>
      <c r="EEO15" s="122"/>
      <c r="EEP15" s="122"/>
      <c r="EEQ15" s="122"/>
      <c r="EER15" s="122"/>
      <c r="EES15" s="122"/>
      <c r="EET15" s="122"/>
      <c r="EEU15" s="122"/>
      <c r="EEV15" s="122"/>
      <c r="EEW15" s="122"/>
      <c r="EEX15" s="122"/>
      <c r="EEY15" s="122"/>
      <c r="EEZ15" s="122"/>
      <c r="EFA15" s="122"/>
      <c r="EFB15" s="122"/>
      <c r="EFC15" s="122"/>
      <c r="EFD15" s="122"/>
      <c r="EFE15" s="122"/>
      <c r="EFF15" s="122"/>
      <c r="EFG15" s="122"/>
      <c r="EFH15" s="122"/>
      <c r="EFI15" s="122"/>
      <c r="EFJ15" s="122"/>
      <c r="EFK15" s="122"/>
      <c r="EFL15" s="122"/>
      <c r="EFM15" s="122"/>
      <c r="EFN15" s="122"/>
      <c r="EFO15" s="122"/>
      <c r="EFP15" s="122"/>
      <c r="EFQ15" s="122"/>
      <c r="EFR15" s="122"/>
      <c r="EFS15" s="122"/>
      <c r="EFT15" s="122"/>
      <c r="EFU15" s="122"/>
      <c r="EFV15" s="122"/>
      <c r="EFW15" s="122"/>
      <c r="EFX15" s="122"/>
      <c r="EFY15" s="122"/>
      <c r="EFZ15" s="122"/>
      <c r="EGA15" s="122"/>
      <c r="EGB15" s="122"/>
      <c r="EGC15" s="122"/>
      <c r="EGD15" s="122"/>
      <c r="EGE15" s="122"/>
      <c r="EGF15" s="122"/>
      <c r="EGG15" s="122"/>
      <c r="EGH15" s="122"/>
      <c r="EGI15" s="122"/>
      <c r="EGJ15" s="122"/>
      <c r="EGK15" s="122"/>
      <c r="EGL15" s="122"/>
      <c r="EGM15" s="122"/>
      <c r="EGN15" s="122"/>
      <c r="EGO15" s="122"/>
      <c r="EGP15" s="122"/>
      <c r="EGQ15" s="122"/>
      <c r="EGR15" s="122"/>
      <c r="EGS15" s="122"/>
      <c r="EGT15" s="122"/>
      <c r="EGU15" s="122"/>
      <c r="EGV15" s="122"/>
      <c r="EGW15" s="122"/>
      <c r="EGX15" s="122"/>
      <c r="EGY15" s="122"/>
      <c r="EGZ15" s="122"/>
      <c r="EHA15" s="122"/>
      <c r="EHB15" s="122"/>
      <c r="EHC15" s="122"/>
      <c r="EHD15" s="122"/>
      <c r="EHE15" s="122"/>
      <c r="EHF15" s="122"/>
      <c r="EHG15" s="122"/>
      <c r="EHH15" s="122"/>
      <c r="EHI15" s="122"/>
      <c r="EHJ15" s="122"/>
      <c r="EHK15" s="122"/>
      <c r="EHL15" s="122"/>
      <c r="EHM15" s="122"/>
      <c r="EHN15" s="122"/>
      <c r="EHO15" s="122"/>
      <c r="EHP15" s="122"/>
      <c r="EHQ15" s="122"/>
      <c r="EHR15" s="122"/>
      <c r="EHS15" s="122"/>
      <c r="EHT15" s="122"/>
      <c r="EHU15" s="122"/>
      <c r="EHV15" s="122"/>
      <c r="EHW15" s="122"/>
      <c r="EHX15" s="122"/>
      <c r="EHY15" s="122"/>
      <c r="EHZ15" s="122"/>
      <c r="EIA15" s="122"/>
      <c r="EIB15" s="122"/>
      <c r="EIC15" s="122"/>
      <c r="EID15" s="122"/>
      <c r="EIE15" s="122"/>
      <c r="EIF15" s="122"/>
      <c r="EIG15" s="122"/>
      <c r="EIH15" s="122"/>
      <c r="EII15" s="122"/>
      <c r="EIJ15" s="122"/>
      <c r="EIK15" s="122"/>
      <c r="EIL15" s="122"/>
      <c r="EIM15" s="122"/>
      <c r="EIN15" s="122"/>
      <c r="EIO15" s="122"/>
      <c r="EIP15" s="122"/>
      <c r="EIQ15" s="122"/>
      <c r="EIR15" s="122"/>
      <c r="EIS15" s="122"/>
      <c r="EIT15" s="122"/>
      <c r="EIU15" s="122"/>
      <c r="EIV15" s="122"/>
      <c r="EIW15" s="122"/>
      <c r="EIX15" s="122"/>
      <c r="EIY15" s="122"/>
      <c r="EIZ15" s="122"/>
      <c r="EJA15" s="122"/>
      <c r="EJB15" s="122"/>
      <c r="EJC15" s="122"/>
      <c r="EJD15" s="122"/>
      <c r="EJE15" s="122"/>
      <c r="EJF15" s="122"/>
      <c r="EJG15" s="122"/>
      <c r="EJH15" s="122"/>
      <c r="EJI15" s="122"/>
      <c r="EJJ15" s="122"/>
      <c r="EJK15" s="122"/>
      <c r="EJL15" s="122"/>
      <c r="EJM15" s="122"/>
      <c r="EJN15" s="122"/>
      <c r="EJO15" s="122"/>
      <c r="EJP15" s="122"/>
      <c r="EJQ15" s="122"/>
      <c r="EJR15" s="122"/>
      <c r="EJS15" s="122"/>
      <c r="EJT15" s="122"/>
      <c r="EJU15" s="122"/>
      <c r="EJV15" s="122"/>
      <c r="EJW15" s="122"/>
      <c r="EJX15" s="122"/>
      <c r="EJY15" s="122"/>
      <c r="EJZ15" s="122"/>
      <c r="EKA15" s="122"/>
      <c r="EKB15" s="122"/>
      <c r="EKC15" s="122"/>
      <c r="EKD15" s="122"/>
      <c r="EKE15" s="122"/>
      <c r="EKF15" s="122"/>
      <c r="EKG15" s="122"/>
      <c r="EKH15" s="122"/>
      <c r="EKI15" s="122"/>
      <c r="EKJ15" s="122"/>
      <c r="EKK15" s="122"/>
      <c r="EKL15" s="122"/>
      <c r="EKM15" s="122"/>
      <c r="EKN15" s="122"/>
      <c r="EKO15" s="122"/>
      <c r="EKP15" s="122"/>
      <c r="EKQ15" s="122"/>
      <c r="EKR15" s="122"/>
      <c r="EKS15" s="122"/>
      <c r="EKT15" s="122"/>
      <c r="EKU15" s="122"/>
      <c r="EKV15" s="122"/>
      <c r="EKW15" s="122"/>
      <c r="EKX15" s="122"/>
      <c r="EKY15" s="122"/>
      <c r="EKZ15" s="122"/>
      <c r="ELA15" s="122"/>
      <c r="ELB15" s="122"/>
      <c r="ELC15" s="122"/>
      <c r="ELD15" s="122"/>
      <c r="ELE15" s="122"/>
      <c r="ELF15" s="122"/>
      <c r="ELG15" s="122"/>
      <c r="ELH15" s="122"/>
      <c r="ELI15" s="122"/>
      <c r="ELJ15" s="122"/>
      <c r="ELK15" s="122"/>
      <c r="ELL15" s="122"/>
      <c r="ELM15" s="122"/>
      <c r="ELN15" s="122"/>
      <c r="ELO15" s="122"/>
      <c r="ELP15" s="122"/>
      <c r="ELQ15" s="122"/>
      <c r="ELR15" s="122"/>
      <c r="ELS15" s="122"/>
      <c r="ELT15" s="122"/>
      <c r="ELU15" s="122"/>
      <c r="ELV15" s="122"/>
      <c r="ELW15" s="122"/>
      <c r="ELX15" s="122"/>
      <c r="ELY15" s="122"/>
      <c r="ELZ15" s="122"/>
      <c r="EMA15" s="122"/>
      <c r="EMB15" s="122"/>
      <c r="EMC15" s="122"/>
      <c r="EMD15" s="122"/>
      <c r="EME15" s="122"/>
      <c r="EMF15" s="122"/>
      <c r="EMG15" s="122"/>
      <c r="EMH15" s="122"/>
      <c r="EMI15" s="122"/>
      <c r="EMJ15" s="122"/>
      <c r="EMK15" s="122"/>
      <c r="EML15" s="122"/>
      <c r="EMM15" s="122"/>
      <c r="EMN15" s="122"/>
      <c r="EMO15" s="122"/>
      <c r="EMP15" s="122"/>
      <c r="EMQ15" s="122"/>
      <c r="EMR15" s="122"/>
      <c r="EMS15" s="122"/>
      <c r="EMT15" s="122"/>
      <c r="EMU15" s="122"/>
      <c r="EMV15" s="122"/>
      <c r="EMW15" s="122"/>
      <c r="EMX15" s="122"/>
      <c r="EMY15" s="122"/>
      <c r="EMZ15" s="122"/>
      <c r="ENA15" s="122"/>
      <c r="ENB15" s="122"/>
      <c r="ENC15" s="122"/>
      <c r="END15" s="122"/>
      <c r="ENE15" s="122"/>
      <c r="ENF15" s="122"/>
      <c r="ENG15" s="122"/>
      <c r="ENH15" s="122"/>
      <c r="ENI15" s="122"/>
      <c r="ENJ15" s="122"/>
      <c r="ENK15" s="122"/>
      <c r="ENL15" s="122"/>
      <c r="ENM15" s="122"/>
      <c r="ENN15" s="122"/>
      <c r="ENO15" s="122"/>
      <c r="ENP15" s="122"/>
      <c r="ENQ15" s="122"/>
      <c r="ENR15" s="122"/>
      <c r="ENS15" s="122"/>
      <c r="ENT15" s="122"/>
      <c r="ENU15" s="122"/>
      <c r="ENV15" s="122"/>
      <c r="ENW15" s="122"/>
      <c r="ENX15" s="122"/>
      <c r="ENY15" s="122"/>
      <c r="ENZ15" s="122"/>
      <c r="EOA15" s="122"/>
      <c r="EOB15" s="122"/>
      <c r="EOC15" s="122"/>
      <c r="EOD15" s="122"/>
      <c r="EOE15" s="122"/>
      <c r="EOF15" s="122"/>
      <c r="EOG15" s="122"/>
      <c r="EOH15" s="122"/>
      <c r="EOI15" s="122"/>
      <c r="EOJ15" s="122"/>
      <c r="EOK15" s="122"/>
      <c r="EOL15" s="122"/>
      <c r="EOM15" s="122"/>
      <c r="EON15" s="122"/>
      <c r="EOO15" s="122"/>
      <c r="EOP15" s="122"/>
      <c r="EOQ15" s="122"/>
      <c r="EOR15" s="122"/>
      <c r="EOS15" s="122"/>
      <c r="EOT15" s="122"/>
      <c r="EOU15" s="122"/>
      <c r="EOV15" s="122"/>
      <c r="EOW15" s="122"/>
      <c r="EOX15" s="122"/>
      <c r="EOY15" s="122"/>
      <c r="EOZ15" s="122"/>
      <c r="EPA15" s="122"/>
      <c r="EPB15" s="122"/>
      <c r="EPC15" s="122"/>
      <c r="EPD15" s="122"/>
      <c r="EPE15" s="122"/>
      <c r="EPF15" s="122"/>
      <c r="EPG15" s="122"/>
      <c r="EPH15" s="122"/>
      <c r="EPI15" s="122"/>
      <c r="EPJ15" s="122"/>
      <c r="EPK15" s="122"/>
      <c r="EPL15" s="122"/>
      <c r="EPM15" s="122"/>
      <c r="EPN15" s="122"/>
      <c r="EPO15" s="122"/>
      <c r="EPP15" s="122"/>
      <c r="EPQ15" s="122"/>
      <c r="EPR15" s="122"/>
      <c r="EPS15" s="122"/>
      <c r="EPT15" s="122"/>
      <c r="EPU15" s="122"/>
      <c r="EPV15" s="122"/>
      <c r="EPW15" s="122"/>
      <c r="EPX15" s="122"/>
      <c r="EPY15" s="122"/>
      <c r="EPZ15" s="122"/>
      <c r="EQA15" s="122"/>
      <c r="EQB15" s="122"/>
      <c r="EQC15" s="122"/>
      <c r="EQD15" s="122"/>
      <c r="EQE15" s="122"/>
      <c r="EQF15" s="122"/>
      <c r="EQG15" s="122"/>
      <c r="EQH15" s="122"/>
      <c r="EQI15" s="122"/>
      <c r="EQJ15" s="122"/>
      <c r="EQK15" s="122"/>
      <c r="EQL15" s="122"/>
      <c r="EQM15" s="122"/>
      <c r="EQN15" s="122"/>
      <c r="EQO15" s="122"/>
      <c r="EQP15" s="122"/>
      <c r="EQQ15" s="122"/>
      <c r="EQR15" s="122"/>
      <c r="EQS15" s="122"/>
      <c r="EQT15" s="122"/>
      <c r="EQU15" s="122"/>
      <c r="EQV15" s="122"/>
      <c r="EQW15" s="122"/>
      <c r="EQX15" s="122"/>
      <c r="EQY15" s="122"/>
      <c r="EQZ15" s="122"/>
      <c r="ERA15" s="122"/>
      <c r="ERB15" s="122"/>
      <c r="ERC15" s="122"/>
      <c r="ERD15" s="122"/>
      <c r="ERE15" s="122"/>
      <c r="ERF15" s="122"/>
      <c r="ERG15" s="122"/>
      <c r="ERH15" s="122"/>
      <c r="ERI15" s="122"/>
      <c r="ERJ15" s="122"/>
      <c r="ERK15" s="122"/>
      <c r="ERL15" s="122"/>
      <c r="ERM15" s="122"/>
      <c r="ERN15" s="122"/>
      <c r="ERO15" s="122"/>
      <c r="ERP15" s="122"/>
      <c r="ERQ15" s="122"/>
      <c r="ERR15" s="122"/>
      <c r="ERS15" s="122"/>
      <c r="ERT15" s="122"/>
      <c r="ERU15" s="122"/>
      <c r="ERV15" s="122"/>
      <c r="ERW15" s="122"/>
      <c r="ERX15" s="122"/>
      <c r="ERY15" s="122"/>
      <c r="ERZ15" s="122"/>
      <c r="ESA15" s="122"/>
      <c r="ESB15" s="122"/>
      <c r="ESC15" s="122"/>
      <c r="ESD15" s="122"/>
      <c r="ESE15" s="122"/>
      <c r="ESF15" s="122"/>
      <c r="ESG15" s="122"/>
      <c r="ESH15" s="122"/>
      <c r="ESI15" s="122"/>
      <c r="ESJ15" s="122"/>
      <c r="ESK15" s="122"/>
      <c r="ESL15" s="122"/>
      <c r="ESM15" s="122"/>
      <c r="ESN15" s="122"/>
      <c r="ESO15" s="122"/>
      <c r="ESP15" s="122"/>
      <c r="ESQ15" s="122"/>
      <c r="ESR15" s="122"/>
      <c r="ESS15" s="122"/>
      <c r="EST15" s="122"/>
      <c r="ESU15" s="122"/>
      <c r="ESV15" s="122"/>
      <c r="ESW15" s="122"/>
      <c r="ESX15" s="122"/>
      <c r="ESY15" s="122"/>
      <c r="ESZ15" s="122"/>
      <c r="ETA15" s="122"/>
      <c r="ETB15" s="122"/>
      <c r="ETC15" s="122"/>
      <c r="ETD15" s="122"/>
      <c r="ETE15" s="122"/>
      <c r="ETF15" s="122"/>
      <c r="ETG15" s="122"/>
      <c r="ETH15" s="122"/>
      <c r="ETI15" s="122"/>
      <c r="ETJ15" s="122"/>
      <c r="ETK15" s="122"/>
      <c r="ETL15" s="122"/>
      <c r="ETM15" s="122"/>
      <c r="ETN15" s="122"/>
      <c r="ETO15" s="122"/>
      <c r="ETP15" s="122"/>
      <c r="ETQ15" s="122"/>
      <c r="ETR15" s="122"/>
      <c r="ETS15" s="122"/>
      <c r="ETT15" s="122"/>
      <c r="ETU15" s="122"/>
      <c r="ETV15" s="122"/>
      <c r="ETW15" s="122"/>
      <c r="ETX15" s="122"/>
      <c r="ETY15" s="122"/>
      <c r="ETZ15" s="122"/>
      <c r="EUA15" s="122"/>
      <c r="EUB15" s="122"/>
      <c r="EUC15" s="122"/>
      <c r="EUD15" s="122"/>
      <c r="EUE15" s="122"/>
      <c r="EUF15" s="122"/>
      <c r="EUG15" s="122"/>
      <c r="EUH15" s="122"/>
      <c r="EUI15" s="122"/>
      <c r="EUJ15" s="122"/>
      <c r="EUK15" s="122"/>
      <c r="EUL15" s="122"/>
      <c r="EUM15" s="122"/>
      <c r="EUN15" s="122"/>
      <c r="EUO15" s="122"/>
      <c r="EUP15" s="122"/>
      <c r="EUQ15" s="122"/>
      <c r="EUR15" s="122"/>
      <c r="EUS15" s="122"/>
      <c r="EUT15" s="122"/>
      <c r="EUU15" s="122"/>
      <c r="EUV15" s="122"/>
      <c r="EUW15" s="122"/>
      <c r="EUX15" s="122"/>
      <c r="EUY15" s="122"/>
      <c r="EUZ15" s="122"/>
      <c r="EVA15" s="122"/>
      <c r="EVB15" s="122"/>
      <c r="EVC15" s="122"/>
      <c r="EVD15" s="122"/>
      <c r="EVE15" s="122"/>
      <c r="EVF15" s="122"/>
      <c r="EVG15" s="122"/>
      <c r="EVH15" s="122"/>
      <c r="EVI15" s="122"/>
      <c r="EVJ15" s="122"/>
      <c r="EVK15" s="122"/>
      <c r="EVL15" s="122"/>
      <c r="EVM15" s="122"/>
      <c r="EVN15" s="122"/>
      <c r="EVO15" s="122"/>
      <c r="EVP15" s="122"/>
      <c r="EVQ15" s="122"/>
      <c r="EVR15" s="122"/>
      <c r="EVS15" s="122"/>
      <c r="EVT15" s="122"/>
      <c r="EVU15" s="122"/>
      <c r="EVV15" s="122"/>
      <c r="EVW15" s="122"/>
      <c r="EVX15" s="122"/>
      <c r="EVY15" s="122"/>
      <c r="EVZ15" s="122"/>
      <c r="EWA15" s="122"/>
      <c r="EWB15" s="122"/>
      <c r="EWC15" s="122"/>
      <c r="EWD15" s="122"/>
      <c r="EWE15" s="122"/>
      <c r="EWF15" s="122"/>
      <c r="EWG15" s="122"/>
      <c r="EWH15" s="122"/>
      <c r="EWI15" s="122"/>
      <c r="EWJ15" s="122"/>
      <c r="EWK15" s="122"/>
      <c r="EWL15" s="122"/>
      <c r="EWM15" s="122"/>
      <c r="EWN15" s="122"/>
      <c r="EWO15" s="122"/>
      <c r="EWP15" s="122"/>
      <c r="EWQ15" s="122"/>
      <c r="EWR15" s="122"/>
      <c r="EWS15" s="122"/>
      <c r="EWT15" s="122"/>
      <c r="EWU15" s="122"/>
      <c r="EWV15" s="122"/>
      <c r="EWW15" s="122"/>
      <c r="EWX15" s="122"/>
      <c r="EWY15" s="122"/>
      <c r="EWZ15" s="122"/>
      <c r="EXA15" s="122"/>
      <c r="EXB15" s="122"/>
      <c r="EXC15" s="122"/>
      <c r="EXD15" s="122"/>
      <c r="EXE15" s="122"/>
      <c r="EXF15" s="122"/>
      <c r="EXG15" s="122"/>
      <c r="EXH15" s="122"/>
      <c r="EXI15" s="122"/>
      <c r="EXJ15" s="122"/>
      <c r="EXK15" s="122"/>
      <c r="EXL15" s="122"/>
      <c r="EXM15" s="122"/>
      <c r="EXN15" s="122"/>
      <c r="EXO15" s="122"/>
      <c r="EXP15" s="122"/>
      <c r="EXQ15" s="122"/>
      <c r="EXR15" s="122"/>
      <c r="EXS15" s="122"/>
      <c r="EXT15" s="122"/>
      <c r="EXU15" s="122"/>
      <c r="EXV15" s="122"/>
      <c r="EXW15" s="122"/>
      <c r="EXX15" s="122"/>
      <c r="EXY15" s="122"/>
      <c r="EXZ15" s="122"/>
      <c r="EYA15" s="122"/>
      <c r="EYB15" s="122"/>
      <c r="EYC15" s="122"/>
      <c r="EYD15" s="122"/>
      <c r="EYE15" s="122"/>
      <c r="EYF15" s="122"/>
      <c r="EYG15" s="122"/>
      <c r="EYH15" s="122"/>
      <c r="EYI15" s="122"/>
      <c r="EYJ15" s="122"/>
      <c r="EYK15" s="122"/>
      <c r="EYL15" s="122"/>
      <c r="EYM15" s="122"/>
      <c r="EYN15" s="122"/>
      <c r="EYO15" s="122"/>
      <c r="EYP15" s="122"/>
      <c r="EYQ15" s="122"/>
      <c r="EYR15" s="122"/>
      <c r="EYS15" s="122"/>
      <c r="EYT15" s="122"/>
      <c r="EYU15" s="122"/>
      <c r="EYV15" s="122"/>
      <c r="EYW15" s="122"/>
      <c r="EYX15" s="122"/>
      <c r="EYY15" s="122"/>
      <c r="EYZ15" s="122"/>
      <c r="EZA15" s="122"/>
      <c r="EZB15" s="122"/>
      <c r="EZC15" s="122"/>
      <c r="EZD15" s="122"/>
      <c r="EZE15" s="122"/>
      <c r="EZF15" s="122"/>
      <c r="EZG15" s="122"/>
      <c r="EZH15" s="122"/>
      <c r="EZI15" s="122"/>
      <c r="EZJ15" s="122"/>
      <c r="EZK15" s="122"/>
      <c r="EZL15" s="122"/>
      <c r="EZM15" s="122"/>
      <c r="EZN15" s="122"/>
      <c r="EZO15" s="122"/>
      <c r="EZP15" s="122"/>
      <c r="EZQ15" s="122"/>
      <c r="EZR15" s="122"/>
      <c r="EZS15" s="122"/>
      <c r="EZT15" s="122"/>
      <c r="EZU15" s="122"/>
      <c r="EZV15" s="122"/>
      <c r="EZW15" s="122"/>
      <c r="EZX15" s="122"/>
      <c r="EZY15" s="122"/>
      <c r="EZZ15" s="122"/>
      <c r="FAA15" s="122"/>
      <c r="FAB15" s="122"/>
      <c r="FAC15" s="122"/>
      <c r="FAD15" s="122"/>
      <c r="FAE15" s="122"/>
      <c r="FAF15" s="122"/>
      <c r="FAG15" s="122"/>
      <c r="FAH15" s="122"/>
      <c r="FAI15" s="122"/>
      <c r="FAJ15" s="122"/>
      <c r="FAK15" s="122"/>
      <c r="FAL15" s="122"/>
      <c r="FAM15" s="122"/>
      <c r="FAN15" s="122"/>
      <c r="FAO15" s="122"/>
      <c r="FAP15" s="122"/>
      <c r="FAQ15" s="122"/>
      <c r="FAR15" s="122"/>
      <c r="FAS15" s="122"/>
      <c r="FAT15" s="122"/>
      <c r="FAU15" s="122"/>
      <c r="FAV15" s="122"/>
      <c r="FAW15" s="122"/>
      <c r="FAX15" s="122"/>
      <c r="FAY15" s="122"/>
      <c r="FAZ15" s="122"/>
      <c r="FBA15" s="122"/>
      <c r="FBB15" s="122"/>
      <c r="FBC15" s="122"/>
      <c r="FBD15" s="122"/>
      <c r="FBE15" s="122"/>
      <c r="FBF15" s="122"/>
      <c r="FBG15" s="122"/>
      <c r="FBH15" s="122"/>
      <c r="FBI15" s="122"/>
      <c r="FBJ15" s="122"/>
      <c r="FBK15" s="122"/>
      <c r="FBL15" s="122"/>
      <c r="FBM15" s="122"/>
      <c r="FBN15" s="122"/>
      <c r="FBO15" s="122"/>
      <c r="FBP15" s="122"/>
      <c r="FBQ15" s="122"/>
      <c r="FBR15" s="122"/>
      <c r="FBS15" s="122"/>
      <c r="FBT15" s="122"/>
      <c r="FBU15" s="122"/>
      <c r="FBV15" s="122"/>
      <c r="FBW15" s="122"/>
      <c r="FBX15" s="122"/>
      <c r="FBY15" s="122"/>
      <c r="FBZ15" s="122"/>
      <c r="FCA15" s="122"/>
      <c r="FCB15" s="122"/>
      <c r="FCC15" s="122"/>
      <c r="FCD15" s="122"/>
      <c r="FCE15" s="122"/>
      <c r="FCF15" s="122"/>
      <c r="FCG15" s="122"/>
      <c r="FCH15" s="122"/>
      <c r="FCI15" s="122"/>
      <c r="FCJ15" s="122"/>
      <c r="FCK15" s="122"/>
      <c r="FCL15" s="122"/>
      <c r="FCM15" s="122"/>
      <c r="FCN15" s="122"/>
      <c r="FCO15" s="122"/>
      <c r="FCP15" s="122"/>
      <c r="FCQ15" s="122"/>
      <c r="FCR15" s="122"/>
      <c r="FCS15" s="122"/>
      <c r="FCT15" s="122"/>
      <c r="FCU15" s="122"/>
      <c r="FCV15" s="122"/>
      <c r="FCW15" s="122"/>
      <c r="FCX15" s="122"/>
      <c r="FCY15" s="122"/>
      <c r="FCZ15" s="122"/>
      <c r="FDA15" s="122"/>
      <c r="FDB15" s="122"/>
      <c r="FDC15" s="122"/>
      <c r="FDD15" s="122"/>
      <c r="FDE15" s="122"/>
      <c r="FDF15" s="122"/>
      <c r="FDG15" s="122"/>
      <c r="FDH15" s="122"/>
      <c r="FDI15" s="122"/>
      <c r="FDJ15" s="122"/>
      <c r="FDK15" s="122"/>
      <c r="FDL15" s="122"/>
      <c r="FDM15" s="122"/>
      <c r="FDN15" s="122"/>
      <c r="FDO15" s="122"/>
      <c r="FDP15" s="122"/>
      <c r="FDQ15" s="122"/>
      <c r="FDR15" s="122"/>
      <c r="FDS15" s="122"/>
      <c r="FDT15" s="122"/>
      <c r="FDU15" s="122"/>
      <c r="FDV15" s="122"/>
      <c r="FDW15" s="122"/>
      <c r="FDX15" s="122"/>
      <c r="FDY15" s="122"/>
      <c r="FDZ15" s="122"/>
      <c r="FEA15" s="122"/>
      <c r="FEB15" s="122"/>
      <c r="FEC15" s="122"/>
      <c r="FED15" s="122"/>
      <c r="FEE15" s="122"/>
      <c r="FEF15" s="122"/>
      <c r="FEG15" s="122"/>
      <c r="FEH15" s="122"/>
      <c r="FEI15" s="122"/>
      <c r="FEJ15" s="122"/>
      <c r="FEK15" s="122"/>
      <c r="FEL15" s="122"/>
      <c r="FEM15" s="122"/>
      <c r="FEN15" s="122"/>
      <c r="FEO15" s="122"/>
      <c r="FEP15" s="122"/>
      <c r="FEQ15" s="122"/>
      <c r="FER15" s="122"/>
      <c r="FES15" s="122"/>
      <c r="FET15" s="122"/>
      <c r="FEU15" s="122"/>
      <c r="FEV15" s="122"/>
      <c r="FEW15" s="122"/>
      <c r="FEX15" s="122"/>
      <c r="FEY15" s="122"/>
      <c r="FEZ15" s="122"/>
      <c r="FFA15" s="122"/>
      <c r="FFB15" s="122"/>
      <c r="FFC15" s="122"/>
      <c r="FFD15" s="122"/>
      <c r="FFE15" s="122"/>
      <c r="FFF15" s="122"/>
      <c r="FFG15" s="122"/>
      <c r="FFH15" s="122"/>
      <c r="FFI15" s="122"/>
      <c r="FFJ15" s="122"/>
      <c r="FFK15" s="122"/>
      <c r="FFL15" s="122"/>
      <c r="FFM15" s="122"/>
      <c r="FFN15" s="122"/>
      <c r="FFO15" s="122"/>
      <c r="FFP15" s="122"/>
      <c r="FFQ15" s="122"/>
      <c r="FFR15" s="122"/>
      <c r="FFS15" s="122"/>
      <c r="FFT15" s="122"/>
      <c r="FFU15" s="122"/>
      <c r="FFV15" s="122"/>
      <c r="FFW15" s="122"/>
      <c r="FFX15" s="122"/>
      <c r="FFY15" s="122"/>
      <c r="FFZ15" s="122"/>
      <c r="FGA15" s="122"/>
      <c r="FGB15" s="122"/>
      <c r="FGC15" s="122"/>
      <c r="FGD15" s="122"/>
      <c r="FGE15" s="122"/>
      <c r="FGF15" s="122"/>
      <c r="FGG15" s="122"/>
      <c r="FGH15" s="122"/>
      <c r="FGI15" s="122"/>
      <c r="FGJ15" s="122"/>
      <c r="FGK15" s="122"/>
      <c r="FGL15" s="122"/>
      <c r="FGM15" s="122"/>
      <c r="FGN15" s="122"/>
      <c r="FGO15" s="122"/>
      <c r="FGP15" s="122"/>
      <c r="FGQ15" s="122"/>
      <c r="FGR15" s="122"/>
      <c r="FGS15" s="122"/>
      <c r="FGT15" s="122"/>
      <c r="FGU15" s="122"/>
      <c r="FGV15" s="122"/>
      <c r="FGW15" s="122"/>
      <c r="FGX15" s="122"/>
      <c r="FGY15" s="122"/>
      <c r="FGZ15" s="122"/>
      <c r="FHA15" s="122"/>
      <c r="FHB15" s="122"/>
      <c r="FHC15" s="122"/>
      <c r="FHD15" s="122"/>
      <c r="FHE15" s="122"/>
      <c r="FHF15" s="122"/>
      <c r="FHG15" s="122"/>
      <c r="FHH15" s="122"/>
      <c r="FHI15" s="122"/>
      <c r="FHJ15" s="122"/>
      <c r="FHK15" s="122"/>
      <c r="FHL15" s="122"/>
      <c r="FHM15" s="122"/>
      <c r="FHN15" s="122"/>
      <c r="FHO15" s="122"/>
      <c r="FHP15" s="122"/>
      <c r="FHQ15" s="122"/>
      <c r="FHR15" s="122"/>
      <c r="FHS15" s="122"/>
      <c r="FHT15" s="122"/>
      <c r="FHU15" s="122"/>
      <c r="FHV15" s="122"/>
      <c r="FHW15" s="122"/>
      <c r="FHX15" s="122"/>
      <c r="FHY15" s="122"/>
      <c r="FHZ15" s="122"/>
      <c r="FIA15" s="122"/>
      <c r="FIB15" s="122"/>
      <c r="FIC15" s="122"/>
      <c r="FID15" s="122"/>
      <c r="FIE15" s="122"/>
      <c r="FIF15" s="122"/>
      <c r="FIG15" s="122"/>
      <c r="FIH15" s="122"/>
      <c r="FII15" s="122"/>
      <c r="FIJ15" s="122"/>
      <c r="FIK15" s="122"/>
      <c r="FIL15" s="122"/>
      <c r="FIM15" s="122"/>
      <c r="FIN15" s="122"/>
      <c r="FIO15" s="122"/>
      <c r="FIP15" s="122"/>
      <c r="FIQ15" s="122"/>
      <c r="FIR15" s="122"/>
      <c r="FIS15" s="122"/>
      <c r="FIT15" s="122"/>
      <c r="FIU15" s="122"/>
      <c r="FIV15" s="122"/>
      <c r="FIW15" s="122"/>
      <c r="FIX15" s="122"/>
      <c r="FIY15" s="122"/>
      <c r="FIZ15" s="122"/>
      <c r="FJA15" s="122"/>
      <c r="FJB15" s="122"/>
      <c r="FJC15" s="122"/>
      <c r="FJD15" s="122"/>
      <c r="FJE15" s="122"/>
      <c r="FJF15" s="122"/>
      <c r="FJG15" s="122"/>
      <c r="FJH15" s="122"/>
      <c r="FJI15" s="122"/>
      <c r="FJJ15" s="122"/>
      <c r="FJK15" s="122"/>
      <c r="FJL15" s="122"/>
      <c r="FJM15" s="122"/>
      <c r="FJN15" s="122"/>
      <c r="FJO15" s="122"/>
      <c r="FJP15" s="122"/>
      <c r="FJQ15" s="122"/>
      <c r="FJR15" s="122"/>
      <c r="FJS15" s="122"/>
      <c r="FJT15" s="122"/>
      <c r="FJU15" s="122"/>
      <c r="FJV15" s="122"/>
      <c r="FJW15" s="122"/>
      <c r="FJX15" s="122"/>
      <c r="FJY15" s="122"/>
      <c r="FJZ15" s="122"/>
      <c r="FKA15" s="122"/>
      <c r="FKB15" s="122"/>
      <c r="FKC15" s="122"/>
      <c r="FKD15" s="122"/>
      <c r="FKE15" s="122"/>
      <c r="FKF15" s="122"/>
      <c r="FKG15" s="122"/>
      <c r="FKH15" s="122"/>
      <c r="FKI15" s="122"/>
      <c r="FKJ15" s="122"/>
      <c r="FKK15" s="122"/>
      <c r="FKL15" s="122"/>
      <c r="FKM15" s="122"/>
      <c r="FKN15" s="122"/>
      <c r="FKO15" s="122"/>
      <c r="FKP15" s="122"/>
      <c r="FKQ15" s="122"/>
      <c r="FKR15" s="122"/>
      <c r="FKS15" s="122"/>
      <c r="FKT15" s="122"/>
      <c r="FKU15" s="122"/>
      <c r="FKV15" s="122"/>
      <c r="FKW15" s="122"/>
      <c r="FKX15" s="122"/>
      <c r="FKY15" s="122"/>
      <c r="FKZ15" s="122"/>
      <c r="FLA15" s="122"/>
      <c r="FLB15" s="122"/>
      <c r="FLC15" s="122"/>
      <c r="FLD15" s="122"/>
      <c r="FLE15" s="122"/>
      <c r="FLF15" s="122"/>
      <c r="FLG15" s="122"/>
      <c r="FLH15" s="122"/>
      <c r="FLI15" s="122"/>
      <c r="FLJ15" s="122"/>
      <c r="FLK15" s="122"/>
      <c r="FLL15" s="122"/>
      <c r="FLM15" s="122"/>
      <c r="FLN15" s="122"/>
      <c r="FLO15" s="122"/>
      <c r="FLP15" s="122"/>
      <c r="FLQ15" s="122"/>
      <c r="FLR15" s="122"/>
      <c r="FLS15" s="122"/>
      <c r="FLT15" s="122"/>
      <c r="FLU15" s="122"/>
      <c r="FLV15" s="122"/>
      <c r="FLW15" s="122"/>
      <c r="FLX15" s="122"/>
      <c r="FLY15" s="122"/>
      <c r="FLZ15" s="122"/>
      <c r="FMA15" s="122"/>
      <c r="FMB15" s="122"/>
      <c r="FMC15" s="122"/>
      <c r="FMD15" s="122"/>
      <c r="FME15" s="122"/>
      <c r="FMF15" s="122"/>
      <c r="FMG15" s="122"/>
      <c r="FMH15" s="122"/>
      <c r="FMI15" s="122"/>
      <c r="FMJ15" s="122"/>
      <c r="FMK15" s="122"/>
      <c r="FML15" s="122"/>
      <c r="FMM15" s="122"/>
      <c r="FMN15" s="122"/>
      <c r="FMO15" s="122"/>
      <c r="FMP15" s="122"/>
      <c r="FMQ15" s="122"/>
      <c r="FMR15" s="122"/>
      <c r="FMS15" s="122"/>
      <c r="FMT15" s="122"/>
      <c r="FMU15" s="122"/>
      <c r="FMV15" s="122"/>
      <c r="FMW15" s="122"/>
      <c r="FMX15" s="122"/>
      <c r="FMY15" s="122"/>
      <c r="FMZ15" s="122"/>
      <c r="FNA15" s="122"/>
      <c r="FNB15" s="122"/>
      <c r="FNC15" s="122"/>
      <c r="FND15" s="122"/>
      <c r="FNE15" s="122"/>
      <c r="FNF15" s="122"/>
      <c r="FNG15" s="122"/>
      <c r="FNH15" s="122"/>
      <c r="FNI15" s="122"/>
      <c r="FNJ15" s="122"/>
      <c r="FNK15" s="122"/>
      <c r="FNL15" s="122"/>
      <c r="FNM15" s="122"/>
      <c r="FNN15" s="122"/>
      <c r="FNO15" s="122"/>
      <c r="FNP15" s="122"/>
      <c r="FNQ15" s="122"/>
      <c r="FNR15" s="122"/>
      <c r="FNS15" s="122"/>
      <c r="FNT15" s="122"/>
      <c r="FNU15" s="122"/>
      <c r="FNV15" s="122"/>
      <c r="FNW15" s="122"/>
      <c r="FNX15" s="122"/>
      <c r="FNY15" s="122"/>
      <c r="FNZ15" s="122"/>
      <c r="FOA15" s="122"/>
      <c r="FOB15" s="122"/>
      <c r="FOC15" s="122"/>
      <c r="FOD15" s="122"/>
      <c r="FOE15" s="122"/>
      <c r="FOF15" s="122"/>
      <c r="FOG15" s="122"/>
      <c r="FOH15" s="122"/>
      <c r="FOI15" s="122"/>
      <c r="FOJ15" s="122"/>
      <c r="FOK15" s="122"/>
      <c r="FOL15" s="122"/>
      <c r="FOM15" s="122"/>
      <c r="FON15" s="122"/>
      <c r="FOO15" s="122"/>
      <c r="FOP15" s="122"/>
      <c r="FOQ15" s="122"/>
      <c r="FOR15" s="122"/>
      <c r="FOS15" s="122"/>
      <c r="FOT15" s="122"/>
      <c r="FOU15" s="122"/>
      <c r="FOV15" s="122"/>
      <c r="FOW15" s="122"/>
      <c r="FOX15" s="122"/>
      <c r="FOY15" s="122"/>
      <c r="FOZ15" s="122"/>
      <c r="FPA15" s="122"/>
      <c r="FPB15" s="122"/>
      <c r="FPC15" s="122"/>
      <c r="FPD15" s="122"/>
      <c r="FPE15" s="122"/>
      <c r="FPF15" s="122"/>
      <c r="FPG15" s="122"/>
      <c r="FPH15" s="122"/>
      <c r="FPI15" s="122"/>
      <c r="FPJ15" s="122"/>
      <c r="FPK15" s="122"/>
      <c r="FPL15" s="122"/>
      <c r="FPM15" s="122"/>
      <c r="FPN15" s="122"/>
      <c r="FPO15" s="122"/>
      <c r="FPP15" s="122"/>
      <c r="FPQ15" s="122"/>
      <c r="FPR15" s="122"/>
      <c r="FPS15" s="122"/>
      <c r="FPT15" s="122"/>
      <c r="FPU15" s="122"/>
      <c r="FPV15" s="122"/>
      <c r="FPW15" s="122"/>
      <c r="FPX15" s="122"/>
      <c r="FPY15" s="122"/>
      <c r="FPZ15" s="122"/>
      <c r="FQA15" s="122"/>
      <c r="FQB15" s="122"/>
      <c r="FQC15" s="122"/>
      <c r="FQD15" s="122"/>
      <c r="FQE15" s="122"/>
      <c r="FQF15" s="122"/>
      <c r="FQG15" s="122"/>
      <c r="FQH15" s="122"/>
      <c r="FQI15" s="122"/>
      <c r="FQJ15" s="122"/>
      <c r="FQK15" s="122"/>
      <c r="FQL15" s="122"/>
      <c r="FQM15" s="122"/>
      <c r="FQN15" s="122"/>
      <c r="FQO15" s="122"/>
      <c r="FQP15" s="122"/>
      <c r="FQQ15" s="122"/>
      <c r="FQR15" s="122"/>
      <c r="FQS15" s="122"/>
      <c r="FQT15" s="122"/>
      <c r="FQU15" s="122"/>
      <c r="FQV15" s="122"/>
      <c r="FQW15" s="122"/>
      <c r="FQX15" s="122"/>
      <c r="FQY15" s="122"/>
      <c r="FQZ15" s="122"/>
      <c r="FRA15" s="122"/>
      <c r="FRB15" s="122"/>
      <c r="FRC15" s="122"/>
      <c r="FRD15" s="122"/>
      <c r="FRE15" s="122"/>
      <c r="FRF15" s="122"/>
      <c r="FRG15" s="122"/>
      <c r="FRH15" s="122"/>
      <c r="FRI15" s="122"/>
      <c r="FRJ15" s="122"/>
      <c r="FRK15" s="122"/>
      <c r="FRL15" s="122"/>
      <c r="FRM15" s="122"/>
      <c r="FRN15" s="122"/>
      <c r="FRO15" s="122"/>
      <c r="FRP15" s="122"/>
      <c r="FRQ15" s="122"/>
      <c r="FRR15" s="122"/>
      <c r="FRS15" s="122"/>
      <c r="FRT15" s="122"/>
      <c r="FRU15" s="122"/>
      <c r="FRV15" s="122"/>
      <c r="FRW15" s="122"/>
      <c r="FRX15" s="122"/>
      <c r="FRY15" s="122"/>
      <c r="FRZ15" s="122"/>
      <c r="FSA15" s="122"/>
      <c r="FSB15" s="122"/>
      <c r="FSC15" s="122"/>
      <c r="FSD15" s="122"/>
      <c r="FSE15" s="122"/>
      <c r="FSF15" s="122"/>
      <c r="FSG15" s="122"/>
      <c r="FSH15" s="122"/>
      <c r="FSI15" s="122"/>
      <c r="FSJ15" s="122"/>
      <c r="FSK15" s="122"/>
      <c r="FSL15" s="122"/>
      <c r="FSM15" s="122"/>
      <c r="FSN15" s="122"/>
      <c r="FSO15" s="122"/>
      <c r="FSP15" s="122"/>
      <c r="FSQ15" s="122"/>
      <c r="FSR15" s="122"/>
      <c r="FSS15" s="122"/>
      <c r="FST15" s="122"/>
      <c r="FSU15" s="122"/>
      <c r="FSV15" s="122"/>
      <c r="FSW15" s="122"/>
      <c r="FSX15" s="122"/>
      <c r="FSY15" s="122"/>
      <c r="FSZ15" s="122"/>
      <c r="FTA15" s="122"/>
      <c r="FTB15" s="122"/>
      <c r="FTC15" s="122"/>
      <c r="FTD15" s="122"/>
      <c r="FTE15" s="122"/>
      <c r="FTF15" s="122"/>
      <c r="FTG15" s="122"/>
      <c r="FTH15" s="122"/>
      <c r="FTI15" s="122"/>
      <c r="FTJ15" s="122"/>
      <c r="FTK15" s="122"/>
      <c r="FTL15" s="122"/>
      <c r="FTM15" s="122"/>
      <c r="FTN15" s="122"/>
      <c r="FTO15" s="122"/>
      <c r="FTP15" s="122"/>
      <c r="FTQ15" s="122"/>
      <c r="FTR15" s="122"/>
      <c r="FTS15" s="122"/>
      <c r="FTT15" s="122"/>
      <c r="FTU15" s="122"/>
      <c r="FTV15" s="122"/>
      <c r="FTW15" s="122"/>
      <c r="FTX15" s="122"/>
      <c r="FTY15" s="122"/>
      <c r="FTZ15" s="122"/>
      <c r="FUA15" s="122"/>
      <c r="FUB15" s="122"/>
      <c r="FUC15" s="122"/>
      <c r="FUD15" s="122"/>
      <c r="FUE15" s="122"/>
      <c r="FUF15" s="122"/>
      <c r="FUG15" s="122"/>
      <c r="FUH15" s="122"/>
      <c r="FUI15" s="122"/>
      <c r="FUJ15" s="122"/>
      <c r="FUK15" s="122"/>
      <c r="FUL15" s="122"/>
      <c r="FUM15" s="122"/>
      <c r="FUN15" s="122"/>
      <c r="FUO15" s="122"/>
      <c r="FUP15" s="122"/>
      <c r="FUQ15" s="122"/>
      <c r="FUR15" s="122"/>
      <c r="FUS15" s="122"/>
      <c r="FUT15" s="122"/>
      <c r="FUU15" s="122"/>
      <c r="FUV15" s="122"/>
      <c r="FUW15" s="122"/>
      <c r="FUX15" s="122"/>
      <c r="FUY15" s="122"/>
      <c r="FUZ15" s="122"/>
      <c r="FVA15" s="122"/>
      <c r="FVB15" s="122"/>
      <c r="FVC15" s="122"/>
      <c r="FVD15" s="122"/>
      <c r="FVE15" s="122"/>
      <c r="FVF15" s="122"/>
      <c r="FVG15" s="122"/>
      <c r="FVH15" s="122"/>
      <c r="FVI15" s="122"/>
      <c r="FVJ15" s="122"/>
      <c r="FVK15" s="122"/>
      <c r="FVL15" s="122"/>
      <c r="FVM15" s="122"/>
      <c r="FVN15" s="122"/>
      <c r="FVO15" s="122"/>
      <c r="FVP15" s="122"/>
      <c r="FVQ15" s="122"/>
      <c r="FVR15" s="122"/>
      <c r="FVS15" s="122"/>
      <c r="FVT15" s="122"/>
      <c r="FVU15" s="122"/>
      <c r="FVV15" s="122"/>
      <c r="FVW15" s="122"/>
      <c r="FVX15" s="122"/>
      <c r="FVY15" s="122"/>
      <c r="FVZ15" s="122"/>
      <c r="FWA15" s="122"/>
      <c r="FWB15" s="122"/>
      <c r="FWC15" s="122"/>
      <c r="FWD15" s="122"/>
      <c r="FWE15" s="122"/>
      <c r="FWF15" s="122"/>
      <c r="FWG15" s="122"/>
      <c r="FWH15" s="122"/>
      <c r="FWI15" s="122"/>
      <c r="FWJ15" s="122"/>
      <c r="FWK15" s="122"/>
      <c r="FWL15" s="122"/>
      <c r="FWM15" s="122"/>
      <c r="FWN15" s="122"/>
      <c r="FWO15" s="122"/>
      <c r="FWP15" s="122"/>
      <c r="FWQ15" s="122"/>
      <c r="FWR15" s="122"/>
      <c r="FWS15" s="122"/>
      <c r="FWT15" s="122"/>
      <c r="FWU15" s="122"/>
      <c r="FWV15" s="122"/>
      <c r="FWW15" s="122"/>
      <c r="FWX15" s="122"/>
      <c r="FWY15" s="122"/>
      <c r="FWZ15" s="122"/>
      <c r="FXA15" s="122"/>
      <c r="FXB15" s="122"/>
      <c r="FXC15" s="122"/>
      <c r="FXD15" s="122"/>
      <c r="FXE15" s="122"/>
      <c r="FXF15" s="122"/>
      <c r="FXG15" s="122"/>
      <c r="FXH15" s="122"/>
      <c r="FXI15" s="122"/>
      <c r="FXJ15" s="122"/>
      <c r="FXK15" s="122"/>
      <c r="FXL15" s="122"/>
      <c r="FXM15" s="122"/>
      <c r="FXN15" s="122"/>
      <c r="FXO15" s="122"/>
      <c r="FXP15" s="122"/>
      <c r="FXQ15" s="122"/>
      <c r="FXR15" s="122"/>
      <c r="FXS15" s="122"/>
      <c r="FXT15" s="122"/>
      <c r="FXU15" s="122"/>
      <c r="FXV15" s="122"/>
      <c r="FXW15" s="122"/>
      <c r="FXX15" s="122"/>
      <c r="FXY15" s="122"/>
      <c r="FXZ15" s="122"/>
      <c r="FYA15" s="122"/>
      <c r="FYB15" s="122"/>
      <c r="FYC15" s="122"/>
      <c r="FYD15" s="122"/>
      <c r="FYE15" s="122"/>
      <c r="FYF15" s="122"/>
      <c r="FYG15" s="122"/>
      <c r="FYH15" s="122"/>
      <c r="FYI15" s="122"/>
      <c r="FYJ15" s="122"/>
      <c r="FYK15" s="122"/>
      <c r="FYL15" s="122"/>
      <c r="FYM15" s="122"/>
      <c r="FYN15" s="122"/>
      <c r="FYO15" s="122"/>
      <c r="FYP15" s="122"/>
      <c r="FYQ15" s="122"/>
      <c r="FYR15" s="122"/>
      <c r="FYS15" s="122"/>
      <c r="FYT15" s="122"/>
      <c r="FYU15" s="122"/>
      <c r="FYV15" s="122"/>
      <c r="FYW15" s="122"/>
      <c r="FYX15" s="122"/>
      <c r="FYY15" s="122"/>
      <c r="FYZ15" s="122"/>
      <c r="FZA15" s="122"/>
      <c r="FZB15" s="122"/>
      <c r="FZC15" s="122"/>
      <c r="FZD15" s="122"/>
      <c r="FZE15" s="122"/>
      <c r="FZF15" s="122"/>
      <c r="FZG15" s="122"/>
      <c r="FZH15" s="122"/>
      <c r="FZI15" s="122"/>
      <c r="FZJ15" s="122"/>
      <c r="FZK15" s="122"/>
      <c r="FZL15" s="122"/>
      <c r="FZM15" s="122"/>
      <c r="FZN15" s="122"/>
      <c r="FZO15" s="122"/>
      <c r="FZP15" s="122"/>
      <c r="FZQ15" s="122"/>
      <c r="FZR15" s="122"/>
      <c r="FZS15" s="122"/>
      <c r="FZT15" s="122"/>
      <c r="FZU15" s="122"/>
      <c r="FZV15" s="122"/>
      <c r="FZW15" s="122"/>
      <c r="FZX15" s="122"/>
      <c r="FZY15" s="122"/>
      <c r="FZZ15" s="122"/>
      <c r="GAA15" s="122"/>
      <c r="GAB15" s="122"/>
      <c r="GAC15" s="122"/>
      <c r="GAD15" s="122"/>
      <c r="GAE15" s="122"/>
      <c r="GAF15" s="122"/>
      <c r="GAG15" s="122"/>
      <c r="GAH15" s="122"/>
      <c r="GAI15" s="122"/>
      <c r="GAJ15" s="122"/>
      <c r="GAK15" s="122"/>
      <c r="GAL15" s="122"/>
      <c r="GAM15" s="122"/>
      <c r="GAN15" s="122"/>
      <c r="GAO15" s="122"/>
      <c r="GAP15" s="122"/>
      <c r="GAQ15" s="122"/>
      <c r="GAR15" s="122"/>
      <c r="GAS15" s="122"/>
      <c r="GAT15" s="122"/>
      <c r="GAU15" s="122"/>
      <c r="GAV15" s="122"/>
      <c r="GAW15" s="122"/>
      <c r="GAX15" s="122"/>
      <c r="GAY15" s="122"/>
      <c r="GAZ15" s="122"/>
      <c r="GBA15" s="122"/>
      <c r="GBB15" s="122"/>
      <c r="GBC15" s="122"/>
      <c r="GBD15" s="122"/>
      <c r="GBE15" s="122"/>
      <c r="GBF15" s="122"/>
      <c r="GBG15" s="122"/>
      <c r="GBH15" s="122"/>
      <c r="GBI15" s="122"/>
      <c r="GBJ15" s="122"/>
      <c r="GBK15" s="122"/>
      <c r="GBL15" s="122"/>
      <c r="GBM15" s="122"/>
      <c r="GBN15" s="122"/>
      <c r="GBO15" s="122"/>
      <c r="GBP15" s="122"/>
      <c r="GBQ15" s="122"/>
      <c r="GBR15" s="122"/>
      <c r="GBS15" s="122"/>
      <c r="GBT15" s="122"/>
      <c r="GBU15" s="122"/>
      <c r="GBV15" s="122"/>
      <c r="GBW15" s="122"/>
      <c r="GBX15" s="122"/>
      <c r="GBY15" s="122"/>
      <c r="GBZ15" s="122"/>
      <c r="GCA15" s="122"/>
      <c r="GCB15" s="122"/>
      <c r="GCC15" s="122"/>
      <c r="GCD15" s="122"/>
      <c r="GCE15" s="122"/>
      <c r="GCF15" s="122"/>
      <c r="GCG15" s="122"/>
      <c r="GCH15" s="122"/>
      <c r="GCI15" s="122"/>
      <c r="GCJ15" s="122"/>
      <c r="GCK15" s="122"/>
      <c r="GCL15" s="122"/>
      <c r="GCM15" s="122"/>
      <c r="GCN15" s="122"/>
      <c r="GCO15" s="122"/>
      <c r="GCP15" s="122"/>
      <c r="GCQ15" s="122"/>
      <c r="GCR15" s="122"/>
      <c r="GCS15" s="122"/>
      <c r="GCT15" s="122"/>
      <c r="GCU15" s="122"/>
      <c r="GCV15" s="122"/>
      <c r="GCW15" s="122"/>
      <c r="GCX15" s="122"/>
      <c r="GCY15" s="122"/>
      <c r="GCZ15" s="122"/>
      <c r="GDA15" s="122"/>
      <c r="GDB15" s="122"/>
      <c r="GDC15" s="122"/>
      <c r="GDD15" s="122"/>
      <c r="GDE15" s="122"/>
      <c r="GDF15" s="122"/>
      <c r="GDG15" s="122"/>
      <c r="GDH15" s="122"/>
      <c r="GDI15" s="122"/>
      <c r="GDJ15" s="122"/>
      <c r="GDK15" s="122"/>
      <c r="GDL15" s="122"/>
      <c r="GDM15" s="122"/>
      <c r="GDN15" s="122"/>
      <c r="GDO15" s="122"/>
      <c r="GDP15" s="122"/>
      <c r="GDQ15" s="122"/>
      <c r="GDR15" s="122"/>
      <c r="GDS15" s="122"/>
      <c r="GDT15" s="122"/>
      <c r="GDU15" s="122"/>
      <c r="GDV15" s="122"/>
      <c r="GDW15" s="122"/>
      <c r="GDX15" s="122"/>
      <c r="GDY15" s="122"/>
      <c r="GDZ15" s="122"/>
      <c r="GEA15" s="122"/>
      <c r="GEB15" s="122"/>
      <c r="GEC15" s="122"/>
      <c r="GED15" s="122"/>
      <c r="GEE15" s="122"/>
      <c r="GEF15" s="122"/>
      <c r="GEG15" s="122"/>
      <c r="GEH15" s="122"/>
      <c r="GEI15" s="122"/>
      <c r="GEJ15" s="122"/>
      <c r="GEK15" s="122"/>
      <c r="GEL15" s="122"/>
      <c r="GEM15" s="122"/>
      <c r="GEN15" s="122"/>
      <c r="GEO15" s="122"/>
      <c r="GEP15" s="122"/>
      <c r="GEQ15" s="122"/>
      <c r="GER15" s="122"/>
      <c r="GES15" s="122"/>
      <c r="GET15" s="122"/>
      <c r="GEU15" s="122"/>
      <c r="GEV15" s="122"/>
      <c r="GEW15" s="122"/>
      <c r="GEX15" s="122"/>
      <c r="GEY15" s="122"/>
      <c r="GEZ15" s="122"/>
      <c r="GFA15" s="122"/>
      <c r="GFB15" s="122"/>
      <c r="GFC15" s="122"/>
      <c r="GFD15" s="122"/>
      <c r="GFE15" s="122"/>
      <c r="GFF15" s="122"/>
      <c r="GFG15" s="122"/>
      <c r="GFH15" s="122"/>
      <c r="GFI15" s="122"/>
      <c r="GFJ15" s="122"/>
      <c r="GFK15" s="122"/>
      <c r="GFL15" s="122"/>
      <c r="GFM15" s="122"/>
      <c r="GFN15" s="122"/>
      <c r="GFO15" s="122"/>
      <c r="GFP15" s="122"/>
      <c r="GFQ15" s="122"/>
      <c r="GFR15" s="122"/>
      <c r="GFS15" s="122"/>
      <c r="GFT15" s="122"/>
      <c r="GFU15" s="122"/>
      <c r="GFV15" s="122"/>
      <c r="GFW15" s="122"/>
      <c r="GFX15" s="122"/>
      <c r="GFY15" s="122"/>
      <c r="GFZ15" s="122"/>
      <c r="GGA15" s="122"/>
      <c r="GGB15" s="122"/>
      <c r="GGC15" s="122"/>
      <c r="GGD15" s="122"/>
      <c r="GGE15" s="122"/>
      <c r="GGF15" s="122"/>
      <c r="GGG15" s="122"/>
      <c r="GGH15" s="122"/>
      <c r="GGI15" s="122"/>
      <c r="GGJ15" s="122"/>
      <c r="GGK15" s="122"/>
      <c r="GGL15" s="122"/>
      <c r="GGM15" s="122"/>
      <c r="GGN15" s="122"/>
      <c r="GGO15" s="122"/>
      <c r="GGP15" s="122"/>
      <c r="GGQ15" s="122"/>
      <c r="GGR15" s="122"/>
      <c r="GGS15" s="122"/>
      <c r="GGT15" s="122"/>
      <c r="GGU15" s="122"/>
      <c r="GGV15" s="122"/>
      <c r="GGW15" s="122"/>
      <c r="GGX15" s="122"/>
      <c r="GGY15" s="122"/>
      <c r="GGZ15" s="122"/>
      <c r="GHA15" s="122"/>
      <c r="GHB15" s="122"/>
      <c r="GHC15" s="122"/>
      <c r="GHD15" s="122"/>
      <c r="GHE15" s="122"/>
      <c r="GHF15" s="122"/>
      <c r="GHG15" s="122"/>
      <c r="GHH15" s="122"/>
      <c r="GHI15" s="122"/>
      <c r="GHJ15" s="122"/>
      <c r="GHK15" s="122"/>
      <c r="GHL15" s="122"/>
      <c r="GHM15" s="122"/>
      <c r="GHN15" s="122"/>
      <c r="GHO15" s="122"/>
      <c r="GHP15" s="122"/>
      <c r="GHQ15" s="122"/>
      <c r="GHR15" s="122"/>
      <c r="GHS15" s="122"/>
      <c r="GHT15" s="122"/>
      <c r="GHU15" s="122"/>
      <c r="GHV15" s="122"/>
      <c r="GHW15" s="122"/>
      <c r="GHX15" s="122"/>
      <c r="GHY15" s="122"/>
      <c r="GHZ15" s="122"/>
      <c r="GIA15" s="122"/>
      <c r="GIB15" s="122"/>
      <c r="GIC15" s="122"/>
      <c r="GID15" s="122"/>
      <c r="GIE15" s="122"/>
      <c r="GIF15" s="122"/>
      <c r="GIG15" s="122"/>
      <c r="GIH15" s="122"/>
      <c r="GII15" s="122"/>
      <c r="GIJ15" s="122"/>
      <c r="GIK15" s="122"/>
      <c r="GIL15" s="122"/>
      <c r="GIM15" s="122"/>
      <c r="GIN15" s="122"/>
      <c r="GIO15" s="122"/>
      <c r="GIP15" s="122"/>
      <c r="GIQ15" s="122"/>
      <c r="GIR15" s="122"/>
      <c r="GIS15" s="122"/>
      <c r="GIT15" s="122"/>
      <c r="GIU15" s="122"/>
      <c r="GIV15" s="122"/>
      <c r="GIW15" s="122"/>
      <c r="GIX15" s="122"/>
      <c r="GIY15" s="122"/>
      <c r="GIZ15" s="122"/>
      <c r="GJA15" s="122"/>
      <c r="GJB15" s="122"/>
      <c r="GJC15" s="122"/>
      <c r="GJD15" s="122"/>
      <c r="GJE15" s="122"/>
      <c r="GJF15" s="122"/>
      <c r="GJG15" s="122"/>
      <c r="GJH15" s="122"/>
      <c r="GJI15" s="122"/>
      <c r="GJJ15" s="122"/>
      <c r="GJK15" s="122"/>
      <c r="GJL15" s="122"/>
      <c r="GJM15" s="122"/>
      <c r="GJN15" s="122"/>
      <c r="GJO15" s="122"/>
      <c r="GJP15" s="122"/>
      <c r="GJQ15" s="122"/>
      <c r="GJR15" s="122"/>
      <c r="GJS15" s="122"/>
      <c r="GJT15" s="122"/>
      <c r="GJU15" s="122"/>
      <c r="GJV15" s="122"/>
      <c r="GJW15" s="122"/>
      <c r="GJX15" s="122"/>
      <c r="GJY15" s="122"/>
      <c r="GJZ15" s="122"/>
      <c r="GKA15" s="122"/>
      <c r="GKB15" s="122"/>
      <c r="GKC15" s="122"/>
      <c r="GKD15" s="122"/>
      <c r="GKE15" s="122"/>
      <c r="GKF15" s="122"/>
      <c r="GKG15" s="122"/>
      <c r="GKH15" s="122"/>
      <c r="GKI15" s="122"/>
      <c r="GKJ15" s="122"/>
      <c r="GKK15" s="122"/>
      <c r="GKL15" s="122"/>
      <c r="GKM15" s="122"/>
      <c r="GKN15" s="122"/>
      <c r="GKO15" s="122"/>
      <c r="GKP15" s="122"/>
      <c r="GKQ15" s="122"/>
      <c r="GKR15" s="122"/>
      <c r="GKS15" s="122"/>
      <c r="GKT15" s="122"/>
      <c r="GKU15" s="122"/>
      <c r="GKV15" s="122"/>
      <c r="GKW15" s="122"/>
      <c r="GKX15" s="122"/>
      <c r="GKY15" s="122"/>
      <c r="GKZ15" s="122"/>
      <c r="GLA15" s="122"/>
      <c r="GLB15" s="122"/>
      <c r="GLC15" s="122"/>
      <c r="GLD15" s="122"/>
      <c r="GLE15" s="122"/>
      <c r="GLF15" s="122"/>
      <c r="GLG15" s="122"/>
      <c r="GLH15" s="122"/>
      <c r="GLI15" s="122"/>
      <c r="GLJ15" s="122"/>
      <c r="GLK15" s="122"/>
      <c r="GLL15" s="122"/>
      <c r="GLM15" s="122"/>
      <c r="GLN15" s="122"/>
      <c r="GLO15" s="122"/>
      <c r="GLP15" s="122"/>
      <c r="GLQ15" s="122"/>
      <c r="GLR15" s="122"/>
      <c r="GLS15" s="122"/>
      <c r="GLT15" s="122"/>
      <c r="GLU15" s="122"/>
      <c r="GLV15" s="122"/>
      <c r="GLW15" s="122"/>
      <c r="GLX15" s="122"/>
      <c r="GLY15" s="122"/>
      <c r="GLZ15" s="122"/>
      <c r="GMA15" s="122"/>
      <c r="GMB15" s="122"/>
      <c r="GMC15" s="122"/>
      <c r="GMD15" s="122"/>
      <c r="GME15" s="122"/>
      <c r="GMF15" s="122"/>
      <c r="GMG15" s="122"/>
      <c r="GMH15" s="122"/>
      <c r="GMI15" s="122"/>
      <c r="GMJ15" s="122"/>
      <c r="GMK15" s="122"/>
      <c r="GML15" s="122"/>
      <c r="GMM15" s="122"/>
      <c r="GMN15" s="122"/>
      <c r="GMO15" s="122"/>
      <c r="GMP15" s="122"/>
      <c r="GMQ15" s="122"/>
      <c r="GMR15" s="122"/>
      <c r="GMS15" s="122"/>
      <c r="GMT15" s="122"/>
      <c r="GMU15" s="122"/>
      <c r="GMV15" s="122"/>
      <c r="GMW15" s="122"/>
      <c r="GMX15" s="122"/>
      <c r="GMY15" s="122"/>
      <c r="GMZ15" s="122"/>
      <c r="GNA15" s="122"/>
      <c r="GNB15" s="122"/>
      <c r="GNC15" s="122"/>
      <c r="GND15" s="122"/>
      <c r="GNE15" s="122"/>
      <c r="GNF15" s="122"/>
      <c r="GNG15" s="122"/>
      <c r="GNH15" s="122"/>
      <c r="GNI15" s="122"/>
      <c r="GNJ15" s="122"/>
      <c r="GNK15" s="122"/>
      <c r="GNL15" s="122"/>
      <c r="GNM15" s="122"/>
      <c r="GNN15" s="122"/>
      <c r="GNO15" s="122"/>
      <c r="GNP15" s="122"/>
      <c r="GNQ15" s="122"/>
      <c r="GNR15" s="122"/>
      <c r="GNS15" s="122"/>
      <c r="GNT15" s="122"/>
      <c r="GNU15" s="122"/>
      <c r="GNV15" s="122"/>
      <c r="GNW15" s="122"/>
      <c r="GNX15" s="122"/>
      <c r="GNY15" s="122"/>
      <c r="GNZ15" s="122"/>
      <c r="GOA15" s="122"/>
      <c r="GOB15" s="122"/>
      <c r="GOC15" s="122"/>
      <c r="GOD15" s="122"/>
      <c r="GOE15" s="122"/>
      <c r="GOF15" s="122"/>
      <c r="GOG15" s="122"/>
      <c r="GOH15" s="122"/>
      <c r="GOI15" s="122"/>
      <c r="GOJ15" s="122"/>
      <c r="GOK15" s="122"/>
      <c r="GOL15" s="122"/>
      <c r="GOM15" s="122"/>
      <c r="GON15" s="122"/>
      <c r="GOO15" s="122"/>
      <c r="GOP15" s="122"/>
      <c r="GOQ15" s="122"/>
      <c r="GOR15" s="122"/>
      <c r="GOS15" s="122"/>
      <c r="GOT15" s="122"/>
      <c r="GOU15" s="122"/>
      <c r="GOV15" s="122"/>
      <c r="GOW15" s="122"/>
      <c r="GOX15" s="122"/>
      <c r="GOY15" s="122"/>
      <c r="GOZ15" s="122"/>
      <c r="GPA15" s="122"/>
      <c r="GPB15" s="122"/>
      <c r="GPC15" s="122"/>
      <c r="GPD15" s="122"/>
      <c r="GPE15" s="122"/>
      <c r="GPF15" s="122"/>
      <c r="GPG15" s="122"/>
      <c r="GPH15" s="122"/>
      <c r="GPI15" s="122"/>
      <c r="GPJ15" s="122"/>
      <c r="GPK15" s="122"/>
      <c r="GPL15" s="122"/>
      <c r="GPM15" s="122"/>
      <c r="GPN15" s="122"/>
      <c r="GPO15" s="122"/>
      <c r="GPP15" s="122"/>
      <c r="GPQ15" s="122"/>
      <c r="GPR15" s="122"/>
      <c r="GPS15" s="122"/>
      <c r="GPT15" s="122"/>
      <c r="GPU15" s="122"/>
      <c r="GPV15" s="122"/>
      <c r="GPW15" s="122"/>
      <c r="GPX15" s="122"/>
      <c r="GPY15" s="122"/>
      <c r="GPZ15" s="122"/>
      <c r="GQA15" s="122"/>
      <c r="GQB15" s="122"/>
      <c r="GQC15" s="122"/>
      <c r="GQD15" s="122"/>
      <c r="GQE15" s="122"/>
      <c r="GQF15" s="122"/>
      <c r="GQG15" s="122"/>
      <c r="GQH15" s="122"/>
      <c r="GQI15" s="122"/>
      <c r="GQJ15" s="122"/>
      <c r="GQK15" s="122"/>
      <c r="GQL15" s="122"/>
      <c r="GQM15" s="122"/>
      <c r="GQN15" s="122"/>
      <c r="GQO15" s="122"/>
      <c r="GQP15" s="122"/>
      <c r="GQQ15" s="122"/>
      <c r="GQR15" s="122"/>
      <c r="GQS15" s="122"/>
      <c r="GQT15" s="122"/>
      <c r="GQU15" s="122"/>
      <c r="GQV15" s="122"/>
      <c r="GQW15" s="122"/>
      <c r="GQX15" s="122"/>
      <c r="GQY15" s="122"/>
      <c r="GQZ15" s="122"/>
      <c r="GRA15" s="122"/>
      <c r="GRB15" s="122"/>
      <c r="GRC15" s="122"/>
      <c r="GRD15" s="122"/>
      <c r="GRE15" s="122"/>
      <c r="GRF15" s="122"/>
      <c r="GRG15" s="122"/>
      <c r="GRH15" s="122"/>
      <c r="GRI15" s="122"/>
      <c r="GRJ15" s="122"/>
      <c r="GRK15" s="122"/>
      <c r="GRL15" s="122"/>
      <c r="GRM15" s="122"/>
      <c r="GRN15" s="122"/>
      <c r="GRO15" s="122"/>
      <c r="GRP15" s="122"/>
      <c r="GRQ15" s="122"/>
      <c r="GRR15" s="122"/>
      <c r="GRS15" s="122"/>
      <c r="GRT15" s="122"/>
      <c r="GRU15" s="122"/>
      <c r="GRV15" s="122"/>
      <c r="GRW15" s="122"/>
      <c r="GRX15" s="122"/>
      <c r="GRY15" s="122"/>
      <c r="GRZ15" s="122"/>
      <c r="GSA15" s="122"/>
      <c r="GSB15" s="122"/>
      <c r="GSC15" s="122"/>
      <c r="GSD15" s="122"/>
      <c r="GSE15" s="122"/>
      <c r="GSF15" s="122"/>
      <c r="GSG15" s="122"/>
      <c r="GSH15" s="122"/>
      <c r="GSI15" s="122"/>
      <c r="GSJ15" s="122"/>
      <c r="GSK15" s="122"/>
      <c r="GSL15" s="122"/>
      <c r="GSM15" s="122"/>
      <c r="GSN15" s="122"/>
      <c r="GSO15" s="122"/>
      <c r="GSP15" s="122"/>
      <c r="GSQ15" s="122"/>
      <c r="GSR15" s="122"/>
      <c r="GSS15" s="122"/>
      <c r="GST15" s="122"/>
      <c r="GSU15" s="122"/>
      <c r="GSV15" s="122"/>
      <c r="GSW15" s="122"/>
      <c r="GSX15" s="122"/>
      <c r="GSY15" s="122"/>
      <c r="GSZ15" s="122"/>
      <c r="GTA15" s="122"/>
      <c r="GTB15" s="122"/>
      <c r="GTC15" s="122"/>
      <c r="GTD15" s="122"/>
      <c r="GTE15" s="122"/>
      <c r="GTF15" s="122"/>
      <c r="GTG15" s="122"/>
      <c r="GTH15" s="122"/>
      <c r="GTI15" s="122"/>
      <c r="GTJ15" s="122"/>
      <c r="GTK15" s="122"/>
      <c r="GTL15" s="122"/>
      <c r="GTM15" s="122"/>
      <c r="GTN15" s="122"/>
      <c r="GTO15" s="122"/>
      <c r="GTP15" s="122"/>
      <c r="GTQ15" s="122"/>
      <c r="GTR15" s="122"/>
      <c r="GTS15" s="122"/>
      <c r="GTT15" s="122"/>
      <c r="GTU15" s="122"/>
      <c r="GTV15" s="122"/>
      <c r="GTW15" s="122"/>
      <c r="GTX15" s="122"/>
      <c r="GTY15" s="122"/>
      <c r="GTZ15" s="122"/>
      <c r="GUA15" s="122"/>
      <c r="GUB15" s="122"/>
      <c r="GUC15" s="122"/>
      <c r="GUD15" s="122"/>
      <c r="GUE15" s="122"/>
      <c r="GUF15" s="122"/>
      <c r="GUG15" s="122"/>
      <c r="GUH15" s="122"/>
      <c r="GUI15" s="122"/>
      <c r="GUJ15" s="122"/>
      <c r="GUK15" s="122"/>
      <c r="GUL15" s="122"/>
      <c r="GUM15" s="122"/>
      <c r="GUN15" s="122"/>
      <c r="GUO15" s="122"/>
      <c r="GUP15" s="122"/>
      <c r="GUQ15" s="122"/>
      <c r="GUR15" s="122"/>
      <c r="GUS15" s="122"/>
      <c r="GUT15" s="122"/>
      <c r="GUU15" s="122"/>
      <c r="GUV15" s="122"/>
      <c r="GUW15" s="122"/>
      <c r="GUX15" s="122"/>
      <c r="GUY15" s="122"/>
      <c r="GUZ15" s="122"/>
      <c r="GVA15" s="122"/>
      <c r="GVB15" s="122"/>
      <c r="GVC15" s="122"/>
      <c r="GVD15" s="122"/>
      <c r="GVE15" s="122"/>
      <c r="GVF15" s="122"/>
      <c r="GVG15" s="122"/>
      <c r="GVH15" s="122"/>
      <c r="GVI15" s="122"/>
      <c r="GVJ15" s="122"/>
      <c r="GVK15" s="122"/>
      <c r="GVL15" s="122"/>
      <c r="GVM15" s="122"/>
      <c r="GVN15" s="122"/>
      <c r="GVO15" s="122"/>
      <c r="GVP15" s="122"/>
      <c r="GVQ15" s="122"/>
      <c r="GVR15" s="122"/>
      <c r="GVS15" s="122"/>
      <c r="GVT15" s="122"/>
      <c r="GVU15" s="122"/>
      <c r="GVV15" s="122"/>
      <c r="GVW15" s="122"/>
      <c r="GVX15" s="122"/>
      <c r="GVY15" s="122"/>
      <c r="GVZ15" s="122"/>
      <c r="GWA15" s="122"/>
      <c r="GWB15" s="122"/>
      <c r="GWC15" s="122"/>
      <c r="GWD15" s="122"/>
      <c r="GWE15" s="122"/>
      <c r="GWF15" s="122"/>
      <c r="GWG15" s="122"/>
      <c r="GWH15" s="122"/>
      <c r="GWI15" s="122"/>
      <c r="GWJ15" s="122"/>
      <c r="GWK15" s="122"/>
      <c r="GWL15" s="122"/>
      <c r="GWM15" s="122"/>
      <c r="GWN15" s="122"/>
      <c r="GWO15" s="122"/>
      <c r="GWP15" s="122"/>
      <c r="GWQ15" s="122"/>
      <c r="GWR15" s="122"/>
      <c r="GWS15" s="122"/>
      <c r="GWT15" s="122"/>
      <c r="GWU15" s="122"/>
      <c r="GWV15" s="122"/>
      <c r="GWW15" s="122"/>
      <c r="GWX15" s="122"/>
      <c r="GWY15" s="122"/>
      <c r="GWZ15" s="122"/>
      <c r="GXA15" s="122"/>
      <c r="GXB15" s="122"/>
      <c r="GXC15" s="122"/>
      <c r="GXD15" s="122"/>
      <c r="GXE15" s="122"/>
      <c r="GXF15" s="122"/>
      <c r="GXG15" s="122"/>
      <c r="GXH15" s="122"/>
      <c r="GXI15" s="122"/>
      <c r="GXJ15" s="122"/>
      <c r="GXK15" s="122"/>
      <c r="GXL15" s="122"/>
      <c r="GXM15" s="122"/>
      <c r="GXN15" s="122"/>
      <c r="GXO15" s="122"/>
      <c r="GXP15" s="122"/>
      <c r="GXQ15" s="122"/>
      <c r="GXR15" s="122"/>
      <c r="GXS15" s="122"/>
      <c r="GXT15" s="122"/>
      <c r="GXU15" s="122"/>
      <c r="GXV15" s="122"/>
      <c r="GXW15" s="122"/>
      <c r="GXX15" s="122"/>
      <c r="GXY15" s="122"/>
      <c r="GXZ15" s="122"/>
      <c r="GYA15" s="122"/>
      <c r="GYB15" s="122"/>
      <c r="GYC15" s="122"/>
      <c r="GYD15" s="122"/>
      <c r="GYE15" s="122"/>
      <c r="GYF15" s="122"/>
      <c r="GYG15" s="122"/>
      <c r="GYH15" s="122"/>
      <c r="GYI15" s="122"/>
      <c r="GYJ15" s="122"/>
      <c r="GYK15" s="122"/>
      <c r="GYL15" s="122"/>
      <c r="GYM15" s="122"/>
      <c r="GYN15" s="122"/>
      <c r="GYO15" s="122"/>
      <c r="GYP15" s="122"/>
      <c r="GYQ15" s="122"/>
      <c r="GYR15" s="122"/>
      <c r="GYS15" s="122"/>
      <c r="GYT15" s="122"/>
      <c r="GYU15" s="122"/>
      <c r="GYV15" s="122"/>
      <c r="GYW15" s="122"/>
      <c r="GYX15" s="122"/>
      <c r="GYY15" s="122"/>
      <c r="GYZ15" s="122"/>
      <c r="GZA15" s="122"/>
      <c r="GZB15" s="122"/>
      <c r="GZC15" s="122"/>
      <c r="GZD15" s="122"/>
      <c r="GZE15" s="122"/>
      <c r="GZF15" s="122"/>
      <c r="GZG15" s="122"/>
      <c r="GZH15" s="122"/>
      <c r="GZI15" s="122"/>
      <c r="GZJ15" s="122"/>
      <c r="GZK15" s="122"/>
      <c r="GZL15" s="122"/>
      <c r="GZM15" s="122"/>
      <c r="GZN15" s="122"/>
      <c r="GZO15" s="122"/>
      <c r="GZP15" s="122"/>
      <c r="GZQ15" s="122"/>
      <c r="GZR15" s="122"/>
      <c r="GZS15" s="122"/>
      <c r="GZT15" s="122"/>
      <c r="GZU15" s="122"/>
      <c r="GZV15" s="122"/>
      <c r="GZW15" s="122"/>
      <c r="GZX15" s="122"/>
      <c r="GZY15" s="122"/>
      <c r="GZZ15" s="122"/>
      <c r="HAA15" s="122"/>
      <c r="HAB15" s="122"/>
      <c r="HAC15" s="122"/>
      <c r="HAD15" s="122"/>
      <c r="HAE15" s="122"/>
      <c r="HAF15" s="122"/>
      <c r="HAG15" s="122"/>
      <c r="HAH15" s="122"/>
      <c r="HAI15" s="122"/>
      <c r="HAJ15" s="122"/>
      <c r="HAK15" s="122"/>
      <c r="HAL15" s="122"/>
      <c r="HAM15" s="122"/>
      <c r="HAN15" s="122"/>
      <c r="HAO15" s="122"/>
      <c r="HAP15" s="122"/>
      <c r="HAQ15" s="122"/>
      <c r="HAR15" s="122"/>
      <c r="HAS15" s="122"/>
      <c r="HAT15" s="122"/>
      <c r="HAU15" s="122"/>
      <c r="HAV15" s="122"/>
      <c r="HAW15" s="122"/>
      <c r="HAX15" s="122"/>
      <c r="HAY15" s="122"/>
      <c r="HAZ15" s="122"/>
      <c r="HBA15" s="122"/>
      <c r="HBB15" s="122"/>
      <c r="HBC15" s="122"/>
      <c r="HBD15" s="122"/>
      <c r="HBE15" s="122"/>
      <c r="HBF15" s="122"/>
      <c r="HBG15" s="122"/>
      <c r="HBH15" s="122"/>
      <c r="HBI15" s="122"/>
      <c r="HBJ15" s="122"/>
      <c r="HBK15" s="122"/>
      <c r="HBL15" s="122"/>
      <c r="HBM15" s="122"/>
      <c r="HBN15" s="122"/>
      <c r="HBO15" s="122"/>
      <c r="HBP15" s="122"/>
      <c r="HBQ15" s="122"/>
      <c r="HBR15" s="122"/>
      <c r="HBS15" s="122"/>
      <c r="HBT15" s="122"/>
      <c r="HBU15" s="122"/>
      <c r="HBV15" s="122"/>
      <c r="HBW15" s="122"/>
      <c r="HBX15" s="122"/>
      <c r="HBY15" s="122"/>
      <c r="HBZ15" s="122"/>
      <c r="HCA15" s="122"/>
      <c r="HCB15" s="122"/>
      <c r="HCC15" s="122"/>
      <c r="HCD15" s="122"/>
      <c r="HCE15" s="122"/>
      <c r="HCF15" s="122"/>
      <c r="HCG15" s="122"/>
      <c r="HCH15" s="122"/>
      <c r="HCI15" s="122"/>
      <c r="HCJ15" s="122"/>
      <c r="HCK15" s="122"/>
      <c r="HCL15" s="122"/>
      <c r="HCM15" s="122"/>
      <c r="HCN15" s="122"/>
      <c r="HCO15" s="122"/>
      <c r="HCP15" s="122"/>
      <c r="HCQ15" s="122"/>
      <c r="HCR15" s="122"/>
      <c r="HCS15" s="122"/>
      <c r="HCT15" s="122"/>
      <c r="HCU15" s="122"/>
      <c r="HCV15" s="122"/>
      <c r="HCW15" s="122"/>
      <c r="HCX15" s="122"/>
      <c r="HCY15" s="122"/>
      <c r="HCZ15" s="122"/>
      <c r="HDA15" s="122"/>
      <c r="HDB15" s="122"/>
      <c r="HDC15" s="122"/>
      <c r="HDD15" s="122"/>
      <c r="HDE15" s="122"/>
      <c r="HDF15" s="122"/>
      <c r="HDG15" s="122"/>
      <c r="HDH15" s="122"/>
      <c r="HDI15" s="122"/>
      <c r="HDJ15" s="122"/>
      <c r="HDK15" s="122"/>
      <c r="HDL15" s="122"/>
      <c r="HDM15" s="122"/>
      <c r="HDN15" s="122"/>
      <c r="HDO15" s="122"/>
      <c r="HDP15" s="122"/>
      <c r="HDQ15" s="122"/>
      <c r="HDR15" s="122"/>
      <c r="HDS15" s="122"/>
      <c r="HDT15" s="122"/>
      <c r="HDU15" s="122"/>
      <c r="HDV15" s="122"/>
      <c r="HDW15" s="122"/>
      <c r="HDX15" s="122"/>
      <c r="HDY15" s="122"/>
      <c r="HDZ15" s="122"/>
      <c r="HEA15" s="122"/>
      <c r="HEB15" s="122"/>
      <c r="HEC15" s="122"/>
      <c r="HED15" s="122"/>
      <c r="HEE15" s="122"/>
      <c r="HEF15" s="122"/>
      <c r="HEG15" s="122"/>
      <c r="HEH15" s="122"/>
      <c r="HEI15" s="122"/>
      <c r="HEJ15" s="122"/>
      <c r="HEK15" s="122"/>
      <c r="HEL15" s="122"/>
      <c r="HEM15" s="122"/>
      <c r="HEN15" s="122"/>
      <c r="HEO15" s="122"/>
      <c r="HEP15" s="122"/>
      <c r="HEQ15" s="122"/>
      <c r="HER15" s="122"/>
      <c r="HES15" s="122"/>
      <c r="HET15" s="122"/>
      <c r="HEU15" s="122"/>
      <c r="HEV15" s="122"/>
      <c r="HEW15" s="122"/>
      <c r="HEX15" s="122"/>
      <c r="HEY15" s="122"/>
      <c r="HEZ15" s="122"/>
      <c r="HFA15" s="122"/>
      <c r="HFB15" s="122"/>
      <c r="HFC15" s="122"/>
      <c r="HFD15" s="122"/>
      <c r="HFE15" s="122"/>
      <c r="HFF15" s="122"/>
      <c r="HFG15" s="122"/>
      <c r="HFH15" s="122"/>
      <c r="HFI15" s="122"/>
      <c r="HFJ15" s="122"/>
      <c r="HFK15" s="122"/>
      <c r="HFL15" s="122"/>
      <c r="HFM15" s="122"/>
      <c r="HFN15" s="122"/>
      <c r="HFO15" s="122"/>
      <c r="HFP15" s="122"/>
      <c r="HFQ15" s="122"/>
      <c r="HFR15" s="122"/>
      <c r="HFS15" s="122"/>
      <c r="HFT15" s="122"/>
      <c r="HFU15" s="122"/>
      <c r="HFV15" s="122"/>
      <c r="HFW15" s="122"/>
      <c r="HFX15" s="122"/>
      <c r="HFY15" s="122"/>
      <c r="HFZ15" s="122"/>
      <c r="HGA15" s="122"/>
      <c r="HGB15" s="122"/>
      <c r="HGC15" s="122"/>
      <c r="HGD15" s="122"/>
      <c r="HGE15" s="122"/>
      <c r="HGF15" s="122"/>
      <c r="HGG15" s="122"/>
      <c r="HGH15" s="122"/>
      <c r="HGI15" s="122"/>
      <c r="HGJ15" s="122"/>
      <c r="HGK15" s="122"/>
      <c r="HGL15" s="122"/>
      <c r="HGM15" s="122"/>
      <c r="HGN15" s="122"/>
      <c r="HGO15" s="122"/>
      <c r="HGP15" s="122"/>
      <c r="HGQ15" s="122"/>
      <c r="HGR15" s="122"/>
      <c r="HGS15" s="122"/>
      <c r="HGT15" s="122"/>
      <c r="HGU15" s="122"/>
      <c r="HGV15" s="122"/>
      <c r="HGW15" s="122"/>
      <c r="HGX15" s="122"/>
      <c r="HGY15" s="122"/>
      <c r="HGZ15" s="122"/>
      <c r="HHA15" s="122"/>
      <c r="HHB15" s="122"/>
      <c r="HHC15" s="122"/>
      <c r="HHD15" s="122"/>
      <c r="HHE15" s="122"/>
      <c r="HHF15" s="122"/>
      <c r="HHG15" s="122"/>
      <c r="HHH15" s="122"/>
      <c r="HHI15" s="122"/>
      <c r="HHJ15" s="122"/>
      <c r="HHK15" s="122"/>
      <c r="HHL15" s="122"/>
      <c r="HHM15" s="122"/>
      <c r="HHN15" s="122"/>
      <c r="HHO15" s="122"/>
      <c r="HHP15" s="122"/>
      <c r="HHQ15" s="122"/>
      <c r="HHR15" s="122"/>
      <c r="HHS15" s="122"/>
      <c r="HHT15" s="122"/>
      <c r="HHU15" s="122"/>
      <c r="HHV15" s="122"/>
      <c r="HHW15" s="122"/>
      <c r="HHX15" s="122"/>
      <c r="HHY15" s="122"/>
      <c r="HHZ15" s="122"/>
      <c r="HIA15" s="122"/>
      <c r="HIB15" s="122"/>
      <c r="HIC15" s="122"/>
      <c r="HID15" s="122"/>
      <c r="HIE15" s="122"/>
      <c r="HIF15" s="122"/>
      <c r="HIG15" s="122"/>
      <c r="HIH15" s="122"/>
      <c r="HII15" s="122"/>
      <c r="HIJ15" s="122"/>
      <c r="HIK15" s="122"/>
      <c r="HIL15" s="122"/>
      <c r="HIM15" s="122"/>
      <c r="HIN15" s="122"/>
      <c r="HIO15" s="122"/>
      <c r="HIP15" s="122"/>
      <c r="HIQ15" s="122"/>
      <c r="HIR15" s="122"/>
      <c r="HIS15" s="122"/>
      <c r="HIT15" s="122"/>
      <c r="HIU15" s="122"/>
      <c r="HIV15" s="122"/>
      <c r="HIW15" s="122"/>
      <c r="HIX15" s="122"/>
      <c r="HIY15" s="122"/>
      <c r="HIZ15" s="122"/>
      <c r="HJA15" s="122"/>
      <c r="HJB15" s="122"/>
      <c r="HJC15" s="122"/>
      <c r="HJD15" s="122"/>
      <c r="HJE15" s="122"/>
      <c r="HJF15" s="122"/>
      <c r="HJG15" s="122"/>
      <c r="HJH15" s="122"/>
      <c r="HJI15" s="122"/>
      <c r="HJJ15" s="122"/>
      <c r="HJK15" s="122"/>
      <c r="HJL15" s="122"/>
      <c r="HJM15" s="122"/>
      <c r="HJN15" s="122"/>
      <c r="HJO15" s="122"/>
      <c r="HJP15" s="122"/>
      <c r="HJQ15" s="122"/>
      <c r="HJR15" s="122"/>
      <c r="HJS15" s="122"/>
      <c r="HJT15" s="122"/>
      <c r="HJU15" s="122"/>
      <c r="HJV15" s="122"/>
      <c r="HJW15" s="122"/>
      <c r="HJX15" s="122"/>
      <c r="HJY15" s="122"/>
      <c r="HJZ15" s="122"/>
      <c r="HKA15" s="122"/>
      <c r="HKB15" s="122"/>
      <c r="HKC15" s="122"/>
      <c r="HKD15" s="122"/>
      <c r="HKE15" s="122"/>
      <c r="HKF15" s="122"/>
      <c r="HKG15" s="122"/>
      <c r="HKH15" s="122"/>
      <c r="HKI15" s="122"/>
      <c r="HKJ15" s="122"/>
      <c r="HKK15" s="122"/>
      <c r="HKL15" s="122"/>
      <c r="HKM15" s="122"/>
      <c r="HKN15" s="122"/>
      <c r="HKO15" s="122"/>
      <c r="HKP15" s="122"/>
      <c r="HKQ15" s="122"/>
      <c r="HKR15" s="122"/>
      <c r="HKS15" s="122"/>
      <c r="HKT15" s="122"/>
      <c r="HKU15" s="122"/>
      <c r="HKV15" s="122"/>
      <c r="HKW15" s="122"/>
      <c r="HKX15" s="122"/>
      <c r="HKY15" s="122"/>
      <c r="HKZ15" s="122"/>
      <c r="HLA15" s="122"/>
      <c r="HLB15" s="122"/>
      <c r="HLC15" s="122"/>
      <c r="HLD15" s="122"/>
      <c r="HLE15" s="122"/>
      <c r="HLF15" s="122"/>
      <c r="HLG15" s="122"/>
      <c r="HLH15" s="122"/>
      <c r="HLI15" s="122"/>
      <c r="HLJ15" s="122"/>
      <c r="HLK15" s="122"/>
      <c r="HLL15" s="122"/>
      <c r="HLM15" s="122"/>
      <c r="HLN15" s="122"/>
      <c r="HLO15" s="122"/>
      <c r="HLP15" s="122"/>
      <c r="HLQ15" s="122"/>
      <c r="HLR15" s="122"/>
      <c r="HLS15" s="122"/>
      <c r="HLT15" s="122"/>
      <c r="HLU15" s="122"/>
      <c r="HLV15" s="122"/>
      <c r="HLW15" s="122"/>
      <c r="HLX15" s="122"/>
      <c r="HLY15" s="122"/>
      <c r="HLZ15" s="122"/>
      <c r="HMA15" s="122"/>
      <c r="HMB15" s="122"/>
      <c r="HMC15" s="122"/>
      <c r="HMD15" s="122"/>
      <c r="HME15" s="122"/>
      <c r="HMF15" s="122"/>
      <c r="HMG15" s="122"/>
      <c r="HMH15" s="122"/>
      <c r="HMI15" s="122"/>
      <c r="HMJ15" s="122"/>
      <c r="HMK15" s="122"/>
      <c r="HML15" s="122"/>
      <c r="HMM15" s="122"/>
      <c r="HMN15" s="122"/>
      <c r="HMO15" s="122"/>
      <c r="HMP15" s="122"/>
      <c r="HMQ15" s="122"/>
      <c r="HMR15" s="122"/>
      <c r="HMS15" s="122"/>
      <c r="HMT15" s="122"/>
      <c r="HMU15" s="122"/>
      <c r="HMV15" s="122"/>
      <c r="HMW15" s="122"/>
      <c r="HMX15" s="122"/>
      <c r="HMY15" s="122"/>
      <c r="HMZ15" s="122"/>
      <c r="HNA15" s="122"/>
      <c r="HNB15" s="122"/>
      <c r="HNC15" s="122"/>
      <c r="HND15" s="122"/>
      <c r="HNE15" s="122"/>
      <c r="HNF15" s="122"/>
      <c r="HNG15" s="122"/>
      <c r="HNH15" s="122"/>
      <c r="HNI15" s="122"/>
      <c r="HNJ15" s="122"/>
      <c r="HNK15" s="122"/>
      <c r="HNL15" s="122"/>
      <c r="HNM15" s="122"/>
      <c r="HNN15" s="122"/>
      <c r="HNO15" s="122"/>
      <c r="HNP15" s="122"/>
      <c r="HNQ15" s="122"/>
      <c r="HNR15" s="122"/>
      <c r="HNS15" s="122"/>
      <c r="HNT15" s="122"/>
      <c r="HNU15" s="122"/>
      <c r="HNV15" s="122"/>
      <c r="HNW15" s="122"/>
      <c r="HNX15" s="122"/>
      <c r="HNY15" s="122"/>
      <c r="HNZ15" s="122"/>
      <c r="HOA15" s="122"/>
      <c r="HOB15" s="122"/>
      <c r="HOC15" s="122"/>
      <c r="HOD15" s="122"/>
      <c r="HOE15" s="122"/>
      <c r="HOF15" s="122"/>
      <c r="HOG15" s="122"/>
      <c r="HOH15" s="122"/>
      <c r="HOI15" s="122"/>
      <c r="HOJ15" s="122"/>
      <c r="HOK15" s="122"/>
      <c r="HOL15" s="122"/>
      <c r="HOM15" s="122"/>
      <c r="HON15" s="122"/>
      <c r="HOO15" s="122"/>
      <c r="HOP15" s="122"/>
      <c r="HOQ15" s="122"/>
      <c r="HOR15" s="122"/>
      <c r="HOS15" s="122"/>
      <c r="HOT15" s="122"/>
      <c r="HOU15" s="122"/>
      <c r="HOV15" s="122"/>
      <c r="HOW15" s="122"/>
      <c r="HOX15" s="122"/>
      <c r="HOY15" s="122"/>
      <c r="HOZ15" s="122"/>
      <c r="HPA15" s="122"/>
      <c r="HPB15" s="122"/>
      <c r="HPC15" s="122"/>
      <c r="HPD15" s="122"/>
      <c r="HPE15" s="122"/>
      <c r="HPF15" s="122"/>
      <c r="HPG15" s="122"/>
      <c r="HPH15" s="122"/>
      <c r="HPI15" s="122"/>
      <c r="HPJ15" s="122"/>
      <c r="HPK15" s="122"/>
      <c r="HPL15" s="122"/>
      <c r="HPM15" s="122"/>
      <c r="HPN15" s="122"/>
      <c r="HPO15" s="122"/>
      <c r="HPP15" s="122"/>
      <c r="HPQ15" s="122"/>
      <c r="HPR15" s="122"/>
      <c r="HPS15" s="122"/>
      <c r="HPT15" s="122"/>
      <c r="HPU15" s="122"/>
      <c r="HPV15" s="122"/>
      <c r="HPW15" s="122"/>
      <c r="HPX15" s="122"/>
      <c r="HPY15" s="122"/>
      <c r="HPZ15" s="122"/>
      <c r="HQA15" s="122"/>
      <c r="HQB15" s="122"/>
      <c r="HQC15" s="122"/>
      <c r="HQD15" s="122"/>
      <c r="HQE15" s="122"/>
      <c r="HQF15" s="122"/>
      <c r="HQG15" s="122"/>
      <c r="HQH15" s="122"/>
      <c r="HQI15" s="122"/>
      <c r="HQJ15" s="122"/>
      <c r="HQK15" s="122"/>
      <c r="HQL15" s="122"/>
      <c r="HQM15" s="122"/>
      <c r="HQN15" s="122"/>
      <c r="HQO15" s="122"/>
      <c r="HQP15" s="122"/>
      <c r="HQQ15" s="122"/>
      <c r="HQR15" s="122"/>
      <c r="HQS15" s="122"/>
      <c r="HQT15" s="122"/>
      <c r="HQU15" s="122"/>
      <c r="HQV15" s="122"/>
      <c r="HQW15" s="122"/>
      <c r="HQX15" s="122"/>
      <c r="HQY15" s="122"/>
      <c r="HQZ15" s="122"/>
      <c r="HRA15" s="122"/>
      <c r="HRB15" s="122"/>
      <c r="HRC15" s="122"/>
      <c r="HRD15" s="122"/>
      <c r="HRE15" s="122"/>
      <c r="HRF15" s="122"/>
      <c r="HRG15" s="122"/>
      <c r="HRH15" s="122"/>
      <c r="HRI15" s="122"/>
      <c r="HRJ15" s="122"/>
      <c r="HRK15" s="122"/>
      <c r="HRL15" s="122"/>
      <c r="HRM15" s="122"/>
      <c r="HRN15" s="122"/>
      <c r="HRO15" s="122"/>
      <c r="HRP15" s="122"/>
      <c r="HRQ15" s="122"/>
      <c r="HRR15" s="122"/>
      <c r="HRS15" s="122"/>
      <c r="HRT15" s="122"/>
      <c r="HRU15" s="122"/>
      <c r="HRV15" s="122"/>
      <c r="HRW15" s="122"/>
      <c r="HRX15" s="122"/>
      <c r="HRY15" s="122"/>
      <c r="HRZ15" s="122"/>
      <c r="HSA15" s="122"/>
      <c r="HSB15" s="122"/>
      <c r="HSC15" s="122"/>
      <c r="HSD15" s="122"/>
      <c r="HSE15" s="122"/>
      <c r="HSF15" s="122"/>
      <c r="HSG15" s="122"/>
      <c r="HSH15" s="122"/>
      <c r="HSI15" s="122"/>
      <c r="HSJ15" s="122"/>
      <c r="HSK15" s="122"/>
      <c r="HSL15" s="122"/>
      <c r="HSM15" s="122"/>
      <c r="HSN15" s="122"/>
      <c r="HSO15" s="122"/>
      <c r="HSP15" s="122"/>
      <c r="HSQ15" s="122"/>
      <c r="HSR15" s="122"/>
      <c r="HSS15" s="122"/>
      <c r="HST15" s="122"/>
      <c r="HSU15" s="122"/>
      <c r="HSV15" s="122"/>
      <c r="HSW15" s="122"/>
      <c r="HSX15" s="122"/>
      <c r="HSY15" s="122"/>
      <c r="HSZ15" s="122"/>
      <c r="HTA15" s="122"/>
      <c r="HTB15" s="122"/>
      <c r="HTC15" s="122"/>
      <c r="HTD15" s="122"/>
      <c r="HTE15" s="122"/>
      <c r="HTF15" s="122"/>
      <c r="HTG15" s="122"/>
      <c r="HTH15" s="122"/>
      <c r="HTI15" s="122"/>
      <c r="HTJ15" s="122"/>
      <c r="HTK15" s="122"/>
      <c r="HTL15" s="122"/>
      <c r="HTM15" s="122"/>
      <c r="HTN15" s="122"/>
      <c r="HTO15" s="122"/>
      <c r="HTP15" s="122"/>
      <c r="HTQ15" s="122"/>
      <c r="HTR15" s="122"/>
      <c r="HTS15" s="122"/>
      <c r="HTT15" s="122"/>
      <c r="HTU15" s="122"/>
      <c r="HTV15" s="122"/>
      <c r="HTW15" s="122"/>
      <c r="HTX15" s="122"/>
      <c r="HTY15" s="122"/>
      <c r="HTZ15" s="122"/>
      <c r="HUA15" s="122"/>
      <c r="HUB15" s="122"/>
      <c r="HUC15" s="122"/>
      <c r="HUD15" s="122"/>
      <c r="HUE15" s="122"/>
      <c r="HUF15" s="122"/>
      <c r="HUG15" s="122"/>
      <c r="HUH15" s="122"/>
      <c r="HUI15" s="122"/>
      <c r="HUJ15" s="122"/>
      <c r="HUK15" s="122"/>
      <c r="HUL15" s="122"/>
      <c r="HUM15" s="122"/>
      <c r="HUN15" s="122"/>
      <c r="HUO15" s="122"/>
      <c r="HUP15" s="122"/>
      <c r="HUQ15" s="122"/>
      <c r="HUR15" s="122"/>
      <c r="HUS15" s="122"/>
      <c r="HUT15" s="122"/>
      <c r="HUU15" s="122"/>
      <c r="HUV15" s="122"/>
      <c r="HUW15" s="122"/>
      <c r="HUX15" s="122"/>
      <c r="HUY15" s="122"/>
      <c r="HUZ15" s="122"/>
      <c r="HVA15" s="122"/>
      <c r="HVB15" s="122"/>
      <c r="HVC15" s="122"/>
      <c r="HVD15" s="122"/>
      <c r="HVE15" s="122"/>
      <c r="HVF15" s="122"/>
      <c r="HVG15" s="122"/>
      <c r="HVH15" s="122"/>
      <c r="HVI15" s="122"/>
      <c r="HVJ15" s="122"/>
      <c r="HVK15" s="122"/>
      <c r="HVL15" s="122"/>
      <c r="HVM15" s="122"/>
      <c r="HVN15" s="122"/>
      <c r="HVO15" s="122"/>
      <c r="HVP15" s="122"/>
      <c r="HVQ15" s="122"/>
      <c r="HVR15" s="122"/>
      <c r="HVS15" s="122"/>
      <c r="HVT15" s="122"/>
      <c r="HVU15" s="122"/>
      <c r="HVV15" s="122"/>
      <c r="HVW15" s="122"/>
      <c r="HVX15" s="122"/>
      <c r="HVY15" s="122"/>
      <c r="HVZ15" s="122"/>
      <c r="HWA15" s="122"/>
      <c r="HWB15" s="122"/>
      <c r="HWC15" s="122"/>
      <c r="HWD15" s="122"/>
      <c r="HWE15" s="122"/>
      <c r="HWF15" s="122"/>
      <c r="HWG15" s="122"/>
      <c r="HWH15" s="122"/>
      <c r="HWI15" s="122"/>
      <c r="HWJ15" s="122"/>
      <c r="HWK15" s="122"/>
      <c r="HWL15" s="122"/>
      <c r="HWM15" s="122"/>
      <c r="HWN15" s="122"/>
      <c r="HWO15" s="122"/>
      <c r="HWP15" s="122"/>
      <c r="HWQ15" s="122"/>
      <c r="HWR15" s="122"/>
      <c r="HWS15" s="122"/>
      <c r="HWT15" s="122"/>
      <c r="HWU15" s="122"/>
      <c r="HWV15" s="122"/>
      <c r="HWW15" s="122"/>
      <c r="HWX15" s="122"/>
      <c r="HWY15" s="122"/>
      <c r="HWZ15" s="122"/>
      <c r="HXA15" s="122"/>
      <c r="HXB15" s="122"/>
      <c r="HXC15" s="122"/>
      <c r="HXD15" s="122"/>
      <c r="HXE15" s="122"/>
      <c r="HXF15" s="122"/>
      <c r="HXG15" s="122"/>
      <c r="HXH15" s="122"/>
      <c r="HXI15" s="122"/>
      <c r="HXJ15" s="122"/>
      <c r="HXK15" s="122"/>
      <c r="HXL15" s="122"/>
      <c r="HXM15" s="122"/>
      <c r="HXN15" s="122"/>
      <c r="HXO15" s="122"/>
      <c r="HXP15" s="122"/>
      <c r="HXQ15" s="122"/>
      <c r="HXR15" s="122"/>
      <c r="HXS15" s="122"/>
      <c r="HXT15" s="122"/>
      <c r="HXU15" s="122"/>
      <c r="HXV15" s="122"/>
      <c r="HXW15" s="122"/>
      <c r="HXX15" s="122"/>
      <c r="HXY15" s="122"/>
      <c r="HXZ15" s="122"/>
      <c r="HYA15" s="122"/>
      <c r="HYB15" s="122"/>
      <c r="HYC15" s="122"/>
      <c r="HYD15" s="122"/>
      <c r="HYE15" s="122"/>
      <c r="HYF15" s="122"/>
      <c r="HYG15" s="122"/>
      <c r="HYH15" s="122"/>
      <c r="HYI15" s="122"/>
      <c r="HYJ15" s="122"/>
      <c r="HYK15" s="122"/>
      <c r="HYL15" s="122"/>
      <c r="HYM15" s="122"/>
      <c r="HYN15" s="122"/>
      <c r="HYO15" s="122"/>
      <c r="HYP15" s="122"/>
      <c r="HYQ15" s="122"/>
      <c r="HYR15" s="122"/>
      <c r="HYS15" s="122"/>
      <c r="HYT15" s="122"/>
      <c r="HYU15" s="122"/>
      <c r="HYV15" s="122"/>
      <c r="HYW15" s="122"/>
      <c r="HYX15" s="122"/>
      <c r="HYY15" s="122"/>
      <c r="HYZ15" s="122"/>
      <c r="HZA15" s="122"/>
      <c r="HZB15" s="122"/>
      <c r="HZC15" s="122"/>
      <c r="HZD15" s="122"/>
      <c r="HZE15" s="122"/>
      <c r="HZF15" s="122"/>
      <c r="HZG15" s="122"/>
      <c r="HZH15" s="122"/>
      <c r="HZI15" s="122"/>
      <c r="HZJ15" s="122"/>
      <c r="HZK15" s="122"/>
      <c r="HZL15" s="122"/>
      <c r="HZM15" s="122"/>
      <c r="HZN15" s="122"/>
      <c r="HZO15" s="122"/>
      <c r="HZP15" s="122"/>
      <c r="HZQ15" s="122"/>
      <c r="HZR15" s="122"/>
      <c r="HZS15" s="122"/>
      <c r="HZT15" s="122"/>
      <c r="HZU15" s="122"/>
      <c r="HZV15" s="122"/>
      <c r="HZW15" s="122"/>
      <c r="HZX15" s="122"/>
      <c r="HZY15" s="122"/>
      <c r="HZZ15" s="122"/>
      <c r="IAA15" s="122"/>
      <c r="IAB15" s="122"/>
      <c r="IAC15" s="122"/>
      <c r="IAD15" s="122"/>
      <c r="IAE15" s="122"/>
      <c r="IAF15" s="122"/>
      <c r="IAG15" s="122"/>
      <c r="IAH15" s="122"/>
      <c r="IAI15" s="122"/>
      <c r="IAJ15" s="122"/>
      <c r="IAK15" s="122"/>
      <c r="IAL15" s="122"/>
      <c r="IAM15" s="122"/>
      <c r="IAN15" s="122"/>
      <c r="IAO15" s="122"/>
      <c r="IAP15" s="122"/>
      <c r="IAQ15" s="122"/>
      <c r="IAR15" s="122"/>
      <c r="IAS15" s="122"/>
      <c r="IAT15" s="122"/>
      <c r="IAU15" s="122"/>
      <c r="IAV15" s="122"/>
      <c r="IAW15" s="122"/>
      <c r="IAX15" s="122"/>
      <c r="IAY15" s="122"/>
      <c r="IAZ15" s="122"/>
      <c r="IBA15" s="122"/>
      <c r="IBB15" s="122"/>
      <c r="IBC15" s="122"/>
      <c r="IBD15" s="122"/>
      <c r="IBE15" s="122"/>
      <c r="IBF15" s="122"/>
      <c r="IBG15" s="122"/>
      <c r="IBH15" s="122"/>
      <c r="IBI15" s="122"/>
      <c r="IBJ15" s="122"/>
      <c r="IBK15" s="122"/>
      <c r="IBL15" s="122"/>
      <c r="IBM15" s="122"/>
      <c r="IBN15" s="122"/>
      <c r="IBO15" s="122"/>
      <c r="IBP15" s="122"/>
      <c r="IBQ15" s="122"/>
      <c r="IBR15" s="122"/>
      <c r="IBS15" s="122"/>
      <c r="IBT15" s="122"/>
      <c r="IBU15" s="122"/>
      <c r="IBV15" s="122"/>
      <c r="IBW15" s="122"/>
      <c r="IBX15" s="122"/>
      <c r="IBY15" s="122"/>
      <c r="IBZ15" s="122"/>
      <c r="ICA15" s="122"/>
      <c r="ICB15" s="122"/>
      <c r="ICC15" s="122"/>
      <c r="ICD15" s="122"/>
      <c r="ICE15" s="122"/>
      <c r="ICF15" s="122"/>
      <c r="ICG15" s="122"/>
      <c r="ICH15" s="122"/>
      <c r="ICI15" s="122"/>
      <c r="ICJ15" s="122"/>
      <c r="ICK15" s="122"/>
      <c r="ICL15" s="122"/>
      <c r="ICM15" s="122"/>
      <c r="ICN15" s="122"/>
      <c r="ICO15" s="122"/>
      <c r="ICP15" s="122"/>
      <c r="ICQ15" s="122"/>
      <c r="ICR15" s="122"/>
      <c r="ICS15" s="122"/>
      <c r="ICT15" s="122"/>
      <c r="ICU15" s="122"/>
      <c r="ICV15" s="122"/>
      <c r="ICW15" s="122"/>
      <c r="ICX15" s="122"/>
      <c r="ICY15" s="122"/>
      <c r="ICZ15" s="122"/>
      <c r="IDA15" s="122"/>
      <c r="IDB15" s="122"/>
      <c r="IDC15" s="122"/>
      <c r="IDD15" s="122"/>
      <c r="IDE15" s="122"/>
      <c r="IDF15" s="122"/>
      <c r="IDG15" s="122"/>
      <c r="IDH15" s="122"/>
      <c r="IDI15" s="122"/>
      <c r="IDJ15" s="122"/>
      <c r="IDK15" s="122"/>
      <c r="IDL15" s="122"/>
      <c r="IDM15" s="122"/>
      <c r="IDN15" s="122"/>
      <c r="IDO15" s="122"/>
      <c r="IDP15" s="122"/>
      <c r="IDQ15" s="122"/>
      <c r="IDR15" s="122"/>
      <c r="IDS15" s="122"/>
      <c r="IDT15" s="122"/>
      <c r="IDU15" s="122"/>
      <c r="IDV15" s="122"/>
      <c r="IDW15" s="122"/>
      <c r="IDX15" s="122"/>
      <c r="IDY15" s="122"/>
      <c r="IDZ15" s="122"/>
      <c r="IEA15" s="122"/>
      <c r="IEB15" s="122"/>
      <c r="IEC15" s="122"/>
      <c r="IED15" s="122"/>
      <c r="IEE15" s="122"/>
      <c r="IEF15" s="122"/>
      <c r="IEG15" s="122"/>
      <c r="IEH15" s="122"/>
      <c r="IEI15" s="122"/>
      <c r="IEJ15" s="122"/>
      <c r="IEK15" s="122"/>
      <c r="IEL15" s="122"/>
      <c r="IEM15" s="122"/>
      <c r="IEN15" s="122"/>
      <c r="IEO15" s="122"/>
      <c r="IEP15" s="122"/>
      <c r="IEQ15" s="122"/>
      <c r="IER15" s="122"/>
      <c r="IES15" s="122"/>
      <c r="IET15" s="122"/>
      <c r="IEU15" s="122"/>
      <c r="IEV15" s="122"/>
      <c r="IEW15" s="122"/>
      <c r="IEX15" s="122"/>
      <c r="IEY15" s="122"/>
      <c r="IEZ15" s="122"/>
      <c r="IFA15" s="122"/>
      <c r="IFB15" s="122"/>
      <c r="IFC15" s="122"/>
      <c r="IFD15" s="122"/>
      <c r="IFE15" s="122"/>
      <c r="IFF15" s="122"/>
      <c r="IFG15" s="122"/>
      <c r="IFH15" s="122"/>
      <c r="IFI15" s="122"/>
      <c r="IFJ15" s="122"/>
      <c r="IFK15" s="122"/>
      <c r="IFL15" s="122"/>
      <c r="IFM15" s="122"/>
      <c r="IFN15" s="122"/>
      <c r="IFO15" s="122"/>
      <c r="IFP15" s="122"/>
      <c r="IFQ15" s="122"/>
      <c r="IFR15" s="122"/>
      <c r="IFS15" s="122"/>
      <c r="IFT15" s="122"/>
      <c r="IFU15" s="122"/>
      <c r="IFV15" s="122"/>
      <c r="IFW15" s="122"/>
      <c r="IFX15" s="122"/>
      <c r="IFY15" s="122"/>
      <c r="IFZ15" s="122"/>
      <c r="IGA15" s="122"/>
      <c r="IGB15" s="122"/>
      <c r="IGC15" s="122"/>
      <c r="IGD15" s="122"/>
      <c r="IGE15" s="122"/>
      <c r="IGF15" s="122"/>
      <c r="IGG15" s="122"/>
      <c r="IGH15" s="122"/>
      <c r="IGI15" s="122"/>
      <c r="IGJ15" s="122"/>
      <c r="IGK15" s="122"/>
      <c r="IGL15" s="122"/>
      <c r="IGM15" s="122"/>
      <c r="IGN15" s="122"/>
      <c r="IGO15" s="122"/>
      <c r="IGP15" s="122"/>
      <c r="IGQ15" s="122"/>
      <c r="IGR15" s="122"/>
      <c r="IGS15" s="122"/>
      <c r="IGT15" s="122"/>
      <c r="IGU15" s="122"/>
      <c r="IGV15" s="122"/>
      <c r="IGW15" s="122"/>
      <c r="IGX15" s="122"/>
      <c r="IGY15" s="122"/>
      <c r="IGZ15" s="122"/>
      <c r="IHA15" s="122"/>
      <c r="IHB15" s="122"/>
      <c r="IHC15" s="122"/>
      <c r="IHD15" s="122"/>
      <c r="IHE15" s="122"/>
      <c r="IHF15" s="122"/>
      <c r="IHG15" s="122"/>
      <c r="IHH15" s="122"/>
      <c r="IHI15" s="122"/>
      <c r="IHJ15" s="122"/>
      <c r="IHK15" s="122"/>
      <c r="IHL15" s="122"/>
      <c r="IHM15" s="122"/>
      <c r="IHN15" s="122"/>
      <c r="IHO15" s="122"/>
      <c r="IHP15" s="122"/>
      <c r="IHQ15" s="122"/>
      <c r="IHR15" s="122"/>
      <c r="IHS15" s="122"/>
      <c r="IHT15" s="122"/>
      <c r="IHU15" s="122"/>
      <c r="IHV15" s="122"/>
      <c r="IHW15" s="122"/>
      <c r="IHX15" s="122"/>
      <c r="IHY15" s="122"/>
      <c r="IHZ15" s="122"/>
      <c r="IIA15" s="122"/>
      <c r="IIB15" s="122"/>
      <c r="IIC15" s="122"/>
      <c r="IID15" s="122"/>
      <c r="IIE15" s="122"/>
      <c r="IIF15" s="122"/>
      <c r="IIG15" s="122"/>
      <c r="IIH15" s="122"/>
      <c r="III15" s="122"/>
      <c r="IIJ15" s="122"/>
      <c r="IIK15" s="122"/>
      <c r="IIL15" s="122"/>
      <c r="IIM15" s="122"/>
      <c r="IIN15" s="122"/>
      <c r="IIO15" s="122"/>
      <c r="IIP15" s="122"/>
      <c r="IIQ15" s="122"/>
      <c r="IIR15" s="122"/>
      <c r="IIS15" s="122"/>
      <c r="IIT15" s="122"/>
      <c r="IIU15" s="122"/>
      <c r="IIV15" s="122"/>
      <c r="IIW15" s="122"/>
      <c r="IIX15" s="122"/>
      <c r="IIY15" s="122"/>
      <c r="IIZ15" s="122"/>
      <c r="IJA15" s="122"/>
      <c r="IJB15" s="122"/>
      <c r="IJC15" s="122"/>
      <c r="IJD15" s="122"/>
      <c r="IJE15" s="122"/>
      <c r="IJF15" s="122"/>
      <c r="IJG15" s="122"/>
      <c r="IJH15" s="122"/>
      <c r="IJI15" s="122"/>
      <c r="IJJ15" s="122"/>
      <c r="IJK15" s="122"/>
      <c r="IJL15" s="122"/>
      <c r="IJM15" s="122"/>
      <c r="IJN15" s="122"/>
      <c r="IJO15" s="122"/>
      <c r="IJP15" s="122"/>
      <c r="IJQ15" s="122"/>
      <c r="IJR15" s="122"/>
      <c r="IJS15" s="122"/>
      <c r="IJT15" s="122"/>
      <c r="IJU15" s="122"/>
      <c r="IJV15" s="122"/>
      <c r="IJW15" s="122"/>
      <c r="IJX15" s="122"/>
      <c r="IJY15" s="122"/>
      <c r="IJZ15" s="122"/>
      <c r="IKA15" s="122"/>
      <c r="IKB15" s="122"/>
      <c r="IKC15" s="122"/>
      <c r="IKD15" s="122"/>
      <c r="IKE15" s="122"/>
      <c r="IKF15" s="122"/>
      <c r="IKG15" s="122"/>
      <c r="IKH15" s="122"/>
      <c r="IKI15" s="122"/>
      <c r="IKJ15" s="122"/>
      <c r="IKK15" s="122"/>
      <c r="IKL15" s="122"/>
      <c r="IKM15" s="122"/>
      <c r="IKN15" s="122"/>
      <c r="IKO15" s="122"/>
      <c r="IKP15" s="122"/>
      <c r="IKQ15" s="122"/>
      <c r="IKR15" s="122"/>
      <c r="IKS15" s="122"/>
      <c r="IKT15" s="122"/>
      <c r="IKU15" s="122"/>
      <c r="IKV15" s="122"/>
      <c r="IKW15" s="122"/>
      <c r="IKX15" s="122"/>
      <c r="IKY15" s="122"/>
      <c r="IKZ15" s="122"/>
      <c r="ILA15" s="122"/>
      <c r="ILB15" s="122"/>
      <c r="ILC15" s="122"/>
      <c r="ILD15" s="122"/>
      <c r="ILE15" s="122"/>
      <c r="ILF15" s="122"/>
      <c r="ILG15" s="122"/>
      <c r="ILH15" s="122"/>
      <c r="ILI15" s="122"/>
      <c r="ILJ15" s="122"/>
      <c r="ILK15" s="122"/>
      <c r="ILL15" s="122"/>
      <c r="ILM15" s="122"/>
      <c r="ILN15" s="122"/>
      <c r="ILO15" s="122"/>
      <c r="ILP15" s="122"/>
      <c r="ILQ15" s="122"/>
      <c r="ILR15" s="122"/>
      <c r="ILS15" s="122"/>
      <c r="ILT15" s="122"/>
      <c r="ILU15" s="122"/>
      <c r="ILV15" s="122"/>
      <c r="ILW15" s="122"/>
      <c r="ILX15" s="122"/>
      <c r="ILY15" s="122"/>
      <c r="ILZ15" s="122"/>
      <c r="IMA15" s="122"/>
      <c r="IMB15" s="122"/>
      <c r="IMC15" s="122"/>
      <c r="IMD15" s="122"/>
      <c r="IME15" s="122"/>
      <c r="IMF15" s="122"/>
      <c r="IMG15" s="122"/>
      <c r="IMH15" s="122"/>
      <c r="IMI15" s="122"/>
      <c r="IMJ15" s="122"/>
      <c r="IMK15" s="122"/>
      <c r="IML15" s="122"/>
      <c r="IMM15" s="122"/>
      <c r="IMN15" s="122"/>
      <c r="IMO15" s="122"/>
      <c r="IMP15" s="122"/>
      <c r="IMQ15" s="122"/>
      <c r="IMR15" s="122"/>
      <c r="IMS15" s="122"/>
      <c r="IMT15" s="122"/>
      <c r="IMU15" s="122"/>
      <c r="IMV15" s="122"/>
      <c r="IMW15" s="122"/>
      <c r="IMX15" s="122"/>
      <c r="IMY15" s="122"/>
      <c r="IMZ15" s="122"/>
      <c r="INA15" s="122"/>
      <c r="INB15" s="122"/>
      <c r="INC15" s="122"/>
      <c r="IND15" s="122"/>
      <c r="INE15" s="122"/>
      <c r="INF15" s="122"/>
      <c r="ING15" s="122"/>
      <c r="INH15" s="122"/>
      <c r="INI15" s="122"/>
      <c r="INJ15" s="122"/>
      <c r="INK15" s="122"/>
      <c r="INL15" s="122"/>
      <c r="INM15" s="122"/>
      <c r="INN15" s="122"/>
      <c r="INO15" s="122"/>
      <c r="INP15" s="122"/>
      <c r="INQ15" s="122"/>
      <c r="INR15" s="122"/>
      <c r="INS15" s="122"/>
      <c r="INT15" s="122"/>
      <c r="INU15" s="122"/>
      <c r="INV15" s="122"/>
      <c r="INW15" s="122"/>
      <c r="INX15" s="122"/>
      <c r="INY15" s="122"/>
      <c r="INZ15" s="122"/>
      <c r="IOA15" s="122"/>
      <c r="IOB15" s="122"/>
      <c r="IOC15" s="122"/>
      <c r="IOD15" s="122"/>
      <c r="IOE15" s="122"/>
      <c r="IOF15" s="122"/>
      <c r="IOG15" s="122"/>
      <c r="IOH15" s="122"/>
      <c r="IOI15" s="122"/>
      <c r="IOJ15" s="122"/>
      <c r="IOK15" s="122"/>
      <c r="IOL15" s="122"/>
      <c r="IOM15" s="122"/>
      <c r="ION15" s="122"/>
      <c r="IOO15" s="122"/>
      <c r="IOP15" s="122"/>
      <c r="IOQ15" s="122"/>
      <c r="IOR15" s="122"/>
      <c r="IOS15" s="122"/>
      <c r="IOT15" s="122"/>
      <c r="IOU15" s="122"/>
      <c r="IOV15" s="122"/>
      <c r="IOW15" s="122"/>
      <c r="IOX15" s="122"/>
      <c r="IOY15" s="122"/>
      <c r="IOZ15" s="122"/>
      <c r="IPA15" s="122"/>
      <c r="IPB15" s="122"/>
      <c r="IPC15" s="122"/>
      <c r="IPD15" s="122"/>
      <c r="IPE15" s="122"/>
      <c r="IPF15" s="122"/>
      <c r="IPG15" s="122"/>
      <c r="IPH15" s="122"/>
      <c r="IPI15" s="122"/>
      <c r="IPJ15" s="122"/>
      <c r="IPK15" s="122"/>
      <c r="IPL15" s="122"/>
      <c r="IPM15" s="122"/>
      <c r="IPN15" s="122"/>
      <c r="IPO15" s="122"/>
      <c r="IPP15" s="122"/>
      <c r="IPQ15" s="122"/>
      <c r="IPR15" s="122"/>
      <c r="IPS15" s="122"/>
      <c r="IPT15" s="122"/>
      <c r="IPU15" s="122"/>
      <c r="IPV15" s="122"/>
      <c r="IPW15" s="122"/>
      <c r="IPX15" s="122"/>
      <c r="IPY15" s="122"/>
      <c r="IPZ15" s="122"/>
      <c r="IQA15" s="122"/>
      <c r="IQB15" s="122"/>
      <c r="IQC15" s="122"/>
      <c r="IQD15" s="122"/>
      <c r="IQE15" s="122"/>
      <c r="IQF15" s="122"/>
      <c r="IQG15" s="122"/>
      <c r="IQH15" s="122"/>
      <c r="IQI15" s="122"/>
      <c r="IQJ15" s="122"/>
      <c r="IQK15" s="122"/>
      <c r="IQL15" s="122"/>
      <c r="IQM15" s="122"/>
      <c r="IQN15" s="122"/>
      <c r="IQO15" s="122"/>
      <c r="IQP15" s="122"/>
      <c r="IQQ15" s="122"/>
      <c r="IQR15" s="122"/>
      <c r="IQS15" s="122"/>
      <c r="IQT15" s="122"/>
      <c r="IQU15" s="122"/>
      <c r="IQV15" s="122"/>
      <c r="IQW15" s="122"/>
      <c r="IQX15" s="122"/>
      <c r="IQY15" s="122"/>
      <c r="IQZ15" s="122"/>
      <c r="IRA15" s="122"/>
      <c r="IRB15" s="122"/>
      <c r="IRC15" s="122"/>
      <c r="IRD15" s="122"/>
      <c r="IRE15" s="122"/>
      <c r="IRF15" s="122"/>
      <c r="IRG15" s="122"/>
      <c r="IRH15" s="122"/>
      <c r="IRI15" s="122"/>
      <c r="IRJ15" s="122"/>
      <c r="IRK15" s="122"/>
      <c r="IRL15" s="122"/>
      <c r="IRM15" s="122"/>
      <c r="IRN15" s="122"/>
      <c r="IRO15" s="122"/>
      <c r="IRP15" s="122"/>
      <c r="IRQ15" s="122"/>
      <c r="IRR15" s="122"/>
      <c r="IRS15" s="122"/>
      <c r="IRT15" s="122"/>
      <c r="IRU15" s="122"/>
      <c r="IRV15" s="122"/>
      <c r="IRW15" s="122"/>
      <c r="IRX15" s="122"/>
      <c r="IRY15" s="122"/>
      <c r="IRZ15" s="122"/>
      <c r="ISA15" s="122"/>
      <c r="ISB15" s="122"/>
      <c r="ISC15" s="122"/>
      <c r="ISD15" s="122"/>
      <c r="ISE15" s="122"/>
      <c r="ISF15" s="122"/>
      <c r="ISG15" s="122"/>
      <c r="ISH15" s="122"/>
      <c r="ISI15" s="122"/>
      <c r="ISJ15" s="122"/>
      <c r="ISK15" s="122"/>
      <c r="ISL15" s="122"/>
      <c r="ISM15" s="122"/>
      <c r="ISN15" s="122"/>
      <c r="ISO15" s="122"/>
      <c r="ISP15" s="122"/>
      <c r="ISQ15" s="122"/>
      <c r="ISR15" s="122"/>
      <c r="ISS15" s="122"/>
      <c r="IST15" s="122"/>
      <c r="ISU15" s="122"/>
      <c r="ISV15" s="122"/>
      <c r="ISW15" s="122"/>
      <c r="ISX15" s="122"/>
      <c r="ISY15" s="122"/>
      <c r="ISZ15" s="122"/>
      <c r="ITA15" s="122"/>
      <c r="ITB15" s="122"/>
      <c r="ITC15" s="122"/>
      <c r="ITD15" s="122"/>
      <c r="ITE15" s="122"/>
      <c r="ITF15" s="122"/>
      <c r="ITG15" s="122"/>
      <c r="ITH15" s="122"/>
      <c r="ITI15" s="122"/>
      <c r="ITJ15" s="122"/>
      <c r="ITK15" s="122"/>
      <c r="ITL15" s="122"/>
      <c r="ITM15" s="122"/>
      <c r="ITN15" s="122"/>
      <c r="ITO15" s="122"/>
      <c r="ITP15" s="122"/>
      <c r="ITQ15" s="122"/>
      <c r="ITR15" s="122"/>
      <c r="ITS15" s="122"/>
      <c r="ITT15" s="122"/>
      <c r="ITU15" s="122"/>
      <c r="ITV15" s="122"/>
      <c r="ITW15" s="122"/>
      <c r="ITX15" s="122"/>
      <c r="ITY15" s="122"/>
      <c r="ITZ15" s="122"/>
      <c r="IUA15" s="122"/>
      <c r="IUB15" s="122"/>
      <c r="IUC15" s="122"/>
      <c r="IUD15" s="122"/>
      <c r="IUE15" s="122"/>
      <c r="IUF15" s="122"/>
      <c r="IUG15" s="122"/>
      <c r="IUH15" s="122"/>
      <c r="IUI15" s="122"/>
      <c r="IUJ15" s="122"/>
      <c r="IUK15" s="122"/>
      <c r="IUL15" s="122"/>
      <c r="IUM15" s="122"/>
      <c r="IUN15" s="122"/>
      <c r="IUO15" s="122"/>
      <c r="IUP15" s="122"/>
      <c r="IUQ15" s="122"/>
      <c r="IUR15" s="122"/>
      <c r="IUS15" s="122"/>
      <c r="IUT15" s="122"/>
      <c r="IUU15" s="122"/>
      <c r="IUV15" s="122"/>
      <c r="IUW15" s="122"/>
      <c r="IUX15" s="122"/>
      <c r="IUY15" s="122"/>
      <c r="IUZ15" s="122"/>
      <c r="IVA15" s="122"/>
      <c r="IVB15" s="122"/>
      <c r="IVC15" s="122"/>
      <c r="IVD15" s="122"/>
      <c r="IVE15" s="122"/>
      <c r="IVF15" s="122"/>
      <c r="IVG15" s="122"/>
      <c r="IVH15" s="122"/>
      <c r="IVI15" s="122"/>
      <c r="IVJ15" s="122"/>
      <c r="IVK15" s="122"/>
      <c r="IVL15" s="122"/>
      <c r="IVM15" s="122"/>
      <c r="IVN15" s="122"/>
      <c r="IVO15" s="122"/>
      <c r="IVP15" s="122"/>
      <c r="IVQ15" s="122"/>
      <c r="IVR15" s="122"/>
      <c r="IVS15" s="122"/>
      <c r="IVT15" s="122"/>
      <c r="IVU15" s="122"/>
      <c r="IVV15" s="122"/>
      <c r="IVW15" s="122"/>
      <c r="IVX15" s="122"/>
      <c r="IVY15" s="122"/>
      <c r="IVZ15" s="122"/>
      <c r="IWA15" s="122"/>
      <c r="IWB15" s="122"/>
      <c r="IWC15" s="122"/>
      <c r="IWD15" s="122"/>
      <c r="IWE15" s="122"/>
      <c r="IWF15" s="122"/>
      <c r="IWG15" s="122"/>
      <c r="IWH15" s="122"/>
      <c r="IWI15" s="122"/>
      <c r="IWJ15" s="122"/>
      <c r="IWK15" s="122"/>
      <c r="IWL15" s="122"/>
      <c r="IWM15" s="122"/>
      <c r="IWN15" s="122"/>
      <c r="IWO15" s="122"/>
      <c r="IWP15" s="122"/>
      <c r="IWQ15" s="122"/>
      <c r="IWR15" s="122"/>
      <c r="IWS15" s="122"/>
      <c r="IWT15" s="122"/>
      <c r="IWU15" s="122"/>
      <c r="IWV15" s="122"/>
      <c r="IWW15" s="122"/>
      <c r="IWX15" s="122"/>
      <c r="IWY15" s="122"/>
      <c r="IWZ15" s="122"/>
      <c r="IXA15" s="122"/>
      <c r="IXB15" s="122"/>
      <c r="IXC15" s="122"/>
      <c r="IXD15" s="122"/>
      <c r="IXE15" s="122"/>
      <c r="IXF15" s="122"/>
      <c r="IXG15" s="122"/>
      <c r="IXH15" s="122"/>
      <c r="IXI15" s="122"/>
      <c r="IXJ15" s="122"/>
      <c r="IXK15" s="122"/>
      <c r="IXL15" s="122"/>
      <c r="IXM15" s="122"/>
      <c r="IXN15" s="122"/>
      <c r="IXO15" s="122"/>
      <c r="IXP15" s="122"/>
      <c r="IXQ15" s="122"/>
      <c r="IXR15" s="122"/>
      <c r="IXS15" s="122"/>
      <c r="IXT15" s="122"/>
      <c r="IXU15" s="122"/>
      <c r="IXV15" s="122"/>
      <c r="IXW15" s="122"/>
      <c r="IXX15" s="122"/>
      <c r="IXY15" s="122"/>
      <c r="IXZ15" s="122"/>
      <c r="IYA15" s="122"/>
      <c r="IYB15" s="122"/>
      <c r="IYC15" s="122"/>
      <c r="IYD15" s="122"/>
      <c r="IYE15" s="122"/>
      <c r="IYF15" s="122"/>
      <c r="IYG15" s="122"/>
      <c r="IYH15" s="122"/>
      <c r="IYI15" s="122"/>
      <c r="IYJ15" s="122"/>
      <c r="IYK15" s="122"/>
      <c r="IYL15" s="122"/>
      <c r="IYM15" s="122"/>
      <c r="IYN15" s="122"/>
      <c r="IYO15" s="122"/>
      <c r="IYP15" s="122"/>
      <c r="IYQ15" s="122"/>
      <c r="IYR15" s="122"/>
      <c r="IYS15" s="122"/>
      <c r="IYT15" s="122"/>
      <c r="IYU15" s="122"/>
      <c r="IYV15" s="122"/>
      <c r="IYW15" s="122"/>
      <c r="IYX15" s="122"/>
      <c r="IYY15" s="122"/>
      <c r="IYZ15" s="122"/>
      <c r="IZA15" s="122"/>
      <c r="IZB15" s="122"/>
      <c r="IZC15" s="122"/>
      <c r="IZD15" s="122"/>
      <c r="IZE15" s="122"/>
      <c r="IZF15" s="122"/>
      <c r="IZG15" s="122"/>
      <c r="IZH15" s="122"/>
      <c r="IZI15" s="122"/>
      <c r="IZJ15" s="122"/>
      <c r="IZK15" s="122"/>
      <c r="IZL15" s="122"/>
      <c r="IZM15" s="122"/>
      <c r="IZN15" s="122"/>
      <c r="IZO15" s="122"/>
      <c r="IZP15" s="122"/>
      <c r="IZQ15" s="122"/>
      <c r="IZR15" s="122"/>
      <c r="IZS15" s="122"/>
      <c r="IZT15" s="122"/>
      <c r="IZU15" s="122"/>
      <c r="IZV15" s="122"/>
      <c r="IZW15" s="122"/>
      <c r="IZX15" s="122"/>
      <c r="IZY15" s="122"/>
      <c r="IZZ15" s="122"/>
      <c r="JAA15" s="122"/>
      <c r="JAB15" s="122"/>
      <c r="JAC15" s="122"/>
      <c r="JAD15" s="122"/>
      <c r="JAE15" s="122"/>
      <c r="JAF15" s="122"/>
      <c r="JAG15" s="122"/>
      <c r="JAH15" s="122"/>
      <c r="JAI15" s="122"/>
      <c r="JAJ15" s="122"/>
      <c r="JAK15" s="122"/>
      <c r="JAL15" s="122"/>
      <c r="JAM15" s="122"/>
      <c r="JAN15" s="122"/>
      <c r="JAO15" s="122"/>
      <c r="JAP15" s="122"/>
      <c r="JAQ15" s="122"/>
      <c r="JAR15" s="122"/>
      <c r="JAS15" s="122"/>
      <c r="JAT15" s="122"/>
      <c r="JAU15" s="122"/>
      <c r="JAV15" s="122"/>
      <c r="JAW15" s="122"/>
      <c r="JAX15" s="122"/>
      <c r="JAY15" s="122"/>
      <c r="JAZ15" s="122"/>
      <c r="JBA15" s="122"/>
      <c r="JBB15" s="122"/>
      <c r="JBC15" s="122"/>
      <c r="JBD15" s="122"/>
      <c r="JBE15" s="122"/>
      <c r="JBF15" s="122"/>
      <c r="JBG15" s="122"/>
      <c r="JBH15" s="122"/>
      <c r="JBI15" s="122"/>
      <c r="JBJ15" s="122"/>
      <c r="JBK15" s="122"/>
      <c r="JBL15" s="122"/>
      <c r="JBM15" s="122"/>
      <c r="JBN15" s="122"/>
      <c r="JBO15" s="122"/>
      <c r="JBP15" s="122"/>
      <c r="JBQ15" s="122"/>
      <c r="JBR15" s="122"/>
      <c r="JBS15" s="122"/>
      <c r="JBT15" s="122"/>
      <c r="JBU15" s="122"/>
      <c r="JBV15" s="122"/>
      <c r="JBW15" s="122"/>
      <c r="JBX15" s="122"/>
      <c r="JBY15" s="122"/>
      <c r="JBZ15" s="122"/>
      <c r="JCA15" s="122"/>
      <c r="JCB15" s="122"/>
      <c r="JCC15" s="122"/>
      <c r="JCD15" s="122"/>
      <c r="JCE15" s="122"/>
      <c r="JCF15" s="122"/>
      <c r="JCG15" s="122"/>
      <c r="JCH15" s="122"/>
      <c r="JCI15" s="122"/>
      <c r="JCJ15" s="122"/>
      <c r="JCK15" s="122"/>
      <c r="JCL15" s="122"/>
      <c r="JCM15" s="122"/>
      <c r="JCN15" s="122"/>
      <c r="JCO15" s="122"/>
      <c r="JCP15" s="122"/>
      <c r="JCQ15" s="122"/>
      <c r="JCR15" s="122"/>
      <c r="JCS15" s="122"/>
      <c r="JCT15" s="122"/>
      <c r="JCU15" s="122"/>
      <c r="JCV15" s="122"/>
      <c r="JCW15" s="122"/>
      <c r="JCX15" s="122"/>
      <c r="JCY15" s="122"/>
      <c r="JCZ15" s="122"/>
      <c r="JDA15" s="122"/>
      <c r="JDB15" s="122"/>
      <c r="JDC15" s="122"/>
      <c r="JDD15" s="122"/>
      <c r="JDE15" s="122"/>
      <c r="JDF15" s="122"/>
      <c r="JDG15" s="122"/>
      <c r="JDH15" s="122"/>
      <c r="JDI15" s="122"/>
      <c r="JDJ15" s="122"/>
      <c r="JDK15" s="122"/>
      <c r="JDL15" s="122"/>
      <c r="JDM15" s="122"/>
      <c r="JDN15" s="122"/>
      <c r="JDO15" s="122"/>
      <c r="JDP15" s="122"/>
      <c r="JDQ15" s="122"/>
      <c r="JDR15" s="122"/>
      <c r="JDS15" s="122"/>
      <c r="JDT15" s="122"/>
      <c r="JDU15" s="122"/>
      <c r="JDV15" s="122"/>
      <c r="JDW15" s="122"/>
      <c r="JDX15" s="122"/>
      <c r="JDY15" s="122"/>
      <c r="JDZ15" s="122"/>
      <c r="JEA15" s="122"/>
      <c r="JEB15" s="122"/>
      <c r="JEC15" s="122"/>
      <c r="JED15" s="122"/>
      <c r="JEE15" s="122"/>
      <c r="JEF15" s="122"/>
      <c r="JEG15" s="122"/>
      <c r="JEH15" s="122"/>
      <c r="JEI15" s="122"/>
      <c r="JEJ15" s="122"/>
      <c r="JEK15" s="122"/>
      <c r="JEL15" s="122"/>
      <c r="JEM15" s="122"/>
      <c r="JEN15" s="122"/>
      <c r="JEO15" s="122"/>
      <c r="JEP15" s="122"/>
      <c r="JEQ15" s="122"/>
      <c r="JER15" s="122"/>
      <c r="JES15" s="122"/>
      <c r="JET15" s="122"/>
      <c r="JEU15" s="122"/>
      <c r="JEV15" s="122"/>
      <c r="JEW15" s="122"/>
      <c r="JEX15" s="122"/>
      <c r="JEY15" s="122"/>
      <c r="JEZ15" s="122"/>
      <c r="JFA15" s="122"/>
      <c r="JFB15" s="122"/>
      <c r="JFC15" s="122"/>
      <c r="JFD15" s="122"/>
      <c r="JFE15" s="122"/>
      <c r="JFF15" s="122"/>
      <c r="JFG15" s="122"/>
      <c r="JFH15" s="122"/>
      <c r="JFI15" s="122"/>
      <c r="JFJ15" s="122"/>
      <c r="JFK15" s="122"/>
      <c r="JFL15" s="122"/>
      <c r="JFM15" s="122"/>
      <c r="JFN15" s="122"/>
      <c r="JFO15" s="122"/>
      <c r="JFP15" s="122"/>
      <c r="JFQ15" s="122"/>
      <c r="JFR15" s="122"/>
      <c r="JFS15" s="122"/>
      <c r="JFT15" s="122"/>
      <c r="JFU15" s="122"/>
      <c r="JFV15" s="122"/>
      <c r="JFW15" s="122"/>
      <c r="JFX15" s="122"/>
      <c r="JFY15" s="122"/>
      <c r="JFZ15" s="122"/>
      <c r="JGA15" s="122"/>
      <c r="JGB15" s="122"/>
      <c r="JGC15" s="122"/>
      <c r="JGD15" s="122"/>
      <c r="JGE15" s="122"/>
      <c r="JGF15" s="122"/>
      <c r="JGG15" s="122"/>
      <c r="JGH15" s="122"/>
      <c r="JGI15" s="122"/>
      <c r="JGJ15" s="122"/>
      <c r="JGK15" s="122"/>
      <c r="JGL15" s="122"/>
      <c r="JGM15" s="122"/>
      <c r="JGN15" s="122"/>
      <c r="JGO15" s="122"/>
      <c r="JGP15" s="122"/>
      <c r="JGQ15" s="122"/>
      <c r="JGR15" s="122"/>
      <c r="JGS15" s="122"/>
      <c r="JGT15" s="122"/>
      <c r="JGU15" s="122"/>
      <c r="JGV15" s="122"/>
      <c r="JGW15" s="122"/>
      <c r="JGX15" s="122"/>
      <c r="JGY15" s="122"/>
      <c r="JGZ15" s="122"/>
      <c r="JHA15" s="122"/>
      <c r="JHB15" s="122"/>
      <c r="JHC15" s="122"/>
      <c r="JHD15" s="122"/>
      <c r="JHE15" s="122"/>
      <c r="JHF15" s="122"/>
      <c r="JHG15" s="122"/>
      <c r="JHH15" s="122"/>
      <c r="JHI15" s="122"/>
      <c r="JHJ15" s="122"/>
      <c r="JHK15" s="122"/>
      <c r="JHL15" s="122"/>
      <c r="JHM15" s="122"/>
      <c r="JHN15" s="122"/>
      <c r="JHO15" s="122"/>
      <c r="JHP15" s="122"/>
      <c r="JHQ15" s="122"/>
      <c r="JHR15" s="122"/>
      <c r="JHS15" s="122"/>
      <c r="JHT15" s="122"/>
      <c r="JHU15" s="122"/>
      <c r="JHV15" s="122"/>
      <c r="JHW15" s="122"/>
      <c r="JHX15" s="122"/>
      <c r="JHY15" s="122"/>
      <c r="JHZ15" s="122"/>
      <c r="JIA15" s="122"/>
      <c r="JIB15" s="122"/>
      <c r="JIC15" s="122"/>
      <c r="JID15" s="122"/>
      <c r="JIE15" s="122"/>
      <c r="JIF15" s="122"/>
      <c r="JIG15" s="122"/>
      <c r="JIH15" s="122"/>
      <c r="JII15" s="122"/>
      <c r="JIJ15" s="122"/>
      <c r="JIK15" s="122"/>
      <c r="JIL15" s="122"/>
      <c r="JIM15" s="122"/>
      <c r="JIN15" s="122"/>
      <c r="JIO15" s="122"/>
      <c r="JIP15" s="122"/>
      <c r="JIQ15" s="122"/>
      <c r="JIR15" s="122"/>
      <c r="JIS15" s="122"/>
      <c r="JIT15" s="122"/>
      <c r="JIU15" s="122"/>
      <c r="JIV15" s="122"/>
      <c r="JIW15" s="122"/>
      <c r="JIX15" s="122"/>
      <c r="JIY15" s="122"/>
      <c r="JIZ15" s="122"/>
      <c r="JJA15" s="122"/>
      <c r="JJB15" s="122"/>
      <c r="JJC15" s="122"/>
      <c r="JJD15" s="122"/>
      <c r="JJE15" s="122"/>
      <c r="JJF15" s="122"/>
      <c r="JJG15" s="122"/>
      <c r="JJH15" s="122"/>
      <c r="JJI15" s="122"/>
      <c r="JJJ15" s="122"/>
      <c r="JJK15" s="122"/>
      <c r="JJL15" s="122"/>
      <c r="JJM15" s="122"/>
      <c r="JJN15" s="122"/>
      <c r="JJO15" s="122"/>
      <c r="JJP15" s="122"/>
      <c r="JJQ15" s="122"/>
      <c r="JJR15" s="122"/>
      <c r="JJS15" s="122"/>
      <c r="JJT15" s="122"/>
      <c r="JJU15" s="122"/>
      <c r="JJV15" s="122"/>
      <c r="JJW15" s="122"/>
      <c r="JJX15" s="122"/>
      <c r="JJY15" s="122"/>
      <c r="JJZ15" s="122"/>
      <c r="JKA15" s="122"/>
      <c r="JKB15" s="122"/>
      <c r="JKC15" s="122"/>
      <c r="JKD15" s="122"/>
      <c r="JKE15" s="122"/>
      <c r="JKF15" s="122"/>
      <c r="JKG15" s="122"/>
      <c r="JKH15" s="122"/>
      <c r="JKI15" s="122"/>
      <c r="JKJ15" s="122"/>
      <c r="JKK15" s="122"/>
      <c r="JKL15" s="122"/>
      <c r="JKM15" s="122"/>
      <c r="JKN15" s="122"/>
      <c r="JKO15" s="122"/>
      <c r="JKP15" s="122"/>
      <c r="JKQ15" s="122"/>
      <c r="JKR15" s="122"/>
      <c r="JKS15" s="122"/>
      <c r="JKT15" s="122"/>
      <c r="JKU15" s="122"/>
      <c r="JKV15" s="122"/>
      <c r="JKW15" s="122"/>
      <c r="JKX15" s="122"/>
      <c r="JKY15" s="122"/>
      <c r="JKZ15" s="122"/>
      <c r="JLA15" s="122"/>
      <c r="JLB15" s="122"/>
      <c r="JLC15" s="122"/>
      <c r="JLD15" s="122"/>
      <c r="JLE15" s="122"/>
      <c r="JLF15" s="122"/>
      <c r="JLG15" s="122"/>
      <c r="JLH15" s="122"/>
      <c r="JLI15" s="122"/>
      <c r="JLJ15" s="122"/>
      <c r="JLK15" s="122"/>
      <c r="JLL15" s="122"/>
      <c r="JLM15" s="122"/>
      <c r="JLN15" s="122"/>
      <c r="JLO15" s="122"/>
      <c r="JLP15" s="122"/>
      <c r="JLQ15" s="122"/>
      <c r="JLR15" s="122"/>
      <c r="JLS15" s="122"/>
      <c r="JLT15" s="122"/>
      <c r="JLU15" s="122"/>
      <c r="JLV15" s="122"/>
      <c r="JLW15" s="122"/>
      <c r="JLX15" s="122"/>
      <c r="JLY15" s="122"/>
      <c r="JLZ15" s="122"/>
      <c r="JMA15" s="122"/>
      <c r="JMB15" s="122"/>
      <c r="JMC15" s="122"/>
      <c r="JMD15" s="122"/>
      <c r="JME15" s="122"/>
      <c r="JMF15" s="122"/>
      <c r="JMG15" s="122"/>
      <c r="JMH15" s="122"/>
      <c r="JMI15" s="122"/>
      <c r="JMJ15" s="122"/>
      <c r="JMK15" s="122"/>
      <c r="JML15" s="122"/>
      <c r="JMM15" s="122"/>
      <c r="JMN15" s="122"/>
      <c r="JMO15" s="122"/>
      <c r="JMP15" s="122"/>
      <c r="JMQ15" s="122"/>
      <c r="JMR15" s="122"/>
      <c r="JMS15" s="122"/>
      <c r="JMT15" s="122"/>
      <c r="JMU15" s="122"/>
      <c r="JMV15" s="122"/>
      <c r="JMW15" s="122"/>
      <c r="JMX15" s="122"/>
      <c r="JMY15" s="122"/>
      <c r="JMZ15" s="122"/>
      <c r="JNA15" s="122"/>
      <c r="JNB15" s="122"/>
      <c r="JNC15" s="122"/>
      <c r="JND15" s="122"/>
      <c r="JNE15" s="122"/>
      <c r="JNF15" s="122"/>
      <c r="JNG15" s="122"/>
      <c r="JNH15" s="122"/>
      <c r="JNI15" s="122"/>
      <c r="JNJ15" s="122"/>
      <c r="JNK15" s="122"/>
      <c r="JNL15" s="122"/>
      <c r="JNM15" s="122"/>
      <c r="JNN15" s="122"/>
      <c r="JNO15" s="122"/>
      <c r="JNP15" s="122"/>
      <c r="JNQ15" s="122"/>
      <c r="JNR15" s="122"/>
      <c r="JNS15" s="122"/>
      <c r="JNT15" s="122"/>
      <c r="JNU15" s="122"/>
      <c r="JNV15" s="122"/>
      <c r="JNW15" s="122"/>
      <c r="JNX15" s="122"/>
      <c r="JNY15" s="122"/>
      <c r="JNZ15" s="122"/>
      <c r="JOA15" s="122"/>
      <c r="JOB15" s="122"/>
      <c r="JOC15" s="122"/>
      <c r="JOD15" s="122"/>
      <c r="JOE15" s="122"/>
      <c r="JOF15" s="122"/>
      <c r="JOG15" s="122"/>
      <c r="JOH15" s="122"/>
      <c r="JOI15" s="122"/>
      <c r="JOJ15" s="122"/>
      <c r="JOK15" s="122"/>
      <c r="JOL15" s="122"/>
      <c r="JOM15" s="122"/>
      <c r="JON15" s="122"/>
      <c r="JOO15" s="122"/>
      <c r="JOP15" s="122"/>
      <c r="JOQ15" s="122"/>
      <c r="JOR15" s="122"/>
      <c r="JOS15" s="122"/>
      <c r="JOT15" s="122"/>
      <c r="JOU15" s="122"/>
      <c r="JOV15" s="122"/>
      <c r="JOW15" s="122"/>
      <c r="JOX15" s="122"/>
      <c r="JOY15" s="122"/>
      <c r="JOZ15" s="122"/>
      <c r="JPA15" s="122"/>
      <c r="JPB15" s="122"/>
      <c r="JPC15" s="122"/>
      <c r="JPD15" s="122"/>
      <c r="JPE15" s="122"/>
      <c r="JPF15" s="122"/>
      <c r="JPG15" s="122"/>
      <c r="JPH15" s="122"/>
      <c r="JPI15" s="122"/>
      <c r="JPJ15" s="122"/>
      <c r="JPK15" s="122"/>
      <c r="JPL15" s="122"/>
      <c r="JPM15" s="122"/>
      <c r="JPN15" s="122"/>
      <c r="JPO15" s="122"/>
      <c r="JPP15" s="122"/>
      <c r="JPQ15" s="122"/>
      <c r="JPR15" s="122"/>
      <c r="JPS15" s="122"/>
      <c r="JPT15" s="122"/>
      <c r="JPU15" s="122"/>
      <c r="JPV15" s="122"/>
      <c r="JPW15" s="122"/>
      <c r="JPX15" s="122"/>
      <c r="JPY15" s="122"/>
      <c r="JPZ15" s="122"/>
      <c r="JQA15" s="122"/>
      <c r="JQB15" s="122"/>
      <c r="JQC15" s="122"/>
      <c r="JQD15" s="122"/>
      <c r="JQE15" s="122"/>
      <c r="JQF15" s="122"/>
      <c r="JQG15" s="122"/>
      <c r="JQH15" s="122"/>
      <c r="JQI15" s="122"/>
      <c r="JQJ15" s="122"/>
      <c r="JQK15" s="122"/>
      <c r="JQL15" s="122"/>
      <c r="JQM15" s="122"/>
      <c r="JQN15" s="122"/>
      <c r="JQO15" s="122"/>
      <c r="JQP15" s="122"/>
      <c r="JQQ15" s="122"/>
      <c r="JQR15" s="122"/>
      <c r="JQS15" s="122"/>
      <c r="JQT15" s="122"/>
      <c r="JQU15" s="122"/>
      <c r="JQV15" s="122"/>
      <c r="JQW15" s="122"/>
      <c r="JQX15" s="122"/>
      <c r="JQY15" s="122"/>
      <c r="JQZ15" s="122"/>
      <c r="JRA15" s="122"/>
      <c r="JRB15" s="122"/>
      <c r="JRC15" s="122"/>
      <c r="JRD15" s="122"/>
      <c r="JRE15" s="122"/>
      <c r="JRF15" s="122"/>
      <c r="JRG15" s="122"/>
      <c r="JRH15" s="122"/>
      <c r="JRI15" s="122"/>
      <c r="JRJ15" s="122"/>
      <c r="JRK15" s="122"/>
      <c r="JRL15" s="122"/>
      <c r="JRM15" s="122"/>
      <c r="JRN15" s="122"/>
      <c r="JRO15" s="122"/>
      <c r="JRP15" s="122"/>
      <c r="JRQ15" s="122"/>
      <c r="JRR15" s="122"/>
      <c r="JRS15" s="122"/>
      <c r="JRT15" s="122"/>
      <c r="JRU15" s="122"/>
      <c r="JRV15" s="122"/>
      <c r="JRW15" s="122"/>
      <c r="JRX15" s="122"/>
      <c r="JRY15" s="122"/>
      <c r="JRZ15" s="122"/>
      <c r="JSA15" s="122"/>
      <c r="JSB15" s="122"/>
      <c r="JSC15" s="122"/>
      <c r="JSD15" s="122"/>
      <c r="JSE15" s="122"/>
      <c r="JSF15" s="122"/>
      <c r="JSG15" s="122"/>
      <c r="JSH15" s="122"/>
      <c r="JSI15" s="122"/>
      <c r="JSJ15" s="122"/>
      <c r="JSK15" s="122"/>
      <c r="JSL15" s="122"/>
      <c r="JSM15" s="122"/>
      <c r="JSN15" s="122"/>
      <c r="JSO15" s="122"/>
      <c r="JSP15" s="122"/>
      <c r="JSQ15" s="122"/>
      <c r="JSR15" s="122"/>
      <c r="JSS15" s="122"/>
      <c r="JST15" s="122"/>
      <c r="JSU15" s="122"/>
      <c r="JSV15" s="122"/>
      <c r="JSW15" s="122"/>
      <c r="JSX15" s="122"/>
      <c r="JSY15" s="122"/>
      <c r="JSZ15" s="122"/>
      <c r="JTA15" s="122"/>
      <c r="JTB15" s="122"/>
      <c r="JTC15" s="122"/>
      <c r="JTD15" s="122"/>
      <c r="JTE15" s="122"/>
      <c r="JTF15" s="122"/>
      <c r="JTG15" s="122"/>
      <c r="JTH15" s="122"/>
      <c r="JTI15" s="122"/>
      <c r="JTJ15" s="122"/>
      <c r="JTK15" s="122"/>
      <c r="JTL15" s="122"/>
      <c r="JTM15" s="122"/>
      <c r="JTN15" s="122"/>
      <c r="JTO15" s="122"/>
      <c r="JTP15" s="122"/>
      <c r="JTQ15" s="122"/>
      <c r="JTR15" s="122"/>
      <c r="JTS15" s="122"/>
      <c r="JTT15" s="122"/>
      <c r="JTU15" s="122"/>
      <c r="JTV15" s="122"/>
      <c r="JTW15" s="122"/>
      <c r="JTX15" s="122"/>
      <c r="JTY15" s="122"/>
      <c r="JTZ15" s="122"/>
      <c r="JUA15" s="122"/>
      <c r="JUB15" s="122"/>
      <c r="JUC15" s="122"/>
      <c r="JUD15" s="122"/>
      <c r="JUE15" s="122"/>
      <c r="JUF15" s="122"/>
      <c r="JUG15" s="122"/>
      <c r="JUH15" s="122"/>
      <c r="JUI15" s="122"/>
      <c r="JUJ15" s="122"/>
      <c r="JUK15" s="122"/>
      <c r="JUL15" s="122"/>
      <c r="JUM15" s="122"/>
      <c r="JUN15" s="122"/>
      <c r="JUO15" s="122"/>
      <c r="JUP15" s="122"/>
      <c r="JUQ15" s="122"/>
      <c r="JUR15" s="122"/>
      <c r="JUS15" s="122"/>
      <c r="JUT15" s="122"/>
      <c r="JUU15" s="122"/>
      <c r="JUV15" s="122"/>
      <c r="JUW15" s="122"/>
      <c r="JUX15" s="122"/>
      <c r="JUY15" s="122"/>
      <c r="JUZ15" s="122"/>
      <c r="JVA15" s="122"/>
      <c r="JVB15" s="122"/>
      <c r="JVC15" s="122"/>
      <c r="JVD15" s="122"/>
      <c r="JVE15" s="122"/>
      <c r="JVF15" s="122"/>
      <c r="JVG15" s="122"/>
      <c r="JVH15" s="122"/>
      <c r="JVI15" s="122"/>
      <c r="JVJ15" s="122"/>
      <c r="JVK15" s="122"/>
      <c r="JVL15" s="122"/>
      <c r="JVM15" s="122"/>
      <c r="JVN15" s="122"/>
      <c r="JVO15" s="122"/>
      <c r="JVP15" s="122"/>
      <c r="JVQ15" s="122"/>
      <c r="JVR15" s="122"/>
      <c r="JVS15" s="122"/>
      <c r="JVT15" s="122"/>
      <c r="JVU15" s="122"/>
      <c r="JVV15" s="122"/>
      <c r="JVW15" s="122"/>
      <c r="JVX15" s="122"/>
      <c r="JVY15" s="122"/>
      <c r="JVZ15" s="122"/>
      <c r="JWA15" s="122"/>
      <c r="JWB15" s="122"/>
      <c r="JWC15" s="122"/>
      <c r="JWD15" s="122"/>
      <c r="JWE15" s="122"/>
      <c r="JWF15" s="122"/>
      <c r="JWG15" s="122"/>
      <c r="JWH15" s="122"/>
      <c r="JWI15" s="122"/>
      <c r="JWJ15" s="122"/>
      <c r="JWK15" s="122"/>
      <c r="JWL15" s="122"/>
      <c r="JWM15" s="122"/>
      <c r="JWN15" s="122"/>
      <c r="JWO15" s="122"/>
      <c r="JWP15" s="122"/>
      <c r="JWQ15" s="122"/>
      <c r="JWR15" s="122"/>
      <c r="JWS15" s="122"/>
      <c r="JWT15" s="122"/>
      <c r="JWU15" s="122"/>
      <c r="JWV15" s="122"/>
      <c r="JWW15" s="122"/>
      <c r="JWX15" s="122"/>
      <c r="JWY15" s="122"/>
      <c r="JWZ15" s="122"/>
      <c r="JXA15" s="122"/>
      <c r="JXB15" s="122"/>
      <c r="JXC15" s="122"/>
      <c r="JXD15" s="122"/>
      <c r="JXE15" s="122"/>
      <c r="JXF15" s="122"/>
      <c r="JXG15" s="122"/>
      <c r="JXH15" s="122"/>
      <c r="JXI15" s="122"/>
      <c r="JXJ15" s="122"/>
      <c r="JXK15" s="122"/>
      <c r="JXL15" s="122"/>
      <c r="JXM15" s="122"/>
      <c r="JXN15" s="122"/>
      <c r="JXO15" s="122"/>
      <c r="JXP15" s="122"/>
      <c r="JXQ15" s="122"/>
      <c r="JXR15" s="122"/>
      <c r="JXS15" s="122"/>
      <c r="JXT15" s="122"/>
      <c r="JXU15" s="122"/>
      <c r="JXV15" s="122"/>
      <c r="JXW15" s="122"/>
      <c r="JXX15" s="122"/>
      <c r="JXY15" s="122"/>
      <c r="JXZ15" s="122"/>
      <c r="JYA15" s="122"/>
      <c r="JYB15" s="122"/>
      <c r="JYC15" s="122"/>
      <c r="JYD15" s="122"/>
      <c r="JYE15" s="122"/>
      <c r="JYF15" s="122"/>
      <c r="JYG15" s="122"/>
      <c r="JYH15" s="122"/>
      <c r="JYI15" s="122"/>
      <c r="JYJ15" s="122"/>
      <c r="JYK15" s="122"/>
      <c r="JYL15" s="122"/>
      <c r="JYM15" s="122"/>
      <c r="JYN15" s="122"/>
      <c r="JYO15" s="122"/>
      <c r="JYP15" s="122"/>
      <c r="JYQ15" s="122"/>
      <c r="JYR15" s="122"/>
      <c r="JYS15" s="122"/>
      <c r="JYT15" s="122"/>
      <c r="JYU15" s="122"/>
      <c r="JYV15" s="122"/>
      <c r="JYW15" s="122"/>
      <c r="JYX15" s="122"/>
      <c r="JYY15" s="122"/>
      <c r="JYZ15" s="122"/>
      <c r="JZA15" s="122"/>
      <c r="JZB15" s="122"/>
      <c r="JZC15" s="122"/>
      <c r="JZD15" s="122"/>
      <c r="JZE15" s="122"/>
      <c r="JZF15" s="122"/>
      <c r="JZG15" s="122"/>
      <c r="JZH15" s="122"/>
      <c r="JZI15" s="122"/>
      <c r="JZJ15" s="122"/>
      <c r="JZK15" s="122"/>
      <c r="JZL15" s="122"/>
      <c r="JZM15" s="122"/>
      <c r="JZN15" s="122"/>
      <c r="JZO15" s="122"/>
      <c r="JZP15" s="122"/>
      <c r="JZQ15" s="122"/>
      <c r="JZR15" s="122"/>
      <c r="JZS15" s="122"/>
      <c r="JZT15" s="122"/>
      <c r="JZU15" s="122"/>
      <c r="JZV15" s="122"/>
      <c r="JZW15" s="122"/>
      <c r="JZX15" s="122"/>
      <c r="JZY15" s="122"/>
      <c r="JZZ15" s="122"/>
      <c r="KAA15" s="122"/>
      <c r="KAB15" s="122"/>
      <c r="KAC15" s="122"/>
      <c r="KAD15" s="122"/>
      <c r="KAE15" s="122"/>
      <c r="KAF15" s="122"/>
      <c r="KAG15" s="122"/>
      <c r="KAH15" s="122"/>
      <c r="KAI15" s="122"/>
      <c r="KAJ15" s="122"/>
      <c r="KAK15" s="122"/>
      <c r="KAL15" s="122"/>
      <c r="KAM15" s="122"/>
      <c r="KAN15" s="122"/>
      <c r="KAO15" s="122"/>
      <c r="KAP15" s="122"/>
      <c r="KAQ15" s="122"/>
      <c r="KAR15" s="122"/>
      <c r="KAS15" s="122"/>
      <c r="KAT15" s="122"/>
      <c r="KAU15" s="122"/>
      <c r="KAV15" s="122"/>
      <c r="KAW15" s="122"/>
      <c r="KAX15" s="122"/>
      <c r="KAY15" s="122"/>
      <c r="KAZ15" s="122"/>
      <c r="KBA15" s="122"/>
      <c r="KBB15" s="122"/>
      <c r="KBC15" s="122"/>
      <c r="KBD15" s="122"/>
      <c r="KBE15" s="122"/>
      <c r="KBF15" s="122"/>
      <c r="KBG15" s="122"/>
      <c r="KBH15" s="122"/>
      <c r="KBI15" s="122"/>
      <c r="KBJ15" s="122"/>
      <c r="KBK15" s="122"/>
      <c r="KBL15" s="122"/>
      <c r="KBM15" s="122"/>
      <c r="KBN15" s="122"/>
      <c r="KBO15" s="122"/>
      <c r="KBP15" s="122"/>
      <c r="KBQ15" s="122"/>
      <c r="KBR15" s="122"/>
      <c r="KBS15" s="122"/>
      <c r="KBT15" s="122"/>
      <c r="KBU15" s="122"/>
      <c r="KBV15" s="122"/>
      <c r="KBW15" s="122"/>
      <c r="KBX15" s="122"/>
      <c r="KBY15" s="122"/>
      <c r="KBZ15" s="122"/>
      <c r="KCA15" s="122"/>
      <c r="KCB15" s="122"/>
      <c r="KCC15" s="122"/>
      <c r="KCD15" s="122"/>
      <c r="KCE15" s="122"/>
      <c r="KCF15" s="122"/>
      <c r="KCG15" s="122"/>
      <c r="KCH15" s="122"/>
      <c r="KCI15" s="122"/>
      <c r="KCJ15" s="122"/>
      <c r="KCK15" s="122"/>
      <c r="KCL15" s="122"/>
      <c r="KCM15" s="122"/>
      <c r="KCN15" s="122"/>
      <c r="KCO15" s="122"/>
      <c r="KCP15" s="122"/>
      <c r="KCQ15" s="122"/>
      <c r="KCR15" s="122"/>
      <c r="KCS15" s="122"/>
      <c r="KCT15" s="122"/>
      <c r="KCU15" s="122"/>
      <c r="KCV15" s="122"/>
      <c r="KCW15" s="122"/>
      <c r="KCX15" s="122"/>
      <c r="KCY15" s="122"/>
      <c r="KCZ15" s="122"/>
      <c r="KDA15" s="122"/>
      <c r="KDB15" s="122"/>
      <c r="KDC15" s="122"/>
      <c r="KDD15" s="122"/>
      <c r="KDE15" s="122"/>
      <c r="KDF15" s="122"/>
      <c r="KDG15" s="122"/>
      <c r="KDH15" s="122"/>
      <c r="KDI15" s="122"/>
      <c r="KDJ15" s="122"/>
      <c r="KDK15" s="122"/>
      <c r="KDL15" s="122"/>
      <c r="KDM15" s="122"/>
      <c r="KDN15" s="122"/>
      <c r="KDO15" s="122"/>
      <c r="KDP15" s="122"/>
      <c r="KDQ15" s="122"/>
      <c r="KDR15" s="122"/>
      <c r="KDS15" s="122"/>
      <c r="KDT15" s="122"/>
      <c r="KDU15" s="122"/>
      <c r="KDV15" s="122"/>
      <c r="KDW15" s="122"/>
      <c r="KDX15" s="122"/>
      <c r="KDY15" s="122"/>
      <c r="KDZ15" s="122"/>
      <c r="KEA15" s="122"/>
      <c r="KEB15" s="122"/>
      <c r="KEC15" s="122"/>
      <c r="KED15" s="122"/>
      <c r="KEE15" s="122"/>
      <c r="KEF15" s="122"/>
      <c r="KEG15" s="122"/>
      <c r="KEH15" s="122"/>
      <c r="KEI15" s="122"/>
      <c r="KEJ15" s="122"/>
      <c r="KEK15" s="122"/>
      <c r="KEL15" s="122"/>
      <c r="KEM15" s="122"/>
      <c r="KEN15" s="122"/>
      <c r="KEO15" s="122"/>
      <c r="KEP15" s="122"/>
      <c r="KEQ15" s="122"/>
      <c r="KER15" s="122"/>
      <c r="KES15" s="122"/>
      <c r="KET15" s="122"/>
      <c r="KEU15" s="122"/>
      <c r="KEV15" s="122"/>
      <c r="KEW15" s="122"/>
      <c r="KEX15" s="122"/>
      <c r="KEY15" s="122"/>
      <c r="KEZ15" s="122"/>
      <c r="KFA15" s="122"/>
      <c r="KFB15" s="122"/>
      <c r="KFC15" s="122"/>
      <c r="KFD15" s="122"/>
      <c r="KFE15" s="122"/>
      <c r="KFF15" s="122"/>
      <c r="KFG15" s="122"/>
      <c r="KFH15" s="122"/>
      <c r="KFI15" s="122"/>
      <c r="KFJ15" s="122"/>
      <c r="KFK15" s="122"/>
      <c r="KFL15" s="122"/>
      <c r="KFM15" s="122"/>
      <c r="KFN15" s="122"/>
      <c r="KFO15" s="122"/>
      <c r="KFP15" s="122"/>
      <c r="KFQ15" s="122"/>
      <c r="KFR15" s="122"/>
      <c r="KFS15" s="122"/>
      <c r="KFT15" s="122"/>
      <c r="KFU15" s="122"/>
      <c r="KFV15" s="122"/>
      <c r="KFW15" s="122"/>
      <c r="KFX15" s="122"/>
      <c r="KFY15" s="122"/>
      <c r="KFZ15" s="122"/>
      <c r="KGA15" s="122"/>
      <c r="KGB15" s="122"/>
      <c r="KGC15" s="122"/>
      <c r="KGD15" s="122"/>
      <c r="KGE15" s="122"/>
      <c r="KGF15" s="122"/>
      <c r="KGG15" s="122"/>
      <c r="KGH15" s="122"/>
      <c r="KGI15" s="122"/>
      <c r="KGJ15" s="122"/>
      <c r="KGK15" s="122"/>
      <c r="KGL15" s="122"/>
      <c r="KGM15" s="122"/>
      <c r="KGN15" s="122"/>
      <c r="KGO15" s="122"/>
      <c r="KGP15" s="122"/>
      <c r="KGQ15" s="122"/>
      <c r="KGR15" s="122"/>
      <c r="KGS15" s="122"/>
      <c r="KGT15" s="122"/>
      <c r="KGU15" s="122"/>
      <c r="KGV15" s="122"/>
      <c r="KGW15" s="122"/>
      <c r="KGX15" s="122"/>
      <c r="KGY15" s="122"/>
      <c r="KGZ15" s="122"/>
      <c r="KHA15" s="122"/>
      <c r="KHB15" s="122"/>
      <c r="KHC15" s="122"/>
      <c r="KHD15" s="122"/>
      <c r="KHE15" s="122"/>
      <c r="KHF15" s="122"/>
      <c r="KHG15" s="122"/>
      <c r="KHH15" s="122"/>
      <c r="KHI15" s="122"/>
      <c r="KHJ15" s="122"/>
      <c r="KHK15" s="122"/>
      <c r="KHL15" s="122"/>
      <c r="KHM15" s="122"/>
      <c r="KHN15" s="122"/>
      <c r="KHO15" s="122"/>
      <c r="KHP15" s="122"/>
      <c r="KHQ15" s="122"/>
      <c r="KHR15" s="122"/>
      <c r="KHS15" s="122"/>
      <c r="KHT15" s="122"/>
      <c r="KHU15" s="122"/>
      <c r="KHV15" s="122"/>
      <c r="KHW15" s="122"/>
      <c r="KHX15" s="122"/>
      <c r="KHY15" s="122"/>
      <c r="KHZ15" s="122"/>
      <c r="KIA15" s="122"/>
      <c r="KIB15" s="122"/>
      <c r="KIC15" s="122"/>
      <c r="KID15" s="122"/>
      <c r="KIE15" s="122"/>
      <c r="KIF15" s="122"/>
      <c r="KIG15" s="122"/>
      <c r="KIH15" s="122"/>
      <c r="KII15" s="122"/>
      <c r="KIJ15" s="122"/>
      <c r="KIK15" s="122"/>
      <c r="KIL15" s="122"/>
      <c r="KIM15" s="122"/>
      <c r="KIN15" s="122"/>
      <c r="KIO15" s="122"/>
      <c r="KIP15" s="122"/>
      <c r="KIQ15" s="122"/>
      <c r="KIR15" s="122"/>
      <c r="KIS15" s="122"/>
      <c r="KIT15" s="122"/>
      <c r="KIU15" s="122"/>
      <c r="KIV15" s="122"/>
      <c r="KIW15" s="122"/>
      <c r="KIX15" s="122"/>
      <c r="KIY15" s="122"/>
      <c r="KIZ15" s="122"/>
      <c r="KJA15" s="122"/>
      <c r="KJB15" s="122"/>
      <c r="KJC15" s="122"/>
      <c r="KJD15" s="122"/>
      <c r="KJE15" s="122"/>
      <c r="KJF15" s="122"/>
      <c r="KJG15" s="122"/>
      <c r="KJH15" s="122"/>
      <c r="KJI15" s="122"/>
      <c r="KJJ15" s="122"/>
      <c r="KJK15" s="122"/>
      <c r="KJL15" s="122"/>
      <c r="KJM15" s="122"/>
      <c r="KJN15" s="122"/>
      <c r="KJO15" s="122"/>
      <c r="KJP15" s="122"/>
      <c r="KJQ15" s="122"/>
      <c r="KJR15" s="122"/>
      <c r="KJS15" s="122"/>
      <c r="KJT15" s="122"/>
      <c r="KJU15" s="122"/>
      <c r="KJV15" s="122"/>
      <c r="KJW15" s="122"/>
      <c r="KJX15" s="122"/>
      <c r="KJY15" s="122"/>
      <c r="KJZ15" s="122"/>
      <c r="KKA15" s="122"/>
      <c r="KKB15" s="122"/>
      <c r="KKC15" s="122"/>
      <c r="KKD15" s="122"/>
      <c r="KKE15" s="122"/>
      <c r="KKF15" s="122"/>
      <c r="KKG15" s="122"/>
      <c r="KKH15" s="122"/>
      <c r="KKI15" s="122"/>
      <c r="KKJ15" s="122"/>
      <c r="KKK15" s="122"/>
      <c r="KKL15" s="122"/>
      <c r="KKM15" s="122"/>
      <c r="KKN15" s="122"/>
      <c r="KKO15" s="122"/>
      <c r="KKP15" s="122"/>
      <c r="KKQ15" s="122"/>
      <c r="KKR15" s="122"/>
      <c r="KKS15" s="122"/>
      <c r="KKT15" s="122"/>
      <c r="KKU15" s="122"/>
      <c r="KKV15" s="122"/>
      <c r="KKW15" s="122"/>
      <c r="KKX15" s="122"/>
      <c r="KKY15" s="122"/>
      <c r="KKZ15" s="122"/>
      <c r="KLA15" s="122"/>
      <c r="KLB15" s="122"/>
      <c r="KLC15" s="122"/>
      <c r="KLD15" s="122"/>
      <c r="KLE15" s="122"/>
      <c r="KLF15" s="122"/>
      <c r="KLG15" s="122"/>
      <c r="KLH15" s="122"/>
      <c r="KLI15" s="122"/>
      <c r="KLJ15" s="122"/>
      <c r="KLK15" s="122"/>
      <c r="KLL15" s="122"/>
      <c r="KLM15" s="122"/>
      <c r="KLN15" s="122"/>
      <c r="KLO15" s="122"/>
      <c r="KLP15" s="122"/>
      <c r="KLQ15" s="122"/>
      <c r="KLR15" s="122"/>
      <c r="KLS15" s="122"/>
      <c r="KLT15" s="122"/>
      <c r="KLU15" s="122"/>
      <c r="KLV15" s="122"/>
      <c r="KLW15" s="122"/>
      <c r="KLX15" s="122"/>
      <c r="KLY15" s="122"/>
      <c r="KLZ15" s="122"/>
      <c r="KMA15" s="122"/>
      <c r="KMB15" s="122"/>
      <c r="KMC15" s="122"/>
      <c r="KMD15" s="122"/>
      <c r="KME15" s="122"/>
      <c r="KMF15" s="122"/>
      <c r="KMG15" s="122"/>
      <c r="KMH15" s="122"/>
      <c r="KMI15" s="122"/>
      <c r="KMJ15" s="122"/>
      <c r="KMK15" s="122"/>
      <c r="KML15" s="122"/>
      <c r="KMM15" s="122"/>
      <c r="KMN15" s="122"/>
      <c r="KMO15" s="122"/>
      <c r="KMP15" s="122"/>
      <c r="KMQ15" s="122"/>
      <c r="KMR15" s="122"/>
      <c r="KMS15" s="122"/>
      <c r="KMT15" s="122"/>
      <c r="KMU15" s="122"/>
      <c r="KMV15" s="122"/>
      <c r="KMW15" s="122"/>
      <c r="KMX15" s="122"/>
      <c r="KMY15" s="122"/>
      <c r="KMZ15" s="122"/>
      <c r="KNA15" s="122"/>
      <c r="KNB15" s="122"/>
      <c r="KNC15" s="122"/>
      <c r="KND15" s="122"/>
      <c r="KNE15" s="122"/>
      <c r="KNF15" s="122"/>
      <c r="KNG15" s="122"/>
      <c r="KNH15" s="122"/>
      <c r="KNI15" s="122"/>
      <c r="KNJ15" s="122"/>
      <c r="KNK15" s="122"/>
      <c r="KNL15" s="122"/>
      <c r="KNM15" s="122"/>
      <c r="KNN15" s="122"/>
      <c r="KNO15" s="122"/>
      <c r="KNP15" s="122"/>
      <c r="KNQ15" s="122"/>
      <c r="KNR15" s="122"/>
      <c r="KNS15" s="122"/>
      <c r="KNT15" s="122"/>
      <c r="KNU15" s="122"/>
      <c r="KNV15" s="122"/>
      <c r="KNW15" s="122"/>
      <c r="KNX15" s="122"/>
      <c r="KNY15" s="122"/>
      <c r="KNZ15" s="122"/>
      <c r="KOA15" s="122"/>
      <c r="KOB15" s="122"/>
      <c r="KOC15" s="122"/>
      <c r="KOD15" s="122"/>
      <c r="KOE15" s="122"/>
      <c r="KOF15" s="122"/>
      <c r="KOG15" s="122"/>
      <c r="KOH15" s="122"/>
      <c r="KOI15" s="122"/>
      <c r="KOJ15" s="122"/>
      <c r="KOK15" s="122"/>
      <c r="KOL15" s="122"/>
      <c r="KOM15" s="122"/>
      <c r="KON15" s="122"/>
      <c r="KOO15" s="122"/>
      <c r="KOP15" s="122"/>
      <c r="KOQ15" s="122"/>
      <c r="KOR15" s="122"/>
      <c r="KOS15" s="122"/>
      <c r="KOT15" s="122"/>
      <c r="KOU15" s="122"/>
      <c r="KOV15" s="122"/>
      <c r="KOW15" s="122"/>
      <c r="KOX15" s="122"/>
      <c r="KOY15" s="122"/>
      <c r="KOZ15" s="122"/>
      <c r="KPA15" s="122"/>
      <c r="KPB15" s="122"/>
      <c r="KPC15" s="122"/>
      <c r="KPD15" s="122"/>
      <c r="KPE15" s="122"/>
      <c r="KPF15" s="122"/>
      <c r="KPG15" s="122"/>
      <c r="KPH15" s="122"/>
      <c r="KPI15" s="122"/>
      <c r="KPJ15" s="122"/>
      <c r="KPK15" s="122"/>
      <c r="KPL15" s="122"/>
      <c r="KPM15" s="122"/>
      <c r="KPN15" s="122"/>
      <c r="KPO15" s="122"/>
      <c r="KPP15" s="122"/>
      <c r="KPQ15" s="122"/>
      <c r="KPR15" s="122"/>
      <c r="KPS15" s="122"/>
      <c r="KPT15" s="122"/>
      <c r="KPU15" s="122"/>
      <c r="KPV15" s="122"/>
      <c r="KPW15" s="122"/>
      <c r="KPX15" s="122"/>
      <c r="KPY15" s="122"/>
      <c r="KPZ15" s="122"/>
      <c r="KQA15" s="122"/>
      <c r="KQB15" s="122"/>
      <c r="KQC15" s="122"/>
      <c r="KQD15" s="122"/>
      <c r="KQE15" s="122"/>
      <c r="KQF15" s="122"/>
      <c r="KQG15" s="122"/>
      <c r="KQH15" s="122"/>
      <c r="KQI15" s="122"/>
      <c r="KQJ15" s="122"/>
      <c r="KQK15" s="122"/>
      <c r="KQL15" s="122"/>
      <c r="KQM15" s="122"/>
      <c r="KQN15" s="122"/>
      <c r="KQO15" s="122"/>
      <c r="KQP15" s="122"/>
      <c r="KQQ15" s="122"/>
      <c r="KQR15" s="122"/>
      <c r="KQS15" s="122"/>
      <c r="KQT15" s="122"/>
      <c r="KQU15" s="122"/>
      <c r="KQV15" s="122"/>
      <c r="KQW15" s="122"/>
      <c r="KQX15" s="122"/>
      <c r="KQY15" s="122"/>
      <c r="KQZ15" s="122"/>
      <c r="KRA15" s="122"/>
      <c r="KRB15" s="122"/>
      <c r="KRC15" s="122"/>
      <c r="KRD15" s="122"/>
      <c r="KRE15" s="122"/>
      <c r="KRF15" s="122"/>
      <c r="KRG15" s="122"/>
      <c r="KRH15" s="122"/>
      <c r="KRI15" s="122"/>
      <c r="KRJ15" s="122"/>
      <c r="KRK15" s="122"/>
      <c r="KRL15" s="122"/>
      <c r="KRM15" s="122"/>
      <c r="KRN15" s="122"/>
      <c r="KRO15" s="122"/>
      <c r="KRP15" s="122"/>
      <c r="KRQ15" s="122"/>
      <c r="KRR15" s="122"/>
      <c r="KRS15" s="122"/>
      <c r="KRT15" s="122"/>
      <c r="KRU15" s="122"/>
      <c r="KRV15" s="122"/>
      <c r="KRW15" s="122"/>
      <c r="KRX15" s="122"/>
      <c r="KRY15" s="122"/>
      <c r="KRZ15" s="122"/>
      <c r="KSA15" s="122"/>
      <c r="KSB15" s="122"/>
      <c r="KSC15" s="122"/>
      <c r="KSD15" s="122"/>
      <c r="KSE15" s="122"/>
      <c r="KSF15" s="122"/>
      <c r="KSG15" s="122"/>
      <c r="KSH15" s="122"/>
      <c r="KSI15" s="122"/>
      <c r="KSJ15" s="122"/>
      <c r="KSK15" s="122"/>
      <c r="KSL15" s="122"/>
      <c r="KSM15" s="122"/>
      <c r="KSN15" s="122"/>
      <c r="KSO15" s="122"/>
      <c r="KSP15" s="122"/>
      <c r="KSQ15" s="122"/>
      <c r="KSR15" s="122"/>
      <c r="KSS15" s="122"/>
      <c r="KST15" s="122"/>
      <c r="KSU15" s="122"/>
      <c r="KSV15" s="122"/>
      <c r="KSW15" s="122"/>
      <c r="KSX15" s="122"/>
      <c r="KSY15" s="122"/>
      <c r="KSZ15" s="122"/>
      <c r="KTA15" s="122"/>
      <c r="KTB15" s="122"/>
      <c r="KTC15" s="122"/>
      <c r="KTD15" s="122"/>
      <c r="KTE15" s="122"/>
      <c r="KTF15" s="122"/>
      <c r="KTG15" s="122"/>
      <c r="KTH15" s="122"/>
      <c r="KTI15" s="122"/>
      <c r="KTJ15" s="122"/>
      <c r="KTK15" s="122"/>
      <c r="KTL15" s="122"/>
      <c r="KTM15" s="122"/>
      <c r="KTN15" s="122"/>
      <c r="KTO15" s="122"/>
      <c r="KTP15" s="122"/>
      <c r="KTQ15" s="122"/>
      <c r="KTR15" s="122"/>
      <c r="KTS15" s="122"/>
      <c r="KTT15" s="122"/>
      <c r="KTU15" s="122"/>
      <c r="KTV15" s="122"/>
      <c r="KTW15" s="122"/>
      <c r="KTX15" s="122"/>
      <c r="KTY15" s="122"/>
      <c r="KTZ15" s="122"/>
      <c r="KUA15" s="122"/>
      <c r="KUB15" s="122"/>
      <c r="KUC15" s="122"/>
      <c r="KUD15" s="122"/>
      <c r="KUE15" s="122"/>
      <c r="KUF15" s="122"/>
      <c r="KUG15" s="122"/>
      <c r="KUH15" s="122"/>
      <c r="KUI15" s="122"/>
      <c r="KUJ15" s="122"/>
      <c r="KUK15" s="122"/>
      <c r="KUL15" s="122"/>
      <c r="KUM15" s="122"/>
      <c r="KUN15" s="122"/>
      <c r="KUO15" s="122"/>
      <c r="KUP15" s="122"/>
      <c r="KUQ15" s="122"/>
      <c r="KUR15" s="122"/>
      <c r="KUS15" s="122"/>
      <c r="KUT15" s="122"/>
      <c r="KUU15" s="122"/>
      <c r="KUV15" s="122"/>
      <c r="KUW15" s="122"/>
      <c r="KUX15" s="122"/>
      <c r="KUY15" s="122"/>
      <c r="KUZ15" s="122"/>
      <c r="KVA15" s="122"/>
      <c r="KVB15" s="122"/>
      <c r="KVC15" s="122"/>
      <c r="KVD15" s="122"/>
      <c r="KVE15" s="122"/>
      <c r="KVF15" s="122"/>
      <c r="KVG15" s="122"/>
      <c r="KVH15" s="122"/>
      <c r="KVI15" s="122"/>
      <c r="KVJ15" s="122"/>
      <c r="KVK15" s="122"/>
      <c r="KVL15" s="122"/>
      <c r="KVM15" s="122"/>
      <c r="KVN15" s="122"/>
      <c r="KVO15" s="122"/>
      <c r="KVP15" s="122"/>
      <c r="KVQ15" s="122"/>
      <c r="KVR15" s="122"/>
      <c r="KVS15" s="122"/>
      <c r="KVT15" s="122"/>
      <c r="KVU15" s="122"/>
      <c r="KVV15" s="122"/>
      <c r="KVW15" s="122"/>
      <c r="KVX15" s="122"/>
      <c r="KVY15" s="122"/>
      <c r="KVZ15" s="122"/>
      <c r="KWA15" s="122"/>
      <c r="KWB15" s="122"/>
      <c r="KWC15" s="122"/>
      <c r="KWD15" s="122"/>
      <c r="KWE15" s="122"/>
      <c r="KWF15" s="122"/>
      <c r="KWG15" s="122"/>
      <c r="KWH15" s="122"/>
      <c r="KWI15" s="122"/>
      <c r="KWJ15" s="122"/>
      <c r="KWK15" s="122"/>
      <c r="KWL15" s="122"/>
      <c r="KWM15" s="122"/>
      <c r="KWN15" s="122"/>
      <c r="KWO15" s="122"/>
      <c r="KWP15" s="122"/>
      <c r="KWQ15" s="122"/>
      <c r="KWR15" s="122"/>
      <c r="KWS15" s="122"/>
      <c r="KWT15" s="122"/>
      <c r="KWU15" s="122"/>
      <c r="KWV15" s="122"/>
      <c r="KWW15" s="122"/>
      <c r="KWX15" s="122"/>
      <c r="KWY15" s="122"/>
      <c r="KWZ15" s="122"/>
      <c r="KXA15" s="122"/>
      <c r="KXB15" s="122"/>
      <c r="KXC15" s="122"/>
      <c r="KXD15" s="122"/>
      <c r="KXE15" s="122"/>
      <c r="KXF15" s="122"/>
      <c r="KXG15" s="122"/>
      <c r="KXH15" s="122"/>
      <c r="KXI15" s="122"/>
      <c r="KXJ15" s="122"/>
      <c r="KXK15" s="122"/>
      <c r="KXL15" s="122"/>
      <c r="KXM15" s="122"/>
      <c r="KXN15" s="122"/>
      <c r="KXO15" s="122"/>
      <c r="KXP15" s="122"/>
      <c r="KXQ15" s="122"/>
      <c r="KXR15" s="122"/>
      <c r="KXS15" s="122"/>
      <c r="KXT15" s="122"/>
      <c r="KXU15" s="122"/>
      <c r="KXV15" s="122"/>
      <c r="KXW15" s="122"/>
      <c r="KXX15" s="122"/>
      <c r="KXY15" s="122"/>
      <c r="KXZ15" s="122"/>
      <c r="KYA15" s="122"/>
      <c r="KYB15" s="122"/>
      <c r="KYC15" s="122"/>
      <c r="KYD15" s="122"/>
      <c r="KYE15" s="122"/>
      <c r="KYF15" s="122"/>
      <c r="KYG15" s="122"/>
      <c r="KYH15" s="122"/>
      <c r="KYI15" s="122"/>
      <c r="KYJ15" s="122"/>
      <c r="KYK15" s="122"/>
      <c r="KYL15" s="122"/>
      <c r="KYM15" s="122"/>
      <c r="KYN15" s="122"/>
      <c r="KYO15" s="122"/>
      <c r="KYP15" s="122"/>
      <c r="KYQ15" s="122"/>
      <c r="KYR15" s="122"/>
      <c r="KYS15" s="122"/>
      <c r="KYT15" s="122"/>
      <c r="KYU15" s="122"/>
      <c r="KYV15" s="122"/>
      <c r="KYW15" s="122"/>
      <c r="KYX15" s="122"/>
      <c r="KYY15" s="122"/>
      <c r="KYZ15" s="122"/>
      <c r="KZA15" s="122"/>
      <c r="KZB15" s="122"/>
      <c r="KZC15" s="122"/>
      <c r="KZD15" s="122"/>
      <c r="KZE15" s="122"/>
      <c r="KZF15" s="122"/>
      <c r="KZG15" s="122"/>
      <c r="KZH15" s="122"/>
      <c r="KZI15" s="122"/>
      <c r="KZJ15" s="122"/>
      <c r="KZK15" s="122"/>
      <c r="KZL15" s="122"/>
      <c r="KZM15" s="122"/>
      <c r="KZN15" s="122"/>
      <c r="KZO15" s="122"/>
      <c r="KZP15" s="122"/>
      <c r="KZQ15" s="122"/>
      <c r="KZR15" s="122"/>
      <c r="KZS15" s="122"/>
      <c r="KZT15" s="122"/>
      <c r="KZU15" s="122"/>
      <c r="KZV15" s="122"/>
      <c r="KZW15" s="122"/>
      <c r="KZX15" s="122"/>
      <c r="KZY15" s="122"/>
      <c r="KZZ15" s="122"/>
      <c r="LAA15" s="122"/>
      <c r="LAB15" s="122"/>
      <c r="LAC15" s="122"/>
      <c r="LAD15" s="122"/>
      <c r="LAE15" s="122"/>
      <c r="LAF15" s="122"/>
      <c r="LAG15" s="122"/>
      <c r="LAH15" s="122"/>
      <c r="LAI15" s="122"/>
      <c r="LAJ15" s="122"/>
      <c r="LAK15" s="122"/>
      <c r="LAL15" s="122"/>
      <c r="LAM15" s="122"/>
      <c r="LAN15" s="122"/>
      <c r="LAO15" s="122"/>
      <c r="LAP15" s="122"/>
      <c r="LAQ15" s="122"/>
      <c r="LAR15" s="122"/>
      <c r="LAS15" s="122"/>
      <c r="LAT15" s="122"/>
      <c r="LAU15" s="122"/>
      <c r="LAV15" s="122"/>
      <c r="LAW15" s="122"/>
      <c r="LAX15" s="122"/>
      <c r="LAY15" s="122"/>
      <c r="LAZ15" s="122"/>
      <c r="LBA15" s="122"/>
      <c r="LBB15" s="122"/>
      <c r="LBC15" s="122"/>
      <c r="LBD15" s="122"/>
      <c r="LBE15" s="122"/>
      <c r="LBF15" s="122"/>
      <c r="LBG15" s="122"/>
      <c r="LBH15" s="122"/>
      <c r="LBI15" s="122"/>
      <c r="LBJ15" s="122"/>
      <c r="LBK15" s="122"/>
      <c r="LBL15" s="122"/>
      <c r="LBM15" s="122"/>
      <c r="LBN15" s="122"/>
      <c r="LBO15" s="122"/>
      <c r="LBP15" s="122"/>
      <c r="LBQ15" s="122"/>
      <c r="LBR15" s="122"/>
      <c r="LBS15" s="122"/>
      <c r="LBT15" s="122"/>
      <c r="LBU15" s="122"/>
      <c r="LBV15" s="122"/>
      <c r="LBW15" s="122"/>
      <c r="LBX15" s="122"/>
      <c r="LBY15" s="122"/>
      <c r="LBZ15" s="122"/>
      <c r="LCA15" s="122"/>
      <c r="LCB15" s="122"/>
      <c r="LCC15" s="122"/>
      <c r="LCD15" s="122"/>
      <c r="LCE15" s="122"/>
      <c r="LCF15" s="122"/>
      <c r="LCG15" s="122"/>
      <c r="LCH15" s="122"/>
      <c r="LCI15" s="122"/>
      <c r="LCJ15" s="122"/>
      <c r="LCK15" s="122"/>
      <c r="LCL15" s="122"/>
      <c r="LCM15" s="122"/>
      <c r="LCN15" s="122"/>
      <c r="LCO15" s="122"/>
      <c r="LCP15" s="122"/>
      <c r="LCQ15" s="122"/>
      <c r="LCR15" s="122"/>
      <c r="LCS15" s="122"/>
      <c r="LCT15" s="122"/>
      <c r="LCU15" s="122"/>
      <c r="LCV15" s="122"/>
      <c r="LCW15" s="122"/>
      <c r="LCX15" s="122"/>
      <c r="LCY15" s="122"/>
      <c r="LCZ15" s="122"/>
      <c r="LDA15" s="122"/>
      <c r="LDB15" s="122"/>
      <c r="LDC15" s="122"/>
      <c r="LDD15" s="122"/>
      <c r="LDE15" s="122"/>
      <c r="LDF15" s="122"/>
      <c r="LDG15" s="122"/>
      <c r="LDH15" s="122"/>
      <c r="LDI15" s="122"/>
      <c r="LDJ15" s="122"/>
      <c r="LDK15" s="122"/>
      <c r="LDL15" s="122"/>
      <c r="LDM15" s="122"/>
      <c r="LDN15" s="122"/>
      <c r="LDO15" s="122"/>
      <c r="LDP15" s="122"/>
      <c r="LDQ15" s="122"/>
      <c r="LDR15" s="122"/>
      <c r="LDS15" s="122"/>
      <c r="LDT15" s="122"/>
      <c r="LDU15" s="122"/>
      <c r="LDV15" s="122"/>
      <c r="LDW15" s="122"/>
      <c r="LDX15" s="122"/>
      <c r="LDY15" s="122"/>
      <c r="LDZ15" s="122"/>
      <c r="LEA15" s="122"/>
      <c r="LEB15" s="122"/>
      <c r="LEC15" s="122"/>
      <c r="LED15" s="122"/>
      <c r="LEE15" s="122"/>
      <c r="LEF15" s="122"/>
      <c r="LEG15" s="122"/>
      <c r="LEH15" s="122"/>
      <c r="LEI15" s="122"/>
      <c r="LEJ15" s="122"/>
      <c r="LEK15" s="122"/>
      <c r="LEL15" s="122"/>
      <c r="LEM15" s="122"/>
      <c r="LEN15" s="122"/>
      <c r="LEO15" s="122"/>
      <c r="LEP15" s="122"/>
      <c r="LEQ15" s="122"/>
      <c r="LER15" s="122"/>
      <c r="LES15" s="122"/>
      <c r="LET15" s="122"/>
      <c r="LEU15" s="122"/>
      <c r="LEV15" s="122"/>
      <c r="LEW15" s="122"/>
      <c r="LEX15" s="122"/>
      <c r="LEY15" s="122"/>
      <c r="LEZ15" s="122"/>
      <c r="LFA15" s="122"/>
      <c r="LFB15" s="122"/>
      <c r="LFC15" s="122"/>
      <c r="LFD15" s="122"/>
      <c r="LFE15" s="122"/>
      <c r="LFF15" s="122"/>
      <c r="LFG15" s="122"/>
      <c r="LFH15" s="122"/>
      <c r="LFI15" s="122"/>
      <c r="LFJ15" s="122"/>
      <c r="LFK15" s="122"/>
      <c r="LFL15" s="122"/>
      <c r="LFM15" s="122"/>
      <c r="LFN15" s="122"/>
      <c r="LFO15" s="122"/>
      <c r="LFP15" s="122"/>
      <c r="LFQ15" s="122"/>
      <c r="LFR15" s="122"/>
      <c r="LFS15" s="122"/>
      <c r="LFT15" s="122"/>
      <c r="LFU15" s="122"/>
      <c r="LFV15" s="122"/>
      <c r="LFW15" s="122"/>
      <c r="LFX15" s="122"/>
      <c r="LFY15" s="122"/>
      <c r="LFZ15" s="122"/>
      <c r="LGA15" s="122"/>
      <c r="LGB15" s="122"/>
      <c r="LGC15" s="122"/>
      <c r="LGD15" s="122"/>
      <c r="LGE15" s="122"/>
      <c r="LGF15" s="122"/>
      <c r="LGG15" s="122"/>
      <c r="LGH15" s="122"/>
      <c r="LGI15" s="122"/>
      <c r="LGJ15" s="122"/>
      <c r="LGK15" s="122"/>
      <c r="LGL15" s="122"/>
      <c r="LGM15" s="122"/>
      <c r="LGN15" s="122"/>
      <c r="LGO15" s="122"/>
      <c r="LGP15" s="122"/>
      <c r="LGQ15" s="122"/>
      <c r="LGR15" s="122"/>
      <c r="LGS15" s="122"/>
      <c r="LGT15" s="122"/>
      <c r="LGU15" s="122"/>
      <c r="LGV15" s="122"/>
      <c r="LGW15" s="122"/>
      <c r="LGX15" s="122"/>
      <c r="LGY15" s="122"/>
      <c r="LGZ15" s="122"/>
      <c r="LHA15" s="122"/>
      <c r="LHB15" s="122"/>
      <c r="LHC15" s="122"/>
      <c r="LHD15" s="122"/>
      <c r="LHE15" s="122"/>
      <c r="LHF15" s="122"/>
      <c r="LHG15" s="122"/>
      <c r="LHH15" s="122"/>
      <c r="LHI15" s="122"/>
      <c r="LHJ15" s="122"/>
      <c r="LHK15" s="122"/>
      <c r="LHL15" s="122"/>
      <c r="LHM15" s="122"/>
      <c r="LHN15" s="122"/>
      <c r="LHO15" s="122"/>
      <c r="LHP15" s="122"/>
      <c r="LHQ15" s="122"/>
      <c r="LHR15" s="122"/>
      <c r="LHS15" s="122"/>
      <c r="LHT15" s="122"/>
      <c r="LHU15" s="122"/>
      <c r="LHV15" s="122"/>
      <c r="LHW15" s="122"/>
      <c r="LHX15" s="122"/>
      <c r="LHY15" s="122"/>
      <c r="LHZ15" s="122"/>
      <c r="LIA15" s="122"/>
      <c r="LIB15" s="122"/>
      <c r="LIC15" s="122"/>
      <c r="LID15" s="122"/>
      <c r="LIE15" s="122"/>
      <c r="LIF15" s="122"/>
      <c r="LIG15" s="122"/>
      <c r="LIH15" s="122"/>
      <c r="LII15" s="122"/>
      <c r="LIJ15" s="122"/>
      <c r="LIK15" s="122"/>
      <c r="LIL15" s="122"/>
      <c r="LIM15" s="122"/>
      <c r="LIN15" s="122"/>
      <c r="LIO15" s="122"/>
      <c r="LIP15" s="122"/>
      <c r="LIQ15" s="122"/>
      <c r="LIR15" s="122"/>
      <c r="LIS15" s="122"/>
      <c r="LIT15" s="122"/>
      <c r="LIU15" s="122"/>
      <c r="LIV15" s="122"/>
      <c r="LIW15" s="122"/>
      <c r="LIX15" s="122"/>
      <c r="LIY15" s="122"/>
      <c r="LIZ15" s="122"/>
      <c r="LJA15" s="122"/>
      <c r="LJB15" s="122"/>
      <c r="LJC15" s="122"/>
      <c r="LJD15" s="122"/>
      <c r="LJE15" s="122"/>
      <c r="LJF15" s="122"/>
      <c r="LJG15" s="122"/>
      <c r="LJH15" s="122"/>
      <c r="LJI15" s="122"/>
      <c r="LJJ15" s="122"/>
      <c r="LJK15" s="122"/>
      <c r="LJL15" s="122"/>
      <c r="LJM15" s="122"/>
      <c r="LJN15" s="122"/>
      <c r="LJO15" s="122"/>
      <c r="LJP15" s="122"/>
      <c r="LJQ15" s="122"/>
      <c r="LJR15" s="122"/>
      <c r="LJS15" s="122"/>
      <c r="LJT15" s="122"/>
      <c r="LJU15" s="122"/>
      <c r="LJV15" s="122"/>
      <c r="LJW15" s="122"/>
      <c r="LJX15" s="122"/>
      <c r="LJY15" s="122"/>
      <c r="LJZ15" s="122"/>
      <c r="LKA15" s="122"/>
      <c r="LKB15" s="122"/>
      <c r="LKC15" s="122"/>
      <c r="LKD15" s="122"/>
      <c r="LKE15" s="122"/>
      <c r="LKF15" s="122"/>
      <c r="LKG15" s="122"/>
      <c r="LKH15" s="122"/>
      <c r="LKI15" s="122"/>
      <c r="LKJ15" s="122"/>
      <c r="LKK15" s="122"/>
      <c r="LKL15" s="122"/>
      <c r="LKM15" s="122"/>
      <c r="LKN15" s="122"/>
      <c r="LKO15" s="122"/>
      <c r="LKP15" s="122"/>
      <c r="LKQ15" s="122"/>
      <c r="LKR15" s="122"/>
      <c r="LKS15" s="122"/>
      <c r="LKT15" s="122"/>
      <c r="LKU15" s="122"/>
      <c r="LKV15" s="122"/>
      <c r="LKW15" s="122"/>
      <c r="LKX15" s="122"/>
      <c r="LKY15" s="122"/>
      <c r="LKZ15" s="122"/>
      <c r="LLA15" s="122"/>
      <c r="LLB15" s="122"/>
      <c r="LLC15" s="122"/>
      <c r="LLD15" s="122"/>
      <c r="LLE15" s="122"/>
      <c r="LLF15" s="122"/>
      <c r="LLG15" s="122"/>
      <c r="LLH15" s="122"/>
      <c r="LLI15" s="122"/>
      <c r="LLJ15" s="122"/>
      <c r="LLK15" s="122"/>
      <c r="LLL15" s="122"/>
      <c r="LLM15" s="122"/>
      <c r="LLN15" s="122"/>
      <c r="LLO15" s="122"/>
      <c r="LLP15" s="122"/>
      <c r="LLQ15" s="122"/>
      <c r="LLR15" s="122"/>
      <c r="LLS15" s="122"/>
      <c r="LLT15" s="122"/>
      <c r="LLU15" s="122"/>
      <c r="LLV15" s="122"/>
      <c r="LLW15" s="122"/>
      <c r="LLX15" s="122"/>
      <c r="LLY15" s="122"/>
      <c r="LLZ15" s="122"/>
      <c r="LMA15" s="122"/>
      <c r="LMB15" s="122"/>
      <c r="LMC15" s="122"/>
      <c r="LMD15" s="122"/>
      <c r="LME15" s="122"/>
      <c r="LMF15" s="122"/>
      <c r="LMG15" s="122"/>
      <c r="LMH15" s="122"/>
      <c r="LMI15" s="122"/>
      <c r="LMJ15" s="122"/>
      <c r="LMK15" s="122"/>
      <c r="LML15" s="122"/>
      <c r="LMM15" s="122"/>
      <c r="LMN15" s="122"/>
      <c r="LMO15" s="122"/>
      <c r="LMP15" s="122"/>
      <c r="LMQ15" s="122"/>
      <c r="LMR15" s="122"/>
      <c r="LMS15" s="122"/>
      <c r="LMT15" s="122"/>
      <c r="LMU15" s="122"/>
      <c r="LMV15" s="122"/>
      <c r="LMW15" s="122"/>
      <c r="LMX15" s="122"/>
      <c r="LMY15" s="122"/>
      <c r="LMZ15" s="122"/>
      <c r="LNA15" s="122"/>
      <c r="LNB15" s="122"/>
      <c r="LNC15" s="122"/>
      <c r="LND15" s="122"/>
      <c r="LNE15" s="122"/>
      <c r="LNF15" s="122"/>
      <c r="LNG15" s="122"/>
      <c r="LNH15" s="122"/>
      <c r="LNI15" s="122"/>
      <c r="LNJ15" s="122"/>
      <c r="LNK15" s="122"/>
      <c r="LNL15" s="122"/>
      <c r="LNM15" s="122"/>
      <c r="LNN15" s="122"/>
      <c r="LNO15" s="122"/>
      <c r="LNP15" s="122"/>
      <c r="LNQ15" s="122"/>
      <c r="LNR15" s="122"/>
      <c r="LNS15" s="122"/>
      <c r="LNT15" s="122"/>
      <c r="LNU15" s="122"/>
      <c r="LNV15" s="122"/>
      <c r="LNW15" s="122"/>
      <c r="LNX15" s="122"/>
      <c r="LNY15" s="122"/>
      <c r="LNZ15" s="122"/>
      <c r="LOA15" s="122"/>
      <c r="LOB15" s="122"/>
      <c r="LOC15" s="122"/>
      <c r="LOD15" s="122"/>
      <c r="LOE15" s="122"/>
      <c r="LOF15" s="122"/>
      <c r="LOG15" s="122"/>
      <c r="LOH15" s="122"/>
      <c r="LOI15" s="122"/>
      <c r="LOJ15" s="122"/>
      <c r="LOK15" s="122"/>
      <c r="LOL15" s="122"/>
      <c r="LOM15" s="122"/>
      <c r="LON15" s="122"/>
      <c r="LOO15" s="122"/>
      <c r="LOP15" s="122"/>
      <c r="LOQ15" s="122"/>
      <c r="LOR15" s="122"/>
      <c r="LOS15" s="122"/>
      <c r="LOT15" s="122"/>
      <c r="LOU15" s="122"/>
      <c r="LOV15" s="122"/>
      <c r="LOW15" s="122"/>
      <c r="LOX15" s="122"/>
      <c r="LOY15" s="122"/>
      <c r="LOZ15" s="122"/>
      <c r="LPA15" s="122"/>
      <c r="LPB15" s="122"/>
      <c r="LPC15" s="122"/>
      <c r="LPD15" s="122"/>
      <c r="LPE15" s="122"/>
      <c r="LPF15" s="122"/>
      <c r="LPG15" s="122"/>
      <c r="LPH15" s="122"/>
      <c r="LPI15" s="122"/>
      <c r="LPJ15" s="122"/>
      <c r="LPK15" s="122"/>
      <c r="LPL15" s="122"/>
      <c r="LPM15" s="122"/>
      <c r="LPN15" s="122"/>
      <c r="LPO15" s="122"/>
      <c r="LPP15" s="122"/>
      <c r="LPQ15" s="122"/>
      <c r="LPR15" s="122"/>
      <c r="LPS15" s="122"/>
      <c r="LPT15" s="122"/>
      <c r="LPU15" s="122"/>
      <c r="LPV15" s="122"/>
      <c r="LPW15" s="122"/>
      <c r="LPX15" s="122"/>
      <c r="LPY15" s="122"/>
      <c r="LPZ15" s="122"/>
      <c r="LQA15" s="122"/>
      <c r="LQB15" s="122"/>
      <c r="LQC15" s="122"/>
      <c r="LQD15" s="122"/>
      <c r="LQE15" s="122"/>
      <c r="LQF15" s="122"/>
      <c r="LQG15" s="122"/>
      <c r="LQH15" s="122"/>
      <c r="LQI15" s="122"/>
      <c r="LQJ15" s="122"/>
      <c r="LQK15" s="122"/>
      <c r="LQL15" s="122"/>
      <c r="LQM15" s="122"/>
      <c r="LQN15" s="122"/>
      <c r="LQO15" s="122"/>
      <c r="LQP15" s="122"/>
      <c r="LQQ15" s="122"/>
      <c r="LQR15" s="122"/>
      <c r="LQS15" s="122"/>
      <c r="LQT15" s="122"/>
      <c r="LQU15" s="122"/>
      <c r="LQV15" s="122"/>
      <c r="LQW15" s="122"/>
      <c r="LQX15" s="122"/>
      <c r="LQY15" s="122"/>
      <c r="LQZ15" s="122"/>
      <c r="LRA15" s="122"/>
      <c r="LRB15" s="122"/>
      <c r="LRC15" s="122"/>
      <c r="LRD15" s="122"/>
      <c r="LRE15" s="122"/>
      <c r="LRF15" s="122"/>
      <c r="LRG15" s="122"/>
      <c r="LRH15" s="122"/>
      <c r="LRI15" s="122"/>
      <c r="LRJ15" s="122"/>
      <c r="LRK15" s="122"/>
      <c r="LRL15" s="122"/>
      <c r="LRM15" s="122"/>
      <c r="LRN15" s="122"/>
      <c r="LRO15" s="122"/>
      <c r="LRP15" s="122"/>
      <c r="LRQ15" s="122"/>
      <c r="LRR15" s="122"/>
      <c r="LRS15" s="122"/>
      <c r="LRT15" s="122"/>
      <c r="LRU15" s="122"/>
      <c r="LRV15" s="122"/>
      <c r="LRW15" s="122"/>
      <c r="LRX15" s="122"/>
      <c r="LRY15" s="122"/>
      <c r="LRZ15" s="122"/>
      <c r="LSA15" s="122"/>
      <c r="LSB15" s="122"/>
      <c r="LSC15" s="122"/>
      <c r="LSD15" s="122"/>
      <c r="LSE15" s="122"/>
      <c r="LSF15" s="122"/>
      <c r="LSG15" s="122"/>
      <c r="LSH15" s="122"/>
      <c r="LSI15" s="122"/>
      <c r="LSJ15" s="122"/>
      <c r="LSK15" s="122"/>
      <c r="LSL15" s="122"/>
      <c r="LSM15" s="122"/>
      <c r="LSN15" s="122"/>
      <c r="LSO15" s="122"/>
      <c r="LSP15" s="122"/>
      <c r="LSQ15" s="122"/>
      <c r="LSR15" s="122"/>
      <c r="LSS15" s="122"/>
      <c r="LST15" s="122"/>
      <c r="LSU15" s="122"/>
      <c r="LSV15" s="122"/>
      <c r="LSW15" s="122"/>
      <c r="LSX15" s="122"/>
      <c r="LSY15" s="122"/>
      <c r="LSZ15" s="122"/>
      <c r="LTA15" s="122"/>
      <c r="LTB15" s="122"/>
      <c r="LTC15" s="122"/>
      <c r="LTD15" s="122"/>
      <c r="LTE15" s="122"/>
      <c r="LTF15" s="122"/>
      <c r="LTG15" s="122"/>
      <c r="LTH15" s="122"/>
      <c r="LTI15" s="122"/>
      <c r="LTJ15" s="122"/>
      <c r="LTK15" s="122"/>
      <c r="LTL15" s="122"/>
      <c r="LTM15" s="122"/>
      <c r="LTN15" s="122"/>
      <c r="LTO15" s="122"/>
      <c r="LTP15" s="122"/>
      <c r="LTQ15" s="122"/>
      <c r="LTR15" s="122"/>
      <c r="LTS15" s="122"/>
      <c r="LTT15" s="122"/>
      <c r="LTU15" s="122"/>
      <c r="LTV15" s="122"/>
      <c r="LTW15" s="122"/>
      <c r="LTX15" s="122"/>
      <c r="LTY15" s="122"/>
      <c r="LTZ15" s="122"/>
      <c r="LUA15" s="122"/>
      <c r="LUB15" s="122"/>
      <c r="LUC15" s="122"/>
      <c r="LUD15" s="122"/>
      <c r="LUE15" s="122"/>
      <c r="LUF15" s="122"/>
      <c r="LUG15" s="122"/>
      <c r="LUH15" s="122"/>
      <c r="LUI15" s="122"/>
      <c r="LUJ15" s="122"/>
      <c r="LUK15" s="122"/>
      <c r="LUL15" s="122"/>
      <c r="LUM15" s="122"/>
      <c r="LUN15" s="122"/>
      <c r="LUO15" s="122"/>
      <c r="LUP15" s="122"/>
      <c r="LUQ15" s="122"/>
      <c r="LUR15" s="122"/>
      <c r="LUS15" s="122"/>
      <c r="LUT15" s="122"/>
      <c r="LUU15" s="122"/>
      <c r="LUV15" s="122"/>
      <c r="LUW15" s="122"/>
      <c r="LUX15" s="122"/>
      <c r="LUY15" s="122"/>
      <c r="LUZ15" s="122"/>
      <c r="LVA15" s="122"/>
      <c r="LVB15" s="122"/>
      <c r="LVC15" s="122"/>
      <c r="LVD15" s="122"/>
      <c r="LVE15" s="122"/>
      <c r="LVF15" s="122"/>
      <c r="LVG15" s="122"/>
      <c r="LVH15" s="122"/>
      <c r="LVI15" s="122"/>
      <c r="LVJ15" s="122"/>
      <c r="LVK15" s="122"/>
      <c r="LVL15" s="122"/>
      <c r="LVM15" s="122"/>
      <c r="LVN15" s="122"/>
      <c r="LVO15" s="122"/>
      <c r="LVP15" s="122"/>
      <c r="LVQ15" s="122"/>
      <c r="LVR15" s="122"/>
      <c r="LVS15" s="122"/>
      <c r="LVT15" s="122"/>
      <c r="LVU15" s="122"/>
      <c r="LVV15" s="122"/>
      <c r="LVW15" s="122"/>
      <c r="LVX15" s="122"/>
      <c r="LVY15" s="122"/>
      <c r="LVZ15" s="122"/>
      <c r="LWA15" s="122"/>
      <c r="LWB15" s="122"/>
      <c r="LWC15" s="122"/>
      <c r="LWD15" s="122"/>
      <c r="LWE15" s="122"/>
      <c r="LWF15" s="122"/>
      <c r="LWG15" s="122"/>
      <c r="LWH15" s="122"/>
      <c r="LWI15" s="122"/>
      <c r="LWJ15" s="122"/>
      <c r="LWK15" s="122"/>
      <c r="LWL15" s="122"/>
      <c r="LWM15" s="122"/>
      <c r="LWN15" s="122"/>
      <c r="LWO15" s="122"/>
      <c r="LWP15" s="122"/>
      <c r="LWQ15" s="122"/>
      <c r="LWR15" s="122"/>
      <c r="LWS15" s="122"/>
      <c r="LWT15" s="122"/>
      <c r="LWU15" s="122"/>
      <c r="LWV15" s="122"/>
      <c r="LWW15" s="122"/>
      <c r="LWX15" s="122"/>
      <c r="LWY15" s="122"/>
      <c r="LWZ15" s="122"/>
      <c r="LXA15" s="122"/>
      <c r="LXB15" s="122"/>
      <c r="LXC15" s="122"/>
      <c r="LXD15" s="122"/>
      <c r="LXE15" s="122"/>
      <c r="LXF15" s="122"/>
      <c r="LXG15" s="122"/>
      <c r="LXH15" s="122"/>
      <c r="LXI15" s="122"/>
      <c r="LXJ15" s="122"/>
      <c r="LXK15" s="122"/>
      <c r="LXL15" s="122"/>
      <c r="LXM15" s="122"/>
      <c r="LXN15" s="122"/>
      <c r="LXO15" s="122"/>
      <c r="LXP15" s="122"/>
      <c r="LXQ15" s="122"/>
      <c r="LXR15" s="122"/>
      <c r="LXS15" s="122"/>
      <c r="LXT15" s="122"/>
      <c r="LXU15" s="122"/>
      <c r="LXV15" s="122"/>
      <c r="LXW15" s="122"/>
      <c r="LXX15" s="122"/>
      <c r="LXY15" s="122"/>
      <c r="LXZ15" s="122"/>
      <c r="LYA15" s="122"/>
      <c r="LYB15" s="122"/>
      <c r="LYC15" s="122"/>
      <c r="LYD15" s="122"/>
      <c r="LYE15" s="122"/>
      <c r="LYF15" s="122"/>
      <c r="LYG15" s="122"/>
      <c r="LYH15" s="122"/>
      <c r="LYI15" s="122"/>
      <c r="LYJ15" s="122"/>
      <c r="LYK15" s="122"/>
      <c r="LYL15" s="122"/>
      <c r="LYM15" s="122"/>
      <c r="LYN15" s="122"/>
      <c r="LYO15" s="122"/>
      <c r="LYP15" s="122"/>
      <c r="LYQ15" s="122"/>
      <c r="LYR15" s="122"/>
      <c r="LYS15" s="122"/>
      <c r="LYT15" s="122"/>
      <c r="LYU15" s="122"/>
      <c r="LYV15" s="122"/>
      <c r="LYW15" s="122"/>
      <c r="LYX15" s="122"/>
      <c r="LYY15" s="122"/>
      <c r="LYZ15" s="122"/>
      <c r="LZA15" s="122"/>
      <c r="LZB15" s="122"/>
      <c r="LZC15" s="122"/>
      <c r="LZD15" s="122"/>
      <c r="LZE15" s="122"/>
      <c r="LZF15" s="122"/>
      <c r="LZG15" s="122"/>
      <c r="LZH15" s="122"/>
      <c r="LZI15" s="122"/>
      <c r="LZJ15" s="122"/>
      <c r="LZK15" s="122"/>
      <c r="LZL15" s="122"/>
      <c r="LZM15" s="122"/>
      <c r="LZN15" s="122"/>
      <c r="LZO15" s="122"/>
      <c r="LZP15" s="122"/>
      <c r="LZQ15" s="122"/>
      <c r="LZR15" s="122"/>
      <c r="LZS15" s="122"/>
      <c r="LZT15" s="122"/>
      <c r="LZU15" s="122"/>
      <c r="LZV15" s="122"/>
      <c r="LZW15" s="122"/>
      <c r="LZX15" s="122"/>
      <c r="LZY15" s="122"/>
      <c r="LZZ15" s="122"/>
      <c r="MAA15" s="122"/>
      <c r="MAB15" s="122"/>
      <c r="MAC15" s="122"/>
      <c r="MAD15" s="122"/>
      <c r="MAE15" s="122"/>
      <c r="MAF15" s="122"/>
      <c r="MAG15" s="122"/>
      <c r="MAH15" s="122"/>
      <c r="MAI15" s="122"/>
      <c r="MAJ15" s="122"/>
      <c r="MAK15" s="122"/>
      <c r="MAL15" s="122"/>
      <c r="MAM15" s="122"/>
      <c r="MAN15" s="122"/>
      <c r="MAO15" s="122"/>
      <c r="MAP15" s="122"/>
      <c r="MAQ15" s="122"/>
      <c r="MAR15" s="122"/>
      <c r="MAS15" s="122"/>
      <c r="MAT15" s="122"/>
      <c r="MAU15" s="122"/>
      <c r="MAV15" s="122"/>
      <c r="MAW15" s="122"/>
      <c r="MAX15" s="122"/>
      <c r="MAY15" s="122"/>
      <c r="MAZ15" s="122"/>
      <c r="MBA15" s="122"/>
      <c r="MBB15" s="122"/>
      <c r="MBC15" s="122"/>
      <c r="MBD15" s="122"/>
      <c r="MBE15" s="122"/>
      <c r="MBF15" s="122"/>
      <c r="MBG15" s="122"/>
      <c r="MBH15" s="122"/>
      <c r="MBI15" s="122"/>
      <c r="MBJ15" s="122"/>
      <c r="MBK15" s="122"/>
      <c r="MBL15" s="122"/>
      <c r="MBM15" s="122"/>
      <c r="MBN15" s="122"/>
      <c r="MBO15" s="122"/>
      <c r="MBP15" s="122"/>
      <c r="MBQ15" s="122"/>
      <c r="MBR15" s="122"/>
      <c r="MBS15" s="122"/>
      <c r="MBT15" s="122"/>
      <c r="MBU15" s="122"/>
      <c r="MBV15" s="122"/>
      <c r="MBW15" s="122"/>
      <c r="MBX15" s="122"/>
      <c r="MBY15" s="122"/>
      <c r="MBZ15" s="122"/>
      <c r="MCA15" s="122"/>
      <c r="MCB15" s="122"/>
      <c r="MCC15" s="122"/>
      <c r="MCD15" s="122"/>
      <c r="MCE15" s="122"/>
      <c r="MCF15" s="122"/>
      <c r="MCG15" s="122"/>
      <c r="MCH15" s="122"/>
      <c r="MCI15" s="122"/>
      <c r="MCJ15" s="122"/>
      <c r="MCK15" s="122"/>
      <c r="MCL15" s="122"/>
      <c r="MCM15" s="122"/>
      <c r="MCN15" s="122"/>
      <c r="MCO15" s="122"/>
      <c r="MCP15" s="122"/>
      <c r="MCQ15" s="122"/>
      <c r="MCR15" s="122"/>
      <c r="MCS15" s="122"/>
      <c r="MCT15" s="122"/>
      <c r="MCU15" s="122"/>
      <c r="MCV15" s="122"/>
      <c r="MCW15" s="122"/>
      <c r="MCX15" s="122"/>
      <c r="MCY15" s="122"/>
      <c r="MCZ15" s="122"/>
      <c r="MDA15" s="122"/>
      <c r="MDB15" s="122"/>
      <c r="MDC15" s="122"/>
      <c r="MDD15" s="122"/>
      <c r="MDE15" s="122"/>
      <c r="MDF15" s="122"/>
      <c r="MDG15" s="122"/>
      <c r="MDH15" s="122"/>
      <c r="MDI15" s="122"/>
      <c r="MDJ15" s="122"/>
      <c r="MDK15" s="122"/>
      <c r="MDL15" s="122"/>
      <c r="MDM15" s="122"/>
      <c r="MDN15" s="122"/>
      <c r="MDO15" s="122"/>
      <c r="MDP15" s="122"/>
      <c r="MDQ15" s="122"/>
      <c r="MDR15" s="122"/>
      <c r="MDS15" s="122"/>
      <c r="MDT15" s="122"/>
      <c r="MDU15" s="122"/>
      <c r="MDV15" s="122"/>
      <c r="MDW15" s="122"/>
      <c r="MDX15" s="122"/>
      <c r="MDY15" s="122"/>
      <c r="MDZ15" s="122"/>
      <c r="MEA15" s="122"/>
      <c r="MEB15" s="122"/>
      <c r="MEC15" s="122"/>
      <c r="MED15" s="122"/>
      <c r="MEE15" s="122"/>
      <c r="MEF15" s="122"/>
      <c r="MEG15" s="122"/>
      <c r="MEH15" s="122"/>
      <c r="MEI15" s="122"/>
      <c r="MEJ15" s="122"/>
      <c r="MEK15" s="122"/>
      <c r="MEL15" s="122"/>
      <c r="MEM15" s="122"/>
      <c r="MEN15" s="122"/>
      <c r="MEO15" s="122"/>
      <c r="MEP15" s="122"/>
      <c r="MEQ15" s="122"/>
      <c r="MER15" s="122"/>
      <c r="MES15" s="122"/>
      <c r="MET15" s="122"/>
      <c r="MEU15" s="122"/>
      <c r="MEV15" s="122"/>
      <c r="MEW15" s="122"/>
      <c r="MEX15" s="122"/>
      <c r="MEY15" s="122"/>
      <c r="MEZ15" s="122"/>
      <c r="MFA15" s="122"/>
      <c r="MFB15" s="122"/>
      <c r="MFC15" s="122"/>
      <c r="MFD15" s="122"/>
      <c r="MFE15" s="122"/>
      <c r="MFF15" s="122"/>
      <c r="MFG15" s="122"/>
      <c r="MFH15" s="122"/>
      <c r="MFI15" s="122"/>
      <c r="MFJ15" s="122"/>
      <c r="MFK15" s="122"/>
      <c r="MFL15" s="122"/>
      <c r="MFM15" s="122"/>
      <c r="MFN15" s="122"/>
      <c r="MFO15" s="122"/>
      <c r="MFP15" s="122"/>
      <c r="MFQ15" s="122"/>
      <c r="MFR15" s="122"/>
      <c r="MFS15" s="122"/>
      <c r="MFT15" s="122"/>
      <c r="MFU15" s="122"/>
      <c r="MFV15" s="122"/>
      <c r="MFW15" s="122"/>
      <c r="MFX15" s="122"/>
      <c r="MFY15" s="122"/>
      <c r="MFZ15" s="122"/>
      <c r="MGA15" s="122"/>
      <c r="MGB15" s="122"/>
      <c r="MGC15" s="122"/>
      <c r="MGD15" s="122"/>
      <c r="MGE15" s="122"/>
      <c r="MGF15" s="122"/>
      <c r="MGG15" s="122"/>
      <c r="MGH15" s="122"/>
      <c r="MGI15" s="122"/>
      <c r="MGJ15" s="122"/>
      <c r="MGK15" s="122"/>
      <c r="MGL15" s="122"/>
      <c r="MGM15" s="122"/>
      <c r="MGN15" s="122"/>
      <c r="MGO15" s="122"/>
      <c r="MGP15" s="122"/>
      <c r="MGQ15" s="122"/>
      <c r="MGR15" s="122"/>
      <c r="MGS15" s="122"/>
      <c r="MGT15" s="122"/>
      <c r="MGU15" s="122"/>
      <c r="MGV15" s="122"/>
      <c r="MGW15" s="122"/>
      <c r="MGX15" s="122"/>
      <c r="MGY15" s="122"/>
      <c r="MGZ15" s="122"/>
      <c r="MHA15" s="122"/>
      <c r="MHB15" s="122"/>
      <c r="MHC15" s="122"/>
      <c r="MHD15" s="122"/>
      <c r="MHE15" s="122"/>
      <c r="MHF15" s="122"/>
      <c r="MHG15" s="122"/>
      <c r="MHH15" s="122"/>
      <c r="MHI15" s="122"/>
      <c r="MHJ15" s="122"/>
      <c r="MHK15" s="122"/>
      <c r="MHL15" s="122"/>
      <c r="MHM15" s="122"/>
      <c r="MHN15" s="122"/>
      <c r="MHO15" s="122"/>
      <c r="MHP15" s="122"/>
      <c r="MHQ15" s="122"/>
      <c r="MHR15" s="122"/>
      <c r="MHS15" s="122"/>
      <c r="MHT15" s="122"/>
      <c r="MHU15" s="122"/>
      <c r="MHV15" s="122"/>
      <c r="MHW15" s="122"/>
      <c r="MHX15" s="122"/>
      <c r="MHY15" s="122"/>
      <c r="MHZ15" s="122"/>
      <c r="MIA15" s="122"/>
      <c r="MIB15" s="122"/>
      <c r="MIC15" s="122"/>
      <c r="MID15" s="122"/>
      <c r="MIE15" s="122"/>
      <c r="MIF15" s="122"/>
      <c r="MIG15" s="122"/>
      <c r="MIH15" s="122"/>
      <c r="MII15" s="122"/>
      <c r="MIJ15" s="122"/>
      <c r="MIK15" s="122"/>
      <c r="MIL15" s="122"/>
      <c r="MIM15" s="122"/>
      <c r="MIN15" s="122"/>
      <c r="MIO15" s="122"/>
      <c r="MIP15" s="122"/>
      <c r="MIQ15" s="122"/>
      <c r="MIR15" s="122"/>
      <c r="MIS15" s="122"/>
      <c r="MIT15" s="122"/>
      <c r="MIU15" s="122"/>
      <c r="MIV15" s="122"/>
      <c r="MIW15" s="122"/>
      <c r="MIX15" s="122"/>
      <c r="MIY15" s="122"/>
      <c r="MIZ15" s="122"/>
      <c r="MJA15" s="122"/>
      <c r="MJB15" s="122"/>
      <c r="MJC15" s="122"/>
      <c r="MJD15" s="122"/>
      <c r="MJE15" s="122"/>
      <c r="MJF15" s="122"/>
      <c r="MJG15" s="122"/>
      <c r="MJH15" s="122"/>
      <c r="MJI15" s="122"/>
      <c r="MJJ15" s="122"/>
      <c r="MJK15" s="122"/>
      <c r="MJL15" s="122"/>
      <c r="MJM15" s="122"/>
      <c r="MJN15" s="122"/>
      <c r="MJO15" s="122"/>
      <c r="MJP15" s="122"/>
      <c r="MJQ15" s="122"/>
      <c r="MJR15" s="122"/>
      <c r="MJS15" s="122"/>
      <c r="MJT15" s="122"/>
      <c r="MJU15" s="122"/>
      <c r="MJV15" s="122"/>
      <c r="MJW15" s="122"/>
      <c r="MJX15" s="122"/>
      <c r="MJY15" s="122"/>
      <c r="MJZ15" s="122"/>
      <c r="MKA15" s="122"/>
      <c r="MKB15" s="122"/>
      <c r="MKC15" s="122"/>
      <c r="MKD15" s="122"/>
      <c r="MKE15" s="122"/>
      <c r="MKF15" s="122"/>
      <c r="MKG15" s="122"/>
      <c r="MKH15" s="122"/>
      <c r="MKI15" s="122"/>
      <c r="MKJ15" s="122"/>
      <c r="MKK15" s="122"/>
      <c r="MKL15" s="122"/>
      <c r="MKM15" s="122"/>
      <c r="MKN15" s="122"/>
      <c r="MKO15" s="122"/>
      <c r="MKP15" s="122"/>
      <c r="MKQ15" s="122"/>
      <c r="MKR15" s="122"/>
      <c r="MKS15" s="122"/>
      <c r="MKT15" s="122"/>
      <c r="MKU15" s="122"/>
      <c r="MKV15" s="122"/>
      <c r="MKW15" s="122"/>
      <c r="MKX15" s="122"/>
      <c r="MKY15" s="122"/>
      <c r="MKZ15" s="122"/>
      <c r="MLA15" s="122"/>
      <c r="MLB15" s="122"/>
      <c r="MLC15" s="122"/>
      <c r="MLD15" s="122"/>
      <c r="MLE15" s="122"/>
      <c r="MLF15" s="122"/>
      <c r="MLG15" s="122"/>
      <c r="MLH15" s="122"/>
      <c r="MLI15" s="122"/>
      <c r="MLJ15" s="122"/>
      <c r="MLK15" s="122"/>
      <c r="MLL15" s="122"/>
      <c r="MLM15" s="122"/>
      <c r="MLN15" s="122"/>
      <c r="MLO15" s="122"/>
      <c r="MLP15" s="122"/>
      <c r="MLQ15" s="122"/>
      <c r="MLR15" s="122"/>
      <c r="MLS15" s="122"/>
      <c r="MLT15" s="122"/>
      <c r="MLU15" s="122"/>
      <c r="MLV15" s="122"/>
      <c r="MLW15" s="122"/>
      <c r="MLX15" s="122"/>
      <c r="MLY15" s="122"/>
      <c r="MLZ15" s="122"/>
      <c r="MMA15" s="122"/>
      <c r="MMB15" s="122"/>
      <c r="MMC15" s="122"/>
      <c r="MMD15" s="122"/>
      <c r="MME15" s="122"/>
      <c r="MMF15" s="122"/>
      <c r="MMG15" s="122"/>
      <c r="MMH15" s="122"/>
      <c r="MMI15" s="122"/>
      <c r="MMJ15" s="122"/>
      <c r="MMK15" s="122"/>
      <c r="MML15" s="122"/>
      <c r="MMM15" s="122"/>
      <c r="MMN15" s="122"/>
      <c r="MMO15" s="122"/>
      <c r="MMP15" s="122"/>
      <c r="MMQ15" s="122"/>
      <c r="MMR15" s="122"/>
      <c r="MMS15" s="122"/>
      <c r="MMT15" s="122"/>
      <c r="MMU15" s="122"/>
      <c r="MMV15" s="122"/>
      <c r="MMW15" s="122"/>
      <c r="MMX15" s="122"/>
      <c r="MMY15" s="122"/>
      <c r="MMZ15" s="122"/>
      <c r="MNA15" s="122"/>
      <c r="MNB15" s="122"/>
      <c r="MNC15" s="122"/>
      <c r="MND15" s="122"/>
      <c r="MNE15" s="122"/>
      <c r="MNF15" s="122"/>
      <c r="MNG15" s="122"/>
      <c r="MNH15" s="122"/>
      <c r="MNI15" s="122"/>
      <c r="MNJ15" s="122"/>
      <c r="MNK15" s="122"/>
      <c r="MNL15" s="122"/>
      <c r="MNM15" s="122"/>
      <c r="MNN15" s="122"/>
      <c r="MNO15" s="122"/>
      <c r="MNP15" s="122"/>
      <c r="MNQ15" s="122"/>
      <c r="MNR15" s="122"/>
      <c r="MNS15" s="122"/>
      <c r="MNT15" s="122"/>
      <c r="MNU15" s="122"/>
      <c r="MNV15" s="122"/>
      <c r="MNW15" s="122"/>
      <c r="MNX15" s="122"/>
      <c r="MNY15" s="122"/>
      <c r="MNZ15" s="122"/>
      <c r="MOA15" s="122"/>
      <c r="MOB15" s="122"/>
      <c r="MOC15" s="122"/>
      <c r="MOD15" s="122"/>
      <c r="MOE15" s="122"/>
      <c r="MOF15" s="122"/>
      <c r="MOG15" s="122"/>
      <c r="MOH15" s="122"/>
      <c r="MOI15" s="122"/>
      <c r="MOJ15" s="122"/>
      <c r="MOK15" s="122"/>
      <c r="MOL15" s="122"/>
      <c r="MOM15" s="122"/>
      <c r="MON15" s="122"/>
      <c r="MOO15" s="122"/>
      <c r="MOP15" s="122"/>
      <c r="MOQ15" s="122"/>
      <c r="MOR15" s="122"/>
      <c r="MOS15" s="122"/>
      <c r="MOT15" s="122"/>
      <c r="MOU15" s="122"/>
      <c r="MOV15" s="122"/>
      <c r="MOW15" s="122"/>
      <c r="MOX15" s="122"/>
      <c r="MOY15" s="122"/>
      <c r="MOZ15" s="122"/>
      <c r="MPA15" s="122"/>
      <c r="MPB15" s="122"/>
      <c r="MPC15" s="122"/>
      <c r="MPD15" s="122"/>
      <c r="MPE15" s="122"/>
      <c r="MPF15" s="122"/>
      <c r="MPG15" s="122"/>
      <c r="MPH15" s="122"/>
      <c r="MPI15" s="122"/>
      <c r="MPJ15" s="122"/>
      <c r="MPK15" s="122"/>
      <c r="MPL15" s="122"/>
      <c r="MPM15" s="122"/>
      <c r="MPN15" s="122"/>
      <c r="MPO15" s="122"/>
      <c r="MPP15" s="122"/>
      <c r="MPQ15" s="122"/>
      <c r="MPR15" s="122"/>
      <c r="MPS15" s="122"/>
      <c r="MPT15" s="122"/>
      <c r="MPU15" s="122"/>
      <c r="MPV15" s="122"/>
      <c r="MPW15" s="122"/>
      <c r="MPX15" s="122"/>
      <c r="MPY15" s="122"/>
      <c r="MPZ15" s="122"/>
      <c r="MQA15" s="122"/>
      <c r="MQB15" s="122"/>
      <c r="MQC15" s="122"/>
      <c r="MQD15" s="122"/>
      <c r="MQE15" s="122"/>
      <c r="MQF15" s="122"/>
      <c r="MQG15" s="122"/>
      <c r="MQH15" s="122"/>
      <c r="MQI15" s="122"/>
      <c r="MQJ15" s="122"/>
      <c r="MQK15" s="122"/>
      <c r="MQL15" s="122"/>
      <c r="MQM15" s="122"/>
      <c r="MQN15" s="122"/>
      <c r="MQO15" s="122"/>
      <c r="MQP15" s="122"/>
      <c r="MQQ15" s="122"/>
      <c r="MQR15" s="122"/>
      <c r="MQS15" s="122"/>
      <c r="MQT15" s="122"/>
      <c r="MQU15" s="122"/>
      <c r="MQV15" s="122"/>
      <c r="MQW15" s="122"/>
      <c r="MQX15" s="122"/>
      <c r="MQY15" s="122"/>
      <c r="MQZ15" s="122"/>
      <c r="MRA15" s="122"/>
      <c r="MRB15" s="122"/>
      <c r="MRC15" s="122"/>
      <c r="MRD15" s="122"/>
      <c r="MRE15" s="122"/>
      <c r="MRF15" s="122"/>
      <c r="MRG15" s="122"/>
      <c r="MRH15" s="122"/>
      <c r="MRI15" s="122"/>
      <c r="MRJ15" s="122"/>
      <c r="MRK15" s="122"/>
      <c r="MRL15" s="122"/>
      <c r="MRM15" s="122"/>
      <c r="MRN15" s="122"/>
      <c r="MRO15" s="122"/>
      <c r="MRP15" s="122"/>
      <c r="MRQ15" s="122"/>
      <c r="MRR15" s="122"/>
      <c r="MRS15" s="122"/>
      <c r="MRT15" s="122"/>
      <c r="MRU15" s="122"/>
      <c r="MRV15" s="122"/>
      <c r="MRW15" s="122"/>
      <c r="MRX15" s="122"/>
      <c r="MRY15" s="122"/>
      <c r="MRZ15" s="122"/>
      <c r="MSA15" s="122"/>
      <c r="MSB15" s="122"/>
      <c r="MSC15" s="122"/>
      <c r="MSD15" s="122"/>
      <c r="MSE15" s="122"/>
      <c r="MSF15" s="122"/>
      <c r="MSG15" s="122"/>
      <c r="MSH15" s="122"/>
      <c r="MSI15" s="122"/>
      <c r="MSJ15" s="122"/>
      <c r="MSK15" s="122"/>
      <c r="MSL15" s="122"/>
      <c r="MSM15" s="122"/>
      <c r="MSN15" s="122"/>
      <c r="MSO15" s="122"/>
      <c r="MSP15" s="122"/>
      <c r="MSQ15" s="122"/>
      <c r="MSR15" s="122"/>
      <c r="MSS15" s="122"/>
      <c r="MST15" s="122"/>
      <c r="MSU15" s="122"/>
      <c r="MSV15" s="122"/>
      <c r="MSW15" s="122"/>
      <c r="MSX15" s="122"/>
      <c r="MSY15" s="122"/>
      <c r="MSZ15" s="122"/>
      <c r="MTA15" s="122"/>
      <c r="MTB15" s="122"/>
      <c r="MTC15" s="122"/>
      <c r="MTD15" s="122"/>
      <c r="MTE15" s="122"/>
      <c r="MTF15" s="122"/>
      <c r="MTG15" s="122"/>
      <c r="MTH15" s="122"/>
      <c r="MTI15" s="122"/>
      <c r="MTJ15" s="122"/>
      <c r="MTK15" s="122"/>
      <c r="MTL15" s="122"/>
      <c r="MTM15" s="122"/>
      <c r="MTN15" s="122"/>
      <c r="MTO15" s="122"/>
      <c r="MTP15" s="122"/>
      <c r="MTQ15" s="122"/>
      <c r="MTR15" s="122"/>
      <c r="MTS15" s="122"/>
      <c r="MTT15" s="122"/>
      <c r="MTU15" s="122"/>
      <c r="MTV15" s="122"/>
      <c r="MTW15" s="122"/>
      <c r="MTX15" s="122"/>
      <c r="MTY15" s="122"/>
      <c r="MTZ15" s="122"/>
      <c r="MUA15" s="122"/>
      <c r="MUB15" s="122"/>
      <c r="MUC15" s="122"/>
      <c r="MUD15" s="122"/>
      <c r="MUE15" s="122"/>
      <c r="MUF15" s="122"/>
      <c r="MUG15" s="122"/>
      <c r="MUH15" s="122"/>
      <c r="MUI15" s="122"/>
      <c r="MUJ15" s="122"/>
      <c r="MUK15" s="122"/>
      <c r="MUL15" s="122"/>
      <c r="MUM15" s="122"/>
      <c r="MUN15" s="122"/>
      <c r="MUO15" s="122"/>
      <c r="MUP15" s="122"/>
      <c r="MUQ15" s="122"/>
      <c r="MUR15" s="122"/>
      <c r="MUS15" s="122"/>
      <c r="MUT15" s="122"/>
      <c r="MUU15" s="122"/>
      <c r="MUV15" s="122"/>
      <c r="MUW15" s="122"/>
      <c r="MUX15" s="122"/>
      <c r="MUY15" s="122"/>
      <c r="MUZ15" s="122"/>
      <c r="MVA15" s="122"/>
      <c r="MVB15" s="122"/>
      <c r="MVC15" s="122"/>
      <c r="MVD15" s="122"/>
      <c r="MVE15" s="122"/>
      <c r="MVF15" s="122"/>
      <c r="MVG15" s="122"/>
      <c r="MVH15" s="122"/>
      <c r="MVI15" s="122"/>
      <c r="MVJ15" s="122"/>
      <c r="MVK15" s="122"/>
      <c r="MVL15" s="122"/>
      <c r="MVM15" s="122"/>
      <c r="MVN15" s="122"/>
      <c r="MVO15" s="122"/>
      <c r="MVP15" s="122"/>
      <c r="MVQ15" s="122"/>
      <c r="MVR15" s="122"/>
      <c r="MVS15" s="122"/>
      <c r="MVT15" s="122"/>
      <c r="MVU15" s="122"/>
      <c r="MVV15" s="122"/>
      <c r="MVW15" s="122"/>
      <c r="MVX15" s="122"/>
      <c r="MVY15" s="122"/>
      <c r="MVZ15" s="122"/>
      <c r="MWA15" s="122"/>
      <c r="MWB15" s="122"/>
      <c r="MWC15" s="122"/>
      <c r="MWD15" s="122"/>
      <c r="MWE15" s="122"/>
      <c r="MWF15" s="122"/>
      <c r="MWG15" s="122"/>
      <c r="MWH15" s="122"/>
      <c r="MWI15" s="122"/>
      <c r="MWJ15" s="122"/>
      <c r="MWK15" s="122"/>
      <c r="MWL15" s="122"/>
      <c r="MWM15" s="122"/>
      <c r="MWN15" s="122"/>
      <c r="MWO15" s="122"/>
      <c r="MWP15" s="122"/>
      <c r="MWQ15" s="122"/>
      <c r="MWR15" s="122"/>
      <c r="MWS15" s="122"/>
      <c r="MWT15" s="122"/>
      <c r="MWU15" s="122"/>
      <c r="MWV15" s="122"/>
      <c r="MWW15" s="122"/>
      <c r="MWX15" s="122"/>
      <c r="MWY15" s="122"/>
      <c r="MWZ15" s="122"/>
      <c r="MXA15" s="122"/>
      <c r="MXB15" s="122"/>
      <c r="MXC15" s="122"/>
      <c r="MXD15" s="122"/>
      <c r="MXE15" s="122"/>
      <c r="MXF15" s="122"/>
      <c r="MXG15" s="122"/>
      <c r="MXH15" s="122"/>
      <c r="MXI15" s="122"/>
      <c r="MXJ15" s="122"/>
      <c r="MXK15" s="122"/>
      <c r="MXL15" s="122"/>
      <c r="MXM15" s="122"/>
      <c r="MXN15" s="122"/>
      <c r="MXO15" s="122"/>
      <c r="MXP15" s="122"/>
      <c r="MXQ15" s="122"/>
      <c r="MXR15" s="122"/>
      <c r="MXS15" s="122"/>
      <c r="MXT15" s="122"/>
      <c r="MXU15" s="122"/>
      <c r="MXV15" s="122"/>
      <c r="MXW15" s="122"/>
      <c r="MXX15" s="122"/>
      <c r="MXY15" s="122"/>
      <c r="MXZ15" s="122"/>
      <c r="MYA15" s="122"/>
      <c r="MYB15" s="122"/>
      <c r="MYC15" s="122"/>
      <c r="MYD15" s="122"/>
      <c r="MYE15" s="122"/>
      <c r="MYF15" s="122"/>
      <c r="MYG15" s="122"/>
      <c r="MYH15" s="122"/>
      <c r="MYI15" s="122"/>
      <c r="MYJ15" s="122"/>
      <c r="MYK15" s="122"/>
      <c r="MYL15" s="122"/>
      <c r="MYM15" s="122"/>
      <c r="MYN15" s="122"/>
      <c r="MYO15" s="122"/>
      <c r="MYP15" s="122"/>
      <c r="MYQ15" s="122"/>
      <c r="MYR15" s="122"/>
      <c r="MYS15" s="122"/>
      <c r="MYT15" s="122"/>
      <c r="MYU15" s="122"/>
      <c r="MYV15" s="122"/>
      <c r="MYW15" s="122"/>
      <c r="MYX15" s="122"/>
      <c r="MYY15" s="122"/>
      <c r="MYZ15" s="122"/>
      <c r="MZA15" s="122"/>
      <c r="MZB15" s="122"/>
      <c r="MZC15" s="122"/>
      <c r="MZD15" s="122"/>
      <c r="MZE15" s="122"/>
      <c r="MZF15" s="122"/>
      <c r="MZG15" s="122"/>
      <c r="MZH15" s="122"/>
      <c r="MZI15" s="122"/>
      <c r="MZJ15" s="122"/>
      <c r="MZK15" s="122"/>
      <c r="MZL15" s="122"/>
      <c r="MZM15" s="122"/>
      <c r="MZN15" s="122"/>
      <c r="MZO15" s="122"/>
      <c r="MZP15" s="122"/>
      <c r="MZQ15" s="122"/>
      <c r="MZR15" s="122"/>
      <c r="MZS15" s="122"/>
      <c r="MZT15" s="122"/>
      <c r="MZU15" s="122"/>
      <c r="MZV15" s="122"/>
      <c r="MZW15" s="122"/>
      <c r="MZX15" s="122"/>
      <c r="MZY15" s="122"/>
      <c r="MZZ15" s="122"/>
      <c r="NAA15" s="122"/>
      <c r="NAB15" s="122"/>
      <c r="NAC15" s="122"/>
      <c r="NAD15" s="122"/>
      <c r="NAE15" s="122"/>
      <c r="NAF15" s="122"/>
      <c r="NAG15" s="122"/>
      <c r="NAH15" s="122"/>
      <c r="NAI15" s="122"/>
      <c r="NAJ15" s="122"/>
      <c r="NAK15" s="122"/>
      <c r="NAL15" s="122"/>
      <c r="NAM15" s="122"/>
      <c r="NAN15" s="122"/>
      <c r="NAO15" s="122"/>
      <c r="NAP15" s="122"/>
      <c r="NAQ15" s="122"/>
      <c r="NAR15" s="122"/>
      <c r="NAS15" s="122"/>
      <c r="NAT15" s="122"/>
      <c r="NAU15" s="122"/>
      <c r="NAV15" s="122"/>
      <c r="NAW15" s="122"/>
      <c r="NAX15" s="122"/>
      <c r="NAY15" s="122"/>
      <c r="NAZ15" s="122"/>
      <c r="NBA15" s="122"/>
      <c r="NBB15" s="122"/>
      <c r="NBC15" s="122"/>
      <c r="NBD15" s="122"/>
      <c r="NBE15" s="122"/>
      <c r="NBF15" s="122"/>
      <c r="NBG15" s="122"/>
      <c r="NBH15" s="122"/>
      <c r="NBI15" s="122"/>
      <c r="NBJ15" s="122"/>
      <c r="NBK15" s="122"/>
      <c r="NBL15" s="122"/>
      <c r="NBM15" s="122"/>
      <c r="NBN15" s="122"/>
      <c r="NBO15" s="122"/>
      <c r="NBP15" s="122"/>
      <c r="NBQ15" s="122"/>
      <c r="NBR15" s="122"/>
      <c r="NBS15" s="122"/>
      <c r="NBT15" s="122"/>
      <c r="NBU15" s="122"/>
      <c r="NBV15" s="122"/>
      <c r="NBW15" s="122"/>
      <c r="NBX15" s="122"/>
      <c r="NBY15" s="122"/>
      <c r="NBZ15" s="122"/>
      <c r="NCA15" s="122"/>
      <c r="NCB15" s="122"/>
      <c r="NCC15" s="122"/>
      <c r="NCD15" s="122"/>
      <c r="NCE15" s="122"/>
      <c r="NCF15" s="122"/>
      <c r="NCG15" s="122"/>
      <c r="NCH15" s="122"/>
      <c r="NCI15" s="122"/>
      <c r="NCJ15" s="122"/>
      <c r="NCK15" s="122"/>
      <c r="NCL15" s="122"/>
      <c r="NCM15" s="122"/>
      <c r="NCN15" s="122"/>
      <c r="NCO15" s="122"/>
      <c r="NCP15" s="122"/>
      <c r="NCQ15" s="122"/>
      <c r="NCR15" s="122"/>
      <c r="NCS15" s="122"/>
      <c r="NCT15" s="122"/>
      <c r="NCU15" s="122"/>
      <c r="NCV15" s="122"/>
      <c r="NCW15" s="122"/>
      <c r="NCX15" s="122"/>
      <c r="NCY15" s="122"/>
      <c r="NCZ15" s="122"/>
      <c r="NDA15" s="122"/>
      <c r="NDB15" s="122"/>
      <c r="NDC15" s="122"/>
      <c r="NDD15" s="122"/>
      <c r="NDE15" s="122"/>
      <c r="NDF15" s="122"/>
      <c r="NDG15" s="122"/>
      <c r="NDH15" s="122"/>
      <c r="NDI15" s="122"/>
      <c r="NDJ15" s="122"/>
      <c r="NDK15" s="122"/>
      <c r="NDL15" s="122"/>
      <c r="NDM15" s="122"/>
      <c r="NDN15" s="122"/>
      <c r="NDO15" s="122"/>
      <c r="NDP15" s="122"/>
      <c r="NDQ15" s="122"/>
      <c r="NDR15" s="122"/>
      <c r="NDS15" s="122"/>
      <c r="NDT15" s="122"/>
      <c r="NDU15" s="122"/>
      <c r="NDV15" s="122"/>
      <c r="NDW15" s="122"/>
      <c r="NDX15" s="122"/>
      <c r="NDY15" s="122"/>
      <c r="NDZ15" s="122"/>
      <c r="NEA15" s="122"/>
      <c r="NEB15" s="122"/>
      <c r="NEC15" s="122"/>
      <c r="NED15" s="122"/>
      <c r="NEE15" s="122"/>
      <c r="NEF15" s="122"/>
      <c r="NEG15" s="122"/>
      <c r="NEH15" s="122"/>
      <c r="NEI15" s="122"/>
      <c r="NEJ15" s="122"/>
      <c r="NEK15" s="122"/>
      <c r="NEL15" s="122"/>
      <c r="NEM15" s="122"/>
      <c r="NEN15" s="122"/>
      <c r="NEO15" s="122"/>
      <c r="NEP15" s="122"/>
      <c r="NEQ15" s="122"/>
      <c r="NER15" s="122"/>
      <c r="NES15" s="122"/>
      <c r="NET15" s="122"/>
      <c r="NEU15" s="122"/>
      <c r="NEV15" s="122"/>
      <c r="NEW15" s="122"/>
      <c r="NEX15" s="122"/>
      <c r="NEY15" s="122"/>
      <c r="NEZ15" s="122"/>
      <c r="NFA15" s="122"/>
      <c r="NFB15" s="122"/>
      <c r="NFC15" s="122"/>
      <c r="NFD15" s="122"/>
      <c r="NFE15" s="122"/>
      <c r="NFF15" s="122"/>
      <c r="NFG15" s="122"/>
      <c r="NFH15" s="122"/>
      <c r="NFI15" s="122"/>
      <c r="NFJ15" s="122"/>
      <c r="NFK15" s="122"/>
      <c r="NFL15" s="122"/>
      <c r="NFM15" s="122"/>
      <c r="NFN15" s="122"/>
      <c r="NFO15" s="122"/>
      <c r="NFP15" s="122"/>
      <c r="NFQ15" s="122"/>
      <c r="NFR15" s="122"/>
      <c r="NFS15" s="122"/>
      <c r="NFT15" s="122"/>
      <c r="NFU15" s="122"/>
      <c r="NFV15" s="122"/>
      <c r="NFW15" s="122"/>
      <c r="NFX15" s="122"/>
      <c r="NFY15" s="122"/>
      <c r="NFZ15" s="122"/>
      <c r="NGA15" s="122"/>
      <c r="NGB15" s="122"/>
      <c r="NGC15" s="122"/>
      <c r="NGD15" s="122"/>
      <c r="NGE15" s="122"/>
      <c r="NGF15" s="122"/>
      <c r="NGG15" s="122"/>
      <c r="NGH15" s="122"/>
      <c r="NGI15" s="122"/>
      <c r="NGJ15" s="122"/>
      <c r="NGK15" s="122"/>
      <c r="NGL15" s="122"/>
      <c r="NGM15" s="122"/>
      <c r="NGN15" s="122"/>
      <c r="NGO15" s="122"/>
      <c r="NGP15" s="122"/>
      <c r="NGQ15" s="122"/>
      <c r="NGR15" s="122"/>
      <c r="NGS15" s="122"/>
      <c r="NGT15" s="122"/>
      <c r="NGU15" s="122"/>
      <c r="NGV15" s="122"/>
      <c r="NGW15" s="122"/>
      <c r="NGX15" s="122"/>
      <c r="NGY15" s="122"/>
      <c r="NGZ15" s="122"/>
      <c r="NHA15" s="122"/>
      <c r="NHB15" s="122"/>
      <c r="NHC15" s="122"/>
      <c r="NHD15" s="122"/>
      <c r="NHE15" s="122"/>
      <c r="NHF15" s="122"/>
      <c r="NHG15" s="122"/>
      <c r="NHH15" s="122"/>
      <c r="NHI15" s="122"/>
      <c r="NHJ15" s="122"/>
      <c r="NHK15" s="122"/>
      <c r="NHL15" s="122"/>
      <c r="NHM15" s="122"/>
      <c r="NHN15" s="122"/>
      <c r="NHO15" s="122"/>
      <c r="NHP15" s="122"/>
      <c r="NHQ15" s="122"/>
      <c r="NHR15" s="122"/>
      <c r="NHS15" s="122"/>
      <c r="NHT15" s="122"/>
      <c r="NHU15" s="122"/>
      <c r="NHV15" s="122"/>
      <c r="NHW15" s="122"/>
      <c r="NHX15" s="122"/>
      <c r="NHY15" s="122"/>
      <c r="NHZ15" s="122"/>
      <c r="NIA15" s="122"/>
      <c r="NIB15" s="122"/>
      <c r="NIC15" s="122"/>
      <c r="NID15" s="122"/>
      <c r="NIE15" s="122"/>
      <c r="NIF15" s="122"/>
      <c r="NIG15" s="122"/>
      <c r="NIH15" s="122"/>
      <c r="NII15" s="122"/>
      <c r="NIJ15" s="122"/>
      <c r="NIK15" s="122"/>
      <c r="NIL15" s="122"/>
      <c r="NIM15" s="122"/>
      <c r="NIN15" s="122"/>
      <c r="NIO15" s="122"/>
      <c r="NIP15" s="122"/>
      <c r="NIQ15" s="122"/>
      <c r="NIR15" s="122"/>
      <c r="NIS15" s="122"/>
      <c r="NIT15" s="122"/>
      <c r="NIU15" s="122"/>
      <c r="NIV15" s="122"/>
      <c r="NIW15" s="122"/>
      <c r="NIX15" s="122"/>
      <c r="NIY15" s="122"/>
      <c r="NIZ15" s="122"/>
      <c r="NJA15" s="122"/>
      <c r="NJB15" s="122"/>
      <c r="NJC15" s="122"/>
      <c r="NJD15" s="122"/>
      <c r="NJE15" s="122"/>
      <c r="NJF15" s="122"/>
      <c r="NJG15" s="122"/>
      <c r="NJH15" s="122"/>
      <c r="NJI15" s="122"/>
      <c r="NJJ15" s="122"/>
      <c r="NJK15" s="122"/>
      <c r="NJL15" s="122"/>
      <c r="NJM15" s="122"/>
      <c r="NJN15" s="122"/>
      <c r="NJO15" s="122"/>
      <c r="NJP15" s="122"/>
      <c r="NJQ15" s="122"/>
      <c r="NJR15" s="122"/>
      <c r="NJS15" s="122"/>
      <c r="NJT15" s="122"/>
      <c r="NJU15" s="122"/>
      <c r="NJV15" s="122"/>
      <c r="NJW15" s="122"/>
      <c r="NJX15" s="122"/>
      <c r="NJY15" s="122"/>
      <c r="NJZ15" s="122"/>
      <c r="NKA15" s="122"/>
      <c r="NKB15" s="122"/>
      <c r="NKC15" s="122"/>
      <c r="NKD15" s="122"/>
      <c r="NKE15" s="122"/>
      <c r="NKF15" s="122"/>
      <c r="NKG15" s="122"/>
      <c r="NKH15" s="122"/>
      <c r="NKI15" s="122"/>
      <c r="NKJ15" s="122"/>
      <c r="NKK15" s="122"/>
      <c r="NKL15" s="122"/>
      <c r="NKM15" s="122"/>
      <c r="NKN15" s="122"/>
      <c r="NKO15" s="122"/>
      <c r="NKP15" s="122"/>
      <c r="NKQ15" s="122"/>
      <c r="NKR15" s="122"/>
      <c r="NKS15" s="122"/>
      <c r="NKT15" s="122"/>
      <c r="NKU15" s="122"/>
      <c r="NKV15" s="122"/>
      <c r="NKW15" s="122"/>
      <c r="NKX15" s="122"/>
      <c r="NKY15" s="122"/>
      <c r="NKZ15" s="122"/>
      <c r="NLA15" s="122"/>
      <c r="NLB15" s="122"/>
      <c r="NLC15" s="122"/>
      <c r="NLD15" s="122"/>
      <c r="NLE15" s="122"/>
      <c r="NLF15" s="122"/>
      <c r="NLG15" s="122"/>
      <c r="NLH15" s="122"/>
      <c r="NLI15" s="122"/>
      <c r="NLJ15" s="122"/>
      <c r="NLK15" s="122"/>
      <c r="NLL15" s="122"/>
      <c r="NLM15" s="122"/>
      <c r="NLN15" s="122"/>
      <c r="NLO15" s="122"/>
      <c r="NLP15" s="122"/>
      <c r="NLQ15" s="122"/>
      <c r="NLR15" s="122"/>
      <c r="NLS15" s="122"/>
      <c r="NLT15" s="122"/>
      <c r="NLU15" s="122"/>
      <c r="NLV15" s="122"/>
      <c r="NLW15" s="122"/>
      <c r="NLX15" s="122"/>
      <c r="NLY15" s="122"/>
      <c r="NLZ15" s="122"/>
      <c r="NMA15" s="122"/>
      <c r="NMB15" s="122"/>
      <c r="NMC15" s="122"/>
      <c r="NMD15" s="122"/>
      <c r="NME15" s="122"/>
      <c r="NMF15" s="122"/>
      <c r="NMG15" s="122"/>
      <c r="NMH15" s="122"/>
      <c r="NMI15" s="122"/>
      <c r="NMJ15" s="122"/>
      <c r="NMK15" s="122"/>
      <c r="NML15" s="122"/>
      <c r="NMM15" s="122"/>
      <c r="NMN15" s="122"/>
      <c r="NMO15" s="122"/>
      <c r="NMP15" s="122"/>
      <c r="NMQ15" s="122"/>
      <c r="NMR15" s="122"/>
      <c r="NMS15" s="122"/>
      <c r="NMT15" s="122"/>
      <c r="NMU15" s="122"/>
      <c r="NMV15" s="122"/>
      <c r="NMW15" s="122"/>
      <c r="NMX15" s="122"/>
      <c r="NMY15" s="122"/>
      <c r="NMZ15" s="122"/>
      <c r="NNA15" s="122"/>
      <c r="NNB15" s="122"/>
      <c r="NNC15" s="122"/>
      <c r="NND15" s="122"/>
      <c r="NNE15" s="122"/>
      <c r="NNF15" s="122"/>
      <c r="NNG15" s="122"/>
      <c r="NNH15" s="122"/>
      <c r="NNI15" s="122"/>
      <c r="NNJ15" s="122"/>
      <c r="NNK15" s="122"/>
      <c r="NNL15" s="122"/>
      <c r="NNM15" s="122"/>
      <c r="NNN15" s="122"/>
      <c r="NNO15" s="122"/>
      <c r="NNP15" s="122"/>
      <c r="NNQ15" s="122"/>
      <c r="NNR15" s="122"/>
      <c r="NNS15" s="122"/>
      <c r="NNT15" s="122"/>
      <c r="NNU15" s="122"/>
      <c r="NNV15" s="122"/>
      <c r="NNW15" s="122"/>
      <c r="NNX15" s="122"/>
      <c r="NNY15" s="122"/>
      <c r="NNZ15" s="122"/>
      <c r="NOA15" s="122"/>
      <c r="NOB15" s="122"/>
      <c r="NOC15" s="122"/>
      <c r="NOD15" s="122"/>
      <c r="NOE15" s="122"/>
      <c r="NOF15" s="122"/>
      <c r="NOG15" s="122"/>
      <c r="NOH15" s="122"/>
      <c r="NOI15" s="122"/>
      <c r="NOJ15" s="122"/>
      <c r="NOK15" s="122"/>
      <c r="NOL15" s="122"/>
      <c r="NOM15" s="122"/>
      <c r="NON15" s="122"/>
      <c r="NOO15" s="122"/>
      <c r="NOP15" s="122"/>
      <c r="NOQ15" s="122"/>
      <c r="NOR15" s="122"/>
      <c r="NOS15" s="122"/>
      <c r="NOT15" s="122"/>
      <c r="NOU15" s="122"/>
      <c r="NOV15" s="122"/>
      <c r="NOW15" s="122"/>
      <c r="NOX15" s="122"/>
      <c r="NOY15" s="122"/>
      <c r="NOZ15" s="122"/>
      <c r="NPA15" s="122"/>
      <c r="NPB15" s="122"/>
      <c r="NPC15" s="122"/>
      <c r="NPD15" s="122"/>
      <c r="NPE15" s="122"/>
      <c r="NPF15" s="122"/>
      <c r="NPG15" s="122"/>
      <c r="NPH15" s="122"/>
      <c r="NPI15" s="122"/>
      <c r="NPJ15" s="122"/>
      <c r="NPK15" s="122"/>
      <c r="NPL15" s="122"/>
      <c r="NPM15" s="122"/>
      <c r="NPN15" s="122"/>
      <c r="NPO15" s="122"/>
      <c r="NPP15" s="122"/>
      <c r="NPQ15" s="122"/>
      <c r="NPR15" s="122"/>
      <c r="NPS15" s="122"/>
      <c r="NPT15" s="122"/>
      <c r="NPU15" s="122"/>
      <c r="NPV15" s="122"/>
      <c r="NPW15" s="122"/>
      <c r="NPX15" s="122"/>
      <c r="NPY15" s="122"/>
      <c r="NPZ15" s="122"/>
      <c r="NQA15" s="122"/>
      <c r="NQB15" s="122"/>
      <c r="NQC15" s="122"/>
      <c r="NQD15" s="122"/>
      <c r="NQE15" s="122"/>
      <c r="NQF15" s="122"/>
      <c r="NQG15" s="122"/>
      <c r="NQH15" s="122"/>
      <c r="NQI15" s="122"/>
      <c r="NQJ15" s="122"/>
      <c r="NQK15" s="122"/>
      <c r="NQL15" s="122"/>
      <c r="NQM15" s="122"/>
      <c r="NQN15" s="122"/>
      <c r="NQO15" s="122"/>
      <c r="NQP15" s="122"/>
      <c r="NQQ15" s="122"/>
      <c r="NQR15" s="122"/>
      <c r="NQS15" s="122"/>
      <c r="NQT15" s="122"/>
      <c r="NQU15" s="122"/>
      <c r="NQV15" s="122"/>
      <c r="NQW15" s="122"/>
      <c r="NQX15" s="122"/>
      <c r="NQY15" s="122"/>
      <c r="NQZ15" s="122"/>
      <c r="NRA15" s="122"/>
      <c r="NRB15" s="122"/>
      <c r="NRC15" s="122"/>
      <c r="NRD15" s="122"/>
      <c r="NRE15" s="122"/>
      <c r="NRF15" s="122"/>
      <c r="NRG15" s="122"/>
      <c r="NRH15" s="122"/>
      <c r="NRI15" s="122"/>
      <c r="NRJ15" s="122"/>
      <c r="NRK15" s="122"/>
      <c r="NRL15" s="122"/>
      <c r="NRM15" s="122"/>
      <c r="NRN15" s="122"/>
      <c r="NRO15" s="122"/>
      <c r="NRP15" s="122"/>
      <c r="NRQ15" s="122"/>
      <c r="NRR15" s="122"/>
      <c r="NRS15" s="122"/>
      <c r="NRT15" s="122"/>
      <c r="NRU15" s="122"/>
      <c r="NRV15" s="122"/>
      <c r="NRW15" s="122"/>
      <c r="NRX15" s="122"/>
      <c r="NRY15" s="122"/>
      <c r="NRZ15" s="122"/>
      <c r="NSA15" s="122"/>
      <c r="NSB15" s="122"/>
      <c r="NSC15" s="122"/>
      <c r="NSD15" s="122"/>
      <c r="NSE15" s="122"/>
      <c r="NSF15" s="122"/>
      <c r="NSG15" s="122"/>
      <c r="NSH15" s="122"/>
      <c r="NSI15" s="122"/>
      <c r="NSJ15" s="122"/>
      <c r="NSK15" s="122"/>
      <c r="NSL15" s="122"/>
      <c r="NSM15" s="122"/>
      <c r="NSN15" s="122"/>
      <c r="NSO15" s="122"/>
      <c r="NSP15" s="122"/>
      <c r="NSQ15" s="122"/>
      <c r="NSR15" s="122"/>
      <c r="NSS15" s="122"/>
      <c r="NST15" s="122"/>
      <c r="NSU15" s="122"/>
      <c r="NSV15" s="122"/>
      <c r="NSW15" s="122"/>
      <c r="NSX15" s="122"/>
      <c r="NSY15" s="122"/>
      <c r="NSZ15" s="122"/>
      <c r="NTA15" s="122"/>
      <c r="NTB15" s="122"/>
      <c r="NTC15" s="122"/>
      <c r="NTD15" s="122"/>
      <c r="NTE15" s="122"/>
      <c r="NTF15" s="122"/>
      <c r="NTG15" s="122"/>
      <c r="NTH15" s="122"/>
      <c r="NTI15" s="122"/>
      <c r="NTJ15" s="122"/>
      <c r="NTK15" s="122"/>
      <c r="NTL15" s="122"/>
      <c r="NTM15" s="122"/>
      <c r="NTN15" s="122"/>
      <c r="NTO15" s="122"/>
      <c r="NTP15" s="122"/>
      <c r="NTQ15" s="122"/>
      <c r="NTR15" s="122"/>
      <c r="NTS15" s="122"/>
      <c r="NTT15" s="122"/>
      <c r="NTU15" s="122"/>
      <c r="NTV15" s="122"/>
      <c r="NTW15" s="122"/>
      <c r="NTX15" s="122"/>
      <c r="NTY15" s="122"/>
      <c r="NTZ15" s="122"/>
      <c r="NUA15" s="122"/>
      <c r="NUB15" s="122"/>
      <c r="NUC15" s="122"/>
      <c r="NUD15" s="122"/>
      <c r="NUE15" s="122"/>
      <c r="NUF15" s="122"/>
      <c r="NUG15" s="122"/>
      <c r="NUH15" s="122"/>
      <c r="NUI15" s="122"/>
      <c r="NUJ15" s="122"/>
      <c r="NUK15" s="122"/>
      <c r="NUL15" s="122"/>
      <c r="NUM15" s="122"/>
      <c r="NUN15" s="122"/>
      <c r="NUO15" s="122"/>
      <c r="NUP15" s="122"/>
      <c r="NUQ15" s="122"/>
      <c r="NUR15" s="122"/>
      <c r="NUS15" s="122"/>
      <c r="NUT15" s="122"/>
      <c r="NUU15" s="122"/>
      <c r="NUV15" s="122"/>
      <c r="NUW15" s="122"/>
      <c r="NUX15" s="122"/>
      <c r="NUY15" s="122"/>
      <c r="NUZ15" s="122"/>
      <c r="NVA15" s="122"/>
      <c r="NVB15" s="122"/>
      <c r="NVC15" s="122"/>
      <c r="NVD15" s="122"/>
      <c r="NVE15" s="122"/>
      <c r="NVF15" s="122"/>
      <c r="NVG15" s="122"/>
      <c r="NVH15" s="122"/>
      <c r="NVI15" s="122"/>
      <c r="NVJ15" s="122"/>
      <c r="NVK15" s="122"/>
      <c r="NVL15" s="122"/>
      <c r="NVM15" s="122"/>
      <c r="NVN15" s="122"/>
      <c r="NVO15" s="122"/>
      <c r="NVP15" s="122"/>
      <c r="NVQ15" s="122"/>
      <c r="NVR15" s="122"/>
      <c r="NVS15" s="122"/>
      <c r="NVT15" s="122"/>
      <c r="NVU15" s="122"/>
      <c r="NVV15" s="122"/>
      <c r="NVW15" s="122"/>
      <c r="NVX15" s="122"/>
      <c r="NVY15" s="122"/>
      <c r="NVZ15" s="122"/>
      <c r="NWA15" s="122"/>
      <c r="NWB15" s="122"/>
      <c r="NWC15" s="122"/>
      <c r="NWD15" s="122"/>
      <c r="NWE15" s="122"/>
      <c r="NWF15" s="122"/>
      <c r="NWG15" s="122"/>
      <c r="NWH15" s="122"/>
      <c r="NWI15" s="122"/>
      <c r="NWJ15" s="122"/>
      <c r="NWK15" s="122"/>
      <c r="NWL15" s="122"/>
      <c r="NWM15" s="122"/>
      <c r="NWN15" s="122"/>
      <c r="NWO15" s="122"/>
      <c r="NWP15" s="122"/>
      <c r="NWQ15" s="122"/>
      <c r="NWR15" s="122"/>
      <c r="NWS15" s="122"/>
      <c r="NWT15" s="122"/>
      <c r="NWU15" s="122"/>
      <c r="NWV15" s="122"/>
      <c r="NWW15" s="122"/>
      <c r="NWX15" s="122"/>
      <c r="NWY15" s="122"/>
      <c r="NWZ15" s="122"/>
      <c r="NXA15" s="122"/>
      <c r="NXB15" s="122"/>
      <c r="NXC15" s="122"/>
      <c r="NXD15" s="122"/>
      <c r="NXE15" s="122"/>
      <c r="NXF15" s="122"/>
      <c r="NXG15" s="122"/>
      <c r="NXH15" s="122"/>
      <c r="NXI15" s="122"/>
      <c r="NXJ15" s="122"/>
      <c r="NXK15" s="122"/>
      <c r="NXL15" s="122"/>
      <c r="NXM15" s="122"/>
      <c r="NXN15" s="122"/>
      <c r="NXO15" s="122"/>
      <c r="NXP15" s="122"/>
      <c r="NXQ15" s="122"/>
      <c r="NXR15" s="122"/>
      <c r="NXS15" s="122"/>
      <c r="NXT15" s="122"/>
      <c r="NXU15" s="122"/>
      <c r="NXV15" s="122"/>
      <c r="NXW15" s="122"/>
      <c r="NXX15" s="122"/>
      <c r="NXY15" s="122"/>
      <c r="NXZ15" s="122"/>
      <c r="NYA15" s="122"/>
      <c r="NYB15" s="122"/>
      <c r="NYC15" s="122"/>
      <c r="NYD15" s="122"/>
      <c r="NYE15" s="122"/>
      <c r="NYF15" s="122"/>
      <c r="NYG15" s="122"/>
      <c r="NYH15" s="122"/>
      <c r="NYI15" s="122"/>
      <c r="NYJ15" s="122"/>
      <c r="NYK15" s="122"/>
      <c r="NYL15" s="122"/>
      <c r="NYM15" s="122"/>
      <c r="NYN15" s="122"/>
      <c r="NYO15" s="122"/>
      <c r="NYP15" s="122"/>
      <c r="NYQ15" s="122"/>
      <c r="NYR15" s="122"/>
      <c r="NYS15" s="122"/>
      <c r="NYT15" s="122"/>
      <c r="NYU15" s="122"/>
      <c r="NYV15" s="122"/>
      <c r="NYW15" s="122"/>
      <c r="NYX15" s="122"/>
      <c r="NYY15" s="122"/>
      <c r="NYZ15" s="122"/>
      <c r="NZA15" s="122"/>
      <c r="NZB15" s="122"/>
      <c r="NZC15" s="122"/>
      <c r="NZD15" s="122"/>
      <c r="NZE15" s="122"/>
      <c r="NZF15" s="122"/>
      <c r="NZG15" s="122"/>
      <c r="NZH15" s="122"/>
      <c r="NZI15" s="122"/>
      <c r="NZJ15" s="122"/>
      <c r="NZK15" s="122"/>
      <c r="NZL15" s="122"/>
      <c r="NZM15" s="122"/>
      <c r="NZN15" s="122"/>
      <c r="NZO15" s="122"/>
      <c r="NZP15" s="122"/>
      <c r="NZQ15" s="122"/>
      <c r="NZR15" s="122"/>
      <c r="NZS15" s="122"/>
      <c r="NZT15" s="122"/>
      <c r="NZU15" s="122"/>
      <c r="NZV15" s="122"/>
      <c r="NZW15" s="122"/>
      <c r="NZX15" s="122"/>
      <c r="NZY15" s="122"/>
      <c r="NZZ15" s="122"/>
      <c r="OAA15" s="122"/>
      <c r="OAB15" s="122"/>
      <c r="OAC15" s="122"/>
      <c r="OAD15" s="122"/>
      <c r="OAE15" s="122"/>
      <c r="OAF15" s="122"/>
      <c r="OAG15" s="122"/>
      <c r="OAH15" s="122"/>
      <c r="OAI15" s="122"/>
      <c r="OAJ15" s="122"/>
      <c r="OAK15" s="122"/>
      <c r="OAL15" s="122"/>
      <c r="OAM15" s="122"/>
      <c r="OAN15" s="122"/>
      <c r="OAO15" s="122"/>
      <c r="OAP15" s="122"/>
      <c r="OAQ15" s="122"/>
      <c r="OAR15" s="122"/>
      <c r="OAS15" s="122"/>
      <c r="OAT15" s="122"/>
      <c r="OAU15" s="122"/>
      <c r="OAV15" s="122"/>
      <c r="OAW15" s="122"/>
      <c r="OAX15" s="122"/>
      <c r="OAY15" s="122"/>
      <c r="OAZ15" s="122"/>
      <c r="OBA15" s="122"/>
      <c r="OBB15" s="122"/>
      <c r="OBC15" s="122"/>
      <c r="OBD15" s="122"/>
      <c r="OBE15" s="122"/>
      <c r="OBF15" s="122"/>
      <c r="OBG15" s="122"/>
      <c r="OBH15" s="122"/>
      <c r="OBI15" s="122"/>
      <c r="OBJ15" s="122"/>
      <c r="OBK15" s="122"/>
      <c r="OBL15" s="122"/>
      <c r="OBM15" s="122"/>
      <c r="OBN15" s="122"/>
      <c r="OBO15" s="122"/>
      <c r="OBP15" s="122"/>
      <c r="OBQ15" s="122"/>
      <c r="OBR15" s="122"/>
      <c r="OBS15" s="122"/>
      <c r="OBT15" s="122"/>
      <c r="OBU15" s="122"/>
      <c r="OBV15" s="122"/>
      <c r="OBW15" s="122"/>
      <c r="OBX15" s="122"/>
      <c r="OBY15" s="122"/>
      <c r="OBZ15" s="122"/>
      <c r="OCA15" s="122"/>
      <c r="OCB15" s="122"/>
      <c r="OCC15" s="122"/>
      <c r="OCD15" s="122"/>
      <c r="OCE15" s="122"/>
      <c r="OCF15" s="122"/>
      <c r="OCG15" s="122"/>
      <c r="OCH15" s="122"/>
      <c r="OCI15" s="122"/>
      <c r="OCJ15" s="122"/>
      <c r="OCK15" s="122"/>
      <c r="OCL15" s="122"/>
      <c r="OCM15" s="122"/>
      <c r="OCN15" s="122"/>
      <c r="OCO15" s="122"/>
      <c r="OCP15" s="122"/>
      <c r="OCQ15" s="122"/>
      <c r="OCR15" s="122"/>
      <c r="OCS15" s="122"/>
      <c r="OCT15" s="122"/>
      <c r="OCU15" s="122"/>
      <c r="OCV15" s="122"/>
      <c r="OCW15" s="122"/>
      <c r="OCX15" s="122"/>
      <c r="OCY15" s="122"/>
      <c r="OCZ15" s="122"/>
      <c r="ODA15" s="122"/>
      <c r="ODB15" s="122"/>
      <c r="ODC15" s="122"/>
      <c r="ODD15" s="122"/>
      <c r="ODE15" s="122"/>
      <c r="ODF15" s="122"/>
      <c r="ODG15" s="122"/>
      <c r="ODH15" s="122"/>
      <c r="ODI15" s="122"/>
      <c r="ODJ15" s="122"/>
      <c r="ODK15" s="122"/>
      <c r="ODL15" s="122"/>
      <c r="ODM15" s="122"/>
      <c r="ODN15" s="122"/>
      <c r="ODO15" s="122"/>
      <c r="ODP15" s="122"/>
      <c r="ODQ15" s="122"/>
      <c r="ODR15" s="122"/>
      <c r="ODS15" s="122"/>
      <c r="ODT15" s="122"/>
      <c r="ODU15" s="122"/>
      <c r="ODV15" s="122"/>
      <c r="ODW15" s="122"/>
      <c r="ODX15" s="122"/>
      <c r="ODY15" s="122"/>
      <c r="ODZ15" s="122"/>
      <c r="OEA15" s="122"/>
      <c r="OEB15" s="122"/>
      <c r="OEC15" s="122"/>
      <c r="OED15" s="122"/>
      <c r="OEE15" s="122"/>
      <c r="OEF15" s="122"/>
      <c r="OEG15" s="122"/>
      <c r="OEH15" s="122"/>
      <c r="OEI15" s="122"/>
      <c r="OEJ15" s="122"/>
      <c r="OEK15" s="122"/>
      <c r="OEL15" s="122"/>
      <c r="OEM15" s="122"/>
      <c r="OEN15" s="122"/>
      <c r="OEO15" s="122"/>
      <c r="OEP15" s="122"/>
      <c r="OEQ15" s="122"/>
      <c r="OER15" s="122"/>
      <c r="OES15" s="122"/>
      <c r="OET15" s="122"/>
      <c r="OEU15" s="122"/>
      <c r="OEV15" s="122"/>
      <c r="OEW15" s="122"/>
      <c r="OEX15" s="122"/>
      <c r="OEY15" s="122"/>
      <c r="OEZ15" s="122"/>
      <c r="OFA15" s="122"/>
      <c r="OFB15" s="122"/>
      <c r="OFC15" s="122"/>
      <c r="OFD15" s="122"/>
      <c r="OFE15" s="122"/>
      <c r="OFF15" s="122"/>
      <c r="OFG15" s="122"/>
      <c r="OFH15" s="122"/>
      <c r="OFI15" s="122"/>
      <c r="OFJ15" s="122"/>
      <c r="OFK15" s="122"/>
      <c r="OFL15" s="122"/>
      <c r="OFM15" s="122"/>
      <c r="OFN15" s="122"/>
      <c r="OFO15" s="122"/>
      <c r="OFP15" s="122"/>
      <c r="OFQ15" s="122"/>
      <c r="OFR15" s="122"/>
      <c r="OFS15" s="122"/>
      <c r="OFT15" s="122"/>
      <c r="OFU15" s="122"/>
      <c r="OFV15" s="122"/>
      <c r="OFW15" s="122"/>
      <c r="OFX15" s="122"/>
      <c r="OFY15" s="122"/>
      <c r="OFZ15" s="122"/>
      <c r="OGA15" s="122"/>
      <c r="OGB15" s="122"/>
      <c r="OGC15" s="122"/>
      <c r="OGD15" s="122"/>
      <c r="OGE15" s="122"/>
      <c r="OGF15" s="122"/>
      <c r="OGG15" s="122"/>
      <c r="OGH15" s="122"/>
      <c r="OGI15" s="122"/>
      <c r="OGJ15" s="122"/>
      <c r="OGK15" s="122"/>
      <c r="OGL15" s="122"/>
      <c r="OGM15" s="122"/>
      <c r="OGN15" s="122"/>
      <c r="OGO15" s="122"/>
      <c r="OGP15" s="122"/>
      <c r="OGQ15" s="122"/>
      <c r="OGR15" s="122"/>
      <c r="OGS15" s="122"/>
      <c r="OGT15" s="122"/>
      <c r="OGU15" s="122"/>
      <c r="OGV15" s="122"/>
      <c r="OGW15" s="122"/>
      <c r="OGX15" s="122"/>
      <c r="OGY15" s="122"/>
      <c r="OGZ15" s="122"/>
      <c r="OHA15" s="122"/>
      <c r="OHB15" s="122"/>
      <c r="OHC15" s="122"/>
      <c r="OHD15" s="122"/>
      <c r="OHE15" s="122"/>
      <c r="OHF15" s="122"/>
      <c r="OHG15" s="122"/>
      <c r="OHH15" s="122"/>
      <c r="OHI15" s="122"/>
      <c r="OHJ15" s="122"/>
      <c r="OHK15" s="122"/>
      <c r="OHL15" s="122"/>
      <c r="OHM15" s="122"/>
      <c r="OHN15" s="122"/>
      <c r="OHO15" s="122"/>
      <c r="OHP15" s="122"/>
      <c r="OHQ15" s="122"/>
      <c r="OHR15" s="122"/>
      <c r="OHS15" s="122"/>
      <c r="OHT15" s="122"/>
      <c r="OHU15" s="122"/>
      <c r="OHV15" s="122"/>
      <c r="OHW15" s="122"/>
      <c r="OHX15" s="122"/>
      <c r="OHY15" s="122"/>
      <c r="OHZ15" s="122"/>
      <c r="OIA15" s="122"/>
      <c r="OIB15" s="122"/>
      <c r="OIC15" s="122"/>
      <c r="OID15" s="122"/>
      <c r="OIE15" s="122"/>
      <c r="OIF15" s="122"/>
      <c r="OIG15" s="122"/>
      <c r="OIH15" s="122"/>
      <c r="OII15" s="122"/>
      <c r="OIJ15" s="122"/>
      <c r="OIK15" s="122"/>
      <c r="OIL15" s="122"/>
      <c r="OIM15" s="122"/>
      <c r="OIN15" s="122"/>
      <c r="OIO15" s="122"/>
      <c r="OIP15" s="122"/>
      <c r="OIQ15" s="122"/>
      <c r="OIR15" s="122"/>
      <c r="OIS15" s="122"/>
      <c r="OIT15" s="122"/>
      <c r="OIU15" s="122"/>
      <c r="OIV15" s="122"/>
      <c r="OIW15" s="122"/>
      <c r="OIX15" s="122"/>
      <c r="OIY15" s="122"/>
      <c r="OIZ15" s="122"/>
      <c r="OJA15" s="122"/>
      <c r="OJB15" s="122"/>
      <c r="OJC15" s="122"/>
      <c r="OJD15" s="122"/>
      <c r="OJE15" s="122"/>
      <c r="OJF15" s="122"/>
      <c r="OJG15" s="122"/>
      <c r="OJH15" s="122"/>
      <c r="OJI15" s="122"/>
      <c r="OJJ15" s="122"/>
      <c r="OJK15" s="122"/>
      <c r="OJL15" s="122"/>
      <c r="OJM15" s="122"/>
      <c r="OJN15" s="122"/>
      <c r="OJO15" s="122"/>
      <c r="OJP15" s="122"/>
      <c r="OJQ15" s="122"/>
      <c r="OJR15" s="122"/>
      <c r="OJS15" s="122"/>
      <c r="OJT15" s="122"/>
      <c r="OJU15" s="122"/>
      <c r="OJV15" s="122"/>
      <c r="OJW15" s="122"/>
      <c r="OJX15" s="122"/>
      <c r="OJY15" s="122"/>
      <c r="OJZ15" s="122"/>
      <c r="OKA15" s="122"/>
      <c r="OKB15" s="122"/>
      <c r="OKC15" s="122"/>
      <c r="OKD15" s="122"/>
      <c r="OKE15" s="122"/>
      <c r="OKF15" s="122"/>
      <c r="OKG15" s="122"/>
      <c r="OKH15" s="122"/>
      <c r="OKI15" s="122"/>
      <c r="OKJ15" s="122"/>
      <c r="OKK15" s="122"/>
      <c r="OKL15" s="122"/>
      <c r="OKM15" s="122"/>
      <c r="OKN15" s="122"/>
      <c r="OKO15" s="122"/>
      <c r="OKP15" s="122"/>
      <c r="OKQ15" s="122"/>
      <c r="OKR15" s="122"/>
      <c r="OKS15" s="122"/>
      <c r="OKT15" s="122"/>
      <c r="OKU15" s="122"/>
      <c r="OKV15" s="122"/>
      <c r="OKW15" s="122"/>
      <c r="OKX15" s="122"/>
      <c r="OKY15" s="122"/>
      <c r="OKZ15" s="122"/>
      <c r="OLA15" s="122"/>
      <c r="OLB15" s="122"/>
      <c r="OLC15" s="122"/>
      <c r="OLD15" s="122"/>
      <c r="OLE15" s="122"/>
      <c r="OLF15" s="122"/>
      <c r="OLG15" s="122"/>
      <c r="OLH15" s="122"/>
      <c r="OLI15" s="122"/>
      <c r="OLJ15" s="122"/>
      <c r="OLK15" s="122"/>
      <c r="OLL15" s="122"/>
      <c r="OLM15" s="122"/>
      <c r="OLN15" s="122"/>
      <c r="OLO15" s="122"/>
      <c r="OLP15" s="122"/>
      <c r="OLQ15" s="122"/>
      <c r="OLR15" s="122"/>
      <c r="OLS15" s="122"/>
      <c r="OLT15" s="122"/>
      <c r="OLU15" s="122"/>
      <c r="OLV15" s="122"/>
      <c r="OLW15" s="122"/>
      <c r="OLX15" s="122"/>
      <c r="OLY15" s="122"/>
      <c r="OLZ15" s="122"/>
      <c r="OMA15" s="122"/>
      <c r="OMB15" s="122"/>
      <c r="OMC15" s="122"/>
      <c r="OMD15" s="122"/>
      <c r="OME15" s="122"/>
      <c r="OMF15" s="122"/>
      <c r="OMG15" s="122"/>
      <c r="OMH15" s="122"/>
      <c r="OMI15" s="122"/>
      <c r="OMJ15" s="122"/>
      <c r="OMK15" s="122"/>
      <c r="OML15" s="122"/>
      <c r="OMM15" s="122"/>
      <c r="OMN15" s="122"/>
      <c r="OMO15" s="122"/>
      <c r="OMP15" s="122"/>
      <c r="OMQ15" s="122"/>
      <c r="OMR15" s="122"/>
      <c r="OMS15" s="122"/>
      <c r="OMT15" s="122"/>
      <c r="OMU15" s="122"/>
      <c r="OMV15" s="122"/>
      <c r="OMW15" s="122"/>
      <c r="OMX15" s="122"/>
      <c r="OMY15" s="122"/>
      <c r="OMZ15" s="122"/>
      <c r="ONA15" s="122"/>
      <c r="ONB15" s="122"/>
      <c r="ONC15" s="122"/>
      <c r="OND15" s="122"/>
      <c r="ONE15" s="122"/>
      <c r="ONF15" s="122"/>
      <c r="ONG15" s="122"/>
      <c r="ONH15" s="122"/>
      <c r="ONI15" s="122"/>
      <c r="ONJ15" s="122"/>
      <c r="ONK15" s="122"/>
      <c r="ONL15" s="122"/>
      <c r="ONM15" s="122"/>
      <c r="ONN15" s="122"/>
      <c r="ONO15" s="122"/>
      <c r="ONP15" s="122"/>
      <c r="ONQ15" s="122"/>
      <c r="ONR15" s="122"/>
      <c r="ONS15" s="122"/>
      <c r="ONT15" s="122"/>
      <c r="ONU15" s="122"/>
      <c r="ONV15" s="122"/>
      <c r="ONW15" s="122"/>
      <c r="ONX15" s="122"/>
      <c r="ONY15" s="122"/>
      <c r="ONZ15" s="122"/>
      <c r="OOA15" s="122"/>
      <c r="OOB15" s="122"/>
      <c r="OOC15" s="122"/>
      <c r="OOD15" s="122"/>
      <c r="OOE15" s="122"/>
      <c r="OOF15" s="122"/>
      <c r="OOG15" s="122"/>
      <c r="OOH15" s="122"/>
      <c r="OOI15" s="122"/>
      <c r="OOJ15" s="122"/>
      <c r="OOK15" s="122"/>
      <c r="OOL15" s="122"/>
      <c r="OOM15" s="122"/>
      <c r="OON15" s="122"/>
      <c r="OOO15" s="122"/>
      <c r="OOP15" s="122"/>
      <c r="OOQ15" s="122"/>
      <c r="OOR15" s="122"/>
      <c r="OOS15" s="122"/>
      <c r="OOT15" s="122"/>
      <c r="OOU15" s="122"/>
      <c r="OOV15" s="122"/>
      <c r="OOW15" s="122"/>
      <c r="OOX15" s="122"/>
      <c r="OOY15" s="122"/>
      <c r="OOZ15" s="122"/>
      <c r="OPA15" s="122"/>
      <c r="OPB15" s="122"/>
      <c r="OPC15" s="122"/>
      <c r="OPD15" s="122"/>
      <c r="OPE15" s="122"/>
      <c r="OPF15" s="122"/>
      <c r="OPG15" s="122"/>
      <c r="OPH15" s="122"/>
      <c r="OPI15" s="122"/>
      <c r="OPJ15" s="122"/>
      <c r="OPK15" s="122"/>
      <c r="OPL15" s="122"/>
      <c r="OPM15" s="122"/>
      <c r="OPN15" s="122"/>
      <c r="OPO15" s="122"/>
      <c r="OPP15" s="122"/>
      <c r="OPQ15" s="122"/>
      <c r="OPR15" s="122"/>
      <c r="OPS15" s="122"/>
      <c r="OPT15" s="122"/>
      <c r="OPU15" s="122"/>
      <c r="OPV15" s="122"/>
      <c r="OPW15" s="122"/>
      <c r="OPX15" s="122"/>
      <c r="OPY15" s="122"/>
      <c r="OPZ15" s="122"/>
      <c r="OQA15" s="122"/>
      <c r="OQB15" s="122"/>
      <c r="OQC15" s="122"/>
      <c r="OQD15" s="122"/>
      <c r="OQE15" s="122"/>
      <c r="OQF15" s="122"/>
      <c r="OQG15" s="122"/>
      <c r="OQH15" s="122"/>
      <c r="OQI15" s="122"/>
      <c r="OQJ15" s="122"/>
      <c r="OQK15" s="122"/>
      <c r="OQL15" s="122"/>
      <c r="OQM15" s="122"/>
      <c r="OQN15" s="122"/>
      <c r="OQO15" s="122"/>
      <c r="OQP15" s="122"/>
      <c r="OQQ15" s="122"/>
      <c r="OQR15" s="122"/>
      <c r="OQS15" s="122"/>
      <c r="OQT15" s="122"/>
      <c r="OQU15" s="122"/>
      <c r="OQV15" s="122"/>
      <c r="OQW15" s="122"/>
      <c r="OQX15" s="122"/>
      <c r="OQY15" s="122"/>
      <c r="OQZ15" s="122"/>
      <c r="ORA15" s="122"/>
      <c r="ORB15" s="122"/>
      <c r="ORC15" s="122"/>
      <c r="ORD15" s="122"/>
      <c r="ORE15" s="122"/>
      <c r="ORF15" s="122"/>
      <c r="ORG15" s="122"/>
      <c r="ORH15" s="122"/>
      <c r="ORI15" s="122"/>
      <c r="ORJ15" s="122"/>
      <c r="ORK15" s="122"/>
      <c r="ORL15" s="122"/>
      <c r="ORM15" s="122"/>
      <c r="ORN15" s="122"/>
      <c r="ORO15" s="122"/>
      <c r="ORP15" s="122"/>
      <c r="ORQ15" s="122"/>
      <c r="ORR15" s="122"/>
      <c r="ORS15" s="122"/>
      <c r="ORT15" s="122"/>
      <c r="ORU15" s="122"/>
      <c r="ORV15" s="122"/>
      <c r="ORW15" s="122"/>
      <c r="ORX15" s="122"/>
      <c r="ORY15" s="122"/>
      <c r="ORZ15" s="122"/>
      <c r="OSA15" s="122"/>
      <c r="OSB15" s="122"/>
      <c r="OSC15" s="122"/>
      <c r="OSD15" s="122"/>
      <c r="OSE15" s="122"/>
      <c r="OSF15" s="122"/>
      <c r="OSG15" s="122"/>
      <c r="OSH15" s="122"/>
      <c r="OSI15" s="122"/>
      <c r="OSJ15" s="122"/>
      <c r="OSK15" s="122"/>
      <c r="OSL15" s="122"/>
      <c r="OSM15" s="122"/>
      <c r="OSN15" s="122"/>
      <c r="OSO15" s="122"/>
      <c r="OSP15" s="122"/>
      <c r="OSQ15" s="122"/>
      <c r="OSR15" s="122"/>
      <c r="OSS15" s="122"/>
      <c r="OST15" s="122"/>
      <c r="OSU15" s="122"/>
      <c r="OSV15" s="122"/>
      <c r="OSW15" s="122"/>
      <c r="OSX15" s="122"/>
      <c r="OSY15" s="122"/>
      <c r="OSZ15" s="122"/>
      <c r="OTA15" s="122"/>
      <c r="OTB15" s="122"/>
      <c r="OTC15" s="122"/>
      <c r="OTD15" s="122"/>
      <c r="OTE15" s="122"/>
      <c r="OTF15" s="122"/>
      <c r="OTG15" s="122"/>
      <c r="OTH15" s="122"/>
      <c r="OTI15" s="122"/>
      <c r="OTJ15" s="122"/>
      <c r="OTK15" s="122"/>
      <c r="OTL15" s="122"/>
      <c r="OTM15" s="122"/>
      <c r="OTN15" s="122"/>
      <c r="OTO15" s="122"/>
      <c r="OTP15" s="122"/>
      <c r="OTQ15" s="122"/>
      <c r="OTR15" s="122"/>
      <c r="OTS15" s="122"/>
      <c r="OTT15" s="122"/>
      <c r="OTU15" s="122"/>
      <c r="OTV15" s="122"/>
      <c r="OTW15" s="122"/>
      <c r="OTX15" s="122"/>
      <c r="OTY15" s="122"/>
      <c r="OTZ15" s="122"/>
      <c r="OUA15" s="122"/>
      <c r="OUB15" s="122"/>
      <c r="OUC15" s="122"/>
      <c r="OUD15" s="122"/>
      <c r="OUE15" s="122"/>
      <c r="OUF15" s="122"/>
      <c r="OUG15" s="122"/>
      <c r="OUH15" s="122"/>
      <c r="OUI15" s="122"/>
      <c r="OUJ15" s="122"/>
      <c r="OUK15" s="122"/>
      <c r="OUL15" s="122"/>
      <c r="OUM15" s="122"/>
      <c r="OUN15" s="122"/>
      <c r="OUO15" s="122"/>
      <c r="OUP15" s="122"/>
      <c r="OUQ15" s="122"/>
      <c r="OUR15" s="122"/>
      <c r="OUS15" s="122"/>
      <c r="OUT15" s="122"/>
      <c r="OUU15" s="122"/>
      <c r="OUV15" s="122"/>
      <c r="OUW15" s="122"/>
      <c r="OUX15" s="122"/>
      <c r="OUY15" s="122"/>
      <c r="OUZ15" s="122"/>
      <c r="OVA15" s="122"/>
      <c r="OVB15" s="122"/>
      <c r="OVC15" s="122"/>
      <c r="OVD15" s="122"/>
      <c r="OVE15" s="122"/>
      <c r="OVF15" s="122"/>
      <c r="OVG15" s="122"/>
      <c r="OVH15" s="122"/>
      <c r="OVI15" s="122"/>
      <c r="OVJ15" s="122"/>
      <c r="OVK15" s="122"/>
      <c r="OVL15" s="122"/>
      <c r="OVM15" s="122"/>
      <c r="OVN15" s="122"/>
      <c r="OVO15" s="122"/>
      <c r="OVP15" s="122"/>
      <c r="OVQ15" s="122"/>
      <c r="OVR15" s="122"/>
      <c r="OVS15" s="122"/>
      <c r="OVT15" s="122"/>
      <c r="OVU15" s="122"/>
      <c r="OVV15" s="122"/>
      <c r="OVW15" s="122"/>
      <c r="OVX15" s="122"/>
      <c r="OVY15" s="122"/>
      <c r="OVZ15" s="122"/>
      <c r="OWA15" s="122"/>
      <c r="OWB15" s="122"/>
      <c r="OWC15" s="122"/>
      <c r="OWD15" s="122"/>
      <c r="OWE15" s="122"/>
      <c r="OWF15" s="122"/>
      <c r="OWG15" s="122"/>
      <c r="OWH15" s="122"/>
      <c r="OWI15" s="122"/>
      <c r="OWJ15" s="122"/>
      <c r="OWK15" s="122"/>
      <c r="OWL15" s="122"/>
      <c r="OWM15" s="122"/>
      <c r="OWN15" s="122"/>
      <c r="OWO15" s="122"/>
      <c r="OWP15" s="122"/>
      <c r="OWQ15" s="122"/>
      <c r="OWR15" s="122"/>
      <c r="OWS15" s="122"/>
      <c r="OWT15" s="122"/>
      <c r="OWU15" s="122"/>
      <c r="OWV15" s="122"/>
      <c r="OWW15" s="122"/>
      <c r="OWX15" s="122"/>
      <c r="OWY15" s="122"/>
      <c r="OWZ15" s="122"/>
      <c r="OXA15" s="122"/>
      <c r="OXB15" s="122"/>
      <c r="OXC15" s="122"/>
      <c r="OXD15" s="122"/>
      <c r="OXE15" s="122"/>
      <c r="OXF15" s="122"/>
      <c r="OXG15" s="122"/>
      <c r="OXH15" s="122"/>
      <c r="OXI15" s="122"/>
      <c r="OXJ15" s="122"/>
      <c r="OXK15" s="122"/>
      <c r="OXL15" s="122"/>
      <c r="OXM15" s="122"/>
      <c r="OXN15" s="122"/>
      <c r="OXO15" s="122"/>
      <c r="OXP15" s="122"/>
      <c r="OXQ15" s="122"/>
      <c r="OXR15" s="122"/>
      <c r="OXS15" s="122"/>
      <c r="OXT15" s="122"/>
      <c r="OXU15" s="122"/>
      <c r="OXV15" s="122"/>
      <c r="OXW15" s="122"/>
      <c r="OXX15" s="122"/>
      <c r="OXY15" s="122"/>
      <c r="OXZ15" s="122"/>
      <c r="OYA15" s="122"/>
      <c r="OYB15" s="122"/>
      <c r="OYC15" s="122"/>
      <c r="OYD15" s="122"/>
      <c r="OYE15" s="122"/>
      <c r="OYF15" s="122"/>
      <c r="OYG15" s="122"/>
      <c r="OYH15" s="122"/>
      <c r="OYI15" s="122"/>
      <c r="OYJ15" s="122"/>
      <c r="OYK15" s="122"/>
      <c r="OYL15" s="122"/>
      <c r="OYM15" s="122"/>
      <c r="OYN15" s="122"/>
      <c r="OYO15" s="122"/>
      <c r="OYP15" s="122"/>
      <c r="OYQ15" s="122"/>
      <c r="OYR15" s="122"/>
      <c r="OYS15" s="122"/>
      <c r="OYT15" s="122"/>
      <c r="OYU15" s="122"/>
      <c r="OYV15" s="122"/>
      <c r="OYW15" s="122"/>
      <c r="OYX15" s="122"/>
      <c r="OYY15" s="122"/>
      <c r="OYZ15" s="122"/>
      <c r="OZA15" s="122"/>
      <c r="OZB15" s="122"/>
      <c r="OZC15" s="122"/>
      <c r="OZD15" s="122"/>
      <c r="OZE15" s="122"/>
      <c r="OZF15" s="122"/>
      <c r="OZG15" s="122"/>
      <c r="OZH15" s="122"/>
      <c r="OZI15" s="122"/>
      <c r="OZJ15" s="122"/>
      <c r="OZK15" s="122"/>
      <c r="OZL15" s="122"/>
      <c r="OZM15" s="122"/>
      <c r="OZN15" s="122"/>
      <c r="OZO15" s="122"/>
      <c r="OZP15" s="122"/>
      <c r="OZQ15" s="122"/>
      <c r="OZR15" s="122"/>
      <c r="OZS15" s="122"/>
      <c r="OZT15" s="122"/>
      <c r="OZU15" s="122"/>
      <c r="OZV15" s="122"/>
      <c r="OZW15" s="122"/>
      <c r="OZX15" s="122"/>
      <c r="OZY15" s="122"/>
      <c r="OZZ15" s="122"/>
      <c r="PAA15" s="122"/>
      <c r="PAB15" s="122"/>
      <c r="PAC15" s="122"/>
      <c r="PAD15" s="122"/>
      <c r="PAE15" s="122"/>
      <c r="PAF15" s="122"/>
      <c r="PAG15" s="122"/>
      <c r="PAH15" s="122"/>
      <c r="PAI15" s="122"/>
      <c r="PAJ15" s="122"/>
      <c r="PAK15" s="122"/>
      <c r="PAL15" s="122"/>
      <c r="PAM15" s="122"/>
      <c r="PAN15" s="122"/>
      <c r="PAO15" s="122"/>
      <c r="PAP15" s="122"/>
      <c r="PAQ15" s="122"/>
      <c r="PAR15" s="122"/>
      <c r="PAS15" s="122"/>
      <c r="PAT15" s="122"/>
      <c r="PAU15" s="122"/>
      <c r="PAV15" s="122"/>
      <c r="PAW15" s="122"/>
      <c r="PAX15" s="122"/>
      <c r="PAY15" s="122"/>
      <c r="PAZ15" s="122"/>
      <c r="PBA15" s="122"/>
      <c r="PBB15" s="122"/>
      <c r="PBC15" s="122"/>
      <c r="PBD15" s="122"/>
      <c r="PBE15" s="122"/>
      <c r="PBF15" s="122"/>
      <c r="PBG15" s="122"/>
      <c r="PBH15" s="122"/>
      <c r="PBI15" s="122"/>
      <c r="PBJ15" s="122"/>
      <c r="PBK15" s="122"/>
      <c r="PBL15" s="122"/>
      <c r="PBM15" s="122"/>
      <c r="PBN15" s="122"/>
      <c r="PBO15" s="122"/>
      <c r="PBP15" s="122"/>
      <c r="PBQ15" s="122"/>
      <c r="PBR15" s="122"/>
      <c r="PBS15" s="122"/>
      <c r="PBT15" s="122"/>
      <c r="PBU15" s="122"/>
      <c r="PBV15" s="122"/>
      <c r="PBW15" s="122"/>
      <c r="PBX15" s="122"/>
      <c r="PBY15" s="122"/>
      <c r="PBZ15" s="122"/>
      <c r="PCA15" s="122"/>
      <c r="PCB15" s="122"/>
      <c r="PCC15" s="122"/>
      <c r="PCD15" s="122"/>
      <c r="PCE15" s="122"/>
      <c r="PCF15" s="122"/>
      <c r="PCG15" s="122"/>
      <c r="PCH15" s="122"/>
      <c r="PCI15" s="122"/>
      <c r="PCJ15" s="122"/>
      <c r="PCK15" s="122"/>
      <c r="PCL15" s="122"/>
      <c r="PCM15" s="122"/>
      <c r="PCN15" s="122"/>
      <c r="PCO15" s="122"/>
      <c r="PCP15" s="122"/>
      <c r="PCQ15" s="122"/>
      <c r="PCR15" s="122"/>
      <c r="PCS15" s="122"/>
      <c r="PCT15" s="122"/>
      <c r="PCU15" s="122"/>
      <c r="PCV15" s="122"/>
      <c r="PCW15" s="122"/>
      <c r="PCX15" s="122"/>
      <c r="PCY15" s="122"/>
      <c r="PCZ15" s="122"/>
      <c r="PDA15" s="122"/>
      <c r="PDB15" s="122"/>
      <c r="PDC15" s="122"/>
      <c r="PDD15" s="122"/>
      <c r="PDE15" s="122"/>
      <c r="PDF15" s="122"/>
      <c r="PDG15" s="122"/>
      <c r="PDH15" s="122"/>
      <c r="PDI15" s="122"/>
      <c r="PDJ15" s="122"/>
      <c r="PDK15" s="122"/>
      <c r="PDL15" s="122"/>
      <c r="PDM15" s="122"/>
      <c r="PDN15" s="122"/>
      <c r="PDO15" s="122"/>
      <c r="PDP15" s="122"/>
      <c r="PDQ15" s="122"/>
      <c r="PDR15" s="122"/>
      <c r="PDS15" s="122"/>
      <c r="PDT15" s="122"/>
      <c r="PDU15" s="122"/>
      <c r="PDV15" s="122"/>
      <c r="PDW15" s="122"/>
      <c r="PDX15" s="122"/>
      <c r="PDY15" s="122"/>
      <c r="PDZ15" s="122"/>
      <c r="PEA15" s="122"/>
      <c r="PEB15" s="122"/>
      <c r="PEC15" s="122"/>
      <c r="PED15" s="122"/>
      <c r="PEE15" s="122"/>
      <c r="PEF15" s="122"/>
      <c r="PEG15" s="122"/>
      <c r="PEH15" s="122"/>
      <c r="PEI15" s="122"/>
      <c r="PEJ15" s="122"/>
      <c r="PEK15" s="122"/>
      <c r="PEL15" s="122"/>
      <c r="PEM15" s="122"/>
      <c r="PEN15" s="122"/>
      <c r="PEO15" s="122"/>
      <c r="PEP15" s="122"/>
      <c r="PEQ15" s="122"/>
      <c r="PER15" s="122"/>
      <c r="PES15" s="122"/>
      <c r="PET15" s="122"/>
      <c r="PEU15" s="122"/>
      <c r="PEV15" s="122"/>
      <c r="PEW15" s="122"/>
      <c r="PEX15" s="122"/>
      <c r="PEY15" s="122"/>
      <c r="PEZ15" s="122"/>
      <c r="PFA15" s="122"/>
      <c r="PFB15" s="122"/>
      <c r="PFC15" s="122"/>
      <c r="PFD15" s="122"/>
      <c r="PFE15" s="122"/>
      <c r="PFF15" s="122"/>
      <c r="PFG15" s="122"/>
      <c r="PFH15" s="122"/>
      <c r="PFI15" s="122"/>
      <c r="PFJ15" s="122"/>
      <c r="PFK15" s="122"/>
      <c r="PFL15" s="122"/>
      <c r="PFM15" s="122"/>
      <c r="PFN15" s="122"/>
      <c r="PFO15" s="122"/>
      <c r="PFP15" s="122"/>
      <c r="PFQ15" s="122"/>
      <c r="PFR15" s="122"/>
      <c r="PFS15" s="122"/>
      <c r="PFT15" s="122"/>
      <c r="PFU15" s="122"/>
      <c r="PFV15" s="122"/>
      <c r="PFW15" s="122"/>
      <c r="PFX15" s="122"/>
      <c r="PFY15" s="122"/>
      <c r="PFZ15" s="122"/>
      <c r="PGA15" s="122"/>
      <c r="PGB15" s="122"/>
      <c r="PGC15" s="122"/>
      <c r="PGD15" s="122"/>
      <c r="PGE15" s="122"/>
      <c r="PGF15" s="122"/>
      <c r="PGG15" s="122"/>
      <c r="PGH15" s="122"/>
      <c r="PGI15" s="122"/>
      <c r="PGJ15" s="122"/>
      <c r="PGK15" s="122"/>
      <c r="PGL15" s="122"/>
      <c r="PGM15" s="122"/>
      <c r="PGN15" s="122"/>
      <c r="PGO15" s="122"/>
      <c r="PGP15" s="122"/>
      <c r="PGQ15" s="122"/>
      <c r="PGR15" s="122"/>
      <c r="PGS15" s="122"/>
      <c r="PGT15" s="122"/>
      <c r="PGU15" s="122"/>
      <c r="PGV15" s="122"/>
      <c r="PGW15" s="122"/>
      <c r="PGX15" s="122"/>
      <c r="PGY15" s="122"/>
      <c r="PGZ15" s="122"/>
      <c r="PHA15" s="122"/>
      <c r="PHB15" s="122"/>
      <c r="PHC15" s="122"/>
      <c r="PHD15" s="122"/>
      <c r="PHE15" s="122"/>
      <c r="PHF15" s="122"/>
      <c r="PHG15" s="122"/>
      <c r="PHH15" s="122"/>
      <c r="PHI15" s="122"/>
      <c r="PHJ15" s="122"/>
      <c r="PHK15" s="122"/>
      <c r="PHL15" s="122"/>
      <c r="PHM15" s="122"/>
      <c r="PHN15" s="122"/>
      <c r="PHO15" s="122"/>
      <c r="PHP15" s="122"/>
      <c r="PHQ15" s="122"/>
      <c r="PHR15" s="122"/>
      <c r="PHS15" s="122"/>
      <c r="PHT15" s="122"/>
      <c r="PHU15" s="122"/>
      <c r="PHV15" s="122"/>
      <c r="PHW15" s="122"/>
      <c r="PHX15" s="122"/>
      <c r="PHY15" s="122"/>
      <c r="PHZ15" s="122"/>
      <c r="PIA15" s="122"/>
      <c r="PIB15" s="122"/>
      <c r="PIC15" s="122"/>
      <c r="PID15" s="122"/>
      <c r="PIE15" s="122"/>
      <c r="PIF15" s="122"/>
      <c r="PIG15" s="122"/>
      <c r="PIH15" s="122"/>
      <c r="PII15" s="122"/>
      <c r="PIJ15" s="122"/>
      <c r="PIK15" s="122"/>
      <c r="PIL15" s="122"/>
      <c r="PIM15" s="122"/>
      <c r="PIN15" s="122"/>
      <c r="PIO15" s="122"/>
      <c r="PIP15" s="122"/>
      <c r="PIQ15" s="122"/>
      <c r="PIR15" s="122"/>
      <c r="PIS15" s="122"/>
      <c r="PIT15" s="122"/>
      <c r="PIU15" s="122"/>
      <c r="PIV15" s="122"/>
      <c r="PIW15" s="122"/>
      <c r="PIX15" s="122"/>
      <c r="PIY15" s="122"/>
      <c r="PIZ15" s="122"/>
      <c r="PJA15" s="122"/>
      <c r="PJB15" s="122"/>
      <c r="PJC15" s="122"/>
      <c r="PJD15" s="122"/>
      <c r="PJE15" s="122"/>
      <c r="PJF15" s="122"/>
      <c r="PJG15" s="122"/>
      <c r="PJH15" s="122"/>
      <c r="PJI15" s="122"/>
      <c r="PJJ15" s="122"/>
      <c r="PJK15" s="122"/>
      <c r="PJL15" s="122"/>
      <c r="PJM15" s="122"/>
      <c r="PJN15" s="122"/>
      <c r="PJO15" s="122"/>
      <c r="PJP15" s="122"/>
      <c r="PJQ15" s="122"/>
      <c r="PJR15" s="122"/>
      <c r="PJS15" s="122"/>
      <c r="PJT15" s="122"/>
      <c r="PJU15" s="122"/>
      <c r="PJV15" s="122"/>
      <c r="PJW15" s="122"/>
      <c r="PJX15" s="122"/>
      <c r="PJY15" s="122"/>
      <c r="PJZ15" s="122"/>
      <c r="PKA15" s="122"/>
      <c r="PKB15" s="122"/>
      <c r="PKC15" s="122"/>
      <c r="PKD15" s="122"/>
      <c r="PKE15" s="122"/>
      <c r="PKF15" s="122"/>
      <c r="PKG15" s="122"/>
      <c r="PKH15" s="122"/>
      <c r="PKI15" s="122"/>
      <c r="PKJ15" s="122"/>
      <c r="PKK15" s="122"/>
      <c r="PKL15" s="122"/>
      <c r="PKM15" s="122"/>
      <c r="PKN15" s="122"/>
      <c r="PKO15" s="122"/>
      <c r="PKP15" s="122"/>
      <c r="PKQ15" s="122"/>
      <c r="PKR15" s="122"/>
      <c r="PKS15" s="122"/>
      <c r="PKT15" s="122"/>
      <c r="PKU15" s="122"/>
      <c r="PKV15" s="122"/>
      <c r="PKW15" s="122"/>
      <c r="PKX15" s="122"/>
      <c r="PKY15" s="122"/>
      <c r="PKZ15" s="122"/>
      <c r="PLA15" s="122"/>
      <c r="PLB15" s="122"/>
      <c r="PLC15" s="122"/>
      <c r="PLD15" s="122"/>
      <c r="PLE15" s="122"/>
      <c r="PLF15" s="122"/>
      <c r="PLG15" s="122"/>
      <c r="PLH15" s="122"/>
      <c r="PLI15" s="122"/>
      <c r="PLJ15" s="122"/>
      <c r="PLK15" s="122"/>
      <c r="PLL15" s="122"/>
      <c r="PLM15" s="122"/>
      <c r="PLN15" s="122"/>
      <c r="PLO15" s="122"/>
      <c r="PLP15" s="122"/>
      <c r="PLQ15" s="122"/>
      <c r="PLR15" s="122"/>
      <c r="PLS15" s="122"/>
      <c r="PLT15" s="122"/>
      <c r="PLU15" s="122"/>
      <c r="PLV15" s="122"/>
      <c r="PLW15" s="122"/>
      <c r="PLX15" s="122"/>
      <c r="PLY15" s="122"/>
      <c r="PLZ15" s="122"/>
      <c r="PMA15" s="122"/>
      <c r="PMB15" s="122"/>
      <c r="PMC15" s="122"/>
      <c r="PMD15" s="122"/>
      <c r="PME15" s="122"/>
      <c r="PMF15" s="122"/>
      <c r="PMG15" s="122"/>
      <c r="PMH15" s="122"/>
      <c r="PMI15" s="122"/>
      <c r="PMJ15" s="122"/>
      <c r="PMK15" s="122"/>
      <c r="PML15" s="122"/>
      <c r="PMM15" s="122"/>
      <c r="PMN15" s="122"/>
      <c r="PMO15" s="122"/>
      <c r="PMP15" s="122"/>
      <c r="PMQ15" s="122"/>
      <c r="PMR15" s="122"/>
      <c r="PMS15" s="122"/>
      <c r="PMT15" s="122"/>
      <c r="PMU15" s="122"/>
      <c r="PMV15" s="122"/>
      <c r="PMW15" s="122"/>
      <c r="PMX15" s="122"/>
      <c r="PMY15" s="122"/>
      <c r="PMZ15" s="122"/>
      <c r="PNA15" s="122"/>
      <c r="PNB15" s="122"/>
      <c r="PNC15" s="122"/>
      <c r="PND15" s="122"/>
      <c r="PNE15" s="122"/>
      <c r="PNF15" s="122"/>
      <c r="PNG15" s="122"/>
      <c r="PNH15" s="122"/>
      <c r="PNI15" s="122"/>
      <c r="PNJ15" s="122"/>
      <c r="PNK15" s="122"/>
      <c r="PNL15" s="122"/>
      <c r="PNM15" s="122"/>
      <c r="PNN15" s="122"/>
      <c r="PNO15" s="122"/>
      <c r="PNP15" s="122"/>
      <c r="PNQ15" s="122"/>
      <c r="PNR15" s="122"/>
      <c r="PNS15" s="122"/>
      <c r="PNT15" s="122"/>
      <c r="PNU15" s="122"/>
      <c r="PNV15" s="122"/>
      <c r="PNW15" s="122"/>
      <c r="PNX15" s="122"/>
      <c r="PNY15" s="122"/>
      <c r="PNZ15" s="122"/>
      <c r="POA15" s="122"/>
      <c r="POB15" s="122"/>
      <c r="POC15" s="122"/>
      <c r="POD15" s="122"/>
      <c r="POE15" s="122"/>
      <c r="POF15" s="122"/>
      <c r="POG15" s="122"/>
      <c r="POH15" s="122"/>
      <c r="POI15" s="122"/>
      <c r="POJ15" s="122"/>
      <c r="POK15" s="122"/>
      <c r="POL15" s="122"/>
      <c r="POM15" s="122"/>
      <c r="PON15" s="122"/>
      <c r="POO15" s="122"/>
      <c r="POP15" s="122"/>
      <c r="POQ15" s="122"/>
      <c r="POR15" s="122"/>
      <c r="POS15" s="122"/>
      <c r="POT15" s="122"/>
      <c r="POU15" s="122"/>
      <c r="POV15" s="122"/>
      <c r="POW15" s="122"/>
      <c r="POX15" s="122"/>
      <c r="POY15" s="122"/>
      <c r="POZ15" s="122"/>
      <c r="PPA15" s="122"/>
      <c r="PPB15" s="122"/>
      <c r="PPC15" s="122"/>
      <c r="PPD15" s="122"/>
      <c r="PPE15" s="122"/>
      <c r="PPF15" s="122"/>
      <c r="PPG15" s="122"/>
      <c r="PPH15" s="122"/>
      <c r="PPI15" s="122"/>
      <c r="PPJ15" s="122"/>
      <c r="PPK15" s="122"/>
      <c r="PPL15" s="122"/>
      <c r="PPM15" s="122"/>
      <c r="PPN15" s="122"/>
      <c r="PPO15" s="122"/>
      <c r="PPP15" s="122"/>
      <c r="PPQ15" s="122"/>
      <c r="PPR15" s="122"/>
      <c r="PPS15" s="122"/>
      <c r="PPT15" s="122"/>
      <c r="PPU15" s="122"/>
      <c r="PPV15" s="122"/>
      <c r="PPW15" s="122"/>
      <c r="PPX15" s="122"/>
      <c r="PPY15" s="122"/>
      <c r="PPZ15" s="122"/>
      <c r="PQA15" s="122"/>
      <c r="PQB15" s="122"/>
      <c r="PQC15" s="122"/>
      <c r="PQD15" s="122"/>
      <c r="PQE15" s="122"/>
      <c r="PQF15" s="122"/>
      <c r="PQG15" s="122"/>
      <c r="PQH15" s="122"/>
      <c r="PQI15" s="122"/>
      <c r="PQJ15" s="122"/>
      <c r="PQK15" s="122"/>
      <c r="PQL15" s="122"/>
      <c r="PQM15" s="122"/>
      <c r="PQN15" s="122"/>
      <c r="PQO15" s="122"/>
      <c r="PQP15" s="122"/>
      <c r="PQQ15" s="122"/>
      <c r="PQR15" s="122"/>
      <c r="PQS15" s="122"/>
      <c r="PQT15" s="122"/>
      <c r="PQU15" s="122"/>
      <c r="PQV15" s="122"/>
      <c r="PQW15" s="122"/>
      <c r="PQX15" s="122"/>
      <c r="PQY15" s="122"/>
      <c r="PQZ15" s="122"/>
      <c r="PRA15" s="122"/>
      <c r="PRB15" s="122"/>
      <c r="PRC15" s="122"/>
      <c r="PRD15" s="122"/>
      <c r="PRE15" s="122"/>
      <c r="PRF15" s="122"/>
      <c r="PRG15" s="122"/>
      <c r="PRH15" s="122"/>
      <c r="PRI15" s="122"/>
      <c r="PRJ15" s="122"/>
      <c r="PRK15" s="122"/>
      <c r="PRL15" s="122"/>
      <c r="PRM15" s="122"/>
      <c r="PRN15" s="122"/>
      <c r="PRO15" s="122"/>
      <c r="PRP15" s="122"/>
      <c r="PRQ15" s="122"/>
      <c r="PRR15" s="122"/>
      <c r="PRS15" s="122"/>
      <c r="PRT15" s="122"/>
      <c r="PRU15" s="122"/>
      <c r="PRV15" s="122"/>
      <c r="PRW15" s="122"/>
      <c r="PRX15" s="122"/>
      <c r="PRY15" s="122"/>
      <c r="PRZ15" s="122"/>
      <c r="PSA15" s="122"/>
      <c r="PSB15" s="122"/>
      <c r="PSC15" s="122"/>
      <c r="PSD15" s="122"/>
      <c r="PSE15" s="122"/>
      <c r="PSF15" s="122"/>
      <c r="PSG15" s="122"/>
      <c r="PSH15" s="122"/>
      <c r="PSI15" s="122"/>
      <c r="PSJ15" s="122"/>
      <c r="PSK15" s="122"/>
      <c r="PSL15" s="122"/>
      <c r="PSM15" s="122"/>
      <c r="PSN15" s="122"/>
      <c r="PSO15" s="122"/>
      <c r="PSP15" s="122"/>
      <c r="PSQ15" s="122"/>
      <c r="PSR15" s="122"/>
      <c r="PSS15" s="122"/>
      <c r="PST15" s="122"/>
      <c r="PSU15" s="122"/>
      <c r="PSV15" s="122"/>
      <c r="PSW15" s="122"/>
      <c r="PSX15" s="122"/>
      <c r="PSY15" s="122"/>
      <c r="PSZ15" s="122"/>
      <c r="PTA15" s="122"/>
      <c r="PTB15" s="122"/>
      <c r="PTC15" s="122"/>
      <c r="PTD15" s="122"/>
      <c r="PTE15" s="122"/>
      <c r="PTF15" s="122"/>
      <c r="PTG15" s="122"/>
      <c r="PTH15" s="122"/>
      <c r="PTI15" s="122"/>
      <c r="PTJ15" s="122"/>
      <c r="PTK15" s="122"/>
      <c r="PTL15" s="122"/>
      <c r="PTM15" s="122"/>
      <c r="PTN15" s="122"/>
      <c r="PTO15" s="122"/>
      <c r="PTP15" s="122"/>
      <c r="PTQ15" s="122"/>
      <c r="PTR15" s="122"/>
      <c r="PTS15" s="122"/>
      <c r="PTT15" s="122"/>
      <c r="PTU15" s="122"/>
      <c r="PTV15" s="122"/>
      <c r="PTW15" s="122"/>
      <c r="PTX15" s="122"/>
      <c r="PTY15" s="122"/>
      <c r="PTZ15" s="122"/>
      <c r="PUA15" s="122"/>
      <c r="PUB15" s="122"/>
      <c r="PUC15" s="122"/>
      <c r="PUD15" s="122"/>
      <c r="PUE15" s="122"/>
      <c r="PUF15" s="122"/>
      <c r="PUG15" s="122"/>
      <c r="PUH15" s="122"/>
      <c r="PUI15" s="122"/>
      <c r="PUJ15" s="122"/>
      <c r="PUK15" s="122"/>
      <c r="PUL15" s="122"/>
      <c r="PUM15" s="122"/>
      <c r="PUN15" s="122"/>
      <c r="PUO15" s="122"/>
      <c r="PUP15" s="122"/>
      <c r="PUQ15" s="122"/>
      <c r="PUR15" s="122"/>
      <c r="PUS15" s="122"/>
      <c r="PUT15" s="122"/>
      <c r="PUU15" s="122"/>
      <c r="PUV15" s="122"/>
      <c r="PUW15" s="122"/>
      <c r="PUX15" s="122"/>
      <c r="PUY15" s="122"/>
      <c r="PUZ15" s="122"/>
      <c r="PVA15" s="122"/>
      <c r="PVB15" s="122"/>
      <c r="PVC15" s="122"/>
      <c r="PVD15" s="122"/>
      <c r="PVE15" s="122"/>
      <c r="PVF15" s="122"/>
      <c r="PVG15" s="122"/>
      <c r="PVH15" s="122"/>
      <c r="PVI15" s="122"/>
      <c r="PVJ15" s="122"/>
      <c r="PVK15" s="122"/>
      <c r="PVL15" s="122"/>
      <c r="PVM15" s="122"/>
      <c r="PVN15" s="122"/>
      <c r="PVO15" s="122"/>
      <c r="PVP15" s="122"/>
      <c r="PVQ15" s="122"/>
      <c r="PVR15" s="122"/>
      <c r="PVS15" s="122"/>
      <c r="PVT15" s="122"/>
      <c r="PVU15" s="122"/>
      <c r="PVV15" s="122"/>
      <c r="PVW15" s="122"/>
      <c r="PVX15" s="122"/>
      <c r="PVY15" s="122"/>
      <c r="PVZ15" s="122"/>
      <c r="PWA15" s="122"/>
      <c r="PWB15" s="122"/>
      <c r="PWC15" s="122"/>
      <c r="PWD15" s="122"/>
      <c r="PWE15" s="122"/>
      <c r="PWF15" s="122"/>
      <c r="PWG15" s="122"/>
      <c r="PWH15" s="122"/>
      <c r="PWI15" s="122"/>
      <c r="PWJ15" s="122"/>
      <c r="PWK15" s="122"/>
      <c r="PWL15" s="122"/>
      <c r="PWM15" s="122"/>
      <c r="PWN15" s="122"/>
      <c r="PWO15" s="122"/>
      <c r="PWP15" s="122"/>
      <c r="PWQ15" s="122"/>
      <c r="PWR15" s="122"/>
      <c r="PWS15" s="122"/>
      <c r="PWT15" s="122"/>
      <c r="PWU15" s="122"/>
      <c r="PWV15" s="122"/>
      <c r="PWW15" s="122"/>
      <c r="PWX15" s="122"/>
      <c r="PWY15" s="122"/>
      <c r="PWZ15" s="122"/>
      <c r="PXA15" s="122"/>
      <c r="PXB15" s="122"/>
      <c r="PXC15" s="122"/>
      <c r="PXD15" s="122"/>
      <c r="PXE15" s="122"/>
      <c r="PXF15" s="122"/>
      <c r="PXG15" s="122"/>
      <c r="PXH15" s="122"/>
      <c r="PXI15" s="122"/>
      <c r="PXJ15" s="122"/>
      <c r="PXK15" s="122"/>
      <c r="PXL15" s="122"/>
      <c r="PXM15" s="122"/>
      <c r="PXN15" s="122"/>
      <c r="PXO15" s="122"/>
      <c r="PXP15" s="122"/>
      <c r="PXQ15" s="122"/>
      <c r="PXR15" s="122"/>
      <c r="PXS15" s="122"/>
      <c r="PXT15" s="122"/>
      <c r="PXU15" s="122"/>
      <c r="PXV15" s="122"/>
      <c r="PXW15" s="122"/>
      <c r="PXX15" s="122"/>
      <c r="PXY15" s="122"/>
      <c r="PXZ15" s="122"/>
      <c r="PYA15" s="122"/>
      <c r="PYB15" s="122"/>
      <c r="PYC15" s="122"/>
      <c r="PYD15" s="122"/>
      <c r="PYE15" s="122"/>
      <c r="PYF15" s="122"/>
      <c r="PYG15" s="122"/>
      <c r="PYH15" s="122"/>
      <c r="PYI15" s="122"/>
      <c r="PYJ15" s="122"/>
      <c r="PYK15" s="122"/>
      <c r="PYL15" s="122"/>
      <c r="PYM15" s="122"/>
      <c r="PYN15" s="122"/>
      <c r="PYO15" s="122"/>
      <c r="PYP15" s="122"/>
      <c r="PYQ15" s="122"/>
      <c r="PYR15" s="122"/>
      <c r="PYS15" s="122"/>
      <c r="PYT15" s="122"/>
      <c r="PYU15" s="122"/>
      <c r="PYV15" s="122"/>
      <c r="PYW15" s="122"/>
      <c r="PYX15" s="122"/>
      <c r="PYY15" s="122"/>
      <c r="PYZ15" s="122"/>
      <c r="PZA15" s="122"/>
      <c r="PZB15" s="122"/>
      <c r="PZC15" s="122"/>
      <c r="PZD15" s="122"/>
      <c r="PZE15" s="122"/>
      <c r="PZF15" s="122"/>
      <c r="PZG15" s="122"/>
      <c r="PZH15" s="122"/>
      <c r="PZI15" s="122"/>
      <c r="PZJ15" s="122"/>
      <c r="PZK15" s="122"/>
      <c r="PZL15" s="122"/>
      <c r="PZM15" s="122"/>
      <c r="PZN15" s="122"/>
      <c r="PZO15" s="122"/>
      <c r="PZP15" s="122"/>
      <c r="PZQ15" s="122"/>
      <c r="PZR15" s="122"/>
      <c r="PZS15" s="122"/>
      <c r="PZT15" s="122"/>
      <c r="PZU15" s="122"/>
      <c r="PZV15" s="122"/>
      <c r="PZW15" s="122"/>
      <c r="PZX15" s="122"/>
      <c r="PZY15" s="122"/>
      <c r="PZZ15" s="122"/>
      <c r="QAA15" s="122"/>
      <c r="QAB15" s="122"/>
      <c r="QAC15" s="122"/>
      <c r="QAD15" s="122"/>
      <c r="QAE15" s="122"/>
      <c r="QAF15" s="122"/>
      <c r="QAG15" s="122"/>
      <c r="QAH15" s="122"/>
      <c r="QAI15" s="122"/>
      <c r="QAJ15" s="122"/>
      <c r="QAK15" s="122"/>
      <c r="QAL15" s="122"/>
      <c r="QAM15" s="122"/>
      <c r="QAN15" s="122"/>
      <c r="QAO15" s="122"/>
      <c r="QAP15" s="122"/>
      <c r="QAQ15" s="122"/>
      <c r="QAR15" s="122"/>
      <c r="QAS15" s="122"/>
      <c r="QAT15" s="122"/>
      <c r="QAU15" s="122"/>
      <c r="QAV15" s="122"/>
      <c r="QAW15" s="122"/>
      <c r="QAX15" s="122"/>
      <c r="QAY15" s="122"/>
      <c r="QAZ15" s="122"/>
      <c r="QBA15" s="122"/>
      <c r="QBB15" s="122"/>
      <c r="QBC15" s="122"/>
      <c r="QBD15" s="122"/>
      <c r="QBE15" s="122"/>
      <c r="QBF15" s="122"/>
      <c r="QBG15" s="122"/>
      <c r="QBH15" s="122"/>
      <c r="QBI15" s="122"/>
      <c r="QBJ15" s="122"/>
      <c r="QBK15" s="122"/>
      <c r="QBL15" s="122"/>
      <c r="QBM15" s="122"/>
      <c r="QBN15" s="122"/>
      <c r="QBO15" s="122"/>
      <c r="QBP15" s="122"/>
      <c r="QBQ15" s="122"/>
      <c r="QBR15" s="122"/>
      <c r="QBS15" s="122"/>
      <c r="QBT15" s="122"/>
      <c r="QBU15" s="122"/>
      <c r="QBV15" s="122"/>
      <c r="QBW15" s="122"/>
      <c r="QBX15" s="122"/>
      <c r="QBY15" s="122"/>
      <c r="QBZ15" s="122"/>
      <c r="QCA15" s="122"/>
      <c r="QCB15" s="122"/>
      <c r="QCC15" s="122"/>
      <c r="QCD15" s="122"/>
      <c r="QCE15" s="122"/>
      <c r="QCF15" s="122"/>
      <c r="QCG15" s="122"/>
      <c r="QCH15" s="122"/>
      <c r="QCI15" s="122"/>
      <c r="QCJ15" s="122"/>
      <c r="QCK15" s="122"/>
      <c r="QCL15" s="122"/>
      <c r="QCM15" s="122"/>
      <c r="QCN15" s="122"/>
      <c r="QCO15" s="122"/>
      <c r="QCP15" s="122"/>
      <c r="QCQ15" s="122"/>
      <c r="QCR15" s="122"/>
      <c r="QCS15" s="122"/>
      <c r="QCT15" s="122"/>
      <c r="QCU15" s="122"/>
      <c r="QCV15" s="122"/>
      <c r="QCW15" s="122"/>
      <c r="QCX15" s="122"/>
      <c r="QCY15" s="122"/>
      <c r="QCZ15" s="122"/>
      <c r="QDA15" s="122"/>
      <c r="QDB15" s="122"/>
      <c r="QDC15" s="122"/>
      <c r="QDD15" s="122"/>
      <c r="QDE15" s="122"/>
      <c r="QDF15" s="122"/>
      <c r="QDG15" s="122"/>
      <c r="QDH15" s="122"/>
      <c r="QDI15" s="122"/>
      <c r="QDJ15" s="122"/>
      <c r="QDK15" s="122"/>
      <c r="QDL15" s="122"/>
      <c r="QDM15" s="122"/>
      <c r="QDN15" s="122"/>
      <c r="QDO15" s="122"/>
      <c r="QDP15" s="122"/>
      <c r="QDQ15" s="122"/>
      <c r="QDR15" s="122"/>
      <c r="QDS15" s="122"/>
      <c r="QDT15" s="122"/>
      <c r="QDU15" s="122"/>
      <c r="QDV15" s="122"/>
      <c r="QDW15" s="122"/>
      <c r="QDX15" s="122"/>
      <c r="QDY15" s="122"/>
      <c r="QDZ15" s="122"/>
      <c r="QEA15" s="122"/>
      <c r="QEB15" s="122"/>
      <c r="QEC15" s="122"/>
      <c r="QED15" s="122"/>
      <c r="QEE15" s="122"/>
      <c r="QEF15" s="122"/>
      <c r="QEG15" s="122"/>
      <c r="QEH15" s="122"/>
      <c r="QEI15" s="122"/>
      <c r="QEJ15" s="122"/>
      <c r="QEK15" s="122"/>
      <c r="QEL15" s="122"/>
      <c r="QEM15" s="122"/>
      <c r="QEN15" s="122"/>
      <c r="QEO15" s="122"/>
      <c r="QEP15" s="122"/>
      <c r="QEQ15" s="122"/>
      <c r="QER15" s="122"/>
      <c r="QES15" s="122"/>
      <c r="QET15" s="122"/>
      <c r="QEU15" s="122"/>
      <c r="QEV15" s="122"/>
      <c r="QEW15" s="122"/>
      <c r="QEX15" s="122"/>
      <c r="QEY15" s="122"/>
      <c r="QEZ15" s="122"/>
      <c r="QFA15" s="122"/>
      <c r="QFB15" s="122"/>
      <c r="QFC15" s="122"/>
      <c r="QFD15" s="122"/>
      <c r="QFE15" s="122"/>
      <c r="QFF15" s="122"/>
      <c r="QFG15" s="122"/>
      <c r="QFH15" s="122"/>
      <c r="QFI15" s="122"/>
      <c r="QFJ15" s="122"/>
      <c r="QFK15" s="122"/>
      <c r="QFL15" s="122"/>
      <c r="QFM15" s="122"/>
      <c r="QFN15" s="122"/>
      <c r="QFO15" s="122"/>
      <c r="QFP15" s="122"/>
      <c r="QFQ15" s="122"/>
      <c r="QFR15" s="122"/>
      <c r="QFS15" s="122"/>
      <c r="QFT15" s="122"/>
      <c r="QFU15" s="122"/>
      <c r="QFV15" s="122"/>
      <c r="QFW15" s="122"/>
      <c r="QFX15" s="122"/>
      <c r="QFY15" s="122"/>
      <c r="QFZ15" s="122"/>
      <c r="QGA15" s="122"/>
      <c r="QGB15" s="122"/>
      <c r="QGC15" s="122"/>
      <c r="QGD15" s="122"/>
      <c r="QGE15" s="122"/>
      <c r="QGF15" s="122"/>
      <c r="QGG15" s="122"/>
      <c r="QGH15" s="122"/>
      <c r="QGI15" s="122"/>
      <c r="QGJ15" s="122"/>
      <c r="QGK15" s="122"/>
      <c r="QGL15" s="122"/>
      <c r="QGM15" s="122"/>
      <c r="QGN15" s="122"/>
      <c r="QGO15" s="122"/>
      <c r="QGP15" s="122"/>
      <c r="QGQ15" s="122"/>
      <c r="QGR15" s="122"/>
      <c r="QGS15" s="122"/>
      <c r="QGT15" s="122"/>
      <c r="QGU15" s="122"/>
      <c r="QGV15" s="122"/>
      <c r="QGW15" s="122"/>
      <c r="QGX15" s="122"/>
      <c r="QGY15" s="122"/>
      <c r="QGZ15" s="122"/>
      <c r="QHA15" s="122"/>
      <c r="QHB15" s="122"/>
      <c r="QHC15" s="122"/>
      <c r="QHD15" s="122"/>
      <c r="QHE15" s="122"/>
      <c r="QHF15" s="122"/>
      <c r="QHG15" s="122"/>
      <c r="QHH15" s="122"/>
      <c r="QHI15" s="122"/>
      <c r="QHJ15" s="122"/>
      <c r="QHK15" s="122"/>
      <c r="QHL15" s="122"/>
      <c r="QHM15" s="122"/>
      <c r="QHN15" s="122"/>
      <c r="QHO15" s="122"/>
      <c r="QHP15" s="122"/>
      <c r="QHQ15" s="122"/>
      <c r="QHR15" s="122"/>
      <c r="QHS15" s="122"/>
      <c r="QHT15" s="122"/>
      <c r="QHU15" s="122"/>
      <c r="QHV15" s="122"/>
      <c r="QHW15" s="122"/>
      <c r="QHX15" s="122"/>
      <c r="QHY15" s="122"/>
      <c r="QHZ15" s="122"/>
      <c r="QIA15" s="122"/>
      <c r="QIB15" s="122"/>
      <c r="QIC15" s="122"/>
      <c r="QID15" s="122"/>
      <c r="QIE15" s="122"/>
      <c r="QIF15" s="122"/>
      <c r="QIG15" s="122"/>
      <c r="QIH15" s="122"/>
      <c r="QII15" s="122"/>
      <c r="QIJ15" s="122"/>
      <c r="QIK15" s="122"/>
      <c r="QIL15" s="122"/>
      <c r="QIM15" s="122"/>
      <c r="QIN15" s="122"/>
      <c r="QIO15" s="122"/>
      <c r="QIP15" s="122"/>
      <c r="QIQ15" s="122"/>
      <c r="QIR15" s="122"/>
      <c r="QIS15" s="122"/>
      <c r="QIT15" s="122"/>
      <c r="QIU15" s="122"/>
      <c r="QIV15" s="122"/>
      <c r="QIW15" s="122"/>
      <c r="QIX15" s="122"/>
      <c r="QIY15" s="122"/>
      <c r="QIZ15" s="122"/>
      <c r="QJA15" s="122"/>
      <c r="QJB15" s="122"/>
      <c r="QJC15" s="122"/>
      <c r="QJD15" s="122"/>
      <c r="QJE15" s="122"/>
      <c r="QJF15" s="122"/>
      <c r="QJG15" s="122"/>
      <c r="QJH15" s="122"/>
      <c r="QJI15" s="122"/>
      <c r="QJJ15" s="122"/>
      <c r="QJK15" s="122"/>
      <c r="QJL15" s="122"/>
      <c r="QJM15" s="122"/>
      <c r="QJN15" s="122"/>
      <c r="QJO15" s="122"/>
      <c r="QJP15" s="122"/>
      <c r="QJQ15" s="122"/>
      <c r="QJR15" s="122"/>
      <c r="QJS15" s="122"/>
      <c r="QJT15" s="122"/>
      <c r="QJU15" s="122"/>
      <c r="QJV15" s="122"/>
      <c r="QJW15" s="122"/>
      <c r="QJX15" s="122"/>
      <c r="QJY15" s="122"/>
      <c r="QJZ15" s="122"/>
      <c r="QKA15" s="122"/>
      <c r="QKB15" s="122"/>
      <c r="QKC15" s="122"/>
      <c r="QKD15" s="122"/>
      <c r="QKE15" s="122"/>
      <c r="QKF15" s="122"/>
      <c r="QKG15" s="122"/>
      <c r="QKH15" s="122"/>
      <c r="QKI15" s="122"/>
      <c r="QKJ15" s="122"/>
      <c r="QKK15" s="122"/>
      <c r="QKL15" s="122"/>
      <c r="QKM15" s="122"/>
      <c r="QKN15" s="122"/>
      <c r="QKO15" s="122"/>
      <c r="QKP15" s="122"/>
      <c r="QKQ15" s="122"/>
      <c r="QKR15" s="122"/>
      <c r="QKS15" s="122"/>
      <c r="QKT15" s="122"/>
      <c r="QKU15" s="122"/>
      <c r="QKV15" s="122"/>
      <c r="QKW15" s="122"/>
      <c r="QKX15" s="122"/>
      <c r="QKY15" s="122"/>
      <c r="QKZ15" s="122"/>
      <c r="QLA15" s="122"/>
      <c r="QLB15" s="122"/>
      <c r="QLC15" s="122"/>
      <c r="QLD15" s="122"/>
      <c r="QLE15" s="122"/>
      <c r="QLF15" s="122"/>
      <c r="QLG15" s="122"/>
      <c r="QLH15" s="122"/>
      <c r="QLI15" s="122"/>
      <c r="QLJ15" s="122"/>
      <c r="QLK15" s="122"/>
      <c r="QLL15" s="122"/>
      <c r="QLM15" s="122"/>
      <c r="QLN15" s="122"/>
      <c r="QLO15" s="122"/>
      <c r="QLP15" s="122"/>
      <c r="QLQ15" s="122"/>
      <c r="QLR15" s="122"/>
      <c r="QLS15" s="122"/>
      <c r="QLT15" s="122"/>
      <c r="QLU15" s="122"/>
      <c r="QLV15" s="122"/>
      <c r="QLW15" s="122"/>
      <c r="QLX15" s="122"/>
      <c r="QLY15" s="122"/>
      <c r="QLZ15" s="122"/>
      <c r="QMA15" s="122"/>
      <c r="QMB15" s="122"/>
      <c r="QMC15" s="122"/>
      <c r="QMD15" s="122"/>
      <c r="QME15" s="122"/>
      <c r="QMF15" s="122"/>
      <c r="QMG15" s="122"/>
      <c r="QMH15" s="122"/>
      <c r="QMI15" s="122"/>
      <c r="QMJ15" s="122"/>
      <c r="QMK15" s="122"/>
      <c r="QML15" s="122"/>
      <c r="QMM15" s="122"/>
      <c r="QMN15" s="122"/>
      <c r="QMO15" s="122"/>
      <c r="QMP15" s="122"/>
      <c r="QMQ15" s="122"/>
      <c r="QMR15" s="122"/>
      <c r="QMS15" s="122"/>
      <c r="QMT15" s="122"/>
      <c r="QMU15" s="122"/>
      <c r="QMV15" s="122"/>
      <c r="QMW15" s="122"/>
      <c r="QMX15" s="122"/>
      <c r="QMY15" s="122"/>
      <c r="QMZ15" s="122"/>
      <c r="QNA15" s="122"/>
      <c r="QNB15" s="122"/>
      <c r="QNC15" s="122"/>
      <c r="QND15" s="122"/>
      <c r="QNE15" s="122"/>
      <c r="QNF15" s="122"/>
      <c r="QNG15" s="122"/>
      <c r="QNH15" s="122"/>
      <c r="QNI15" s="122"/>
      <c r="QNJ15" s="122"/>
      <c r="QNK15" s="122"/>
      <c r="QNL15" s="122"/>
      <c r="QNM15" s="122"/>
      <c r="QNN15" s="122"/>
      <c r="QNO15" s="122"/>
      <c r="QNP15" s="122"/>
      <c r="QNQ15" s="122"/>
      <c r="QNR15" s="122"/>
      <c r="QNS15" s="122"/>
      <c r="QNT15" s="122"/>
      <c r="QNU15" s="122"/>
      <c r="QNV15" s="122"/>
      <c r="QNW15" s="122"/>
      <c r="QNX15" s="122"/>
      <c r="QNY15" s="122"/>
      <c r="QNZ15" s="122"/>
      <c r="QOA15" s="122"/>
      <c r="QOB15" s="122"/>
      <c r="QOC15" s="122"/>
      <c r="QOD15" s="122"/>
      <c r="QOE15" s="122"/>
      <c r="QOF15" s="122"/>
      <c r="QOG15" s="122"/>
      <c r="QOH15" s="122"/>
      <c r="QOI15" s="122"/>
      <c r="QOJ15" s="122"/>
      <c r="QOK15" s="122"/>
      <c r="QOL15" s="122"/>
      <c r="QOM15" s="122"/>
      <c r="QON15" s="122"/>
      <c r="QOO15" s="122"/>
      <c r="QOP15" s="122"/>
      <c r="QOQ15" s="122"/>
      <c r="QOR15" s="122"/>
      <c r="QOS15" s="122"/>
      <c r="QOT15" s="122"/>
      <c r="QOU15" s="122"/>
      <c r="QOV15" s="122"/>
      <c r="QOW15" s="122"/>
      <c r="QOX15" s="122"/>
      <c r="QOY15" s="122"/>
      <c r="QOZ15" s="122"/>
      <c r="QPA15" s="122"/>
      <c r="QPB15" s="122"/>
      <c r="QPC15" s="122"/>
      <c r="QPD15" s="122"/>
      <c r="QPE15" s="122"/>
      <c r="QPF15" s="122"/>
      <c r="QPG15" s="122"/>
      <c r="QPH15" s="122"/>
      <c r="QPI15" s="122"/>
      <c r="QPJ15" s="122"/>
      <c r="QPK15" s="122"/>
      <c r="QPL15" s="122"/>
      <c r="QPM15" s="122"/>
      <c r="QPN15" s="122"/>
      <c r="QPO15" s="122"/>
      <c r="QPP15" s="122"/>
      <c r="QPQ15" s="122"/>
      <c r="QPR15" s="122"/>
      <c r="QPS15" s="122"/>
      <c r="QPT15" s="122"/>
      <c r="QPU15" s="122"/>
      <c r="QPV15" s="122"/>
      <c r="QPW15" s="122"/>
      <c r="QPX15" s="122"/>
      <c r="QPY15" s="122"/>
      <c r="QPZ15" s="122"/>
      <c r="QQA15" s="122"/>
      <c r="QQB15" s="122"/>
      <c r="QQC15" s="122"/>
      <c r="QQD15" s="122"/>
      <c r="QQE15" s="122"/>
      <c r="QQF15" s="122"/>
      <c r="QQG15" s="122"/>
      <c r="QQH15" s="122"/>
      <c r="QQI15" s="122"/>
      <c r="QQJ15" s="122"/>
      <c r="QQK15" s="122"/>
      <c r="QQL15" s="122"/>
      <c r="QQM15" s="122"/>
      <c r="QQN15" s="122"/>
      <c r="QQO15" s="122"/>
      <c r="QQP15" s="122"/>
      <c r="QQQ15" s="122"/>
      <c r="QQR15" s="122"/>
      <c r="QQS15" s="122"/>
      <c r="QQT15" s="122"/>
      <c r="QQU15" s="122"/>
      <c r="QQV15" s="122"/>
      <c r="QQW15" s="122"/>
      <c r="QQX15" s="122"/>
      <c r="QQY15" s="122"/>
      <c r="QQZ15" s="122"/>
      <c r="QRA15" s="122"/>
      <c r="QRB15" s="122"/>
      <c r="QRC15" s="122"/>
      <c r="QRD15" s="122"/>
      <c r="QRE15" s="122"/>
      <c r="QRF15" s="122"/>
      <c r="QRG15" s="122"/>
      <c r="QRH15" s="122"/>
      <c r="QRI15" s="122"/>
      <c r="QRJ15" s="122"/>
      <c r="QRK15" s="122"/>
      <c r="QRL15" s="122"/>
      <c r="QRM15" s="122"/>
      <c r="QRN15" s="122"/>
      <c r="QRO15" s="122"/>
      <c r="QRP15" s="122"/>
      <c r="QRQ15" s="122"/>
      <c r="QRR15" s="122"/>
      <c r="QRS15" s="122"/>
      <c r="QRT15" s="122"/>
      <c r="QRU15" s="122"/>
      <c r="QRV15" s="122"/>
      <c r="QRW15" s="122"/>
      <c r="QRX15" s="122"/>
      <c r="QRY15" s="122"/>
      <c r="QRZ15" s="122"/>
      <c r="QSA15" s="122"/>
      <c r="QSB15" s="122"/>
      <c r="QSC15" s="122"/>
      <c r="QSD15" s="122"/>
      <c r="QSE15" s="122"/>
      <c r="QSF15" s="122"/>
      <c r="QSG15" s="122"/>
      <c r="QSH15" s="122"/>
      <c r="QSI15" s="122"/>
      <c r="QSJ15" s="122"/>
      <c r="QSK15" s="122"/>
      <c r="QSL15" s="122"/>
      <c r="QSM15" s="122"/>
      <c r="QSN15" s="122"/>
      <c r="QSO15" s="122"/>
      <c r="QSP15" s="122"/>
      <c r="QSQ15" s="122"/>
      <c r="QSR15" s="122"/>
      <c r="QSS15" s="122"/>
      <c r="QST15" s="122"/>
      <c r="QSU15" s="122"/>
      <c r="QSV15" s="122"/>
      <c r="QSW15" s="122"/>
      <c r="QSX15" s="122"/>
      <c r="QSY15" s="122"/>
      <c r="QSZ15" s="122"/>
      <c r="QTA15" s="122"/>
      <c r="QTB15" s="122"/>
      <c r="QTC15" s="122"/>
      <c r="QTD15" s="122"/>
      <c r="QTE15" s="122"/>
      <c r="QTF15" s="122"/>
      <c r="QTG15" s="122"/>
      <c r="QTH15" s="122"/>
      <c r="QTI15" s="122"/>
      <c r="QTJ15" s="122"/>
      <c r="QTK15" s="122"/>
      <c r="QTL15" s="122"/>
      <c r="QTM15" s="122"/>
      <c r="QTN15" s="122"/>
      <c r="QTO15" s="122"/>
      <c r="QTP15" s="122"/>
      <c r="QTQ15" s="122"/>
      <c r="QTR15" s="122"/>
      <c r="QTS15" s="122"/>
      <c r="QTT15" s="122"/>
      <c r="QTU15" s="122"/>
      <c r="QTV15" s="122"/>
      <c r="QTW15" s="122"/>
      <c r="QTX15" s="122"/>
      <c r="QTY15" s="122"/>
      <c r="QTZ15" s="122"/>
      <c r="QUA15" s="122"/>
      <c r="QUB15" s="122"/>
      <c r="QUC15" s="122"/>
      <c r="QUD15" s="122"/>
      <c r="QUE15" s="122"/>
      <c r="QUF15" s="122"/>
      <c r="QUG15" s="122"/>
      <c r="QUH15" s="122"/>
      <c r="QUI15" s="122"/>
      <c r="QUJ15" s="122"/>
      <c r="QUK15" s="122"/>
      <c r="QUL15" s="122"/>
      <c r="QUM15" s="122"/>
      <c r="QUN15" s="122"/>
      <c r="QUO15" s="122"/>
      <c r="QUP15" s="122"/>
      <c r="QUQ15" s="122"/>
      <c r="QUR15" s="122"/>
      <c r="QUS15" s="122"/>
      <c r="QUT15" s="122"/>
      <c r="QUU15" s="122"/>
      <c r="QUV15" s="122"/>
      <c r="QUW15" s="122"/>
      <c r="QUX15" s="122"/>
      <c r="QUY15" s="122"/>
      <c r="QUZ15" s="122"/>
      <c r="QVA15" s="122"/>
      <c r="QVB15" s="122"/>
      <c r="QVC15" s="122"/>
      <c r="QVD15" s="122"/>
      <c r="QVE15" s="122"/>
      <c r="QVF15" s="122"/>
      <c r="QVG15" s="122"/>
      <c r="QVH15" s="122"/>
      <c r="QVI15" s="122"/>
      <c r="QVJ15" s="122"/>
      <c r="QVK15" s="122"/>
      <c r="QVL15" s="122"/>
      <c r="QVM15" s="122"/>
      <c r="QVN15" s="122"/>
      <c r="QVO15" s="122"/>
      <c r="QVP15" s="122"/>
      <c r="QVQ15" s="122"/>
      <c r="QVR15" s="122"/>
      <c r="QVS15" s="122"/>
      <c r="QVT15" s="122"/>
      <c r="QVU15" s="122"/>
      <c r="QVV15" s="122"/>
      <c r="QVW15" s="122"/>
      <c r="QVX15" s="122"/>
      <c r="QVY15" s="122"/>
      <c r="QVZ15" s="122"/>
      <c r="QWA15" s="122"/>
      <c r="QWB15" s="122"/>
      <c r="QWC15" s="122"/>
      <c r="QWD15" s="122"/>
      <c r="QWE15" s="122"/>
      <c r="QWF15" s="122"/>
      <c r="QWG15" s="122"/>
      <c r="QWH15" s="122"/>
      <c r="QWI15" s="122"/>
      <c r="QWJ15" s="122"/>
      <c r="QWK15" s="122"/>
      <c r="QWL15" s="122"/>
      <c r="QWM15" s="122"/>
      <c r="QWN15" s="122"/>
      <c r="QWO15" s="122"/>
      <c r="QWP15" s="122"/>
      <c r="QWQ15" s="122"/>
      <c r="QWR15" s="122"/>
      <c r="QWS15" s="122"/>
      <c r="QWT15" s="122"/>
      <c r="QWU15" s="122"/>
      <c r="QWV15" s="122"/>
      <c r="QWW15" s="122"/>
      <c r="QWX15" s="122"/>
      <c r="QWY15" s="122"/>
      <c r="QWZ15" s="122"/>
      <c r="QXA15" s="122"/>
      <c r="QXB15" s="122"/>
      <c r="QXC15" s="122"/>
      <c r="QXD15" s="122"/>
      <c r="QXE15" s="122"/>
      <c r="QXF15" s="122"/>
      <c r="QXG15" s="122"/>
      <c r="QXH15" s="122"/>
      <c r="QXI15" s="122"/>
      <c r="QXJ15" s="122"/>
      <c r="QXK15" s="122"/>
      <c r="QXL15" s="122"/>
      <c r="QXM15" s="122"/>
      <c r="QXN15" s="122"/>
      <c r="QXO15" s="122"/>
      <c r="QXP15" s="122"/>
      <c r="QXQ15" s="122"/>
      <c r="QXR15" s="122"/>
      <c r="QXS15" s="122"/>
      <c r="QXT15" s="122"/>
      <c r="QXU15" s="122"/>
      <c r="QXV15" s="122"/>
      <c r="QXW15" s="122"/>
      <c r="QXX15" s="122"/>
      <c r="QXY15" s="122"/>
      <c r="QXZ15" s="122"/>
      <c r="QYA15" s="122"/>
      <c r="QYB15" s="122"/>
      <c r="QYC15" s="122"/>
      <c r="QYD15" s="122"/>
      <c r="QYE15" s="122"/>
      <c r="QYF15" s="122"/>
      <c r="QYG15" s="122"/>
      <c r="QYH15" s="122"/>
      <c r="QYI15" s="122"/>
      <c r="QYJ15" s="122"/>
      <c r="QYK15" s="122"/>
      <c r="QYL15" s="122"/>
      <c r="QYM15" s="122"/>
      <c r="QYN15" s="122"/>
      <c r="QYO15" s="122"/>
      <c r="QYP15" s="122"/>
      <c r="QYQ15" s="122"/>
      <c r="QYR15" s="122"/>
      <c r="QYS15" s="122"/>
      <c r="QYT15" s="122"/>
      <c r="QYU15" s="122"/>
      <c r="QYV15" s="122"/>
      <c r="QYW15" s="122"/>
      <c r="QYX15" s="122"/>
      <c r="QYY15" s="122"/>
      <c r="QYZ15" s="122"/>
      <c r="QZA15" s="122"/>
      <c r="QZB15" s="122"/>
      <c r="QZC15" s="122"/>
      <c r="QZD15" s="122"/>
      <c r="QZE15" s="122"/>
      <c r="QZF15" s="122"/>
      <c r="QZG15" s="122"/>
      <c r="QZH15" s="122"/>
      <c r="QZI15" s="122"/>
      <c r="QZJ15" s="122"/>
      <c r="QZK15" s="122"/>
      <c r="QZL15" s="122"/>
      <c r="QZM15" s="122"/>
      <c r="QZN15" s="122"/>
      <c r="QZO15" s="122"/>
      <c r="QZP15" s="122"/>
      <c r="QZQ15" s="122"/>
      <c r="QZR15" s="122"/>
      <c r="QZS15" s="122"/>
      <c r="QZT15" s="122"/>
      <c r="QZU15" s="122"/>
      <c r="QZV15" s="122"/>
      <c r="QZW15" s="122"/>
      <c r="QZX15" s="122"/>
      <c r="QZY15" s="122"/>
      <c r="QZZ15" s="122"/>
      <c r="RAA15" s="122"/>
      <c r="RAB15" s="122"/>
      <c r="RAC15" s="122"/>
      <c r="RAD15" s="122"/>
      <c r="RAE15" s="122"/>
      <c r="RAF15" s="122"/>
      <c r="RAG15" s="122"/>
      <c r="RAH15" s="122"/>
      <c r="RAI15" s="122"/>
      <c r="RAJ15" s="122"/>
      <c r="RAK15" s="122"/>
      <c r="RAL15" s="122"/>
      <c r="RAM15" s="122"/>
      <c r="RAN15" s="122"/>
      <c r="RAO15" s="122"/>
      <c r="RAP15" s="122"/>
      <c r="RAQ15" s="122"/>
      <c r="RAR15" s="122"/>
      <c r="RAS15" s="122"/>
      <c r="RAT15" s="122"/>
      <c r="RAU15" s="122"/>
      <c r="RAV15" s="122"/>
      <c r="RAW15" s="122"/>
      <c r="RAX15" s="122"/>
      <c r="RAY15" s="122"/>
      <c r="RAZ15" s="122"/>
      <c r="RBA15" s="122"/>
      <c r="RBB15" s="122"/>
      <c r="RBC15" s="122"/>
      <c r="RBD15" s="122"/>
      <c r="RBE15" s="122"/>
      <c r="RBF15" s="122"/>
      <c r="RBG15" s="122"/>
      <c r="RBH15" s="122"/>
      <c r="RBI15" s="122"/>
      <c r="RBJ15" s="122"/>
      <c r="RBK15" s="122"/>
      <c r="RBL15" s="122"/>
      <c r="RBM15" s="122"/>
      <c r="RBN15" s="122"/>
      <c r="RBO15" s="122"/>
      <c r="RBP15" s="122"/>
      <c r="RBQ15" s="122"/>
      <c r="RBR15" s="122"/>
      <c r="RBS15" s="122"/>
      <c r="RBT15" s="122"/>
      <c r="RBU15" s="122"/>
      <c r="RBV15" s="122"/>
      <c r="RBW15" s="122"/>
      <c r="RBX15" s="122"/>
      <c r="RBY15" s="122"/>
      <c r="RBZ15" s="122"/>
      <c r="RCA15" s="122"/>
      <c r="RCB15" s="122"/>
      <c r="RCC15" s="122"/>
      <c r="RCD15" s="122"/>
      <c r="RCE15" s="122"/>
      <c r="RCF15" s="122"/>
      <c r="RCG15" s="122"/>
      <c r="RCH15" s="122"/>
      <c r="RCI15" s="122"/>
      <c r="RCJ15" s="122"/>
      <c r="RCK15" s="122"/>
      <c r="RCL15" s="122"/>
      <c r="RCM15" s="122"/>
      <c r="RCN15" s="122"/>
      <c r="RCO15" s="122"/>
      <c r="RCP15" s="122"/>
      <c r="RCQ15" s="122"/>
      <c r="RCR15" s="122"/>
      <c r="RCS15" s="122"/>
      <c r="RCT15" s="122"/>
      <c r="RCU15" s="122"/>
      <c r="RCV15" s="122"/>
      <c r="RCW15" s="122"/>
      <c r="RCX15" s="122"/>
      <c r="RCY15" s="122"/>
      <c r="RCZ15" s="122"/>
      <c r="RDA15" s="122"/>
      <c r="RDB15" s="122"/>
      <c r="RDC15" s="122"/>
      <c r="RDD15" s="122"/>
      <c r="RDE15" s="122"/>
      <c r="RDF15" s="122"/>
      <c r="RDG15" s="122"/>
      <c r="RDH15" s="122"/>
      <c r="RDI15" s="122"/>
      <c r="RDJ15" s="122"/>
      <c r="RDK15" s="122"/>
      <c r="RDL15" s="122"/>
      <c r="RDM15" s="122"/>
      <c r="RDN15" s="122"/>
      <c r="RDO15" s="122"/>
      <c r="RDP15" s="122"/>
      <c r="RDQ15" s="122"/>
      <c r="RDR15" s="122"/>
      <c r="RDS15" s="122"/>
      <c r="RDT15" s="122"/>
      <c r="RDU15" s="122"/>
      <c r="RDV15" s="122"/>
      <c r="RDW15" s="122"/>
      <c r="RDX15" s="122"/>
      <c r="RDY15" s="122"/>
      <c r="RDZ15" s="122"/>
      <c r="REA15" s="122"/>
      <c r="REB15" s="122"/>
      <c r="REC15" s="122"/>
      <c r="RED15" s="122"/>
      <c r="REE15" s="122"/>
      <c r="REF15" s="122"/>
      <c r="REG15" s="122"/>
      <c r="REH15" s="122"/>
      <c r="REI15" s="122"/>
      <c r="REJ15" s="122"/>
      <c r="REK15" s="122"/>
      <c r="REL15" s="122"/>
      <c r="REM15" s="122"/>
      <c r="REN15" s="122"/>
      <c r="REO15" s="122"/>
      <c r="REP15" s="122"/>
      <c r="REQ15" s="122"/>
      <c r="RER15" s="122"/>
      <c r="RES15" s="122"/>
      <c r="RET15" s="122"/>
      <c r="REU15" s="122"/>
      <c r="REV15" s="122"/>
      <c r="REW15" s="122"/>
      <c r="REX15" s="122"/>
      <c r="REY15" s="122"/>
      <c r="REZ15" s="122"/>
      <c r="RFA15" s="122"/>
      <c r="RFB15" s="122"/>
      <c r="RFC15" s="122"/>
      <c r="RFD15" s="122"/>
      <c r="RFE15" s="122"/>
      <c r="RFF15" s="122"/>
      <c r="RFG15" s="122"/>
      <c r="RFH15" s="122"/>
      <c r="RFI15" s="122"/>
      <c r="RFJ15" s="122"/>
      <c r="RFK15" s="122"/>
      <c r="RFL15" s="122"/>
      <c r="RFM15" s="122"/>
      <c r="RFN15" s="122"/>
      <c r="RFO15" s="122"/>
      <c r="RFP15" s="122"/>
      <c r="RFQ15" s="122"/>
      <c r="RFR15" s="122"/>
      <c r="RFS15" s="122"/>
      <c r="RFT15" s="122"/>
      <c r="RFU15" s="122"/>
      <c r="RFV15" s="122"/>
      <c r="RFW15" s="122"/>
      <c r="RFX15" s="122"/>
      <c r="RFY15" s="122"/>
      <c r="RFZ15" s="122"/>
      <c r="RGA15" s="122"/>
      <c r="RGB15" s="122"/>
      <c r="RGC15" s="122"/>
      <c r="RGD15" s="122"/>
      <c r="RGE15" s="122"/>
      <c r="RGF15" s="122"/>
      <c r="RGG15" s="122"/>
      <c r="RGH15" s="122"/>
      <c r="RGI15" s="122"/>
      <c r="RGJ15" s="122"/>
      <c r="RGK15" s="122"/>
      <c r="RGL15" s="122"/>
      <c r="RGM15" s="122"/>
      <c r="RGN15" s="122"/>
      <c r="RGO15" s="122"/>
      <c r="RGP15" s="122"/>
      <c r="RGQ15" s="122"/>
      <c r="RGR15" s="122"/>
      <c r="RGS15" s="122"/>
      <c r="RGT15" s="122"/>
      <c r="RGU15" s="122"/>
      <c r="RGV15" s="122"/>
      <c r="RGW15" s="122"/>
      <c r="RGX15" s="122"/>
      <c r="RGY15" s="122"/>
      <c r="RGZ15" s="122"/>
      <c r="RHA15" s="122"/>
      <c r="RHB15" s="122"/>
      <c r="RHC15" s="122"/>
      <c r="RHD15" s="122"/>
      <c r="RHE15" s="122"/>
      <c r="RHF15" s="122"/>
      <c r="RHG15" s="122"/>
      <c r="RHH15" s="122"/>
      <c r="RHI15" s="122"/>
      <c r="RHJ15" s="122"/>
      <c r="RHK15" s="122"/>
      <c r="RHL15" s="122"/>
      <c r="RHM15" s="122"/>
      <c r="RHN15" s="122"/>
      <c r="RHO15" s="122"/>
      <c r="RHP15" s="122"/>
      <c r="RHQ15" s="122"/>
      <c r="RHR15" s="122"/>
      <c r="RHS15" s="122"/>
      <c r="RHT15" s="122"/>
      <c r="RHU15" s="122"/>
      <c r="RHV15" s="122"/>
      <c r="RHW15" s="122"/>
      <c r="RHX15" s="122"/>
      <c r="RHY15" s="122"/>
      <c r="RHZ15" s="122"/>
      <c r="RIA15" s="122"/>
      <c r="RIB15" s="122"/>
      <c r="RIC15" s="122"/>
      <c r="RID15" s="122"/>
      <c r="RIE15" s="122"/>
      <c r="RIF15" s="122"/>
      <c r="RIG15" s="122"/>
      <c r="RIH15" s="122"/>
      <c r="RII15" s="122"/>
      <c r="RIJ15" s="122"/>
      <c r="RIK15" s="122"/>
      <c r="RIL15" s="122"/>
      <c r="RIM15" s="122"/>
      <c r="RIN15" s="122"/>
      <c r="RIO15" s="122"/>
      <c r="RIP15" s="122"/>
      <c r="RIQ15" s="122"/>
      <c r="RIR15" s="122"/>
      <c r="RIS15" s="122"/>
      <c r="RIT15" s="122"/>
      <c r="RIU15" s="122"/>
      <c r="RIV15" s="122"/>
      <c r="RIW15" s="122"/>
      <c r="RIX15" s="122"/>
      <c r="RIY15" s="122"/>
      <c r="RIZ15" s="122"/>
      <c r="RJA15" s="122"/>
      <c r="RJB15" s="122"/>
      <c r="RJC15" s="122"/>
      <c r="RJD15" s="122"/>
      <c r="RJE15" s="122"/>
      <c r="RJF15" s="122"/>
      <c r="RJG15" s="122"/>
      <c r="RJH15" s="122"/>
      <c r="RJI15" s="122"/>
      <c r="RJJ15" s="122"/>
      <c r="RJK15" s="122"/>
      <c r="RJL15" s="122"/>
      <c r="RJM15" s="122"/>
      <c r="RJN15" s="122"/>
      <c r="RJO15" s="122"/>
      <c r="RJP15" s="122"/>
      <c r="RJQ15" s="122"/>
      <c r="RJR15" s="122"/>
      <c r="RJS15" s="122"/>
      <c r="RJT15" s="122"/>
      <c r="RJU15" s="122"/>
      <c r="RJV15" s="122"/>
      <c r="RJW15" s="122"/>
      <c r="RJX15" s="122"/>
      <c r="RJY15" s="122"/>
      <c r="RJZ15" s="122"/>
      <c r="RKA15" s="122"/>
      <c r="RKB15" s="122"/>
      <c r="RKC15" s="122"/>
      <c r="RKD15" s="122"/>
      <c r="RKE15" s="122"/>
      <c r="RKF15" s="122"/>
      <c r="RKG15" s="122"/>
      <c r="RKH15" s="122"/>
      <c r="RKI15" s="122"/>
      <c r="RKJ15" s="122"/>
      <c r="RKK15" s="122"/>
      <c r="RKL15" s="122"/>
      <c r="RKM15" s="122"/>
      <c r="RKN15" s="122"/>
      <c r="RKO15" s="122"/>
      <c r="RKP15" s="122"/>
      <c r="RKQ15" s="122"/>
      <c r="RKR15" s="122"/>
      <c r="RKS15" s="122"/>
      <c r="RKT15" s="122"/>
      <c r="RKU15" s="122"/>
      <c r="RKV15" s="122"/>
      <c r="RKW15" s="122"/>
      <c r="RKX15" s="122"/>
      <c r="RKY15" s="122"/>
      <c r="RKZ15" s="122"/>
      <c r="RLA15" s="122"/>
      <c r="RLB15" s="122"/>
      <c r="RLC15" s="122"/>
      <c r="RLD15" s="122"/>
      <c r="RLE15" s="122"/>
      <c r="RLF15" s="122"/>
      <c r="RLG15" s="122"/>
      <c r="RLH15" s="122"/>
      <c r="RLI15" s="122"/>
      <c r="RLJ15" s="122"/>
      <c r="RLK15" s="122"/>
      <c r="RLL15" s="122"/>
      <c r="RLM15" s="122"/>
      <c r="RLN15" s="122"/>
      <c r="RLO15" s="122"/>
      <c r="RLP15" s="122"/>
      <c r="RLQ15" s="122"/>
      <c r="RLR15" s="122"/>
      <c r="RLS15" s="122"/>
      <c r="RLT15" s="122"/>
      <c r="RLU15" s="122"/>
      <c r="RLV15" s="122"/>
      <c r="RLW15" s="122"/>
      <c r="RLX15" s="122"/>
      <c r="RLY15" s="122"/>
      <c r="RLZ15" s="122"/>
      <c r="RMA15" s="122"/>
      <c r="RMB15" s="122"/>
      <c r="RMC15" s="122"/>
      <c r="RMD15" s="122"/>
      <c r="RME15" s="122"/>
      <c r="RMF15" s="122"/>
      <c r="RMG15" s="122"/>
      <c r="RMH15" s="122"/>
      <c r="RMI15" s="122"/>
      <c r="RMJ15" s="122"/>
      <c r="RMK15" s="122"/>
      <c r="RML15" s="122"/>
      <c r="RMM15" s="122"/>
      <c r="RMN15" s="122"/>
      <c r="RMO15" s="122"/>
      <c r="RMP15" s="122"/>
      <c r="RMQ15" s="122"/>
      <c r="RMR15" s="122"/>
      <c r="RMS15" s="122"/>
      <c r="RMT15" s="122"/>
      <c r="RMU15" s="122"/>
      <c r="RMV15" s="122"/>
      <c r="RMW15" s="122"/>
      <c r="RMX15" s="122"/>
      <c r="RMY15" s="122"/>
      <c r="RMZ15" s="122"/>
      <c r="RNA15" s="122"/>
      <c r="RNB15" s="122"/>
      <c r="RNC15" s="122"/>
      <c r="RND15" s="122"/>
      <c r="RNE15" s="122"/>
      <c r="RNF15" s="122"/>
      <c r="RNG15" s="122"/>
      <c r="RNH15" s="122"/>
      <c r="RNI15" s="122"/>
      <c r="RNJ15" s="122"/>
      <c r="RNK15" s="122"/>
      <c r="RNL15" s="122"/>
      <c r="RNM15" s="122"/>
      <c r="RNN15" s="122"/>
      <c r="RNO15" s="122"/>
      <c r="RNP15" s="122"/>
      <c r="RNQ15" s="122"/>
      <c r="RNR15" s="122"/>
      <c r="RNS15" s="122"/>
      <c r="RNT15" s="122"/>
      <c r="RNU15" s="122"/>
      <c r="RNV15" s="122"/>
      <c r="RNW15" s="122"/>
      <c r="RNX15" s="122"/>
      <c r="RNY15" s="122"/>
      <c r="RNZ15" s="122"/>
      <c r="ROA15" s="122"/>
      <c r="ROB15" s="122"/>
      <c r="ROC15" s="122"/>
      <c r="ROD15" s="122"/>
      <c r="ROE15" s="122"/>
      <c r="ROF15" s="122"/>
      <c r="ROG15" s="122"/>
      <c r="ROH15" s="122"/>
      <c r="ROI15" s="122"/>
      <c r="ROJ15" s="122"/>
      <c r="ROK15" s="122"/>
      <c r="ROL15" s="122"/>
      <c r="ROM15" s="122"/>
      <c r="RON15" s="122"/>
      <c r="ROO15" s="122"/>
      <c r="ROP15" s="122"/>
      <c r="ROQ15" s="122"/>
      <c r="ROR15" s="122"/>
      <c r="ROS15" s="122"/>
      <c r="ROT15" s="122"/>
      <c r="ROU15" s="122"/>
      <c r="ROV15" s="122"/>
      <c r="ROW15" s="122"/>
      <c r="ROX15" s="122"/>
      <c r="ROY15" s="122"/>
      <c r="ROZ15" s="122"/>
      <c r="RPA15" s="122"/>
      <c r="RPB15" s="122"/>
      <c r="RPC15" s="122"/>
      <c r="RPD15" s="122"/>
      <c r="RPE15" s="122"/>
      <c r="RPF15" s="122"/>
      <c r="RPG15" s="122"/>
      <c r="RPH15" s="122"/>
      <c r="RPI15" s="122"/>
      <c r="RPJ15" s="122"/>
      <c r="RPK15" s="122"/>
      <c r="RPL15" s="122"/>
      <c r="RPM15" s="122"/>
      <c r="RPN15" s="122"/>
      <c r="RPO15" s="122"/>
      <c r="RPP15" s="122"/>
      <c r="RPQ15" s="122"/>
      <c r="RPR15" s="122"/>
      <c r="RPS15" s="122"/>
      <c r="RPT15" s="122"/>
      <c r="RPU15" s="122"/>
      <c r="RPV15" s="122"/>
      <c r="RPW15" s="122"/>
      <c r="RPX15" s="122"/>
      <c r="RPY15" s="122"/>
      <c r="RPZ15" s="122"/>
      <c r="RQA15" s="122"/>
      <c r="RQB15" s="122"/>
      <c r="RQC15" s="122"/>
      <c r="RQD15" s="122"/>
      <c r="RQE15" s="122"/>
      <c r="RQF15" s="122"/>
      <c r="RQG15" s="122"/>
      <c r="RQH15" s="122"/>
      <c r="RQI15" s="122"/>
      <c r="RQJ15" s="122"/>
      <c r="RQK15" s="122"/>
      <c r="RQL15" s="122"/>
      <c r="RQM15" s="122"/>
      <c r="RQN15" s="122"/>
      <c r="RQO15" s="122"/>
      <c r="RQP15" s="122"/>
      <c r="RQQ15" s="122"/>
      <c r="RQR15" s="122"/>
      <c r="RQS15" s="122"/>
      <c r="RQT15" s="122"/>
      <c r="RQU15" s="122"/>
      <c r="RQV15" s="122"/>
      <c r="RQW15" s="122"/>
      <c r="RQX15" s="122"/>
      <c r="RQY15" s="122"/>
      <c r="RQZ15" s="122"/>
      <c r="RRA15" s="122"/>
      <c r="RRB15" s="122"/>
      <c r="RRC15" s="122"/>
      <c r="RRD15" s="122"/>
      <c r="RRE15" s="122"/>
      <c r="RRF15" s="122"/>
      <c r="RRG15" s="122"/>
      <c r="RRH15" s="122"/>
      <c r="RRI15" s="122"/>
      <c r="RRJ15" s="122"/>
      <c r="RRK15" s="122"/>
      <c r="RRL15" s="122"/>
      <c r="RRM15" s="122"/>
      <c r="RRN15" s="122"/>
      <c r="RRO15" s="122"/>
      <c r="RRP15" s="122"/>
      <c r="RRQ15" s="122"/>
      <c r="RRR15" s="122"/>
      <c r="RRS15" s="122"/>
      <c r="RRT15" s="122"/>
      <c r="RRU15" s="122"/>
      <c r="RRV15" s="122"/>
      <c r="RRW15" s="122"/>
      <c r="RRX15" s="122"/>
      <c r="RRY15" s="122"/>
      <c r="RRZ15" s="122"/>
      <c r="RSA15" s="122"/>
      <c r="RSB15" s="122"/>
      <c r="RSC15" s="122"/>
      <c r="RSD15" s="122"/>
      <c r="RSE15" s="122"/>
      <c r="RSF15" s="122"/>
      <c r="RSG15" s="122"/>
      <c r="RSH15" s="122"/>
      <c r="RSI15" s="122"/>
      <c r="RSJ15" s="122"/>
      <c r="RSK15" s="122"/>
      <c r="RSL15" s="122"/>
      <c r="RSM15" s="122"/>
      <c r="RSN15" s="122"/>
      <c r="RSO15" s="122"/>
      <c r="RSP15" s="122"/>
      <c r="RSQ15" s="122"/>
      <c r="RSR15" s="122"/>
      <c r="RSS15" s="122"/>
      <c r="RST15" s="122"/>
      <c r="RSU15" s="122"/>
      <c r="RSV15" s="122"/>
      <c r="RSW15" s="122"/>
      <c r="RSX15" s="122"/>
      <c r="RSY15" s="122"/>
      <c r="RSZ15" s="122"/>
      <c r="RTA15" s="122"/>
      <c r="RTB15" s="122"/>
      <c r="RTC15" s="122"/>
      <c r="RTD15" s="122"/>
      <c r="RTE15" s="122"/>
      <c r="RTF15" s="122"/>
      <c r="RTG15" s="122"/>
      <c r="RTH15" s="122"/>
      <c r="RTI15" s="122"/>
      <c r="RTJ15" s="122"/>
      <c r="RTK15" s="122"/>
      <c r="RTL15" s="122"/>
      <c r="RTM15" s="122"/>
      <c r="RTN15" s="122"/>
      <c r="RTO15" s="122"/>
      <c r="RTP15" s="122"/>
      <c r="RTQ15" s="122"/>
      <c r="RTR15" s="122"/>
      <c r="RTS15" s="122"/>
      <c r="RTT15" s="122"/>
      <c r="RTU15" s="122"/>
      <c r="RTV15" s="122"/>
      <c r="RTW15" s="122"/>
      <c r="RTX15" s="122"/>
      <c r="RTY15" s="122"/>
      <c r="RTZ15" s="122"/>
      <c r="RUA15" s="122"/>
      <c r="RUB15" s="122"/>
      <c r="RUC15" s="122"/>
      <c r="RUD15" s="122"/>
      <c r="RUE15" s="122"/>
      <c r="RUF15" s="122"/>
      <c r="RUG15" s="122"/>
      <c r="RUH15" s="122"/>
      <c r="RUI15" s="122"/>
      <c r="RUJ15" s="122"/>
      <c r="RUK15" s="122"/>
      <c r="RUL15" s="122"/>
      <c r="RUM15" s="122"/>
      <c r="RUN15" s="122"/>
      <c r="RUO15" s="122"/>
      <c r="RUP15" s="122"/>
      <c r="RUQ15" s="122"/>
      <c r="RUR15" s="122"/>
      <c r="RUS15" s="122"/>
      <c r="RUT15" s="122"/>
      <c r="RUU15" s="122"/>
      <c r="RUV15" s="122"/>
      <c r="RUW15" s="122"/>
      <c r="RUX15" s="122"/>
      <c r="RUY15" s="122"/>
      <c r="RUZ15" s="122"/>
      <c r="RVA15" s="122"/>
      <c r="RVB15" s="122"/>
      <c r="RVC15" s="122"/>
      <c r="RVD15" s="122"/>
      <c r="RVE15" s="122"/>
      <c r="RVF15" s="122"/>
      <c r="RVG15" s="122"/>
      <c r="RVH15" s="122"/>
      <c r="RVI15" s="122"/>
      <c r="RVJ15" s="122"/>
      <c r="RVK15" s="122"/>
      <c r="RVL15" s="122"/>
      <c r="RVM15" s="122"/>
      <c r="RVN15" s="122"/>
      <c r="RVO15" s="122"/>
      <c r="RVP15" s="122"/>
      <c r="RVQ15" s="122"/>
      <c r="RVR15" s="122"/>
      <c r="RVS15" s="122"/>
      <c r="RVT15" s="122"/>
      <c r="RVU15" s="122"/>
      <c r="RVV15" s="122"/>
      <c r="RVW15" s="122"/>
      <c r="RVX15" s="122"/>
      <c r="RVY15" s="122"/>
      <c r="RVZ15" s="122"/>
      <c r="RWA15" s="122"/>
      <c r="RWB15" s="122"/>
      <c r="RWC15" s="122"/>
      <c r="RWD15" s="122"/>
      <c r="RWE15" s="122"/>
      <c r="RWF15" s="122"/>
      <c r="RWG15" s="122"/>
      <c r="RWH15" s="122"/>
      <c r="RWI15" s="122"/>
      <c r="RWJ15" s="122"/>
      <c r="RWK15" s="122"/>
      <c r="RWL15" s="122"/>
      <c r="RWM15" s="122"/>
      <c r="RWN15" s="122"/>
      <c r="RWO15" s="122"/>
      <c r="RWP15" s="122"/>
      <c r="RWQ15" s="122"/>
      <c r="RWR15" s="122"/>
      <c r="RWS15" s="122"/>
      <c r="RWT15" s="122"/>
      <c r="RWU15" s="122"/>
      <c r="RWV15" s="122"/>
      <c r="RWW15" s="122"/>
      <c r="RWX15" s="122"/>
      <c r="RWY15" s="122"/>
      <c r="RWZ15" s="122"/>
      <c r="RXA15" s="122"/>
      <c r="RXB15" s="122"/>
      <c r="RXC15" s="122"/>
      <c r="RXD15" s="122"/>
      <c r="RXE15" s="122"/>
      <c r="RXF15" s="122"/>
      <c r="RXG15" s="122"/>
      <c r="RXH15" s="122"/>
      <c r="RXI15" s="122"/>
      <c r="RXJ15" s="122"/>
      <c r="RXK15" s="122"/>
      <c r="RXL15" s="122"/>
      <c r="RXM15" s="122"/>
      <c r="RXN15" s="122"/>
      <c r="RXO15" s="122"/>
      <c r="RXP15" s="122"/>
      <c r="RXQ15" s="122"/>
      <c r="RXR15" s="122"/>
      <c r="RXS15" s="122"/>
      <c r="RXT15" s="122"/>
      <c r="RXU15" s="122"/>
      <c r="RXV15" s="122"/>
      <c r="RXW15" s="122"/>
      <c r="RXX15" s="122"/>
      <c r="RXY15" s="122"/>
      <c r="RXZ15" s="122"/>
      <c r="RYA15" s="122"/>
      <c r="RYB15" s="122"/>
      <c r="RYC15" s="122"/>
      <c r="RYD15" s="122"/>
      <c r="RYE15" s="122"/>
      <c r="RYF15" s="122"/>
      <c r="RYG15" s="122"/>
      <c r="RYH15" s="122"/>
      <c r="RYI15" s="122"/>
      <c r="RYJ15" s="122"/>
      <c r="RYK15" s="122"/>
      <c r="RYL15" s="122"/>
      <c r="RYM15" s="122"/>
      <c r="RYN15" s="122"/>
      <c r="RYO15" s="122"/>
      <c r="RYP15" s="122"/>
      <c r="RYQ15" s="122"/>
      <c r="RYR15" s="122"/>
      <c r="RYS15" s="122"/>
      <c r="RYT15" s="122"/>
      <c r="RYU15" s="122"/>
      <c r="RYV15" s="122"/>
      <c r="RYW15" s="122"/>
      <c r="RYX15" s="122"/>
      <c r="RYY15" s="122"/>
      <c r="RYZ15" s="122"/>
      <c r="RZA15" s="122"/>
      <c r="RZB15" s="122"/>
      <c r="RZC15" s="122"/>
      <c r="RZD15" s="122"/>
      <c r="RZE15" s="122"/>
      <c r="RZF15" s="122"/>
      <c r="RZG15" s="122"/>
      <c r="RZH15" s="122"/>
      <c r="RZI15" s="122"/>
      <c r="RZJ15" s="122"/>
      <c r="RZK15" s="122"/>
      <c r="RZL15" s="122"/>
      <c r="RZM15" s="122"/>
      <c r="RZN15" s="122"/>
      <c r="RZO15" s="122"/>
      <c r="RZP15" s="122"/>
      <c r="RZQ15" s="122"/>
      <c r="RZR15" s="122"/>
      <c r="RZS15" s="122"/>
      <c r="RZT15" s="122"/>
      <c r="RZU15" s="122"/>
      <c r="RZV15" s="122"/>
      <c r="RZW15" s="122"/>
      <c r="RZX15" s="122"/>
      <c r="RZY15" s="122"/>
      <c r="RZZ15" s="122"/>
      <c r="SAA15" s="122"/>
      <c r="SAB15" s="122"/>
      <c r="SAC15" s="122"/>
      <c r="SAD15" s="122"/>
      <c r="SAE15" s="122"/>
      <c r="SAF15" s="122"/>
      <c r="SAG15" s="122"/>
      <c r="SAH15" s="122"/>
      <c r="SAI15" s="122"/>
      <c r="SAJ15" s="122"/>
      <c r="SAK15" s="122"/>
      <c r="SAL15" s="122"/>
      <c r="SAM15" s="122"/>
      <c r="SAN15" s="122"/>
      <c r="SAO15" s="122"/>
      <c r="SAP15" s="122"/>
      <c r="SAQ15" s="122"/>
      <c r="SAR15" s="122"/>
      <c r="SAS15" s="122"/>
      <c r="SAT15" s="122"/>
      <c r="SAU15" s="122"/>
      <c r="SAV15" s="122"/>
      <c r="SAW15" s="122"/>
      <c r="SAX15" s="122"/>
      <c r="SAY15" s="122"/>
      <c r="SAZ15" s="122"/>
      <c r="SBA15" s="122"/>
      <c r="SBB15" s="122"/>
      <c r="SBC15" s="122"/>
      <c r="SBD15" s="122"/>
      <c r="SBE15" s="122"/>
      <c r="SBF15" s="122"/>
      <c r="SBG15" s="122"/>
      <c r="SBH15" s="122"/>
      <c r="SBI15" s="122"/>
      <c r="SBJ15" s="122"/>
      <c r="SBK15" s="122"/>
      <c r="SBL15" s="122"/>
      <c r="SBM15" s="122"/>
      <c r="SBN15" s="122"/>
      <c r="SBO15" s="122"/>
      <c r="SBP15" s="122"/>
      <c r="SBQ15" s="122"/>
      <c r="SBR15" s="122"/>
      <c r="SBS15" s="122"/>
      <c r="SBT15" s="122"/>
      <c r="SBU15" s="122"/>
      <c r="SBV15" s="122"/>
      <c r="SBW15" s="122"/>
      <c r="SBX15" s="122"/>
      <c r="SBY15" s="122"/>
      <c r="SBZ15" s="122"/>
      <c r="SCA15" s="122"/>
      <c r="SCB15" s="122"/>
      <c r="SCC15" s="122"/>
      <c r="SCD15" s="122"/>
      <c r="SCE15" s="122"/>
      <c r="SCF15" s="122"/>
      <c r="SCG15" s="122"/>
      <c r="SCH15" s="122"/>
      <c r="SCI15" s="122"/>
      <c r="SCJ15" s="122"/>
      <c r="SCK15" s="122"/>
      <c r="SCL15" s="122"/>
      <c r="SCM15" s="122"/>
      <c r="SCN15" s="122"/>
      <c r="SCO15" s="122"/>
      <c r="SCP15" s="122"/>
      <c r="SCQ15" s="122"/>
      <c r="SCR15" s="122"/>
      <c r="SCS15" s="122"/>
      <c r="SCT15" s="122"/>
      <c r="SCU15" s="122"/>
      <c r="SCV15" s="122"/>
      <c r="SCW15" s="122"/>
      <c r="SCX15" s="122"/>
      <c r="SCY15" s="122"/>
      <c r="SCZ15" s="122"/>
      <c r="SDA15" s="122"/>
      <c r="SDB15" s="122"/>
      <c r="SDC15" s="122"/>
      <c r="SDD15" s="122"/>
      <c r="SDE15" s="122"/>
      <c r="SDF15" s="122"/>
      <c r="SDG15" s="122"/>
      <c r="SDH15" s="122"/>
      <c r="SDI15" s="122"/>
      <c r="SDJ15" s="122"/>
      <c r="SDK15" s="122"/>
      <c r="SDL15" s="122"/>
      <c r="SDM15" s="122"/>
      <c r="SDN15" s="122"/>
      <c r="SDO15" s="122"/>
      <c r="SDP15" s="122"/>
      <c r="SDQ15" s="122"/>
      <c r="SDR15" s="122"/>
      <c r="SDS15" s="122"/>
      <c r="SDT15" s="122"/>
      <c r="SDU15" s="122"/>
      <c r="SDV15" s="122"/>
      <c r="SDW15" s="122"/>
      <c r="SDX15" s="122"/>
      <c r="SDY15" s="122"/>
      <c r="SDZ15" s="122"/>
      <c r="SEA15" s="122"/>
      <c r="SEB15" s="122"/>
      <c r="SEC15" s="122"/>
      <c r="SED15" s="122"/>
      <c r="SEE15" s="122"/>
      <c r="SEF15" s="122"/>
      <c r="SEG15" s="122"/>
      <c r="SEH15" s="122"/>
      <c r="SEI15" s="122"/>
      <c r="SEJ15" s="122"/>
      <c r="SEK15" s="122"/>
      <c r="SEL15" s="122"/>
      <c r="SEM15" s="122"/>
      <c r="SEN15" s="122"/>
      <c r="SEO15" s="122"/>
      <c r="SEP15" s="122"/>
      <c r="SEQ15" s="122"/>
      <c r="SER15" s="122"/>
      <c r="SES15" s="122"/>
      <c r="SET15" s="122"/>
      <c r="SEU15" s="122"/>
      <c r="SEV15" s="122"/>
      <c r="SEW15" s="122"/>
      <c r="SEX15" s="122"/>
      <c r="SEY15" s="122"/>
      <c r="SEZ15" s="122"/>
      <c r="SFA15" s="122"/>
      <c r="SFB15" s="122"/>
      <c r="SFC15" s="122"/>
      <c r="SFD15" s="122"/>
      <c r="SFE15" s="122"/>
      <c r="SFF15" s="122"/>
      <c r="SFG15" s="122"/>
      <c r="SFH15" s="122"/>
      <c r="SFI15" s="122"/>
      <c r="SFJ15" s="122"/>
      <c r="SFK15" s="122"/>
      <c r="SFL15" s="122"/>
      <c r="SFM15" s="122"/>
      <c r="SFN15" s="122"/>
      <c r="SFO15" s="122"/>
      <c r="SFP15" s="122"/>
      <c r="SFQ15" s="122"/>
      <c r="SFR15" s="122"/>
      <c r="SFS15" s="122"/>
      <c r="SFT15" s="122"/>
      <c r="SFU15" s="122"/>
      <c r="SFV15" s="122"/>
      <c r="SFW15" s="122"/>
      <c r="SFX15" s="122"/>
      <c r="SFY15" s="122"/>
      <c r="SFZ15" s="122"/>
      <c r="SGA15" s="122"/>
      <c r="SGB15" s="122"/>
      <c r="SGC15" s="122"/>
      <c r="SGD15" s="122"/>
      <c r="SGE15" s="122"/>
      <c r="SGF15" s="122"/>
      <c r="SGG15" s="122"/>
      <c r="SGH15" s="122"/>
      <c r="SGI15" s="122"/>
      <c r="SGJ15" s="122"/>
      <c r="SGK15" s="122"/>
      <c r="SGL15" s="122"/>
      <c r="SGM15" s="122"/>
      <c r="SGN15" s="122"/>
      <c r="SGO15" s="122"/>
      <c r="SGP15" s="122"/>
      <c r="SGQ15" s="122"/>
      <c r="SGR15" s="122"/>
      <c r="SGS15" s="122"/>
      <c r="SGT15" s="122"/>
      <c r="SGU15" s="122"/>
      <c r="SGV15" s="122"/>
      <c r="SGW15" s="122"/>
      <c r="SGX15" s="122"/>
      <c r="SGY15" s="122"/>
      <c r="SGZ15" s="122"/>
      <c r="SHA15" s="122"/>
      <c r="SHB15" s="122"/>
      <c r="SHC15" s="122"/>
      <c r="SHD15" s="122"/>
      <c r="SHE15" s="122"/>
      <c r="SHF15" s="122"/>
      <c r="SHG15" s="122"/>
      <c r="SHH15" s="122"/>
      <c r="SHI15" s="122"/>
      <c r="SHJ15" s="122"/>
      <c r="SHK15" s="122"/>
      <c r="SHL15" s="122"/>
      <c r="SHM15" s="122"/>
      <c r="SHN15" s="122"/>
      <c r="SHO15" s="122"/>
      <c r="SHP15" s="122"/>
      <c r="SHQ15" s="122"/>
      <c r="SHR15" s="122"/>
      <c r="SHS15" s="122"/>
      <c r="SHT15" s="122"/>
      <c r="SHU15" s="122"/>
      <c r="SHV15" s="122"/>
      <c r="SHW15" s="122"/>
      <c r="SHX15" s="122"/>
      <c r="SHY15" s="122"/>
      <c r="SHZ15" s="122"/>
      <c r="SIA15" s="122"/>
      <c r="SIB15" s="122"/>
      <c r="SIC15" s="122"/>
      <c r="SID15" s="122"/>
      <c r="SIE15" s="122"/>
      <c r="SIF15" s="122"/>
      <c r="SIG15" s="122"/>
      <c r="SIH15" s="122"/>
      <c r="SII15" s="122"/>
      <c r="SIJ15" s="122"/>
      <c r="SIK15" s="122"/>
      <c r="SIL15" s="122"/>
      <c r="SIM15" s="122"/>
      <c r="SIN15" s="122"/>
      <c r="SIO15" s="122"/>
      <c r="SIP15" s="122"/>
      <c r="SIQ15" s="122"/>
      <c r="SIR15" s="122"/>
      <c r="SIS15" s="122"/>
      <c r="SIT15" s="122"/>
      <c r="SIU15" s="122"/>
      <c r="SIV15" s="122"/>
      <c r="SIW15" s="122"/>
      <c r="SIX15" s="122"/>
      <c r="SIY15" s="122"/>
      <c r="SIZ15" s="122"/>
      <c r="SJA15" s="122"/>
      <c r="SJB15" s="122"/>
      <c r="SJC15" s="122"/>
      <c r="SJD15" s="122"/>
      <c r="SJE15" s="122"/>
      <c r="SJF15" s="122"/>
      <c r="SJG15" s="122"/>
      <c r="SJH15" s="122"/>
      <c r="SJI15" s="122"/>
      <c r="SJJ15" s="122"/>
      <c r="SJK15" s="122"/>
      <c r="SJL15" s="122"/>
      <c r="SJM15" s="122"/>
      <c r="SJN15" s="122"/>
      <c r="SJO15" s="122"/>
      <c r="SJP15" s="122"/>
      <c r="SJQ15" s="122"/>
      <c r="SJR15" s="122"/>
      <c r="SJS15" s="122"/>
      <c r="SJT15" s="122"/>
      <c r="SJU15" s="122"/>
      <c r="SJV15" s="122"/>
      <c r="SJW15" s="122"/>
      <c r="SJX15" s="122"/>
      <c r="SJY15" s="122"/>
      <c r="SJZ15" s="122"/>
      <c r="SKA15" s="122"/>
      <c r="SKB15" s="122"/>
      <c r="SKC15" s="122"/>
      <c r="SKD15" s="122"/>
      <c r="SKE15" s="122"/>
      <c r="SKF15" s="122"/>
      <c r="SKG15" s="122"/>
      <c r="SKH15" s="122"/>
      <c r="SKI15" s="122"/>
      <c r="SKJ15" s="122"/>
      <c r="SKK15" s="122"/>
      <c r="SKL15" s="122"/>
      <c r="SKM15" s="122"/>
      <c r="SKN15" s="122"/>
      <c r="SKO15" s="122"/>
      <c r="SKP15" s="122"/>
      <c r="SKQ15" s="122"/>
      <c r="SKR15" s="122"/>
      <c r="SKS15" s="122"/>
      <c r="SKT15" s="122"/>
      <c r="SKU15" s="122"/>
      <c r="SKV15" s="122"/>
      <c r="SKW15" s="122"/>
      <c r="SKX15" s="122"/>
      <c r="SKY15" s="122"/>
      <c r="SKZ15" s="122"/>
      <c r="SLA15" s="122"/>
      <c r="SLB15" s="122"/>
      <c r="SLC15" s="122"/>
      <c r="SLD15" s="122"/>
      <c r="SLE15" s="122"/>
      <c r="SLF15" s="122"/>
      <c r="SLG15" s="122"/>
      <c r="SLH15" s="122"/>
      <c r="SLI15" s="122"/>
      <c r="SLJ15" s="122"/>
      <c r="SLK15" s="122"/>
      <c r="SLL15" s="122"/>
      <c r="SLM15" s="122"/>
      <c r="SLN15" s="122"/>
      <c r="SLO15" s="122"/>
      <c r="SLP15" s="122"/>
      <c r="SLQ15" s="122"/>
      <c r="SLR15" s="122"/>
      <c r="SLS15" s="122"/>
      <c r="SLT15" s="122"/>
      <c r="SLU15" s="122"/>
      <c r="SLV15" s="122"/>
      <c r="SLW15" s="122"/>
      <c r="SLX15" s="122"/>
      <c r="SLY15" s="122"/>
      <c r="SLZ15" s="122"/>
      <c r="SMA15" s="122"/>
      <c r="SMB15" s="122"/>
      <c r="SMC15" s="122"/>
      <c r="SMD15" s="122"/>
      <c r="SME15" s="122"/>
      <c r="SMF15" s="122"/>
      <c r="SMG15" s="122"/>
      <c r="SMH15" s="122"/>
      <c r="SMI15" s="122"/>
      <c r="SMJ15" s="122"/>
      <c r="SMK15" s="122"/>
      <c r="SML15" s="122"/>
      <c r="SMM15" s="122"/>
      <c r="SMN15" s="122"/>
      <c r="SMO15" s="122"/>
      <c r="SMP15" s="122"/>
      <c r="SMQ15" s="122"/>
      <c r="SMR15" s="122"/>
      <c r="SMS15" s="122"/>
      <c r="SMT15" s="122"/>
      <c r="SMU15" s="122"/>
      <c r="SMV15" s="122"/>
      <c r="SMW15" s="122"/>
      <c r="SMX15" s="122"/>
      <c r="SMY15" s="122"/>
      <c r="SMZ15" s="122"/>
      <c r="SNA15" s="122"/>
      <c r="SNB15" s="122"/>
      <c r="SNC15" s="122"/>
      <c r="SND15" s="122"/>
      <c r="SNE15" s="122"/>
      <c r="SNF15" s="122"/>
      <c r="SNG15" s="122"/>
      <c r="SNH15" s="122"/>
      <c r="SNI15" s="122"/>
      <c r="SNJ15" s="122"/>
      <c r="SNK15" s="122"/>
      <c r="SNL15" s="122"/>
      <c r="SNM15" s="122"/>
      <c r="SNN15" s="122"/>
      <c r="SNO15" s="122"/>
      <c r="SNP15" s="122"/>
      <c r="SNQ15" s="122"/>
      <c r="SNR15" s="122"/>
      <c r="SNS15" s="122"/>
      <c r="SNT15" s="122"/>
      <c r="SNU15" s="122"/>
      <c r="SNV15" s="122"/>
      <c r="SNW15" s="122"/>
      <c r="SNX15" s="122"/>
      <c r="SNY15" s="122"/>
      <c r="SNZ15" s="122"/>
      <c r="SOA15" s="122"/>
      <c r="SOB15" s="122"/>
      <c r="SOC15" s="122"/>
      <c r="SOD15" s="122"/>
      <c r="SOE15" s="122"/>
      <c r="SOF15" s="122"/>
      <c r="SOG15" s="122"/>
      <c r="SOH15" s="122"/>
      <c r="SOI15" s="122"/>
      <c r="SOJ15" s="122"/>
      <c r="SOK15" s="122"/>
      <c r="SOL15" s="122"/>
      <c r="SOM15" s="122"/>
      <c r="SON15" s="122"/>
      <c r="SOO15" s="122"/>
      <c r="SOP15" s="122"/>
      <c r="SOQ15" s="122"/>
      <c r="SOR15" s="122"/>
      <c r="SOS15" s="122"/>
      <c r="SOT15" s="122"/>
      <c r="SOU15" s="122"/>
      <c r="SOV15" s="122"/>
      <c r="SOW15" s="122"/>
      <c r="SOX15" s="122"/>
      <c r="SOY15" s="122"/>
      <c r="SOZ15" s="122"/>
      <c r="SPA15" s="122"/>
      <c r="SPB15" s="122"/>
      <c r="SPC15" s="122"/>
      <c r="SPD15" s="122"/>
      <c r="SPE15" s="122"/>
      <c r="SPF15" s="122"/>
      <c r="SPG15" s="122"/>
      <c r="SPH15" s="122"/>
      <c r="SPI15" s="122"/>
      <c r="SPJ15" s="122"/>
      <c r="SPK15" s="122"/>
      <c r="SPL15" s="122"/>
      <c r="SPM15" s="122"/>
      <c r="SPN15" s="122"/>
      <c r="SPO15" s="122"/>
      <c r="SPP15" s="122"/>
      <c r="SPQ15" s="122"/>
      <c r="SPR15" s="122"/>
      <c r="SPS15" s="122"/>
      <c r="SPT15" s="122"/>
      <c r="SPU15" s="122"/>
      <c r="SPV15" s="122"/>
      <c r="SPW15" s="122"/>
      <c r="SPX15" s="122"/>
      <c r="SPY15" s="122"/>
      <c r="SPZ15" s="122"/>
      <c r="SQA15" s="122"/>
      <c r="SQB15" s="122"/>
      <c r="SQC15" s="122"/>
      <c r="SQD15" s="122"/>
      <c r="SQE15" s="122"/>
      <c r="SQF15" s="122"/>
      <c r="SQG15" s="122"/>
      <c r="SQH15" s="122"/>
      <c r="SQI15" s="122"/>
      <c r="SQJ15" s="122"/>
      <c r="SQK15" s="122"/>
      <c r="SQL15" s="122"/>
      <c r="SQM15" s="122"/>
      <c r="SQN15" s="122"/>
      <c r="SQO15" s="122"/>
      <c r="SQP15" s="122"/>
      <c r="SQQ15" s="122"/>
      <c r="SQR15" s="122"/>
      <c r="SQS15" s="122"/>
      <c r="SQT15" s="122"/>
      <c r="SQU15" s="122"/>
      <c r="SQV15" s="122"/>
      <c r="SQW15" s="122"/>
      <c r="SQX15" s="122"/>
      <c r="SQY15" s="122"/>
      <c r="SQZ15" s="122"/>
      <c r="SRA15" s="122"/>
      <c r="SRB15" s="122"/>
      <c r="SRC15" s="122"/>
      <c r="SRD15" s="122"/>
      <c r="SRE15" s="122"/>
      <c r="SRF15" s="122"/>
      <c r="SRG15" s="122"/>
      <c r="SRH15" s="122"/>
      <c r="SRI15" s="122"/>
      <c r="SRJ15" s="122"/>
      <c r="SRK15" s="122"/>
      <c r="SRL15" s="122"/>
      <c r="SRM15" s="122"/>
      <c r="SRN15" s="122"/>
      <c r="SRO15" s="122"/>
      <c r="SRP15" s="122"/>
      <c r="SRQ15" s="122"/>
      <c r="SRR15" s="122"/>
      <c r="SRS15" s="122"/>
      <c r="SRT15" s="122"/>
      <c r="SRU15" s="122"/>
      <c r="SRV15" s="122"/>
      <c r="SRW15" s="122"/>
      <c r="SRX15" s="122"/>
      <c r="SRY15" s="122"/>
      <c r="SRZ15" s="122"/>
      <c r="SSA15" s="122"/>
      <c r="SSB15" s="122"/>
      <c r="SSC15" s="122"/>
      <c r="SSD15" s="122"/>
      <c r="SSE15" s="122"/>
      <c r="SSF15" s="122"/>
      <c r="SSG15" s="122"/>
      <c r="SSH15" s="122"/>
      <c r="SSI15" s="122"/>
      <c r="SSJ15" s="122"/>
      <c r="SSK15" s="122"/>
      <c r="SSL15" s="122"/>
      <c r="SSM15" s="122"/>
      <c r="SSN15" s="122"/>
      <c r="SSO15" s="122"/>
      <c r="SSP15" s="122"/>
      <c r="SSQ15" s="122"/>
      <c r="SSR15" s="122"/>
      <c r="SSS15" s="122"/>
      <c r="SST15" s="122"/>
      <c r="SSU15" s="122"/>
      <c r="SSV15" s="122"/>
      <c r="SSW15" s="122"/>
      <c r="SSX15" s="122"/>
      <c r="SSY15" s="122"/>
      <c r="SSZ15" s="122"/>
      <c r="STA15" s="122"/>
      <c r="STB15" s="122"/>
      <c r="STC15" s="122"/>
      <c r="STD15" s="122"/>
      <c r="STE15" s="122"/>
      <c r="STF15" s="122"/>
      <c r="STG15" s="122"/>
      <c r="STH15" s="122"/>
      <c r="STI15" s="122"/>
      <c r="STJ15" s="122"/>
      <c r="STK15" s="122"/>
      <c r="STL15" s="122"/>
      <c r="STM15" s="122"/>
      <c r="STN15" s="122"/>
      <c r="STO15" s="122"/>
      <c r="STP15" s="122"/>
      <c r="STQ15" s="122"/>
      <c r="STR15" s="122"/>
      <c r="STS15" s="122"/>
      <c r="STT15" s="122"/>
      <c r="STU15" s="122"/>
      <c r="STV15" s="122"/>
      <c r="STW15" s="122"/>
      <c r="STX15" s="122"/>
      <c r="STY15" s="122"/>
      <c r="STZ15" s="122"/>
      <c r="SUA15" s="122"/>
      <c r="SUB15" s="122"/>
      <c r="SUC15" s="122"/>
      <c r="SUD15" s="122"/>
      <c r="SUE15" s="122"/>
      <c r="SUF15" s="122"/>
      <c r="SUG15" s="122"/>
      <c r="SUH15" s="122"/>
      <c r="SUI15" s="122"/>
      <c r="SUJ15" s="122"/>
      <c r="SUK15" s="122"/>
      <c r="SUL15" s="122"/>
      <c r="SUM15" s="122"/>
      <c r="SUN15" s="122"/>
      <c r="SUO15" s="122"/>
      <c r="SUP15" s="122"/>
      <c r="SUQ15" s="122"/>
      <c r="SUR15" s="122"/>
      <c r="SUS15" s="122"/>
      <c r="SUT15" s="122"/>
      <c r="SUU15" s="122"/>
      <c r="SUV15" s="122"/>
      <c r="SUW15" s="122"/>
      <c r="SUX15" s="122"/>
      <c r="SUY15" s="122"/>
      <c r="SUZ15" s="122"/>
      <c r="SVA15" s="122"/>
      <c r="SVB15" s="122"/>
      <c r="SVC15" s="122"/>
      <c r="SVD15" s="122"/>
      <c r="SVE15" s="122"/>
      <c r="SVF15" s="122"/>
      <c r="SVG15" s="122"/>
      <c r="SVH15" s="122"/>
      <c r="SVI15" s="122"/>
      <c r="SVJ15" s="122"/>
      <c r="SVK15" s="122"/>
      <c r="SVL15" s="122"/>
      <c r="SVM15" s="122"/>
      <c r="SVN15" s="122"/>
      <c r="SVO15" s="122"/>
      <c r="SVP15" s="122"/>
      <c r="SVQ15" s="122"/>
      <c r="SVR15" s="122"/>
      <c r="SVS15" s="122"/>
      <c r="SVT15" s="122"/>
      <c r="SVU15" s="122"/>
      <c r="SVV15" s="122"/>
      <c r="SVW15" s="122"/>
      <c r="SVX15" s="122"/>
      <c r="SVY15" s="122"/>
      <c r="SVZ15" s="122"/>
      <c r="SWA15" s="122"/>
      <c r="SWB15" s="122"/>
      <c r="SWC15" s="122"/>
      <c r="SWD15" s="122"/>
      <c r="SWE15" s="122"/>
      <c r="SWF15" s="122"/>
      <c r="SWG15" s="122"/>
      <c r="SWH15" s="122"/>
      <c r="SWI15" s="122"/>
      <c r="SWJ15" s="122"/>
      <c r="SWK15" s="122"/>
      <c r="SWL15" s="122"/>
      <c r="SWM15" s="122"/>
      <c r="SWN15" s="122"/>
      <c r="SWO15" s="122"/>
      <c r="SWP15" s="122"/>
      <c r="SWQ15" s="122"/>
      <c r="SWR15" s="122"/>
      <c r="SWS15" s="122"/>
      <c r="SWT15" s="122"/>
      <c r="SWU15" s="122"/>
      <c r="SWV15" s="122"/>
      <c r="SWW15" s="122"/>
      <c r="SWX15" s="122"/>
      <c r="SWY15" s="122"/>
      <c r="SWZ15" s="122"/>
      <c r="SXA15" s="122"/>
      <c r="SXB15" s="122"/>
      <c r="SXC15" s="122"/>
      <c r="SXD15" s="122"/>
      <c r="SXE15" s="122"/>
      <c r="SXF15" s="122"/>
      <c r="SXG15" s="122"/>
      <c r="SXH15" s="122"/>
      <c r="SXI15" s="122"/>
      <c r="SXJ15" s="122"/>
      <c r="SXK15" s="122"/>
      <c r="SXL15" s="122"/>
      <c r="SXM15" s="122"/>
      <c r="SXN15" s="122"/>
      <c r="SXO15" s="122"/>
      <c r="SXP15" s="122"/>
      <c r="SXQ15" s="122"/>
      <c r="SXR15" s="122"/>
      <c r="SXS15" s="122"/>
      <c r="SXT15" s="122"/>
      <c r="SXU15" s="122"/>
      <c r="SXV15" s="122"/>
      <c r="SXW15" s="122"/>
      <c r="SXX15" s="122"/>
      <c r="SXY15" s="122"/>
      <c r="SXZ15" s="122"/>
      <c r="SYA15" s="122"/>
      <c r="SYB15" s="122"/>
      <c r="SYC15" s="122"/>
      <c r="SYD15" s="122"/>
      <c r="SYE15" s="122"/>
      <c r="SYF15" s="122"/>
      <c r="SYG15" s="122"/>
      <c r="SYH15" s="122"/>
      <c r="SYI15" s="122"/>
      <c r="SYJ15" s="122"/>
      <c r="SYK15" s="122"/>
      <c r="SYL15" s="122"/>
      <c r="SYM15" s="122"/>
      <c r="SYN15" s="122"/>
      <c r="SYO15" s="122"/>
      <c r="SYP15" s="122"/>
      <c r="SYQ15" s="122"/>
      <c r="SYR15" s="122"/>
      <c r="SYS15" s="122"/>
      <c r="SYT15" s="122"/>
      <c r="SYU15" s="122"/>
      <c r="SYV15" s="122"/>
      <c r="SYW15" s="122"/>
      <c r="SYX15" s="122"/>
      <c r="SYY15" s="122"/>
      <c r="SYZ15" s="122"/>
      <c r="SZA15" s="122"/>
      <c r="SZB15" s="122"/>
      <c r="SZC15" s="122"/>
      <c r="SZD15" s="122"/>
      <c r="SZE15" s="122"/>
      <c r="SZF15" s="122"/>
      <c r="SZG15" s="122"/>
      <c r="SZH15" s="122"/>
      <c r="SZI15" s="122"/>
      <c r="SZJ15" s="122"/>
      <c r="SZK15" s="122"/>
      <c r="SZL15" s="122"/>
      <c r="SZM15" s="122"/>
      <c r="SZN15" s="122"/>
      <c r="SZO15" s="122"/>
      <c r="SZP15" s="122"/>
      <c r="SZQ15" s="122"/>
      <c r="SZR15" s="122"/>
      <c r="SZS15" s="122"/>
      <c r="SZT15" s="122"/>
      <c r="SZU15" s="122"/>
      <c r="SZV15" s="122"/>
      <c r="SZW15" s="122"/>
      <c r="SZX15" s="122"/>
      <c r="SZY15" s="122"/>
      <c r="SZZ15" s="122"/>
      <c r="TAA15" s="122"/>
      <c r="TAB15" s="122"/>
      <c r="TAC15" s="122"/>
      <c r="TAD15" s="122"/>
      <c r="TAE15" s="122"/>
      <c r="TAF15" s="122"/>
      <c r="TAG15" s="122"/>
      <c r="TAH15" s="122"/>
      <c r="TAI15" s="122"/>
      <c r="TAJ15" s="122"/>
      <c r="TAK15" s="122"/>
      <c r="TAL15" s="122"/>
      <c r="TAM15" s="122"/>
      <c r="TAN15" s="122"/>
      <c r="TAO15" s="122"/>
      <c r="TAP15" s="122"/>
      <c r="TAQ15" s="122"/>
      <c r="TAR15" s="122"/>
      <c r="TAS15" s="122"/>
      <c r="TAT15" s="122"/>
      <c r="TAU15" s="122"/>
      <c r="TAV15" s="122"/>
      <c r="TAW15" s="122"/>
      <c r="TAX15" s="122"/>
      <c r="TAY15" s="122"/>
      <c r="TAZ15" s="122"/>
      <c r="TBA15" s="122"/>
      <c r="TBB15" s="122"/>
      <c r="TBC15" s="122"/>
      <c r="TBD15" s="122"/>
      <c r="TBE15" s="122"/>
      <c r="TBF15" s="122"/>
      <c r="TBG15" s="122"/>
      <c r="TBH15" s="122"/>
      <c r="TBI15" s="122"/>
      <c r="TBJ15" s="122"/>
      <c r="TBK15" s="122"/>
      <c r="TBL15" s="122"/>
      <c r="TBM15" s="122"/>
      <c r="TBN15" s="122"/>
      <c r="TBO15" s="122"/>
      <c r="TBP15" s="122"/>
      <c r="TBQ15" s="122"/>
      <c r="TBR15" s="122"/>
      <c r="TBS15" s="122"/>
      <c r="TBT15" s="122"/>
      <c r="TBU15" s="122"/>
      <c r="TBV15" s="122"/>
      <c r="TBW15" s="122"/>
      <c r="TBX15" s="122"/>
      <c r="TBY15" s="122"/>
      <c r="TBZ15" s="122"/>
      <c r="TCA15" s="122"/>
      <c r="TCB15" s="122"/>
      <c r="TCC15" s="122"/>
      <c r="TCD15" s="122"/>
      <c r="TCE15" s="122"/>
      <c r="TCF15" s="122"/>
      <c r="TCG15" s="122"/>
      <c r="TCH15" s="122"/>
      <c r="TCI15" s="122"/>
      <c r="TCJ15" s="122"/>
      <c r="TCK15" s="122"/>
      <c r="TCL15" s="122"/>
      <c r="TCM15" s="122"/>
      <c r="TCN15" s="122"/>
      <c r="TCO15" s="122"/>
      <c r="TCP15" s="122"/>
      <c r="TCQ15" s="122"/>
      <c r="TCR15" s="122"/>
      <c r="TCS15" s="122"/>
      <c r="TCT15" s="122"/>
      <c r="TCU15" s="122"/>
      <c r="TCV15" s="122"/>
      <c r="TCW15" s="122"/>
      <c r="TCX15" s="122"/>
      <c r="TCY15" s="122"/>
      <c r="TCZ15" s="122"/>
      <c r="TDA15" s="122"/>
      <c r="TDB15" s="122"/>
      <c r="TDC15" s="122"/>
      <c r="TDD15" s="122"/>
      <c r="TDE15" s="122"/>
      <c r="TDF15" s="122"/>
      <c r="TDG15" s="122"/>
      <c r="TDH15" s="122"/>
      <c r="TDI15" s="122"/>
      <c r="TDJ15" s="122"/>
      <c r="TDK15" s="122"/>
      <c r="TDL15" s="122"/>
      <c r="TDM15" s="122"/>
      <c r="TDN15" s="122"/>
      <c r="TDO15" s="122"/>
      <c r="TDP15" s="122"/>
      <c r="TDQ15" s="122"/>
      <c r="TDR15" s="122"/>
      <c r="TDS15" s="122"/>
      <c r="TDT15" s="122"/>
      <c r="TDU15" s="122"/>
      <c r="TDV15" s="122"/>
      <c r="TDW15" s="122"/>
      <c r="TDX15" s="122"/>
      <c r="TDY15" s="122"/>
      <c r="TDZ15" s="122"/>
      <c r="TEA15" s="122"/>
      <c r="TEB15" s="122"/>
      <c r="TEC15" s="122"/>
      <c r="TED15" s="122"/>
      <c r="TEE15" s="122"/>
      <c r="TEF15" s="122"/>
      <c r="TEG15" s="122"/>
      <c r="TEH15" s="122"/>
      <c r="TEI15" s="122"/>
      <c r="TEJ15" s="122"/>
      <c r="TEK15" s="122"/>
      <c r="TEL15" s="122"/>
      <c r="TEM15" s="122"/>
      <c r="TEN15" s="122"/>
      <c r="TEO15" s="122"/>
      <c r="TEP15" s="122"/>
      <c r="TEQ15" s="122"/>
      <c r="TER15" s="122"/>
      <c r="TES15" s="122"/>
      <c r="TET15" s="122"/>
      <c r="TEU15" s="122"/>
      <c r="TEV15" s="122"/>
      <c r="TEW15" s="122"/>
      <c r="TEX15" s="122"/>
      <c r="TEY15" s="122"/>
      <c r="TEZ15" s="122"/>
      <c r="TFA15" s="122"/>
      <c r="TFB15" s="122"/>
      <c r="TFC15" s="122"/>
      <c r="TFD15" s="122"/>
      <c r="TFE15" s="122"/>
      <c r="TFF15" s="122"/>
      <c r="TFG15" s="122"/>
      <c r="TFH15" s="122"/>
      <c r="TFI15" s="122"/>
      <c r="TFJ15" s="122"/>
      <c r="TFK15" s="122"/>
      <c r="TFL15" s="122"/>
      <c r="TFM15" s="122"/>
      <c r="TFN15" s="122"/>
      <c r="TFO15" s="122"/>
      <c r="TFP15" s="122"/>
      <c r="TFQ15" s="122"/>
      <c r="TFR15" s="122"/>
      <c r="TFS15" s="122"/>
      <c r="TFT15" s="122"/>
      <c r="TFU15" s="122"/>
      <c r="TFV15" s="122"/>
      <c r="TFW15" s="122"/>
      <c r="TFX15" s="122"/>
      <c r="TFY15" s="122"/>
      <c r="TFZ15" s="122"/>
      <c r="TGA15" s="122"/>
      <c r="TGB15" s="122"/>
      <c r="TGC15" s="122"/>
      <c r="TGD15" s="122"/>
      <c r="TGE15" s="122"/>
      <c r="TGF15" s="122"/>
      <c r="TGG15" s="122"/>
      <c r="TGH15" s="122"/>
      <c r="TGI15" s="122"/>
      <c r="TGJ15" s="122"/>
      <c r="TGK15" s="122"/>
      <c r="TGL15" s="122"/>
      <c r="TGM15" s="122"/>
      <c r="TGN15" s="122"/>
      <c r="TGO15" s="122"/>
      <c r="TGP15" s="122"/>
      <c r="TGQ15" s="122"/>
      <c r="TGR15" s="122"/>
      <c r="TGS15" s="122"/>
      <c r="TGT15" s="122"/>
      <c r="TGU15" s="122"/>
      <c r="TGV15" s="122"/>
      <c r="TGW15" s="122"/>
      <c r="TGX15" s="122"/>
      <c r="TGY15" s="122"/>
      <c r="TGZ15" s="122"/>
      <c r="THA15" s="122"/>
      <c r="THB15" s="122"/>
      <c r="THC15" s="122"/>
      <c r="THD15" s="122"/>
      <c r="THE15" s="122"/>
      <c r="THF15" s="122"/>
      <c r="THG15" s="122"/>
      <c r="THH15" s="122"/>
      <c r="THI15" s="122"/>
      <c r="THJ15" s="122"/>
      <c r="THK15" s="122"/>
      <c r="THL15" s="122"/>
      <c r="THM15" s="122"/>
      <c r="THN15" s="122"/>
      <c r="THO15" s="122"/>
      <c r="THP15" s="122"/>
      <c r="THQ15" s="122"/>
      <c r="THR15" s="122"/>
      <c r="THS15" s="122"/>
      <c r="THT15" s="122"/>
      <c r="THU15" s="122"/>
      <c r="THV15" s="122"/>
      <c r="THW15" s="122"/>
      <c r="THX15" s="122"/>
      <c r="THY15" s="122"/>
      <c r="THZ15" s="122"/>
      <c r="TIA15" s="122"/>
      <c r="TIB15" s="122"/>
      <c r="TIC15" s="122"/>
      <c r="TID15" s="122"/>
      <c r="TIE15" s="122"/>
      <c r="TIF15" s="122"/>
      <c r="TIG15" s="122"/>
      <c r="TIH15" s="122"/>
      <c r="TII15" s="122"/>
      <c r="TIJ15" s="122"/>
      <c r="TIK15" s="122"/>
      <c r="TIL15" s="122"/>
      <c r="TIM15" s="122"/>
      <c r="TIN15" s="122"/>
      <c r="TIO15" s="122"/>
      <c r="TIP15" s="122"/>
      <c r="TIQ15" s="122"/>
      <c r="TIR15" s="122"/>
      <c r="TIS15" s="122"/>
      <c r="TIT15" s="122"/>
      <c r="TIU15" s="122"/>
      <c r="TIV15" s="122"/>
      <c r="TIW15" s="122"/>
      <c r="TIX15" s="122"/>
      <c r="TIY15" s="122"/>
      <c r="TIZ15" s="122"/>
      <c r="TJA15" s="122"/>
      <c r="TJB15" s="122"/>
      <c r="TJC15" s="122"/>
      <c r="TJD15" s="122"/>
      <c r="TJE15" s="122"/>
      <c r="TJF15" s="122"/>
      <c r="TJG15" s="122"/>
      <c r="TJH15" s="122"/>
      <c r="TJI15" s="122"/>
      <c r="TJJ15" s="122"/>
      <c r="TJK15" s="122"/>
      <c r="TJL15" s="122"/>
      <c r="TJM15" s="122"/>
      <c r="TJN15" s="122"/>
      <c r="TJO15" s="122"/>
      <c r="TJP15" s="122"/>
      <c r="TJQ15" s="122"/>
      <c r="TJR15" s="122"/>
      <c r="TJS15" s="122"/>
      <c r="TJT15" s="122"/>
      <c r="TJU15" s="122"/>
      <c r="TJV15" s="122"/>
      <c r="TJW15" s="122"/>
      <c r="TJX15" s="122"/>
      <c r="TJY15" s="122"/>
      <c r="TJZ15" s="122"/>
      <c r="TKA15" s="122"/>
      <c r="TKB15" s="122"/>
      <c r="TKC15" s="122"/>
      <c r="TKD15" s="122"/>
      <c r="TKE15" s="122"/>
      <c r="TKF15" s="122"/>
      <c r="TKG15" s="122"/>
      <c r="TKH15" s="122"/>
      <c r="TKI15" s="122"/>
      <c r="TKJ15" s="122"/>
      <c r="TKK15" s="122"/>
      <c r="TKL15" s="122"/>
      <c r="TKM15" s="122"/>
      <c r="TKN15" s="122"/>
      <c r="TKO15" s="122"/>
      <c r="TKP15" s="122"/>
      <c r="TKQ15" s="122"/>
      <c r="TKR15" s="122"/>
      <c r="TKS15" s="122"/>
      <c r="TKT15" s="122"/>
      <c r="TKU15" s="122"/>
      <c r="TKV15" s="122"/>
      <c r="TKW15" s="122"/>
      <c r="TKX15" s="122"/>
      <c r="TKY15" s="122"/>
      <c r="TKZ15" s="122"/>
      <c r="TLA15" s="122"/>
      <c r="TLB15" s="122"/>
      <c r="TLC15" s="122"/>
      <c r="TLD15" s="122"/>
      <c r="TLE15" s="122"/>
      <c r="TLF15" s="122"/>
      <c r="TLG15" s="122"/>
      <c r="TLH15" s="122"/>
      <c r="TLI15" s="122"/>
      <c r="TLJ15" s="122"/>
      <c r="TLK15" s="122"/>
      <c r="TLL15" s="122"/>
      <c r="TLM15" s="122"/>
      <c r="TLN15" s="122"/>
      <c r="TLO15" s="122"/>
      <c r="TLP15" s="122"/>
      <c r="TLQ15" s="122"/>
      <c r="TLR15" s="122"/>
      <c r="TLS15" s="122"/>
      <c r="TLT15" s="122"/>
      <c r="TLU15" s="122"/>
      <c r="TLV15" s="122"/>
      <c r="TLW15" s="122"/>
      <c r="TLX15" s="122"/>
      <c r="TLY15" s="122"/>
      <c r="TLZ15" s="122"/>
      <c r="TMA15" s="122"/>
      <c r="TMB15" s="122"/>
      <c r="TMC15" s="122"/>
      <c r="TMD15" s="122"/>
      <c r="TME15" s="122"/>
      <c r="TMF15" s="122"/>
      <c r="TMG15" s="122"/>
      <c r="TMH15" s="122"/>
      <c r="TMI15" s="122"/>
      <c r="TMJ15" s="122"/>
      <c r="TMK15" s="122"/>
      <c r="TML15" s="122"/>
      <c r="TMM15" s="122"/>
      <c r="TMN15" s="122"/>
      <c r="TMO15" s="122"/>
      <c r="TMP15" s="122"/>
      <c r="TMQ15" s="122"/>
      <c r="TMR15" s="122"/>
      <c r="TMS15" s="122"/>
      <c r="TMT15" s="122"/>
      <c r="TMU15" s="122"/>
      <c r="TMV15" s="122"/>
      <c r="TMW15" s="122"/>
      <c r="TMX15" s="122"/>
      <c r="TMY15" s="122"/>
      <c r="TMZ15" s="122"/>
      <c r="TNA15" s="122"/>
      <c r="TNB15" s="122"/>
      <c r="TNC15" s="122"/>
      <c r="TND15" s="122"/>
      <c r="TNE15" s="122"/>
      <c r="TNF15" s="122"/>
      <c r="TNG15" s="122"/>
      <c r="TNH15" s="122"/>
      <c r="TNI15" s="122"/>
      <c r="TNJ15" s="122"/>
      <c r="TNK15" s="122"/>
      <c r="TNL15" s="122"/>
      <c r="TNM15" s="122"/>
      <c r="TNN15" s="122"/>
      <c r="TNO15" s="122"/>
      <c r="TNP15" s="122"/>
      <c r="TNQ15" s="122"/>
      <c r="TNR15" s="122"/>
      <c r="TNS15" s="122"/>
      <c r="TNT15" s="122"/>
      <c r="TNU15" s="122"/>
      <c r="TNV15" s="122"/>
      <c r="TNW15" s="122"/>
      <c r="TNX15" s="122"/>
      <c r="TNY15" s="122"/>
      <c r="TNZ15" s="122"/>
      <c r="TOA15" s="122"/>
      <c r="TOB15" s="122"/>
      <c r="TOC15" s="122"/>
      <c r="TOD15" s="122"/>
      <c r="TOE15" s="122"/>
      <c r="TOF15" s="122"/>
      <c r="TOG15" s="122"/>
      <c r="TOH15" s="122"/>
      <c r="TOI15" s="122"/>
      <c r="TOJ15" s="122"/>
      <c r="TOK15" s="122"/>
      <c r="TOL15" s="122"/>
      <c r="TOM15" s="122"/>
      <c r="TON15" s="122"/>
      <c r="TOO15" s="122"/>
      <c r="TOP15" s="122"/>
      <c r="TOQ15" s="122"/>
      <c r="TOR15" s="122"/>
      <c r="TOS15" s="122"/>
      <c r="TOT15" s="122"/>
      <c r="TOU15" s="122"/>
      <c r="TOV15" s="122"/>
      <c r="TOW15" s="122"/>
      <c r="TOX15" s="122"/>
      <c r="TOY15" s="122"/>
      <c r="TOZ15" s="122"/>
      <c r="TPA15" s="122"/>
      <c r="TPB15" s="122"/>
      <c r="TPC15" s="122"/>
      <c r="TPD15" s="122"/>
      <c r="TPE15" s="122"/>
      <c r="TPF15" s="122"/>
      <c r="TPG15" s="122"/>
      <c r="TPH15" s="122"/>
      <c r="TPI15" s="122"/>
      <c r="TPJ15" s="122"/>
      <c r="TPK15" s="122"/>
      <c r="TPL15" s="122"/>
      <c r="TPM15" s="122"/>
      <c r="TPN15" s="122"/>
      <c r="TPO15" s="122"/>
      <c r="TPP15" s="122"/>
      <c r="TPQ15" s="122"/>
      <c r="TPR15" s="122"/>
      <c r="TPS15" s="122"/>
      <c r="TPT15" s="122"/>
      <c r="TPU15" s="122"/>
      <c r="TPV15" s="122"/>
      <c r="TPW15" s="122"/>
      <c r="TPX15" s="122"/>
      <c r="TPY15" s="122"/>
      <c r="TPZ15" s="122"/>
      <c r="TQA15" s="122"/>
      <c r="TQB15" s="122"/>
      <c r="TQC15" s="122"/>
      <c r="TQD15" s="122"/>
      <c r="TQE15" s="122"/>
      <c r="TQF15" s="122"/>
      <c r="TQG15" s="122"/>
      <c r="TQH15" s="122"/>
      <c r="TQI15" s="122"/>
      <c r="TQJ15" s="122"/>
      <c r="TQK15" s="122"/>
      <c r="TQL15" s="122"/>
      <c r="TQM15" s="122"/>
      <c r="TQN15" s="122"/>
      <c r="TQO15" s="122"/>
      <c r="TQP15" s="122"/>
      <c r="TQQ15" s="122"/>
      <c r="TQR15" s="122"/>
      <c r="TQS15" s="122"/>
      <c r="TQT15" s="122"/>
      <c r="TQU15" s="122"/>
      <c r="TQV15" s="122"/>
      <c r="TQW15" s="122"/>
      <c r="TQX15" s="122"/>
      <c r="TQY15" s="122"/>
      <c r="TQZ15" s="122"/>
      <c r="TRA15" s="122"/>
      <c r="TRB15" s="122"/>
      <c r="TRC15" s="122"/>
      <c r="TRD15" s="122"/>
      <c r="TRE15" s="122"/>
      <c r="TRF15" s="122"/>
      <c r="TRG15" s="122"/>
      <c r="TRH15" s="122"/>
      <c r="TRI15" s="122"/>
      <c r="TRJ15" s="122"/>
      <c r="TRK15" s="122"/>
      <c r="TRL15" s="122"/>
      <c r="TRM15" s="122"/>
      <c r="TRN15" s="122"/>
      <c r="TRO15" s="122"/>
      <c r="TRP15" s="122"/>
      <c r="TRQ15" s="122"/>
      <c r="TRR15" s="122"/>
      <c r="TRS15" s="122"/>
      <c r="TRT15" s="122"/>
      <c r="TRU15" s="122"/>
      <c r="TRV15" s="122"/>
      <c r="TRW15" s="122"/>
      <c r="TRX15" s="122"/>
      <c r="TRY15" s="122"/>
      <c r="TRZ15" s="122"/>
      <c r="TSA15" s="122"/>
      <c r="TSB15" s="122"/>
      <c r="TSC15" s="122"/>
      <c r="TSD15" s="122"/>
      <c r="TSE15" s="122"/>
      <c r="TSF15" s="122"/>
      <c r="TSG15" s="122"/>
      <c r="TSH15" s="122"/>
      <c r="TSI15" s="122"/>
      <c r="TSJ15" s="122"/>
      <c r="TSK15" s="122"/>
      <c r="TSL15" s="122"/>
      <c r="TSM15" s="122"/>
      <c r="TSN15" s="122"/>
      <c r="TSO15" s="122"/>
      <c r="TSP15" s="122"/>
      <c r="TSQ15" s="122"/>
      <c r="TSR15" s="122"/>
      <c r="TSS15" s="122"/>
      <c r="TST15" s="122"/>
      <c r="TSU15" s="122"/>
      <c r="TSV15" s="122"/>
      <c r="TSW15" s="122"/>
      <c r="TSX15" s="122"/>
      <c r="TSY15" s="122"/>
      <c r="TSZ15" s="122"/>
      <c r="TTA15" s="122"/>
      <c r="TTB15" s="122"/>
      <c r="TTC15" s="122"/>
      <c r="TTD15" s="122"/>
      <c r="TTE15" s="122"/>
      <c r="TTF15" s="122"/>
      <c r="TTG15" s="122"/>
      <c r="TTH15" s="122"/>
      <c r="TTI15" s="122"/>
      <c r="TTJ15" s="122"/>
      <c r="TTK15" s="122"/>
      <c r="TTL15" s="122"/>
      <c r="TTM15" s="122"/>
      <c r="TTN15" s="122"/>
      <c r="TTO15" s="122"/>
      <c r="TTP15" s="122"/>
      <c r="TTQ15" s="122"/>
      <c r="TTR15" s="122"/>
      <c r="TTS15" s="122"/>
      <c r="TTT15" s="122"/>
      <c r="TTU15" s="122"/>
      <c r="TTV15" s="122"/>
      <c r="TTW15" s="122"/>
      <c r="TTX15" s="122"/>
      <c r="TTY15" s="122"/>
      <c r="TTZ15" s="122"/>
      <c r="TUA15" s="122"/>
      <c r="TUB15" s="122"/>
      <c r="TUC15" s="122"/>
      <c r="TUD15" s="122"/>
      <c r="TUE15" s="122"/>
      <c r="TUF15" s="122"/>
      <c r="TUG15" s="122"/>
      <c r="TUH15" s="122"/>
      <c r="TUI15" s="122"/>
      <c r="TUJ15" s="122"/>
      <c r="TUK15" s="122"/>
      <c r="TUL15" s="122"/>
      <c r="TUM15" s="122"/>
      <c r="TUN15" s="122"/>
      <c r="TUO15" s="122"/>
      <c r="TUP15" s="122"/>
      <c r="TUQ15" s="122"/>
      <c r="TUR15" s="122"/>
      <c r="TUS15" s="122"/>
      <c r="TUT15" s="122"/>
      <c r="TUU15" s="122"/>
      <c r="TUV15" s="122"/>
      <c r="TUW15" s="122"/>
      <c r="TUX15" s="122"/>
      <c r="TUY15" s="122"/>
      <c r="TUZ15" s="122"/>
      <c r="TVA15" s="122"/>
      <c r="TVB15" s="122"/>
      <c r="TVC15" s="122"/>
      <c r="TVD15" s="122"/>
      <c r="TVE15" s="122"/>
      <c r="TVF15" s="122"/>
      <c r="TVG15" s="122"/>
      <c r="TVH15" s="122"/>
      <c r="TVI15" s="122"/>
      <c r="TVJ15" s="122"/>
      <c r="TVK15" s="122"/>
      <c r="TVL15" s="122"/>
      <c r="TVM15" s="122"/>
      <c r="TVN15" s="122"/>
      <c r="TVO15" s="122"/>
      <c r="TVP15" s="122"/>
      <c r="TVQ15" s="122"/>
      <c r="TVR15" s="122"/>
      <c r="TVS15" s="122"/>
      <c r="TVT15" s="122"/>
      <c r="TVU15" s="122"/>
      <c r="TVV15" s="122"/>
      <c r="TVW15" s="122"/>
      <c r="TVX15" s="122"/>
      <c r="TVY15" s="122"/>
      <c r="TVZ15" s="122"/>
      <c r="TWA15" s="122"/>
      <c r="TWB15" s="122"/>
      <c r="TWC15" s="122"/>
      <c r="TWD15" s="122"/>
      <c r="TWE15" s="122"/>
      <c r="TWF15" s="122"/>
      <c r="TWG15" s="122"/>
      <c r="TWH15" s="122"/>
      <c r="TWI15" s="122"/>
      <c r="TWJ15" s="122"/>
      <c r="TWK15" s="122"/>
      <c r="TWL15" s="122"/>
      <c r="TWM15" s="122"/>
      <c r="TWN15" s="122"/>
      <c r="TWO15" s="122"/>
      <c r="TWP15" s="122"/>
      <c r="TWQ15" s="122"/>
      <c r="TWR15" s="122"/>
      <c r="TWS15" s="122"/>
      <c r="TWT15" s="122"/>
      <c r="TWU15" s="122"/>
      <c r="TWV15" s="122"/>
      <c r="TWW15" s="122"/>
      <c r="TWX15" s="122"/>
      <c r="TWY15" s="122"/>
      <c r="TWZ15" s="122"/>
      <c r="TXA15" s="122"/>
      <c r="TXB15" s="122"/>
      <c r="TXC15" s="122"/>
      <c r="TXD15" s="122"/>
      <c r="TXE15" s="122"/>
      <c r="TXF15" s="122"/>
      <c r="TXG15" s="122"/>
      <c r="TXH15" s="122"/>
      <c r="TXI15" s="122"/>
      <c r="TXJ15" s="122"/>
      <c r="TXK15" s="122"/>
      <c r="TXL15" s="122"/>
      <c r="TXM15" s="122"/>
      <c r="TXN15" s="122"/>
      <c r="TXO15" s="122"/>
      <c r="TXP15" s="122"/>
      <c r="TXQ15" s="122"/>
      <c r="TXR15" s="122"/>
      <c r="TXS15" s="122"/>
      <c r="TXT15" s="122"/>
      <c r="TXU15" s="122"/>
      <c r="TXV15" s="122"/>
      <c r="TXW15" s="122"/>
      <c r="TXX15" s="122"/>
      <c r="TXY15" s="122"/>
      <c r="TXZ15" s="122"/>
      <c r="TYA15" s="122"/>
      <c r="TYB15" s="122"/>
      <c r="TYC15" s="122"/>
      <c r="TYD15" s="122"/>
      <c r="TYE15" s="122"/>
      <c r="TYF15" s="122"/>
      <c r="TYG15" s="122"/>
      <c r="TYH15" s="122"/>
      <c r="TYI15" s="122"/>
      <c r="TYJ15" s="122"/>
      <c r="TYK15" s="122"/>
      <c r="TYL15" s="122"/>
      <c r="TYM15" s="122"/>
      <c r="TYN15" s="122"/>
      <c r="TYO15" s="122"/>
      <c r="TYP15" s="122"/>
      <c r="TYQ15" s="122"/>
      <c r="TYR15" s="122"/>
      <c r="TYS15" s="122"/>
      <c r="TYT15" s="122"/>
      <c r="TYU15" s="122"/>
      <c r="TYV15" s="122"/>
      <c r="TYW15" s="122"/>
      <c r="TYX15" s="122"/>
      <c r="TYY15" s="122"/>
      <c r="TYZ15" s="122"/>
      <c r="TZA15" s="122"/>
      <c r="TZB15" s="122"/>
      <c r="TZC15" s="122"/>
      <c r="TZD15" s="122"/>
      <c r="TZE15" s="122"/>
      <c r="TZF15" s="122"/>
      <c r="TZG15" s="122"/>
      <c r="TZH15" s="122"/>
      <c r="TZI15" s="122"/>
      <c r="TZJ15" s="122"/>
      <c r="TZK15" s="122"/>
      <c r="TZL15" s="122"/>
      <c r="TZM15" s="122"/>
      <c r="TZN15" s="122"/>
      <c r="TZO15" s="122"/>
      <c r="TZP15" s="122"/>
      <c r="TZQ15" s="122"/>
      <c r="TZR15" s="122"/>
      <c r="TZS15" s="122"/>
      <c r="TZT15" s="122"/>
      <c r="TZU15" s="122"/>
      <c r="TZV15" s="122"/>
      <c r="TZW15" s="122"/>
      <c r="TZX15" s="122"/>
      <c r="TZY15" s="122"/>
      <c r="TZZ15" s="122"/>
      <c r="UAA15" s="122"/>
      <c r="UAB15" s="122"/>
      <c r="UAC15" s="122"/>
      <c r="UAD15" s="122"/>
      <c r="UAE15" s="122"/>
      <c r="UAF15" s="122"/>
      <c r="UAG15" s="122"/>
      <c r="UAH15" s="122"/>
      <c r="UAI15" s="122"/>
      <c r="UAJ15" s="122"/>
      <c r="UAK15" s="122"/>
      <c r="UAL15" s="122"/>
      <c r="UAM15" s="122"/>
      <c r="UAN15" s="122"/>
      <c r="UAO15" s="122"/>
      <c r="UAP15" s="122"/>
      <c r="UAQ15" s="122"/>
      <c r="UAR15" s="122"/>
      <c r="UAS15" s="122"/>
      <c r="UAT15" s="122"/>
      <c r="UAU15" s="122"/>
      <c r="UAV15" s="122"/>
      <c r="UAW15" s="122"/>
      <c r="UAX15" s="122"/>
      <c r="UAY15" s="122"/>
      <c r="UAZ15" s="122"/>
      <c r="UBA15" s="122"/>
      <c r="UBB15" s="122"/>
      <c r="UBC15" s="122"/>
      <c r="UBD15" s="122"/>
      <c r="UBE15" s="122"/>
      <c r="UBF15" s="122"/>
      <c r="UBG15" s="122"/>
      <c r="UBH15" s="122"/>
      <c r="UBI15" s="122"/>
      <c r="UBJ15" s="122"/>
      <c r="UBK15" s="122"/>
      <c r="UBL15" s="122"/>
      <c r="UBM15" s="122"/>
      <c r="UBN15" s="122"/>
      <c r="UBO15" s="122"/>
      <c r="UBP15" s="122"/>
      <c r="UBQ15" s="122"/>
      <c r="UBR15" s="122"/>
      <c r="UBS15" s="122"/>
      <c r="UBT15" s="122"/>
      <c r="UBU15" s="122"/>
      <c r="UBV15" s="122"/>
      <c r="UBW15" s="122"/>
      <c r="UBX15" s="122"/>
      <c r="UBY15" s="122"/>
      <c r="UBZ15" s="122"/>
      <c r="UCA15" s="122"/>
      <c r="UCB15" s="122"/>
      <c r="UCC15" s="122"/>
      <c r="UCD15" s="122"/>
      <c r="UCE15" s="122"/>
      <c r="UCF15" s="122"/>
      <c r="UCG15" s="122"/>
      <c r="UCH15" s="122"/>
      <c r="UCI15" s="122"/>
      <c r="UCJ15" s="122"/>
      <c r="UCK15" s="122"/>
      <c r="UCL15" s="122"/>
      <c r="UCM15" s="122"/>
      <c r="UCN15" s="122"/>
      <c r="UCO15" s="122"/>
      <c r="UCP15" s="122"/>
      <c r="UCQ15" s="122"/>
      <c r="UCR15" s="122"/>
      <c r="UCS15" s="122"/>
      <c r="UCT15" s="122"/>
      <c r="UCU15" s="122"/>
      <c r="UCV15" s="122"/>
      <c r="UCW15" s="122"/>
      <c r="UCX15" s="122"/>
      <c r="UCY15" s="122"/>
      <c r="UCZ15" s="122"/>
      <c r="UDA15" s="122"/>
      <c r="UDB15" s="122"/>
      <c r="UDC15" s="122"/>
      <c r="UDD15" s="122"/>
      <c r="UDE15" s="122"/>
      <c r="UDF15" s="122"/>
      <c r="UDG15" s="122"/>
      <c r="UDH15" s="122"/>
      <c r="UDI15" s="122"/>
      <c r="UDJ15" s="122"/>
      <c r="UDK15" s="122"/>
      <c r="UDL15" s="122"/>
      <c r="UDM15" s="122"/>
      <c r="UDN15" s="122"/>
      <c r="UDO15" s="122"/>
      <c r="UDP15" s="122"/>
      <c r="UDQ15" s="122"/>
      <c r="UDR15" s="122"/>
      <c r="UDS15" s="122"/>
      <c r="UDT15" s="122"/>
      <c r="UDU15" s="122"/>
      <c r="UDV15" s="122"/>
      <c r="UDW15" s="122"/>
      <c r="UDX15" s="122"/>
      <c r="UDY15" s="122"/>
      <c r="UDZ15" s="122"/>
      <c r="UEA15" s="122"/>
      <c r="UEB15" s="122"/>
      <c r="UEC15" s="122"/>
      <c r="UED15" s="122"/>
      <c r="UEE15" s="122"/>
      <c r="UEF15" s="122"/>
      <c r="UEG15" s="122"/>
      <c r="UEH15" s="122"/>
      <c r="UEI15" s="122"/>
      <c r="UEJ15" s="122"/>
      <c r="UEK15" s="122"/>
      <c r="UEL15" s="122"/>
      <c r="UEM15" s="122"/>
      <c r="UEN15" s="122"/>
      <c r="UEO15" s="122"/>
      <c r="UEP15" s="122"/>
      <c r="UEQ15" s="122"/>
      <c r="UER15" s="122"/>
      <c r="UES15" s="122"/>
      <c r="UET15" s="122"/>
      <c r="UEU15" s="122"/>
      <c r="UEV15" s="122"/>
      <c r="UEW15" s="122"/>
      <c r="UEX15" s="122"/>
      <c r="UEY15" s="122"/>
      <c r="UEZ15" s="122"/>
      <c r="UFA15" s="122"/>
      <c r="UFB15" s="122"/>
      <c r="UFC15" s="122"/>
      <c r="UFD15" s="122"/>
      <c r="UFE15" s="122"/>
      <c r="UFF15" s="122"/>
      <c r="UFG15" s="122"/>
      <c r="UFH15" s="122"/>
      <c r="UFI15" s="122"/>
      <c r="UFJ15" s="122"/>
      <c r="UFK15" s="122"/>
      <c r="UFL15" s="122"/>
      <c r="UFM15" s="122"/>
      <c r="UFN15" s="122"/>
      <c r="UFO15" s="122"/>
      <c r="UFP15" s="122"/>
      <c r="UFQ15" s="122"/>
      <c r="UFR15" s="122"/>
      <c r="UFS15" s="122"/>
      <c r="UFT15" s="122"/>
      <c r="UFU15" s="122"/>
      <c r="UFV15" s="122"/>
      <c r="UFW15" s="122"/>
      <c r="UFX15" s="122"/>
      <c r="UFY15" s="122"/>
      <c r="UFZ15" s="122"/>
      <c r="UGA15" s="122"/>
      <c r="UGB15" s="122"/>
      <c r="UGC15" s="122"/>
      <c r="UGD15" s="122"/>
      <c r="UGE15" s="122"/>
      <c r="UGF15" s="122"/>
      <c r="UGG15" s="122"/>
      <c r="UGH15" s="122"/>
      <c r="UGI15" s="122"/>
      <c r="UGJ15" s="122"/>
      <c r="UGK15" s="122"/>
      <c r="UGL15" s="122"/>
      <c r="UGM15" s="122"/>
      <c r="UGN15" s="122"/>
      <c r="UGO15" s="122"/>
      <c r="UGP15" s="122"/>
      <c r="UGQ15" s="122"/>
      <c r="UGR15" s="122"/>
      <c r="UGS15" s="122"/>
      <c r="UGT15" s="122"/>
      <c r="UGU15" s="122"/>
      <c r="UGV15" s="122"/>
      <c r="UGW15" s="122"/>
      <c r="UGX15" s="122"/>
      <c r="UGY15" s="122"/>
      <c r="UGZ15" s="122"/>
      <c r="UHA15" s="122"/>
      <c r="UHB15" s="122"/>
      <c r="UHC15" s="122"/>
      <c r="UHD15" s="122"/>
      <c r="UHE15" s="122"/>
      <c r="UHF15" s="122"/>
      <c r="UHG15" s="122"/>
      <c r="UHH15" s="122"/>
      <c r="UHI15" s="122"/>
      <c r="UHJ15" s="122"/>
      <c r="UHK15" s="122"/>
      <c r="UHL15" s="122"/>
      <c r="UHM15" s="122"/>
      <c r="UHN15" s="122"/>
      <c r="UHO15" s="122"/>
      <c r="UHP15" s="122"/>
      <c r="UHQ15" s="122"/>
      <c r="UHR15" s="122"/>
      <c r="UHS15" s="122"/>
      <c r="UHT15" s="122"/>
      <c r="UHU15" s="122"/>
      <c r="UHV15" s="122"/>
      <c r="UHW15" s="122"/>
      <c r="UHX15" s="122"/>
      <c r="UHY15" s="122"/>
      <c r="UHZ15" s="122"/>
      <c r="UIA15" s="122"/>
      <c r="UIB15" s="122"/>
      <c r="UIC15" s="122"/>
      <c r="UID15" s="122"/>
      <c r="UIE15" s="122"/>
      <c r="UIF15" s="122"/>
      <c r="UIG15" s="122"/>
      <c r="UIH15" s="122"/>
      <c r="UII15" s="122"/>
      <c r="UIJ15" s="122"/>
      <c r="UIK15" s="122"/>
      <c r="UIL15" s="122"/>
      <c r="UIM15" s="122"/>
      <c r="UIN15" s="122"/>
      <c r="UIO15" s="122"/>
      <c r="UIP15" s="122"/>
      <c r="UIQ15" s="122"/>
      <c r="UIR15" s="122"/>
      <c r="UIS15" s="122"/>
      <c r="UIT15" s="122"/>
      <c r="UIU15" s="122"/>
      <c r="UIV15" s="122"/>
      <c r="UIW15" s="122"/>
      <c r="UIX15" s="122"/>
      <c r="UIY15" s="122"/>
      <c r="UIZ15" s="122"/>
      <c r="UJA15" s="122"/>
      <c r="UJB15" s="122"/>
      <c r="UJC15" s="122"/>
      <c r="UJD15" s="122"/>
      <c r="UJE15" s="122"/>
      <c r="UJF15" s="122"/>
      <c r="UJG15" s="122"/>
      <c r="UJH15" s="122"/>
      <c r="UJI15" s="122"/>
      <c r="UJJ15" s="122"/>
      <c r="UJK15" s="122"/>
      <c r="UJL15" s="122"/>
      <c r="UJM15" s="122"/>
      <c r="UJN15" s="122"/>
      <c r="UJO15" s="122"/>
      <c r="UJP15" s="122"/>
      <c r="UJQ15" s="122"/>
      <c r="UJR15" s="122"/>
      <c r="UJS15" s="122"/>
      <c r="UJT15" s="122"/>
      <c r="UJU15" s="122"/>
      <c r="UJV15" s="122"/>
      <c r="UJW15" s="122"/>
      <c r="UJX15" s="122"/>
      <c r="UJY15" s="122"/>
      <c r="UJZ15" s="122"/>
      <c r="UKA15" s="122"/>
      <c r="UKB15" s="122"/>
      <c r="UKC15" s="122"/>
      <c r="UKD15" s="122"/>
      <c r="UKE15" s="122"/>
      <c r="UKF15" s="122"/>
      <c r="UKG15" s="122"/>
      <c r="UKH15" s="122"/>
      <c r="UKI15" s="122"/>
      <c r="UKJ15" s="122"/>
      <c r="UKK15" s="122"/>
      <c r="UKL15" s="122"/>
      <c r="UKM15" s="122"/>
      <c r="UKN15" s="122"/>
      <c r="UKO15" s="122"/>
      <c r="UKP15" s="122"/>
      <c r="UKQ15" s="122"/>
      <c r="UKR15" s="122"/>
      <c r="UKS15" s="122"/>
      <c r="UKT15" s="122"/>
      <c r="UKU15" s="122"/>
      <c r="UKV15" s="122"/>
      <c r="UKW15" s="122"/>
      <c r="UKX15" s="122"/>
      <c r="UKY15" s="122"/>
      <c r="UKZ15" s="122"/>
      <c r="ULA15" s="122"/>
      <c r="ULB15" s="122"/>
      <c r="ULC15" s="122"/>
      <c r="ULD15" s="122"/>
      <c r="ULE15" s="122"/>
      <c r="ULF15" s="122"/>
      <c r="ULG15" s="122"/>
      <c r="ULH15" s="122"/>
      <c r="ULI15" s="122"/>
      <c r="ULJ15" s="122"/>
      <c r="ULK15" s="122"/>
      <c r="ULL15" s="122"/>
      <c r="ULM15" s="122"/>
      <c r="ULN15" s="122"/>
      <c r="ULO15" s="122"/>
      <c r="ULP15" s="122"/>
      <c r="ULQ15" s="122"/>
      <c r="ULR15" s="122"/>
      <c r="ULS15" s="122"/>
      <c r="ULT15" s="122"/>
      <c r="ULU15" s="122"/>
      <c r="ULV15" s="122"/>
      <c r="ULW15" s="122"/>
      <c r="ULX15" s="122"/>
      <c r="ULY15" s="122"/>
      <c r="ULZ15" s="122"/>
      <c r="UMA15" s="122"/>
      <c r="UMB15" s="122"/>
      <c r="UMC15" s="122"/>
      <c r="UMD15" s="122"/>
      <c r="UME15" s="122"/>
      <c r="UMF15" s="122"/>
      <c r="UMG15" s="122"/>
      <c r="UMH15" s="122"/>
      <c r="UMI15" s="122"/>
      <c r="UMJ15" s="122"/>
      <c r="UMK15" s="122"/>
      <c r="UML15" s="122"/>
      <c r="UMM15" s="122"/>
      <c r="UMN15" s="122"/>
      <c r="UMO15" s="122"/>
      <c r="UMP15" s="122"/>
      <c r="UMQ15" s="122"/>
      <c r="UMR15" s="122"/>
      <c r="UMS15" s="122"/>
      <c r="UMT15" s="122"/>
      <c r="UMU15" s="122"/>
      <c r="UMV15" s="122"/>
      <c r="UMW15" s="122"/>
      <c r="UMX15" s="122"/>
      <c r="UMY15" s="122"/>
      <c r="UMZ15" s="122"/>
      <c r="UNA15" s="122"/>
      <c r="UNB15" s="122"/>
      <c r="UNC15" s="122"/>
      <c r="UND15" s="122"/>
      <c r="UNE15" s="122"/>
      <c r="UNF15" s="122"/>
      <c r="UNG15" s="122"/>
      <c r="UNH15" s="122"/>
      <c r="UNI15" s="122"/>
      <c r="UNJ15" s="122"/>
      <c r="UNK15" s="122"/>
      <c r="UNL15" s="122"/>
      <c r="UNM15" s="122"/>
      <c r="UNN15" s="122"/>
      <c r="UNO15" s="122"/>
      <c r="UNP15" s="122"/>
      <c r="UNQ15" s="122"/>
      <c r="UNR15" s="122"/>
      <c r="UNS15" s="122"/>
      <c r="UNT15" s="122"/>
      <c r="UNU15" s="122"/>
      <c r="UNV15" s="122"/>
      <c r="UNW15" s="122"/>
      <c r="UNX15" s="122"/>
      <c r="UNY15" s="122"/>
      <c r="UNZ15" s="122"/>
      <c r="UOA15" s="122"/>
      <c r="UOB15" s="122"/>
      <c r="UOC15" s="122"/>
      <c r="UOD15" s="122"/>
      <c r="UOE15" s="122"/>
      <c r="UOF15" s="122"/>
      <c r="UOG15" s="122"/>
      <c r="UOH15" s="122"/>
      <c r="UOI15" s="122"/>
      <c r="UOJ15" s="122"/>
      <c r="UOK15" s="122"/>
      <c r="UOL15" s="122"/>
      <c r="UOM15" s="122"/>
      <c r="UON15" s="122"/>
      <c r="UOO15" s="122"/>
      <c r="UOP15" s="122"/>
      <c r="UOQ15" s="122"/>
      <c r="UOR15" s="122"/>
      <c r="UOS15" s="122"/>
      <c r="UOT15" s="122"/>
      <c r="UOU15" s="122"/>
      <c r="UOV15" s="122"/>
      <c r="UOW15" s="122"/>
      <c r="UOX15" s="122"/>
      <c r="UOY15" s="122"/>
      <c r="UOZ15" s="122"/>
      <c r="UPA15" s="122"/>
      <c r="UPB15" s="122"/>
      <c r="UPC15" s="122"/>
      <c r="UPD15" s="122"/>
      <c r="UPE15" s="122"/>
      <c r="UPF15" s="122"/>
      <c r="UPG15" s="122"/>
      <c r="UPH15" s="122"/>
      <c r="UPI15" s="122"/>
      <c r="UPJ15" s="122"/>
      <c r="UPK15" s="122"/>
      <c r="UPL15" s="122"/>
      <c r="UPM15" s="122"/>
      <c r="UPN15" s="122"/>
      <c r="UPO15" s="122"/>
      <c r="UPP15" s="122"/>
      <c r="UPQ15" s="122"/>
      <c r="UPR15" s="122"/>
      <c r="UPS15" s="122"/>
      <c r="UPT15" s="122"/>
      <c r="UPU15" s="122"/>
      <c r="UPV15" s="122"/>
      <c r="UPW15" s="122"/>
      <c r="UPX15" s="122"/>
      <c r="UPY15" s="122"/>
      <c r="UPZ15" s="122"/>
      <c r="UQA15" s="122"/>
      <c r="UQB15" s="122"/>
      <c r="UQC15" s="122"/>
      <c r="UQD15" s="122"/>
      <c r="UQE15" s="122"/>
      <c r="UQF15" s="122"/>
      <c r="UQG15" s="122"/>
      <c r="UQH15" s="122"/>
      <c r="UQI15" s="122"/>
      <c r="UQJ15" s="122"/>
      <c r="UQK15" s="122"/>
      <c r="UQL15" s="122"/>
      <c r="UQM15" s="122"/>
      <c r="UQN15" s="122"/>
      <c r="UQO15" s="122"/>
      <c r="UQP15" s="122"/>
      <c r="UQQ15" s="122"/>
      <c r="UQR15" s="122"/>
      <c r="UQS15" s="122"/>
      <c r="UQT15" s="122"/>
      <c r="UQU15" s="122"/>
      <c r="UQV15" s="122"/>
      <c r="UQW15" s="122"/>
      <c r="UQX15" s="122"/>
      <c r="UQY15" s="122"/>
      <c r="UQZ15" s="122"/>
      <c r="URA15" s="122"/>
      <c r="URB15" s="122"/>
      <c r="URC15" s="122"/>
      <c r="URD15" s="122"/>
      <c r="URE15" s="122"/>
      <c r="URF15" s="122"/>
      <c r="URG15" s="122"/>
      <c r="URH15" s="122"/>
      <c r="URI15" s="122"/>
      <c r="URJ15" s="122"/>
      <c r="URK15" s="122"/>
      <c r="URL15" s="122"/>
      <c r="URM15" s="122"/>
      <c r="URN15" s="122"/>
      <c r="URO15" s="122"/>
      <c r="URP15" s="122"/>
      <c r="URQ15" s="122"/>
      <c r="URR15" s="122"/>
      <c r="URS15" s="122"/>
      <c r="URT15" s="122"/>
      <c r="URU15" s="122"/>
      <c r="URV15" s="122"/>
      <c r="URW15" s="122"/>
      <c r="URX15" s="122"/>
      <c r="URY15" s="122"/>
      <c r="URZ15" s="122"/>
      <c r="USA15" s="122"/>
      <c r="USB15" s="122"/>
      <c r="USC15" s="122"/>
      <c r="USD15" s="122"/>
      <c r="USE15" s="122"/>
      <c r="USF15" s="122"/>
      <c r="USG15" s="122"/>
      <c r="USH15" s="122"/>
      <c r="USI15" s="122"/>
      <c r="USJ15" s="122"/>
      <c r="USK15" s="122"/>
      <c r="USL15" s="122"/>
      <c r="USM15" s="122"/>
      <c r="USN15" s="122"/>
      <c r="USO15" s="122"/>
      <c r="USP15" s="122"/>
      <c r="USQ15" s="122"/>
      <c r="USR15" s="122"/>
      <c r="USS15" s="122"/>
      <c r="UST15" s="122"/>
      <c r="USU15" s="122"/>
      <c r="USV15" s="122"/>
      <c r="USW15" s="122"/>
      <c r="USX15" s="122"/>
      <c r="USY15" s="122"/>
      <c r="USZ15" s="122"/>
      <c r="UTA15" s="122"/>
      <c r="UTB15" s="122"/>
      <c r="UTC15" s="122"/>
      <c r="UTD15" s="122"/>
      <c r="UTE15" s="122"/>
      <c r="UTF15" s="122"/>
      <c r="UTG15" s="122"/>
      <c r="UTH15" s="122"/>
      <c r="UTI15" s="122"/>
      <c r="UTJ15" s="122"/>
      <c r="UTK15" s="122"/>
      <c r="UTL15" s="122"/>
      <c r="UTM15" s="122"/>
      <c r="UTN15" s="122"/>
      <c r="UTO15" s="122"/>
      <c r="UTP15" s="122"/>
      <c r="UTQ15" s="122"/>
      <c r="UTR15" s="122"/>
      <c r="UTS15" s="122"/>
      <c r="UTT15" s="122"/>
      <c r="UTU15" s="122"/>
      <c r="UTV15" s="122"/>
      <c r="UTW15" s="122"/>
      <c r="UTX15" s="122"/>
      <c r="UTY15" s="122"/>
      <c r="UTZ15" s="122"/>
      <c r="UUA15" s="122"/>
      <c r="UUB15" s="122"/>
      <c r="UUC15" s="122"/>
      <c r="UUD15" s="122"/>
      <c r="UUE15" s="122"/>
      <c r="UUF15" s="122"/>
      <c r="UUG15" s="122"/>
      <c r="UUH15" s="122"/>
      <c r="UUI15" s="122"/>
      <c r="UUJ15" s="122"/>
      <c r="UUK15" s="122"/>
      <c r="UUL15" s="122"/>
      <c r="UUM15" s="122"/>
      <c r="UUN15" s="122"/>
      <c r="UUO15" s="122"/>
      <c r="UUP15" s="122"/>
      <c r="UUQ15" s="122"/>
      <c r="UUR15" s="122"/>
      <c r="UUS15" s="122"/>
      <c r="UUT15" s="122"/>
      <c r="UUU15" s="122"/>
      <c r="UUV15" s="122"/>
      <c r="UUW15" s="122"/>
      <c r="UUX15" s="122"/>
      <c r="UUY15" s="122"/>
      <c r="UUZ15" s="122"/>
      <c r="UVA15" s="122"/>
      <c r="UVB15" s="122"/>
      <c r="UVC15" s="122"/>
      <c r="UVD15" s="122"/>
      <c r="UVE15" s="122"/>
      <c r="UVF15" s="122"/>
      <c r="UVG15" s="122"/>
      <c r="UVH15" s="122"/>
      <c r="UVI15" s="122"/>
      <c r="UVJ15" s="122"/>
      <c r="UVK15" s="122"/>
      <c r="UVL15" s="122"/>
      <c r="UVM15" s="122"/>
      <c r="UVN15" s="122"/>
      <c r="UVO15" s="122"/>
      <c r="UVP15" s="122"/>
      <c r="UVQ15" s="122"/>
      <c r="UVR15" s="122"/>
      <c r="UVS15" s="122"/>
      <c r="UVT15" s="122"/>
      <c r="UVU15" s="122"/>
      <c r="UVV15" s="122"/>
      <c r="UVW15" s="122"/>
      <c r="UVX15" s="122"/>
      <c r="UVY15" s="122"/>
      <c r="UVZ15" s="122"/>
      <c r="UWA15" s="122"/>
      <c r="UWB15" s="122"/>
      <c r="UWC15" s="122"/>
      <c r="UWD15" s="122"/>
      <c r="UWE15" s="122"/>
      <c r="UWF15" s="122"/>
      <c r="UWG15" s="122"/>
      <c r="UWH15" s="122"/>
      <c r="UWI15" s="122"/>
      <c r="UWJ15" s="122"/>
      <c r="UWK15" s="122"/>
      <c r="UWL15" s="122"/>
      <c r="UWM15" s="122"/>
      <c r="UWN15" s="122"/>
      <c r="UWO15" s="122"/>
      <c r="UWP15" s="122"/>
      <c r="UWQ15" s="122"/>
      <c r="UWR15" s="122"/>
      <c r="UWS15" s="122"/>
      <c r="UWT15" s="122"/>
      <c r="UWU15" s="122"/>
      <c r="UWV15" s="122"/>
      <c r="UWW15" s="122"/>
      <c r="UWX15" s="122"/>
      <c r="UWY15" s="122"/>
      <c r="UWZ15" s="122"/>
      <c r="UXA15" s="122"/>
      <c r="UXB15" s="122"/>
      <c r="UXC15" s="122"/>
      <c r="UXD15" s="122"/>
      <c r="UXE15" s="122"/>
      <c r="UXF15" s="122"/>
      <c r="UXG15" s="122"/>
      <c r="UXH15" s="122"/>
      <c r="UXI15" s="122"/>
      <c r="UXJ15" s="122"/>
      <c r="UXK15" s="122"/>
      <c r="UXL15" s="122"/>
      <c r="UXM15" s="122"/>
      <c r="UXN15" s="122"/>
      <c r="UXO15" s="122"/>
      <c r="UXP15" s="122"/>
      <c r="UXQ15" s="122"/>
      <c r="UXR15" s="122"/>
      <c r="UXS15" s="122"/>
      <c r="UXT15" s="122"/>
      <c r="UXU15" s="122"/>
      <c r="UXV15" s="122"/>
      <c r="UXW15" s="122"/>
      <c r="UXX15" s="122"/>
      <c r="UXY15" s="122"/>
      <c r="UXZ15" s="122"/>
      <c r="UYA15" s="122"/>
      <c r="UYB15" s="122"/>
      <c r="UYC15" s="122"/>
      <c r="UYD15" s="122"/>
      <c r="UYE15" s="122"/>
      <c r="UYF15" s="122"/>
      <c r="UYG15" s="122"/>
      <c r="UYH15" s="122"/>
      <c r="UYI15" s="122"/>
      <c r="UYJ15" s="122"/>
      <c r="UYK15" s="122"/>
      <c r="UYL15" s="122"/>
      <c r="UYM15" s="122"/>
      <c r="UYN15" s="122"/>
      <c r="UYO15" s="122"/>
      <c r="UYP15" s="122"/>
      <c r="UYQ15" s="122"/>
      <c r="UYR15" s="122"/>
      <c r="UYS15" s="122"/>
      <c r="UYT15" s="122"/>
      <c r="UYU15" s="122"/>
      <c r="UYV15" s="122"/>
      <c r="UYW15" s="122"/>
      <c r="UYX15" s="122"/>
      <c r="UYY15" s="122"/>
      <c r="UYZ15" s="122"/>
      <c r="UZA15" s="122"/>
      <c r="UZB15" s="122"/>
      <c r="UZC15" s="122"/>
      <c r="UZD15" s="122"/>
      <c r="UZE15" s="122"/>
      <c r="UZF15" s="122"/>
      <c r="UZG15" s="122"/>
      <c r="UZH15" s="122"/>
      <c r="UZI15" s="122"/>
      <c r="UZJ15" s="122"/>
      <c r="UZK15" s="122"/>
      <c r="UZL15" s="122"/>
      <c r="UZM15" s="122"/>
      <c r="UZN15" s="122"/>
      <c r="UZO15" s="122"/>
      <c r="UZP15" s="122"/>
      <c r="UZQ15" s="122"/>
      <c r="UZR15" s="122"/>
      <c r="UZS15" s="122"/>
      <c r="UZT15" s="122"/>
      <c r="UZU15" s="122"/>
      <c r="UZV15" s="122"/>
      <c r="UZW15" s="122"/>
      <c r="UZX15" s="122"/>
      <c r="UZY15" s="122"/>
      <c r="UZZ15" s="122"/>
      <c r="VAA15" s="122"/>
      <c r="VAB15" s="122"/>
      <c r="VAC15" s="122"/>
      <c r="VAD15" s="122"/>
      <c r="VAE15" s="122"/>
      <c r="VAF15" s="122"/>
      <c r="VAG15" s="122"/>
      <c r="VAH15" s="122"/>
      <c r="VAI15" s="122"/>
      <c r="VAJ15" s="122"/>
      <c r="VAK15" s="122"/>
      <c r="VAL15" s="122"/>
      <c r="VAM15" s="122"/>
      <c r="VAN15" s="122"/>
      <c r="VAO15" s="122"/>
      <c r="VAP15" s="122"/>
      <c r="VAQ15" s="122"/>
      <c r="VAR15" s="122"/>
      <c r="VAS15" s="122"/>
      <c r="VAT15" s="122"/>
      <c r="VAU15" s="122"/>
      <c r="VAV15" s="122"/>
      <c r="VAW15" s="122"/>
      <c r="VAX15" s="122"/>
      <c r="VAY15" s="122"/>
      <c r="VAZ15" s="122"/>
      <c r="VBA15" s="122"/>
      <c r="VBB15" s="122"/>
      <c r="VBC15" s="122"/>
      <c r="VBD15" s="122"/>
      <c r="VBE15" s="122"/>
      <c r="VBF15" s="122"/>
      <c r="VBG15" s="122"/>
      <c r="VBH15" s="122"/>
      <c r="VBI15" s="122"/>
      <c r="VBJ15" s="122"/>
      <c r="VBK15" s="122"/>
      <c r="VBL15" s="122"/>
      <c r="VBM15" s="122"/>
      <c r="VBN15" s="122"/>
      <c r="VBO15" s="122"/>
      <c r="VBP15" s="122"/>
      <c r="VBQ15" s="122"/>
      <c r="VBR15" s="122"/>
      <c r="VBS15" s="122"/>
      <c r="VBT15" s="122"/>
      <c r="VBU15" s="122"/>
      <c r="VBV15" s="122"/>
      <c r="VBW15" s="122"/>
      <c r="VBX15" s="122"/>
      <c r="VBY15" s="122"/>
      <c r="VBZ15" s="122"/>
      <c r="VCA15" s="122"/>
      <c r="VCB15" s="122"/>
      <c r="VCC15" s="122"/>
      <c r="VCD15" s="122"/>
      <c r="VCE15" s="122"/>
      <c r="VCF15" s="122"/>
      <c r="VCG15" s="122"/>
      <c r="VCH15" s="122"/>
      <c r="VCI15" s="122"/>
      <c r="VCJ15" s="122"/>
      <c r="VCK15" s="122"/>
      <c r="VCL15" s="122"/>
      <c r="VCM15" s="122"/>
      <c r="VCN15" s="122"/>
      <c r="VCO15" s="122"/>
      <c r="VCP15" s="122"/>
      <c r="VCQ15" s="122"/>
      <c r="VCR15" s="122"/>
      <c r="VCS15" s="122"/>
      <c r="VCT15" s="122"/>
      <c r="VCU15" s="122"/>
      <c r="VCV15" s="122"/>
      <c r="VCW15" s="122"/>
      <c r="VCX15" s="122"/>
      <c r="VCY15" s="122"/>
      <c r="VCZ15" s="122"/>
      <c r="VDA15" s="122"/>
      <c r="VDB15" s="122"/>
      <c r="VDC15" s="122"/>
      <c r="VDD15" s="122"/>
      <c r="VDE15" s="122"/>
      <c r="VDF15" s="122"/>
      <c r="VDG15" s="122"/>
      <c r="VDH15" s="122"/>
      <c r="VDI15" s="122"/>
      <c r="VDJ15" s="122"/>
      <c r="VDK15" s="122"/>
      <c r="VDL15" s="122"/>
      <c r="VDM15" s="122"/>
      <c r="VDN15" s="122"/>
      <c r="VDO15" s="122"/>
      <c r="VDP15" s="122"/>
      <c r="VDQ15" s="122"/>
      <c r="VDR15" s="122"/>
      <c r="VDS15" s="122"/>
      <c r="VDT15" s="122"/>
      <c r="VDU15" s="122"/>
      <c r="VDV15" s="122"/>
      <c r="VDW15" s="122"/>
      <c r="VDX15" s="122"/>
      <c r="VDY15" s="122"/>
      <c r="VDZ15" s="122"/>
      <c r="VEA15" s="122"/>
      <c r="VEB15" s="122"/>
      <c r="VEC15" s="122"/>
      <c r="VED15" s="122"/>
      <c r="VEE15" s="122"/>
      <c r="VEF15" s="122"/>
      <c r="VEG15" s="122"/>
      <c r="VEH15" s="122"/>
      <c r="VEI15" s="122"/>
      <c r="VEJ15" s="122"/>
      <c r="VEK15" s="122"/>
      <c r="VEL15" s="122"/>
      <c r="VEM15" s="122"/>
      <c r="VEN15" s="122"/>
      <c r="VEO15" s="122"/>
      <c r="VEP15" s="122"/>
      <c r="VEQ15" s="122"/>
      <c r="VER15" s="122"/>
      <c r="VES15" s="122"/>
      <c r="VET15" s="122"/>
      <c r="VEU15" s="122"/>
      <c r="VEV15" s="122"/>
      <c r="VEW15" s="122"/>
      <c r="VEX15" s="122"/>
      <c r="VEY15" s="122"/>
      <c r="VEZ15" s="122"/>
      <c r="VFA15" s="122"/>
      <c r="VFB15" s="122"/>
      <c r="VFC15" s="122"/>
      <c r="VFD15" s="122"/>
      <c r="VFE15" s="122"/>
      <c r="VFF15" s="122"/>
      <c r="VFG15" s="122"/>
      <c r="VFH15" s="122"/>
      <c r="VFI15" s="122"/>
      <c r="VFJ15" s="122"/>
      <c r="VFK15" s="122"/>
      <c r="VFL15" s="122"/>
      <c r="VFM15" s="122"/>
      <c r="VFN15" s="122"/>
      <c r="VFO15" s="122"/>
      <c r="VFP15" s="122"/>
      <c r="VFQ15" s="122"/>
      <c r="VFR15" s="122"/>
      <c r="VFS15" s="122"/>
      <c r="VFT15" s="122"/>
      <c r="VFU15" s="122"/>
      <c r="VFV15" s="122"/>
      <c r="VFW15" s="122"/>
      <c r="VFX15" s="122"/>
      <c r="VFY15" s="122"/>
      <c r="VFZ15" s="122"/>
      <c r="VGA15" s="122"/>
      <c r="VGB15" s="122"/>
      <c r="VGC15" s="122"/>
      <c r="VGD15" s="122"/>
      <c r="VGE15" s="122"/>
      <c r="VGF15" s="122"/>
      <c r="VGG15" s="122"/>
      <c r="VGH15" s="122"/>
      <c r="VGI15" s="122"/>
      <c r="VGJ15" s="122"/>
      <c r="VGK15" s="122"/>
      <c r="VGL15" s="122"/>
      <c r="VGM15" s="122"/>
      <c r="VGN15" s="122"/>
      <c r="VGO15" s="122"/>
      <c r="VGP15" s="122"/>
      <c r="VGQ15" s="122"/>
      <c r="VGR15" s="122"/>
      <c r="VGS15" s="122"/>
      <c r="VGT15" s="122"/>
      <c r="VGU15" s="122"/>
      <c r="VGV15" s="122"/>
      <c r="VGW15" s="122"/>
      <c r="VGX15" s="122"/>
      <c r="VGY15" s="122"/>
      <c r="VGZ15" s="122"/>
      <c r="VHA15" s="122"/>
      <c r="VHB15" s="122"/>
      <c r="VHC15" s="122"/>
      <c r="VHD15" s="122"/>
      <c r="VHE15" s="122"/>
      <c r="VHF15" s="122"/>
      <c r="VHG15" s="122"/>
      <c r="VHH15" s="122"/>
      <c r="VHI15" s="122"/>
      <c r="VHJ15" s="122"/>
      <c r="VHK15" s="122"/>
      <c r="VHL15" s="122"/>
      <c r="VHM15" s="122"/>
      <c r="VHN15" s="122"/>
      <c r="VHO15" s="122"/>
      <c r="VHP15" s="122"/>
      <c r="VHQ15" s="122"/>
      <c r="VHR15" s="122"/>
      <c r="VHS15" s="122"/>
      <c r="VHT15" s="122"/>
      <c r="VHU15" s="122"/>
      <c r="VHV15" s="122"/>
      <c r="VHW15" s="122"/>
      <c r="VHX15" s="122"/>
      <c r="VHY15" s="122"/>
      <c r="VHZ15" s="122"/>
      <c r="VIA15" s="122"/>
      <c r="VIB15" s="122"/>
      <c r="VIC15" s="122"/>
      <c r="VID15" s="122"/>
      <c r="VIE15" s="122"/>
      <c r="VIF15" s="122"/>
      <c r="VIG15" s="122"/>
      <c r="VIH15" s="122"/>
      <c r="VII15" s="122"/>
      <c r="VIJ15" s="122"/>
      <c r="VIK15" s="122"/>
      <c r="VIL15" s="122"/>
      <c r="VIM15" s="122"/>
      <c r="VIN15" s="122"/>
      <c r="VIO15" s="122"/>
      <c r="VIP15" s="122"/>
      <c r="VIQ15" s="122"/>
      <c r="VIR15" s="122"/>
      <c r="VIS15" s="122"/>
      <c r="VIT15" s="122"/>
      <c r="VIU15" s="122"/>
      <c r="VIV15" s="122"/>
      <c r="VIW15" s="122"/>
      <c r="VIX15" s="122"/>
      <c r="VIY15" s="122"/>
      <c r="VIZ15" s="122"/>
      <c r="VJA15" s="122"/>
      <c r="VJB15" s="122"/>
      <c r="VJC15" s="122"/>
      <c r="VJD15" s="122"/>
      <c r="VJE15" s="122"/>
      <c r="VJF15" s="122"/>
      <c r="VJG15" s="122"/>
      <c r="VJH15" s="122"/>
      <c r="VJI15" s="122"/>
      <c r="VJJ15" s="122"/>
      <c r="VJK15" s="122"/>
      <c r="VJL15" s="122"/>
      <c r="VJM15" s="122"/>
      <c r="VJN15" s="122"/>
      <c r="VJO15" s="122"/>
      <c r="VJP15" s="122"/>
      <c r="VJQ15" s="122"/>
      <c r="VJR15" s="122"/>
      <c r="VJS15" s="122"/>
      <c r="VJT15" s="122"/>
      <c r="VJU15" s="122"/>
      <c r="VJV15" s="122"/>
      <c r="VJW15" s="122"/>
      <c r="VJX15" s="122"/>
      <c r="VJY15" s="122"/>
      <c r="VJZ15" s="122"/>
      <c r="VKA15" s="122"/>
      <c r="VKB15" s="122"/>
      <c r="VKC15" s="122"/>
      <c r="VKD15" s="122"/>
      <c r="VKE15" s="122"/>
      <c r="VKF15" s="122"/>
      <c r="VKG15" s="122"/>
      <c r="VKH15" s="122"/>
      <c r="VKI15" s="122"/>
      <c r="VKJ15" s="122"/>
      <c r="VKK15" s="122"/>
      <c r="VKL15" s="122"/>
      <c r="VKM15" s="122"/>
      <c r="VKN15" s="122"/>
      <c r="VKO15" s="122"/>
      <c r="VKP15" s="122"/>
      <c r="VKQ15" s="122"/>
      <c r="VKR15" s="122"/>
      <c r="VKS15" s="122"/>
      <c r="VKT15" s="122"/>
      <c r="VKU15" s="122"/>
      <c r="VKV15" s="122"/>
      <c r="VKW15" s="122"/>
      <c r="VKX15" s="122"/>
      <c r="VKY15" s="122"/>
      <c r="VKZ15" s="122"/>
      <c r="VLA15" s="122"/>
      <c r="VLB15" s="122"/>
      <c r="VLC15" s="122"/>
      <c r="VLD15" s="122"/>
      <c r="VLE15" s="122"/>
      <c r="VLF15" s="122"/>
      <c r="VLG15" s="122"/>
      <c r="VLH15" s="122"/>
      <c r="VLI15" s="122"/>
      <c r="VLJ15" s="122"/>
      <c r="VLK15" s="122"/>
      <c r="VLL15" s="122"/>
      <c r="VLM15" s="122"/>
      <c r="VLN15" s="122"/>
      <c r="VLO15" s="122"/>
      <c r="VLP15" s="122"/>
      <c r="VLQ15" s="122"/>
      <c r="VLR15" s="122"/>
      <c r="VLS15" s="122"/>
      <c r="VLT15" s="122"/>
      <c r="VLU15" s="122"/>
      <c r="VLV15" s="122"/>
      <c r="VLW15" s="122"/>
      <c r="VLX15" s="122"/>
      <c r="VLY15" s="122"/>
      <c r="VLZ15" s="122"/>
      <c r="VMA15" s="122"/>
      <c r="VMB15" s="122"/>
      <c r="VMC15" s="122"/>
      <c r="VMD15" s="122"/>
      <c r="VME15" s="122"/>
      <c r="VMF15" s="122"/>
      <c r="VMG15" s="122"/>
      <c r="VMH15" s="122"/>
      <c r="VMI15" s="122"/>
      <c r="VMJ15" s="122"/>
      <c r="VMK15" s="122"/>
      <c r="VML15" s="122"/>
      <c r="VMM15" s="122"/>
      <c r="VMN15" s="122"/>
      <c r="VMO15" s="122"/>
      <c r="VMP15" s="122"/>
      <c r="VMQ15" s="122"/>
      <c r="VMR15" s="122"/>
      <c r="VMS15" s="122"/>
      <c r="VMT15" s="122"/>
      <c r="VMU15" s="122"/>
      <c r="VMV15" s="122"/>
      <c r="VMW15" s="122"/>
      <c r="VMX15" s="122"/>
      <c r="VMY15" s="122"/>
      <c r="VMZ15" s="122"/>
      <c r="VNA15" s="122"/>
      <c r="VNB15" s="122"/>
      <c r="VNC15" s="122"/>
      <c r="VND15" s="122"/>
      <c r="VNE15" s="122"/>
      <c r="VNF15" s="122"/>
      <c r="VNG15" s="122"/>
      <c r="VNH15" s="122"/>
      <c r="VNI15" s="122"/>
      <c r="VNJ15" s="122"/>
      <c r="VNK15" s="122"/>
      <c r="VNL15" s="122"/>
      <c r="VNM15" s="122"/>
      <c r="VNN15" s="122"/>
      <c r="VNO15" s="122"/>
      <c r="VNP15" s="122"/>
      <c r="VNQ15" s="122"/>
      <c r="VNR15" s="122"/>
      <c r="VNS15" s="122"/>
      <c r="VNT15" s="122"/>
      <c r="VNU15" s="122"/>
      <c r="VNV15" s="122"/>
      <c r="VNW15" s="122"/>
      <c r="VNX15" s="122"/>
      <c r="VNY15" s="122"/>
      <c r="VNZ15" s="122"/>
      <c r="VOA15" s="122"/>
      <c r="VOB15" s="122"/>
      <c r="VOC15" s="122"/>
      <c r="VOD15" s="122"/>
      <c r="VOE15" s="122"/>
      <c r="VOF15" s="122"/>
      <c r="VOG15" s="122"/>
      <c r="VOH15" s="122"/>
      <c r="VOI15" s="122"/>
      <c r="VOJ15" s="122"/>
      <c r="VOK15" s="122"/>
      <c r="VOL15" s="122"/>
      <c r="VOM15" s="122"/>
      <c r="VON15" s="122"/>
      <c r="VOO15" s="122"/>
      <c r="VOP15" s="122"/>
      <c r="VOQ15" s="122"/>
      <c r="VOR15" s="122"/>
      <c r="VOS15" s="122"/>
      <c r="VOT15" s="122"/>
      <c r="VOU15" s="122"/>
      <c r="VOV15" s="122"/>
      <c r="VOW15" s="122"/>
      <c r="VOX15" s="122"/>
      <c r="VOY15" s="122"/>
      <c r="VOZ15" s="122"/>
      <c r="VPA15" s="122"/>
      <c r="VPB15" s="122"/>
      <c r="VPC15" s="122"/>
      <c r="VPD15" s="122"/>
      <c r="VPE15" s="122"/>
      <c r="VPF15" s="122"/>
      <c r="VPG15" s="122"/>
      <c r="VPH15" s="122"/>
      <c r="VPI15" s="122"/>
      <c r="VPJ15" s="122"/>
      <c r="VPK15" s="122"/>
      <c r="VPL15" s="122"/>
      <c r="VPM15" s="122"/>
      <c r="VPN15" s="122"/>
      <c r="VPO15" s="122"/>
      <c r="VPP15" s="122"/>
      <c r="VPQ15" s="122"/>
      <c r="VPR15" s="122"/>
      <c r="VPS15" s="122"/>
      <c r="VPT15" s="122"/>
      <c r="VPU15" s="122"/>
      <c r="VPV15" s="122"/>
      <c r="VPW15" s="122"/>
      <c r="VPX15" s="122"/>
      <c r="VPY15" s="122"/>
      <c r="VPZ15" s="122"/>
      <c r="VQA15" s="122"/>
      <c r="VQB15" s="122"/>
      <c r="VQC15" s="122"/>
      <c r="VQD15" s="122"/>
      <c r="VQE15" s="122"/>
      <c r="VQF15" s="122"/>
      <c r="VQG15" s="122"/>
      <c r="VQH15" s="122"/>
      <c r="VQI15" s="122"/>
      <c r="VQJ15" s="122"/>
      <c r="VQK15" s="122"/>
      <c r="VQL15" s="122"/>
      <c r="VQM15" s="122"/>
      <c r="VQN15" s="122"/>
      <c r="VQO15" s="122"/>
      <c r="VQP15" s="122"/>
      <c r="VQQ15" s="122"/>
      <c r="VQR15" s="122"/>
      <c r="VQS15" s="122"/>
      <c r="VQT15" s="122"/>
      <c r="VQU15" s="122"/>
      <c r="VQV15" s="122"/>
      <c r="VQW15" s="122"/>
      <c r="VQX15" s="122"/>
      <c r="VQY15" s="122"/>
      <c r="VQZ15" s="122"/>
      <c r="VRA15" s="122"/>
      <c r="VRB15" s="122"/>
      <c r="VRC15" s="122"/>
      <c r="VRD15" s="122"/>
      <c r="VRE15" s="122"/>
      <c r="VRF15" s="122"/>
      <c r="VRG15" s="122"/>
      <c r="VRH15" s="122"/>
      <c r="VRI15" s="122"/>
      <c r="VRJ15" s="122"/>
      <c r="VRK15" s="122"/>
      <c r="VRL15" s="122"/>
      <c r="VRM15" s="122"/>
      <c r="VRN15" s="122"/>
      <c r="VRO15" s="122"/>
      <c r="VRP15" s="122"/>
      <c r="VRQ15" s="122"/>
      <c r="VRR15" s="122"/>
      <c r="VRS15" s="122"/>
      <c r="VRT15" s="122"/>
      <c r="VRU15" s="122"/>
      <c r="VRV15" s="122"/>
      <c r="VRW15" s="122"/>
      <c r="VRX15" s="122"/>
      <c r="VRY15" s="122"/>
      <c r="VRZ15" s="122"/>
      <c r="VSA15" s="122"/>
      <c r="VSB15" s="122"/>
      <c r="VSC15" s="122"/>
      <c r="VSD15" s="122"/>
      <c r="VSE15" s="122"/>
      <c r="VSF15" s="122"/>
      <c r="VSG15" s="122"/>
      <c r="VSH15" s="122"/>
      <c r="VSI15" s="122"/>
      <c r="VSJ15" s="122"/>
      <c r="VSK15" s="122"/>
      <c r="VSL15" s="122"/>
      <c r="VSM15" s="122"/>
      <c r="VSN15" s="122"/>
      <c r="VSO15" s="122"/>
      <c r="VSP15" s="122"/>
      <c r="VSQ15" s="122"/>
      <c r="VSR15" s="122"/>
      <c r="VSS15" s="122"/>
      <c r="VST15" s="122"/>
      <c r="VSU15" s="122"/>
      <c r="VSV15" s="122"/>
      <c r="VSW15" s="122"/>
      <c r="VSX15" s="122"/>
      <c r="VSY15" s="122"/>
      <c r="VSZ15" s="122"/>
      <c r="VTA15" s="122"/>
      <c r="VTB15" s="122"/>
      <c r="VTC15" s="122"/>
      <c r="VTD15" s="122"/>
      <c r="VTE15" s="122"/>
      <c r="VTF15" s="122"/>
      <c r="VTG15" s="122"/>
      <c r="VTH15" s="122"/>
      <c r="VTI15" s="122"/>
      <c r="VTJ15" s="122"/>
      <c r="VTK15" s="122"/>
      <c r="VTL15" s="122"/>
      <c r="VTM15" s="122"/>
      <c r="VTN15" s="122"/>
      <c r="VTO15" s="122"/>
      <c r="VTP15" s="122"/>
      <c r="VTQ15" s="122"/>
      <c r="VTR15" s="122"/>
      <c r="VTS15" s="122"/>
      <c r="VTT15" s="122"/>
      <c r="VTU15" s="122"/>
      <c r="VTV15" s="122"/>
      <c r="VTW15" s="122"/>
      <c r="VTX15" s="122"/>
      <c r="VTY15" s="122"/>
      <c r="VTZ15" s="122"/>
      <c r="VUA15" s="122"/>
      <c r="VUB15" s="122"/>
      <c r="VUC15" s="122"/>
      <c r="VUD15" s="122"/>
      <c r="VUE15" s="122"/>
      <c r="VUF15" s="122"/>
      <c r="VUG15" s="122"/>
      <c r="VUH15" s="122"/>
      <c r="VUI15" s="122"/>
      <c r="VUJ15" s="122"/>
      <c r="VUK15" s="122"/>
      <c r="VUL15" s="122"/>
      <c r="VUM15" s="122"/>
      <c r="VUN15" s="122"/>
      <c r="VUO15" s="122"/>
      <c r="VUP15" s="122"/>
      <c r="VUQ15" s="122"/>
      <c r="VUR15" s="122"/>
      <c r="VUS15" s="122"/>
      <c r="VUT15" s="122"/>
      <c r="VUU15" s="122"/>
      <c r="VUV15" s="122"/>
      <c r="VUW15" s="122"/>
      <c r="VUX15" s="122"/>
      <c r="VUY15" s="122"/>
      <c r="VUZ15" s="122"/>
      <c r="VVA15" s="122"/>
      <c r="VVB15" s="122"/>
      <c r="VVC15" s="122"/>
      <c r="VVD15" s="122"/>
      <c r="VVE15" s="122"/>
      <c r="VVF15" s="122"/>
      <c r="VVG15" s="122"/>
      <c r="VVH15" s="122"/>
      <c r="VVI15" s="122"/>
      <c r="VVJ15" s="122"/>
      <c r="VVK15" s="122"/>
      <c r="VVL15" s="122"/>
      <c r="VVM15" s="122"/>
      <c r="VVN15" s="122"/>
      <c r="VVO15" s="122"/>
      <c r="VVP15" s="122"/>
      <c r="VVQ15" s="122"/>
      <c r="VVR15" s="122"/>
      <c r="VVS15" s="122"/>
      <c r="VVT15" s="122"/>
      <c r="VVU15" s="122"/>
      <c r="VVV15" s="122"/>
      <c r="VVW15" s="122"/>
      <c r="VVX15" s="122"/>
      <c r="VVY15" s="122"/>
      <c r="VVZ15" s="122"/>
      <c r="VWA15" s="122"/>
      <c r="VWB15" s="122"/>
      <c r="VWC15" s="122"/>
      <c r="VWD15" s="122"/>
      <c r="VWE15" s="122"/>
      <c r="VWF15" s="122"/>
      <c r="VWG15" s="122"/>
      <c r="VWH15" s="122"/>
      <c r="VWI15" s="122"/>
      <c r="VWJ15" s="122"/>
      <c r="VWK15" s="122"/>
      <c r="VWL15" s="122"/>
      <c r="VWM15" s="122"/>
      <c r="VWN15" s="122"/>
      <c r="VWO15" s="122"/>
      <c r="VWP15" s="122"/>
      <c r="VWQ15" s="122"/>
      <c r="VWR15" s="122"/>
      <c r="VWS15" s="122"/>
      <c r="VWT15" s="122"/>
      <c r="VWU15" s="122"/>
      <c r="VWV15" s="122"/>
      <c r="VWW15" s="122"/>
      <c r="VWX15" s="122"/>
      <c r="VWY15" s="122"/>
      <c r="VWZ15" s="122"/>
      <c r="VXA15" s="122"/>
      <c r="VXB15" s="122"/>
      <c r="VXC15" s="122"/>
      <c r="VXD15" s="122"/>
      <c r="VXE15" s="122"/>
      <c r="VXF15" s="122"/>
      <c r="VXG15" s="122"/>
      <c r="VXH15" s="122"/>
      <c r="VXI15" s="122"/>
      <c r="VXJ15" s="122"/>
      <c r="VXK15" s="122"/>
      <c r="VXL15" s="122"/>
      <c r="VXM15" s="122"/>
      <c r="VXN15" s="122"/>
      <c r="VXO15" s="122"/>
      <c r="VXP15" s="122"/>
      <c r="VXQ15" s="122"/>
      <c r="VXR15" s="122"/>
      <c r="VXS15" s="122"/>
      <c r="VXT15" s="122"/>
      <c r="VXU15" s="122"/>
      <c r="VXV15" s="122"/>
      <c r="VXW15" s="122"/>
      <c r="VXX15" s="122"/>
      <c r="VXY15" s="122"/>
      <c r="VXZ15" s="122"/>
      <c r="VYA15" s="122"/>
      <c r="VYB15" s="122"/>
      <c r="VYC15" s="122"/>
      <c r="VYD15" s="122"/>
      <c r="VYE15" s="122"/>
      <c r="VYF15" s="122"/>
      <c r="VYG15" s="122"/>
      <c r="VYH15" s="122"/>
      <c r="VYI15" s="122"/>
      <c r="VYJ15" s="122"/>
      <c r="VYK15" s="122"/>
      <c r="VYL15" s="122"/>
      <c r="VYM15" s="122"/>
      <c r="VYN15" s="122"/>
      <c r="VYO15" s="122"/>
      <c r="VYP15" s="122"/>
      <c r="VYQ15" s="122"/>
      <c r="VYR15" s="122"/>
      <c r="VYS15" s="122"/>
      <c r="VYT15" s="122"/>
      <c r="VYU15" s="122"/>
      <c r="VYV15" s="122"/>
      <c r="VYW15" s="122"/>
      <c r="VYX15" s="122"/>
      <c r="VYY15" s="122"/>
      <c r="VYZ15" s="122"/>
      <c r="VZA15" s="122"/>
      <c r="VZB15" s="122"/>
      <c r="VZC15" s="122"/>
      <c r="VZD15" s="122"/>
      <c r="VZE15" s="122"/>
      <c r="VZF15" s="122"/>
      <c r="VZG15" s="122"/>
      <c r="VZH15" s="122"/>
      <c r="VZI15" s="122"/>
      <c r="VZJ15" s="122"/>
      <c r="VZK15" s="122"/>
      <c r="VZL15" s="122"/>
      <c r="VZM15" s="122"/>
      <c r="VZN15" s="122"/>
      <c r="VZO15" s="122"/>
      <c r="VZP15" s="122"/>
      <c r="VZQ15" s="122"/>
      <c r="VZR15" s="122"/>
      <c r="VZS15" s="122"/>
      <c r="VZT15" s="122"/>
      <c r="VZU15" s="122"/>
      <c r="VZV15" s="122"/>
      <c r="VZW15" s="122"/>
      <c r="VZX15" s="122"/>
      <c r="VZY15" s="122"/>
      <c r="VZZ15" s="122"/>
      <c r="WAA15" s="122"/>
      <c r="WAB15" s="122"/>
      <c r="WAC15" s="122"/>
      <c r="WAD15" s="122"/>
      <c r="WAE15" s="122"/>
      <c r="WAF15" s="122"/>
      <c r="WAG15" s="122"/>
      <c r="WAH15" s="122"/>
      <c r="WAI15" s="122"/>
      <c r="WAJ15" s="122"/>
      <c r="WAK15" s="122"/>
      <c r="WAL15" s="122"/>
      <c r="WAM15" s="122"/>
      <c r="WAN15" s="122"/>
      <c r="WAO15" s="122"/>
      <c r="WAP15" s="122"/>
      <c r="WAQ15" s="122"/>
      <c r="WAR15" s="122"/>
      <c r="WAS15" s="122"/>
      <c r="WAT15" s="122"/>
      <c r="WAU15" s="122"/>
      <c r="WAV15" s="122"/>
      <c r="WAW15" s="122"/>
      <c r="WAX15" s="122"/>
      <c r="WAY15" s="122"/>
      <c r="WAZ15" s="122"/>
      <c r="WBA15" s="122"/>
      <c r="WBB15" s="122"/>
      <c r="WBC15" s="122"/>
      <c r="WBD15" s="122"/>
      <c r="WBE15" s="122"/>
      <c r="WBF15" s="122"/>
      <c r="WBG15" s="122"/>
      <c r="WBH15" s="122"/>
      <c r="WBI15" s="122"/>
      <c r="WBJ15" s="122"/>
      <c r="WBK15" s="122"/>
      <c r="WBL15" s="122"/>
      <c r="WBM15" s="122"/>
      <c r="WBN15" s="122"/>
      <c r="WBO15" s="122"/>
      <c r="WBP15" s="122"/>
      <c r="WBQ15" s="122"/>
      <c r="WBR15" s="122"/>
      <c r="WBS15" s="122"/>
      <c r="WBT15" s="122"/>
      <c r="WBU15" s="122"/>
      <c r="WBV15" s="122"/>
      <c r="WBW15" s="122"/>
      <c r="WBX15" s="122"/>
      <c r="WBY15" s="122"/>
      <c r="WBZ15" s="122"/>
      <c r="WCA15" s="122"/>
      <c r="WCB15" s="122"/>
      <c r="WCC15" s="122"/>
      <c r="WCD15" s="122"/>
      <c r="WCE15" s="122"/>
      <c r="WCF15" s="122"/>
      <c r="WCG15" s="122"/>
      <c r="WCH15" s="122"/>
      <c r="WCI15" s="122"/>
      <c r="WCJ15" s="122"/>
      <c r="WCK15" s="122"/>
      <c r="WCL15" s="122"/>
      <c r="WCM15" s="122"/>
      <c r="WCN15" s="122"/>
      <c r="WCO15" s="122"/>
      <c r="WCP15" s="122"/>
      <c r="WCQ15" s="122"/>
      <c r="WCR15" s="122"/>
      <c r="WCS15" s="122"/>
      <c r="WCT15" s="122"/>
      <c r="WCU15" s="122"/>
      <c r="WCV15" s="122"/>
      <c r="WCW15" s="122"/>
      <c r="WCX15" s="122"/>
      <c r="WCY15" s="122"/>
      <c r="WCZ15" s="122"/>
      <c r="WDA15" s="122"/>
      <c r="WDB15" s="122"/>
      <c r="WDC15" s="122"/>
      <c r="WDD15" s="122"/>
      <c r="WDE15" s="122"/>
      <c r="WDF15" s="122"/>
      <c r="WDG15" s="122"/>
      <c r="WDH15" s="122"/>
      <c r="WDI15" s="122"/>
      <c r="WDJ15" s="122"/>
      <c r="WDK15" s="122"/>
      <c r="WDL15" s="122"/>
      <c r="WDM15" s="122"/>
      <c r="WDN15" s="122"/>
      <c r="WDO15" s="122"/>
      <c r="WDP15" s="122"/>
      <c r="WDQ15" s="122"/>
      <c r="WDR15" s="122"/>
      <c r="WDS15" s="122"/>
      <c r="WDT15" s="122"/>
      <c r="WDU15" s="122"/>
      <c r="WDV15" s="122"/>
      <c r="WDW15" s="122"/>
      <c r="WDX15" s="122"/>
      <c r="WDY15" s="122"/>
      <c r="WDZ15" s="122"/>
      <c r="WEA15" s="122"/>
      <c r="WEB15" s="122"/>
      <c r="WEC15" s="122"/>
      <c r="WED15" s="122"/>
      <c r="WEE15" s="122"/>
      <c r="WEF15" s="122"/>
      <c r="WEG15" s="122"/>
      <c r="WEH15" s="122"/>
      <c r="WEI15" s="122"/>
      <c r="WEJ15" s="122"/>
      <c r="WEK15" s="122"/>
      <c r="WEL15" s="122"/>
      <c r="WEM15" s="122"/>
      <c r="WEN15" s="122"/>
      <c r="WEO15" s="122"/>
      <c r="WEP15" s="122"/>
      <c r="WEQ15" s="122"/>
      <c r="WER15" s="122"/>
      <c r="WES15" s="122"/>
      <c r="WET15" s="122"/>
      <c r="WEU15" s="122"/>
      <c r="WEV15" s="122"/>
      <c r="WEW15" s="122"/>
      <c r="WEX15" s="122"/>
      <c r="WEY15" s="122"/>
      <c r="WEZ15" s="122"/>
      <c r="WFA15" s="122"/>
      <c r="WFB15" s="122"/>
      <c r="WFC15" s="122"/>
      <c r="WFD15" s="122"/>
      <c r="WFE15" s="122"/>
      <c r="WFF15" s="122"/>
      <c r="WFG15" s="122"/>
      <c r="WFH15" s="122"/>
      <c r="WFI15" s="122"/>
      <c r="WFJ15" s="122"/>
      <c r="WFK15" s="122"/>
      <c r="WFL15" s="122"/>
      <c r="WFM15" s="122"/>
      <c r="WFN15" s="122"/>
      <c r="WFO15" s="122"/>
      <c r="WFP15" s="122"/>
      <c r="WFQ15" s="122"/>
      <c r="WFR15" s="122"/>
      <c r="WFS15" s="122"/>
      <c r="WFT15" s="122"/>
      <c r="WFU15" s="122"/>
      <c r="WFV15" s="122"/>
      <c r="WFW15" s="122"/>
      <c r="WFX15" s="122"/>
      <c r="WFY15" s="122"/>
      <c r="WFZ15" s="122"/>
      <c r="WGA15" s="122"/>
      <c r="WGB15" s="122"/>
      <c r="WGC15" s="122"/>
      <c r="WGD15" s="122"/>
      <c r="WGE15" s="122"/>
      <c r="WGF15" s="122"/>
      <c r="WGG15" s="122"/>
      <c r="WGH15" s="122"/>
      <c r="WGI15" s="122"/>
      <c r="WGJ15" s="122"/>
      <c r="WGK15" s="122"/>
      <c r="WGL15" s="122"/>
      <c r="WGM15" s="122"/>
      <c r="WGN15" s="122"/>
      <c r="WGO15" s="122"/>
      <c r="WGP15" s="122"/>
      <c r="WGQ15" s="122"/>
      <c r="WGR15" s="122"/>
      <c r="WGS15" s="122"/>
      <c r="WGT15" s="122"/>
      <c r="WGU15" s="122"/>
      <c r="WGV15" s="122"/>
      <c r="WGW15" s="122"/>
      <c r="WGX15" s="122"/>
      <c r="WGY15" s="122"/>
      <c r="WGZ15" s="122"/>
      <c r="WHA15" s="122"/>
      <c r="WHB15" s="122"/>
      <c r="WHC15" s="122"/>
      <c r="WHD15" s="122"/>
      <c r="WHE15" s="122"/>
      <c r="WHF15" s="122"/>
      <c r="WHG15" s="122"/>
      <c r="WHH15" s="122"/>
      <c r="WHI15" s="122"/>
      <c r="WHJ15" s="122"/>
      <c r="WHK15" s="122"/>
      <c r="WHL15" s="122"/>
      <c r="WHM15" s="122"/>
      <c r="WHN15" s="122"/>
      <c r="WHO15" s="122"/>
      <c r="WHP15" s="122"/>
      <c r="WHQ15" s="122"/>
      <c r="WHR15" s="122"/>
      <c r="WHS15" s="122"/>
      <c r="WHT15" s="122"/>
      <c r="WHU15" s="122"/>
      <c r="WHV15" s="122"/>
      <c r="WHW15" s="122"/>
      <c r="WHX15" s="122"/>
      <c r="WHY15" s="122"/>
      <c r="WHZ15" s="122"/>
      <c r="WIA15" s="122"/>
      <c r="WIB15" s="122"/>
      <c r="WIC15" s="122"/>
      <c r="WID15" s="122"/>
      <c r="WIE15" s="122"/>
      <c r="WIF15" s="122"/>
      <c r="WIG15" s="122"/>
      <c r="WIH15" s="122"/>
      <c r="WII15" s="122"/>
      <c r="WIJ15" s="122"/>
      <c r="WIK15" s="122"/>
      <c r="WIL15" s="122"/>
      <c r="WIM15" s="122"/>
      <c r="WIN15" s="122"/>
      <c r="WIO15" s="122"/>
      <c r="WIP15" s="122"/>
      <c r="WIQ15" s="122"/>
      <c r="WIR15" s="122"/>
      <c r="WIS15" s="122"/>
      <c r="WIT15" s="122"/>
      <c r="WIU15" s="122"/>
      <c r="WIV15" s="122"/>
      <c r="WIW15" s="122"/>
      <c r="WIX15" s="122"/>
      <c r="WIY15" s="122"/>
      <c r="WIZ15" s="122"/>
      <c r="WJA15" s="122"/>
      <c r="WJB15" s="122"/>
      <c r="WJC15" s="122"/>
      <c r="WJD15" s="122"/>
      <c r="WJE15" s="122"/>
      <c r="WJF15" s="122"/>
      <c r="WJG15" s="122"/>
      <c r="WJH15" s="122"/>
      <c r="WJI15" s="122"/>
      <c r="WJJ15" s="122"/>
      <c r="WJK15" s="122"/>
      <c r="WJL15" s="122"/>
      <c r="WJM15" s="122"/>
      <c r="WJN15" s="122"/>
      <c r="WJO15" s="122"/>
      <c r="WJP15" s="122"/>
      <c r="WJQ15" s="122"/>
      <c r="WJR15" s="122"/>
      <c r="WJS15" s="122"/>
      <c r="WJT15" s="122"/>
      <c r="WJU15" s="122"/>
      <c r="WJV15" s="122"/>
      <c r="WJW15" s="122"/>
      <c r="WJX15" s="122"/>
      <c r="WJY15" s="122"/>
      <c r="WJZ15" s="122"/>
      <c r="WKA15" s="122"/>
      <c r="WKB15" s="122"/>
      <c r="WKC15" s="122"/>
      <c r="WKD15" s="122"/>
      <c r="WKE15" s="122"/>
      <c r="WKF15" s="122"/>
      <c r="WKG15" s="122"/>
      <c r="WKH15" s="122"/>
      <c r="WKI15" s="122"/>
      <c r="WKJ15" s="122"/>
      <c r="WKK15" s="122"/>
      <c r="WKL15" s="122"/>
      <c r="WKM15" s="122"/>
      <c r="WKN15" s="122"/>
      <c r="WKO15" s="122"/>
      <c r="WKP15" s="122"/>
      <c r="WKQ15" s="122"/>
      <c r="WKR15" s="122"/>
      <c r="WKS15" s="122"/>
      <c r="WKT15" s="122"/>
      <c r="WKU15" s="122"/>
      <c r="WKV15" s="122"/>
      <c r="WKW15" s="122"/>
      <c r="WKX15" s="122"/>
      <c r="WKY15" s="122"/>
      <c r="WKZ15" s="122"/>
      <c r="WLA15" s="122"/>
      <c r="WLB15" s="122"/>
      <c r="WLC15" s="122"/>
      <c r="WLD15" s="122"/>
      <c r="WLE15" s="122"/>
      <c r="WLF15" s="122"/>
      <c r="WLG15" s="122"/>
      <c r="WLH15" s="122"/>
      <c r="WLI15" s="122"/>
      <c r="WLJ15" s="122"/>
      <c r="WLK15" s="122"/>
      <c r="WLL15" s="122"/>
      <c r="WLM15" s="122"/>
      <c r="WLN15" s="122"/>
      <c r="WLO15" s="122"/>
      <c r="WLP15" s="122"/>
      <c r="WLQ15" s="122"/>
      <c r="WLR15" s="122"/>
      <c r="WLS15" s="122"/>
      <c r="WLT15" s="122"/>
      <c r="WLU15" s="122"/>
      <c r="WLV15" s="122"/>
      <c r="WLW15" s="122"/>
      <c r="WLX15" s="122"/>
      <c r="WLY15" s="122"/>
      <c r="WLZ15" s="122"/>
      <c r="WMA15" s="122"/>
      <c r="WMB15" s="122"/>
      <c r="WMC15" s="122"/>
      <c r="WMD15" s="122"/>
      <c r="WME15" s="122"/>
      <c r="WMF15" s="122"/>
      <c r="WMG15" s="122"/>
      <c r="WMH15" s="122"/>
      <c r="WMI15" s="122"/>
      <c r="WMJ15" s="122"/>
      <c r="WMK15" s="122"/>
      <c r="WML15" s="122"/>
      <c r="WMM15" s="122"/>
      <c r="WMN15" s="122"/>
      <c r="WMO15" s="122"/>
      <c r="WMP15" s="122"/>
      <c r="WMQ15" s="122"/>
      <c r="WMR15" s="122"/>
      <c r="WMS15" s="122"/>
      <c r="WMT15" s="122"/>
      <c r="WMU15" s="122"/>
      <c r="WMV15" s="122"/>
      <c r="WMW15" s="122"/>
      <c r="WMX15" s="122"/>
      <c r="WMY15" s="122"/>
      <c r="WMZ15" s="122"/>
      <c r="WNA15" s="122"/>
      <c r="WNB15" s="122"/>
      <c r="WNC15" s="122"/>
      <c r="WND15" s="122"/>
      <c r="WNE15" s="122"/>
      <c r="WNF15" s="122"/>
      <c r="WNG15" s="122"/>
      <c r="WNH15" s="122"/>
      <c r="WNI15" s="122"/>
      <c r="WNJ15" s="122"/>
      <c r="WNK15" s="122"/>
      <c r="WNL15" s="122"/>
      <c r="WNM15" s="122"/>
      <c r="WNN15" s="122"/>
      <c r="WNO15" s="122"/>
      <c r="WNP15" s="122"/>
      <c r="WNQ15" s="122"/>
      <c r="WNR15" s="122"/>
      <c r="WNS15" s="122"/>
      <c r="WNT15" s="122"/>
      <c r="WNU15" s="122"/>
      <c r="WNV15" s="122"/>
      <c r="WNW15" s="122"/>
      <c r="WNX15" s="122"/>
      <c r="WNY15" s="122"/>
      <c r="WNZ15" s="122"/>
      <c r="WOA15" s="122"/>
      <c r="WOB15" s="122"/>
      <c r="WOC15" s="122"/>
      <c r="WOD15" s="122"/>
      <c r="WOE15" s="122"/>
      <c r="WOF15" s="122"/>
      <c r="WOG15" s="122"/>
      <c r="WOH15" s="122"/>
      <c r="WOI15" s="122"/>
      <c r="WOJ15" s="122"/>
      <c r="WOK15" s="122"/>
      <c r="WOL15" s="122"/>
      <c r="WOM15" s="122"/>
      <c r="WON15" s="122"/>
      <c r="WOO15" s="122"/>
      <c r="WOP15" s="122"/>
      <c r="WOQ15" s="122"/>
      <c r="WOR15" s="122"/>
      <c r="WOS15" s="122"/>
      <c r="WOT15" s="122"/>
      <c r="WOU15" s="122"/>
      <c r="WOV15" s="122"/>
      <c r="WOW15" s="122"/>
      <c r="WOX15" s="122"/>
      <c r="WOY15" s="122"/>
      <c r="WOZ15" s="122"/>
      <c r="WPA15" s="122"/>
      <c r="WPB15" s="122"/>
      <c r="WPC15" s="122"/>
      <c r="WPD15" s="122"/>
      <c r="WPE15" s="122"/>
      <c r="WPF15" s="122"/>
      <c r="WPG15" s="122"/>
      <c r="WPH15" s="122"/>
      <c r="WPI15" s="122"/>
      <c r="WPJ15" s="122"/>
      <c r="WPK15" s="122"/>
      <c r="WPL15" s="122"/>
      <c r="WPM15" s="122"/>
      <c r="WPN15" s="122"/>
      <c r="WPO15" s="122"/>
      <c r="WPP15" s="122"/>
      <c r="WPQ15" s="122"/>
      <c r="WPR15" s="122"/>
      <c r="WPS15" s="122"/>
      <c r="WPT15" s="122"/>
      <c r="WPU15" s="122"/>
      <c r="WPV15" s="122"/>
      <c r="WPW15" s="122"/>
      <c r="WPX15" s="122"/>
      <c r="WPY15" s="122"/>
      <c r="WPZ15" s="122"/>
      <c r="WQA15" s="122"/>
      <c r="WQB15" s="122"/>
      <c r="WQC15" s="122"/>
      <c r="WQD15" s="122"/>
      <c r="WQE15" s="122"/>
      <c r="WQF15" s="122"/>
      <c r="WQG15" s="122"/>
      <c r="WQH15" s="122"/>
      <c r="WQI15" s="122"/>
      <c r="WQJ15" s="122"/>
      <c r="WQK15" s="122"/>
      <c r="WQL15" s="122"/>
      <c r="WQM15" s="122"/>
      <c r="WQN15" s="122"/>
      <c r="WQO15" s="122"/>
      <c r="WQP15" s="122"/>
      <c r="WQQ15" s="122"/>
      <c r="WQR15" s="122"/>
      <c r="WQS15" s="122"/>
      <c r="WQT15" s="122"/>
      <c r="WQU15" s="122"/>
      <c r="WQV15" s="122"/>
      <c r="WQW15" s="122"/>
      <c r="WQX15" s="122"/>
      <c r="WQY15" s="122"/>
      <c r="WQZ15" s="122"/>
      <c r="WRA15" s="122"/>
      <c r="WRB15" s="122"/>
      <c r="WRC15" s="122"/>
      <c r="WRD15" s="122"/>
      <c r="WRE15" s="122"/>
      <c r="WRF15" s="122"/>
      <c r="WRG15" s="122"/>
      <c r="WRH15" s="122"/>
      <c r="WRI15" s="122"/>
      <c r="WRJ15" s="122"/>
      <c r="WRK15" s="122"/>
      <c r="WRL15" s="122"/>
      <c r="WRM15" s="122"/>
      <c r="WRN15" s="122"/>
      <c r="WRO15" s="122"/>
      <c r="WRP15" s="122"/>
      <c r="WRQ15" s="122"/>
      <c r="WRR15" s="122"/>
      <c r="WRS15" s="122"/>
      <c r="WRT15" s="122"/>
      <c r="WRU15" s="122"/>
      <c r="WRV15" s="122"/>
      <c r="WRW15" s="122"/>
      <c r="WRX15" s="122"/>
      <c r="WRY15" s="122"/>
      <c r="WRZ15" s="122"/>
      <c r="WSA15" s="122"/>
      <c r="WSB15" s="122"/>
      <c r="WSC15" s="122"/>
      <c r="WSD15" s="122"/>
      <c r="WSE15" s="122"/>
      <c r="WSF15" s="122"/>
      <c r="WSG15" s="122"/>
      <c r="WSH15" s="122"/>
      <c r="WSI15" s="122"/>
      <c r="WSJ15" s="122"/>
      <c r="WSK15" s="122"/>
      <c r="WSL15" s="122"/>
      <c r="WSM15" s="122"/>
      <c r="WSN15" s="122"/>
      <c r="WSO15" s="122"/>
      <c r="WSP15" s="122"/>
      <c r="WSQ15" s="122"/>
      <c r="WSR15" s="122"/>
      <c r="WSS15" s="122"/>
      <c r="WST15" s="122"/>
      <c r="WSU15" s="122"/>
      <c r="WSV15" s="122"/>
      <c r="WSW15" s="122"/>
      <c r="WSX15" s="122"/>
      <c r="WSY15" s="122"/>
      <c r="WSZ15" s="122"/>
      <c r="WTA15" s="122"/>
      <c r="WTB15" s="122"/>
      <c r="WTC15" s="122"/>
      <c r="WTD15" s="122"/>
      <c r="WTE15" s="122"/>
      <c r="WTF15" s="122"/>
      <c r="WTG15" s="122"/>
      <c r="WTH15" s="122"/>
      <c r="WTI15" s="122"/>
      <c r="WTJ15" s="122"/>
      <c r="WTK15" s="122"/>
      <c r="WTL15" s="122"/>
      <c r="WTM15" s="122"/>
      <c r="WTN15" s="122"/>
      <c r="WTO15" s="122"/>
      <c r="WTP15" s="122"/>
      <c r="WTQ15" s="122"/>
      <c r="WTR15" s="122"/>
      <c r="WTS15" s="122"/>
      <c r="WTT15" s="122"/>
      <c r="WTU15" s="122"/>
      <c r="WTV15" s="122"/>
      <c r="WTW15" s="122"/>
      <c r="WTX15" s="122"/>
      <c r="WTY15" s="122"/>
      <c r="WTZ15" s="122"/>
      <c r="WUA15" s="122"/>
      <c r="WUB15" s="122"/>
      <c r="WUC15" s="122"/>
      <c r="WUD15" s="122"/>
      <c r="WUE15" s="122"/>
      <c r="WUF15" s="122"/>
      <c r="WUG15" s="122"/>
      <c r="WUH15" s="122"/>
      <c r="WUI15" s="122"/>
      <c r="WUJ15" s="122"/>
      <c r="WUK15" s="122"/>
      <c r="WUL15" s="122"/>
      <c r="WUM15" s="122"/>
      <c r="WUN15" s="122"/>
      <c r="WUO15" s="122"/>
      <c r="WUP15" s="122"/>
      <c r="WUQ15" s="122"/>
      <c r="WUR15" s="122"/>
      <c r="WUS15" s="122"/>
      <c r="WUT15" s="122"/>
      <c r="WUU15" s="122"/>
      <c r="WUV15" s="122"/>
      <c r="WUW15" s="122"/>
      <c r="WUX15" s="122"/>
      <c r="WUY15" s="122"/>
      <c r="WUZ15" s="122"/>
      <c r="WVA15" s="122"/>
      <c r="WVB15" s="122"/>
      <c r="WVC15" s="122"/>
      <c r="WVD15" s="122"/>
      <c r="WVE15" s="122"/>
      <c r="WVF15" s="122"/>
      <c r="WVG15" s="122"/>
      <c r="WVH15" s="122"/>
      <c r="WVI15" s="122"/>
      <c r="WVJ15" s="122"/>
      <c r="WVK15" s="122"/>
      <c r="WVL15" s="122"/>
      <c r="WVM15" s="122"/>
      <c r="WVN15" s="122"/>
      <c r="WVO15" s="122"/>
      <c r="WVP15" s="122"/>
      <c r="WVQ15" s="122"/>
      <c r="WVR15" s="122"/>
      <c r="WVS15" s="122"/>
      <c r="WVT15" s="122"/>
      <c r="WVU15" s="122"/>
      <c r="WVV15" s="122"/>
      <c r="WVW15" s="122"/>
      <c r="WVX15" s="122"/>
      <c r="WVY15" s="122"/>
      <c r="WVZ15" s="122"/>
      <c r="WWA15" s="122"/>
      <c r="WWB15" s="122"/>
      <c r="WWC15" s="122"/>
      <c r="WWD15" s="122"/>
      <c r="WWE15" s="122"/>
      <c r="WWF15" s="122"/>
      <c r="WWG15" s="122"/>
      <c r="WWH15" s="122"/>
      <c r="WWI15" s="122"/>
      <c r="WWJ15" s="122"/>
      <c r="WWK15" s="122"/>
      <c r="WWL15" s="122"/>
      <c r="WWM15" s="122"/>
      <c r="WWN15" s="122"/>
      <c r="WWO15" s="122"/>
      <c r="WWP15" s="122"/>
      <c r="WWQ15" s="122"/>
      <c r="WWR15" s="122"/>
      <c r="WWS15" s="122"/>
      <c r="WWT15" s="122"/>
      <c r="WWU15" s="122"/>
      <c r="WWV15" s="122"/>
      <c r="WWW15" s="122"/>
      <c r="WWX15" s="122"/>
      <c r="WWY15" s="122"/>
      <c r="WWZ15" s="122"/>
      <c r="WXA15" s="122"/>
      <c r="WXB15" s="122"/>
      <c r="WXC15" s="122"/>
      <c r="WXD15" s="122"/>
      <c r="WXE15" s="122"/>
      <c r="WXF15" s="122"/>
      <c r="WXG15" s="122"/>
      <c r="WXH15" s="122"/>
      <c r="WXI15" s="122"/>
      <c r="WXJ15" s="122"/>
      <c r="WXK15" s="122"/>
      <c r="WXL15" s="122"/>
      <c r="WXM15" s="122"/>
      <c r="WXN15" s="122"/>
      <c r="WXO15" s="122"/>
      <c r="WXP15" s="122"/>
      <c r="WXQ15" s="122"/>
      <c r="WXR15" s="122"/>
      <c r="WXS15" s="122"/>
      <c r="WXT15" s="122"/>
      <c r="WXU15" s="122"/>
      <c r="WXV15" s="122"/>
      <c r="WXW15" s="122"/>
      <c r="WXX15" s="122"/>
      <c r="WXY15" s="122"/>
      <c r="WXZ15" s="122"/>
      <c r="WYA15" s="122"/>
      <c r="WYB15" s="122"/>
      <c r="WYC15" s="122"/>
      <c r="WYD15" s="122"/>
      <c r="WYE15" s="122"/>
      <c r="WYF15" s="122"/>
      <c r="WYG15" s="122"/>
      <c r="WYH15" s="122"/>
      <c r="WYI15" s="122"/>
      <c r="WYJ15" s="122"/>
      <c r="WYK15" s="122"/>
      <c r="WYL15" s="122"/>
      <c r="WYM15" s="122"/>
      <c r="WYN15" s="122"/>
      <c r="WYO15" s="122"/>
      <c r="WYP15" s="122"/>
      <c r="WYQ15" s="122"/>
      <c r="WYR15" s="122"/>
      <c r="WYS15" s="122"/>
      <c r="WYT15" s="122"/>
      <c r="WYU15" s="122"/>
      <c r="WYV15" s="122"/>
      <c r="WYW15" s="122"/>
      <c r="WYX15" s="122"/>
      <c r="WYY15" s="122"/>
      <c r="WYZ15" s="122"/>
      <c r="WZA15" s="122"/>
      <c r="WZB15" s="122"/>
      <c r="WZC15" s="122"/>
      <c r="WZD15" s="122"/>
      <c r="WZE15" s="122"/>
      <c r="WZF15" s="122"/>
      <c r="WZG15" s="122"/>
      <c r="WZH15" s="122"/>
      <c r="WZI15" s="122"/>
      <c r="WZJ15" s="122"/>
      <c r="WZK15" s="122"/>
      <c r="WZL15" s="122"/>
      <c r="WZM15" s="122"/>
      <c r="WZN15" s="122"/>
      <c r="WZO15" s="122"/>
      <c r="WZP15" s="122"/>
      <c r="WZQ15" s="122"/>
      <c r="WZR15" s="122"/>
      <c r="WZS15" s="122"/>
      <c r="WZT15" s="122"/>
      <c r="WZU15" s="122"/>
      <c r="WZV15" s="122"/>
      <c r="WZW15" s="122"/>
      <c r="WZX15" s="122"/>
      <c r="WZY15" s="122"/>
      <c r="WZZ15" s="122"/>
      <c r="XAA15" s="122"/>
      <c r="XAB15" s="122"/>
      <c r="XAC15" s="122"/>
      <c r="XAD15" s="122"/>
      <c r="XAE15" s="122"/>
      <c r="XAF15" s="122"/>
      <c r="XAG15" s="122"/>
      <c r="XAH15" s="122"/>
      <c r="XAI15" s="122"/>
      <c r="XAJ15" s="122"/>
      <c r="XAK15" s="122"/>
      <c r="XAL15" s="122"/>
      <c r="XAM15" s="122"/>
      <c r="XAN15" s="122"/>
      <c r="XAO15" s="122"/>
      <c r="XAP15" s="122"/>
      <c r="XAQ15" s="122"/>
      <c r="XAR15" s="122"/>
      <c r="XAS15" s="122"/>
      <c r="XAT15" s="122"/>
      <c r="XAU15" s="122"/>
      <c r="XAV15" s="122"/>
      <c r="XAW15" s="122"/>
      <c r="XAX15" s="122"/>
      <c r="XAY15" s="122"/>
      <c r="XAZ15" s="122"/>
      <c r="XBA15" s="122"/>
      <c r="XBB15" s="122"/>
      <c r="XBC15" s="122"/>
      <c r="XBD15" s="122"/>
      <c r="XBE15" s="122"/>
      <c r="XBF15" s="122"/>
      <c r="XBG15" s="122"/>
      <c r="XBH15" s="122"/>
      <c r="XBI15" s="122"/>
      <c r="XBJ15" s="122"/>
      <c r="XBK15" s="122"/>
      <c r="XBL15" s="122"/>
      <c r="XBM15" s="122"/>
      <c r="XBN15" s="122"/>
      <c r="XBO15" s="122"/>
      <c r="XBP15" s="122"/>
      <c r="XBQ15" s="122"/>
      <c r="XBR15" s="122"/>
      <c r="XBS15" s="122"/>
      <c r="XBT15" s="122"/>
      <c r="XBU15" s="122"/>
      <c r="XBV15" s="122"/>
      <c r="XBW15" s="122"/>
      <c r="XBX15" s="122"/>
      <c r="XBY15" s="122"/>
      <c r="XBZ15" s="122"/>
      <c r="XCA15" s="122"/>
      <c r="XCB15" s="122"/>
      <c r="XCC15" s="122"/>
      <c r="XCD15" s="122"/>
      <c r="XCE15" s="122"/>
      <c r="XCF15" s="122"/>
      <c r="XCG15" s="122"/>
      <c r="XCH15" s="122"/>
      <c r="XCI15" s="122"/>
      <c r="XCJ15" s="122"/>
      <c r="XCK15" s="122"/>
      <c r="XCL15" s="122"/>
      <c r="XCM15" s="122"/>
      <c r="XCN15" s="122"/>
      <c r="XCO15" s="122"/>
      <c r="XCP15" s="122"/>
      <c r="XCQ15" s="122"/>
      <c r="XCR15" s="122"/>
      <c r="XCS15" s="122"/>
      <c r="XCT15" s="122"/>
      <c r="XCU15" s="122"/>
      <c r="XCV15" s="122"/>
      <c r="XCW15" s="122"/>
      <c r="XCX15" s="122"/>
      <c r="XCY15" s="122"/>
      <c r="XCZ15" s="122"/>
      <c r="XDA15" s="122"/>
      <c r="XDB15" s="122"/>
      <c r="XDC15" s="122"/>
      <c r="XDD15" s="122"/>
      <c r="XDE15" s="122"/>
      <c r="XDF15" s="122"/>
      <c r="XDG15" s="122"/>
      <c r="XDH15" s="122"/>
      <c r="XDI15" s="122"/>
      <c r="XDJ15" s="122"/>
      <c r="XDK15" s="122"/>
      <c r="XDL15" s="122"/>
      <c r="XDM15" s="122"/>
      <c r="XDN15" s="122"/>
      <c r="XDO15" s="122"/>
      <c r="XDP15" s="122"/>
      <c r="XDQ15" s="122"/>
      <c r="XDR15" s="122"/>
      <c r="XDS15" s="122"/>
      <c r="XDT15" s="122"/>
      <c r="XDU15" s="122"/>
      <c r="XDV15" s="122"/>
      <c r="XDW15" s="122"/>
      <c r="XDX15" s="122"/>
      <c r="XDY15" s="122"/>
      <c r="XDZ15" s="122"/>
      <c r="XEA15" s="122"/>
      <c r="XEB15" s="122"/>
      <c r="XEC15" s="122"/>
      <c r="XED15" s="122"/>
      <c r="XEE15" s="122"/>
      <c r="XEF15" s="122"/>
      <c r="XEG15" s="122"/>
      <c r="XEH15" s="122"/>
      <c r="XEI15" s="122"/>
      <c r="XEJ15" s="122"/>
      <c r="XEK15" s="122"/>
      <c r="XEL15" s="122"/>
      <c r="XEM15" s="122"/>
      <c r="XEN15" s="122"/>
      <c r="XEO15" s="122"/>
      <c r="XEP15" s="122"/>
      <c r="XEQ15" s="122"/>
      <c r="XER15" s="122"/>
      <c r="XES15" s="122"/>
      <c r="XET15" s="122"/>
      <c r="XEU15" s="122"/>
      <c r="XEV15" s="122"/>
      <c r="XEW15" s="122"/>
      <c r="XEX15" s="122"/>
      <c r="XEY15" s="122"/>
      <c r="XEZ15" s="122"/>
      <c r="XFA15" s="122"/>
      <c r="XFB15" s="122"/>
      <c r="XFC15" s="122"/>
    </row>
    <row r="16" spans="1:16383" s="129" customFormat="1" ht="76.5" customHeight="1">
      <c r="A16" s="122"/>
      <c r="B16" s="122"/>
      <c r="C16" s="1537"/>
      <c r="D16" s="1540"/>
      <c r="E16" s="1542" t="s">
        <v>286</v>
      </c>
      <c r="F16" s="1544" t="s">
        <v>287</v>
      </c>
      <c r="G16" s="116" t="s">
        <v>288</v>
      </c>
      <c r="H16" s="116"/>
      <c r="I16" s="116"/>
      <c r="J16" s="116"/>
      <c r="K16" s="130"/>
      <c r="L16" s="116" t="s">
        <v>289</v>
      </c>
      <c r="M16" s="116" t="s">
        <v>290</v>
      </c>
      <c r="N16" s="131">
        <v>45290</v>
      </c>
      <c r="O16" s="116" t="s">
        <v>280</v>
      </c>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22"/>
      <c r="FB16" s="122"/>
      <c r="FC16" s="122"/>
      <c r="FD16" s="122"/>
      <c r="FE16" s="122"/>
      <c r="FF16" s="122"/>
      <c r="FG16" s="122"/>
      <c r="FH16" s="122"/>
      <c r="FI16" s="122"/>
      <c r="FJ16" s="122"/>
      <c r="FK16" s="122"/>
      <c r="FL16" s="122"/>
      <c r="FM16" s="122"/>
      <c r="FN16" s="122"/>
      <c r="FO16" s="122"/>
      <c r="FP16" s="122"/>
      <c r="FQ16" s="122"/>
      <c r="FR16" s="122"/>
      <c r="FS16" s="122"/>
      <c r="FT16" s="122"/>
      <c r="FU16" s="122"/>
      <c r="FV16" s="122"/>
      <c r="FW16" s="122"/>
      <c r="FX16" s="122"/>
      <c r="FY16" s="122"/>
      <c r="FZ16" s="122"/>
      <c r="GA16" s="122"/>
      <c r="GB16" s="122"/>
      <c r="GC16" s="122"/>
      <c r="GD16" s="122"/>
      <c r="GE16" s="122"/>
      <c r="GF16" s="122"/>
      <c r="GG16" s="122"/>
      <c r="GH16" s="122"/>
      <c r="GI16" s="122"/>
      <c r="GJ16" s="122"/>
      <c r="GK16" s="122"/>
      <c r="GL16" s="122"/>
      <c r="GM16" s="122"/>
      <c r="GN16" s="122"/>
      <c r="GO16" s="122"/>
      <c r="GP16" s="122"/>
      <c r="GQ16" s="122"/>
      <c r="GR16" s="122"/>
      <c r="GS16" s="122"/>
      <c r="GT16" s="122"/>
      <c r="GU16" s="122"/>
      <c r="GV16" s="122"/>
      <c r="GW16" s="122"/>
      <c r="GX16" s="122"/>
      <c r="GY16" s="122"/>
      <c r="GZ16" s="122"/>
      <c r="HA16" s="122"/>
      <c r="HB16" s="122"/>
      <c r="HC16" s="122"/>
      <c r="HD16" s="122"/>
      <c r="HE16" s="122"/>
      <c r="HF16" s="122"/>
      <c r="HG16" s="122"/>
      <c r="HH16" s="122"/>
      <c r="HI16" s="122"/>
      <c r="HJ16" s="122"/>
      <c r="HK16" s="122"/>
      <c r="HL16" s="122"/>
      <c r="HM16" s="122"/>
      <c r="HN16" s="122"/>
      <c r="HO16" s="122"/>
      <c r="HP16" s="122"/>
      <c r="HQ16" s="122"/>
      <c r="HR16" s="122"/>
      <c r="HS16" s="122"/>
      <c r="HT16" s="122"/>
      <c r="HU16" s="122"/>
      <c r="HV16" s="122"/>
      <c r="HW16" s="122"/>
      <c r="HX16" s="122"/>
      <c r="HY16" s="122"/>
      <c r="HZ16" s="122"/>
      <c r="IA16" s="122"/>
      <c r="IB16" s="122"/>
      <c r="IC16" s="122"/>
      <c r="ID16" s="122"/>
      <c r="IE16" s="122"/>
      <c r="IF16" s="122"/>
      <c r="IG16" s="122"/>
      <c r="IH16" s="122"/>
      <c r="II16" s="122"/>
      <c r="IJ16" s="122"/>
      <c r="IK16" s="122"/>
      <c r="IL16" s="122"/>
      <c r="IM16" s="122"/>
      <c r="IN16" s="122"/>
      <c r="IO16" s="122"/>
      <c r="IP16" s="122"/>
      <c r="IQ16" s="122"/>
      <c r="IR16" s="122"/>
      <c r="IS16" s="122"/>
      <c r="IT16" s="122"/>
      <c r="IU16" s="122"/>
      <c r="IV16" s="122"/>
      <c r="IW16" s="122"/>
      <c r="IX16" s="122"/>
      <c r="IY16" s="122"/>
      <c r="IZ16" s="122"/>
      <c r="JA16" s="122"/>
      <c r="JB16" s="122"/>
      <c r="JC16" s="122"/>
      <c r="JD16" s="122"/>
      <c r="JE16" s="122"/>
      <c r="JF16" s="122"/>
      <c r="JG16" s="122"/>
      <c r="JH16" s="122"/>
      <c r="JI16" s="122"/>
      <c r="JJ16" s="122"/>
      <c r="JK16" s="122"/>
      <c r="JL16" s="122"/>
      <c r="JM16" s="122"/>
      <c r="JN16" s="122"/>
      <c r="JO16" s="122"/>
      <c r="JP16" s="122"/>
      <c r="JQ16" s="122"/>
      <c r="JR16" s="122"/>
      <c r="JS16" s="122"/>
      <c r="JT16" s="122"/>
      <c r="JU16" s="122"/>
      <c r="JV16" s="122"/>
      <c r="JW16" s="122"/>
      <c r="JX16" s="122"/>
      <c r="JY16" s="122"/>
      <c r="JZ16" s="122"/>
      <c r="KA16" s="122"/>
      <c r="KB16" s="122"/>
      <c r="KC16" s="122"/>
      <c r="KD16" s="122"/>
      <c r="KE16" s="122"/>
      <c r="KF16" s="122"/>
      <c r="KG16" s="122"/>
      <c r="KH16" s="122"/>
      <c r="KI16" s="122"/>
      <c r="KJ16" s="122"/>
      <c r="KK16" s="122"/>
      <c r="KL16" s="122"/>
      <c r="KM16" s="122"/>
      <c r="KN16" s="122"/>
      <c r="KO16" s="122"/>
      <c r="KP16" s="122"/>
      <c r="KQ16" s="122"/>
      <c r="KR16" s="122"/>
      <c r="KS16" s="122"/>
      <c r="KT16" s="122"/>
      <c r="KU16" s="122"/>
      <c r="KV16" s="122"/>
      <c r="KW16" s="122"/>
      <c r="KX16" s="122"/>
      <c r="KY16" s="122"/>
      <c r="KZ16" s="122"/>
      <c r="LA16" s="122"/>
      <c r="LB16" s="122"/>
      <c r="LC16" s="122"/>
      <c r="LD16" s="122"/>
      <c r="LE16" s="122"/>
      <c r="LF16" s="122"/>
      <c r="LG16" s="122"/>
      <c r="LH16" s="122"/>
      <c r="LI16" s="122"/>
      <c r="LJ16" s="122"/>
      <c r="LK16" s="122"/>
      <c r="LL16" s="122"/>
      <c r="LM16" s="122"/>
      <c r="LN16" s="122"/>
      <c r="LO16" s="122"/>
      <c r="LP16" s="122"/>
      <c r="LQ16" s="122"/>
      <c r="LR16" s="122"/>
      <c r="LS16" s="122"/>
      <c r="LT16" s="122"/>
      <c r="LU16" s="122"/>
      <c r="LV16" s="122"/>
      <c r="LW16" s="122"/>
      <c r="LX16" s="122"/>
      <c r="LY16" s="122"/>
      <c r="LZ16" s="122"/>
      <c r="MA16" s="122"/>
      <c r="MB16" s="122"/>
      <c r="MC16" s="122"/>
      <c r="MD16" s="122"/>
      <c r="ME16" s="122"/>
      <c r="MF16" s="122"/>
      <c r="MG16" s="122"/>
      <c r="MH16" s="122"/>
      <c r="MI16" s="122"/>
      <c r="MJ16" s="122"/>
      <c r="MK16" s="122"/>
      <c r="ML16" s="122"/>
      <c r="MM16" s="122"/>
      <c r="MN16" s="122"/>
      <c r="MO16" s="122"/>
      <c r="MP16" s="122"/>
      <c r="MQ16" s="122"/>
      <c r="MR16" s="122"/>
      <c r="MS16" s="122"/>
      <c r="MT16" s="122"/>
      <c r="MU16" s="122"/>
      <c r="MV16" s="122"/>
      <c r="MW16" s="122"/>
      <c r="MX16" s="122"/>
      <c r="MY16" s="122"/>
      <c r="MZ16" s="122"/>
      <c r="NA16" s="122"/>
      <c r="NB16" s="122"/>
      <c r="NC16" s="122"/>
      <c r="ND16" s="122"/>
      <c r="NE16" s="122"/>
      <c r="NF16" s="122"/>
      <c r="NG16" s="122"/>
      <c r="NH16" s="122"/>
      <c r="NI16" s="122"/>
      <c r="NJ16" s="122"/>
      <c r="NK16" s="122"/>
      <c r="NL16" s="122"/>
      <c r="NM16" s="122"/>
      <c r="NN16" s="122"/>
      <c r="NO16" s="122"/>
      <c r="NP16" s="122"/>
      <c r="NQ16" s="122"/>
      <c r="NR16" s="122"/>
      <c r="NS16" s="122"/>
      <c r="NT16" s="122"/>
      <c r="NU16" s="122"/>
      <c r="NV16" s="122"/>
      <c r="NW16" s="122"/>
      <c r="NX16" s="122"/>
      <c r="NY16" s="122"/>
      <c r="NZ16" s="122"/>
      <c r="OA16" s="122"/>
      <c r="OB16" s="122"/>
      <c r="OC16" s="122"/>
      <c r="OD16" s="122"/>
      <c r="OE16" s="122"/>
      <c r="OF16" s="122"/>
      <c r="OG16" s="122"/>
      <c r="OH16" s="122"/>
      <c r="OI16" s="122"/>
      <c r="OJ16" s="122"/>
      <c r="OK16" s="122"/>
      <c r="OL16" s="122"/>
      <c r="OM16" s="122"/>
      <c r="ON16" s="122"/>
      <c r="OO16" s="122"/>
      <c r="OP16" s="122"/>
      <c r="OQ16" s="122"/>
      <c r="OR16" s="122"/>
      <c r="OS16" s="122"/>
      <c r="OT16" s="122"/>
      <c r="OU16" s="122"/>
      <c r="OV16" s="122"/>
      <c r="OW16" s="122"/>
      <c r="OX16" s="122"/>
      <c r="OY16" s="122"/>
      <c r="OZ16" s="122"/>
      <c r="PA16" s="122"/>
      <c r="PB16" s="122"/>
      <c r="PC16" s="122"/>
      <c r="PD16" s="122"/>
      <c r="PE16" s="122"/>
      <c r="PF16" s="122"/>
      <c r="PG16" s="122"/>
      <c r="PH16" s="122"/>
      <c r="PI16" s="122"/>
      <c r="PJ16" s="122"/>
      <c r="PK16" s="122"/>
      <c r="PL16" s="122"/>
      <c r="PM16" s="122"/>
      <c r="PN16" s="122"/>
      <c r="PO16" s="122"/>
      <c r="PP16" s="122"/>
      <c r="PQ16" s="122"/>
      <c r="PR16" s="122"/>
      <c r="PS16" s="122"/>
      <c r="PT16" s="122"/>
      <c r="PU16" s="122"/>
      <c r="PV16" s="122"/>
      <c r="PW16" s="122"/>
      <c r="PX16" s="122"/>
      <c r="PY16" s="122"/>
      <c r="PZ16" s="122"/>
      <c r="QA16" s="122"/>
      <c r="QB16" s="122"/>
      <c r="QC16" s="122"/>
      <c r="QD16" s="122"/>
      <c r="QE16" s="122"/>
      <c r="QF16" s="122"/>
      <c r="QG16" s="122"/>
      <c r="QH16" s="122"/>
      <c r="QI16" s="122"/>
      <c r="QJ16" s="122"/>
      <c r="QK16" s="122"/>
      <c r="QL16" s="122"/>
      <c r="QM16" s="122"/>
      <c r="QN16" s="122"/>
      <c r="QO16" s="122"/>
      <c r="QP16" s="122"/>
      <c r="QQ16" s="122"/>
      <c r="QR16" s="122"/>
      <c r="QS16" s="122"/>
      <c r="QT16" s="122"/>
      <c r="QU16" s="122"/>
      <c r="QV16" s="122"/>
      <c r="QW16" s="122"/>
      <c r="QX16" s="122"/>
      <c r="QY16" s="122"/>
      <c r="QZ16" s="122"/>
      <c r="RA16" s="122"/>
      <c r="RB16" s="122"/>
      <c r="RC16" s="122"/>
      <c r="RD16" s="122"/>
      <c r="RE16" s="122"/>
      <c r="RF16" s="122"/>
      <c r="RG16" s="122"/>
      <c r="RH16" s="122"/>
      <c r="RI16" s="122"/>
      <c r="RJ16" s="122"/>
      <c r="RK16" s="122"/>
      <c r="RL16" s="122"/>
      <c r="RM16" s="122"/>
      <c r="RN16" s="122"/>
      <c r="RO16" s="122"/>
      <c r="RP16" s="122"/>
      <c r="RQ16" s="122"/>
      <c r="RR16" s="122"/>
      <c r="RS16" s="122"/>
      <c r="RT16" s="122"/>
      <c r="RU16" s="122"/>
      <c r="RV16" s="122"/>
      <c r="RW16" s="122"/>
      <c r="RX16" s="122"/>
      <c r="RY16" s="122"/>
      <c r="RZ16" s="122"/>
      <c r="SA16" s="122"/>
      <c r="SB16" s="122"/>
      <c r="SC16" s="122"/>
      <c r="SD16" s="122"/>
      <c r="SE16" s="122"/>
      <c r="SF16" s="122"/>
      <c r="SG16" s="122"/>
      <c r="SH16" s="122"/>
      <c r="SI16" s="122"/>
      <c r="SJ16" s="122"/>
      <c r="SK16" s="122"/>
      <c r="SL16" s="122"/>
      <c r="SM16" s="122"/>
      <c r="SN16" s="122"/>
      <c r="SO16" s="122"/>
      <c r="SP16" s="122"/>
      <c r="SQ16" s="122"/>
      <c r="SR16" s="122"/>
      <c r="SS16" s="122"/>
      <c r="ST16" s="122"/>
      <c r="SU16" s="122"/>
      <c r="SV16" s="122"/>
      <c r="SW16" s="122"/>
      <c r="SX16" s="122"/>
      <c r="SY16" s="122"/>
      <c r="SZ16" s="122"/>
      <c r="TA16" s="122"/>
      <c r="TB16" s="122"/>
      <c r="TC16" s="122"/>
      <c r="TD16" s="122"/>
      <c r="TE16" s="122"/>
      <c r="TF16" s="122"/>
      <c r="TG16" s="122"/>
      <c r="TH16" s="122"/>
      <c r="TI16" s="122"/>
      <c r="TJ16" s="122"/>
      <c r="TK16" s="122"/>
      <c r="TL16" s="122"/>
      <c r="TM16" s="122"/>
      <c r="TN16" s="122"/>
      <c r="TO16" s="122"/>
      <c r="TP16" s="122"/>
      <c r="TQ16" s="122"/>
      <c r="TR16" s="122"/>
      <c r="TS16" s="122"/>
      <c r="TT16" s="122"/>
      <c r="TU16" s="122"/>
      <c r="TV16" s="122"/>
      <c r="TW16" s="122"/>
      <c r="TX16" s="122"/>
      <c r="TY16" s="122"/>
      <c r="TZ16" s="122"/>
      <c r="UA16" s="122"/>
      <c r="UB16" s="122"/>
      <c r="UC16" s="122"/>
      <c r="UD16" s="122"/>
      <c r="UE16" s="122"/>
      <c r="UF16" s="122"/>
      <c r="UG16" s="122"/>
      <c r="UH16" s="122"/>
      <c r="UI16" s="122"/>
      <c r="UJ16" s="122"/>
      <c r="UK16" s="122"/>
      <c r="UL16" s="122"/>
      <c r="UM16" s="122"/>
      <c r="UN16" s="122"/>
      <c r="UO16" s="122"/>
      <c r="UP16" s="122"/>
      <c r="UQ16" s="122"/>
      <c r="UR16" s="122"/>
      <c r="US16" s="122"/>
      <c r="UT16" s="122"/>
      <c r="UU16" s="122"/>
      <c r="UV16" s="122"/>
      <c r="UW16" s="122"/>
      <c r="UX16" s="122"/>
      <c r="UY16" s="122"/>
      <c r="UZ16" s="122"/>
      <c r="VA16" s="122"/>
      <c r="VB16" s="122"/>
      <c r="VC16" s="122"/>
      <c r="VD16" s="122"/>
      <c r="VE16" s="122"/>
      <c r="VF16" s="122"/>
      <c r="VG16" s="122"/>
      <c r="VH16" s="122"/>
      <c r="VI16" s="122"/>
      <c r="VJ16" s="122"/>
      <c r="VK16" s="122"/>
      <c r="VL16" s="122"/>
      <c r="VM16" s="122"/>
      <c r="VN16" s="122"/>
      <c r="VO16" s="122"/>
      <c r="VP16" s="122"/>
      <c r="VQ16" s="122"/>
      <c r="VR16" s="122"/>
      <c r="VS16" s="122"/>
      <c r="VT16" s="122"/>
      <c r="VU16" s="122"/>
      <c r="VV16" s="122"/>
      <c r="VW16" s="122"/>
      <c r="VX16" s="122"/>
      <c r="VY16" s="122"/>
      <c r="VZ16" s="122"/>
      <c r="WA16" s="122"/>
      <c r="WB16" s="122"/>
      <c r="WC16" s="122"/>
      <c r="WD16" s="122"/>
      <c r="WE16" s="122"/>
      <c r="WF16" s="122"/>
      <c r="WG16" s="122"/>
      <c r="WH16" s="122"/>
      <c r="WI16" s="122"/>
      <c r="WJ16" s="122"/>
      <c r="WK16" s="122"/>
      <c r="WL16" s="122"/>
      <c r="WM16" s="122"/>
      <c r="WN16" s="122"/>
      <c r="WO16" s="122"/>
      <c r="WP16" s="122"/>
      <c r="WQ16" s="122"/>
      <c r="WR16" s="122"/>
      <c r="WS16" s="122"/>
      <c r="WT16" s="122"/>
      <c r="WU16" s="122"/>
      <c r="WV16" s="122"/>
      <c r="WW16" s="122"/>
      <c r="WX16" s="122"/>
      <c r="WY16" s="122"/>
      <c r="WZ16" s="122"/>
      <c r="XA16" s="122"/>
      <c r="XB16" s="122"/>
      <c r="XC16" s="122"/>
      <c r="XD16" s="122"/>
      <c r="XE16" s="122"/>
      <c r="XF16" s="122"/>
      <c r="XG16" s="122"/>
      <c r="XH16" s="122"/>
      <c r="XI16" s="122"/>
      <c r="XJ16" s="122"/>
      <c r="XK16" s="122"/>
      <c r="XL16" s="122"/>
      <c r="XM16" s="122"/>
      <c r="XN16" s="122"/>
      <c r="XO16" s="122"/>
      <c r="XP16" s="122"/>
      <c r="XQ16" s="122"/>
      <c r="XR16" s="122"/>
      <c r="XS16" s="122"/>
      <c r="XT16" s="122"/>
      <c r="XU16" s="122"/>
      <c r="XV16" s="122"/>
      <c r="XW16" s="122"/>
      <c r="XX16" s="122"/>
      <c r="XY16" s="122"/>
      <c r="XZ16" s="122"/>
      <c r="YA16" s="122"/>
      <c r="YB16" s="122"/>
      <c r="YC16" s="122"/>
      <c r="YD16" s="122"/>
      <c r="YE16" s="122"/>
      <c r="YF16" s="122"/>
      <c r="YG16" s="122"/>
      <c r="YH16" s="122"/>
      <c r="YI16" s="122"/>
      <c r="YJ16" s="122"/>
      <c r="YK16" s="122"/>
      <c r="YL16" s="122"/>
      <c r="YM16" s="122"/>
      <c r="YN16" s="122"/>
      <c r="YO16" s="122"/>
      <c r="YP16" s="122"/>
      <c r="YQ16" s="122"/>
      <c r="YR16" s="122"/>
      <c r="YS16" s="122"/>
      <c r="YT16" s="122"/>
      <c r="YU16" s="122"/>
      <c r="YV16" s="122"/>
      <c r="YW16" s="122"/>
      <c r="YX16" s="122"/>
      <c r="YY16" s="122"/>
      <c r="YZ16" s="122"/>
      <c r="ZA16" s="122"/>
      <c r="ZB16" s="122"/>
      <c r="ZC16" s="122"/>
      <c r="ZD16" s="122"/>
      <c r="ZE16" s="122"/>
      <c r="ZF16" s="122"/>
      <c r="ZG16" s="122"/>
      <c r="ZH16" s="122"/>
      <c r="ZI16" s="122"/>
      <c r="ZJ16" s="122"/>
      <c r="ZK16" s="122"/>
      <c r="ZL16" s="122"/>
      <c r="ZM16" s="122"/>
      <c r="ZN16" s="122"/>
      <c r="ZO16" s="122"/>
      <c r="ZP16" s="122"/>
      <c r="ZQ16" s="122"/>
      <c r="ZR16" s="122"/>
      <c r="ZS16" s="122"/>
      <c r="ZT16" s="122"/>
      <c r="ZU16" s="122"/>
      <c r="ZV16" s="122"/>
      <c r="ZW16" s="122"/>
      <c r="ZX16" s="122"/>
      <c r="ZY16" s="122"/>
      <c r="ZZ16" s="122"/>
      <c r="AAA16" s="122"/>
      <c r="AAB16" s="122"/>
      <c r="AAC16" s="122"/>
      <c r="AAD16" s="122"/>
      <c r="AAE16" s="122"/>
      <c r="AAF16" s="122"/>
      <c r="AAG16" s="122"/>
      <c r="AAH16" s="122"/>
      <c r="AAI16" s="122"/>
      <c r="AAJ16" s="122"/>
      <c r="AAK16" s="122"/>
      <c r="AAL16" s="122"/>
      <c r="AAM16" s="122"/>
      <c r="AAN16" s="122"/>
      <c r="AAO16" s="122"/>
      <c r="AAP16" s="122"/>
      <c r="AAQ16" s="122"/>
      <c r="AAR16" s="122"/>
      <c r="AAS16" s="122"/>
      <c r="AAT16" s="122"/>
      <c r="AAU16" s="122"/>
      <c r="AAV16" s="122"/>
      <c r="AAW16" s="122"/>
      <c r="AAX16" s="122"/>
      <c r="AAY16" s="122"/>
      <c r="AAZ16" s="122"/>
      <c r="ABA16" s="122"/>
      <c r="ABB16" s="122"/>
      <c r="ABC16" s="122"/>
      <c r="ABD16" s="122"/>
      <c r="ABE16" s="122"/>
      <c r="ABF16" s="122"/>
      <c r="ABG16" s="122"/>
      <c r="ABH16" s="122"/>
      <c r="ABI16" s="122"/>
      <c r="ABJ16" s="122"/>
      <c r="ABK16" s="122"/>
      <c r="ABL16" s="122"/>
      <c r="ABM16" s="122"/>
      <c r="ABN16" s="122"/>
      <c r="ABO16" s="122"/>
      <c r="ABP16" s="122"/>
      <c r="ABQ16" s="122"/>
      <c r="ABR16" s="122"/>
      <c r="ABS16" s="122"/>
      <c r="ABT16" s="122"/>
      <c r="ABU16" s="122"/>
      <c r="ABV16" s="122"/>
      <c r="ABW16" s="122"/>
      <c r="ABX16" s="122"/>
      <c r="ABY16" s="122"/>
      <c r="ABZ16" s="122"/>
      <c r="ACA16" s="122"/>
      <c r="ACB16" s="122"/>
      <c r="ACC16" s="122"/>
      <c r="ACD16" s="122"/>
      <c r="ACE16" s="122"/>
      <c r="ACF16" s="122"/>
      <c r="ACG16" s="122"/>
      <c r="ACH16" s="122"/>
      <c r="ACI16" s="122"/>
      <c r="ACJ16" s="122"/>
      <c r="ACK16" s="122"/>
      <c r="ACL16" s="122"/>
      <c r="ACM16" s="122"/>
      <c r="ACN16" s="122"/>
      <c r="ACO16" s="122"/>
      <c r="ACP16" s="122"/>
      <c r="ACQ16" s="122"/>
      <c r="ACR16" s="122"/>
      <c r="ACS16" s="122"/>
      <c r="ACT16" s="122"/>
      <c r="ACU16" s="122"/>
      <c r="ACV16" s="122"/>
      <c r="ACW16" s="122"/>
      <c r="ACX16" s="122"/>
      <c r="ACY16" s="122"/>
      <c r="ACZ16" s="122"/>
      <c r="ADA16" s="122"/>
      <c r="ADB16" s="122"/>
      <c r="ADC16" s="122"/>
      <c r="ADD16" s="122"/>
      <c r="ADE16" s="122"/>
      <c r="ADF16" s="122"/>
      <c r="ADG16" s="122"/>
      <c r="ADH16" s="122"/>
      <c r="ADI16" s="122"/>
      <c r="ADJ16" s="122"/>
      <c r="ADK16" s="122"/>
      <c r="ADL16" s="122"/>
      <c r="ADM16" s="122"/>
      <c r="ADN16" s="122"/>
      <c r="ADO16" s="122"/>
      <c r="ADP16" s="122"/>
      <c r="ADQ16" s="122"/>
      <c r="ADR16" s="122"/>
      <c r="ADS16" s="122"/>
      <c r="ADT16" s="122"/>
      <c r="ADU16" s="122"/>
      <c r="ADV16" s="122"/>
      <c r="ADW16" s="122"/>
      <c r="ADX16" s="122"/>
      <c r="ADY16" s="122"/>
      <c r="ADZ16" s="122"/>
      <c r="AEA16" s="122"/>
      <c r="AEB16" s="122"/>
      <c r="AEC16" s="122"/>
      <c r="AED16" s="122"/>
      <c r="AEE16" s="122"/>
      <c r="AEF16" s="122"/>
      <c r="AEG16" s="122"/>
      <c r="AEH16" s="122"/>
      <c r="AEI16" s="122"/>
      <c r="AEJ16" s="122"/>
      <c r="AEK16" s="122"/>
      <c r="AEL16" s="122"/>
      <c r="AEM16" s="122"/>
      <c r="AEN16" s="122"/>
      <c r="AEO16" s="122"/>
      <c r="AEP16" s="122"/>
      <c r="AEQ16" s="122"/>
      <c r="AER16" s="122"/>
      <c r="AES16" s="122"/>
      <c r="AET16" s="122"/>
      <c r="AEU16" s="122"/>
      <c r="AEV16" s="122"/>
      <c r="AEW16" s="122"/>
      <c r="AEX16" s="122"/>
      <c r="AEY16" s="122"/>
      <c r="AEZ16" s="122"/>
      <c r="AFA16" s="122"/>
      <c r="AFB16" s="122"/>
      <c r="AFC16" s="122"/>
      <c r="AFD16" s="122"/>
      <c r="AFE16" s="122"/>
      <c r="AFF16" s="122"/>
      <c r="AFG16" s="122"/>
      <c r="AFH16" s="122"/>
      <c r="AFI16" s="122"/>
      <c r="AFJ16" s="122"/>
      <c r="AFK16" s="122"/>
      <c r="AFL16" s="122"/>
      <c r="AFM16" s="122"/>
      <c r="AFN16" s="122"/>
      <c r="AFO16" s="122"/>
      <c r="AFP16" s="122"/>
      <c r="AFQ16" s="122"/>
      <c r="AFR16" s="122"/>
      <c r="AFS16" s="122"/>
      <c r="AFT16" s="122"/>
      <c r="AFU16" s="122"/>
      <c r="AFV16" s="122"/>
      <c r="AFW16" s="122"/>
      <c r="AFX16" s="122"/>
      <c r="AFY16" s="122"/>
      <c r="AFZ16" s="122"/>
      <c r="AGA16" s="122"/>
      <c r="AGB16" s="122"/>
      <c r="AGC16" s="122"/>
      <c r="AGD16" s="122"/>
      <c r="AGE16" s="122"/>
      <c r="AGF16" s="122"/>
      <c r="AGG16" s="122"/>
      <c r="AGH16" s="122"/>
      <c r="AGI16" s="122"/>
      <c r="AGJ16" s="122"/>
      <c r="AGK16" s="122"/>
      <c r="AGL16" s="122"/>
      <c r="AGM16" s="122"/>
      <c r="AGN16" s="122"/>
      <c r="AGO16" s="122"/>
      <c r="AGP16" s="122"/>
      <c r="AGQ16" s="122"/>
      <c r="AGR16" s="122"/>
      <c r="AGS16" s="122"/>
      <c r="AGT16" s="122"/>
      <c r="AGU16" s="122"/>
      <c r="AGV16" s="122"/>
      <c r="AGW16" s="122"/>
      <c r="AGX16" s="122"/>
      <c r="AGY16" s="122"/>
      <c r="AGZ16" s="122"/>
      <c r="AHA16" s="122"/>
      <c r="AHB16" s="122"/>
      <c r="AHC16" s="122"/>
      <c r="AHD16" s="122"/>
      <c r="AHE16" s="122"/>
      <c r="AHF16" s="122"/>
      <c r="AHG16" s="122"/>
      <c r="AHH16" s="122"/>
      <c r="AHI16" s="122"/>
      <c r="AHJ16" s="122"/>
      <c r="AHK16" s="122"/>
      <c r="AHL16" s="122"/>
      <c r="AHM16" s="122"/>
      <c r="AHN16" s="122"/>
      <c r="AHO16" s="122"/>
      <c r="AHP16" s="122"/>
      <c r="AHQ16" s="122"/>
      <c r="AHR16" s="122"/>
      <c r="AHS16" s="122"/>
      <c r="AHT16" s="122"/>
      <c r="AHU16" s="122"/>
      <c r="AHV16" s="122"/>
      <c r="AHW16" s="122"/>
      <c r="AHX16" s="122"/>
      <c r="AHY16" s="122"/>
      <c r="AHZ16" s="122"/>
      <c r="AIA16" s="122"/>
      <c r="AIB16" s="122"/>
      <c r="AIC16" s="122"/>
      <c r="AID16" s="122"/>
      <c r="AIE16" s="122"/>
      <c r="AIF16" s="122"/>
      <c r="AIG16" s="122"/>
      <c r="AIH16" s="122"/>
      <c r="AII16" s="122"/>
      <c r="AIJ16" s="122"/>
      <c r="AIK16" s="122"/>
      <c r="AIL16" s="122"/>
      <c r="AIM16" s="122"/>
      <c r="AIN16" s="122"/>
      <c r="AIO16" s="122"/>
      <c r="AIP16" s="122"/>
      <c r="AIQ16" s="122"/>
      <c r="AIR16" s="122"/>
      <c r="AIS16" s="122"/>
      <c r="AIT16" s="122"/>
      <c r="AIU16" s="122"/>
      <c r="AIV16" s="122"/>
      <c r="AIW16" s="122"/>
      <c r="AIX16" s="122"/>
      <c r="AIY16" s="122"/>
      <c r="AIZ16" s="122"/>
      <c r="AJA16" s="122"/>
      <c r="AJB16" s="122"/>
      <c r="AJC16" s="122"/>
      <c r="AJD16" s="122"/>
      <c r="AJE16" s="122"/>
      <c r="AJF16" s="122"/>
      <c r="AJG16" s="122"/>
      <c r="AJH16" s="122"/>
      <c r="AJI16" s="122"/>
      <c r="AJJ16" s="122"/>
      <c r="AJK16" s="122"/>
      <c r="AJL16" s="122"/>
      <c r="AJM16" s="122"/>
      <c r="AJN16" s="122"/>
      <c r="AJO16" s="122"/>
      <c r="AJP16" s="122"/>
      <c r="AJQ16" s="122"/>
      <c r="AJR16" s="122"/>
      <c r="AJS16" s="122"/>
      <c r="AJT16" s="122"/>
      <c r="AJU16" s="122"/>
      <c r="AJV16" s="122"/>
      <c r="AJW16" s="122"/>
      <c r="AJX16" s="122"/>
      <c r="AJY16" s="122"/>
      <c r="AJZ16" s="122"/>
      <c r="AKA16" s="122"/>
      <c r="AKB16" s="122"/>
      <c r="AKC16" s="122"/>
      <c r="AKD16" s="122"/>
      <c r="AKE16" s="122"/>
      <c r="AKF16" s="122"/>
      <c r="AKG16" s="122"/>
      <c r="AKH16" s="122"/>
      <c r="AKI16" s="122"/>
      <c r="AKJ16" s="122"/>
      <c r="AKK16" s="122"/>
      <c r="AKL16" s="122"/>
      <c r="AKM16" s="122"/>
      <c r="AKN16" s="122"/>
      <c r="AKO16" s="122"/>
      <c r="AKP16" s="122"/>
      <c r="AKQ16" s="122"/>
      <c r="AKR16" s="122"/>
      <c r="AKS16" s="122"/>
      <c r="AKT16" s="122"/>
      <c r="AKU16" s="122"/>
      <c r="AKV16" s="122"/>
      <c r="AKW16" s="122"/>
      <c r="AKX16" s="122"/>
      <c r="AKY16" s="122"/>
      <c r="AKZ16" s="122"/>
      <c r="ALA16" s="122"/>
      <c r="ALB16" s="122"/>
      <c r="ALC16" s="122"/>
      <c r="ALD16" s="122"/>
      <c r="ALE16" s="122"/>
      <c r="ALF16" s="122"/>
      <c r="ALG16" s="122"/>
      <c r="ALH16" s="122"/>
      <c r="ALI16" s="122"/>
      <c r="ALJ16" s="122"/>
      <c r="ALK16" s="122"/>
      <c r="ALL16" s="122"/>
      <c r="ALM16" s="122"/>
      <c r="ALN16" s="122"/>
      <c r="ALO16" s="122"/>
      <c r="ALP16" s="122"/>
      <c r="ALQ16" s="122"/>
      <c r="ALR16" s="122"/>
      <c r="ALS16" s="122"/>
      <c r="ALT16" s="122"/>
      <c r="ALU16" s="122"/>
      <c r="ALV16" s="122"/>
      <c r="ALW16" s="122"/>
      <c r="ALX16" s="122"/>
      <c r="ALY16" s="122"/>
      <c r="ALZ16" s="122"/>
      <c r="AMA16" s="122"/>
      <c r="AMB16" s="122"/>
      <c r="AMC16" s="122"/>
      <c r="AMD16" s="122"/>
      <c r="AME16" s="122"/>
      <c r="AMF16" s="122"/>
      <c r="AMG16" s="122"/>
      <c r="AMH16" s="122"/>
      <c r="AMI16" s="122"/>
      <c r="AMJ16" s="122"/>
      <c r="AMK16" s="122"/>
      <c r="AML16" s="122"/>
      <c r="AMM16" s="122"/>
      <c r="AMN16" s="122"/>
      <c r="AMO16" s="122"/>
      <c r="AMP16" s="122"/>
      <c r="AMQ16" s="122"/>
      <c r="AMR16" s="122"/>
      <c r="AMS16" s="122"/>
      <c r="AMT16" s="122"/>
      <c r="AMU16" s="122"/>
      <c r="AMV16" s="122"/>
      <c r="AMW16" s="122"/>
      <c r="AMX16" s="122"/>
      <c r="AMY16" s="122"/>
      <c r="AMZ16" s="122"/>
      <c r="ANA16" s="122"/>
      <c r="ANB16" s="122"/>
      <c r="ANC16" s="122"/>
      <c r="AND16" s="122"/>
      <c r="ANE16" s="122"/>
      <c r="ANF16" s="122"/>
      <c r="ANG16" s="122"/>
      <c r="ANH16" s="122"/>
      <c r="ANI16" s="122"/>
      <c r="ANJ16" s="122"/>
      <c r="ANK16" s="122"/>
      <c r="ANL16" s="122"/>
      <c r="ANM16" s="122"/>
      <c r="ANN16" s="122"/>
      <c r="ANO16" s="122"/>
      <c r="ANP16" s="122"/>
      <c r="ANQ16" s="122"/>
      <c r="ANR16" s="122"/>
      <c r="ANS16" s="122"/>
      <c r="ANT16" s="122"/>
      <c r="ANU16" s="122"/>
      <c r="ANV16" s="122"/>
      <c r="ANW16" s="122"/>
      <c r="ANX16" s="122"/>
      <c r="ANY16" s="122"/>
      <c r="ANZ16" s="122"/>
      <c r="AOA16" s="122"/>
      <c r="AOB16" s="122"/>
      <c r="AOC16" s="122"/>
      <c r="AOD16" s="122"/>
      <c r="AOE16" s="122"/>
      <c r="AOF16" s="122"/>
      <c r="AOG16" s="122"/>
      <c r="AOH16" s="122"/>
      <c r="AOI16" s="122"/>
      <c r="AOJ16" s="122"/>
      <c r="AOK16" s="122"/>
      <c r="AOL16" s="122"/>
      <c r="AOM16" s="122"/>
      <c r="AON16" s="122"/>
      <c r="AOO16" s="122"/>
      <c r="AOP16" s="122"/>
      <c r="AOQ16" s="122"/>
      <c r="AOR16" s="122"/>
      <c r="AOS16" s="122"/>
      <c r="AOT16" s="122"/>
      <c r="AOU16" s="122"/>
      <c r="AOV16" s="122"/>
      <c r="AOW16" s="122"/>
      <c r="AOX16" s="122"/>
      <c r="AOY16" s="122"/>
      <c r="AOZ16" s="122"/>
      <c r="APA16" s="122"/>
      <c r="APB16" s="122"/>
      <c r="APC16" s="122"/>
      <c r="APD16" s="122"/>
      <c r="APE16" s="122"/>
      <c r="APF16" s="122"/>
      <c r="APG16" s="122"/>
      <c r="APH16" s="122"/>
      <c r="API16" s="122"/>
      <c r="APJ16" s="122"/>
      <c r="APK16" s="122"/>
      <c r="APL16" s="122"/>
      <c r="APM16" s="122"/>
      <c r="APN16" s="122"/>
      <c r="APO16" s="122"/>
      <c r="APP16" s="122"/>
      <c r="APQ16" s="122"/>
      <c r="APR16" s="122"/>
      <c r="APS16" s="122"/>
      <c r="APT16" s="122"/>
      <c r="APU16" s="122"/>
      <c r="APV16" s="122"/>
      <c r="APW16" s="122"/>
      <c r="APX16" s="122"/>
      <c r="APY16" s="122"/>
      <c r="APZ16" s="122"/>
      <c r="AQA16" s="122"/>
      <c r="AQB16" s="122"/>
      <c r="AQC16" s="122"/>
      <c r="AQD16" s="122"/>
      <c r="AQE16" s="122"/>
      <c r="AQF16" s="122"/>
      <c r="AQG16" s="122"/>
      <c r="AQH16" s="122"/>
      <c r="AQI16" s="122"/>
      <c r="AQJ16" s="122"/>
      <c r="AQK16" s="122"/>
      <c r="AQL16" s="122"/>
      <c r="AQM16" s="122"/>
      <c r="AQN16" s="122"/>
      <c r="AQO16" s="122"/>
      <c r="AQP16" s="122"/>
      <c r="AQQ16" s="122"/>
      <c r="AQR16" s="122"/>
      <c r="AQS16" s="122"/>
      <c r="AQT16" s="122"/>
      <c r="AQU16" s="122"/>
      <c r="AQV16" s="122"/>
      <c r="AQW16" s="122"/>
      <c r="AQX16" s="122"/>
      <c r="AQY16" s="122"/>
      <c r="AQZ16" s="122"/>
      <c r="ARA16" s="122"/>
      <c r="ARB16" s="122"/>
      <c r="ARC16" s="122"/>
      <c r="ARD16" s="122"/>
      <c r="ARE16" s="122"/>
      <c r="ARF16" s="122"/>
      <c r="ARG16" s="122"/>
      <c r="ARH16" s="122"/>
      <c r="ARI16" s="122"/>
      <c r="ARJ16" s="122"/>
      <c r="ARK16" s="122"/>
      <c r="ARL16" s="122"/>
      <c r="ARM16" s="122"/>
      <c r="ARN16" s="122"/>
      <c r="ARO16" s="122"/>
      <c r="ARP16" s="122"/>
      <c r="ARQ16" s="122"/>
      <c r="ARR16" s="122"/>
      <c r="ARS16" s="122"/>
      <c r="ART16" s="122"/>
      <c r="ARU16" s="122"/>
      <c r="ARV16" s="122"/>
      <c r="ARW16" s="122"/>
      <c r="ARX16" s="122"/>
      <c r="ARY16" s="122"/>
      <c r="ARZ16" s="122"/>
      <c r="ASA16" s="122"/>
      <c r="ASB16" s="122"/>
      <c r="ASC16" s="122"/>
      <c r="ASD16" s="122"/>
      <c r="ASE16" s="122"/>
      <c r="ASF16" s="122"/>
      <c r="ASG16" s="122"/>
      <c r="ASH16" s="122"/>
      <c r="ASI16" s="122"/>
      <c r="ASJ16" s="122"/>
      <c r="ASK16" s="122"/>
      <c r="ASL16" s="122"/>
      <c r="ASM16" s="122"/>
      <c r="ASN16" s="122"/>
      <c r="ASO16" s="122"/>
      <c r="ASP16" s="122"/>
      <c r="ASQ16" s="122"/>
      <c r="ASR16" s="122"/>
      <c r="ASS16" s="122"/>
      <c r="AST16" s="122"/>
      <c r="ASU16" s="122"/>
      <c r="ASV16" s="122"/>
      <c r="ASW16" s="122"/>
      <c r="ASX16" s="122"/>
      <c r="ASY16" s="122"/>
      <c r="ASZ16" s="122"/>
      <c r="ATA16" s="122"/>
      <c r="ATB16" s="122"/>
      <c r="ATC16" s="122"/>
      <c r="ATD16" s="122"/>
      <c r="ATE16" s="122"/>
      <c r="ATF16" s="122"/>
      <c r="ATG16" s="122"/>
      <c r="ATH16" s="122"/>
      <c r="ATI16" s="122"/>
      <c r="ATJ16" s="122"/>
      <c r="ATK16" s="122"/>
      <c r="ATL16" s="122"/>
      <c r="ATM16" s="122"/>
      <c r="ATN16" s="122"/>
      <c r="ATO16" s="122"/>
      <c r="ATP16" s="122"/>
      <c r="ATQ16" s="122"/>
      <c r="ATR16" s="122"/>
      <c r="ATS16" s="122"/>
      <c r="ATT16" s="122"/>
      <c r="ATU16" s="122"/>
      <c r="ATV16" s="122"/>
      <c r="ATW16" s="122"/>
      <c r="ATX16" s="122"/>
      <c r="ATY16" s="122"/>
      <c r="ATZ16" s="122"/>
      <c r="AUA16" s="122"/>
      <c r="AUB16" s="122"/>
      <c r="AUC16" s="122"/>
      <c r="AUD16" s="122"/>
      <c r="AUE16" s="122"/>
      <c r="AUF16" s="122"/>
      <c r="AUG16" s="122"/>
      <c r="AUH16" s="122"/>
      <c r="AUI16" s="122"/>
      <c r="AUJ16" s="122"/>
      <c r="AUK16" s="122"/>
      <c r="AUL16" s="122"/>
      <c r="AUM16" s="122"/>
      <c r="AUN16" s="122"/>
      <c r="AUO16" s="122"/>
      <c r="AUP16" s="122"/>
      <c r="AUQ16" s="122"/>
      <c r="AUR16" s="122"/>
      <c r="AUS16" s="122"/>
      <c r="AUT16" s="122"/>
      <c r="AUU16" s="122"/>
      <c r="AUV16" s="122"/>
      <c r="AUW16" s="122"/>
      <c r="AUX16" s="122"/>
      <c r="AUY16" s="122"/>
      <c r="AUZ16" s="122"/>
      <c r="AVA16" s="122"/>
      <c r="AVB16" s="122"/>
      <c r="AVC16" s="122"/>
      <c r="AVD16" s="122"/>
      <c r="AVE16" s="122"/>
      <c r="AVF16" s="122"/>
      <c r="AVG16" s="122"/>
      <c r="AVH16" s="122"/>
      <c r="AVI16" s="122"/>
      <c r="AVJ16" s="122"/>
      <c r="AVK16" s="122"/>
      <c r="AVL16" s="122"/>
      <c r="AVM16" s="122"/>
      <c r="AVN16" s="122"/>
      <c r="AVO16" s="122"/>
      <c r="AVP16" s="122"/>
      <c r="AVQ16" s="122"/>
      <c r="AVR16" s="122"/>
      <c r="AVS16" s="122"/>
      <c r="AVT16" s="122"/>
      <c r="AVU16" s="122"/>
      <c r="AVV16" s="122"/>
      <c r="AVW16" s="122"/>
      <c r="AVX16" s="122"/>
      <c r="AVY16" s="122"/>
      <c r="AVZ16" s="122"/>
      <c r="AWA16" s="122"/>
      <c r="AWB16" s="122"/>
      <c r="AWC16" s="122"/>
      <c r="AWD16" s="122"/>
      <c r="AWE16" s="122"/>
      <c r="AWF16" s="122"/>
      <c r="AWG16" s="122"/>
      <c r="AWH16" s="122"/>
      <c r="AWI16" s="122"/>
      <c r="AWJ16" s="122"/>
      <c r="AWK16" s="122"/>
      <c r="AWL16" s="122"/>
      <c r="AWM16" s="122"/>
      <c r="AWN16" s="122"/>
      <c r="AWO16" s="122"/>
      <c r="AWP16" s="122"/>
      <c r="AWQ16" s="122"/>
      <c r="AWR16" s="122"/>
      <c r="AWS16" s="122"/>
      <c r="AWT16" s="122"/>
      <c r="AWU16" s="122"/>
      <c r="AWV16" s="122"/>
      <c r="AWW16" s="122"/>
      <c r="AWX16" s="122"/>
      <c r="AWY16" s="122"/>
      <c r="AWZ16" s="122"/>
      <c r="AXA16" s="122"/>
      <c r="AXB16" s="122"/>
      <c r="AXC16" s="122"/>
      <c r="AXD16" s="122"/>
      <c r="AXE16" s="122"/>
      <c r="AXF16" s="122"/>
      <c r="AXG16" s="122"/>
      <c r="AXH16" s="122"/>
      <c r="AXI16" s="122"/>
      <c r="AXJ16" s="122"/>
      <c r="AXK16" s="122"/>
      <c r="AXL16" s="122"/>
      <c r="AXM16" s="122"/>
      <c r="AXN16" s="122"/>
      <c r="AXO16" s="122"/>
      <c r="AXP16" s="122"/>
      <c r="AXQ16" s="122"/>
      <c r="AXR16" s="122"/>
      <c r="AXS16" s="122"/>
      <c r="AXT16" s="122"/>
      <c r="AXU16" s="122"/>
      <c r="AXV16" s="122"/>
      <c r="AXW16" s="122"/>
      <c r="AXX16" s="122"/>
      <c r="AXY16" s="122"/>
      <c r="AXZ16" s="122"/>
      <c r="AYA16" s="122"/>
      <c r="AYB16" s="122"/>
      <c r="AYC16" s="122"/>
      <c r="AYD16" s="122"/>
      <c r="AYE16" s="122"/>
      <c r="AYF16" s="122"/>
      <c r="AYG16" s="122"/>
      <c r="AYH16" s="122"/>
      <c r="AYI16" s="122"/>
      <c r="AYJ16" s="122"/>
      <c r="AYK16" s="122"/>
      <c r="AYL16" s="122"/>
      <c r="AYM16" s="122"/>
      <c r="AYN16" s="122"/>
      <c r="AYO16" s="122"/>
      <c r="AYP16" s="122"/>
      <c r="AYQ16" s="122"/>
      <c r="AYR16" s="122"/>
      <c r="AYS16" s="122"/>
      <c r="AYT16" s="122"/>
      <c r="AYU16" s="122"/>
      <c r="AYV16" s="122"/>
      <c r="AYW16" s="122"/>
      <c r="AYX16" s="122"/>
      <c r="AYY16" s="122"/>
      <c r="AYZ16" s="122"/>
      <c r="AZA16" s="122"/>
      <c r="AZB16" s="122"/>
      <c r="AZC16" s="122"/>
      <c r="AZD16" s="122"/>
      <c r="AZE16" s="122"/>
      <c r="AZF16" s="122"/>
      <c r="AZG16" s="122"/>
      <c r="AZH16" s="122"/>
      <c r="AZI16" s="122"/>
      <c r="AZJ16" s="122"/>
      <c r="AZK16" s="122"/>
      <c r="AZL16" s="122"/>
      <c r="AZM16" s="122"/>
      <c r="AZN16" s="122"/>
      <c r="AZO16" s="122"/>
      <c r="AZP16" s="122"/>
      <c r="AZQ16" s="122"/>
      <c r="AZR16" s="122"/>
      <c r="AZS16" s="122"/>
      <c r="AZT16" s="122"/>
      <c r="AZU16" s="122"/>
      <c r="AZV16" s="122"/>
      <c r="AZW16" s="122"/>
      <c r="AZX16" s="122"/>
      <c r="AZY16" s="122"/>
      <c r="AZZ16" s="122"/>
      <c r="BAA16" s="122"/>
      <c r="BAB16" s="122"/>
      <c r="BAC16" s="122"/>
      <c r="BAD16" s="122"/>
      <c r="BAE16" s="122"/>
      <c r="BAF16" s="122"/>
      <c r="BAG16" s="122"/>
      <c r="BAH16" s="122"/>
      <c r="BAI16" s="122"/>
      <c r="BAJ16" s="122"/>
      <c r="BAK16" s="122"/>
      <c r="BAL16" s="122"/>
      <c r="BAM16" s="122"/>
      <c r="BAN16" s="122"/>
      <c r="BAO16" s="122"/>
      <c r="BAP16" s="122"/>
      <c r="BAQ16" s="122"/>
      <c r="BAR16" s="122"/>
      <c r="BAS16" s="122"/>
      <c r="BAT16" s="122"/>
      <c r="BAU16" s="122"/>
      <c r="BAV16" s="122"/>
      <c r="BAW16" s="122"/>
      <c r="BAX16" s="122"/>
      <c r="BAY16" s="122"/>
      <c r="BAZ16" s="122"/>
      <c r="BBA16" s="122"/>
      <c r="BBB16" s="122"/>
      <c r="BBC16" s="122"/>
      <c r="BBD16" s="122"/>
      <c r="BBE16" s="122"/>
      <c r="BBF16" s="122"/>
      <c r="BBG16" s="122"/>
      <c r="BBH16" s="122"/>
      <c r="BBI16" s="122"/>
      <c r="BBJ16" s="122"/>
      <c r="BBK16" s="122"/>
      <c r="BBL16" s="122"/>
      <c r="BBM16" s="122"/>
      <c r="BBN16" s="122"/>
      <c r="BBO16" s="122"/>
      <c r="BBP16" s="122"/>
      <c r="BBQ16" s="122"/>
      <c r="BBR16" s="122"/>
      <c r="BBS16" s="122"/>
      <c r="BBT16" s="122"/>
      <c r="BBU16" s="122"/>
      <c r="BBV16" s="122"/>
      <c r="BBW16" s="122"/>
      <c r="BBX16" s="122"/>
      <c r="BBY16" s="122"/>
      <c r="BBZ16" s="122"/>
      <c r="BCA16" s="122"/>
      <c r="BCB16" s="122"/>
      <c r="BCC16" s="122"/>
      <c r="BCD16" s="122"/>
      <c r="BCE16" s="122"/>
      <c r="BCF16" s="122"/>
      <c r="BCG16" s="122"/>
      <c r="BCH16" s="122"/>
      <c r="BCI16" s="122"/>
      <c r="BCJ16" s="122"/>
      <c r="BCK16" s="122"/>
      <c r="BCL16" s="122"/>
      <c r="BCM16" s="122"/>
      <c r="BCN16" s="122"/>
      <c r="BCO16" s="122"/>
      <c r="BCP16" s="122"/>
      <c r="BCQ16" s="122"/>
      <c r="BCR16" s="122"/>
      <c r="BCS16" s="122"/>
      <c r="BCT16" s="122"/>
      <c r="BCU16" s="122"/>
      <c r="BCV16" s="122"/>
      <c r="BCW16" s="122"/>
      <c r="BCX16" s="122"/>
      <c r="BCY16" s="122"/>
      <c r="BCZ16" s="122"/>
      <c r="BDA16" s="122"/>
      <c r="BDB16" s="122"/>
      <c r="BDC16" s="122"/>
      <c r="BDD16" s="122"/>
      <c r="BDE16" s="122"/>
      <c r="BDF16" s="122"/>
      <c r="BDG16" s="122"/>
      <c r="BDH16" s="122"/>
      <c r="BDI16" s="122"/>
      <c r="BDJ16" s="122"/>
      <c r="BDK16" s="122"/>
      <c r="BDL16" s="122"/>
      <c r="BDM16" s="122"/>
      <c r="BDN16" s="122"/>
      <c r="BDO16" s="122"/>
      <c r="BDP16" s="122"/>
      <c r="BDQ16" s="122"/>
      <c r="BDR16" s="122"/>
      <c r="BDS16" s="122"/>
      <c r="BDT16" s="122"/>
      <c r="BDU16" s="122"/>
      <c r="BDV16" s="122"/>
      <c r="BDW16" s="122"/>
      <c r="BDX16" s="122"/>
      <c r="BDY16" s="122"/>
      <c r="BDZ16" s="122"/>
      <c r="BEA16" s="122"/>
      <c r="BEB16" s="122"/>
      <c r="BEC16" s="122"/>
      <c r="BED16" s="122"/>
      <c r="BEE16" s="122"/>
      <c r="BEF16" s="122"/>
      <c r="BEG16" s="122"/>
      <c r="BEH16" s="122"/>
      <c r="BEI16" s="122"/>
      <c r="BEJ16" s="122"/>
      <c r="BEK16" s="122"/>
      <c r="BEL16" s="122"/>
      <c r="BEM16" s="122"/>
      <c r="BEN16" s="122"/>
      <c r="BEO16" s="122"/>
      <c r="BEP16" s="122"/>
      <c r="BEQ16" s="122"/>
      <c r="BER16" s="122"/>
      <c r="BES16" s="122"/>
      <c r="BET16" s="122"/>
      <c r="BEU16" s="122"/>
      <c r="BEV16" s="122"/>
      <c r="BEW16" s="122"/>
      <c r="BEX16" s="122"/>
      <c r="BEY16" s="122"/>
      <c r="BEZ16" s="122"/>
      <c r="BFA16" s="122"/>
      <c r="BFB16" s="122"/>
      <c r="BFC16" s="122"/>
      <c r="BFD16" s="122"/>
      <c r="BFE16" s="122"/>
      <c r="BFF16" s="122"/>
      <c r="BFG16" s="122"/>
      <c r="BFH16" s="122"/>
      <c r="BFI16" s="122"/>
      <c r="BFJ16" s="122"/>
      <c r="BFK16" s="122"/>
      <c r="BFL16" s="122"/>
      <c r="BFM16" s="122"/>
      <c r="BFN16" s="122"/>
      <c r="BFO16" s="122"/>
      <c r="BFP16" s="122"/>
      <c r="BFQ16" s="122"/>
      <c r="BFR16" s="122"/>
      <c r="BFS16" s="122"/>
      <c r="BFT16" s="122"/>
      <c r="BFU16" s="122"/>
      <c r="BFV16" s="122"/>
      <c r="BFW16" s="122"/>
      <c r="BFX16" s="122"/>
      <c r="BFY16" s="122"/>
      <c r="BFZ16" s="122"/>
      <c r="BGA16" s="122"/>
      <c r="BGB16" s="122"/>
      <c r="BGC16" s="122"/>
      <c r="BGD16" s="122"/>
      <c r="BGE16" s="122"/>
      <c r="BGF16" s="122"/>
      <c r="BGG16" s="122"/>
      <c r="BGH16" s="122"/>
      <c r="BGI16" s="122"/>
      <c r="BGJ16" s="122"/>
      <c r="BGK16" s="122"/>
      <c r="BGL16" s="122"/>
      <c r="BGM16" s="122"/>
      <c r="BGN16" s="122"/>
      <c r="BGO16" s="122"/>
      <c r="BGP16" s="122"/>
      <c r="BGQ16" s="122"/>
      <c r="BGR16" s="122"/>
      <c r="BGS16" s="122"/>
      <c r="BGT16" s="122"/>
      <c r="BGU16" s="122"/>
      <c r="BGV16" s="122"/>
      <c r="BGW16" s="122"/>
      <c r="BGX16" s="122"/>
      <c r="BGY16" s="122"/>
      <c r="BGZ16" s="122"/>
      <c r="BHA16" s="122"/>
      <c r="BHB16" s="122"/>
      <c r="BHC16" s="122"/>
      <c r="BHD16" s="122"/>
      <c r="BHE16" s="122"/>
      <c r="BHF16" s="122"/>
      <c r="BHG16" s="122"/>
      <c r="BHH16" s="122"/>
      <c r="BHI16" s="122"/>
      <c r="BHJ16" s="122"/>
      <c r="BHK16" s="122"/>
      <c r="BHL16" s="122"/>
      <c r="BHM16" s="122"/>
      <c r="BHN16" s="122"/>
      <c r="BHO16" s="122"/>
      <c r="BHP16" s="122"/>
      <c r="BHQ16" s="122"/>
      <c r="BHR16" s="122"/>
      <c r="BHS16" s="122"/>
      <c r="BHT16" s="122"/>
      <c r="BHU16" s="122"/>
      <c r="BHV16" s="122"/>
      <c r="BHW16" s="122"/>
      <c r="BHX16" s="122"/>
      <c r="BHY16" s="122"/>
      <c r="BHZ16" s="122"/>
      <c r="BIA16" s="122"/>
      <c r="BIB16" s="122"/>
      <c r="BIC16" s="122"/>
      <c r="BID16" s="122"/>
      <c r="BIE16" s="122"/>
      <c r="BIF16" s="122"/>
      <c r="BIG16" s="122"/>
      <c r="BIH16" s="122"/>
      <c r="BII16" s="122"/>
      <c r="BIJ16" s="122"/>
      <c r="BIK16" s="122"/>
      <c r="BIL16" s="122"/>
      <c r="BIM16" s="122"/>
      <c r="BIN16" s="122"/>
      <c r="BIO16" s="122"/>
      <c r="BIP16" s="122"/>
      <c r="BIQ16" s="122"/>
      <c r="BIR16" s="122"/>
      <c r="BIS16" s="122"/>
      <c r="BIT16" s="122"/>
      <c r="BIU16" s="122"/>
      <c r="BIV16" s="122"/>
      <c r="BIW16" s="122"/>
      <c r="BIX16" s="122"/>
      <c r="BIY16" s="122"/>
      <c r="BIZ16" s="122"/>
      <c r="BJA16" s="122"/>
      <c r="BJB16" s="122"/>
      <c r="BJC16" s="122"/>
      <c r="BJD16" s="122"/>
      <c r="BJE16" s="122"/>
      <c r="BJF16" s="122"/>
      <c r="BJG16" s="122"/>
      <c r="BJH16" s="122"/>
      <c r="BJI16" s="122"/>
      <c r="BJJ16" s="122"/>
      <c r="BJK16" s="122"/>
      <c r="BJL16" s="122"/>
      <c r="BJM16" s="122"/>
      <c r="BJN16" s="122"/>
      <c r="BJO16" s="122"/>
      <c r="BJP16" s="122"/>
      <c r="BJQ16" s="122"/>
      <c r="BJR16" s="122"/>
      <c r="BJS16" s="122"/>
      <c r="BJT16" s="122"/>
      <c r="BJU16" s="122"/>
      <c r="BJV16" s="122"/>
      <c r="BJW16" s="122"/>
      <c r="BJX16" s="122"/>
      <c r="BJY16" s="122"/>
      <c r="BJZ16" s="122"/>
      <c r="BKA16" s="122"/>
      <c r="BKB16" s="122"/>
      <c r="BKC16" s="122"/>
      <c r="BKD16" s="122"/>
      <c r="BKE16" s="122"/>
      <c r="BKF16" s="122"/>
      <c r="BKG16" s="122"/>
      <c r="BKH16" s="122"/>
      <c r="BKI16" s="122"/>
      <c r="BKJ16" s="122"/>
      <c r="BKK16" s="122"/>
      <c r="BKL16" s="122"/>
      <c r="BKM16" s="122"/>
      <c r="BKN16" s="122"/>
      <c r="BKO16" s="122"/>
      <c r="BKP16" s="122"/>
      <c r="BKQ16" s="122"/>
      <c r="BKR16" s="122"/>
      <c r="BKS16" s="122"/>
      <c r="BKT16" s="122"/>
      <c r="BKU16" s="122"/>
      <c r="BKV16" s="122"/>
      <c r="BKW16" s="122"/>
      <c r="BKX16" s="122"/>
      <c r="BKY16" s="122"/>
      <c r="BKZ16" s="122"/>
      <c r="BLA16" s="122"/>
      <c r="BLB16" s="122"/>
      <c r="BLC16" s="122"/>
      <c r="BLD16" s="122"/>
      <c r="BLE16" s="122"/>
      <c r="BLF16" s="122"/>
      <c r="BLG16" s="122"/>
      <c r="BLH16" s="122"/>
      <c r="BLI16" s="122"/>
      <c r="BLJ16" s="122"/>
      <c r="BLK16" s="122"/>
      <c r="BLL16" s="122"/>
      <c r="BLM16" s="122"/>
      <c r="BLN16" s="122"/>
      <c r="BLO16" s="122"/>
      <c r="BLP16" s="122"/>
      <c r="BLQ16" s="122"/>
      <c r="BLR16" s="122"/>
      <c r="BLS16" s="122"/>
      <c r="BLT16" s="122"/>
      <c r="BLU16" s="122"/>
      <c r="BLV16" s="122"/>
      <c r="BLW16" s="122"/>
      <c r="BLX16" s="122"/>
      <c r="BLY16" s="122"/>
      <c r="BLZ16" s="122"/>
      <c r="BMA16" s="122"/>
      <c r="BMB16" s="122"/>
      <c r="BMC16" s="122"/>
      <c r="BMD16" s="122"/>
      <c r="BME16" s="122"/>
      <c r="BMF16" s="122"/>
      <c r="BMG16" s="122"/>
      <c r="BMH16" s="122"/>
      <c r="BMI16" s="122"/>
      <c r="BMJ16" s="122"/>
      <c r="BMK16" s="122"/>
      <c r="BML16" s="122"/>
      <c r="BMM16" s="122"/>
      <c r="BMN16" s="122"/>
      <c r="BMO16" s="122"/>
      <c r="BMP16" s="122"/>
      <c r="BMQ16" s="122"/>
      <c r="BMR16" s="122"/>
      <c r="BMS16" s="122"/>
      <c r="BMT16" s="122"/>
      <c r="BMU16" s="122"/>
      <c r="BMV16" s="122"/>
      <c r="BMW16" s="122"/>
      <c r="BMX16" s="122"/>
      <c r="BMY16" s="122"/>
      <c r="BMZ16" s="122"/>
      <c r="BNA16" s="122"/>
      <c r="BNB16" s="122"/>
      <c r="BNC16" s="122"/>
      <c r="BND16" s="122"/>
      <c r="BNE16" s="122"/>
      <c r="BNF16" s="122"/>
      <c r="BNG16" s="122"/>
      <c r="BNH16" s="122"/>
      <c r="BNI16" s="122"/>
      <c r="BNJ16" s="122"/>
      <c r="BNK16" s="122"/>
      <c r="BNL16" s="122"/>
      <c r="BNM16" s="122"/>
      <c r="BNN16" s="122"/>
      <c r="BNO16" s="122"/>
      <c r="BNP16" s="122"/>
      <c r="BNQ16" s="122"/>
      <c r="BNR16" s="122"/>
      <c r="BNS16" s="122"/>
      <c r="BNT16" s="122"/>
      <c r="BNU16" s="122"/>
      <c r="BNV16" s="122"/>
      <c r="BNW16" s="122"/>
      <c r="BNX16" s="122"/>
      <c r="BNY16" s="122"/>
      <c r="BNZ16" s="122"/>
      <c r="BOA16" s="122"/>
      <c r="BOB16" s="122"/>
      <c r="BOC16" s="122"/>
      <c r="BOD16" s="122"/>
      <c r="BOE16" s="122"/>
      <c r="BOF16" s="122"/>
      <c r="BOG16" s="122"/>
      <c r="BOH16" s="122"/>
      <c r="BOI16" s="122"/>
      <c r="BOJ16" s="122"/>
      <c r="BOK16" s="122"/>
      <c r="BOL16" s="122"/>
      <c r="BOM16" s="122"/>
      <c r="BON16" s="122"/>
      <c r="BOO16" s="122"/>
      <c r="BOP16" s="122"/>
      <c r="BOQ16" s="122"/>
      <c r="BOR16" s="122"/>
      <c r="BOS16" s="122"/>
      <c r="BOT16" s="122"/>
      <c r="BOU16" s="122"/>
      <c r="BOV16" s="122"/>
      <c r="BOW16" s="122"/>
      <c r="BOX16" s="122"/>
      <c r="BOY16" s="122"/>
      <c r="BOZ16" s="122"/>
      <c r="BPA16" s="122"/>
      <c r="BPB16" s="122"/>
      <c r="BPC16" s="122"/>
      <c r="BPD16" s="122"/>
      <c r="BPE16" s="122"/>
      <c r="BPF16" s="122"/>
      <c r="BPG16" s="122"/>
      <c r="BPH16" s="122"/>
      <c r="BPI16" s="122"/>
      <c r="BPJ16" s="122"/>
      <c r="BPK16" s="122"/>
      <c r="BPL16" s="122"/>
      <c r="BPM16" s="122"/>
      <c r="BPN16" s="122"/>
      <c r="BPO16" s="122"/>
      <c r="BPP16" s="122"/>
      <c r="BPQ16" s="122"/>
      <c r="BPR16" s="122"/>
      <c r="BPS16" s="122"/>
      <c r="BPT16" s="122"/>
      <c r="BPU16" s="122"/>
      <c r="BPV16" s="122"/>
      <c r="BPW16" s="122"/>
      <c r="BPX16" s="122"/>
      <c r="BPY16" s="122"/>
      <c r="BPZ16" s="122"/>
      <c r="BQA16" s="122"/>
      <c r="BQB16" s="122"/>
      <c r="BQC16" s="122"/>
      <c r="BQD16" s="122"/>
      <c r="BQE16" s="122"/>
      <c r="BQF16" s="122"/>
      <c r="BQG16" s="122"/>
      <c r="BQH16" s="122"/>
      <c r="BQI16" s="122"/>
      <c r="BQJ16" s="122"/>
      <c r="BQK16" s="122"/>
      <c r="BQL16" s="122"/>
      <c r="BQM16" s="122"/>
      <c r="BQN16" s="122"/>
      <c r="BQO16" s="122"/>
      <c r="BQP16" s="122"/>
      <c r="BQQ16" s="122"/>
      <c r="BQR16" s="122"/>
      <c r="BQS16" s="122"/>
      <c r="BQT16" s="122"/>
      <c r="BQU16" s="122"/>
      <c r="BQV16" s="122"/>
      <c r="BQW16" s="122"/>
      <c r="BQX16" s="122"/>
      <c r="BQY16" s="122"/>
      <c r="BQZ16" s="122"/>
      <c r="BRA16" s="122"/>
      <c r="BRB16" s="122"/>
      <c r="BRC16" s="122"/>
      <c r="BRD16" s="122"/>
      <c r="BRE16" s="122"/>
      <c r="BRF16" s="122"/>
      <c r="BRG16" s="122"/>
      <c r="BRH16" s="122"/>
      <c r="BRI16" s="122"/>
      <c r="BRJ16" s="122"/>
      <c r="BRK16" s="122"/>
      <c r="BRL16" s="122"/>
      <c r="BRM16" s="122"/>
      <c r="BRN16" s="122"/>
      <c r="BRO16" s="122"/>
      <c r="BRP16" s="122"/>
      <c r="BRQ16" s="122"/>
      <c r="BRR16" s="122"/>
      <c r="BRS16" s="122"/>
      <c r="BRT16" s="122"/>
      <c r="BRU16" s="122"/>
      <c r="BRV16" s="122"/>
      <c r="BRW16" s="122"/>
      <c r="BRX16" s="122"/>
      <c r="BRY16" s="122"/>
      <c r="BRZ16" s="122"/>
      <c r="BSA16" s="122"/>
      <c r="BSB16" s="122"/>
      <c r="BSC16" s="122"/>
      <c r="BSD16" s="122"/>
      <c r="BSE16" s="122"/>
      <c r="BSF16" s="122"/>
      <c r="BSG16" s="122"/>
      <c r="BSH16" s="122"/>
      <c r="BSI16" s="122"/>
      <c r="BSJ16" s="122"/>
      <c r="BSK16" s="122"/>
      <c r="BSL16" s="122"/>
      <c r="BSM16" s="122"/>
      <c r="BSN16" s="122"/>
      <c r="BSO16" s="122"/>
      <c r="BSP16" s="122"/>
      <c r="BSQ16" s="122"/>
      <c r="BSR16" s="122"/>
      <c r="BSS16" s="122"/>
      <c r="BST16" s="122"/>
      <c r="BSU16" s="122"/>
      <c r="BSV16" s="122"/>
      <c r="BSW16" s="122"/>
      <c r="BSX16" s="122"/>
      <c r="BSY16" s="122"/>
      <c r="BSZ16" s="122"/>
      <c r="BTA16" s="122"/>
      <c r="BTB16" s="122"/>
      <c r="BTC16" s="122"/>
      <c r="BTD16" s="122"/>
      <c r="BTE16" s="122"/>
      <c r="BTF16" s="122"/>
      <c r="BTG16" s="122"/>
      <c r="BTH16" s="122"/>
      <c r="BTI16" s="122"/>
      <c r="BTJ16" s="122"/>
      <c r="BTK16" s="122"/>
      <c r="BTL16" s="122"/>
      <c r="BTM16" s="122"/>
      <c r="BTN16" s="122"/>
      <c r="BTO16" s="122"/>
      <c r="BTP16" s="122"/>
      <c r="BTQ16" s="122"/>
      <c r="BTR16" s="122"/>
      <c r="BTS16" s="122"/>
      <c r="BTT16" s="122"/>
      <c r="BTU16" s="122"/>
      <c r="BTV16" s="122"/>
      <c r="BTW16" s="122"/>
      <c r="BTX16" s="122"/>
      <c r="BTY16" s="122"/>
      <c r="BTZ16" s="122"/>
      <c r="BUA16" s="122"/>
      <c r="BUB16" s="122"/>
      <c r="BUC16" s="122"/>
      <c r="BUD16" s="122"/>
      <c r="BUE16" s="122"/>
      <c r="BUF16" s="122"/>
      <c r="BUG16" s="122"/>
      <c r="BUH16" s="122"/>
      <c r="BUI16" s="122"/>
      <c r="BUJ16" s="122"/>
      <c r="BUK16" s="122"/>
      <c r="BUL16" s="122"/>
      <c r="BUM16" s="122"/>
      <c r="BUN16" s="122"/>
      <c r="BUO16" s="122"/>
      <c r="BUP16" s="122"/>
      <c r="BUQ16" s="122"/>
      <c r="BUR16" s="122"/>
      <c r="BUS16" s="122"/>
      <c r="BUT16" s="122"/>
      <c r="BUU16" s="122"/>
      <c r="BUV16" s="122"/>
      <c r="BUW16" s="122"/>
      <c r="BUX16" s="122"/>
      <c r="BUY16" s="122"/>
      <c r="BUZ16" s="122"/>
      <c r="BVA16" s="122"/>
      <c r="BVB16" s="122"/>
      <c r="BVC16" s="122"/>
      <c r="BVD16" s="122"/>
      <c r="BVE16" s="122"/>
      <c r="BVF16" s="122"/>
      <c r="BVG16" s="122"/>
      <c r="BVH16" s="122"/>
      <c r="BVI16" s="122"/>
      <c r="BVJ16" s="122"/>
      <c r="BVK16" s="122"/>
      <c r="BVL16" s="122"/>
      <c r="BVM16" s="122"/>
      <c r="BVN16" s="122"/>
      <c r="BVO16" s="122"/>
      <c r="BVP16" s="122"/>
      <c r="BVQ16" s="122"/>
      <c r="BVR16" s="122"/>
      <c r="BVS16" s="122"/>
      <c r="BVT16" s="122"/>
      <c r="BVU16" s="122"/>
      <c r="BVV16" s="122"/>
      <c r="BVW16" s="122"/>
      <c r="BVX16" s="122"/>
      <c r="BVY16" s="122"/>
      <c r="BVZ16" s="122"/>
      <c r="BWA16" s="122"/>
      <c r="BWB16" s="122"/>
      <c r="BWC16" s="122"/>
      <c r="BWD16" s="122"/>
      <c r="BWE16" s="122"/>
      <c r="BWF16" s="122"/>
      <c r="BWG16" s="122"/>
      <c r="BWH16" s="122"/>
      <c r="BWI16" s="122"/>
      <c r="BWJ16" s="122"/>
      <c r="BWK16" s="122"/>
      <c r="BWL16" s="122"/>
      <c r="BWM16" s="122"/>
      <c r="BWN16" s="122"/>
      <c r="BWO16" s="122"/>
      <c r="BWP16" s="122"/>
      <c r="BWQ16" s="122"/>
      <c r="BWR16" s="122"/>
      <c r="BWS16" s="122"/>
      <c r="BWT16" s="122"/>
      <c r="BWU16" s="122"/>
      <c r="BWV16" s="122"/>
      <c r="BWW16" s="122"/>
      <c r="BWX16" s="122"/>
      <c r="BWY16" s="122"/>
      <c r="BWZ16" s="122"/>
      <c r="BXA16" s="122"/>
      <c r="BXB16" s="122"/>
      <c r="BXC16" s="122"/>
      <c r="BXD16" s="122"/>
      <c r="BXE16" s="122"/>
      <c r="BXF16" s="122"/>
      <c r="BXG16" s="122"/>
      <c r="BXH16" s="122"/>
      <c r="BXI16" s="122"/>
      <c r="BXJ16" s="122"/>
      <c r="BXK16" s="122"/>
      <c r="BXL16" s="122"/>
      <c r="BXM16" s="122"/>
      <c r="BXN16" s="122"/>
      <c r="BXO16" s="122"/>
      <c r="BXP16" s="122"/>
      <c r="BXQ16" s="122"/>
      <c r="BXR16" s="122"/>
      <c r="BXS16" s="122"/>
      <c r="BXT16" s="122"/>
      <c r="BXU16" s="122"/>
      <c r="BXV16" s="122"/>
      <c r="BXW16" s="122"/>
      <c r="BXX16" s="122"/>
      <c r="BXY16" s="122"/>
      <c r="BXZ16" s="122"/>
      <c r="BYA16" s="122"/>
      <c r="BYB16" s="122"/>
      <c r="BYC16" s="122"/>
      <c r="BYD16" s="122"/>
      <c r="BYE16" s="122"/>
      <c r="BYF16" s="122"/>
      <c r="BYG16" s="122"/>
      <c r="BYH16" s="122"/>
      <c r="BYI16" s="122"/>
      <c r="BYJ16" s="122"/>
      <c r="BYK16" s="122"/>
      <c r="BYL16" s="122"/>
      <c r="BYM16" s="122"/>
      <c r="BYN16" s="122"/>
      <c r="BYO16" s="122"/>
      <c r="BYP16" s="122"/>
      <c r="BYQ16" s="122"/>
      <c r="BYR16" s="122"/>
      <c r="BYS16" s="122"/>
      <c r="BYT16" s="122"/>
      <c r="BYU16" s="122"/>
      <c r="BYV16" s="122"/>
      <c r="BYW16" s="122"/>
      <c r="BYX16" s="122"/>
      <c r="BYY16" s="122"/>
      <c r="BYZ16" s="122"/>
      <c r="BZA16" s="122"/>
      <c r="BZB16" s="122"/>
      <c r="BZC16" s="122"/>
      <c r="BZD16" s="122"/>
      <c r="BZE16" s="122"/>
      <c r="BZF16" s="122"/>
      <c r="BZG16" s="122"/>
      <c r="BZH16" s="122"/>
      <c r="BZI16" s="122"/>
      <c r="BZJ16" s="122"/>
      <c r="BZK16" s="122"/>
      <c r="BZL16" s="122"/>
      <c r="BZM16" s="122"/>
      <c r="BZN16" s="122"/>
      <c r="BZO16" s="122"/>
      <c r="BZP16" s="122"/>
      <c r="BZQ16" s="122"/>
      <c r="BZR16" s="122"/>
      <c r="BZS16" s="122"/>
      <c r="BZT16" s="122"/>
      <c r="BZU16" s="122"/>
      <c r="BZV16" s="122"/>
      <c r="BZW16" s="122"/>
      <c r="BZX16" s="122"/>
      <c r="BZY16" s="122"/>
      <c r="BZZ16" s="122"/>
      <c r="CAA16" s="122"/>
      <c r="CAB16" s="122"/>
      <c r="CAC16" s="122"/>
      <c r="CAD16" s="122"/>
      <c r="CAE16" s="122"/>
      <c r="CAF16" s="122"/>
      <c r="CAG16" s="122"/>
      <c r="CAH16" s="122"/>
      <c r="CAI16" s="122"/>
      <c r="CAJ16" s="122"/>
      <c r="CAK16" s="122"/>
      <c r="CAL16" s="122"/>
      <c r="CAM16" s="122"/>
      <c r="CAN16" s="122"/>
      <c r="CAO16" s="122"/>
      <c r="CAP16" s="122"/>
      <c r="CAQ16" s="122"/>
      <c r="CAR16" s="122"/>
      <c r="CAS16" s="122"/>
      <c r="CAT16" s="122"/>
      <c r="CAU16" s="122"/>
      <c r="CAV16" s="122"/>
      <c r="CAW16" s="122"/>
      <c r="CAX16" s="122"/>
      <c r="CAY16" s="122"/>
      <c r="CAZ16" s="122"/>
      <c r="CBA16" s="122"/>
      <c r="CBB16" s="122"/>
      <c r="CBC16" s="122"/>
      <c r="CBD16" s="122"/>
      <c r="CBE16" s="122"/>
      <c r="CBF16" s="122"/>
      <c r="CBG16" s="122"/>
      <c r="CBH16" s="122"/>
      <c r="CBI16" s="122"/>
      <c r="CBJ16" s="122"/>
      <c r="CBK16" s="122"/>
      <c r="CBL16" s="122"/>
      <c r="CBM16" s="122"/>
      <c r="CBN16" s="122"/>
      <c r="CBO16" s="122"/>
      <c r="CBP16" s="122"/>
      <c r="CBQ16" s="122"/>
      <c r="CBR16" s="122"/>
      <c r="CBS16" s="122"/>
      <c r="CBT16" s="122"/>
      <c r="CBU16" s="122"/>
      <c r="CBV16" s="122"/>
      <c r="CBW16" s="122"/>
      <c r="CBX16" s="122"/>
      <c r="CBY16" s="122"/>
      <c r="CBZ16" s="122"/>
      <c r="CCA16" s="122"/>
      <c r="CCB16" s="122"/>
      <c r="CCC16" s="122"/>
      <c r="CCD16" s="122"/>
      <c r="CCE16" s="122"/>
      <c r="CCF16" s="122"/>
      <c r="CCG16" s="122"/>
      <c r="CCH16" s="122"/>
      <c r="CCI16" s="122"/>
      <c r="CCJ16" s="122"/>
      <c r="CCK16" s="122"/>
      <c r="CCL16" s="122"/>
      <c r="CCM16" s="122"/>
      <c r="CCN16" s="122"/>
      <c r="CCO16" s="122"/>
      <c r="CCP16" s="122"/>
      <c r="CCQ16" s="122"/>
      <c r="CCR16" s="122"/>
      <c r="CCS16" s="122"/>
      <c r="CCT16" s="122"/>
      <c r="CCU16" s="122"/>
      <c r="CCV16" s="122"/>
      <c r="CCW16" s="122"/>
      <c r="CCX16" s="122"/>
      <c r="CCY16" s="122"/>
      <c r="CCZ16" s="122"/>
      <c r="CDA16" s="122"/>
      <c r="CDB16" s="122"/>
      <c r="CDC16" s="122"/>
      <c r="CDD16" s="122"/>
      <c r="CDE16" s="122"/>
      <c r="CDF16" s="122"/>
      <c r="CDG16" s="122"/>
      <c r="CDH16" s="122"/>
      <c r="CDI16" s="122"/>
      <c r="CDJ16" s="122"/>
      <c r="CDK16" s="122"/>
      <c r="CDL16" s="122"/>
      <c r="CDM16" s="122"/>
      <c r="CDN16" s="122"/>
      <c r="CDO16" s="122"/>
      <c r="CDP16" s="122"/>
      <c r="CDQ16" s="122"/>
      <c r="CDR16" s="122"/>
      <c r="CDS16" s="122"/>
      <c r="CDT16" s="122"/>
      <c r="CDU16" s="122"/>
      <c r="CDV16" s="122"/>
      <c r="CDW16" s="122"/>
      <c r="CDX16" s="122"/>
      <c r="CDY16" s="122"/>
      <c r="CDZ16" s="122"/>
      <c r="CEA16" s="122"/>
      <c r="CEB16" s="122"/>
      <c r="CEC16" s="122"/>
      <c r="CED16" s="122"/>
      <c r="CEE16" s="122"/>
      <c r="CEF16" s="122"/>
      <c r="CEG16" s="122"/>
      <c r="CEH16" s="122"/>
      <c r="CEI16" s="122"/>
      <c r="CEJ16" s="122"/>
      <c r="CEK16" s="122"/>
      <c r="CEL16" s="122"/>
      <c r="CEM16" s="122"/>
      <c r="CEN16" s="122"/>
      <c r="CEO16" s="122"/>
      <c r="CEP16" s="122"/>
      <c r="CEQ16" s="122"/>
      <c r="CER16" s="122"/>
      <c r="CES16" s="122"/>
      <c r="CET16" s="122"/>
      <c r="CEU16" s="122"/>
      <c r="CEV16" s="122"/>
      <c r="CEW16" s="122"/>
      <c r="CEX16" s="122"/>
      <c r="CEY16" s="122"/>
      <c r="CEZ16" s="122"/>
      <c r="CFA16" s="122"/>
      <c r="CFB16" s="122"/>
      <c r="CFC16" s="122"/>
      <c r="CFD16" s="122"/>
      <c r="CFE16" s="122"/>
      <c r="CFF16" s="122"/>
      <c r="CFG16" s="122"/>
      <c r="CFH16" s="122"/>
      <c r="CFI16" s="122"/>
      <c r="CFJ16" s="122"/>
      <c r="CFK16" s="122"/>
      <c r="CFL16" s="122"/>
      <c r="CFM16" s="122"/>
      <c r="CFN16" s="122"/>
      <c r="CFO16" s="122"/>
      <c r="CFP16" s="122"/>
      <c r="CFQ16" s="122"/>
      <c r="CFR16" s="122"/>
      <c r="CFS16" s="122"/>
      <c r="CFT16" s="122"/>
      <c r="CFU16" s="122"/>
      <c r="CFV16" s="122"/>
      <c r="CFW16" s="122"/>
      <c r="CFX16" s="122"/>
      <c r="CFY16" s="122"/>
      <c r="CFZ16" s="122"/>
      <c r="CGA16" s="122"/>
      <c r="CGB16" s="122"/>
      <c r="CGC16" s="122"/>
      <c r="CGD16" s="122"/>
      <c r="CGE16" s="122"/>
      <c r="CGF16" s="122"/>
      <c r="CGG16" s="122"/>
      <c r="CGH16" s="122"/>
      <c r="CGI16" s="122"/>
      <c r="CGJ16" s="122"/>
      <c r="CGK16" s="122"/>
      <c r="CGL16" s="122"/>
      <c r="CGM16" s="122"/>
      <c r="CGN16" s="122"/>
      <c r="CGO16" s="122"/>
      <c r="CGP16" s="122"/>
      <c r="CGQ16" s="122"/>
      <c r="CGR16" s="122"/>
      <c r="CGS16" s="122"/>
      <c r="CGT16" s="122"/>
      <c r="CGU16" s="122"/>
      <c r="CGV16" s="122"/>
      <c r="CGW16" s="122"/>
      <c r="CGX16" s="122"/>
      <c r="CGY16" s="122"/>
      <c r="CGZ16" s="122"/>
      <c r="CHA16" s="122"/>
      <c r="CHB16" s="122"/>
      <c r="CHC16" s="122"/>
      <c r="CHD16" s="122"/>
      <c r="CHE16" s="122"/>
      <c r="CHF16" s="122"/>
      <c r="CHG16" s="122"/>
      <c r="CHH16" s="122"/>
      <c r="CHI16" s="122"/>
      <c r="CHJ16" s="122"/>
      <c r="CHK16" s="122"/>
      <c r="CHL16" s="122"/>
      <c r="CHM16" s="122"/>
      <c r="CHN16" s="122"/>
      <c r="CHO16" s="122"/>
      <c r="CHP16" s="122"/>
      <c r="CHQ16" s="122"/>
      <c r="CHR16" s="122"/>
      <c r="CHS16" s="122"/>
      <c r="CHT16" s="122"/>
      <c r="CHU16" s="122"/>
      <c r="CHV16" s="122"/>
      <c r="CHW16" s="122"/>
      <c r="CHX16" s="122"/>
      <c r="CHY16" s="122"/>
      <c r="CHZ16" s="122"/>
      <c r="CIA16" s="122"/>
      <c r="CIB16" s="122"/>
      <c r="CIC16" s="122"/>
      <c r="CID16" s="122"/>
      <c r="CIE16" s="122"/>
      <c r="CIF16" s="122"/>
      <c r="CIG16" s="122"/>
      <c r="CIH16" s="122"/>
      <c r="CII16" s="122"/>
      <c r="CIJ16" s="122"/>
      <c r="CIK16" s="122"/>
      <c r="CIL16" s="122"/>
      <c r="CIM16" s="122"/>
      <c r="CIN16" s="122"/>
      <c r="CIO16" s="122"/>
      <c r="CIP16" s="122"/>
      <c r="CIQ16" s="122"/>
      <c r="CIR16" s="122"/>
      <c r="CIS16" s="122"/>
      <c r="CIT16" s="122"/>
      <c r="CIU16" s="122"/>
      <c r="CIV16" s="122"/>
      <c r="CIW16" s="122"/>
      <c r="CIX16" s="122"/>
      <c r="CIY16" s="122"/>
      <c r="CIZ16" s="122"/>
      <c r="CJA16" s="122"/>
      <c r="CJB16" s="122"/>
      <c r="CJC16" s="122"/>
      <c r="CJD16" s="122"/>
      <c r="CJE16" s="122"/>
      <c r="CJF16" s="122"/>
      <c r="CJG16" s="122"/>
      <c r="CJH16" s="122"/>
      <c r="CJI16" s="122"/>
      <c r="CJJ16" s="122"/>
      <c r="CJK16" s="122"/>
      <c r="CJL16" s="122"/>
      <c r="CJM16" s="122"/>
      <c r="CJN16" s="122"/>
      <c r="CJO16" s="122"/>
      <c r="CJP16" s="122"/>
      <c r="CJQ16" s="122"/>
      <c r="CJR16" s="122"/>
      <c r="CJS16" s="122"/>
      <c r="CJT16" s="122"/>
      <c r="CJU16" s="122"/>
      <c r="CJV16" s="122"/>
      <c r="CJW16" s="122"/>
      <c r="CJX16" s="122"/>
      <c r="CJY16" s="122"/>
      <c r="CJZ16" s="122"/>
      <c r="CKA16" s="122"/>
      <c r="CKB16" s="122"/>
      <c r="CKC16" s="122"/>
      <c r="CKD16" s="122"/>
      <c r="CKE16" s="122"/>
      <c r="CKF16" s="122"/>
      <c r="CKG16" s="122"/>
      <c r="CKH16" s="122"/>
      <c r="CKI16" s="122"/>
      <c r="CKJ16" s="122"/>
      <c r="CKK16" s="122"/>
      <c r="CKL16" s="122"/>
      <c r="CKM16" s="122"/>
      <c r="CKN16" s="122"/>
      <c r="CKO16" s="122"/>
      <c r="CKP16" s="122"/>
      <c r="CKQ16" s="122"/>
      <c r="CKR16" s="122"/>
      <c r="CKS16" s="122"/>
      <c r="CKT16" s="122"/>
      <c r="CKU16" s="122"/>
      <c r="CKV16" s="122"/>
      <c r="CKW16" s="122"/>
      <c r="CKX16" s="122"/>
      <c r="CKY16" s="122"/>
      <c r="CKZ16" s="122"/>
      <c r="CLA16" s="122"/>
      <c r="CLB16" s="122"/>
      <c r="CLC16" s="122"/>
      <c r="CLD16" s="122"/>
      <c r="CLE16" s="122"/>
      <c r="CLF16" s="122"/>
      <c r="CLG16" s="122"/>
      <c r="CLH16" s="122"/>
      <c r="CLI16" s="122"/>
      <c r="CLJ16" s="122"/>
      <c r="CLK16" s="122"/>
      <c r="CLL16" s="122"/>
      <c r="CLM16" s="122"/>
      <c r="CLN16" s="122"/>
      <c r="CLO16" s="122"/>
      <c r="CLP16" s="122"/>
      <c r="CLQ16" s="122"/>
      <c r="CLR16" s="122"/>
      <c r="CLS16" s="122"/>
      <c r="CLT16" s="122"/>
      <c r="CLU16" s="122"/>
      <c r="CLV16" s="122"/>
      <c r="CLW16" s="122"/>
      <c r="CLX16" s="122"/>
      <c r="CLY16" s="122"/>
      <c r="CLZ16" s="122"/>
      <c r="CMA16" s="122"/>
      <c r="CMB16" s="122"/>
      <c r="CMC16" s="122"/>
      <c r="CMD16" s="122"/>
      <c r="CME16" s="122"/>
      <c r="CMF16" s="122"/>
      <c r="CMG16" s="122"/>
      <c r="CMH16" s="122"/>
      <c r="CMI16" s="122"/>
      <c r="CMJ16" s="122"/>
      <c r="CMK16" s="122"/>
      <c r="CML16" s="122"/>
      <c r="CMM16" s="122"/>
      <c r="CMN16" s="122"/>
      <c r="CMO16" s="122"/>
      <c r="CMP16" s="122"/>
      <c r="CMQ16" s="122"/>
      <c r="CMR16" s="122"/>
      <c r="CMS16" s="122"/>
      <c r="CMT16" s="122"/>
      <c r="CMU16" s="122"/>
      <c r="CMV16" s="122"/>
      <c r="CMW16" s="122"/>
      <c r="CMX16" s="122"/>
      <c r="CMY16" s="122"/>
      <c r="CMZ16" s="122"/>
      <c r="CNA16" s="122"/>
      <c r="CNB16" s="122"/>
      <c r="CNC16" s="122"/>
      <c r="CND16" s="122"/>
      <c r="CNE16" s="122"/>
      <c r="CNF16" s="122"/>
      <c r="CNG16" s="122"/>
      <c r="CNH16" s="122"/>
      <c r="CNI16" s="122"/>
      <c r="CNJ16" s="122"/>
      <c r="CNK16" s="122"/>
      <c r="CNL16" s="122"/>
      <c r="CNM16" s="122"/>
      <c r="CNN16" s="122"/>
      <c r="CNO16" s="122"/>
      <c r="CNP16" s="122"/>
      <c r="CNQ16" s="122"/>
      <c r="CNR16" s="122"/>
      <c r="CNS16" s="122"/>
      <c r="CNT16" s="122"/>
      <c r="CNU16" s="122"/>
      <c r="CNV16" s="122"/>
      <c r="CNW16" s="122"/>
      <c r="CNX16" s="122"/>
      <c r="CNY16" s="122"/>
      <c r="CNZ16" s="122"/>
      <c r="COA16" s="122"/>
      <c r="COB16" s="122"/>
      <c r="COC16" s="122"/>
      <c r="COD16" s="122"/>
      <c r="COE16" s="122"/>
      <c r="COF16" s="122"/>
      <c r="COG16" s="122"/>
      <c r="COH16" s="122"/>
      <c r="COI16" s="122"/>
      <c r="COJ16" s="122"/>
      <c r="COK16" s="122"/>
      <c r="COL16" s="122"/>
      <c r="COM16" s="122"/>
      <c r="CON16" s="122"/>
      <c r="COO16" s="122"/>
      <c r="COP16" s="122"/>
      <c r="COQ16" s="122"/>
      <c r="COR16" s="122"/>
      <c r="COS16" s="122"/>
      <c r="COT16" s="122"/>
      <c r="COU16" s="122"/>
      <c r="COV16" s="122"/>
      <c r="COW16" s="122"/>
      <c r="COX16" s="122"/>
      <c r="COY16" s="122"/>
      <c r="COZ16" s="122"/>
      <c r="CPA16" s="122"/>
      <c r="CPB16" s="122"/>
      <c r="CPC16" s="122"/>
      <c r="CPD16" s="122"/>
      <c r="CPE16" s="122"/>
      <c r="CPF16" s="122"/>
      <c r="CPG16" s="122"/>
      <c r="CPH16" s="122"/>
      <c r="CPI16" s="122"/>
      <c r="CPJ16" s="122"/>
      <c r="CPK16" s="122"/>
      <c r="CPL16" s="122"/>
      <c r="CPM16" s="122"/>
      <c r="CPN16" s="122"/>
      <c r="CPO16" s="122"/>
      <c r="CPP16" s="122"/>
      <c r="CPQ16" s="122"/>
      <c r="CPR16" s="122"/>
      <c r="CPS16" s="122"/>
      <c r="CPT16" s="122"/>
      <c r="CPU16" s="122"/>
      <c r="CPV16" s="122"/>
      <c r="CPW16" s="122"/>
      <c r="CPX16" s="122"/>
      <c r="CPY16" s="122"/>
      <c r="CPZ16" s="122"/>
      <c r="CQA16" s="122"/>
      <c r="CQB16" s="122"/>
      <c r="CQC16" s="122"/>
      <c r="CQD16" s="122"/>
      <c r="CQE16" s="122"/>
      <c r="CQF16" s="122"/>
      <c r="CQG16" s="122"/>
      <c r="CQH16" s="122"/>
      <c r="CQI16" s="122"/>
      <c r="CQJ16" s="122"/>
      <c r="CQK16" s="122"/>
      <c r="CQL16" s="122"/>
      <c r="CQM16" s="122"/>
      <c r="CQN16" s="122"/>
      <c r="CQO16" s="122"/>
      <c r="CQP16" s="122"/>
      <c r="CQQ16" s="122"/>
      <c r="CQR16" s="122"/>
      <c r="CQS16" s="122"/>
      <c r="CQT16" s="122"/>
      <c r="CQU16" s="122"/>
      <c r="CQV16" s="122"/>
      <c r="CQW16" s="122"/>
      <c r="CQX16" s="122"/>
      <c r="CQY16" s="122"/>
      <c r="CQZ16" s="122"/>
      <c r="CRA16" s="122"/>
      <c r="CRB16" s="122"/>
      <c r="CRC16" s="122"/>
      <c r="CRD16" s="122"/>
      <c r="CRE16" s="122"/>
      <c r="CRF16" s="122"/>
      <c r="CRG16" s="122"/>
      <c r="CRH16" s="122"/>
      <c r="CRI16" s="122"/>
      <c r="CRJ16" s="122"/>
      <c r="CRK16" s="122"/>
      <c r="CRL16" s="122"/>
      <c r="CRM16" s="122"/>
      <c r="CRN16" s="122"/>
      <c r="CRO16" s="122"/>
      <c r="CRP16" s="122"/>
      <c r="CRQ16" s="122"/>
      <c r="CRR16" s="122"/>
      <c r="CRS16" s="122"/>
      <c r="CRT16" s="122"/>
      <c r="CRU16" s="122"/>
      <c r="CRV16" s="122"/>
      <c r="CRW16" s="122"/>
      <c r="CRX16" s="122"/>
      <c r="CRY16" s="122"/>
      <c r="CRZ16" s="122"/>
      <c r="CSA16" s="122"/>
      <c r="CSB16" s="122"/>
      <c r="CSC16" s="122"/>
      <c r="CSD16" s="122"/>
      <c r="CSE16" s="122"/>
      <c r="CSF16" s="122"/>
      <c r="CSG16" s="122"/>
      <c r="CSH16" s="122"/>
      <c r="CSI16" s="122"/>
      <c r="CSJ16" s="122"/>
      <c r="CSK16" s="122"/>
      <c r="CSL16" s="122"/>
      <c r="CSM16" s="122"/>
      <c r="CSN16" s="122"/>
      <c r="CSO16" s="122"/>
      <c r="CSP16" s="122"/>
      <c r="CSQ16" s="122"/>
      <c r="CSR16" s="122"/>
      <c r="CSS16" s="122"/>
      <c r="CST16" s="122"/>
      <c r="CSU16" s="122"/>
      <c r="CSV16" s="122"/>
      <c r="CSW16" s="122"/>
      <c r="CSX16" s="122"/>
      <c r="CSY16" s="122"/>
      <c r="CSZ16" s="122"/>
      <c r="CTA16" s="122"/>
      <c r="CTB16" s="122"/>
      <c r="CTC16" s="122"/>
      <c r="CTD16" s="122"/>
      <c r="CTE16" s="122"/>
      <c r="CTF16" s="122"/>
      <c r="CTG16" s="122"/>
      <c r="CTH16" s="122"/>
      <c r="CTI16" s="122"/>
      <c r="CTJ16" s="122"/>
      <c r="CTK16" s="122"/>
      <c r="CTL16" s="122"/>
      <c r="CTM16" s="122"/>
      <c r="CTN16" s="122"/>
      <c r="CTO16" s="122"/>
      <c r="CTP16" s="122"/>
      <c r="CTQ16" s="122"/>
      <c r="CTR16" s="122"/>
      <c r="CTS16" s="122"/>
      <c r="CTT16" s="122"/>
      <c r="CTU16" s="122"/>
      <c r="CTV16" s="122"/>
      <c r="CTW16" s="122"/>
      <c r="CTX16" s="122"/>
      <c r="CTY16" s="122"/>
      <c r="CTZ16" s="122"/>
      <c r="CUA16" s="122"/>
      <c r="CUB16" s="122"/>
      <c r="CUC16" s="122"/>
      <c r="CUD16" s="122"/>
      <c r="CUE16" s="122"/>
      <c r="CUF16" s="122"/>
      <c r="CUG16" s="122"/>
      <c r="CUH16" s="122"/>
      <c r="CUI16" s="122"/>
      <c r="CUJ16" s="122"/>
      <c r="CUK16" s="122"/>
      <c r="CUL16" s="122"/>
      <c r="CUM16" s="122"/>
      <c r="CUN16" s="122"/>
      <c r="CUO16" s="122"/>
      <c r="CUP16" s="122"/>
      <c r="CUQ16" s="122"/>
      <c r="CUR16" s="122"/>
      <c r="CUS16" s="122"/>
      <c r="CUT16" s="122"/>
      <c r="CUU16" s="122"/>
      <c r="CUV16" s="122"/>
      <c r="CUW16" s="122"/>
      <c r="CUX16" s="122"/>
      <c r="CUY16" s="122"/>
      <c r="CUZ16" s="122"/>
      <c r="CVA16" s="122"/>
      <c r="CVB16" s="122"/>
      <c r="CVC16" s="122"/>
      <c r="CVD16" s="122"/>
      <c r="CVE16" s="122"/>
      <c r="CVF16" s="122"/>
      <c r="CVG16" s="122"/>
      <c r="CVH16" s="122"/>
      <c r="CVI16" s="122"/>
      <c r="CVJ16" s="122"/>
      <c r="CVK16" s="122"/>
      <c r="CVL16" s="122"/>
      <c r="CVM16" s="122"/>
      <c r="CVN16" s="122"/>
      <c r="CVO16" s="122"/>
      <c r="CVP16" s="122"/>
      <c r="CVQ16" s="122"/>
      <c r="CVR16" s="122"/>
      <c r="CVS16" s="122"/>
      <c r="CVT16" s="122"/>
      <c r="CVU16" s="122"/>
      <c r="CVV16" s="122"/>
      <c r="CVW16" s="122"/>
      <c r="CVX16" s="122"/>
      <c r="CVY16" s="122"/>
      <c r="CVZ16" s="122"/>
      <c r="CWA16" s="122"/>
      <c r="CWB16" s="122"/>
      <c r="CWC16" s="122"/>
      <c r="CWD16" s="122"/>
      <c r="CWE16" s="122"/>
      <c r="CWF16" s="122"/>
      <c r="CWG16" s="122"/>
      <c r="CWH16" s="122"/>
      <c r="CWI16" s="122"/>
      <c r="CWJ16" s="122"/>
      <c r="CWK16" s="122"/>
      <c r="CWL16" s="122"/>
      <c r="CWM16" s="122"/>
      <c r="CWN16" s="122"/>
      <c r="CWO16" s="122"/>
      <c r="CWP16" s="122"/>
      <c r="CWQ16" s="122"/>
      <c r="CWR16" s="122"/>
      <c r="CWS16" s="122"/>
      <c r="CWT16" s="122"/>
      <c r="CWU16" s="122"/>
      <c r="CWV16" s="122"/>
      <c r="CWW16" s="122"/>
      <c r="CWX16" s="122"/>
      <c r="CWY16" s="122"/>
      <c r="CWZ16" s="122"/>
      <c r="CXA16" s="122"/>
      <c r="CXB16" s="122"/>
      <c r="CXC16" s="122"/>
      <c r="CXD16" s="122"/>
      <c r="CXE16" s="122"/>
      <c r="CXF16" s="122"/>
      <c r="CXG16" s="122"/>
      <c r="CXH16" s="122"/>
      <c r="CXI16" s="122"/>
      <c r="CXJ16" s="122"/>
      <c r="CXK16" s="122"/>
      <c r="CXL16" s="122"/>
      <c r="CXM16" s="122"/>
      <c r="CXN16" s="122"/>
      <c r="CXO16" s="122"/>
      <c r="CXP16" s="122"/>
      <c r="CXQ16" s="122"/>
      <c r="CXR16" s="122"/>
      <c r="CXS16" s="122"/>
      <c r="CXT16" s="122"/>
      <c r="CXU16" s="122"/>
      <c r="CXV16" s="122"/>
      <c r="CXW16" s="122"/>
      <c r="CXX16" s="122"/>
      <c r="CXY16" s="122"/>
      <c r="CXZ16" s="122"/>
      <c r="CYA16" s="122"/>
      <c r="CYB16" s="122"/>
      <c r="CYC16" s="122"/>
      <c r="CYD16" s="122"/>
      <c r="CYE16" s="122"/>
      <c r="CYF16" s="122"/>
      <c r="CYG16" s="122"/>
      <c r="CYH16" s="122"/>
      <c r="CYI16" s="122"/>
      <c r="CYJ16" s="122"/>
      <c r="CYK16" s="122"/>
      <c r="CYL16" s="122"/>
      <c r="CYM16" s="122"/>
      <c r="CYN16" s="122"/>
      <c r="CYO16" s="122"/>
      <c r="CYP16" s="122"/>
      <c r="CYQ16" s="122"/>
      <c r="CYR16" s="122"/>
      <c r="CYS16" s="122"/>
      <c r="CYT16" s="122"/>
      <c r="CYU16" s="122"/>
      <c r="CYV16" s="122"/>
      <c r="CYW16" s="122"/>
      <c r="CYX16" s="122"/>
      <c r="CYY16" s="122"/>
      <c r="CYZ16" s="122"/>
      <c r="CZA16" s="122"/>
      <c r="CZB16" s="122"/>
      <c r="CZC16" s="122"/>
      <c r="CZD16" s="122"/>
      <c r="CZE16" s="122"/>
      <c r="CZF16" s="122"/>
      <c r="CZG16" s="122"/>
      <c r="CZH16" s="122"/>
      <c r="CZI16" s="122"/>
      <c r="CZJ16" s="122"/>
      <c r="CZK16" s="122"/>
      <c r="CZL16" s="122"/>
      <c r="CZM16" s="122"/>
      <c r="CZN16" s="122"/>
      <c r="CZO16" s="122"/>
      <c r="CZP16" s="122"/>
      <c r="CZQ16" s="122"/>
      <c r="CZR16" s="122"/>
      <c r="CZS16" s="122"/>
      <c r="CZT16" s="122"/>
      <c r="CZU16" s="122"/>
      <c r="CZV16" s="122"/>
      <c r="CZW16" s="122"/>
      <c r="CZX16" s="122"/>
      <c r="CZY16" s="122"/>
      <c r="CZZ16" s="122"/>
      <c r="DAA16" s="122"/>
      <c r="DAB16" s="122"/>
      <c r="DAC16" s="122"/>
      <c r="DAD16" s="122"/>
      <c r="DAE16" s="122"/>
      <c r="DAF16" s="122"/>
      <c r="DAG16" s="122"/>
      <c r="DAH16" s="122"/>
      <c r="DAI16" s="122"/>
      <c r="DAJ16" s="122"/>
      <c r="DAK16" s="122"/>
      <c r="DAL16" s="122"/>
      <c r="DAM16" s="122"/>
      <c r="DAN16" s="122"/>
      <c r="DAO16" s="122"/>
      <c r="DAP16" s="122"/>
      <c r="DAQ16" s="122"/>
      <c r="DAR16" s="122"/>
      <c r="DAS16" s="122"/>
      <c r="DAT16" s="122"/>
      <c r="DAU16" s="122"/>
      <c r="DAV16" s="122"/>
      <c r="DAW16" s="122"/>
      <c r="DAX16" s="122"/>
      <c r="DAY16" s="122"/>
      <c r="DAZ16" s="122"/>
      <c r="DBA16" s="122"/>
      <c r="DBB16" s="122"/>
      <c r="DBC16" s="122"/>
      <c r="DBD16" s="122"/>
      <c r="DBE16" s="122"/>
      <c r="DBF16" s="122"/>
      <c r="DBG16" s="122"/>
      <c r="DBH16" s="122"/>
      <c r="DBI16" s="122"/>
      <c r="DBJ16" s="122"/>
      <c r="DBK16" s="122"/>
      <c r="DBL16" s="122"/>
      <c r="DBM16" s="122"/>
      <c r="DBN16" s="122"/>
      <c r="DBO16" s="122"/>
      <c r="DBP16" s="122"/>
      <c r="DBQ16" s="122"/>
      <c r="DBR16" s="122"/>
      <c r="DBS16" s="122"/>
      <c r="DBT16" s="122"/>
      <c r="DBU16" s="122"/>
      <c r="DBV16" s="122"/>
      <c r="DBW16" s="122"/>
      <c r="DBX16" s="122"/>
      <c r="DBY16" s="122"/>
      <c r="DBZ16" s="122"/>
      <c r="DCA16" s="122"/>
      <c r="DCB16" s="122"/>
      <c r="DCC16" s="122"/>
      <c r="DCD16" s="122"/>
      <c r="DCE16" s="122"/>
      <c r="DCF16" s="122"/>
      <c r="DCG16" s="122"/>
      <c r="DCH16" s="122"/>
      <c r="DCI16" s="122"/>
      <c r="DCJ16" s="122"/>
      <c r="DCK16" s="122"/>
      <c r="DCL16" s="122"/>
      <c r="DCM16" s="122"/>
      <c r="DCN16" s="122"/>
      <c r="DCO16" s="122"/>
      <c r="DCP16" s="122"/>
      <c r="DCQ16" s="122"/>
      <c r="DCR16" s="122"/>
      <c r="DCS16" s="122"/>
      <c r="DCT16" s="122"/>
      <c r="DCU16" s="122"/>
      <c r="DCV16" s="122"/>
      <c r="DCW16" s="122"/>
      <c r="DCX16" s="122"/>
      <c r="DCY16" s="122"/>
      <c r="DCZ16" s="122"/>
      <c r="DDA16" s="122"/>
      <c r="DDB16" s="122"/>
      <c r="DDC16" s="122"/>
      <c r="DDD16" s="122"/>
      <c r="DDE16" s="122"/>
      <c r="DDF16" s="122"/>
      <c r="DDG16" s="122"/>
      <c r="DDH16" s="122"/>
      <c r="DDI16" s="122"/>
      <c r="DDJ16" s="122"/>
      <c r="DDK16" s="122"/>
      <c r="DDL16" s="122"/>
      <c r="DDM16" s="122"/>
      <c r="DDN16" s="122"/>
      <c r="DDO16" s="122"/>
      <c r="DDP16" s="122"/>
      <c r="DDQ16" s="122"/>
      <c r="DDR16" s="122"/>
      <c r="DDS16" s="122"/>
      <c r="DDT16" s="122"/>
      <c r="DDU16" s="122"/>
      <c r="DDV16" s="122"/>
      <c r="DDW16" s="122"/>
      <c r="DDX16" s="122"/>
      <c r="DDY16" s="122"/>
      <c r="DDZ16" s="122"/>
      <c r="DEA16" s="122"/>
      <c r="DEB16" s="122"/>
      <c r="DEC16" s="122"/>
      <c r="DED16" s="122"/>
      <c r="DEE16" s="122"/>
      <c r="DEF16" s="122"/>
      <c r="DEG16" s="122"/>
      <c r="DEH16" s="122"/>
      <c r="DEI16" s="122"/>
      <c r="DEJ16" s="122"/>
      <c r="DEK16" s="122"/>
      <c r="DEL16" s="122"/>
      <c r="DEM16" s="122"/>
      <c r="DEN16" s="122"/>
      <c r="DEO16" s="122"/>
      <c r="DEP16" s="122"/>
      <c r="DEQ16" s="122"/>
      <c r="DER16" s="122"/>
      <c r="DES16" s="122"/>
      <c r="DET16" s="122"/>
      <c r="DEU16" s="122"/>
      <c r="DEV16" s="122"/>
      <c r="DEW16" s="122"/>
      <c r="DEX16" s="122"/>
      <c r="DEY16" s="122"/>
      <c r="DEZ16" s="122"/>
      <c r="DFA16" s="122"/>
      <c r="DFB16" s="122"/>
      <c r="DFC16" s="122"/>
      <c r="DFD16" s="122"/>
      <c r="DFE16" s="122"/>
      <c r="DFF16" s="122"/>
      <c r="DFG16" s="122"/>
      <c r="DFH16" s="122"/>
      <c r="DFI16" s="122"/>
      <c r="DFJ16" s="122"/>
      <c r="DFK16" s="122"/>
      <c r="DFL16" s="122"/>
      <c r="DFM16" s="122"/>
      <c r="DFN16" s="122"/>
      <c r="DFO16" s="122"/>
      <c r="DFP16" s="122"/>
      <c r="DFQ16" s="122"/>
      <c r="DFR16" s="122"/>
      <c r="DFS16" s="122"/>
      <c r="DFT16" s="122"/>
      <c r="DFU16" s="122"/>
      <c r="DFV16" s="122"/>
      <c r="DFW16" s="122"/>
      <c r="DFX16" s="122"/>
      <c r="DFY16" s="122"/>
      <c r="DFZ16" s="122"/>
      <c r="DGA16" s="122"/>
      <c r="DGB16" s="122"/>
      <c r="DGC16" s="122"/>
      <c r="DGD16" s="122"/>
      <c r="DGE16" s="122"/>
      <c r="DGF16" s="122"/>
      <c r="DGG16" s="122"/>
      <c r="DGH16" s="122"/>
      <c r="DGI16" s="122"/>
      <c r="DGJ16" s="122"/>
      <c r="DGK16" s="122"/>
      <c r="DGL16" s="122"/>
      <c r="DGM16" s="122"/>
      <c r="DGN16" s="122"/>
      <c r="DGO16" s="122"/>
      <c r="DGP16" s="122"/>
      <c r="DGQ16" s="122"/>
      <c r="DGR16" s="122"/>
      <c r="DGS16" s="122"/>
      <c r="DGT16" s="122"/>
      <c r="DGU16" s="122"/>
      <c r="DGV16" s="122"/>
      <c r="DGW16" s="122"/>
      <c r="DGX16" s="122"/>
      <c r="DGY16" s="122"/>
      <c r="DGZ16" s="122"/>
      <c r="DHA16" s="122"/>
      <c r="DHB16" s="122"/>
      <c r="DHC16" s="122"/>
      <c r="DHD16" s="122"/>
      <c r="DHE16" s="122"/>
      <c r="DHF16" s="122"/>
      <c r="DHG16" s="122"/>
      <c r="DHH16" s="122"/>
      <c r="DHI16" s="122"/>
      <c r="DHJ16" s="122"/>
      <c r="DHK16" s="122"/>
      <c r="DHL16" s="122"/>
      <c r="DHM16" s="122"/>
      <c r="DHN16" s="122"/>
      <c r="DHO16" s="122"/>
      <c r="DHP16" s="122"/>
      <c r="DHQ16" s="122"/>
      <c r="DHR16" s="122"/>
      <c r="DHS16" s="122"/>
      <c r="DHT16" s="122"/>
      <c r="DHU16" s="122"/>
      <c r="DHV16" s="122"/>
      <c r="DHW16" s="122"/>
      <c r="DHX16" s="122"/>
      <c r="DHY16" s="122"/>
      <c r="DHZ16" s="122"/>
      <c r="DIA16" s="122"/>
      <c r="DIB16" s="122"/>
      <c r="DIC16" s="122"/>
      <c r="DID16" s="122"/>
      <c r="DIE16" s="122"/>
      <c r="DIF16" s="122"/>
      <c r="DIG16" s="122"/>
      <c r="DIH16" s="122"/>
      <c r="DII16" s="122"/>
      <c r="DIJ16" s="122"/>
      <c r="DIK16" s="122"/>
      <c r="DIL16" s="122"/>
      <c r="DIM16" s="122"/>
      <c r="DIN16" s="122"/>
      <c r="DIO16" s="122"/>
      <c r="DIP16" s="122"/>
      <c r="DIQ16" s="122"/>
      <c r="DIR16" s="122"/>
      <c r="DIS16" s="122"/>
      <c r="DIT16" s="122"/>
      <c r="DIU16" s="122"/>
      <c r="DIV16" s="122"/>
      <c r="DIW16" s="122"/>
      <c r="DIX16" s="122"/>
      <c r="DIY16" s="122"/>
      <c r="DIZ16" s="122"/>
      <c r="DJA16" s="122"/>
      <c r="DJB16" s="122"/>
      <c r="DJC16" s="122"/>
      <c r="DJD16" s="122"/>
      <c r="DJE16" s="122"/>
      <c r="DJF16" s="122"/>
      <c r="DJG16" s="122"/>
      <c r="DJH16" s="122"/>
      <c r="DJI16" s="122"/>
      <c r="DJJ16" s="122"/>
      <c r="DJK16" s="122"/>
      <c r="DJL16" s="122"/>
      <c r="DJM16" s="122"/>
      <c r="DJN16" s="122"/>
      <c r="DJO16" s="122"/>
      <c r="DJP16" s="122"/>
      <c r="DJQ16" s="122"/>
      <c r="DJR16" s="122"/>
      <c r="DJS16" s="122"/>
      <c r="DJT16" s="122"/>
      <c r="DJU16" s="122"/>
      <c r="DJV16" s="122"/>
      <c r="DJW16" s="122"/>
      <c r="DJX16" s="122"/>
      <c r="DJY16" s="122"/>
      <c r="DJZ16" s="122"/>
      <c r="DKA16" s="122"/>
      <c r="DKB16" s="122"/>
      <c r="DKC16" s="122"/>
      <c r="DKD16" s="122"/>
      <c r="DKE16" s="122"/>
      <c r="DKF16" s="122"/>
      <c r="DKG16" s="122"/>
      <c r="DKH16" s="122"/>
      <c r="DKI16" s="122"/>
      <c r="DKJ16" s="122"/>
      <c r="DKK16" s="122"/>
      <c r="DKL16" s="122"/>
      <c r="DKM16" s="122"/>
      <c r="DKN16" s="122"/>
      <c r="DKO16" s="122"/>
      <c r="DKP16" s="122"/>
      <c r="DKQ16" s="122"/>
      <c r="DKR16" s="122"/>
      <c r="DKS16" s="122"/>
      <c r="DKT16" s="122"/>
      <c r="DKU16" s="122"/>
      <c r="DKV16" s="122"/>
      <c r="DKW16" s="122"/>
      <c r="DKX16" s="122"/>
      <c r="DKY16" s="122"/>
      <c r="DKZ16" s="122"/>
      <c r="DLA16" s="122"/>
      <c r="DLB16" s="122"/>
      <c r="DLC16" s="122"/>
      <c r="DLD16" s="122"/>
      <c r="DLE16" s="122"/>
      <c r="DLF16" s="122"/>
      <c r="DLG16" s="122"/>
      <c r="DLH16" s="122"/>
      <c r="DLI16" s="122"/>
      <c r="DLJ16" s="122"/>
      <c r="DLK16" s="122"/>
      <c r="DLL16" s="122"/>
      <c r="DLM16" s="122"/>
      <c r="DLN16" s="122"/>
      <c r="DLO16" s="122"/>
      <c r="DLP16" s="122"/>
      <c r="DLQ16" s="122"/>
      <c r="DLR16" s="122"/>
      <c r="DLS16" s="122"/>
      <c r="DLT16" s="122"/>
      <c r="DLU16" s="122"/>
      <c r="DLV16" s="122"/>
      <c r="DLW16" s="122"/>
      <c r="DLX16" s="122"/>
      <c r="DLY16" s="122"/>
      <c r="DLZ16" s="122"/>
      <c r="DMA16" s="122"/>
      <c r="DMB16" s="122"/>
      <c r="DMC16" s="122"/>
      <c r="DMD16" s="122"/>
      <c r="DME16" s="122"/>
      <c r="DMF16" s="122"/>
      <c r="DMG16" s="122"/>
      <c r="DMH16" s="122"/>
      <c r="DMI16" s="122"/>
      <c r="DMJ16" s="122"/>
      <c r="DMK16" s="122"/>
      <c r="DML16" s="122"/>
      <c r="DMM16" s="122"/>
      <c r="DMN16" s="122"/>
      <c r="DMO16" s="122"/>
      <c r="DMP16" s="122"/>
      <c r="DMQ16" s="122"/>
      <c r="DMR16" s="122"/>
      <c r="DMS16" s="122"/>
      <c r="DMT16" s="122"/>
      <c r="DMU16" s="122"/>
      <c r="DMV16" s="122"/>
      <c r="DMW16" s="122"/>
      <c r="DMX16" s="122"/>
      <c r="DMY16" s="122"/>
      <c r="DMZ16" s="122"/>
      <c r="DNA16" s="122"/>
      <c r="DNB16" s="122"/>
      <c r="DNC16" s="122"/>
      <c r="DND16" s="122"/>
      <c r="DNE16" s="122"/>
      <c r="DNF16" s="122"/>
      <c r="DNG16" s="122"/>
      <c r="DNH16" s="122"/>
      <c r="DNI16" s="122"/>
      <c r="DNJ16" s="122"/>
      <c r="DNK16" s="122"/>
      <c r="DNL16" s="122"/>
      <c r="DNM16" s="122"/>
      <c r="DNN16" s="122"/>
      <c r="DNO16" s="122"/>
      <c r="DNP16" s="122"/>
      <c r="DNQ16" s="122"/>
      <c r="DNR16" s="122"/>
      <c r="DNS16" s="122"/>
      <c r="DNT16" s="122"/>
      <c r="DNU16" s="122"/>
      <c r="DNV16" s="122"/>
      <c r="DNW16" s="122"/>
      <c r="DNX16" s="122"/>
      <c r="DNY16" s="122"/>
      <c r="DNZ16" s="122"/>
      <c r="DOA16" s="122"/>
      <c r="DOB16" s="122"/>
      <c r="DOC16" s="122"/>
      <c r="DOD16" s="122"/>
      <c r="DOE16" s="122"/>
      <c r="DOF16" s="122"/>
      <c r="DOG16" s="122"/>
      <c r="DOH16" s="122"/>
      <c r="DOI16" s="122"/>
      <c r="DOJ16" s="122"/>
      <c r="DOK16" s="122"/>
      <c r="DOL16" s="122"/>
      <c r="DOM16" s="122"/>
      <c r="DON16" s="122"/>
      <c r="DOO16" s="122"/>
      <c r="DOP16" s="122"/>
      <c r="DOQ16" s="122"/>
      <c r="DOR16" s="122"/>
      <c r="DOS16" s="122"/>
      <c r="DOT16" s="122"/>
      <c r="DOU16" s="122"/>
      <c r="DOV16" s="122"/>
      <c r="DOW16" s="122"/>
      <c r="DOX16" s="122"/>
      <c r="DOY16" s="122"/>
      <c r="DOZ16" s="122"/>
      <c r="DPA16" s="122"/>
      <c r="DPB16" s="122"/>
      <c r="DPC16" s="122"/>
      <c r="DPD16" s="122"/>
      <c r="DPE16" s="122"/>
      <c r="DPF16" s="122"/>
      <c r="DPG16" s="122"/>
      <c r="DPH16" s="122"/>
      <c r="DPI16" s="122"/>
      <c r="DPJ16" s="122"/>
      <c r="DPK16" s="122"/>
      <c r="DPL16" s="122"/>
      <c r="DPM16" s="122"/>
      <c r="DPN16" s="122"/>
      <c r="DPO16" s="122"/>
      <c r="DPP16" s="122"/>
      <c r="DPQ16" s="122"/>
      <c r="DPR16" s="122"/>
      <c r="DPS16" s="122"/>
      <c r="DPT16" s="122"/>
      <c r="DPU16" s="122"/>
      <c r="DPV16" s="122"/>
      <c r="DPW16" s="122"/>
      <c r="DPX16" s="122"/>
      <c r="DPY16" s="122"/>
      <c r="DPZ16" s="122"/>
      <c r="DQA16" s="122"/>
      <c r="DQB16" s="122"/>
      <c r="DQC16" s="122"/>
      <c r="DQD16" s="122"/>
      <c r="DQE16" s="122"/>
      <c r="DQF16" s="122"/>
      <c r="DQG16" s="122"/>
      <c r="DQH16" s="122"/>
      <c r="DQI16" s="122"/>
      <c r="DQJ16" s="122"/>
      <c r="DQK16" s="122"/>
      <c r="DQL16" s="122"/>
      <c r="DQM16" s="122"/>
      <c r="DQN16" s="122"/>
      <c r="DQO16" s="122"/>
      <c r="DQP16" s="122"/>
      <c r="DQQ16" s="122"/>
      <c r="DQR16" s="122"/>
      <c r="DQS16" s="122"/>
      <c r="DQT16" s="122"/>
      <c r="DQU16" s="122"/>
      <c r="DQV16" s="122"/>
      <c r="DQW16" s="122"/>
      <c r="DQX16" s="122"/>
      <c r="DQY16" s="122"/>
      <c r="DQZ16" s="122"/>
      <c r="DRA16" s="122"/>
      <c r="DRB16" s="122"/>
      <c r="DRC16" s="122"/>
      <c r="DRD16" s="122"/>
      <c r="DRE16" s="122"/>
      <c r="DRF16" s="122"/>
      <c r="DRG16" s="122"/>
      <c r="DRH16" s="122"/>
      <c r="DRI16" s="122"/>
      <c r="DRJ16" s="122"/>
      <c r="DRK16" s="122"/>
      <c r="DRL16" s="122"/>
      <c r="DRM16" s="122"/>
      <c r="DRN16" s="122"/>
      <c r="DRO16" s="122"/>
      <c r="DRP16" s="122"/>
      <c r="DRQ16" s="122"/>
      <c r="DRR16" s="122"/>
      <c r="DRS16" s="122"/>
      <c r="DRT16" s="122"/>
      <c r="DRU16" s="122"/>
      <c r="DRV16" s="122"/>
      <c r="DRW16" s="122"/>
      <c r="DRX16" s="122"/>
      <c r="DRY16" s="122"/>
      <c r="DRZ16" s="122"/>
      <c r="DSA16" s="122"/>
      <c r="DSB16" s="122"/>
      <c r="DSC16" s="122"/>
      <c r="DSD16" s="122"/>
      <c r="DSE16" s="122"/>
      <c r="DSF16" s="122"/>
      <c r="DSG16" s="122"/>
      <c r="DSH16" s="122"/>
      <c r="DSI16" s="122"/>
      <c r="DSJ16" s="122"/>
      <c r="DSK16" s="122"/>
      <c r="DSL16" s="122"/>
      <c r="DSM16" s="122"/>
      <c r="DSN16" s="122"/>
      <c r="DSO16" s="122"/>
      <c r="DSP16" s="122"/>
      <c r="DSQ16" s="122"/>
      <c r="DSR16" s="122"/>
      <c r="DSS16" s="122"/>
      <c r="DST16" s="122"/>
      <c r="DSU16" s="122"/>
      <c r="DSV16" s="122"/>
      <c r="DSW16" s="122"/>
      <c r="DSX16" s="122"/>
      <c r="DSY16" s="122"/>
      <c r="DSZ16" s="122"/>
      <c r="DTA16" s="122"/>
      <c r="DTB16" s="122"/>
      <c r="DTC16" s="122"/>
      <c r="DTD16" s="122"/>
      <c r="DTE16" s="122"/>
      <c r="DTF16" s="122"/>
      <c r="DTG16" s="122"/>
      <c r="DTH16" s="122"/>
      <c r="DTI16" s="122"/>
      <c r="DTJ16" s="122"/>
      <c r="DTK16" s="122"/>
      <c r="DTL16" s="122"/>
      <c r="DTM16" s="122"/>
      <c r="DTN16" s="122"/>
      <c r="DTO16" s="122"/>
      <c r="DTP16" s="122"/>
      <c r="DTQ16" s="122"/>
      <c r="DTR16" s="122"/>
      <c r="DTS16" s="122"/>
      <c r="DTT16" s="122"/>
      <c r="DTU16" s="122"/>
      <c r="DTV16" s="122"/>
      <c r="DTW16" s="122"/>
      <c r="DTX16" s="122"/>
      <c r="DTY16" s="122"/>
      <c r="DTZ16" s="122"/>
      <c r="DUA16" s="122"/>
      <c r="DUB16" s="122"/>
      <c r="DUC16" s="122"/>
      <c r="DUD16" s="122"/>
      <c r="DUE16" s="122"/>
      <c r="DUF16" s="122"/>
      <c r="DUG16" s="122"/>
      <c r="DUH16" s="122"/>
      <c r="DUI16" s="122"/>
      <c r="DUJ16" s="122"/>
      <c r="DUK16" s="122"/>
      <c r="DUL16" s="122"/>
      <c r="DUM16" s="122"/>
      <c r="DUN16" s="122"/>
      <c r="DUO16" s="122"/>
      <c r="DUP16" s="122"/>
      <c r="DUQ16" s="122"/>
      <c r="DUR16" s="122"/>
      <c r="DUS16" s="122"/>
      <c r="DUT16" s="122"/>
      <c r="DUU16" s="122"/>
      <c r="DUV16" s="122"/>
      <c r="DUW16" s="122"/>
      <c r="DUX16" s="122"/>
      <c r="DUY16" s="122"/>
      <c r="DUZ16" s="122"/>
      <c r="DVA16" s="122"/>
      <c r="DVB16" s="122"/>
      <c r="DVC16" s="122"/>
      <c r="DVD16" s="122"/>
      <c r="DVE16" s="122"/>
      <c r="DVF16" s="122"/>
      <c r="DVG16" s="122"/>
      <c r="DVH16" s="122"/>
      <c r="DVI16" s="122"/>
      <c r="DVJ16" s="122"/>
      <c r="DVK16" s="122"/>
      <c r="DVL16" s="122"/>
      <c r="DVM16" s="122"/>
      <c r="DVN16" s="122"/>
      <c r="DVO16" s="122"/>
      <c r="DVP16" s="122"/>
      <c r="DVQ16" s="122"/>
      <c r="DVR16" s="122"/>
      <c r="DVS16" s="122"/>
      <c r="DVT16" s="122"/>
      <c r="DVU16" s="122"/>
      <c r="DVV16" s="122"/>
      <c r="DVW16" s="122"/>
      <c r="DVX16" s="122"/>
      <c r="DVY16" s="122"/>
      <c r="DVZ16" s="122"/>
      <c r="DWA16" s="122"/>
      <c r="DWB16" s="122"/>
      <c r="DWC16" s="122"/>
      <c r="DWD16" s="122"/>
      <c r="DWE16" s="122"/>
      <c r="DWF16" s="122"/>
      <c r="DWG16" s="122"/>
      <c r="DWH16" s="122"/>
      <c r="DWI16" s="122"/>
      <c r="DWJ16" s="122"/>
      <c r="DWK16" s="122"/>
      <c r="DWL16" s="122"/>
      <c r="DWM16" s="122"/>
      <c r="DWN16" s="122"/>
      <c r="DWO16" s="122"/>
      <c r="DWP16" s="122"/>
      <c r="DWQ16" s="122"/>
      <c r="DWR16" s="122"/>
      <c r="DWS16" s="122"/>
      <c r="DWT16" s="122"/>
      <c r="DWU16" s="122"/>
      <c r="DWV16" s="122"/>
      <c r="DWW16" s="122"/>
      <c r="DWX16" s="122"/>
      <c r="DWY16" s="122"/>
      <c r="DWZ16" s="122"/>
      <c r="DXA16" s="122"/>
      <c r="DXB16" s="122"/>
      <c r="DXC16" s="122"/>
      <c r="DXD16" s="122"/>
      <c r="DXE16" s="122"/>
      <c r="DXF16" s="122"/>
      <c r="DXG16" s="122"/>
      <c r="DXH16" s="122"/>
      <c r="DXI16" s="122"/>
      <c r="DXJ16" s="122"/>
      <c r="DXK16" s="122"/>
      <c r="DXL16" s="122"/>
      <c r="DXM16" s="122"/>
      <c r="DXN16" s="122"/>
      <c r="DXO16" s="122"/>
      <c r="DXP16" s="122"/>
      <c r="DXQ16" s="122"/>
      <c r="DXR16" s="122"/>
      <c r="DXS16" s="122"/>
      <c r="DXT16" s="122"/>
      <c r="DXU16" s="122"/>
      <c r="DXV16" s="122"/>
      <c r="DXW16" s="122"/>
      <c r="DXX16" s="122"/>
      <c r="DXY16" s="122"/>
      <c r="DXZ16" s="122"/>
      <c r="DYA16" s="122"/>
      <c r="DYB16" s="122"/>
      <c r="DYC16" s="122"/>
      <c r="DYD16" s="122"/>
      <c r="DYE16" s="122"/>
      <c r="DYF16" s="122"/>
      <c r="DYG16" s="122"/>
      <c r="DYH16" s="122"/>
      <c r="DYI16" s="122"/>
      <c r="DYJ16" s="122"/>
      <c r="DYK16" s="122"/>
      <c r="DYL16" s="122"/>
      <c r="DYM16" s="122"/>
      <c r="DYN16" s="122"/>
      <c r="DYO16" s="122"/>
      <c r="DYP16" s="122"/>
      <c r="DYQ16" s="122"/>
      <c r="DYR16" s="122"/>
      <c r="DYS16" s="122"/>
      <c r="DYT16" s="122"/>
      <c r="DYU16" s="122"/>
      <c r="DYV16" s="122"/>
      <c r="DYW16" s="122"/>
      <c r="DYX16" s="122"/>
      <c r="DYY16" s="122"/>
      <c r="DYZ16" s="122"/>
      <c r="DZA16" s="122"/>
      <c r="DZB16" s="122"/>
      <c r="DZC16" s="122"/>
      <c r="DZD16" s="122"/>
      <c r="DZE16" s="122"/>
      <c r="DZF16" s="122"/>
      <c r="DZG16" s="122"/>
      <c r="DZH16" s="122"/>
      <c r="DZI16" s="122"/>
      <c r="DZJ16" s="122"/>
      <c r="DZK16" s="122"/>
      <c r="DZL16" s="122"/>
      <c r="DZM16" s="122"/>
      <c r="DZN16" s="122"/>
      <c r="DZO16" s="122"/>
      <c r="DZP16" s="122"/>
      <c r="DZQ16" s="122"/>
      <c r="DZR16" s="122"/>
      <c r="DZS16" s="122"/>
      <c r="DZT16" s="122"/>
      <c r="DZU16" s="122"/>
      <c r="DZV16" s="122"/>
      <c r="DZW16" s="122"/>
      <c r="DZX16" s="122"/>
      <c r="DZY16" s="122"/>
      <c r="DZZ16" s="122"/>
      <c r="EAA16" s="122"/>
      <c r="EAB16" s="122"/>
      <c r="EAC16" s="122"/>
      <c r="EAD16" s="122"/>
      <c r="EAE16" s="122"/>
      <c r="EAF16" s="122"/>
      <c r="EAG16" s="122"/>
      <c r="EAH16" s="122"/>
      <c r="EAI16" s="122"/>
      <c r="EAJ16" s="122"/>
      <c r="EAK16" s="122"/>
      <c r="EAL16" s="122"/>
      <c r="EAM16" s="122"/>
      <c r="EAN16" s="122"/>
      <c r="EAO16" s="122"/>
      <c r="EAP16" s="122"/>
      <c r="EAQ16" s="122"/>
      <c r="EAR16" s="122"/>
      <c r="EAS16" s="122"/>
      <c r="EAT16" s="122"/>
      <c r="EAU16" s="122"/>
      <c r="EAV16" s="122"/>
      <c r="EAW16" s="122"/>
      <c r="EAX16" s="122"/>
      <c r="EAY16" s="122"/>
      <c r="EAZ16" s="122"/>
      <c r="EBA16" s="122"/>
      <c r="EBB16" s="122"/>
      <c r="EBC16" s="122"/>
      <c r="EBD16" s="122"/>
      <c r="EBE16" s="122"/>
      <c r="EBF16" s="122"/>
      <c r="EBG16" s="122"/>
      <c r="EBH16" s="122"/>
      <c r="EBI16" s="122"/>
      <c r="EBJ16" s="122"/>
      <c r="EBK16" s="122"/>
      <c r="EBL16" s="122"/>
      <c r="EBM16" s="122"/>
      <c r="EBN16" s="122"/>
      <c r="EBO16" s="122"/>
      <c r="EBP16" s="122"/>
      <c r="EBQ16" s="122"/>
      <c r="EBR16" s="122"/>
      <c r="EBS16" s="122"/>
      <c r="EBT16" s="122"/>
      <c r="EBU16" s="122"/>
      <c r="EBV16" s="122"/>
      <c r="EBW16" s="122"/>
      <c r="EBX16" s="122"/>
      <c r="EBY16" s="122"/>
      <c r="EBZ16" s="122"/>
      <c r="ECA16" s="122"/>
      <c r="ECB16" s="122"/>
      <c r="ECC16" s="122"/>
      <c r="ECD16" s="122"/>
      <c r="ECE16" s="122"/>
      <c r="ECF16" s="122"/>
      <c r="ECG16" s="122"/>
      <c r="ECH16" s="122"/>
      <c r="ECI16" s="122"/>
      <c r="ECJ16" s="122"/>
      <c r="ECK16" s="122"/>
      <c r="ECL16" s="122"/>
      <c r="ECM16" s="122"/>
      <c r="ECN16" s="122"/>
      <c r="ECO16" s="122"/>
      <c r="ECP16" s="122"/>
      <c r="ECQ16" s="122"/>
      <c r="ECR16" s="122"/>
      <c r="ECS16" s="122"/>
      <c r="ECT16" s="122"/>
      <c r="ECU16" s="122"/>
      <c r="ECV16" s="122"/>
      <c r="ECW16" s="122"/>
      <c r="ECX16" s="122"/>
      <c r="ECY16" s="122"/>
      <c r="ECZ16" s="122"/>
      <c r="EDA16" s="122"/>
      <c r="EDB16" s="122"/>
      <c r="EDC16" s="122"/>
      <c r="EDD16" s="122"/>
      <c r="EDE16" s="122"/>
      <c r="EDF16" s="122"/>
      <c r="EDG16" s="122"/>
      <c r="EDH16" s="122"/>
      <c r="EDI16" s="122"/>
      <c r="EDJ16" s="122"/>
      <c r="EDK16" s="122"/>
      <c r="EDL16" s="122"/>
      <c r="EDM16" s="122"/>
      <c r="EDN16" s="122"/>
      <c r="EDO16" s="122"/>
      <c r="EDP16" s="122"/>
      <c r="EDQ16" s="122"/>
      <c r="EDR16" s="122"/>
      <c r="EDS16" s="122"/>
      <c r="EDT16" s="122"/>
      <c r="EDU16" s="122"/>
      <c r="EDV16" s="122"/>
      <c r="EDW16" s="122"/>
      <c r="EDX16" s="122"/>
      <c r="EDY16" s="122"/>
      <c r="EDZ16" s="122"/>
      <c r="EEA16" s="122"/>
      <c r="EEB16" s="122"/>
      <c r="EEC16" s="122"/>
      <c r="EED16" s="122"/>
      <c r="EEE16" s="122"/>
      <c r="EEF16" s="122"/>
      <c r="EEG16" s="122"/>
      <c r="EEH16" s="122"/>
      <c r="EEI16" s="122"/>
      <c r="EEJ16" s="122"/>
      <c r="EEK16" s="122"/>
      <c r="EEL16" s="122"/>
      <c r="EEM16" s="122"/>
      <c r="EEN16" s="122"/>
      <c r="EEO16" s="122"/>
      <c r="EEP16" s="122"/>
      <c r="EEQ16" s="122"/>
      <c r="EER16" s="122"/>
      <c r="EES16" s="122"/>
      <c r="EET16" s="122"/>
      <c r="EEU16" s="122"/>
      <c r="EEV16" s="122"/>
      <c r="EEW16" s="122"/>
      <c r="EEX16" s="122"/>
      <c r="EEY16" s="122"/>
      <c r="EEZ16" s="122"/>
      <c r="EFA16" s="122"/>
      <c r="EFB16" s="122"/>
      <c r="EFC16" s="122"/>
      <c r="EFD16" s="122"/>
      <c r="EFE16" s="122"/>
      <c r="EFF16" s="122"/>
      <c r="EFG16" s="122"/>
      <c r="EFH16" s="122"/>
      <c r="EFI16" s="122"/>
      <c r="EFJ16" s="122"/>
      <c r="EFK16" s="122"/>
      <c r="EFL16" s="122"/>
      <c r="EFM16" s="122"/>
      <c r="EFN16" s="122"/>
      <c r="EFO16" s="122"/>
      <c r="EFP16" s="122"/>
      <c r="EFQ16" s="122"/>
      <c r="EFR16" s="122"/>
      <c r="EFS16" s="122"/>
      <c r="EFT16" s="122"/>
      <c r="EFU16" s="122"/>
      <c r="EFV16" s="122"/>
      <c r="EFW16" s="122"/>
      <c r="EFX16" s="122"/>
      <c r="EFY16" s="122"/>
      <c r="EFZ16" s="122"/>
      <c r="EGA16" s="122"/>
      <c r="EGB16" s="122"/>
      <c r="EGC16" s="122"/>
      <c r="EGD16" s="122"/>
      <c r="EGE16" s="122"/>
      <c r="EGF16" s="122"/>
      <c r="EGG16" s="122"/>
      <c r="EGH16" s="122"/>
      <c r="EGI16" s="122"/>
      <c r="EGJ16" s="122"/>
      <c r="EGK16" s="122"/>
      <c r="EGL16" s="122"/>
      <c r="EGM16" s="122"/>
      <c r="EGN16" s="122"/>
      <c r="EGO16" s="122"/>
      <c r="EGP16" s="122"/>
      <c r="EGQ16" s="122"/>
      <c r="EGR16" s="122"/>
      <c r="EGS16" s="122"/>
      <c r="EGT16" s="122"/>
      <c r="EGU16" s="122"/>
      <c r="EGV16" s="122"/>
      <c r="EGW16" s="122"/>
      <c r="EGX16" s="122"/>
      <c r="EGY16" s="122"/>
      <c r="EGZ16" s="122"/>
      <c r="EHA16" s="122"/>
      <c r="EHB16" s="122"/>
      <c r="EHC16" s="122"/>
      <c r="EHD16" s="122"/>
      <c r="EHE16" s="122"/>
      <c r="EHF16" s="122"/>
      <c r="EHG16" s="122"/>
      <c r="EHH16" s="122"/>
      <c r="EHI16" s="122"/>
      <c r="EHJ16" s="122"/>
      <c r="EHK16" s="122"/>
      <c r="EHL16" s="122"/>
      <c r="EHM16" s="122"/>
      <c r="EHN16" s="122"/>
      <c r="EHO16" s="122"/>
      <c r="EHP16" s="122"/>
      <c r="EHQ16" s="122"/>
      <c r="EHR16" s="122"/>
      <c r="EHS16" s="122"/>
      <c r="EHT16" s="122"/>
      <c r="EHU16" s="122"/>
      <c r="EHV16" s="122"/>
      <c r="EHW16" s="122"/>
      <c r="EHX16" s="122"/>
      <c r="EHY16" s="122"/>
      <c r="EHZ16" s="122"/>
      <c r="EIA16" s="122"/>
      <c r="EIB16" s="122"/>
      <c r="EIC16" s="122"/>
      <c r="EID16" s="122"/>
      <c r="EIE16" s="122"/>
      <c r="EIF16" s="122"/>
      <c r="EIG16" s="122"/>
      <c r="EIH16" s="122"/>
      <c r="EII16" s="122"/>
      <c r="EIJ16" s="122"/>
      <c r="EIK16" s="122"/>
      <c r="EIL16" s="122"/>
      <c r="EIM16" s="122"/>
      <c r="EIN16" s="122"/>
      <c r="EIO16" s="122"/>
      <c r="EIP16" s="122"/>
      <c r="EIQ16" s="122"/>
      <c r="EIR16" s="122"/>
      <c r="EIS16" s="122"/>
      <c r="EIT16" s="122"/>
      <c r="EIU16" s="122"/>
      <c r="EIV16" s="122"/>
      <c r="EIW16" s="122"/>
      <c r="EIX16" s="122"/>
      <c r="EIY16" s="122"/>
      <c r="EIZ16" s="122"/>
      <c r="EJA16" s="122"/>
      <c r="EJB16" s="122"/>
      <c r="EJC16" s="122"/>
      <c r="EJD16" s="122"/>
      <c r="EJE16" s="122"/>
      <c r="EJF16" s="122"/>
      <c r="EJG16" s="122"/>
      <c r="EJH16" s="122"/>
      <c r="EJI16" s="122"/>
      <c r="EJJ16" s="122"/>
      <c r="EJK16" s="122"/>
      <c r="EJL16" s="122"/>
      <c r="EJM16" s="122"/>
      <c r="EJN16" s="122"/>
      <c r="EJO16" s="122"/>
      <c r="EJP16" s="122"/>
      <c r="EJQ16" s="122"/>
      <c r="EJR16" s="122"/>
      <c r="EJS16" s="122"/>
      <c r="EJT16" s="122"/>
      <c r="EJU16" s="122"/>
      <c r="EJV16" s="122"/>
      <c r="EJW16" s="122"/>
      <c r="EJX16" s="122"/>
      <c r="EJY16" s="122"/>
      <c r="EJZ16" s="122"/>
      <c r="EKA16" s="122"/>
      <c r="EKB16" s="122"/>
      <c r="EKC16" s="122"/>
      <c r="EKD16" s="122"/>
      <c r="EKE16" s="122"/>
      <c r="EKF16" s="122"/>
      <c r="EKG16" s="122"/>
      <c r="EKH16" s="122"/>
      <c r="EKI16" s="122"/>
      <c r="EKJ16" s="122"/>
      <c r="EKK16" s="122"/>
      <c r="EKL16" s="122"/>
      <c r="EKM16" s="122"/>
      <c r="EKN16" s="122"/>
      <c r="EKO16" s="122"/>
      <c r="EKP16" s="122"/>
      <c r="EKQ16" s="122"/>
      <c r="EKR16" s="122"/>
      <c r="EKS16" s="122"/>
      <c r="EKT16" s="122"/>
      <c r="EKU16" s="122"/>
      <c r="EKV16" s="122"/>
      <c r="EKW16" s="122"/>
      <c r="EKX16" s="122"/>
      <c r="EKY16" s="122"/>
      <c r="EKZ16" s="122"/>
      <c r="ELA16" s="122"/>
      <c r="ELB16" s="122"/>
      <c r="ELC16" s="122"/>
      <c r="ELD16" s="122"/>
      <c r="ELE16" s="122"/>
      <c r="ELF16" s="122"/>
      <c r="ELG16" s="122"/>
      <c r="ELH16" s="122"/>
      <c r="ELI16" s="122"/>
      <c r="ELJ16" s="122"/>
      <c r="ELK16" s="122"/>
      <c r="ELL16" s="122"/>
      <c r="ELM16" s="122"/>
      <c r="ELN16" s="122"/>
      <c r="ELO16" s="122"/>
      <c r="ELP16" s="122"/>
      <c r="ELQ16" s="122"/>
      <c r="ELR16" s="122"/>
      <c r="ELS16" s="122"/>
      <c r="ELT16" s="122"/>
      <c r="ELU16" s="122"/>
      <c r="ELV16" s="122"/>
      <c r="ELW16" s="122"/>
      <c r="ELX16" s="122"/>
      <c r="ELY16" s="122"/>
      <c r="ELZ16" s="122"/>
      <c r="EMA16" s="122"/>
      <c r="EMB16" s="122"/>
      <c r="EMC16" s="122"/>
      <c r="EMD16" s="122"/>
      <c r="EME16" s="122"/>
      <c r="EMF16" s="122"/>
      <c r="EMG16" s="122"/>
      <c r="EMH16" s="122"/>
      <c r="EMI16" s="122"/>
      <c r="EMJ16" s="122"/>
      <c r="EMK16" s="122"/>
      <c r="EML16" s="122"/>
      <c r="EMM16" s="122"/>
      <c r="EMN16" s="122"/>
      <c r="EMO16" s="122"/>
      <c r="EMP16" s="122"/>
      <c r="EMQ16" s="122"/>
      <c r="EMR16" s="122"/>
      <c r="EMS16" s="122"/>
      <c r="EMT16" s="122"/>
      <c r="EMU16" s="122"/>
      <c r="EMV16" s="122"/>
      <c r="EMW16" s="122"/>
      <c r="EMX16" s="122"/>
      <c r="EMY16" s="122"/>
      <c r="EMZ16" s="122"/>
      <c r="ENA16" s="122"/>
      <c r="ENB16" s="122"/>
      <c r="ENC16" s="122"/>
      <c r="END16" s="122"/>
      <c r="ENE16" s="122"/>
      <c r="ENF16" s="122"/>
      <c r="ENG16" s="122"/>
      <c r="ENH16" s="122"/>
      <c r="ENI16" s="122"/>
      <c r="ENJ16" s="122"/>
      <c r="ENK16" s="122"/>
      <c r="ENL16" s="122"/>
      <c r="ENM16" s="122"/>
      <c r="ENN16" s="122"/>
      <c r="ENO16" s="122"/>
      <c r="ENP16" s="122"/>
      <c r="ENQ16" s="122"/>
      <c r="ENR16" s="122"/>
      <c r="ENS16" s="122"/>
      <c r="ENT16" s="122"/>
      <c r="ENU16" s="122"/>
      <c r="ENV16" s="122"/>
      <c r="ENW16" s="122"/>
      <c r="ENX16" s="122"/>
      <c r="ENY16" s="122"/>
      <c r="ENZ16" s="122"/>
      <c r="EOA16" s="122"/>
      <c r="EOB16" s="122"/>
      <c r="EOC16" s="122"/>
      <c r="EOD16" s="122"/>
      <c r="EOE16" s="122"/>
      <c r="EOF16" s="122"/>
      <c r="EOG16" s="122"/>
      <c r="EOH16" s="122"/>
      <c r="EOI16" s="122"/>
      <c r="EOJ16" s="122"/>
      <c r="EOK16" s="122"/>
      <c r="EOL16" s="122"/>
      <c r="EOM16" s="122"/>
      <c r="EON16" s="122"/>
      <c r="EOO16" s="122"/>
      <c r="EOP16" s="122"/>
      <c r="EOQ16" s="122"/>
      <c r="EOR16" s="122"/>
      <c r="EOS16" s="122"/>
      <c r="EOT16" s="122"/>
      <c r="EOU16" s="122"/>
      <c r="EOV16" s="122"/>
      <c r="EOW16" s="122"/>
      <c r="EOX16" s="122"/>
      <c r="EOY16" s="122"/>
      <c r="EOZ16" s="122"/>
      <c r="EPA16" s="122"/>
      <c r="EPB16" s="122"/>
      <c r="EPC16" s="122"/>
      <c r="EPD16" s="122"/>
      <c r="EPE16" s="122"/>
      <c r="EPF16" s="122"/>
      <c r="EPG16" s="122"/>
      <c r="EPH16" s="122"/>
      <c r="EPI16" s="122"/>
      <c r="EPJ16" s="122"/>
      <c r="EPK16" s="122"/>
      <c r="EPL16" s="122"/>
      <c r="EPM16" s="122"/>
      <c r="EPN16" s="122"/>
      <c r="EPO16" s="122"/>
      <c r="EPP16" s="122"/>
      <c r="EPQ16" s="122"/>
      <c r="EPR16" s="122"/>
      <c r="EPS16" s="122"/>
      <c r="EPT16" s="122"/>
      <c r="EPU16" s="122"/>
      <c r="EPV16" s="122"/>
      <c r="EPW16" s="122"/>
      <c r="EPX16" s="122"/>
      <c r="EPY16" s="122"/>
      <c r="EPZ16" s="122"/>
      <c r="EQA16" s="122"/>
      <c r="EQB16" s="122"/>
      <c r="EQC16" s="122"/>
      <c r="EQD16" s="122"/>
      <c r="EQE16" s="122"/>
      <c r="EQF16" s="122"/>
      <c r="EQG16" s="122"/>
      <c r="EQH16" s="122"/>
      <c r="EQI16" s="122"/>
      <c r="EQJ16" s="122"/>
      <c r="EQK16" s="122"/>
      <c r="EQL16" s="122"/>
      <c r="EQM16" s="122"/>
      <c r="EQN16" s="122"/>
      <c r="EQO16" s="122"/>
      <c r="EQP16" s="122"/>
      <c r="EQQ16" s="122"/>
      <c r="EQR16" s="122"/>
      <c r="EQS16" s="122"/>
      <c r="EQT16" s="122"/>
      <c r="EQU16" s="122"/>
      <c r="EQV16" s="122"/>
      <c r="EQW16" s="122"/>
      <c r="EQX16" s="122"/>
      <c r="EQY16" s="122"/>
      <c r="EQZ16" s="122"/>
      <c r="ERA16" s="122"/>
      <c r="ERB16" s="122"/>
      <c r="ERC16" s="122"/>
      <c r="ERD16" s="122"/>
      <c r="ERE16" s="122"/>
      <c r="ERF16" s="122"/>
      <c r="ERG16" s="122"/>
      <c r="ERH16" s="122"/>
      <c r="ERI16" s="122"/>
      <c r="ERJ16" s="122"/>
      <c r="ERK16" s="122"/>
      <c r="ERL16" s="122"/>
      <c r="ERM16" s="122"/>
      <c r="ERN16" s="122"/>
      <c r="ERO16" s="122"/>
      <c r="ERP16" s="122"/>
      <c r="ERQ16" s="122"/>
      <c r="ERR16" s="122"/>
      <c r="ERS16" s="122"/>
      <c r="ERT16" s="122"/>
      <c r="ERU16" s="122"/>
      <c r="ERV16" s="122"/>
      <c r="ERW16" s="122"/>
      <c r="ERX16" s="122"/>
      <c r="ERY16" s="122"/>
      <c r="ERZ16" s="122"/>
      <c r="ESA16" s="122"/>
      <c r="ESB16" s="122"/>
      <c r="ESC16" s="122"/>
      <c r="ESD16" s="122"/>
      <c r="ESE16" s="122"/>
      <c r="ESF16" s="122"/>
      <c r="ESG16" s="122"/>
      <c r="ESH16" s="122"/>
      <c r="ESI16" s="122"/>
      <c r="ESJ16" s="122"/>
      <c r="ESK16" s="122"/>
      <c r="ESL16" s="122"/>
      <c r="ESM16" s="122"/>
      <c r="ESN16" s="122"/>
      <c r="ESO16" s="122"/>
      <c r="ESP16" s="122"/>
      <c r="ESQ16" s="122"/>
      <c r="ESR16" s="122"/>
      <c r="ESS16" s="122"/>
      <c r="EST16" s="122"/>
      <c r="ESU16" s="122"/>
      <c r="ESV16" s="122"/>
      <c r="ESW16" s="122"/>
      <c r="ESX16" s="122"/>
      <c r="ESY16" s="122"/>
      <c r="ESZ16" s="122"/>
      <c r="ETA16" s="122"/>
      <c r="ETB16" s="122"/>
      <c r="ETC16" s="122"/>
      <c r="ETD16" s="122"/>
      <c r="ETE16" s="122"/>
      <c r="ETF16" s="122"/>
      <c r="ETG16" s="122"/>
      <c r="ETH16" s="122"/>
      <c r="ETI16" s="122"/>
      <c r="ETJ16" s="122"/>
      <c r="ETK16" s="122"/>
      <c r="ETL16" s="122"/>
      <c r="ETM16" s="122"/>
      <c r="ETN16" s="122"/>
      <c r="ETO16" s="122"/>
      <c r="ETP16" s="122"/>
      <c r="ETQ16" s="122"/>
      <c r="ETR16" s="122"/>
      <c r="ETS16" s="122"/>
      <c r="ETT16" s="122"/>
      <c r="ETU16" s="122"/>
      <c r="ETV16" s="122"/>
      <c r="ETW16" s="122"/>
      <c r="ETX16" s="122"/>
      <c r="ETY16" s="122"/>
      <c r="ETZ16" s="122"/>
      <c r="EUA16" s="122"/>
      <c r="EUB16" s="122"/>
      <c r="EUC16" s="122"/>
      <c r="EUD16" s="122"/>
      <c r="EUE16" s="122"/>
      <c r="EUF16" s="122"/>
      <c r="EUG16" s="122"/>
      <c r="EUH16" s="122"/>
      <c r="EUI16" s="122"/>
      <c r="EUJ16" s="122"/>
      <c r="EUK16" s="122"/>
      <c r="EUL16" s="122"/>
      <c r="EUM16" s="122"/>
      <c r="EUN16" s="122"/>
      <c r="EUO16" s="122"/>
      <c r="EUP16" s="122"/>
      <c r="EUQ16" s="122"/>
      <c r="EUR16" s="122"/>
      <c r="EUS16" s="122"/>
      <c r="EUT16" s="122"/>
      <c r="EUU16" s="122"/>
      <c r="EUV16" s="122"/>
      <c r="EUW16" s="122"/>
      <c r="EUX16" s="122"/>
      <c r="EUY16" s="122"/>
      <c r="EUZ16" s="122"/>
      <c r="EVA16" s="122"/>
      <c r="EVB16" s="122"/>
      <c r="EVC16" s="122"/>
      <c r="EVD16" s="122"/>
      <c r="EVE16" s="122"/>
      <c r="EVF16" s="122"/>
      <c r="EVG16" s="122"/>
      <c r="EVH16" s="122"/>
      <c r="EVI16" s="122"/>
      <c r="EVJ16" s="122"/>
      <c r="EVK16" s="122"/>
      <c r="EVL16" s="122"/>
      <c r="EVM16" s="122"/>
      <c r="EVN16" s="122"/>
      <c r="EVO16" s="122"/>
      <c r="EVP16" s="122"/>
      <c r="EVQ16" s="122"/>
      <c r="EVR16" s="122"/>
      <c r="EVS16" s="122"/>
      <c r="EVT16" s="122"/>
      <c r="EVU16" s="122"/>
      <c r="EVV16" s="122"/>
      <c r="EVW16" s="122"/>
      <c r="EVX16" s="122"/>
      <c r="EVY16" s="122"/>
      <c r="EVZ16" s="122"/>
      <c r="EWA16" s="122"/>
      <c r="EWB16" s="122"/>
      <c r="EWC16" s="122"/>
      <c r="EWD16" s="122"/>
      <c r="EWE16" s="122"/>
      <c r="EWF16" s="122"/>
      <c r="EWG16" s="122"/>
      <c r="EWH16" s="122"/>
      <c r="EWI16" s="122"/>
      <c r="EWJ16" s="122"/>
      <c r="EWK16" s="122"/>
      <c r="EWL16" s="122"/>
      <c r="EWM16" s="122"/>
      <c r="EWN16" s="122"/>
      <c r="EWO16" s="122"/>
      <c r="EWP16" s="122"/>
      <c r="EWQ16" s="122"/>
      <c r="EWR16" s="122"/>
      <c r="EWS16" s="122"/>
      <c r="EWT16" s="122"/>
      <c r="EWU16" s="122"/>
      <c r="EWV16" s="122"/>
      <c r="EWW16" s="122"/>
      <c r="EWX16" s="122"/>
      <c r="EWY16" s="122"/>
      <c r="EWZ16" s="122"/>
      <c r="EXA16" s="122"/>
      <c r="EXB16" s="122"/>
      <c r="EXC16" s="122"/>
      <c r="EXD16" s="122"/>
      <c r="EXE16" s="122"/>
      <c r="EXF16" s="122"/>
      <c r="EXG16" s="122"/>
      <c r="EXH16" s="122"/>
      <c r="EXI16" s="122"/>
      <c r="EXJ16" s="122"/>
      <c r="EXK16" s="122"/>
      <c r="EXL16" s="122"/>
      <c r="EXM16" s="122"/>
      <c r="EXN16" s="122"/>
      <c r="EXO16" s="122"/>
      <c r="EXP16" s="122"/>
      <c r="EXQ16" s="122"/>
      <c r="EXR16" s="122"/>
      <c r="EXS16" s="122"/>
      <c r="EXT16" s="122"/>
      <c r="EXU16" s="122"/>
      <c r="EXV16" s="122"/>
      <c r="EXW16" s="122"/>
      <c r="EXX16" s="122"/>
      <c r="EXY16" s="122"/>
      <c r="EXZ16" s="122"/>
      <c r="EYA16" s="122"/>
      <c r="EYB16" s="122"/>
      <c r="EYC16" s="122"/>
      <c r="EYD16" s="122"/>
      <c r="EYE16" s="122"/>
      <c r="EYF16" s="122"/>
      <c r="EYG16" s="122"/>
      <c r="EYH16" s="122"/>
      <c r="EYI16" s="122"/>
      <c r="EYJ16" s="122"/>
      <c r="EYK16" s="122"/>
      <c r="EYL16" s="122"/>
      <c r="EYM16" s="122"/>
      <c r="EYN16" s="122"/>
      <c r="EYO16" s="122"/>
      <c r="EYP16" s="122"/>
      <c r="EYQ16" s="122"/>
      <c r="EYR16" s="122"/>
      <c r="EYS16" s="122"/>
      <c r="EYT16" s="122"/>
      <c r="EYU16" s="122"/>
      <c r="EYV16" s="122"/>
      <c r="EYW16" s="122"/>
      <c r="EYX16" s="122"/>
      <c r="EYY16" s="122"/>
      <c r="EYZ16" s="122"/>
      <c r="EZA16" s="122"/>
      <c r="EZB16" s="122"/>
      <c r="EZC16" s="122"/>
      <c r="EZD16" s="122"/>
      <c r="EZE16" s="122"/>
      <c r="EZF16" s="122"/>
      <c r="EZG16" s="122"/>
      <c r="EZH16" s="122"/>
      <c r="EZI16" s="122"/>
      <c r="EZJ16" s="122"/>
      <c r="EZK16" s="122"/>
      <c r="EZL16" s="122"/>
      <c r="EZM16" s="122"/>
      <c r="EZN16" s="122"/>
      <c r="EZO16" s="122"/>
      <c r="EZP16" s="122"/>
      <c r="EZQ16" s="122"/>
      <c r="EZR16" s="122"/>
      <c r="EZS16" s="122"/>
      <c r="EZT16" s="122"/>
      <c r="EZU16" s="122"/>
      <c r="EZV16" s="122"/>
      <c r="EZW16" s="122"/>
      <c r="EZX16" s="122"/>
      <c r="EZY16" s="122"/>
      <c r="EZZ16" s="122"/>
      <c r="FAA16" s="122"/>
      <c r="FAB16" s="122"/>
      <c r="FAC16" s="122"/>
      <c r="FAD16" s="122"/>
      <c r="FAE16" s="122"/>
      <c r="FAF16" s="122"/>
      <c r="FAG16" s="122"/>
      <c r="FAH16" s="122"/>
      <c r="FAI16" s="122"/>
      <c r="FAJ16" s="122"/>
      <c r="FAK16" s="122"/>
      <c r="FAL16" s="122"/>
      <c r="FAM16" s="122"/>
      <c r="FAN16" s="122"/>
      <c r="FAO16" s="122"/>
      <c r="FAP16" s="122"/>
      <c r="FAQ16" s="122"/>
      <c r="FAR16" s="122"/>
      <c r="FAS16" s="122"/>
      <c r="FAT16" s="122"/>
      <c r="FAU16" s="122"/>
      <c r="FAV16" s="122"/>
      <c r="FAW16" s="122"/>
      <c r="FAX16" s="122"/>
      <c r="FAY16" s="122"/>
      <c r="FAZ16" s="122"/>
      <c r="FBA16" s="122"/>
      <c r="FBB16" s="122"/>
      <c r="FBC16" s="122"/>
      <c r="FBD16" s="122"/>
      <c r="FBE16" s="122"/>
      <c r="FBF16" s="122"/>
      <c r="FBG16" s="122"/>
      <c r="FBH16" s="122"/>
      <c r="FBI16" s="122"/>
      <c r="FBJ16" s="122"/>
      <c r="FBK16" s="122"/>
      <c r="FBL16" s="122"/>
      <c r="FBM16" s="122"/>
      <c r="FBN16" s="122"/>
      <c r="FBO16" s="122"/>
      <c r="FBP16" s="122"/>
      <c r="FBQ16" s="122"/>
      <c r="FBR16" s="122"/>
      <c r="FBS16" s="122"/>
      <c r="FBT16" s="122"/>
      <c r="FBU16" s="122"/>
      <c r="FBV16" s="122"/>
      <c r="FBW16" s="122"/>
      <c r="FBX16" s="122"/>
      <c r="FBY16" s="122"/>
      <c r="FBZ16" s="122"/>
      <c r="FCA16" s="122"/>
      <c r="FCB16" s="122"/>
      <c r="FCC16" s="122"/>
      <c r="FCD16" s="122"/>
      <c r="FCE16" s="122"/>
      <c r="FCF16" s="122"/>
      <c r="FCG16" s="122"/>
      <c r="FCH16" s="122"/>
      <c r="FCI16" s="122"/>
      <c r="FCJ16" s="122"/>
      <c r="FCK16" s="122"/>
      <c r="FCL16" s="122"/>
      <c r="FCM16" s="122"/>
      <c r="FCN16" s="122"/>
      <c r="FCO16" s="122"/>
      <c r="FCP16" s="122"/>
      <c r="FCQ16" s="122"/>
      <c r="FCR16" s="122"/>
      <c r="FCS16" s="122"/>
      <c r="FCT16" s="122"/>
      <c r="FCU16" s="122"/>
      <c r="FCV16" s="122"/>
      <c r="FCW16" s="122"/>
      <c r="FCX16" s="122"/>
      <c r="FCY16" s="122"/>
      <c r="FCZ16" s="122"/>
      <c r="FDA16" s="122"/>
      <c r="FDB16" s="122"/>
      <c r="FDC16" s="122"/>
      <c r="FDD16" s="122"/>
      <c r="FDE16" s="122"/>
      <c r="FDF16" s="122"/>
      <c r="FDG16" s="122"/>
      <c r="FDH16" s="122"/>
      <c r="FDI16" s="122"/>
      <c r="FDJ16" s="122"/>
      <c r="FDK16" s="122"/>
      <c r="FDL16" s="122"/>
      <c r="FDM16" s="122"/>
      <c r="FDN16" s="122"/>
      <c r="FDO16" s="122"/>
      <c r="FDP16" s="122"/>
      <c r="FDQ16" s="122"/>
      <c r="FDR16" s="122"/>
      <c r="FDS16" s="122"/>
      <c r="FDT16" s="122"/>
      <c r="FDU16" s="122"/>
      <c r="FDV16" s="122"/>
      <c r="FDW16" s="122"/>
      <c r="FDX16" s="122"/>
      <c r="FDY16" s="122"/>
      <c r="FDZ16" s="122"/>
      <c r="FEA16" s="122"/>
      <c r="FEB16" s="122"/>
      <c r="FEC16" s="122"/>
      <c r="FED16" s="122"/>
      <c r="FEE16" s="122"/>
      <c r="FEF16" s="122"/>
      <c r="FEG16" s="122"/>
      <c r="FEH16" s="122"/>
      <c r="FEI16" s="122"/>
      <c r="FEJ16" s="122"/>
      <c r="FEK16" s="122"/>
      <c r="FEL16" s="122"/>
      <c r="FEM16" s="122"/>
      <c r="FEN16" s="122"/>
      <c r="FEO16" s="122"/>
      <c r="FEP16" s="122"/>
      <c r="FEQ16" s="122"/>
      <c r="FER16" s="122"/>
      <c r="FES16" s="122"/>
      <c r="FET16" s="122"/>
      <c r="FEU16" s="122"/>
      <c r="FEV16" s="122"/>
      <c r="FEW16" s="122"/>
      <c r="FEX16" s="122"/>
      <c r="FEY16" s="122"/>
      <c r="FEZ16" s="122"/>
      <c r="FFA16" s="122"/>
      <c r="FFB16" s="122"/>
      <c r="FFC16" s="122"/>
      <c r="FFD16" s="122"/>
      <c r="FFE16" s="122"/>
      <c r="FFF16" s="122"/>
      <c r="FFG16" s="122"/>
      <c r="FFH16" s="122"/>
      <c r="FFI16" s="122"/>
      <c r="FFJ16" s="122"/>
      <c r="FFK16" s="122"/>
      <c r="FFL16" s="122"/>
      <c r="FFM16" s="122"/>
      <c r="FFN16" s="122"/>
      <c r="FFO16" s="122"/>
      <c r="FFP16" s="122"/>
      <c r="FFQ16" s="122"/>
      <c r="FFR16" s="122"/>
      <c r="FFS16" s="122"/>
      <c r="FFT16" s="122"/>
      <c r="FFU16" s="122"/>
      <c r="FFV16" s="122"/>
      <c r="FFW16" s="122"/>
      <c r="FFX16" s="122"/>
      <c r="FFY16" s="122"/>
      <c r="FFZ16" s="122"/>
      <c r="FGA16" s="122"/>
      <c r="FGB16" s="122"/>
      <c r="FGC16" s="122"/>
      <c r="FGD16" s="122"/>
      <c r="FGE16" s="122"/>
      <c r="FGF16" s="122"/>
      <c r="FGG16" s="122"/>
      <c r="FGH16" s="122"/>
      <c r="FGI16" s="122"/>
      <c r="FGJ16" s="122"/>
      <c r="FGK16" s="122"/>
      <c r="FGL16" s="122"/>
      <c r="FGM16" s="122"/>
      <c r="FGN16" s="122"/>
      <c r="FGO16" s="122"/>
      <c r="FGP16" s="122"/>
      <c r="FGQ16" s="122"/>
      <c r="FGR16" s="122"/>
      <c r="FGS16" s="122"/>
      <c r="FGT16" s="122"/>
      <c r="FGU16" s="122"/>
      <c r="FGV16" s="122"/>
      <c r="FGW16" s="122"/>
      <c r="FGX16" s="122"/>
      <c r="FGY16" s="122"/>
      <c r="FGZ16" s="122"/>
      <c r="FHA16" s="122"/>
      <c r="FHB16" s="122"/>
      <c r="FHC16" s="122"/>
      <c r="FHD16" s="122"/>
      <c r="FHE16" s="122"/>
      <c r="FHF16" s="122"/>
      <c r="FHG16" s="122"/>
      <c r="FHH16" s="122"/>
      <c r="FHI16" s="122"/>
      <c r="FHJ16" s="122"/>
      <c r="FHK16" s="122"/>
      <c r="FHL16" s="122"/>
      <c r="FHM16" s="122"/>
      <c r="FHN16" s="122"/>
      <c r="FHO16" s="122"/>
      <c r="FHP16" s="122"/>
      <c r="FHQ16" s="122"/>
      <c r="FHR16" s="122"/>
      <c r="FHS16" s="122"/>
      <c r="FHT16" s="122"/>
      <c r="FHU16" s="122"/>
      <c r="FHV16" s="122"/>
      <c r="FHW16" s="122"/>
      <c r="FHX16" s="122"/>
      <c r="FHY16" s="122"/>
      <c r="FHZ16" s="122"/>
      <c r="FIA16" s="122"/>
      <c r="FIB16" s="122"/>
      <c r="FIC16" s="122"/>
      <c r="FID16" s="122"/>
      <c r="FIE16" s="122"/>
      <c r="FIF16" s="122"/>
      <c r="FIG16" s="122"/>
      <c r="FIH16" s="122"/>
      <c r="FII16" s="122"/>
      <c r="FIJ16" s="122"/>
      <c r="FIK16" s="122"/>
      <c r="FIL16" s="122"/>
      <c r="FIM16" s="122"/>
      <c r="FIN16" s="122"/>
      <c r="FIO16" s="122"/>
      <c r="FIP16" s="122"/>
      <c r="FIQ16" s="122"/>
      <c r="FIR16" s="122"/>
      <c r="FIS16" s="122"/>
      <c r="FIT16" s="122"/>
      <c r="FIU16" s="122"/>
      <c r="FIV16" s="122"/>
      <c r="FIW16" s="122"/>
      <c r="FIX16" s="122"/>
      <c r="FIY16" s="122"/>
      <c r="FIZ16" s="122"/>
      <c r="FJA16" s="122"/>
      <c r="FJB16" s="122"/>
      <c r="FJC16" s="122"/>
      <c r="FJD16" s="122"/>
      <c r="FJE16" s="122"/>
      <c r="FJF16" s="122"/>
      <c r="FJG16" s="122"/>
      <c r="FJH16" s="122"/>
      <c r="FJI16" s="122"/>
      <c r="FJJ16" s="122"/>
      <c r="FJK16" s="122"/>
      <c r="FJL16" s="122"/>
      <c r="FJM16" s="122"/>
      <c r="FJN16" s="122"/>
      <c r="FJO16" s="122"/>
      <c r="FJP16" s="122"/>
      <c r="FJQ16" s="122"/>
      <c r="FJR16" s="122"/>
      <c r="FJS16" s="122"/>
      <c r="FJT16" s="122"/>
      <c r="FJU16" s="122"/>
      <c r="FJV16" s="122"/>
      <c r="FJW16" s="122"/>
      <c r="FJX16" s="122"/>
      <c r="FJY16" s="122"/>
      <c r="FJZ16" s="122"/>
      <c r="FKA16" s="122"/>
      <c r="FKB16" s="122"/>
      <c r="FKC16" s="122"/>
      <c r="FKD16" s="122"/>
      <c r="FKE16" s="122"/>
      <c r="FKF16" s="122"/>
      <c r="FKG16" s="122"/>
      <c r="FKH16" s="122"/>
      <c r="FKI16" s="122"/>
      <c r="FKJ16" s="122"/>
      <c r="FKK16" s="122"/>
      <c r="FKL16" s="122"/>
      <c r="FKM16" s="122"/>
      <c r="FKN16" s="122"/>
      <c r="FKO16" s="122"/>
      <c r="FKP16" s="122"/>
      <c r="FKQ16" s="122"/>
      <c r="FKR16" s="122"/>
      <c r="FKS16" s="122"/>
      <c r="FKT16" s="122"/>
      <c r="FKU16" s="122"/>
      <c r="FKV16" s="122"/>
      <c r="FKW16" s="122"/>
      <c r="FKX16" s="122"/>
      <c r="FKY16" s="122"/>
      <c r="FKZ16" s="122"/>
      <c r="FLA16" s="122"/>
      <c r="FLB16" s="122"/>
      <c r="FLC16" s="122"/>
      <c r="FLD16" s="122"/>
      <c r="FLE16" s="122"/>
      <c r="FLF16" s="122"/>
      <c r="FLG16" s="122"/>
      <c r="FLH16" s="122"/>
      <c r="FLI16" s="122"/>
      <c r="FLJ16" s="122"/>
      <c r="FLK16" s="122"/>
      <c r="FLL16" s="122"/>
      <c r="FLM16" s="122"/>
      <c r="FLN16" s="122"/>
      <c r="FLO16" s="122"/>
      <c r="FLP16" s="122"/>
      <c r="FLQ16" s="122"/>
      <c r="FLR16" s="122"/>
      <c r="FLS16" s="122"/>
      <c r="FLT16" s="122"/>
      <c r="FLU16" s="122"/>
      <c r="FLV16" s="122"/>
      <c r="FLW16" s="122"/>
      <c r="FLX16" s="122"/>
      <c r="FLY16" s="122"/>
      <c r="FLZ16" s="122"/>
      <c r="FMA16" s="122"/>
      <c r="FMB16" s="122"/>
      <c r="FMC16" s="122"/>
      <c r="FMD16" s="122"/>
      <c r="FME16" s="122"/>
      <c r="FMF16" s="122"/>
      <c r="FMG16" s="122"/>
      <c r="FMH16" s="122"/>
      <c r="FMI16" s="122"/>
      <c r="FMJ16" s="122"/>
      <c r="FMK16" s="122"/>
      <c r="FML16" s="122"/>
      <c r="FMM16" s="122"/>
      <c r="FMN16" s="122"/>
      <c r="FMO16" s="122"/>
      <c r="FMP16" s="122"/>
      <c r="FMQ16" s="122"/>
      <c r="FMR16" s="122"/>
      <c r="FMS16" s="122"/>
      <c r="FMT16" s="122"/>
      <c r="FMU16" s="122"/>
      <c r="FMV16" s="122"/>
      <c r="FMW16" s="122"/>
      <c r="FMX16" s="122"/>
      <c r="FMY16" s="122"/>
      <c r="FMZ16" s="122"/>
      <c r="FNA16" s="122"/>
      <c r="FNB16" s="122"/>
      <c r="FNC16" s="122"/>
      <c r="FND16" s="122"/>
      <c r="FNE16" s="122"/>
      <c r="FNF16" s="122"/>
      <c r="FNG16" s="122"/>
      <c r="FNH16" s="122"/>
      <c r="FNI16" s="122"/>
      <c r="FNJ16" s="122"/>
      <c r="FNK16" s="122"/>
      <c r="FNL16" s="122"/>
      <c r="FNM16" s="122"/>
      <c r="FNN16" s="122"/>
      <c r="FNO16" s="122"/>
      <c r="FNP16" s="122"/>
      <c r="FNQ16" s="122"/>
      <c r="FNR16" s="122"/>
      <c r="FNS16" s="122"/>
      <c r="FNT16" s="122"/>
      <c r="FNU16" s="122"/>
      <c r="FNV16" s="122"/>
      <c r="FNW16" s="122"/>
      <c r="FNX16" s="122"/>
      <c r="FNY16" s="122"/>
      <c r="FNZ16" s="122"/>
      <c r="FOA16" s="122"/>
      <c r="FOB16" s="122"/>
      <c r="FOC16" s="122"/>
      <c r="FOD16" s="122"/>
      <c r="FOE16" s="122"/>
      <c r="FOF16" s="122"/>
      <c r="FOG16" s="122"/>
      <c r="FOH16" s="122"/>
      <c r="FOI16" s="122"/>
      <c r="FOJ16" s="122"/>
      <c r="FOK16" s="122"/>
      <c r="FOL16" s="122"/>
      <c r="FOM16" s="122"/>
      <c r="FON16" s="122"/>
      <c r="FOO16" s="122"/>
      <c r="FOP16" s="122"/>
      <c r="FOQ16" s="122"/>
      <c r="FOR16" s="122"/>
      <c r="FOS16" s="122"/>
      <c r="FOT16" s="122"/>
      <c r="FOU16" s="122"/>
      <c r="FOV16" s="122"/>
      <c r="FOW16" s="122"/>
      <c r="FOX16" s="122"/>
      <c r="FOY16" s="122"/>
      <c r="FOZ16" s="122"/>
      <c r="FPA16" s="122"/>
      <c r="FPB16" s="122"/>
      <c r="FPC16" s="122"/>
      <c r="FPD16" s="122"/>
      <c r="FPE16" s="122"/>
      <c r="FPF16" s="122"/>
      <c r="FPG16" s="122"/>
      <c r="FPH16" s="122"/>
      <c r="FPI16" s="122"/>
      <c r="FPJ16" s="122"/>
      <c r="FPK16" s="122"/>
      <c r="FPL16" s="122"/>
      <c r="FPM16" s="122"/>
      <c r="FPN16" s="122"/>
      <c r="FPO16" s="122"/>
      <c r="FPP16" s="122"/>
      <c r="FPQ16" s="122"/>
      <c r="FPR16" s="122"/>
      <c r="FPS16" s="122"/>
      <c r="FPT16" s="122"/>
      <c r="FPU16" s="122"/>
      <c r="FPV16" s="122"/>
      <c r="FPW16" s="122"/>
      <c r="FPX16" s="122"/>
      <c r="FPY16" s="122"/>
      <c r="FPZ16" s="122"/>
      <c r="FQA16" s="122"/>
      <c r="FQB16" s="122"/>
      <c r="FQC16" s="122"/>
      <c r="FQD16" s="122"/>
      <c r="FQE16" s="122"/>
      <c r="FQF16" s="122"/>
      <c r="FQG16" s="122"/>
      <c r="FQH16" s="122"/>
      <c r="FQI16" s="122"/>
      <c r="FQJ16" s="122"/>
      <c r="FQK16" s="122"/>
      <c r="FQL16" s="122"/>
      <c r="FQM16" s="122"/>
      <c r="FQN16" s="122"/>
      <c r="FQO16" s="122"/>
      <c r="FQP16" s="122"/>
      <c r="FQQ16" s="122"/>
      <c r="FQR16" s="122"/>
      <c r="FQS16" s="122"/>
      <c r="FQT16" s="122"/>
      <c r="FQU16" s="122"/>
      <c r="FQV16" s="122"/>
      <c r="FQW16" s="122"/>
      <c r="FQX16" s="122"/>
      <c r="FQY16" s="122"/>
      <c r="FQZ16" s="122"/>
      <c r="FRA16" s="122"/>
      <c r="FRB16" s="122"/>
      <c r="FRC16" s="122"/>
      <c r="FRD16" s="122"/>
      <c r="FRE16" s="122"/>
      <c r="FRF16" s="122"/>
      <c r="FRG16" s="122"/>
      <c r="FRH16" s="122"/>
      <c r="FRI16" s="122"/>
      <c r="FRJ16" s="122"/>
      <c r="FRK16" s="122"/>
      <c r="FRL16" s="122"/>
      <c r="FRM16" s="122"/>
      <c r="FRN16" s="122"/>
      <c r="FRO16" s="122"/>
      <c r="FRP16" s="122"/>
      <c r="FRQ16" s="122"/>
      <c r="FRR16" s="122"/>
      <c r="FRS16" s="122"/>
      <c r="FRT16" s="122"/>
      <c r="FRU16" s="122"/>
      <c r="FRV16" s="122"/>
      <c r="FRW16" s="122"/>
      <c r="FRX16" s="122"/>
      <c r="FRY16" s="122"/>
      <c r="FRZ16" s="122"/>
      <c r="FSA16" s="122"/>
      <c r="FSB16" s="122"/>
      <c r="FSC16" s="122"/>
      <c r="FSD16" s="122"/>
      <c r="FSE16" s="122"/>
      <c r="FSF16" s="122"/>
      <c r="FSG16" s="122"/>
      <c r="FSH16" s="122"/>
      <c r="FSI16" s="122"/>
      <c r="FSJ16" s="122"/>
      <c r="FSK16" s="122"/>
      <c r="FSL16" s="122"/>
      <c r="FSM16" s="122"/>
      <c r="FSN16" s="122"/>
      <c r="FSO16" s="122"/>
      <c r="FSP16" s="122"/>
      <c r="FSQ16" s="122"/>
      <c r="FSR16" s="122"/>
      <c r="FSS16" s="122"/>
      <c r="FST16" s="122"/>
      <c r="FSU16" s="122"/>
      <c r="FSV16" s="122"/>
      <c r="FSW16" s="122"/>
      <c r="FSX16" s="122"/>
      <c r="FSY16" s="122"/>
      <c r="FSZ16" s="122"/>
      <c r="FTA16" s="122"/>
      <c r="FTB16" s="122"/>
      <c r="FTC16" s="122"/>
      <c r="FTD16" s="122"/>
      <c r="FTE16" s="122"/>
      <c r="FTF16" s="122"/>
      <c r="FTG16" s="122"/>
      <c r="FTH16" s="122"/>
      <c r="FTI16" s="122"/>
      <c r="FTJ16" s="122"/>
      <c r="FTK16" s="122"/>
      <c r="FTL16" s="122"/>
      <c r="FTM16" s="122"/>
      <c r="FTN16" s="122"/>
      <c r="FTO16" s="122"/>
      <c r="FTP16" s="122"/>
      <c r="FTQ16" s="122"/>
      <c r="FTR16" s="122"/>
      <c r="FTS16" s="122"/>
      <c r="FTT16" s="122"/>
      <c r="FTU16" s="122"/>
      <c r="FTV16" s="122"/>
      <c r="FTW16" s="122"/>
      <c r="FTX16" s="122"/>
      <c r="FTY16" s="122"/>
      <c r="FTZ16" s="122"/>
      <c r="FUA16" s="122"/>
      <c r="FUB16" s="122"/>
      <c r="FUC16" s="122"/>
      <c r="FUD16" s="122"/>
      <c r="FUE16" s="122"/>
      <c r="FUF16" s="122"/>
      <c r="FUG16" s="122"/>
      <c r="FUH16" s="122"/>
      <c r="FUI16" s="122"/>
      <c r="FUJ16" s="122"/>
      <c r="FUK16" s="122"/>
      <c r="FUL16" s="122"/>
      <c r="FUM16" s="122"/>
      <c r="FUN16" s="122"/>
      <c r="FUO16" s="122"/>
      <c r="FUP16" s="122"/>
      <c r="FUQ16" s="122"/>
      <c r="FUR16" s="122"/>
      <c r="FUS16" s="122"/>
      <c r="FUT16" s="122"/>
      <c r="FUU16" s="122"/>
      <c r="FUV16" s="122"/>
      <c r="FUW16" s="122"/>
      <c r="FUX16" s="122"/>
      <c r="FUY16" s="122"/>
      <c r="FUZ16" s="122"/>
      <c r="FVA16" s="122"/>
      <c r="FVB16" s="122"/>
      <c r="FVC16" s="122"/>
      <c r="FVD16" s="122"/>
      <c r="FVE16" s="122"/>
      <c r="FVF16" s="122"/>
      <c r="FVG16" s="122"/>
      <c r="FVH16" s="122"/>
      <c r="FVI16" s="122"/>
      <c r="FVJ16" s="122"/>
      <c r="FVK16" s="122"/>
      <c r="FVL16" s="122"/>
      <c r="FVM16" s="122"/>
      <c r="FVN16" s="122"/>
      <c r="FVO16" s="122"/>
      <c r="FVP16" s="122"/>
      <c r="FVQ16" s="122"/>
      <c r="FVR16" s="122"/>
      <c r="FVS16" s="122"/>
      <c r="FVT16" s="122"/>
      <c r="FVU16" s="122"/>
      <c r="FVV16" s="122"/>
      <c r="FVW16" s="122"/>
      <c r="FVX16" s="122"/>
      <c r="FVY16" s="122"/>
      <c r="FVZ16" s="122"/>
      <c r="FWA16" s="122"/>
      <c r="FWB16" s="122"/>
      <c r="FWC16" s="122"/>
      <c r="FWD16" s="122"/>
      <c r="FWE16" s="122"/>
      <c r="FWF16" s="122"/>
      <c r="FWG16" s="122"/>
      <c r="FWH16" s="122"/>
      <c r="FWI16" s="122"/>
      <c r="FWJ16" s="122"/>
      <c r="FWK16" s="122"/>
      <c r="FWL16" s="122"/>
      <c r="FWM16" s="122"/>
      <c r="FWN16" s="122"/>
      <c r="FWO16" s="122"/>
      <c r="FWP16" s="122"/>
      <c r="FWQ16" s="122"/>
      <c r="FWR16" s="122"/>
      <c r="FWS16" s="122"/>
      <c r="FWT16" s="122"/>
      <c r="FWU16" s="122"/>
      <c r="FWV16" s="122"/>
      <c r="FWW16" s="122"/>
      <c r="FWX16" s="122"/>
      <c r="FWY16" s="122"/>
      <c r="FWZ16" s="122"/>
      <c r="FXA16" s="122"/>
      <c r="FXB16" s="122"/>
      <c r="FXC16" s="122"/>
      <c r="FXD16" s="122"/>
      <c r="FXE16" s="122"/>
      <c r="FXF16" s="122"/>
      <c r="FXG16" s="122"/>
      <c r="FXH16" s="122"/>
      <c r="FXI16" s="122"/>
      <c r="FXJ16" s="122"/>
      <c r="FXK16" s="122"/>
      <c r="FXL16" s="122"/>
      <c r="FXM16" s="122"/>
      <c r="FXN16" s="122"/>
      <c r="FXO16" s="122"/>
      <c r="FXP16" s="122"/>
      <c r="FXQ16" s="122"/>
      <c r="FXR16" s="122"/>
      <c r="FXS16" s="122"/>
      <c r="FXT16" s="122"/>
      <c r="FXU16" s="122"/>
      <c r="FXV16" s="122"/>
      <c r="FXW16" s="122"/>
      <c r="FXX16" s="122"/>
      <c r="FXY16" s="122"/>
      <c r="FXZ16" s="122"/>
      <c r="FYA16" s="122"/>
      <c r="FYB16" s="122"/>
      <c r="FYC16" s="122"/>
      <c r="FYD16" s="122"/>
      <c r="FYE16" s="122"/>
      <c r="FYF16" s="122"/>
      <c r="FYG16" s="122"/>
      <c r="FYH16" s="122"/>
      <c r="FYI16" s="122"/>
      <c r="FYJ16" s="122"/>
      <c r="FYK16" s="122"/>
      <c r="FYL16" s="122"/>
      <c r="FYM16" s="122"/>
      <c r="FYN16" s="122"/>
      <c r="FYO16" s="122"/>
      <c r="FYP16" s="122"/>
      <c r="FYQ16" s="122"/>
      <c r="FYR16" s="122"/>
      <c r="FYS16" s="122"/>
      <c r="FYT16" s="122"/>
      <c r="FYU16" s="122"/>
      <c r="FYV16" s="122"/>
      <c r="FYW16" s="122"/>
      <c r="FYX16" s="122"/>
      <c r="FYY16" s="122"/>
      <c r="FYZ16" s="122"/>
      <c r="FZA16" s="122"/>
      <c r="FZB16" s="122"/>
      <c r="FZC16" s="122"/>
      <c r="FZD16" s="122"/>
      <c r="FZE16" s="122"/>
      <c r="FZF16" s="122"/>
      <c r="FZG16" s="122"/>
      <c r="FZH16" s="122"/>
      <c r="FZI16" s="122"/>
      <c r="FZJ16" s="122"/>
      <c r="FZK16" s="122"/>
      <c r="FZL16" s="122"/>
      <c r="FZM16" s="122"/>
      <c r="FZN16" s="122"/>
      <c r="FZO16" s="122"/>
      <c r="FZP16" s="122"/>
      <c r="FZQ16" s="122"/>
      <c r="FZR16" s="122"/>
      <c r="FZS16" s="122"/>
      <c r="FZT16" s="122"/>
      <c r="FZU16" s="122"/>
      <c r="FZV16" s="122"/>
      <c r="FZW16" s="122"/>
      <c r="FZX16" s="122"/>
      <c r="FZY16" s="122"/>
      <c r="FZZ16" s="122"/>
      <c r="GAA16" s="122"/>
      <c r="GAB16" s="122"/>
      <c r="GAC16" s="122"/>
      <c r="GAD16" s="122"/>
      <c r="GAE16" s="122"/>
      <c r="GAF16" s="122"/>
      <c r="GAG16" s="122"/>
      <c r="GAH16" s="122"/>
      <c r="GAI16" s="122"/>
      <c r="GAJ16" s="122"/>
      <c r="GAK16" s="122"/>
      <c r="GAL16" s="122"/>
      <c r="GAM16" s="122"/>
      <c r="GAN16" s="122"/>
      <c r="GAO16" s="122"/>
      <c r="GAP16" s="122"/>
      <c r="GAQ16" s="122"/>
      <c r="GAR16" s="122"/>
      <c r="GAS16" s="122"/>
      <c r="GAT16" s="122"/>
      <c r="GAU16" s="122"/>
      <c r="GAV16" s="122"/>
      <c r="GAW16" s="122"/>
      <c r="GAX16" s="122"/>
      <c r="GAY16" s="122"/>
      <c r="GAZ16" s="122"/>
      <c r="GBA16" s="122"/>
      <c r="GBB16" s="122"/>
      <c r="GBC16" s="122"/>
      <c r="GBD16" s="122"/>
      <c r="GBE16" s="122"/>
      <c r="GBF16" s="122"/>
      <c r="GBG16" s="122"/>
      <c r="GBH16" s="122"/>
      <c r="GBI16" s="122"/>
      <c r="GBJ16" s="122"/>
      <c r="GBK16" s="122"/>
      <c r="GBL16" s="122"/>
      <c r="GBM16" s="122"/>
      <c r="GBN16" s="122"/>
      <c r="GBO16" s="122"/>
      <c r="GBP16" s="122"/>
      <c r="GBQ16" s="122"/>
      <c r="GBR16" s="122"/>
      <c r="GBS16" s="122"/>
      <c r="GBT16" s="122"/>
      <c r="GBU16" s="122"/>
      <c r="GBV16" s="122"/>
      <c r="GBW16" s="122"/>
      <c r="GBX16" s="122"/>
      <c r="GBY16" s="122"/>
      <c r="GBZ16" s="122"/>
      <c r="GCA16" s="122"/>
      <c r="GCB16" s="122"/>
      <c r="GCC16" s="122"/>
      <c r="GCD16" s="122"/>
      <c r="GCE16" s="122"/>
      <c r="GCF16" s="122"/>
      <c r="GCG16" s="122"/>
      <c r="GCH16" s="122"/>
      <c r="GCI16" s="122"/>
      <c r="GCJ16" s="122"/>
      <c r="GCK16" s="122"/>
      <c r="GCL16" s="122"/>
      <c r="GCM16" s="122"/>
      <c r="GCN16" s="122"/>
      <c r="GCO16" s="122"/>
      <c r="GCP16" s="122"/>
      <c r="GCQ16" s="122"/>
      <c r="GCR16" s="122"/>
      <c r="GCS16" s="122"/>
      <c r="GCT16" s="122"/>
      <c r="GCU16" s="122"/>
      <c r="GCV16" s="122"/>
      <c r="GCW16" s="122"/>
      <c r="GCX16" s="122"/>
      <c r="GCY16" s="122"/>
      <c r="GCZ16" s="122"/>
      <c r="GDA16" s="122"/>
      <c r="GDB16" s="122"/>
      <c r="GDC16" s="122"/>
      <c r="GDD16" s="122"/>
      <c r="GDE16" s="122"/>
      <c r="GDF16" s="122"/>
      <c r="GDG16" s="122"/>
      <c r="GDH16" s="122"/>
      <c r="GDI16" s="122"/>
      <c r="GDJ16" s="122"/>
      <c r="GDK16" s="122"/>
      <c r="GDL16" s="122"/>
      <c r="GDM16" s="122"/>
      <c r="GDN16" s="122"/>
      <c r="GDO16" s="122"/>
      <c r="GDP16" s="122"/>
      <c r="GDQ16" s="122"/>
      <c r="GDR16" s="122"/>
      <c r="GDS16" s="122"/>
      <c r="GDT16" s="122"/>
      <c r="GDU16" s="122"/>
      <c r="GDV16" s="122"/>
      <c r="GDW16" s="122"/>
      <c r="GDX16" s="122"/>
      <c r="GDY16" s="122"/>
      <c r="GDZ16" s="122"/>
      <c r="GEA16" s="122"/>
      <c r="GEB16" s="122"/>
      <c r="GEC16" s="122"/>
      <c r="GED16" s="122"/>
      <c r="GEE16" s="122"/>
      <c r="GEF16" s="122"/>
      <c r="GEG16" s="122"/>
      <c r="GEH16" s="122"/>
      <c r="GEI16" s="122"/>
      <c r="GEJ16" s="122"/>
      <c r="GEK16" s="122"/>
      <c r="GEL16" s="122"/>
      <c r="GEM16" s="122"/>
      <c r="GEN16" s="122"/>
      <c r="GEO16" s="122"/>
      <c r="GEP16" s="122"/>
      <c r="GEQ16" s="122"/>
      <c r="GER16" s="122"/>
      <c r="GES16" s="122"/>
      <c r="GET16" s="122"/>
      <c r="GEU16" s="122"/>
      <c r="GEV16" s="122"/>
      <c r="GEW16" s="122"/>
      <c r="GEX16" s="122"/>
      <c r="GEY16" s="122"/>
      <c r="GEZ16" s="122"/>
      <c r="GFA16" s="122"/>
      <c r="GFB16" s="122"/>
      <c r="GFC16" s="122"/>
      <c r="GFD16" s="122"/>
      <c r="GFE16" s="122"/>
      <c r="GFF16" s="122"/>
      <c r="GFG16" s="122"/>
      <c r="GFH16" s="122"/>
      <c r="GFI16" s="122"/>
      <c r="GFJ16" s="122"/>
      <c r="GFK16" s="122"/>
      <c r="GFL16" s="122"/>
      <c r="GFM16" s="122"/>
      <c r="GFN16" s="122"/>
      <c r="GFO16" s="122"/>
      <c r="GFP16" s="122"/>
      <c r="GFQ16" s="122"/>
      <c r="GFR16" s="122"/>
      <c r="GFS16" s="122"/>
      <c r="GFT16" s="122"/>
      <c r="GFU16" s="122"/>
      <c r="GFV16" s="122"/>
      <c r="GFW16" s="122"/>
      <c r="GFX16" s="122"/>
      <c r="GFY16" s="122"/>
      <c r="GFZ16" s="122"/>
      <c r="GGA16" s="122"/>
      <c r="GGB16" s="122"/>
      <c r="GGC16" s="122"/>
      <c r="GGD16" s="122"/>
      <c r="GGE16" s="122"/>
      <c r="GGF16" s="122"/>
      <c r="GGG16" s="122"/>
      <c r="GGH16" s="122"/>
      <c r="GGI16" s="122"/>
      <c r="GGJ16" s="122"/>
      <c r="GGK16" s="122"/>
      <c r="GGL16" s="122"/>
      <c r="GGM16" s="122"/>
      <c r="GGN16" s="122"/>
      <c r="GGO16" s="122"/>
      <c r="GGP16" s="122"/>
      <c r="GGQ16" s="122"/>
      <c r="GGR16" s="122"/>
      <c r="GGS16" s="122"/>
      <c r="GGT16" s="122"/>
      <c r="GGU16" s="122"/>
      <c r="GGV16" s="122"/>
      <c r="GGW16" s="122"/>
      <c r="GGX16" s="122"/>
      <c r="GGY16" s="122"/>
      <c r="GGZ16" s="122"/>
      <c r="GHA16" s="122"/>
      <c r="GHB16" s="122"/>
      <c r="GHC16" s="122"/>
      <c r="GHD16" s="122"/>
      <c r="GHE16" s="122"/>
      <c r="GHF16" s="122"/>
      <c r="GHG16" s="122"/>
      <c r="GHH16" s="122"/>
      <c r="GHI16" s="122"/>
      <c r="GHJ16" s="122"/>
      <c r="GHK16" s="122"/>
      <c r="GHL16" s="122"/>
      <c r="GHM16" s="122"/>
      <c r="GHN16" s="122"/>
      <c r="GHO16" s="122"/>
      <c r="GHP16" s="122"/>
      <c r="GHQ16" s="122"/>
      <c r="GHR16" s="122"/>
      <c r="GHS16" s="122"/>
      <c r="GHT16" s="122"/>
      <c r="GHU16" s="122"/>
      <c r="GHV16" s="122"/>
      <c r="GHW16" s="122"/>
      <c r="GHX16" s="122"/>
      <c r="GHY16" s="122"/>
      <c r="GHZ16" s="122"/>
      <c r="GIA16" s="122"/>
      <c r="GIB16" s="122"/>
      <c r="GIC16" s="122"/>
      <c r="GID16" s="122"/>
      <c r="GIE16" s="122"/>
      <c r="GIF16" s="122"/>
      <c r="GIG16" s="122"/>
      <c r="GIH16" s="122"/>
      <c r="GII16" s="122"/>
      <c r="GIJ16" s="122"/>
      <c r="GIK16" s="122"/>
      <c r="GIL16" s="122"/>
      <c r="GIM16" s="122"/>
      <c r="GIN16" s="122"/>
      <c r="GIO16" s="122"/>
      <c r="GIP16" s="122"/>
      <c r="GIQ16" s="122"/>
      <c r="GIR16" s="122"/>
      <c r="GIS16" s="122"/>
      <c r="GIT16" s="122"/>
      <c r="GIU16" s="122"/>
      <c r="GIV16" s="122"/>
      <c r="GIW16" s="122"/>
      <c r="GIX16" s="122"/>
      <c r="GIY16" s="122"/>
      <c r="GIZ16" s="122"/>
      <c r="GJA16" s="122"/>
      <c r="GJB16" s="122"/>
      <c r="GJC16" s="122"/>
      <c r="GJD16" s="122"/>
      <c r="GJE16" s="122"/>
      <c r="GJF16" s="122"/>
      <c r="GJG16" s="122"/>
      <c r="GJH16" s="122"/>
      <c r="GJI16" s="122"/>
      <c r="GJJ16" s="122"/>
      <c r="GJK16" s="122"/>
      <c r="GJL16" s="122"/>
      <c r="GJM16" s="122"/>
      <c r="GJN16" s="122"/>
      <c r="GJO16" s="122"/>
      <c r="GJP16" s="122"/>
      <c r="GJQ16" s="122"/>
      <c r="GJR16" s="122"/>
      <c r="GJS16" s="122"/>
      <c r="GJT16" s="122"/>
      <c r="GJU16" s="122"/>
      <c r="GJV16" s="122"/>
      <c r="GJW16" s="122"/>
      <c r="GJX16" s="122"/>
      <c r="GJY16" s="122"/>
      <c r="GJZ16" s="122"/>
      <c r="GKA16" s="122"/>
      <c r="GKB16" s="122"/>
      <c r="GKC16" s="122"/>
      <c r="GKD16" s="122"/>
      <c r="GKE16" s="122"/>
      <c r="GKF16" s="122"/>
      <c r="GKG16" s="122"/>
      <c r="GKH16" s="122"/>
      <c r="GKI16" s="122"/>
      <c r="GKJ16" s="122"/>
      <c r="GKK16" s="122"/>
      <c r="GKL16" s="122"/>
      <c r="GKM16" s="122"/>
      <c r="GKN16" s="122"/>
      <c r="GKO16" s="122"/>
      <c r="GKP16" s="122"/>
      <c r="GKQ16" s="122"/>
      <c r="GKR16" s="122"/>
      <c r="GKS16" s="122"/>
      <c r="GKT16" s="122"/>
      <c r="GKU16" s="122"/>
      <c r="GKV16" s="122"/>
      <c r="GKW16" s="122"/>
      <c r="GKX16" s="122"/>
      <c r="GKY16" s="122"/>
      <c r="GKZ16" s="122"/>
      <c r="GLA16" s="122"/>
      <c r="GLB16" s="122"/>
      <c r="GLC16" s="122"/>
      <c r="GLD16" s="122"/>
      <c r="GLE16" s="122"/>
      <c r="GLF16" s="122"/>
      <c r="GLG16" s="122"/>
      <c r="GLH16" s="122"/>
      <c r="GLI16" s="122"/>
      <c r="GLJ16" s="122"/>
      <c r="GLK16" s="122"/>
      <c r="GLL16" s="122"/>
      <c r="GLM16" s="122"/>
      <c r="GLN16" s="122"/>
      <c r="GLO16" s="122"/>
      <c r="GLP16" s="122"/>
      <c r="GLQ16" s="122"/>
      <c r="GLR16" s="122"/>
      <c r="GLS16" s="122"/>
      <c r="GLT16" s="122"/>
      <c r="GLU16" s="122"/>
      <c r="GLV16" s="122"/>
      <c r="GLW16" s="122"/>
      <c r="GLX16" s="122"/>
      <c r="GLY16" s="122"/>
      <c r="GLZ16" s="122"/>
      <c r="GMA16" s="122"/>
      <c r="GMB16" s="122"/>
      <c r="GMC16" s="122"/>
      <c r="GMD16" s="122"/>
      <c r="GME16" s="122"/>
      <c r="GMF16" s="122"/>
      <c r="GMG16" s="122"/>
      <c r="GMH16" s="122"/>
      <c r="GMI16" s="122"/>
      <c r="GMJ16" s="122"/>
      <c r="GMK16" s="122"/>
      <c r="GML16" s="122"/>
      <c r="GMM16" s="122"/>
      <c r="GMN16" s="122"/>
      <c r="GMO16" s="122"/>
      <c r="GMP16" s="122"/>
      <c r="GMQ16" s="122"/>
      <c r="GMR16" s="122"/>
      <c r="GMS16" s="122"/>
      <c r="GMT16" s="122"/>
      <c r="GMU16" s="122"/>
      <c r="GMV16" s="122"/>
      <c r="GMW16" s="122"/>
      <c r="GMX16" s="122"/>
      <c r="GMY16" s="122"/>
      <c r="GMZ16" s="122"/>
      <c r="GNA16" s="122"/>
      <c r="GNB16" s="122"/>
      <c r="GNC16" s="122"/>
      <c r="GND16" s="122"/>
      <c r="GNE16" s="122"/>
      <c r="GNF16" s="122"/>
      <c r="GNG16" s="122"/>
      <c r="GNH16" s="122"/>
      <c r="GNI16" s="122"/>
      <c r="GNJ16" s="122"/>
      <c r="GNK16" s="122"/>
      <c r="GNL16" s="122"/>
      <c r="GNM16" s="122"/>
      <c r="GNN16" s="122"/>
      <c r="GNO16" s="122"/>
      <c r="GNP16" s="122"/>
      <c r="GNQ16" s="122"/>
      <c r="GNR16" s="122"/>
      <c r="GNS16" s="122"/>
      <c r="GNT16" s="122"/>
      <c r="GNU16" s="122"/>
      <c r="GNV16" s="122"/>
      <c r="GNW16" s="122"/>
      <c r="GNX16" s="122"/>
      <c r="GNY16" s="122"/>
      <c r="GNZ16" s="122"/>
      <c r="GOA16" s="122"/>
      <c r="GOB16" s="122"/>
      <c r="GOC16" s="122"/>
      <c r="GOD16" s="122"/>
      <c r="GOE16" s="122"/>
      <c r="GOF16" s="122"/>
      <c r="GOG16" s="122"/>
      <c r="GOH16" s="122"/>
      <c r="GOI16" s="122"/>
      <c r="GOJ16" s="122"/>
      <c r="GOK16" s="122"/>
      <c r="GOL16" s="122"/>
      <c r="GOM16" s="122"/>
      <c r="GON16" s="122"/>
      <c r="GOO16" s="122"/>
      <c r="GOP16" s="122"/>
      <c r="GOQ16" s="122"/>
      <c r="GOR16" s="122"/>
      <c r="GOS16" s="122"/>
      <c r="GOT16" s="122"/>
      <c r="GOU16" s="122"/>
      <c r="GOV16" s="122"/>
      <c r="GOW16" s="122"/>
      <c r="GOX16" s="122"/>
      <c r="GOY16" s="122"/>
      <c r="GOZ16" s="122"/>
      <c r="GPA16" s="122"/>
      <c r="GPB16" s="122"/>
      <c r="GPC16" s="122"/>
      <c r="GPD16" s="122"/>
      <c r="GPE16" s="122"/>
      <c r="GPF16" s="122"/>
      <c r="GPG16" s="122"/>
      <c r="GPH16" s="122"/>
      <c r="GPI16" s="122"/>
      <c r="GPJ16" s="122"/>
      <c r="GPK16" s="122"/>
      <c r="GPL16" s="122"/>
      <c r="GPM16" s="122"/>
      <c r="GPN16" s="122"/>
      <c r="GPO16" s="122"/>
      <c r="GPP16" s="122"/>
      <c r="GPQ16" s="122"/>
      <c r="GPR16" s="122"/>
      <c r="GPS16" s="122"/>
      <c r="GPT16" s="122"/>
      <c r="GPU16" s="122"/>
      <c r="GPV16" s="122"/>
      <c r="GPW16" s="122"/>
      <c r="GPX16" s="122"/>
      <c r="GPY16" s="122"/>
      <c r="GPZ16" s="122"/>
      <c r="GQA16" s="122"/>
      <c r="GQB16" s="122"/>
      <c r="GQC16" s="122"/>
      <c r="GQD16" s="122"/>
      <c r="GQE16" s="122"/>
      <c r="GQF16" s="122"/>
      <c r="GQG16" s="122"/>
      <c r="GQH16" s="122"/>
      <c r="GQI16" s="122"/>
      <c r="GQJ16" s="122"/>
      <c r="GQK16" s="122"/>
      <c r="GQL16" s="122"/>
      <c r="GQM16" s="122"/>
      <c r="GQN16" s="122"/>
      <c r="GQO16" s="122"/>
      <c r="GQP16" s="122"/>
      <c r="GQQ16" s="122"/>
      <c r="GQR16" s="122"/>
      <c r="GQS16" s="122"/>
      <c r="GQT16" s="122"/>
      <c r="GQU16" s="122"/>
      <c r="GQV16" s="122"/>
      <c r="GQW16" s="122"/>
      <c r="GQX16" s="122"/>
      <c r="GQY16" s="122"/>
      <c r="GQZ16" s="122"/>
      <c r="GRA16" s="122"/>
      <c r="GRB16" s="122"/>
      <c r="GRC16" s="122"/>
      <c r="GRD16" s="122"/>
      <c r="GRE16" s="122"/>
      <c r="GRF16" s="122"/>
      <c r="GRG16" s="122"/>
      <c r="GRH16" s="122"/>
      <c r="GRI16" s="122"/>
      <c r="GRJ16" s="122"/>
      <c r="GRK16" s="122"/>
      <c r="GRL16" s="122"/>
      <c r="GRM16" s="122"/>
      <c r="GRN16" s="122"/>
      <c r="GRO16" s="122"/>
      <c r="GRP16" s="122"/>
      <c r="GRQ16" s="122"/>
      <c r="GRR16" s="122"/>
      <c r="GRS16" s="122"/>
      <c r="GRT16" s="122"/>
      <c r="GRU16" s="122"/>
      <c r="GRV16" s="122"/>
      <c r="GRW16" s="122"/>
      <c r="GRX16" s="122"/>
      <c r="GRY16" s="122"/>
      <c r="GRZ16" s="122"/>
      <c r="GSA16" s="122"/>
      <c r="GSB16" s="122"/>
      <c r="GSC16" s="122"/>
      <c r="GSD16" s="122"/>
      <c r="GSE16" s="122"/>
      <c r="GSF16" s="122"/>
      <c r="GSG16" s="122"/>
      <c r="GSH16" s="122"/>
      <c r="GSI16" s="122"/>
      <c r="GSJ16" s="122"/>
      <c r="GSK16" s="122"/>
      <c r="GSL16" s="122"/>
      <c r="GSM16" s="122"/>
      <c r="GSN16" s="122"/>
      <c r="GSO16" s="122"/>
      <c r="GSP16" s="122"/>
      <c r="GSQ16" s="122"/>
      <c r="GSR16" s="122"/>
      <c r="GSS16" s="122"/>
      <c r="GST16" s="122"/>
      <c r="GSU16" s="122"/>
      <c r="GSV16" s="122"/>
      <c r="GSW16" s="122"/>
      <c r="GSX16" s="122"/>
      <c r="GSY16" s="122"/>
      <c r="GSZ16" s="122"/>
      <c r="GTA16" s="122"/>
      <c r="GTB16" s="122"/>
      <c r="GTC16" s="122"/>
      <c r="GTD16" s="122"/>
      <c r="GTE16" s="122"/>
      <c r="GTF16" s="122"/>
      <c r="GTG16" s="122"/>
      <c r="GTH16" s="122"/>
      <c r="GTI16" s="122"/>
      <c r="GTJ16" s="122"/>
      <c r="GTK16" s="122"/>
      <c r="GTL16" s="122"/>
      <c r="GTM16" s="122"/>
      <c r="GTN16" s="122"/>
      <c r="GTO16" s="122"/>
      <c r="GTP16" s="122"/>
      <c r="GTQ16" s="122"/>
      <c r="GTR16" s="122"/>
      <c r="GTS16" s="122"/>
      <c r="GTT16" s="122"/>
      <c r="GTU16" s="122"/>
      <c r="GTV16" s="122"/>
      <c r="GTW16" s="122"/>
      <c r="GTX16" s="122"/>
      <c r="GTY16" s="122"/>
      <c r="GTZ16" s="122"/>
      <c r="GUA16" s="122"/>
      <c r="GUB16" s="122"/>
      <c r="GUC16" s="122"/>
      <c r="GUD16" s="122"/>
      <c r="GUE16" s="122"/>
      <c r="GUF16" s="122"/>
      <c r="GUG16" s="122"/>
      <c r="GUH16" s="122"/>
      <c r="GUI16" s="122"/>
      <c r="GUJ16" s="122"/>
      <c r="GUK16" s="122"/>
      <c r="GUL16" s="122"/>
      <c r="GUM16" s="122"/>
      <c r="GUN16" s="122"/>
      <c r="GUO16" s="122"/>
      <c r="GUP16" s="122"/>
      <c r="GUQ16" s="122"/>
      <c r="GUR16" s="122"/>
      <c r="GUS16" s="122"/>
      <c r="GUT16" s="122"/>
      <c r="GUU16" s="122"/>
      <c r="GUV16" s="122"/>
      <c r="GUW16" s="122"/>
      <c r="GUX16" s="122"/>
      <c r="GUY16" s="122"/>
      <c r="GUZ16" s="122"/>
      <c r="GVA16" s="122"/>
      <c r="GVB16" s="122"/>
      <c r="GVC16" s="122"/>
      <c r="GVD16" s="122"/>
      <c r="GVE16" s="122"/>
      <c r="GVF16" s="122"/>
      <c r="GVG16" s="122"/>
      <c r="GVH16" s="122"/>
      <c r="GVI16" s="122"/>
      <c r="GVJ16" s="122"/>
      <c r="GVK16" s="122"/>
      <c r="GVL16" s="122"/>
      <c r="GVM16" s="122"/>
      <c r="GVN16" s="122"/>
      <c r="GVO16" s="122"/>
      <c r="GVP16" s="122"/>
      <c r="GVQ16" s="122"/>
      <c r="GVR16" s="122"/>
      <c r="GVS16" s="122"/>
      <c r="GVT16" s="122"/>
      <c r="GVU16" s="122"/>
      <c r="GVV16" s="122"/>
      <c r="GVW16" s="122"/>
      <c r="GVX16" s="122"/>
      <c r="GVY16" s="122"/>
      <c r="GVZ16" s="122"/>
      <c r="GWA16" s="122"/>
      <c r="GWB16" s="122"/>
      <c r="GWC16" s="122"/>
      <c r="GWD16" s="122"/>
      <c r="GWE16" s="122"/>
      <c r="GWF16" s="122"/>
      <c r="GWG16" s="122"/>
      <c r="GWH16" s="122"/>
      <c r="GWI16" s="122"/>
      <c r="GWJ16" s="122"/>
      <c r="GWK16" s="122"/>
      <c r="GWL16" s="122"/>
      <c r="GWM16" s="122"/>
      <c r="GWN16" s="122"/>
      <c r="GWO16" s="122"/>
      <c r="GWP16" s="122"/>
      <c r="GWQ16" s="122"/>
      <c r="GWR16" s="122"/>
      <c r="GWS16" s="122"/>
      <c r="GWT16" s="122"/>
      <c r="GWU16" s="122"/>
      <c r="GWV16" s="122"/>
      <c r="GWW16" s="122"/>
      <c r="GWX16" s="122"/>
      <c r="GWY16" s="122"/>
      <c r="GWZ16" s="122"/>
      <c r="GXA16" s="122"/>
      <c r="GXB16" s="122"/>
      <c r="GXC16" s="122"/>
      <c r="GXD16" s="122"/>
      <c r="GXE16" s="122"/>
      <c r="GXF16" s="122"/>
      <c r="GXG16" s="122"/>
      <c r="GXH16" s="122"/>
      <c r="GXI16" s="122"/>
      <c r="GXJ16" s="122"/>
      <c r="GXK16" s="122"/>
      <c r="GXL16" s="122"/>
      <c r="GXM16" s="122"/>
      <c r="GXN16" s="122"/>
      <c r="GXO16" s="122"/>
      <c r="GXP16" s="122"/>
      <c r="GXQ16" s="122"/>
      <c r="GXR16" s="122"/>
      <c r="GXS16" s="122"/>
      <c r="GXT16" s="122"/>
      <c r="GXU16" s="122"/>
      <c r="GXV16" s="122"/>
      <c r="GXW16" s="122"/>
      <c r="GXX16" s="122"/>
      <c r="GXY16" s="122"/>
      <c r="GXZ16" s="122"/>
      <c r="GYA16" s="122"/>
      <c r="GYB16" s="122"/>
      <c r="GYC16" s="122"/>
      <c r="GYD16" s="122"/>
      <c r="GYE16" s="122"/>
      <c r="GYF16" s="122"/>
      <c r="GYG16" s="122"/>
      <c r="GYH16" s="122"/>
      <c r="GYI16" s="122"/>
      <c r="GYJ16" s="122"/>
      <c r="GYK16" s="122"/>
      <c r="GYL16" s="122"/>
      <c r="GYM16" s="122"/>
      <c r="GYN16" s="122"/>
      <c r="GYO16" s="122"/>
      <c r="GYP16" s="122"/>
      <c r="GYQ16" s="122"/>
      <c r="GYR16" s="122"/>
      <c r="GYS16" s="122"/>
      <c r="GYT16" s="122"/>
      <c r="GYU16" s="122"/>
      <c r="GYV16" s="122"/>
      <c r="GYW16" s="122"/>
      <c r="GYX16" s="122"/>
      <c r="GYY16" s="122"/>
      <c r="GYZ16" s="122"/>
      <c r="GZA16" s="122"/>
      <c r="GZB16" s="122"/>
      <c r="GZC16" s="122"/>
      <c r="GZD16" s="122"/>
      <c r="GZE16" s="122"/>
      <c r="GZF16" s="122"/>
      <c r="GZG16" s="122"/>
      <c r="GZH16" s="122"/>
      <c r="GZI16" s="122"/>
      <c r="GZJ16" s="122"/>
      <c r="GZK16" s="122"/>
      <c r="GZL16" s="122"/>
      <c r="GZM16" s="122"/>
      <c r="GZN16" s="122"/>
      <c r="GZO16" s="122"/>
      <c r="GZP16" s="122"/>
      <c r="GZQ16" s="122"/>
      <c r="GZR16" s="122"/>
      <c r="GZS16" s="122"/>
      <c r="GZT16" s="122"/>
      <c r="GZU16" s="122"/>
      <c r="GZV16" s="122"/>
      <c r="GZW16" s="122"/>
      <c r="GZX16" s="122"/>
      <c r="GZY16" s="122"/>
      <c r="GZZ16" s="122"/>
      <c r="HAA16" s="122"/>
      <c r="HAB16" s="122"/>
      <c r="HAC16" s="122"/>
      <c r="HAD16" s="122"/>
      <c r="HAE16" s="122"/>
      <c r="HAF16" s="122"/>
      <c r="HAG16" s="122"/>
      <c r="HAH16" s="122"/>
      <c r="HAI16" s="122"/>
      <c r="HAJ16" s="122"/>
      <c r="HAK16" s="122"/>
      <c r="HAL16" s="122"/>
      <c r="HAM16" s="122"/>
      <c r="HAN16" s="122"/>
      <c r="HAO16" s="122"/>
      <c r="HAP16" s="122"/>
      <c r="HAQ16" s="122"/>
      <c r="HAR16" s="122"/>
      <c r="HAS16" s="122"/>
      <c r="HAT16" s="122"/>
      <c r="HAU16" s="122"/>
      <c r="HAV16" s="122"/>
      <c r="HAW16" s="122"/>
      <c r="HAX16" s="122"/>
      <c r="HAY16" s="122"/>
      <c r="HAZ16" s="122"/>
      <c r="HBA16" s="122"/>
      <c r="HBB16" s="122"/>
      <c r="HBC16" s="122"/>
      <c r="HBD16" s="122"/>
      <c r="HBE16" s="122"/>
      <c r="HBF16" s="122"/>
      <c r="HBG16" s="122"/>
      <c r="HBH16" s="122"/>
      <c r="HBI16" s="122"/>
      <c r="HBJ16" s="122"/>
      <c r="HBK16" s="122"/>
      <c r="HBL16" s="122"/>
      <c r="HBM16" s="122"/>
      <c r="HBN16" s="122"/>
      <c r="HBO16" s="122"/>
      <c r="HBP16" s="122"/>
      <c r="HBQ16" s="122"/>
      <c r="HBR16" s="122"/>
      <c r="HBS16" s="122"/>
      <c r="HBT16" s="122"/>
      <c r="HBU16" s="122"/>
      <c r="HBV16" s="122"/>
      <c r="HBW16" s="122"/>
      <c r="HBX16" s="122"/>
      <c r="HBY16" s="122"/>
      <c r="HBZ16" s="122"/>
      <c r="HCA16" s="122"/>
      <c r="HCB16" s="122"/>
      <c r="HCC16" s="122"/>
      <c r="HCD16" s="122"/>
      <c r="HCE16" s="122"/>
      <c r="HCF16" s="122"/>
      <c r="HCG16" s="122"/>
      <c r="HCH16" s="122"/>
      <c r="HCI16" s="122"/>
      <c r="HCJ16" s="122"/>
      <c r="HCK16" s="122"/>
      <c r="HCL16" s="122"/>
      <c r="HCM16" s="122"/>
      <c r="HCN16" s="122"/>
      <c r="HCO16" s="122"/>
      <c r="HCP16" s="122"/>
      <c r="HCQ16" s="122"/>
      <c r="HCR16" s="122"/>
      <c r="HCS16" s="122"/>
      <c r="HCT16" s="122"/>
      <c r="HCU16" s="122"/>
      <c r="HCV16" s="122"/>
      <c r="HCW16" s="122"/>
      <c r="HCX16" s="122"/>
      <c r="HCY16" s="122"/>
      <c r="HCZ16" s="122"/>
      <c r="HDA16" s="122"/>
      <c r="HDB16" s="122"/>
      <c r="HDC16" s="122"/>
      <c r="HDD16" s="122"/>
      <c r="HDE16" s="122"/>
      <c r="HDF16" s="122"/>
      <c r="HDG16" s="122"/>
      <c r="HDH16" s="122"/>
      <c r="HDI16" s="122"/>
      <c r="HDJ16" s="122"/>
      <c r="HDK16" s="122"/>
      <c r="HDL16" s="122"/>
      <c r="HDM16" s="122"/>
      <c r="HDN16" s="122"/>
      <c r="HDO16" s="122"/>
      <c r="HDP16" s="122"/>
      <c r="HDQ16" s="122"/>
      <c r="HDR16" s="122"/>
      <c r="HDS16" s="122"/>
      <c r="HDT16" s="122"/>
      <c r="HDU16" s="122"/>
      <c r="HDV16" s="122"/>
      <c r="HDW16" s="122"/>
      <c r="HDX16" s="122"/>
      <c r="HDY16" s="122"/>
      <c r="HDZ16" s="122"/>
      <c r="HEA16" s="122"/>
      <c r="HEB16" s="122"/>
      <c r="HEC16" s="122"/>
      <c r="HED16" s="122"/>
      <c r="HEE16" s="122"/>
      <c r="HEF16" s="122"/>
      <c r="HEG16" s="122"/>
      <c r="HEH16" s="122"/>
      <c r="HEI16" s="122"/>
      <c r="HEJ16" s="122"/>
      <c r="HEK16" s="122"/>
      <c r="HEL16" s="122"/>
      <c r="HEM16" s="122"/>
      <c r="HEN16" s="122"/>
      <c r="HEO16" s="122"/>
      <c r="HEP16" s="122"/>
      <c r="HEQ16" s="122"/>
      <c r="HER16" s="122"/>
      <c r="HES16" s="122"/>
      <c r="HET16" s="122"/>
      <c r="HEU16" s="122"/>
      <c r="HEV16" s="122"/>
      <c r="HEW16" s="122"/>
      <c r="HEX16" s="122"/>
      <c r="HEY16" s="122"/>
      <c r="HEZ16" s="122"/>
      <c r="HFA16" s="122"/>
      <c r="HFB16" s="122"/>
      <c r="HFC16" s="122"/>
      <c r="HFD16" s="122"/>
      <c r="HFE16" s="122"/>
      <c r="HFF16" s="122"/>
      <c r="HFG16" s="122"/>
      <c r="HFH16" s="122"/>
      <c r="HFI16" s="122"/>
      <c r="HFJ16" s="122"/>
      <c r="HFK16" s="122"/>
      <c r="HFL16" s="122"/>
      <c r="HFM16" s="122"/>
      <c r="HFN16" s="122"/>
      <c r="HFO16" s="122"/>
      <c r="HFP16" s="122"/>
      <c r="HFQ16" s="122"/>
      <c r="HFR16" s="122"/>
      <c r="HFS16" s="122"/>
      <c r="HFT16" s="122"/>
      <c r="HFU16" s="122"/>
      <c r="HFV16" s="122"/>
      <c r="HFW16" s="122"/>
      <c r="HFX16" s="122"/>
      <c r="HFY16" s="122"/>
      <c r="HFZ16" s="122"/>
      <c r="HGA16" s="122"/>
      <c r="HGB16" s="122"/>
      <c r="HGC16" s="122"/>
      <c r="HGD16" s="122"/>
      <c r="HGE16" s="122"/>
      <c r="HGF16" s="122"/>
      <c r="HGG16" s="122"/>
      <c r="HGH16" s="122"/>
      <c r="HGI16" s="122"/>
      <c r="HGJ16" s="122"/>
      <c r="HGK16" s="122"/>
      <c r="HGL16" s="122"/>
      <c r="HGM16" s="122"/>
      <c r="HGN16" s="122"/>
      <c r="HGO16" s="122"/>
      <c r="HGP16" s="122"/>
      <c r="HGQ16" s="122"/>
      <c r="HGR16" s="122"/>
      <c r="HGS16" s="122"/>
      <c r="HGT16" s="122"/>
      <c r="HGU16" s="122"/>
      <c r="HGV16" s="122"/>
      <c r="HGW16" s="122"/>
      <c r="HGX16" s="122"/>
      <c r="HGY16" s="122"/>
      <c r="HGZ16" s="122"/>
      <c r="HHA16" s="122"/>
      <c r="HHB16" s="122"/>
      <c r="HHC16" s="122"/>
      <c r="HHD16" s="122"/>
      <c r="HHE16" s="122"/>
      <c r="HHF16" s="122"/>
      <c r="HHG16" s="122"/>
      <c r="HHH16" s="122"/>
      <c r="HHI16" s="122"/>
      <c r="HHJ16" s="122"/>
      <c r="HHK16" s="122"/>
      <c r="HHL16" s="122"/>
      <c r="HHM16" s="122"/>
      <c r="HHN16" s="122"/>
      <c r="HHO16" s="122"/>
      <c r="HHP16" s="122"/>
      <c r="HHQ16" s="122"/>
      <c r="HHR16" s="122"/>
      <c r="HHS16" s="122"/>
      <c r="HHT16" s="122"/>
      <c r="HHU16" s="122"/>
      <c r="HHV16" s="122"/>
      <c r="HHW16" s="122"/>
      <c r="HHX16" s="122"/>
      <c r="HHY16" s="122"/>
      <c r="HHZ16" s="122"/>
      <c r="HIA16" s="122"/>
      <c r="HIB16" s="122"/>
      <c r="HIC16" s="122"/>
      <c r="HID16" s="122"/>
      <c r="HIE16" s="122"/>
      <c r="HIF16" s="122"/>
      <c r="HIG16" s="122"/>
      <c r="HIH16" s="122"/>
      <c r="HII16" s="122"/>
      <c r="HIJ16" s="122"/>
      <c r="HIK16" s="122"/>
      <c r="HIL16" s="122"/>
      <c r="HIM16" s="122"/>
      <c r="HIN16" s="122"/>
      <c r="HIO16" s="122"/>
      <c r="HIP16" s="122"/>
      <c r="HIQ16" s="122"/>
      <c r="HIR16" s="122"/>
      <c r="HIS16" s="122"/>
      <c r="HIT16" s="122"/>
      <c r="HIU16" s="122"/>
      <c r="HIV16" s="122"/>
      <c r="HIW16" s="122"/>
      <c r="HIX16" s="122"/>
      <c r="HIY16" s="122"/>
      <c r="HIZ16" s="122"/>
      <c r="HJA16" s="122"/>
      <c r="HJB16" s="122"/>
      <c r="HJC16" s="122"/>
      <c r="HJD16" s="122"/>
      <c r="HJE16" s="122"/>
      <c r="HJF16" s="122"/>
      <c r="HJG16" s="122"/>
      <c r="HJH16" s="122"/>
      <c r="HJI16" s="122"/>
      <c r="HJJ16" s="122"/>
      <c r="HJK16" s="122"/>
      <c r="HJL16" s="122"/>
      <c r="HJM16" s="122"/>
      <c r="HJN16" s="122"/>
      <c r="HJO16" s="122"/>
      <c r="HJP16" s="122"/>
      <c r="HJQ16" s="122"/>
      <c r="HJR16" s="122"/>
      <c r="HJS16" s="122"/>
      <c r="HJT16" s="122"/>
      <c r="HJU16" s="122"/>
      <c r="HJV16" s="122"/>
      <c r="HJW16" s="122"/>
      <c r="HJX16" s="122"/>
      <c r="HJY16" s="122"/>
      <c r="HJZ16" s="122"/>
      <c r="HKA16" s="122"/>
      <c r="HKB16" s="122"/>
      <c r="HKC16" s="122"/>
      <c r="HKD16" s="122"/>
      <c r="HKE16" s="122"/>
      <c r="HKF16" s="122"/>
      <c r="HKG16" s="122"/>
      <c r="HKH16" s="122"/>
      <c r="HKI16" s="122"/>
      <c r="HKJ16" s="122"/>
      <c r="HKK16" s="122"/>
      <c r="HKL16" s="122"/>
      <c r="HKM16" s="122"/>
      <c r="HKN16" s="122"/>
      <c r="HKO16" s="122"/>
      <c r="HKP16" s="122"/>
      <c r="HKQ16" s="122"/>
      <c r="HKR16" s="122"/>
      <c r="HKS16" s="122"/>
      <c r="HKT16" s="122"/>
      <c r="HKU16" s="122"/>
      <c r="HKV16" s="122"/>
      <c r="HKW16" s="122"/>
      <c r="HKX16" s="122"/>
      <c r="HKY16" s="122"/>
      <c r="HKZ16" s="122"/>
      <c r="HLA16" s="122"/>
      <c r="HLB16" s="122"/>
      <c r="HLC16" s="122"/>
      <c r="HLD16" s="122"/>
      <c r="HLE16" s="122"/>
      <c r="HLF16" s="122"/>
      <c r="HLG16" s="122"/>
      <c r="HLH16" s="122"/>
      <c r="HLI16" s="122"/>
      <c r="HLJ16" s="122"/>
      <c r="HLK16" s="122"/>
      <c r="HLL16" s="122"/>
      <c r="HLM16" s="122"/>
      <c r="HLN16" s="122"/>
      <c r="HLO16" s="122"/>
      <c r="HLP16" s="122"/>
      <c r="HLQ16" s="122"/>
      <c r="HLR16" s="122"/>
      <c r="HLS16" s="122"/>
      <c r="HLT16" s="122"/>
      <c r="HLU16" s="122"/>
      <c r="HLV16" s="122"/>
      <c r="HLW16" s="122"/>
      <c r="HLX16" s="122"/>
      <c r="HLY16" s="122"/>
      <c r="HLZ16" s="122"/>
      <c r="HMA16" s="122"/>
      <c r="HMB16" s="122"/>
      <c r="HMC16" s="122"/>
      <c r="HMD16" s="122"/>
      <c r="HME16" s="122"/>
      <c r="HMF16" s="122"/>
      <c r="HMG16" s="122"/>
      <c r="HMH16" s="122"/>
      <c r="HMI16" s="122"/>
      <c r="HMJ16" s="122"/>
      <c r="HMK16" s="122"/>
      <c r="HML16" s="122"/>
      <c r="HMM16" s="122"/>
      <c r="HMN16" s="122"/>
      <c r="HMO16" s="122"/>
      <c r="HMP16" s="122"/>
      <c r="HMQ16" s="122"/>
      <c r="HMR16" s="122"/>
      <c r="HMS16" s="122"/>
      <c r="HMT16" s="122"/>
      <c r="HMU16" s="122"/>
      <c r="HMV16" s="122"/>
      <c r="HMW16" s="122"/>
      <c r="HMX16" s="122"/>
      <c r="HMY16" s="122"/>
      <c r="HMZ16" s="122"/>
      <c r="HNA16" s="122"/>
      <c r="HNB16" s="122"/>
      <c r="HNC16" s="122"/>
      <c r="HND16" s="122"/>
      <c r="HNE16" s="122"/>
      <c r="HNF16" s="122"/>
      <c r="HNG16" s="122"/>
      <c r="HNH16" s="122"/>
      <c r="HNI16" s="122"/>
      <c r="HNJ16" s="122"/>
      <c r="HNK16" s="122"/>
      <c r="HNL16" s="122"/>
      <c r="HNM16" s="122"/>
      <c r="HNN16" s="122"/>
      <c r="HNO16" s="122"/>
      <c r="HNP16" s="122"/>
      <c r="HNQ16" s="122"/>
      <c r="HNR16" s="122"/>
      <c r="HNS16" s="122"/>
      <c r="HNT16" s="122"/>
      <c r="HNU16" s="122"/>
      <c r="HNV16" s="122"/>
      <c r="HNW16" s="122"/>
      <c r="HNX16" s="122"/>
      <c r="HNY16" s="122"/>
      <c r="HNZ16" s="122"/>
      <c r="HOA16" s="122"/>
      <c r="HOB16" s="122"/>
      <c r="HOC16" s="122"/>
      <c r="HOD16" s="122"/>
      <c r="HOE16" s="122"/>
      <c r="HOF16" s="122"/>
      <c r="HOG16" s="122"/>
      <c r="HOH16" s="122"/>
      <c r="HOI16" s="122"/>
      <c r="HOJ16" s="122"/>
      <c r="HOK16" s="122"/>
      <c r="HOL16" s="122"/>
      <c r="HOM16" s="122"/>
      <c r="HON16" s="122"/>
      <c r="HOO16" s="122"/>
      <c r="HOP16" s="122"/>
      <c r="HOQ16" s="122"/>
      <c r="HOR16" s="122"/>
      <c r="HOS16" s="122"/>
      <c r="HOT16" s="122"/>
      <c r="HOU16" s="122"/>
      <c r="HOV16" s="122"/>
      <c r="HOW16" s="122"/>
      <c r="HOX16" s="122"/>
      <c r="HOY16" s="122"/>
      <c r="HOZ16" s="122"/>
      <c r="HPA16" s="122"/>
      <c r="HPB16" s="122"/>
      <c r="HPC16" s="122"/>
      <c r="HPD16" s="122"/>
      <c r="HPE16" s="122"/>
      <c r="HPF16" s="122"/>
      <c r="HPG16" s="122"/>
      <c r="HPH16" s="122"/>
      <c r="HPI16" s="122"/>
      <c r="HPJ16" s="122"/>
      <c r="HPK16" s="122"/>
      <c r="HPL16" s="122"/>
      <c r="HPM16" s="122"/>
      <c r="HPN16" s="122"/>
      <c r="HPO16" s="122"/>
      <c r="HPP16" s="122"/>
      <c r="HPQ16" s="122"/>
      <c r="HPR16" s="122"/>
      <c r="HPS16" s="122"/>
      <c r="HPT16" s="122"/>
      <c r="HPU16" s="122"/>
      <c r="HPV16" s="122"/>
      <c r="HPW16" s="122"/>
      <c r="HPX16" s="122"/>
      <c r="HPY16" s="122"/>
      <c r="HPZ16" s="122"/>
      <c r="HQA16" s="122"/>
      <c r="HQB16" s="122"/>
      <c r="HQC16" s="122"/>
      <c r="HQD16" s="122"/>
      <c r="HQE16" s="122"/>
      <c r="HQF16" s="122"/>
      <c r="HQG16" s="122"/>
      <c r="HQH16" s="122"/>
      <c r="HQI16" s="122"/>
      <c r="HQJ16" s="122"/>
      <c r="HQK16" s="122"/>
      <c r="HQL16" s="122"/>
      <c r="HQM16" s="122"/>
      <c r="HQN16" s="122"/>
      <c r="HQO16" s="122"/>
      <c r="HQP16" s="122"/>
      <c r="HQQ16" s="122"/>
      <c r="HQR16" s="122"/>
      <c r="HQS16" s="122"/>
      <c r="HQT16" s="122"/>
      <c r="HQU16" s="122"/>
      <c r="HQV16" s="122"/>
      <c r="HQW16" s="122"/>
      <c r="HQX16" s="122"/>
      <c r="HQY16" s="122"/>
      <c r="HQZ16" s="122"/>
      <c r="HRA16" s="122"/>
      <c r="HRB16" s="122"/>
      <c r="HRC16" s="122"/>
      <c r="HRD16" s="122"/>
      <c r="HRE16" s="122"/>
      <c r="HRF16" s="122"/>
      <c r="HRG16" s="122"/>
      <c r="HRH16" s="122"/>
      <c r="HRI16" s="122"/>
      <c r="HRJ16" s="122"/>
      <c r="HRK16" s="122"/>
      <c r="HRL16" s="122"/>
      <c r="HRM16" s="122"/>
      <c r="HRN16" s="122"/>
      <c r="HRO16" s="122"/>
      <c r="HRP16" s="122"/>
      <c r="HRQ16" s="122"/>
      <c r="HRR16" s="122"/>
      <c r="HRS16" s="122"/>
      <c r="HRT16" s="122"/>
      <c r="HRU16" s="122"/>
      <c r="HRV16" s="122"/>
      <c r="HRW16" s="122"/>
      <c r="HRX16" s="122"/>
      <c r="HRY16" s="122"/>
      <c r="HRZ16" s="122"/>
      <c r="HSA16" s="122"/>
      <c r="HSB16" s="122"/>
      <c r="HSC16" s="122"/>
      <c r="HSD16" s="122"/>
      <c r="HSE16" s="122"/>
      <c r="HSF16" s="122"/>
      <c r="HSG16" s="122"/>
      <c r="HSH16" s="122"/>
      <c r="HSI16" s="122"/>
      <c r="HSJ16" s="122"/>
      <c r="HSK16" s="122"/>
      <c r="HSL16" s="122"/>
      <c r="HSM16" s="122"/>
      <c r="HSN16" s="122"/>
      <c r="HSO16" s="122"/>
      <c r="HSP16" s="122"/>
      <c r="HSQ16" s="122"/>
      <c r="HSR16" s="122"/>
      <c r="HSS16" s="122"/>
      <c r="HST16" s="122"/>
      <c r="HSU16" s="122"/>
      <c r="HSV16" s="122"/>
      <c r="HSW16" s="122"/>
      <c r="HSX16" s="122"/>
      <c r="HSY16" s="122"/>
      <c r="HSZ16" s="122"/>
      <c r="HTA16" s="122"/>
      <c r="HTB16" s="122"/>
      <c r="HTC16" s="122"/>
      <c r="HTD16" s="122"/>
      <c r="HTE16" s="122"/>
      <c r="HTF16" s="122"/>
      <c r="HTG16" s="122"/>
      <c r="HTH16" s="122"/>
      <c r="HTI16" s="122"/>
      <c r="HTJ16" s="122"/>
      <c r="HTK16" s="122"/>
      <c r="HTL16" s="122"/>
      <c r="HTM16" s="122"/>
      <c r="HTN16" s="122"/>
      <c r="HTO16" s="122"/>
      <c r="HTP16" s="122"/>
      <c r="HTQ16" s="122"/>
      <c r="HTR16" s="122"/>
      <c r="HTS16" s="122"/>
      <c r="HTT16" s="122"/>
      <c r="HTU16" s="122"/>
      <c r="HTV16" s="122"/>
      <c r="HTW16" s="122"/>
      <c r="HTX16" s="122"/>
      <c r="HTY16" s="122"/>
      <c r="HTZ16" s="122"/>
      <c r="HUA16" s="122"/>
      <c r="HUB16" s="122"/>
      <c r="HUC16" s="122"/>
      <c r="HUD16" s="122"/>
      <c r="HUE16" s="122"/>
      <c r="HUF16" s="122"/>
      <c r="HUG16" s="122"/>
      <c r="HUH16" s="122"/>
      <c r="HUI16" s="122"/>
      <c r="HUJ16" s="122"/>
      <c r="HUK16" s="122"/>
      <c r="HUL16" s="122"/>
      <c r="HUM16" s="122"/>
      <c r="HUN16" s="122"/>
      <c r="HUO16" s="122"/>
      <c r="HUP16" s="122"/>
      <c r="HUQ16" s="122"/>
      <c r="HUR16" s="122"/>
      <c r="HUS16" s="122"/>
      <c r="HUT16" s="122"/>
      <c r="HUU16" s="122"/>
      <c r="HUV16" s="122"/>
      <c r="HUW16" s="122"/>
      <c r="HUX16" s="122"/>
      <c r="HUY16" s="122"/>
      <c r="HUZ16" s="122"/>
      <c r="HVA16" s="122"/>
      <c r="HVB16" s="122"/>
      <c r="HVC16" s="122"/>
      <c r="HVD16" s="122"/>
      <c r="HVE16" s="122"/>
      <c r="HVF16" s="122"/>
      <c r="HVG16" s="122"/>
      <c r="HVH16" s="122"/>
      <c r="HVI16" s="122"/>
      <c r="HVJ16" s="122"/>
      <c r="HVK16" s="122"/>
      <c r="HVL16" s="122"/>
      <c r="HVM16" s="122"/>
      <c r="HVN16" s="122"/>
      <c r="HVO16" s="122"/>
      <c r="HVP16" s="122"/>
      <c r="HVQ16" s="122"/>
      <c r="HVR16" s="122"/>
      <c r="HVS16" s="122"/>
      <c r="HVT16" s="122"/>
      <c r="HVU16" s="122"/>
      <c r="HVV16" s="122"/>
      <c r="HVW16" s="122"/>
      <c r="HVX16" s="122"/>
      <c r="HVY16" s="122"/>
      <c r="HVZ16" s="122"/>
      <c r="HWA16" s="122"/>
      <c r="HWB16" s="122"/>
      <c r="HWC16" s="122"/>
      <c r="HWD16" s="122"/>
      <c r="HWE16" s="122"/>
      <c r="HWF16" s="122"/>
      <c r="HWG16" s="122"/>
      <c r="HWH16" s="122"/>
      <c r="HWI16" s="122"/>
      <c r="HWJ16" s="122"/>
      <c r="HWK16" s="122"/>
      <c r="HWL16" s="122"/>
      <c r="HWM16" s="122"/>
      <c r="HWN16" s="122"/>
      <c r="HWO16" s="122"/>
      <c r="HWP16" s="122"/>
      <c r="HWQ16" s="122"/>
      <c r="HWR16" s="122"/>
      <c r="HWS16" s="122"/>
      <c r="HWT16" s="122"/>
      <c r="HWU16" s="122"/>
      <c r="HWV16" s="122"/>
      <c r="HWW16" s="122"/>
      <c r="HWX16" s="122"/>
      <c r="HWY16" s="122"/>
      <c r="HWZ16" s="122"/>
      <c r="HXA16" s="122"/>
      <c r="HXB16" s="122"/>
      <c r="HXC16" s="122"/>
      <c r="HXD16" s="122"/>
      <c r="HXE16" s="122"/>
      <c r="HXF16" s="122"/>
      <c r="HXG16" s="122"/>
      <c r="HXH16" s="122"/>
      <c r="HXI16" s="122"/>
      <c r="HXJ16" s="122"/>
      <c r="HXK16" s="122"/>
      <c r="HXL16" s="122"/>
      <c r="HXM16" s="122"/>
      <c r="HXN16" s="122"/>
      <c r="HXO16" s="122"/>
      <c r="HXP16" s="122"/>
      <c r="HXQ16" s="122"/>
      <c r="HXR16" s="122"/>
      <c r="HXS16" s="122"/>
      <c r="HXT16" s="122"/>
      <c r="HXU16" s="122"/>
      <c r="HXV16" s="122"/>
      <c r="HXW16" s="122"/>
      <c r="HXX16" s="122"/>
      <c r="HXY16" s="122"/>
      <c r="HXZ16" s="122"/>
      <c r="HYA16" s="122"/>
      <c r="HYB16" s="122"/>
      <c r="HYC16" s="122"/>
      <c r="HYD16" s="122"/>
      <c r="HYE16" s="122"/>
      <c r="HYF16" s="122"/>
      <c r="HYG16" s="122"/>
      <c r="HYH16" s="122"/>
      <c r="HYI16" s="122"/>
      <c r="HYJ16" s="122"/>
      <c r="HYK16" s="122"/>
      <c r="HYL16" s="122"/>
      <c r="HYM16" s="122"/>
      <c r="HYN16" s="122"/>
      <c r="HYO16" s="122"/>
      <c r="HYP16" s="122"/>
      <c r="HYQ16" s="122"/>
      <c r="HYR16" s="122"/>
      <c r="HYS16" s="122"/>
      <c r="HYT16" s="122"/>
      <c r="HYU16" s="122"/>
      <c r="HYV16" s="122"/>
      <c r="HYW16" s="122"/>
      <c r="HYX16" s="122"/>
      <c r="HYY16" s="122"/>
      <c r="HYZ16" s="122"/>
      <c r="HZA16" s="122"/>
      <c r="HZB16" s="122"/>
      <c r="HZC16" s="122"/>
      <c r="HZD16" s="122"/>
      <c r="HZE16" s="122"/>
      <c r="HZF16" s="122"/>
      <c r="HZG16" s="122"/>
      <c r="HZH16" s="122"/>
      <c r="HZI16" s="122"/>
      <c r="HZJ16" s="122"/>
      <c r="HZK16" s="122"/>
      <c r="HZL16" s="122"/>
      <c r="HZM16" s="122"/>
      <c r="HZN16" s="122"/>
      <c r="HZO16" s="122"/>
      <c r="HZP16" s="122"/>
      <c r="HZQ16" s="122"/>
      <c r="HZR16" s="122"/>
      <c r="HZS16" s="122"/>
      <c r="HZT16" s="122"/>
      <c r="HZU16" s="122"/>
      <c r="HZV16" s="122"/>
      <c r="HZW16" s="122"/>
      <c r="HZX16" s="122"/>
      <c r="HZY16" s="122"/>
      <c r="HZZ16" s="122"/>
      <c r="IAA16" s="122"/>
      <c r="IAB16" s="122"/>
      <c r="IAC16" s="122"/>
      <c r="IAD16" s="122"/>
      <c r="IAE16" s="122"/>
      <c r="IAF16" s="122"/>
      <c r="IAG16" s="122"/>
      <c r="IAH16" s="122"/>
      <c r="IAI16" s="122"/>
      <c r="IAJ16" s="122"/>
      <c r="IAK16" s="122"/>
      <c r="IAL16" s="122"/>
      <c r="IAM16" s="122"/>
      <c r="IAN16" s="122"/>
      <c r="IAO16" s="122"/>
      <c r="IAP16" s="122"/>
      <c r="IAQ16" s="122"/>
      <c r="IAR16" s="122"/>
      <c r="IAS16" s="122"/>
      <c r="IAT16" s="122"/>
      <c r="IAU16" s="122"/>
      <c r="IAV16" s="122"/>
      <c r="IAW16" s="122"/>
      <c r="IAX16" s="122"/>
      <c r="IAY16" s="122"/>
      <c r="IAZ16" s="122"/>
      <c r="IBA16" s="122"/>
      <c r="IBB16" s="122"/>
      <c r="IBC16" s="122"/>
      <c r="IBD16" s="122"/>
      <c r="IBE16" s="122"/>
      <c r="IBF16" s="122"/>
      <c r="IBG16" s="122"/>
      <c r="IBH16" s="122"/>
      <c r="IBI16" s="122"/>
      <c r="IBJ16" s="122"/>
      <c r="IBK16" s="122"/>
      <c r="IBL16" s="122"/>
      <c r="IBM16" s="122"/>
      <c r="IBN16" s="122"/>
      <c r="IBO16" s="122"/>
      <c r="IBP16" s="122"/>
      <c r="IBQ16" s="122"/>
      <c r="IBR16" s="122"/>
      <c r="IBS16" s="122"/>
      <c r="IBT16" s="122"/>
      <c r="IBU16" s="122"/>
      <c r="IBV16" s="122"/>
      <c r="IBW16" s="122"/>
      <c r="IBX16" s="122"/>
      <c r="IBY16" s="122"/>
      <c r="IBZ16" s="122"/>
      <c r="ICA16" s="122"/>
      <c r="ICB16" s="122"/>
      <c r="ICC16" s="122"/>
      <c r="ICD16" s="122"/>
      <c r="ICE16" s="122"/>
      <c r="ICF16" s="122"/>
      <c r="ICG16" s="122"/>
      <c r="ICH16" s="122"/>
      <c r="ICI16" s="122"/>
      <c r="ICJ16" s="122"/>
      <c r="ICK16" s="122"/>
      <c r="ICL16" s="122"/>
      <c r="ICM16" s="122"/>
      <c r="ICN16" s="122"/>
      <c r="ICO16" s="122"/>
      <c r="ICP16" s="122"/>
      <c r="ICQ16" s="122"/>
      <c r="ICR16" s="122"/>
      <c r="ICS16" s="122"/>
      <c r="ICT16" s="122"/>
      <c r="ICU16" s="122"/>
      <c r="ICV16" s="122"/>
      <c r="ICW16" s="122"/>
      <c r="ICX16" s="122"/>
      <c r="ICY16" s="122"/>
      <c r="ICZ16" s="122"/>
      <c r="IDA16" s="122"/>
      <c r="IDB16" s="122"/>
      <c r="IDC16" s="122"/>
      <c r="IDD16" s="122"/>
      <c r="IDE16" s="122"/>
      <c r="IDF16" s="122"/>
      <c r="IDG16" s="122"/>
      <c r="IDH16" s="122"/>
      <c r="IDI16" s="122"/>
      <c r="IDJ16" s="122"/>
      <c r="IDK16" s="122"/>
      <c r="IDL16" s="122"/>
      <c r="IDM16" s="122"/>
      <c r="IDN16" s="122"/>
      <c r="IDO16" s="122"/>
      <c r="IDP16" s="122"/>
      <c r="IDQ16" s="122"/>
      <c r="IDR16" s="122"/>
      <c r="IDS16" s="122"/>
      <c r="IDT16" s="122"/>
      <c r="IDU16" s="122"/>
      <c r="IDV16" s="122"/>
      <c r="IDW16" s="122"/>
      <c r="IDX16" s="122"/>
      <c r="IDY16" s="122"/>
      <c r="IDZ16" s="122"/>
      <c r="IEA16" s="122"/>
      <c r="IEB16" s="122"/>
      <c r="IEC16" s="122"/>
      <c r="IED16" s="122"/>
      <c r="IEE16" s="122"/>
      <c r="IEF16" s="122"/>
      <c r="IEG16" s="122"/>
      <c r="IEH16" s="122"/>
      <c r="IEI16" s="122"/>
      <c r="IEJ16" s="122"/>
      <c r="IEK16" s="122"/>
      <c r="IEL16" s="122"/>
      <c r="IEM16" s="122"/>
      <c r="IEN16" s="122"/>
      <c r="IEO16" s="122"/>
      <c r="IEP16" s="122"/>
      <c r="IEQ16" s="122"/>
      <c r="IER16" s="122"/>
      <c r="IES16" s="122"/>
      <c r="IET16" s="122"/>
      <c r="IEU16" s="122"/>
      <c r="IEV16" s="122"/>
      <c r="IEW16" s="122"/>
      <c r="IEX16" s="122"/>
      <c r="IEY16" s="122"/>
      <c r="IEZ16" s="122"/>
      <c r="IFA16" s="122"/>
      <c r="IFB16" s="122"/>
      <c r="IFC16" s="122"/>
      <c r="IFD16" s="122"/>
      <c r="IFE16" s="122"/>
      <c r="IFF16" s="122"/>
      <c r="IFG16" s="122"/>
      <c r="IFH16" s="122"/>
      <c r="IFI16" s="122"/>
      <c r="IFJ16" s="122"/>
      <c r="IFK16" s="122"/>
      <c r="IFL16" s="122"/>
      <c r="IFM16" s="122"/>
      <c r="IFN16" s="122"/>
      <c r="IFO16" s="122"/>
      <c r="IFP16" s="122"/>
      <c r="IFQ16" s="122"/>
      <c r="IFR16" s="122"/>
      <c r="IFS16" s="122"/>
      <c r="IFT16" s="122"/>
      <c r="IFU16" s="122"/>
      <c r="IFV16" s="122"/>
      <c r="IFW16" s="122"/>
      <c r="IFX16" s="122"/>
      <c r="IFY16" s="122"/>
      <c r="IFZ16" s="122"/>
      <c r="IGA16" s="122"/>
      <c r="IGB16" s="122"/>
      <c r="IGC16" s="122"/>
      <c r="IGD16" s="122"/>
      <c r="IGE16" s="122"/>
      <c r="IGF16" s="122"/>
      <c r="IGG16" s="122"/>
      <c r="IGH16" s="122"/>
      <c r="IGI16" s="122"/>
      <c r="IGJ16" s="122"/>
      <c r="IGK16" s="122"/>
      <c r="IGL16" s="122"/>
      <c r="IGM16" s="122"/>
      <c r="IGN16" s="122"/>
      <c r="IGO16" s="122"/>
      <c r="IGP16" s="122"/>
      <c r="IGQ16" s="122"/>
      <c r="IGR16" s="122"/>
      <c r="IGS16" s="122"/>
      <c r="IGT16" s="122"/>
      <c r="IGU16" s="122"/>
      <c r="IGV16" s="122"/>
      <c r="IGW16" s="122"/>
      <c r="IGX16" s="122"/>
      <c r="IGY16" s="122"/>
      <c r="IGZ16" s="122"/>
      <c r="IHA16" s="122"/>
      <c r="IHB16" s="122"/>
      <c r="IHC16" s="122"/>
      <c r="IHD16" s="122"/>
      <c r="IHE16" s="122"/>
      <c r="IHF16" s="122"/>
      <c r="IHG16" s="122"/>
      <c r="IHH16" s="122"/>
      <c r="IHI16" s="122"/>
      <c r="IHJ16" s="122"/>
      <c r="IHK16" s="122"/>
      <c r="IHL16" s="122"/>
      <c r="IHM16" s="122"/>
      <c r="IHN16" s="122"/>
      <c r="IHO16" s="122"/>
      <c r="IHP16" s="122"/>
      <c r="IHQ16" s="122"/>
      <c r="IHR16" s="122"/>
      <c r="IHS16" s="122"/>
      <c r="IHT16" s="122"/>
      <c r="IHU16" s="122"/>
      <c r="IHV16" s="122"/>
      <c r="IHW16" s="122"/>
      <c r="IHX16" s="122"/>
      <c r="IHY16" s="122"/>
      <c r="IHZ16" s="122"/>
      <c r="IIA16" s="122"/>
      <c r="IIB16" s="122"/>
      <c r="IIC16" s="122"/>
      <c r="IID16" s="122"/>
      <c r="IIE16" s="122"/>
      <c r="IIF16" s="122"/>
      <c r="IIG16" s="122"/>
      <c r="IIH16" s="122"/>
      <c r="III16" s="122"/>
      <c r="IIJ16" s="122"/>
      <c r="IIK16" s="122"/>
      <c r="IIL16" s="122"/>
      <c r="IIM16" s="122"/>
      <c r="IIN16" s="122"/>
      <c r="IIO16" s="122"/>
      <c r="IIP16" s="122"/>
      <c r="IIQ16" s="122"/>
      <c r="IIR16" s="122"/>
      <c r="IIS16" s="122"/>
      <c r="IIT16" s="122"/>
      <c r="IIU16" s="122"/>
      <c r="IIV16" s="122"/>
      <c r="IIW16" s="122"/>
      <c r="IIX16" s="122"/>
      <c r="IIY16" s="122"/>
      <c r="IIZ16" s="122"/>
      <c r="IJA16" s="122"/>
      <c r="IJB16" s="122"/>
      <c r="IJC16" s="122"/>
      <c r="IJD16" s="122"/>
      <c r="IJE16" s="122"/>
      <c r="IJF16" s="122"/>
      <c r="IJG16" s="122"/>
      <c r="IJH16" s="122"/>
      <c r="IJI16" s="122"/>
      <c r="IJJ16" s="122"/>
      <c r="IJK16" s="122"/>
      <c r="IJL16" s="122"/>
      <c r="IJM16" s="122"/>
      <c r="IJN16" s="122"/>
      <c r="IJO16" s="122"/>
      <c r="IJP16" s="122"/>
      <c r="IJQ16" s="122"/>
      <c r="IJR16" s="122"/>
      <c r="IJS16" s="122"/>
      <c r="IJT16" s="122"/>
      <c r="IJU16" s="122"/>
      <c r="IJV16" s="122"/>
      <c r="IJW16" s="122"/>
      <c r="IJX16" s="122"/>
      <c r="IJY16" s="122"/>
      <c r="IJZ16" s="122"/>
      <c r="IKA16" s="122"/>
      <c r="IKB16" s="122"/>
      <c r="IKC16" s="122"/>
      <c r="IKD16" s="122"/>
      <c r="IKE16" s="122"/>
      <c r="IKF16" s="122"/>
      <c r="IKG16" s="122"/>
      <c r="IKH16" s="122"/>
      <c r="IKI16" s="122"/>
      <c r="IKJ16" s="122"/>
      <c r="IKK16" s="122"/>
      <c r="IKL16" s="122"/>
      <c r="IKM16" s="122"/>
      <c r="IKN16" s="122"/>
      <c r="IKO16" s="122"/>
      <c r="IKP16" s="122"/>
      <c r="IKQ16" s="122"/>
      <c r="IKR16" s="122"/>
      <c r="IKS16" s="122"/>
      <c r="IKT16" s="122"/>
      <c r="IKU16" s="122"/>
      <c r="IKV16" s="122"/>
      <c r="IKW16" s="122"/>
      <c r="IKX16" s="122"/>
      <c r="IKY16" s="122"/>
      <c r="IKZ16" s="122"/>
      <c r="ILA16" s="122"/>
      <c r="ILB16" s="122"/>
      <c r="ILC16" s="122"/>
      <c r="ILD16" s="122"/>
      <c r="ILE16" s="122"/>
      <c r="ILF16" s="122"/>
      <c r="ILG16" s="122"/>
      <c r="ILH16" s="122"/>
      <c r="ILI16" s="122"/>
      <c r="ILJ16" s="122"/>
      <c r="ILK16" s="122"/>
      <c r="ILL16" s="122"/>
      <c r="ILM16" s="122"/>
      <c r="ILN16" s="122"/>
      <c r="ILO16" s="122"/>
      <c r="ILP16" s="122"/>
      <c r="ILQ16" s="122"/>
      <c r="ILR16" s="122"/>
      <c r="ILS16" s="122"/>
      <c r="ILT16" s="122"/>
      <c r="ILU16" s="122"/>
      <c r="ILV16" s="122"/>
      <c r="ILW16" s="122"/>
      <c r="ILX16" s="122"/>
      <c r="ILY16" s="122"/>
      <c r="ILZ16" s="122"/>
      <c r="IMA16" s="122"/>
      <c r="IMB16" s="122"/>
      <c r="IMC16" s="122"/>
      <c r="IMD16" s="122"/>
      <c r="IME16" s="122"/>
      <c r="IMF16" s="122"/>
      <c r="IMG16" s="122"/>
      <c r="IMH16" s="122"/>
      <c r="IMI16" s="122"/>
      <c r="IMJ16" s="122"/>
      <c r="IMK16" s="122"/>
      <c r="IML16" s="122"/>
      <c r="IMM16" s="122"/>
      <c r="IMN16" s="122"/>
      <c r="IMO16" s="122"/>
      <c r="IMP16" s="122"/>
      <c r="IMQ16" s="122"/>
      <c r="IMR16" s="122"/>
      <c r="IMS16" s="122"/>
      <c r="IMT16" s="122"/>
      <c r="IMU16" s="122"/>
      <c r="IMV16" s="122"/>
      <c r="IMW16" s="122"/>
      <c r="IMX16" s="122"/>
      <c r="IMY16" s="122"/>
      <c r="IMZ16" s="122"/>
      <c r="INA16" s="122"/>
      <c r="INB16" s="122"/>
      <c r="INC16" s="122"/>
      <c r="IND16" s="122"/>
      <c r="INE16" s="122"/>
      <c r="INF16" s="122"/>
      <c r="ING16" s="122"/>
      <c r="INH16" s="122"/>
      <c r="INI16" s="122"/>
      <c r="INJ16" s="122"/>
      <c r="INK16" s="122"/>
      <c r="INL16" s="122"/>
      <c r="INM16" s="122"/>
      <c r="INN16" s="122"/>
      <c r="INO16" s="122"/>
      <c r="INP16" s="122"/>
      <c r="INQ16" s="122"/>
      <c r="INR16" s="122"/>
      <c r="INS16" s="122"/>
      <c r="INT16" s="122"/>
      <c r="INU16" s="122"/>
      <c r="INV16" s="122"/>
      <c r="INW16" s="122"/>
      <c r="INX16" s="122"/>
      <c r="INY16" s="122"/>
      <c r="INZ16" s="122"/>
      <c r="IOA16" s="122"/>
      <c r="IOB16" s="122"/>
      <c r="IOC16" s="122"/>
      <c r="IOD16" s="122"/>
      <c r="IOE16" s="122"/>
      <c r="IOF16" s="122"/>
      <c r="IOG16" s="122"/>
      <c r="IOH16" s="122"/>
      <c r="IOI16" s="122"/>
      <c r="IOJ16" s="122"/>
      <c r="IOK16" s="122"/>
      <c r="IOL16" s="122"/>
      <c r="IOM16" s="122"/>
      <c r="ION16" s="122"/>
      <c r="IOO16" s="122"/>
      <c r="IOP16" s="122"/>
      <c r="IOQ16" s="122"/>
      <c r="IOR16" s="122"/>
      <c r="IOS16" s="122"/>
      <c r="IOT16" s="122"/>
      <c r="IOU16" s="122"/>
      <c r="IOV16" s="122"/>
      <c r="IOW16" s="122"/>
      <c r="IOX16" s="122"/>
      <c r="IOY16" s="122"/>
      <c r="IOZ16" s="122"/>
      <c r="IPA16" s="122"/>
      <c r="IPB16" s="122"/>
      <c r="IPC16" s="122"/>
      <c r="IPD16" s="122"/>
      <c r="IPE16" s="122"/>
      <c r="IPF16" s="122"/>
      <c r="IPG16" s="122"/>
      <c r="IPH16" s="122"/>
      <c r="IPI16" s="122"/>
      <c r="IPJ16" s="122"/>
      <c r="IPK16" s="122"/>
      <c r="IPL16" s="122"/>
      <c r="IPM16" s="122"/>
      <c r="IPN16" s="122"/>
      <c r="IPO16" s="122"/>
      <c r="IPP16" s="122"/>
      <c r="IPQ16" s="122"/>
      <c r="IPR16" s="122"/>
      <c r="IPS16" s="122"/>
      <c r="IPT16" s="122"/>
      <c r="IPU16" s="122"/>
      <c r="IPV16" s="122"/>
      <c r="IPW16" s="122"/>
      <c r="IPX16" s="122"/>
      <c r="IPY16" s="122"/>
      <c r="IPZ16" s="122"/>
      <c r="IQA16" s="122"/>
      <c r="IQB16" s="122"/>
      <c r="IQC16" s="122"/>
      <c r="IQD16" s="122"/>
      <c r="IQE16" s="122"/>
      <c r="IQF16" s="122"/>
      <c r="IQG16" s="122"/>
      <c r="IQH16" s="122"/>
      <c r="IQI16" s="122"/>
      <c r="IQJ16" s="122"/>
      <c r="IQK16" s="122"/>
      <c r="IQL16" s="122"/>
      <c r="IQM16" s="122"/>
      <c r="IQN16" s="122"/>
      <c r="IQO16" s="122"/>
      <c r="IQP16" s="122"/>
      <c r="IQQ16" s="122"/>
      <c r="IQR16" s="122"/>
      <c r="IQS16" s="122"/>
      <c r="IQT16" s="122"/>
      <c r="IQU16" s="122"/>
      <c r="IQV16" s="122"/>
      <c r="IQW16" s="122"/>
      <c r="IQX16" s="122"/>
      <c r="IQY16" s="122"/>
      <c r="IQZ16" s="122"/>
      <c r="IRA16" s="122"/>
      <c r="IRB16" s="122"/>
      <c r="IRC16" s="122"/>
      <c r="IRD16" s="122"/>
      <c r="IRE16" s="122"/>
      <c r="IRF16" s="122"/>
      <c r="IRG16" s="122"/>
      <c r="IRH16" s="122"/>
      <c r="IRI16" s="122"/>
      <c r="IRJ16" s="122"/>
      <c r="IRK16" s="122"/>
      <c r="IRL16" s="122"/>
      <c r="IRM16" s="122"/>
      <c r="IRN16" s="122"/>
      <c r="IRO16" s="122"/>
      <c r="IRP16" s="122"/>
      <c r="IRQ16" s="122"/>
      <c r="IRR16" s="122"/>
      <c r="IRS16" s="122"/>
      <c r="IRT16" s="122"/>
      <c r="IRU16" s="122"/>
      <c r="IRV16" s="122"/>
      <c r="IRW16" s="122"/>
      <c r="IRX16" s="122"/>
      <c r="IRY16" s="122"/>
      <c r="IRZ16" s="122"/>
      <c r="ISA16" s="122"/>
      <c r="ISB16" s="122"/>
      <c r="ISC16" s="122"/>
      <c r="ISD16" s="122"/>
      <c r="ISE16" s="122"/>
      <c r="ISF16" s="122"/>
      <c r="ISG16" s="122"/>
      <c r="ISH16" s="122"/>
      <c r="ISI16" s="122"/>
      <c r="ISJ16" s="122"/>
      <c r="ISK16" s="122"/>
      <c r="ISL16" s="122"/>
      <c r="ISM16" s="122"/>
      <c r="ISN16" s="122"/>
      <c r="ISO16" s="122"/>
      <c r="ISP16" s="122"/>
      <c r="ISQ16" s="122"/>
      <c r="ISR16" s="122"/>
      <c r="ISS16" s="122"/>
      <c r="IST16" s="122"/>
      <c r="ISU16" s="122"/>
      <c r="ISV16" s="122"/>
      <c r="ISW16" s="122"/>
      <c r="ISX16" s="122"/>
      <c r="ISY16" s="122"/>
      <c r="ISZ16" s="122"/>
      <c r="ITA16" s="122"/>
      <c r="ITB16" s="122"/>
      <c r="ITC16" s="122"/>
      <c r="ITD16" s="122"/>
      <c r="ITE16" s="122"/>
      <c r="ITF16" s="122"/>
      <c r="ITG16" s="122"/>
      <c r="ITH16" s="122"/>
      <c r="ITI16" s="122"/>
      <c r="ITJ16" s="122"/>
      <c r="ITK16" s="122"/>
      <c r="ITL16" s="122"/>
      <c r="ITM16" s="122"/>
      <c r="ITN16" s="122"/>
      <c r="ITO16" s="122"/>
      <c r="ITP16" s="122"/>
      <c r="ITQ16" s="122"/>
      <c r="ITR16" s="122"/>
      <c r="ITS16" s="122"/>
      <c r="ITT16" s="122"/>
      <c r="ITU16" s="122"/>
      <c r="ITV16" s="122"/>
      <c r="ITW16" s="122"/>
      <c r="ITX16" s="122"/>
      <c r="ITY16" s="122"/>
      <c r="ITZ16" s="122"/>
      <c r="IUA16" s="122"/>
      <c r="IUB16" s="122"/>
      <c r="IUC16" s="122"/>
      <c r="IUD16" s="122"/>
      <c r="IUE16" s="122"/>
      <c r="IUF16" s="122"/>
      <c r="IUG16" s="122"/>
      <c r="IUH16" s="122"/>
      <c r="IUI16" s="122"/>
      <c r="IUJ16" s="122"/>
      <c r="IUK16" s="122"/>
      <c r="IUL16" s="122"/>
      <c r="IUM16" s="122"/>
      <c r="IUN16" s="122"/>
      <c r="IUO16" s="122"/>
      <c r="IUP16" s="122"/>
      <c r="IUQ16" s="122"/>
      <c r="IUR16" s="122"/>
      <c r="IUS16" s="122"/>
      <c r="IUT16" s="122"/>
      <c r="IUU16" s="122"/>
      <c r="IUV16" s="122"/>
      <c r="IUW16" s="122"/>
      <c r="IUX16" s="122"/>
      <c r="IUY16" s="122"/>
      <c r="IUZ16" s="122"/>
      <c r="IVA16" s="122"/>
      <c r="IVB16" s="122"/>
      <c r="IVC16" s="122"/>
      <c r="IVD16" s="122"/>
      <c r="IVE16" s="122"/>
      <c r="IVF16" s="122"/>
      <c r="IVG16" s="122"/>
      <c r="IVH16" s="122"/>
      <c r="IVI16" s="122"/>
      <c r="IVJ16" s="122"/>
      <c r="IVK16" s="122"/>
      <c r="IVL16" s="122"/>
      <c r="IVM16" s="122"/>
      <c r="IVN16" s="122"/>
      <c r="IVO16" s="122"/>
      <c r="IVP16" s="122"/>
      <c r="IVQ16" s="122"/>
      <c r="IVR16" s="122"/>
      <c r="IVS16" s="122"/>
      <c r="IVT16" s="122"/>
      <c r="IVU16" s="122"/>
      <c r="IVV16" s="122"/>
      <c r="IVW16" s="122"/>
      <c r="IVX16" s="122"/>
      <c r="IVY16" s="122"/>
      <c r="IVZ16" s="122"/>
      <c r="IWA16" s="122"/>
      <c r="IWB16" s="122"/>
      <c r="IWC16" s="122"/>
      <c r="IWD16" s="122"/>
      <c r="IWE16" s="122"/>
      <c r="IWF16" s="122"/>
      <c r="IWG16" s="122"/>
      <c r="IWH16" s="122"/>
      <c r="IWI16" s="122"/>
      <c r="IWJ16" s="122"/>
      <c r="IWK16" s="122"/>
      <c r="IWL16" s="122"/>
      <c r="IWM16" s="122"/>
      <c r="IWN16" s="122"/>
      <c r="IWO16" s="122"/>
      <c r="IWP16" s="122"/>
      <c r="IWQ16" s="122"/>
      <c r="IWR16" s="122"/>
      <c r="IWS16" s="122"/>
      <c r="IWT16" s="122"/>
      <c r="IWU16" s="122"/>
      <c r="IWV16" s="122"/>
      <c r="IWW16" s="122"/>
      <c r="IWX16" s="122"/>
      <c r="IWY16" s="122"/>
      <c r="IWZ16" s="122"/>
      <c r="IXA16" s="122"/>
      <c r="IXB16" s="122"/>
      <c r="IXC16" s="122"/>
      <c r="IXD16" s="122"/>
      <c r="IXE16" s="122"/>
      <c r="IXF16" s="122"/>
      <c r="IXG16" s="122"/>
      <c r="IXH16" s="122"/>
      <c r="IXI16" s="122"/>
      <c r="IXJ16" s="122"/>
      <c r="IXK16" s="122"/>
      <c r="IXL16" s="122"/>
      <c r="IXM16" s="122"/>
      <c r="IXN16" s="122"/>
      <c r="IXO16" s="122"/>
      <c r="IXP16" s="122"/>
      <c r="IXQ16" s="122"/>
      <c r="IXR16" s="122"/>
      <c r="IXS16" s="122"/>
      <c r="IXT16" s="122"/>
      <c r="IXU16" s="122"/>
      <c r="IXV16" s="122"/>
      <c r="IXW16" s="122"/>
      <c r="IXX16" s="122"/>
      <c r="IXY16" s="122"/>
      <c r="IXZ16" s="122"/>
      <c r="IYA16" s="122"/>
      <c r="IYB16" s="122"/>
      <c r="IYC16" s="122"/>
      <c r="IYD16" s="122"/>
      <c r="IYE16" s="122"/>
      <c r="IYF16" s="122"/>
      <c r="IYG16" s="122"/>
      <c r="IYH16" s="122"/>
      <c r="IYI16" s="122"/>
      <c r="IYJ16" s="122"/>
      <c r="IYK16" s="122"/>
      <c r="IYL16" s="122"/>
      <c r="IYM16" s="122"/>
      <c r="IYN16" s="122"/>
      <c r="IYO16" s="122"/>
      <c r="IYP16" s="122"/>
      <c r="IYQ16" s="122"/>
      <c r="IYR16" s="122"/>
      <c r="IYS16" s="122"/>
      <c r="IYT16" s="122"/>
      <c r="IYU16" s="122"/>
      <c r="IYV16" s="122"/>
      <c r="IYW16" s="122"/>
      <c r="IYX16" s="122"/>
      <c r="IYY16" s="122"/>
      <c r="IYZ16" s="122"/>
      <c r="IZA16" s="122"/>
      <c r="IZB16" s="122"/>
      <c r="IZC16" s="122"/>
      <c r="IZD16" s="122"/>
      <c r="IZE16" s="122"/>
      <c r="IZF16" s="122"/>
      <c r="IZG16" s="122"/>
      <c r="IZH16" s="122"/>
      <c r="IZI16" s="122"/>
      <c r="IZJ16" s="122"/>
      <c r="IZK16" s="122"/>
      <c r="IZL16" s="122"/>
      <c r="IZM16" s="122"/>
      <c r="IZN16" s="122"/>
      <c r="IZO16" s="122"/>
      <c r="IZP16" s="122"/>
      <c r="IZQ16" s="122"/>
      <c r="IZR16" s="122"/>
      <c r="IZS16" s="122"/>
      <c r="IZT16" s="122"/>
      <c r="IZU16" s="122"/>
      <c r="IZV16" s="122"/>
      <c r="IZW16" s="122"/>
      <c r="IZX16" s="122"/>
      <c r="IZY16" s="122"/>
      <c r="IZZ16" s="122"/>
      <c r="JAA16" s="122"/>
      <c r="JAB16" s="122"/>
      <c r="JAC16" s="122"/>
      <c r="JAD16" s="122"/>
      <c r="JAE16" s="122"/>
      <c r="JAF16" s="122"/>
      <c r="JAG16" s="122"/>
      <c r="JAH16" s="122"/>
      <c r="JAI16" s="122"/>
      <c r="JAJ16" s="122"/>
      <c r="JAK16" s="122"/>
      <c r="JAL16" s="122"/>
      <c r="JAM16" s="122"/>
      <c r="JAN16" s="122"/>
      <c r="JAO16" s="122"/>
      <c r="JAP16" s="122"/>
      <c r="JAQ16" s="122"/>
      <c r="JAR16" s="122"/>
      <c r="JAS16" s="122"/>
      <c r="JAT16" s="122"/>
      <c r="JAU16" s="122"/>
      <c r="JAV16" s="122"/>
      <c r="JAW16" s="122"/>
      <c r="JAX16" s="122"/>
      <c r="JAY16" s="122"/>
      <c r="JAZ16" s="122"/>
      <c r="JBA16" s="122"/>
      <c r="JBB16" s="122"/>
      <c r="JBC16" s="122"/>
      <c r="JBD16" s="122"/>
      <c r="JBE16" s="122"/>
      <c r="JBF16" s="122"/>
      <c r="JBG16" s="122"/>
      <c r="JBH16" s="122"/>
      <c r="JBI16" s="122"/>
      <c r="JBJ16" s="122"/>
      <c r="JBK16" s="122"/>
      <c r="JBL16" s="122"/>
      <c r="JBM16" s="122"/>
      <c r="JBN16" s="122"/>
      <c r="JBO16" s="122"/>
      <c r="JBP16" s="122"/>
      <c r="JBQ16" s="122"/>
      <c r="JBR16" s="122"/>
      <c r="JBS16" s="122"/>
      <c r="JBT16" s="122"/>
      <c r="JBU16" s="122"/>
      <c r="JBV16" s="122"/>
      <c r="JBW16" s="122"/>
      <c r="JBX16" s="122"/>
      <c r="JBY16" s="122"/>
      <c r="JBZ16" s="122"/>
      <c r="JCA16" s="122"/>
      <c r="JCB16" s="122"/>
      <c r="JCC16" s="122"/>
      <c r="JCD16" s="122"/>
      <c r="JCE16" s="122"/>
      <c r="JCF16" s="122"/>
      <c r="JCG16" s="122"/>
      <c r="JCH16" s="122"/>
      <c r="JCI16" s="122"/>
      <c r="JCJ16" s="122"/>
      <c r="JCK16" s="122"/>
      <c r="JCL16" s="122"/>
      <c r="JCM16" s="122"/>
      <c r="JCN16" s="122"/>
      <c r="JCO16" s="122"/>
      <c r="JCP16" s="122"/>
      <c r="JCQ16" s="122"/>
      <c r="JCR16" s="122"/>
      <c r="JCS16" s="122"/>
      <c r="JCT16" s="122"/>
      <c r="JCU16" s="122"/>
      <c r="JCV16" s="122"/>
      <c r="JCW16" s="122"/>
      <c r="JCX16" s="122"/>
      <c r="JCY16" s="122"/>
      <c r="JCZ16" s="122"/>
      <c r="JDA16" s="122"/>
      <c r="JDB16" s="122"/>
      <c r="JDC16" s="122"/>
      <c r="JDD16" s="122"/>
      <c r="JDE16" s="122"/>
      <c r="JDF16" s="122"/>
      <c r="JDG16" s="122"/>
      <c r="JDH16" s="122"/>
      <c r="JDI16" s="122"/>
      <c r="JDJ16" s="122"/>
      <c r="JDK16" s="122"/>
      <c r="JDL16" s="122"/>
      <c r="JDM16" s="122"/>
      <c r="JDN16" s="122"/>
      <c r="JDO16" s="122"/>
      <c r="JDP16" s="122"/>
      <c r="JDQ16" s="122"/>
      <c r="JDR16" s="122"/>
      <c r="JDS16" s="122"/>
      <c r="JDT16" s="122"/>
      <c r="JDU16" s="122"/>
      <c r="JDV16" s="122"/>
      <c r="JDW16" s="122"/>
      <c r="JDX16" s="122"/>
      <c r="JDY16" s="122"/>
      <c r="JDZ16" s="122"/>
      <c r="JEA16" s="122"/>
      <c r="JEB16" s="122"/>
      <c r="JEC16" s="122"/>
      <c r="JED16" s="122"/>
      <c r="JEE16" s="122"/>
      <c r="JEF16" s="122"/>
      <c r="JEG16" s="122"/>
      <c r="JEH16" s="122"/>
      <c r="JEI16" s="122"/>
      <c r="JEJ16" s="122"/>
      <c r="JEK16" s="122"/>
      <c r="JEL16" s="122"/>
      <c r="JEM16" s="122"/>
      <c r="JEN16" s="122"/>
      <c r="JEO16" s="122"/>
      <c r="JEP16" s="122"/>
      <c r="JEQ16" s="122"/>
      <c r="JER16" s="122"/>
      <c r="JES16" s="122"/>
      <c r="JET16" s="122"/>
      <c r="JEU16" s="122"/>
      <c r="JEV16" s="122"/>
      <c r="JEW16" s="122"/>
      <c r="JEX16" s="122"/>
      <c r="JEY16" s="122"/>
      <c r="JEZ16" s="122"/>
      <c r="JFA16" s="122"/>
      <c r="JFB16" s="122"/>
      <c r="JFC16" s="122"/>
      <c r="JFD16" s="122"/>
      <c r="JFE16" s="122"/>
      <c r="JFF16" s="122"/>
      <c r="JFG16" s="122"/>
      <c r="JFH16" s="122"/>
      <c r="JFI16" s="122"/>
      <c r="JFJ16" s="122"/>
      <c r="JFK16" s="122"/>
      <c r="JFL16" s="122"/>
      <c r="JFM16" s="122"/>
      <c r="JFN16" s="122"/>
      <c r="JFO16" s="122"/>
      <c r="JFP16" s="122"/>
      <c r="JFQ16" s="122"/>
      <c r="JFR16" s="122"/>
      <c r="JFS16" s="122"/>
      <c r="JFT16" s="122"/>
      <c r="JFU16" s="122"/>
      <c r="JFV16" s="122"/>
      <c r="JFW16" s="122"/>
      <c r="JFX16" s="122"/>
      <c r="JFY16" s="122"/>
      <c r="JFZ16" s="122"/>
      <c r="JGA16" s="122"/>
      <c r="JGB16" s="122"/>
      <c r="JGC16" s="122"/>
      <c r="JGD16" s="122"/>
      <c r="JGE16" s="122"/>
      <c r="JGF16" s="122"/>
      <c r="JGG16" s="122"/>
      <c r="JGH16" s="122"/>
      <c r="JGI16" s="122"/>
      <c r="JGJ16" s="122"/>
      <c r="JGK16" s="122"/>
      <c r="JGL16" s="122"/>
      <c r="JGM16" s="122"/>
      <c r="JGN16" s="122"/>
      <c r="JGO16" s="122"/>
      <c r="JGP16" s="122"/>
      <c r="JGQ16" s="122"/>
      <c r="JGR16" s="122"/>
      <c r="JGS16" s="122"/>
      <c r="JGT16" s="122"/>
      <c r="JGU16" s="122"/>
      <c r="JGV16" s="122"/>
      <c r="JGW16" s="122"/>
      <c r="JGX16" s="122"/>
      <c r="JGY16" s="122"/>
      <c r="JGZ16" s="122"/>
      <c r="JHA16" s="122"/>
      <c r="JHB16" s="122"/>
      <c r="JHC16" s="122"/>
      <c r="JHD16" s="122"/>
      <c r="JHE16" s="122"/>
      <c r="JHF16" s="122"/>
      <c r="JHG16" s="122"/>
      <c r="JHH16" s="122"/>
      <c r="JHI16" s="122"/>
      <c r="JHJ16" s="122"/>
      <c r="JHK16" s="122"/>
      <c r="JHL16" s="122"/>
      <c r="JHM16" s="122"/>
      <c r="JHN16" s="122"/>
      <c r="JHO16" s="122"/>
      <c r="JHP16" s="122"/>
      <c r="JHQ16" s="122"/>
      <c r="JHR16" s="122"/>
      <c r="JHS16" s="122"/>
      <c r="JHT16" s="122"/>
      <c r="JHU16" s="122"/>
      <c r="JHV16" s="122"/>
      <c r="JHW16" s="122"/>
      <c r="JHX16" s="122"/>
      <c r="JHY16" s="122"/>
      <c r="JHZ16" s="122"/>
      <c r="JIA16" s="122"/>
      <c r="JIB16" s="122"/>
      <c r="JIC16" s="122"/>
      <c r="JID16" s="122"/>
      <c r="JIE16" s="122"/>
      <c r="JIF16" s="122"/>
      <c r="JIG16" s="122"/>
      <c r="JIH16" s="122"/>
      <c r="JII16" s="122"/>
      <c r="JIJ16" s="122"/>
      <c r="JIK16" s="122"/>
      <c r="JIL16" s="122"/>
      <c r="JIM16" s="122"/>
      <c r="JIN16" s="122"/>
      <c r="JIO16" s="122"/>
      <c r="JIP16" s="122"/>
      <c r="JIQ16" s="122"/>
      <c r="JIR16" s="122"/>
      <c r="JIS16" s="122"/>
      <c r="JIT16" s="122"/>
      <c r="JIU16" s="122"/>
      <c r="JIV16" s="122"/>
      <c r="JIW16" s="122"/>
      <c r="JIX16" s="122"/>
      <c r="JIY16" s="122"/>
      <c r="JIZ16" s="122"/>
      <c r="JJA16" s="122"/>
      <c r="JJB16" s="122"/>
      <c r="JJC16" s="122"/>
      <c r="JJD16" s="122"/>
      <c r="JJE16" s="122"/>
      <c r="JJF16" s="122"/>
      <c r="JJG16" s="122"/>
      <c r="JJH16" s="122"/>
      <c r="JJI16" s="122"/>
      <c r="JJJ16" s="122"/>
      <c r="JJK16" s="122"/>
      <c r="JJL16" s="122"/>
      <c r="JJM16" s="122"/>
      <c r="JJN16" s="122"/>
      <c r="JJO16" s="122"/>
      <c r="JJP16" s="122"/>
      <c r="JJQ16" s="122"/>
      <c r="JJR16" s="122"/>
      <c r="JJS16" s="122"/>
      <c r="JJT16" s="122"/>
      <c r="JJU16" s="122"/>
      <c r="JJV16" s="122"/>
      <c r="JJW16" s="122"/>
      <c r="JJX16" s="122"/>
      <c r="JJY16" s="122"/>
      <c r="JJZ16" s="122"/>
      <c r="JKA16" s="122"/>
      <c r="JKB16" s="122"/>
      <c r="JKC16" s="122"/>
      <c r="JKD16" s="122"/>
      <c r="JKE16" s="122"/>
      <c r="JKF16" s="122"/>
      <c r="JKG16" s="122"/>
      <c r="JKH16" s="122"/>
      <c r="JKI16" s="122"/>
      <c r="JKJ16" s="122"/>
      <c r="JKK16" s="122"/>
      <c r="JKL16" s="122"/>
      <c r="JKM16" s="122"/>
      <c r="JKN16" s="122"/>
      <c r="JKO16" s="122"/>
      <c r="JKP16" s="122"/>
      <c r="JKQ16" s="122"/>
      <c r="JKR16" s="122"/>
      <c r="JKS16" s="122"/>
      <c r="JKT16" s="122"/>
      <c r="JKU16" s="122"/>
      <c r="JKV16" s="122"/>
      <c r="JKW16" s="122"/>
      <c r="JKX16" s="122"/>
      <c r="JKY16" s="122"/>
      <c r="JKZ16" s="122"/>
      <c r="JLA16" s="122"/>
      <c r="JLB16" s="122"/>
      <c r="JLC16" s="122"/>
      <c r="JLD16" s="122"/>
      <c r="JLE16" s="122"/>
      <c r="JLF16" s="122"/>
      <c r="JLG16" s="122"/>
      <c r="JLH16" s="122"/>
      <c r="JLI16" s="122"/>
      <c r="JLJ16" s="122"/>
      <c r="JLK16" s="122"/>
      <c r="JLL16" s="122"/>
      <c r="JLM16" s="122"/>
      <c r="JLN16" s="122"/>
      <c r="JLO16" s="122"/>
      <c r="JLP16" s="122"/>
      <c r="JLQ16" s="122"/>
      <c r="JLR16" s="122"/>
      <c r="JLS16" s="122"/>
      <c r="JLT16" s="122"/>
      <c r="JLU16" s="122"/>
      <c r="JLV16" s="122"/>
      <c r="JLW16" s="122"/>
      <c r="JLX16" s="122"/>
      <c r="JLY16" s="122"/>
      <c r="JLZ16" s="122"/>
      <c r="JMA16" s="122"/>
      <c r="JMB16" s="122"/>
      <c r="JMC16" s="122"/>
      <c r="JMD16" s="122"/>
      <c r="JME16" s="122"/>
      <c r="JMF16" s="122"/>
      <c r="JMG16" s="122"/>
      <c r="JMH16" s="122"/>
      <c r="JMI16" s="122"/>
      <c r="JMJ16" s="122"/>
      <c r="JMK16" s="122"/>
      <c r="JML16" s="122"/>
      <c r="JMM16" s="122"/>
      <c r="JMN16" s="122"/>
      <c r="JMO16" s="122"/>
      <c r="JMP16" s="122"/>
      <c r="JMQ16" s="122"/>
      <c r="JMR16" s="122"/>
      <c r="JMS16" s="122"/>
      <c r="JMT16" s="122"/>
      <c r="JMU16" s="122"/>
      <c r="JMV16" s="122"/>
      <c r="JMW16" s="122"/>
      <c r="JMX16" s="122"/>
      <c r="JMY16" s="122"/>
      <c r="JMZ16" s="122"/>
      <c r="JNA16" s="122"/>
      <c r="JNB16" s="122"/>
      <c r="JNC16" s="122"/>
      <c r="JND16" s="122"/>
      <c r="JNE16" s="122"/>
      <c r="JNF16" s="122"/>
      <c r="JNG16" s="122"/>
      <c r="JNH16" s="122"/>
      <c r="JNI16" s="122"/>
      <c r="JNJ16" s="122"/>
      <c r="JNK16" s="122"/>
      <c r="JNL16" s="122"/>
      <c r="JNM16" s="122"/>
      <c r="JNN16" s="122"/>
      <c r="JNO16" s="122"/>
      <c r="JNP16" s="122"/>
      <c r="JNQ16" s="122"/>
      <c r="JNR16" s="122"/>
      <c r="JNS16" s="122"/>
      <c r="JNT16" s="122"/>
      <c r="JNU16" s="122"/>
      <c r="JNV16" s="122"/>
      <c r="JNW16" s="122"/>
      <c r="JNX16" s="122"/>
      <c r="JNY16" s="122"/>
      <c r="JNZ16" s="122"/>
      <c r="JOA16" s="122"/>
      <c r="JOB16" s="122"/>
      <c r="JOC16" s="122"/>
      <c r="JOD16" s="122"/>
      <c r="JOE16" s="122"/>
      <c r="JOF16" s="122"/>
      <c r="JOG16" s="122"/>
      <c r="JOH16" s="122"/>
      <c r="JOI16" s="122"/>
      <c r="JOJ16" s="122"/>
      <c r="JOK16" s="122"/>
      <c r="JOL16" s="122"/>
      <c r="JOM16" s="122"/>
      <c r="JON16" s="122"/>
      <c r="JOO16" s="122"/>
      <c r="JOP16" s="122"/>
      <c r="JOQ16" s="122"/>
      <c r="JOR16" s="122"/>
      <c r="JOS16" s="122"/>
      <c r="JOT16" s="122"/>
      <c r="JOU16" s="122"/>
      <c r="JOV16" s="122"/>
      <c r="JOW16" s="122"/>
      <c r="JOX16" s="122"/>
      <c r="JOY16" s="122"/>
      <c r="JOZ16" s="122"/>
      <c r="JPA16" s="122"/>
      <c r="JPB16" s="122"/>
      <c r="JPC16" s="122"/>
      <c r="JPD16" s="122"/>
      <c r="JPE16" s="122"/>
      <c r="JPF16" s="122"/>
      <c r="JPG16" s="122"/>
      <c r="JPH16" s="122"/>
      <c r="JPI16" s="122"/>
      <c r="JPJ16" s="122"/>
      <c r="JPK16" s="122"/>
      <c r="JPL16" s="122"/>
      <c r="JPM16" s="122"/>
      <c r="JPN16" s="122"/>
      <c r="JPO16" s="122"/>
      <c r="JPP16" s="122"/>
      <c r="JPQ16" s="122"/>
      <c r="JPR16" s="122"/>
      <c r="JPS16" s="122"/>
      <c r="JPT16" s="122"/>
      <c r="JPU16" s="122"/>
      <c r="JPV16" s="122"/>
      <c r="JPW16" s="122"/>
      <c r="JPX16" s="122"/>
      <c r="JPY16" s="122"/>
      <c r="JPZ16" s="122"/>
      <c r="JQA16" s="122"/>
      <c r="JQB16" s="122"/>
      <c r="JQC16" s="122"/>
      <c r="JQD16" s="122"/>
      <c r="JQE16" s="122"/>
      <c r="JQF16" s="122"/>
      <c r="JQG16" s="122"/>
      <c r="JQH16" s="122"/>
      <c r="JQI16" s="122"/>
      <c r="JQJ16" s="122"/>
      <c r="JQK16" s="122"/>
      <c r="JQL16" s="122"/>
      <c r="JQM16" s="122"/>
      <c r="JQN16" s="122"/>
      <c r="JQO16" s="122"/>
      <c r="JQP16" s="122"/>
      <c r="JQQ16" s="122"/>
      <c r="JQR16" s="122"/>
      <c r="JQS16" s="122"/>
      <c r="JQT16" s="122"/>
      <c r="JQU16" s="122"/>
      <c r="JQV16" s="122"/>
      <c r="JQW16" s="122"/>
      <c r="JQX16" s="122"/>
      <c r="JQY16" s="122"/>
      <c r="JQZ16" s="122"/>
      <c r="JRA16" s="122"/>
      <c r="JRB16" s="122"/>
      <c r="JRC16" s="122"/>
      <c r="JRD16" s="122"/>
      <c r="JRE16" s="122"/>
      <c r="JRF16" s="122"/>
      <c r="JRG16" s="122"/>
      <c r="JRH16" s="122"/>
      <c r="JRI16" s="122"/>
      <c r="JRJ16" s="122"/>
      <c r="JRK16" s="122"/>
      <c r="JRL16" s="122"/>
      <c r="JRM16" s="122"/>
      <c r="JRN16" s="122"/>
      <c r="JRO16" s="122"/>
      <c r="JRP16" s="122"/>
      <c r="JRQ16" s="122"/>
      <c r="JRR16" s="122"/>
      <c r="JRS16" s="122"/>
      <c r="JRT16" s="122"/>
      <c r="JRU16" s="122"/>
      <c r="JRV16" s="122"/>
      <c r="JRW16" s="122"/>
      <c r="JRX16" s="122"/>
      <c r="JRY16" s="122"/>
      <c r="JRZ16" s="122"/>
      <c r="JSA16" s="122"/>
      <c r="JSB16" s="122"/>
      <c r="JSC16" s="122"/>
      <c r="JSD16" s="122"/>
      <c r="JSE16" s="122"/>
      <c r="JSF16" s="122"/>
      <c r="JSG16" s="122"/>
      <c r="JSH16" s="122"/>
      <c r="JSI16" s="122"/>
      <c r="JSJ16" s="122"/>
      <c r="JSK16" s="122"/>
      <c r="JSL16" s="122"/>
      <c r="JSM16" s="122"/>
      <c r="JSN16" s="122"/>
      <c r="JSO16" s="122"/>
      <c r="JSP16" s="122"/>
      <c r="JSQ16" s="122"/>
      <c r="JSR16" s="122"/>
      <c r="JSS16" s="122"/>
      <c r="JST16" s="122"/>
      <c r="JSU16" s="122"/>
      <c r="JSV16" s="122"/>
      <c r="JSW16" s="122"/>
      <c r="JSX16" s="122"/>
      <c r="JSY16" s="122"/>
      <c r="JSZ16" s="122"/>
      <c r="JTA16" s="122"/>
      <c r="JTB16" s="122"/>
      <c r="JTC16" s="122"/>
      <c r="JTD16" s="122"/>
      <c r="JTE16" s="122"/>
      <c r="JTF16" s="122"/>
      <c r="JTG16" s="122"/>
      <c r="JTH16" s="122"/>
      <c r="JTI16" s="122"/>
      <c r="JTJ16" s="122"/>
      <c r="JTK16" s="122"/>
      <c r="JTL16" s="122"/>
      <c r="JTM16" s="122"/>
      <c r="JTN16" s="122"/>
      <c r="JTO16" s="122"/>
      <c r="JTP16" s="122"/>
      <c r="JTQ16" s="122"/>
      <c r="JTR16" s="122"/>
      <c r="JTS16" s="122"/>
      <c r="JTT16" s="122"/>
      <c r="JTU16" s="122"/>
      <c r="JTV16" s="122"/>
      <c r="JTW16" s="122"/>
      <c r="JTX16" s="122"/>
      <c r="JTY16" s="122"/>
      <c r="JTZ16" s="122"/>
      <c r="JUA16" s="122"/>
      <c r="JUB16" s="122"/>
      <c r="JUC16" s="122"/>
      <c r="JUD16" s="122"/>
      <c r="JUE16" s="122"/>
      <c r="JUF16" s="122"/>
      <c r="JUG16" s="122"/>
      <c r="JUH16" s="122"/>
      <c r="JUI16" s="122"/>
      <c r="JUJ16" s="122"/>
      <c r="JUK16" s="122"/>
      <c r="JUL16" s="122"/>
      <c r="JUM16" s="122"/>
      <c r="JUN16" s="122"/>
      <c r="JUO16" s="122"/>
      <c r="JUP16" s="122"/>
      <c r="JUQ16" s="122"/>
      <c r="JUR16" s="122"/>
      <c r="JUS16" s="122"/>
      <c r="JUT16" s="122"/>
      <c r="JUU16" s="122"/>
      <c r="JUV16" s="122"/>
      <c r="JUW16" s="122"/>
      <c r="JUX16" s="122"/>
      <c r="JUY16" s="122"/>
      <c r="JUZ16" s="122"/>
      <c r="JVA16" s="122"/>
      <c r="JVB16" s="122"/>
      <c r="JVC16" s="122"/>
      <c r="JVD16" s="122"/>
      <c r="JVE16" s="122"/>
      <c r="JVF16" s="122"/>
      <c r="JVG16" s="122"/>
      <c r="JVH16" s="122"/>
      <c r="JVI16" s="122"/>
      <c r="JVJ16" s="122"/>
      <c r="JVK16" s="122"/>
      <c r="JVL16" s="122"/>
      <c r="JVM16" s="122"/>
      <c r="JVN16" s="122"/>
      <c r="JVO16" s="122"/>
      <c r="JVP16" s="122"/>
      <c r="JVQ16" s="122"/>
      <c r="JVR16" s="122"/>
      <c r="JVS16" s="122"/>
      <c r="JVT16" s="122"/>
      <c r="JVU16" s="122"/>
      <c r="JVV16" s="122"/>
      <c r="JVW16" s="122"/>
      <c r="JVX16" s="122"/>
      <c r="JVY16" s="122"/>
      <c r="JVZ16" s="122"/>
      <c r="JWA16" s="122"/>
      <c r="JWB16" s="122"/>
      <c r="JWC16" s="122"/>
      <c r="JWD16" s="122"/>
      <c r="JWE16" s="122"/>
      <c r="JWF16" s="122"/>
      <c r="JWG16" s="122"/>
      <c r="JWH16" s="122"/>
      <c r="JWI16" s="122"/>
      <c r="JWJ16" s="122"/>
      <c r="JWK16" s="122"/>
      <c r="JWL16" s="122"/>
      <c r="JWM16" s="122"/>
      <c r="JWN16" s="122"/>
      <c r="JWO16" s="122"/>
      <c r="JWP16" s="122"/>
      <c r="JWQ16" s="122"/>
      <c r="JWR16" s="122"/>
      <c r="JWS16" s="122"/>
      <c r="JWT16" s="122"/>
      <c r="JWU16" s="122"/>
      <c r="JWV16" s="122"/>
      <c r="JWW16" s="122"/>
      <c r="JWX16" s="122"/>
      <c r="JWY16" s="122"/>
      <c r="JWZ16" s="122"/>
      <c r="JXA16" s="122"/>
      <c r="JXB16" s="122"/>
      <c r="JXC16" s="122"/>
      <c r="JXD16" s="122"/>
      <c r="JXE16" s="122"/>
      <c r="JXF16" s="122"/>
      <c r="JXG16" s="122"/>
      <c r="JXH16" s="122"/>
      <c r="JXI16" s="122"/>
      <c r="JXJ16" s="122"/>
      <c r="JXK16" s="122"/>
      <c r="JXL16" s="122"/>
      <c r="JXM16" s="122"/>
      <c r="JXN16" s="122"/>
      <c r="JXO16" s="122"/>
      <c r="JXP16" s="122"/>
      <c r="JXQ16" s="122"/>
      <c r="JXR16" s="122"/>
      <c r="JXS16" s="122"/>
      <c r="JXT16" s="122"/>
      <c r="JXU16" s="122"/>
      <c r="JXV16" s="122"/>
      <c r="JXW16" s="122"/>
      <c r="JXX16" s="122"/>
      <c r="JXY16" s="122"/>
      <c r="JXZ16" s="122"/>
      <c r="JYA16" s="122"/>
      <c r="JYB16" s="122"/>
      <c r="JYC16" s="122"/>
      <c r="JYD16" s="122"/>
      <c r="JYE16" s="122"/>
      <c r="JYF16" s="122"/>
      <c r="JYG16" s="122"/>
      <c r="JYH16" s="122"/>
      <c r="JYI16" s="122"/>
      <c r="JYJ16" s="122"/>
      <c r="JYK16" s="122"/>
      <c r="JYL16" s="122"/>
      <c r="JYM16" s="122"/>
      <c r="JYN16" s="122"/>
      <c r="JYO16" s="122"/>
      <c r="JYP16" s="122"/>
      <c r="JYQ16" s="122"/>
      <c r="JYR16" s="122"/>
      <c r="JYS16" s="122"/>
      <c r="JYT16" s="122"/>
      <c r="JYU16" s="122"/>
      <c r="JYV16" s="122"/>
      <c r="JYW16" s="122"/>
      <c r="JYX16" s="122"/>
      <c r="JYY16" s="122"/>
      <c r="JYZ16" s="122"/>
      <c r="JZA16" s="122"/>
      <c r="JZB16" s="122"/>
      <c r="JZC16" s="122"/>
      <c r="JZD16" s="122"/>
      <c r="JZE16" s="122"/>
      <c r="JZF16" s="122"/>
      <c r="JZG16" s="122"/>
      <c r="JZH16" s="122"/>
      <c r="JZI16" s="122"/>
      <c r="JZJ16" s="122"/>
      <c r="JZK16" s="122"/>
      <c r="JZL16" s="122"/>
      <c r="JZM16" s="122"/>
      <c r="JZN16" s="122"/>
      <c r="JZO16" s="122"/>
      <c r="JZP16" s="122"/>
      <c r="JZQ16" s="122"/>
      <c r="JZR16" s="122"/>
      <c r="JZS16" s="122"/>
      <c r="JZT16" s="122"/>
      <c r="JZU16" s="122"/>
      <c r="JZV16" s="122"/>
      <c r="JZW16" s="122"/>
      <c r="JZX16" s="122"/>
      <c r="JZY16" s="122"/>
      <c r="JZZ16" s="122"/>
      <c r="KAA16" s="122"/>
      <c r="KAB16" s="122"/>
      <c r="KAC16" s="122"/>
      <c r="KAD16" s="122"/>
      <c r="KAE16" s="122"/>
      <c r="KAF16" s="122"/>
      <c r="KAG16" s="122"/>
      <c r="KAH16" s="122"/>
      <c r="KAI16" s="122"/>
      <c r="KAJ16" s="122"/>
      <c r="KAK16" s="122"/>
      <c r="KAL16" s="122"/>
      <c r="KAM16" s="122"/>
      <c r="KAN16" s="122"/>
      <c r="KAO16" s="122"/>
      <c r="KAP16" s="122"/>
      <c r="KAQ16" s="122"/>
      <c r="KAR16" s="122"/>
      <c r="KAS16" s="122"/>
      <c r="KAT16" s="122"/>
      <c r="KAU16" s="122"/>
      <c r="KAV16" s="122"/>
      <c r="KAW16" s="122"/>
      <c r="KAX16" s="122"/>
      <c r="KAY16" s="122"/>
      <c r="KAZ16" s="122"/>
      <c r="KBA16" s="122"/>
      <c r="KBB16" s="122"/>
      <c r="KBC16" s="122"/>
      <c r="KBD16" s="122"/>
      <c r="KBE16" s="122"/>
      <c r="KBF16" s="122"/>
      <c r="KBG16" s="122"/>
      <c r="KBH16" s="122"/>
      <c r="KBI16" s="122"/>
      <c r="KBJ16" s="122"/>
      <c r="KBK16" s="122"/>
      <c r="KBL16" s="122"/>
      <c r="KBM16" s="122"/>
      <c r="KBN16" s="122"/>
      <c r="KBO16" s="122"/>
      <c r="KBP16" s="122"/>
      <c r="KBQ16" s="122"/>
      <c r="KBR16" s="122"/>
      <c r="KBS16" s="122"/>
      <c r="KBT16" s="122"/>
      <c r="KBU16" s="122"/>
      <c r="KBV16" s="122"/>
      <c r="KBW16" s="122"/>
      <c r="KBX16" s="122"/>
      <c r="KBY16" s="122"/>
      <c r="KBZ16" s="122"/>
      <c r="KCA16" s="122"/>
      <c r="KCB16" s="122"/>
      <c r="KCC16" s="122"/>
      <c r="KCD16" s="122"/>
      <c r="KCE16" s="122"/>
      <c r="KCF16" s="122"/>
      <c r="KCG16" s="122"/>
      <c r="KCH16" s="122"/>
      <c r="KCI16" s="122"/>
      <c r="KCJ16" s="122"/>
      <c r="KCK16" s="122"/>
      <c r="KCL16" s="122"/>
      <c r="KCM16" s="122"/>
      <c r="KCN16" s="122"/>
      <c r="KCO16" s="122"/>
      <c r="KCP16" s="122"/>
      <c r="KCQ16" s="122"/>
      <c r="KCR16" s="122"/>
      <c r="KCS16" s="122"/>
      <c r="KCT16" s="122"/>
      <c r="KCU16" s="122"/>
      <c r="KCV16" s="122"/>
      <c r="KCW16" s="122"/>
      <c r="KCX16" s="122"/>
      <c r="KCY16" s="122"/>
      <c r="KCZ16" s="122"/>
      <c r="KDA16" s="122"/>
      <c r="KDB16" s="122"/>
      <c r="KDC16" s="122"/>
      <c r="KDD16" s="122"/>
      <c r="KDE16" s="122"/>
      <c r="KDF16" s="122"/>
      <c r="KDG16" s="122"/>
      <c r="KDH16" s="122"/>
      <c r="KDI16" s="122"/>
      <c r="KDJ16" s="122"/>
      <c r="KDK16" s="122"/>
      <c r="KDL16" s="122"/>
      <c r="KDM16" s="122"/>
      <c r="KDN16" s="122"/>
      <c r="KDO16" s="122"/>
      <c r="KDP16" s="122"/>
      <c r="KDQ16" s="122"/>
      <c r="KDR16" s="122"/>
      <c r="KDS16" s="122"/>
      <c r="KDT16" s="122"/>
      <c r="KDU16" s="122"/>
      <c r="KDV16" s="122"/>
      <c r="KDW16" s="122"/>
      <c r="KDX16" s="122"/>
      <c r="KDY16" s="122"/>
      <c r="KDZ16" s="122"/>
      <c r="KEA16" s="122"/>
      <c r="KEB16" s="122"/>
      <c r="KEC16" s="122"/>
      <c r="KED16" s="122"/>
      <c r="KEE16" s="122"/>
      <c r="KEF16" s="122"/>
      <c r="KEG16" s="122"/>
      <c r="KEH16" s="122"/>
      <c r="KEI16" s="122"/>
      <c r="KEJ16" s="122"/>
      <c r="KEK16" s="122"/>
      <c r="KEL16" s="122"/>
      <c r="KEM16" s="122"/>
      <c r="KEN16" s="122"/>
      <c r="KEO16" s="122"/>
      <c r="KEP16" s="122"/>
      <c r="KEQ16" s="122"/>
      <c r="KER16" s="122"/>
      <c r="KES16" s="122"/>
      <c r="KET16" s="122"/>
      <c r="KEU16" s="122"/>
      <c r="KEV16" s="122"/>
      <c r="KEW16" s="122"/>
      <c r="KEX16" s="122"/>
      <c r="KEY16" s="122"/>
      <c r="KEZ16" s="122"/>
      <c r="KFA16" s="122"/>
      <c r="KFB16" s="122"/>
      <c r="KFC16" s="122"/>
      <c r="KFD16" s="122"/>
      <c r="KFE16" s="122"/>
      <c r="KFF16" s="122"/>
      <c r="KFG16" s="122"/>
      <c r="KFH16" s="122"/>
      <c r="KFI16" s="122"/>
      <c r="KFJ16" s="122"/>
      <c r="KFK16" s="122"/>
      <c r="KFL16" s="122"/>
      <c r="KFM16" s="122"/>
      <c r="KFN16" s="122"/>
      <c r="KFO16" s="122"/>
      <c r="KFP16" s="122"/>
      <c r="KFQ16" s="122"/>
      <c r="KFR16" s="122"/>
      <c r="KFS16" s="122"/>
      <c r="KFT16" s="122"/>
      <c r="KFU16" s="122"/>
      <c r="KFV16" s="122"/>
      <c r="KFW16" s="122"/>
      <c r="KFX16" s="122"/>
      <c r="KFY16" s="122"/>
      <c r="KFZ16" s="122"/>
      <c r="KGA16" s="122"/>
      <c r="KGB16" s="122"/>
      <c r="KGC16" s="122"/>
      <c r="KGD16" s="122"/>
      <c r="KGE16" s="122"/>
      <c r="KGF16" s="122"/>
      <c r="KGG16" s="122"/>
      <c r="KGH16" s="122"/>
      <c r="KGI16" s="122"/>
      <c r="KGJ16" s="122"/>
      <c r="KGK16" s="122"/>
      <c r="KGL16" s="122"/>
      <c r="KGM16" s="122"/>
      <c r="KGN16" s="122"/>
      <c r="KGO16" s="122"/>
      <c r="KGP16" s="122"/>
      <c r="KGQ16" s="122"/>
      <c r="KGR16" s="122"/>
      <c r="KGS16" s="122"/>
      <c r="KGT16" s="122"/>
      <c r="KGU16" s="122"/>
      <c r="KGV16" s="122"/>
      <c r="KGW16" s="122"/>
      <c r="KGX16" s="122"/>
      <c r="KGY16" s="122"/>
      <c r="KGZ16" s="122"/>
      <c r="KHA16" s="122"/>
      <c r="KHB16" s="122"/>
      <c r="KHC16" s="122"/>
      <c r="KHD16" s="122"/>
      <c r="KHE16" s="122"/>
      <c r="KHF16" s="122"/>
      <c r="KHG16" s="122"/>
      <c r="KHH16" s="122"/>
      <c r="KHI16" s="122"/>
      <c r="KHJ16" s="122"/>
      <c r="KHK16" s="122"/>
      <c r="KHL16" s="122"/>
      <c r="KHM16" s="122"/>
      <c r="KHN16" s="122"/>
      <c r="KHO16" s="122"/>
      <c r="KHP16" s="122"/>
      <c r="KHQ16" s="122"/>
      <c r="KHR16" s="122"/>
      <c r="KHS16" s="122"/>
      <c r="KHT16" s="122"/>
      <c r="KHU16" s="122"/>
      <c r="KHV16" s="122"/>
      <c r="KHW16" s="122"/>
      <c r="KHX16" s="122"/>
      <c r="KHY16" s="122"/>
      <c r="KHZ16" s="122"/>
      <c r="KIA16" s="122"/>
      <c r="KIB16" s="122"/>
      <c r="KIC16" s="122"/>
      <c r="KID16" s="122"/>
      <c r="KIE16" s="122"/>
      <c r="KIF16" s="122"/>
      <c r="KIG16" s="122"/>
      <c r="KIH16" s="122"/>
      <c r="KII16" s="122"/>
      <c r="KIJ16" s="122"/>
      <c r="KIK16" s="122"/>
      <c r="KIL16" s="122"/>
      <c r="KIM16" s="122"/>
      <c r="KIN16" s="122"/>
      <c r="KIO16" s="122"/>
      <c r="KIP16" s="122"/>
      <c r="KIQ16" s="122"/>
      <c r="KIR16" s="122"/>
      <c r="KIS16" s="122"/>
      <c r="KIT16" s="122"/>
      <c r="KIU16" s="122"/>
      <c r="KIV16" s="122"/>
      <c r="KIW16" s="122"/>
      <c r="KIX16" s="122"/>
      <c r="KIY16" s="122"/>
      <c r="KIZ16" s="122"/>
      <c r="KJA16" s="122"/>
      <c r="KJB16" s="122"/>
      <c r="KJC16" s="122"/>
      <c r="KJD16" s="122"/>
      <c r="KJE16" s="122"/>
      <c r="KJF16" s="122"/>
      <c r="KJG16" s="122"/>
      <c r="KJH16" s="122"/>
      <c r="KJI16" s="122"/>
      <c r="KJJ16" s="122"/>
      <c r="KJK16" s="122"/>
      <c r="KJL16" s="122"/>
      <c r="KJM16" s="122"/>
      <c r="KJN16" s="122"/>
      <c r="KJO16" s="122"/>
      <c r="KJP16" s="122"/>
      <c r="KJQ16" s="122"/>
      <c r="KJR16" s="122"/>
      <c r="KJS16" s="122"/>
      <c r="KJT16" s="122"/>
      <c r="KJU16" s="122"/>
      <c r="KJV16" s="122"/>
      <c r="KJW16" s="122"/>
      <c r="KJX16" s="122"/>
      <c r="KJY16" s="122"/>
      <c r="KJZ16" s="122"/>
      <c r="KKA16" s="122"/>
      <c r="KKB16" s="122"/>
      <c r="KKC16" s="122"/>
      <c r="KKD16" s="122"/>
      <c r="KKE16" s="122"/>
      <c r="KKF16" s="122"/>
      <c r="KKG16" s="122"/>
      <c r="KKH16" s="122"/>
      <c r="KKI16" s="122"/>
      <c r="KKJ16" s="122"/>
      <c r="KKK16" s="122"/>
      <c r="KKL16" s="122"/>
      <c r="KKM16" s="122"/>
      <c r="KKN16" s="122"/>
      <c r="KKO16" s="122"/>
      <c r="KKP16" s="122"/>
      <c r="KKQ16" s="122"/>
      <c r="KKR16" s="122"/>
      <c r="KKS16" s="122"/>
      <c r="KKT16" s="122"/>
      <c r="KKU16" s="122"/>
      <c r="KKV16" s="122"/>
      <c r="KKW16" s="122"/>
      <c r="KKX16" s="122"/>
      <c r="KKY16" s="122"/>
      <c r="KKZ16" s="122"/>
      <c r="KLA16" s="122"/>
      <c r="KLB16" s="122"/>
      <c r="KLC16" s="122"/>
      <c r="KLD16" s="122"/>
      <c r="KLE16" s="122"/>
      <c r="KLF16" s="122"/>
      <c r="KLG16" s="122"/>
      <c r="KLH16" s="122"/>
      <c r="KLI16" s="122"/>
      <c r="KLJ16" s="122"/>
      <c r="KLK16" s="122"/>
      <c r="KLL16" s="122"/>
      <c r="KLM16" s="122"/>
      <c r="KLN16" s="122"/>
      <c r="KLO16" s="122"/>
      <c r="KLP16" s="122"/>
      <c r="KLQ16" s="122"/>
      <c r="KLR16" s="122"/>
      <c r="KLS16" s="122"/>
      <c r="KLT16" s="122"/>
      <c r="KLU16" s="122"/>
      <c r="KLV16" s="122"/>
      <c r="KLW16" s="122"/>
      <c r="KLX16" s="122"/>
      <c r="KLY16" s="122"/>
      <c r="KLZ16" s="122"/>
      <c r="KMA16" s="122"/>
      <c r="KMB16" s="122"/>
      <c r="KMC16" s="122"/>
      <c r="KMD16" s="122"/>
      <c r="KME16" s="122"/>
      <c r="KMF16" s="122"/>
      <c r="KMG16" s="122"/>
      <c r="KMH16" s="122"/>
      <c r="KMI16" s="122"/>
      <c r="KMJ16" s="122"/>
      <c r="KMK16" s="122"/>
      <c r="KML16" s="122"/>
      <c r="KMM16" s="122"/>
      <c r="KMN16" s="122"/>
      <c r="KMO16" s="122"/>
      <c r="KMP16" s="122"/>
      <c r="KMQ16" s="122"/>
      <c r="KMR16" s="122"/>
      <c r="KMS16" s="122"/>
      <c r="KMT16" s="122"/>
      <c r="KMU16" s="122"/>
      <c r="KMV16" s="122"/>
      <c r="KMW16" s="122"/>
      <c r="KMX16" s="122"/>
      <c r="KMY16" s="122"/>
      <c r="KMZ16" s="122"/>
      <c r="KNA16" s="122"/>
      <c r="KNB16" s="122"/>
      <c r="KNC16" s="122"/>
      <c r="KND16" s="122"/>
      <c r="KNE16" s="122"/>
      <c r="KNF16" s="122"/>
      <c r="KNG16" s="122"/>
      <c r="KNH16" s="122"/>
      <c r="KNI16" s="122"/>
      <c r="KNJ16" s="122"/>
      <c r="KNK16" s="122"/>
      <c r="KNL16" s="122"/>
      <c r="KNM16" s="122"/>
      <c r="KNN16" s="122"/>
      <c r="KNO16" s="122"/>
      <c r="KNP16" s="122"/>
      <c r="KNQ16" s="122"/>
      <c r="KNR16" s="122"/>
      <c r="KNS16" s="122"/>
      <c r="KNT16" s="122"/>
      <c r="KNU16" s="122"/>
      <c r="KNV16" s="122"/>
      <c r="KNW16" s="122"/>
      <c r="KNX16" s="122"/>
      <c r="KNY16" s="122"/>
      <c r="KNZ16" s="122"/>
      <c r="KOA16" s="122"/>
      <c r="KOB16" s="122"/>
      <c r="KOC16" s="122"/>
      <c r="KOD16" s="122"/>
      <c r="KOE16" s="122"/>
      <c r="KOF16" s="122"/>
      <c r="KOG16" s="122"/>
      <c r="KOH16" s="122"/>
      <c r="KOI16" s="122"/>
      <c r="KOJ16" s="122"/>
      <c r="KOK16" s="122"/>
      <c r="KOL16" s="122"/>
      <c r="KOM16" s="122"/>
      <c r="KON16" s="122"/>
      <c r="KOO16" s="122"/>
      <c r="KOP16" s="122"/>
      <c r="KOQ16" s="122"/>
      <c r="KOR16" s="122"/>
      <c r="KOS16" s="122"/>
      <c r="KOT16" s="122"/>
      <c r="KOU16" s="122"/>
      <c r="KOV16" s="122"/>
      <c r="KOW16" s="122"/>
      <c r="KOX16" s="122"/>
      <c r="KOY16" s="122"/>
      <c r="KOZ16" s="122"/>
      <c r="KPA16" s="122"/>
      <c r="KPB16" s="122"/>
      <c r="KPC16" s="122"/>
      <c r="KPD16" s="122"/>
      <c r="KPE16" s="122"/>
      <c r="KPF16" s="122"/>
      <c r="KPG16" s="122"/>
      <c r="KPH16" s="122"/>
      <c r="KPI16" s="122"/>
      <c r="KPJ16" s="122"/>
      <c r="KPK16" s="122"/>
      <c r="KPL16" s="122"/>
      <c r="KPM16" s="122"/>
      <c r="KPN16" s="122"/>
      <c r="KPO16" s="122"/>
      <c r="KPP16" s="122"/>
      <c r="KPQ16" s="122"/>
      <c r="KPR16" s="122"/>
      <c r="KPS16" s="122"/>
      <c r="KPT16" s="122"/>
      <c r="KPU16" s="122"/>
      <c r="KPV16" s="122"/>
      <c r="KPW16" s="122"/>
      <c r="KPX16" s="122"/>
      <c r="KPY16" s="122"/>
      <c r="KPZ16" s="122"/>
      <c r="KQA16" s="122"/>
      <c r="KQB16" s="122"/>
      <c r="KQC16" s="122"/>
      <c r="KQD16" s="122"/>
      <c r="KQE16" s="122"/>
      <c r="KQF16" s="122"/>
      <c r="KQG16" s="122"/>
      <c r="KQH16" s="122"/>
      <c r="KQI16" s="122"/>
      <c r="KQJ16" s="122"/>
      <c r="KQK16" s="122"/>
      <c r="KQL16" s="122"/>
      <c r="KQM16" s="122"/>
      <c r="KQN16" s="122"/>
      <c r="KQO16" s="122"/>
      <c r="KQP16" s="122"/>
      <c r="KQQ16" s="122"/>
      <c r="KQR16" s="122"/>
      <c r="KQS16" s="122"/>
      <c r="KQT16" s="122"/>
      <c r="KQU16" s="122"/>
      <c r="KQV16" s="122"/>
      <c r="KQW16" s="122"/>
      <c r="KQX16" s="122"/>
      <c r="KQY16" s="122"/>
      <c r="KQZ16" s="122"/>
      <c r="KRA16" s="122"/>
      <c r="KRB16" s="122"/>
      <c r="KRC16" s="122"/>
      <c r="KRD16" s="122"/>
      <c r="KRE16" s="122"/>
      <c r="KRF16" s="122"/>
      <c r="KRG16" s="122"/>
      <c r="KRH16" s="122"/>
      <c r="KRI16" s="122"/>
      <c r="KRJ16" s="122"/>
      <c r="KRK16" s="122"/>
      <c r="KRL16" s="122"/>
      <c r="KRM16" s="122"/>
      <c r="KRN16" s="122"/>
      <c r="KRO16" s="122"/>
      <c r="KRP16" s="122"/>
      <c r="KRQ16" s="122"/>
      <c r="KRR16" s="122"/>
      <c r="KRS16" s="122"/>
      <c r="KRT16" s="122"/>
      <c r="KRU16" s="122"/>
      <c r="KRV16" s="122"/>
      <c r="KRW16" s="122"/>
      <c r="KRX16" s="122"/>
      <c r="KRY16" s="122"/>
      <c r="KRZ16" s="122"/>
      <c r="KSA16" s="122"/>
      <c r="KSB16" s="122"/>
      <c r="KSC16" s="122"/>
      <c r="KSD16" s="122"/>
      <c r="KSE16" s="122"/>
      <c r="KSF16" s="122"/>
      <c r="KSG16" s="122"/>
      <c r="KSH16" s="122"/>
      <c r="KSI16" s="122"/>
      <c r="KSJ16" s="122"/>
      <c r="KSK16" s="122"/>
      <c r="KSL16" s="122"/>
      <c r="KSM16" s="122"/>
      <c r="KSN16" s="122"/>
      <c r="KSO16" s="122"/>
      <c r="KSP16" s="122"/>
      <c r="KSQ16" s="122"/>
      <c r="KSR16" s="122"/>
      <c r="KSS16" s="122"/>
      <c r="KST16" s="122"/>
      <c r="KSU16" s="122"/>
      <c r="KSV16" s="122"/>
      <c r="KSW16" s="122"/>
      <c r="KSX16" s="122"/>
      <c r="KSY16" s="122"/>
      <c r="KSZ16" s="122"/>
      <c r="KTA16" s="122"/>
      <c r="KTB16" s="122"/>
      <c r="KTC16" s="122"/>
      <c r="KTD16" s="122"/>
      <c r="KTE16" s="122"/>
      <c r="KTF16" s="122"/>
      <c r="KTG16" s="122"/>
      <c r="KTH16" s="122"/>
      <c r="KTI16" s="122"/>
      <c r="KTJ16" s="122"/>
      <c r="KTK16" s="122"/>
      <c r="KTL16" s="122"/>
      <c r="KTM16" s="122"/>
      <c r="KTN16" s="122"/>
      <c r="KTO16" s="122"/>
      <c r="KTP16" s="122"/>
      <c r="KTQ16" s="122"/>
      <c r="KTR16" s="122"/>
      <c r="KTS16" s="122"/>
      <c r="KTT16" s="122"/>
      <c r="KTU16" s="122"/>
      <c r="KTV16" s="122"/>
      <c r="KTW16" s="122"/>
      <c r="KTX16" s="122"/>
      <c r="KTY16" s="122"/>
      <c r="KTZ16" s="122"/>
      <c r="KUA16" s="122"/>
      <c r="KUB16" s="122"/>
      <c r="KUC16" s="122"/>
      <c r="KUD16" s="122"/>
      <c r="KUE16" s="122"/>
      <c r="KUF16" s="122"/>
      <c r="KUG16" s="122"/>
      <c r="KUH16" s="122"/>
      <c r="KUI16" s="122"/>
      <c r="KUJ16" s="122"/>
      <c r="KUK16" s="122"/>
      <c r="KUL16" s="122"/>
      <c r="KUM16" s="122"/>
      <c r="KUN16" s="122"/>
      <c r="KUO16" s="122"/>
      <c r="KUP16" s="122"/>
      <c r="KUQ16" s="122"/>
      <c r="KUR16" s="122"/>
      <c r="KUS16" s="122"/>
      <c r="KUT16" s="122"/>
      <c r="KUU16" s="122"/>
      <c r="KUV16" s="122"/>
      <c r="KUW16" s="122"/>
      <c r="KUX16" s="122"/>
      <c r="KUY16" s="122"/>
      <c r="KUZ16" s="122"/>
      <c r="KVA16" s="122"/>
      <c r="KVB16" s="122"/>
      <c r="KVC16" s="122"/>
      <c r="KVD16" s="122"/>
      <c r="KVE16" s="122"/>
      <c r="KVF16" s="122"/>
      <c r="KVG16" s="122"/>
      <c r="KVH16" s="122"/>
      <c r="KVI16" s="122"/>
      <c r="KVJ16" s="122"/>
      <c r="KVK16" s="122"/>
      <c r="KVL16" s="122"/>
      <c r="KVM16" s="122"/>
      <c r="KVN16" s="122"/>
      <c r="KVO16" s="122"/>
      <c r="KVP16" s="122"/>
      <c r="KVQ16" s="122"/>
      <c r="KVR16" s="122"/>
      <c r="KVS16" s="122"/>
      <c r="KVT16" s="122"/>
      <c r="KVU16" s="122"/>
      <c r="KVV16" s="122"/>
      <c r="KVW16" s="122"/>
      <c r="KVX16" s="122"/>
      <c r="KVY16" s="122"/>
      <c r="KVZ16" s="122"/>
      <c r="KWA16" s="122"/>
      <c r="KWB16" s="122"/>
      <c r="KWC16" s="122"/>
      <c r="KWD16" s="122"/>
      <c r="KWE16" s="122"/>
      <c r="KWF16" s="122"/>
      <c r="KWG16" s="122"/>
      <c r="KWH16" s="122"/>
      <c r="KWI16" s="122"/>
      <c r="KWJ16" s="122"/>
      <c r="KWK16" s="122"/>
      <c r="KWL16" s="122"/>
      <c r="KWM16" s="122"/>
      <c r="KWN16" s="122"/>
      <c r="KWO16" s="122"/>
      <c r="KWP16" s="122"/>
      <c r="KWQ16" s="122"/>
      <c r="KWR16" s="122"/>
      <c r="KWS16" s="122"/>
      <c r="KWT16" s="122"/>
      <c r="KWU16" s="122"/>
      <c r="KWV16" s="122"/>
      <c r="KWW16" s="122"/>
      <c r="KWX16" s="122"/>
      <c r="KWY16" s="122"/>
      <c r="KWZ16" s="122"/>
      <c r="KXA16" s="122"/>
      <c r="KXB16" s="122"/>
      <c r="KXC16" s="122"/>
      <c r="KXD16" s="122"/>
      <c r="KXE16" s="122"/>
      <c r="KXF16" s="122"/>
      <c r="KXG16" s="122"/>
      <c r="KXH16" s="122"/>
      <c r="KXI16" s="122"/>
      <c r="KXJ16" s="122"/>
      <c r="KXK16" s="122"/>
      <c r="KXL16" s="122"/>
      <c r="KXM16" s="122"/>
      <c r="KXN16" s="122"/>
      <c r="KXO16" s="122"/>
      <c r="KXP16" s="122"/>
      <c r="KXQ16" s="122"/>
      <c r="KXR16" s="122"/>
      <c r="KXS16" s="122"/>
      <c r="KXT16" s="122"/>
      <c r="KXU16" s="122"/>
      <c r="KXV16" s="122"/>
      <c r="KXW16" s="122"/>
      <c r="KXX16" s="122"/>
      <c r="KXY16" s="122"/>
      <c r="KXZ16" s="122"/>
      <c r="KYA16" s="122"/>
      <c r="KYB16" s="122"/>
      <c r="KYC16" s="122"/>
      <c r="KYD16" s="122"/>
      <c r="KYE16" s="122"/>
      <c r="KYF16" s="122"/>
      <c r="KYG16" s="122"/>
      <c r="KYH16" s="122"/>
      <c r="KYI16" s="122"/>
      <c r="KYJ16" s="122"/>
      <c r="KYK16" s="122"/>
      <c r="KYL16" s="122"/>
      <c r="KYM16" s="122"/>
      <c r="KYN16" s="122"/>
      <c r="KYO16" s="122"/>
      <c r="KYP16" s="122"/>
      <c r="KYQ16" s="122"/>
      <c r="KYR16" s="122"/>
      <c r="KYS16" s="122"/>
      <c r="KYT16" s="122"/>
      <c r="KYU16" s="122"/>
      <c r="KYV16" s="122"/>
      <c r="KYW16" s="122"/>
      <c r="KYX16" s="122"/>
      <c r="KYY16" s="122"/>
      <c r="KYZ16" s="122"/>
      <c r="KZA16" s="122"/>
      <c r="KZB16" s="122"/>
      <c r="KZC16" s="122"/>
      <c r="KZD16" s="122"/>
      <c r="KZE16" s="122"/>
      <c r="KZF16" s="122"/>
      <c r="KZG16" s="122"/>
      <c r="KZH16" s="122"/>
      <c r="KZI16" s="122"/>
      <c r="KZJ16" s="122"/>
      <c r="KZK16" s="122"/>
      <c r="KZL16" s="122"/>
      <c r="KZM16" s="122"/>
      <c r="KZN16" s="122"/>
      <c r="KZO16" s="122"/>
      <c r="KZP16" s="122"/>
      <c r="KZQ16" s="122"/>
      <c r="KZR16" s="122"/>
      <c r="KZS16" s="122"/>
      <c r="KZT16" s="122"/>
      <c r="KZU16" s="122"/>
      <c r="KZV16" s="122"/>
      <c r="KZW16" s="122"/>
      <c r="KZX16" s="122"/>
      <c r="KZY16" s="122"/>
      <c r="KZZ16" s="122"/>
      <c r="LAA16" s="122"/>
      <c r="LAB16" s="122"/>
      <c r="LAC16" s="122"/>
      <c r="LAD16" s="122"/>
      <c r="LAE16" s="122"/>
      <c r="LAF16" s="122"/>
      <c r="LAG16" s="122"/>
      <c r="LAH16" s="122"/>
      <c r="LAI16" s="122"/>
      <c r="LAJ16" s="122"/>
      <c r="LAK16" s="122"/>
      <c r="LAL16" s="122"/>
      <c r="LAM16" s="122"/>
      <c r="LAN16" s="122"/>
      <c r="LAO16" s="122"/>
      <c r="LAP16" s="122"/>
      <c r="LAQ16" s="122"/>
      <c r="LAR16" s="122"/>
      <c r="LAS16" s="122"/>
      <c r="LAT16" s="122"/>
      <c r="LAU16" s="122"/>
      <c r="LAV16" s="122"/>
      <c r="LAW16" s="122"/>
      <c r="LAX16" s="122"/>
      <c r="LAY16" s="122"/>
      <c r="LAZ16" s="122"/>
      <c r="LBA16" s="122"/>
      <c r="LBB16" s="122"/>
      <c r="LBC16" s="122"/>
      <c r="LBD16" s="122"/>
      <c r="LBE16" s="122"/>
      <c r="LBF16" s="122"/>
      <c r="LBG16" s="122"/>
      <c r="LBH16" s="122"/>
      <c r="LBI16" s="122"/>
      <c r="LBJ16" s="122"/>
      <c r="LBK16" s="122"/>
      <c r="LBL16" s="122"/>
      <c r="LBM16" s="122"/>
      <c r="LBN16" s="122"/>
      <c r="LBO16" s="122"/>
      <c r="LBP16" s="122"/>
      <c r="LBQ16" s="122"/>
      <c r="LBR16" s="122"/>
      <c r="LBS16" s="122"/>
      <c r="LBT16" s="122"/>
      <c r="LBU16" s="122"/>
      <c r="LBV16" s="122"/>
      <c r="LBW16" s="122"/>
      <c r="LBX16" s="122"/>
      <c r="LBY16" s="122"/>
      <c r="LBZ16" s="122"/>
      <c r="LCA16" s="122"/>
      <c r="LCB16" s="122"/>
      <c r="LCC16" s="122"/>
      <c r="LCD16" s="122"/>
      <c r="LCE16" s="122"/>
      <c r="LCF16" s="122"/>
      <c r="LCG16" s="122"/>
      <c r="LCH16" s="122"/>
      <c r="LCI16" s="122"/>
      <c r="LCJ16" s="122"/>
      <c r="LCK16" s="122"/>
      <c r="LCL16" s="122"/>
      <c r="LCM16" s="122"/>
      <c r="LCN16" s="122"/>
      <c r="LCO16" s="122"/>
      <c r="LCP16" s="122"/>
      <c r="LCQ16" s="122"/>
      <c r="LCR16" s="122"/>
      <c r="LCS16" s="122"/>
      <c r="LCT16" s="122"/>
      <c r="LCU16" s="122"/>
      <c r="LCV16" s="122"/>
      <c r="LCW16" s="122"/>
      <c r="LCX16" s="122"/>
      <c r="LCY16" s="122"/>
      <c r="LCZ16" s="122"/>
      <c r="LDA16" s="122"/>
      <c r="LDB16" s="122"/>
      <c r="LDC16" s="122"/>
      <c r="LDD16" s="122"/>
      <c r="LDE16" s="122"/>
      <c r="LDF16" s="122"/>
      <c r="LDG16" s="122"/>
      <c r="LDH16" s="122"/>
      <c r="LDI16" s="122"/>
      <c r="LDJ16" s="122"/>
      <c r="LDK16" s="122"/>
      <c r="LDL16" s="122"/>
      <c r="LDM16" s="122"/>
      <c r="LDN16" s="122"/>
      <c r="LDO16" s="122"/>
      <c r="LDP16" s="122"/>
      <c r="LDQ16" s="122"/>
      <c r="LDR16" s="122"/>
      <c r="LDS16" s="122"/>
      <c r="LDT16" s="122"/>
      <c r="LDU16" s="122"/>
      <c r="LDV16" s="122"/>
      <c r="LDW16" s="122"/>
      <c r="LDX16" s="122"/>
      <c r="LDY16" s="122"/>
      <c r="LDZ16" s="122"/>
      <c r="LEA16" s="122"/>
      <c r="LEB16" s="122"/>
      <c r="LEC16" s="122"/>
      <c r="LED16" s="122"/>
      <c r="LEE16" s="122"/>
      <c r="LEF16" s="122"/>
      <c r="LEG16" s="122"/>
      <c r="LEH16" s="122"/>
      <c r="LEI16" s="122"/>
      <c r="LEJ16" s="122"/>
      <c r="LEK16" s="122"/>
      <c r="LEL16" s="122"/>
      <c r="LEM16" s="122"/>
      <c r="LEN16" s="122"/>
      <c r="LEO16" s="122"/>
      <c r="LEP16" s="122"/>
      <c r="LEQ16" s="122"/>
      <c r="LER16" s="122"/>
      <c r="LES16" s="122"/>
      <c r="LET16" s="122"/>
      <c r="LEU16" s="122"/>
      <c r="LEV16" s="122"/>
      <c r="LEW16" s="122"/>
      <c r="LEX16" s="122"/>
      <c r="LEY16" s="122"/>
      <c r="LEZ16" s="122"/>
      <c r="LFA16" s="122"/>
      <c r="LFB16" s="122"/>
      <c r="LFC16" s="122"/>
      <c r="LFD16" s="122"/>
      <c r="LFE16" s="122"/>
      <c r="LFF16" s="122"/>
      <c r="LFG16" s="122"/>
      <c r="LFH16" s="122"/>
      <c r="LFI16" s="122"/>
      <c r="LFJ16" s="122"/>
      <c r="LFK16" s="122"/>
      <c r="LFL16" s="122"/>
      <c r="LFM16" s="122"/>
      <c r="LFN16" s="122"/>
      <c r="LFO16" s="122"/>
      <c r="LFP16" s="122"/>
      <c r="LFQ16" s="122"/>
      <c r="LFR16" s="122"/>
      <c r="LFS16" s="122"/>
      <c r="LFT16" s="122"/>
      <c r="LFU16" s="122"/>
      <c r="LFV16" s="122"/>
      <c r="LFW16" s="122"/>
      <c r="LFX16" s="122"/>
      <c r="LFY16" s="122"/>
      <c r="LFZ16" s="122"/>
      <c r="LGA16" s="122"/>
      <c r="LGB16" s="122"/>
      <c r="LGC16" s="122"/>
      <c r="LGD16" s="122"/>
      <c r="LGE16" s="122"/>
      <c r="LGF16" s="122"/>
      <c r="LGG16" s="122"/>
      <c r="LGH16" s="122"/>
      <c r="LGI16" s="122"/>
      <c r="LGJ16" s="122"/>
      <c r="LGK16" s="122"/>
      <c r="LGL16" s="122"/>
      <c r="LGM16" s="122"/>
      <c r="LGN16" s="122"/>
      <c r="LGO16" s="122"/>
      <c r="LGP16" s="122"/>
      <c r="LGQ16" s="122"/>
      <c r="LGR16" s="122"/>
      <c r="LGS16" s="122"/>
      <c r="LGT16" s="122"/>
      <c r="LGU16" s="122"/>
      <c r="LGV16" s="122"/>
      <c r="LGW16" s="122"/>
      <c r="LGX16" s="122"/>
      <c r="LGY16" s="122"/>
      <c r="LGZ16" s="122"/>
      <c r="LHA16" s="122"/>
      <c r="LHB16" s="122"/>
      <c r="LHC16" s="122"/>
      <c r="LHD16" s="122"/>
      <c r="LHE16" s="122"/>
      <c r="LHF16" s="122"/>
      <c r="LHG16" s="122"/>
      <c r="LHH16" s="122"/>
      <c r="LHI16" s="122"/>
      <c r="LHJ16" s="122"/>
      <c r="LHK16" s="122"/>
      <c r="LHL16" s="122"/>
      <c r="LHM16" s="122"/>
      <c r="LHN16" s="122"/>
      <c r="LHO16" s="122"/>
      <c r="LHP16" s="122"/>
      <c r="LHQ16" s="122"/>
      <c r="LHR16" s="122"/>
      <c r="LHS16" s="122"/>
      <c r="LHT16" s="122"/>
      <c r="LHU16" s="122"/>
      <c r="LHV16" s="122"/>
      <c r="LHW16" s="122"/>
      <c r="LHX16" s="122"/>
      <c r="LHY16" s="122"/>
      <c r="LHZ16" s="122"/>
      <c r="LIA16" s="122"/>
      <c r="LIB16" s="122"/>
      <c r="LIC16" s="122"/>
      <c r="LID16" s="122"/>
      <c r="LIE16" s="122"/>
      <c r="LIF16" s="122"/>
      <c r="LIG16" s="122"/>
      <c r="LIH16" s="122"/>
      <c r="LII16" s="122"/>
      <c r="LIJ16" s="122"/>
      <c r="LIK16" s="122"/>
      <c r="LIL16" s="122"/>
      <c r="LIM16" s="122"/>
      <c r="LIN16" s="122"/>
      <c r="LIO16" s="122"/>
      <c r="LIP16" s="122"/>
      <c r="LIQ16" s="122"/>
      <c r="LIR16" s="122"/>
      <c r="LIS16" s="122"/>
      <c r="LIT16" s="122"/>
      <c r="LIU16" s="122"/>
      <c r="LIV16" s="122"/>
      <c r="LIW16" s="122"/>
      <c r="LIX16" s="122"/>
      <c r="LIY16" s="122"/>
      <c r="LIZ16" s="122"/>
      <c r="LJA16" s="122"/>
      <c r="LJB16" s="122"/>
      <c r="LJC16" s="122"/>
      <c r="LJD16" s="122"/>
      <c r="LJE16" s="122"/>
      <c r="LJF16" s="122"/>
      <c r="LJG16" s="122"/>
      <c r="LJH16" s="122"/>
      <c r="LJI16" s="122"/>
      <c r="LJJ16" s="122"/>
      <c r="LJK16" s="122"/>
      <c r="LJL16" s="122"/>
      <c r="LJM16" s="122"/>
      <c r="LJN16" s="122"/>
      <c r="LJO16" s="122"/>
      <c r="LJP16" s="122"/>
      <c r="LJQ16" s="122"/>
      <c r="LJR16" s="122"/>
      <c r="LJS16" s="122"/>
      <c r="LJT16" s="122"/>
      <c r="LJU16" s="122"/>
      <c r="LJV16" s="122"/>
      <c r="LJW16" s="122"/>
      <c r="LJX16" s="122"/>
      <c r="LJY16" s="122"/>
      <c r="LJZ16" s="122"/>
      <c r="LKA16" s="122"/>
      <c r="LKB16" s="122"/>
      <c r="LKC16" s="122"/>
      <c r="LKD16" s="122"/>
      <c r="LKE16" s="122"/>
      <c r="LKF16" s="122"/>
      <c r="LKG16" s="122"/>
      <c r="LKH16" s="122"/>
      <c r="LKI16" s="122"/>
      <c r="LKJ16" s="122"/>
      <c r="LKK16" s="122"/>
      <c r="LKL16" s="122"/>
      <c r="LKM16" s="122"/>
      <c r="LKN16" s="122"/>
      <c r="LKO16" s="122"/>
      <c r="LKP16" s="122"/>
      <c r="LKQ16" s="122"/>
      <c r="LKR16" s="122"/>
      <c r="LKS16" s="122"/>
      <c r="LKT16" s="122"/>
      <c r="LKU16" s="122"/>
      <c r="LKV16" s="122"/>
      <c r="LKW16" s="122"/>
      <c r="LKX16" s="122"/>
      <c r="LKY16" s="122"/>
      <c r="LKZ16" s="122"/>
      <c r="LLA16" s="122"/>
      <c r="LLB16" s="122"/>
      <c r="LLC16" s="122"/>
      <c r="LLD16" s="122"/>
      <c r="LLE16" s="122"/>
      <c r="LLF16" s="122"/>
      <c r="LLG16" s="122"/>
      <c r="LLH16" s="122"/>
      <c r="LLI16" s="122"/>
      <c r="LLJ16" s="122"/>
      <c r="LLK16" s="122"/>
      <c r="LLL16" s="122"/>
      <c r="LLM16" s="122"/>
      <c r="LLN16" s="122"/>
      <c r="LLO16" s="122"/>
      <c r="LLP16" s="122"/>
      <c r="LLQ16" s="122"/>
      <c r="LLR16" s="122"/>
      <c r="LLS16" s="122"/>
      <c r="LLT16" s="122"/>
      <c r="LLU16" s="122"/>
      <c r="LLV16" s="122"/>
      <c r="LLW16" s="122"/>
      <c r="LLX16" s="122"/>
      <c r="LLY16" s="122"/>
      <c r="LLZ16" s="122"/>
      <c r="LMA16" s="122"/>
      <c r="LMB16" s="122"/>
      <c r="LMC16" s="122"/>
      <c r="LMD16" s="122"/>
      <c r="LME16" s="122"/>
      <c r="LMF16" s="122"/>
      <c r="LMG16" s="122"/>
      <c r="LMH16" s="122"/>
      <c r="LMI16" s="122"/>
      <c r="LMJ16" s="122"/>
      <c r="LMK16" s="122"/>
      <c r="LML16" s="122"/>
      <c r="LMM16" s="122"/>
      <c r="LMN16" s="122"/>
      <c r="LMO16" s="122"/>
      <c r="LMP16" s="122"/>
      <c r="LMQ16" s="122"/>
      <c r="LMR16" s="122"/>
      <c r="LMS16" s="122"/>
      <c r="LMT16" s="122"/>
      <c r="LMU16" s="122"/>
      <c r="LMV16" s="122"/>
      <c r="LMW16" s="122"/>
      <c r="LMX16" s="122"/>
      <c r="LMY16" s="122"/>
      <c r="LMZ16" s="122"/>
      <c r="LNA16" s="122"/>
      <c r="LNB16" s="122"/>
      <c r="LNC16" s="122"/>
      <c r="LND16" s="122"/>
      <c r="LNE16" s="122"/>
      <c r="LNF16" s="122"/>
      <c r="LNG16" s="122"/>
      <c r="LNH16" s="122"/>
      <c r="LNI16" s="122"/>
      <c r="LNJ16" s="122"/>
      <c r="LNK16" s="122"/>
      <c r="LNL16" s="122"/>
      <c r="LNM16" s="122"/>
      <c r="LNN16" s="122"/>
      <c r="LNO16" s="122"/>
      <c r="LNP16" s="122"/>
      <c r="LNQ16" s="122"/>
      <c r="LNR16" s="122"/>
      <c r="LNS16" s="122"/>
      <c r="LNT16" s="122"/>
      <c r="LNU16" s="122"/>
      <c r="LNV16" s="122"/>
      <c r="LNW16" s="122"/>
      <c r="LNX16" s="122"/>
      <c r="LNY16" s="122"/>
      <c r="LNZ16" s="122"/>
      <c r="LOA16" s="122"/>
      <c r="LOB16" s="122"/>
      <c r="LOC16" s="122"/>
      <c r="LOD16" s="122"/>
      <c r="LOE16" s="122"/>
      <c r="LOF16" s="122"/>
      <c r="LOG16" s="122"/>
      <c r="LOH16" s="122"/>
      <c r="LOI16" s="122"/>
      <c r="LOJ16" s="122"/>
      <c r="LOK16" s="122"/>
      <c r="LOL16" s="122"/>
      <c r="LOM16" s="122"/>
      <c r="LON16" s="122"/>
      <c r="LOO16" s="122"/>
      <c r="LOP16" s="122"/>
      <c r="LOQ16" s="122"/>
      <c r="LOR16" s="122"/>
      <c r="LOS16" s="122"/>
      <c r="LOT16" s="122"/>
      <c r="LOU16" s="122"/>
      <c r="LOV16" s="122"/>
      <c r="LOW16" s="122"/>
      <c r="LOX16" s="122"/>
      <c r="LOY16" s="122"/>
      <c r="LOZ16" s="122"/>
      <c r="LPA16" s="122"/>
      <c r="LPB16" s="122"/>
      <c r="LPC16" s="122"/>
      <c r="LPD16" s="122"/>
      <c r="LPE16" s="122"/>
      <c r="LPF16" s="122"/>
      <c r="LPG16" s="122"/>
      <c r="LPH16" s="122"/>
      <c r="LPI16" s="122"/>
      <c r="LPJ16" s="122"/>
      <c r="LPK16" s="122"/>
      <c r="LPL16" s="122"/>
      <c r="LPM16" s="122"/>
      <c r="LPN16" s="122"/>
      <c r="LPO16" s="122"/>
      <c r="LPP16" s="122"/>
      <c r="LPQ16" s="122"/>
      <c r="LPR16" s="122"/>
      <c r="LPS16" s="122"/>
      <c r="LPT16" s="122"/>
      <c r="LPU16" s="122"/>
      <c r="LPV16" s="122"/>
      <c r="LPW16" s="122"/>
      <c r="LPX16" s="122"/>
      <c r="LPY16" s="122"/>
      <c r="LPZ16" s="122"/>
      <c r="LQA16" s="122"/>
      <c r="LQB16" s="122"/>
      <c r="LQC16" s="122"/>
      <c r="LQD16" s="122"/>
      <c r="LQE16" s="122"/>
      <c r="LQF16" s="122"/>
      <c r="LQG16" s="122"/>
      <c r="LQH16" s="122"/>
      <c r="LQI16" s="122"/>
      <c r="LQJ16" s="122"/>
      <c r="LQK16" s="122"/>
      <c r="LQL16" s="122"/>
      <c r="LQM16" s="122"/>
      <c r="LQN16" s="122"/>
      <c r="LQO16" s="122"/>
      <c r="LQP16" s="122"/>
      <c r="LQQ16" s="122"/>
      <c r="LQR16" s="122"/>
      <c r="LQS16" s="122"/>
      <c r="LQT16" s="122"/>
      <c r="LQU16" s="122"/>
      <c r="LQV16" s="122"/>
      <c r="LQW16" s="122"/>
      <c r="LQX16" s="122"/>
      <c r="LQY16" s="122"/>
      <c r="LQZ16" s="122"/>
      <c r="LRA16" s="122"/>
      <c r="LRB16" s="122"/>
      <c r="LRC16" s="122"/>
      <c r="LRD16" s="122"/>
      <c r="LRE16" s="122"/>
      <c r="LRF16" s="122"/>
      <c r="LRG16" s="122"/>
      <c r="LRH16" s="122"/>
      <c r="LRI16" s="122"/>
      <c r="LRJ16" s="122"/>
      <c r="LRK16" s="122"/>
      <c r="LRL16" s="122"/>
      <c r="LRM16" s="122"/>
      <c r="LRN16" s="122"/>
      <c r="LRO16" s="122"/>
      <c r="LRP16" s="122"/>
      <c r="LRQ16" s="122"/>
      <c r="LRR16" s="122"/>
      <c r="LRS16" s="122"/>
      <c r="LRT16" s="122"/>
      <c r="LRU16" s="122"/>
      <c r="LRV16" s="122"/>
      <c r="LRW16" s="122"/>
      <c r="LRX16" s="122"/>
      <c r="LRY16" s="122"/>
      <c r="LRZ16" s="122"/>
      <c r="LSA16" s="122"/>
      <c r="LSB16" s="122"/>
      <c r="LSC16" s="122"/>
      <c r="LSD16" s="122"/>
      <c r="LSE16" s="122"/>
      <c r="LSF16" s="122"/>
      <c r="LSG16" s="122"/>
      <c r="LSH16" s="122"/>
      <c r="LSI16" s="122"/>
      <c r="LSJ16" s="122"/>
      <c r="LSK16" s="122"/>
      <c r="LSL16" s="122"/>
      <c r="LSM16" s="122"/>
      <c r="LSN16" s="122"/>
      <c r="LSO16" s="122"/>
      <c r="LSP16" s="122"/>
      <c r="LSQ16" s="122"/>
      <c r="LSR16" s="122"/>
      <c r="LSS16" s="122"/>
      <c r="LST16" s="122"/>
      <c r="LSU16" s="122"/>
      <c r="LSV16" s="122"/>
      <c r="LSW16" s="122"/>
      <c r="LSX16" s="122"/>
      <c r="LSY16" s="122"/>
      <c r="LSZ16" s="122"/>
      <c r="LTA16" s="122"/>
      <c r="LTB16" s="122"/>
      <c r="LTC16" s="122"/>
      <c r="LTD16" s="122"/>
      <c r="LTE16" s="122"/>
      <c r="LTF16" s="122"/>
      <c r="LTG16" s="122"/>
      <c r="LTH16" s="122"/>
      <c r="LTI16" s="122"/>
      <c r="LTJ16" s="122"/>
      <c r="LTK16" s="122"/>
      <c r="LTL16" s="122"/>
      <c r="LTM16" s="122"/>
      <c r="LTN16" s="122"/>
      <c r="LTO16" s="122"/>
      <c r="LTP16" s="122"/>
      <c r="LTQ16" s="122"/>
      <c r="LTR16" s="122"/>
      <c r="LTS16" s="122"/>
      <c r="LTT16" s="122"/>
      <c r="LTU16" s="122"/>
      <c r="LTV16" s="122"/>
      <c r="LTW16" s="122"/>
      <c r="LTX16" s="122"/>
      <c r="LTY16" s="122"/>
      <c r="LTZ16" s="122"/>
      <c r="LUA16" s="122"/>
      <c r="LUB16" s="122"/>
      <c r="LUC16" s="122"/>
      <c r="LUD16" s="122"/>
      <c r="LUE16" s="122"/>
      <c r="LUF16" s="122"/>
      <c r="LUG16" s="122"/>
      <c r="LUH16" s="122"/>
      <c r="LUI16" s="122"/>
      <c r="LUJ16" s="122"/>
      <c r="LUK16" s="122"/>
      <c r="LUL16" s="122"/>
      <c r="LUM16" s="122"/>
      <c r="LUN16" s="122"/>
      <c r="LUO16" s="122"/>
      <c r="LUP16" s="122"/>
      <c r="LUQ16" s="122"/>
      <c r="LUR16" s="122"/>
      <c r="LUS16" s="122"/>
      <c r="LUT16" s="122"/>
      <c r="LUU16" s="122"/>
      <c r="LUV16" s="122"/>
      <c r="LUW16" s="122"/>
      <c r="LUX16" s="122"/>
      <c r="LUY16" s="122"/>
      <c r="LUZ16" s="122"/>
      <c r="LVA16" s="122"/>
      <c r="LVB16" s="122"/>
      <c r="LVC16" s="122"/>
      <c r="LVD16" s="122"/>
      <c r="LVE16" s="122"/>
      <c r="LVF16" s="122"/>
      <c r="LVG16" s="122"/>
      <c r="LVH16" s="122"/>
      <c r="LVI16" s="122"/>
      <c r="LVJ16" s="122"/>
      <c r="LVK16" s="122"/>
      <c r="LVL16" s="122"/>
      <c r="LVM16" s="122"/>
      <c r="LVN16" s="122"/>
      <c r="LVO16" s="122"/>
      <c r="LVP16" s="122"/>
      <c r="LVQ16" s="122"/>
      <c r="LVR16" s="122"/>
      <c r="LVS16" s="122"/>
      <c r="LVT16" s="122"/>
      <c r="LVU16" s="122"/>
      <c r="LVV16" s="122"/>
      <c r="LVW16" s="122"/>
      <c r="LVX16" s="122"/>
      <c r="LVY16" s="122"/>
      <c r="LVZ16" s="122"/>
      <c r="LWA16" s="122"/>
      <c r="LWB16" s="122"/>
      <c r="LWC16" s="122"/>
      <c r="LWD16" s="122"/>
      <c r="LWE16" s="122"/>
      <c r="LWF16" s="122"/>
      <c r="LWG16" s="122"/>
      <c r="LWH16" s="122"/>
      <c r="LWI16" s="122"/>
      <c r="LWJ16" s="122"/>
      <c r="LWK16" s="122"/>
      <c r="LWL16" s="122"/>
      <c r="LWM16" s="122"/>
      <c r="LWN16" s="122"/>
      <c r="LWO16" s="122"/>
      <c r="LWP16" s="122"/>
      <c r="LWQ16" s="122"/>
      <c r="LWR16" s="122"/>
      <c r="LWS16" s="122"/>
      <c r="LWT16" s="122"/>
      <c r="LWU16" s="122"/>
      <c r="LWV16" s="122"/>
      <c r="LWW16" s="122"/>
      <c r="LWX16" s="122"/>
      <c r="LWY16" s="122"/>
      <c r="LWZ16" s="122"/>
      <c r="LXA16" s="122"/>
      <c r="LXB16" s="122"/>
      <c r="LXC16" s="122"/>
      <c r="LXD16" s="122"/>
      <c r="LXE16" s="122"/>
      <c r="LXF16" s="122"/>
      <c r="LXG16" s="122"/>
      <c r="LXH16" s="122"/>
      <c r="LXI16" s="122"/>
      <c r="LXJ16" s="122"/>
      <c r="LXK16" s="122"/>
      <c r="LXL16" s="122"/>
      <c r="LXM16" s="122"/>
      <c r="LXN16" s="122"/>
      <c r="LXO16" s="122"/>
      <c r="LXP16" s="122"/>
      <c r="LXQ16" s="122"/>
      <c r="LXR16" s="122"/>
      <c r="LXS16" s="122"/>
      <c r="LXT16" s="122"/>
      <c r="LXU16" s="122"/>
      <c r="LXV16" s="122"/>
      <c r="LXW16" s="122"/>
      <c r="LXX16" s="122"/>
      <c r="LXY16" s="122"/>
      <c r="LXZ16" s="122"/>
      <c r="LYA16" s="122"/>
      <c r="LYB16" s="122"/>
      <c r="LYC16" s="122"/>
      <c r="LYD16" s="122"/>
      <c r="LYE16" s="122"/>
      <c r="LYF16" s="122"/>
      <c r="LYG16" s="122"/>
      <c r="LYH16" s="122"/>
      <c r="LYI16" s="122"/>
      <c r="LYJ16" s="122"/>
      <c r="LYK16" s="122"/>
      <c r="LYL16" s="122"/>
      <c r="LYM16" s="122"/>
      <c r="LYN16" s="122"/>
      <c r="LYO16" s="122"/>
      <c r="LYP16" s="122"/>
      <c r="LYQ16" s="122"/>
      <c r="LYR16" s="122"/>
      <c r="LYS16" s="122"/>
      <c r="LYT16" s="122"/>
      <c r="LYU16" s="122"/>
      <c r="LYV16" s="122"/>
      <c r="LYW16" s="122"/>
      <c r="LYX16" s="122"/>
      <c r="LYY16" s="122"/>
      <c r="LYZ16" s="122"/>
      <c r="LZA16" s="122"/>
      <c r="LZB16" s="122"/>
      <c r="LZC16" s="122"/>
      <c r="LZD16" s="122"/>
      <c r="LZE16" s="122"/>
      <c r="LZF16" s="122"/>
      <c r="LZG16" s="122"/>
      <c r="LZH16" s="122"/>
      <c r="LZI16" s="122"/>
      <c r="LZJ16" s="122"/>
      <c r="LZK16" s="122"/>
      <c r="LZL16" s="122"/>
      <c r="LZM16" s="122"/>
      <c r="LZN16" s="122"/>
      <c r="LZO16" s="122"/>
      <c r="LZP16" s="122"/>
      <c r="LZQ16" s="122"/>
      <c r="LZR16" s="122"/>
      <c r="LZS16" s="122"/>
      <c r="LZT16" s="122"/>
      <c r="LZU16" s="122"/>
      <c r="LZV16" s="122"/>
      <c r="LZW16" s="122"/>
      <c r="LZX16" s="122"/>
      <c r="LZY16" s="122"/>
      <c r="LZZ16" s="122"/>
      <c r="MAA16" s="122"/>
      <c r="MAB16" s="122"/>
      <c r="MAC16" s="122"/>
      <c r="MAD16" s="122"/>
      <c r="MAE16" s="122"/>
      <c r="MAF16" s="122"/>
      <c r="MAG16" s="122"/>
      <c r="MAH16" s="122"/>
      <c r="MAI16" s="122"/>
      <c r="MAJ16" s="122"/>
      <c r="MAK16" s="122"/>
      <c r="MAL16" s="122"/>
      <c r="MAM16" s="122"/>
      <c r="MAN16" s="122"/>
      <c r="MAO16" s="122"/>
      <c r="MAP16" s="122"/>
      <c r="MAQ16" s="122"/>
      <c r="MAR16" s="122"/>
      <c r="MAS16" s="122"/>
      <c r="MAT16" s="122"/>
      <c r="MAU16" s="122"/>
      <c r="MAV16" s="122"/>
      <c r="MAW16" s="122"/>
      <c r="MAX16" s="122"/>
      <c r="MAY16" s="122"/>
      <c r="MAZ16" s="122"/>
      <c r="MBA16" s="122"/>
      <c r="MBB16" s="122"/>
      <c r="MBC16" s="122"/>
      <c r="MBD16" s="122"/>
      <c r="MBE16" s="122"/>
      <c r="MBF16" s="122"/>
      <c r="MBG16" s="122"/>
      <c r="MBH16" s="122"/>
      <c r="MBI16" s="122"/>
      <c r="MBJ16" s="122"/>
      <c r="MBK16" s="122"/>
      <c r="MBL16" s="122"/>
      <c r="MBM16" s="122"/>
      <c r="MBN16" s="122"/>
      <c r="MBO16" s="122"/>
      <c r="MBP16" s="122"/>
      <c r="MBQ16" s="122"/>
      <c r="MBR16" s="122"/>
      <c r="MBS16" s="122"/>
      <c r="MBT16" s="122"/>
      <c r="MBU16" s="122"/>
      <c r="MBV16" s="122"/>
      <c r="MBW16" s="122"/>
      <c r="MBX16" s="122"/>
      <c r="MBY16" s="122"/>
      <c r="MBZ16" s="122"/>
      <c r="MCA16" s="122"/>
      <c r="MCB16" s="122"/>
      <c r="MCC16" s="122"/>
      <c r="MCD16" s="122"/>
      <c r="MCE16" s="122"/>
      <c r="MCF16" s="122"/>
      <c r="MCG16" s="122"/>
      <c r="MCH16" s="122"/>
      <c r="MCI16" s="122"/>
      <c r="MCJ16" s="122"/>
      <c r="MCK16" s="122"/>
      <c r="MCL16" s="122"/>
      <c r="MCM16" s="122"/>
      <c r="MCN16" s="122"/>
      <c r="MCO16" s="122"/>
      <c r="MCP16" s="122"/>
      <c r="MCQ16" s="122"/>
      <c r="MCR16" s="122"/>
      <c r="MCS16" s="122"/>
      <c r="MCT16" s="122"/>
      <c r="MCU16" s="122"/>
      <c r="MCV16" s="122"/>
      <c r="MCW16" s="122"/>
      <c r="MCX16" s="122"/>
      <c r="MCY16" s="122"/>
      <c r="MCZ16" s="122"/>
      <c r="MDA16" s="122"/>
      <c r="MDB16" s="122"/>
      <c r="MDC16" s="122"/>
      <c r="MDD16" s="122"/>
      <c r="MDE16" s="122"/>
      <c r="MDF16" s="122"/>
      <c r="MDG16" s="122"/>
      <c r="MDH16" s="122"/>
      <c r="MDI16" s="122"/>
      <c r="MDJ16" s="122"/>
      <c r="MDK16" s="122"/>
      <c r="MDL16" s="122"/>
      <c r="MDM16" s="122"/>
      <c r="MDN16" s="122"/>
      <c r="MDO16" s="122"/>
      <c r="MDP16" s="122"/>
      <c r="MDQ16" s="122"/>
      <c r="MDR16" s="122"/>
      <c r="MDS16" s="122"/>
      <c r="MDT16" s="122"/>
      <c r="MDU16" s="122"/>
      <c r="MDV16" s="122"/>
      <c r="MDW16" s="122"/>
      <c r="MDX16" s="122"/>
      <c r="MDY16" s="122"/>
      <c r="MDZ16" s="122"/>
      <c r="MEA16" s="122"/>
      <c r="MEB16" s="122"/>
      <c r="MEC16" s="122"/>
      <c r="MED16" s="122"/>
      <c r="MEE16" s="122"/>
      <c r="MEF16" s="122"/>
      <c r="MEG16" s="122"/>
      <c r="MEH16" s="122"/>
      <c r="MEI16" s="122"/>
      <c r="MEJ16" s="122"/>
      <c r="MEK16" s="122"/>
      <c r="MEL16" s="122"/>
      <c r="MEM16" s="122"/>
      <c r="MEN16" s="122"/>
      <c r="MEO16" s="122"/>
      <c r="MEP16" s="122"/>
      <c r="MEQ16" s="122"/>
      <c r="MER16" s="122"/>
      <c r="MES16" s="122"/>
      <c r="MET16" s="122"/>
      <c r="MEU16" s="122"/>
      <c r="MEV16" s="122"/>
      <c r="MEW16" s="122"/>
      <c r="MEX16" s="122"/>
      <c r="MEY16" s="122"/>
      <c r="MEZ16" s="122"/>
      <c r="MFA16" s="122"/>
      <c r="MFB16" s="122"/>
      <c r="MFC16" s="122"/>
      <c r="MFD16" s="122"/>
      <c r="MFE16" s="122"/>
      <c r="MFF16" s="122"/>
      <c r="MFG16" s="122"/>
      <c r="MFH16" s="122"/>
      <c r="MFI16" s="122"/>
      <c r="MFJ16" s="122"/>
      <c r="MFK16" s="122"/>
      <c r="MFL16" s="122"/>
      <c r="MFM16" s="122"/>
      <c r="MFN16" s="122"/>
      <c r="MFO16" s="122"/>
      <c r="MFP16" s="122"/>
      <c r="MFQ16" s="122"/>
      <c r="MFR16" s="122"/>
      <c r="MFS16" s="122"/>
      <c r="MFT16" s="122"/>
      <c r="MFU16" s="122"/>
      <c r="MFV16" s="122"/>
      <c r="MFW16" s="122"/>
      <c r="MFX16" s="122"/>
      <c r="MFY16" s="122"/>
      <c r="MFZ16" s="122"/>
      <c r="MGA16" s="122"/>
      <c r="MGB16" s="122"/>
      <c r="MGC16" s="122"/>
      <c r="MGD16" s="122"/>
      <c r="MGE16" s="122"/>
      <c r="MGF16" s="122"/>
      <c r="MGG16" s="122"/>
      <c r="MGH16" s="122"/>
      <c r="MGI16" s="122"/>
      <c r="MGJ16" s="122"/>
      <c r="MGK16" s="122"/>
      <c r="MGL16" s="122"/>
      <c r="MGM16" s="122"/>
      <c r="MGN16" s="122"/>
      <c r="MGO16" s="122"/>
      <c r="MGP16" s="122"/>
      <c r="MGQ16" s="122"/>
      <c r="MGR16" s="122"/>
      <c r="MGS16" s="122"/>
      <c r="MGT16" s="122"/>
      <c r="MGU16" s="122"/>
      <c r="MGV16" s="122"/>
      <c r="MGW16" s="122"/>
      <c r="MGX16" s="122"/>
      <c r="MGY16" s="122"/>
      <c r="MGZ16" s="122"/>
      <c r="MHA16" s="122"/>
      <c r="MHB16" s="122"/>
      <c r="MHC16" s="122"/>
      <c r="MHD16" s="122"/>
      <c r="MHE16" s="122"/>
      <c r="MHF16" s="122"/>
      <c r="MHG16" s="122"/>
      <c r="MHH16" s="122"/>
      <c r="MHI16" s="122"/>
      <c r="MHJ16" s="122"/>
      <c r="MHK16" s="122"/>
      <c r="MHL16" s="122"/>
      <c r="MHM16" s="122"/>
      <c r="MHN16" s="122"/>
      <c r="MHO16" s="122"/>
      <c r="MHP16" s="122"/>
      <c r="MHQ16" s="122"/>
      <c r="MHR16" s="122"/>
      <c r="MHS16" s="122"/>
      <c r="MHT16" s="122"/>
      <c r="MHU16" s="122"/>
      <c r="MHV16" s="122"/>
      <c r="MHW16" s="122"/>
      <c r="MHX16" s="122"/>
      <c r="MHY16" s="122"/>
      <c r="MHZ16" s="122"/>
      <c r="MIA16" s="122"/>
      <c r="MIB16" s="122"/>
      <c r="MIC16" s="122"/>
      <c r="MID16" s="122"/>
      <c r="MIE16" s="122"/>
      <c r="MIF16" s="122"/>
      <c r="MIG16" s="122"/>
      <c r="MIH16" s="122"/>
      <c r="MII16" s="122"/>
      <c r="MIJ16" s="122"/>
      <c r="MIK16" s="122"/>
      <c r="MIL16" s="122"/>
      <c r="MIM16" s="122"/>
      <c r="MIN16" s="122"/>
      <c r="MIO16" s="122"/>
      <c r="MIP16" s="122"/>
      <c r="MIQ16" s="122"/>
      <c r="MIR16" s="122"/>
      <c r="MIS16" s="122"/>
      <c r="MIT16" s="122"/>
      <c r="MIU16" s="122"/>
      <c r="MIV16" s="122"/>
      <c r="MIW16" s="122"/>
      <c r="MIX16" s="122"/>
      <c r="MIY16" s="122"/>
      <c r="MIZ16" s="122"/>
      <c r="MJA16" s="122"/>
      <c r="MJB16" s="122"/>
      <c r="MJC16" s="122"/>
      <c r="MJD16" s="122"/>
      <c r="MJE16" s="122"/>
      <c r="MJF16" s="122"/>
      <c r="MJG16" s="122"/>
      <c r="MJH16" s="122"/>
      <c r="MJI16" s="122"/>
      <c r="MJJ16" s="122"/>
      <c r="MJK16" s="122"/>
      <c r="MJL16" s="122"/>
      <c r="MJM16" s="122"/>
      <c r="MJN16" s="122"/>
      <c r="MJO16" s="122"/>
      <c r="MJP16" s="122"/>
      <c r="MJQ16" s="122"/>
      <c r="MJR16" s="122"/>
      <c r="MJS16" s="122"/>
      <c r="MJT16" s="122"/>
      <c r="MJU16" s="122"/>
      <c r="MJV16" s="122"/>
      <c r="MJW16" s="122"/>
      <c r="MJX16" s="122"/>
      <c r="MJY16" s="122"/>
      <c r="MJZ16" s="122"/>
      <c r="MKA16" s="122"/>
      <c r="MKB16" s="122"/>
      <c r="MKC16" s="122"/>
      <c r="MKD16" s="122"/>
      <c r="MKE16" s="122"/>
      <c r="MKF16" s="122"/>
      <c r="MKG16" s="122"/>
      <c r="MKH16" s="122"/>
      <c r="MKI16" s="122"/>
      <c r="MKJ16" s="122"/>
      <c r="MKK16" s="122"/>
      <c r="MKL16" s="122"/>
      <c r="MKM16" s="122"/>
      <c r="MKN16" s="122"/>
      <c r="MKO16" s="122"/>
      <c r="MKP16" s="122"/>
      <c r="MKQ16" s="122"/>
      <c r="MKR16" s="122"/>
      <c r="MKS16" s="122"/>
      <c r="MKT16" s="122"/>
      <c r="MKU16" s="122"/>
      <c r="MKV16" s="122"/>
      <c r="MKW16" s="122"/>
      <c r="MKX16" s="122"/>
      <c r="MKY16" s="122"/>
      <c r="MKZ16" s="122"/>
      <c r="MLA16" s="122"/>
      <c r="MLB16" s="122"/>
      <c r="MLC16" s="122"/>
      <c r="MLD16" s="122"/>
      <c r="MLE16" s="122"/>
      <c r="MLF16" s="122"/>
      <c r="MLG16" s="122"/>
      <c r="MLH16" s="122"/>
      <c r="MLI16" s="122"/>
      <c r="MLJ16" s="122"/>
      <c r="MLK16" s="122"/>
      <c r="MLL16" s="122"/>
      <c r="MLM16" s="122"/>
      <c r="MLN16" s="122"/>
      <c r="MLO16" s="122"/>
      <c r="MLP16" s="122"/>
      <c r="MLQ16" s="122"/>
      <c r="MLR16" s="122"/>
      <c r="MLS16" s="122"/>
      <c r="MLT16" s="122"/>
      <c r="MLU16" s="122"/>
      <c r="MLV16" s="122"/>
      <c r="MLW16" s="122"/>
      <c r="MLX16" s="122"/>
      <c r="MLY16" s="122"/>
      <c r="MLZ16" s="122"/>
      <c r="MMA16" s="122"/>
      <c r="MMB16" s="122"/>
      <c r="MMC16" s="122"/>
      <c r="MMD16" s="122"/>
      <c r="MME16" s="122"/>
      <c r="MMF16" s="122"/>
      <c r="MMG16" s="122"/>
      <c r="MMH16" s="122"/>
      <c r="MMI16" s="122"/>
      <c r="MMJ16" s="122"/>
      <c r="MMK16" s="122"/>
      <c r="MML16" s="122"/>
      <c r="MMM16" s="122"/>
      <c r="MMN16" s="122"/>
      <c r="MMO16" s="122"/>
      <c r="MMP16" s="122"/>
      <c r="MMQ16" s="122"/>
      <c r="MMR16" s="122"/>
      <c r="MMS16" s="122"/>
      <c r="MMT16" s="122"/>
      <c r="MMU16" s="122"/>
      <c r="MMV16" s="122"/>
      <c r="MMW16" s="122"/>
      <c r="MMX16" s="122"/>
      <c r="MMY16" s="122"/>
      <c r="MMZ16" s="122"/>
      <c r="MNA16" s="122"/>
      <c r="MNB16" s="122"/>
      <c r="MNC16" s="122"/>
      <c r="MND16" s="122"/>
      <c r="MNE16" s="122"/>
      <c r="MNF16" s="122"/>
      <c r="MNG16" s="122"/>
      <c r="MNH16" s="122"/>
      <c r="MNI16" s="122"/>
      <c r="MNJ16" s="122"/>
      <c r="MNK16" s="122"/>
      <c r="MNL16" s="122"/>
      <c r="MNM16" s="122"/>
      <c r="MNN16" s="122"/>
      <c r="MNO16" s="122"/>
      <c r="MNP16" s="122"/>
      <c r="MNQ16" s="122"/>
      <c r="MNR16" s="122"/>
      <c r="MNS16" s="122"/>
      <c r="MNT16" s="122"/>
      <c r="MNU16" s="122"/>
      <c r="MNV16" s="122"/>
      <c r="MNW16" s="122"/>
      <c r="MNX16" s="122"/>
      <c r="MNY16" s="122"/>
      <c r="MNZ16" s="122"/>
      <c r="MOA16" s="122"/>
      <c r="MOB16" s="122"/>
      <c r="MOC16" s="122"/>
      <c r="MOD16" s="122"/>
      <c r="MOE16" s="122"/>
      <c r="MOF16" s="122"/>
      <c r="MOG16" s="122"/>
      <c r="MOH16" s="122"/>
      <c r="MOI16" s="122"/>
      <c r="MOJ16" s="122"/>
      <c r="MOK16" s="122"/>
      <c r="MOL16" s="122"/>
      <c r="MOM16" s="122"/>
      <c r="MON16" s="122"/>
      <c r="MOO16" s="122"/>
      <c r="MOP16" s="122"/>
      <c r="MOQ16" s="122"/>
      <c r="MOR16" s="122"/>
      <c r="MOS16" s="122"/>
      <c r="MOT16" s="122"/>
      <c r="MOU16" s="122"/>
      <c r="MOV16" s="122"/>
      <c r="MOW16" s="122"/>
      <c r="MOX16" s="122"/>
      <c r="MOY16" s="122"/>
      <c r="MOZ16" s="122"/>
      <c r="MPA16" s="122"/>
      <c r="MPB16" s="122"/>
      <c r="MPC16" s="122"/>
      <c r="MPD16" s="122"/>
      <c r="MPE16" s="122"/>
      <c r="MPF16" s="122"/>
      <c r="MPG16" s="122"/>
      <c r="MPH16" s="122"/>
      <c r="MPI16" s="122"/>
      <c r="MPJ16" s="122"/>
      <c r="MPK16" s="122"/>
      <c r="MPL16" s="122"/>
      <c r="MPM16" s="122"/>
      <c r="MPN16" s="122"/>
      <c r="MPO16" s="122"/>
      <c r="MPP16" s="122"/>
      <c r="MPQ16" s="122"/>
      <c r="MPR16" s="122"/>
      <c r="MPS16" s="122"/>
      <c r="MPT16" s="122"/>
      <c r="MPU16" s="122"/>
      <c r="MPV16" s="122"/>
      <c r="MPW16" s="122"/>
      <c r="MPX16" s="122"/>
      <c r="MPY16" s="122"/>
      <c r="MPZ16" s="122"/>
      <c r="MQA16" s="122"/>
      <c r="MQB16" s="122"/>
      <c r="MQC16" s="122"/>
      <c r="MQD16" s="122"/>
      <c r="MQE16" s="122"/>
      <c r="MQF16" s="122"/>
      <c r="MQG16" s="122"/>
      <c r="MQH16" s="122"/>
      <c r="MQI16" s="122"/>
      <c r="MQJ16" s="122"/>
      <c r="MQK16" s="122"/>
      <c r="MQL16" s="122"/>
      <c r="MQM16" s="122"/>
      <c r="MQN16" s="122"/>
      <c r="MQO16" s="122"/>
      <c r="MQP16" s="122"/>
      <c r="MQQ16" s="122"/>
      <c r="MQR16" s="122"/>
      <c r="MQS16" s="122"/>
      <c r="MQT16" s="122"/>
      <c r="MQU16" s="122"/>
      <c r="MQV16" s="122"/>
      <c r="MQW16" s="122"/>
      <c r="MQX16" s="122"/>
      <c r="MQY16" s="122"/>
      <c r="MQZ16" s="122"/>
      <c r="MRA16" s="122"/>
      <c r="MRB16" s="122"/>
      <c r="MRC16" s="122"/>
      <c r="MRD16" s="122"/>
      <c r="MRE16" s="122"/>
      <c r="MRF16" s="122"/>
      <c r="MRG16" s="122"/>
      <c r="MRH16" s="122"/>
      <c r="MRI16" s="122"/>
      <c r="MRJ16" s="122"/>
      <c r="MRK16" s="122"/>
      <c r="MRL16" s="122"/>
      <c r="MRM16" s="122"/>
      <c r="MRN16" s="122"/>
      <c r="MRO16" s="122"/>
      <c r="MRP16" s="122"/>
      <c r="MRQ16" s="122"/>
      <c r="MRR16" s="122"/>
      <c r="MRS16" s="122"/>
      <c r="MRT16" s="122"/>
      <c r="MRU16" s="122"/>
      <c r="MRV16" s="122"/>
      <c r="MRW16" s="122"/>
      <c r="MRX16" s="122"/>
      <c r="MRY16" s="122"/>
      <c r="MRZ16" s="122"/>
      <c r="MSA16" s="122"/>
      <c r="MSB16" s="122"/>
      <c r="MSC16" s="122"/>
      <c r="MSD16" s="122"/>
      <c r="MSE16" s="122"/>
      <c r="MSF16" s="122"/>
      <c r="MSG16" s="122"/>
      <c r="MSH16" s="122"/>
      <c r="MSI16" s="122"/>
      <c r="MSJ16" s="122"/>
      <c r="MSK16" s="122"/>
      <c r="MSL16" s="122"/>
      <c r="MSM16" s="122"/>
      <c r="MSN16" s="122"/>
      <c r="MSO16" s="122"/>
      <c r="MSP16" s="122"/>
      <c r="MSQ16" s="122"/>
      <c r="MSR16" s="122"/>
      <c r="MSS16" s="122"/>
      <c r="MST16" s="122"/>
      <c r="MSU16" s="122"/>
      <c r="MSV16" s="122"/>
      <c r="MSW16" s="122"/>
      <c r="MSX16" s="122"/>
      <c r="MSY16" s="122"/>
      <c r="MSZ16" s="122"/>
      <c r="MTA16" s="122"/>
      <c r="MTB16" s="122"/>
      <c r="MTC16" s="122"/>
      <c r="MTD16" s="122"/>
      <c r="MTE16" s="122"/>
      <c r="MTF16" s="122"/>
      <c r="MTG16" s="122"/>
      <c r="MTH16" s="122"/>
      <c r="MTI16" s="122"/>
      <c r="MTJ16" s="122"/>
      <c r="MTK16" s="122"/>
      <c r="MTL16" s="122"/>
      <c r="MTM16" s="122"/>
      <c r="MTN16" s="122"/>
      <c r="MTO16" s="122"/>
      <c r="MTP16" s="122"/>
      <c r="MTQ16" s="122"/>
      <c r="MTR16" s="122"/>
      <c r="MTS16" s="122"/>
      <c r="MTT16" s="122"/>
      <c r="MTU16" s="122"/>
      <c r="MTV16" s="122"/>
      <c r="MTW16" s="122"/>
      <c r="MTX16" s="122"/>
      <c r="MTY16" s="122"/>
      <c r="MTZ16" s="122"/>
      <c r="MUA16" s="122"/>
      <c r="MUB16" s="122"/>
      <c r="MUC16" s="122"/>
      <c r="MUD16" s="122"/>
      <c r="MUE16" s="122"/>
      <c r="MUF16" s="122"/>
      <c r="MUG16" s="122"/>
      <c r="MUH16" s="122"/>
      <c r="MUI16" s="122"/>
      <c r="MUJ16" s="122"/>
      <c r="MUK16" s="122"/>
      <c r="MUL16" s="122"/>
      <c r="MUM16" s="122"/>
      <c r="MUN16" s="122"/>
      <c r="MUO16" s="122"/>
      <c r="MUP16" s="122"/>
      <c r="MUQ16" s="122"/>
      <c r="MUR16" s="122"/>
      <c r="MUS16" s="122"/>
      <c r="MUT16" s="122"/>
      <c r="MUU16" s="122"/>
      <c r="MUV16" s="122"/>
      <c r="MUW16" s="122"/>
      <c r="MUX16" s="122"/>
      <c r="MUY16" s="122"/>
      <c r="MUZ16" s="122"/>
      <c r="MVA16" s="122"/>
      <c r="MVB16" s="122"/>
      <c r="MVC16" s="122"/>
      <c r="MVD16" s="122"/>
      <c r="MVE16" s="122"/>
      <c r="MVF16" s="122"/>
      <c r="MVG16" s="122"/>
      <c r="MVH16" s="122"/>
      <c r="MVI16" s="122"/>
      <c r="MVJ16" s="122"/>
      <c r="MVK16" s="122"/>
      <c r="MVL16" s="122"/>
      <c r="MVM16" s="122"/>
      <c r="MVN16" s="122"/>
      <c r="MVO16" s="122"/>
      <c r="MVP16" s="122"/>
      <c r="MVQ16" s="122"/>
      <c r="MVR16" s="122"/>
      <c r="MVS16" s="122"/>
      <c r="MVT16" s="122"/>
      <c r="MVU16" s="122"/>
      <c r="MVV16" s="122"/>
      <c r="MVW16" s="122"/>
      <c r="MVX16" s="122"/>
      <c r="MVY16" s="122"/>
      <c r="MVZ16" s="122"/>
      <c r="MWA16" s="122"/>
      <c r="MWB16" s="122"/>
      <c r="MWC16" s="122"/>
      <c r="MWD16" s="122"/>
      <c r="MWE16" s="122"/>
      <c r="MWF16" s="122"/>
      <c r="MWG16" s="122"/>
      <c r="MWH16" s="122"/>
      <c r="MWI16" s="122"/>
      <c r="MWJ16" s="122"/>
      <c r="MWK16" s="122"/>
      <c r="MWL16" s="122"/>
      <c r="MWM16" s="122"/>
      <c r="MWN16" s="122"/>
      <c r="MWO16" s="122"/>
      <c r="MWP16" s="122"/>
      <c r="MWQ16" s="122"/>
      <c r="MWR16" s="122"/>
      <c r="MWS16" s="122"/>
      <c r="MWT16" s="122"/>
      <c r="MWU16" s="122"/>
      <c r="MWV16" s="122"/>
      <c r="MWW16" s="122"/>
      <c r="MWX16" s="122"/>
      <c r="MWY16" s="122"/>
      <c r="MWZ16" s="122"/>
      <c r="MXA16" s="122"/>
      <c r="MXB16" s="122"/>
      <c r="MXC16" s="122"/>
      <c r="MXD16" s="122"/>
      <c r="MXE16" s="122"/>
      <c r="MXF16" s="122"/>
      <c r="MXG16" s="122"/>
      <c r="MXH16" s="122"/>
      <c r="MXI16" s="122"/>
      <c r="MXJ16" s="122"/>
      <c r="MXK16" s="122"/>
      <c r="MXL16" s="122"/>
      <c r="MXM16" s="122"/>
      <c r="MXN16" s="122"/>
      <c r="MXO16" s="122"/>
      <c r="MXP16" s="122"/>
      <c r="MXQ16" s="122"/>
      <c r="MXR16" s="122"/>
      <c r="MXS16" s="122"/>
      <c r="MXT16" s="122"/>
      <c r="MXU16" s="122"/>
      <c r="MXV16" s="122"/>
      <c r="MXW16" s="122"/>
      <c r="MXX16" s="122"/>
      <c r="MXY16" s="122"/>
      <c r="MXZ16" s="122"/>
      <c r="MYA16" s="122"/>
      <c r="MYB16" s="122"/>
      <c r="MYC16" s="122"/>
      <c r="MYD16" s="122"/>
      <c r="MYE16" s="122"/>
      <c r="MYF16" s="122"/>
      <c r="MYG16" s="122"/>
      <c r="MYH16" s="122"/>
      <c r="MYI16" s="122"/>
      <c r="MYJ16" s="122"/>
      <c r="MYK16" s="122"/>
      <c r="MYL16" s="122"/>
      <c r="MYM16" s="122"/>
      <c r="MYN16" s="122"/>
      <c r="MYO16" s="122"/>
      <c r="MYP16" s="122"/>
      <c r="MYQ16" s="122"/>
      <c r="MYR16" s="122"/>
      <c r="MYS16" s="122"/>
      <c r="MYT16" s="122"/>
      <c r="MYU16" s="122"/>
      <c r="MYV16" s="122"/>
      <c r="MYW16" s="122"/>
      <c r="MYX16" s="122"/>
      <c r="MYY16" s="122"/>
      <c r="MYZ16" s="122"/>
      <c r="MZA16" s="122"/>
      <c r="MZB16" s="122"/>
      <c r="MZC16" s="122"/>
      <c r="MZD16" s="122"/>
      <c r="MZE16" s="122"/>
      <c r="MZF16" s="122"/>
      <c r="MZG16" s="122"/>
      <c r="MZH16" s="122"/>
      <c r="MZI16" s="122"/>
      <c r="MZJ16" s="122"/>
      <c r="MZK16" s="122"/>
      <c r="MZL16" s="122"/>
      <c r="MZM16" s="122"/>
      <c r="MZN16" s="122"/>
      <c r="MZO16" s="122"/>
      <c r="MZP16" s="122"/>
      <c r="MZQ16" s="122"/>
      <c r="MZR16" s="122"/>
      <c r="MZS16" s="122"/>
      <c r="MZT16" s="122"/>
      <c r="MZU16" s="122"/>
      <c r="MZV16" s="122"/>
      <c r="MZW16" s="122"/>
      <c r="MZX16" s="122"/>
      <c r="MZY16" s="122"/>
      <c r="MZZ16" s="122"/>
      <c r="NAA16" s="122"/>
      <c r="NAB16" s="122"/>
      <c r="NAC16" s="122"/>
      <c r="NAD16" s="122"/>
      <c r="NAE16" s="122"/>
      <c r="NAF16" s="122"/>
      <c r="NAG16" s="122"/>
      <c r="NAH16" s="122"/>
      <c r="NAI16" s="122"/>
      <c r="NAJ16" s="122"/>
      <c r="NAK16" s="122"/>
      <c r="NAL16" s="122"/>
      <c r="NAM16" s="122"/>
      <c r="NAN16" s="122"/>
      <c r="NAO16" s="122"/>
      <c r="NAP16" s="122"/>
      <c r="NAQ16" s="122"/>
      <c r="NAR16" s="122"/>
      <c r="NAS16" s="122"/>
      <c r="NAT16" s="122"/>
      <c r="NAU16" s="122"/>
      <c r="NAV16" s="122"/>
      <c r="NAW16" s="122"/>
      <c r="NAX16" s="122"/>
      <c r="NAY16" s="122"/>
      <c r="NAZ16" s="122"/>
      <c r="NBA16" s="122"/>
      <c r="NBB16" s="122"/>
      <c r="NBC16" s="122"/>
      <c r="NBD16" s="122"/>
      <c r="NBE16" s="122"/>
      <c r="NBF16" s="122"/>
      <c r="NBG16" s="122"/>
      <c r="NBH16" s="122"/>
      <c r="NBI16" s="122"/>
      <c r="NBJ16" s="122"/>
      <c r="NBK16" s="122"/>
      <c r="NBL16" s="122"/>
      <c r="NBM16" s="122"/>
      <c r="NBN16" s="122"/>
      <c r="NBO16" s="122"/>
      <c r="NBP16" s="122"/>
      <c r="NBQ16" s="122"/>
      <c r="NBR16" s="122"/>
      <c r="NBS16" s="122"/>
      <c r="NBT16" s="122"/>
      <c r="NBU16" s="122"/>
      <c r="NBV16" s="122"/>
      <c r="NBW16" s="122"/>
      <c r="NBX16" s="122"/>
      <c r="NBY16" s="122"/>
      <c r="NBZ16" s="122"/>
      <c r="NCA16" s="122"/>
      <c r="NCB16" s="122"/>
      <c r="NCC16" s="122"/>
      <c r="NCD16" s="122"/>
      <c r="NCE16" s="122"/>
      <c r="NCF16" s="122"/>
      <c r="NCG16" s="122"/>
      <c r="NCH16" s="122"/>
      <c r="NCI16" s="122"/>
      <c r="NCJ16" s="122"/>
      <c r="NCK16" s="122"/>
      <c r="NCL16" s="122"/>
      <c r="NCM16" s="122"/>
      <c r="NCN16" s="122"/>
      <c r="NCO16" s="122"/>
      <c r="NCP16" s="122"/>
      <c r="NCQ16" s="122"/>
      <c r="NCR16" s="122"/>
      <c r="NCS16" s="122"/>
      <c r="NCT16" s="122"/>
      <c r="NCU16" s="122"/>
      <c r="NCV16" s="122"/>
      <c r="NCW16" s="122"/>
      <c r="NCX16" s="122"/>
      <c r="NCY16" s="122"/>
      <c r="NCZ16" s="122"/>
      <c r="NDA16" s="122"/>
      <c r="NDB16" s="122"/>
      <c r="NDC16" s="122"/>
      <c r="NDD16" s="122"/>
      <c r="NDE16" s="122"/>
      <c r="NDF16" s="122"/>
      <c r="NDG16" s="122"/>
      <c r="NDH16" s="122"/>
      <c r="NDI16" s="122"/>
      <c r="NDJ16" s="122"/>
      <c r="NDK16" s="122"/>
      <c r="NDL16" s="122"/>
      <c r="NDM16" s="122"/>
      <c r="NDN16" s="122"/>
      <c r="NDO16" s="122"/>
      <c r="NDP16" s="122"/>
      <c r="NDQ16" s="122"/>
      <c r="NDR16" s="122"/>
      <c r="NDS16" s="122"/>
      <c r="NDT16" s="122"/>
      <c r="NDU16" s="122"/>
      <c r="NDV16" s="122"/>
      <c r="NDW16" s="122"/>
      <c r="NDX16" s="122"/>
      <c r="NDY16" s="122"/>
      <c r="NDZ16" s="122"/>
      <c r="NEA16" s="122"/>
      <c r="NEB16" s="122"/>
      <c r="NEC16" s="122"/>
      <c r="NED16" s="122"/>
      <c r="NEE16" s="122"/>
      <c r="NEF16" s="122"/>
      <c r="NEG16" s="122"/>
      <c r="NEH16" s="122"/>
      <c r="NEI16" s="122"/>
      <c r="NEJ16" s="122"/>
      <c r="NEK16" s="122"/>
      <c r="NEL16" s="122"/>
      <c r="NEM16" s="122"/>
      <c r="NEN16" s="122"/>
      <c r="NEO16" s="122"/>
      <c r="NEP16" s="122"/>
      <c r="NEQ16" s="122"/>
      <c r="NER16" s="122"/>
      <c r="NES16" s="122"/>
      <c r="NET16" s="122"/>
      <c r="NEU16" s="122"/>
      <c r="NEV16" s="122"/>
      <c r="NEW16" s="122"/>
      <c r="NEX16" s="122"/>
      <c r="NEY16" s="122"/>
      <c r="NEZ16" s="122"/>
      <c r="NFA16" s="122"/>
      <c r="NFB16" s="122"/>
      <c r="NFC16" s="122"/>
      <c r="NFD16" s="122"/>
      <c r="NFE16" s="122"/>
      <c r="NFF16" s="122"/>
      <c r="NFG16" s="122"/>
      <c r="NFH16" s="122"/>
      <c r="NFI16" s="122"/>
      <c r="NFJ16" s="122"/>
      <c r="NFK16" s="122"/>
      <c r="NFL16" s="122"/>
      <c r="NFM16" s="122"/>
      <c r="NFN16" s="122"/>
      <c r="NFO16" s="122"/>
      <c r="NFP16" s="122"/>
      <c r="NFQ16" s="122"/>
      <c r="NFR16" s="122"/>
      <c r="NFS16" s="122"/>
      <c r="NFT16" s="122"/>
      <c r="NFU16" s="122"/>
      <c r="NFV16" s="122"/>
      <c r="NFW16" s="122"/>
      <c r="NFX16" s="122"/>
      <c r="NFY16" s="122"/>
      <c r="NFZ16" s="122"/>
      <c r="NGA16" s="122"/>
      <c r="NGB16" s="122"/>
      <c r="NGC16" s="122"/>
      <c r="NGD16" s="122"/>
      <c r="NGE16" s="122"/>
      <c r="NGF16" s="122"/>
      <c r="NGG16" s="122"/>
      <c r="NGH16" s="122"/>
      <c r="NGI16" s="122"/>
      <c r="NGJ16" s="122"/>
      <c r="NGK16" s="122"/>
      <c r="NGL16" s="122"/>
      <c r="NGM16" s="122"/>
      <c r="NGN16" s="122"/>
      <c r="NGO16" s="122"/>
      <c r="NGP16" s="122"/>
      <c r="NGQ16" s="122"/>
      <c r="NGR16" s="122"/>
      <c r="NGS16" s="122"/>
      <c r="NGT16" s="122"/>
      <c r="NGU16" s="122"/>
      <c r="NGV16" s="122"/>
      <c r="NGW16" s="122"/>
      <c r="NGX16" s="122"/>
      <c r="NGY16" s="122"/>
      <c r="NGZ16" s="122"/>
      <c r="NHA16" s="122"/>
      <c r="NHB16" s="122"/>
      <c r="NHC16" s="122"/>
      <c r="NHD16" s="122"/>
      <c r="NHE16" s="122"/>
      <c r="NHF16" s="122"/>
      <c r="NHG16" s="122"/>
      <c r="NHH16" s="122"/>
      <c r="NHI16" s="122"/>
      <c r="NHJ16" s="122"/>
      <c r="NHK16" s="122"/>
      <c r="NHL16" s="122"/>
      <c r="NHM16" s="122"/>
      <c r="NHN16" s="122"/>
      <c r="NHO16" s="122"/>
      <c r="NHP16" s="122"/>
      <c r="NHQ16" s="122"/>
      <c r="NHR16" s="122"/>
      <c r="NHS16" s="122"/>
      <c r="NHT16" s="122"/>
      <c r="NHU16" s="122"/>
      <c r="NHV16" s="122"/>
      <c r="NHW16" s="122"/>
      <c r="NHX16" s="122"/>
      <c r="NHY16" s="122"/>
      <c r="NHZ16" s="122"/>
      <c r="NIA16" s="122"/>
      <c r="NIB16" s="122"/>
      <c r="NIC16" s="122"/>
      <c r="NID16" s="122"/>
      <c r="NIE16" s="122"/>
      <c r="NIF16" s="122"/>
      <c r="NIG16" s="122"/>
      <c r="NIH16" s="122"/>
      <c r="NII16" s="122"/>
      <c r="NIJ16" s="122"/>
      <c r="NIK16" s="122"/>
      <c r="NIL16" s="122"/>
      <c r="NIM16" s="122"/>
      <c r="NIN16" s="122"/>
      <c r="NIO16" s="122"/>
      <c r="NIP16" s="122"/>
      <c r="NIQ16" s="122"/>
      <c r="NIR16" s="122"/>
      <c r="NIS16" s="122"/>
      <c r="NIT16" s="122"/>
      <c r="NIU16" s="122"/>
      <c r="NIV16" s="122"/>
      <c r="NIW16" s="122"/>
      <c r="NIX16" s="122"/>
      <c r="NIY16" s="122"/>
      <c r="NIZ16" s="122"/>
      <c r="NJA16" s="122"/>
      <c r="NJB16" s="122"/>
      <c r="NJC16" s="122"/>
      <c r="NJD16" s="122"/>
      <c r="NJE16" s="122"/>
      <c r="NJF16" s="122"/>
      <c r="NJG16" s="122"/>
      <c r="NJH16" s="122"/>
      <c r="NJI16" s="122"/>
      <c r="NJJ16" s="122"/>
      <c r="NJK16" s="122"/>
      <c r="NJL16" s="122"/>
      <c r="NJM16" s="122"/>
      <c r="NJN16" s="122"/>
      <c r="NJO16" s="122"/>
      <c r="NJP16" s="122"/>
      <c r="NJQ16" s="122"/>
      <c r="NJR16" s="122"/>
      <c r="NJS16" s="122"/>
      <c r="NJT16" s="122"/>
      <c r="NJU16" s="122"/>
      <c r="NJV16" s="122"/>
      <c r="NJW16" s="122"/>
      <c r="NJX16" s="122"/>
      <c r="NJY16" s="122"/>
      <c r="NJZ16" s="122"/>
      <c r="NKA16" s="122"/>
      <c r="NKB16" s="122"/>
      <c r="NKC16" s="122"/>
      <c r="NKD16" s="122"/>
      <c r="NKE16" s="122"/>
      <c r="NKF16" s="122"/>
      <c r="NKG16" s="122"/>
      <c r="NKH16" s="122"/>
      <c r="NKI16" s="122"/>
      <c r="NKJ16" s="122"/>
      <c r="NKK16" s="122"/>
      <c r="NKL16" s="122"/>
      <c r="NKM16" s="122"/>
      <c r="NKN16" s="122"/>
      <c r="NKO16" s="122"/>
      <c r="NKP16" s="122"/>
      <c r="NKQ16" s="122"/>
      <c r="NKR16" s="122"/>
      <c r="NKS16" s="122"/>
      <c r="NKT16" s="122"/>
      <c r="NKU16" s="122"/>
      <c r="NKV16" s="122"/>
      <c r="NKW16" s="122"/>
      <c r="NKX16" s="122"/>
      <c r="NKY16" s="122"/>
      <c r="NKZ16" s="122"/>
      <c r="NLA16" s="122"/>
      <c r="NLB16" s="122"/>
      <c r="NLC16" s="122"/>
      <c r="NLD16" s="122"/>
      <c r="NLE16" s="122"/>
      <c r="NLF16" s="122"/>
      <c r="NLG16" s="122"/>
      <c r="NLH16" s="122"/>
      <c r="NLI16" s="122"/>
      <c r="NLJ16" s="122"/>
      <c r="NLK16" s="122"/>
      <c r="NLL16" s="122"/>
      <c r="NLM16" s="122"/>
      <c r="NLN16" s="122"/>
      <c r="NLO16" s="122"/>
      <c r="NLP16" s="122"/>
      <c r="NLQ16" s="122"/>
      <c r="NLR16" s="122"/>
      <c r="NLS16" s="122"/>
      <c r="NLT16" s="122"/>
      <c r="NLU16" s="122"/>
      <c r="NLV16" s="122"/>
      <c r="NLW16" s="122"/>
      <c r="NLX16" s="122"/>
      <c r="NLY16" s="122"/>
      <c r="NLZ16" s="122"/>
      <c r="NMA16" s="122"/>
      <c r="NMB16" s="122"/>
      <c r="NMC16" s="122"/>
      <c r="NMD16" s="122"/>
      <c r="NME16" s="122"/>
      <c r="NMF16" s="122"/>
      <c r="NMG16" s="122"/>
      <c r="NMH16" s="122"/>
      <c r="NMI16" s="122"/>
      <c r="NMJ16" s="122"/>
      <c r="NMK16" s="122"/>
      <c r="NML16" s="122"/>
      <c r="NMM16" s="122"/>
      <c r="NMN16" s="122"/>
      <c r="NMO16" s="122"/>
      <c r="NMP16" s="122"/>
      <c r="NMQ16" s="122"/>
      <c r="NMR16" s="122"/>
      <c r="NMS16" s="122"/>
      <c r="NMT16" s="122"/>
      <c r="NMU16" s="122"/>
      <c r="NMV16" s="122"/>
      <c r="NMW16" s="122"/>
      <c r="NMX16" s="122"/>
      <c r="NMY16" s="122"/>
      <c r="NMZ16" s="122"/>
      <c r="NNA16" s="122"/>
      <c r="NNB16" s="122"/>
      <c r="NNC16" s="122"/>
      <c r="NND16" s="122"/>
      <c r="NNE16" s="122"/>
      <c r="NNF16" s="122"/>
      <c r="NNG16" s="122"/>
      <c r="NNH16" s="122"/>
      <c r="NNI16" s="122"/>
      <c r="NNJ16" s="122"/>
      <c r="NNK16" s="122"/>
      <c r="NNL16" s="122"/>
      <c r="NNM16" s="122"/>
      <c r="NNN16" s="122"/>
      <c r="NNO16" s="122"/>
      <c r="NNP16" s="122"/>
      <c r="NNQ16" s="122"/>
      <c r="NNR16" s="122"/>
      <c r="NNS16" s="122"/>
      <c r="NNT16" s="122"/>
      <c r="NNU16" s="122"/>
      <c r="NNV16" s="122"/>
      <c r="NNW16" s="122"/>
      <c r="NNX16" s="122"/>
      <c r="NNY16" s="122"/>
      <c r="NNZ16" s="122"/>
      <c r="NOA16" s="122"/>
      <c r="NOB16" s="122"/>
      <c r="NOC16" s="122"/>
      <c r="NOD16" s="122"/>
      <c r="NOE16" s="122"/>
      <c r="NOF16" s="122"/>
      <c r="NOG16" s="122"/>
      <c r="NOH16" s="122"/>
      <c r="NOI16" s="122"/>
      <c r="NOJ16" s="122"/>
      <c r="NOK16" s="122"/>
      <c r="NOL16" s="122"/>
      <c r="NOM16" s="122"/>
      <c r="NON16" s="122"/>
      <c r="NOO16" s="122"/>
      <c r="NOP16" s="122"/>
      <c r="NOQ16" s="122"/>
      <c r="NOR16" s="122"/>
      <c r="NOS16" s="122"/>
      <c r="NOT16" s="122"/>
      <c r="NOU16" s="122"/>
      <c r="NOV16" s="122"/>
      <c r="NOW16" s="122"/>
      <c r="NOX16" s="122"/>
      <c r="NOY16" s="122"/>
      <c r="NOZ16" s="122"/>
      <c r="NPA16" s="122"/>
      <c r="NPB16" s="122"/>
      <c r="NPC16" s="122"/>
      <c r="NPD16" s="122"/>
      <c r="NPE16" s="122"/>
      <c r="NPF16" s="122"/>
      <c r="NPG16" s="122"/>
      <c r="NPH16" s="122"/>
      <c r="NPI16" s="122"/>
      <c r="NPJ16" s="122"/>
      <c r="NPK16" s="122"/>
      <c r="NPL16" s="122"/>
      <c r="NPM16" s="122"/>
      <c r="NPN16" s="122"/>
      <c r="NPO16" s="122"/>
      <c r="NPP16" s="122"/>
      <c r="NPQ16" s="122"/>
      <c r="NPR16" s="122"/>
      <c r="NPS16" s="122"/>
      <c r="NPT16" s="122"/>
      <c r="NPU16" s="122"/>
      <c r="NPV16" s="122"/>
      <c r="NPW16" s="122"/>
      <c r="NPX16" s="122"/>
      <c r="NPY16" s="122"/>
      <c r="NPZ16" s="122"/>
      <c r="NQA16" s="122"/>
      <c r="NQB16" s="122"/>
      <c r="NQC16" s="122"/>
      <c r="NQD16" s="122"/>
      <c r="NQE16" s="122"/>
      <c r="NQF16" s="122"/>
      <c r="NQG16" s="122"/>
      <c r="NQH16" s="122"/>
      <c r="NQI16" s="122"/>
      <c r="NQJ16" s="122"/>
      <c r="NQK16" s="122"/>
      <c r="NQL16" s="122"/>
      <c r="NQM16" s="122"/>
      <c r="NQN16" s="122"/>
      <c r="NQO16" s="122"/>
      <c r="NQP16" s="122"/>
      <c r="NQQ16" s="122"/>
      <c r="NQR16" s="122"/>
      <c r="NQS16" s="122"/>
      <c r="NQT16" s="122"/>
      <c r="NQU16" s="122"/>
      <c r="NQV16" s="122"/>
      <c r="NQW16" s="122"/>
      <c r="NQX16" s="122"/>
      <c r="NQY16" s="122"/>
      <c r="NQZ16" s="122"/>
      <c r="NRA16" s="122"/>
      <c r="NRB16" s="122"/>
      <c r="NRC16" s="122"/>
      <c r="NRD16" s="122"/>
      <c r="NRE16" s="122"/>
      <c r="NRF16" s="122"/>
      <c r="NRG16" s="122"/>
      <c r="NRH16" s="122"/>
      <c r="NRI16" s="122"/>
      <c r="NRJ16" s="122"/>
      <c r="NRK16" s="122"/>
      <c r="NRL16" s="122"/>
      <c r="NRM16" s="122"/>
      <c r="NRN16" s="122"/>
      <c r="NRO16" s="122"/>
      <c r="NRP16" s="122"/>
      <c r="NRQ16" s="122"/>
      <c r="NRR16" s="122"/>
      <c r="NRS16" s="122"/>
      <c r="NRT16" s="122"/>
      <c r="NRU16" s="122"/>
      <c r="NRV16" s="122"/>
      <c r="NRW16" s="122"/>
      <c r="NRX16" s="122"/>
      <c r="NRY16" s="122"/>
      <c r="NRZ16" s="122"/>
      <c r="NSA16" s="122"/>
      <c r="NSB16" s="122"/>
      <c r="NSC16" s="122"/>
      <c r="NSD16" s="122"/>
      <c r="NSE16" s="122"/>
      <c r="NSF16" s="122"/>
      <c r="NSG16" s="122"/>
      <c r="NSH16" s="122"/>
      <c r="NSI16" s="122"/>
      <c r="NSJ16" s="122"/>
      <c r="NSK16" s="122"/>
      <c r="NSL16" s="122"/>
      <c r="NSM16" s="122"/>
      <c r="NSN16" s="122"/>
      <c r="NSO16" s="122"/>
      <c r="NSP16" s="122"/>
      <c r="NSQ16" s="122"/>
      <c r="NSR16" s="122"/>
      <c r="NSS16" s="122"/>
      <c r="NST16" s="122"/>
      <c r="NSU16" s="122"/>
      <c r="NSV16" s="122"/>
      <c r="NSW16" s="122"/>
      <c r="NSX16" s="122"/>
      <c r="NSY16" s="122"/>
      <c r="NSZ16" s="122"/>
      <c r="NTA16" s="122"/>
      <c r="NTB16" s="122"/>
      <c r="NTC16" s="122"/>
      <c r="NTD16" s="122"/>
      <c r="NTE16" s="122"/>
      <c r="NTF16" s="122"/>
      <c r="NTG16" s="122"/>
      <c r="NTH16" s="122"/>
      <c r="NTI16" s="122"/>
      <c r="NTJ16" s="122"/>
      <c r="NTK16" s="122"/>
      <c r="NTL16" s="122"/>
      <c r="NTM16" s="122"/>
      <c r="NTN16" s="122"/>
      <c r="NTO16" s="122"/>
      <c r="NTP16" s="122"/>
      <c r="NTQ16" s="122"/>
      <c r="NTR16" s="122"/>
      <c r="NTS16" s="122"/>
      <c r="NTT16" s="122"/>
      <c r="NTU16" s="122"/>
      <c r="NTV16" s="122"/>
      <c r="NTW16" s="122"/>
      <c r="NTX16" s="122"/>
      <c r="NTY16" s="122"/>
      <c r="NTZ16" s="122"/>
      <c r="NUA16" s="122"/>
      <c r="NUB16" s="122"/>
      <c r="NUC16" s="122"/>
      <c r="NUD16" s="122"/>
      <c r="NUE16" s="122"/>
      <c r="NUF16" s="122"/>
      <c r="NUG16" s="122"/>
      <c r="NUH16" s="122"/>
      <c r="NUI16" s="122"/>
      <c r="NUJ16" s="122"/>
      <c r="NUK16" s="122"/>
      <c r="NUL16" s="122"/>
      <c r="NUM16" s="122"/>
      <c r="NUN16" s="122"/>
      <c r="NUO16" s="122"/>
      <c r="NUP16" s="122"/>
      <c r="NUQ16" s="122"/>
      <c r="NUR16" s="122"/>
      <c r="NUS16" s="122"/>
      <c r="NUT16" s="122"/>
      <c r="NUU16" s="122"/>
      <c r="NUV16" s="122"/>
      <c r="NUW16" s="122"/>
      <c r="NUX16" s="122"/>
      <c r="NUY16" s="122"/>
      <c r="NUZ16" s="122"/>
      <c r="NVA16" s="122"/>
      <c r="NVB16" s="122"/>
      <c r="NVC16" s="122"/>
      <c r="NVD16" s="122"/>
      <c r="NVE16" s="122"/>
      <c r="NVF16" s="122"/>
      <c r="NVG16" s="122"/>
      <c r="NVH16" s="122"/>
      <c r="NVI16" s="122"/>
      <c r="NVJ16" s="122"/>
      <c r="NVK16" s="122"/>
      <c r="NVL16" s="122"/>
      <c r="NVM16" s="122"/>
      <c r="NVN16" s="122"/>
      <c r="NVO16" s="122"/>
      <c r="NVP16" s="122"/>
      <c r="NVQ16" s="122"/>
      <c r="NVR16" s="122"/>
      <c r="NVS16" s="122"/>
      <c r="NVT16" s="122"/>
      <c r="NVU16" s="122"/>
      <c r="NVV16" s="122"/>
      <c r="NVW16" s="122"/>
      <c r="NVX16" s="122"/>
      <c r="NVY16" s="122"/>
      <c r="NVZ16" s="122"/>
      <c r="NWA16" s="122"/>
      <c r="NWB16" s="122"/>
      <c r="NWC16" s="122"/>
      <c r="NWD16" s="122"/>
      <c r="NWE16" s="122"/>
      <c r="NWF16" s="122"/>
      <c r="NWG16" s="122"/>
      <c r="NWH16" s="122"/>
      <c r="NWI16" s="122"/>
      <c r="NWJ16" s="122"/>
      <c r="NWK16" s="122"/>
      <c r="NWL16" s="122"/>
      <c r="NWM16" s="122"/>
      <c r="NWN16" s="122"/>
      <c r="NWO16" s="122"/>
      <c r="NWP16" s="122"/>
      <c r="NWQ16" s="122"/>
      <c r="NWR16" s="122"/>
      <c r="NWS16" s="122"/>
      <c r="NWT16" s="122"/>
      <c r="NWU16" s="122"/>
      <c r="NWV16" s="122"/>
      <c r="NWW16" s="122"/>
      <c r="NWX16" s="122"/>
      <c r="NWY16" s="122"/>
      <c r="NWZ16" s="122"/>
      <c r="NXA16" s="122"/>
      <c r="NXB16" s="122"/>
      <c r="NXC16" s="122"/>
      <c r="NXD16" s="122"/>
      <c r="NXE16" s="122"/>
      <c r="NXF16" s="122"/>
      <c r="NXG16" s="122"/>
      <c r="NXH16" s="122"/>
      <c r="NXI16" s="122"/>
      <c r="NXJ16" s="122"/>
      <c r="NXK16" s="122"/>
      <c r="NXL16" s="122"/>
      <c r="NXM16" s="122"/>
      <c r="NXN16" s="122"/>
      <c r="NXO16" s="122"/>
      <c r="NXP16" s="122"/>
      <c r="NXQ16" s="122"/>
      <c r="NXR16" s="122"/>
      <c r="NXS16" s="122"/>
      <c r="NXT16" s="122"/>
      <c r="NXU16" s="122"/>
      <c r="NXV16" s="122"/>
      <c r="NXW16" s="122"/>
      <c r="NXX16" s="122"/>
      <c r="NXY16" s="122"/>
      <c r="NXZ16" s="122"/>
      <c r="NYA16" s="122"/>
      <c r="NYB16" s="122"/>
      <c r="NYC16" s="122"/>
      <c r="NYD16" s="122"/>
      <c r="NYE16" s="122"/>
      <c r="NYF16" s="122"/>
      <c r="NYG16" s="122"/>
      <c r="NYH16" s="122"/>
      <c r="NYI16" s="122"/>
      <c r="NYJ16" s="122"/>
      <c r="NYK16" s="122"/>
      <c r="NYL16" s="122"/>
      <c r="NYM16" s="122"/>
      <c r="NYN16" s="122"/>
      <c r="NYO16" s="122"/>
      <c r="NYP16" s="122"/>
      <c r="NYQ16" s="122"/>
      <c r="NYR16" s="122"/>
      <c r="NYS16" s="122"/>
      <c r="NYT16" s="122"/>
      <c r="NYU16" s="122"/>
      <c r="NYV16" s="122"/>
      <c r="NYW16" s="122"/>
      <c r="NYX16" s="122"/>
      <c r="NYY16" s="122"/>
      <c r="NYZ16" s="122"/>
      <c r="NZA16" s="122"/>
      <c r="NZB16" s="122"/>
      <c r="NZC16" s="122"/>
      <c r="NZD16" s="122"/>
      <c r="NZE16" s="122"/>
      <c r="NZF16" s="122"/>
      <c r="NZG16" s="122"/>
      <c r="NZH16" s="122"/>
      <c r="NZI16" s="122"/>
      <c r="NZJ16" s="122"/>
      <c r="NZK16" s="122"/>
      <c r="NZL16" s="122"/>
      <c r="NZM16" s="122"/>
      <c r="NZN16" s="122"/>
      <c r="NZO16" s="122"/>
      <c r="NZP16" s="122"/>
      <c r="NZQ16" s="122"/>
      <c r="NZR16" s="122"/>
      <c r="NZS16" s="122"/>
      <c r="NZT16" s="122"/>
      <c r="NZU16" s="122"/>
      <c r="NZV16" s="122"/>
      <c r="NZW16" s="122"/>
      <c r="NZX16" s="122"/>
      <c r="NZY16" s="122"/>
      <c r="NZZ16" s="122"/>
      <c r="OAA16" s="122"/>
      <c r="OAB16" s="122"/>
      <c r="OAC16" s="122"/>
      <c r="OAD16" s="122"/>
      <c r="OAE16" s="122"/>
      <c r="OAF16" s="122"/>
      <c r="OAG16" s="122"/>
      <c r="OAH16" s="122"/>
      <c r="OAI16" s="122"/>
      <c r="OAJ16" s="122"/>
      <c r="OAK16" s="122"/>
      <c r="OAL16" s="122"/>
      <c r="OAM16" s="122"/>
      <c r="OAN16" s="122"/>
      <c r="OAO16" s="122"/>
      <c r="OAP16" s="122"/>
      <c r="OAQ16" s="122"/>
      <c r="OAR16" s="122"/>
      <c r="OAS16" s="122"/>
      <c r="OAT16" s="122"/>
      <c r="OAU16" s="122"/>
      <c r="OAV16" s="122"/>
      <c r="OAW16" s="122"/>
      <c r="OAX16" s="122"/>
      <c r="OAY16" s="122"/>
      <c r="OAZ16" s="122"/>
      <c r="OBA16" s="122"/>
      <c r="OBB16" s="122"/>
      <c r="OBC16" s="122"/>
      <c r="OBD16" s="122"/>
      <c r="OBE16" s="122"/>
      <c r="OBF16" s="122"/>
      <c r="OBG16" s="122"/>
      <c r="OBH16" s="122"/>
      <c r="OBI16" s="122"/>
      <c r="OBJ16" s="122"/>
      <c r="OBK16" s="122"/>
      <c r="OBL16" s="122"/>
      <c r="OBM16" s="122"/>
      <c r="OBN16" s="122"/>
      <c r="OBO16" s="122"/>
      <c r="OBP16" s="122"/>
      <c r="OBQ16" s="122"/>
      <c r="OBR16" s="122"/>
      <c r="OBS16" s="122"/>
      <c r="OBT16" s="122"/>
      <c r="OBU16" s="122"/>
      <c r="OBV16" s="122"/>
      <c r="OBW16" s="122"/>
      <c r="OBX16" s="122"/>
      <c r="OBY16" s="122"/>
      <c r="OBZ16" s="122"/>
      <c r="OCA16" s="122"/>
      <c r="OCB16" s="122"/>
      <c r="OCC16" s="122"/>
      <c r="OCD16" s="122"/>
      <c r="OCE16" s="122"/>
      <c r="OCF16" s="122"/>
      <c r="OCG16" s="122"/>
      <c r="OCH16" s="122"/>
      <c r="OCI16" s="122"/>
      <c r="OCJ16" s="122"/>
      <c r="OCK16" s="122"/>
      <c r="OCL16" s="122"/>
      <c r="OCM16" s="122"/>
      <c r="OCN16" s="122"/>
      <c r="OCO16" s="122"/>
      <c r="OCP16" s="122"/>
      <c r="OCQ16" s="122"/>
      <c r="OCR16" s="122"/>
      <c r="OCS16" s="122"/>
      <c r="OCT16" s="122"/>
      <c r="OCU16" s="122"/>
      <c r="OCV16" s="122"/>
      <c r="OCW16" s="122"/>
      <c r="OCX16" s="122"/>
      <c r="OCY16" s="122"/>
      <c r="OCZ16" s="122"/>
      <c r="ODA16" s="122"/>
      <c r="ODB16" s="122"/>
      <c r="ODC16" s="122"/>
      <c r="ODD16" s="122"/>
      <c r="ODE16" s="122"/>
      <c r="ODF16" s="122"/>
      <c r="ODG16" s="122"/>
      <c r="ODH16" s="122"/>
      <c r="ODI16" s="122"/>
      <c r="ODJ16" s="122"/>
      <c r="ODK16" s="122"/>
      <c r="ODL16" s="122"/>
      <c r="ODM16" s="122"/>
      <c r="ODN16" s="122"/>
      <c r="ODO16" s="122"/>
      <c r="ODP16" s="122"/>
      <c r="ODQ16" s="122"/>
      <c r="ODR16" s="122"/>
      <c r="ODS16" s="122"/>
      <c r="ODT16" s="122"/>
      <c r="ODU16" s="122"/>
      <c r="ODV16" s="122"/>
      <c r="ODW16" s="122"/>
      <c r="ODX16" s="122"/>
      <c r="ODY16" s="122"/>
      <c r="ODZ16" s="122"/>
      <c r="OEA16" s="122"/>
      <c r="OEB16" s="122"/>
      <c r="OEC16" s="122"/>
      <c r="OED16" s="122"/>
      <c r="OEE16" s="122"/>
      <c r="OEF16" s="122"/>
      <c r="OEG16" s="122"/>
      <c r="OEH16" s="122"/>
      <c r="OEI16" s="122"/>
      <c r="OEJ16" s="122"/>
      <c r="OEK16" s="122"/>
      <c r="OEL16" s="122"/>
      <c r="OEM16" s="122"/>
      <c r="OEN16" s="122"/>
      <c r="OEO16" s="122"/>
      <c r="OEP16" s="122"/>
      <c r="OEQ16" s="122"/>
      <c r="OER16" s="122"/>
      <c r="OES16" s="122"/>
      <c r="OET16" s="122"/>
      <c r="OEU16" s="122"/>
      <c r="OEV16" s="122"/>
      <c r="OEW16" s="122"/>
      <c r="OEX16" s="122"/>
      <c r="OEY16" s="122"/>
      <c r="OEZ16" s="122"/>
      <c r="OFA16" s="122"/>
      <c r="OFB16" s="122"/>
      <c r="OFC16" s="122"/>
      <c r="OFD16" s="122"/>
      <c r="OFE16" s="122"/>
      <c r="OFF16" s="122"/>
      <c r="OFG16" s="122"/>
      <c r="OFH16" s="122"/>
      <c r="OFI16" s="122"/>
      <c r="OFJ16" s="122"/>
      <c r="OFK16" s="122"/>
      <c r="OFL16" s="122"/>
      <c r="OFM16" s="122"/>
      <c r="OFN16" s="122"/>
      <c r="OFO16" s="122"/>
      <c r="OFP16" s="122"/>
      <c r="OFQ16" s="122"/>
      <c r="OFR16" s="122"/>
      <c r="OFS16" s="122"/>
      <c r="OFT16" s="122"/>
      <c r="OFU16" s="122"/>
      <c r="OFV16" s="122"/>
      <c r="OFW16" s="122"/>
      <c r="OFX16" s="122"/>
      <c r="OFY16" s="122"/>
      <c r="OFZ16" s="122"/>
      <c r="OGA16" s="122"/>
      <c r="OGB16" s="122"/>
      <c r="OGC16" s="122"/>
      <c r="OGD16" s="122"/>
      <c r="OGE16" s="122"/>
      <c r="OGF16" s="122"/>
      <c r="OGG16" s="122"/>
      <c r="OGH16" s="122"/>
      <c r="OGI16" s="122"/>
      <c r="OGJ16" s="122"/>
      <c r="OGK16" s="122"/>
      <c r="OGL16" s="122"/>
      <c r="OGM16" s="122"/>
      <c r="OGN16" s="122"/>
      <c r="OGO16" s="122"/>
      <c r="OGP16" s="122"/>
      <c r="OGQ16" s="122"/>
      <c r="OGR16" s="122"/>
      <c r="OGS16" s="122"/>
      <c r="OGT16" s="122"/>
      <c r="OGU16" s="122"/>
      <c r="OGV16" s="122"/>
      <c r="OGW16" s="122"/>
      <c r="OGX16" s="122"/>
      <c r="OGY16" s="122"/>
      <c r="OGZ16" s="122"/>
      <c r="OHA16" s="122"/>
      <c r="OHB16" s="122"/>
      <c r="OHC16" s="122"/>
      <c r="OHD16" s="122"/>
      <c r="OHE16" s="122"/>
      <c r="OHF16" s="122"/>
      <c r="OHG16" s="122"/>
      <c r="OHH16" s="122"/>
      <c r="OHI16" s="122"/>
      <c r="OHJ16" s="122"/>
      <c r="OHK16" s="122"/>
      <c r="OHL16" s="122"/>
      <c r="OHM16" s="122"/>
      <c r="OHN16" s="122"/>
      <c r="OHO16" s="122"/>
      <c r="OHP16" s="122"/>
      <c r="OHQ16" s="122"/>
      <c r="OHR16" s="122"/>
      <c r="OHS16" s="122"/>
      <c r="OHT16" s="122"/>
      <c r="OHU16" s="122"/>
      <c r="OHV16" s="122"/>
      <c r="OHW16" s="122"/>
      <c r="OHX16" s="122"/>
      <c r="OHY16" s="122"/>
      <c r="OHZ16" s="122"/>
      <c r="OIA16" s="122"/>
      <c r="OIB16" s="122"/>
      <c r="OIC16" s="122"/>
      <c r="OID16" s="122"/>
      <c r="OIE16" s="122"/>
      <c r="OIF16" s="122"/>
      <c r="OIG16" s="122"/>
      <c r="OIH16" s="122"/>
      <c r="OII16" s="122"/>
      <c r="OIJ16" s="122"/>
      <c r="OIK16" s="122"/>
      <c r="OIL16" s="122"/>
      <c r="OIM16" s="122"/>
      <c r="OIN16" s="122"/>
      <c r="OIO16" s="122"/>
      <c r="OIP16" s="122"/>
      <c r="OIQ16" s="122"/>
      <c r="OIR16" s="122"/>
      <c r="OIS16" s="122"/>
      <c r="OIT16" s="122"/>
      <c r="OIU16" s="122"/>
      <c r="OIV16" s="122"/>
      <c r="OIW16" s="122"/>
      <c r="OIX16" s="122"/>
      <c r="OIY16" s="122"/>
      <c r="OIZ16" s="122"/>
      <c r="OJA16" s="122"/>
      <c r="OJB16" s="122"/>
      <c r="OJC16" s="122"/>
      <c r="OJD16" s="122"/>
      <c r="OJE16" s="122"/>
      <c r="OJF16" s="122"/>
      <c r="OJG16" s="122"/>
      <c r="OJH16" s="122"/>
      <c r="OJI16" s="122"/>
      <c r="OJJ16" s="122"/>
      <c r="OJK16" s="122"/>
      <c r="OJL16" s="122"/>
      <c r="OJM16" s="122"/>
      <c r="OJN16" s="122"/>
      <c r="OJO16" s="122"/>
      <c r="OJP16" s="122"/>
      <c r="OJQ16" s="122"/>
      <c r="OJR16" s="122"/>
      <c r="OJS16" s="122"/>
      <c r="OJT16" s="122"/>
      <c r="OJU16" s="122"/>
      <c r="OJV16" s="122"/>
      <c r="OJW16" s="122"/>
      <c r="OJX16" s="122"/>
      <c r="OJY16" s="122"/>
      <c r="OJZ16" s="122"/>
      <c r="OKA16" s="122"/>
      <c r="OKB16" s="122"/>
      <c r="OKC16" s="122"/>
      <c r="OKD16" s="122"/>
      <c r="OKE16" s="122"/>
      <c r="OKF16" s="122"/>
      <c r="OKG16" s="122"/>
      <c r="OKH16" s="122"/>
      <c r="OKI16" s="122"/>
      <c r="OKJ16" s="122"/>
      <c r="OKK16" s="122"/>
      <c r="OKL16" s="122"/>
      <c r="OKM16" s="122"/>
      <c r="OKN16" s="122"/>
      <c r="OKO16" s="122"/>
      <c r="OKP16" s="122"/>
      <c r="OKQ16" s="122"/>
      <c r="OKR16" s="122"/>
      <c r="OKS16" s="122"/>
      <c r="OKT16" s="122"/>
      <c r="OKU16" s="122"/>
      <c r="OKV16" s="122"/>
      <c r="OKW16" s="122"/>
      <c r="OKX16" s="122"/>
      <c r="OKY16" s="122"/>
      <c r="OKZ16" s="122"/>
      <c r="OLA16" s="122"/>
      <c r="OLB16" s="122"/>
      <c r="OLC16" s="122"/>
      <c r="OLD16" s="122"/>
      <c r="OLE16" s="122"/>
      <c r="OLF16" s="122"/>
      <c r="OLG16" s="122"/>
      <c r="OLH16" s="122"/>
      <c r="OLI16" s="122"/>
      <c r="OLJ16" s="122"/>
      <c r="OLK16" s="122"/>
      <c r="OLL16" s="122"/>
      <c r="OLM16" s="122"/>
      <c r="OLN16" s="122"/>
      <c r="OLO16" s="122"/>
      <c r="OLP16" s="122"/>
      <c r="OLQ16" s="122"/>
      <c r="OLR16" s="122"/>
      <c r="OLS16" s="122"/>
      <c r="OLT16" s="122"/>
      <c r="OLU16" s="122"/>
      <c r="OLV16" s="122"/>
      <c r="OLW16" s="122"/>
      <c r="OLX16" s="122"/>
      <c r="OLY16" s="122"/>
      <c r="OLZ16" s="122"/>
      <c r="OMA16" s="122"/>
      <c r="OMB16" s="122"/>
      <c r="OMC16" s="122"/>
      <c r="OMD16" s="122"/>
      <c r="OME16" s="122"/>
      <c r="OMF16" s="122"/>
      <c r="OMG16" s="122"/>
      <c r="OMH16" s="122"/>
      <c r="OMI16" s="122"/>
      <c r="OMJ16" s="122"/>
      <c r="OMK16" s="122"/>
      <c r="OML16" s="122"/>
      <c r="OMM16" s="122"/>
      <c r="OMN16" s="122"/>
      <c r="OMO16" s="122"/>
      <c r="OMP16" s="122"/>
      <c r="OMQ16" s="122"/>
      <c r="OMR16" s="122"/>
      <c r="OMS16" s="122"/>
      <c r="OMT16" s="122"/>
      <c r="OMU16" s="122"/>
      <c r="OMV16" s="122"/>
      <c r="OMW16" s="122"/>
      <c r="OMX16" s="122"/>
      <c r="OMY16" s="122"/>
      <c r="OMZ16" s="122"/>
      <c r="ONA16" s="122"/>
      <c r="ONB16" s="122"/>
      <c r="ONC16" s="122"/>
      <c r="OND16" s="122"/>
      <c r="ONE16" s="122"/>
      <c r="ONF16" s="122"/>
      <c r="ONG16" s="122"/>
      <c r="ONH16" s="122"/>
      <c r="ONI16" s="122"/>
      <c r="ONJ16" s="122"/>
      <c r="ONK16" s="122"/>
      <c r="ONL16" s="122"/>
      <c r="ONM16" s="122"/>
      <c r="ONN16" s="122"/>
      <c r="ONO16" s="122"/>
      <c r="ONP16" s="122"/>
      <c r="ONQ16" s="122"/>
      <c r="ONR16" s="122"/>
      <c r="ONS16" s="122"/>
      <c r="ONT16" s="122"/>
      <c r="ONU16" s="122"/>
      <c r="ONV16" s="122"/>
      <c r="ONW16" s="122"/>
      <c r="ONX16" s="122"/>
      <c r="ONY16" s="122"/>
      <c r="ONZ16" s="122"/>
      <c r="OOA16" s="122"/>
      <c r="OOB16" s="122"/>
      <c r="OOC16" s="122"/>
      <c r="OOD16" s="122"/>
      <c r="OOE16" s="122"/>
      <c r="OOF16" s="122"/>
      <c r="OOG16" s="122"/>
      <c r="OOH16" s="122"/>
      <c r="OOI16" s="122"/>
      <c r="OOJ16" s="122"/>
      <c r="OOK16" s="122"/>
      <c r="OOL16" s="122"/>
      <c r="OOM16" s="122"/>
      <c r="OON16" s="122"/>
      <c r="OOO16" s="122"/>
      <c r="OOP16" s="122"/>
      <c r="OOQ16" s="122"/>
      <c r="OOR16" s="122"/>
      <c r="OOS16" s="122"/>
      <c r="OOT16" s="122"/>
      <c r="OOU16" s="122"/>
      <c r="OOV16" s="122"/>
      <c r="OOW16" s="122"/>
      <c r="OOX16" s="122"/>
      <c r="OOY16" s="122"/>
      <c r="OOZ16" s="122"/>
      <c r="OPA16" s="122"/>
      <c r="OPB16" s="122"/>
      <c r="OPC16" s="122"/>
      <c r="OPD16" s="122"/>
      <c r="OPE16" s="122"/>
      <c r="OPF16" s="122"/>
      <c r="OPG16" s="122"/>
      <c r="OPH16" s="122"/>
      <c r="OPI16" s="122"/>
      <c r="OPJ16" s="122"/>
      <c r="OPK16" s="122"/>
      <c r="OPL16" s="122"/>
      <c r="OPM16" s="122"/>
      <c r="OPN16" s="122"/>
      <c r="OPO16" s="122"/>
      <c r="OPP16" s="122"/>
      <c r="OPQ16" s="122"/>
      <c r="OPR16" s="122"/>
      <c r="OPS16" s="122"/>
      <c r="OPT16" s="122"/>
      <c r="OPU16" s="122"/>
      <c r="OPV16" s="122"/>
      <c r="OPW16" s="122"/>
      <c r="OPX16" s="122"/>
      <c r="OPY16" s="122"/>
      <c r="OPZ16" s="122"/>
      <c r="OQA16" s="122"/>
      <c r="OQB16" s="122"/>
      <c r="OQC16" s="122"/>
      <c r="OQD16" s="122"/>
      <c r="OQE16" s="122"/>
      <c r="OQF16" s="122"/>
      <c r="OQG16" s="122"/>
      <c r="OQH16" s="122"/>
      <c r="OQI16" s="122"/>
      <c r="OQJ16" s="122"/>
      <c r="OQK16" s="122"/>
      <c r="OQL16" s="122"/>
      <c r="OQM16" s="122"/>
      <c r="OQN16" s="122"/>
      <c r="OQO16" s="122"/>
      <c r="OQP16" s="122"/>
      <c r="OQQ16" s="122"/>
      <c r="OQR16" s="122"/>
      <c r="OQS16" s="122"/>
      <c r="OQT16" s="122"/>
      <c r="OQU16" s="122"/>
      <c r="OQV16" s="122"/>
      <c r="OQW16" s="122"/>
      <c r="OQX16" s="122"/>
      <c r="OQY16" s="122"/>
      <c r="OQZ16" s="122"/>
      <c r="ORA16" s="122"/>
      <c r="ORB16" s="122"/>
      <c r="ORC16" s="122"/>
      <c r="ORD16" s="122"/>
      <c r="ORE16" s="122"/>
      <c r="ORF16" s="122"/>
      <c r="ORG16" s="122"/>
      <c r="ORH16" s="122"/>
      <c r="ORI16" s="122"/>
      <c r="ORJ16" s="122"/>
      <c r="ORK16" s="122"/>
      <c r="ORL16" s="122"/>
      <c r="ORM16" s="122"/>
      <c r="ORN16" s="122"/>
      <c r="ORO16" s="122"/>
      <c r="ORP16" s="122"/>
      <c r="ORQ16" s="122"/>
      <c r="ORR16" s="122"/>
      <c r="ORS16" s="122"/>
      <c r="ORT16" s="122"/>
      <c r="ORU16" s="122"/>
      <c r="ORV16" s="122"/>
      <c r="ORW16" s="122"/>
      <c r="ORX16" s="122"/>
      <c r="ORY16" s="122"/>
      <c r="ORZ16" s="122"/>
      <c r="OSA16" s="122"/>
      <c r="OSB16" s="122"/>
      <c r="OSC16" s="122"/>
      <c r="OSD16" s="122"/>
      <c r="OSE16" s="122"/>
      <c r="OSF16" s="122"/>
      <c r="OSG16" s="122"/>
      <c r="OSH16" s="122"/>
      <c r="OSI16" s="122"/>
      <c r="OSJ16" s="122"/>
      <c r="OSK16" s="122"/>
      <c r="OSL16" s="122"/>
      <c r="OSM16" s="122"/>
      <c r="OSN16" s="122"/>
      <c r="OSO16" s="122"/>
      <c r="OSP16" s="122"/>
      <c r="OSQ16" s="122"/>
      <c r="OSR16" s="122"/>
      <c r="OSS16" s="122"/>
      <c r="OST16" s="122"/>
      <c r="OSU16" s="122"/>
      <c r="OSV16" s="122"/>
      <c r="OSW16" s="122"/>
      <c r="OSX16" s="122"/>
      <c r="OSY16" s="122"/>
      <c r="OSZ16" s="122"/>
      <c r="OTA16" s="122"/>
      <c r="OTB16" s="122"/>
      <c r="OTC16" s="122"/>
      <c r="OTD16" s="122"/>
      <c r="OTE16" s="122"/>
      <c r="OTF16" s="122"/>
      <c r="OTG16" s="122"/>
      <c r="OTH16" s="122"/>
      <c r="OTI16" s="122"/>
      <c r="OTJ16" s="122"/>
      <c r="OTK16" s="122"/>
      <c r="OTL16" s="122"/>
      <c r="OTM16" s="122"/>
      <c r="OTN16" s="122"/>
      <c r="OTO16" s="122"/>
      <c r="OTP16" s="122"/>
      <c r="OTQ16" s="122"/>
      <c r="OTR16" s="122"/>
      <c r="OTS16" s="122"/>
      <c r="OTT16" s="122"/>
      <c r="OTU16" s="122"/>
      <c r="OTV16" s="122"/>
      <c r="OTW16" s="122"/>
      <c r="OTX16" s="122"/>
      <c r="OTY16" s="122"/>
      <c r="OTZ16" s="122"/>
      <c r="OUA16" s="122"/>
      <c r="OUB16" s="122"/>
      <c r="OUC16" s="122"/>
      <c r="OUD16" s="122"/>
      <c r="OUE16" s="122"/>
      <c r="OUF16" s="122"/>
      <c r="OUG16" s="122"/>
      <c r="OUH16" s="122"/>
      <c r="OUI16" s="122"/>
      <c r="OUJ16" s="122"/>
      <c r="OUK16" s="122"/>
      <c r="OUL16" s="122"/>
      <c r="OUM16" s="122"/>
      <c r="OUN16" s="122"/>
      <c r="OUO16" s="122"/>
      <c r="OUP16" s="122"/>
      <c r="OUQ16" s="122"/>
      <c r="OUR16" s="122"/>
      <c r="OUS16" s="122"/>
      <c r="OUT16" s="122"/>
      <c r="OUU16" s="122"/>
      <c r="OUV16" s="122"/>
      <c r="OUW16" s="122"/>
      <c r="OUX16" s="122"/>
      <c r="OUY16" s="122"/>
      <c r="OUZ16" s="122"/>
      <c r="OVA16" s="122"/>
      <c r="OVB16" s="122"/>
      <c r="OVC16" s="122"/>
      <c r="OVD16" s="122"/>
      <c r="OVE16" s="122"/>
      <c r="OVF16" s="122"/>
      <c r="OVG16" s="122"/>
      <c r="OVH16" s="122"/>
      <c r="OVI16" s="122"/>
      <c r="OVJ16" s="122"/>
      <c r="OVK16" s="122"/>
      <c r="OVL16" s="122"/>
      <c r="OVM16" s="122"/>
      <c r="OVN16" s="122"/>
      <c r="OVO16" s="122"/>
      <c r="OVP16" s="122"/>
      <c r="OVQ16" s="122"/>
      <c r="OVR16" s="122"/>
      <c r="OVS16" s="122"/>
      <c r="OVT16" s="122"/>
      <c r="OVU16" s="122"/>
      <c r="OVV16" s="122"/>
      <c r="OVW16" s="122"/>
      <c r="OVX16" s="122"/>
      <c r="OVY16" s="122"/>
      <c r="OVZ16" s="122"/>
      <c r="OWA16" s="122"/>
      <c r="OWB16" s="122"/>
      <c r="OWC16" s="122"/>
      <c r="OWD16" s="122"/>
      <c r="OWE16" s="122"/>
      <c r="OWF16" s="122"/>
      <c r="OWG16" s="122"/>
      <c r="OWH16" s="122"/>
      <c r="OWI16" s="122"/>
      <c r="OWJ16" s="122"/>
      <c r="OWK16" s="122"/>
      <c r="OWL16" s="122"/>
      <c r="OWM16" s="122"/>
      <c r="OWN16" s="122"/>
      <c r="OWO16" s="122"/>
      <c r="OWP16" s="122"/>
      <c r="OWQ16" s="122"/>
      <c r="OWR16" s="122"/>
      <c r="OWS16" s="122"/>
      <c r="OWT16" s="122"/>
      <c r="OWU16" s="122"/>
      <c r="OWV16" s="122"/>
      <c r="OWW16" s="122"/>
      <c r="OWX16" s="122"/>
      <c r="OWY16" s="122"/>
      <c r="OWZ16" s="122"/>
      <c r="OXA16" s="122"/>
      <c r="OXB16" s="122"/>
      <c r="OXC16" s="122"/>
      <c r="OXD16" s="122"/>
      <c r="OXE16" s="122"/>
      <c r="OXF16" s="122"/>
      <c r="OXG16" s="122"/>
      <c r="OXH16" s="122"/>
      <c r="OXI16" s="122"/>
      <c r="OXJ16" s="122"/>
      <c r="OXK16" s="122"/>
      <c r="OXL16" s="122"/>
      <c r="OXM16" s="122"/>
      <c r="OXN16" s="122"/>
      <c r="OXO16" s="122"/>
      <c r="OXP16" s="122"/>
      <c r="OXQ16" s="122"/>
      <c r="OXR16" s="122"/>
      <c r="OXS16" s="122"/>
      <c r="OXT16" s="122"/>
      <c r="OXU16" s="122"/>
      <c r="OXV16" s="122"/>
      <c r="OXW16" s="122"/>
      <c r="OXX16" s="122"/>
      <c r="OXY16" s="122"/>
      <c r="OXZ16" s="122"/>
      <c r="OYA16" s="122"/>
      <c r="OYB16" s="122"/>
      <c r="OYC16" s="122"/>
      <c r="OYD16" s="122"/>
      <c r="OYE16" s="122"/>
      <c r="OYF16" s="122"/>
      <c r="OYG16" s="122"/>
      <c r="OYH16" s="122"/>
      <c r="OYI16" s="122"/>
      <c r="OYJ16" s="122"/>
      <c r="OYK16" s="122"/>
      <c r="OYL16" s="122"/>
      <c r="OYM16" s="122"/>
      <c r="OYN16" s="122"/>
      <c r="OYO16" s="122"/>
      <c r="OYP16" s="122"/>
      <c r="OYQ16" s="122"/>
      <c r="OYR16" s="122"/>
      <c r="OYS16" s="122"/>
      <c r="OYT16" s="122"/>
      <c r="OYU16" s="122"/>
      <c r="OYV16" s="122"/>
      <c r="OYW16" s="122"/>
      <c r="OYX16" s="122"/>
      <c r="OYY16" s="122"/>
      <c r="OYZ16" s="122"/>
      <c r="OZA16" s="122"/>
      <c r="OZB16" s="122"/>
      <c r="OZC16" s="122"/>
      <c r="OZD16" s="122"/>
      <c r="OZE16" s="122"/>
      <c r="OZF16" s="122"/>
      <c r="OZG16" s="122"/>
      <c r="OZH16" s="122"/>
      <c r="OZI16" s="122"/>
      <c r="OZJ16" s="122"/>
      <c r="OZK16" s="122"/>
      <c r="OZL16" s="122"/>
      <c r="OZM16" s="122"/>
      <c r="OZN16" s="122"/>
      <c r="OZO16" s="122"/>
      <c r="OZP16" s="122"/>
      <c r="OZQ16" s="122"/>
      <c r="OZR16" s="122"/>
      <c r="OZS16" s="122"/>
      <c r="OZT16" s="122"/>
      <c r="OZU16" s="122"/>
      <c r="OZV16" s="122"/>
      <c r="OZW16" s="122"/>
      <c r="OZX16" s="122"/>
      <c r="OZY16" s="122"/>
      <c r="OZZ16" s="122"/>
      <c r="PAA16" s="122"/>
      <c r="PAB16" s="122"/>
      <c r="PAC16" s="122"/>
      <c r="PAD16" s="122"/>
      <c r="PAE16" s="122"/>
      <c r="PAF16" s="122"/>
      <c r="PAG16" s="122"/>
      <c r="PAH16" s="122"/>
      <c r="PAI16" s="122"/>
      <c r="PAJ16" s="122"/>
      <c r="PAK16" s="122"/>
      <c r="PAL16" s="122"/>
      <c r="PAM16" s="122"/>
      <c r="PAN16" s="122"/>
      <c r="PAO16" s="122"/>
      <c r="PAP16" s="122"/>
      <c r="PAQ16" s="122"/>
      <c r="PAR16" s="122"/>
      <c r="PAS16" s="122"/>
      <c r="PAT16" s="122"/>
      <c r="PAU16" s="122"/>
      <c r="PAV16" s="122"/>
      <c r="PAW16" s="122"/>
      <c r="PAX16" s="122"/>
      <c r="PAY16" s="122"/>
      <c r="PAZ16" s="122"/>
      <c r="PBA16" s="122"/>
      <c r="PBB16" s="122"/>
      <c r="PBC16" s="122"/>
      <c r="PBD16" s="122"/>
      <c r="PBE16" s="122"/>
      <c r="PBF16" s="122"/>
      <c r="PBG16" s="122"/>
      <c r="PBH16" s="122"/>
      <c r="PBI16" s="122"/>
      <c r="PBJ16" s="122"/>
      <c r="PBK16" s="122"/>
      <c r="PBL16" s="122"/>
      <c r="PBM16" s="122"/>
      <c r="PBN16" s="122"/>
      <c r="PBO16" s="122"/>
      <c r="PBP16" s="122"/>
      <c r="PBQ16" s="122"/>
      <c r="PBR16" s="122"/>
      <c r="PBS16" s="122"/>
      <c r="PBT16" s="122"/>
      <c r="PBU16" s="122"/>
      <c r="PBV16" s="122"/>
      <c r="PBW16" s="122"/>
      <c r="PBX16" s="122"/>
      <c r="PBY16" s="122"/>
      <c r="PBZ16" s="122"/>
      <c r="PCA16" s="122"/>
      <c r="PCB16" s="122"/>
      <c r="PCC16" s="122"/>
      <c r="PCD16" s="122"/>
      <c r="PCE16" s="122"/>
      <c r="PCF16" s="122"/>
      <c r="PCG16" s="122"/>
      <c r="PCH16" s="122"/>
      <c r="PCI16" s="122"/>
      <c r="PCJ16" s="122"/>
      <c r="PCK16" s="122"/>
      <c r="PCL16" s="122"/>
      <c r="PCM16" s="122"/>
      <c r="PCN16" s="122"/>
      <c r="PCO16" s="122"/>
      <c r="PCP16" s="122"/>
      <c r="PCQ16" s="122"/>
      <c r="PCR16" s="122"/>
      <c r="PCS16" s="122"/>
      <c r="PCT16" s="122"/>
      <c r="PCU16" s="122"/>
      <c r="PCV16" s="122"/>
      <c r="PCW16" s="122"/>
      <c r="PCX16" s="122"/>
      <c r="PCY16" s="122"/>
      <c r="PCZ16" s="122"/>
      <c r="PDA16" s="122"/>
      <c r="PDB16" s="122"/>
      <c r="PDC16" s="122"/>
      <c r="PDD16" s="122"/>
      <c r="PDE16" s="122"/>
      <c r="PDF16" s="122"/>
      <c r="PDG16" s="122"/>
      <c r="PDH16" s="122"/>
      <c r="PDI16" s="122"/>
      <c r="PDJ16" s="122"/>
      <c r="PDK16" s="122"/>
      <c r="PDL16" s="122"/>
      <c r="PDM16" s="122"/>
      <c r="PDN16" s="122"/>
      <c r="PDO16" s="122"/>
      <c r="PDP16" s="122"/>
      <c r="PDQ16" s="122"/>
      <c r="PDR16" s="122"/>
      <c r="PDS16" s="122"/>
      <c r="PDT16" s="122"/>
      <c r="PDU16" s="122"/>
      <c r="PDV16" s="122"/>
      <c r="PDW16" s="122"/>
      <c r="PDX16" s="122"/>
      <c r="PDY16" s="122"/>
      <c r="PDZ16" s="122"/>
      <c r="PEA16" s="122"/>
      <c r="PEB16" s="122"/>
      <c r="PEC16" s="122"/>
      <c r="PED16" s="122"/>
      <c r="PEE16" s="122"/>
      <c r="PEF16" s="122"/>
      <c r="PEG16" s="122"/>
      <c r="PEH16" s="122"/>
      <c r="PEI16" s="122"/>
      <c r="PEJ16" s="122"/>
      <c r="PEK16" s="122"/>
      <c r="PEL16" s="122"/>
      <c r="PEM16" s="122"/>
      <c r="PEN16" s="122"/>
      <c r="PEO16" s="122"/>
      <c r="PEP16" s="122"/>
      <c r="PEQ16" s="122"/>
      <c r="PER16" s="122"/>
      <c r="PES16" s="122"/>
      <c r="PET16" s="122"/>
      <c r="PEU16" s="122"/>
      <c r="PEV16" s="122"/>
      <c r="PEW16" s="122"/>
      <c r="PEX16" s="122"/>
      <c r="PEY16" s="122"/>
      <c r="PEZ16" s="122"/>
      <c r="PFA16" s="122"/>
      <c r="PFB16" s="122"/>
      <c r="PFC16" s="122"/>
      <c r="PFD16" s="122"/>
      <c r="PFE16" s="122"/>
      <c r="PFF16" s="122"/>
      <c r="PFG16" s="122"/>
      <c r="PFH16" s="122"/>
      <c r="PFI16" s="122"/>
      <c r="PFJ16" s="122"/>
      <c r="PFK16" s="122"/>
      <c r="PFL16" s="122"/>
      <c r="PFM16" s="122"/>
      <c r="PFN16" s="122"/>
      <c r="PFO16" s="122"/>
      <c r="PFP16" s="122"/>
      <c r="PFQ16" s="122"/>
      <c r="PFR16" s="122"/>
      <c r="PFS16" s="122"/>
      <c r="PFT16" s="122"/>
      <c r="PFU16" s="122"/>
      <c r="PFV16" s="122"/>
      <c r="PFW16" s="122"/>
      <c r="PFX16" s="122"/>
      <c r="PFY16" s="122"/>
      <c r="PFZ16" s="122"/>
      <c r="PGA16" s="122"/>
      <c r="PGB16" s="122"/>
      <c r="PGC16" s="122"/>
      <c r="PGD16" s="122"/>
      <c r="PGE16" s="122"/>
      <c r="PGF16" s="122"/>
      <c r="PGG16" s="122"/>
      <c r="PGH16" s="122"/>
      <c r="PGI16" s="122"/>
      <c r="PGJ16" s="122"/>
      <c r="PGK16" s="122"/>
      <c r="PGL16" s="122"/>
      <c r="PGM16" s="122"/>
      <c r="PGN16" s="122"/>
      <c r="PGO16" s="122"/>
      <c r="PGP16" s="122"/>
      <c r="PGQ16" s="122"/>
      <c r="PGR16" s="122"/>
      <c r="PGS16" s="122"/>
      <c r="PGT16" s="122"/>
      <c r="PGU16" s="122"/>
      <c r="PGV16" s="122"/>
      <c r="PGW16" s="122"/>
      <c r="PGX16" s="122"/>
      <c r="PGY16" s="122"/>
      <c r="PGZ16" s="122"/>
      <c r="PHA16" s="122"/>
      <c r="PHB16" s="122"/>
      <c r="PHC16" s="122"/>
      <c r="PHD16" s="122"/>
      <c r="PHE16" s="122"/>
      <c r="PHF16" s="122"/>
      <c r="PHG16" s="122"/>
      <c r="PHH16" s="122"/>
      <c r="PHI16" s="122"/>
      <c r="PHJ16" s="122"/>
      <c r="PHK16" s="122"/>
      <c r="PHL16" s="122"/>
      <c r="PHM16" s="122"/>
      <c r="PHN16" s="122"/>
      <c r="PHO16" s="122"/>
      <c r="PHP16" s="122"/>
      <c r="PHQ16" s="122"/>
      <c r="PHR16" s="122"/>
      <c r="PHS16" s="122"/>
      <c r="PHT16" s="122"/>
      <c r="PHU16" s="122"/>
      <c r="PHV16" s="122"/>
      <c r="PHW16" s="122"/>
      <c r="PHX16" s="122"/>
      <c r="PHY16" s="122"/>
      <c r="PHZ16" s="122"/>
      <c r="PIA16" s="122"/>
      <c r="PIB16" s="122"/>
      <c r="PIC16" s="122"/>
      <c r="PID16" s="122"/>
      <c r="PIE16" s="122"/>
      <c r="PIF16" s="122"/>
      <c r="PIG16" s="122"/>
      <c r="PIH16" s="122"/>
      <c r="PII16" s="122"/>
      <c r="PIJ16" s="122"/>
      <c r="PIK16" s="122"/>
      <c r="PIL16" s="122"/>
      <c r="PIM16" s="122"/>
      <c r="PIN16" s="122"/>
      <c r="PIO16" s="122"/>
      <c r="PIP16" s="122"/>
      <c r="PIQ16" s="122"/>
      <c r="PIR16" s="122"/>
      <c r="PIS16" s="122"/>
      <c r="PIT16" s="122"/>
      <c r="PIU16" s="122"/>
      <c r="PIV16" s="122"/>
      <c r="PIW16" s="122"/>
      <c r="PIX16" s="122"/>
      <c r="PIY16" s="122"/>
      <c r="PIZ16" s="122"/>
      <c r="PJA16" s="122"/>
      <c r="PJB16" s="122"/>
      <c r="PJC16" s="122"/>
      <c r="PJD16" s="122"/>
      <c r="PJE16" s="122"/>
      <c r="PJF16" s="122"/>
      <c r="PJG16" s="122"/>
      <c r="PJH16" s="122"/>
      <c r="PJI16" s="122"/>
      <c r="PJJ16" s="122"/>
      <c r="PJK16" s="122"/>
      <c r="PJL16" s="122"/>
      <c r="PJM16" s="122"/>
      <c r="PJN16" s="122"/>
      <c r="PJO16" s="122"/>
      <c r="PJP16" s="122"/>
      <c r="PJQ16" s="122"/>
      <c r="PJR16" s="122"/>
      <c r="PJS16" s="122"/>
      <c r="PJT16" s="122"/>
      <c r="PJU16" s="122"/>
      <c r="PJV16" s="122"/>
      <c r="PJW16" s="122"/>
      <c r="PJX16" s="122"/>
      <c r="PJY16" s="122"/>
      <c r="PJZ16" s="122"/>
      <c r="PKA16" s="122"/>
      <c r="PKB16" s="122"/>
      <c r="PKC16" s="122"/>
      <c r="PKD16" s="122"/>
      <c r="PKE16" s="122"/>
      <c r="PKF16" s="122"/>
      <c r="PKG16" s="122"/>
      <c r="PKH16" s="122"/>
      <c r="PKI16" s="122"/>
      <c r="PKJ16" s="122"/>
      <c r="PKK16" s="122"/>
      <c r="PKL16" s="122"/>
      <c r="PKM16" s="122"/>
      <c r="PKN16" s="122"/>
      <c r="PKO16" s="122"/>
      <c r="PKP16" s="122"/>
      <c r="PKQ16" s="122"/>
      <c r="PKR16" s="122"/>
      <c r="PKS16" s="122"/>
      <c r="PKT16" s="122"/>
      <c r="PKU16" s="122"/>
      <c r="PKV16" s="122"/>
      <c r="PKW16" s="122"/>
      <c r="PKX16" s="122"/>
      <c r="PKY16" s="122"/>
      <c r="PKZ16" s="122"/>
      <c r="PLA16" s="122"/>
      <c r="PLB16" s="122"/>
      <c r="PLC16" s="122"/>
      <c r="PLD16" s="122"/>
      <c r="PLE16" s="122"/>
      <c r="PLF16" s="122"/>
      <c r="PLG16" s="122"/>
      <c r="PLH16" s="122"/>
      <c r="PLI16" s="122"/>
      <c r="PLJ16" s="122"/>
      <c r="PLK16" s="122"/>
      <c r="PLL16" s="122"/>
      <c r="PLM16" s="122"/>
      <c r="PLN16" s="122"/>
      <c r="PLO16" s="122"/>
      <c r="PLP16" s="122"/>
      <c r="PLQ16" s="122"/>
      <c r="PLR16" s="122"/>
      <c r="PLS16" s="122"/>
      <c r="PLT16" s="122"/>
      <c r="PLU16" s="122"/>
      <c r="PLV16" s="122"/>
      <c r="PLW16" s="122"/>
      <c r="PLX16" s="122"/>
      <c r="PLY16" s="122"/>
      <c r="PLZ16" s="122"/>
      <c r="PMA16" s="122"/>
      <c r="PMB16" s="122"/>
      <c r="PMC16" s="122"/>
      <c r="PMD16" s="122"/>
      <c r="PME16" s="122"/>
      <c r="PMF16" s="122"/>
      <c r="PMG16" s="122"/>
      <c r="PMH16" s="122"/>
      <c r="PMI16" s="122"/>
      <c r="PMJ16" s="122"/>
      <c r="PMK16" s="122"/>
      <c r="PML16" s="122"/>
      <c r="PMM16" s="122"/>
      <c r="PMN16" s="122"/>
      <c r="PMO16" s="122"/>
      <c r="PMP16" s="122"/>
      <c r="PMQ16" s="122"/>
      <c r="PMR16" s="122"/>
      <c r="PMS16" s="122"/>
      <c r="PMT16" s="122"/>
      <c r="PMU16" s="122"/>
      <c r="PMV16" s="122"/>
      <c r="PMW16" s="122"/>
      <c r="PMX16" s="122"/>
      <c r="PMY16" s="122"/>
      <c r="PMZ16" s="122"/>
      <c r="PNA16" s="122"/>
      <c r="PNB16" s="122"/>
      <c r="PNC16" s="122"/>
      <c r="PND16" s="122"/>
      <c r="PNE16" s="122"/>
      <c r="PNF16" s="122"/>
      <c r="PNG16" s="122"/>
      <c r="PNH16" s="122"/>
      <c r="PNI16" s="122"/>
      <c r="PNJ16" s="122"/>
      <c r="PNK16" s="122"/>
      <c r="PNL16" s="122"/>
      <c r="PNM16" s="122"/>
      <c r="PNN16" s="122"/>
      <c r="PNO16" s="122"/>
      <c r="PNP16" s="122"/>
      <c r="PNQ16" s="122"/>
      <c r="PNR16" s="122"/>
      <c r="PNS16" s="122"/>
      <c r="PNT16" s="122"/>
      <c r="PNU16" s="122"/>
      <c r="PNV16" s="122"/>
      <c r="PNW16" s="122"/>
      <c r="PNX16" s="122"/>
      <c r="PNY16" s="122"/>
      <c r="PNZ16" s="122"/>
      <c r="POA16" s="122"/>
      <c r="POB16" s="122"/>
      <c r="POC16" s="122"/>
      <c r="POD16" s="122"/>
      <c r="POE16" s="122"/>
      <c r="POF16" s="122"/>
      <c r="POG16" s="122"/>
      <c r="POH16" s="122"/>
      <c r="POI16" s="122"/>
      <c r="POJ16" s="122"/>
      <c r="POK16" s="122"/>
      <c r="POL16" s="122"/>
      <c r="POM16" s="122"/>
      <c r="PON16" s="122"/>
      <c r="POO16" s="122"/>
      <c r="POP16" s="122"/>
      <c r="POQ16" s="122"/>
      <c r="POR16" s="122"/>
      <c r="POS16" s="122"/>
      <c r="POT16" s="122"/>
      <c r="POU16" s="122"/>
      <c r="POV16" s="122"/>
      <c r="POW16" s="122"/>
      <c r="POX16" s="122"/>
      <c r="POY16" s="122"/>
      <c r="POZ16" s="122"/>
      <c r="PPA16" s="122"/>
      <c r="PPB16" s="122"/>
      <c r="PPC16" s="122"/>
      <c r="PPD16" s="122"/>
      <c r="PPE16" s="122"/>
      <c r="PPF16" s="122"/>
      <c r="PPG16" s="122"/>
      <c r="PPH16" s="122"/>
      <c r="PPI16" s="122"/>
      <c r="PPJ16" s="122"/>
      <c r="PPK16" s="122"/>
      <c r="PPL16" s="122"/>
      <c r="PPM16" s="122"/>
      <c r="PPN16" s="122"/>
      <c r="PPO16" s="122"/>
      <c r="PPP16" s="122"/>
      <c r="PPQ16" s="122"/>
      <c r="PPR16" s="122"/>
      <c r="PPS16" s="122"/>
      <c r="PPT16" s="122"/>
      <c r="PPU16" s="122"/>
      <c r="PPV16" s="122"/>
      <c r="PPW16" s="122"/>
      <c r="PPX16" s="122"/>
      <c r="PPY16" s="122"/>
      <c r="PPZ16" s="122"/>
      <c r="PQA16" s="122"/>
      <c r="PQB16" s="122"/>
      <c r="PQC16" s="122"/>
      <c r="PQD16" s="122"/>
      <c r="PQE16" s="122"/>
      <c r="PQF16" s="122"/>
      <c r="PQG16" s="122"/>
      <c r="PQH16" s="122"/>
      <c r="PQI16" s="122"/>
      <c r="PQJ16" s="122"/>
      <c r="PQK16" s="122"/>
      <c r="PQL16" s="122"/>
      <c r="PQM16" s="122"/>
      <c r="PQN16" s="122"/>
      <c r="PQO16" s="122"/>
      <c r="PQP16" s="122"/>
      <c r="PQQ16" s="122"/>
      <c r="PQR16" s="122"/>
      <c r="PQS16" s="122"/>
      <c r="PQT16" s="122"/>
      <c r="PQU16" s="122"/>
      <c r="PQV16" s="122"/>
      <c r="PQW16" s="122"/>
      <c r="PQX16" s="122"/>
      <c r="PQY16" s="122"/>
      <c r="PQZ16" s="122"/>
      <c r="PRA16" s="122"/>
      <c r="PRB16" s="122"/>
      <c r="PRC16" s="122"/>
      <c r="PRD16" s="122"/>
      <c r="PRE16" s="122"/>
      <c r="PRF16" s="122"/>
      <c r="PRG16" s="122"/>
      <c r="PRH16" s="122"/>
      <c r="PRI16" s="122"/>
      <c r="PRJ16" s="122"/>
      <c r="PRK16" s="122"/>
      <c r="PRL16" s="122"/>
      <c r="PRM16" s="122"/>
      <c r="PRN16" s="122"/>
      <c r="PRO16" s="122"/>
      <c r="PRP16" s="122"/>
      <c r="PRQ16" s="122"/>
      <c r="PRR16" s="122"/>
      <c r="PRS16" s="122"/>
      <c r="PRT16" s="122"/>
      <c r="PRU16" s="122"/>
      <c r="PRV16" s="122"/>
      <c r="PRW16" s="122"/>
      <c r="PRX16" s="122"/>
      <c r="PRY16" s="122"/>
      <c r="PRZ16" s="122"/>
      <c r="PSA16" s="122"/>
      <c r="PSB16" s="122"/>
      <c r="PSC16" s="122"/>
      <c r="PSD16" s="122"/>
      <c r="PSE16" s="122"/>
      <c r="PSF16" s="122"/>
      <c r="PSG16" s="122"/>
      <c r="PSH16" s="122"/>
      <c r="PSI16" s="122"/>
      <c r="PSJ16" s="122"/>
      <c r="PSK16" s="122"/>
      <c r="PSL16" s="122"/>
      <c r="PSM16" s="122"/>
      <c r="PSN16" s="122"/>
      <c r="PSO16" s="122"/>
      <c r="PSP16" s="122"/>
      <c r="PSQ16" s="122"/>
      <c r="PSR16" s="122"/>
      <c r="PSS16" s="122"/>
      <c r="PST16" s="122"/>
      <c r="PSU16" s="122"/>
      <c r="PSV16" s="122"/>
      <c r="PSW16" s="122"/>
      <c r="PSX16" s="122"/>
      <c r="PSY16" s="122"/>
      <c r="PSZ16" s="122"/>
      <c r="PTA16" s="122"/>
      <c r="PTB16" s="122"/>
      <c r="PTC16" s="122"/>
      <c r="PTD16" s="122"/>
      <c r="PTE16" s="122"/>
      <c r="PTF16" s="122"/>
      <c r="PTG16" s="122"/>
      <c r="PTH16" s="122"/>
      <c r="PTI16" s="122"/>
      <c r="PTJ16" s="122"/>
      <c r="PTK16" s="122"/>
      <c r="PTL16" s="122"/>
      <c r="PTM16" s="122"/>
      <c r="PTN16" s="122"/>
      <c r="PTO16" s="122"/>
      <c r="PTP16" s="122"/>
      <c r="PTQ16" s="122"/>
      <c r="PTR16" s="122"/>
      <c r="PTS16" s="122"/>
      <c r="PTT16" s="122"/>
      <c r="PTU16" s="122"/>
      <c r="PTV16" s="122"/>
      <c r="PTW16" s="122"/>
      <c r="PTX16" s="122"/>
      <c r="PTY16" s="122"/>
      <c r="PTZ16" s="122"/>
      <c r="PUA16" s="122"/>
      <c r="PUB16" s="122"/>
      <c r="PUC16" s="122"/>
      <c r="PUD16" s="122"/>
      <c r="PUE16" s="122"/>
      <c r="PUF16" s="122"/>
      <c r="PUG16" s="122"/>
      <c r="PUH16" s="122"/>
      <c r="PUI16" s="122"/>
      <c r="PUJ16" s="122"/>
      <c r="PUK16" s="122"/>
      <c r="PUL16" s="122"/>
      <c r="PUM16" s="122"/>
      <c r="PUN16" s="122"/>
      <c r="PUO16" s="122"/>
      <c r="PUP16" s="122"/>
      <c r="PUQ16" s="122"/>
      <c r="PUR16" s="122"/>
      <c r="PUS16" s="122"/>
      <c r="PUT16" s="122"/>
      <c r="PUU16" s="122"/>
      <c r="PUV16" s="122"/>
      <c r="PUW16" s="122"/>
      <c r="PUX16" s="122"/>
      <c r="PUY16" s="122"/>
      <c r="PUZ16" s="122"/>
      <c r="PVA16" s="122"/>
      <c r="PVB16" s="122"/>
      <c r="PVC16" s="122"/>
      <c r="PVD16" s="122"/>
      <c r="PVE16" s="122"/>
      <c r="PVF16" s="122"/>
      <c r="PVG16" s="122"/>
      <c r="PVH16" s="122"/>
      <c r="PVI16" s="122"/>
      <c r="PVJ16" s="122"/>
      <c r="PVK16" s="122"/>
      <c r="PVL16" s="122"/>
      <c r="PVM16" s="122"/>
      <c r="PVN16" s="122"/>
      <c r="PVO16" s="122"/>
      <c r="PVP16" s="122"/>
      <c r="PVQ16" s="122"/>
      <c r="PVR16" s="122"/>
      <c r="PVS16" s="122"/>
      <c r="PVT16" s="122"/>
      <c r="PVU16" s="122"/>
      <c r="PVV16" s="122"/>
      <c r="PVW16" s="122"/>
      <c r="PVX16" s="122"/>
      <c r="PVY16" s="122"/>
      <c r="PVZ16" s="122"/>
      <c r="PWA16" s="122"/>
      <c r="PWB16" s="122"/>
      <c r="PWC16" s="122"/>
      <c r="PWD16" s="122"/>
      <c r="PWE16" s="122"/>
      <c r="PWF16" s="122"/>
      <c r="PWG16" s="122"/>
      <c r="PWH16" s="122"/>
      <c r="PWI16" s="122"/>
      <c r="PWJ16" s="122"/>
      <c r="PWK16" s="122"/>
      <c r="PWL16" s="122"/>
      <c r="PWM16" s="122"/>
      <c r="PWN16" s="122"/>
      <c r="PWO16" s="122"/>
      <c r="PWP16" s="122"/>
      <c r="PWQ16" s="122"/>
      <c r="PWR16" s="122"/>
      <c r="PWS16" s="122"/>
      <c r="PWT16" s="122"/>
      <c r="PWU16" s="122"/>
      <c r="PWV16" s="122"/>
      <c r="PWW16" s="122"/>
      <c r="PWX16" s="122"/>
      <c r="PWY16" s="122"/>
      <c r="PWZ16" s="122"/>
      <c r="PXA16" s="122"/>
      <c r="PXB16" s="122"/>
      <c r="PXC16" s="122"/>
      <c r="PXD16" s="122"/>
      <c r="PXE16" s="122"/>
      <c r="PXF16" s="122"/>
      <c r="PXG16" s="122"/>
      <c r="PXH16" s="122"/>
      <c r="PXI16" s="122"/>
      <c r="PXJ16" s="122"/>
      <c r="PXK16" s="122"/>
      <c r="PXL16" s="122"/>
      <c r="PXM16" s="122"/>
      <c r="PXN16" s="122"/>
      <c r="PXO16" s="122"/>
      <c r="PXP16" s="122"/>
      <c r="PXQ16" s="122"/>
      <c r="PXR16" s="122"/>
      <c r="PXS16" s="122"/>
      <c r="PXT16" s="122"/>
      <c r="PXU16" s="122"/>
      <c r="PXV16" s="122"/>
      <c r="PXW16" s="122"/>
      <c r="PXX16" s="122"/>
      <c r="PXY16" s="122"/>
      <c r="PXZ16" s="122"/>
      <c r="PYA16" s="122"/>
      <c r="PYB16" s="122"/>
      <c r="PYC16" s="122"/>
      <c r="PYD16" s="122"/>
      <c r="PYE16" s="122"/>
      <c r="PYF16" s="122"/>
      <c r="PYG16" s="122"/>
      <c r="PYH16" s="122"/>
      <c r="PYI16" s="122"/>
      <c r="PYJ16" s="122"/>
      <c r="PYK16" s="122"/>
      <c r="PYL16" s="122"/>
      <c r="PYM16" s="122"/>
      <c r="PYN16" s="122"/>
      <c r="PYO16" s="122"/>
      <c r="PYP16" s="122"/>
      <c r="PYQ16" s="122"/>
      <c r="PYR16" s="122"/>
      <c r="PYS16" s="122"/>
      <c r="PYT16" s="122"/>
      <c r="PYU16" s="122"/>
      <c r="PYV16" s="122"/>
      <c r="PYW16" s="122"/>
      <c r="PYX16" s="122"/>
      <c r="PYY16" s="122"/>
      <c r="PYZ16" s="122"/>
      <c r="PZA16" s="122"/>
      <c r="PZB16" s="122"/>
      <c r="PZC16" s="122"/>
      <c r="PZD16" s="122"/>
      <c r="PZE16" s="122"/>
      <c r="PZF16" s="122"/>
      <c r="PZG16" s="122"/>
      <c r="PZH16" s="122"/>
      <c r="PZI16" s="122"/>
      <c r="PZJ16" s="122"/>
      <c r="PZK16" s="122"/>
      <c r="PZL16" s="122"/>
      <c r="PZM16" s="122"/>
      <c r="PZN16" s="122"/>
      <c r="PZO16" s="122"/>
      <c r="PZP16" s="122"/>
      <c r="PZQ16" s="122"/>
      <c r="PZR16" s="122"/>
      <c r="PZS16" s="122"/>
      <c r="PZT16" s="122"/>
      <c r="PZU16" s="122"/>
      <c r="PZV16" s="122"/>
      <c r="PZW16" s="122"/>
      <c r="PZX16" s="122"/>
      <c r="PZY16" s="122"/>
      <c r="PZZ16" s="122"/>
      <c r="QAA16" s="122"/>
      <c r="QAB16" s="122"/>
      <c r="QAC16" s="122"/>
      <c r="QAD16" s="122"/>
      <c r="QAE16" s="122"/>
      <c r="QAF16" s="122"/>
      <c r="QAG16" s="122"/>
      <c r="QAH16" s="122"/>
      <c r="QAI16" s="122"/>
      <c r="QAJ16" s="122"/>
      <c r="QAK16" s="122"/>
      <c r="QAL16" s="122"/>
      <c r="QAM16" s="122"/>
      <c r="QAN16" s="122"/>
      <c r="QAO16" s="122"/>
      <c r="QAP16" s="122"/>
      <c r="QAQ16" s="122"/>
      <c r="QAR16" s="122"/>
      <c r="QAS16" s="122"/>
      <c r="QAT16" s="122"/>
      <c r="QAU16" s="122"/>
      <c r="QAV16" s="122"/>
      <c r="QAW16" s="122"/>
      <c r="QAX16" s="122"/>
      <c r="QAY16" s="122"/>
      <c r="QAZ16" s="122"/>
      <c r="QBA16" s="122"/>
      <c r="QBB16" s="122"/>
      <c r="QBC16" s="122"/>
      <c r="QBD16" s="122"/>
      <c r="QBE16" s="122"/>
      <c r="QBF16" s="122"/>
      <c r="QBG16" s="122"/>
      <c r="QBH16" s="122"/>
      <c r="QBI16" s="122"/>
      <c r="QBJ16" s="122"/>
      <c r="QBK16" s="122"/>
      <c r="QBL16" s="122"/>
      <c r="QBM16" s="122"/>
      <c r="QBN16" s="122"/>
      <c r="QBO16" s="122"/>
      <c r="QBP16" s="122"/>
      <c r="QBQ16" s="122"/>
      <c r="QBR16" s="122"/>
      <c r="QBS16" s="122"/>
      <c r="QBT16" s="122"/>
      <c r="QBU16" s="122"/>
      <c r="QBV16" s="122"/>
      <c r="QBW16" s="122"/>
      <c r="QBX16" s="122"/>
      <c r="QBY16" s="122"/>
      <c r="QBZ16" s="122"/>
      <c r="QCA16" s="122"/>
      <c r="QCB16" s="122"/>
      <c r="QCC16" s="122"/>
      <c r="QCD16" s="122"/>
      <c r="QCE16" s="122"/>
      <c r="QCF16" s="122"/>
      <c r="QCG16" s="122"/>
      <c r="QCH16" s="122"/>
      <c r="QCI16" s="122"/>
      <c r="QCJ16" s="122"/>
      <c r="QCK16" s="122"/>
      <c r="QCL16" s="122"/>
      <c r="QCM16" s="122"/>
      <c r="QCN16" s="122"/>
      <c r="QCO16" s="122"/>
      <c r="QCP16" s="122"/>
      <c r="QCQ16" s="122"/>
      <c r="QCR16" s="122"/>
      <c r="QCS16" s="122"/>
      <c r="QCT16" s="122"/>
      <c r="QCU16" s="122"/>
      <c r="QCV16" s="122"/>
      <c r="QCW16" s="122"/>
      <c r="QCX16" s="122"/>
      <c r="QCY16" s="122"/>
      <c r="QCZ16" s="122"/>
      <c r="QDA16" s="122"/>
      <c r="QDB16" s="122"/>
      <c r="QDC16" s="122"/>
      <c r="QDD16" s="122"/>
      <c r="QDE16" s="122"/>
      <c r="QDF16" s="122"/>
      <c r="QDG16" s="122"/>
      <c r="QDH16" s="122"/>
      <c r="QDI16" s="122"/>
      <c r="QDJ16" s="122"/>
      <c r="QDK16" s="122"/>
      <c r="QDL16" s="122"/>
      <c r="QDM16" s="122"/>
      <c r="QDN16" s="122"/>
      <c r="QDO16" s="122"/>
      <c r="QDP16" s="122"/>
      <c r="QDQ16" s="122"/>
      <c r="QDR16" s="122"/>
      <c r="QDS16" s="122"/>
      <c r="QDT16" s="122"/>
      <c r="QDU16" s="122"/>
      <c r="QDV16" s="122"/>
      <c r="QDW16" s="122"/>
      <c r="QDX16" s="122"/>
      <c r="QDY16" s="122"/>
      <c r="QDZ16" s="122"/>
      <c r="QEA16" s="122"/>
      <c r="QEB16" s="122"/>
      <c r="QEC16" s="122"/>
      <c r="QED16" s="122"/>
      <c r="QEE16" s="122"/>
      <c r="QEF16" s="122"/>
      <c r="QEG16" s="122"/>
      <c r="QEH16" s="122"/>
      <c r="QEI16" s="122"/>
      <c r="QEJ16" s="122"/>
      <c r="QEK16" s="122"/>
      <c r="QEL16" s="122"/>
      <c r="QEM16" s="122"/>
      <c r="QEN16" s="122"/>
      <c r="QEO16" s="122"/>
      <c r="QEP16" s="122"/>
      <c r="QEQ16" s="122"/>
      <c r="QER16" s="122"/>
      <c r="QES16" s="122"/>
      <c r="QET16" s="122"/>
      <c r="QEU16" s="122"/>
      <c r="QEV16" s="122"/>
      <c r="QEW16" s="122"/>
      <c r="QEX16" s="122"/>
      <c r="QEY16" s="122"/>
      <c r="QEZ16" s="122"/>
      <c r="QFA16" s="122"/>
      <c r="QFB16" s="122"/>
      <c r="QFC16" s="122"/>
      <c r="QFD16" s="122"/>
      <c r="QFE16" s="122"/>
      <c r="QFF16" s="122"/>
      <c r="QFG16" s="122"/>
      <c r="QFH16" s="122"/>
      <c r="QFI16" s="122"/>
      <c r="QFJ16" s="122"/>
      <c r="QFK16" s="122"/>
      <c r="QFL16" s="122"/>
      <c r="QFM16" s="122"/>
      <c r="QFN16" s="122"/>
      <c r="QFO16" s="122"/>
      <c r="QFP16" s="122"/>
      <c r="QFQ16" s="122"/>
      <c r="QFR16" s="122"/>
      <c r="QFS16" s="122"/>
      <c r="QFT16" s="122"/>
      <c r="QFU16" s="122"/>
      <c r="QFV16" s="122"/>
      <c r="QFW16" s="122"/>
      <c r="QFX16" s="122"/>
      <c r="QFY16" s="122"/>
      <c r="QFZ16" s="122"/>
      <c r="QGA16" s="122"/>
      <c r="QGB16" s="122"/>
      <c r="QGC16" s="122"/>
      <c r="QGD16" s="122"/>
      <c r="QGE16" s="122"/>
      <c r="QGF16" s="122"/>
      <c r="QGG16" s="122"/>
      <c r="QGH16" s="122"/>
      <c r="QGI16" s="122"/>
      <c r="QGJ16" s="122"/>
      <c r="QGK16" s="122"/>
      <c r="QGL16" s="122"/>
      <c r="QGM16" s="122"/>
      <c r="QGN16" s="122"/>
      <c r="QGO16" s="122"/>
      <c r="QGP16" s="122"/>
      <c r="QGQ16" s="122"/>
      <c r="QGR16" s="122"/>
      <c r="QGS16" s="122"/>
      <c r="QGT16" s="122"/>
      <c r="QGU16" s="122"/>
      <c r="QGV16" s="122"/>
      <c r="QGW16" s="122"/>
      <c r="QGX16" s="122"/>
      <c r="QGY16" s="122"/>
      <c r="QGZ16" s="122"/>
      <c r="QHA16" s="122"/>
      <c r="QHB16" s="122"/>
      <c r="QHC16" s="122"/>
      <c r="QHD16" s="122"/>
      <c r="QHE16" s="122"/>
      <c r="QHF16" s="122"/>
      <c r="QHG16" s="122"/>
      <c r="QHH16" s="122"/>
      <c r="QHI16" s="122"/>
      <c r="QHJ16" s="122"/>
      <c r="QHK16" s="122"/>
      <c r="QHL16" s="122"/>
      <c r="QHM16" s="122"/>
      <c r="QHN16" s="122"/>
      <c r="QHO16" s="122"/>
      <c r="QHP16" s="122"/>
      <c r="QHQ16" s="122"/>
      <c r="QHR16" s="122"/>
      <c r="QHS16" s="122"/>
      <c r="QHT16" s="122"/>
      <c r="QHU16" s="122"/>
      <c r="QHV16" s="122"/>
      <c r="QHW16" s="122"/>
      <c r="QHX16" s="122"/>
      <c r="QHY16" s="122"/>
      <c r="QHZ16" s="122"/>
      <c r="QIA16" s="122"/>
      <c r="QIB16" s="122"/>
      <c r="QIC16" s="122"/>
      <c r="QID16" s="122"/>
      <c r="QIE16" s="122"/>
      <c r="QIF16" s="122"/>
      <c r="QIG16" s="122"/>
      <c r="QIH16" s="122"/>
      <c r="QII16" s="122"/>
      <c r="QIJ16" s="122"/>
      <c r="QIK16" s="122"/>
      <c r="QIL16" s="122"/>
      <c r="QIM16" s="122"/>
      <c r="QIN16" s="122"/>
      <c r="QIO16" s="122"/>
      <c r="QIP16" s="122"/>
      <c r="QIQ16" s="122"/>
      <c r="QIR16" s="122"/>
      <c r="QIS16" s="122"/>
      <c r="QIT16" s="122"/>
      <c r="QIU16" s="122"/>
      <c r="QIV16" s="122"/>
      <c r="QIW16" s="122"/>
      <c r="QIX16" s="122"/>
      <c r="QIY16" s="122"/>
      <c r="QIZ16" s="122"/>
      <c r="QJA16" s="122"/>
      <c r="QJB16" s="122"/>
      <c r="QJC16" s="122"/>
      <c r="QJD16" s="122"/>
      <c r="QJE16" s="122"/>
      <c r="QJF16" s="122"/>
      <c r="QJG16" s="122"/>
      <c r="QJH16" s="122"/>
      <c r="QJI16" s="122"/>
      <c r="QJJ16" s="122"/>
      <c r="QJK16" s="122"/>
      <c r="QJL16" s="122"/>
      <c r="QJM16" s="122"/>
      <c r="QJN16" s="122"/>
      <c r="QJO16" s="122"/>
      <c r="QJP16" s="122"/>
      <c r="QJQ16" s="122"/>
      <c r="QJR16" s="122"/>
      <c r="QJS16" s="122"/>
      <c r="QJT16" s="122"/>
      <c r="QJU16" s="122"/>
      <c r="QJV16" s="122"/>
      <c r="QJW16" s="122"/>
      <c r="QJX16" s="122"/>
      <c r="QJY16" s="122"/>
      <c r="QJZ16" s="122"/>
      <c r="QKA16" s="122"/>
      <c r="QKB16" s="122"/>
      <c r="QKC16" s="122"/>
      <c r="QKD16" s="122"/>
      <c r="QKE16" s="122"/>
      <c r="QKF16" s="122"/>
      <c r="QKG16" s="122"/>
      <c r="QKH16" s="122"/>
      <c r="QKI16" s="122"/>
      <c r="QKJ16" s="122"/>
      <c r="QKK16" s="122"/>
      <c r="QKL16" s="122"/>
      <c r="QKM16" s="122"/>
      <c r="QKN16" s="122"/>
      <c r="QKO16" s="122"/>
      <c r="QKP16" s="122"/>
      <c r="QKQ16" s="122"/>
      <c r="QKR16" s="122"/>
      <c r="QKS16" s="122"/>
      <c r="QKT16" s="122"/>
      <c r="QKU16" s="122"/>
      <c r="QKV16" s="122"/>
      <c r="QKW16" s="122"/>
      <c r="QKX16" s="122"/>
      <c r="QKY16" s="122"/>
      <c r="QKZ16" s="122"/>
      <c r="QLA16" s="122"/>
      <c r="QLB16" s="122"/>
      <c r="QLC16" s="122"/>
      <c r="QLD16" s="122"/>
      <c r="QLE16" s="122"/>
      <c r="QLF16" s="122"/>
      <c r="QLG16" s="122"/>
      <c r="QLH16" s="122"/>
      <c r="QLI16" s="122"/>
      <c r="QLJ16" s="122"/>
      <c r="QLK16" s="122"/>
      <c r="QLL16" s="122"/>
      <c r="QLM16" s="122"/>
      <c r="QLN16" s="122"/>
      <c r="QLO16" s="122"/>
      <c r="QLP16" s="122"/>
      <c r="QLQ16" s="122"/>
      <c r="QLR16" s="122"/>
      <c r="QLS16" s="122"/>
      <c r="QLT16" s="122"/>
      <c r="QLU16" s="122"/>
      <c r="QLV16" s="122"/>
      <c r="QLW16" s="122"/>
      <c r="QLX16" s="122"/>
      <c r="QLY16" s="122"/>
      <c r="QLZ16" s="122"/>
      <c r="QMA16" s="122"/>
      <c r="QMB16" s="122"/>
      <c r="QMC16" s="122"/>
      <c r="QMD16" s="122"/>
      <c r="QME16" s="122"/>
      <c r="QMF16" s="122"/>
      <c r="QMG16" s="122"/>
      <c r="QMH16" s="122"/>
      <c r="QMI16" s="122"/>
      <c r="QMJ16" s="122"/>
      <c r="QMK16" s="122"/>
      <c r="QML16" s="122"/>
      <c r="QMM16" s="122"/>
      <c r="QMN16" s="122"/>
      <c r="QMO16" s="122"/>
      <c r="QMP16" s="122"/>
      <c r="QMQ16" s="122"/>
      <c r="QMR16" s="122"/>
      <c r="QMS16" s="122"/>
      <c r="QMT16" s="122"/>
      <c r="QMU16" s="122"/>
      <c r="QMV16" s="122"/>
      <c r="QMW16" s="122"/>
      <c r="QMX16" s="122"/>
      <c r="QMY16" s="122"/>
      <c r="QMZ16" s="122"/>
      <c r="QNA16" s="122"/>
      <c r="QNB16" s="122"/>
      <c r="QNC16" s="122"/>
      <c r="QND16" s="122"/>
      <c r="QNE16" s="122"/>
      <c r="QNF16" s="122"/>
      <c r="QNG16" s="122"/>
      <c r="QNH16" s="122"/>
      <c r="QNI16" s="122"/>
      <c r="QNJ16" s="122"/>
      <c r="QNK16" s="122"/>
      <c r="QNL16" s="122"/>
      <c r="QNM16" s="122"/>
      <c r="QNN16" s="122"/>
      <c r="QNO16" s="122"/>
      <c r="QNP16" s="122"/>
      <c r="QNQ16" s="122"/>
      <c r="QNR16" s="122"/>
      <c r="QNS16" s="122"/>
      <c r="QNT16" s="122"/>
      <c r="QNU16" s="122"/>
      <c r="QNV16" s="122"/>
      <c r="QNW16" s="122"/>
      <c r="QNX16" s="122"/>
      <c r="QNY16" s="122"/>
      <c r="QNZ16" s="122"/>
      <c r="QOA16" s="122"/>
      <c r="QOB16" s="122"/>
      <c r="QOC16" s="122"/>
      <c r="QOD16" s="122"/>
      <c r="QOE16" s="122"/>
      <c r="QOF16" s="122"/>
      <c r="QOG16" s="122"/>
      <c r="QOH16" s="122"/>
      <c r="QOI16" s="122"/>
      <c r="QOJ16" s="122"/>
      <c r="QOK16" s="122"/>
      <c r="QOL16" s="122"/>
      <c r="QOM16" s="122"/>
      <c r="QON16" s="122"/>
      <c r="QOO16" s="122"/>
      <c r="QOP16" s="122"/>
      <c r="QOQ16" s="122"/>
      <c r="QOR16" s="122"/>
      <c r="QOS16" s="122"/>
      <c r="QOT16" s="122"/>
      <c r="QOU16" s="122"/>
      <c r="QOV16" s="122"/>
      <c r="QOW16" s="122"/>
      <c r="QOX16" s="122"/>
      <c r="QOY16" s="122"/>
      <c r="QOZ16" s="122"/>
      <c r="QPA16" s="122"/>
      <c r="QPB16" s="122"/>
      <c r="QPC16" s="122"/>
      <c r="QPD16" s="122"/>
      <c r="QPE16" s="122"/>
      <c r="QPF16" s="122"/>
      <c r="QPG16" s="122"/>
      <c r="QPH16" s="122"/>
      <c r="QPI16" s="122"/>
      <c r="QPJ16" s="122"/>
      <c r="QPK16" s="122"/>
      <c r="QPL16" s="122"/>
      <c r="QPM16" s="122"/>
      <c r="QPN16" s="122"/>
      <c r="QPO16" s="122"/>
      <c r="QPP16" s="122"/>
      <c r="QPQ16" s="122"/>
      <c r="QPR16" s="122"/>
      <c r="QPS16" s="122"/>
      <c r="QPT16" s="122"/>
      <c r="QPU16" s="122"/>
      <c r="QPV16" s="122"/>
      <c r="QPW16" s="122"/>
      <c r="QPX16" s="122"/>
      <c r="QPY16" s="122"/>
      <c r="QPZ16" s="122"/>
      <c r="QQA16" s="122"/>
      <c r="QQB16" s="122"/>
      <c r="QQC16" s="122"/>
      <c r="QQD16" s="122"/>
      <c r="QQE16" s="122"/>
      <c r="QQF16" s="122"/>
      <c r="QQG16" s="122"/>
      <c r="QQH16" s="122"/>
      <c r="QQI16" s="122"/>
      <c r="QQJ16" s="122"/>
      <c r="QQK16" s="122"/>
      <c r="QQL16" s="122"/>
      <c r="QQM16" s="122"/>
      <c r="QQN16" s="122"/>
      <c r="QQO16" s="122"/>
      <c r="QQP16" s="122"/>
      <c r="QQQ16" s="122"/>
      <c r="QQR16" s="122"/>
      <c r="QQS16" s="122"/>
      <c r="QQT16" s="122"/>
      <c r="QQU16" s="122"/>
      <c r="QQV16" s="122"/>
      <c r="QQW16" s="122"/>
      <c r="QQX16" s="122"/>
      <c r="QQY16" s="122"/>
      <c r="QQZ16" s="122"/>
      <c r="QRA16" s="122"/>
      <c r="QRB16" s="122"/>
      <c r="QRC16" s="122"/>
      <c r="QRD16" s="122"/>
      <c r="QRE16" s="122"/>
      <c r="QRF16" s="122"/>
      <c r="QRG16" s="122"/>
      <c r="QRH16" s="122"/>
      <c r="QRI16" s="122"/>
      <c r="QRJ16" s="122"/>
      <c r="QRK16" s="122"/>
      <c r="QRL16" s="122"/>
      <c r="QRM16" s="122"/>
      <c r="QRN16" s="122"/>
      <c r="QRO16" s="122"/>
      <c r="QRP16" s="122"/>
      <c r="QRQ16" s="122"/>
      <c r="QRR16" s="122"/>
      <c r="QRS16" s="122"/>
      <c r="QRT16" s="122"/>
      <c r="QRU16" s="122"/>
      <c r="QRV16" s="122"/>
      <c r="QRW16" s="122"/>
      <c r="QRX16" s="122"/>
      <c r="QRY16" s="122"/>
      <c r="QRZ16" s="122"/>
      <c r="QSA16" s="122"/>
      <c r="QSB16" s="122"/>
      <c r="QSC16" s="122"/>
      <c r="QSD16" s="122"/>
      <c r="QSE16" s="122"/>
      <c r="QSF16" s="122"/>
      <c r="QSG16" s="122"/>
      <c r="QSH16" s="122"/>
      <c r="QSI16" s="122"/>
      <c r="QSJ16" s="122"/>
      <c r="QSK16" s="122"/>
      <c r="QSL16" s="122"/>
      <c r="QSM16" s="122"/>
      <c r="QSN16" s="122"/>
      <c r="QSO16" s="122"/>
      <c r="QSP16" s="122"/>
      <c r="QSQ16" s="122"/>
      <c r="QSR16" s="122"/>
      <c r="QSS16" s="122"/>
      <c r="QST16" s="122"/>
      <c r="QSU16" s="122"/>
      <c r="QSV16" s="122"/>
      <c r="QSW16" s="122"/>
      <c r="QSX16" s="122"/>
      <c r="QSY16" s="122"/>
      <c r="QSZ16" s="122"/>
      <c r="QTA16" s="122"/>
      <c r="QTB16" s="122"/>
      <c r="QTC16" s="122"/>
      <c r="QTD16" s="122"/>
      <c r="QTE16" s="122"/>
      <c r="QTF16" s="122"/>
      <c r="QTG16" s="122"/>
      <c r="QTH16" s="122"/>
      <c r="QTI16" s="122"/>
      <c r="QTJ16" s="122"/>
      <c r="QTK16" s="122"/>
      <c r="QTL16" s="122"/>
      <c r="QTM16" s="122"/>
      <c r="QTN16" s="122"/>
      <c r="QTO16" s="122"/>
      <c r="QTP16" s="122"/>
      <c r="QTQ16" s="122"/>
      <c r="QTR16" s="122"/>
      <c r="QTS16" s="122"/>
      <c r="QTT16" s="122"/>
      <c r="QTU16" s="122"/>
      <c r="QTV16" s="122"/>
      <c r="QTW16" s="122"/>
      <c r="QTX16" s="122"/>
      <c r="QTY16" s="122"/>
      <c r="QTZ16" s="122"/>
      <c r="QUA16" s="122"/>
      <c r="QUB16" s="122"/>
      <c r="QUC16" s="122"/>
      <c r="QUD16" s="122"/>
      <c r="QUE16" s="122"/>
      <c r="QUF16" s="122"/>
      <c r="QUG16" s="122"/>
      <c r="QUH16" s="122"/>
      <c r="QUI16" s="122"/>
      <c r="QUJ16" s="122"/>
      <c r="QUK16" s="122"/>
      <c r="QUL16" s="122"/>
      <c r="QUM16" s="122"/>
      <c r="QUN16" s="122"/>
      <c r="QUO16" s="122"/>
      <c r="QUP16" s="122"/>
      <c r="QUQ16" s="122"/>
      <c r="QUR16" s="122"/>
      <c r="QUS16" s="122"/>
      <c r="QUT16" s="122"/>
      <c r="QUU16" s="122"/>
      <c r="QUV16" s="122"/>
      <c r="QUW16" s="122"/>
      <c r="QUX16" s="122"/>
      <c r="QUY16" s="122"/>
      <c r="QUZ16" s="122"/>
      <c r="QVA16" s="122"/>
      <c r="QVB16" s="122"/>
      <c r="QVC16" s="122"/>
      <c r="QVD16" s="122"/>
      <c r="QVE16" s="122"/>
      <c r="QVF16" s="122"/>
      <c r="QVG16" s="122"/>
      <c r="QVH16" s="122"/>
      <c r="QVI16" s="122"/>
      <c r="QVJ16" s="122"/>
      <c r="QVK16" s="122"/>
      <c r="QVL16" s="122"/>
      <c r="QVM16" s="122"/>
      <c r="QVN16" s="122"/>
      <c r="QVO16" s="122"/>
      <c r="QVP16" s="122"/>
      <c r="QVQ16" s="122"/>
      <c r="QVR16" s="122"/>
      <c r="QVS16" s="122"/>
      <c r="QVT16" s="122"/>
      <c r="QVU16" s="122"/>
      <c r="QVV16" s="122"/>
      <c r="QVW16" s="122"/>
      <c r="QVX16" s="122"/>
      <c r="QVY16" s="122"/>
      <c r="QVZ16" s="122"/>
      <c r="QWA16" s="122"/>
      <c r="QWB16" s="122"/>
      <c r="QWC16" s="122"/>
      <c r="QWD16" s="122"/>
      <c r="QWE16" s="122"/>
      <c r="QWF16" s="122"/>
      <c r="QWG16" s="122"/>
      <c r="QWH16" s="122"/>
      <c r="QWI16" s="122"/>
      <c r="QWJ16" s="122"/>
      <c r="QWK16" s="122"/>
      <c r="QWL16" s="122"/>
      <c r="QWM16" s="122"/>
      <c r="QWN16" s="122"/>
      <c r="QWO16" s="122"/>
      <c r="QWP16" s="122"/>
      <c r="QWQ16" s="122"/>
      <c r="QWR16" s="122"/>
      <c r="QWS16" s="122"/>
      <c r="QWT16" s="122"/>
      <c r="QWU16" s="122"/>
      <c r="QWV16" s="122"/>
      <c r="QWW16" s="122"/>
      <c r="QWX16" s="122"/>
      <c r="QWY16" s="122"/>
      <c r="QWZ16" s="122"/>
      <c r="QXA16" s="122"/>
      <c r="QXB16" s="122"/>
      <c r="QXC16" s="122"/>
      <c r="QXD16" s="122"/>
      <c r="QXE16" s="122"/>
      <c r="QXF16" s="122"/>
      <c r="QXG16" s="122"/>
      <c r="QXH16" s="122"/>
      <c r="QXI16" s="122"/>
      <c r="QXJ16" s="122"/>
      <c r="QXK16" s="122"/>
      <c r="QXL16" s="122"/>
      <c r="QXM16" s="122"/>
      <c r="QXN16" s="122"/>
      <c r="QXO16" s="122"/>
      <c r="QXP16" s="122"/>
      <c r="QXQ16" s="122"/>
      <c r="QXR16" s="122"/>
      <c r="QXS16" s="122"/>
      <c r="QXT16" s="122"/>
      <c r="QXU16" s="122"/>
      <c r="QXV16" s="122"/>
      <c r="QXW16" s="122"/>
      <c r="QXX16" s="122"/>
      <c r="QXY16" s="122"/>
      <c r="QXZ16" s="122"/>
      <c r="QYA16" s="122"/>
      <c r="QYB16" s="122"/>
      <c r="QYC16" s="122"/>
      <c r="QYD16" s="122"/>
      <c r="QYE16" s="122"/>
      <c r="QYF16" s="122"/>
      <c r="QYG16" s="122"/>
      <c r="QYH16" s="122"/>
      <c r="QYI16" s="122"/>
      <c r="QYJ16" s="122"/>
      <c r="QYK16" s="122"/>
      <c r="QYL16" s="122"/>
      <c r="QYM16" s="122"/>
      <c r="QYN16" s="122"/>
      <c r="QYO16" s="122"/>
      <c r="QYP16" s="122"/>
      <c r="QYQ16" s="122"/>
      <c r="QYR16" s="122"/>
      <c r="QYS16" s="122"/>
      <c r="QYT16" s="122"/>
      <c r="QYU16" s="122"/>
      <c r="QYV16" s="122"/>
      <c r="QYW16" s="122"/>
      <c r="QYX16" s="122"/>
      <c r="QYY16" s="122"/>
      <c r="QYZ16" s="122"/>
      <c r="QZA16" s="122"/>
      <c r="QZB16" s="122"/>
      <c r="QZC16" s="122"/>
      <c r="QZD16" s="122"/>
      <c r="QZE16" s="122"/>
      <c r="QZF16" s="122"/>
      <c r="QZG16" s="122"/>
      <c r="QZH16" s="122"/>
      <c r="QZI16" s="122"/>
      <c r="QZJ16" s="122"/>
      <c r="QZK16" s="122"/>
      <c r="QZL16" s="122"/>
      <c r="QZM16" s="122"/>
      <c r="QZN16" s="122"/>
      <c r="QZO16" s="122"/>
      <c r="QZP16" s="122"/>
      <c r="QZQ16" s="122"/>
      <c r="QZR16" s="122"/>
      <c r="QZS16" s="122"/>
      <c r="QZT16" s="122"/>
      <c r="QZU16" s="122"/>
      <c r="QZV16" s="122"/>
      <c r="QZW16" s="122"/>
      <c r="QZX16" s="122"/>
      <c r="QZY16" s="122"/>
      <c r="QZZ16" s="122"/>
      <c r="RAA16" s="122"/>
      <c r="RAB16" s="122"/>
      <c r="RAC16" s="122"/>
      <c r="RAD16" s="122"/>
      <c r="RAE16" s="122"/>
      <c r="RAF16" s="122"/>
      <c r="RAG16" s="122"/>
      <c r="RAH16" s="122"/>
      <c r="RAI16" s="122"/>
      <c r="RAJ16" s="122"/>
      <c r="RAK16" s="122"/>
      <c r="RAL16" s="122"/>
      <c r="RAM16" s="122"/>
      <c r="RAN16" s="122"/>
      <c r="RAO16" s="122"/>
      <c r="RAP16" s="122"/>
      <c r="RAQ16" s="122"/>
      <c r="RAR16" s="122"/>
      <c r="RAS16" s="122"/>
      <c r="RAT16" s="122"/>
      <c r="RAU16" s="122"/>
      <c r="RAV16" s="122"/>
      <c r="RAW16" s="122"/>
      <c r="RAX16" s="122"/>
      <c r="RAY16" s="122"/>
      <c r="RAZ16" s="122"/>
      <c r="RBA16" s="122"/>
      <c r="RBB16" s="122"/>
      <c r="RBC16" s="122"/>
      <c r="RBD16" s="122"/>
      <c r="RBE16" s="122"/>
      <c r="RBF16" s="122"/>
      <c r="RBG16" s="122"/>
      <c r="RBH16" s="122"/>
      <c r="RBI16" s="122"/>
      <c r="RBJ16" s="122"/>
      <c r="RBK16" s="122"/>
      <c r="RBL16" s="122"/>
      <c r="RBM16" s="122"/>
      <c r="RBN16" s="122"/>
      <c r="RBO16" s="122"/>
      <c r="RBP16" s="122"/>
      <c r="RBQ16" s="122"/>
      <c r="RBR16" s="122"/>
      <c r="RBS16" s="122"/>
      <c r="RBT16" s="122"/>
      <c r="RBU16" s="122"/>
      <c r="RBV16" s="122"/>
      <c r="RBW16" s="122"/>
      <c r="RBX16" s="122"/>
      <c r="RBY16" s="122"/>
      <c r="RBZ16" s="122"/>
      <c r="RCA16" s="122"/>
      <c r="RCB16" s="122"/>
      <c r="RCC16" s="122"/>
      <c r="RCD16" s="122"/>
      <c r="RCE16" s="122"/>
      <c r="RCF16" s="122"/>
      <c r="RCG16" s="122"/>
      <c r="RCH16" s="122"/>
      <c r="RCI16" s="122"/>
      <c r="RCJ16" s="122"/>
      <c r="RCK16" s="122"/>
      <c r="RCL16" s="122"/>
      <c r="RCM16" s="122"/>
      <c r="RCN16" s="122"/>
      <c r="RCO16" s="122"/>
      <c r="RCP16" s="122"/>
      <c r="RCQ16" s="122"/>
      <c r="RCR16" s="122"/>
      <c r="RCS16" s="122"/>
      <c r="RCT16" s="122"/>
      <c r="RCU16" s="122"/>
      <c r="RCV16" s="122"/>
      <c r="RCW16" s="122"/>
      <c r="RCX16" s="122"/>
      <c r="RCY16" s="122"/>
      <c r="RCZ16" s="122"/>
      <c r="RDA16" s="122"/>
      <c r="RDB16" s="122"/>
      <c r="RDC16" s="122"/>
      <c r="RDD16" s="122"/>
      <c r="RDE16" s="122"/>
      <c r="RDF16" s="122"/>
      <c r="RDG16" s="122"/>
      <c r="RDH16" s="122"/>
      <c r="RDI16" s="122"/>
      <c r="RDJ16" s="122"/>
      <c r="RDK16" s="122"/>
      <c r="RDL16" s="122"/>
      <c r="RDM16" s="122"/>
      <c r="RDN16" s="122"/>
      <c r="RDO16" s="122"/>
      <c r="RDP16" s="122"/>
      <c r="RDQ16" s="122"/>
      <c r="RDR16" s="122"/>
      <c r="RDS16" s="122"/>
      <c r="RDT16" s="122"/>
      <c r="RDU16" s="122"/>
      <c r="RDV16" s="122"/>
      <c r="RDW16" s="122"/>
      <c r="RDX16" s="122"/>
      <c r="RDY16" s="122"/>
      <c r="RDZ16" s="122"/>
      <c r="REA16" s="122"/>
      <c r="REB16" s="122"/>
      <c r="REC16" s="122"/>
      <c r="RED16" s="122"/>
      <c r="REE16" s="122"/>
      <c r="REF16" s="122"/>
      <c r="REG16" s="122"/>
      <c r="REH16" s="122"/>
      <c r="REI16" s="122"/>
      <c r="REJ16" s="122"/>
      <c r="REK16" s="122"/>
      <c r="REL16" s="122"/>
      <c r="REM16" s="122"/>
      <c r="REN16" s="122"/>
      <c r="REO16" s="122"/>
      <c r="REP16" s="122"/>
      <c r="REQ16" s="122"/>
      <c r="RER16" s="122"/>
      <c r="RES16" s="122"/>
      <c r="RET16" s="122"/>
      <c r="REU16" s="122"/>
      <c r="REV16" s="122"/>
      <c r="REW16" s="122"/>
      <c r="REX16" s="122"/>
      <c r="REY16" s="122"/>
      <c r="REZ16" s="122"/>
      <c r="RFA16" s="122"/>
      <c r="RFB16" s="122"/>
      <c r="RFC16" s="122"/>
      <c r="RFD16" s="122"/>
      <c r="RFE16" s="122"/>
      <c r="RFF16" s="122"/>
      <c r="RFG16" s="122"/>
      <c r="RFH16" s="122"/>
      <c r="RFI16" s="122"/>
      <c r="RFJ16" s="122"/>
      <c r="RFK16" s="122"/>
      <c r="RFL16" s="122"/>
      <c r="RFM16" s="122"/>
      <c r="RFN16" s="122"/>
      <c r="RFO16" s="122"/>
      <c r="RFP16" s="122"/>
      <c r="RFQ16" s="122"/>
      <c r="RFR16" s="122"/>
      <c r="RFS16" s="122"/>
      <c r="RFT16" s="122"/>
      <c r="RFU16" s="122"/>
      <c r="RFV16" s="122"/>
      <c r="RFW16" s="122"/>
      <c r="RFX16" s="122"/>
      <c r="RFY16" s="122"/>
      <c r="RFZ16" s="122"/>
      <c r="RGA16" s="122"/>
      <c r="RGB16" s="122"/>
      <c r="RGC16" s="122"/>
      <c r="RGD16" s="122"/>
      <c r="RGE16" s="122"/>
      <c r="RGF16" s="122"/>
      <c r="RGG16" s="122"/>
      <c r="RGH16" s="122"/>
      <c r="RGI16" s="122"/>
      <c r="RGJ16" s="122"/>
      <c r="RGK16" s="122"/>
      <c r="RGL16" s="122"/>
      <c r="RGM16" s="122"/>
      <c r="RGN16" s="122"/>
      <c r="RGO16" s="122"/>
      <c r="RGP16" s="122"/>
      <c r="RGQ16" s="122"/>
      <c r="RGR16" s="122"/>
      <c r="RGS16" s="122"/>
      <c r="RGT16" s="122"/>
      <c r="RGU16" s="122"/>
      <c r="RGV16" s="122"/>
      <c r="RGW16" s="122"/>
      <c r="RGX16" s="122"/>
      <c r="RGY16" s="122"/>
      <c r="RGZ16" s="122"/>
      <c r="RHA16" s="122"/>
      <c r="RHB16" s="122"/>
      <c r="RHC16" s="122"/>
      <c r="RHD16" s="122"/>
      <c r="RHE16" s="122"/>
      <c r="RHF16" s="122"/>
      <c r="RHG16" s="122"/>
      <c r="RHH16" s="122"/>
      <c r="RHI16" s="122"/>
      <c r="RHJ16" s="122"/>
      <c r="RHK16" s="122"/>
      <c r="RHL16" s="122"/>
      <c r="RHM16" s="122"/>
      <c r="RHN16" s="122"/>
      <c r="RHO16" s="122"/>
      <c r="RHP16" s="122"/>
      <c r="RHQ16" s="122"/>
      <c r="RHR16" s="122"/>
      <c r="RHS16" s="122"/>
      <c r="RHT16" s="122"/>
      <c r="RHU16" s="122"/>
      <c r="RHV16" s="122"/>
      <c r="RHW16" s="122"/>
      <c r="RHX16" s="122"/>
      <c r="RHY16" s="122"/>
      <c r="RHZ16" s="122"/>
      <c r="RIA16" s="122"/>
      <c r="RIB16" s="122"/>
      <c r="RIC16" s="122"/>
      <c r="RID16" s="122"/>
      <c r="RIE16" s="122"/>
      <c r="RIF16" s="122"/>
      <c r="RIG16" s="122"/>
      <c r="RIH16" s="122"/>
      <c r="RII16" s="122"/>
      <c r="RIJ16" s="122"/>
      <c r="RIK16" s="122"/>
      <c r="RIL16" s="122"/>
      <c r="RIM16" s="122"/>
      <c r="RIN16" s="122"/>
      <c r="RIO16" s="122"/>
      <c r="RIP16" s="122"/>
      <c r="RIQ16" s="122"/>
      <c r="RIR16" s="122"/>
      <c r="RIS16" s="122"/>
      <c r="RIT16" s="122"/>
      <c r="RIU16" s="122"/>
      <c r="RIV16" s="122"/>
      <c r="RIW16" s="122"/>
      <c r="RIX16" s="122"/>
      <c r="RIY16" s="122"/>
      <c r="RIZ16" s="122"/>
      <c r="RJA16" s="122"/>
      <c r="RJB16" s="122"/>
      <c r="RJC16" s="122"/>
      <c r="RJD16" s="122"/>
      <c r="RJE16" s="122"/>
      <c r="RJF16" s="122"/>
      <c r="RJG16" s="122"/>
      <c r="RJH16" s="122"/>
      <c r="RJI16" s="122"/>
      <c r="RJJ16" s="122"/>
      <c r="RJK16" s="122"/>
      <c r="RJL16" s="122"/>
      <c r="RJM16" s="122"/>
      <c r="RJN16" s="122"/>
      <c r="RJO16" s="122"/>
      <c r="RJP16" s="122"/>
      <c r="RJQ16" s="122"/>
      <c r="RJR16" s="122"/>
      <c r="RJS16" s="122"/>
      <c r="RJT16" s="122"/>
      <c r="RJU16" s="122"/>
      <c r="RJV16" s="122"/>
      <c r="RJW16" s="122"/>
      <c r="RJX16" s="122"/>
      <c r="RJY16" s="122"/>
      <c r="RJZ16" s="122"/>
      <c r="RKA16" s="122"/>
      <c r="RKB16" s="122"/>
      <c r="RKC16" s="122"/>
      <c r="RKD16" s="122"/>
      <c r="RKE16" s="122"/>
      <c r="RKF16" s="122"/>
      <c r="RKG16" s="122"/>
      <c r="RKH16" s="122"/>
      <c r="RKI16" s="122"/>
      <c r="RKJ16" s="122"/>
      <c r="RKK16" s="122"/>
      <c r="RKL16" s="122"/>
      <c r="RKM16" s="122"/>
      <c r="RKN16" s="122"/>
      <c r="RKO16" s="122"/>
      <c r="RKP16" s="122"/>
      <c r="RKQ16" s="122"/>
      <c r="RKR16" s="122"/>
      <c r="RKS16" s="122"/>
      <c r="RKT16" s="122"/>
      <c r="RKU16" s="122"/>
      <c r="RKV16" s="122"/>
      <c r="RKW16" s="122"/>
      <c r="RKX16" s="122"/>
      <c r="RKY16" s="122"/>
      <c r="RKZ16" s="122"/>
      <c r="RLA16" s="122"/>
      <c r="RLB16" s="122"/>
      <c r="RLC16" s="122"/>
      <c r="RLD16" s="122"/>
      <c r="RLE16" s="122"/>
      <c r="RLF16" s="122"/>
      <c r="RLG16" s="122"/>
      <c r="RLH16" s="122"/>
      <c r="RLI16" s="122"/>
      <c r="RLJ16" s="122"/>
      <c r="RLK16" s="122"/>
      <c r="RLL16" s="122"/>
      <c r="RLM16" s="122"/>
      <c r="RLN16" s="122"/>
      <c r="RLO16" s="122"/>
      <c r="RLP16" s="122"/>
      <c r="RLQ16" s="122"/>
      <c r="RLR16" s="122"/>
      <c r="RLS16" s="122"/>
      <c r="RLT16" s="122"/>
      <c r="RLU16" s="122"/>
      <c r="RLV16" s="122"/>
      <c r="RLW16" s="122"/>
      <c r="RLX16" s="122"/>
      <c r="RLY16" s="122"/>
      <c r="RLZ16" s="122"/>
      <c r="RMA16" s="122"/>
      <c r="RMB16" s="122"/>
      <c r="RMC16" s="122"/>
      <c r="RMD16" s="122"/>
      <c r="RME16" s="122"/>
      <c r="RMF16" s="122"/>
      <c r="RMG16" s="122"/>
      <c r="RMH16" s="122"/>
      <c r="RMI16" s="122"/>
      <c r="RMJ16" s="122"/>
      <c r="RMK16" s="122"/>
      <c r="RML16" s="122"/>
      <c r="RMM16" s="122"/>
      <c r="RMN16" s="122"/>
      <c r="RMO16" s="122"/>
      <c r="RMP16" s="122"/>
      <c r="RMQ16" s="122"/>
      <c r="RMR16" s="122"/>
      <c r="RMS16" s="122"/>
      <c r="RMT16" s="122"/>
      <c r="RMU16" s="122"/>
      <c r="RMV16" s="122"/>
      <c r="RMW16" s="122"/>
      <c r="RMX16" s="122"/>
      <c r="RMY16" s="122"/>
      <c r="RMZ16" s="122"/>
      <c r="RNA16" s="122"/>
      <c r="RNB16" s="122"/>
      <c r="RNC16" s="122"/>
      <c r="RND16" s="122"/>
      <c r="RNE16" s="122"/>
      <c r="RNF16" s="122"/>
      <c r="RNG16" s="122"/>
      <c r="RNH16" s="122"/>
      <c r="RNI16" s="122"/>
      <c r="RNJ16" s="122"/>
      <c r="RNK16" s="122"/>
      <c r="RNL16" s="122"/>
      <c r="RNM16" s="122"/>
      <c r="RNN16" s="122"/>
      <c r="RNO16" s="122"/>
      <c r="RNP16" s="122"/>
      <c r="RNQ16" s="122"/>
      <c r="RNR16" s="122"/>
      <c r="RNS16" s="122"/>
      <c r="RNT16" s="122"/>
      <c r="RNU16" s="122"/>
      <c r="RNV16" s="122"/>
      <c r="RNW16" s="122"/>
      <c r="RNX16" s="122"/>
      <c r="RNY16" s="122"/>
      <c r="RNZ16" s="122"/>
      <c r="ROA16" s="122"/>
      <c r="ROB16" s="122"/>
      <c r="ROC16" s="122"/>
      <c r="ROD16" s="122"/>
      <c r="ROE16" s="122"/>
      <c r="ROF16" s="122"/>
      <c r="ROG16" s="122"/>
      <c r="ROH16" s="122"/>
      <c r="ROI16" s="122"/>
      <c r="ROJ16" s="122"/>
      <c r="ROK16" s="122"/>
      <c r="ROL16" s="122"/>
      <c r="ROM16" s="122"/>
      <c r="RON16" s="122"/>
      <c r="ROO16" s="122"/>
      <c r="ROP16" s="122"/>
      <c r="ROQ16" s="122"/>
      <c r="ROR16" s="122"/>
      <c r="ROS16" s="122"/>
      <c r="ROT16" s="122"/>
      <c r="ROU16" s="122"/>
      <c r="ROV16" s="122"/>
      <c r="ROW16" s="122"/>
      <c r="ROX16" s="122"/>
      <c r="ROY16" s="122"/>
      <c r="ROZ16" s="122"/>
      <c r="RPA16" s="122"/>
      <c r="RPB16" s="122"/>
      <c r="RPC16" s="122"/>
      <c r="RPD16" s="122"/>
      <c r="RPE16" s="122"/>
      <c r="RPF16" s="122"/>
      <c r="RPG16" s="122"/>
      <c r="RPH16" s="122"/>
      <c r="RPI16" s="122"/>
      <c r="RPJ16" s="122"/>
      <c r="RPK16" s="122"/>
      <c r="RPL16" s="122"/>
      <c r="RPM16" s="122"/>
      <c r="RPN16" s="122"/>
      <c r="RPO16" s="122"/>
      <c r="RPP16" s="122"/>
      <c r="RPQ16" s="122"/>
      <c r="RPR16" s="122"/>
      <c r="RPS16" s="122"/>
      <c r="RPT16" s="122"/>
      <c r="RPU16" s="122"/>
      <c r="RPV16" s="122"/>
      <c r="RPW16" s="122"/>
      <c r="RPX16" s="122"/>
      <c r="RPY16" s="122"/>
      <c r="RPZ16" s="122"/>
      <c r="RQA16" s="122"/>
      <c r="RQB16" s="122"/>
      <c r="RQC16" s="122"/>
      <c r="RQD16" s="122"/>
      <c r="RQE16" s="122"/>
      <c r="RQF16" s="122"/>
      <c r="RQG16" s="122"/>
      <c r="RQH16" s="122"/>
      <c r="RQI16" s="122"/>
      <c r="RQJ16" s="122"/>
      <c r="RQK16" s="122"/>
      <c r="RQL16" s="122"/>
      <c r="RQM16" s="122"/>
      <c r="RQN16" s="122"/>
      <c r="RQO16" s="122"/>
      <c r="RQP16" s="122"/>
      <c r="RQQ16" s="122"/>
      <c r="RQR16" s="122"/>
      <c r="RQS16" s="122"/>
      <c r="RQT16" s="122"/>
      <c r="RQU16" s="122"/>
      <c r="RQV16" s="122"/>
      <c r="RQW16" s="122"/>
      <c r="RQX16" s="122"/>
      <c r="RQY16" s="122"/>
      <c r="RQZ16" s="122"/>
      <c r="RRA16" s="122"/>
      <c r="RRB16" s="122"/>
      <c r="RRC16" s="122"/>
      <c r="RRD16" s="122"/>
      <c r="RRE16" s="122"/>
      <c r="RRF16" s="122"/>
      <c r="RRG16" s="122"/>
      <c r="RRH16" s="122"/>
      <c r="RRI16" s="122"/>
      <c r="RRJ16" s="122"/>
      <c r="RRK16" s="122"/>
      <c r="RRL16" s="122"/>
      <c r="RRM16" s="122"/>
      <c r="RRN16" s="122"/>
      <c r="RRO16" s="122"/>
      <c r="RRP16" s="122"/>
      <c r="RRQ16" s="122"/>
      <c r="RRR16" s="122"/>
      <c r="RRS16" s="122"/>
      <c r="RRT16" s="122"/>
      <c r="RRU16" s="122"/>
      <c r="RRV16" s="122"/>
      <c r="RRW16" s="122"/>
      <c r="RRX16" s="122"/>
      <c r="RRY16" s="122"/>
      <c r="RRZ16" s="122"/>
      <c r="RSA16" s="122"/>
      <c r="RSB16" s="122"/>
      <c r="RSC16" s="122"/>
      <c r="RSD16" s="122"/>
      <c r="RSE16" s="122"/>
      <c r="RSF16" s="122"/>
      <c r="RSG16" s="122"/>
      <c r="RSH16" s="122"/>
      <c r="RSI16" s="122"/>
      <c r="RSJ16" s="122"/>
      <c r="RSK16" s="122"/>
      <c r="RSL16" s="122"/>
      <c r="RSM16" s="122"/>
      <c r="RSN16" s="122"/>
      <c r="RSO16" s="122"/>
      <c r="RSP16" s="122"/>
      <c r="RSQ16" s="122"/>
      <c r="RSR16" s="122"/>
      <c r="RSS16" s="122"/>
      <c r="RST16" s="122"/>
      <c r="RSU16" s="122"/>
      <c r="RSV16" s="122"/>
      <c r="RSW16" s="122"/>
      <c r="RSX16" s="122"/>
      <c r="RSY16" s="122"/>
      <c r="RSZ16" s="122"/>
      <c r="RTA16" s="122"/>
      <c r="RTB16" s="122"/>
      <c r="RTC16" s="122"/>
      <c r="RTD16" s="122"/>
      <c r="RTE16" s="122"/>
      <c r="RTF16" s="122"/>
      <c r="RTG16" s="122"/>
      <c r="RTH16" s="122"/>
      <c r="RTI16" s="122"/>
      <c r="RTJ16" s="122"/>
      <c r="RTK16" s="122"/>
      <c r="RTL16" s="122"/>
      <c r="RTM16" s="122"/>
      <c r="RTN16" s="122"/>
      <c r="RTO16" s="122"/>
      <c r="RTP16" s="122"/>
      <c r="RTQ16" s="122"/>
      <c r="RTR16" s="122"/>
      <c r="RTS16" s="122"/>
      <c r="RTT16" s="122"/>
      <c r="RTU16" s="122"/>
      <c r="RTV16" s="122"/>
      <c r="RTW16" s="122"/>
      <c r="RTX16" s="122"/>
      <c r="RTY16" s="122"/>
      <c r="RTZ16" s="122"/>
      <c r="RUA16" s="122"/>
      <c r="RUB16" s="122"/>
      <c r="RUC16" s="122"/>
      <c r="RUD16" s="122"/>
      <c r="RUE16" s="122"/>
      <c r="RUF16" s="122"/>
      <c r="RUG16" s="122"/>
      <c r="RUH16" s="122"/>
      <c r="RUI16" s="122"/>
      <c r="RUJ16" s="122"/>
      <c r="RUK16" s="122"/>
      <c r="RUL16" s="122"/>
      <c r="RUM16" s="122"/>
      <c r="RUN16" s="122"/>
      <c r="RUO16" s="122"/>
      <c r="RUP16" s="122"/>
      <c r="RUQ16" s="122"/>
      <c r="RUR16" s="122"/>
      <c r="RUS16" s="122"/>
      <c r="RUT16" s="122"/>
      <c r="RUU16" s="122"/>
      <c r="RUV16" s="122"/>
      <c r="RUW16" s="122"/>
      <c r="RUX16" s="122"/>
      <c r="RUY16" s="122"/>
      <c r="RUZ16" s="122"/>
      <c r="RVA16" s="122"/>
      <c r="RVB16" s="122"/>
      <c r="RVC16" s="122"/>
      <c r="RVD16" s="122"/>
      <c r="RVE16" s="122"/>
      <c r="RVF16" s="122"/>
      <c r="RVG16" s="122"/>
      <c r="RVH16" s="122"/>
      <c r="RVI16" s="122"/>
      <c r="RVJ16" s="122"/>
      <c r="RVK16" s="122"/>
      <c r="RVL16" s="122"/>
      <c r="RVM16" s="122"/>
      <c r="RVN16" s="122"/>
      <c r="RVO16" s="122"/>
      <c r="RVP16" s="122"/>
      <c r="RVQ16" s="122"/>
      <c r="RVR16" s="122"/>
      <c r="RVS16" s="122"/>
      <c r="RVT16" s="122"/>
      <c r="RVU16" s="122"/>
      <c r="RVV16" s="122"/>
      <c r="RVW16" s="122"/>
      <c r="RVX16" s="122"/>
      <c r="RVY16" s="122"/>
      <c r="RVZ16" s="122"/>
      <c r="RWA16" s="122"/>
      <c r="RWB16" s="122"/>
      <c r="RWC16" s="122"/>
      <c r="RWD16" s="122"/>
      <c r="RWE16" s="122"/>
      <c r="RWF16" s="122"/>
      <c r="RWG16" s="122"/>
      <c r="RWH16" s="122"/>
      <c r="RWI16" s="122"/>
      <c r="RWJ16" s="122"/>
      <c r="RWK16" s="122"/>
      <c r="RWL16" s="122"/>
      <c r="RWM16" s="122"/>
      <c r="RWN16" s="122"/>
      <c r="RWO16" s="122"/>
      <c r="RWP16" s="122"/>
      <c r="RWQ16" s="122"/>
      <c r="RWR16" s="122"/>
      <c r="RWS16" s="122"/>
      <c r="RWT16" s="122"/>
      <c r="RWU16" s="122"/>
      <c r="RWV16" s="122"/>
      <c r="RWW16" s="122"/>
      <c r="RWX16" s="122"/>
      <c r="RWY16" s="122"/>
      <c r="RWZ16" s="122"/>
      <c r="RXA16" s="122"/>
      <c r="RXB16" s="122"/>
      <c r="RXC16" s="122"/>
      <c r="RXD16" s="122"/>
      <c r="RXE16" s="122"/>
      <c r="RXF16" s="122"/>
      <c r="RXG16" s="122"/>
      <c r="RXH16" s="122"/>
      <c r="RXI16" s="122"/>
      <c r="RXJ16" s="122"/>
      <c r="RXK16" s="122"/>
      <c r="RXL16" s="122"/>
      <c r="RXM16" s="122"/>
      <c r="RXN16" s="122"/>
      <c r="RXO16" s="122"/>
      <c r="RXP16" s="122"/>
      <c r="RXQ16" s="122"/>
      <c r="RXR16" s="122"/>
      <c r="RXS16" s="122"/>
      <c r="RXT16" s="122"/>
      <c r="RXU16" s="122"/>
      <c r="RXV16" s="122"/>
      <c r="RXW16" s="122"/>
      <c r="RXX16" s="122"/>
      <c r="RXY16" s="122"/>
      <c r="RXZ16" s="122"/>
      <c r="RYA16" s="122"/>
      <c r="RYB16" s="122"/>
      <c r="RYC16" s="122"/>
      <c r="RYD16" s="122"/>
      <c r="RYE16" s="122"/>
      <c r="RYF16" s="122"/>
      <c r="RYG16" s="122"/>
      <c r="RYH16" s="122"/>
      <c r="RYI16" s="122"/>
      <c r="RYJ16" s="122"/>
      <c r="RYK16" s="122"/>
      <c r="RYL16" s="122"/>
      <c r="RYM16" s="122"/>
      <c r="RYN16" s="122"/>
      <c r="RYO16" s="122"/>
      <c r="RYP16" s="122"/>
      <c r="RYQ16" s="122"/>
      <c r="RYR16" s="122"/>
      <c r="RYS16" s="122"/>
      <c r="RYT16" s="122"/>
      <c r="RYU16" s="122"/>
      <c r="RYV16" s="122"/>
      <c r="RYW16" s="122"/>
      <c r="RYX16" s="122"/>
      <c r="RYY16" s="122"/>
      <c r="RYZ16" s="122"/>
      <c r="RZA16" s="122"/>
      <c r="RZB16" s="122"/>
      <c r="RZC16" s="122"/>
      <c r="RZD16" s="122"/>
      <c r="RZE16" s="122"/>
      <c r="RZF16" s="122"/>
      <c r="RZG16" s="122"/>
      <c r="RZH16" s="122"/>
      <c r="RZI16" s="122"/>
      <c r="RZJ16" s="122"/>
      <c r="RZK16" s="122"/>
      <c r="RZL16" s="122"/>
      <c r="RZM16" s="122"/>
      <c r="RZN16" s="122"/>
      <c r="RZO16" s="122"/>
      <c r="RZP16" s="122"/>
      <c r="RZQ16" s="122"/>
      <c r="RZR16" s="122"/>
      <c r="RZS16" s="122"/>
      <c r="RZT16" s="122"/>
      <c r="RZU16" s="122"/>
      <c r="RZV16" s="122"/>
      <c r="RZW16" s="122"/>
      <c r="RZX16" s="122"/>
      <c r="RZY16" s="122"/>
      <c r="RZZ16" s="122"/>
      <c r="SAA16" s="122"/>
      <c r="SAB16" s="122"/>
      <c r="SAC16" s="122"/>
      <c r="SAD16" s="122"/>
      <c r="SAE16" s="122"/>
      <c r="SAF16" s="122"/>
      <c r="SAG16" s="122"/>
      <c r="SAH16" s="122"/>
      <c r="SAI16" s="122"/>
      <c r="SAJ16" s="122"/>
      <c r="SAK16" s="122"/>
      <c r="SAL16" s="122"/>
      <c r="SAM16" s="122"/>
      <c r="SAN16" s="122"/>
      <c r="SAO16" s="122"/>
      <c r="SAP16" s="122"/>
      <c r="SAQ16" s="122"/>
      <c r="SAR16" s="122"/>
      <c r="SAS16" s="122"/>
      <c r="SAT16" s="122"/>
      <c r="SAU16" s="122"/>
      <c r="SAV16" s="122"/>
      <c r="SAW16" s="122"/>
      <c r="SAX16" s="122"/>
      <c r="SAY16" s="122"/>
      <c r="SAZ16" s="122"/>
      <c r="SBA16" s="122"/>
      <c r="SBB16" s="122"/>
      <c r="SBC16" s="122"/>
      <c r="SBD16" s="122"/>
      <c r="SBE16" s="122"/>
      <c r="SBF16" s="122"/>
      <c r="SBG16" s="122"/>
      <c r="SBH16" s="122"/>
      <c r="SBI16" s="122"/>
      <c r="SBJ16" s="122"/>
      <c r="SBK16" s="122"/>
      <c r="SBL16" s="122"/>
      <c r="SBM16" s="122"/>
      <c r="SBN16" s="122"/>
      <c r="SBO16" s="122"/>
      <c r="SBP16" s="122"/>
      <c r="SBQ16" s="122"/>
      <c r="SBR16" s="122"/>
      <c r="SBS16" s="122"/>
      <c r="SBT16" s="122"/>
      <c r="SBU16" s="122"/>
      <c r="SBV16" s="122"/>
      <c r="SBW16" s="122"/>
      <c r="SBX16" s="122"/>
      <c r="SBY16" s="122"/>
      <c r="SBZ16" s="122"/>
      <c r="SCA16" s="122"/>
      <c r="SCB16" s="122"/>
      <c r="SCC16" s="122"/>
      <c r="SCD16" s="122"/>
      <c r="SCE16" s="122"/>
      <c r="SCF16" s="122"/>
      <c r="SCG16" s="122"/>
      <c r="SCH16" s="122"/>
      <c r="SCI16" s="122"/>
      <c r="SCJ16" s="122"/>
      <c r="SCK16" s="122"/>
      <c r="SCL16" s="122"/>
      <c r="SCM16" s="122"/>
      <c r="SCN16" s="122"/>
      <c r="SCO16" s="122"/>
      <c r="SCP16" s="122"/>
      <c r="SCQ16" s="122"/>
      <c r="SCR16" s="122"/>
      <c r="SCS16" s="122"/>
      <c r="SCT16" s="122"/>
      <c r="SCU16" s="122"/>
      <c r="SCV16" s="122"/>
      <c r="SCW16" s="122"/>
      <c r="SCX16" s="122"/>
      <c r="SCY16" s="122"/>
      <c r="SCZ16" s="122"/>
      <c r="SDA16" s="122"/>
      <c r="SDB16" s="122"/>
      <c r="SDC16" s="122"/>
      <c r="SDD16" s="122"/>
      <c r="SDE16" s="122"/>
      <c r="SDF16" s="122"/>
      <c r="SDG16" s="122"/>
      <c r="SDH16" s="122"/>
      <c r="SDI16" s="122"/>
      <c r="SDJ16" s="122"/>
      <c r="SDK16" s="122"/>
      <c r="SDL16" s="122"/>
      <c r="SDM16" s="122"/>
      <c r="SDN16" s="122"/>
      <c r="SDO16" s="122"/>
      <c r="SDP16" s="122"/>
      <c r="SDQ16" s="122"/>
      <c r="SDR16" s="122"/>
      <c r="SDS16" s="122"/>
      <c r="SDT16" s="122"/>
      <c r="SDU16" s="122"/>
      <c r="SDV16" s="122"/>
      <c r="SDW16" s="122"/>
      <c r="SDX16" s="122"/>
      <c r="SDY16" s="122"/>
      <c r="SDZ16" s="122"/>
      <c r="SEA16" s="122"/>
      <c r="SEB16" s="122"/>
      <c r="SEC16" s="122"/>
      <c r="SED16" s="122"/>
      <c r="SEE16" s="122"/>
      <c r="SEF16" s="122"/>
      <c r="SEG16" s="122"/>
      <c r="SEH16" s="122"/>
      <c r="SEI16" s="122"/>
      <c r="SEJ16" s="122"/>
      <c r="SEK16" s="122"/>
      <c r="SEL16" s="122"/>
      <c r="SEM16" s="122"/>
      <c r="SEN16" s="122"/>
      <c r="SEO16" s="122"/>
      <c r="SEP16" s="122"/>
      <c r="SEQ16" s="122"/>
      <c r="SER16" s="122"/>
      <c r="SES16" s="122"/>
      <c r="SET16" s="122"/>
      <c r="SEU16" s="122"/>
      <c r="SEV16" s="122"/>
      <c r="SEW16" s="122"/>
      <c r="SEX16" s="122"/>
      <c r="SEY16" s="122"/>
      <c r="SEZ16" s="122"/>
      <c r="SFA16" s="122"/>
      <c r="SFB16" s="122"/>
      <c r="SFC16" s="122"/>
      <c r="SFD16" s="122"/>
      <c r="SFE16" s="122"/>
      <c r="SFF16" s="122"/>
      <c r="SFG16" s="122"/>
      <c r="SFH16" s="122"/>
      <c r="SFI16" s="122"/>
      <c r="SFJ16" s="122"/>
      <c r="SFK16" s="122"/>
      <c r="SFL16" s="122"/>
      <c r="SFM16" s="122"/>
      <c r="SFN16" s="122"/>
      <c r="SFO16" s="122"/>
      <c r="SFP16" s="122"/>
      <c r="SFQ16" s="122"/>
      <c r="SFR16" s="122"/>
      <c r="SFS16" s="122"/>
      <c r="SFT16" s="122"/>
      <c r="SFU16" s="122"/>
      <c r="SFV16" s="122"/>
      <c r="SFW16" s="122"/>
      <c r="SFX16" s="122"/>
      <c r="SFY16" s="122"/>
      <c r="SFZ16" s="122"/>
      <c r="SGA16" s="122"/>
      <c r="SGB16" s="122"/>
      <c r="SGC16" s="122"/>
      <c r="SGD16" s="122"/>
      <c r="SGE16" s="122"/>
      <c r="SGF16" s="122"/>
      <c r="SGG16" s="122"/>
      <c r="SGH16" s="122"/>
      <c r="SGI16" s="122"/>
      <c r="SGJ16" s="122"/>
      <c r="SGK16" s="122"/>
      <c r="SGL16" s="122"/>
      <c r="SGM16" s="122"/>
      <c r="SGN16" s="122"/>
      <c r="SGO16" s="122"/>
      <c r="SGP16" s="122"/>
      <c r="SGQ16" s="122"/>
      <c r="SGR16" s="122"/>
      <c r="SGS16" s="122"/>
      <c r="SGT16" s="122"/>
      <c r="SGU16" s="122"/>
      <c r="SGV16" s="122"/>
      <c r="SGW16" s="122"/>
      <c r="SGX16" s="122"/>
      <c r="SGY16" s="122"/>
      <c r="SGZ16" s="122"/>
      <c r="SHA16" s="122"/>
      <c r="SHB16" s="122"/>
      <c r="SHC16" s="122"/>
      <c r="SHD16" s="122"/>
      <c r="SHE16" s="122"/>
      <c r="SHF16" s="122"/>
      <c r="SHG16" s="122"/>
      <c r="SHH16" s="122"/>
      <c r="SHI16" s="122"/>
      <c r="SHJ16" s="122"/>
      <c r="SHK16" s="122"/>
      <c r="SHL16" s="122"/>
      <c r="SHM16" s="122"/>
      <c r="SHN16" s="122"/>
      <c r="SHO16" s="122"/>
      <c r="SHP16" s="122"/>
      <c r="SHQ16" s="122"/>
      <c r="SHR16" s="122"/>
      <c r="SHS16" s="122"/>
      <c r="SHT16" s="122"/>
      <c r="SHU16" s="122"/>
      <c r="SHV16" s="122"/>
      <c r="SHW16" s="122"/>
      <c r="SHX16" s="122"/>
      <c r="SHY16" s="122"/>
      <c r="SHZ16" s="122"/>
      <c r="SIA16" s="122"/>
      <c r="SIB16" s="122"/>
      <c r="SIC16" s="122"/>
      <c r="SID16" s="122"/>
      <c r="SIE16" s="122"/>
      <c r="SIF16" s="122"/>
      <c r="SIG16" s="122"/>
      <c r="SIH16" s="122"/>
      <c r="SII16" s="122"/>
      <c r="SIJ16" s="122"/>
      <c r="SIK16" s="122"/>
      <c r="SIL16" s="122"/>
      <c r="SIM16" s="122"/>
      <c r="SIN16" s="122"/>
      <c r="SIO16" s="122"/>
      <c r="SIP16" s="122"/>
      <c r="SIQ16" s="122"/>
      <c r="SIR16" s="122"/>
      <c r="SIS16" s="122"/>
      <c r="SIT16" s="122"/>
      <c r="SIU16" s="122"/>
      <c r="SIV16" s="122"/>
      <c r="SIW16" s="122"/>
      <c r="SIX16" s="122"/>
      <c r="SIY16" s="122"/>
      <c r="SIZ16" s="122"/>
      <c r="SJA16" s="122"/>
      <c r="SJB16" s="122"/>
      <c r="SJC16" s="122"/>
      <c r="SJD16" s="122"/>
      <c r="SJE16" s="122"/>
      <c r="SJF16" s="122"/>
      <c r="SJG16" s="122"/>
      <c r="SJH16" s="122"/>
      <c r="SJI16" s="122"/>
      <c r="SJJ16" s="122"/>
      <c r="SJK16" s="122"/>
      <c r="SJL16" s="122"/>
      <c r="SJM16" s="122"/>
      <c r="SJN16" s="122"/>
      <c r="SJO16" s="122"/>
      <c r="SJP16" s="122"/>
      <c r="SJQ16" s="122"/>
      <c r="SJR16" s="122"/>
      <c r="SJS16" s="122"/>
      <c r="SJT16" s="122"/>
      <c r="SJU16" s="122"/>
      <c r="SJV16" s="122"/>
      <c r="SJW16" s="122"/>
      <c r="SJX16" s="122"/>
      <c r="SJY16" s="122"/>
      <c r="SJZ16" s="122"/>
      <c r="SKA16" s="122"/>
      <c r="SKB16" s="122"/>
      <c r="SKC16" s="122"/>
      <c r="SKD16" s="122"/>
      <c r="SKE16" s="122"/>
      <c r="SKF16" s="122"/>
      <c r="SKG16" s="122"/>
      <c r="SKH16" s="122"/>
      <c r="SKI16" s="122"/>
      <c r="SKJ16" s="122"/>
      <c r="SKK16" s="122"/>
      <c r="SKL16" s="122"/>
      <c r="SKM16" s="122"/>
      <c r="SKN16" s="122"/>
      <c r="SKO16" s="122"/>
      <c r="SKP16" s="122"/>
      <c r="SKQ16" s="122"/>
      <c r="SKR16" s="122"/>
      <c r="SKS16" s="122"/>
      <c r="SKT16" s="122"/>
      <c r="SKU16" s="122"/>
      <c r="SKV16" s="122"/>
      <c r="SKW16" s="122"/>
      <c r="SKX16" s="122"/>
      <c r="SKY16" s="122"/>
      <c r="SKZ16" s="122"/>
      <c r="SLA16" s="122"/>
      <c r="SLB16" s="122"/>
      <c r="SLC16" s="122"/>
      <c r="SLD16" s="122"/>
      <c r="SLE16" s="122"/>
      <c r="SLF16" s="122"/>
      <c r="SLG16" s="122"/>
      <c r="SLH16" s="122"/>
      <c r="SLI16" s="122"/>
      <c r="SLJ16" s="122"/>
      <c r="SLK16" s="122"/>
      <c r="SLL16" s="122"/>
      <c r="SLM16" s="122"/>
      <c r="SLN16" s="122"/>
      <c r="SLO16" s="122"/>
      <c r="SLP16" s="122"/>
      <c r="SLQ16" s="122"/>
      <c r="SLR16" s="122"/>
      <c r="SLS16" s="122"/>
      <c r="SLT16" s="122"/>
      <c r="SLU16" s="122"/>
      <c r="SLV16" s="122"/>
      <c r="SLW16" s="122"/>
      <c r="SLX16" s="122"/>
      <c r="SLY16" s="122"/>
      <c r="SLZ16" s="122"/>
      <c r="SMA16" s="122"/>
      <c r="SMB16" s="122"/>
      <c r="SMC16" s="122"/>
      <c r="SMD16" s="122"/>
      <c r="SME16" s="122"/>
      <c r="SMF16" s="122"/>
      <c r="SMG16" s="122"/>
      <c r="SMH16" s="122"/>
      <c r="SMI16" s="122"/>
      <c r="SMJ16" s="122"/>
      <c r="SMK16" s="122"/>
      <c r="SML16" s="122"/>
      <c r="SMM16" s="122"/>
      <c r="SMN16" s="122"/>
      <c r="SMO16" s="122"/>
      <c r="SMP16" s="122"/>
      <c r="SMQ16" s="122"/>
      <c r="SMR16" s="122"/>
      <c r="SMS16" s="122"/>
      <c r="SMT16" s="122"/>
      <c r="SMU16" s="122"/>
      <c r="SMV16" s="122"/>
      <c r="SMW16" s="122"/>
      <c r="SMX16" s="122"/>
      <c r="SMY16" s="122"/>
      <c r="SMZ16" s="122"/>
      <c r="SNA16" s="122"/>
      <c r="SNB16" s="122"/>
      <c r="SNC16" s="122"/>
      <c r="SND16" s="122"/>
      <c r="SNE16" s="122"/>
      <c r="SNF16" s="122"/>
      <c r="SNG16" s="122"/>
      <c r="SNH16" s="122"/>
      <c r="SNI16" s="122"/>
      <c r="SNJ16" s="122"/>
      <c r="SNK16" s="122"/>
      <c r="SNL16" s="122"/>
      <c r="SNM16" s="122"/>
      <c r="SNN16" s="122"/>
      <c r="SNO16" s="122"/>
      <c r="SNP16" s="122"/>
      <c r="SNQ16" s="122"/>
      <c r="SNR16" s="122"/>
      <c r="SNS16" s="122"/>
      <c r="SNT16" s="122"/>
      <c r="SNU16" s="122"/>
      <c r="SNV16" s="122"/>
      <c r="SNW16" s="122"/>
      <c r="SNX16" s="122"/>
      <c r="SNY16" s="122"/>
      <c r="SNZ16" s="122"/>
      <c r="SOA16" s="122"/>
      <c r="SOB16" s="122"/>
      <c r="SOC16" s="122"/>
      <c r="SOD16" s="122"/>
      <c r="SOE16" s="122"/>
      <c r="SOF16" s="122"/>
      <c r="SOG16" s="122"/>
      <c r="SOH16" s="122"/>
      <c r="SOI16" s="122"/>
      <c r="SOJ16" s="122"/>
      <c r="SOK16" s="122"/>
      <c r="SOL16" s="122"/>
      <c r="SOM16" s="122"/>
      <c r="SON16" s="122"/>
      <c r="SOO16" s="122"/>
      <c r="SOP16" s="122"/>
      <c r="SOQ16" s="122"/>
      <c r="SOR16" s="122"/>
      <c r="SOS16" s="122"/>
      <c r="SOT16" s="122"/>
      <c r="SOU16" s="122"/>
      <c r="SOV16" s="122"/>
      <c r="SOW16" s="122"/>
      <c r="SOX16" s="122"/>
      <c r="SOY16" s="122"/>
      <c r="SOZ16" s="122"/>
      <c r="SPA16" s="122"/>
      <c r="SPB16" s="122"/>
      <c r="SPC16" s="122"/>
      <c r="SPD16" s="122"/>
      <c r="SPE16" s="122"/>
      <c r="SPF16" s="122"/>
      <c r="SPG16" s="122"/>
      <c r="SPH16" s="122"/>
      <c r="SPI16" s="122"/>
      <c r="SPJ16" s="122"/>
      <c r="SPK16" s="122"/>
      <c r="SPL16" s="122"/>
      <c r="SPM16" s="122"/>
      <c r="SPN16" s="122"/>
      <c r="SPO16" s="122"/>
      <c r="SPP16" s="122"/>
      <c r="SPQ16" s="122"/>
      <c r="SPR16" s="122"/>
      <c r="SPS16" s="122"/>
      <c r="SPT16" s="122"/>
      <c r="SPU16" s="122"/>
      <c r="SPV16" s="122"/>
      <c r="SPW16" s="122"/>
      <c r="SPX16" s="122"/>
      <c r="SPY16" s="122"/>
      <c r="SPZ16" s="122"/>
      <c r="SQA16" s="122"/>
      <c r="SQB16" s="122"/>
      <c r="SQC16" s="122"/>
      <c r="SQD16" s="122"/>
      <c r="SQE16" s="122"/>
      <c r="SQF16" s="122"/>
      <c r="SQG16" s="122"/>
      <c r="SQH16" s="122"/>
      <c r="SQI16" s="122"/>
      <c r="SQJ16" s="122"/>
      <c r="SQK16" s="122"/>
      <c r="SQL16" s="122"/>
      <c r="SQM16" s="122"/>
      <c r="SQN16" s="122"/>
      <c r="SQO16" s="122"/>
      <c r="SQP16" s="122"/>
      <c r="SQQ16" s="122"/>
      <c r="SQR16" s="122"/>
      <c r="SQS16" s="122"/>
      <c r="SQT16" s="122"/>
      <c r="SQU16" s="122"/>
      <c r="SQV16" s="122"/>
      <c r="SQW16" s="122"/>
      <c r="SQX16" s="122"/>
      <c r="SQY16" s="122"/>
      <c r="SQZ16" s="122"/>
      <c r="SRA16" s="122"/>
      <c r="SRB16" s="122"/>
      <c r="SRC16" s="122"/>
      <c r="SRD16" s="122"/>
      <c r="SRE16" s="122"/>
      <c r="SRF16" s="122"/>
      <c r="SRG16" s="122"/>
      <c r="SRH16" s="122"/>
      <c r="SRI16" s="122"/>
      <c r="SRJ16" s="122"/>
      <c r="SRK16" s="122"/>
      <c r="SRL16" s="122"/>
      <c r="SRM16" s="122"/>
      <c r="SRN16" s="122"/>
      <c r="SRO16" s="122"/>
      <c r="SRP16" s="122"/>
      <c r="SRQ16" s="122"/>
      <c r="SRR16" s="122"/>
      <c r="SRS16" s="122"/>
      <c r="SRT16" s="122"/>
      <c r="SRU16" s="122"/>
      <c r="SRV16" s="122"/>
      <c r="SRW16" s="122"/>
      <c r="SRX16" s="122"/>
      <c r="SRY16" s="122"/>
      <c r="SRZ16" s="122"/>
      <c r="SSA16" s="122"/>
      <c r="SSB16" s="122"/>
      <c r="SSC16" s="122"/>
      <c r="SSD16" s="122"/>
      <c r="SSE16" s="122"/>
      <c r="SSF16" s="122"/>
      <c r="SSG16" s="122"/>
      <c r="SSH16" s="122"/>
      <c r="SSI16" s="122"/>
      <c r="SSJ16" s="122"/>
      <c r="SSK16" s="122"/>
      <c r="SSL16" s="122"/>
      <c r="SSM16" s="122"/>
      <c r="SSN16" s="122"/>
      <c r="SSO16" s="122"/>
      <c r="SSP16" s="122"/>
      <c r="SSQ16" s="122"/>
      <c r="SSR16" s="122"/>
      <c r="SSS16" s="122"/>
      <c r="SST16" s="122"/>
      <c r="SSU16" s="122"/>
      <c r="SSV16" s="122"/>
      <c r="SSW16" s="122"/>
      <c r="SSX16" s="122"/>
      <c r="SSY16" s="122"/>
      <c r="SSZ16" s="122"/>
      <c r="STA16" s="122"/>
      <c r="STB16" s="122"/>
      <c r="STC16" s="122"/>
      <c r="STD16" s="122"/>
      <c r="STE16" s="122"/>
      <c r="STF16" s="122"/>
      <c r="STG16" s="122"/>
      <c r="STH16" s="122"/>
      <c r="STI16" s="122"/>
      <c r="STJ16" s="122"/>
      <c r="STK16" s="122"/>
      <c r="STL16" s="122"/>
      <c r="STM16" s="122"/>
      <c r="STN16" s="122"/>
      <c r="STO16" s="122"/>
      <c r="STP16" s="122"/>
      <c r="STQ16" s="122"/>
      <c r="STR16" s="122"/>
      <c r="STS16" s="122"/>
      <c r="STT16" s="122"/>
      <c r="STU16" s="122"/>
      <c r="STV16" s="122"/>
      <c r="STW16" s="122"/>
      <c r="STX16" s="122"/>
      <c r="STY16" s="122"/>
      <c r="STZ16" s="122"/>
      <c r="SUA16" s="122"/>
      <c r="SUB16" s="122"/>
      <c r="SUC16" s="122"/>
      <c r="SUD16" s="122"/>
      <c r="SUE16" s="122"/>
      <c r="SUF16" s="122"/>
      <c r="SUG16" s="122"/>
      <c r="SUH16" s="122"/>
      <c r="SUI16" s="122"/>
      <c r="SUJ16" s="122"/>
      <c r="SUK16" s="122"/>
      <c r="SUL16" s="122"/>
      <c r="SUM16" s="122"/>
      <c r="SUN16" s="122"/>
      <c r="SUO16" s="122"/>
      <c r="SUP16" s="122"/>
      <c r="SUQ16" s="122"/>
      <c r="SUR16" s="122"/>
      <c r="SUS16" s="122"/>
      <c r="SUT16" s="122"/>
      <c r="SUU16" s="122"/>
      <c r="SUV16" s="122"/>
      <c r="SUW16" s="122"/>
      <c r="SUX16" s="122"/>
      <c r="SUY16" s="122"/>
      <c r="SUZ16" s="122"/>
      <c r="SVA16" s="122"/>
      <c r="SVB16" s="122"/>
      <c r="SVC16" s="122"/>
      <c r="SVD16" s="122"/>
      <c r="SVE16" s="122"/>
      <c r="SVF16" s="122"/>
      <c r="SVG16" s="122"/>
      <c r="SVH16" s="122"/>
      <c r="SVI16" s="122"/>
      <c r="SVJ16" s="122"/>
      <c r="SVK16" s="122"/>
      <c r="SVL16" s="122"/>
      <c r="SVM16" s="122"/>
      <c r="SVN16" s="122"/>
      <c r="SVO16" s="122"/>
      <c r="SVP16" s="122"/>
      <c r="SVQ16" s="122"/>
      <c r="SVR16" s="122"/>
      <c r="SVS16" s="122"/>
      <c r="SVT16" s="122"/>
      <c r="SVU16" s="122"/>
      <c r="SVV16" s="122"/>
      <c r="SVW16" s="122"/>
      <c r="SVX16" s="122"/>
      <c r="SVY16" s="122"/>
      <c r="SVZ16" s="122"/>
      <c r="SWA16" s="122"/>
      <c r="SWB16" s="122"/>
      <c r="SWC16" s="122"/>
      <c r="SWD16" s="122"/>
      <c r="SWE16" s="122"/>
      <c r="SWF16" s="122"/>
      <c r="SWG16" s="122"/>
      <c r="SWH16" s="122"/>
      <c r="SWI16" s="122"/>
      <c r="SWJ16" s="122"/>
      <c r="SWK16" s="122"/>
      <c r="SWL16" s="122"/>
      <c r="SWM16" s="122"/>
      <c r="SWN16" s="122"/>
      <c r="SWO16" s="122"/>
      <c r="SWP16" s="122"/>
      <c r="SWQ16" s="122"/>
      <c r="SWR16" s="122"/>
      <c r="SWS16" s="122"/>
      <c r="SWT16" s="122"/>
      <c r="SWU16" s="122"/>
      <c r="SWV16" s="122"/>
      <c r="SWW16" s="122"/>
      <c r="SWX16" s="122"/>
      <c r="SWY16" s="122"/>
      <c r="SWZ16" s="122"/>
      <c r="SXA16" s="122"/>
      <c r="SXB16" s="122"/>
      <c r="SXC16" s="122"/>
      <c r="SXD16" s="122"/>
      <c r="SXE16" s="122"/>
      <c r="SXF16" s="122"/>
      <c r="SXG16" s="122"/>
      <c r="SXH16" s="122"/>
      <c r="SXI16" s="122"/>
      <c r="SXJ16" s="122"/>
      <c r="SXK16" s="122"/>
      <c r="SXL16" s="122"/>
      <c r="SXM16" s="122"/>
      <c r="SXN16" s="122"/>
      <c r="SXO16" s="122"/>
      <c r="SXP16" s="122"/>
      <c r="SXQ16" s="122"/>
      <c r="SXR16" s="122"/>
      <c r="SXS16" s="122"/>
      <c r="SXT16" s="122"/>
      <c r="SXU16" s="122"/>
      <c r="SXV16" s="122"/>
      <c r="SXW16" s="122"/>
      <c r="SXX16" s="122"/>
      <c r="SXY16" s="122"/>
      <c r="SXZ16" s="122"/>
      <c r="SYA16" s="122"/>
      <c r="SYB16" s="122"/>
      <c r="SYC16" s="122"/>
      <c r="SYD16" s="122"/>
      <c r="SYE16" s="122"/>
      <c r="SYF16" s="122"/>
      <c r="SYG16" s="122"/>
      <c r="SYH16" s="122"/>
      <c r="SYI16" s="122"/>
      <c r="SYJ16" s="122"/>
      <c r="SYK16" s="122"/>
      <c r="SYL16" s="122"/>
      <c r="SYM16" s="122"/>
      <c r="SYN16" s="122"/>
      <c r="SYO16" s="122"/>
      <c r="SYP16" s="122"/>
      <c r="SYQ16" s="122"/>
      <c r="SYR16" s="122"/>
      <c r="SYS16" s="122"/>
      <c r="SYT16" s="122"/>
      <c r="SYU16" s="122"/>
      <c r="SYV16" s="122"/>
      <c r="SYW16" s="122"/>
      <c r="SYX16" s="122"/>
      <c r="SYY16" s="122"/>
      <c r="SYZ16" s="122"/>
      <c r="SZA16" s="122"/>
      <c r="SZB16" s="122"/>
      <c r="SZC16" s="122"/>
      <c r="SZD16" s="122"/>
      <c r="SZE16" s="122"/>
      <c r="SZF16" s="122"/>
      <c r="SZG16" s="122"/>
      <c r="SZH16" s="122"/>
      <c r="SZI16" s="122"/>
      <c r="SZJ16" s="122"/>
      <c r="SZK16" s="122"/>
      <c r="SZL16" s="122"/>
      <c r="SZM16" s="122"/>
      <c r="SZN16" s="122"/>
      <c r="SZO16" s="122"/>
      <c r="SZP16" s="122"/>
      <c r="SZQ16" s="122"/>
      <c r="SZR16" s="122"/>
      <c r="SZS16" s="122"/>
      <c r="SZT16" s="122"/>
      <c r="SZU16" s="122"/>
      <c r="SZV16" s="122"/>
      <c r="SZW16" s="122"/>
      <c r="SZX16" s="122"/>
      <c r="SZY16" s="122"/>
      <c r="SZZ16" s="122"/>
      <c r="TAA16" s="122"/>
      <c r="TAB16" s="122"/>
      <c r="TAC16" s="122"/>
      <c r="TAD16" s="122"/>
      <c r="TAE16" s="122"/>
      <c r="TAF16" s="122"/>
      <c r="TAG16" s="122"/>
      <c r="TAH16" s="122"/>
      <c r="TAI16" s="122"/>
      <c r="TAJ16" s="122"/>
      <c r="TAK16" s="122"/>
      <c r="TAL16" s="122"/>
      <c r="TAM16" s="122"/>
      <c r="TAN16" s="122"/>
      <c r="TAO16" s="122"/>
      <c r="TAP16" s="122"/>
      <c r="TAQ16" s="122"/>
      <c r="TAR16" s="122"/>
      <c r="TAS16" s="122"/>
      <c r="TAT16" s="122"/>
      <c r="TAU16" s="122"/>
      <c r="TAV16" s="122"/>
      <c r="TAW16" s="122"/>
      <c r="TAX16" s="122"/>
      <c r="TAY16" s="122"/>
      <c r="TAZ16" s="122"/>
      <c r="TBA16" s="122"/>
      <c r="TBB16" s="122"/>
      <c r="TBC16" s="122"/>
      <c r="TBD16" s="122"/>
      <c r="TBE16" s="122"/>
      <c r="TBF16" s="122"/>
      <c r="TBG16" s="122"/>
      <c r="TBH16" s="122"/>
      <c r="TBI16" s="122"/>
      <c r="TBJ16" s="122"/>
      <c r="TBK16" s="122"/>
      <c r="TBL16" s="122"/>
      <c r="TBM16" s="122"/>
      <c r="TBN16" s="122"/>
      <c r="TBO16" s="122"/>
      <c r="TBP16" s="122"/>
      <c r="TBQ16" s="122"/>
      <c r="TBR16" s="122"/>
      <c r="TBS16" s="122"/>
      <c r="TBT16" s="122"/>
      <c r="TBU16" s="122"/>
      <c r="TBV16" s="122"/>
      <c r="TBW16" s="122"/>
      <c r="TBX16" s="122"/>
      <c r="TBY16" s="122"/>
      <c r="TBZ16" s="122"/>
      <c r="TCA16" s="122"/>
      <c r="TCB16" s="122"/>
      <c r="TCC16" s="122"/>
      <c r="TCD16" s="122"/>
      <c r="TCE16" s="122"/>
      <c r="TCF16" s="122"/>
      <c r="TCG16" s="122"/>
      <c r="TCH16" s="122"/>
      <c r="TCI16" s="122"/>
      <c r="TCJ16" s="122"/>
      <c r="TCK16" s="122"/>
      <c r="TCL16" s="122"/>
      <c r="TCM16" s="122"/>
      <c r="TCN16" s="122"/>
      <c r="TCO16" s="122"/>
      <c r="TCP16" s="122"/>
      <c r="TCQ16" s="122"/>
      <c r="TCR16" s="122"/>
      <c r="TCS16" s="122"/>
      <c r="TCT16" s="122"/>
      <c r="TCU16" s="122"/>
      <c r="TCV16" s="122"/>
      <c r="TCW16" s="122"/>
      <c r="TCX16" s="122"/>
      <c r="TCY16" s="122"/>
      <c r="TCZ16" s="122"/>
      <c r="TDA16" s="122"/>
      <c r="TDB16" s="122"/>
      <c r="TDC16" s="122"/>
      <c r="TDD16" s="122"/>
      <c r="TDE16" s="122"/>
      <c r="TDF16" s="122"/>
      <c r="TDG16" s="122"/>
      <c r="TDH16" s="122"/>
      <c r="TDI16" s="122"/>
      <c r="TDJ16" s="122"/>
      <c r="TDK16" s="122"/>
      <c r="TDL16" s="122"/>
      <c r="TDM16" s="122"/>
      <c r="TDN16" s="122"/>
      <c r="TDO16" s="122"/>
      <c r="TDP16" s="122"/>
      <c r="TDQ16" s="122"/>
      <c r="TDR16" s="122"/>
      <c r="TDS16" s="122"/>
      <c r="TDT16" s="122"/>
      <c r="TDU16" s="122"/>
      <c r="TDV16" s="122"/>
      <c r="TDW16" s="122"/>
      <c r="TDX16" s="122"/>
      <c r="TDY16" s="122"/>
      <c r="TDZ16" s="122"/>
      <c r="TEA16" s="122"/>
      <c r="TEB16" s="122"/>
      <c r="TEC16" s="122"/>
      <c r="TED16" s="122"/>
      <c r="TEE16" s="122"/>
      <c r="TEF16" s="122"/>
      <c r="TEG16" s="122"/>
      <c r="TEH16" s="122"/>
      <c r="TEI16" s="122"/>
      <c r="TEJ16" s="122"/>
      <c r="TEK16" s="122"/>
      <c r="TEL16" s="122"/>
      <c r="TEM16" s="122"/>
      <c r="TEN16" s="122"/>
      <c r="TEO16" s="122"/>
      <c r="TEP16" s="122"/>
      <c r="TEQ16" s="122"/>
      <c r="TER16" s="122"/>
      <c r="TES16" s="122"/>
      <c r="TET16" s="122"/>
      <c r="TEU16" s="122"/>
      <c r="TEV16" s="122"/>
      <c r="TEW16" s="122"/>
      <c r="TEX16" s="122"/>
      <c r="TEY16" s="122"/>
      <c r="TEZ16" s="122"/>
      <c r="TFA16" s="122"/>
      <c r="TFB16" s="122"/>
      <c r="TFC16" s="122"/>
      <c r="TFD16" s="122"/>
      <c r="TFE16" s="122"/>
      <c r="TFF16" s="122"/>
      <c r="TFG16" s="122"/>
      <c r="TFH16" s="122"/>
      <c r="TFI16" s="122"/>
      <c r="TFJ16" s="122"/>
      <c r="TFK16" s="122"/>
      <c r="TFL16" s="122"/>
      <c r="TFM16" s="122"/>
      <c r="TFN16" s="122"/>
      <c r="TFO16" s="122"/>
      <c r="TFP16" s="122"/>
      <c r="TFQ16" s="122"/>
      <c r="TFR16" s="122"/>
      <c r="TFS16" s="122"/>
      <c r="TFT16" s="122"/>
      <c r="TFU16" s="122"/>
      <c r="TFV16" s="122"/>
      <c r="TFW16" s="122"/>
      <c r="TFX16" s="122"/>
      <c r="TFY16" s="122"/>
      <c r="TFZ16" s="122"/>
      <c r="TGA16" s="122"/>
      <c r="TGB16" s="122"/>
      <c r="TGC16" s="122"/>
      <c r="TGD16" s="122"/>
      <c r="TGE16" s="122"/>
      <c r="TGF16" s="122"/>
      <c r="TGG16" s="122"/>
      <c r="TGH16" s="122"/>
      <c r="TGI16" s="122"/>
      <c r="TGJ16" s="122"/>
      <c r="TGK16" s="122"/>
      <c r="TGL16" s="122"/>
      <c r="TGM16" s="122"/>
      <c r="TGN16" s="122"/>
      <c r="TGO16" s="122"/>
      <c r="TGP16" s="122"/>
      <c r="TGQ16" s="122"/>
      <c r="TGR16" s="122"/>
      <c r="TGS16" s="122"/>
      <c r="TGT16" s="122"/>
      <c r="TGU16" s="122"/>
      <c r="TGV16" s="122"/>
      <c r="TGW16" s="122"/>
      <c r="TGX16" s="122"/>
      <c r="TGY16" s="122"/>
      <c r="TGZ16" s="122"/>
      <c r="THA16" s="122"/>
      <c r="THB16" s="122"/>
      <c r="THC16" s="122"/>
      <c r="THD16" s="122"/>
      <c r="THE16" s="122"/>
      <c r="THF16" s="122"/>
      <c r="THG16" s="122"/>
      <c r="THH16" s="122"/>
      <c r="THI16" s="122"/>
      <c r="THJ16" s="122"/>
      <c r="THK16" s="122"/>
      <c r="THL16" s="122"/>
      <c r="THM16" s="122"/>
      <c r="THN16" s="122"/>
      <c r="THO16" s="122"/>
      <c r="THP16" s="122"/>
      <c r="THQ16" s="122"/>
      <c r="THR16" s="122"/>
      <c r="THS16" s="122"/>
      <c r="THT16" s="122"/>
      <c r="THU16" s="122"/>
      <c r="THV16" s="122"/>
      <c r="THW16" s="122"/>
      <c r="THX16" s="122"/>
      <c r="THY16" s="122"/>
      <c r="THZ16" s="122"/>
      <c r="TIA16" s="122"/>
      <c r="TIB16" s="122"/>
      <c r="TIC16" s="122"/>
      <c r="TID16" s="122"/>
      <c r="TIE16" s="122"/>
      <c r="TIF16" s="122"/>
      <c r="TIG16" s="122"/>
      <c r="TIH16" s="122"/>
      <c r="TII16" s="122"/>
      <c r="TIJ16" s="122"/>
      <c r="TIK16" s="122"/>
      <c r="TIL16" s="122"/>
      <c r="TIM16" s="122"/>
      <c r="TIN16" s="122"/>
      <c r="TIO16" s="122"/>
      <c r="TIP16" s="122"/>
      <c r="TIQ16" s="122"/>
      <c r="TIR16" s="122"/>
      <c r="TIS16" s="122"/>
      <c r="TIT16" s="122"/>
      <c r="TIU16" s="122"/>
      <c r="TIV16" s="122"/>
      <c r="TIW16" s="122"/>
      <c r="TIX16" s="122"/>
      <c r="TIY16" s="122"/>
      <c r="TIZ16" s="122"/>
      <c r="TJA16" s="122"/>
      <c r="TJB16" s="122"/>
      <c r="TJC16" s="122"/>
      <c r="TJD16" s="122"/>
      <c r="TJE16" s="122"/>
      <c r="TJF16" s="122"/>
      <c r="TJG16" s="122"/>
      <c r="TJH16" s="122"/>
      <c r="TJI16" s="122"/>
      <c r="TJJ16" s="122"/>
      <c r="TJK16" s="122"/>
      <c r="TJL16" s="122"/>
      <c r="TJM16" s="122"/>
      <c r="TJN16" s="122"/>
      <c r="TJO16" s="122"/>
      <c r="TJP16" s="122"/>
      <c r="TJQ16" s="122"/>
      <c r="TJR16" s="122"/>
      <c r="TJS16" s="122"/>
      <c r="TJT16" s="122"/>
      <c r="TJU16" s="122"/>
      <c r="TJV16" s="122"/>
      <c r="TJW16" s="122"/>
      <c r="TJX16" s="122"/>
      <c r="TJY16" s="122"/>
      <c r="TJZ16" s="122"/>
      <c r="TKA16" s="122"/>
      <c r="TKB16" s="122"/>
      <c r="TKC16" s="122"/>
      <c r="TKD16" s="122"/>
      <c r="TKE16" s="122"/>
      <c r="TKF16" s="122"/>
      <c r="TKG16" s="122"/>
      <c r="TKH16" s="122"/>
      <c r="TKI16" s="122"/>
      <c r="TKJ16" s="122"/>
      <c r="TKK16" s="122"/>
      <c r="TKL16" s="122"/>
      <c r="TKM16" s="122"/>
      <c r="TKN16" s="122"/>
      <c r="TKO16" s="122"/>
      <c r="TKP16" s="122"/>
      <c r="TKQ16" s="122"/>
      <c r="TKR16" s="122"/>
      <c r="TKS16" s="122"/>
      <c r="TKT16" s="122"/>
      <c r="TKU16" s="122"/>
      <c r="TKV16" s="122"/>
      <c r="TKW16" s="122"/>
      <c r="TKX16" s="122"/>
      <c r="TKY16" s="122"/>
      <c r="TKZ16" s="122"/>
      <c r="TLA16" s="122"/>
      <c r="TLB16" s="122"/>
      <c r="TLC16" s="122"/>
      <c r="TLD16" s="122"/>
      <c r="TLE16" s="122"/>
      <c r="TLF16" s="122"/>
      <c r="TLG16" s="122"/>
      <c r="TLH16" s="122"/>
      <c r="TLI16" s="122"/>
      <c r="TLJ16" s="122"/>
      <c r="TLK16" s="122"/>
      <c r="TLL16" s="122"/>
      <c r="TLM16" s="122"/>
      <c r="TLN16" s="122"/>
      <c r="TLO16" s="122"/>
      <c r="TLP16" s="122"/>
      <c r="TLQ16" s="122"/>
      <c r="TLR16" s="122"/>
      <c r="TLS16" s="122"/>
      <c r="TLT16" s="122"/>
      <c r="TLU16" s="122"/>
      <c r="TLV16" s="122"/>
      <c r="TLW16" s="122"/>
      <c r="TLX16" s="122"/>
      <c r="TLY16" s="122"/>
      <c r="TLZ16" s="122"/>
      <c r="TMA16" s="122"/>
      <c r="TMB16" s="122"/>
      <c r="TMC16" s="122"/>
      <c r="TMD16" s="122"/>
      <c r="TME16" s="122"/>
      <c r="TMF16" s="122"/>
      <c r="TMG16" s="122"/>
      <c r="TMH16" s="122"/>
      <c r="TMI16" s="122"/>
      <c r="TMJ16" s="122"/>
      <c r="TMK16" s="122"/>
      <c r="TML16" s="122"/>
      <c r="TMM16" s="122"/>
      <c r="TMN16" s="122"/>
      <c r="TMO16" s="122"/>
      <c r="TMP16" s="122"/>
      <c r="TMQ16" s="122"/>
      <c r="TMR16" s="122"/>
      <c r="TMS16" s="122"/>
      <c r="TMT16" s="122"/>
      <c r="TMU16" s="122"/>
      <c r="TMV16" s="122"/>
      <c r="TMW16" s="122"/>
      <c r="TMX16" s="122"/>
      <c r="TMY16" s="122"/>
      <c r="TMZ16" s="122"/>
      <c r="TNA16" s="122"/>
      <c r="TNB16" s="122"/>
      <c r="TNC16" s="122"/>
      <c r="TND16" s="122"/>
      <c r="TNE16" s="122"/>
      <c r="TNF16" s="122"/>
      <c r="TNG16" s="122"/>
      <c r="TNH16" s="122"/>
      <c r="TNI16" s="122"/>
      <c r="TNJ16" s="122"/>
      <c r="TNK16" s="122"/>
      <c r="TNL16" s="122"/>
      <c r="TNM16" s="122"/>
      <c r="TNN16" s="122"/>
      <c r="TNO16" s="122"/>
      <c r="TNP16" s="122"/>
      <c r="TNQ16" s="122"/>
      <c r="TNR16" s="122"/>
      <c r="TNS16" s="122"/>
      <c r="TNT16" s="122"/>
      <c r="TNU16" s="122"/>
      <c r="TNV16" s="122"/>
      <c r="TNW16" s="122"/>
      <c r="TNX16" s="122"/>
      <c r="TNY16" s="122"/>
      <c r="TNZ16" s="122"/>
      <c r="TOA16" s="122"/>
      <c r="TOB16" s="122"/>
      <c r="TOC16" s="122"/>
      <c r="TOD16" s="122"/>
      <c r="TOE16" s="122"/>
      <c r="TOF16" s="122"/>
      <c r="TOG16" s="122"/>
      <c r="TOH16" s="122"/>
      <c r="TOI16" s="122"/>
      <c r="TOJ16" s="122"/>
      <c r="TOK16" s="122"/>
      <c r="TOL16" s="122"/>
      <c r="TOM16" s="122"/>
      <c r="TON16" s="122"/>
      <c r="TOO16" s="122"/>
      <c r="TOP16" s="122"/>
      <c r="TOQ16" s="122"/>
      <c r="TOR16" s="122"/>
      <c r="TOS16" s="122"/>
      <c r="TOT16" s="122"/>
      <c r="TOU16" s="122"/>
      <c r="TOV16" s="122"/>
      <c r="TOW16" s="122"/>
      <c r="TOX16" s="122"/>
      <c r="TOY16" s="122"/>
      <c r="TOZ16" s="122"/>
      <c r="TPA16" s="122"/>
      <c r="TPB16" s="122"/>
      <c r="TPC16" s="122"/>
      <c r="TPD16" s="122"/>
      <c r="TPE16" s="122"/>
      <c r="TPF16" s="122"/>
      <c r="TPG16" s="122"/>
      <c r="TPH16" s="122"/>
      <c r="TPI16" s="122"/>
      <c r="TPJ16" s="122"/>
      <c r="TPK16" s="122"/>
      <c r="TPL16" s="122"/>
      <c r="TPM16" s="122"/>
      <c r="TPN16" s="122"/>
      <c r="TPO16" s="122"/>
      <c r="TPP16" s="122"/>
      <c r="TPQ16" s="122"/>
      <c r="TPR16" s="122"/>
      <c r="TPS16" s="122"/>
      <c r="TPT16" s="122"/>
      <c r="TPU16" s="122"/>
      <c r="TPV16" s="122"/>
      <c r="TPW16" s="122"/>
      <c r="TPX16" s="122"/>
      <c r="TPY16" s="122"/>
      <c r="TPZ16" s="122"/>
      <c r="TQA16" s="122"/>
      <c r="TQB16" s="122"/>
      <c r="TQC16" s="122"/>
      <c r="TQD16" s="122"/>
      <c r="TQE16" s="122"/>
      <c r="TQF16" s="122"/>
      <c r="TQG16" s="122"/>
      <c r="TQH16" s="122"/>
      <c r="TQI16" s="122"/>
      <c r="TQJ16" s="122"/>
      <c r="TQK16" s="122"/>
      <c r="TQL16" s="122"/>
      <c r="TQM16" s="122"/>
      <c r="TQN16" s="122"/>
      <c r="TQO16" s="122"/>
      <c r="TQP16" s="122"/>
      <c r="TQQ16" s="122"/>
      <c r="TQR16" s="122"/>
      <c r="TQS16" s="122"/>
      <c r="TQT16" s="122"/>
      <c r="TQU16" s="122"/>
      <c r="TQV16" s="122"/>
      <c r="TQW16" s="122"/>
      <c r="TQX16" s="122"/>
      <c r="TQY16" s="122"/>
      <c r="TQZ16" s="122"/>
      <c r="TRA16" s="122"/>
      <c r="TRB16" s="122"/>
      <c r="TRC16" s="122"/>
      <c r="TRD16" s="122"/>
      <c r="TRE16" s="122"/>
      <c r="TRF16" s="122"/>
      <c r="TRG16" s="122"/>
      <c r="TRH16" s="122"/>
      <c r="TRI16" s="122"/>
      <c r="TRJ16" s="122"/>
      <c r="TRK16" s="122"/>
      <c r="TRL16" s="122"/>
      <c r="TRM16" s="122"/>
      <c r="TRN16" s="122"/>
      <c r="TRO16" s="122"/>
      <c r="TRP16" s="122"/>
      <c r="TRQ16" s="122"/>
      <c r="TRR16" s="122"/>
      <c r="TRS16" s="122"/>
      <c r="TRT16" s="122"/>
      <c r="TRU16" s="122"/>
      <c r="TRV16" s="122"/>
      <c r="TRW16" s="122"/>
      <c r="TRX16" s="122"/>
      <c r="TRY16" s="122"/>
      <c r="TRZ16" s="122"/>
      <c r="TSA16" s="122"/>
      <c r="TSB16" s="122"/>
      <c r="TSC16" s="122"/>
      <c r="TSD16" s="122"/>
      <c r="TSE16" s="122"/>
      <c r="TSF16" s="122"/>
      <c r="TSG16" s="122"/>
      <c r="TSH16" s="122"/>
      <c r="TSI16" s="122"/>
      <c r="TSJ16" s="122"/>
      <c r="TSK16" s="122"/>
      <c r="TSL16" s="122"/>
      <c r="TSM16" s="122"/>
      <c r="TSN16" s="122"/>
      <c r="TSO16" s="122"/>
      <c r="TSP16" s="122"/>
      <c r="TSQ16" s="122"/>
      <c r="TSR16" s="122"/>
      <c r="TSS16" s="122"/>
      <c r="TST16" s="122"/>
      <c r="TSU16" s="122"/>
      <c r="TSV16" s="122"/>
      <c r="TSW16" s="122"/>
      <c r="TSX16" s="122"/>
      <c r="TSY16" s="122"/>
      <c r="TSZ16" s="122"/>
      <c r="TTA16" s="122"/>
      <c r="TTB16" s="122"/>
      <c r="TTC16" s="122"/>
      <c r="TTD16" s="122"/>
      <c r="TTE16" s="122"/>
      <c r="TTF16" s="122"/>
      <c r="TTG16" s="122"/>
      <c r="TTH16" s="122"/>
      <c r="TTI16" s="122"/>
      <c r="TTJ16" s="122"/>
      <c r="TTK16" s="122"/>
      <c r="TTL16" s="122"/>
      <c r="TTM16" s="122"/>
      <c r="TTN16" s="122"/>
      <c r="TTO16" s="122"/>
      <c r="TTP16" s="122"/>
      <c r="TTQ16" s="122"/>
      <c r="TTR16" s="122"/>
      <c r="TTS16" s="122"/>
      <c r="TTT16" s="122"/>
      <c r="TTU16" s="122"/>
      <c r="TTV16" s="122"/>
      <c r="TTW16" s="122"/>
      <c r="TTX16" s="122"/>
      <c r="TTY16" s="122"/>
      <c r="TTZ16" s="122"/>
      <c r="TUA16" s="122"/>
      <c r="TUB16" s="122"/>
      <c r="TUC16" s="122"/>
      <c r="TUD16" s="122"/>
      <c r="TUE16" s="122"/>
      <c r="TUF16" s="122"/>
      <c r="TUG16" s="122"/>
      <c r="TUH16" s="122"/>
      <c r="TUI16" s="122"/>
      <c r="TUJ16" s="122"/>
      <c r="TUK16" s="122"/>
      <c r="TUL16" s="122"/>
      <c r="TUM16" s="122"/>
      <c r="TUN16" s="122"/>
      <c r="TUO16" s="122"/>
      <c r="TUP16" s="122"/>
      <c r="TUQ16" s="122"/>
      <c r="TUR16" s="122"/>
      <c r="TUS16" s="122"/>
      <c r="TUT16" s="122"/>
      <c r="TUU16" s="122"/>
      <c r="TUV16" s="122"/>
      <c r="TUW16" s="122"/>
      <c r="TUX16" s="122"/>
      <c r="TUY16" s="122"/>
      <c r="TUZ16" s="122"/>
      <c r="TVA16" s="122"/>
      <c r="TVB16" s="122"/>
      <c r="TVC16" s="122"/>
      <c r="TVD16" s="122"/>
      <c r="TVE16" s="122"/>
      <c r="TVF16" s="122"/>
      <c r="TVG16" s="122"/>
      <c r="TVH16" s="122"/>
      <c r="TVI16" s="122"/>
      <c r="TVJ16" s="122"/>
      <c r="TVK16" s="122"/>
      <c r="TVL16" s="122"/>
      <c r="TVM16" s="122"/>
      <c r="TVN16" s="122"/>
      <c r="TVO16" s="122"/>
      <c r="TVP16" s="122"/>
      <c r="TVQ16" s="122"/>
      <c r="TVR16" s="122"/>
      <c r="TVS16" s="122"/>
      <c r="TVT16" s="122"/>
      <c r="TVU16" s="122"/>
      <c r="TVV16" s="122"/>
      <c r="TVW16" s="122"/>
      <c r="TVX16" s="122"/>
      <c r="TVY16" s="122"/>
      <c r="TVZ16" s="122"/>
      <c r="TWA16" s="122"/>
      <c r="TWB16" s="122"/>
      <c r="TWC16" s="122"/>
      <c r="TWD16" s="122"/>
      <c r="TWE16" s="122"/>
      <c r="TWF16" s="122"/>
      <c r="TWG16" s="122"/>
      <c r="TWH16" s="122"/>
      <c r="TWI16" s="122"/>
      <c r="TWJ16" s="122"/>
      <c r="TWK16" s="122"/>
      <c r="TWL16" s="122"/>
      <c r="TWM16" s="122"/>
      <c r="TWN16" s="122"/>
      <c r="TWO16" s="122"/>
      <c r="TWP16" s="122"/>
      <c r="TWQ16" s="122"/>
      <c r="TWR16" s="122"/>
      <c r="TWS16" s="122"/>
      <c r="TWT16" s="122"/>
      <c r="TWU16" s="122"/>
      <c r="TWV16" s="122"/>
      <c r="TWW16" s="122"/>
      <c r="TWX16" s="122"/>
      <c r="TWY16" s="122"/>
      <c r="TWZ16" s="122"/>
      <c r="TXA16" s="122"/>
      <c r="TXB16" s="122"/>
      <c r="TXC16" s="122"/>
      <c r="TXD16" s="122"/>
      <c r="TXE16" s="122"/>
      <c r="TXF16" s="122"/>
      <c r="TXG16" s="122"/>
      <c r="TXH16" s="122"/>
      <c r="TXI16" s="122"/>
      <c r="TXJ16" s="122"/>
      <c r="TXK16" s="122"/>
      <c r="TXL16" s="122"/>
      <c r="TXM16" s="122"/>
      <c r="TXN16" s="122"/>
      <c r="TXO16" s="122"/>
      <c r="TXP16" s="122"/>
      <c r="TXQ16" s="122"/>
      <c r="TXR16" s="122"/>
      <c r="TXS16" s="122"/>
      <c r="TXT16" s="122"/>
      <c r="TXU16" s="122"/>
      <c r="TXV16" s="122"/>
      <c r="TXW16" s="122"/>
      <c r="TXX16" s="122"/>
      <c r="TXY16" s="122"/>
      <c r="TXZ16" s="122"/>
      <c r="TYA16" s="122"/>
      <c r="TYB16" s="122"/>
      <c r="TYC16" s="122"/>
      <c r="TYD16" s="122"/>
      <c r="TYE16" s="122"/>
      <c r="TYF16" s="122"/>
      <c r="TYG16" s="122"/>
      <c r="TYH16" s="122"/>
      <c r="TYI16" s="122"/>
      <c r="TYJ16" s="122"/>
      <c r="TYK16" s="122"/>
      <c r="TYL16" s="122"/>
      <c r="TYM16" s="122"/>
      <c r="TYN16" s="122"/>
      <c r="TYO16" s="122"/>
      <c r="TYP16" s="122"/>
      <c r="TYQ16" s="122"/>
      <c r="TYR16" s="122"/>
      <c r="TYS16" s="122"/>
      <c r="TYT16" s="122"/>
      <c r="TYU16" s="122"/>
      <c r="TYV16" s="122"/>
      <c r="TYW16" s="122"/>
      <c r="TYX16" s="122"/>
      <c r="TYY16" s="122"/>
      <c r="TYZ16" s="122"/>
      <c r="TZA16" s="122"/>
      <c r="TZB16" s="122"/>
      <c r="TZC16" s="122"/>
      <c r="TZD16" s="122"/>
      <c r="TZE16" s="122"/>
      <c r="TZF16" s="122"/>
      <c r="TZG16" s="122"/>
      <c r="TZH16" s="122"/>
      <c r="TZI16" s="122"/>
      <c r="TZJ16" s="122"/>
      <c r="TZK16" s="122"/>
      <c r="TZL16" s="122"/>
      <c r="TZM16" s="122"/>
      <c r="TZN16" s="122"/>
      <c r="TZO16" s="122"/>
      <c r="TZP16" s="122"/>
      <c r="TZQ16" s="122"/>
      <c r="TZR16" s="122"/>
      <c r="TZS16" s="122"/>
      <c r="TZT16" s="122"/>
      <c r="TZU16" s="122"/>
      <c r="TZV16" s="122"/>
      <c r="TZW16" s="122"/>
      <c r="TZX16" s="122"/>
      <c r="TZY16" s="122"/>
      <c r="TZZ16" s="122"/>
      <c r="UAA16" s="122"/>
      <c r="UAB16" s="122"/>
      <c r="UAC16" s="122"/>
      <c r="UAD16" s="122"/>
      <c r="UAE16" s="122"/>
      <c r="UAF16" s="122"/>
      <c r="UAG16" s="122"/>
      <c r="UAH16" s="122"/>
      <c r="UAI16" s="122"/>
      <c r="UAJ16" s="122"/>
      <c r="UAK16" s="122"/>
      <c r="UAL16" s="122"/>
      <c r="UAM16" s="122"/>
      <c r="UAN16" s="122"/>
      <c r="UAO16" s="122"/>
      <c r="UAP16" s="122"/>
      <c r="UAQ16" s="122"/>
      <c r="UAR16" s="122"/>
      <c r="UAS16" s="122"/>
      <c r="UAT16" s="122"/>
      <c r="UAU16" s="122"/>
      <c r="UAV16" s="122"/>
      <c r="UAW16" s="122"/>
      <c r="UAX16" s="122"/>
      <c r="UAY16" s="122"/>
      <c r="UAZ16" s="122"/>
      <c r="UBA16" s="122"/>
      <c r="UBB16" s="122"/>
      <c r="UBC16" s="122"/>
      <c r="UBD16" s="122"/>
      <c r="UBE16" s="122"/>
      <c r="UBF16" s="122"/>
      <c r="UBG16" s="122"/>
      <c r="UBH16" s="122"/>
      <c r="UBI16" s="122"/>
      <c r="UBJ16" s="122"/>
      <c r="UBK16" s="122"/>
      <c r="UBL16" s="122"/>
      <c r="UBM16" s="122"/>
      <c r="UBN16" s="122"/>
      <c r="UBO16" s="122"/>
      <c r="UBP16" s="122"/>
      <c r="UBQ16" s="122"/>
      <c r="UBR16" s="122"/>
      <c r="UBS16" s="122"/>
      <c r="UBT16" s="122"/>
      <c r="UBU16" s="122"/>
      <c r="UBV16" s="122"/>
      <c r="UBW16" s="122"/>
      <c r="UBX16" s="122"/>
      <c r="UBY16" s="122"/>
      <c r="UBZ16" s="122"/>
      <c r="UCA16" s="122"/>
      <c r="UCB16" s="122"/>
      <c r="UCC16" s="122"/>
      <c r="UCD16" s="122"/>
      <c r="UCE16" s="122"/>
      <c r="UCF16" s="122"/>
      <c r="UCG16" s="122"/>
      <c r="UCH16" s="122"/>
      <c r="UCI16" s="122"/>
      <c r="UCJ16" s="122"/>
      <c r="UCK16" s="122"/>
      <c r="UCL16" s="122"/>
      <c r="UCM16" s="122"/>
      <c r="UCN16" s="122"/>
      <c r="UCO16" s="122"/>
      <c r="UCP16" s="122"/>
      <c r="UCQ16" s="122"/>
      <c r="UCR16" s="122"/>
      <c r="UCS16" s="122"/>
      <c r="UCT16" s="122"/>
      <c r="UCU16" s="122"/>
      <c r="UCV16" s="122"/>
      <c r="UCW16" s="122"/>
      <c r="UCX16" s="122"/>
      <c r="UCY16" s="122"/>
      <c r="UCZ16" s="122"/>
      <c r="UDA16" s="122"/>
      <c r="UDB16" s="122"/>
      <c r="UDC16" s="122"/>
      <c r="UDD16" s="122"/>
      <c r="UDE16" s="122"/>
      <c r="UDF16" s="122"/>
      <c r="UDG16" s="122"/>
      <c r="UDH16" s="122"/>
      <c r="UDI16" s="122"/>
      <c r="UDJ16" s="122"/>
      <c r="UDK16" s="122"/>
      <c r="UDL16" s="122"/>
      <c r="UDM16" s="122"/>
      <c r="UDN16" s="122"/>
      <c r="UDO16" s="122"/>
      <c r="UDP16" s="122"/>
      <c r="UDQ16" s="122"/>
      <c r="UDR16" s="122"/>
      <c r="UDS16" s="122"/>
      <c r="UDT16" s="122"/>
      <c r="UDU16" s="122"/>
      <c r="UDV16" s="122"/>
      <c r="UDW16" s="122"/>
      <c r="UDX16" s="122"/>
      <c r="UDY16" s="122"/>
      <c r="UDZ16" s="122"/>
      <c r="UEA16" s="122"/>
      <c r="UEB16" s="122"/>
      <c r="UEC16" s="122"/>
      <c r="UED16" s="122"/>
      <c r="UEE16" s="122"/>
      <c r="UEF16" s="122"/>
      <c r="UEG16" s="122"/>
      <c r="UEH16" s="122"/>
      <c r="UEI16" s="122"/>
      <c r="UEJ16" s="122"/>
      <c r="UEK16" s="122"/>
      <c r="UEL16" s="122"/>
      <c r="UEM16" s="122"/>
      <c r="UEN16" s="122"/>
      <c r="UEO16" s="122"/>
      <c r="UEP16" s="122"/>
      <c r="UEQ16" s="122"/>
      <c r="UER16" s="122"/>
      <c r="UES16" s="122"/>
      <c r="UET16" s="122"/>
      <c r="UEU16" s="122"/>
      <c r="UEV16" s="122"/>
      <c r="UEW16" s="122"/>
      <c r="UEX16" s="122"/>
      <c r="UEY16" s="122"/>
      <c r="UEZ16" s="122"/>
      <c r="UFA16" s="122"/>
      <c r="UFB16" s="122"/>
      <c r="UFC16" s="122"/>
      <c r="UFD16" s="122"/>
      <c r="UFE16" s="122"/>
      <c r="UFF16" s="122"/>
      <c r="UFG16" s="122"/>
      <c r="UFH16" s="122"/>
      <c r="UFI16" s="122"/>
      <c r="UFJ16" s="122"/>
      <c r="UFK16" s="122"/>
      <c r="UFL16" s="122"/>
      <c r="UFM16" s="122"/>
      <c r="UFN16" s="122"/>
      <c r="UFO16" s="122"/>
      <c r="UFP16" s="122"/>
      <c r="UFQ16" s="122"/>
      <c r="UFR16" s="122"/>
      <c r="UFS16" s="122"/>
      <c r="UFT16" s="122"/>
      <c r="UFU16" s="122"/>
      <c r="UFV16" s="122"/>
      <c r="UFW16" s="122"/>
      <c r="UFX16" s="122"/>
      <c r="UFY16" s="122"/>
      <c r="UFZ16" s="122"/>
      <c r="UGA16" s="122"/>
      <c r="UGB16" s="122"/>
      <c r="UGC16" s="122"/>
      <c r="UGD16" s="122"/>
      <c r="UGE16" s="122"/>
      <c r="UGF16" s="122"/>
      <c r="UGG16" s="122"/>
      <c r="UGH16" s="122"/>
      <c r="UGI16" s="122"/>
      <c r="UGJ16" s="122"/>
      <c r="UGK16" s="122"/>
      <c r="UGL16" s="122"/>
      <c r="UGM16" s="122"/>
      <c r="UGN16" s="122"/>
      <c r="UGO16" s="122"/>
      <c r="UGP16" s="122"/>
      <c r="UGQ16" s="122"/>
      <c r="UGR16" s="122"/>
      <c r="UGS16" s="122"/>
      <c r="UGT16" s="122"/>
      <c r="UGU16" s="122"/>
      <c r="UGV16" s="122"/>
      <c r="UGW16" s="122"/>
      <c r="UGX16" s="122"/>
      <c r="UGY16" s="122"/>
      <c r="UGZ16" s="122"/>
      <c r="UHA16" s="122"/>
      <c r="UHB16" s="122"/>
      <c r="UHC16" s="122"/>
      <c r="UHD16" s="122"/>
      <c r="UHE16" s="122"/>
      <c r="UHF16" s="122"/>
      <c r="UHG16" s="122"/>
      <c r="UHH16" s="122"/>
      <c r="UHI16" s="122"/>
      <c r="UHJ16" s="122"/>
      <c r="UHK16" s="122"/>
      <c r="UHL16" s="122"/>
      <c r="UHM16" s="122"/>
      <c r="UHN16" s="122"/>
      <c r="UHO16" s="122"/>
      <c r="UHP16" s="122"/>
      <c r="UHQ16" s="122"/>
      <c r="UHR16" s="122"/>
      <c r="UHS16" s="122"/>
      <c r="UHT16" s="122"/>
      <c r="UHU16" s="122"/>
      <c r="UHV16" s="122"/>
      <c r="UHW16" s="122"/>
      <c r="UHX16" s="122"/>
      <c r="UHY16" s="122"/>
      <c r="UHZ16" s="122"/>
      <c r="UIA16" s="122"/>
      <c r="UIB16" s="122"/>
      <c r="UIC16" s="122"/>
      <c r="UID16" s="122"/>
      <c r="UIE16" s="122"/>
      <c r="UIF16" s="122"/>
      <c r="UIG16" s="122"/>
      <c r="UIH16" s="122"/>
      <c r="UII16" s="122"/>
      <c r="UIJ16" s="122"/>
      <c r="UIK16" s="122"/>
      <c r="UIL16" s="122"/>
      <c r="UIM16" s="122"/>
      <c r="UIN16" s="122"/>
      <c r="UIO16" s="122"/>
      <c r="UIP16" s="122"/>
      <c r="UIQ16" s="122"/>
      <c r="UIR16" s="122"/>
      <c r="UIS16" s="122"/>
      <c r="UIT16" s="122"/>
      <c r="UIU16" s="122"/>
      <c r="UIV16" s="122"/>
      <c r="UIW16" s="122"/>
      <c r="UIX16" s="122"/>
      <c r="UIY16" s="122"/>
      <c r="UIZ16" s="122"/>
      <c r="UJA16" s="122"/>
      <c r="UJB16" s="122"/>
      <c r="UJC16" s="122"/>
      <c r="UJD16" s="122"/>
      <c r="UJE16" s="122"/>
      <c r="UJF16" s="122"/>
      <c r="UJG16" s="122"/>
      <c r="UJH16" s="122"/>
      <c r="UJI16" s="122"/>
      <c r="UJJ16" s="122"/>
      <c r="UJK16" s="122"/>
      <c r="UJL16" s="122"/>
      <c r="UJM16" s="122"/>
      <c r="UJN16" s="122"/>
      <c r="UJO16" s="122"/>
      <c r="UJP16" s="122"/>
      <c r="UJQ16" s="122"/>
      <c r="UJR16" s="122"/>
      <c r="UJS16" s="122"/>
      <c r="UJT16" s="122"/>
      <c r="UJU16" s="122"/>
      <c r="UJV16" s="122"/>
      <c r="UJW16" s="122"/>
      <c r="UJX16" s="122"/>
      <c r="UJY16" s="122"/>
      <c r="UJZ16" s="122"/>
      <c r="UKA16" s="122"/>
      <c r="UKB16" s="122"/>
      <c r="UKC16" s="122"/>
      <c r="UKD16" s="122"/>
      <c r="UKE16" s="122"/>
      <c r="UKF16" s="122"/>
      <c r="UKG16" s="122"/>
      <c r="UKH16" s="122"/>
      <c r="UKI16" s="122"/>
      <c r="UKJ16" s="122"/>
      <c r="UKK16" s="122"/>
      <c r="UKL16" s="122"/>
      <c r="UKM16" s="122"/>
      <c r="UKN16" s="122"/>
      <c r="UKO16" s="122"/>
      <c r="UKP16" s="122"/>
      <c r="UKQ16" s="122"/>
      <c r="UKR16" s="122"/>
      <c r="UKS16" s="122"/>
      <c r="UKT16" s="122"/>
      <c r="UKU16" s="122"/>
      <c r="UKV16" s="122"/>
      <c r="UKW16" s="122"/>
      <c r="UKX16" s="122"/>
      <c r="UKY16" s="122"/>
      <c r="UKZ16" s="122"/>
      <c r="ULA16" s="122"/>
      <c r="ULB16" s="122"/>
      <c r="ULC16" s="122"/>
      <c r="ULD16" s="122"/>
      <c r="ULE16" s="122"/>
      <c r="ULF16" s="122"/>
      <c r="ULG16" s="122"/>
      <c r="ULH16" s="122"/>
      <c r="ULI16" s="122"/>
      <c r="ULJ16" s="122"/>
      <c r="ULK16" s="122"/>
      <c r="ULL16" s="122"/>
      <c r="ULM16" s="122"/>
      <c r="ULN16" s="122"/>
      <c r="ULO16" s="122"/>
      <c r="ULP16" s="122"/>
      <c r="ULQ16" s="122"/>
      <c r="ULR16" s="122"/>
      <c r="ULS16" s="122"/>
      <c r="ULT16" s="122"/>
      <c r="ULU16" s="122"/>
      <c r="ULV16" s="122"/>
      <c r="ULW16" s="122"/>
      <c r="ULX16" s="122"/>
      <c r="ULY16" s="122"/>
      <c r="ULZ16" s="122"/>
      <c r="UMA16" s="122"/>
      <c r="UMB16" s="122"/>
      <c r="UMC16" s="122"/>
      <c r="UMD16" s="122"/>
      <c r="UME16" s="122"/>
      <c r="UMF16" s="122"/>
      <c r="UMG16" s="122"/>
      <c r="UMH16" s="122"/>
      <c r="UMI16" s="122"/>
      <c r="UMJ16" s="122"/>
      <c r="UMK16" s="122"/>
      <c r="UML16" s="122"/>
      <c r="UMM16" s="122"/>
      <c r="UMN16" s="122"/>
      <c r="UMO16" s="122"/>
      <c r="UMP16" s="122"/>
      <c r="UMQ16" s="122"/>
      <c r="UMR16" s="122"/>
      <c r="UMS16" s="122"/>
      <c r="UMT16" s="122"/>
      <c r="UMU16" s="122"/>
      <c r="UMV16" s="122"/>
      <c r="UMW16" s="122"/>
      <c r="UMX16" s="122"/>
      <c r="UMY16" s="122"/>
      <c r="UMZ16" s="122"/>
      <c r="UNA16" s="122"/>
      <c r="UNB16" s="122"/>
      <c r="UNC16" s="122"/>
      <c r="UND16" s="122"/>
      <c r="UNE16" s="122"/>
      <c r="UNF16" s="122"/>
      <c r="UNG16" s="122"/>
      <c r="UNH16" s="122"/>
      <c r="UNI16" s="122"/>
      <c r="UNJ16" s="122"/>
      <c r="UNK16" s="122"/>
      <c r="UNL16" s="122"/>
      <c r="UNM16" s="122"/>
      <c r="UNN16" s="122"/>
      <c r="UNO16" s="122"/>
      <c r="UNP16" s="122"/>
      <c r="UNQ16" s="122"/>
      <c r="UNR16" s="122"/>
      <c r="UNS16" s="122"/>
      <c r="UNT16" s="122"/>
      <c r="UNU16" s="122"/>
      <c r="UNV16" s="122"/>
      <c r="UNW16" s="122"/>
      <c r="UNX16" s="122"/>
      <c r="UNY16" s="122"/>
      <c r="UNZ16" s="122"/>
      <c r="UOA16" s="122"/>
      <c r="UOB16" s="122"/>
      <c r="UOC16" s="122"/>
      <c r="UOD16" s="122"/>
      <c r="UOE16" s="122"/>
      <c r="UOF16" s="122"/>
      <c r="UOG16" s="122"/>
      <c r="UOH16" s="122"/>
      <c r="UOI16" s="122"/>
      <c r="UOJ16" s="122"/>
      <c r="UOK16" s="122"/>
      <c r="UOL16" s="122"/>
      <c r="UOM16" s="122"/>
      <c r="UON16" s="122"/>
      <c r="UOO16" s="122"/>
      <c r="UOP16" s="122"/>
      <c r="UOQ16" s="122"/>
      <c r="UOR16" s="122"/>
      <c r="UOS16" s="122"/>
      <c r="UOT16" s="122"/>
      <c r="UOU16" s="122"/>
      <c r="UOV16" s="122"/>
      <c r="UOW16" s="122"/>
      <c r="UOX16" s="122"/>
      <c r="UOY16" s="122"/>
      <c r="UOZ16" s="122"/>
      <c r="UPA16" s="122"/>
      <c r="UPB16" s="122"/>
      <c r="UPC16" s="122"/>
      <c r="UPD16" s="122"/>
      <c r="UPE16" s="122"/>
      <c r="UPF16" s="122"/>
      <c r="UPG16" s="122"/>
      <c r="UPH16" s="122"/>
      <c r="UPI16" s="122"/>
      <c r="UPJ16" s="122"/>
      <c r="UPK16" s="122"/>
      <c r="UPL16" s="122"/>
      <c r="UPM16" s="122"/>
      <c r="UPN16" s="122"/>
      <c r="UPO16" s="122"/>
      <c r="UPP16" s="122"/>
      <c r="UPQ16" s="122"/>
      <c r="UPR16" s="122"/>
      <c r="UPS16" s="122"/>
      <c r="UPT16" s="122"/>
      <c r="UPU16" s="122"/>
      <c r="UPV16" s="122"/>
      <c r="UPW16" s="122"/>
      <c r="UPX16" s="122"/>
      <c r="UPY16" s="122"/>
      <c r="UPZ16" s="122"/>
      <c r="UQA16" s="122"/>
      <c r="UQB16" s="122"/>
      <c r="UQC16" s="122"/>
      <c r="UQD16" s="122"/>
      <c r="UQE16" s="122"/>
      <c r="UQF16" s="122"/>
      <c r="UQG16" s="122"/>
      <c r="UQH16" s="122"/>
      <c r="UQI16" s="122"/>
      <c r="UQJ16" s="122"/>
      <c r="UQK16" s="122"/>
      <c r="UQL16" s="122"/>
      <c r="UQM16" s="122"/>
      <c r="UQN16" s="122"/>
      <c r="UQO16" s="122"/>
      <c r="UQP16" s="122"/>
      <c r="UQQ16" s="122"/>
      <c r="UQR16" s="122"/>
      <c r="UQS16" s="122"/>
      <c r="UQT16" s="122"/>
      <c r="UQU16" s="122"/>
      <c r="UQV16" s="122"/>
      <c r="UQW16" s="122"/>
      <c r="UQX16" s="122"/>
      <c r="UQY16" s="122"/>
      <c r="UQZ16" s="122"/>
      <c r="URA16" s="122"/>
      <c r="URB16" s="122"/>
      <c r="URC16" s="122"/>
      <c r="URD16" s="122"/>
      <c r="URE16" s="122"/>
      <c r="URF16" s="122"/>
      <c r="URG16" s="122"/>
      <c r="URH16" s="122"/>
      <c r="URI16" s="122"/>
      <c r="URJ16" s="122"/>
      <c r="URK16" s="122"/>
      <c r="URL16" s="122"/>
      <c r="URM16" s="122"/>
      <c r="URN16" s="122"/>
      <c r="URO16" s="122"/>
      <c r="URP16" s="122"/>
      <c r="URQ16" s="122"/>
      <c r="URR16" s="122"/>
      <c r="URS16" s="122"/>
      <c r="URT16" s="122"/>
      <c r="URU16" s="122"/>
      <c r="URV16" s="122"/>
      <c r="URW16" s="122"/>
      <c r="URX16" s="122"/>
      <c r="URY16" s="122"/>
      <c r="URZ16" s="122"/>
      <c r="USA16" s="122"/>
      <c r="USB16" s="122"/>
      <c r="USC16" s="122"/>
      <c r="USD16" s="122"/>
      <c r="USE16" s="122"/>
      <c r="USF16" s="122"/>
      <c r="USG16" s="122"/>
      <c r="USH16" s="122"/>
      <c r="USI16" s="122"/>
      <c r="USJ16" s="122"/>
      <c r="USK16" s="122"/>
      <c r="USL16" s="122"/>
      <c r="USM16" s="122"/>
      <c r="USN16" s="122"/>
      <c r="USO16" s="122"/>
      <c r="USP16" s="122"/>
      <c r="USQ16" s="122"/>
      <c r="USR16" s="122"/>
      <c r="USS16" s="122"/>
      <c r="UST16" s="122"/>
      <c r="USU16" s="122"/>
      <c r="USV16" s="122"/>
      <c r="USW16" s="122"/>
      <c r="USX16" s="122"/>
      <c r="USY16" s="122"/>
      <c r="USZ16" s="122"/>
      <c r="UTA16" s="122"/>
      <c r="UTB16" s="122"/>
      <c r="UTC16" s="122"/>
      <c r="UTD16" s="122"/>
      <c r="UTE16" s="122"/>
      <c r="UTF16" s="122"/>
      <c r="UTG16" s="122"/>
      <c r="UTH16" s="122"/>
      <c r="UTI16" s="122"/>
      <c r="UTJ16" s="122"/>
      <c r="UTK16" s="122"/>
      <c r="UTL16" s="122"/>
      <c r="UTM16" s="122"/>
      <c r="UTN16" s="122"/>
      <c r="UTO16" s="122"/>
      <c r="UTP16" s="122"/>
      <c r="UTQ16" s="122"/>
      <c r="UTR16" s="122"/>
      <c r="UTS16" s="122"/>
      <c r="UTT16" s="122"/>
      <c r="UTU16" s="122"/>
      <c r="UTV16" s="122"/>
      <c r="UTW16" s="122"/>
      <c r="UTX16" s="122"/>
      <c r="UTY16" s="122"/>
      <c r="UTZ16" s="122"/>
      <c r="UUA16" s="122"/>
      <c r="UUB16" s="122"/>
      <c r="UUC16" s="122"/>
      <c r="UUD16" s="122"/>
      <c r="UUE16" s="122"/>
      <c r="UUF16" s="122"/>
      <c r="UUG16" s="122"/>
      <c r="UUH16" s="122"/>
      <c r="UUI16" s="122"/>
      <c r="UUJ16" s="122"/>
      <c r="UUK16" s="122"/>
      <c r="UUL16" s="122"/>
      <c r="UUM16" s="122"/>
      <c r="UUN16" s="122"/>
      <c r="UUO16" s="122"/>
      <c r="UUP16" s="122"/>
      <c r="UUQ16" s="122"/>
      <c r="UUR16" s="122"/>
      <c r="UUS16" s="122"/>
      <c r="UUT16" s="122"/>
      <c r="UUU16" s="122"/>
      <c r="UUV16" s="122"/>
      <c r="UUW16" s="122"/>
      <c r="UUX16" s="122"/>
      <c r="UUY16" s="122"/>
      <c r="UUZ16" s="122"/>
      <c r="UVA16" s="122"/>
      <c r="UVB16" s="122"/>
      <c r="UVC16" s="122"/>
      <c r="UVD16" s="122"/>
      <c r="UVE16" s="122"/>
      <c r="UVF16" s="122"/>
      <c r="UVG16" s="122"/>
      <c r="UVH16" s="122"/>
      <c r="UVI16" s="122"/>
      <c r="UVJ16" s="122"/>
      <c r="UVK16" s="122"/>
      <c r="UVL16" s="122"/>
      <c r="UVM16" s="122"/>
      <c r="UVN16" s="122"/>
      <c r="UVO16" s="122"/>
      <c r="UVP16" s="122"/>
      <c r="UVQ16" s="122"/>
      <c r="UVR16" s="122"/>
      <c r="UVS16" s="122"/>
      <c r="UVT16" s="122"/>
      <c r="UVU16" s="122"/>
      <c r="UVV16" s="122"/>
      <c r="UVW16" s="122"/>
      <c r="UVX16" s="122"/>
      <c r="UVY16" s="122"/>
      <c r="UVZ16" s="122"/>
      <c r="UWA16" s="122"/>
      <c r="UWB16" s="122"/>
      <c r="UWC16" s="122"/>
      <c r="UWD16" s="122"/>
      <c r="UWE16" s="122"/>
      <c r="UWF16" s="122"/>
      <c r="UWG16" s="122"/>
      <c r="UWH16" s="122"/>
      <c r="UWI16" s="122"/>
      <c r="UWJ16" s="122"/>
      <c r="UWK16" s="122"/>
      <c r="UWL16" s="122"/>
      <c r="UWM16" s="122"/>
      <c r="UWN16" s="122"/>
      <c r="UWO16" s="122"/>
      <c r="UWP16" s="122"/>
      <c r="UWQ16" s="122"/>
      <c r="UWR16" s="122"/>
      <c r="UWS16" s="122"/>
      <c r="UWT16" s="122"/>
      <c r="UWU16" s="122"/>
      <c r="UWV16" s="122"/>
      <c r="UWW16" s="122"/>
      <c r="UWX16" s="122"/>
      <c r="UWY16" s="122"/>
      <c r="UWZ16" s="122"/>
      <c r="UXA16" s="122"/>
      <c r="UXB16" s="122"/>
      <c r="UXC16" s="122"/>
      <c r="UXD16" s="122"/>
      <c r="UXE16" s="122"/>
      <c r="UXF16" s="122"/>
      <c r="UXG16" s="122"/>
      <c r="UXH16" s="122"/>
      <c r="UXI16" s="122"/>
      <c r="UXJ16" s="122"/>
      <c r="UXK16" s="122"/>
      <c r="UXL16" s="122"/>
      <c r="UXM16" s="122"/>
      <c r="UXN16" s="122"/>
      <c r="UXO16" s="122"/>
      <c r="UXP16" s="122"/>
      <c r="UXQ16" s="122"/>
      <c r="UXR16" s="122"/>
      <c r="UXS16" s="122"/>
      <c r="UXT16" s="122"/>
      <c r="UXU16" s="122"/>
      <c r="UXV16" s="122"/>
      <c r="UXW16" s="122"/>
      <c r="UXX16" s="122"/>
      <c r="UXY16" s="122"/>
      <c r="UXZ16" s="122"/>
      <c r="UYA16" s="122"/>
      <c r="UYB16" s="122"/>
      <c r="UYC16" s="122"/>
      <c r="UYD16" s="122"/>
      <c r="UYE16" s="122"/>
      <c r="UYF16" s="122"/>
      <c r="UYG16" s="122"/>
      <c r="UYH16" s="122"/>
      <c r="UYI16" s="122"/>
      <c r="UYJ16" s="122"/>
      <c r="UYK16" s="122"/>
      <c r="UYL16" s="122"/>
      <c r="UYM16" s="122"/>
      <c r="UYN16" s="122"/>
      <c r="UYO16" s="122"/>
      <c r="UYP16" s="122"/>
      <c r="UYQ16" s="122"/>
      <c r="UYR16" s="122"/>
      <c r="UYS16" s="122"/>
      <c r="UYT16" s="122"/>
      <c r="UYU16" s="122"/>
      <c r="UYV16" s="122"/>
      <c r="UYW16" s="122"/>
      <c r="UYX16" s="122"/>
      <c r="UYY16" s="122"/>
      <c r="UYZ16" s="122"/>
      <c r="UZA16" s="122"/>
      <c r="UZB16" s="122"/>
      <c r="UZC16" s="122"/>
      <c r="UZD16" s="122"/>
      <c r="UZE16" s="122"/>
      <c r="UZF16" s="122"/>
      <c r="UZG16" s="122"/>
      <c r="UZH16" s="122"/>
      <c r="UZI16" s="122"/>
      <c r="UZJ16" s="122"/>
      <c r="UZK16" s="122"/>
      <c r="UZL16" s="122"/>
      <c r="UZM16" s="122"/>
      <c r="UZN16" s="122"/>
      <c r="UZO16" s="122"/>
      <c r="UZP16" s="122"/>
      <c r="UZQ16" s="122"/>
      <c r="UZR16" s="122"/>
      <c r="UZS16" s="122"/>
      <c r="UZT16" s="122"/>
      <c r="UZU16" s="122"/>
      <c r="UZV16" s="122"/>
      <c r="UZW16" s="122"/>
      <c r="UZX16" s="122"/>
      <c r="UZY16" s="122"/>
      <c r="UZZ16" s="122"/>
      <c r="VAA16" s="122"/>
      <c r="VAB16" s="122"/>
      <c r="VAC16" s="122"/>
      <c r="VAD16" s="122"/>
      <c r="VAE16" s="122"/>
      <c r="VAF16" s="122"/>
      <c r="VAG16" s="122"/>
      <c r="VAH16" s="122"/>
      <c r="VAI16" s="122"/>
      <c r="VAJ16" s="122"/>
      <c r="VAK16" s="122"/>
      <c r="VAL16" s="122"/>
      <c r="VAM16" s="122"/>
      <c r="VAN16" s="122"/>
      <c r="VAO16" s="122"/>
      <c r="VAP16" s="122"/>
      <c r="VAQ16" s="122"/>
      <c r="VAR16" s="122"/>
      <c r="VAS16" s="122"/>
      <c r="VAT16" s="122"/>
      <c r="VAU16" s="122"/>
      <c r="VAV16" s="122"/>
      <c r="VAW16" s="122"/>
      <c r="VAX16" s="122"/>
      <c r="VAY16" s="122"/>
      <c r="VAZ16" s="122"/>
      <c r="VBA16" s="122"/>
      <c r="VBB16" s="122"/>
      <c r="VBC16" s="122"/>
      <c r="VBD16" s="122"/>
      <c r="VBE16" s="122"/>
      <c r="VBF16" s="122"/>
      <c r="VBG16" s="122"/>
      <c r="VBH16" s="122"/>
      <c r="VBI16" s="122"/>
      <c r="VBJ16" s="122"/>
      <c r="VBK16" s="122"/>
      <c r="VBL16" s="122"/>
      <c r="VBM16" s="122"/>
      <c r="VBN16" s="122"/>
      <c r="VBO16" s="122"/>
      <c r="VBP16" s="122"/>
      <c r="VBQ16" s="122"/>
      <c r="VBR16" s="122"/>
      <c r="VBS16" s="122"/>
      <c r="VBT16" s="122"/>
      <c r="VBU16" s="122"/>
      <c r="VBV16" s="122"/>
      <c r="VBW16" s="122"/>
      <c r="VBX16" s="122"/>
      <c r="VBY16" s="122"/>
      <c r="VBZ16" s="122"/>
      <c r="VCA16" s="122"/>
      <c r="VCB16" s="122"/>
      <c r="VCC16" s="122"/>
      <c r="VCD16" s="122"/>
      <c r="VCE16" s="122"/>
      <c r="VCF16" s="122"/>
      <c r="VCG16" s="122"/>
      <c r="VCH16" s="122"/>
      <c r="VCI16" s="122"/>
      <c r="VCJ16" s="122"/>
      <c r="VCK16" s="122"/>
      <c r="VCL16" s="122"/>
      <c r="VCM16" s="122"/>
      <c r="VCN16" s="122"/>
      <c r="VCO16" s="122"/>
      <c r="VCP16" s="122"/>
      <c r="VCQ16" s="122"/>
      <c r="VCR16" s="122"/>
      <c r="VCS16" s="122"/>
      <c r="VCT16" s="122"/>
      <c r="VCU16" s="122"/>
      <c r="VCV16" s="122"/>
      <c r="VCW16" s="122"/>
      <c r="VCX16" s="122"/>
      <c r="VCY16" s="122"/>
      <c r="VCZ16" s="122"/>
      <c r="VDA16" s="122"/>
      <c r="VDB16" s="122"/>
      <c r="VDC16" s="122"/>
      <c r="VDD16" s="122"/>
      <c r="VDE16" s="122"/>
      <c r="VDF16" s="122"/>
      <c r="VDG16" s="122"/>
      <c r="VDH16" s="122"/>
      <c r="VDI16" s="122"/>
      <c r="VDJ16" s="122"/>
      <c r="VDK16" s="122"/>
      <c r="VDL16" s="122"/>
      <c r="VDM16" s="122"/>
      <c r="VDN16" s="122"/>
      <c r="VDO16" s="122"/>
      <c r="VDP16" s="122"/>
      <c r="VDQ16" s="122"/>
      <c r="VDR16" s="122"/>
      <c r="VDS16" s="122"/>
      <c r="VDT16" s="122"/>
      <c r="VDU16" s="122"/>
      <c r="VDV16" s="122"/>
      <c r="VDW16" s="122"/>
      <c r="VDX16" s="122"/>
      <c r="VDY16" s="122"/>
      <c r="VDZ16" s="122"/>
      <c r="VEA16" s="122"/>
      <c r="VEB16" s="122"/>
      <c r="VEC16" s="122"/>
      <c r="VED16" s="122"/>
      <c r="VEE16" s="122"/>
      <c r="VEF16" s="122"/>
      <c r="VEG16" s="122"/>
      <c r="VEH16" s="122"/>
      <c r="VEI16" s="122"/>
      <c r="VEJ16" s="122"/>
      <c r="VEK16" s="122"/>
      <c r="VEL16" s="122"/>
      <c r="VEM16" s="122"/>
      <c r="VEN16" s="122"/>
      <c r="VEO16" s="122"/>
      <c r="VEP16" s="122"/>
      <c r="VEQ16" s="122"/>
      <c r="VER16" s="122"/>
      <c r="VES16" s="122"/>
      <c r="VET16" s="122"/>
      <c r="VEU16" s="122"/>
      <c r="VEV16" s="122"/>
      <c r="VEW16" s="122"/>
      <c r="VEX16" s="122"/>
      <c r="VEY16" s="122"/>
      <c r="VEZ16" s="122"/>
      <c r="VFA16" s="122"/>
      <c r="VFB16" s="122"/>
      <c r="VFC16" s="122"/>
      <c r="VFD16" s="122"/>
      <c r="VFE16" s="122"/>
      <c r="VFF16" s="122"/>
      <c r="VFG16" s="122"/>
      <c r="VFH16" s="122"/>
      <c r="VFI16" s="122"/>
      <c r="VFJ16" s="122"/>
      <c r="VFK16" s="122"/>
      <c r="VFL16" s="122"/>
      <c r="VFM16" s="122"/>
      <c r="VFN16" s="122"/>
      <c r="VFO16" s="122"/>
      <c r="VFP16" s="122"/>
      <c r="VFQ16" s="122"/>
      <c r="VFR16" s="122"/>
      <c r="VFS16" s="122"/>
      <c r="VFT16" s="122"/>
      <c r="VFU16" s="122"/>
      <c r="VFV16" s="122"/>
      <c r="VFW16" s="122"/>
      <c r="VFX16" s="122"/>
      <c r="VFY16" s="122"/>
      <c r="VFZ16" s="122"/>
      <c r="VGA16" s="122"/>
      <c r="VGB16" s="122"/>
      <c r="VGC16" s="122"/>
      <c r="VGD16" s="122"/>
      <c r="VGE16" s="122"/>
      <c r="VGF16" s="122"/>
      <c r="VGG16" s="122"/>
      <c r="VGH16" s="122"/>
      <c r="VGI16" s="122"/>
      <c r="VGJ16" s="122"/>
      <c r="VGK16" s="122"/>
      <c r="VGL16" s="122"/>
      <c r="VGM16" s="122"/>
      <c r="VGN16" s="122"/>
      <c r="VGO16" s="122"/>
      <c r="VGP16" s="122"/>
      <c r="VGQ16" s="122"/>
      <c r="VGR16" s="122"/>
      <c r="VGS16" s="122"/>
      <c r="VGT16" s="122"/>
      <c r="VGU16" s="122"/>
      <c r="VGV16" s="122"/>
      <c r="VGW16" s="122"/>
      <c r="VGX16" s="122"/>
      <c r="VGY16" s="122"/>
      <c r="VGZ16" s="122"/>
      <c r="VHA16" s="122"/>
      <c r="VHB16" s="122"/>
      <c r="VHC16" s="122"/>
      <c r="VHD16" s="122"/>
      <c r="VHE16" s="122"/>
      <c r="VHF16" s="122"/>
      <c r="VHG16" s="122"/>
      <c r="VHH16" s="122"/>
      <c r="VHI16" s="122"/>
      <c r="VHJ16" s="122"/>
      <c r="VHK16" s="122"/>
      <c r="VHL16" s="122"/>
      <c r="VHM16" s="122"/>
      <c r="VHN16" s="122"/>
      <c r="VHO16" s="122"/>
      <c r="VHP16" s="122"/>
      <c r="VHQ16" s="122"/>
      <c r="VHR16" s="122"/>
      <c r="VHS16" s="122"/>
      <c r="VHT16" s="122"/>
      <c r="VHU16" s="122"/>
      <c r="VHV16" s="122"/>
      <c r="VHW16" s="122"/>
      <c r="VHX16" s="122"/>
      <c r="VHY16" s="122"/>
      <c r="VHZ16" s="122"/>
      <c r="VIA16" s="122"/>
      <c r="VIB16" s="122"/>
      <c r="VIC16" s="122"/>
      <c r="VID16" s="122"/>
      <c r="VIE16" s="122"/>
      <c r="VIF16" s="122"/>
      <c r="VIG16" s="122"/>
      <c r="VIH16" s="122"/>
      <c r="VII16" s="122"/>
      <c r="VIJ16" s="122"/>
      <c r="VIK16" s="122"/>
      <c r="VIL16" s="122"/>
      <c r="VIM16" s="122"/>
      <c r="VIN16" s="122"/>
      <c r="VIO16" s="122"/>
      <c r="VIP16" s="122"/>
      <c r="VIQ16" s="122"/>
      <c r="VIR16" s="122"/>
      <c r="VIS16" s="122"/>
      <c r="VIT16" s="122"/>
      <c r="VIU16" s="122"/>
      <c r="VIV16" s="122"/>
      <c r="VIW16" s="122"/>
      <c r="VIX16" s="122"/>
      <c r="VIY16" s="122"/>
      <c r="VIZ16" s="122"/>
      <c r="VJA16" s="122"/>
      <c r="VJB16" s="122"/>
      <c r="VJC16" s="122"/>
      <c r="VJD16" s="122"/>
      <c r="VJE16" s="122"/>
      <c r="VJF16" s="122"/>
      <c r="VJG16" s="122"/>
      <c r="VJH16" s="122"/>
      <c r="VJI16" s="122"/>
      <c r="VJJ16" s="122"/>
      <c r="VJK16" s="122"/>
      <c r="VJL16" s="122"/>
      <c r="VJM16" s="122"/>
      <c r="VJN16" s="122"/>
      <c r="VJO16" s="122"/>
      <c r="VJP16" s="122"/>
      <c r="VJQ16" s="122"/>
      <c r="VJR16" s="122"/>
      <c r="VJS16" s="122"/>
      <c r="VJT16" s="122"/>
      <c r="VJU16" s="122"/>
      <c r="VJV16" s="122"/>
      <c r="VJW16" s="122"/>
      <c r="VJX16" s="122"/>
      <c r="VJY16" s="122"/>
      <c r="VJZ16" s="122"/>
      <c r="VKA16" s="122"/>
      <c r="VKB16" s="122"/>
      <c r="VKC16" s="122"/>
      <c r="VKD16" s="122"/>
      <c r="VKE16" s="122"/>
      <c r="VKF16" s="122"/>
      <c r="VKG16" s="122"/>
      <c r="VKH16" s="122"/>
      <c r="VKI16" s="122"/>
      <c r="VKJ16" s="122"/>
      <c r="VKK16" s="122"/>
      <c r="VKL16" s="122"/>
      <c r="VKM16" s="122"/>
      <c r="VKN16" s="122"/>
      <c r="VKO16" s="122"/>
      <c r="VKP16" s="122"/>
      <c r="VKQ16" s="122"/>
      <c r="VKR16" s="122"/>
      <c r="VKS16" s="122"/>
      <c r="VKT16" s="122"/>
      <c r="VKU16" s="122"/>
      <c r="VKV16" s="122"/>
      <c r="VKW16" s="122"/>
      <c r="VKX16" s="122"/>
      <c r="VKY16" s="122"/>
      <c r="VKZ16" s="122"/>
      <c r="VLA16" s="122"/>
      <c r="VLB16" s="122"/>
      <c r="VLC16" s="122"/>
      <c r="VLD16" s="122"/>
      <c r="VLE16" s="122"/>
      <c r="VLF16" s="122"/>
      <c r="VLG16" s="122"/>
      <c r="VLH16" s="122"/>
      <c r="VLI16" s="122"/>
      <c r="VLJ16" s="122"/>
      <c r="VLK16" s="122"/>
      <c r="VLL16" s="122"/>
      <c r="VLM16" s="122"/>
      <c r="VLN16" s="122"/>
      <c r="VLO16" s="122"/>
      <c r="VLP16" s="122"/>
      <c r="VLQ16" s="122"/>
      <c r="VLR16" s="122"/>
      <c r="VLS16" s="122"/>
      <c r="VLT16" s="122"/>
      <c r="VLU16" s="122"/>
      <c r="VLV16" s="122"/>
      <c r="VLW16" s="122"/>
      <c r="VLX16" s="122"/>
      <c r="VLY16" s="122"/>
      <c r="VLZ16" s="122"/>
      <c r="VMA16" s="122"/>
      <c r="VMB16" s="122"/>
      <c r="VMC16" s="122"/>
      <c r="VMD16" s="122"/>
      <c r="VME16" s="122"/>
      <c r="VMF16" s="122"/>
      <c r="VMG16" s="122"/>
      <c r="VMH16" s="122"/>
      <c r="VMI16" s="122"/>
      <c r="VMJ16" s="122"/>
      <c r="VMK16" s="122"/>
      <c r="VML16" s="122"/>
      <c r="VMM16" s="122"/>
      <c r="VMN16" s="122"/>
      <c r="VMO16" s="122"/>
      <c r="VMP16" s="122"/>
      <c r="VMQ16" s="122"/>
      <c r="VMR16" s="122"/>
      <c r="VMS16" s="122"/>
      <c r="VMT16" s="122"/>
      <c r="VMU16" s="122"/>
      <c r="VMV16" s="122"/>
      <c r="VMW16" s="122"/>
      <c r="VMX16" s="122"/>
      <c r="VMY16" s="122"/>
      <c r="VMZ16" s="122"/>
      <c r="VNA16" s="122"/>
      <c r="VNB16" s="122"/>
      <c r="VNC16" s="122"/>
      <c r="VND16" s="122"/>
      <c r="VNE16" s="122"/>
      <c r="VNF16" s="122"/>
      <c r="VNG16" s="122"/>
      <c r="VNH16" s="122"/>
      <c r="VNI16" s="122"/>
      <c r="VNJ16" s="122"/>
      <c r="VNK16" s="122"/>
      <c r="VNL16" s="122"/>
      <c r="VNM16" s="122"/>
      <c r="VNN16" s="122"/>
      <c r="VNO16" s="122"/>
      <c r="VNP16" s="122"/>
      <c r="VNQ16" s="122"/>
      <c r="VNR16" s="122"/>
      <c r="VNS16" s="122"/>
      <c r="VNT16" s="122"/>
      <c r="VNU16" s="122"/>
      <c r="VNV16" s="122"/>
      <c r="VNW16" s="122"/>
      <c r="VNX16" s="122"/>
      <c r="VNY16" s="122"/>
      <c r="VNZ16" s="122"/>
      <c r="VOA16" s="122"/>
      <c r="VOB16" s="122"/>
      <c r="VOC16" s="122"/>
      <c r="VOD16" s="122"/>
      <c r="VOE16" s="122"/>
      <c r="VOF16" s="122"/>
      <c r="VOG16" s="122"/>
      <c r="VOH16" s="122"/>
      <c r="VOI16" s="122"/>
      <c r="VOJ16" s="122"/>
      <c r="VOK16" s="122"/>
      <c r="VOL16" s="122"/>
      <c r="VOM16" s="122"/>
      <c r="VON16" s="122"/>
      <c r="VOO16" s="122"/>
      <c r="VOP16" s="122"/>
      <c r="VOQ16" s="122"/>
      <c r="VOR16" s="122"/>
      <c r="VOS16" s="122"/>
      <c r="VOT16" s="122"/>
      <c r="VOU16" s="122"/>
      <c r="VOV16" s="122"/>
      <c r="VOW16" s="122"/>
      <c r="VOX16" s="122"/>
      <c r="VOY16" s="122"/>
      <c r="VOZ16" s="122"/>
      <c r="VPA16" s="122"/>
      <c r="VPB16" s="122"/>
      <c r="VPC16" s="122"/>
      <c r="VPD16" s="122"/>
      <c r="VPE16" s="122"/>
      <c r="VPF16" s="122"/>
      <c r="VPG16" s="122"/>
      <c r="VPH16" s="122"/>
      <c r="VPI16" s="122"/>
      <c r="VPJ16" s="122"/>
      <c r="VPK16" s="122"/>
      <c r="VPL16" s="122"/>
      <c r="VPM16" s="122"/>
      <c r="VPN16" s="122"/>
      <c r="VPO16" s="122"/>
      <c r="VPP16" s="122"/>
      <c r="VPQ16" s="122"/>
      <c r="VPR16" s="122"/>
      <c r="VPS16" s="122"/>
      <c r="VPT16" s="122"/>
      <c r="VPU16" s="122"/>
      <c r="VPV16" s="122"/>
      <c r="VPW16" s="122"/>
      <c r="VPX16" s="122"/>
      <c r="VPY16" s="122"/>
      <c r="VPZ16" s="122"/>
      <c r="VQA16" s="122"/>
      <c r="VQB16" s="122"/>
      <c r="VQC16" s="122"/>
      <c r="VQD16" s="122"/>
      <c r="VQE16" s="122"/>
      <c r="VQF16" s="122"/>
      <c r="VQG16" s="122"/>
      <c r="VQH16" s="122"/>
      <c r="VQI16" s="122"/>
      <c r="VQJ16" s="122"/>
      <c r="VQK16" s="122"/>
      <c r="VQL16" s="122"/>
      <c r="VQM16" s="122"/>
      <c r="VQN16" s="122"/>
      <c r="VQO16" s="122"/>
      <c r="VQP16" s="122"/>
      <c r="VQQ16" s="122"/>
      <c r="VQR16" s="122"/>
      <c r="VQS16" s="122"/>
      <c r="VQT16" s="122"/>
      <c r="VQU16" s="122"/>
      <c r="VQV16" s="122"/>
      <c r="VQW16" s="122"/>
      <c r="VQX16" s="122"/>
      <c r="VQY16" s="122"/>
      <c r="VQZ16" s="122"/>
      <c r="VRA16" s="122"/>
      <c r="VRB16" s="122"/>
      <c r="VRC16" s="122"/>
      <c r="VRD16" s="122"/>
      <c r="VRE16" s="122"/>
      <c r="VRF16" s="122"/>
      <c r="VRG16" s="122"/>
      <c r="VRH16" s="122"/>
      <c r="VRI16" s="122"/>
      <c r="VRJ16" s="122"/>
      <c r="VRK16" s="122"/>
      <c r="VRL16" s="122"/>
      <c r="VRM16" s="122"/>
      <c r="VRN16" s="122"/>
      <c r="VRO16" s="122"/>
      <c r="VRP16" s="122"/>
      <c r="VRQ16" s="122"/>
      <c r="VRR16" s="122"/>
      <c r="VRS16" s="122"/>
      <c r="VRT16" s="122"/>
      <c r="VRU16" s="122"/>
      <c r="VRV16" s="122"/>
      <c r="VRW16" s="122"/>
      <c r="VRX16" s="122"/>
      <c r="VRY16" s="122"/>
      <c r="VRZ16" s="122"/>
      <c r="VSA16" s="122"/>
      <c r="VSB16" s="122"/>
      <c r="VSC16" s="122"/>
      <c r="VSD16" s="122"/>
      <c r="VSE16" s="122"/>
      <c r="VSF16" s="122"/>
      <c r="VSG16" s="122"/>
      <c r="VSH16" s="122"/>
      <c r="VSI16" s="122"/>
      <c r="VSJ16" s="122"/>
      <c r="VSK16" s="122"/>
      <c r="VSL16" s="122"/>
      <c r="VSM16" s="122"/>
      <c r="VSN16" s="122"/>
      <c r="VSO16" s="122"/>
      <c r="VSP16" s="122"/>
      <c r="VSQ16" s="122"/>
      <c r="VSR16" s="122"/>
      <c r="VSS16" s="122"/>
      <c r="VST16" s="122"/>
      <c r="VSU16" s="122"/>
      <c r="VSV16" s="122"/>
      <c r="VSW16" s="122"/>
      <c r="VSX16" s="122"/>
      <c r="VSY16" s="122"/>
      <c r="VSZ16" s="122"/>
      <c r="VTA16" s="122"/>
      <c r="VTB16" s="122"/>
      <c r="VTC16" s="122"/>
      <c r="VTD16" s="122"/>
      <c r="VTE16" s="122"/>
      <c r="VTF16" s="122"/>
      <c r="VTG16" s="122"/>
      <c r="VTH16" s="122"/>
      <c r="VTI16" s="122"/>
      <c r="VTJ16" s="122"/>
      <c r="VTK16" s="122"/>
      <c r="VTL16" s="122"/>
      <c r="VTM16" s="122"/>
      <c r="VTN16" s="122"/>
      <c r="VTO16" s="122"/>
      <c r="VTP16" s="122"/>
      <c r="VTQ16" s="122"/>
      <c r="VTR16" s="122"/>
      <c r="VTS16" s="122"/>
      <c r="VTT16" s="122"/>
      <c r="VTU16" s="122"/>
      <c r="VTV16" s="122"/>
      <c r="VTW16" s="122"/>
      <c r="VTX16" s="122"/>
      <c r="VTY16" s="122"/>
      <c r="VTZ16" s="122"/>
      <c r="VUA16" s="122"/>
      <c r="VUB16" s="122"/>
      <c r="VUC16" s="122"/>
      <c r="VUD16" s="122"/>
      <c r="VUE16" s="122"/>
      <c r="VUF16" s="122"/>
      <c r="VUG16" s="122"/>
      <c r="VUH16" s="122"/>
      <c r="VUI16" s="122"/>
      <c r="VUJ16" s="122"/>
      <c r="VUK16" s="122"/>
      <c r="VUL16" s="122"/>
      <c r="VUM16" s="122"/>
      <c r="VUN16" s="122"/>
      <c r="VUO16" s="122"/>
      <c r="VUP16" s="122"/>
      <c r="VUQ16" s="122"/>
      <c r="VUR16" s="122"/>
      <c r="VUS16" s="122"/>
      <c r="VUT16" s="122"/>
      <c r="VUU16" s="122"/>
      <c r="VUV16" s="122"/>
      <c r="VUW16" s="122"/>
      <c r="VUX16" s="122"/>
      <c r="VUY16" s="122"/>
      <c r="VUZ16" s="122"/>
      <c r="VVA16" s="122"/>
      <c r="VVB16" s="122"/>
      <c r="VVC16" s="122"/>
      <c r="VVD16" s="122"/>
      <c r="VVE16" s="122"/>
      <c r="VVF16" s="122"/>
      <c r="VVG16" s="122"/>
      <c r="VVH16" s="122"/>
      <c r="VVI16" s="122"/>
      <c r="VVJ16" s="122"/>
      <c r="VVK16" s="122"/>
      <c r="VVL16" s="122"/>
      <c r="VVM16" s="122"/>
      <c r="VVN16" s="122"/>
      <c r="VVO16" s="122"/>
      <c r="VVP16" s="122"/>
      <c r="VVQ16" s="122"/>
      <c r="VVR16" s="122"/>
      <c r="VVS16" s="122"/>
      <c r="VVT16" s="122"/>
      <c r="VVU16" s="122"/>
      <c r="VVV16" s="122"/>
      <c r="VVW16" s="122"/>
      <c r="VVX16" s="122"/>
      <c r="VVY16" s="122"/>
      <c r="VVZ16" s="122"/>
      <c r="VWA16" s="122"/>
      <c r="VWB16" s="122"/>
      <c r="VWC16" s="122"/>
      <c r="VWD16" s="122"/>
      <c r="VWE16" s="122"/>
      <c r="VWF16" s="122"/>
      <c r="VWG16" s="122"/>
      <c r="VWH16" s="122"/>
      <c r="VWI16" s="122"/>
      <c r="VWJ16" s="122"/>
      <c r="VWK16" s="122"/>
      <c r="VWL16" s="122"/>
      <c r="VWM16" s="122"/>
      <c r="VWN16" s="122"/>
      <c r="VWO16" s="122"/>
      <c r="VWP16" s="122"/>
      <c r="VWQ16" s="122"/>
      <c r="VWR16" s="122"/>
      <c r="VWS16" s="122"/>
      <c r="VWT16" s="122"/>
      <c r="VWU16" s="122"/>
      <c r="VWV16" s="122"/>
      <c r="VWW16" s="122"/>
      <c r="VWX16" s="122"/>
      <c r="VWY16" s="122"/>
      <c r="VWZ16" s="122"/>
      <c r="VXA16" s="122"/>
      <c r="VXB16" s="122"/>
      <c r="VXC16" s="122"/>
      <c r="VXD16" s="122"/>
      <c r="VXE16" s="122"/>
      <c r="VXF16" s="122"/>
      <c r="VXG16" s="122"/>
      <c r="VXH16" s="122"/>
      <c r="VXI16" s="122"/>
      <c r="VXJ16" s="122"/>
      <c r="VXK16" s="122"/>
      <c r="VXL16" s="122"/>
      <c r="VXM16" s="122"/>
      <c r="VXN16" s="122"/>
      <c r="VXO16" s="122"/>
      <c r="VXP16" s="122"/>
      <c r="VXQ16" s="122"/>
      <c r="VXR16" s="122"/>
      <c r="VXS16" s="122"/>
      <c r="VXT16" s="122"/>
      <c r="VXU16" s="122"/>
      <c r="VXV16" s="122"/>
      <c r="VXW16" s="122"/>
      <c r="VXX16" s="122"/>
      <c r="VXY16" s="122"/>
      <c r="VXZ16" s="122"/>
      <c r="VYA16" s="122"/>
      <c r="VYB16" s="122"/>
      <c r="VYC16" s="122"/>
      <c r="VYD16" s="122"/>
      <c r="VYE16" s="122"/>
      <c r="VYF16" s="122"/>
      <c r="VYG16" s="122"/>
      <c r="VYH16" s="122"/>
      <c r="VYI16" s="122"/>
      <c r="VYJ16" s="122"/>
      <c r="VYK16" s="122"/>
      <c r="VYL16" s="122"/>
      <c r="VYM16" s="122"/>
      <c r="VYN16" s="122"/>
      <c r="VYO16" s="122"/>
      <c r="VYP16" s="122"/>
      <c r="VYQ16" s="122"/>
      <c r="VYR16" s="122"/>
      <c r="VYS16" s="122"/>
      <c r="VYT16" s="122"/>
      <c r="VYU16" s="122"/>
      <c r="VYV16" s="122"/>
      <c r="VYW16" s="122"/>
      <c r="VYX16" s="122"/>
      <c r="VYY16" s="122"/>
      <c r="VYZ16" s="122"/>
      <c r="VZA16" s="122"/>
      <c r="VZB16" s="122"/>
      <c r="VZC16" s="122"/>
      <c r="VZD16" s="122"/>
      <c r="VZE16" s="122"/>
      <c r="VZF16" s="122"/>
      <c r="VZG16" s="122"/>
      <c r="VZH16" s="122"/>
      <c r="VZI16" s="122"/>
      <c r="VZJ16" s="122"/>
      <c r="VZK16" s="122"/>
      <c r="VZL16" s="122"/>
      <c r="VZM16" s="122"/>
      <c r="VZN16" s="122"/>
      <c r="VZO16" s="122"/>
      <c r="VZP16" s="122"/>
      <c r="VZQ16" s="122"/>
      <c r="VZR16" s="122"/>
      <c r="VZS16" s="122"/>
      <c r="VZT16" s="122"/>
      <c r="VZU16" s="122"/>
      <c r="VZV16" s="122"/>
      <c r="VZW16" s="122"/>
      <c r="VZX16" s="122"/>
      <c r="VZY16" s="122"/>
      <c r="VZZ16" s="122"/>
      <c r="WAA16" s="122"/>
      <c r="WAB16" s="122"/>
      <c r="WAC16" s="122"/>
      <c r="WAD16" s="122"/>
      <c r="WAE16" s="122"/>
      <c r="WAF16" s="122"/>
      <c r="WAG16" s="122"/>
      <c r="WAH16" s="122"/>
      <c r="WAI16" s="122"/>
      <c r="WAJ16" s="122"/>
      <c r="WAK16" s="122"/>
      <c r="WAL16" s="122"/>
      <c r="WAM16" s="122"/>
      <c r="WAN16" s="122"/>
      <c r="WAO16" s="122"/>
      <c r="WAP16" s="122"/>
      <c r="WAQ16" s="122"/>
      <c r="WAR16" s="122"/>
      <c r="WAS16" s="122"/>
      <c r="WAT16" s="122"/>
      <c r="WAU16" s="122"/>
      <c r="WAV16" s="122"/>
      <c r="WAW16" s="122"/>
      <c r="WAX16" s="122"/>
      <c r="WAY16" s="122"/>
      <c r="WAZ16" s="122"/>
      <c r="WBA16" s="122"/>
      <c r="WBB16" s="122"/>
      <c r="WBC16" s="122"/>
      <c r="WBD16" s="122"/>
      <c r="WBE16" s="122"/>
      <c r="WBF16" s="122"/>
      <c r="WBG16" s="122"/>
      <c r="WBH16" s="122"/>
      <c r="WBI16" s="122"/>
      <c r="WBJ16" s="122"/>
      <c r="WBK16" s="122"/>
      <c r="WBL16" s="122"/>
      <c r="WBM16" s="122"/>
      <c r="WBN16" s="122"/>
      <c r="WBO16" s="122"/>
      <c r="WBP16" s="122"/>
      <c r="WBQ16" s="122"/>
      <c r="WBR16" s="122"/>
      <c r="WBS16" s="122"/>
      <c r="WBT16" s="122"/>
      <c r="WBU16" s="122"/>
      <c r="WBV16" s="122"/>
      <c r="WBW16" s="122"/>
      <c r="WBX16" s="122"/>
      <c r="WBY16" s="122"/>
      <c r="WBZ16" s="122"/>
      <c r="WCA16" s="122"/>
      <c r="WCB16" s="122"/>
      <c r="WCC16" s="122"/>
      <c r="WCD16" s="122"/>
      <c r="WCE16" s="122"/>
      <c r="WCF16" s="122"/>
      <c r="WCG16" s="122"/>
      <c r="WCH16" s="122"/>
      <c r="WCI16" s="122"/>
      <c r="WCJ16" s="122"/>
      <c r="WCK16" s="122"/>
      <c r="WCL16" s="122"/>
      <c r="WCM16" s="122"/>
      <c r="WCN16" s="122"/>
      <c r="WCO16" s="122"/>
      <c r="WCP16" s="122"/>
      <c r="WCQ16" s="122"/>
      <c r="WCR16" s="122"/>
      <c r="WCS16" s="122"/>
      <c r="WCT16" s="122"/>
      <c r="WCU16" s="122"/>
      <c r="WCV16" s="122"/>
      <c r="WCW16" s="122"/>
      <c r="WCX16" s="122"/>
      <c r="WCY16" s="122"/>
      <c r="WCZ16" s="122"/>
      <c r="WDA16" s="122"/>
      <c r="WDB16" s="122"/>
      <c r="WDC16" s="122"/>
      <c r="WDD16" s="122"/>
      <c r="WDE16" s="122"/>
      <c r="WDF16" s="122"/>
      <c r="WDG16" s="122"/>
      <c r="WDH16" s="122"/>
      <c r="WDI16" s="122"/>
      <c r="WDJ16" s="122"/>
      <c r="WDK16" s="122"/>
      <c r="WDL16" s="122"/>
      <c r="WDM16" s="122"/>
      <c r="WDN16" s="122"/>
      <c r="WDO16" s="122"/>
      <c r="WDP16" s="122"/>
      <c r="WDQ16" s="122"/>
      <c r="WDR16" s="122"/>
      <c r="WDS16" s="122"/>
      <c r="WDT16" s="122"/>
      <c r="WDU16" s="122"/>
      <c r="WDV16" s="122"/>
      <c r="WDW16" s="122"/>
      <c r="WDX16" s="122"/>
      <c r="WDY16" s="122"/>
      <c r="WDZ16" s="122"/>
      <c r="WEA16" s="122"/>
      <c r="WEB16" s="122"/>
      <c r="WEC16" s="122"/>
      <c r="WED16" s="122"/>
      <c r="WEE16" s="122"/>
      <c r="WEF16" s="122"/>
      <c r="WEG16" s="122"/>
      <c r="WEH16" s="122"/>
      <c r="WEI16" s="122"/>
      <c r="WEJ16" s="122"/>
      <c r="WEK16" s="122"/>
      <c r="WEL16" s="122"/>
      <c r="WEM16" s="122"/>
      <c r="WEN16" s="122"/>
      <c r="WEO16" s="122"/>
      <c r="WEP16" s="122"/>
      <c r="WEQ16" s="122"/>
      <c r="WER16" s="122"/>
      <c r="WES16" s="122"/>
      <c r="WET16" s="122"/>
      <c r="WEU16" s="122"/>
      <c r="WEV16" s="122"/>
      <c r="WEW16" s="122"/>
      <c r="WEX16" s="122"/>
      <c r="WEY16" s="122"/>
      <c r="WEZ16" s="122"/>
      <c r="WFA16" s="122"/>
      <c r="WFB16" s="122"/>
      <c r="WFC16" s="122"/>
      <c r="WFD16" s="122"/>
      <c r="WFE16" s="122"/>
      <c r="WFF16" s="122"/>
      <c r="WFG16" s="122"/>
      <c r="WFH16" s="122"/>
      <c r="WFI16" s="122"/>
      <c r="WFJ16" s="122"/>
      <c r="WFK16" s="122"/>
      <c r="WFL16" s="122"/>
      <c r="WFM16" s="122"/>
      <c r="WFN16" s="122"/>
      <c r="WFO16" s="122"/>
      <c r="WFP16" s="122"/>
      <c r="WFQ16" s="122"/>
      <c r="WFR16" s="122"/>
      <c r="WFS16" s="122"/>
      <c r="WFT16" s="122"/>
      <c r="WFU16" s="122"/>
      <c r="WFV16" s="122"/>
      <c r="WFW16" s="122"/>
      <c r="WFX16" s="122"/>
      <c r="WFY16" s="122"/>
      <c r="WFZ16" s="122"/>
      <c r="WGA16" s="122"/>
      <c r="WGB16" s="122"/>
      <c r="WGC16" s="122"/>
      <c r="WGD16" s="122"/>
      <c r="WGE16" s="122"/>
      <c r="WGF16" s="122"/>
      <c r="WGG16" s="122"/>
      <c r="WGH16" s="122"/>
      <c r="WGI16" s="122"/>
      <c r="WGJ16" s="122"/>
      <c r="WGK16" s="122"/>
      <c r="WGL16" s="122"/>
      <c r="WGM16" s="122"/>
      <c r="WGN16" s="122"/>
      <c r="WGO16" s="122"/>
      <c r="WGP16" s="122"/>
      <c r="WGQ16" s="122"/>
      <c r="WGR16" s="122"/>
      <c r="WGS16" s="122"/>
      <c r="WGT16" s="122"/>
      <c r="WGU16" s="122"/>
      <c r="WGV16" s="122"/>
      <c r="WGW16" s="122"/>
      <c r="WGX16" s="122"/>
      <c r="WGY16" s="122"/>
      <c r="WGZ16" s="122"/>
      <c r="WHA16" s="122"/>
      <c r="WHB16" s="122"/>
      <c r="WHC16" s="122"/>
      <c r="WHD16" s="122"/>
      <c r="WHE16" s="122"/>
      <c r="WHF16" s="122"/>
      <c r="WHG16" s="122"/>
      <c r="WHH16" s="122"/>
      <c r="WHI16" s="122"/>
      <c r="WHJ16" s="122"/>
      <c r="WHK16" s="122"/>
      <c r="WHL16" s="122"/>
      <c r="WHM16" s="122"/>
      <c r="WHN16" s="122"/>
      <c r="WHO16" s="122"/>
      <c r="WHP16" s="122"/>
      <c r="WHQ16" s="122"/>
      <c r="WHR16" s="122"/>
      <c r="WHS16" s="122"/>
      <c r="WHT16" s="122"/>
      <c r="WHU16" s="122"/>
      <c r="WHV16" s="122"/>
      <c r="WHW16" s="122"/>
      <c r="WHX16" s="122"/>
      <c r="WHY16" s="122"/>
      <c r="WHZ16" s="122"/>
      <c r="WIA16" s="122"/>
      <c r="WIB16" s="122"/>
      <c r="WIC16" s="122"/>
      <c r="WID16" s="122"/>
      <c r="WIE16" s="122"/>
      <c r="WIF16" s="122"/>
      <c r="WIG16" s="122"/>
      <c r="WIH16" s="122"/>
      <c r="WII16" s="122"/>
      <c r="WIJ16" s="122"/>
      <c r="WIK16" s="122"/>
      <c r="WIL16" s="122"/>
      <c r="WIM16" s="122"/>
      <c r="WIN16" s="122"/>
      <c r="WIO16" s="122"/>
      <c r="WIP16" s="122"/>
      <c r="WIQ16" s="122"/>
      <c r="WIR16" s="122"/>
      <c r="WIS16" s="122"/>
      <c r="WIT16" s="122"/>
      <c r="WIU16" s="122"/>
      <c r="WIV16" s="122"/>
      <c r="WIW16" s="122"/>
      <c r="WIX16" s="122"/>
      <c r="WIY16" s="122"/>
      <c r="WIZ16" s="122"/>
      <c r="WJA16" s="122"/>
      <c r="WJB16" s="122"/>
      <c r="WJC16" s="122"/>
      <c r="WJD16" s="122"/>
      <c r="WJE16" s="122"/>
      <c r="WJF16" s="122"/>
      <c r="WJG16" s="122"/>
      <c r="WJH16" s="122"/>
      <c r="WJI16" s="122"/>
      <c r="WJJ16" s="122"/>
      <c r="WJK16" s="122"/>
      <c r="WJL16" s="122"/>
      <c r="WJM16" s="122"/>
      <c r="WJN16" s="122"/>
      <c r="WJO16" s="122"/>
      <c r="WJP16" s="122"/>
      <c r="WJQ16" s="122"/>
      <c r="WJR16" s="122"/>
      <c r="WJS16" s="122"/>
      <c r="WJT16" s="122"/>
      <c r="WJU16" s="122"/>
      <c r="WJV16" s="122"/>
      <c r="WJW16" s="122"/>
      <c r="WJX16" s="122"/>
      <c r="WJY16" s="122"/>
      <c r="WJZ16" s="122"/>
      <c r="WKA16" s="122"/>
      <c r="WKB16" s="122"/>
      <c r="WKC16" s="122"/>
      <c r="WKD16" s="122"/>
      <c r="WKE16" s="122"/>
      <c r="WKF16" s="122"/>
      <c r="WKG16" s="122"/>
      <c r="WKH16" s="122"/>
      <c r="WKI16" s="122"/>
      <c r="WKJ16" s="122"/>
      <c r="WKK16" s="122"/>
      <c r="WKL16" s="122"/>
      <c r="WKM16" s="122"/>
      <c r="WKN16" s="122"/>
      <c r="WKO16" s="122"/>
      <c r="WKP16" s="122"/>
      <c r="WKQ16" s="122"/>
      <c r="WKR16" s="122"/>
      <c r="WKS16" s="122"/>
      <c r="WKT16" s="122"/>
      <c r="WKU16" s="122"/>
      <c r="WKV16" s="122"/>
      <c r="WKW16" s="122"/>
      <c r="WKX16" s="122"/>
      <c r="WKY16" s="122"/>
      <c r="WKZ16" s="122"/>
      <c r="WLA16" s="122"/>
      <c r="WLB16" s="122"/>
      <c r="WLC16" s="122"/>
      <c r="WLD16" s="122"/>
      <c r="WLE16" s="122"/>
      <c r="WLF16" s="122"/>
      <c r="WLG16" s="122"/>
      <c r="WLH16" s="122"/>
      <c r="WLI16" s="122"/>
      <c r="WLJ16" s="122"/>
      <c r="WLK16" s="122"/>
      <c r="WLL16" s="122"/>
      <c r="WLM16" s="122"/>
      <c r="WLN16" s="122"/>
      <c r="WLO16" s="122"/>
      <c r="WLP16" s="122"/>
      <c r="WLQ16" s="122"/>
      <c r="WLR16" s="122"/>
      <c r="WLS16" s="122"/>
      <c r="WLT16" s="122"/>
      <c r="WLU16" s="122"/>
      <c r="WLV16" s="122"/>
      <c r="WLW16" s="122"/>
      <c r="WLX16" s="122"/>
      <c r="WLY16" s="122"/>
      <c r="WLZ16" s="122"/>
      <c r="WMA16" s="122"/>
      <c r="WMB16" s="122"/>
      <c r="WMC16" s="122"/>
      <c r="WMD16" s="122"/>
      <c r="WME16" s="122"/>
      <c r="WMF16" s="122"/>
      <c r="WMG16" s="122"/>
      <c r="WMH16" s="122"/>
      <c r="WMI16" s="122"/>
      <c r="WMJ16" s="122"/>
      <c r="WMK16" s="122"/>
      <c r="WML16" s="122"/>
      <c r="WMM16" s="122"/>
      <c r="WMN16" s="122"/>
      <c r="WMO16" s="122"/>
      <c r="WMP16" s="122"/>
      <c r="WMQ16" s="122"/>
      <c r="WMR16" s="122"/>
      <c r="WMS16" s="122"/>
      <c r="WMT16" s="122"/>
      <c r="WMU16" s="122"/>
      <c r="WMV16" s="122"/>
      <c r="WMW16" s="122"/>
      <c r="WMX16" s="122"/>
      <c r="WMY16" s="122"/>
      <c r="WMZ16" s="122"/>
      <c r="WNA16" s="122"/>
      <c r="WNB16" s="122"/>
      <c r="WNC16" s="122"/>
      <c r="WND16" s="122"/>
      <c r="WNE16" s="122"/>
      <c r="WNF16" s="122"/>
      <c r="WNG16" s="122"/>
      <c r="WNH16" s="122"/>
      <c r="WNI16" s="122"/>
      <c r="WNJ16" s="122"/>
      <c r="WNK16" s="122"/>
      <c r="WNL16" s="122"/>
      <c r="WNM16" s="122"/>
      <c r="WNN16" s="122"/>
      <c r="WNO16" s="122"/>
      <c r="WNP16" s="122"/>
      <c r="WNQ16" s="122"/>
      <c r="WNR16" s="122"/>
      <c r="WNS16" s="122"/>
      <c r="WNT16" s="122"/>
      <c r="WNU16" s="122"/>
      <c r="WNV16" s="122"/>
      <c r="WNW16" s="122"/>
      <c r="WNX16" s="122"/>
      <c r="WNY16" s="122"/>
      <c r="WNZ16" s="122"/>
      <c r="WOA16" s="122"/>
      <c r="WOB16" s="122"/>
      <c r="WOC16" s="122"/>
      <c r="WOD16" s="122"/>
      <c r="WOE16" s="122"/>
      <c r="WOF16" s="122"/>
      <c r="WOG16" s="122"/>
      <c r="WOH16" s="122"/>
      <c r="WOI16" s="122"/>
      <c r="WOJ16" s="122"/>
      <c r="WOK16" s="122"/>
      <c r="WOL16" s="122"/>
      <c r="WOM16" s="122"/>
      <c r="WON16" s="122"/>
      <c r="WOO16" s="122"/>
      <c r="WOP16" s="122"/>
      <c r="WOQ16" s="122"/>
      <c r="WOR16" s="122"/>
      <c r="WOS16" s="122"/>
      <c r="WOT16" s="122"/>
      <c r="WOU16" s="122"/>
      <c r="WOV16" s="122"/>
      <c r="WOW16" s="122"/>
      <c r="WOX16" s="122"/>
      <c r="WOY16" s="122"/>
      <c r="WOZ16" s="122"/>
      <c r="WPA16" s="122"/>
      <c r="WPB16" s="122"/>
      <c r="WPC16" s="122"/>
      <c r="WPD16" s="122"/>
      <c r="WPE16" s="122"/>
      <c r="WPF16" s="122"/>
      <c r="WPG16" s="122"/>
      <c r="WPH16" s="122"/>
      <c r="WPI16" s="122"/>
      <c r="WPJ16" s="122"/>
      <c r="WPK16" s="122"/>
      <c r="WPL16" s="122"/>
      <c r="WPM16" s="122"/>
      <c r="WPN16" s="122"/>
      <c r="WPO16" s="122"/>
      <c r="WPP16" s="122"/>
      <c r="WPQ16" s="122"/>
      <c r="WPR16" s="122"/>
      <c r="WPS16" s="122"/>
      <c r="WPT16" s="122"/>
      <c r="WPU16" s="122"/>
      <c r="WPV16" s="122"/>
      <c r="WPW16" s="122"/>
      <c r="WPX16" s="122"/>
      <c r="WPY16" s="122"/>
      <c r="WPZ16" s="122"/>
      <c r="WQA16" s="122"/>
      <c r="WQB16" s="122"/>
      <c r="WQC16" s="122"/>
      <c r="WQD16" s="122"/>
      <c r="WQE16" s="122"/>
      <c r="WQF16" s="122"/>
      <c r="WQG16" s="122"/>
      <c r="WQH16" s="122"/>
      <c r="WQI16" s="122"/>
      <c r="WQJ16" s="122"/>
      <c r="WQK16" s="122"/>
      <c r="WQL16" s="122"/>
      <c r="WQM16" s="122"/>
      <c r="WQN16" s="122"/>
      <c r="WQO16" s="122"/>
      <c r="WQP16" s="122"/>
      <c r="WQQ16" s="122"/>
      <c r="WQR16" s="122"/>
      <c r="WQS16" s="122"/>
      <c r="WQT16" s="122"/>
      <c r="WQU16" s="122"/>
      <c r="WQV16" s="122"/>
      <c r="WQW16" s="122"/>
      <c r="WQX16" s="122"/>
      <c r="WQY16" s="122"/>
      <c r="WQZ16" s="122"/>
      <c r="WRA16" s="122"/>
      <c r="WRB16" s="122"/>
      <c r="WRC16" s="122"/>
      <c r="WRD16" s="122"/>
      <c r="WRE16" s="122"/>
      <c r="WRF16" s="122"/>
      <c r="WRG16" s="122"/>
      <c r="WRH16" s="122"/>
      <c r="WRI16" s="122"/>
      <c r="WRJ16" s="122"/>
      <c r="WRK16" s="122"/>
      <c r="WRL16" s="122"/>
      <c r="WRM16" s="122"/>
      <c r="WRN16" s="122"/>
      <c r="WRO16" s="122"/>
      <c r="WRP16" s="122"/>
      <c r="WRQ16" s="122"/>
      <c r="WRR16" s="122"/>
      <c r="WRS16" s="122"/>
      <c r="WRT16" s="122"/>
      <c r="WRU16" s="122"/>
      <c r="WRV16" s="122"/>
      <c r="WRW16" s="122"/>
      <c r="WRX16" s="122"/>
      <c r="WRY16" s="122"/>
      <c r="WRZ16" s="122"/>
      <c r="WSA16" s="122"/>
      <c r="WSB16" s="122"/>
      <c r="WSC16" s="122"/>
      <c r="WSD16" s="122"/>
      <c r="WSE16" s="122"/>
      <c r="WSF16" s="122"/>
      <c r="WSG16" s="122"/>
      <c r="WSH16" s="122"/>
      <c r="WSI16" s="122"/>
      <c r="WSJ16" s="122"/>
      <c r="WSK16" s="122"/>
      <c r="WSL16" s="122"/>
      <c r="WSM16" s="122"/>
      <c r="WSN16" s="122"/>
      <c r="WSO16" s="122"/>
      <c r="WSP16" s="122"/>
      <c r="WSQ16" s="122"/>
      <c r="WSR16" s="122"/>
      <c r="WSS16" s="122"/>
      <c r="WST16" s="122"/>
      <c r="WSU16" s="122"/>
      <c r="WSV16" s="122"/>
      <c r="WSW16" s="122"/>
      <c r="WSX16" s="122"/>
      <c r="WSY16" s="122"/>
      <c r="WSZ16" s="122"/>
      <c r="WTA16" s="122"/>
      <c r="WTB16" s="122"/>
      <c r="WTC16" s="122"/>
      <c r="WTD16" s="122"/>
      <c r="WTE16" s="122"/>
      <c r="WTF16" s="122"/>
      <c r="WTG16" s="122"/>
      <c r="WTH16" s="122"/>
      <c r="WTI16" s="122"/>
      <c r="WTJ16" s="122"/>
      <c r="WTK16" s="122"/>
      <c r="WTL16" s="122"/>
      <c r="WTM16" s="122"/>
      <c r="WTN16" s="122"/>
      <c r="WTO16" s="122"/>
      <c r="WTP16" s="122"/>
      <c r="WTQ16" s="122"/>
      <c r="WTR16" s="122"/>
      <c r="WTS16" s="122"/>
      <c r="WTT16" s="122"/>
      <c r="WTU16" s="122"/>
      <c r="WTV16" s="122"/>
      <c r="WTW16" s="122"/>
      <c r="WTX16" s="122"/>
      <c r="WTY16" s="122"/>
      <c r="WTZ16" s="122"/>
      <c r="WUA16" s="122"/>
      <c r="WUB16" s="122"/>
      <c r="WUC16" s="122"/>
      <c r="WUD16" s="122"/>
      <c r="WUE16" s="122"/>
      <c r="WUF16" s="122"/>
      <c r="WUG16" s="122"/>
      <c r="WUH16" s="122"/>
      <c r="WUI16" s="122"/>
      <c r="WUJ16" s="122"/>
      <c r="WUK16" s="122"/>
      <c r="WUL16" s="122"/>
      <c r="WUM16" s="122"/>
      <c r="WUN16" s="122"/>
      <c r="WUO16" s="122"/>
      <c r="WUP16" s="122"/>
      <c r="WUQ16" s="122"/>
      <c r="WUR16" s="122"/>
      <c r="WUS16" s="122"/>
      <c r="WUT16" s="122"/>
      <c r="WUU16" s="122"/>
      <c r="WUV16" s="122"/>
      <c r="WUW16" s="122"/>
      <c r="WUX16" s="122"/>
      <c r="WUY16" s="122"/>
      <c r="WUZ16" s="122"/>
      <c r="WVA16" s="122"/>
      <c r="WVB16" s="122"/>
      <c r="WVC16" s="122"/>
      <c r="WVD16" s="122"/>
      <c r="WVE16" s="122"/>
      <c r="WVF16" s="122"/>
      <c r="WVG16" s="122"/>
      <c r="WVH16" s="122"/>
      <c r="WVI16" s="122"/>
      <c r="WVJ16" s="122"/>
      <c r="WVK16" s="122"/>
      <c r="WVL16" s="122"/>
      <c r="WVM16" s="122"/>
      <c r="WVN16" s="122"/>
      <c r="WVO16" s="122"/>
      <c r="WVP16" s="122"/>
      <c r="WVQ16" s="122"/>
      <c r="WVR16" s="122"/>
      <c r="WVS16" s="122"/>
      <c r="WVT16" s="122"/>
      <c r="WVU16" s="122"/>
      <c r="WVV16" s="122"/>
      <c r="WVW16" s="122"/>
      <c r="WVX16" s="122"/>
      <c r="WVY16" s="122"/>
      <c r="WVZ16" s="122"/>
      <c r="WWA16" s="122"/>
      <c r="WWB16" s="122"/>
      <c r="WWC16" s="122"/>
      <c r="WWD16" s="122"/>
      <c r="WWE16" s="122"/>
      <c r="WWF16" s="122"/>
      <c r="WWG16" s="122"/>
      <c r="WWH16" s="122"/>
      <c r="WWI16" s="122"/>
      <c r="WWJ16" s="122"/>
      <c r="WWK16" s="122"/>
      <c r="WWL16" s="122"/>
      <c r="WWM16" s="122"/>
      <c r="WWN16" s="122"/>
      <c r="WWO16" s="122"/>
      <c r="WWP16" s="122"/>
      <c r="WWQ16" s="122"/>
      <c r="WWR16" s="122"/>
      <c r="WWS16" s="122"/>
      <c r="WWT16" s="122"/>
      <c r="WWU16" s="122"/>
      <c r="WWV16" s="122"/>
      <c r="WWW16" s="122"/>
      <c r="WWX16" s="122"/>
      <c r="WWY16" s="122"/>
      <c r="WWZ16" s="122"/>
      <c r="WXA16" s="122"/>
      <c r="WXB16" s="122"/>
      <c r="WXC16" s="122"/>
      <c r="WXD16" s="122"/>
      <c r="WXE16" s="122"/>
      <c r="WXF16" s="122"/>
      <c r="WXG16" s="122"/>
      <c r="WXH16" s="122"/>
      <c r="WXI16" s="122"/>
      <c r="WXJ16" s="122"/>
      <c r="WXK16" s="122"/>
      <c r="WXL16" s="122"/>
      <c r="WXM16" s="122"/>
      <c r="WXN16" s="122"/>
      <c r="WXO16" s="122"/>
      <c r="WXP16" s="122"/>
      <c r="WXQ16" s="122"/>
      <c r="WXR16" s="122"/>
      <c r="WXS16" s="122"/>
      <c r="WXT16" s="122"/>
      <c r="WXU16" s="122"/>
      <c r="WXV16" s="122"/>
      <c r="WXW16" s="122"/>
      <c r="WXX16" s="122"/>
      <c r="WXY16" s="122"/>
      <c r="WXZ16" s="122"/>
      <c r="WYA16" s="122"/>
      <c r="WYB16" s="122"/>
      <c r="WYC16" s="122"/>
      <c r="WYD16" s="122"/>
      <c r="WYE16" s="122"/>
      <c r="WYF16" s="122"/>
      <c r="WYG16" s="122"/>
      <c r="WYH16" s="122"/>
      <c r="WYI16" s="122"/>
      <c r="WYJ16" s="122"/>
      <c r="WYK16" s="122"/>
      <c r="WYL16" s="122"/>
      <c r="WYM16" s="122"/>
      <c r="WYN16" s="122"/>
      <c r="WYO16" s="122"/>
      <c r="WYP16" s="122"/>
      <c r="WYQ16" s="122"/>
      <c r="WYR16" s="122"/>
      <c r="WYS16" s="122"/>
      <c r="WYT16" s="122"/>
      <c r="WYU16" s="122"/>
      <c r="WYV16" s="122"/>
      <c r="WYW16" s="122"/>
      <c r="WYX16" s="122"/>
      <c r="WYY16" s="122"/>
      <c r="WYZ16" s="122"/>
      <c r="WZA16" s="122"/>
      <c r="WZB16" s="122"/>
      <c r="WZC16" s="122"/>
      <c r="WZD16" s="122"/>
      <c r="WZE16" s="122"/>
      <c r="WZF16" s="122"/>
      <c r="WZG16" s="122"/>
      <c r="WZH16" s="122"/>
      <c r="WZI16" s="122"/>
      <c r="WZJ16" s="122"/>
      <c r="WZK16" s="122"/>
      <c r="WZL16" s="122"/>
      <c r="WZM16" s="122"/>
      <c r="WZN16" s="122"/>
      <c r="WZO16" s="122"/>
      <c r="WZP16" s="122"/>
      <c r="WZQ16" s="122"/>
      <c r="WZR16" s="122"/>
      <c r="WZS16" s="122"/>
      <c r="WZT16" s="122"/>
      <c r="WZU16" s="122"/>
      <c r="WZV16" s="122"/>
      <c r="WZW16" s="122"/>
      <c r="WZX16" s="122"/>
      <c r="WZY16" s="122"/>
      <c r="WZZ16" s="122"/>
      <c r="XAA16" s="122"/>
      <c r="XAB16" s="122"/>
      <c r="XAC16" s="122"/>
      <c r="XAD16" s="122"/>
      <c r="XAE16" s="122"/>
      <c r="XAF16" s="122"/>
      <c r="XAG16" s="122"/>
      <c r="XAH16" s="122"/>
      <c r="XAI16" s="122"/>
      <c r="XAJ16" s="122"/>
      <c r="XAK16" s="122"/>
      <c r="XAL16" s="122"/>
      <c r="XAM16" s="122"/>
      <c r="XAN16" s="122"/>
      <c r="XAO16" s="122"/>
      <c r="XAP16" s="122"/>
      <c r="XAQ16" s="122"/>
      <c r="XAR16" s="122"/>
      <c r="XAS16" s="122"/>
      <c r="XAT16" s="122"/>
      <c r="XAU16" s="122"/>
      <c r="XAV16" s="122"/>
      <c r="XAW16" s="122"/>
      <c r="XAX16" s="122"/>
      <c r="XAY16" s="122"/>
      <c r="XAZ16" s="122"/>
      <c r="XBA16" s="122"/>
      <c r="XBB16" s="122"/>
      <c r="XBC16" s="122"/>
      <c r="XBD16" s="122"/>
      <c r="XBE16" s="122"/>
      <c r="XBF16" s="122"/>
      <c r="XBG16" s="122"/>
      <c r="XBH16" s="122"/>
      <c r="XBI16" s="122"/>
      <c r="XBJ16" s="122"/>
      <c r="XBK16" s="122"/>
      <c r="XBL16" s="122"/>
      <c r="XBM16" s="122"/>
      <c r="XBN16" s="122"/>
      <c r="XBO16" s="122"/>
      <c r="XBP16" s="122"/>
      <c r="XBQ16" s="122"/>
      <c r="XBR16" s="122"/>
      <c r="XBS16" s="122"/>
      <c r="XBT16" s="122"/>
      <c r="XBU16" s="122"/>
      <c r="XBV16" s="122"/>
      <c r="XBW16" s="122"/>
      <c r="XBX16" s="122"/>
      <c r="XBY16" s="122"/>
      <c r="XBZ16" s="122"/>
      <c r="XCA16" s="122"/>
      <c r="XCB16" s="122"/>
      <c r="XCC16" s="122"/>
      <c r="XCD16" s="122"/>
      <c r="XCE16" s="122"/>
      <c r="XCF16" s="122"/>
      <c r="XCG16" s="122"/>
      <c r="XCH16" s="122"/>
      <c r="XCI16" s="122"/>
      <c r="XCJ16" s="122"/>
      <c r="XCK16" s="122"/>
      <c r="XCL16" s="122"/>
      <c r="XCM16" s="122"/>
      <c r="XCN16" s="122"/>
      <c r="XCO16" s="122"/>
      <c r="XCP16" s="122"/>
      <c r="XCQ16" s="122"/>
      <c r="XCR16" s="122"/>
      <c r="XCS16" s="122"/>
      <c r="XCT16" s="122"/>
      <c r="XCU16" s="122"/>
      <c r="XCV16" s="122"/>
      <c r="XCW16" s="122"/>
      <c r="XCX16" s="122"/>
      <c r="XCY16" s="122"/>
      <c r="XCZ16" s="122"/>
      <c r="XDA16" s="122"/>
      <c r="XDB16" s="122"/>
      <c r="XDC16" s="122"/>
      <c r="XDD16" s="122"/>
      <c r="XDE16" s="122"/>
      <c r="XDF16" s="122"/>
      <c r="XDG16" s="122"/>
      <c r="XDH16" s="122"/>
      <c r="XDI16" s="122"/>
      <c r="XDJ16" s="122"/>
      <c r="XDK16" s="122"/>
      <c r="XDL16" s="122"/>
      <c r="XDM16" s="122"/>
      <c r="XDN16" s="122"/>
      <c r="XDO16" s="122"/>
      <c r="XDP16" s="122"/>
      <c r="XDQ16" s="122"/>
      <c r="XDR16" s="122"/>
      <c r="XDS16" s="122"/>
      <c r="XDT16" s="122"/>
      <c r="XDU16" s="122"/>
      <c r="XDV16" s="122"/>
      <c r="XDW16" s="122"/>
      <c r="XDX16" s="122"/>
      <c r="XDY16" s="122"/>
      <c r="XDZ16" s="122"/>
      <c r="XEA16" s="122"/>
      <c r="XEB16" s="122"/>
      <c r="XEC16" s="122"/>
      <c r="XED16" s="122"/>
      <c r="XEE16" s="122"/>
      <c r="XEF16" s="122"/>
      <c r="XEG16" s="122"/>
      <c r="XEH16" s="122"/>
      <c r="XEI16" s="122"/>
      <c r="XEJ16" s="122"/>
      <c r="XEK16" s="122"/>
      <c r="XEL16" s="122"/>
      <c r="XEM16" s="122"/>
      <c r="XEN16" s="122"/>
      <c r="XEO16" s="122"/>
      <c r="XEP16" s="122"/>
      <c r="XEQ16" s="122"/>
      <c r="XER16" s="122"/>
      <c r="XES16" s="122"/>
      <c r="XET16" s="122"/>
      <c r="XEU16" s="122"/>
      <c r="XEV16" s="122"/>
      <c r="XEW16" s="122"/>
      <c r="XEX16" s="122"/>
      <c r="XEY16" s="122"/>
      <c r="XEZ16" s="122"/>
      <c r="XFA16" s="122"/>
      <c r="XFB16" s="122"/>
      <c r="XFC16" s="122"/>
    </row>
    <row r="17" spans="1:16383" s="129" customFormat="1" ht="76.5" customHeight="1">
      <c r="A17" s="122"/>
      <c r="B17" s="122"/>
      <c r="C17" s="1537"/>
      <c r="D17" s="1540"/>
      <c r="E17" s="1545"/>
      <c r="F17" s="1545"/>
      <c r="G17" s="116" t="s">
        <v>291</v>
      </c>
      <c r="H17" s="116"/>
      <c r="I17" s="116"/>
      <c r="J17" s="116"/>
      <c r="K17" s="130"/>
      <c r="L17" s="116" t="s">
        <v>292</v>
      </c>
      <c r="M17" s="116" t="s">
        <v>293</v>
      </c>
      <c r="N17" s="128">
        <v>45290</v>
      </c>
      <c r="O17" s="116" t="s">
        <v>294</v>
      </c>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22"/>
      <c r="XFB17" s="122"/>
      <c r="XFC17" s="122"/>
    </row>
    <row r="18" spans="1:16383" s="129" customFormat="1" ht="76.5" customHeight="1">
      <c r="A18" s="122"/>
      <c r="B18" s="122"/>
      <c r="C18" s="1537"/>
      <c r="D18" s="1540"/>
      <c r="E18" s="1545"/>
      <c r="F18" s="1545"/>
      <c r="G18" s="116" t="s">
        <v>295</v>
      </c>
      <c r="H18" s="116"/>
      <c r="I18" s="116"/>
      <c r="J18" s="116"/>
      <c r="K18" s="130"/>
      <c r="L18" s="127" t="s">
        <v>296</v>
      </c>
      <c r="M18" s="116" t="s">
        <v>297</v>
      </c>
      <c r="N18" s="131">
        <v>45290</v>
      </c>
      <c r="O18" s="116" t="s">
        <v>280</v>
      </c>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c r="FL18" s="122"/>
      <c r="FM18" s="122"/>
      <c r="FN18" s="122"/>
      <c r="FO18" s="122"/>
      <c r="FP18" s="122"/>
      <c r="FQ18" s="122"/>
      <c r="FR18" s="122"/>
      <c r="FS18" s="122"/>
      <c r="FT18" s="122"/>
      <c r="FU18" s="122"/>
      <c r="FV18" s="122"/>
      <c r="FW18" s="122"/>
      <c r="FX18" s="122"/>
      <c r="FY18" s="122"/>
      <c r="FZ18" s="122"/>
      <c r="GA18" s="122"/>
      <c r="GB18" s="122"/>
      <c r="GC18" s="122"/>
      <c r="GD18" s="122"/>
      <c r="GE18" s="122"/>
      <c r="GF18" s="122"/>
      <c r="GG18" s="122"/>
      <c r="GH18" s="122"/>
      <c r="GI18" s="122"/>
      <c r="GJ18" s="122"/>
      <c r="GK18" s="122"/>
      <c r="GL18" s="122"/>
      <c r="GM18" s="122"/>
      <c r="GN18" s="122"/>
      <c r="GO18" s="122"/>
      <c r="GP18" s="122"/>
      <c r="GQ18" s="122"/>
      <c r="GR18" s="122"/>
      <c r="GS18" s="122"/>
      <c r="GT18" s="122"/>
      <c r="GU18" s="122"/>
      <c r="GV18" s="122"/>
      <c r="GW18" s="122"/>
      <c r="GX18" s="122"/>
      <c r="GY18" s="122"/>
      <c r="GZ18" s="122"/>
      <c r="HA18" s="122"/>
      <c r="HB18" s="122"/>
      <c r="HC18" s="122"/>
      <c r="HD18" s="122"/>
      <c r="HE18" s="122"/>
      <c r="HF18" s="122"/>
      <c r="HG18" s="122"/>
      <c r="HH18" s="122"/>
      <c r="HI18" s="122"/>
      <c r="HJ18" s="122"/>
      <c r="HK18" s="122"/>
      <c r="HL18" s="122"/>
      <c r="HM18" s="122"/>
      <c r="HN18" s="122"/>
      <c r="HO18" s="122"/>
      <c r="HP18" s="122"/>
      <c r="HQ18" s="122"/>
      <c r="HR18" s="122"/>
      <c r="HS18" s="122"/>
      <c r="HT18" s="122"/>
      <c r="HU18" s="122"/>
      <c r="HV18" s="122"/>
      <c r="HW18" s="122"/>
      <c r="HX18" s="122"/>
      <c r="HY18" s="122"/>
      <c r="HZ18" s="122"/>
      <c r="IA18" s="122"/>
      <c r="IB18" s="122"/>
      <c r="IC18" s="122"/>
      <c r="ID18" s="122"/>
      <c r="IE18" s="122"/>
      <c r="IF18" s="122"/>
      <c r="IG18" s="122"/>
      <c r="IH18" s="122"/>
      <c r="II18" s="122"/>
      <c r="IJ18" s="122"/>
      <c r="IK18" s="122"/>
      <c r="IL18" s="122"/>
      <c r="IM18" s="122"/>
      <c r="IN18" s="122"/>
      <c r="IO18" s="122"/>
      <c r="IP18" s="122"/>
      <c r="IQ18" s="122"/>
      <c r="IR18" s="122"/>
      <c r="IS18" s="122"/>
      <c r="IT18" s="122"/>
      <c r="IU18" s="122"/>
      <c r="IV18" s="122"/>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2"/>
      <c r="JY18" s="122"/>
      <c r="JZ18" s="122"/>
      <c r="KA18" s="122"/>
      <c r="KB18" s="122"/>
      <c r="KC18" s="122"/>
      <c r="KD18" s="122"/>
      <c r="KE18" s="122"/>
      <c r="KF18" s="122"/>
      <c r="KG18" s="122"/>
      <c r="KH18" s="122"/>
      <c r="KI18" s="122"/>
      <c r="KJ18" s="122"/>
      <c r="KK18" s="122"/>
      <c r="KL18" s="122"/>
      <c r="KM18" s="122"/>
      <c r="KN18" s="122"/>
      <c r="KO18" s="122"/>
      <c r="KP18" s="122"/>
      <c r="KQ18" s="122"/>
      <c r="KR18" s="122"/>
      <c r="KS18" s="122"/>
      <c r="KT18" s="122"/>
      <c r="KU18" s="122"/>
      <c r="KV18" s="122"/>
      <c r="KW18" s="122"/>
      <c r="KX18" s="122"/>
      <c r="KY18" s="122"/>
      <c r="KZ18" s="122"/>
      <c r="LA18" s="122"/>
      <c r="LB18" s="122"/>
      <c r="LC18" s="122"/>
      <c r="LD18" s="122"/>
      <c r="LE18" s="122"/>
      <c r="LF18" s="122"/>
      <c r="LG18" s="122"/>
      <c r="LH18" s="122"/>
      <c r="LI18" s="122"/>
      <c r="LJ18" s="122"/>
      <c r="LK18" s="122"/>
      <c r="LL18" s="122"/>
      <c r="LM18" s="122"/>
      <c r="LN18" s="122"/>
      <c r="LO18" s="122"/>
      <c r="LP18" s="122"/>
      <c r="LQ18" s="122"/>
      <c r="LR18" s="122"/>
      <c r="LS18" s="122"/>
      <c r="LT18" s="122"/>
      <c r="LU18" s="122"/>
      <c r="LV18" s="122"/>
      <c r="LW18" s="122"/>
      <c r="LX18" s="122"/>
      <c r="LY18" s="122"/>
      <c r="LZ18" s="122"/>
      <c r="MA18" s="122"/>
      <c r="MB18" s="122"/>
      <c r="MC18" s="122"/>
      <c r="MD18" s="122"/>
      <c r="ME18" s="122"/>
      <c r="MF18" s="122"/>
      <c r="MG18" s="122"/>
      <c r="MH18" s="122"/>
      <c r="MI18" s="122"/>
      <c r="MJ18" s="122"/>
      <c r="MK18" s="122"/>
      <c r="ML18" s="122"/>
      <c r="MM18" s="122"/>
      <c r="MN18" s="122"/>
      <c r="MO18" s="122"/>
      <c r="MP18" s="122"/>
      <c r="MQ18" s="122"/>
      <c r="MR18" s="122"/>
      <c r="MS18" s="122"/>
      <c r="MT18" s="122"/>
      <c r="MU18" s="122"/>
      <c r="MV18" s="122"/>
      <c r="MW18" s="122"/>
      <c r="MX18" s="122"/>
      <c r="MY18" s="122"/>
      <c r="MZ18" s="122"/>
      <c r="NA18" s="122"/>
      <c r="NB18" s="122"/>
      <c r="NC18" s="122"/>
      <c r="ND18" s="122"/>
      <c r="NE18" s="122"/>
      <c r="NF18" s="122"/>
      <c r="NG18" s="122"/>
      <c r="NH18" s="122"/>
      <c r="NI18" s="122"/>
      <c r="NJ18" s="122"/>
      <c r="NK18" s="122"/>
      <c r="NL18" s="122"/>
      <c r="NM18" s="122"/>
      <c r="NN18" s="122"/>
      <c r="NO18" s="122"/>
      <c r="NP18" s="122"/>
      <c r="NQ18" s="122"/>
      <c r="NR18" s="122"/>
      <c r="NS18" s="122"/>
      <c r="NT18" s="122"/>
      <c r="NU18" s="122"/>
      <c r="NV18" s="122"/>
      <c r="NW18" s="122"/>
      <c r="NX18" s="122"/>
      <c r="NY18" s="122"/>
      <c r="NZ18" s="122"/>
      <c r="OA18" s="122"/>
      <c r="OB18" s="122"/>
      <c r="OC18" s="122"/>
      <c r="OD18" s="122"/>
      <c r="OE18" s="122"/>
      <c r="OF18" s="122"/>
      <c r="OG18" s="122"/>
      <c r="OH18" s="122"/>
      <c r="OI18" s="122"/>
      <c r="OJ18" s="122"/>
      <c r="OK18" s="122"/>
      <c r="OL18" s="122"/>
      <c r="OM18" s="122"/>
      <c r="ON18" s="122"/>
      <c r="OO18" s="122"/>
      <c r="OP18" s="122"/>
      <c r="OQ18" s="122"/>
      <c r="OR18" s="122"/>
      <c r="OS18" s="122"/>
      <c r="OT18" s="122"/>
      <c r="OU18" s="122"/>
      <c r="OV18" s="122"/>
      <c r="OW18" s="122"/>
      <c r="OX18" s="122"/>
      <c r="OY18" s="122"/>
      <c r="OZ18" s="122"/>
      <c r="PA18" s="122"/>
      <c r="PB18" s="122"/>
      <c r="PC18" s="122"/>
      <c r="PD18" s="122"/>
      <c r="PE18" s="122"/>
      <c r="PF18" s="122"/>
      <c r="PG18" s="122"/>
      <c r="PH18" s="122"/>
      <c r="PI18" s="122"/>
      <c r="PJ18" s="122"/>
      <c r="PK18" s="122"/>
      <c r="PL18" s="122"/>
      <c r="PM18" s="122"/>
      <c r="PN18" s="122"/>
      <c r="PO18" s="122"/>
      <c r="PP18" s="122"/>
      <c r="PQ18" s="122"/>
      <c r="PR18" s="122"/>
      <c r="PS18" s="122"/>
      <c r="PT18" s="122"/>
      <c r="PU18" s="122"/>
      <c r="PV18" s="122"/>
      <c r="PW18" s="122"/>
      <c r="PX18" s="122"/>
      <c r="PY18" s="122"/>
      <c r="PZ18" s="122"/>
      <c r="QA18" s="122"/>
      <c r="QB18" s="122"/>
      <c r="QC18" s="122"/>
      <c r="QD18" s="122"/>
      <c r="QE18" s="122"/>
      <c r="QF18" s="122"/>
      <c r="QG18" s="122"/>
      <c r="QH18" s="122"/>
      <c r="QI18" s="122"/>
      <c r="QJ18" s="122"/>
      <c r="QK18" s="122"/>
      <c r="QL18" s="122"/>
      <c r="QM18" s="122"/>
      <c r="QN18" s="122"/>
      <c r="QO18" s="122"/>
      <c r="QP18" s="122"/>
      <c r="QQ18" s="122"/>
      <c r="QR18" s="122"/>
      <c r="QS18" s="122"/>
      <c r="QT18" s="122"/>
      <c r="QU18" s="122"/>
      <c r="QV18" s="122"/>
      <c r="QW18" s="122"/>
      <c r="QX18" s="122"/>
      <c r="QY18" s="122"/>
      <c r="QZ18" s="122"/>
      <c r="RA18" s="122"/>
      <c r="RB18" s="122"/>
      <c r="RC18" s="122"/>
      <c r="RD18" s="122"/>
      <c r="RE18" s="122"/>
      <c r="RF18" s="122"/>
      <c r="RG18" s="122"/>
      <c r="RH18" s="122"/>
      <c r="RI18" s="122"/>
      <c r="RJ18" s="122"/>
      <c r="RK18" s="122"/>
      <c r="RL18" s="122"/>
      <c r="RM18" s="122"/>
      <c r="RN18" s="122"/>
      <c r="RO18" s="122"/>
      <c r="RP18" s="122"/>
      <c r="RQ18" s="122"/>
      <c r="RR18" s="122"/>
      <c r="RS18" s="122"/>
      <c r="RT18" s="122"/>
      <c r="RU18" s="122"/>
      <c r="RV18" s="122"/>
      <c r="RW18" s="122"/>
      <c r="RX18" s="122"/>
      <c r="RY18" s="122"/>
      <c r="RZ18" s="122"/>
      <c r="SA18" s="122"/>
      <c r="SB18" s="122"/>
      <c r="SC18" s="122"/>
      <c r="SD18" s="122"/>
      <c r="SE18" s="122"/>
      <c r="SF18" s="122"/>
      <c r="SG18" s="122"/>
      <c r="SH18" s="122"/>
      <c r="SI18" s="122"/>
      <c r="SJ18" s="122"/>
      <c r="SK18" s="122"/>
      <c r="SL18" s="122"/>
      <c r="SM18" s="122"/>
      <c r="SN18" s="122"/>
      <c r="SO18" s="122"/>
      <c r="SP18" s="122"/>
      <c r="SQ18" s="122"/>
      <c r="SR18" s="122"/>
      <c r="SS18" s="122"/>
      <c r="ST18" s="122"/>
      <c r="SU18" s="122"/>
      <c r="SV18" s="122"/>
      <c r="SW18" s="122"/>
      <c r="SX18" s="122"/>
      <c r="SY18" s="122"/>
      <c r="SZ18" s="122"/>
      <c r="TA18" s="122"/>
      <c r="TB18" s="122"/>
      <c r="TC18" s="122"/>
      <c r="TD18" s="122"/>
      <c r="TE18" s="122"/>
      <c r="TF18" s="122"/>
      <c r="TG18" s="122"/>
      <c r="TH18" s="122"/>
      <c r="TI18" s="122"/>
      <c r="TJ18" s="122"/>
      <c r="TK18" s="122"/>
      <c r="TL18" s="122"/>
      <c r="TM18" s="122"/>
      <c r="TN18" s="122"/>
      <c r="TO18" s="122"/>
      <c r="TP18" s="122"/>
      <c r="TQ18" s="122"/>
      <c r="TR18" s="122"/>
      <c r="TS18" s="122"/>
      <c r="TT18" s="122"/>
      <c r="TU18" s="122"/>
      <c r="TV18" s="122"/>
      <c r="TW18" s="122"/>
      <c r="TX18" s="122"/>
      <c r="TY18" s="122"/>
      <c r="TZ18" s="122"/>
      <c r="UA18" s="122"/>
      <c r="UB18" s="122"/>
      <c r="UC18" s="122"/>
      <c r="UD18" s="122"/>
      <c r="UE18" s="122"/>
      <c r="UF18" s="122"/>
      <c r="UG18" s="122"/>
      <c r="UH18" s="122"/>
      <c r="UI18" s="122"/>
      <c r="UJ18" s="122"/>
      <c r="UK18" s="122"/>
      <c r="UL18" s="122"/>
      <c r="UM18" s="122"/>
      <c r="UN18" s="122"/>
      <c r="UO18" s="122"/>
      <c r="UP18" s="122"/>
      <c r="UQ18" s="122"/>
      <c r="UR18" s="122"/>
      <c r="US18" s="122"/>
      <c r="UT18" s="122"/>
      <c r="UU18" s="122"/>
      <c r="UV18" s="122"/>
      <c r="UW18" s="122"/>
      <c r="UX18" s="122"/>
      <c r="UY18" s="122"/>
      <c r="UZ18" s="122"/>
      <c r="VA18" s="122"/>
      <c r="VB18" s="122"/>
      <c r="VC18" s="122"/>
      <c r="VD18" s="122"/>
      <c r="VE18" s="122"/>
      <c r="VF18" s="122"/>
      <c r="VG18" s="122"/>
      <c r="VH18" s="122"/>
      <c r="VI18" s="122"/>
      <c r="VJ18" s="122"/>
      <c r="VK18" s="122"/>
      <c r="VL18" s="122"/>
      <c r="VM18" s="122"/>
      <c r="VN18" s="122"/>
      <c r="VO18" s="122"/>
      <c r="VP18" s="122"/>
      <c r="VQ18" s="122"/>
      <c r="VR18" s="122"/>
      <c r="VS18" s="122"/>
      <c r="VT18" s="122"/>
      <c r="VU18" s="122"/>
      <c r="VV18" s="122"/>
      <c r="VW18" s="122"/>
      <c r="VX18" s="122"/>
      <c r="VY18" s="122"/>
      <c r="VZ18" s="122"/>
      <c r="WA18" s="122"/>
      <c r="WB18" s="122"/>
      <c r="WC18" s="122"/>
      <c r="WD18" s="122"/>
      <c r="WE18" s="122"/>
      <c r="WF18" s="122"/>
      <c r="WG18" s="122"/>
      <c r="WH18" s="122"/>
      <c r="WI18" s="122"/>
      <c r="WJ18" s="122"/>
      <c r="WK18" s="122"/>
      <c r="WL18" s="122"/>
      <c r="WM18" s="122"/>
      <c r="WN18" s="122"/>
      <c r="WO18" s="122"/>
      <c r="WP18" s="122"/>
      <c r="WQ18" s="122"/>
      <c r="WR18" s="122"/>
      <c r="WS18" s="122"/>
      <c r="WT18" s="122"/>
      <c r="WU18" s="122"/>
      <c r="WV18" s="122"/>
      <c r="WW18" s="122"/>
      <c r="WX18" s="122"/>
      <c r="WY18" s="122"/>
      <c r="WZ18" s="122"/>
      <c r="XA18" s="122"/>
      <c r="XB18" s="122"/>
      <c r="XC18" s="122"/>
      <c r="XD18" s="122"/>
      <c r="XE18" s="122"/>
      <c r="XF18" s="122"/>
      <c r="XG18" s="122"/>
      <c r="XH18" s="122"/>
      <c r="XI18" s="122"/>
      <c r="XJ18" s="122"/>
      <c r="XK18" s="122"/>
      <c r="XL18" s="122"/>
      <c r="XM18" s="122"/>
      <c r="XN18" s="122"/>
      <c r="XO18" s="122"/>
      <c r="XP18" s="122"/>
      <c r="XQ18" s="122"/>
      <c r="XR18" s="122"/>
      <c r="XS18" s="122"/>
      <c r="XT18" s="122"/>
      <c r="XU18" s="122"/>
      <c r="XV18" s="122"/>
      <c r="XW18" s="122"/>
      <c r="XX18" s="122"/>
      <c r="XY18" s="122"/>
      <c r="XZ18" s="122"/>
      <c r="YA18" s="122"/>
      <c r="YB18" s="122"/>
      <c r="YC18" s="122"/>
      <c r="YD18" s="122"/>
      <c r="YE18" s="122"/>
      <c r="YF18" s="122"/>
      <c r="YG18" s="122"/>
      <c r="YH18" s="122"/>
      <c r="YI18" s="122"/>
      <c r="YJ18" s="122"/>
      <c r="YK18" s="122"/>
      <c r="YL18" s="122"/>
      <c r="YM18" s="122"/>
      <c r="YN18" s="122"/>
      <c r="YO18" s="122"/>
      <c r="YP18" s="122"/>
      <c r="YQ18" s="122"/>
      <c r="YR18" s="122"/>
      <c r="YS18" s="122"/>
      <c r="YT18" s="122"/>
      <c r="YU18" s="122"/>
      <c r="YV18" s="122"/>
      <c r="YW18" s="122"/>
      <c r="YX18" s="122"/>
      <c r="YY18" s="122"/>
      <c r="YZ18" s="122"/>
      <c r="ZA18" s="122"/>
      <c r="ZB18" s="122"/>
      <c r="ZC18" s="122"/>
      <c r="ZD18" s="122"/>
      <c r="ZE18" s="122"/>
      <c r="ZF18" s="122"/>
      <c r="ZG18" s="122"/>
      <c r="ZH18" s="122"/>
      <c r="ZI18" s="122"/>
      <c r="ZJ18" s="122"/>
      <c r="ZK18" s="122"/>
      <c r="ZL18" s="122"/>
      <c r="ZM18" s="122"/>
      <c r="ZN18" s="122"/>
      <c r="ZO18" s="122"/>
      <c r="ZP18" s="122"/>
      <c r="ZQ18" s="122"/>
      <c r="ZR18" s="122"/>
      <c r="ZS18" s="122"/>
      <c r="ZT18" s="122"/>
      <c r="ZU18" s="122"/>
      <c r="ZV18" s="122"/>
      <c r="ZW18" s="122"/>
      <c r="ZX18" s="122"/>
      <c r="ZY18" s="122"/>
      <c r="ZZ18" s="122"/>
      <c r="AAA18" s="122"/>
      <c r="AAB18" s="122"/>
      <c r="AAC18" s="122"/>
      <c r="AAD18" s="122"/>
      <c r="AAE18" s="122"/>
      <c r="AAF18" s="122"/>
      <c r="AAG18" s="122"/>
      <c r="AAH18" s="122"/>
      <c r="AAI18" s="122"/>
      <c r="AAJ18" s="122"/>
      <c r="AAK18" s="122"/>
      <c r="AAL18" s="122"/>
      <c r="AAM18" s="122"/>
      <c r="AAN18" s="122"/>
      <c r="AAO18" s="122"/>
      <c r="AAP18" s="122"/>
      <c r="AAQ18" s="122"/>
      <c r="AAR18" s="122"/>
      <c r="AAS18" s="122"/>
      <c r="AAT18" s="122"/>
      <c r="AAU18" s="122"/>
      <c r="AAV18" s="122"/>
      <c r="AAW18" s="122"/>
      <c r="AAX18" s="122"/>
      <c r="AAY18" s="122"/>
      <c r="AAZ18" s="122"/>
      <c r="ABA18" s="122"/>
      <c r="ABB18" s="122"/>
      <c r="ABC18" s="122"/>
      <c r="ABD18" s="122"/>
      <c r="ABE18" s="122"/>
      <c r="ABF18" s="122"/>
      <c r="ABG18" s="122"/>
      <c r="ABH18" s="122"/>
      <c r="ABI18" s="122"/>
      <c r="ABJ18" s="122"/>
      <c r="ABK18" s="122"/>
      <c r="ABL18" s="122"/>
      <c r="ABM18" s="122"/>
      <c r="ABN18" s="122"/>
      <c r="ABO18" s="122"/>
      <c r="ABP18" s="122"/>
      <c r="ABQ18" s="122"/>
      <c r="ABR18" s="122"/>
      <c r="ABS18" s="122"/>
      <c r="ABT18" s="122"/>
      <c r="ABU18" s="122"/>
      <c r="ABV18" s="122"/>
      <c r="ABW18" s="122"/>
      <c r="ABX18" s="122"/>
      <c r="ABY18" s="122"/>
      <c r="ABZ18" s="122"/>
      <c r="ACA18" s="122"/>
      <c r="ACB18" s="122"/>
      <c r="ACC18" s="122"/>
      <c r="ACD18" s="122"/>
      <c r="ACE18" s="122"/>
      <c r="ACF18" s="122"/>
      <c r="ACG18" s="122"/>
      <c r="ACH18" s="122"/>
      <c r="ACI18" s="122"/>
      <c r="ACJ18" s="122"/>
      <c r="ACK18" s="122"/>
      <c r="ACL18" s="122"/>
      <c r="ACM18" s="122"/>
      <c r="ACN18" s="122"/>
      <c r="ACO18" s="122"/>
      <c r="ACP18" s="122"/>
      <c r="ACQ18" s="122"/>
      <c r="ACR18" s="122"/>
      <c r="ACS18" s="122"/>
      <c r="ACT18" s="122"/>
      <c r="ACU18" s="122"/>
      <c r="ACV18" s="122"/>
      <c r="ACW18" s="122"/>
      <c r="ACX18" s="122"/>
      <c r="ACY18" s="122"/>
      <c r="ACZ18" s="122"/>
      <c r="ADA18" s="122"/>
      <c r="ADB18" s="122"/>
      <c r="ADC18" s="122"/>
      <c r="ADD18" s="122"/>
      <c r="ADE18" s="122"/>
      <c r="ADF18" s="122"/>
      <c r="ADG18" s="122"/>
      <c r="ADH18" s="122"/>
      <c r="ADI18" s="122"/>
      <c r="ADJ18" s="122"/>
      <c r="ADK18" s="122"/>
      <c r="ADL18" s="122"/>
      <c r="ADM18" s="122"/>
      <c r="ADN18" s="122"/>
      <c r="ADO18" s="122"/>
      <c r="ADP18" s="122"/>
      <c r="ADQ18" s="122"/>
      <c r="ADR18" s="122"/>
      <c r="ADS18" s="122"/>
      <c r="ADT18" s="122"/>
      <c r="ADU18" s="122"/>
      <c r="ADV18" s="122"/>
      <c r="ADW18" s="122"/>
      <c r="ADX18" s="122"/>
      <c r="ADY18" s="122"/>
      <c r="ADZ18" s="122"/>
      <c r="AEA18" s="122"/>
      <c r="AEB18" s="122"/>
      <c r="AEC18" s="122"/>
      <c r="AED18" s="122"/>
      <c r="AEE18" s="122"/>
      <c r="AEF18" s="122"/>
      <c r="AEG18" s="122"/>
      <c r="AEH18" s="122"/>
      <c r="AEI18" s="122"/>
      <c r="AEJ18" s="122"/>
      <c r="AEK18" s="122"/>
      <c r="AEL18" s="122"/>
      <c r="AEM18" s="122"/>
      <c r="AEN18" s="122"/>
      <c r="AEO18" s="122"/>
      <c r="AEP18" s="122"/>
      <c r="AEQ18" s="122"/>
      <c r="AER18" s="122"/>
      <c r="AES18" s="122"/>
      <c r="AET18" s="122"/>
      <c r="AEU18" s="122"/>
      <c r="AEV18" s="122"/>
      <c r="AEW18" s="122"/>
      <c r="AEX18" s="122"/>
      <c r="AEY18" s="122"/>
      <c r="AEZ18" s="122"/>
      <c r="AFA18" s="122"/>
      <c r="AFB18" s="122"/>
      <c r="AFC18" s="122"/>
      <c r="AFD18" s="122"/>
      <c r="AFE18" s="122"/>
      <c r="AFF18" s="122"/>
      <c r="AFG18" s="122"/>
      <c r="AFH18" s="122"/>
      <c r="AFI18" s="122"/>
      <c r="AFJ18" s="122"/>
      <c r="AFK18" s="122"/>
      <c r="AFL18" s="122"/>
      <c r="AFM18" s="122"/>
      <c r="AFN18" s="122"/>
      <c r="AFO18" s="122"/>
      <c r="AFP18" s="122"/>
      <c r="AFQ18" s="122"/>
      <c r="AFR18" s="122"/>
      <c r="AFS18" s="122"/>
      <c r="AFT18" s="122"/>
      <c r="AFU18" s="122"/>
      <c r="AFV18" s="122"/>
      <c r="AFW18" s="122"/>
      <c r="AFX18" s="122"/>
      <c r="AFY18" s="122"/>
      <c r="AFZ18" s="122"/>
      <c r="AGA18" s="122"/>
      <c r="AGB18" s="122"/>
      <c r="AGC18" s="122"/>
      <c r="AGD18" s="122"/>
      <c r="AGE18" s="122"/>
      <c r="AGF18" s="122"/>
      <c r="AGG18" s="122"/>
      <c r="AGH18" s="122"/>
      <c r="AGI18" s="122"/>
      <c r="AGJ18" s="122"/>
      <c r="AGK18" s="122"/>
      <c r="AGL18" s="122"/>
      <c r="AGM18" s="122"/>
      <c r="AGN18" s="122"/>
      <c r="AGO18" s="122"/>
      <c r="AGP18" s="122"/>
      <c r="AGQ18" s="122"/>
      <c r="AGR18" s="122"/>
      <c r="AGS18" s="122"/>
      <c r="AGT18" s="122"/>
      <c r="AGU18" s="122"/>
      <c r="AGV18" s="122"/>
      <c r="AGW18" s="122"/>
      <c r="AGX18" s="122"/>
      <c r="AGY18" s="122"/>
      <c r="AGZ18" s="122"/>
      <c r="AHA18" s="122"/>
      <c r="AHB18" s="122"/>
      <c r="AHC18" s="122"/>
      <c r="AHD18" s="122"/>
      <c r="AHE18" s="122"/>
      <c r="AHF18" s="122"/>
      <c r="AHG18" s="122"/>
      <c r="AHH18" s="122"/>
      <c r="AHI18" s="122"/>
      <c r="AHJ18" s="122"/>
      <c r="AHK18" s="122"/>
      <c r="AHL18" s="122"/>
      <c r="AHM18" s="122"/>
      <c r="AHN18" s="122"/>
      <c r="AHO18" s="122"/>
      <c r="AHP18" s="122"/>
      <c r="AHQ18" s="122"/>
      <c r="AHR18" s="122"/>
      <c r="AHS18" s="122"/>
      <c r="AHT18" s="122"/>
      <c r="AHU18" s="122"/>
      <c r="AHV18" s="122"/>
      <c r="AHW18" s="122"/>
      <c r="AHX18" s="122"/>
      <c r="AHY18" s="122"/>
      <c r="AHZ18" s="122"/>
      <c r="AIA18" s="122"/>
      <c r="AIB18" s="122"/>
      <c r="AIC18" s="122"/>
      <c r="AID18" s="122"/>
      <c r="AIE18" s="122"/>
      <c r="AIF18" s="122"/>
      <c r="AIG18" s="122"/>
      <c r="AIH18" s="122"/>
      <c r="AII18" s="122"/>
      <c r="AIJ18" s="122"/>
      <c r="AIK18" s="122"/>
      <c r="AIL18" s="122"/>
      <c r="AIM18" s="122"/>
      <c r="AIN18" s="122"/>
      <c r="AIO18" s="122"/>
      <c r="AIP18" s="122"/>
      <c r="AIQ18" s="122"/>
      <c r="AIR18" s="122"/>
      <c r="AIS18" s="122"/>
      <c r="AIT18" s="122"/>
      <c r="AIU18" s="122"/>
      <c r="AIV18" s="122"/>
      <c r="AIW18" s="122"/>
      <c r="AIX18" s="122"/>
      <c r="AIY18" s="122"/>
      <c r="AIZ18" s="122"/>
      <c r="AJA18" s="122"/>
      <c r="AJB18" s="122"/>
      <c r="AJC18" s="122"/>
      <c r="AJD18" s="122"/>
      <c r="AJE18" s="122"/>
      <c r="AJF18" s="122"/>
      <c r="AJG18" s="122"/>
      <c r="AJH18" s="122"/>
      <c r="AJI18" s="122"/>
      <c r="AJJ18" s="122"/>
      <c r="AJK18" s="122"/>
      <c r="AJL18" s="122"/>
      <c r="AJM18" s="122"/>
      <c r="AJN18" s="122"/>
      <c r="AJO18" s="122"/>
      <c r="AJP18" s="122"/>
      <c r="AJQ18" s="122"/>
      <c r="AJR18" s="122"/>
      <c r="AJS18" s="122"/>
      <c r="AJT18" s="122"/>
      <c r="AJU18" s="122"/>
      <c r="AJV18" s="122"/>
      <c r="AJW18" s="122"/>
      <c r="AJX18" s="122"/>
      <c r="AJY18" s="122"/>
      <c r="AJZ18" s="122"/>
      <c r="AKA18" s="122"/>
      <c r="AKB18" s="122"/>
      <c r="AKC18" s="122"/>
      <c r="AKD18" s="122"/>
      <c r="AKE18" s="122"/>
      <c r="AKF18" s="122"/>
      <c r="AKG18" s="122"/>
      <c r="AKH18" s="122"/>
      <c r="AKI18" s="122"/>
      <c r="AKJ18" s="122"/>
      <c r="AKK18" s="122"/>
      <c r="AKL18" s="122"/>
      <c r="AKM18" s="122"/>
      <c r="AKN18" s="122"/>
      <c r="AKO18" s="122"/>
      <c r="AKP18" s="122"/>
      <c r="AKQ18" s="122"/>
      <c r="AKR18" s="122"/>
      <c r="AKS18" s="122"/>
      <c r="AKT18" s="122"/>
      <c r="AKU18" s="122"/>
      <c r="AKV18" s="122"/>
      <c r="AKW18" s="122"/>
      <c r="AKX18" s="122"/>
      <c r="AKY18" s="122"/>
      <c r="AKZ18" s="122"/>
      <c r="ALA18" s="122"/>
      <c r="ALB18" s="122"/>
      <c r="ALC18" s="122"/>
      <c r="ALD18" s="122"/>
      <c r="ALE18" s="122"/>
      <c r="ALF18" s="122"/>
      <c r="ALG18" s="122"/>
      <c r="ALH18" s="122"/>
      <c r="ALI18" s="122"/>
      <c r="ALJ18" s="122"/>
      <c r="ALK18" s="122"/>
      <c r="ALL18" s="122"/>
      <c r="ALM18" s="122"/>
      <c r="ALN18" s="122"/>
      <c r="ALO18" s="122"/>
      <c r="ALP18" s="122"/>
      <c r="ALQ18" s="122"/>
      <c r="ALR18" s="122"/>
      <c r="ALS18" s="122"/>
      <c r="ALT18" s="122"/>
      <c r="ALU18" s="122"/>
      <c r="ALV18" s="122"/>
      <c r="ALW18" s="122"/>
      <c r="ALX18" s="122"/>
      <c r="ALY18" s="122"/>
      <c r="ALZ18" s="122"/>
      <c r="AMA18" s="122"/>
      <c r="AMB18" s="122"/>
      <c r="AMC18" s="122"/>
      <c r="AMD18" s="122"/>
      <c r="AME18" s="122"/>
      <c r="AMF18" s="122"/>
      <c r="AMG18" s="122"/>
      <c r="AMH18" s="122"/>
      <c r="AMI18" s="122"/>
      <c r="AMJ18" s="122"/>
      <c r="AMK18" s="122"/>
      <c r="AML18" s="122"/>
      <c r="AMM18" s="122"/>
      <c r="AMN18" s="122"/>
      <c r="AMO18" s="122"/>
      <c r="AMP18" s="122"/>
      <c r="AMQ18" s="122"/>
      <c r="AMR18" s="122"/>
      <c r="AMS18" s="122"/>
      <c r="AMT18" s="122"/>
      <c r="AMU18" s="122"/>
      <c r="AMV18" s="122"/>
      <c r="AMW18" s="122"/>
      <c r="AMX18" s="122"/>
      <c r="AMY18" s="122"/>
      <c r="AMZ18" s="122"/>
      <c r="ANA18" s="122"/>
      <c r="ANB18" s="122"/>
      <c r="ANC18" s="122"/>
      <c r="AND18" s="122"/>
      <c r="ANE18" s="122"/>
      <c r="ANF18" s="122"/>
      <c r="ANG18" s="122"/>
      <c r="ANH18" s="122"/>
      <c r="ANI18" s="122"/>
      <c r="ANJ18" s="122"/>
      <c r="ANK18" s="122"/>
      <c r="ANL18" s="122"/>
      <c r="ANM18" s="122"/>
      <c r="ANN18" s="122"/>
      <c r="ANO18" s="122"/>
      <c r="ANP18" s="122"/>
      <c r="ANQ18" s="122"/>
      <c r="ANR18" s="122"/>
      <c r="ANS18" s="122"/>
      <c r="ANT18" s="122"/>
      <c r="ANU18" s="122"/>
      <c r="ANV18" s="122"/>
      <c r="ANW18" s="122"/>
      <c r="ANX18" s="122"/>
      <c r="ANY18" s="122"/>
      <c r="ANZ18" s="122"/>
      <c r="AOA18" s="122"/>
      <c r="AOB18" s="122"/>
      <c r="AOC18" s="122"/>
      <c r="AOD18" s="122"/>
      <c r="AOE18" s="122"/>
      <c r="AOF18" s="122"/>
      <c r="AOG18" s="122"/>
      <c r="AOH18" s="122"/>
      <c r="AOI18" s="122"/>
      <c r="AOJ18" s="122"/>
      <c r="AOK18" s="122"/>
      <c r="AOL18" s="122"/>
      <c r="AOM18" s="122"/>
      <c r="AON18" s="122"/>
      <c r="AOO18" s="122"/>
      <c r="AOP18" s="122"/>
      <c r="AOQ18" s="122"/>
      <c r="AOR18" s="122"/>
      <c r="AOS18" s="122"/>
      <c r="AOT18" s="122"/>
      <c r="AOU18" s="122"/>
      <c r="AOV18" s="122"/>
      <c r="AOW18" s="122"/>
      <c r="AOX18" s="122"/>
      <c r="AOY18" s="122"/>
      <c r="AOZ18" s="122"/>
      <c r="APA18" s="122"/>
      <c r="APB18" s="122"/>
      <c r="APC18" s="122"/>
      <c r="APD18" s="122"/>
      <c r="APE18" s="122"/>
      <c r="APF18" s="122"/>
      <c r="APG18" s="122"/>
      <c r="APH18" s="122"/>
      <c r="API18" s="122"/>
      <c r="APJ18" s="122"/>
      <c r="APK18" s="122"/>
      <c r="APL18" s="122"/>
      <c r="APM18" s="122"/>
      <c r="APN18" s="122"/>
      <c r="APO18" s="122"/>
      <c r="APP18" s="122"/>
      <c r="APQ18" s="122"/>
      <c r="APR18" s="122"/>
      <c r="APS18" s="122"/>
      <c r="APT18" s="122"/>
      <c r="APU18" s="122"/>
      <c r="APV18" s="122"/>
      <c r="APW18" s="122"/>
      <c r="APX18" s="122"/>
      <c r="APY18" s="122"/>
      <c r="APZ18" s="122"/>
      <c r="AQA18" s="122"/>
      <c r="AQB18" s="122"/>
      <c r="AQC18" s="122"/>
      <c r="AQD18" s="122"/>
      <c r="AQE18" s="122"/>
      <c r="AQF18" s="122"/>
      <c r="AQG18" s="122"/>
      <c r="AQH18" s="122"/>
      <c r="AQI18" s="122"/>
      <c r="AQJ18" s="122"/>
      <c r="AQK18" s="122"/>
      <c r="AQL18" s="122"/>
      <c r="AQM18" s="122"/>
      <c r="AQN18" s="122"/>
      <c r="AQO18" s="122"/>
      <c r="AQP18" s="122"/>
      <c r="AQQ18" s="122"/>
      <c r="AQR18" s="122"/>
      <c r="AQS18" s="122"/>
      <c r="AQT18" s="122"/>
      <c r="AQU18" s="122"/>
      <c r="AQV18" s="122"/>
      <c r="AQW18" s="122"/>
      <c r="AQX18" s="122"/>
      <c r="AQY18" s="122"/>
      <c r="AQZ18" s="122"/>
      <c r="ARA18" s="122"/>
      <c r="ARB18" s="122"/>
      <c r="ARC18" s="122"/>
      <c r="ARD18" s="122"/>
      <c r="ARE18" s="122"/>
      <c r="ARF18" s="122"/>
      <c r="ARG18" s="122"/>
      <c r="ARH18" s="122"/>
      <c r="ARI18" s="122"/>
      <c r="ARJ18" s="122"/>
      <c r="ARK18" s="122"/>
      <c r="ARL18" s="122"/>
      <c r="ARM18" s="122"/>
      <c r="ARN18" s="122"/>
      <c r="ARO18" s="122"/>
      <c r="ARP18" s="122"/>
      <c r="ARQ18" s="122"/>
      <c r="ARR18" s="122"/>
      <c r="ARS18" s="122"/>
      <c r="ART18" s="122"/>
      <c r="ARU18" s="122"/>
      <c r="ARV18" s="122"/>
      <c r="ARW18" s="122"/>
      <c r="ARX18" s="122"/>
      <c r="ARY18" s="122"/>
      <c r="ARZ18" s="122"/>
      <c r="ASA18" s="122"/>
      <c r="ASB18" s="122"/>
      <c r="ASC18" s="122"/>
      <c r="ASD18" s="122"/>
      <c r="ASE18" s="122"/>
      <c r="ASF18" s="122"/>
      <c r="ASG18" s="122"/>
      <c r="ASH18" s="122"/>
      <c r="ASI18" s="122"/>
      <c r="ASJ18" s="122"/>
      <c r="ASK18" s="122"/>
      <c r="ASL18" s="122"/>
      <c r="ASM18" s="122"/>
      <c r="ASN18" s="122"/>
      <c r="ASO18" s="122"/>
      <c r="ASP18" s="122"/>
      <c r="ASQ18" s="122"/>
      <c r="ASR18" s="122"/>
      <c r="ASS18" s="122"/>
      <c r="AST18" s="122"/>
      <c r="ASU18" s="122"/>
      <c r="ASV18" s="122"/>
      <c r="ASW18" s="122"/>
      <c r="ASX18" s="122"/>
      <c r="ASY18" s="122"/>
      <c r="ASZ18" s="122"/>
      <c r="ATA18" s="122"/>
      <c r="ATB18" s="122"/>
      <c r="ATC18" s="122"/>
      <c r="ATD18" s="122"/>
      <c r="ATE18" s="122"/>
      <c r="ATF18" s="122"/>
      <c r="ATG18" s="122"/>
      <c r="ATH18" s="122"/>
      <c r="ATI18" s="122"/>
      <c r="ATJ18" s="122"/>
      <c r="ATK18" s="122"/>
      <c r="ATL18" s="122"/>
      <c r="ATM18" s="122"/>
      <c r="ATN18" s="122"/>
      <c r="ATO18" s="122"/>
      <c r="ATP18" s="122"/>
      <c r="ATQ18" s="122"/>
      <c r="ATR18" s="122"/>
      <c r="ATS18" s="122"/>
      <c r="ATT18" s="122"/>
      <c r="ATU18" s="122"/>
      <c r="ATV18" s="122"/>
      <c r="ATW18" s="122"/>
      <c r="ATX18" s="122"/>
      <c r="ATY18" s="122"/>
      <c r="ATZ18" s="122"/>
      <c r="AUA18" s="122"/>
      <c r="AUB18" s="122"/>
      <c r="AUC18" s="122"/>
      <c r="AUD18" s="122"/>
      <c r="AUE18" s="122"/>
      <c r="AUF18" s="122"/>
      <c r="AUG18" s="122"/>
      <c r="AUH18" s="122"/>
      <c r="AUI18" s="122"/>
      <c r="AUJ18" s="122"/>
      <c r="AUK18" s="122"/>
      <c r="AUL18" s="122"/>
      <c r="AUM18" s="122"/>
      <c r="AUN18" s="122"/>
      <c r="AUO18" s="122"/>
      <c r="AUP18" s="122"/>
      <c r="AUQ18" s="122"/>
      <c r="AUR18" s="122"/>
      <c r="AUS18" s="122"/>
      <c r="AUT18" s="122"/>
      <c r="AUU18" s="122"/>
      <c r="AUV18" s="122"/>
      <c r="AUW18" s="122"/>
      <c r="AUX18" s="122"/>
      <c r="AUY18" s="122"/>
      <c r="AUZ18" s="122"/>
      <c r="AVA18" s="122"/>
      <c r="AVB18" s="122"/>
      <c r="AVC18" s="122"/>
      <c r="AVD18" s="122"/>
      <c r="AVE18" s="122"/>
      <c r="AVF18" s="122"/>
      <c r="AVG18" s="122"/>
      <c r="AVH18" s="122"/>
      <c r="AVI18" s="122"/>
      <c r="AVJ18" s="122"/>
      <c r="AVK18" s="122"/>
      <c r="AVL18" s="122"/>
      <c r="AVM18" s="122"/>
      <c r="AVN18" s="122"/>
      <c r="AVO18" s="122"/>
      <c r="AVP18" s="122"/>
      <c r="AVQ18" s="122"/>
      <c r="AVR18" s="122"/>
      <c r="AVS18" s="122"/>
      <c r="AVT18" s="122"/>
      <c r="AVU18" s="122"/>
      <c r="AVV18" s="122"/>
      <c r="AVW18" s="122"/>
      <c r="AVX18" s="122"/>
      <c r="AVY18" s="122"/>
      <c r="AVZ18" s="122"/>
      <c r="AWA18" s="122"/>
      <c r="AWB18" s="122"/>
      <c r="AWC18" s="122"/>
      <c r="AWD18" s="122"/>
      <c r="AWE18" s="122"/>
      <c r="AWF18" s="122"/>
      <c r="AWG18" s="122"/>
      <c r="AWH18" s="122"/>
      <c r="AWI18" s="122"/>
      <c r="AWJ18" s="122"/>
      <c r="AWK18" s="122"/>
      <c r="AWL18" s="122"/>
      <c r="AWM18" s="122"/>
      <c r="AWN18" s="122"/>
      <c r="AWO18" s="122"/>
      <c r="AWP18" s="122"/>
      <c r="AWQ18" s="122"/>
      <c r="AWR18" s="122"/>
      <c r="AWS18" s="122"/>
      <c r="AWT18" s="122"/>
      <c r="AWU18" s="122"/>
      <c r="AWV18" s="122"/>
      <c r="AWW18" s="122"/>
      <c r="AWX18" s="122"/>
      <c r="AWY18" s="122"/>
      <c r="AWZ18" s="122"/>
      <c r="AXA18" s="122"/>
      <c r="AXB18" s="122"/>
      <c r="AXC18" s="122"/>
      <c r="AXD18" s="122"/>
      <c r="AXE18" s="122"/>
      <c r="AXF18" s="122"/>
      <c r="AXG18" s="122"/>
      <c r="AXH18" s="122"/>
      <c r="AXI18" s="122"/>
      <c r="AXJ18" s="122"/>
      <c r="AXK18" s="122"/>
      <c r="AXL18" s="122"/>
      <c r="AXM18" s="122"/>
      <c r="AXN18" s="122"/>
      <c r="AXO18" s="122"/>
      <c r="AXP18" s="122"/>
      <c r="AXQ18" s="122"/>
      <c r="AXR18" s="122"/>
      <c r="AXS18" s="122"/>
      <c r="AXT18" s="122"/>
      <c r="AXU18" s="122"/>
      <c r="AXV18" s="122"/>
      <c r="AXW18" s="122"/>
      <c r="AXX18" s="122"/>
      <c r="AXY18" s="122"/>
      <c r="AXZ18" s="122"/>
      <c r="AYA18" s="122"/>
      <c r="AYB18" s="122"/>
      <c r="AYC18" s="122"/>
      <c r="AYD18" s="122"/>
      <c r="AYE18" s="122"/>
      <c r="AYF18" s="122"/>
      <c r="AYG18" s="122"/>
      <c r="AYH18" s="122"/>
      <c r="AYI18" s="122"/>
      <c r="AYJ18" s="122"/>
      <c r="AYK18" s="122"/>
      <c r="AYL18" s="122"/>
      <c r="AYM18" s="122"/>
      <c r="AYN18" s="122"/>
      <c r="AYO18" s="122"/>
      <c r="AYP18" s="122"/>
      <c r="AYQ18" s="122"/>
      <c r="AYR18" s="122"/>
      <c r="AYS18" s="122"/>
      <c r="AYT18" s="122"/>
      <c r="AYU18" s="122"/>
      <c r="AYV18" s="122"/>
      <c r="AYW18" s="122"/>
      <c r="AYX18" s="122"/>
      <c r="AYY18" s="122"/>
      <c r="AYZ18" s="122"/>
      <c r="AZA18" s="122"/>
      <c r="AZB18" s="122"/>
      <c r="AZC18" s="122"/>
      <c r="AZD18" s="122"/>
      <c r="AZE18" s="122"/>
      <c r="AZF18" s="122"/>
      <c r="AZG18" s="122"/>
      <c r="AZH18" s="122"/>
      <c r="AZI18" s="122"/>
      <c r="AZJ18" s="122"/>
      <c r="AZK18" s="122"/>
      <c r="AZL18" s="122"/>
      <c r="AZM18" s="122"/>
      <c r="AZN18" s="122"/>
      <c r="AZO18" s="122"/>
      <c r="AZP18" s="122"/>
      <c r="AZQ18" s="122"/>
      <c r="AZR18" s="122"/>
      <c r="AZS18" s="122"/>
      <c r="AZT18" s="122"/>
      <c r="AZU18" s="122"/>
      <c r="AZV18" s="122"/>
      <c r="AZW18" s="122"/>
      <c r="AZX18" s="122"/>
      <c r="AZY18" s="122"/>
      <c r="AZZ18" s="122"/>
      <c r="BAA18" s="122"/>
      <c r="BAB18" s="122"/>
      <c r="BAC18" s="122"/>
      <c r="BAD18" s="122"/>
      <c r="BAE18" s="122"/>
      <c r="BAF18" s="122"/>
      <c r="BAG18" s="122"/>
      <c r="BAH18" s="122"/>
      <c r="BAI18" s="122"/>
      <c r="BAJ18" s="122"/>
      <c r="BAK18" s="122"/>
      <c r="BAL18" s="122"/>
      <c r="BAM18" s="122"/>
      <c r="BAN18" s="122"/>
      <c r="BAO18" s="122"/>
      <c r="BAP18" s="122"/>
      <c r="BAQ18" s="122"/>
      <c r="BAR18" s="122"/>
      <c r="BAS18" s="122"/>
      <c r="BAT18" s="122"/>
      <c r="BAU18" s="122"/>
      <c r="BAV18" s="122"/>
      <c r="BAW18" s="122"/>
      <c r="BAX18" s="122"/>
      <c r="BAY18" s="122"/>
      <c r="BAZ18" s="122"/>
      <c r="BBA18" s="122"/>
      <c r="BBB18" s="122"/>
      <c r="BBC18" s="122"/>
      <c r="BBD18" s="122"/>
      <c r="BBE18" s="122"/>
      <c r="BBF18" s="122"/>
      <c r="BBG18" s="122"/>
      <c r="BBH18" s="122"/>
      <c r="BBI18" s="122"/>
      <c r="BBJ18" s="122"/>
      <c r="BBK18" s="122"/>
      <c r="BBL18" s="122"/>
      <c r="BBM18" s="122"/>
      <c r="BBN18" s="122"/>
      <c r="BBO18" s="122"/>
      <c r="BBP18" s="122"/>
      <c r="BBQ18" s="122"/>
      <c r="BBR18" s="122"/>
      <c r="BBS18" s="122"/>
      <c r="BBT18" s="122"/>
      <c r="BBU18" s="122"/>
      <c r="BBV18" s="122"/>
      <c r="BBW18" s="122"/>
      <c r="BBX18" s="122"/>
      <c r="BBY18" s="122"/>
      <c r="BBZ18" s="122"/>
      <c r="BCA18" s="122"/>
      <c r="BCB18" s="122"/>
      <c r="BCC18" s="122"/>
      <c r="BCD18" s="122"/>
      <c r="BCE18" s="122"/>
      <c r="BCF18" s="122"/>
      <c r="BCG18" s="122"/>
      <c r="BCH18" s="122"/>
      <c r="BCI18" s="122"/>
      <c r="BCJ18" s="122"/>
      <c r="BCK18" s="122"/>
      <c r="BCL18" s="122"/>
      <c r="BCM18" s="122"/>
      <c r="BCN18" s="122"/>
      <c r="BCO18" s="122"/>
      <c r="BCP18" s="122"/>
      <c r="BCQ18" s="122"/>
      <c r="BCR18" s="122"/>
      <c r="BCS18" s="122"/>
      <c r="BCT18" s="122"/>
      <c r="BCU18" s="122"/>
      <c r="BCV18" s="122"/>
      <c r="BCW18" s="122"/>
      <c r="BCX18" s="122"/>
      <c r="BCY18" s="122"/>
      <c r="BCZ18" s="122"/>
      <c r="BDA18" s="122"/>
      <c r="BDB18" s="122"/>
      <c r="BDC18" s="122"/>
      <c r="BDD18" s="122"/>
      <c r="BDE18" s="122"/>
      <c r="BDF18" s="122"/>
      <c r="BDG18" s="122"/>
      <c r="BDH18" s="122"/>
      <c r="BDI18" s="122"/>
      <c r="BDJ18" s="122"/>
      <c r="BDK18" s="122"/>
      <c r="BDL18" s="122"/>
      <c r="BDM18" s="122"/>
      <c r="BDN18" s="122"/>
      <c r="BDO18" s="122"/>
      <c r="BDP18" s="122"/>
      <c r="BDQ18" s="122"/>
      <c r="BDR18" s="122"/>
      <c r="BDS18" s="122"/>
      <c r="BDT18" s="122"/>
      <c r="BDU18" s="122"/>
      <c r="BDV18" s="122"/>
      <c r="BDW18" s="122"/>
      <c r="BDX18" s="122"/>
      <c r="BDY18" s="122"/>
      <c r="BDZ18" s="122"/>
      <c r="BEA18" s="122"/>
      <c r="BEB18" s="122"/>
      <c r="BEC18" s="122"/>
      <c r="BED18" s="122"/>
      <c r="BEE18" s="122"/>
      <c r="BEF18" s="122"/>
      <c r="BEG18" s="122"/>
      <c r="BEH18" s="122"/>
      <c r="BEI18" s="122"/>
      <c r="BEJ18" s="122"/>
      <c r="BEK18" s="122"/>
      <c r="BEL18" s="122"/>
      <c r="BEM18" s="122"/>
      <c r="BEN18" s="122"/>
      <c r="BEO18" s="122"/>
      <c r="BEP18" s="122"/>
      <c r="BEQ18" s="122"/>
      <c r="BER18" s="122"/>
      <c r="BES18" s="122"/>
      <c r="BET18" s="122"/>
      <c r="BEU18" s="122"/>
      <c r="BEV18" s="122"/>
      <c r="BEW18" s="122"/>
      <c r="BEX18" s="122"/>
      <c r="BEY18" s="122"/>
      <c r="BEZ18" s="122"/>
      <c r="BFA18" s="122"/>
      <c r="BFB18" s="122"/>
      <c r="BFC18" s="122"/>
      <c r="BFD18" s="122"/>
      <c r="BFE18" s="122"/>
      <c r="BFF18" s="122"/>
      <c r="BFG18" s="122"/>
      <c r="BFH18" s="122"/>
      <c r="BFI18" s="122"/>
      <c r="BFJ18" s="122"/>
      <c r="BFK18" s="122"/>
      <c r="BFL18" s="122"/>
      <c r="BFM18" s="122"/>
      <c r="BFN18" s="122"/>
      <c r="BFO18" s="122"/>
      <c r="BFP18" s="122"/>
      <c r="BFQ18" s="122"/>
      <c r="BFR18" s="122"/>
      <c r="BFS18" s="122"/>
      <c r="BFT18" s="122"/>
      <c r="BFU18" s="122"/>
      <c r="BFV18" s="122"/>
      <c r="BFW18" s="122"/>
      <c r="BFX18" s="122"/>
      <c r="BFY18" s="122"/>
      <c r="BFZ18" s="122"/>
      <c r="BGA18" s="122"/>
      <c r="BGB18" s="122"/>
      <c r="BGC18" s="122"/>
      <c r="BGD18" s="122"/>
      <c r="BGE18" s="122"/>
      <c r="BGF18" s="122"/>
      <c r="BGG18" s="122"/>
      <c r="BGH18" s="122"/>
      <c r="BGI18" s="122"/>
      <c r="BGJ18" s="122"/>
      <c r="BGK18" s="122"/>
      <c r="BGL18" s="122"/>
      <c r="BGM18" s="122"/>
      <c r="BGN18" s="122"/>
      <c r="BGO18" s="122"/>
      <c r="BGP18" s="122"/>
      <c r="BGQ18" s="122"/>
      <c r="BGR18" s="122"/>
      <c r="BGS18" s="122"/>
      <c r="BGT18" s="122"/>
      <c r="BGU18" s="122"/>
      <c r="BGV18" s="122"/>
      <c r="BGW18" s="122"/>
      <c r="BGX18" s="122"/>
      <c r="BGY18" s="122"/>
      <c r="BGZ18" s="122"/>
      <c r="BHA18" s="122"/>
      <c r="BHB18" s="122"/>
      <c r="BHC18" s="122"/>
      <c r="BHD18" s="122"/>
      <c r="BHE18" s="122"/>
      <c r="BHF18" s="122"/>
      <c r="BHG18" s="122"/>
      <c r="BHH18" s="122"/>
      <c r="BHI18" s="122"/>
      <c r="BHJ18" s="122"/>
      <c r="BHK18" s="122"/>
      <c r="BHL18" s="122"/>
      <c r="BHM18" s="122"/>
      <c r="BHN18" s="122"/>
      <c r="BHO18" s="122"/>
      <c r="BHP18" s="122"/>
      <c r="BHQ18" s="122"/>
      <c r="BHR18" s="122"/>
      <c r="BHS18" s="122"/>
      <c r="BHT18" s="122"/>
      <c r="BHU18" s="122"/>
      <c r="BHV18" s="122"/>
      <c r="BHW18" s="122"/>
      <c r="BHX18" s="122"/>
      <c r="BHY18" s="122"/>
      <c r="BHZ18" s="122"/>
      <c r="BIA18" s="122"/>
      <c r="BIB18" s="122"/>
      <c r="BIC18" s="122"/>
      <c r="BID18" s="122"/>
      <c r="BIE18" s="122"/>
      <c r="BIF18" s="122"/>
      <c r="BIG18" s="122"/>
      <c r="BIH18" s="122"/>
      <c r="BII18" s="122"/>
      <c r="BIJ18" s="122"/>
      <c r="BIK18" s="122"/>
      <c r="BIL18" s="122"/>
      <c r="BIM18" s="122"/>
      <c r="BIN18" s="122"/>
      <c r="BIO18" s="122"/>
      <c r="BIP18" s="122"/>
      <c r="BIQ18" s="122"/>
      <c r="BIR18" s="122"/>
      <c r="BIS18" s="122"/>
      <c r="BIT18" s="122"/>
      <c r="BIU18" s="122"/>
      <c r="BIV18" s="122"/>
      <c r="BIW18" s="122"/>
      <c r="BIX18" s="122"/>
      <c r="BIY18" s="122"/>
      <c r="BIZ18" s="122"/>
      <c r="BJA18" s="122"/>
      <c r="BJB18" s="122"/>
      <c r="BJC18" s="122"/>
      <c r="BJD18" s="122"/>
      <c r="BJE18" s="122"/>
      <c r="BJF18" s="122"/>
      <c r="BJG18" s="122"/>
      <c r="BJH18" s="122"/>
      <c r="BJI18" s="122"/>
      <c r="BJJ18" s="122"/>
      <c r="BJK18" s="122"/>
      <c r="BJL18" s="122"/>
      <c r="BJM18" s="122"/>
      <c r="BJN18" s="122"/>
      <c r="BJO18" s="122"/>
      <c r="BJP18" s="122"/>
      <c r="BJQ18" s="122"/>
      <c r="BJR18" s="122"/>
      <c r="BJS18" s="122"/>
      <c r="BJT18" s="122"/>
      <c r="BJU18" s="122"/>
      <c r="BJV18" s="122"/>
      <c r="BJW18" s="122"/>
      <c r="BJX18" s="122"/>
      <c r="BJY18" s="122"/>
      <c r="BJZ18" s="122"/>
      <c r="BKA18" s="122"/>
      <c r="BKB18" s="122"/>
      <c r="BKC18" s="122"/>
      <c r="BKD18" s="122"/>
      <c r="BKE18" s="122"/>
      <c r="BKF18" s="122"/>
      <c r="BKG18" s="122"/>
      <c r="BKH18" s="122"/>
      <c r="BKI18" s="122"/>
      <c r="BKJ18" s="122"/>
      <c r="BKK18" s="122"/>
      <c r="BKL18" s="122"/>
      <c r="BKM18" s="122"/>
      <c r="BKN18" s="122"/>
      <c r="BKO18" s="122"/>
      <c r="BKP18" s="122"/>
      <c r="BKQ18" s="122"/>
      <c r="BKR18" s="122"/>
      <c r="BKS18" s="122"/>
      <c r="BKT18" s="122"/>
      <c r="BKU18" s="122"/>
      <c r="BKV18" s="122"/>
      <c r="BKW18" s="122"/>
      <c r="BKX18" s="122"/>
      <c r="BKY18" s="122"/>
      <c r="BKZ18" s="122"/>
      <c r="BLA18" s="122"/>
      <c r="BLB18" s="122"/>
      <c r="BLC18" s="122"/>
      <c r="BLD18" s="122"/>
      <c r="BLE18" s="122"/>
      <c r="BLF18" s="122"/>
      <c r="BLG18" s="122"/>
      <c r="BLH18" s="122"/>
      <c r="BLI18" s="122"/>
      <c r="BLJ18" s="122"/>
      <c r="BLK18" s="122"/>
      <c r="BLL18" s="122"/>
      <c r="BLM18" s="122"/>
      <c r="BLN18" s="122"/>
      <c r="BLO18" s="122"/>
      <c r="BLP18" s="122"/>
      <c r="BLQ18" s="122"/>
      <c r="BLR18" s="122"/>
      <c r="BLS18" s="122"/>
      <c r="BLT18" s="122"/>
      <c r="BLU18" s="122"/>
      <c r="BLV18" s="122"/>
      <c r="BLW18" s="122"/>
      <c r="BLX18" s="122"/>
      <c r="BLY18" s="122"/>
      <c r="BLZ18" s="122"/>
      <c r="BMA18" s="122"/>
      <c r="BMB18" s="122"/>
      <c r="BMC18" s="122"/>
      <c r="BMD18" s="122"/>
      <c r="BME18" s="122"/>
      <c r="BMF18" s="122"/>
      <c r="BMG18" s="122"/>
      <c r="BMH18" s="122"/>
      <c r="BMI18" s="122"/>
      <c r="BMJ18" s="122"/>
      <c r="BMK18" s="122"/>
      <c r="BML18" s="122"/>
      <c r="BMM18" s="122"/>
      <c r="BMN18" s="122"/>
      <c r="BMO18" s="122"/>
      <c r="BMP18" s="122"/>
      <c r="BMQ18" s="122"/>
      <c r="BMR18" s="122"/>
      <c r="BMS18" s="122"/>
      <c r="BMT18" s="122"/>
      <c r="BMU18" s="122"/>
      <c r="BMV18" s="122"/>
      <c r="BMW18" s="122"/>
      <c r="BMX18" s="122"/>
      <c r="BMY18" s="122"/>
      <c r="BMZ18" s="122"/>
      <c r="BNA18" s="122"/>
      <c r="BNB18" s="122"/>
      <c r="BNC18" s="122"/>
      <c r="BND18" s="122"/>
      <c r="BNE18" s="122"/>
      <c r="BNF18" s="122"/>
      <c r="BNG18" s="122"/>
      <c r="BNH18" s="122"/>
      <c r="BNI18" s="122"/>
      <c r="BNJ18" s="122"/>
      <c r="BNK18" s="122"/>
      <c r="BNL18" s="122"/>
      <c r="BNM18" s="122"/>
      <c r="BNN18" s="122"/>
      <c r="BNO18" s="122"/>
      <c r="BNP18" s="122"/>
      <c r="BNQ18" s="122"/>
      <c r="BNR18" s="122"/>
      <c r="BNS18" s="122"/>
      <c r="BNT18" s="122"/>
      <c r="BNU18" s="122"/>
      <c r="BNV18" s="122"/>
      <c r="BNW18" s="122"/>
      <c r="BNX18" s="122"/>
      <c r="BNY18" s="122"/>
      <c r="BNZ18" s="122"/>
      <c r="BOA18" s="122"/>
      <c r="BOB18" s="122"/>
      <c r="BOC18" s="122"/>
      <c r="BOD18" s="122"/>
      <c r="BOE18" s="122"/>
      <c r="BOF18" s="122"/>
      <c r="BOG18" s="122"/>
      <c r="BOH18" s="122"/>
      <c r="BOI18" s="122"/>
      <c r="BOJ18" s="122"/>
      <c r="BOK18" s="122"/>
      <c r="BOL18" s="122"/>
      <c r="BOM18" s="122"/>
      <c r="BON18" s="122"/>
      <c r="BOO18" s="122"/>
      <c r="BOP18" s="122"/>
      <c r="BOQ18" s="122"/>
      <c r="BOR18" s="122"/>
      <c r="BOS18" s="122"/>
      <c r="BOT18" s="122"/>
      <c r="BOU18" s="122"/>
      <c r="BOV18" s="122"/>
      <c r="BOW18" s="122"/>
      <c r="BOX18" s="122"/>
      <c r="BOY18" s="122"/>
      <c r="BOZ18" s="122"/>
      <c r="BPA18" s="122"/>
      <c r="BPB18" s="122"/>
      <c r="BPC18" s="122"/>
      <c r="BPD18" s="122"/>
      <c r="BPE18" s="122"/>
      <c r="BPF18" s="122"/>
      <c r="BPG18" s="122"/>
      <c r="BPH18" s="122"/>
      <c r="BPI18" s="122"/>
      <c r="BPJ18" s="122"/>
      <c r="BPK18" s="122"/>
      <c r="BPL18" s="122"/>
      <c r="BPM18" s="122"/>
      <c r="BPN18" s="122"/>
      <c r="BPO18" s="122"/>
      <c r="BPP18" s="122"/>
      <c r="BPQ18" s="122"/>
      <c r="BPR18" s="122"/>
      <c r="BPS18" s="122"/>
      <c r="BPT18" s="122"/>
      <c r="BPU18" s="122"/>
      <c r="BPV18" s="122"/>
      <c r="BPW18" s="122"/>
      <c r="BPX18" s="122"/>
      <c r="BPY18" s="122"/>
      <c r="BPZ18" s="122"/>
      <c r="BQA18" s="122"/>
      <c r="BQB18" s="122"/>
      <c r="BQC18" s="122"/>
      <c r="BQD18" s="122"/>
      <c r="BQE18" s="122"/>
      <c r="BQF18" s="122"/>
      <c r="BQG18" s="122"/>
      <c r="BQH18" s="122"/>
      <c r="BQI18" s="122"/>
      <c r="BQJ18" s="122"/>
      <c r="BQK18" s="122"/>
      <c r="BQL18" s="122"/>
      <c r="BQM18" s="122"/>
      <c r="BQN18" s="122"/>
      <c r="BQO18" s="122"/>
      <c r="BQP18" s="122"/>
      <c r="BQQ18" s="122"/>
      <c r="BQR18" s="122"/>
      <c r="BQS18" s="122"/>
      <c r="BQT18" s="122"/>
      <c r="BQU18" s="122"/>
      <c r="BQV18" s="122"/>
      <c r="BQW18" s="122"/>
      <c r="BQX18" s="122"/>
      <c r="BQY18" s="122"/>
      <c r="BQZ18" s="122"/>
      <c r="BRA18" s="122"/>
      <c r="BRB18" s="122"/>
      <c r="BRC18" s="122"/>
      <c r="BRD18" s="122"/>
      <c r="BRE18" s="122"/>
      <c r="BRF18" s="122"/>
      <c r="BRG18" s="122"/>
      <c r="BRH18" s="122"/>
      <c r="BRI18" s="122"/>
      <c r="BRJ18" s="122"/>
      <c r="BRK18" s="122"/>
      <c r="BRL18" s="122"/>
      <c r="BRM18" s="122"/>
      <c r="BRN18" s="122"/>
      <c r="BRO18" s="122"/>
      <c r="BRP18" s="122"/>
      <c r="BRQ18" s="122"/>
      <c r="BRR18" s="122"/>
      <c r="BRS18" s="122"/>
      <c r="BRT18" s="122"/>
      <c r="BRU18" s="122"/>
      <c r="BRV18" s="122"/>
      <c r="BRW18" s="122"/>
      <c r="BRX18" s="122"/>
      <c r="BRY18" s="122"/>
      <c r="BRZ18" s="122"/>
      <c r="BSA18" s="122"/>
      <c r="BSB18" s="122"/>
      <c r="BSC18" s="122"/>
      <c r="BSD18" s="122"/>
      <c r="BSE18" s="122"/>
      <c r="BSF18" s="122"/>
      <c r="BSG18" s="122"/>
      <c r="BSH18" s="122"/>
      <c r="BSI18" s="122"/>
      <c r="BSJ18" s="122"/>
      <c r="BSK18" s="122"/>
      <c r="BSL18" s="122"/>
      <c r="BSM18" s="122"/>
      <c r="BSN18" s="122"/>
      <c r="BSO18" s="122"/>
      <c r="BSP18" s="122"/>
      <c r="BSQ18" s="122"/>
      <c r="BSR18" s="122"/>
      <c r="BSS18" s="122"/>
      <c r="BST18" s="122"/>
      <c r="BSU18" s="122"/>
      <c r="BSV18" s="122"/>
      <c r="BSW18" s="122"/>
      <c r="BSX18" s="122"/>
      <c r="BSY18" s="122"/>
      <c r="BSZ18" s="122"/>
      <c r="BTA18" s="122"/>
      <c r="BTB18" s="122"/>
      <c r="BTC18" s="122"/>
      <c r="BTD18" s="122"/>
      <c r="BTE18" s="122"/>
      <c r="BTF18" s="122"/>
      <c r="BTG18" s="122"/>
      <c r="BTH18" s="122"/>
      <c r="BTI18" s="122"/>
      <c r="BTJ18" s="122"/>
      <c r="BTK18" s="122"/>
      <c r="BTL18" s="122"/>
      <c r="BTM18" s="122"/>
      <c r="BTN18" s="122"/>
      <c r="BTO18" s="122"/>
      <c r="BTP18" s="122"/>
      <c r="BTQ18" s="122"/>
      <c r="BTR18" s="122"/>
      <c r="BTS18" s="122"/>
      <c r="BTT18" s="122"/>
      <c r="BTU18" s="122"/>
      <c r="BTV18" s="122"/>
      <c r="BTW18" s="122"/>
      <c r="BTX18" s="122"/>
      <c r="BTY18" s="122"/>
      <c r="BTZ18" s="122"/>
      <c r="BUA18" s="122"/>
      <c r="BUB18" s="122"/>
      <c r="BUC18" s="122"/>
      <c r="BUD18" s="122"/>
      <c r="BUE18" s="122"/>
      <c r="BUF18" s="122"/>
      <c r="BUG18" s="122"/>
      <c r="BUH18" s="122"/>
      <c r="BUI18" s="122"/>
      <c r="BUJ18" s="122"/>
      <c r="BUK18" s="122"/>
      <c r="BUL18" s="122"/>
      <c r="BUM18" s="122"/>
      <c r="BUN18" s="122"/>
      <c r="BUO18" s="122"/>
      <c r="BUP18" s="122"/>
      <c r="BUQ18" s="122"/>
      <c r="BUR18" s="122"/>
      <c r="BUS18" s="122"/>
      <c r="BUT18" s="122"/>
      <c r="BUU18" s="122"/>
      <c r="BUV18" s="122"/>
      <c r="BUW18" s="122"/>
      <c r="BUX18" s="122"/>
      <c r="BUY18" s="122"/>
      <c r="BUZ18" s="122"/>
      <c r="BVA18" s="122"/>
      <c r="BVB18" s="122"/>
      <c r="BVC18" s="122"/>
      <c r="BVD18" s="122"/>
      <c r="BVE18" s="122"/>
      <c r="BVF18" s="122"/>
      <c r="BVG18" s="122"/>
      <c r="BVH18" s="122"/>
      <c r="BVI18" s="122"/>
      <c r="BVJ18" s="122"/>
      <c r="BVK18" s="122"/>
      <c r="BVL18" s="122"/>
      <c r="BVM18" s="122"/>
      <c r="BVN18" s="122"/>
      <c r="BVO18" s="122"/>
      <c r="BVP18" s="122"/>
      <c r="BVQ18" s="122"/>
      <c r="BVR18" s="122"/>
      <c r="BVS18" s="122"/>
      <c r="BVT18" s="122"/>
      <c r="BVU18" s="122"/>
      <c r="BVV18" s="122"/>
      <c r="BVW18" s="122"/>
      <c r="BVX18" s="122"/>
      <c r="BVY18" s="122"/>
      <c r="BVZ18" s="122"/>
      <c r="BWA18" s="122"/>
      <c r="BWB18" s="122"/>
      <c r="BWC18" s="122"/>
      <c r="BWD18" s="122"/>
      <c r="BWE18" s="122"/>
      <c r="BWF18" s="122"/>
      <c r="BWG18" s="122"/>
      <c r="BWH18" s="122"/>
      <c r="BWI18" s="122"/>
      <c r="BWJ18" s="122"/>
      <c r="BWK18" s="122"/>
      <c r="BWL18" s="122"/>
      <c r="BWM18" s="122"/>
      <c r="BWN18" s="122"/>
      <c r="BWO18" s="122"/>
      <c r="BWP18" s="122"/>
      <c r="BWQ18" s="122"/>
      <c r="BWR18" s="122"/>
      <c r="BWS18" s="122"/>
      <c r="BWT18" s="122"/>
      <c r="BWU18" s="122"/>
      <c r="BWV18" s="122"/>
      <c r="BWW18" s="122"/>
      <c r="BWX18" s="122"/>
      <c r="BWY18" s="122"/>
      <c r="BWZ18" s="122"/>
      <c r="BXA18" s="122"/>
      <c r="BXB18" s="122"/>
      <c r="BXC18" s="122"/>
      <c r="BXD18" s="122"/>
      <c r="BXE18" s="122"/>
      <c r="BXF18" s="122"/>
      <c r="BXG18" s="122"/>
      <c r="BXH18" s="122"/>
      <c r="BXI18" s="122"/>
      <c r="BXJ18" s="122"/>
      <c r="BXK18" s="122"/>
      <c r="BXL18" s="122"/>
      <c r="BXM18" s="122"/>
      <c r="BXN18" s="122"/>
      <c r="BXO18" s="122"/>
      <c r="BXP18" s="122"/>
      <c r="BXQ18" s="122"/>
      <c r="BXR18" s="122"/>
      <c r="BXS18" s="122"/>
      <c r="BXT18" s="122"/>
      <c r="BXU18" s="122"/>
      <c r="BXV18" s="122"/>
      <c r="BXW18" s="122"/>
      <c r="BXX18" s="122"/>
      <c r="BXY18" s="122"/>
      <c r="BXZ18" s="122"/>
      <c r="BYA18" s="122"/>
      <c r="BYB18" s="122"/>
      <c r="BYC18" s="122"/>
      <c r="BYD18" s="122"/>
      <c r="BYE18" s="122"/>
      <c r="BYF18" s="122"/>
      <c r="BYG18" s="122"/>
      <c r="BYH18" s="122"/>
      <c r="BYI18" s="122"/>
      <c r="BYJ18" s="122"/>
      <c r="BYK18" s="122"/>
      <c r="BYL18" s="122"/>
      <c r="BYM18" s="122"/>
      <c r="BYN18" s="122"/>
      <c r="BYO18" s="122"/>
      <c r="BYP18" s="122"/>
      <c r="BYQ18" s="122"/>
      <c r="BYR18" s="122"/>
      <c r="BYS18" s="122"/>
      <c r="BYT18" s="122"/>
      <c r="BYU18" s="122"/>
      <c r="BYV18" s="122"/>
      <c r="BYW18" s="122"/>
      <c r="BYX18" s="122"/>
      <c r="BYY18" s="122"/>
      <c r="BYZ18" s="122"/>
      <c r="BZA18" s="122"/>
      <c r="BZB18" s="122"/>
      <c r="BZC18" s="122"/>
      <c r="BZD18" s="122"/>
      <c r="BZE18" s="122"/>
      <c r="BZF18" s="122"/>
      <c r="BZG18" s="122"/>
      <c r="BZH18" s="122"/>
      <c r="BZI18" s="122"/>
      <c r="BZJ18" s="122"/>
      <c r="BZK18" s="122"/>
      <c r="BZL18" s="122"/>
      <c r="BZM18" s="122"/>
      <c r="BZN18" s="122"/>
      <c r="BZO18" s="122"/>
      <c r="BZP18" s="122"/>
      <c r="BZQ18" s="122"/>
      <c r="BZR18" s="122"/>
      <c r="BZS18" s="122"/>
      <c r="BZT18" s="122"/>
      <c r="BZU18" s="122"/>
      <c r="BZV18" s="122"/>
      <c r="BZW18" s="122"/>
      <c r="BZX18" s="122"/>
      <c r="BZY18" s="122"/>
      <c r="BZZ18" s="122"/>
      <c r="CAA18" s="122"/>
      <c r="CAB18" s="122"/>
      <c r="CAC18" s="122"/>
      <c r="CAD18" s="122"/>
      <c r="CAE18" s="122"/>
      <c r="CAF18" s="122"/>
      <c r="CAG18" s="122"/>
      <c r="CAH18" s="122"/>
      <c r="CAI18" s="122"/>
      <c r="CAJ18" s="122"/>
      <c r="CAK18" s="122"/>
      <c r="CAL18" s="122"/>
      <c r="CAM18" s="122"/>
      <c r="CAN18" s="122"/>
      <c r="CAO18" s="122"/>
      <c r="CAP18" s="122"/>
      <c r="CAQ18" s="122"/>
      <c r="CAR18" s="122"/>
      <c r="CAS18" s="122"/>
      <c r="CAT18" s="122"/>
      <c r="CAU18" s="122"/>
      <c r="CAV18" s="122"/>
      <c r="CAW18" s="122"/>
      <c r="CAX18" s="122"/>
      <c r="CAY18" s="122"/>
      <c r="CAZ18" s="122"/>
      <c r="CBA18" s="122"/>
      <c r="CBB18" s="122"/>
      <c r="CBC18" s="122"/>
      <c r="CBD18" s="122"/>
      <c r="CBE18" s="122"/>
      <c r="CBF18" s="122"/>
      <c r="CBG18" s="122"/>
      <c r="CBH18" s="122"/>
      <c r="CBI18" s="122"/>
      <c r="CBJ18" s="122"/>
      <c r="CBK18" s="122"/>
      <c r="CBL18" s="122"/>
      <c r="CBM18" s="122"/>
      <c r="CBN18" s="122"/>
      <c r="CBO18" s="122"/>
      <c r="CBP18" s="122"/>
      <c r="CBQ18" s="122"/>
      <c r="CBR18" s="122"/>
      <c r="CBS18" s="122"/>
      <c r="CBT18" s="122"/>
      <c r="CBU18" s="122"/>
      <c r="CBV18" s="122"/>
      <c r="CBW18" s="122"/>
      <c r="CBX18" s="122"/>
      <c r="CBY18" s="122"/>
      <c r="CBZ18" s="122"/>
      <c r="CCA18" s="122"/>
      <c r="CCB18" s="122"/>
      <c r="CCC18" s="122"/>
      <c r="CCD18" s="122"/>
      <c r="CCE18" s="122"/>
      <c r="CCF18" s="122"/>
      <c r="CCG18" s="122"/>
      <c r="CCH18" s="122"/>
      <c r="CCI18" s="122"/>
      <c r="CCJ18" s="122"/>
      <c r="CCK18" s="122"/>
      <c r="CCL18" s="122"/>
      <c r="CCM18" s="122"/>
      <c r="CCN18" s="122"/>
      <c r="CCO18" s="122"/>
      <c r="CCP18" s="122"/>
      <c r="CCQ18" s="122"/>
      <c r="CCR18" s="122"/>
      <c r="CCS18" s="122"/>
      <c r="CCT18" s="122"/>
      <c r="CCU18" s="122"/>
      <c r="CCV18" s="122"/>
      <c r="CCW18" s="122"/>
      <c r="CCX18" s="122"/>
      <c r="CCY18" s="122"/>
      <c r="CCZ18" s="122"/>
      <c r="CDA18" s="122"/>
      <c r="CDB18" s="122"/>
      <c r="CDC18" s="122"/>
      <c r="CDD18" s="122"/>
      <c r="CDE18" s="122"/>
      <c r="CDF18" s="122"/>
      <c r="CDG18" s="122"/>
      <c r="CDH18" s="122"/>
      <c r="CDI18" s="122"/>
      <c r="CDJ18" s="122"/>
      <c r="CDK18" s="122"/>
      <c r="CDL18" s="122"/>
      <c r="CDM18" s="122"/>
      <c r="CDN18" s="122"/>
      <c r="CDO18" s="122"/>
      <c r="CDP18" s="122"/>
      <c r="CDQ18" s="122"/>
      <c r="CDR18" s="122"/>
      <c r="CDS18" s="122"/>
      <c r="CDT18" s="122"/>
      <c r="CDU18" s="122"/>
      <c r="CDV18" s="122"/>
      <c r="CDW18" s="122"/>
      <c r="CDX18" s="122"/>
      <c r="CDY18" s="122"/>
      <c r="CDZ18" s="122"/>
      <c r="CEA18" s="122"/>
      <c r="CEB18" s="122"/>
      <c r="CEC18" s="122"/>
      <c r="CED18" s="122"/>
      <c r="CEE18" s="122"/>
      <c r="CEF18" s="122"/>
      <c r="CEG18" s="122"/>
      <c r="CEH18" s="122"/>
      <c r="CEI18" s="122"/>
      <c r="CEJ18" s="122"/>
      <c r="CEK18" s="122"/>
      <c r="CEL18" s="122"/>
      <c r="CEM18" s="122"/>
      <c r="CEN18" s="122"/>
      <c r="CEO18" s="122"/>
      <c r="CEP18" s="122"/>
      <c r="CEQ18" s="122"/>
      <c r="CER18" s="122"/>
      <c r="CES18" s="122"/>
      <c r="CET18" s="122"/>
      <c r="CEU18" s="122"/>
      <c r="CEV18" s="122"/>
      <c r="CEW18" s="122"/>
      <c r="CEX18" s="122"/>
      <c r="CEY18" s="122"/>
      <c r="CEZ18" s="122"/>
      <c r="CFA18" s="122"/>
      <c r="CFB18" s="122"/>
      <c r="CFC18" s="122"/>
      <c r="CFD18" s="122"/>
      <c r="CFE18" s="122"/>
      <c r="CFF18" s="122"/>
      <c r="CFG18" s="122"/>
      <c r="CFH18" s="122"/>
      <c r="CFI18" s="122"/>
      <c r="CFJ18" s="122"/>
      <c r="CFK18" s="122"/>
      <c r="CFL18" s="122"/>
      <c r="CFM18" s="122"/>
      <c r="CFN18" s="122"/>
      <c r="CFO18" s="122"/>
      <c r="CFP18" s="122"/>
      <c r="CFQ18" s="122"/>
      <c r="CFR18" s="122"/>
      <c r="CFS18" s="122"/>
      <c r="CFT18" s="122"/>
      <c r="CFU18" s="122"/>
      <c r="CFV18" s="122"/>
      <c r="CFW18" s="122"/>
      <c r="CFX18" s="122"/>
      <c r="CFY18" s="122"/>
      <c r="CFZ18" s="122"/>
      <c r="CGA18" s="122"/>
      <c r="CGB18" s="122"/>
      <c r="CGC18" s="122"/>
      <c r="CGD18" s="122"/>
      <c r="CGE18" s="122"/>
      <c r="CGF18" s="122"/>
      <c r="CGG18" s="122"/>
      <c r="CGH18" s="122"/>
      <c r="CGI18" s="122"/>
      <c r="CGJ18" s="122"/>
      <c r="CGK18" s="122"/>
      <c r="CGL18" s="122"/>
      <c r="CGM18" s="122"/>
      <c r="CGN18" s="122"/>
      <c r="CGO18" s="122"/>
      <c r="CGP18" s="122"/>
      <c r="CGQ18" s="122"/>
      <c r="CGR18" s="122"/>
      <c r="CGS18" s="122"/>
      <c r="CGT18" s="122"/>
      <c r="CGU18" s="122"/>
      <c r="CGV18" s="122"/>
      <c r="CGW18" s="122"/>
      <c r="CGX18" s="122"/>
      <c r="CGY18" s="122"/>
      <c r="CGZ18" s="122"/>
      <c r="CHA18" s="122"/>
      <c r="CHB18" s="122"/>
      <c r="CHC18" s="122"/>
      <c r="CHD18" s="122"/>
      <c r="CHE18" s="122"/>
      <c r="CHF18" s="122"/>
      <c r="CHG18" s="122"/>
      <c r="CHH18" s="122"/>
      <c r="CHI18" s="122"/>
      <c r="CHJ18" s="122"/>
      <c r="CHK18" s="122"/>
      <c r="CHL18" s="122"/>
      <c r="CHM18" s="122"/>
      <c r="CHN18" s="122"/>
      <c r="CHO18" s="122"/>
      <c r="CHP18" s="122"/>
      <c r="CHQ18" s="122"/>
      <c r="CHR18" s="122"/>
      <c r="CHS18" s="122"/>
      <c r="CHT18" s="122"/>
      <c r="CHU18" s="122"/>
      <c r="CHV18" s="122"/>
      <c r="CHW18" s="122"/>
      <c r="CHX18" s="122"/>
      <c r="CHY18" s="122"/>
      <c r="CHZ18" s="122"/>
      <c r="CIA18" s="122"/>
      <c r="CIB18" s="122"/>
      <c r="CIC18" s="122"/>
      <c r="CID18" s="122"/>
      <c r="CIE18" s="122"/>
      <c r="CIF18" s="122"/>
      <c r="CIG18" s="122"/>
      <c r="CIH18" s="122"/>
      <c r="CII18" s="122"/>
      <c r="CIJ18" s="122"/>
      <c r="CIK18" s="122"/>
      <c r="CIL18" s="122"/>
      <c r="CIM18" s="122"/>
      <c r="CIN18" s="122"/>
      <c r="CIO18" s="122"/>
      <c r="CIP18" s="122"/>
      <c r="CIQ18" s="122"/>
      <c r="CIR18" s="122"/>
      <c r="CIS18" s="122"/>
      <c r="CIT18" s="122"/>
      <c r="CIU18" s="122"/>
      <c r="CIV18" s="122"/>
      <c r="CIW18" s="122"/>
      <c r="CIX18" s="122"/>
      <c r="CIY18" s="122"/>
      <c r="CIZ18" s="122"/>
      <c r="CJA18" s="122"/>
      <c r="CJB18" s="122"/>
      <c r="CJC18" s="122"/>
      <c r="CJD18" s="122"/>
      <c r="CJE18" s="122"/>
      <c r="CJF18" s="122"/>
      <c r="CJG18" s="122"/>
      <c r="CJH18" s="122"/>
      <c r="CJI18" s="122"/>
      <c r="CJJ18" s="122"/>
      <c r="CJK18" s="122"/>
      <c r="CJL18" s="122"/>
      <c r="CJM18" s="122"/>
      <c r="CJN18" s="122"/>
      <c r="CJO18" s="122"/>
      <c r="CJP18" s="122"/>
      <c r="CJQ18" s="122"/>
      <c r="CJR18" s="122"/>
      <c r="CJS18" s="122"/>
      <c r="CJT18" s="122"/>
      <c r="CJU18" s="122"/>
      <c r="CJV18" s="122"/>
      <c r="CJW18" s="122"/>
      <c r="CJX18" s="122"/>
      <c r="CJY18" s="122"/>
      <c r="CJZ18" s="122"/>
      <c r="CKA18" s="122"/>
      <c r="CKB18" s="122"/>
      <c r="CKC18" s="122"/>
      <c r="CKD18" s="122"/>
      <c r="CKE18" s="122"/>
      <c r="CKF18" s="122"/>
      <c r="CKG18" s="122"/>
      <c r="CKH18" s="122"/>
      <c r="CKI18" s="122"/>
      <c r="CKJ18" s="122"/>
      <c r="CKK18" s="122"/>
      <c r="CKL18" s="122"/>
      <c r="CKM18" s="122"/>
      <c r="CKN18" s="122"/>
      <c r="CKO18" s="122"/>
      <c r="CKP18" s="122"/>
      <c r="CKQ18" s="122"/>
      <c r="CKR18" s="122"/>
      <c r="CKS18" s="122"/>
      <c r="CKT18" s="122"/>
      <c r="CKU18" s="122"/>
      <c r="CKV18" s="122"/>
      <c r="CKW18" s="122"/>
      <c r="CKX18" s="122"/>
      <c r="CKY18" s="122"/>
      <c r="CKZ18" s="122"/>
      <c r="CLA18" s="122"/>
      <c r="CLB18" s="122"/>
      <c r="CLC18" s="122"/>
      <c r="CLD18" s="122"/>
      <c r="CLE18" s="122"/>
      <c r="CLF18" s="122"/>
      <c r="CLG18" s="122"/>
      <c r="CLH18" s="122"/>
      <c r="CLI18" s="122"/>
      <c r="CLJ18" s="122"/>
      <c r="CLK18" s="122"/>
      <c r="CLL18" s="122"/>
      <c r="CLM18" s="122"/>
      <c r="CLN18" s="122"/>
      <c r="CLO18" s="122"/>
      <c r="CLP18" s="122"/>
      <c r="CLQ18" s="122"/>
      <c r="CLR18" s="122"/>
      <c r="CLS18" s="122"/>
      <c r="CLT18" s="122"/>
      <c r="CLU18" s="122"/>
      <c r="CLV18" s="122"/>
      <c r="CLW18" s="122"/>
      <c r="CLX18" s="122"/>
      <c r="CLY18" s="122"/>
      <c r="CLZ18" s="122"/>
      <c r="CMA18" s="122"/>
      <c r="CMB18" s="122"/>
      <c r="CMC18" s="122"/>
      <c r="CMD18" s="122"/>
      <c r="CME18" s="122"/>
      <c r="CMF18" s="122"/>
      <c r="CMG18" s="122"/>
      <c r="CMH18" s="122"/>
      <c r="CMI18" s="122"/>
      <c r="CMJ18" s="122"/>
      <c r="CMK18" s="122"/>
      <c r="CML18" s="122"/>
      <c r="CMM18" s="122"/>
      <c r="CMN18" s="122"/>
      <c r="CMO18" s="122"/>
      <c r="CMP18" s="122"/>
      <c r="CMQ18" s="122"/>
      <c r="CMR18" s="122"/>
      <c r="CMS18" s="122"/>
      <c r="CMT18" s="122"/>
      <c r="CMU18" s="122"/>
      <c r="CMV18" s="122"/>
      <c r="CMW18" s="122"/>
      <c r="CMX18" s="122"/>
      <c r="CMY18" s="122"/>
      <c r="CMZ18" s="122"/>
      <c r="CNA18" s="122"/>
      <c r="CNB18" s="122"/>
      <c r="CNC18" s="122"/>
      <c r="CND18" s="122"/>
      <c r="CNE18" s="122"/>
      <c r="CNF18" s="122"/>
      <c r="CNG18" s="122"/>
      <c r="CNH18" s="122"/>
      <c r="CNI18" s="122"/>
      <c r="CNJ18" s="122"/>
      <c r="CNK18" s="122"/>
      <c r="CNL18" s="122"/>
      <c r="CNM18" s="122"/>
      <c r="CNN18" s="122"/>
      <c r="CNO18" s="122"/>
      <c r="CNP18" s="122"/>
      <c r="CNQ18" s="122"/>
      <c r="CNR18" s="122"/>
      <c r="CNS18" s="122"/>
      <c r="CNT18" s="122"/>
      <c r="CNU18" s="122"/>
      <c r="CNV18" s="122"/>
      <c r="CNW18" s="122"/>
      <c r="CNX18" s="122"/>
      <c r="CNY18" s="122"/>
      <c r="CNZ18" s="122"/>
      <c r="COA18" s="122"/>
      <c r="COB18" s="122"/>
      <c r="COC18" s="122"/>
      <c r="COD18" s="122"/>
      <c r="COE18" s="122"/>
      <c r="COF18" s="122"/>
      <c r="COG18" s="122"/>
      <c r="COH18" s="122"/>
      <c r="COI18" s="122"/>
      <c r="COJ18" s="122"/>
      <c r="COK18" s="122"/>
      <c r="COL18" s="122"/>
      <c r="COM18" s="122"/>
      <c r="CON18" s="122"/>
      <c r="COO18" s="122"/>
      <c r="COP18" s="122"/>
      <c r="COQ18" s="122"/>
      <c r="COR18" s="122"/>
      <c r="COS18" s="122"/>
      <c r="COT18" s="122"/>
      <c r="COU18" s="122"/>
      <c r="COV18" s="122"/>
      <c r="COW18" s="122"/>
      <c r="COX18" s="122"/>
      <c r="COY18" s="122"/>
      <c r="COZ18" s="122"/>
      <c r="CPA18" s="122"/>
      <c r="CPB18" s="122"/>
      <c r="CPC18" s="122"/>
      <c r="CPD18" s="122"/>
      <c r="CPE18" s="122"/>
      <c r="CPF18" s="122"/>
      <c r="CPG18" s="122"/>
      <c r="CPH18" s="122"/>
      <c r="CPI18" s="122"/>
      <c r="CPJ18" s="122"/>
      <c r="CPK18" s="122"/>
      <c r="CPL18" s="122"/>
      <c r="CPM18" s="122"/>
      <c r="CPN18" s="122"/>
      <c r="CPO18" s="122"/>
      <c r="CPP18" s="122"/>
      <c r="CPQ18" s="122"/>
      <c r="CPR18" s="122"/>
      <c r="CPS18" s="122"/>
      <c r="CPT18" s="122"/>
      <c r="CPU18" s="122"/>
      <c r="CPV18" s="122"/>
      <c r="CPW18" s="122"/>
      <c r="CPX18" s="122"/>
      <c r="CPY18" s="122"/>
      <c r="CPZ18" s="122"/>
      <c r="CQA18" s="122"/>
      <c r="CQB18" s="122"/>
      <c r="CQC18" s="122"/>
      <c r="CQD18" s="122"/>
      <c r="CQE18" s="122"/>
      <c r="CQF18" s="122"/>
      <c r="CQG18" s="122"/>
      <c r="CQH18" s="122"/>
      <c r="CQI18" s="122"/>
      <c r="CQJ18" s="122"/>
      <c r="CQK18" s="122"/>
      <c r="CQL18" s="122"/>
      <c r="CQM18" s="122"/>
      <c r="CQN18" s="122"/>
      <c r="CQO18" s="122"/>
      <c r="CQP18" s="122"/>
      <c r="CQQ18" s="122"/>
      <c r="CQR18" s="122"/>
      <c r="CQS18" s="122"/>
      <c r="CQT18" s="122"/>
      <c r="CQU18" s="122"/>
      <c r="CQV18" s="122"/>
      <c r="CQW18" s="122"/>
      <c r="CQX18" s="122"/>
      <c r="CQY18" s="122"/>
      <c r="CQZ18" s="122"/>
      <c r="CRA18" s="122"/>
      <c r="CRB18" s="122"/>
      <c r="CRC18" s="122"/>
      <c r="CRD18" s="122"/>
      <c r="CRE18" s="122"/>
      <c r="CRF18" s="122"/>
      <c r="CRG18" s="122"/>
      <c r="CRH18" s="122"/>
      <c r="CRI18" s="122"/>
      <c r="CRJ18" s="122"/>
      <c r="CRK18" s="122"/>
      <c r="CRL18" s="122"/>
      <c r="CRM18" s="122"/>
      <c r="CRN18" s="122"/>
      <c r="CRO18" s="122"/>
      <c r="CRP18" s="122"/>
      <c r="CRQ18" s="122"/>
      <c r="CRR18" s="122"/>
      <c r="CRS18" s="122"/>
      <c r="CRT18" s="122"/>
      <c r="CRU18" s="122"/>
      <c r="CRV18" s="122"/>
      <c r="CRW18" s="122"/>
      <c r="CRX18" s="122"/>
      <c r="CRY18" s="122"/>
      <c r="CRZ18" s="122"/>
      <c r="CSA18" s="122"/>
      <c r="CSB18" s="122"/>
      <c r="CSC18" s="122"/>
      <c r="CSD18" s="122"/>
      <c r="CSE18" s="122"/>
      <c r="CSF18" s="122"/>
      <c r="CSG18" s="122"/>
      <c r="CSH18" s="122"/>
      <c r="CSI18" s="122"/>
      <c r="CSJ18" s="122"/>
      <c r="CSK18" s="122"/>
      <c r="CSL18" s="122"/>
      <c r="CSM18" s="122"/>
      <c r="CSN18" s="122"/>
      <c r="CSO18" s="122"/>
      <c r="CSP18" s="122"/>
      <c r="CSQ18" s="122"/>
      <c r="CSR18" s="122"/>
      <c r="CSS18" s="122"/>
      <c r="CST18" s="122"/>
      <c r="CSU18" s="122"/>
      <c r="CSV18" s="122"/>
      <c r="CSW18" s="122"/>
      <c r="CSX18" s="122"/>
      <c r="CSY18" s="122"/>
      <c r="CSZ18" s="122"/>
      <c r="CTA18" s="122"/>
      <c r="CTB18" s="122"/>
      <c r="CTC18" s="122"/>
      <c r="CTD18" s="122"/>
      <c r="CTE18" s="122"/>
      <c r="CTF18" s="122"/>
      <c r="CTG18" s="122"/>
      <c r="CTH18" s="122"/>
      <c r="CTI18" s="122"/>
      <c r="CTJ18" s="122"/>
      <c r="CTK18" s="122"/>
      <c r="CTL18" s="122"/>
      <c r="CTM18" s="122"/>
      <c r="CTN18" s="122"/>
      <c r="CTO18" s="122"/>
      <c r="CTP18" s="122"/>
      <c r="CTQ18" s="122"/>
      <c r="CTR18" s="122"/>
      <c r="CTS18" s="122"/>
      <c r="CTT18" s="122"/>
      <c r="CTU18" s="122"/>
      <c r="CTV18" s="122"/>
      <c r="CTW18" s="122"/>
      <c r="CTX18" s="122"/>
      <c r="CTY18" s="122"/>
      <c r="CTZ18" s="122"/>
      <c r="CUA18" s="122"/>
      <c r="CUB18" s="122"/>
      <c r="CUC18" s="122"/>
      <c r="CUD18" s="122"/>
      <c r="CUE18" s="122"/>
      <c r="CUF18" s="122"/>
      <c r="CUG18" s="122"/>
      <c r="CUH18" s="122"/>
      <c r="CUI18" s="122"/>
      <c r="CUJ18" s="122"/>
      <c r="CUK18" s="122"/>
      <c r="CUL18" s="122"/>
      <c r="CUM18" s="122"/>
      <c r="CUN18" s="122"/>
      <c r="CUO18" s="122"/>
      <c r="CUP18" s="122"/>
      <c r="CUQ18" s="122"/>
      <c r="CUR18" s="122"/>
      <c r="CUS18" s="122"/>
      <c r="CUT18" s="122"/>
      <c r="CUU18" s="122"/>
      <c r="CUV18" s="122"/>
      <c r="CUW18" s="122"/>
      <c r="CUX18" s="122"/>
      <c r="CUY18" s="122"/>
      <c r="CUZ18" s="122"/>
      <c r="CVA18" s="122"/>
      <c r="CVB18" s="122"/>
      <c r="CVC18" s="122"/>
      <c r="CVD18" s="122"/>
      <c r="CVE18" s="122"/>
      <c r="CVF18" s="122"/>
      <c r="CVG18" s="122"/>
      <c r="CVH18" s="122"/>
      <c r="CVI18" s="122"/>
      <c r="CVJ18" s="122"/>
      <c r="CVK18" s="122"/>
      <c r="CVL18" s="122"/>
      <c r="CVM18" s="122"/>
      <c r="CVN18" s="122"/>
      <c r="CVO18" s="122"/>
      <c r="CVP18" s="122"/>
      <c r="CVQ18" s="122"/>
      <c r="CVR18" s="122"/>
      <c r="CVS18" s="122"/>
      <c r="CVT18" s="122"/>
      <c r="CVU18" s="122"/>
      <c r="CVV18" s="122"/>
      <c r="CVW18" s="122"/>
      <c r="CVX18" s="122"/>
      <c r="CVY18" s="122"/>
      <c r="CVZ18" s="122"/>
      <c r="CWA18" s="122"/>
      <c r="CWB18" s="122"/>
      <c r="CWC18" s="122"/>
      <c r="CWD18" s="122"/>
      <c r="CWE18" s="122"/>
      <c r="CWF18" s="122"/>
      <c r="CWG18" s="122"/>
      <c r="CWH18" s="122"/>
      <c r="CWI18" s="122"/>
      <c r="CWJ18" s="122"/>
      <c r="CWK18" s="122"/>
      <c r="CWL18" s="122"/>
      <c r="CWM18" s="122"/>
      <c r="CWN18" s="122"/>
      <c r="CWO18" s="122"/>
      <c r="CWP18" s="122"/>
      <c r="CWQ18" s="122"/>
      <c r="CWR18" s="122"/>
      <c r="CWS18" s="122"/>
      <c r="CWT18" s="122"/>
      <c r="CWU18" s="122"/>
      <c r="CWV18" s="122"/>
      <c r="CWW18" s="122"/>
      <c r="CWX18" s="122"/>
      <c r="CWY18" s="122"/>
      <c r="CWZ18" s="122"/>
      <c r="CXA18" s="122"/>
      <c r="CXB18" s="122"/>
      <c r="CXC18" s="122"/>
      <c r="CXD18" s="122"/>
      <c r="CXE18" s="122"/>
      <c r="CXF18" s="122"/>
      <c r="CXG18" s="122"/>
      <c r="CXH18" s="122"/>
      <c r="CXI18" s="122"/>
      <c r="CXJ18" s="122"/>
      <c r="CXK18" s="122"/>
      <c r="CXL18" s="122"/>
      <c r="CXM18" s="122"/>
      <c r="CXN18" s="122"/>
      <c r="CXO18" s="122"/>
      <c r="CXP18" s="122"/>
      <c r="CXQ18" s="122"/>
      <c r="CXR18" s="122"/>
      <c r="CXS18" s="122"/>
      <c r="CXT18" s="122"/>
      <c r="CXU18" s="122"/>
      <c r="CXV18" s="122"/>
      <c r="CXW18" s="122"/>
      <c r="CXX18" s="122"/>
      <c r="CXY18" s="122"/>
      <c r="CXZ18" s="122"/>
      <c r="CYA18" s="122"/>
      <c r="CYB18" s="122"/>
      <c r="CYC18" s="122"/>
      <c r="CYD18" s="122"/>
      <c r="CYE18" s="122"/>
      <c r="CYF18" s="122"/>
      <c r="CYG18" s="122"/>
      <c r="CYH18" s="122"/>
      <c r="CYI18" s="122"/>
      <c r="CYJ18" s="122"/>
      <c r="CYK18" s="122"/>
      <c r="CYL18" s="122"/>
      <c r="CYM18" s="122"/>
      <c r="CYN18" s="122"/>
      <c r="CYO18" s="122"/>
      <c r="CYP18" s="122"/>
      <c r="CYQ18" s="122"/>
      <c r="CYR18" s="122"/>
      <c r="CYS18" s="122"/>
      <c r="CYT18" s="122"/>
      <c r="CYU18" s="122"/>
      <c r="CYV18" s="122"/>
      <c r="CYW18" s="122"/>
      <c r="CYX18" s="122"/>
      <c r="CYY18" s="122"/>
      <c r="CYZ18" s="122"/>
      <c r="CZA18" s="122"/>
      <c r="CZB18" s="122"/>
      <c r="CZC18" s="122"/>
      <c r="CZD18" s="122"/>
      <c r="CZE18" s="122"/>
      <c r="CZF18" s="122"/>
      <c r="CZG18" s="122"/>
      <c r="CZH18" s="122"/>
      <c r="CZI18" s="122"/>
      <c r="CZJ18" s="122"/>
      <c r="CZK18" s="122"/>
      <c r="CZL18" s="122"/>
      <c r="CZM18" s="122"/>
      <c r="CZN18" s="122"/>
      <c r="CZO18" s="122"/>
      <c r="CZP18" s="122"/>
      <c r="CZQ18" s="122"/>
      <c r="CZR18" s="122"/>
      <c r="CZS18" s="122"/>
      <c r="CZT18" s="122"/>
      <c r="CZU18" s="122"/>
      <c r="CZV18" s="122"/>
      <c r="CZW18" s="122"/>
      <c r="CZX18" s="122"/>
      <c r="CZY18" s="122"/>
      <c r="CZZ18" s="122"/>
      <c r="DAA18" s="122"/>
      <c r="DAB18" s="122"/>
      <c r="DAC18" s="122"/>
      <c r="DAD18" s="122"/>
      <c r="DAE18" s="122"/>
      <c r="DAF18" s="122"/>
      <c r="DAG18" s="122"/>
      <c r="DAH18" s="122"/>
      <c r="DAI18" s="122"/>
      <c r="DAJ18" s="122"/>
      <c r="DAK18" s="122"/>
      <c r="DAL18" s="122"/>
      <c r="DAM18" s="122"/>
      <c r="DAN18" s="122"/>
      <c r="DAO18" s="122"/>
      <c r="DAP18" s="122"/>
      <c r="DAQ18" s="122"/>
      <c r="DAR18" s="122"/>
      <c r="DAS18" s="122"/>
      <c r="DAT18" s="122"/>
      <c r="DAU18" s="122"/>
      <c r="DAV18" s="122"/>
      <c r="DAW18" s="122"/>
      <c r="DAX18" s="122"/>
      <c r="DAY18" s="122"/>
      <c r="DAZ18" s="122"/>
      <c r="DBA18" s="122"/>
      <c r="DBB18" s="122"/>
      <c r="DBC18" s="122"/>
      <c r="DBD18" s="122"/>
      <c r="DBE18" s="122"/>
      <c r="DBF18" s="122"/>
      <c r="DBG18" s="122"/>
      <c r="DBH18" s="122"/>
      <c r="DBI18" s="122"/>
      <c r="DBJ18" s="122"/>
      <c r="DBK18" s="122"/>
      <c r="DBL18" s="122"/>
      <c r="DBM18" s="122"/>
      <c r="DBN18" s="122"/>
      <c r="DBO18" s="122"/>
      <c r="DBP18" s="122"/>
      <c r="DBQ18" s="122"/>
      <c r="DBR18" s="122"/>
      <c r="DBS18" s="122"/>
      <c r="DBT18" s="122"/>
      <c r="DBU18" s="122"/>
      <c r="DBV18" s="122"/>
      <c r="DBW18" s="122"/>
      <c r="DBX18" s="122"/>
      <c r="DBY18" s="122"/>
      <c r="DBZ18" s="122"/>
      <c r="DCA18" s="122"/>
      <c r="DCB18" s="122"/>
      <c r="DCC18" s="122"/>
      <c r="DCD18" s="122"/>
      <c r="DCE18" s="122"/>
      <c r="DCF18" s="122"/>
      <c r="DCG18" s="122"/>
      <c r="DCH18" s="122"/>
      <c r="DCI18" s="122"/>
      <c r="DCJ18" s="122"/>
      <c r="DCK18" s="122"/>
      <c r="DCL18" s="122"/>
      <c r="DCM18" s="122"/>
      <c r="DCN18" s="122"/>
      <c r="DCO18" s="122"/>
      <c r="DCP18" s="122"/>
      <c r="DCQ18" s="122"/>
      <c r="DCR18" s="122"/>
      <c r="DCS18" s="122"/>
      <c r="DCT18" s="122"/>
      <c r="DCU18" s="122"/>
      <c r="DCV18" s="122"/>
      <c r="DCW18" s="122"/>
      <c r="DCX18" s="122"/>
      <c r="DCY18" s="122"/>
      <c r="DCZ18" s="122"/>
      <c r="DDA18" s="122"/>
      <c r="DDB18" s="122"/>
      <c r="DDC18" s="122"/>
      <c r="DDD18" s="122"/>
      <c r="DDE18" s="122"/>
      <c r="DDF18" s="122"/>
      <c r="DDG18" s="122"/>
      <c r="DDH18" s="122"/>
      <c r="DDI18" s="122"/>
      <c r="DDJ18" s="122"/>
      <c r="DDK18" s="122"/>
      <c r="DDL18" s="122"/>
      <c r="DDM18" s="122"/>
      <c r="DDN18" s="122"/>
      <c r="DDO18" s="122"/>
      <c r="DDP18" s="122"/>
      <c r="DDQ18" s="122"/>
      <c r="DDR18" s="122"/>
      <c r="DDS18" s="122"/>
      <c r="DDT18" s="122"/>
      <c r="DDU18" s="122"/>
      <c r="DDV18" s="122"/>
      <c r="DDW18" s="122"/>
      <c r="DDX18" s="122"/>
      <c r="DDY18" s="122"/>
      <c r="DDZ18" s="122"/>
      <c r="DEA18" s="122"/>
      <c r="DEB18" s="122"/>
      <c r="DEC18" s="122"/>
      <c r="DED18" s="122"/>
      <c r="DEE18" s="122"/>
      <c r="DEF18" s="122"/>
      <c r="DEG18" s="122"/>
      <c r="DEH18" s="122"/>
      <c r="DEI18" s="122"/>
      <c r="DEJ18" s="122"/>
      <c r="DEK18" s="122"/>
      <c r="DEL18" s="122"/>
      <c r="DEM18" s="122"/>
      <c r="DEN18" s="122"/>
      <c r="DEO18" s="122"/>
      <c r="DEP18" s="122"/>
      <c r="DEQ18" s="122"/>
      <c r="DER18" s="122"/>
      <c r="DES18" s="122"/>
      <c r="DET18" s="122"/>
      <c r="DEU18" s="122"/>
      <c r="DEV18" s="122"/>
      <c r="DEW18" s="122"/>
      <c r="DEX18" s="122"/>
      <c r="DEY18" s="122"/>
      <c r="DEZ18" s="122"/>
      <c r="DFA18" s="122"/>
      <c r="DFB18" s="122"/>
      <c r="DFC18" s="122"/>
      <c r="DFD18" s="122"/>
      <c r="DFE18" s="122"/>
      <c r="DFF18" s="122"/>
      <c r="DFG18" s="122"/>
      <c r="DFH18" s="122"/>
      <c r="DFI18" s="122"/>
      <c r="DFJ18" s="122"/>
      <c r="DFK18" s="122"/>
      <c r="DFL18" s="122"/>
      <c r="DFM18" s="122"/>
      <c r="DFN18" s="122"/>
      <c r="DFO18" s="122"/>
      <c r="DFP18" s="122"/>
      <c r="DFQ18" s="122"/>
      <c r="DFR18" s="122"/>
      <c r="DFS18" s="122"/>
      <c r="DFT18" s="122"/>
      <c r="DFU18" s="122"/>
      <c r="DFV18" s="122"/>
      <c r="DFW18" s="122"/>
      <c r="DFX18" s="122"/>
      <c r="DFY18" s="122"/>
      <c r="DFZ18" s="122"/>
      <c r="DGA18" s="122"/>
      <c r="DGB18" s="122"/>
      <c r="DGC18" s="122"/>
      <c r="DGD18" s="122"/>
      <c r="DGE18" s="122"/>
      <c r="DGF18" s="122"/>
      <c r="DGG18" s="122"/>
      <c r="DGH18" s="122"/>
      <c r="DGI18" s="122"/>
      <c r="DGJ18" s="122"/>
      <c r="DGK18" s="122"/>
      <c r="DGL18" s="122"/>
      <c r="DGM18" s="122"/>
      <c r="DGN18" s="122"/>
      <c r="DGO18" s="122"/>
      <c r="DGP18" s="122"/>
      <c r="DGQ18" s="122"/>
      <c r="DGR18" s="122"/>
      <c r="DGS18" s="122"/>
      <c r="DGT18" s="122"/>
      <c r="DGU18" s="122"/>
      <c r="DGV18" s="122"/>
      <c r="DGW18" s="122"/>
      <c r="DGX18" s="122"/>
      <c r="DGY18" s="122"/>
      <c r="DGZ18" s="122"/>
      <c r="DHA18" s="122"/>
      <c r="DHB18" s="122"/>
      <c r="DHC18" s="122"/>
      <c r="DHD18" s="122"/>
      <c r="DHE18" s="122"/>
      <c r="DHF18" s="122"/>
      <c r="DHG18" s="122"/>
      <c r="DHH18" s="122"/>
      <c r="DHI18" s="122"/>
      <c r="DHJ18" s="122"/>
      <c r="DHK18" s="122"/>
      <c r="DHL18" s="122"/>
      <c r="DHM18" s="122"/>
      <c r="DHN18" s="122"/>
      <c r="DHO18" s="122"/>
      <c r="DHP18" s="122"/>
      <c r="DHQ18" s="122"/>
      <c r="DHR18" s="122"/>
      <c r="DHS18" s="122"/>
      <c r="DHT18" s="122"/>
      <c r="DHU18" s="122"/>
      <c r="DHV18" s="122"/>
      <c r="DHW18" s="122"/>
      <c r="DHX18" s="122"/>
      <c r="DHY18" s="122"/>
      <c r="DHZ18" s="122"/>
      <c r="DIA18" s="122"/>
      <c r="DIB18" s="122"/>
      <c r="DIC18" s="122"/>
      <c r="DID18" s="122"/>
      <c r="DIE18" s="122"/>
      <c r="DIF18" s="122"/>
      <c r="DIG18" s="122"/>
      <c r="DIH18" s="122"/>
      <c r="DII18" s="122"/>
      <c r="DIJ18" s="122"/>
      <c r="DIK18" s="122"/>
      <c r="DIL18" s="122"/>
      <c r="DIM18" s="122"/>
      <c r="DIN18" s="122"/>
      <c r="DIO18" s="122"/>
      <c r="DIP18" s="122"/>
      <c r="DIQ18" s="122"/>
      <c r="DIR18" s="122"/>
      <c r="DIS18" s="122"/>
      <c r="DIT18" s="122"/>
      <c r="DIU18" s="122"/>
      <c r="DIV18" s="122"/>
      <c r="DIW18" s="122"/>
      <c r="DIX18" s="122"/>
      <c r="DIY18" s="122"/>
      <c r="DIZ18" s="122"/>
      <c r="DJA18" s="122"/>
      <c r="DJB18" s="122"/>
      <c r="DJC18" s="122"/>
      <c r="DJD18" s="122"/>
      <c r="DJE18" s="122"/>
      <c r="DJF18" s="122"/>
      <c r="DJG18" s="122"/>
      <c r="DJH18" s="122"/>
      <c r="DJI18" s="122"/>
      <c r="DJJ18" s="122"/>
      <c r="DJK18" s="122"/>
      <c r="DJL18" s="122"/>
      <c r="DJM18" s="122"/>
      <c r="DJN18" s="122"/>
      <c r="DJO18" s="122"/>
      <c r="DJP18" s="122"/>
      <c r="DJQ18" s="122"/>
      <c r="DJR18" s="122"/>
      <c r="DJS18" s="122"/>
      <c r="DJT18" s="122"/>
      <c r="DJU18" s="122"/>
      <c r="DJV18" s="122"/>
      <c r="DJW18" s="122"/>
      <c r="DJX18" s="122"/>
      <c r="DJY18" s="122"/>
      <c r="DJZ18" s="122"/>
      <c r="DKA18" s="122"/>
      <c r="DKB18" s="122"/>
      <c r="DKC18" s="122"/>
      <c r="DKD18" s="122"/>
      <c r="DKE18" s="122"/>
      <c r="DKF18" s="122"/>
      <c r="DKG18" s="122"/>
      <c r="DKH18" s="122"/>
      <c r="DKI18" s="122"/>
      <c r="DKJ18" s="122"/>
      <c r="DKK18" s="122"/>
      <c r="DKL18" s="122"/>
      <c r="DKM18" s="122"/>
      <c r="DKN18" s="122"/>
      <c r="DKO18" s="122"/>
      <c r="DKP18" s="122"/>
      <c r="DKQ18" s="122"/>
      <c r="DKR18" s="122"/>
      <c r="DKS18" s="122"/>
      <c r="DKT18" s="122"/>
      <c r="DKU18" s="122"/>
      <c r="DKV18" s="122"/>
      <c r="DKW18" s="122"/>
      <c r="DKX18" s="122"/>
      <c r="DKY18" s="122"/>
      <c r="DKZ18" s="122"/>
      <c r="DLA18" s="122"/>
      <c r="DLB18" s="122"/>
      <c r="DLC18" s="122"/>
      <c r="DLD18" s="122"/>
      <c r="DLE18" s="122"/>
      <c r="DLF18" s="122"/>
      <c r="DLG18" s="122"/>
      <c r="DLH18" s="122"/>
      <c r="DLI18" s="122"/>
      <c r="DLJ18" s="122"/>
      <c r="DLK18" s="122"/>
      <c r="DLL18" s="122"/>
      <c r="DLM18" s="122"/>
      <c r="DLN18" s="122"/>
      <c r="DLO18" s="122"/>
      <c r="DLP18" s="122"/>
      <c r="DLQ18" s="122"/>
      <c r="DLR18" s="122"/>
      <c r="DLS18" s="122"/>
      <c r="DLT18" s="122"/>
      <c r="DLU18" s="122"/>
      <c r="DLV18" s="122"/>
      <c r="DLW18" s="122"/>
      <c r="DLX18" s="122"/>
      <c r="DLY18" s="122"/>
      <c r="DLZ18" s="122"/>
      <c r="DMA18" s="122"/>
      <c r="DMB18" s="122"/>
      <c r="DMC18" s="122"/>
      <c r="DMD18" s="122"/>
      <c r="DME18" s="122"/>
      <c r="DMF18" s="122"/>
      <c r="DMG18" s="122"/>
      <c r="DMH18" s="122"/>
      <c r="DMI18" s="122"/>
      <c r="DMJ18" s="122"/>
      <c r="DMK18" s="122"/>
      <c r="DML18" s="122"/>
      <c r="DMM18" s="122"/>
      <c r="DMN18" s="122"/>
      <c r="DMO18" s="122"/>
      <c r="DMP18" s="122"/>
      <c r="DMQ18" s="122"/>
      <c r="DMR18" s="122"/>
      <c r="DMS18" s="122"/>
      <c r="DMT18" s="122"/>
      <c r="DMU18" s="122"/>
      <c r="DMV18" s="122"/>
      <c r="DMW18" s="122"/>
      <c r="DMX18" s="122"/>
      <c r="DMY18" s="122"/>
      <c r="DMZ18" s="122"/>
      <c r="DNA18" s="122"/>
      <c r="DNB18" s="122"/>
      <c r="DNC18" s="122"/>
      <c r="DND18" s="122"/>
      <c r="DNE18" s="122"/>
      <c r="DNF18" s="122"/>
      <c r="DNG18" s="122"/>
      <c r="DNH18" s="122"/>
      <c r="DNI18" s="122"/>
      <c r="DNJ18" s="122"/>
      <c r="DNK18" s="122"/>
      <c r="DNL18" s="122"/>
      <c r="DNM18" s="122"/>
      <c r="DNN18" s="122"/>
      <c r="DNO18" s="122"/>
      <c r="DNP18" s="122"/>
      <c r="DNQ18" s="122"/>
      <c r="DNR18" s="122"/>
      <c r="DNS18" s="122"/>
      <c r="DNT18" s="122"/>
      <c r="DNU18" s="122"/>
      <c r="DNV18" s="122"/>
      <c r="DNW18" s="122"/>
      <c r="DNX18" s="122"/>
      <c r="DNY18" s="122"/>
      <c r="DNZ18" s="122"/>
      <c r="DOA18" s="122"/>
      <c r="DOB18" s="122"/>
      <c r="DOC18" s="122"/>
      <c r="DOD18" s="122"/>
      <c r="DOE18" s="122"/>
      <c r="DOF18" s="122"/>
      <c r="DOG18" s="122"/>
      <c r="DOH18" s="122"/>
      <c r="DOI18" s="122"/>
      <c r="DOJ18" s="122"/>
      <c r="DOK18" s="122"/>
      <c r="DOL18" s="122"/>
      <c r="DOM18" s="122"/>
      <c r="DON18" s="122"/>
      <c r="DOO18" s="122"/>
      <c r="DOP18" s="122"/>
      <c r="DOQ18" s="122"/>
      <c r="DOR18" s="122"/>
      <c r="DOS18" s="122"/>
      <c r="DOT18" s="122"/>
      <c r="DOU18" s="122"/>
      <c r="DOV18" s="122"/>
      <c r="DOW18" s="122"/>
      <c r="DOX18" s="122"/>
      <c r="DOY18" s="122"/>
      <c r="DOZ18" s="122"/>
      <c r="DPA18" s="122"/>
      <c r="DPB18" s="122"/>
      <c r="DPC18" s="122"/>
      <c r="DPD18" s="122"/>
      <c r="DPE18" s="122"/>
      <c r="DPF18" s="122"/>
      <c r="DPG18" s="122"/>
      <c r="DPH18" s="122"/>
      <c r="DPI18" s="122"/>
      <c r="DPJ18" s="122"/>
      <c r="DPK18" s="122"/>
      <c r="DPL18" s="122"/>
      <c r="DPM18" s="122"/>
      <c r="DPN18" s="122"/>
      <c r="DPO18" s="122"/>
      <c r="DPP18" s="122"/>
      <c r="DPQ18" s="122"/>
      <c r="DPR18" s="122"/>
      <c r="DPS18" s="122"/>
      <c r="DPT18" s="122"/>
      <c r="DPU18" s="122"/>
      <c r="DPV18" s="122"/>
      <c r="DPW18" s="122"/>
      <c r="DPX18" s="122"/>
      <c r="DPY18" s="122"/>
      <c r="DPZ18" s="122"/>
      <c r="DQA18" s="122"/>
      <c r="DQB18" s="122"/>
      <c r="DQC18" s="122"/>
      <c r="DQD18" s="122"/>
      <c r="DQE18" s="122"/>
      <c r="DQF18" s="122"/>
      <c r="DQG18" s="122"/>
      <c r="DQH18" s="122"/>
      <c r="DQI18" s="122"/>
      <c r="DQJ18" s="122"/>
      <c r="DQK18" s="122"/>
      <c r="DQL18" s="122"/>
      <c r="DQM18" s="122"/>
      <c r="DQN18" s="122"/>
      <c r="DQO18" s="122"/>
      <c r="DQP18" s="122"/>
      <c r="DQQ18" s="122"/>
      <c r="DQR18" s="122"/>
      <c r="DQS18" s="122"/>
      <c r="DQT18" s="122"/>
      <c r="DQU18" s="122"/>
      <c r="DQV18" s="122"/>
      <c r="DQW18" s="122"/>
      <c r="DQX18" s="122"/>
      <c r="DQY18" s="122"/>
      <c r="DQZ18" s="122"/>
      <c r="DRA18" s="122"/>
      <c r="DRB18" s="122"/>
      <c r="DRC18" s="122"/>
      <c r="DRD18" s="122"/>
      <c r="DRE18" s="122"/>
      <c r="DRF18" s="122"/>
      <c r="DRG18" s="122"/>
      <c r="DRH18" s="122"/>
      <c r="DRI18" s="122"/>
      <c r="DRJ18" s="122"/>
      <c r="DRK18" s="122"/>
      <c r="DRL18" s="122"/>
      <c r="DRM18" s="122"/>
      <c r="DRN18" s="122"/>
      <c r="DRO18" s="122"/>
      <c r="DRP18" s="122"/>
      <c r="DRQ18" s="122"/>
      <c r="DRR18" s="122"/>
      <c r="DRS18" s="122"/>
      <c r="DRT18" s="122"/>
      <c r="DRU18" s="122"/>
      <c r="DRV18" s="122"/>
      <c r="DRW18" s="122"/>
      <c r="DRX18" s="122"/>
      <c r="DRY18" s="122"/>
      <c r="DRZ18" s="122"/>
      <c r="DSA18" s="122"/>
      <c r="DSB18" s="122"/>
      <c r="DSC18" s="122"/>
      <c r="DSD18" s="122"/>
      <c r="DSE18" s="122"/>
      <c r="DSF18" s="122"/>
      <c r="DSG18" s="122"/>
      <c r="DSH18" s="122"/>
      <c r="DSI18" s="122"/>
      <c r="DSJ18" s="122"/>
      <c r="DSK18" s="122"/>
      <c r="DSL18" s="122"/>
      <c r="DSM18" s="122"/>
      <c r="DSN18" s="122"/>
      <c r="DSO18" s="122"/>
      <c r="DSP18" s="122"/>
      <c r="DSQ18" s="122"/>
      <c r="DSR18" s="122"/>
      <c r="DSS18" s="122"/>
      <c r="DST18" s="122"/>
      <c r="DSU18" s="122"/>
      <c r="DSV18" s="122"/>
      <c r="DSW18" s="122"/>
      <c r="DSX18" s="122"/>
      <c r="DSY18" s="122"/>
      <c r="DSZ18" s="122"/>
      <c r="DTA18" s="122"/>
      <c r="DTB18" s="122"/>
      <c r="DTC18" s="122"/>
      <c r="DTD18" s="122"/>
      <c r="DTE18" s="122"/>
      <c r="DTF18" s="122"/>
      <c r="DTG18" s="122"/>
      <c r="DTH18" s="122"/>
      <c r="DTI18" s="122"/>
      <c r="DTJ18" s="122"/>
      <c r="DTK18" s="122"/>
      <c r="DTL18" s="122"/>
      <c r="DTM18" s="122"/>
      <c r="DTN18" s="122"/>
      <c r="DTO18" s="122"/>
      <c r="DTP18" s="122"/>
      <c r="DTQ18" s="122"/>
      <c r="DTR18" s="122"/>
      <c r="DTS18" s="122"/>
      <c r="DTT18" s="122"/>
      <c r="DTU18" s="122"/>
      <c r="DTV18" s="122"/>
      <c r="DTW18" s="122"/>
      <c r="DTX18" s="122"/>
      <c r="DTY18" s="122"/>
      <c r="DTZ18" s="122"/>
      <c r="DUA18" s="122"/>
      <c r="DUB18" s="122"/>
      <c r="DUC18" s="122"/>
      <c r="DUD18" s="122"/>
      <c r="DUE18" s="122"/>
      <c r="DUF18" s="122"/>
      <c r="DUG18" s="122"/>
      <c r="DUH18" s="122"/>
      <c r="DUI18" s="122"/>
      <c r="DUJ18" s="122"/>
      <c r="DUK18" s="122"/>
      <c r="DUL18" s="122"/>
      <c r="DUM18" s="122"/>
      <c r="DUN18" s="122"/>
      <c r="DUO18" s="122"/>
      <c r="DUP18" s="122"/>
      <c r="DUQ18" s="122"/>
      <c r="DUR18" s="122"/>
      <c r="DUS18" s="122"/>
      <c r="DUT18" s="122"/>
      <c r="DUU18" s="122"/>
      <c r="DUV18" s="122"/>
      <c r="DUW18" s="122"/>
      <c r="DUX18" s="122"/>
      <c r="DUY18" s="122"/>
      <c r="DUZ18" s="122"/>
      <c r="DVA18" s="122"/>
      <c r="DVB18" s="122"/>
      <c r="DVC18" s="122"/>
      <c r="DVD18" s="122"/>
      <c r="DVE18" s="122"/>
      <c r="DVF18" s="122"/>
      <c r="DVG18" s="122"/>
      <c r="DVH18" s="122"/>
      <c r="DVI18" s="122"/>
      <c r="DVJ18" s="122"/>
      <c r="DVK18" s="122"/>
      <c r="DVL18" s="122"/>
      <c r="DVM18" s="122"/>
      <c r="DVN18" s="122"/>
      <c r="DVO18" s="122"/>
      <c r="DVP18" s="122"/>
      <c r="DVQ18" s="122"/>
      <c r="DVR18" s="122"/>
      <c r="DVS18" s="122"/>
      <c r="DVT18" s="122"/>
      <c r="DVU18" s="122"/>
      <c r="DVV18" s="122"/>
      <c r="DVW18" s="122"/>
      <c r="DVX18" s="122"/>
      <c r="DVY18" s="122"/>
      <c r="DVZ18" s="122"/>
      <c r="DWA18" s="122"/>
      <c r="DWB18" s="122"/>
      <c r="DWC18" s="122"/>
      <c r="DWD18" s="122"/>
      <c r="DWE18" s="122"/>
      <c r="DWF18" s="122"/>
      <c r="DWG18" s="122"/>
      <c r="DWH18" s="122"/>
      <c r="DWI18" s="122"/>
      <c r="DWJ18" s="122"/>
      <c r="DWK18" s="122"/>
      <c r="DWL18" s="122"/>
      <c r="DWM18" s="122"/>
      <c r="DWN18" s="122"/>
      <c r="DWO18" s="122"/>
      <c r="DWP18" s="122"/>
      <c r="DWQ18" s="122"/>
      <c r="DWR18" s="122"/>
      <c r="DWS18" s="122"/>
      <c r="DWT18" s="122"/>
      <c r="DWU18" s="122"/>
      <c r="DWV18" s="122"/>
      <c r="DWW18" s="122"/>
      <c r="DWX18" s="122"/>
      <c r="DWY18" s="122"/>
      <c r="DWZ18" s="122"/>
      <c r="DXA18" s="122"/>
      <c r="DXB18" s="122"/>
      <c r="DXC18" s="122"/>
      <c r="DXD18" s="122"/>
      <c r="DXE18" s="122"/>
      <c r="DXF18" s="122"/>
      <c r="DXG18" s="122"/>
      <c r="DXH18" s="122"/>
      <c r="DXI18" s="122"/>
      <c r="DXJ18" s="122"/>
      <c r="DXK18" s="122"/>
      <c r="DXL18" s="122"/>
      <c r="DXM18" s="122"/>
      <c r="DXN18" s="122"/>
      <c r="DXO18" s="122"/>
      <c r="DXP18" s="122"/>
      <c r="DXQ18" s="122"/>
      <c r="DXR18" s="122"/>
      <c r="DXS18" s="122"/>
      <c r="DXT18" s="122"/>
      <c r="DXU18" s="122"/>
      <c r="DXV18" s="122"/>
      <c r="DXW18" s="122"/>
      <c r="DXX18" s="122"/>
      <c r="DXY18" s="122"/>
      <c r="DXZ18" s="122"/>
      <c r="DYA18" s="122"/>
      <c r="DYB18" s="122"/>
      <c r="DYC18" s="122"/>
      <c r="DYD18" s="122"/>
      <c r="DYE18" s="122"/>
      <c r="DYF18" s="122"/>
      <c r="DYG18" s="122"/>
      <c r="DYH18" s="122"/>
      <c r="DYI18" s="122"/>
      <c r="DYJ18" s="122"/>
      <c r="DYK18" s="122"/>
      <c r="DYL18" s="122"/>
      <c r="DYM18" s="122"/>
      <c r="DYN18" s="122"/>
      <c r="DYO18" s="122"/>
      <c r="DYP18" s="122"/>
      <c r="DYQ18" s="122"/>
      <c r="DYR18" s="122"/>
      <c r="DYS18" s="122"/>
      <c r="DYT18" s="122"/>
      <c r="DYU18" s="122"/>
      <c r="DYV18" s="122"/>
      <c r="DYW18" s="122"/>
      <c r="DYX18" s="122"/>
      <c r="DYY18" s="122"/>
      <c r="DYZ18" s="122"/>
      <c r="DZA18" s="122"/>
      <c r="DZB18" s="122"/>
      <c r="DZC18" s="122"/>
      <c r="DZD18" s="122"/>
      <c r="DZE18" s="122"/>
      <c r="DZF18" s="122"/>
      <c r="DZG18" s="122"/>
      <c r="DZH18" s="122"/>
      <c r="DZI18" s="122"/>
      <c r="DZJ18" s="122"/>
      <c r="DZK18" s="122"/>
      <c r="DZL18" s="122"/>
      <c r="DZM18" s="122"/>
      <c r="DZN18" s="122"/>
      <c r="DZO18" s="122"/>
      <c r="DZP18" s="122"/>
      <c r="DZQ18" s="122"/>
      <c r="DZR18" s="122"/>
      <c r="DZS18" s="122"/>
      <c r="DZT18" s="122"/>
      <c r="DZU18" s="122"/>
      <c r="DZV18" s="122"/>
      <c r="DZW18" s="122"/>
      <c r="DZX18" s="122"/>
      <c r="DZY18" s="122"/>
      <c r="DZZ18" s="122"/>
      <c r="EAA18" s="122"/>
      <c r="EAB18" s="122"/>
      <c r="EAC18" s="122"/>
      <c r="EAD18" s="122"/>
      <c r="EAE18" s="122"/>
      <c r="EAF18" s="122"/>
      <c r="EAG18" s="122"/>
      <c r="EAH18" s="122"/>
      <c r="EAI18" s="122"/>
      <c r="EAJ18" s="122"/>
      <c r="EAK18" s="122"/>
      <c r="EAL18" s="122"/>
      <c r="EAM18" s="122"/>
      <c r="EAN18" s="122"/>
      <c r="EAO18" s="122"/>
      <c r="EAP18" s="122"/>
      <c r="EAQ18" s="122"/>
      <c r="EAR18" s="122"/>
      <c r="EAS18" s="122"/>
      <c r="EAT18" s="122"/>
      <c r="EAU18" s="122"/>
      <c r="EAV18" s="122"/>
      <c r="EAW18" s="122"/>
      <c r="EAX18" s="122"/>
      <c r="EAY18" s="122"/>
      <c r="EAZ18" s="122"/>
      <c r="EBA18" s="122"/>
      <c r="EBB18" s="122"/>
      <c r="EBC18" s="122"/>
      <c r="EBD18" s="122"/>
      <c r="EBE18" s="122"/>
      <c r="EBF18" s="122"/>
      <c r="EBG18" s="122"/>
      <c r="EBH18" s="122"/>
      <c r="EBI18" s="122"/>
      <c r="EBJ18" s="122"/>
      <c r="EBK18" s="122"/>
      <c r="EBL18" s="122"/>
      <c r="EBM18" s="122"/>
      <c r="EBN18" s="122"/>
      <c r="EBO18" s="122"/>
      <c r="EBP18" s="122"/>
      <c r="EBQ18" s="122"/>
      <c r="EBR18" s="122"/>
      <c r="EBS18" s="122"/>
      <c r="EBT18" s="122"/>
      <c r="EBU18" s="122"/>
      <c r="EBV18" s="122"/>
      <c r="EBW18" s="122"/>
      <c r="EBX18" s="122"/>
      <c r="EBY18" s="122"/>
      <c r="EBZ18" s="122"/>
      <c r="ECA18" s="122"/>
      <c r="ECB18" s="122"/>
      <c r="ECC18" s="122"/>
      <c r="ECD18" s="122"/>
      <c r="ECE18" s="122"/>
      <c r="ECF18" s="122"/>
      <c r="ECG18" s="122"/>
      <c r="ECH18" s="122"/>
      <c r="ECI18" s="122"/>
      <c r="ECJ18" s="122"/>
      <c r="ECK18" s="122"/>
      <c r="ECL18" s="122"/>
      <c r="ECM18" s="122"/>
      <c r="ECN18" s="122"/>
      <c r="ECO18" s="122"/>
      <c r="ECP18" s="122"/>
      <c r="ECQ18" s="122"/>
      <c r="ECR18" s="122"/>
      <c r="ECS18" s="122"/>
      <c r="ECT18" s="122"/>
      <c r="ECU18" s="122"/>
      <c r="ECV18" s="122"/>
      <c r="ECW18" s="122"/>
      <c r="ECX18" s="122"/>
      <c r="ECY18" s="122"/>
      <c r="ECZ18" s="122"/>
      <c r="EDA18" s="122"/>
      <c r="EDB18" s="122"/>
      <c r="EDC18" s="122"/>
      <c r="EDD18" s="122"/>
      <c r="EDE18" s="122"/>
      <c r="EDF18" s="122"/>
      <c r="EDG18" s="122"/>
      <c r="EDH18" s="122"/>
      <c r="EDI18" s="122"/>
      <c r="EDJ18" s="122"/>
      <c r="EDK18" s="122"/>
      <c r="EDL18" s="122"/>
      <c r="EDM18" s="122"/>
      <c r="EDN18" s="122"/>
      <c r="EDO18" s="122"/>
      <c r="EDP18" s="122"/>
      <c r="EDQ18" s="122"/>
      <c r="EDR18" s="122"/>
      <c r="EDS18" s="122"/>
      <c r="EDT18" s="122"/>
      <c r="EDU18" s="122"/>
      <c r="EDV18" s="122"/>
      <c r="EDW18" s="122"/>
      <c r="EDX18" s="122"/>
      <c r="EDY18" s="122"/>
      <c r="EDZ18" s="122"/>
      <c r="EEA18" s="122"/>
      <c r="EEB18" s="122"/>
      <c r="EEC18" s="122"/>
      <c r="EED18" s="122"/>
      <c r="EEE18" s="122"/>
      <c r="EEF18" s="122"/>
      <c r="EEG18" s="122"/>
      <c r="EEH18" s="122"/>
      <c r="EEI18" s="122"/>
      <c r="EEJ18" s="122"/>
      <c r="EEK18" s="122"/>
      <c r="EEL18" s="122"/>
      <c r="EEM18" s="122"/>
      <c r="EEN18" s="122"/>
      <c r="EEO18" s="122"/>
      <c r="EEP18" s="122"/>
      <c r="EEQ18" s="122"/>
      <c r="EER18" s="122"/>
      <c r="EES18" s="122"/>
      <c r="EET18" s="122"/>
      <c r="EEU18" s="122"/>
      <c r="EEV18" s="122"/>
      <c r="EEW18" s="122"/>
      <c r="EEX18" s="122"/>
      <c r="EEY18" s="122"/>
      <c r="EEZ18" s="122"/>
      <c r="EFA18" s="122"/>
      <c r="EFB18" s="122"/>
      <c r="EFC18" s="122"/>
      <c r="EFD18" s="122"/>
      <c r="EFE18" s="122"/>
      <c r="EFF18" s="122"/>
      <c r="EFG18" s="122"/>
      <c r="EFH18" s="122"/>
      <c r="EFI18" s="122"/>
      <c r="EFJ18" s="122"/>
      <c r="EFK18" s="122"/>
      <c r="EFL18" s="122"/>
      <c r="EFM18" s="122"/>
      <c r="EFN18" s="122"/>
      <c r="EFO18" s="122"/>
      <c r="EFP18" s="122"/>
      <c r="EFQ18" s="122"/>
      <c r="EFR18" s="122"/>
      <c r="EFS18" s="122"/>
      <c r="EFT18" s="122"/>
      <c r="EFU18" s="122"/>
      <c r="EFV18" s="122"/>
      <c r="EFW18" s="122"/>
      <c r="EFX18" s="122"/>
      <c r="EFY18" s="122"/>
      <c r="EFZ18" s="122"/>
      <c r="EGA18" s="122"/>
      <c r="EGB18" s="122"/>
      <c r="EGC18" s="122"/>
      <c r="EGD18" s="122"/>
      <c r="EGE18" s="122"/>
      <c r="EGF18" s="122"/>
      <c r="EGG18" s="122"/>
      <c r="EGH18" s="122"/>
      <c r="EGI18" s="122"/>
      <c r="EGJ18" s="122"/>
      <c r="EGK18" s="122"/>
      <c r="EGL18" s="122"/>
      <c r="EGM18" s="122"/>
      <c r="EGN18" s="122"/>
      <c r="EGO18" s="122"/>
      <c r="EGP18" s="122"/>
      <c r="EGQ18" s="122"/>
      <c r="EGR18" s="122"/>
      <c r="EGS18" s="122"/>
      <c r="EGT18" s="122"/>
      <c r="EGU18" s="122"/>
      <c r="EGV18" s="122"/>
      <c r="EGW18" s="122"/>
      <c r="EGX18" s="122"/>
      <c r="EGY18" s="122"/>
      <c r="EGZ18" s="122"/>
      <c r="EHA18" s="122"/>
      <c r="EHB18" s="122"/>
      <c r="EHC18" s="122"/>
      <c r="EHD18" s="122"/>
      <c r="EHE18" s="122"/>
      <c r="EHF18" s="122"/>
      <c r="EHG18" s="122"/>
      <c r="EHH18" s="122"/>
      <c r="EHI18" s="122"/>
      <c r="EHJ18" s="122"/>
      <c r="EHK18" s="122"/>
      <c r="EHL18" s="122"/>
      <c r="EHM18" s="122"/>
      <c r="EHN18" s="122"/>
      <c r="EHO18" s="122"/>
      <c r="EHP18" s="122"/>
      <c r="EHQ18" s="122"/>
      <c r="EHR18" s="122"/>
      <c r="EHS18" s="122"/>
      <c r="EHT18" s="122"/>
      <c r="EHU18" s="122"/>
      <c r="EHV18" s="122"/>
      <c r="EHW18" s="122"/>
      <c r="EHX18" s="122"/>
      <c r="EHY18" s="122"/>
      <c r="EHZ18" s="122"/>
      <c r="EIA18" s="122"/>
      <c r="EIB18" s="122"/>
      <c r="EIC18" s="122"/>
      <c r="EID18" s="122"/>
      <c r="EIE18" s="122"/>
      <c r="EIF18" s="122"/>
      <c r="EIG18" s="122"/>
      <c r="EIH18" s="122"/>
      <c r="EII18" s="122"/>
      <c r="EIJ18" s="122"/>
      <c r="EIK18" s="122"/>
      <c r="EIL18" s="122"/>
      <c r="EIM18" s="122"/>
      <c r="EIN18" s="122"/>
      <c r="EIO18" s="122"/>
      <c r="EIP18" s="122"/>
      <c r="EIQ18" s="122"/>
      <c r="EIR18" s="122"/>
      <c r="EIS18" s="122"/>
      <c r="EIT18" s="122"/>
      <c r="EIU18" s="122"/>
      <c r="EIV18" s="122"/>
      <c r="EIW18" s="122"/>
      <c r="EIX18" s="122"/>
      <c r="EIY18" s="122"/>
      <c r="EIZ18" s="122"/>
      <c r="EJA18" s="122"/>
      <c r="EJB18" s="122"/>
      <c r="EJC18" s="122"/>
      <c r="EJD18" s="122"/>
      <c r="EJE18" s="122"/>
      <c r="EJF18" s="122"/>
      <c r="EJG18" s="122"/>
      <c r="EJH18" s="122"/>
      <c r="EJI18" s="122"/>
      <c r="EJJ18" s="122"/>
      <c r="EJK18" s="122"/>
      <c r="EJL18" s="122"/>
      <c r="EJM18" s="122"/>
      <c r="EJN18" s="122"/>
      <c r="EJO18" s="122"/>
      <c r="EJP18" s="122"/>
      <c r="EJQ18" s="122"/>
      <c r="EJR18" s="122"/>
      <c r="EJS18" s="122"/>
      <c r="EJT18" s="122"/>
      <c r="EJU18" s="122"/>
      <c r="EJV18" s="122"/>
      <c r="EJW18" s="122"/>
      <c r="EJX18" s="122"/>
      <c r="EJY18" s="122"/>
      <c r="EJZ18" s="122"/>
      <c r="EKA18" s="122"/>
      <c r="EKB18" s="122"/>
      <c r="EKC18" s="122"/>
      <c r="EKD18" s="122"/>
      <c r="EKE18" s="122"/>
      <c r="EKF18" s="122"/>
      <c r="EKG18" s="122"/>
      <c r="EKH18" s="122"/>
      <c r="EKI18" s="122"/>
      <c r="EKJ18" s="122"/>
      <c r="EKK18" s="122"/>
      <c r="EKL18" s="122"/>
      <c r="EKM18" s="122"/>
      <c r="EKN18" s="122"/>
      <c r="EKO18" s="122"/>
      <c r="EKP18" s="122"/>
      <c r="EKQ18" s="122"/>
      <c r="EKR18" s="122"/>
      <c r="EKS18" s="122"/>
      <c r="EKT18" s="122"/>
      <c r="EKU18" s="122"/>
      <c r="EKV18" s="122"/>
      <c r="EKW18" s="122"/>
      <c r="EKX18" s="122"/>
      <c r="EKY18" s="122"/>
      <c r="EKZ18" s="122"/>
      <c r="ELA18" s="122"/>
      <c r="ELB18" s="122"/>
      <c r="ELC18" s="122"/>
      <c r="ELD18" s="122"/>
      <c r="ELE18" s="122"/>
      <c r="ELF18" s="122"/>
      <c r="ELG18" s="122"/>
      <c r="ELH18" s="122"/>
      <c r="ELI18" s="122"/>
      <c r="ELJ18" s="122"/>
      <c r="ELK18" s="122"/>
      <c r="ELL18" s="122"/>
      <c r="ELM18" s="122"/>
      <c r="ELN18" s="122"/>
      <c r="ELO18" s="122"/>
      <c r="ELP18" s="122"/>
      <c r="ELQ18" s="122"/>
      <c r="ELR18" s="122"/>
      <c r="ELS18" s="122"/>
      <c r="ELT18" s="122"/>
      <c r="ELU18" s="122"/>
      <c r="ELV18" s="122"/>
      <c r="ELW18" s="122"/>
      <c r="ELX18" s="122"/>
      <c r="ELY18" s="122"/>
      <c r="ELZ18" s="122"/>
      <c r="EMA18" s="122"/>
      <c r="EMB18" s="122"/>
      <c r="EMC18" s="122"/>
      <c r="EMD18" s="122"/>
      <c r="EME18" s="122"/>
      <c r="EMF18" s="122"/>
      <c r="EMG18" s="122"/>
      <c r="EMH18" s="122"/>
      <c r="EMI18" s="122"/>
      <c r="EMJ18" s="122"/>
      <c r="EMK18" s="122"/>
      <c r="EML18" s="122"/>
      <c r="EMM18" s="122"/>
      <c r="EMN18" s="122"/>
      <c r="EMO18" s="122"/>
      <c r="EMP18" s="122"/>
      <c r="EMQ18" s="122"/>
      <c r="EMR18" s="122"/>
      <c r="EMS18" s="122"/>
      <c r="EMT18" s="122"/>
      <c r="EMU18" s="122"/>
      <c r="EMV18" s="122"/>
      <c r="EMW18" s="122"/>
      <c r="EMX18" s="122"/>
      <c r="EMY18" s="122"/>
      <c r="EMZ18" s="122"/>
      <c r="ENA18" s="122"/>
      <c r="ENB18" s="122"/>
      <c r="ENC18" s="122"/>
      <c r="END18" s="122"/>
      <c r="ENE18" s="122"/>
      <c r="ENF18" s="122"/>
      <c r="ENG18" s="122"/>
      <c r="ENH18" s="122"/>
      <c r="ENI18" s="122"/>
      <c r="ENJ18" s="122"/>
      <c r="ENK18" s="122"/>
      <c r="ENL18" s="122"/>
      <c r="ENM18" s="122"/>
      <c r="ENN18" s="122"/>
      <c r="ENO18" s="122"/>
      <c r="ENP18" s="122"/>
      <c r="ENQ18" s="122"/>
      <c r="ENR18" s="122"/>
      <c r="ENS18" s="122"/>
      <c r="ENT18" s="122"/>
      <c r="ENU18" s="122"/>
      <c r="ENV18" s="122"/>
      <c r="ENW18" s="122"/>
      <c r="ENX18" s="122"/>
      <c r="ENY18" s="122"/>
      <c r="ENZ18" s="122"/>
      <c r="EOA18" s="122"/>
      <c r="EOB18" s="122"/>
      <c r="EOC18" s="122"/>
      <c r="EOD18" s="122"/>
      <c r="EOE18" s="122"/>
      <c r="EOF18" s="122"/>
      <c r="EOG18" s="122"/>
      <c r="EOH18" s="122"/>
      <c r="EOI18" s="122"/>
      <c r="EOJ18" s="122"/>
      <c r="EOK18" s="122"/>
      <c r="EOL18" s="122"/>
      <c r="EOM18" s="122"/>
      <c r="EON18" s="122"/>
      <c r="EOO18" s="122"/>
      <c r="EOP18" s="122"/>
      <c r="EOQ18" s="122"/>
      <c r="EOR18" s="122"/>
      <c r="EOS18" s="122"/>
      <c r="EOT18" s="122"/>
      <c r="EOU18" s="122"/>
      <c r="EOV18" s="122"/>
      <c r="EOW18" s="122"/>
      <c r="EOX18" s="122"/>
      <c r="EOY18" s="122"/>
      <c r="EOZ18" s="122"/>
      <c r="EPA18" s="122"/>
      <c r="EPB18" s="122"/>
      <c r="EPC18" s="122"/>
      <c r="EPD18" s="122"/>
      <c r="EPE18" s="122"/>
      <c r="EPF18" s="122"/>
      <c r="EPG18" s="122"/>
      <c r="EPH18" s="122"/>
      <c r="EPI18" s="122"/>
      <c r="EPJ18" s="122"/>
      <c r="EPK18" s="122"/>
      <c r="EPL18" s="122"/>
      <c r="EPM18" s="122"/>
      <c r="EPN18" s="122"/>
      <c r="EPO18" s="122"/>
      <c r="EPP18" s="122"/>
      <c r="EPQ18" s="122"/>
      <c r="EPR18" s="122"/>
      <c r="EPS18" s="122"/>
      <c r="EPT18" s="122"/>
      <c r="EPU18" s="122"/>
      <c r="EPV18" s="122"/>
      <c r="EPW18" s="122"/>
      <c r="EPX18" s="122"/>
      <c r="EPY18" s="122"/>
      <c r="EPZ18" s="122"/>
      <c r="EQA18" s="122"/>
      <c r="EQB18" s="122"/>
      <c r="EQC18" s="122"/>
      <c r="EQD18" s="122"/>
      <c r="EQE18" s="122"/>
      <c r="EQF18" s="122"/>
      <c r="EQG18" s="122"/>
      <c r="EQH18" s="122"/>
      <c r="EQI18" s="122"/>
      <c r="EQJ18" s="122"/>
      <c r="EQK18" s="122"/>
      <c r="EQL18" s="122"/>
      <c r="EQM18" s="122"/>
      <c r="EQN18" s="122"/>
      <c r="EQO18" s="122"/>
      <c r="EQP18" s="122"/>
      <c r="EQQ18" s="122"/>
      <c r="EQR18" s="122"/>
      <c r="EQS18" s="122"/>
      <c r="EQT18" s="122"/>
      <c r="EQU18" s="122"/>
      <c r="EQV18" s="122"/>
      <c r="EQW18" s="122"/>
      <c r="EQX18" s="122"/>
      <c r="EQY18" s="122"/>
      <c r="EQZ18" s="122"/>
      <c r="ERA18" s="122"/>
      <c r="ERB18" s="122"/>
      <c r="ERC18" s="122"/>
      <c r="ERD18" s="122"/>
      <c r="ERE18" s="122"/>
      <c r="ERF18" s="122"/>
      <c r="ERG18" s="122"/>
      <c r="ERH18" s="122"/>
      <c r="ERI18" s="122"/>
      <c r="ERJ18" s="122"/>
      <c r="ERK18" s="122"/>
      <c r="ERL18" s="122"/>
      <c r="ERM18" s="122"/>
      <c r="ERN18" s="122"/>
      <c r="ERO18" s="122"/>
      <c r="ERP18" s="122"/>
      <c r="ERQ18" s="122"/>
      <c r="ERR18" s="122"/>
      <c r="ERS18" s="122"/>
      <c r="ERT18" s="122"/>
      <c r="ERU18" s="122"/>
      <c r="ERV18" s="122"/>
      <c r="ERW18" s="122"/>
      <c r="ERX18" s="122"/>
      <c r="ERY18" s="122"/>
      <c r="ERZ18" s="122"/>
      <c r="ESA18" s="122"/>
      <c r="ESB18" s="122"/>
      <c r="ESC18" s="122"/>
      <c r="ESD18" s="122"/>
      <c r="ESE18" s="122"/>
      <c r="ESF18" s="122"/>
      <c r="ESG18" s="122"/>
      <c r="ESH18" s="122"/>
      <c r="ESI18" s="122"/>
      <c r="ESJ18" s="122"/>
      <c r="ESK18" s="122"/>
      <c r="ESL18" s="122"/>
      <c r="ESM18" s="122"/>
      <c r="ESN18" s="122"/>
      <c r="ESO18" s="122"/>
      <c r="ESP18" s="122"/>
      <c r="ESQ18" s="122"/>
      <c r="ESR18" s="122"/>
      <c r="ESS18" s="122"/>
      <c r="EST18" s="122"/>
      <c r="ESU18" s="122"/>
      <c r="ESV18" s="122"/>
      <c r="ESW18" s="122"/>
      <c r="ESX18" s="122"/>
      <c r="ESY18" s="122"/>
      <c r="ESZ18" s="122"/>
      <c r="ETA18" s="122"/>
      <c r="ETB18" s="122"/>
      <c r="ETC18" s="122"/>
      <c r="ETD18" s="122"/>
      <c r="ETE18" s="122"/>
      <c r="ETF18" s="122"/>
      <c r="ETG18" s="122"/>
      <c r="ETH18" s="122"/>
      <c r="ETI18" s="122"/>
      <c r="ETJ18" s="122"/>
      <c r="ETK18" s="122"/>
      <c r="ETL18" s="122"/>
      <c r="ETM18" s="122"/>
      <c r="ETN18" s="122"/>
      <c r="ETO18" s="122"/>
      <c r="ETP18" s="122"/>
      <c r="ETQ18" s="122"/>
      <c r="ETR18" s="122"/>
      <c r="ETS18" s="122"/>
      <c r="ETT18" s="122"/>
      <c r="ETU18" s="122"/>
      <c r="ETV18" s="122"/>
      <c r="ETW18" s="122"/>
      <c r="ETX18" s="122"/>
      <c r="ETY18" s="122"/>
      <c r="ETZ18" s="122"/>
      <c r="EUA18" s="122"/>
      <c r="EUB18" s="122"/>
      <c r="EUC18" s="122"/>
      <c r="EUD18" s="122"/>
      <c r="EUE18" s="122"/>
      <c r="EUF18" s="122"/>
      <c r="EUG18" s="122"/>
      <c r="EUH18" s="122"/>
      <c r="EUI18" s="122"/>
      <c r="EUJ18" s="122"/>
      <c r="EUK18" s="122"/>
      <c r="EUL18" s="122"/>
      <c r="EUM18" s="122"/>
      <c r="EUN18" s="122"/>
      <c r="EUO18" s="122"/>
      <c r="EUP18" s="122"/>
      <c r="EUQ18" s="122"/>
      <c r="EUR18" s="122"/>
      <c r="EUS18" s="122"/>
      <c r="EUT18" s="122"/>
      <c r="EUU18" s="122"/>
      <c r="EUV18" s="122"/>
      <c r="EUW18" s="122"/>
      <c r="EUX18" s="122"/>
      <c r="EUY18" s="122"/>
      <c r="EUZ18" s="122"/>
      <c r="EVA18" s="122"/>
      <c r="EVB18" s="122"/>
      <c r="EVC18" s="122"/>
      <c r="EVD18" s="122"/>
      <c r="EVE18" s="122"/>
      <c r="EVF18" s="122"/>
      <c r="EVG18" s="122"/>
      <c r="EVH18" s="122"/>
      <c r="EVI18" s="122"/>
      <c r="EVJ18" s="122"/>
      <c r="EVK18" s="122"/>
      <c r="EVL18" s="122"/>
      <c r="EVM18" s="122"/>
      <c r="EVN18" s="122"/>
      <c r="EVO18" s="122"/>
      <c r="EVP18" s="122"/>
      <c r="EVQ18" s="122"/>
      <c r="EVR18" s="122"/>
      <c r="EVS18" s="122"/>
      <c r="EVT18" s="122"/>
      <c r="EVU18" s="122"/>
      <c r="EVV18" s="122"/>
      <c r="EVW18" s="122"/>
      <c r="EVX18" s="122"/>
      <c r="EVY18" s="122"/>
      <c r="EVZ18" s="122"/>
      <c r="EWA18" s="122"/>
      <c r="EWB18" s="122"/>
      <c r="EWC18" s="122"/>
      <c r="EWD18" s="122"/>
      <c r="EWE18" s="122"/>
      <c r="EWF18" s="122"/>
      <c r="EWG18" s="122"/>
      <c r="EWH18" s="122"/>
      <c r="EWI18" s="122"/>
      <c r="EWJ18" s="122"/>
      <c r="EWK18" s="122"/>
      <c r="EWL18" s="122"/>
      <c r="EWM18" s="122"/>
      <c r="EWN18" s="122"/>
      <c r="EWO18" s="122"/>
      <c r="EWP18" s="122"/>
      <c r="EWQ18" s="122"/>
      <c r="EWR18" s="122"/>
      <c r="EWS18" s="122"/>
      <c r="EWT18" s="122"/>
      <c r="EWU18" s="122"/>
      <c r="EWV18" s="122"/>
      <c r="EWW18" s="122"/>
      <c r="EWX18" s="122"/>
      <c r="EWY18" s="122"/>
      <c r="EWZ18" s="122"/>
      <c r="EXA18" s="122"/>
      <c r="EXB18" s="122"/>
      <c r="EXC18" s="122"/>
      <c r="EXD18" s="122"/>
      <c r="EXE18" s="122"/>
      <c r="EXF18" s="122"/>
      <c r="EXG18" s="122"/>
      <c r="EXH18" s="122"/>
      <c r="EXI18" s="122"/>
      <c r="EXJ18" s="122"/>
      <c r="EXK18" s="122"/>
      <c r="EXL18" s="122"/>
      <c r="EXM18" s="122"/>
      <c r="EXN18" s="122"/>
      <c r="EXO18" s="122"/>
      <c r="EXP18" s="122"/>
      <c r="EXQ18" s="122"/>
      <c r="EXR18" s="122"/>
      <c r="EXS18" s="122"/>
      <c r="EXT18" s="122"/>
      <c r="EXU18" s="122"/>
      <c r="EXV18" s="122"/>
      <c r="EXW18" s="122"/>
      <c r="EXX18" s="122"/>
      <c r="EXY18" s="122"/>
      <c r="EXZ18" s="122"/>
      <c r="EYA18" s="122"/>
      <c r="EYB18" s="122"/>
      <c r="EYC18" s="122"/>
      <c r="EYD18" s="122"/>
      <c r="EYE18" s="122"/>
      <c r="EYF18" s="122"/>
      <c r="EYG18" s="122"/>
      <c r="EYH18" s="122"/>
      <c r="EYI18" s="122"/>
      <c r="EYJ18" s="122"/>
      <c r="EYK18" s="122"/>
      <c r="EYL18" s="122"/>
      <c r="EYM18" s="122"/>
      <c r="EYN18" s="122"/>
      <c r="EYO18" s="122"/>
      <c r="EYP18" s="122"/>
      <c r="EYQ18" s="122"/>
      <c r="EYR18" s="122"/>
      <c r="EYS18" s="122"/>
      <c r="EYT18" s="122"/>
      <c r="EYU18" s="122"/>
      <c r="EYV18" s="122"/>
      <c r="EYW18" s="122"/>
      <c r="EYX18" s="122"/>
      <c r="EYY18" s="122"/>
      <c r="EYZ18" s="122"/>
      <c r="EZA18" s="122"/>
      <c r="EZB18" s="122"/>
      <c r="EZC18" s="122"/>
      <c r="EZD18" s="122"/>
      <c r="EZE18" s="122"/>
      <c r="EZF18" s="122"/>
      <c r="EZG18" s="122"/>
      <c r="EZH18" s="122"/>
      <c r="EZI18" s="122"/>
      <c r="EZJ18" s="122"/>
      <c r="EZK18" s="122"/>
      <c r="EZL18" s="122"/>
      <c r="EZM18" s="122"/>
      <c r="EZN18" s="122"/>
      <c r="EZO18" s="122"/>
      <c r="EZP18" s="122"/>
      <c r="EZQ18" s="122"/>
      <c r="EZR18" s="122"/>
      <c r="EZS18" s="122"/>
      <c r="EZT18" s="122"/>
      <c r="EZU18" s="122"/>
      <c r="EZV18" s="122"/>
      <c r="EZW18" s="122"/>
      <c r="EZX18" s="122"/>
      <c r="EZY18" s="122"/>
      <c r="EZZ18" s="122"/>
      <c r="FAA18" s="122"/>
      <c r="FAB18" s="122"/>
      <c r="FAC18" s="122"/>
      <c r="FAD18" s="122"/>
      <c r="FAE18" s="122"/>
      <c r="FAF18" s="122"/>
      <c r="FAG18" s="122"/>
      <c r="FAH18" s="122"/>
      <c r="FAI18" s="122"/>
      <c r="FAJ18" s="122"/>
      <c r="FAK18" s="122"/>
      <c r="FAL18" s="122"/>
      <c r="FAM18" s="122"/>
      <c r="FAN18" s="122"/>
      <c r="FAO18" s="122"/>
      <c r="FAP18" s="122"/>
      <c r="FAQ18" s="122"/>
      <c r="FAR18" s="122"/>
      <c r="FAS18" s="122"/>
      <c r="FAT18" s="122"/>
      <c r="FAU18" s="122"/>
      <c r="FAV18" s="122"/>
      <c r="FAW18" s="122"/>
      <c r="FAX18" s="122"/>
      <c r="FAY18" s="122"/>
      <c r="FAZ18" s="122"/>
      <c r="FBA18" s="122"/>
      <c r="FBB18" s="122"/>
      <c r="FBC18" s="122"/>
      <c r="FBD18" s="122"/>
      <c r="FBE18" s="122"/>
      <c r="FBF18" s="122"/>
      <c r="FBG18" s="122"/>
      <c r="FBH18" s="122"/>
      <c r="FBI18" s="122"/>
      <c r="FBJ18" s="122"/>
      <c r="FBK18" s="122"/>
      <c r="FBL18" s="122"/>
      <c r="FBM18" s="122"/>
      <c r="FBN18" s="122"/>
      <c r="FBO18" s="122"/>
      <c r="FBP18" s="122"/>
      <c r="FBQ18" s="122"/>
      <c r="FBR18" s="122"/>
      <c r="FBS18" s="122"/>
      <c r="FBT18" s="122"/>
      <c r="FBU18" s="122"/>
      <c r="FBV18" s="122"/>
      <c r="FBW18" s="122"/>
      <c r="FBX18" s="122"/>
      <c r="FBY18" s="122"/>
      <c r="FBZ18" s="122"/>
      <c r="FCA18" s="122"/>
      <c r="FCB18" s="122"/>
      <c r="FCC18" s="122"/>
      <c r="FCD18" s="122"/>
      <c r="FCE18" s="122"/>
      <c r="FCF18" s="122"/>
      <c r="FCG18" s="122"/>
      <c r="FCH18" s="122"/>
      <c r="FCI18" s="122"/>
      <c r="FCJ18" s="122"/>
      <c r="FCK18" s="122"/>
      <c r="FCL18" s="122"/>
      <c r="FCM18" s="122"/>
      <c r="FCN18" s="122"/>
      <c r="FCO18" s="122"/>
      <c r="FCP18" s="122"/>
      <c r="FCQ18" s="122"/>
      <c r="FCR18" s="122"/>
      <c r="FCS18" s="122"/>
      <c r="FCT18" s="122"/>
      <c r="FCU18" s="122"/>
      <c r="FCV18" s="122"/>
      <c r="FCW18" s="122"/>
      <c r="FCX18" s="122"/>
      <c r="FCY18" s="122"/>
      <c r="FCZ18" s="122"/>
      <c r="FDA18" s="122"/>
      <c r="FDB18" s="122"/>
      <c r="FDC18" s="122"/>
      <c r="FDD18" s="122"/>
      <c r="FDE18" s="122"/>
      <c r="FDF18" s="122"/>
      <c r="FDG18" s="122"/>
      <c r="FDH18" s="122"/>
      <c r="FDI18" s="122"/>
      <c r="FDJ18" s="122"/>
      <c r="FDK18" s="122"/>
      <c r="FDL18" s="122"/>
      <c r="FDM18" s="122"/>
      <c r="FDN18" s="122"/>
      <c r="FDO18" s="122"/>
      <c r="FDP18" s="122"/>
      <c r="FDQ18" s="122"/>
      <c r="FDR18" s="122"/>
      <c r="FDS18" s="122"/>
      <c r="FDT18" s="122"/>
      <c r="FDU18" s="122"/>
      <c r="FDV18" s="122"/>
      <c r="FDW18" s="122"/>
      <c r="FDX18" s="122"/>
      <c r="FDY18" s="122"/>
      <c r="FDZ18" s="122"/>
      <c r="FEA18" s="122"/>
      <c r="FEB18" s="122"/>
      <c r="FEC18" s="122"/>
      <c r="FED18" s="122"/>
      <c r="FEE18" s="122"/>
      <c r="FEF18" s="122"/>
      <c r="FEG18" s="122"/>
      <c r="FEH18" s="122"/>
      <c r="FEI18" s="122"/>
      <c r="FEJ18" s="122"/>
      <c r="FEK18" s="122"/>
      <c r="FEL18" s="122"/>
      <c r="FEM18" s="122"/>
      <c r="FEN18" s="122"/>
      <c r="FEO18" s="122"/>
      <c r="FEP18" s="122"/>
      <c r="FEQ18" s="122"/>
      <c r="FER18" s="122"/>
      <c r="FES18" s="122"/>
      <c r="FET18" s="122"/>
      <c r="FEU18" s="122"/>
      <c r="FEV18" s="122"/>
      <c r="FEW18" s="122"/>
      <c r="FEX18" s="122"/>
      <c r="FEY18" s="122"/>
      <c r="FEZ18" s="122"/>
      <c r="FFA18" s="122"/>
      <c r="FFB18" s="122"/>
      <c r="FFC18" s="122"/>
      <c r="FFD18" s="122"/>
      <c r="FFE18" s="122"/>
      <c r="FFF18" s="122"/>
      <c r="FFG18" s="122"/>
      <c r="FFH18" s="122"/>
      <c r="FFI18" s="122"/>
      <c r="FFJ18" s="122"/>
      <c r="FFK18" s="122"/>
      <c r="FFL18" s="122"/>
      <c r="FFM18" s="122"/>
      <c r="FFN18" s="122"/>
      <c r="FFO18" s="122"/>
      <c r="FFP18" s="122"/>
      <c r="FFQ18" s="122"/>
      <c r="FFR18" s="122"/>
      <c r="FFS18" s="122"/>
      <c r="FFT18" s="122"/>
      <c r="FFU18" s="122"/>
      <c r="FFV18" s="122"/>
      <c r="FFW18" s="122"/>
      <c r="FFX18" s="122"/>
      <c r="FFY18" s="122"/>
      <c r="FFZ18" s="122"/>
      <c r="FGA18" s="122"/>
      <c r="FGB18" s="122"/>
      <c r="FGC18" s="122"/>
      <c r="FGD18" s="122"/>
      <c r="FGE18" s="122"/>
      <c r="FGF18" s="122"/>
      <c r="FGG18" s="122"/>
      <c r="FGH18" s="122"/>
      <c r="FGI18" s="122"/>
      <c r="FGJ18" s="122"/>
      <c r="FGK18" s="122"/>
      <c r="FGL18" s="122"/>
      <c r="FGM18" s="122"/>
      <c r="FGN18" s="122"/>
      <c r="FGO18" s="122"/>
      <c r="FGP18" s="122"/>
      <c r="FGQ18" s="122"/>
      <c r="FGR18" s="122"/>
      <c r="FGS18" s="122"/>
      <c r="FGT18" s="122"/>
      <c r="FGU18" s="122"/>
      <c r="FGV18" s="122"/>
      <c r="FGW18" s="122"/>
      <c r="FGX18" s="122"/>
      <c r="FGY18" s="122"/>
      <c r="FGZ18" s="122"/>
      <c r="FHA18" s="122"/>
      <c r="FHB18" s="122"/>
      <c r="FHC18" s="122"/>
      <c r="FHD18" s="122"/>
      <c r="FHE18" s="122"/>
      <c r="FHF18" s="122"/>
      <c r="FHG18" s="122"/>
      <c r="FHH18" s="122"/>
      <c r="FHI18" s="122"/>
      <c r="FHJ18" s="122"/>
      <c r="FHK18" s="122"/>
      <c r="FHL18" s="122"/>
      <c r="FHM18" s="122"/>
      <c r="FHN18" s="122"/>
      <c r="FHO18" s="122"/>
      <c r="FHP18" s="122"/>
      <c r="FHQ18" s="122"/>
      <c r="FHR18" s="122"/>
      <c r="FHS18" s="122"/>
      <c r="FHT18" s="122"/>
      <c r="FHU18" s="122"/>
      <c r="FHV18" s="122"/>
      <c r="FHW18" s="122"/>
      <c r="FHX18" s="122"/>
      <c r="FHY18" s="122"/>
      <c r="FHZ18" s="122"/>
      <c r="FIA18" s="122"/>
      <c r="FIB18" s="122"/>
      <c r="FIC18" s="122"/>
      <c r="FID18" s="122"/>
      <c r="FIE18" s="122"/>
      <c r="FIF18" s="122"/>
      <c r="FIG18" s="122"/>
      <c r="FIH18" s="122"/>
      <c r="FII18" s="122"/>
      <c r="FIJ18" s="122"/>
      <c r="FIK18" s="122"/>
      <c r="FIL18" s="122"/>
      <c r="FIM18" s="122"/>
      <c r="FIN18" s="122"/>
      <c r="FIO18" s="122"/>
      <c r="FIP18" s="122"/>
      <c r="FIQ18" s="122"/>
      <c r="FIR18" s="122"/>
      <c r="FIS18" s="122"/>
      <c r="FIT18" s="122"/>
      <c r="FIU18" s="122"/>
      <c r="FIV18" s="122"/>
      <c r="FIW18" s="122"/>
      <c r="FIX18" s="122"/>
      <c r="FIY18" s="122"/>
      <c r="FIZ18" s="122"/>
      <c r="FJA18" s="122"/>
      <c r="FJB18" s="122"/>
      <c r="FJC18" s="122"/>
      <c r="FJD18" s="122"/>
      <c r="FJE18" s="122"/>
      <c r="FJF18" s="122"/>
      <c r="FJG18" s="122"/>
      <c r="FJH18" s="122"/>
      <c r="FJI18" s="122"/>
      <c r="FJJ18" s="122"/>
      <c r="FJK18" s="122"/>
      <c r="FJL18" s="122"/>
      <c r="FJM18" s="122"/>
      <c r="FJN18" s="122"/>
      <c r="FJO18" s="122"/>
      <c r="FJP18" s="122"/>
      <c r="FJQ18" s="122"/>
      <c r="FJR18" s="122"/>
      <c r="FJS18" s="122"/>
      <c r="FJT18" s="122"/>
      <c r="FJU18" s="122"/>
      <c r="FJV18" s="122"/>
      <c r="FJW18" s="122"/>
      <c r="FJX18" s="122"/>
      <c r="FJY18" s="122"/>
      <c r="FJZ18" s="122"/>
      <c r="FKA18" s="122"/>
      <c r="FKB18" s="122"/>
      <c r="FKC18" s="122"/>
      <c r="FKD18" s="122"/>
      <c r="FKE18" s="122"/>
      <c r="FKF18" s="122"/>
      <c r="FKG18" s="122"/>
      <c r="FKH18" s="122"/>
      <c r="FKI18" s="122"/>
      <c r="FKJ18" s="122"/>
      <c r="FKK18" s="122"/>
      <c r="FKL18" s="122"/>
      <c r="FKM18" s="122"/>
      <c r="FKN18" s="122"/>
      <c r="FKO18" s="122"/>
      <c r="FKP18" s="122"/>
      <c r="FKQ18" s="122"/>
      <c r="FKR18" s="122"/>
      <c r="FKS18" s="122"/>
      <c r="FKT18" s="122"/>
      <c r="FKU18" s="122"/>
      <c r="FKV18" s="122"/>
      <c r="FKW18" s="122"/>
      <c r="FKX18" s="122"/>
      <c r="FKY18" s="122"/>
      <c r="FKZ18" s="122"/>
      <c r="FLA18" s="122"/>
      <c r="FLB18" s="122"/>
      <c r="FLC18" s="122"/>
      <c r="FLD18" s="122"/>
      <c r="FLE18" s="122"/>
      <c r="FLF18" s="122"/>
      <c r="FLG18" s="122"/>
      <c r="FLH18" s="122"/>
      <c r="FLI18" s="122"/>
      <c r="FLJ18" s="122"/>
      <c r="FLK18" s="122"/>
      <c r="FLL18" s="122"/>
      <c r="FLM18" s="122"/>
      <c r="FLN18" s="122"/>
      <c r="FLO18" s="122"/>
      <c r="FLP18" s="122"/>
      <c r="FLQ18" s="122"/>
      <c r="FLR18" s="122"/>
      <c r="FLS18" s="122"/>
      <c r="FLT18" s="122"/>
      <c r="FLU18" s="122"/>
      <c r="FLV18" s="122"/>
      <c r="FLW18" s="122"/>
      <c r="FLX18" s="122"/>
      <c r="FLY18" s="122"/>
      <c r="FLZ18" s="122"/>
      <c r="FMA18" s="122"/>
      <c r="FMB18" s="122"/>
      <c r="FMC18" s="122"/>
      <c r="FMD18" s="122"/>
      <c r="FME18" s="122"/>
      <c r="FMF18" s="122"/>
      <c r="FMG18" s="122"/>
      <c r="FMH18" s="122"/>
      <c r="FMI18" s="122"/>
      <c r="FMJ18" s="122"/>
      <c r="FMK18" s="122"/>
      <c r="FML18" s="122"/>
      <c r="FMM18" s="122"/>
      <c r="FMN18" s="122"/>
      <c r="FMO18" s="122"/>
      <c r="FMP18" s="122"/>
      <c r="FMQ18" s="122"/>
      <c r="FMR18" s="122"/>
      <c r="FMS18" s="122"/>
      <c r="FMT18" s="122"/>
      <c r="FMU18" s="122"/>
      <c r="FMV18" s="122"/>
      <c r="FMW18" s="122"/>
      <c r="FMX18" s="122"/>
      <c r="FMY18" s="122"/>
      <c r="FMZ18" s="122"/>
      <c r="FNA18" s="122"/>
      <c r="FNB18" s="122"/>
      <c r="FNC18" s="122"/>
      <c r="FND18" s="122"/>
      <c r="FNE18" s="122"/>
      <c r="FNF18" s="122"/>
      <c r="FNG18" s="122"/>
      <c r="FNH18" s="122"/>
      <c r="FNI18" s="122"/>
      <c r="FNJ18" s="122"/>
      <c r="FNK18" s="122"/>
      <c r="FNL18" s="122"/>
      <c r="FNM18" s="122"/>
      <c r="FNN18" s="122"/>
      <c r="FNO18" s="122"/>
      <c r="FNP18" s="122"/>
      <c r="FNQ18" s="122"/>
      <c r="FNR18" s="122"/>
      <c r="FNS18" s="122"/>
      <c r="FNT18" s="122"/>
      <c r="FNU18" s="122"/>
      <c r="FNV18" s="122"/>
      <c r="FNW18" s="122"/>
      <c r="FNX18" s="122"/>
      <c r="FNY18" s="122"/>
      <c r="FNZ18" s="122"/>
      <c r="FOA18" s="122"/>
      <c r="FOB18" s="122"/>
      <c r="FOC18" s="122"/>
      <c r="FOD18" s="122"/>
      <c r="FOE18" s="122"/>
      <c r="FOF18" s="122"/>
      <c r="FOG18" s="122"/>
      <c r="FOH18" s="122"/>
      <c r="FOI18" s="122"/>
      <c r="FOJ18" s="122"/>
      <c r="FOK18" s="122"/>
      <c r="FOL18" s="122"/>
      <c r="FOM18" s="122"/>
      <c r="FON18" s="122"/>
      <c r="FOO18" s="122"/>
      <c r="FOP18" s="122"/>
      <c r="FOQ18" s="122"/>
      <c r="FOR18" s="122"/>
      <c r="FOS18" s="122"/>
      <c r="FOT18" s="122"/>
      <c r="FOU18" s="122"/>
      <c r="FOV18" s="122"/>
      <c r="FOW18" s="122"/>
      <c r="FOX18" s="122"/>
      <c r="FOY18" s="122"/>
      <c r="FOZ18" s="122"/>
      <c r="FPA18" s="122"/>
      <c r="FPB18" s="122"/>
      <c r="FPC18" s="122"/>
      <c r="FPD18" s="122"/>
      <c r="FPE18" s="122"/>
      <c r="FPF18" s="122"/>
      <c r="FPG18" s="122"/>
      <c r="FPH18" s="122"/>
      <c r="FPI18" s="122"/>
      <c r="FPJ18" s="122"/>
      <c r="FPK18" s="122"/>
      <c r="FPL18" s="122"/>
      <c r="FPM18" s="122"/>
      <c r="FPN18" s="122"/>
      <c r="FPO18" s="122"/>
      <c r="FPP18" s="122"/>
      <c r="FPQ18" s="122"/>
      <c r="FPR18" s="122"/>
      <c r="FPS18" s="122"/>
      <c r="FPT18" s="122"/>
      <c r="FPU18" s="122"/>
      <c r="FPV18" s="122"/>
      <c r="FPW18" s="122"/>
      <c r="FPX18" s="122"/>
      <c r="FPY18" s="122"/>
      <c r="FPZ18" s="122"/>
      <c r="FQA18" s="122"/>
      <c r="FQB18" s="122"/>
      <c r="FQC18" s="122"/>
      <c r="FQD18" s="122"/>
      <c r="FQE18" s="122"/>
      <c r="FQF18" s="122"/>
      <c r="FQG18" s="122"/>
      <c r="FQH18" s="122"/>
      <c r="FQI18" s="122"/>
      <c r="FQJ18" s="122"/>
      <c r="FQK18" s="122"/>
      <c r="FQL18" s="122"/>
      <c r="FQM18" s="122"/>
      <c r="FQN18" s="122"/>
      <c r="FQO18" s="122"/>
      <c r="FQP18" s="122"/>
      <c r="FQQ18" s="122"/>
      <c r="FQR18" s="122"/>
      <c r="FQS18" s="122"/>
      <c r="FQT18" s="122"/>
      <c r="FQU18" s="122"/>
      <c r="FQV18" s="122"/>
      <c r="FQW18" s="122"/>
      <c r="FQX18" s="122"/>
      <c r="FQY18" s="122"/>
      <c r="FQZ18" s="122"/>
      <c r="FRA18" s="122"/>
      <c r="FRB18" s="122"/>
      <c r="FRC18" s="122"/>
      <c r="FRD18" s="122"/>
      <c r="FRE18" s="122"/>
      <c r="FRF18" s="122"/>
      <c r="FRG18" s="122"/>
      <c r="FRH18" s="122"/>
      <c r="FRI18" s="122"/>
      <c r="FRJ18" s="122"/>
      <c r="FRK18" s="122"/>
      <c r="FRL18" s="122"/>
      <c r="FRM18" s="122"/>
      <c r="FRN18" s="122"/>
      <c r="FRO18" s="122"/>
      <c r="FRP18" s="122"/>
      <c r="FRQ18" s="122"/>
      <c r="FRR18" s="122"/>
      <c r="FRS18" s="122"/>
      <c r="FRT18" s="122"/>
      <c r="FRU18" s="122"/>
      <c r="FRV18" s="122"/>
      <c r="FRW18" s="122"/>
      <c r="FRX18" s="122"/>
      <c r="FRY18" s="122"/>
      <c r="FRZ18" s="122"/>
      <c r="FSA18" s="122"/>
      <c r="FSB18" s="122"/>
      <c r="FSC18" s="122"/>
      <c r="FSD18" s="122"/>
      <c r="FSE18" s="122"/>
      <c r="FSF18" s="122"/>
      <c r="FSG18" s="122"/>
      <c r="FSH18" s="122"/>
      <c r="FSI18" s="122"/>
      <c r="FSJ18" s="122"/>
      <c r="FSK18" s="122"/>
      <c r="FSL18" s="122"/>
      <c r="FSM18" s="122"/>
      <c r="FSN18" s="122"/>
      <c r="FSO18" s="122"/>
      <c r="FSP18" s="122"/>
      <c r="FSQ18" s="122"/>
      <c r="FSR18" s="122"/>
      <c r="FSS18" s="122"/>
      <c r="FST18" s="122"/>
      <c r="FSU18" s="122"/>
      <c r="FSV18" s="122"/>
      <c r="FSW18" s="122"/>
      <c r="FSX18" s="122"/>
      <c r="FSY18" s="122"/>
      <c r="FSZ18" s="122"/>
      <c r="FTA18" s="122"/>
      <c r="FTB18" s="122"/>
      <c r="FTC18" s="122"/>
      <c r="FTD18" s="122"/>
      <c r="FTE18" s="122"/>
      <c r="FTF18" s="122"/>
      <c r="FTG18" s="122"/>
      <c r="FTH18" s="122"/>
      <c r="FTI18" s="122"/>
      <c r="FTJ18" s="122"/>
      <c r="FTK18" s="122"/>
      <c r="FTL18" s="122"/>
      <c r="FTM18" s="122"/>
      <c r="FTN18" s="122"/>
      <c r="FTO18" s="122"/>
      <c r="FTP18" s="122"/>
      <c r="FTQ18" s="122"/>
      <c r="FTR18" s="122"/>
      <c r="FTS18" s="122"/>
      <c r="FTT18" s="122"/>
      <c r="FTU18" s="122"/>
      <c r="FTV18" s="122"/>
      <c r="FTW18" s="122"/>
      <c r="FTX18" s="122"/>
      <c r="FTY18" s="122"/>
      <c r="FTZ18" s="122"/>
      <c r="FUA18" s="122"/>
      <c r="FUB18" s="122"/>
      <c r="FUC18" s="122"/>
      <c r="FUD18" s="122"/>
      <c r="FUE18" s="122"/>
      <c r="FUF18" s="122"/>
      <c r="FUG18" s="122"/>
      <c r="FUH18" s="122"/>
      <c r="FUI18" s="122"/>
      <c r="FUJ18" s="122"/>
      <c r="FUK18" s="122"/>
      <c r="FUL18" s="122"/>
      <c r="FUM18" s="122"/>
      <c r="FUN18" s="122"/>
      <c r="FUO18" s="122"/>
      <c r="FUP18" s="122"/>
      <c r="FUQ18" s="122"/>
      <c r="FUR18" s="122"/>
      <c r="FUS18" s="122"/>
      <c r="FUT18" s="122"/>
      <c r="FUU18" s="122"/>
      <c r="FUV18" s="122"/>
      <c r="FUW18" s="122"/>
      <c r="FUX18" s="122"/>
      <c r="FUY18" s="122"/>
      <c r="FUZ18" s="122"/>
      <c r="FVA18" s="122"/>
      <c r="FVB18" s="122"/>
      <c r="FVC18" s="122"/>
      <c r="FVD18" s="122"/>
      <c r="FVE18" s="122"/>
      <c r="FVF18" s="122"/>
      <c r="FVG18" s="122"/>
      <c r="FVH18" s="122"/>
      <c r="FVI18" s="122"/>
      <c r="FVJ18" s="122"/>
      <c r="FVK18" s="122"/>
      <c r="FVL18" s="122"/>
      <c r="FVM18" s="122"/>
      <c r="FVN18" s="122"/>
      <c r="FVO18" s="122"/>
      <c r="FVP18" s="122"/>
      <c r="FVQ18" s="122"/>
      <c r="FVR18" s="122"/>
      <c r="FVS18" s="122"/>
      <c r="FVT18" s="122"/>
      <c r="FVU18" s="122"/>
      <c r="FVV18" s="122"/>
      <c r="FVW18" s="122"/>
      <c r="FVX18" s="122"/>
      <c r="FVY18" s="122"/>
      <c r="FVZ18" s="122"/>
      <c r="FWA18" s="122"/>
      <c r="FWB18" s="122"/>
      <c r="FWC18" s="122"/>
      <c r="FWD18" s="122"/>
      <c r="FWE18" s="122"/>
      <c r="FWF18" s="122"/>
      <c r="FWG18" s="122"/>
      <c r="FWH18" s="122"/>
      <c r="FWI18" s="122"/>
      <c r="FWJ18" s="122"/>
      <c r="FWK18" s="122"/>
      <c r="FWL18" s="122"/>
      <c r="FWM18" s="122"/>
      <c r="FWN18" s="122"/>
      <c r="FWO18" s="122"/>
      <c r="FWP18" s="122"/>
      <c r="FWQ18" s="122"/>
      <c r="FWR18" s="122"/>
      <c r="FWS18" s="122"/>
      <c r="FWT18" s="122"/>
      <c r="FWU18" s="122"/>
      <c r="FWV18" s="122"/>
      <c r="FWW18" s="122"/>
      <c r="FWX18" s="122"/>
      <c r="FWY18" s="122"/>
      <c r="FWZ18" s="122"/>
      <c r="FXA18" s="122"/>
      <c r="FXB18" s="122"/>
      <c r="FXC18" s="122"/>
      <c r="FXD18" s="122"/>
      <c r="FXE18" s="122"/>
      <c r="FXF18" s="122"/>
      <c r="FXG18" s="122"/>
      <c r="FXH18" s="122"/>
      <c r="FXI18" s="122"/>
      <c r="FXJ18" s="122"/>
      <c r="FXK18" s="122"/>
      <c r="FXL18" s="122"/>
      <c r="FXM18" s="122"/>
      <c r="FXN18" s="122"/>
      <c r="FXO18" s="122"/>
      <c r="FXP18" s="122"/>
      <c r="FXQ18" s="122"/>
      <c r="FXR18" s="122"/>
      <c r="FXS18" s="122"/>
      <c r="FXT18" s="122"/>
      <c r="FXU18" s="122"/>
      <c r="FXV18" s="122"/>
      <c r="FXW18" s="122"/>
      <c r="FXX18" s="122"/>
      <c r="FXY18" s="122"/>
      <c r="FXZ18" s="122"/>
      <c r="FYA18" s="122"/>
      <c r="FYB18" s="122"/>
      <c r="FYC18" s="122"/>
      <c r="FYD18" s="122"/>
      <c r="FYE18" s="122"/>
      <c r="FYF18" s="122"/>
      <c r="FYG18" s="122"/>
      <c r="FYH18" s="122"/>
      <c r="FYI18" s="122"/>
      <c r="FYJ18" s="122"/>
      <c r="FYK18" s="122"/>
      <c r="FYL18" s="122"/>
      <c r="FYM18" s="122"/>
      <c r="FYN18" s="122"/>
      <c r="FYO18" s="122"/>
      <c r="FYP18" s="122"/>
      <c r="FYQ18" s="122"/>
      <c r="FYR18" s="122"/>
      <c r="FYS18" s="122"/>
      <c r="FYT18" s="122"/>
      <c r="FYU18" s="122"/>
      <c r="FYV18" s="122"/>
      <c r="FYW18" s="122"/>
      <c r="FYX18" s="122"/>
      <c r="FYY18" s="122"/>
      <c r="FYZ18" s="122"/>
      <c r="FZA18" s="122"/>
      <c r="FZB18" s="122"/>
      <c r="FZC18" s="122"/>
      <c r="FZD18" s="122"/>
      <c r="FZE18" s="122"/>
      <c r="FZF18" s="122"/>
      <c r="FZG18" s="122"/>
      <c r="FZH18" s="122"/>
      <c r="FZI18" s="122"/>
      <c r="FZJ18" s="122"/>
      <c r="FZK18" s="122"/>
      <c r="FZL18" s="122"/>
      <c r="FZM18" s="122"/>
      <c r="FZN18" s="122"/>
      <c r="FZO18" s="122"/>
      <c r="FZP18" s="122"/>
      <c r="FZQ18" s="122"/>
      <c r="FZR18" s="122"/>
      <c r="FZS18" s="122"/>
      <c r="FZT18" s="122"/>
      <c r="FZU18" s="122"/>
      <c r="FZV18" s="122"/>
      <c r="FZW18" s="122"/>
      <c r="FZX18" s="122"/>
      <c r="FZY18" s="122"/>
      <c r="FZZ18" s="122"/>
      <c r="GAA18" s="122"/>
      <c r="GAB18" s="122"/>
      <c r="GAC18" s="122"/>
      <c r="GAD18" s="122"/>
      <c r="GAE18" s="122"/>
      <c r="GAF18" s="122"/>
      <c r="GAG18" s="122"/>
      <c r="GAH18" s="122"/>
      <c r="GAI18" s="122"/>
      <c r="GAJ18" s="122"/>
      <c r="GAK18" s="122"/>
      <c r="GAL18" s="122"/>
      <c r="GAM18" s="122"/>
      <c r="GAN18" s="122"/>
      <c r="GAO18" s="122"/>
      <c r="GAP18" s="122"/>
      <c r="GAQ18" s="122"/>
      <c r="GAR18" s="122"/>
      <c r="GAS18" s="122"/>
      <c r="GAT18" s="122"/>
      <c r="GAU18" s="122"/>
      <c r="GAV18" s="122"/>
      <c r="GAW18" s="122"/>
      <c r="GAX18" s="122"/>
      <c r="GAY18" s="122"/>
      <c r="GAZ18" s="122"/>
      <c r="GBA18" s="122"/>
      <c r="GBB18" s="122"/>
      <c r="GBC18" s="122"/>
      <c r="GBD18" s="122"/>
      <c r="GBE18" s="122"/>
      <c r="GBF18" s="122"/>
      <c r="GBG18" s="122"/>
      <c r="GBH18" s="122"/>
      <c r="GBI18" s="122"/>
      <c r="GBJ18" s="122"/>
      <c r="GBK18" s="122"/>
      <c r="GBL18" s="122"/>
      <c r="GBM18" s="122"/>
      <c r="GBN18" s="122"/>
      <c r="GBO18" s="122"/>
      <c r="GBP18" s="122"/>
      <c r="GBQ18" s="122"/>
      <c r="GBR18" s="122"/>
      <c r="GBS18" s="122"/>
      <c r="GBT18" s="122"/>
      <c r="GBU18" s="122"/>
      <c r="GBV18" s="122"/>
      <c r="GBW18" s="122"/>
      <c r="GBX18" s="122"/>
      <c r="GBY18" s="122"/>
      <c r="GBZ18" s="122"/>
      <c r="GCA18" s="122"/>
      <c r="GCB18" s="122"/>
      <c r="GCC18" s="122"/>
      <c r="GCD18" s="122"/>
      <c r="GCE18" s="122"/>
      <c r="GCF18" s="122"/>
      <c r="GCG18" s="122"/>
      <c r="GCH18" s="122"/>
      <c r="GCI18" s="122"/>
      <c r="GCJ18" s="122"/>
      <c r="GCK18" s="122"/>
      <c r="GCL18" s="122"/>
      <c r="GCM18" s="122"/>
      <c r="GCN18" s="122"/>
      <c r="GCO18" s="122"/>
      <c r="GCP18" s="122"/>
      <c r="GCQ18" s="122"/>
      <c r="GCR18" s="122"/>
      <c r="GCS18" s="122"/>
      <c r="GCT18" s="122"/>
      <c r="GCU18" s="122"/>
      <c r="GCV18" s="122"/>
      <c r="GCW18" s="122"/>
      <c r="GCX18" s="122"/>
      <c r="GCY18" s="122"/>
      <c r="GCZ18" s="122"/>
      <c r="GDA18" s="122"/>
      <c r="GDB18" s="122"/>
      <c r="GDC18" s="122"/>
      <c r="GDD18" s="122"/>
      <c r="GDE18" s="122"/>
      <c r="GDF18" s="122"/>
      <c r="GDG18" s="122"/>
      <c r="GDH18" s="122"/>
      <c r="GDI18" s="122"/>
      <c r="GDJ18" s="122"/>
      <c r="GDK18" s="122"/>
      <c r="GDL18" s="122"/>
      <c r="GDM18" s="122"/>
      <c r="GDN18" s="122"/>
      <c r="GDO18" s="122"/>
      <c r="GDP18" s="122"/>
      <c r="GDQ18" s="122"/>
      <c r="GDR18" s="122"/>
      <c r="GDS18" s="122"/>
      <c r="GDT18" s="122"/>
      <c r="GDU18" s="122"/>
      <c r="GDV18" s="122"/>
      <c r="GDW18" s="122"/>
      <c r="GDX18" s="122"/>
      <c r="GDY18" s="122"/>
      <c r="GDZ18" s="122"/>
      <c r="GEA18" s="122"/>
      <c r="GEB18" s="122"/>
      <c r="GEC18" s="122"/>
      <c r="GED18" s="122"/>
      <c r="GEE18" s="122"/>
      <c r="GEF18" s="122"/>
      <c r="GEG18" s="122"/>
      <c r="GEH18" s="122"/>
      <c r="GEI18" s="122"/>
      <c r="GEJ18" s="122"/>
      <c r="GEK18" s="122"/>
      <c r="GEL18" s="122"/>
      <c r="GEM18" s="122"/>
      <c r="GEN18" s="122"/>
      <c r="GEO18" s="122"/>
      <c r="GEP18" s="122"/>
      <c r="GEQ18" s="122"/>
      <c r="GER18" s="122"/>
      <c r="GES18" s="122"/>
      <c r="GET18" s="122"/>
      <c r="GEU18" s="122"/>
      <c r="GEV18" s="122"/>
      <c r="GEW18" s="122"/>
      <c r="GEX18" s="122"/>
      <c r="GEY18" s="122"/>
      <c r="GEZ18" s="122"/>
      <c r="GFA18" s="122"/>
      <c r="GFB18" s="122"/>
      <c r="GFC18" s="122"/>
      <c r="GFD18" s="122"/>
      <c r="GFE18" s="122"/>
      <c r="GFF18" s="122"/>
      <c r="GFG18" s="122"/>
      <c r="GFH18" s="122"/>
      <c r="GFI18" s="122"/>
      <c r="GFJ18" s="122"/>
      <c r="GFK18" s="122"/>
      <c r="GFL18" s="122"/>
      <c r="GFM18" s="122"/>
      <c r="GFN18" s="122"/>
      <c r="GFO18" s="122"/>
      <c r="GFP18" s="122"/>
      <c r="GFQ18" s="122"/>
      <c r="GFR18" s="122"/>
      <c r="GFS18" s="122"/>
      <c r="GFT18" s="122"/>
      <c r="GFU18" s="122"/>
      <c r="GFV18" s="122"/>
      <c r="GFW18" s="122"/>
      <c r="GFX18" s="122"/>
      <c r="GFY18" s="122"/>
      <c r="GFZ18" s="122"/>
      <c r="GGA18" s="122"/>
      <c r="GGB18" s="122"/>
      <c r="GGC18" s="122"/>
      <c r="GGD18" s="122"/>
      <c r="GGE18" s="122"/>
      <c r="GGF18" s="122"/>
      <c r="GGG18" s="122"/>
      <c r="GGH18" s="122"/>
      <c r="GGI18" s="122"/>
      <c r="GGJ18" s="122"/>
      <c r="GGK18" s="122"/>
      <c r="GGL18" s="122"/>
      <c r="GGM18" s="122"/>
      <c r="GGN18" s="122"/>
      <c r="GGO18" s="122"/>
      <c r="GGP18" s="122"/>
      <c r="GGQ18" s="122"/>
      <c r="GGR18" s="122"/>
      <c r="GGS18" s="122"/>
      <c r="GGT18" s="122"/>
      <c r="GGU18" s="122"/>
      <c r="GGV18" s="122"/>
      <c r="GGW18" s="122"/>
      <c r="GGX18" s="122"/>
      <c r="GGY18" s="122"/>
      <c r="GGZ18" s="122"/>
      <c r="GHA18" s="122"/>
      <c r="GHB18" s="122"/>
      <c r="GHC18" s="122"/>
      <c r="GHD18" s="122"/>
      <c r="GHE18" s="122"/>
      <c r="GHF18" s="122"/>
      <c r="GHG18" s="122"/>
      <c r="GHH18" s="122"/>
      <c r="GHI18" s="122"/>
      <c r="GHJ18" s="122"/>
      <c r="GHK18" s="122"/>
      <c r="GHL18" s="122"/>
      <c r="GHM18" s="122"/>
      <c r="GHN18" s="122"/>
      <c r="GHO18" s="122"/>
      <c r="GHP18" s="122"/>
      <c r="GHQ18" s="122"/>
      <c r="GHR18" s="122"/>
      <c r="GHS18" s="122"/>
      <c r="GHT18" s="122"/>
      <c r="GHU18" s="122"/>
      <c r="GHV18" s="122"/>
      <c r="GHW18" s="122"/>
      <c r="GHX18" s="122"/>
      <c r="GHY18" s="122"/>
      <c r="GHZ18" s="122"/>
      <c r="GIA18" s="122"/>
      <c r="GIB18" s="122"/>
      <c r="GIC18" s="122"/>
      <c r="GID18" s="122"/>
      <c r="GIE18" s="122"/>
      <c r="GIF18" s="122"/>
      <c r="GIG18" s="122"/>
      <c r="GIH18" s="122"/>
      <c r="GII18" s="122"/>
      <c r="GIJ18" s="122"/>
      <c r="GIK18" s="122"/>
      <c r="GIL18" s="122"/>
      <c r="GIM18" s="122"/>
      <c r="GIN18" s="122"/>
      <c r="GIO18" s="122"/>
      <c r="GIP18" s="122"/>
      <c r="GIQ18" s="122"/>
      <c r="GIR18" s="122"/>
      <c r="GIS18" s="122"/>
      <c r="GIT18" s="122"/>
      <c r="GIU18" s="122"/>
      <c r="GIV18" s="122"/>
      <c r="GIW18" s="122"/>
      <c r="GIX18" s="122"/>
      <c r="GIY18" s="122"/>
      <c r="GIZ18" s="122"/>
      <c r="GJA18" s="122"/>
      <c r="GJB18" s="122"/>
      <c r="GJC18" s="122"/>
      <c r="GJD18" s="122"/>
      <c r="GJE18" s="122"/>
      <c r="GJF18" s="122"/>
      <c r="GJG18" s="122"/>
      <c r="GJH18" s="122"/>
      <c r="GJI18" s="122"/>
      <c r="GJJ18" s="122"/>
      <c r="GJK18" s="122"/>
      <c r="GJL18" s="122"/>
      <c r="GJM18" s="122"/>
      <c r="GJN18" s="122"/>
      <c r="GJO18" s="122"/>
      <c r="GJP18" s="122"/>
      <c r="GJQ18" s="122"/>
      <c r="GJR18" s="122"/>
      <c r="GJS18" s="122"/>
      <c r="GJT18" s="122"/>
      <c r="GJU18" s="122"/>
      <c r="GJV18" s="122"/>
      <c r="GJW18" s="122"/>
      <c r="GJX18" s="122"/>
      <c r="GJY18" s="122"/>
      <c r="GJZ18" s="122"/>
      <c r="GKA18" s="122"/>
      <c r="GKB18" s="122"/>
      <c r="GKC18" s="122"/>
      <c r="GKD18" s="122"/>
      <c r="GKE18" s="122"/>
      <c r="GKF18" s="122"/>
      <c r="GKG18" s="122"/>
      <c r="GKH18" s="122"/>
      <c r="GKI18" s="122"/>
      <c r="GKJ18" s="122"/>
      <c r="GKK18" s="122"/>
      <c r="GKL18" s="122"/>
      <c r="GKM18" s="122"/>
      <c r="GKN18" s="122"/>
      <c r="GKO18" s="122"/>
      <c r="GKP18" s="122"/>
      <c r="GKQ18" s="122"/>
      <c r="GKR18" s="122"/>
      <c r="GKS18" s="122"/>
      <c r="GKT18" s="122"/>
      <c r="GKU18" s="122"/>
      <c r="GKV18" s="122"/>
      <c r="GKW18" s="122"/>
      <c r="GKX18" s="122"/>
      <c r="GKY18" s="122"/>
      <c r="GKZ18" s="122"/>
      <c r="GLA18" s="122"/>
      <c r="GLB18" s="122"/>
      <c r="GLC18" s="122"/>
      <c r="GLD18" s="122"/>
      <c r="GLE18" s="122"/>
      <c r="GLF18" s="122"/>
      <c r="GLG18" s="122"/>
      <c r="GLH18" s="122"/>
      <c r="GLI18" s="122"/>
      <c r="GLJ18" s="122"/>
      <c r="GLK18" s="122"/>
      <c r="GLL18" s="122"/>
      <c r="GLM18" s="122"/>
      <c r="GLN18" s="122"/>
      <c r="GLO18" s="122"/>
      <c r="GLP18" s="122"/>
      <c r="GLQ18" s="122"/>
      <c r="GLR18" s="122"/>
      <c r="GLS18" s="122"/>
      <c r="GLT18" s="122"/>
      <c r="GLU18" s="122"/>
      <c r="GLV18" s="122"/>
      <c r="GLW18" s="122"/>
      <c r="GLX18" s="122"/>
      <c r="GLY18" s="122"/>
      <c r="GLZ18" s="122"/>
      <c r="GMA18" s="122"/>
      <c r="GMB18" s="122"/>
      <c r="GMC18" s="122"/>
      <c r="GMD18" s="122"/>
      <c r="GME18" s="122"/>
      <c r="GMF18" s="122"/>
      <c r="GMG18" s="122"/>
      <c r="GMH18" s="122"/>
      <c r="GMI18" s="122"/>
      <c r="GMJ18" s="122"/>
      <c r="GMK18" s="122"/>
      <c r="GML18" s="122"/>
      <c r="GMM18" s="122"/>
      <c r="GMN18" s="122"/>
      <c r="GMO18" s="122"/>
      <c r="GMP18" s="122"/>
      <c r="GMQ18" s="122"/>
      <c r="GMR18" s="122"/>
      <c r="GMS18" s="122"/>
      <c r="GMT18" s="122"/>
      <c r="GMU18" s="122"/>
      <c r="GMV18" s="122"/>
      <c r="GMW18" s="122"/>
      <c r="GMX18" s="122"/>
      <c r="GMY18" s="122"/>
      <c r="GMZ18" s="122"/>
      <c r="GNA18" s="122"/>
      <c r="GNB18" s="122"/>
      <c r="GNC18" s="122"/>
      <c r="GND18" s="122"/>
      <c r="GNE18" s="122"/>
      <c r="GNF18" s="122"/>
      <c r="GNG18" s="122"/>
      <c r="GNH18" s="122"/>
      <c r="GNI18" s="122"/>
      <c r="GNJ18" s="122"/>
      <c r="GNK18" s="122"/>
      <c r="GNL18" s="122"/>
      <c r="GNM18" s="122"/>
      <c r="GNN18" s="122"/>
      <c r="GNO18" s="122"/>
      <c r="GNP18" s="122"/>
      <c r="GNQ18" s="122"/>
      <c r="GNR18" s="122"/>
      <c r="GNS18" s="122"/>
      <c r="GNT18" s="122"/>
      <c r="GNU18" s="122"/>
      <c r="GNV18" s="122"/>
      <c r="GNW18" s="122"/>
      <c r="GNX18" s="122"/>
      <c r="GNY18" s="122"/>
      <c r="GNZ18" s="122"/>
      <c r="GOA18" s="122"/>
      <c r="GOB18" s="122"/>
      <c r="GOC18" s="122"/>
      <c r="GOD18" s="122"/>
      <c r="GOE18" s="122"/>
      <c r="GOF18" s="122"/>
      <c r="GOG18" s="122"/>
      <c r="GOH18" s="122"/>
      <c r="GOI18" s="122"/>
      <c r="GOJ18" s="122"/>
      <c r="GOK18" s="122"/>
      <c r="GOL18" s="122"/>
      <c r="GOM18" s="122"/>
      <c r="GON18" s="122"/>
      <c r="GOO18" s="122"/>
      <c r="GOP18" s="122"/>
      <c r="GOQ18" s="122"/>
      <c r="GOR18" s="122"/>
      <c r="GOS18" s="122"/>
      <c r="GOT18" s="122"/>
      <c r="GOU18" s="122"/>
      <c r="GOV18" s="122"/>
      <c r="GOW18" s="122"/>
      <c r="GOX18" s="122"/>
      <c r="GOY18" s="122"/>
      <c r="GOZ18" s="122"/>
      <c r="GPA18" s="122"/>
      <c r="GPB18" s="122"/>
      <c r="GPC18" s="122"/>
      <c r="GPD18" s="122"/>
      <c r="GPE18" s="122"/>
      <c r="GPF18" s="122"/>
      <c r="GPG18" s="122"/>
      <c r="GPH18" s="122"/>
      <c r="GPI18" s="122"/>
      <c r="GPJ18" s="122"/>
      <c r="GPK18" s="122"/>
      <c r="GPL18" s="122"/>
      <c r="GPM18" s="122"/>
      <c r="GPN18" s="122"/>
      <c r="GPO18" s="122"/>
      <c r="GPP18" s="122"/>
      <c r="GPQ18" s="122"/>
      <c r="GPR18" s="122"/>
      <c r="GPS18" s="122"/>
      <c r="GPT18" s="122"/>
      <c r="GPU18" s="122"/>
      <c r="GPV18" s="122"/>
      <c r="GPW18" s="122"/>
      <c r="GPX18" s="122"/>
      <c r="GPY18" s="122"/>
      <c r="GPZ18" s="122"/>
      <c r="GQA18" s="122"/>
      <c r="GQB18" s="122"/>
      <c r="GQC18" s="122"/>
      <c r="GQD18" s="122"/>
      <c r="GQE18" s="122"/>
      <c r="GQF18" s="122"/>
      <c r="GQG18" s="122"/>
      <c r="GQH18" s="122"/>
      <c r="GQI18" s="122"/>
      <c r="GQJ18" s="122"/>
      <c r="GQK18" s="122"/>
      <c r="GQL18" s="122"/>
      <c r="GQM18" s="122"/>
      <c r="GQN18" s="122"/>
      <c r="GQO18" s="122"/>
      <c r="GQP18" s="122"/>
      <c r="GQQ18" s="122"/>
      <c r="GQR18" s="122"/>
      <c r="GQS18" s="122"/>
      <c r="GQT18" s="122"/>
      <c r="GQU18" s="122"/>
      <c r="GQV18" s="122"/>
      <c r="GQW18" s="122"/>
      <c r="GQX18" s="122"/>
      <c r="GQY18" s="122"/>
      <c r="GQZ18" s="122"/>
      <c r="GRA18" s="122"/>
      <c r="GRB18" s="122"/>
      <c r="GRC18" s="122"/>
      <c r="GRD18" s="122"/>
      <c r="GRE18" s="122"/>
      <c r="GRF18" s="122"/>
      <c r="GRG18" s="122"/>
      <c r="GRH18" s="122"/>
      <c r="GRI18" s="122"/>
      <c r="GRJ18" s="122"/>
      <c r="GRK18" s="122"/>
      <c r="GRL18" s="122"/>
      <c r="GRM18" s="122"/>
      <c r="GRN18" s="122"/>
      <c r="GRO18" s="122"/>
      <c r="GRP18" s="122"/>
      <c r="GRQ18" s="122"/>
      <c r="GRR18" s="122"/>
      <c r="GRS18" s="122"/>
      <c r="GRT18" s="122"/>
      <c r="GRU18" s="122"/>
      <c r="GRV18" s="122"/>
      <c r="GRW18" s="122"/>
      <c r="GRX18" s="122"/>
      <c r="GRY18" s="122"/>
      <c r="GRZ18" s="122"/>
      <c r="GSA18" s="122"/>
      <c r="GSB18" s="122"/>
      <c r="GSC18" s="122"/>
      <c r="GSD18" s="122"/>
      <c r="GSE18" s="122"/>
      <c r="GSF18" s="122"/>
      <c r="GSG18" s="122"/>
      <c r="GSH18" s="122"/>
      <c r="GSI18" s="122"/>
      <c r="GSJ18" s="122"/>
      <c r="GSK18" s="122"/>
      <c r="GSL18" s="122"/>
      <c r="GSM18" s="122"/>
      <c r="GSN18" s="122"/>
      <c r="GSO18" s="122"/>
      <c r="GSP18" s="122"/>
      <c r="GSQ18" s="122"/>
      <c r="GSR18" s="122"/>
      <c r="GSS18" s="122"/>
      <c r="GST18" s="122"/>
      <c r="GSU18" s="122"/>
      <c r="GSV18" s="122"/>
      <c r="GSW18" s="122"/>
      <c r="GSX18" s="122"/>
      <c r="GSY18" s="122"/>
      <c r="GSZ18" s="122"/>
      <c r="GTA18" s="122"/>
      <c r="GTB18" s="122"/>
      <c r="GTC18" s="122"/>
      <c r="GTD18" s="122"/>
      <c r="GTE18" s="122"/>
      <c r="GTF18" s="122"/>
      <c r="GTG18" s="122"/>
      <c r="GTH18" s="122"/>
      <c r="GTI18" s="122"/>
      <c r="GTJ18" s="122"/>
      <c r="GTK18" s="122"/>
      <c r="GTL18" s="122"/>
      <c r="GTM18" s="122"/>
      <c r="GTN18" s="122"/>
      <c r="GTO18" s="122"/>
      <c r="GTP18" s="122"/>
      <c r="GTQ18" s="122"/>
      <c r="GTR18" s="122"/>
      <c r="GTS18" s="122"/>
      <c r="GTT18" s="122"/>
      <c r="GTU18" s="122"/>
      <c r="GTV18" s="122"/>
      <c r="GTW18" s="122"/>
      <c r="GTX18" s="122"/>
      <c r="GTY18" s="122"/>
      <c r="GTZ18" s="122"/>
      <c r="GUA18" s="122"/>
      <c r="GUB18" s="122"/>
      <c r="GUC18" s="122"/>
      <c r="GUD18" s="122"/>
      <c r="GUE18" s="122"/>
      <c r="GUF18" s="122"/>
      <c r="GUG18" s="122"/>
      <c r="GUH18" s="122"/>
      <c r="GUI18" s="122"/>
      <c r="GUJ18" s="122"/>
      <c r="GUK18" s="122"/>
      <c r="GUL18" s="122"/>
      <c r="GUM18" s="122"/>
      <c r="GUN18" s="122"/>
      <c r="GUO18" s="122"/>
      <c r="GUP18" s="122"/>
      <c r="GUQ18" s="122"/>
      <c r="GUR18" s="122"/>
      <c r="GUS18" s="122"/>
      <c r="GUT18" s="122"/>
      <c r="GUU18" s="122"/>
      <c r="GUV18" s="122"/>
      <c r="GUW18" s="122"/>
      <c r="GUX18" s="122"/>
      <c r="GUY18" s="122"/>
      <c r="GUZ18" s="122"/>
      <c r="GVA18" s="122"/>
      <c r="GVB18" s="122"/>
      <c r="GVC18" s="122"/>
      <c r="GVD18" s="122"/>
      <c r="GVE18" s="122"/>
      <c r="GVF18" s="122"/>
      <c r="GVG18" s="122"/>
      <c r="GVH18" s="122"/>
      <c r="GVI18" s="122"/>
      <c r="GVJ18" s="122"/>
      <c r="GVK18" s="122"/>
      <c r="GVL18" s="122"/>
      <c r="GVM18" s="122"/>
      <c r="GVN18" s="122"/>
      <c r="GVO18" s="122"/>
      <c r="GVP18" s="122"/>
      <c r="GVQ18" s="122"/>
      <c r="GVR18" s="122"/>
      <c r="GVS18" s="122"/>
      <c r="GVT18" s="122"/>
      <c r="GVU18" s="122"/>
      <c r="GVV18" s="122"/>
      <c r="GVW18" s="122"/>
      <c r="GVX18" s="122"/>
      <c r="GVY18" s="122"/>
      <c r="GVZ18" s="122"/>
      <c r="GWA18" s="122"/>
      <c r="GWB18" s="122"/>
      <c r="GWC18" s="122"/>
      <c r="GWD18" s="122"/>
      <c r="GWE18" s="122"/>
      <c r="GWF18" s="122"/>
      <c r="GWG18" s="122"/>
      <c r="GWH18" s="122"/>
      <c r="GWI18" s="122"/>
      <c r="GWJ18" s="122"/>
      <c r="GWK18" s="122"/>
      <c r="GWL18" s="122"/>
      <c r="GWM18" s="122"/>
      <c r="GWN18" s="122"/>
      <c r="GWO18" s="122"/>
      <c r="GWP18" s="122"/>
      <c r="GWQ18" s="122"/>
      <c r="GWR18" s="122"/>
      <c r="GWS18" s="122"/>
      <c r="GWT18" s="122"/>
      <c r="GWU18" s="122"/>
      <c r="GWV18" s="122"/>
      <c r="GWW18" s="122"/>
      <c r="GWX18" s="122"/>
      <c r="GWY18" s="122"/>
      <c r="GWZ18" s="122"/>
      <c r="GXA18" s="122"/>
      <c r="GXB18" s="122"/>
      <c r="GXC18" s="122"/>
      <c r="GXD18" s="122"/>
      <c r="GXE18" s="122"/>
      <c r="GXF18" s="122"/>
      <c r="GXG18" s="122"/>
      <c r="GXH18" s="122"/>
      <c r="GXI18" s="122"/>
      <c r="GXJ18" s="122"/>
      <c r="GXK18" s="122"/>
      <c r="GXL18" s="122"/>
      <c r="GXM18" s="122"/>
      <c r="GXN18" s="122"/>
      <c r="GXO18" s="122"/>
      <c r="GXP18" s="122"/>
      <c r="GXQ18" s="122"/>
      <c r="GXR18" s="122"/>
      <c r="GXS18" s="122"/>
      <c r="GXT18" s="122"/>
      <c r="GXU18" s="122"/>
      <c r="GXV18" s="122"/>
      <c r="GXW18" s="122"/>
      <c r="GXX18" s="122"/>
      <c r="GXY18" s="122"/>
      <c r="GXZ18" s="122"/>
      <c r="GYA18" s="122"/>
      <c r="GYB18" s="122"/>
      <c r="GYC18" s="122"/>
      <c r="GYD18" s="122"/>
      <c r="GYE18" s="122"/>
      <c r="GYF18" s="122"/>
      <c r="GYG18" s="122"/>
      <c r="GYH18" s="122"/>
      <c r="GYI18" s="122"/>
      <c r="GYJ18" s="122"/>
      <c r="GYK18" s="122"/>
      <c r="GYL18" s="122"/>
      <c r="GYM18" s="122"/>
      <c r="GYN18" s="122"/>
      <c r="GYO18" s="122"/>
      <c r="GYP18" s="122"/>
      <c r="GYQ18" s="122"/>
      <c r="GYR18" s="122"/>
      <c r="GYS18" s="122"/>
      <c r="GYT18" s="122"/>
      <c r="GYU18" s="122"/>
      <c r="GYV18" s="122"/>
      <c r="GYW18" s="122"/>
      <c r="GYX18" s="122"/>
      <c r="GYY18" s="122"/>
      <c r="GYZ18" s="122"/>
      <c r="GZA18" s="122"/>
      <c r="GZB18" s="122"/>
      <c r="GZC18" s="122"/>
      <c r="GZD18" s="122"/>
      <c r="GZE18" s="122"/>
      <c r="GZF18" s="122"/>
      <c r="GZG18" s="122"/>
      <c r="GZH18" s="122"/>
      <c r="GZI18" s="122"/>
      <c r="GZJ18" s="122"/>
      <c r="GZK18" s="122"/>
      <c r="GZL18" s="122"/>
      <c r="GZM18" s="122"/>
      <c r="GZN18" s="122"/>
      <c r="GZO18" s="122"/>
      <c r="GZP18" s="122"/>
      <c r="GZQ18" s="122"/>
      <c r="GZR18" s="122"/>
      <c r="GZS18" s="122"/>
      <c r="GZT18" s="122"/>
      <c r="GZU18" s="122"/>
      <c r="GZV18" s="122"/>
      <c r="GZW18" s="122"/>
      <c r="GZX18" s="122"/>
      <c r="GZY18" s="122"/>
      <c r="GZZ18" s="122"/>
      <c r="HAA18" s="122"/>
      <c r="HAB18" s="122"/>
      <c r="HAC18" s="122"/>
      <c r="HAD18" s="122"/>
      <c r="HAE18" s="122"/>
      <c r="HAF18" s="122"/>
      <c r="HAG18" s="122"/>
      <c r="HAH18" s="122"/>
      <c r="HAI18" s="122"/>
      <c r="HAJ18" s="122"/>
      <c r="HAK18" s="122"/>
      <c r="HAL18" s="122"/>
      <c r="HAM18" s="122"/>
      <c r="HAN18" s="122"/>
      <c r="HAO18" s="122"/>
      <c r="HAP18" s="122"/>
      <c r="HAQ18" s="122"/>
      <c r="HAR18" s="122"/>
      <c r="HAS18" s="122"/>
      <c r="HAT18" s="122"/>
      <c r="HAU18" s="122"/>
      <c r="HAV18" s="122"/>
      <c r="HAW18" s="122"/>
      <c r="HAX18" s="122"/>
      <c r="HAY18" s="122"/>
      <c r="HAZ18" s="122"/>
      <c r="HBA18" s="122"/>
      <c r="HBB18" s="122"/>
      <c r="HBC18" s="122"/>
      <c r="HBD18" s="122"/>
      <c r="HBE18" s="122"/>
      <c r="HBF18" s="122"/>
      <c r="HBG18" s="122"/>
      <c r="HBH18" s="122"/>
      <c r="HBI18" s="122"/>
      <c r="HBJ18" s="122"/>
      <c r="HBK18" s="122"/>
      <c r="HBL18" s="122"/>
      <c r="HBM18" s="122"/>
      <c r="HBN18" s="122"/>
      <c r="HBO18" s="122"/>
      <c r="HBP18" s="122"/>
      <c r="HBQ18" s="122"/>
      <c r="HBR18" s="122"/>
      <c r="HBS18" s="122"/>
      <c r="HBT18" s="122"/>
      <c r="HBU18" s="122"/>
      <c r="HBV18" s="122"/>
      <c r="HBW18" s="122"/>
      <c r="HBX18" s="122"/>
      <c r="HBY18" s="122"/>
      <c r="HBZ18" s="122"/>
      <c r="HCA18" s="122"/>
      <c r="HCB18" s="122"/>
      <c r="HCC18" s="122"/>
      <c r="HCD18" s="122"/>
      <c r="HCE18" s="122"/>
      <c r="HCF18" s="122"/>
      <c r="HCG18" s="122"/>
      <c r="HCH18" s="122"/>
      <c r="HCI18" s="122"/>
      <c r="HCJ18" s="122"/>
      <c r="HCK18" s="122"/>
      <c r="HCL18" s="122"/>
      <c r="HCM18" s="122"/>
      <c r="HCN18" s="122"/>
      <c r="HCO18" s="122"/>
      <c r="HCP18" s="122"/>
      <c r="HCQ18" s="122"/>
      <c r="HCR18" s="122"/>
      <c r="HCS18" s="122"/>
      <c r="HCT18" s="122"/>
      <c r="HCU18" s="122"/>
      <c r="HCV18" s="122"/>
      <c r="HCW18" s="122"/>
      <c r="HCX18" s="122"/>
      <c r="HCY18" s="122"/>
      <c r="HCZ18" s="122"/>
      <c r="HDA18" s="122"/>
      <c r="HDB18" s="122"/>
      <c r="HDC18" s="122"/>
      <c r="HDD18" s="122"/>
      <c r="HDE18" s="122"/>
      <c r="HDF18" s="122"/>
      <c r="HDG18" s="122"/>
      <c r="HDH18" s="122"/>
      <c r="HDI18" s="122"/>
      <c r="HDJ18" s="122"/>
      <c r="HDK18" s="122"/>
      <c r="HDL18" s="122"/>
      <c r="HDM18" s="122"/>
      <c r="HDN18" s="122"/>
      <c r="HDO18" s="122"/>
      <c r="HDP18" s="122"/>
      <c r="HDQ18" s="122"/>
      <c r="HDR18" s="122"/>
      <c r="HDS18" s="122"/>
      <c r="HDT18" s="122"/>
      <c r="HDU18" s="122"/>
      <c r="HDV18" s="122"/>
      <c r="HDW18" s="122"/>
      <c r="HDX18" s="122"/>
      <c r="HDY18" s="122"/>
      <c r="HDZ18" s="122"/>
      <c r="HEA18" s="122"/>
      <c r="HEB18" s="122"/>
      <c r="HEC18" s="122"/>
      <c r="HED18" s="122"/>
      <c r="HEE18" s="122"/>
      <c r="HEF18" s="122"/>
      <c r="HEG18" s="122"/>
      <c r="HEH18" s="122"/>
      <c r="HEI18" s="122"/>
      <c r="HEJ18" s="122"/>
      <c r="HEK18" s="122"/>
      <c r="HEL18" s="122"/>
      <c r="HEM18" s="122"/>
      <c r="HEN18" s="122"/>
      <c r="HEO18" s="122"/>
      <c r="HEP18" s="122"/>
      <c r="HEQ18" s="122"/>
      <c r="HER18" s="122"/>
      <c r="HES18" s="122"/>
      <c r="HET18" s="122"/>
      <c r="HEU18" s="122"/>
      <c r="HEV18" s="122"/>
      <c r="HEW18" s="122"/>
      <c r="HEX18" s="122"/>
      <c r="HEY18" s="122"/>
      <c r="HEZ18" s="122"/>
      <c r="HFA18" s="122"/>
      <c r="HFB18" s="122"/>
      <c r="HFC18" s="122"/>
      <c r="HFD18" s="122"/>
      <c r="HFE18" s="122"/>
      <c r="HFF18" s="122"/>
      <c r="HFG18" s="122"/>
      <c r="HFH18" s="122"/>
      <c r="HFI18" s="122"/>
      <c r="HFJ18" s="122"/>
      <c r="HFK18" s="122"/>
      <c r="HFL18" s="122"/>
      <c r="HFM18" s="122"/>
      <c r="HFN18" s="122"/>
      <c r="HFO18" s="122"/>
      <c r="HFP18" s="122"/>
      <c r="HFQ18" s="122"/>
      <c r="HFR18" s="122"/>
      <c r="HFS18" s="122"/>
      <c r="HFT18" s="122"/>
      <c r="HFU18" s="122"/>
      <c r="HFV18" s="122"/>
      <c r="HFW18" s="122"/>
      <c r="HFX18" s="122"/>
      <c r="HFY18" s="122"/>
      <c r="HFZ18" s="122"/>
      <c r="HGA18" s="122"/>
      <c r="HGB18" s="122"/>
      <c r="HGC18" s="122"/>
      <c r="HGD18" s="122"/>
      <c r="HGE18" s="122"/>
      <c r="HGF18" s="122"/>
      <c r="HGG18" s="122"/>
      <c r="HGH18" s="122"/>
      <c r="HGI18" s="122"/>
      <c r="HGJ18" s="122"/>
      <c r="HGK18" s="122"/>
      <c r="HGL18" s="122"/>
      <c r="HGM18" s="122"/>
      <c r="HGN18" s="122"/>
      <c r="HGO18" s="122"/>
      <c r="HGP18" s="122"/>
      <c r="HGQ18" s="122"/>
      <c r="HGR18" s="122"/>
      <c r="HGS18" s="122"/>
      <c r="HGT18" s="122"/>
      <c r="HGU18" s="122"/>
      <c r="HGV18" s="122"/>
      <c r="HGW18" s="122"/>
      <c r="HGX18" s="122"/>
      <c r="HGY18" s="122"/>
      <c r="HGZ18" s="122"/>
      <c r="HHA18" s="122"/>
      <c r="HHB18" s="122"/>
      <c r="HHC18" s="122"/>
      <c r="HHD18" s="122"/>
      <c r="HHE18" s="122"/>
      <c r="HHF18" s="122"/>
      <c r="HHG18" s="122"/>
      <c r="HHH18" s="122"/>
      <c r="HHI18" s="122"/>
      <c r="HHJ18" s="122"/>
      <c r="HHK18" s="122"/>
      <c r="HHL18" s="122"/>
      <c r="HHM18" s="122"/>
      <c r="HHN18" s="122"/>
      <c r="HHO18" s="122"/>
      <c r="HHP18" s="122"/>
      <c r="HHQ18" s="122"/>
      <c r="HHR18" s="122"/>
      <c r="HHS18" s="122"/>
      <c r="HHT18" s="122"/>
      <c r="HHU18" s="122"/>
      <c r="HHV18" s="122"/>
      <c r="HHW18" s="122"/>
      <c r="HHX18" s="122"/>
      <c r="HHY18" s="122"/>
      <c r="HHZ18" s="122"/>
      <c r="HIA18" s="122"/>
      <c r="HIB18" s="122"/>
      <c r="HIC18" s="122"/>
      <c r="HID18" s="122"/>
      <c r="HIE18" s="122"/>
      <c r="HIF18" s="122"/>
      <c r="HIG18" s="122"/>
      <c r="HIH18" s="122"/>
      <c r="HII18" s="122"/>
      <c r="HIJ18" s="122"/>
      <c r="HIK18" s="122"/>
      <c r="HIL18" s="122"/>
      <c r="HIM18" s="122"/>
      <c r="HIN18" s="122"/>
      <c r="HIO18" s="122"/>
      <c r="HIP18" s="122"/>
      <c r="HIQ18" s="122"/>
      <c r="HIR18" s="122"/>
      <c r="HIS18" s="122"/>
      <c r="HIT18" s="122"/>
      <c r="HIU18" s="122"/>
      <c r="HIV18" s="122"/>
      <c r="HIW18" s="122"/>
      <c r="HIX18" s="122"/>
      <c r="HIY18" s="122"/>
      <c r="HIZ18" s="122"/>
      <c r="HJA18" s="122"/>
      <c r="HJB18" s="122"/>
      <c r="HJC18" s="122"/>
      <c r="HJD18" s="122"/>
      <c r="HJE18" s="122"/>
      <c r="HJF18" s="122"/>
      <c r="HJG18" s="122"/>
      <c r="HJH18" s="122"/>
      <c r="HJI18" s="122"/>
      <c r="HJJ18" s="122"/>
      <c r="HJK18" s="122"/>
      <c r="HJL18" s="122"/>
      <c r="HJM18" s="122"/>
      <c r="HJN18" s="122"/>
      <c r="HJO18" s="122"/>
      <c r="HJP18" s="122"/>
      <c r="HJQ18" s="122"/>
      <c r="HJR18" s="122"/>
      <c r="HJS18" s="122"/>
      <c r="HJT18" s="122"/>
      <c r="HJU18" s="122"/>
      <c r="HJV18" s="122"/>
      <c r="HJW18" s="122"/>
      <c r="HJX18" s="122"/>
      <c r="HJY18" s="122"/>
      <c r="HJZ18" s="122"/>
      <c r="HKA18" s="122"/>
      <c r="HKB18" s="122"/>
      <c r="HKC18" s="122"/>
      <c r="HKD18" s="122"/>
      <c r="HKE18" s="122"/>
      <c r="HKF18" s="122"/>
      <c r="HKG18" s="122"/>
      <c r="HKH18" s="122"/>
      <c r="HKI18" s="122"/>
      <c r="HKJ18" s="122"/>
      <c r="HKK18" s="122"/>
      <c r="HKL18" s="122"/>
      <c r="HKM18" s="122"/>
      <c r="HKN18" s="122"/>
      <c r="HKO18" s="122"/>
      <c r="HKP18" s="122"/>
      <c r="HKQ18" s="122"/>
      <c r="HKR18" s="122"/>
      <c r="HKS18" s="122"/>
      <c r="HKT18" s="122"/>
      <c r="HKU18" s="122"/>
      <c r="HKV18" s="122"/>
      <c r="HKW18" s="122"/>
      <c r="HKX18" s="122"/>
      <c r="HKY18" s="122"/>
      <c r="HKZ18" s="122"/>
      <c r="HLA18" s="122"/>
      <c r="HLB18" s="122"/>
      <c r="HLC18" s="122"/>
      <c r="HLD18" s="122"/>
      <c r="HLE18" s="122"/>
      <c r="HLF18" s="122"/>
      <c r="HLG18" s="122"/>
      <c r="HLH18" s="122"/>
      <c r="HLI18" s="122"/>
      <c r="HLJ18" s="122"/>
      <c r="HLK18" s="122"/>
      <c r="HLL18" s="122"/>
      <c r="HLM18" s="122"/>
      <c r="HLN18" s="122"/>
      <c r="HLO18" s="122"/>
      <c r="HLP18" s="122"/>
      <c r="HLQ18" s="122"/>
      <c r="HLR18" s="122"/>
      <c r="HLS18" s="122"/>
      <c r="HLT18" s="122"/>
      <c r="HLU18" s="122"/>
      <c r="HLV18" s="122"/>
      <c r="HLW18" s="122"/>
      <c r="HLX18" s="122"/>
      <c r="HLY18" s="122"/>
      <c r="HLZ18" s="122"/>
      <c r="HMA18" s="122"/>
      <c r="HMB18" s="122"/>
      <c r="HMC18" s="122"/>
      <c r="HMD18" s="122"/>
      <c r="HME18" s="122"/>
      <c r="HMF18" s="122"/>
      <c r="HMG18" s="122"/>
      <c r="HMH18" s="122"/>
      <c r="HMI18" s="122"/>
      <c r="HMJ18" s="122"/>
      <c r="HMK18" s="122"/>
      <c r="HML18" s="122"/>
      <c r="HMM18" s="122"/>
      <c r="HMN18" s="122"/>
      <c r="HMO18" s="122"/>
      <c r="HMP18" s="122"/>
      <c r="HMQ18" s="122"/>
      <c r="HMR18" s="122"/>
      <c r="HMS18" s="122"/>
      <c r="HMT18" s="122"/>
      <c r="HMU18" s="122"/>
      <c r="HMV18" s="122"/>
      <c r="HMW18" s="122"/>
      <c r="HMX18" s="122"/>
      <c r="HMY18" s="122"/>
      <c r="HMZ18" s="122"/>
      <c r="HNA18" s="122"/>
      <c r="HNB18" s="122"/>
      <c r="HNC18" s="122"/>
      <c r="HND18" s="122"/>
      <c r="HNE18" s="122"/>
      <c r="HNF18" s="122"/>
      <c r="HNG18" s="122"/>
      <c r="HNH18" s="122"/>
      <c r="HNI18" s="122"/>
      <c r="HNJ18" s="122"/>
      <c r="HNK18" s="122"/>
      <c r="HNL18" s="122"/>
      <c r="HNM18" s="122"/>
      <c r="HNN18" s="122"/>
      <c r="HNO18" s="122"/>
      <c r="HNP18" s="122"/>
      <c r="HNQ18" s="122"/>
      <c r="HNR18" s="122"/>
      <c r="HNS18" s="122"/>
      <c r="HNT18" s="122"/>
      <c r="HNU18" s="122"/>
      <c r="HNV18" s="122"/>
      <c r="HNW18" s="122"/>
      <c r="HNX18" s="122"/>
      <c r="HNY18" s="122"/>
      <c r="HNZ18" s="122"/>
      <c r="HOA18" s="122"/>
      <c r="HOB18" s="122"/>
      <c r="HOC18" s="122"/>
      <c r="HOD18" s="122"/>
      <c r="HOE18" s="122"/>
      <c r="HOF18" s="122"/>
      <c r="HOG18" s="122"/>
      <c r="HOH18" s="122"/>
      <c r="HOI18" s="122"/>
      <c r="HOJ18" s="122"/>
      <c r="HOK18" s="122"/>
      <c r="HOL18" s="122"/>
      <c r="HOM18" s="122"/>
      <c r="HON18" s="122"/>
      <c r="HOO18" s="122"/>
      <c r="HOP18" s="122"/>
      <c r="HOQ18" s="122"/>
      <c r="HOR18" s="122"/>
      <c r="HOS18" s="122"/>
      <c r="HOT18" s="122"/>
      <c r="HOU18" s="122"/>
      <c r="HOV18" s="122"/>
      <c r="HOW18" s="122"/>
      <c r="HOX18" s="122"/>
      <c r="HOY18" s="122"/>
      <c r="HOZ18" s="122"/>
      <c r="HPA18" s="122"/>
      <c r="HPB18" s="122"/>
      <c r="HPC18" s="122"/>
      <c r="HPD18" s="122"/>
      <c r="HPE18" s="122"/>
      <c r="HPF18" s="122"/>
      <c r="HPG18" s="122"/>
      <c r="HPH18" s="122"/>
      <c r="HPI18" s="122"/>
      <c r="HPJ18" s="122"/>
      <c r="HPK18" s="122"/>
      <c r="HPL18" s="122"/>
      <c r="HPM18" s="122"/>
      <c r="HPN18" s="122"/>
      <c r="HPO18" s="122"/>
      <c r="HPP18" s="122"/>
      <c r="HPQ18" s="122"/>
      <c r="HPR18" s="122"/>
      <c r="HPS18" s="122"/>
      <c r="HPT18" s="122"/>
      <c r="HPU18" s="122"/>
      <c r="HPV18" s="122"/>
      <c r="HPW18" s="122"/>
      <c r="HPX18" s="122"/>
      <c r="HPY18" s="122"/>
      <c r="HPZ18" s="122"/>
      <c r="HQA18" s="122"/>
      <c r="HQB18" s="122"/>
      <c r="HQC18" s="122"/>
      <c r="HQD18" s="122"/>
      <c r="HQE18" s="122"/>
      <c r="HQF18" s="122"/>
      <c r="HQG18" s="122"/>
      <c r="HQH18" s="122"/>
      <c r="HQI18" s="122"/>
      <c r="HQJ18" s="122"/>
      <c r="HQK18" s="122"/>
      <c r="HQL18" s="122"/>
      <c r="HQM18" s="122"/>
      <c r="HQN18" s="122"/>
      <c r="HQO18" s="122"/>
      <c r="HQP18" s="122"/>
      <c r="HQQ18" s="122"/>
      <c r="HQR18" s="122"/>
      <c r="HQS18" s="122"/>
      <c r="HQT18" s="122"/>
      <c r="HQU18" s="122"/>
      <c r="HQV18" s="122"/>
      <c r="HQW18" s="122"/>
      <c r="HQX18" s="122"/>
      <c r="HQY18" s="122"/>
      <c r="HQZ18" s="122"/>
      <c r="HRA18" s="122"/>
      <c r="HRB18" s="122"/>
      <c r="HRC18" s="122"/>
      <c r="HRD18" s="122"/>
      <c r="HRE18" s="122"/>
      <c r="HRF18" s="122"/>
      <c r="HRG18" s="122"/>
      <c r="HRH18" s="122"/>
      <c r="HRI18" s="122"/>
      <c r="HRJ18" s="122"/>
      <c r="HRK18" s="122"/>
      <c r="HRL18" s="122"/>
      <c r="HRM18" s="122"/>
      <c r="HRN18" s="122"/>
      <c r="HRO18" s="122"/>
      <c r="HRP18" s="122"/>
      <c r="HRQ18" s="122"/>
      <c r="HRR18" s="122"/>
      <c r="HRS18" s="122"/>
      <c r="HRT18" s="122"/>
      <c r="HRU18" s="122"/>
      <c r="HRV18" s="122"/>
      <c r="HRW18" s="122"/>
      <c r="HRX18" s="122"/>
      <c r="HRY18" s="122"/>
      <c r="HRZ18" s="122"/>
      <c r="HSA18" s="122"/>
      <c r="HSB18" s="122"/>
      <c r="HSC18" s="122"/>
      <c r="HSD18" s="122"/>
      <c r="HSE18" s="122"/>
      <c r="HSF18" s="122"/>
      <c r="HSG18" s="122"/>
      <c r="HSH18" s="122"/>
      <c r="HSI18" s="122"/>
      <c r="HSJ18" s="122"/>
      <c r="HSK18" s="122"/>
      <c r="HSL18" s="122"/>
      <c r="HSM18" s="122"/>
      <c r="HSN18" s="122"/>
      <c r="HSO18" s="122"/>
      <c r="HSP18" s="122"/>
      <c r="HSQ18" s="122"/>
      <c r="HSR18" s="122"/>
      <c r="HSS18" s="122"/>
      <c r="HST18" s="122"/>
      <c r="HSU18" s="122"/>
      <c r="HSV18" s="122"/>
      <c r="HSW18" s="122"/>
      <c r="HSX18" s="122"/>
      <c r="HSY18" s="122"/>
      <c r="HSZ18" s="122"/>
      <c r="HTA18" s="122"/>
      <c r="HTB18" s="122"/>
      <c r="HTC18" s="122"/>
      <c r="HTD18" s="122"/>
      <c r="HTE18" s="122"/>
      <c r="HTF18" s="122"/>
      <c r="HTG18" s="122"/>
      <c r="HTH18" s="122"/>
      <c r="HTI18" s="122"/>
      <c r="HTJ18" s="122"/>
      <c r="HTK18" s="122"/>
      <c r="HTL18" s="122"/>
      <c r="HTM18" s="122"/>
      <c r="HTN18" s="122"/>
      <c r="HTO18" s="122"/>
      <c r="HTP18" s="122"/>
      <c r="HTQ18" s="122"/>
      <c r="HTR18" s="122"/>
      <c r="HTS18" s="122"/>
      <c r="HTT18" s="122"/>
      <c r="HTU18" s="122"/>
      <c r="HTV18" s="122"/>
      <c r="HTW18" s="122"/>
      <c r="HTX18" s="122"/>
      <c r="HTY18" s="122"/>
      <c r="HTZ18" s="122"/>
      <c r="HUA18" s="122"/>
      <c r="HUB18" s="122"/>
      <c r="HUC18" s="122"/>
      <c r="HUD18" s="122"/>
      <c r="HUE18" s="122"/>
      <c r="HUF18" s="122"/>
      <c r="HUG18" s="122"/>
      <c r="HUH18" s="122"/>
      <c r="HUI18" s="122"/>
      <c r="HUJ18" s="122"/>
      <c r="HUK18" s="122"/>
      <c r="HUL18" s="122"/>
      <c r="HUM18" s="122"/>
      <c r="HUN18" s="122"/>
      <c r="HUO18" s="122"/>
      <c r="HUP18" s="122"/>
      <c r="HUQ18" s="122"/>
      <c r="HUR18" s="122"/>
      <c r="HUS18" s="122"/>
      <c r="HUT18" s="122"/>
      <c r="HUU18" s="122"/>
      <c r="HUV18" s="122"/>
      <c r="HUW18" s="122"/>
      <c r="HUX18" s="122"/>
      <c r="HUY18" s="122"/>
      <c r="HUZ18" s="122"/>
      <c r="HVA18" s="122"/>
      <c r="HVB18" s="122"/>
      <c r="HVC18" s="122"/>
      <c r="HVD18" s="122"/>
      <c r="HVE18" s="122"/>
      <c r="HVF18" s="122"/>
      <c r="HVG18" s="122"/>
      <c r="HVH18" s="122"/>
      <c r="HVI18" s="122"/>
      <c r="HVJ18" s="122"/>
      <c r="HVK18" s="122"/>
      <c r="HVL18" s="122"/>
      <c r="HVM18" s="122"/>
      <c r="HVN18" s="122"/>
      <c r="HVO18" s="122"/>
      <c r="HVP18" s="122"/>
      <c r="HVQ18" s="122"/>
      <c r="HVR18" s="122"/>
      <c r="HVS18" s="122"/>
      <c r="HVT18" s="122"/>
      <c r="HVU18" s="122"/>
      <c r="HVV18" s="122"/>
      <c r="HVW18" s="122"/>
      <c r="HVX18" s="122"/>
      <c r="HVY18" s="122"/>
      <c r="HVZ18" s="122"/>
      <c r="HWA18" s="122"/>
      <c r="HWB18" s="122"/>
      <c r="HWC18" s="122"/>
      <c r="HWD18" s="122"/>
      <c r="HWE18" s="122"/>
      <c r="HWF18" s="122"/>
      <c r="HWG18" s="122"/>
      <c r="HWH18" s="122"/>
      <c r="HWI18" s="122"/>
      <c r="HWJ18" s="122"/>
      <c r="HWK18" s="122"/>
      <c r="HWL18" s="122"/>
      <c r="HWM18" s="122"/>
      <c r="HWN18" s="122"/>
      <c r="HWO18" s="122"/>
      <c r="HWP18" s="122"/>
      <c r="HWQ18" s="122"/>
      <c r="HWR18" s="122"/>
      <c r="HWS18" s="122"/>
      <c r="HWT18" s="122"/>
      <c r="HWU18" s="122"/>
      <c r="HWV18" s="122"/>
      <c r="HWW18" s="122"/>
      <c r="HWX18" s="122"/>
      <c r="HWY18" s="122"/>
      <c r="HWZ18" s="122"/>
      <c r="HXA18" s="122"/>
      <c r="HXB18" s="122"/>
      <c r="HXC18" s="122"/>
      <c r="HXD18" s="122"/>
      <c r="HXE18" s="122"/>
      <c r="HXF18" s="122"/>
      <c r="HXG18" s="122"/>
      <c r="HXH18" s="122"/>
      <c r="HXI18" s="122"/>
      <c r="HXJ18" s="122"/>
      <c r="HXK18" s="122"/>
      <c r="HXL18" s="122"/>
      <c r="HXM18" s="122"/>
      <c r="HXN18" s="122"/>
      <c r="HXO18" s="122"/>
      <c r="HXP18" s="122"/>
      <c r="HXQ18" s="122"/>
      <c r="HXR18" s="122"/>
      <c r="HXS18" s="122"/>
      <c r="HXT18" s="122"/>
      <c r="HXU18" s="122"/>
      <c r="HXV18" s="122"/>
      <c r="HXW18" s="122"/>
      <c r="HXX18" s="122"/>
      <c r="HXY18" s="122"/>
      <c r="HXZ18" s="122"/>
      <c r="HYA18" s="122"/>
      <c r="HYB18" s="122"/>
      <c r="HYC18" s="122"/>
      <c r="HYD18" s="122"/>
      <c r="HYE18" s="122"/>
      <c r="HYF18" s="122"/>
      <c r="HYG18" s="122"/>
      <c r="HYH18" s="122"/>
      <c r="HYI18" s="122"/>
      <c r="HYJ18" s="122"/>
      <c r="HYK18" s="122"/>
      <c r="HYL18" s="122"/>
      <c r="HYM18" s="122"/>
      <c r="HYN18" s="122"/>
      <c r="HYO18" s="122"/>
      <c r="HYP18" s="122"/>
      <c r="HYQ18" s="122"/>
      <c r="HYR18" s="122"/>
      <c r="HYS18" s="122"/>
      <c r="HYT18" s="122"/>
      <c r="HYU18" s="122"/>
      <c r="HYV18" s="122"/>
      <c r="HYW18" s="122"/>
      <c r="HYX18" s="122"/>
      <c r="HYY18" s="122"/>
      <c r="HYZ18" s="122"/>
      <c r="HZA18" s="122"/>
      <c r="HZB18" s="122"/>
      <c r="HZC18" s="122"/>
      <c r="HZD18" s="122"/>
      <c r="HZE18" s="122"/>
      <c r="HZF18" s="122"/>
      <c r="HZG18" s="122"/>
      <c r="HZH18" s="122"/>
      <c r="HZI18" s="122"/>
      <c r="HZJ18" s="122"/>
      <c r="HZK18" s="122"/>
      <c r="HZL18" s="122"/>
      <c r="HZM18" s="122"/>
      <c r="HZN18" s="122"/>
      <c r="HZO18" s="122"/>
      <c r="HZP18" s="122"/>
      <c r="HZQ18" s="122"/>
      <c r="HZR18" s="122"/>
      <c r="HZS18" s="122"/>
      <c r="HZT18" s="122"/>
      <c r="HZU18" s="122"/>
      <c r="HZV18" s="122"/>
      <c r="HZW18" s="122"/>
      <c r="HZX18" s="122"/>
      <c r="HZY18" s="122"/>
      <c r="HZZ18" s="122"/>
      <c r="IAA18" s="122"/>
      <c r="IAB18" s="122"/>
      <c r="IAC18" s="122"/>
      <c r="IAD18" s="122"/>
      <c r="IAE18" s="122"/>
      <c r="IAF18" s="122"/>
      <c r="IAG18" s="122"/>
      <c r="IAH18" s="122"/>
      <c r="IAI18" s="122"/>
      <c r="IAJ18" s="122"/>
      <c r="IAK18" s="122"/>
      <c r="IAL18" s="122"/>
      <c r="IAM18" s="122"/>
      <c r="IAN18" s="122"/>
      <c r="IAO18" s="122"/>
      <c r="IAP18" s="122"/>
      <c r="IAQ18" s="122"/>
      <c r="IAR18" s="122"/>
      <c r="IAS18" s="122"/>
      <c r="IAT18" s="122"/>
      <c r="IAU18" s="122"/>
      <c r="IAV18" s="122"/>
      <c r="IAW18" s="122"/>
      <c r="IAX18" s="122"/>
      <c r="IAY18" s="122"/>
      <c r="IAZ18" s="122"/>
      <c r="IBA18" s="122"/>
      <c r="IBB18" s="122"/>
      <c r="IBC18" s="122"/>
      <c r="IBD18" s="122"/>
      <c r="IBE18" s="122"/>
      <c r="IBF18" s="122"/>
      <c r="IBG18" s="122"/>
      <c r="IBH18" s="122"/>
      <c r="IBI18" s="122"/>
      <c r="IBJ18" s="122"/>
      <c r="IBK18" s="122"/>
      <c r="IBL18" s="122"/>
      <c r="IBM18" s="122"/>
      <c r="IBN18" s="122"/>
      <c r="IBO18" s="122"/>
      <c r="IBP18" s="122"/>
      <c r="IBQ18" s="122"/>
      <c r="IBR18" s="122"/>
      <c r="IBS18" s="122"/>
      <c r="IBT18" s="122"/>
      <c r="IBU18" s="122"/>
      <c r="IBV18" s="122"/>
      <c r="IBW18" s="122"/>
      <c r="IBX18" s="122"/>
      <c r="IBY18" s="122"/>
      <c r="IBZ18" s="122"/>
      <c r="ICA18" s="122"/>
      <c r="ICB18" s="122"/>
      <c r="ICC18" s="122"/>
      <c r="ICD18" s="122"/>
      <c r="ICE18" s="122"/>
      <c r="ICF18" s="122"/>
      <c r="ICG18" s="122"/>
      <c r="ICH18" s="122"/>
      <c r="ICI18" s="122"/>
      <c r="ICJ18" s="122"/>
      <c r="ICK18" s="122"/>
      <c r="ICL18" s="122"/>
      <c r="ICM18" s="122"/>
      <c r="ICN18" s="122"/>
      <c r="ICO18" s="122"/>
      <c r="ICP18" s="122"/>
      <c r="ICQ18" s="122"/>
      <c r="ICR18" s="122"/>
      <c r="ICS18" s="122"/>
      <c r="ICT18" s="122"/>
      <c r="ICU18" s="122"/>
      <c r="ICV18" s="122"/>
      <c r="ICW18" s="122"/>
      <c r="ICX18" s="122"/>
      <c r="ICY18" s="122"/>
      <c r="ICZ18" s="122"/>
      <c r="IDA18" s="122"/>
      <c r="IDB18" s="122"/>
      <c r="IDC18" s="122"/>
      <c r="IDD18" s="122"/>
      <c r="IDE18" s="122"/>
      <c r="IDF18" s="122"/>
      <c r="IDG18" s="122"/>
      <c r="IDH18" s="122"/>
      <c r="IDI18" s="122"/>
      <c r="IDJ18" s="122"/>
      <c r="IDK18" s="122"/>
      <c r="IDL18" s="122"/>
      <c r="IDM18" s="122"/>
      <c r="IDN18" s="122"/>
      <c r="IDO18" s="122"/>
      <c r="IDP18" s="122"/>
      <c r="IDQ18" s="122"/>
      <c r="IDR18" s="122"/>
      <c r="IDS18" s="122"/>
      <c r="IDT18" s="122"/>
      <c r="IDU18" s="122"/>
      <c r="IDV18" s="122"/>
      <c r="IDW18" s="122"/>
      <c r="IDX18" s="122"/>
      <c r="IDY18" s="122"/>
      <c r="IDZ18" s="122"/>
      <c r="IEA18" s="122"/>
      <c r="IEB18" s="122"/>
      <c r="IEC18" s="122"/>
      <c r="IED18" s="122"/>
      <c r="IEE18" s="122"/>
      <c r="IEF18" s="122"/>
      <c r="IEG18" s="122"/>
      <c r="IEH18" s="122"/>
      <c r="IEI18" s="122"/>
      <c r="IEJ18" s="122"/>
      <c r="IEK18" s="122"/>
      <c r="IEL18" s="122"/>
      <c r="IEM18" s="122"/>
      <c r="IEN18" s="122"/>
      <c r="IEO18" s="122"/>
      <c r="IEP18" s="122"/>
      <c r="IEQ18" s="122"/>
      <c r="IER18" s="122"/>
      <c r="IES18" s="122"/>
      <c r="IET18" s="122"/>
      <c r="IEU18" s="122"/>
      <c r="IEV18" s="122"/>
      <c r="IEW18" s="122"/>
      <c r="IEX18" s="122"/>
      <c r="IEY18" s="122"/>
      <c r="IEZ18" s="122"/>
      <c r="IFA18" s="122"/>
      <c r="IFB18" s="122"/>
      <c r="IFC18" s="122"/>
      <c r="IFD18" s="122"/>
      <c r="IFE18" s="122"/>
      <c r="IFF18" s="122"/>
      <c r="IFG18" s="122"/>
      <c r="IFH18" s="122"/>
      <c r="IFI18" s="122"/>
      <c r="IFJ18" s="122"/>
      <c r="IFK18" s="122"/>
      <c r="IFL18" s="122"/>
      <c r="IFM18" s="122"/>
      <c r="IFN18" s="122"/>
      <c r="IFO18" s="122"/>
      <c r="IFP18" s="122"/>
      <c r="IFQ18" s="122"/>
      <c r="IFR18" s="122"/>
      <c r="IFS18" s="122"/>
      <c r="IFT18" s="122"/>
      <c r="IFU18" s="122"/>
      <c r="IFV18" s="122"/>
      <c r="IFW18" s="122"/>
      <c r="IFX18" s="122"/>
      <c r="IFY18" s="122"/>
      <c r="IFZ18" s="122"/>
      <c r="IGA18" s="122"/>
      <c r="IGB18" s="122"/>
      <c r="IGC18" s="122"/>
      <c r="IGD18" s="122"/>
      <c r="IGE18" s="122"/>
      <c r="IGF18" s="122"/>
      <c r="IGG18" s="122"/>
      <c r="IGH18" s="122"/>
      <c r="IGI18" s="122"/>
      <c r="IGJ18" s="122"/>
      <c r="IGK18" s="122"/>
      <c r="IGL18" s="122"/>
      <c r="IGM18" s="122"/>
      <c r="IGN18" s="122"/>
      <c r="IGO18" s="122"/>
      <c r="IGP18" s="122"/>
      <c r="IGQ18" s="122"/>
      <c r="IGR18" s="122"/>
      <c r="IGS18" s="122"/>
      <c r="IGT18" s="122"/>
      <c r="IGU18" s="122"/>
      <c r="IGV18" s="122"/>
      <c r="IGW18" s="122"/>
      <c r="IGX18" s="122"/>
      <c r="IGY18" s="122"/>
      <c r="IGZ18" s="122"/>
      <c r="IHA18" s="122"/>
      <c r="IHB18" s="122"/>
      <c r="IHC18" s="122"/>
      <c r="IHD18" s="122"/>
      <c r="IHE18" s="122"/>
      <c r="IHF18" s="122"/>
      <c r="IHG18" s="122"/>
      <c r="IHH18" s="122"/>
      <c r="IHI18" s="122"/>
      <c r="IHJ18" s="122"/>
      <c r="IHK18" s="122"/>
      <c r="IHL18" s="122"/>
      <c r="IHM18" s="122"/>
      <c r="IHN18" s="122"/>
      <c r="IHO18" s="122"/>
      <c r="IHP18" s="122"/>
      <c r="IHQ18" s="122"/>
      <c r="IHR18" s="122"/>
      <c r="IHS18" s="122"/>
      <c r="IHT18" s="122"/>
      <c r="IHU18" s="122"/>
      <c r="IHV18" s="122"/>
      <c r="IHW18" s="122"/>
      <c r="IHX18" s="122"/>
      <c r="IHY18" s="122"/>
      <c r="IHZ18" s="122"/>
      <c r="IIA18" s="122"/>
      <c r="IIB18" s="122"/>
      <c r="IIC18" s="122"/>
      <c r="IID18" s="122"/>
      <c r="IIE18" s="122"/>
      <c r="IIF18" s="122"/>
      <c r="IIG18" s="122"/>
      <c r="IIH18" s="122"/>
      <c r="III18" s="122"/>
      <c r="IIJ18" s="122"/>
      <c r="IIK18" s="122"/>
      <c r="IIL18" s="122"/>
      <c r="IIM18" s="122"/>
      <c r="IIN18" s="122"/>
      <c r="IIO18" s="122"/>
      <c r="IIP18" s="122"/>
      <c r="IIQ18" s="122"/>
      <c r="IIR18" s="122"/>
      <c r="IIS18" s="122"/>
      <c r="IIT18" s="122"/>
      <c r="IIU18" s="122"/>
      <c r="IIV18" s="122"/>
      <c r="IIW18" s="122"/>
      <c r="IIX18" s="122"/>
      <c r="IIY18" s="122"/>
      <c r="IIZ18" s="122"/>
      <c r="IJA18" s="122"/>
      <c r="IJB18" s="122"/>
      <c r="IJC18" s="122"/>
      <c r="IJD18" s="122"/>
      <c r="IJE18" s="122"/>
      <c r="IJF18" s="122"/>
      <c r="IJG18" s="122"/>
      <c r="IJH18" s="122"/>
      <c r="IJI18" s="122"/>
      <c r="IJJ18" s="122"/>
      <c r="IJK18" s="122"/>
      <c r="IJL18" s="122"/>
      <c r="IJM18" s="122"/>
      <c r="IJN18" s="122"/>
      <c r="IJO18" s="122"/>
      <c r="IJP18" s="122"/>
      <c r="IJQ18" s="122"/>
      <c r="IJR18" s="122"/>
      <c r="IJS18" s="122"/>
      <c r="IJT18" s="122"/>
      <c r="IJU18" s="122"/>
      <c r="IJV18" s="122"/>
      <c r="IJW18" s="122"/>
      <c r="IJX18" s="122"/>
      <c r="IJY18" s="122"/>
      <c r="IJZ18" s="122"/>
      <c r="IKA18" s="122"/>
      <c r="IKB18" s="122"/>
      <c r="IKC18" s="122"/>
      <c r="IKD18" s="122"/>
      <c r="IKE18" s="122"/>
      <c r="IKF18" s="122"/>
      <c r="IKG18" s="122"/>
      <c r="IKH18" s="122"/>
      <c r="IKI18" s="122"/>
      <c r="IKJ18" s="122"/>
      <c r="IKK18" s="122"/>
      <c r="IKL18" s="122"/>
      <c r="IKM18" s="122"/>
      <c r="IKN18" s="122"/>
      <c r="IKO18" s="122"/>
      <c r="IKP18" s="122"/>
      <c r="IKQ18" s="122"/>
      <c r="IKR18" s="122"/>
      <c r="IKS18" s="122"/>
      <c r="IKT18" s="122"/>
      <c r="IKU18" s="122"/>
      <c r="IKV18" s="122"/>
      <c r="IKW18" s="122"/>
      <c r="IKX18" s="122"/>
      <c r="IKY18" s="122"/>
      <c r="IKZ18" s="122"/>
      <c r="ILA18" s="122"/>
      <c r="ILB18" s="122"/>
      <c r="ILC18" s="122"/>
      <c r="ILD18" s="122"/>
      <c r="ILE18" s="122"/>
      <c r="ILF18" s="122"/>
      <c r="ILG18" s="122"/>
      <c r="ILH18" s="122"/>
      <c r="ILI18" s="122"/>
      <c r="ILJ18" s="122"/>
      <c r="ILK18" s="122"/>
      <c r="ILL18" s="122"/>
      <c r="ILM18" s="122"/>
      <c r="ILN18" s="122"/>
      <c r="ILO18" s="122"/>
      <c r="ILP18" s="122"/>
      <c r="ILQ18" s="122"/>
      <c r="ILR18" s="122"/>
      <c r="ILS18" s="122"/>
      <c r="ILT18" s="122"/>
      <c r="ILU18" s="122"/>
      <c r="ILV18" s="122"/>
      <c r="ILW18" s="122"/>
      <c r="ILX18" s="122"/>
      <c r="ILY18" s="122"/>
      <c r="ILZ18" s="122"/>
      <c r="IMA18" s="122"/>
      <c r="IMB18" s="122"/>
      <c r="IMC18" s="122"/>
      <c r="IMD18" s="122"/>
      <c r="IME18" s="122"/>
      <c r="IMF18" s="122"/>
      <c r="IMG18" s="122"/>
      <c r="IMH18" s="122"/>
      <c r="IMI18" s="122"/>
      <c r="IMJ18" s="122"/>
      <c r="IMK18" s="122"/>
      <c r="IML18" s="122"/>
      <c r="IMM18" s="122"/>
      <c r="IMN18" s="122"/>
      <c r="IMO18" s="122"/>
      <c r="IMP18" s="122"/>
      <c r="IMQ18" s="122"/>
      <c r="IMR18" s="122"/>
      <c r="IMS18" s="122"/>
      <c r="IMT18" s="122"/>
      <c r="IMU18" s="122"/>
      <c r="IMV18" s="122"/>
      <c r="IMW18" s="122"/>
      <c r="IMX18" s="122"/>
      <c r="IMY18" s="122"/>
      <c r="IMZ18" s="122"/>
      <c r="INA18" s="122"/>
      <c r="INB18" s="122"/>
      <c r="INC18" s="122"/>
      <c r="IND18" s="122"/>
      <c r="INE18" s="122"/>
      <c r="INF18" s="122"/>
      <c r="ING18" s="122"/>
      <c r="INH18" s="122"/>
      <c r="INI18" s="122"/>
      <c r="INJ18" s="122"/>
      <c r="INK18" s="122"/>
      <c r="INL18" s="122"/>
      <c r="INM18" s="122"/>
      <c r="INN18" s="122"/>
      <c r="INO18" s="122"/>
      <c r="INP18" s="122"/>
      <c r="INQ18" s="122"/>
      <c r="INR18" s="122"/>
      <c r="INS18" s="122"/>
      <c r="INT18" s="122"/>
      <c r="INU18" s="122"/>
      <c r="INV18" s="122"/>
      <c r="INW18" s="122"/>
      <c r="INX18" s="122"/>
      <c r="INY18" s="122"/>
      <c r="INZ18" s="122"/>
      <c r="IOA18" s="122"/>
      <c r="IOB18" s="122"/>
      <c r="IOC18" s="122"/>
      <c r="IOD18" s="122"/>
      <c r="IOE18" s="122"/>
      <c r="IOF18" s="122"/>
      <c r="IOG18" s="122"/>
      <c r="IOH18" s="122"/>
      <c r="IOI18" s="122"/>
      <c r="IOJ18" s="122"/>
      <c r="IOK18" s="122"/>
      <c r="IOL18" s="122"/>
      <c r="IOM18" s="122"/>
      <c r="ION18" s="122"/>
      <c r="IOO18" s="122"/>
      <c r="IOP18" s="122"/>
      <c r="IOQ18" s="122"/>
      <c r="IOR18" s="122"/>
      <c r="IOS18" s="122"/>
      <c r="IOT18" s="122"/>
      <c r="IOU18" s="122"/>
      <c r="IOV18" s="122"/>
      <c r="IOW18" s="122"/>
      <c r="IOX18" s="122"/>
      <c r="IOY18" s="122"/>
      <c r="IOZ18" s="122"/>
      <c r="IPA18" s="122"/>
      <c r="IPB18" s="122"/>
      <c r="IPC18" s="122"/>
      <c r="IPD18" s="122"/>
      <c r="IPE18" s="122"/>
      <c r="IPF18" s="122"/>
      <c r="IPG18" s="122"/>
      <c r="IPH18" s="122"/>
      <c r="IPI18" s="122"/>
      <c r="IPJ18" s="122"/>
      <c r="IPK18" s="122"/>
      <c r="IPL18" s="122"/>
      <c r="IPM18" s="122"/>
      <c r="IPN18" s="122"/>
      <c r="IPO18" s="122"/>
      <c r="IPP18" s="122"/>
      <c r="IPQ18" s="122"/>
      <c r="IPR18" s="122"/>
      <c r="IPS18" s="122"/>
      <c r="IPT18" s="122"/>
      <c r="IPU18" s="122"/>
      <c r="IPV18" s="122"/>
      <c r="IPW18" s="122"/>
      <c r="IPX18" s="122"/>
      <c r="IPY18" s="122"/>
      <c r="IPZ18" s="122"/>
      <c r="IQA18" s="122"/>
      <c r="IQB18" s="122"/>
      <c r="IQC18" s="122"/>
      <c r="IQD18" s="122"/>
      <c r="IQE18" s="122"/>
      <c r="IQF18" s="122"/>
      <c r="IQG18" s="122"/>
      <c r="IQH18" s="122"/>
      <c r="IQI18" s="122"/>
      <c r="IQJ18" s="122"/>
      <c r="IQK18" s="122"/>
      <c r="IQL18" s="122"/>
      <c r="IQM18" s="122"/>
      <c r="IQN18" s="122"/>
      <c r="IQO18" s="122"/>
      <c r="IQP18" s="122"/>
      <c r="IQQ18" s="122"/>
      <c r="IQR18" s="122"/>
      <c r="IQS18" s="122"/>
      <c r="IQT18" s="122"/>
      <c r="IQU18" s="122"/>
      <c r="IQV18" s="122"/>
      <c r="IQW18" s="122"/>
      <c r="IQX18" s="122"/>
      <c r="IQY18" s="122"/>
      <c r="IQZ18" s="122"/>
      <c r="IRA18" s="122"/>
      <c r="IRB18" s="122"/>
      <c r="IRC18" s="122"/>
      <c r="IRD18" s="122"/>
      <c r="IRE18" s="122"/>
      <c r="IRF18" s="122"/>
      <c r="IRG18" s="122"/>
      <c r="IRH18" s="122"/>
      <c r="IRI18" s="122"/>
      <c r="IRJ18" s="122"/>
      <c r="IRK18" s="122"/>
      <c r="IRL18" s="122"/>
      <c r="IRM18" s="122"/>
      <c r="IRN18" s="122"/>
      <c r="IRO18" s="122"/>
      <c r="IRP18" s="122"/>
      <c r="IRQ18" s="122"/>
      <c r="IRR18" s="122"/>
      <c r="IRS18" s="122"/>
      <c r="IRT18" s="122"/>
      <c r="IRU18" s="122"/>
      <c r="IRV18" s="122"/>
      <c r="IRW18" s="122"/>
      <c r="IRX18" s="122"/>
      <c r="IRY18" s="122"/>
      <c r="IRZ18" s="122"/>
      <c r="ISA18" s="122"/>
      <c r="ISB18" s="122"/>
      <c r="ISC18" s="122"/>
      <c r="ISD18" s="122"/>
      <c r="ISE18" s="122"/>
      <c r="ISF18" s="122"/>
      <c r="ISG18" s="122"/>
      <c r="ISH18" s="122"/>
      <c r="ISI18" s="122"/>
      <c r="ISJ18" s="122"/>
      <c r="ISK18" s="122"/>
      <c r="ISL18" s="122"/>
      <c r="ISM18" s="122"/>
      <c r="ISN18" s="122"/>
      <c r="ISO18" s="122"/>
      <c r="ISP18" s="122"/>
      <c r="ISQ18" s="122"/>
      <c r="ISR18" s="122"/>
      <c r="ISS18" s="122"/>
      <c r="IST18" s="122"/>
      <c r="ISU18" s="122"/>
      <c r="ISV18" s="122"/>
      <c r="ISW18" s="122"/>
      <c r="ISX18" s="122"/>
      <c r="ISY18" s="122"/>
      <c r="ISZ18" s="122"/>
      <c r="ITA18" s="122"/>
      <c r="ITB18" s="122"/>
      <c r="ITC18" s="122"/>
      <c r="ITD18" s="122"/>
      <c r="ITE18" s="122"/>
      <c r="ITF18" s="122"/>
      <c r="ITG18" s="122"/>
      <c r="ITH18" s="122"/>
      <c r="ITI18" s="122"/>
      <c r="ITJ18" s="122"/>
      <c r="ITK18" s="122"/>
      <c r="ITL18" s="122"/>
      <c r="ITM18" s="122"/>
      <c r="ITN18" s="122"/>
      <c r="ITO18" s="122"/>
      <c r="ITP18" s="122"/>
      <c r="ITQ18" s="122"/>
      <c r="ITR18" s="122"/>
      <c r="ITS18" s="122"/>
      <c r="ITT18" s="122"/>
      <c r="ITU18" s="122"/>
      <c r="ITV18" s="122"/>
      <c r="ITW18" s="122"/>
      <c r="ITX18" s="122"/>
      <c r="ITY18" s="122"/>
      <c r="ITZ18" s="122"/>
      <c r="IUA18" s="122"/>
      <c r="IUB18" s="122"/>
      <c r="IUC18" s="122"/>
      <c r="IUD18" s="122"/>
      <c r="IUE18" s="122"/>
      <c r="IUF18" s="122"/>
      <c r="IUG18" s="122"/>
      <c r="IUH18" s="122"/>
      <c r="IUI18" s="122"/>
      <c r="IUJ18" s="122"/>
      <c r="IUK18" s="122"/>
      <c r="IUL18" s="122"/>
      <c r="IUM18" s="122"/>
      <c r="IUN18" s="122"/>
      <c r="IUO18" s="122"/>
      <c r="IUP18" s="122"/>
      <c r="IUQ18" s="122"/>
      <c r="IUR18" s="122"/>
      <c r="IUS18" s="122"/>
      <c r="IUT18" s="122"/>
      <c r="IUU18" s="122"/>
      <c r="IUV18" s="122"/>
      <c r="IUW18" s="122"/>
      <c r="IUX18" s="122"/>
      <c r="IUY18" s="122"/>
      <c r="IUZ18" s="122"/>
      <c r="IVA18" s="122"/>
      <c r="IVB18" s="122"/>
      <c r="IVC18" s="122"/>
      <c r="IVD18" s="122"/>
      <c r="IVE18" s="122"/>
      <c r="IVF18" s="122"/>
      <c r="IVG18" s="122"/>
      <c r="IVH18" s="122"/>
      <c r="IVI18" s="122"/>
      <c r="IVJ18" s="122"/>
      <c r="IVK18" s="122"/>
      <c r="IVL18" s="122"/>
      <c r="IVM18" s="122"/>
      <c r="IVN18" s="122"/>
      <c r="IVO18" s="122"/>
      <c r="IVP18" s="122"/>
      <c r="IVQ18" s="122"/>
      <c r="IVR18" s="122"/>
      <c r="IVS18" s="122"/>
      <c r="IVT18" s="122"/>
      <c r="IVU18" s="122"/>
      <c r="IVV18" s="122"/>
      <c r="IVW18" s="122"/>
      <c r="IVX18" s="122"/>
      <c r="IVY18" s="122"/>
      <c r="IVZ18" s="122"/>
      <c r="IWA18" s="122"/>
      <c r="IWB18" s="122"/>
      <c r="IWC18" s="122"/>
      <c r="IWD18" s="122"/>
      <c r="IWE18" s="122"/>
      <c r="IWF18" s="122"/>
      <c r="IWG18" s="122"/>
      <c r="IWH18" s="122"/>
      <c r="IWI18" s="122"/>
      <c r="IWJ18" s="122"/>
      <c r="IWK18" s="122"/>
      <c r="IWL18" s="122"/>
      <c r="IWM18" s="122"/>
      <c r="IWN18" s="122"/>
      <c r="IWO18" s="122"/>
      <c r="IWP18" s="122"/>
      <c r="IWQ18" s="122"/>
      <c r="IWR18" s="122"/>
      <c r="IWS18" s="122"/>
      <c r="IWT18" s="122"/>
      <c r="IWU18" s="122"/>
      <c r="IWV18" s="122"/>
      <c r="IWW18" s="122"/>
      <c r="IWX18" s="122"/>
      <c r="IWY18" s="122"/>
      <c r="IWZ18" s="122"/>
      <c r="IXA18" s="122"/>
      <c r="IXB18" s="122"/>
      <c r="IXC18" s="122"/>
      <c r="IXD18" s="122"/>
      <c r="IXE18" s="122"/>
      <c r="IXF18" s="122"/>
      <c r="IXG18" s="122"/>
      <c r="IXH18" s="122"/>
      <c r="IXI18" s="122"/>
      <c r="IXJ18" s="122"/>
      <c r="IXK18" s="122"/>
      <c r="IXL18" s="122"/>
      <c r="IXM18" s="122"/>
      <c r="IXN18" s="122"/>
      <c r="IXO18" s="122"/>
      <c r="IXP18" s="122"/>
      <c r="IXQ18" s="122"/>
      <c r="IXR18" s="122"/>
      <c r="IXS18" s="122"/>
      <c r="IXT18" s="122"/>
      <c r="IXU18" s="122"/>
      <c r="IXV18" s="122"/>
      <c r="IXW18" s="122"/>
      <c r="IXX18" s="122"/>
      <c r="IXY18" s="122"/>
      <c r="IXZ18" s="122"/>
      <c r="IYA18" s="122"/>
      <c r="IYB18" s="122"/>
      <c r="IYC18" s="122"/>
      <c r="IYD18" s="122"/>
      <c r="IYE18" s="122"/>
      <c r="IYF18" s="122"/>
      <c r="IYG18" s="122"/>
      <c r="IYH18" s="122"/>
      <c r="IYI18" s="122"/>
      <c r="IYJ18" s="122"/>
      <c r="IYK18" s="122"/>
      <c r="IYL18" s="122"/>
      <c r="IYM18" s="122"/>
      <c r="IYN18" s="122"/>
      <c r="IYO18" s="122"/>
      <c r="IYP18" s="122"/>
      <c r="IYQ18" s="122"/>
      <c r="IYR18" s="122"/>
      <c r="IYS18" s="122"/>
      <c r="IYT18" s="122"/>
      <c r="IYU18" s="122"/>
      <c r="IYV18" s="122"/>
      <c r="IYW18" s="122"/>
      <c r="IYX18" s="122"/>
      <c r="IYY18" s="122"/>
      <c r="IYZ18" s="122"/>
      <c r="IZA18" s="122"/>
      <c r="IZB18" s="122"/>
      <c r="IZC18" s="122"/>
      <c r="IZD18" s="122"/>
      <c r="IZE18" s="122"/>
      <c r="IZF18" s="122"/>
      <c r="IZG18" s="122"/>
      <c r="IZH18" s="122"/>
      <c r="IZI18" s="122"/>
      <c r="IZJ18" s="122"/>
      <c r="IZK18" s="122"/>
      <c r="IZL18" s="122"/>
      <c r="IZM18" s="122"/>
      <c r="IZN18" s="122"/>
      <c r="IZO18" s="122"/>
      <c r="IZP18" s="122"/>
      <c r="IZQ18" s="122"/>
      <c r="IZR18" s="122"/>
      <c r="IZS18" s="122"/>
      <c r="IZT18" s="122"/>
      <c r="IZU18" s="122"/>
      <c r="IZV18" s="122"/>
      <c r="IZW18" s="122"/>
      <c r="IZX18" s="122"/>
      <c r="IZY18" s="122"/>
      <c r="IZZ18" s="122"/>
      <c r="JAA18" s="122"/>
      <c r="JAB18" s="122"/>
      <c r="JAC18" s="122"/>
      <c r="JAD18" s="122"/>
      <c r="JAE18" s="122"/>
      <c r="JAF18" s="122"/>
      <c r="JAG18" s="122"/>
      <c r="JAH18" s="122"/>
      <c r="JAI18" s="122"/>
      <c r="JAJ18" s="122"/>
      <c r="JAK18" s="122"/>
      <c r="JAL18" s="122"/>
      <c r="JAM18" s="122"/>
      <c r="JAN18" s="122"/>
      <c r="JAO18" s="122"/>
      <c r="JAP18" s="122"/>
      <c r="JAQ18" s="122"/>
      <c r="JAR18" s="122"/>
      <c r="JAS18" s="122"/>
      <c r="JAT18" s="122"/>
      <c r="JAU18" s="122"/>
      <c r="JAV18" s="122"/>
      <c r="JAW18" s="122"/>
      <c r="JAX18" s="122"/>
      <c r="JAY18" s="122"/>
      <c r="JAZ18" s="122"/>
      <c r="JBA18" s="122"/>
      <c r="JBB18" s="122"/>
      <c r="JBC18" s="122"/>
      <c r="JBD18" s="122"/>
      <c r="JBE18" s="122"/>
      <c r="JBF18" s="122"/>
      <c r="JBG18" s="122"/>
      <c r="JBH18" s="122"/>
      <c r="JBI18" s="122"/>
      <c r="JBJ18" s="122"/>
      <c r="JBK18" s="122"/>
      <c r="JBL18" s="122"/>
      <c r="JBM18" s="122"/>
      <c r="JBN18" s="122"/>
      <c r="JBO18" s="122"/>
      <c r="JBP18" s="122"/>
      <c r="JBQ18" s="122"/>
      <c r="JBR18" s="122"/>
      <c r="JBS18" s="122"/>
      <c r="JBT18" s="122"/>
      <c r="JBU18" s="122"/>
      <c r="JBV18" s="122"/>
      <c r="JBW18" s="122"/>
      <c r="JBX18" s="122"/>
      <c r="JBY18" s="122"/>
      <c r="JBZ18" s="122"/>
      <c r="JCA18" s="122"/>
      <c r="JCB18" s="122"/>
      <c r="JCC18" s="122"/>
      <c r="JCD18" s="122"/>
      <c r="JCE18" s="122"/>
      <c r="JCF18" s="122"/>
      <c r="JCG18" s="122"/>
      <c r="JCH18" s="122"/>
      <c r="JCI18" s="122"/>
      <c r="JCJ18" s="122"/>
      <c r="JCK18" s="122"/>
      <c r="JCL18" s="122"/>
      <c r="JCM18" s="122"/>
      <c r="JCN18" s="122"/>
      <c r="JCO18" s="122"/>
      <c r="JCP18" s="122"/>
      <c r="JCQ18" s="122"/>
      <c r="JCR18" s="122"/>
      <c r="JCS18" s="122"/>
      <c r="JCT18" s="122"/>
      <c r="JCU18" s="122"/>
      <c r="JCV18" s="122"/>
      <c r="JCW18" s="122"/>
      <c r="JCX18" s="122"/>
      <c r="JCY18" s="122"/>
      <c r="JCZ18" s="122"/>
      <c r="JDA18" s="122"/>
      <c r="JDB18" s="122"/>
      <c r="JDC18" s="122"/>
      <c r="JDD18" s="122"/>
      <c r="JDE18" s="122"/>
      <c r="JDF18" s="122"/>
      <c r="JDG18" s="122"/>
      <c r="JDH18" s="122"/>
      <c r="JDI18" s="122"/>
      <c r="JDJ18" s="122"/>
      <c r="JDK18" s="122"/>
      <c r="JDL18" s="122"/>
      <c r="JDM18" s="122"/>
      <c r="JDN18" s="122"/>
      <c r="JDO18" s="122"/>
      <c r="JDP18" s="122"/>
      <c r="JDQ18" s="122"/>
      <c r="JDR18" s="122"/>
      <c r="JDS18" s="122"/>
      <c r="JDT18" s="122"/>
      <c r="JDU18" s="122"/>
      <c r="JDV18" s="122"/>
      <c r="JDW18" s="122"/>
      <c r="JDX18" s="122"/>
      <c r="JDY18" s="122"/>
      <c r="JDZ18" s="122"/>
      <c r="JEA18" s="122"/>
      <c r="JEB18" s="122"/>
      <c r="JEC18" s="122"/>
      <c r="JED18" s="122"/>
      <c r="JEE18" s="122"/>
      <c r="JEF18" s="122"/>
      <c r="JEG18" s="122"/>
      <c r="JEH18" s="122"/>
      <c r="JEI18" s="122"/>
      <c r="JEJ18" s="122"/>
      <c r="JEK18" s="122"/>
      <c r="JEL18" s="122"/>
      <c r="JEM18" s="122"/>
      <c r="JEN18" s="122"/>
      <c r="JEO18" s="122"/>
      <c r="JEP18" s="122"/>
      <c r="JEQ18" s="122"/>
      <c r="JER18" s="122"/>
      <c r="JES18" s="122"/>
      <c r="JET18" s="122"/>
      <c r="JEU18" s="122"/>
      <c r="JEV18" s="122"/>
      <c r="JEW18" s="122"/>
      <c r="JEX18" s="122"/>
      <c r="JEY18" s="122"/>
      <c r="JEZ18" s="122"/>
      <c r="JFA18" s="122"/>
      <c r="JFB18" s="122"/>
      <c r="JFC18" s="122"/>
      <c r="JFD18" s="122"/>
      <c r="JFE18" s="122"/>
      <c r="JFF18" s="122"/>
      <c r="JFG18" s="122"/>
      <c r="JFH18" s="122"/>
      <c r="JFI18" s="122"/>
      <c r="JFJ18" s="122"/>
      <c r="JFK18" s="122"/>
      <c r="JFL18" s="122"/>
      <c r="JFM18" s="122"/>
      <c r="JFN18" s="122"/>
      <c r="JFO18" s="122"/>
      <c r="JFP18" s="122"/>
      <c r="JFQ18" s="122"/>
      <c r="JFR18" s="122"/>
      <c r="JFS18" s="122"/>
      <c r="JFT18" s="122"/>
      <c r="JFU18" s="122"/>
      <c r="JFV18" s="122"/>
      <c r="JFW18" s="122"/>
      <c r="JFX18" s="122"/>
      <c r="JFY18" s="122"/>
      <c r="JFZ18" s="122"/>
      <c r="JGA18" s="122"/>
      <c r="JGB18" s="122"/>
      <c r="JGC18" s="122"/>
      <c r="JGD18" s="122"/>
      <c r="JGE18" s="122"/>
      <c r="JGF18" s="122"/>
      <c r="JGG18" s="122"/>
      <c r="JGH18" s="122"/>
      <c r="JGI18" s="122"/>
      <c r="JGJ18" s="122"/>
      <c r="JGK18" s="122"/>
      <c r="JGL18" s="122"/>
      <c r="JGM18" s="122"/>
      <c r="JGN18" s="122"/>
      <c r="JGO18" s="122"/>
      <c r="JGP18" s="122"/>
      <c r="JGQ18" s="122"/>
      <c r="JGR18" s="122"/>
      <c r="JGS18" s="122"/>
      <c r="JGT18" s="122"/>
      <c r="JGU18" s="122"/>
      <c r="JGV18" s="122"/>
      <c r="JGW18" s="122"/>
      <c r="JGX18" s="122"/>
      <c r="JGY18" s="122"/>
      <c r="JGZ18" s="122"/>
      <c r="JHA18" s="122"/>
      <c r="JHB18" s="122"/>
      <c r="JHC18" s="122"/>
      <c r="JHD18" s="122"/>
      <c r="JHE18" s="122"/>
      <c r="JHF18" s="122"/>
      <c r="JHG18" s="122"/>
      <c r="JHH18" s="122"/>
      <c r="JHI18" s="122"/>
      <c r="JHJ18" s="122"/>
      <c r="JHK18" s="122"/>
      <c r="JHL18" s="122"/>
      <c r="JHM18" s="122"/>
      <c r="JHN18" s="122"/>
      <c r="JHO18" s="122"/>
      <c r="JHP18" s="122"/>
      <c r="JHQ18" s="122"/>
      <c r="JHR18" s="122"/>
      <c r="JHS18" s="122"/>
      <c r="JHT18" s="122"/>
      <c r="JHU18" s="122"/>
      <c r="JHV18" s="122"/>
      <c r="JHW18" s="122"/>
      <c r="JHX18" s="122"/>
      <c r="JHY18" s="122"/>
      <c r="JHZ18" s="122"/>
      <c r="JIA18" s="122"/>
      <c r="JIB18" s="122"/>
      <c r="JIC18" s="122"/>
      <c r="JID18" s="122"/>
      <c r="JIE18" s="122"/>
      <c r="JIF18" s="122"/>
      <c r="JIG18" s="122"/>
      <c r="JIH18" s="122"/>
      <c r="JII18" s="122"/>
      <c r="JIJ18" s="122"/>
      <c r="JIK18" s="122"/>
      <c r="JIL18" s="122"/>
      <c r="JIM18" s="122"/>
      <c r="JIN18" s="122"/>
      <c r="JIO18" s="122"/>
      <c r="JIP18" s="122"/>
      <c r="JIQ18" s="122"/>
      <c r="JIR18" s="122"/>
      <c r="JIS18" s="122"/>
      <c r="JIT18" s="122"/>
      <c r="JIU18" s="122"/>
      <c r="JIV18" s="122"/>
      <c r="JIW18" s="122"/>
      <c r="JIX18" s="122"/>
      <c r="JIY18" s="122"/>
      <c r="JIZ18" s="122"/>
      <c r="JJA18" s="122"/>
      <c r="JJB18" s="122"/>
      <c r="JJC18" s="122"/>
      <c r="JJD18" s="122"/>
      <c r="JJE18" s="122"/>
      <c r="JJF18" s="122"/>
      <c r="JJG18" s="122"/>
      <c r="JJH18" s="122"/>
      <c r="JJI18" s="122"/>
      <c r="JJJ18" s="122"/>
      <c r="JJK18" s="122"/>
      <c r="JJL18" s="122"/>
      <c r="JJM18" s="122"/>
      <c r="JJN18" s="122"/>
      <c r="JJO18" s="122"/>
      <c r="JJP18" s="122"/>
      <c r="JJQ18" s="122"/>
      <c r="JJR18" s="122"/>
      <c r="JJS18" s="122"/>
      <c r="JJT18" s="122"/>
      <c r="JJU18" s="122"/>
      <c r="JJV18" s="122"/>
      <c r="JJW18" s="122"/>
      <c r="JJX18" s="122"/>
      <c r="JJY18" s="122"/>
      <c r="JJZ18" s="122"/>
      <c r="JKA18" s="122"/>
      <c r="JKB18" s="122"/>
      <c r="JKC18" s="122"/>
      <c r="JKD18" s="122"/>
      <c r="JKE18" s="122"/>
      <c r="JKF18" s="122"/>
      <c r="JKG18" s="122"/>
      <c r="JKH18" s="122"/>
      <c r="JKI18" s="122"/>
      <c r="JKJ18" s="122"/>
      <c r="JKK18" s="122"/>
      <c r="JKL18" s="122"/>
      <c r="JKM18" s="122"/>
      <c r="JKN18" s="122"/>
      <c r="JKO18" s="122"/>
      <c r="JKP18" s="122"/>
      <c r="JKQ18" s="122"/>
      <c r="JKR18" s="122"/>
      <c r="JKS18" s="122"/>
      <c r="JKT18" s="122"/>
      <c r="JKU18" s="122"/>
      <c r="JKV18" s="122"/>
      <c r="JKW18" s="122"/>
      <c r="JKX18" s="122"/>
      <c r="JKY18" s="122"/>
      <c r="JKZ18" s="122"/>
      <c r="JLA18" s="122"/>
      <c r="JLB18" s="122"/>
      <c r="JLC18" s="122"/>
      <c r="JLD18" s="122"/>
      <c r="JLE18" s="122"/>
      <c r="JLF18" s="122"/>
      <c r="JLG18" s="122"/>
      <c r="JLH18" s="122"/>
      <c r="JLI18" s="122"/>
      <c r="JLJ18" s="122"/>
      <c r="JLK18" s="122"/>
      <c r="JLL18" s="122"/>
      <c r="JLM18" s="122"/>
      <c r="JLN18" s="122"/>
      <c r="JLO18" s="122"/>
      <c r="JLP18" s="122"/>
      <c r="JLQ18" s="122"/>
      <c r="JLR18" s="122"/>
      <c r="JLS18" s="122"/>
      <c r="JLT18" s="122"/>
      <c r="JLU18" s="122"/>
      <c r="JLV18" s="122"/>
      <c r="JLW18" s="122"/>
      <c r="JLX18" s="122"/>
      <c r="JLY18" s="122"/>
      <c r="JLZ18" s="122"/>
      <c r="JMA18" s="122"/>
      <c r="JMB18" s="122"/>
      <c r="JMC18" s="122"/>
      <c r="JMD18" s="122"/>
      <c r="JME18" s="122"/>
      <c r="JMF18" s="122"/>
      <c r="JMG18" s="122"/>
      <c r="JMH18" s="122"/>
      <c r="JMI18" s="122"/>
      <c r="JMJ18" s="122"/>
      <c r="JMK18" s="122"/>
      <c r="JML18" s="122"/>
      <c r="JMM18" s="122"/>
      <c r="JMN18" s="122"/>
      <c r="JMO18" s="122"/>
      <c r="JMP18" s="122"/>
      <c r="JMQ18" s="122"/>
      <c r="JMR18" s="122"/>
      <c r="JMS18" s="122"/>
      <c r="JMT18" s="122"/>
      <c r="JMU18" s="122"/>
      <c r="JMV18" s="122"/>
      <c r="JMW18" s="122"/>
      <c r="JMX18" s="122"/>
      <c r="JMY18" s="122"/>
      <c r="JMZ18" s="122"/>
      <c r="JNA18" s="122"/>
      <c r="JNB18" s="122"/>
      <c r="JNC18" s="122"/>
      <c r="JND18" s="122"/>
      <c r="JNE18" s="122"/>
      <c r="JNF18" s="122"/>
      <c r="JNG18" s="122"/>
      <c r="JNH18" s="122"/>
      <c r="JNI18" s="122"/>
      <c r="JNJ18" s="122"/>
      <c r="JNK18" s="122"/>
      <c r="JNL18" s="122"/>
      <c r="JNM18" s="122"/>
      <c r="JNN18" s="122"/>
      <c r="JNO18" s="122"/>
      <c r="JNP18" s="122"/>
      <c r="JNQ18" s="122"/>
      <c r="JNR18" s="122"/>
      <c r="JNS18" s="122"/>
      <c r="JNT18" s="122"/>
      <c r="JNU18" s="122"/>
      <c r="JNV18" s="122"/>
      <c r="JNW18" s="122"/>
      <c r="JNX18" s="122"/>
      <c r="JNY18" s="122"/>
      <c r="JNZ18" s="122"/>
      <c r="JOA18" s="122"/>
      <c r="JOB18" s="122"/>
      <c r="JOC18" s="122"/>
      <c r="JOD18" s="122"/>
      <c r="JOE18" s="122"/>
      <c r="JOF18" s="122"/>
      <c r="JOG18" s="122"/>
      <c r="JOH18" s="122"/>
      <c r="JOI18" s="122"/>
      <c r="JOJ18" s="122"/>
      <c r="JOK18" s="122"/>
      <c r="JOL18" s="122"/>
      <c r="JOM18" s="122"/>
      <c r="JON18" s="122"/>
      <c r="JOO18" s="122"/>
      <c r="JOP18" s="122"/>
      <c r="JOQ18" s="122"/>
      <c r="JOR18" s="122"/>
      <c r="JOS18" s="122"/>
      <c r="JOT18" s="122"/>
      <c r="JOU18" s="122"/>
      <c r="JOV18" s="122"/>
      <c r="JOW18" s="122"/>
      <c r="JOX18" s="122"/>
      <c r="JOY18" s="122"/>
      <c r="JOZ18" s="122"/>
      <c r="JPA18" s="122"/>
      <c r="JPB18" s="122"/>
      <c r="JPC18" s="122"/>
      <c r="JPD18" s="122"/>
      <c r="JPE18" s="122"/>
      <c r="JPF18" s="122"/>
      <c r="JPG18" s="122"/>
      <c r="JPH18" s="122"/>
      <c r="JPI18" s="122"/>
      <c r="JPJ18" s="122"/>
      <c r="JPK18" s="122"/>
      <c r="JPL18" s="122"/>
      <c r="JPM18" s="122"/>
      <c r="JPN18" s="122"/>
      <c r="JPO18" s="122"/>
      <c r="JPP18" s="122"/>
      <c r="JPQ18" s="122"/>
      <c r="JPR18" s="122"/>
      <c r="JPS18" s="122"/>
      <c r="JPT18" s="122"/>
      <c r="JPU18" s="122"/>
      <c r="JPV18" s="122"/>
      <c r="JPW18" s="122"/>
      <c r="JPX18" s="122"/>
      <c r="JPY18" s="122"/>
      <c r="JPZ18" s="122"/>
      <c r="JQA18" s="122"/>
      <c r="JQB18" s="122"/>
      <c r="JQC18" s="122"/>
      <c r="JQD18" s="122"/>
      <c r="JQE18" s="122"/>
      <c r="JQF18" s="122"/>
      <c r="JQG18" s="122"/>
      <c r="JQH18" s="122"/>
      <c r="JQI18" s="122"/>
      <c r="JQJ18" s="122"/>
      <c r="JQK18" s="122"/>
      <c r="JQL18" s="122"/>
      <c r="JQM18" s="122"/>
      <c r="JQN18" s="122"/>
      <c r="JQO18" s="122"/>
      <c r="JQP18" s="122"/>
      <c r="JQQ18" s="122"/>
      <c r="JQR18" s="122"/>
      <c r="JQS18" s="122"/>
      <c r="JQT18" s="122"/>
      <c r="JQU18" s="122"/>
      <c r="JQV18" s="122"/>
      <c r="JQW18" s="122"/>
      <c r="JQX18" s="122"/>
      <c r="JQY18" s="122"/>
      <c r="JQZ18" s="122"/>
      <c r="JRA18" s="122"/>
      <c r="JRB18" s="122"/>
      <c r="JRC18" s="122"/>
      <c r="JRD18" s="122"/>
      <c r="JRE18" s="122"/>
      <c r="JRF18" s="122"/>
      <c r="JRG18" s="122"/>
      <c r="JRH18" s="122"/>
      <c r="JRI18" s="122"/>
      <c r="JRJ18" s="122"/>
      <c r="JRK18" s="122"/>
      <c r="JRL18" s="122"/>
      <c r="JRM18" s="122"/>
      <c r="JRN18" s="122"/>
      <c r="JRO18" s="122"/>
      <c r="JRP18" s="122"/>
      <c r="JRQ18" s="122"/>
      <c r="JRR18" s="122"/>
      <c r="JRS18" s="122"/>
      <c r="JRT18" s="122"/>
      <c r="JRU18" s="122"/>
      <c r="JRV18" s="122"/>
      <c r="JRW18" s="122"/>
      <c r="JRX18" s="122"/>
      <c r="JRY18" s="122"/>
      <c r="JRZ18" s="122"/>
      <c r="JSA18" s="122"/>
      <c r="JSB18" s="122"/>
      <c r="JSC18" s="122"/>
      <c r="JSD18" s="122"/>
      <c r="JSE18" s="122"/>
      <c r="JSF18" s="122"/>
      <c r="JSG18" s="122"/>
      <c r="JSH18" s="122"/>
      <c r="JSI18" s="122"/>
      <c r="JSJ18" s="122"/>
      <c r="JSK18" s="122"/>
      <c r="JSL18" s="122"/>
      <c r="JSM18" s="122"/>
      <c r="JSN18" s="122"/>
      <c r="JSO18" s="122"/>
      <c r="JSP18" s="122"/>
      <c r="JSQ18" s="122"/>
      <c r="JSR18" s="122"/>
      <c r="JSS18" s="122"/>
      <c r="JST18" s="122"/>
      <c r="JSU18" s="122"/>
      <c r="JSV18" s="122"/>
      <c r="JSW18" s="122"/>
      <c r="JSX18" s="122"/>
      <c r="JSY18" s="122"/>
      <c r="JSZ18" s="122"/>
      <c r="JTA18" s="122"/>
      <c r="JTB18" s="122"/>
      <c r="JTC18" s="122"/>
      <c r="JTD18" s="122"/>
      <c r="JTE18" s="122"/>
      <c r="JTF18" s="122"/>
      <c r="JTG18" s="122"/>
      <c r="JTH18" s="122"/>
      <c r="JTI18" s="122"/>
      <c r="JTJ18" s="122"/>
      <c r="JTK18" s="122"/>
      <c r="JTL18" s="122"/>
      <c r="JTM18" s="122"/>
      <c r="JTN18" s="122"/>
      <c r="JTO18" s="122"/>
      <c r="JTP18" s="122"/>
      <c r="JTQ18" s="122"/>
      <c r="JTR18" s="122"/>
      <c r="JTS18" s="122"/>
      <c r="JTT18" s="122"/>
      <c r="JTU18" s="122"/>
      <c r="JTV18" s="122"/>
      <c r="JTW18" s="122"/>
      <c r="JTX18" s="122"/>
      <c r="JTY18" s="122"/>
      <c r="JTZ18" s="122"/>
      <c r="JUA18" s="122"/>
      <c r="JUB18" s="122"/>
      <c r="JUC18" s="122"/>
      <c r="JUD18" s="122"/>
      <c r="JUE18" s="122"/>
      <c r="JUF18" s="122"/>
      <c r="JUG18" s="122"/>
      <c r="JUH18" s="122"/>
      <c r="JUI18" s="122"/>
      <c r="JUJ18" s="122"/>
      <c r="JUK18" s="122"/>
      <c r="JUL18" s="122"/>
      <c r="JUM18" s="122"/>
      <c r="JUN18" s="122"/>
      <c r="JUO18" s="122"/>
      <c r="JUP18" s="122"/>
      <c r="JUQ18" s="122"/>
      <c r="JUR18" s="122"/>
      <c r="JUS18" s="122"/>
      <c r="JUT18" s="122"/>
      <c r="JUU18" s="122"/>
      <c r="JUV18" s="122"/>
      <c r="JUW18" s="122"/>
      <c r="JUX18" s="122"/>
      <c r="JUY18" s="122"/>
      <c r="JUZ18" s="122"/>
      <c r="JVA18" s="122"/>
      <c r="JVB18" s="122"/>
      <c r="JVC18" s="122"/>
      <c r="JVD18" s="122"/>
      <c r="JVE18" s="122"/>
      <c r="JVF18" s="122"/>
      <c r="JVG18" s="122"/>
      <c r="JVH18" s="122"/>
      <c r="JVI18" s="122"/>
      <c r="JVJ18" s="122"/>
      <c r="JVK18" s="122"/>
      <c r="JVL18" s="122"/>
      <c r="JVM18" s="122"/>
      <c r="JVN18" s="122"/>
      <c r="JVO18" s="122"/>
      <c r="JVP18" s="122"/>
      <c r="JVQ18" s="122"/>
      <c r="JVR18" s="122"/>
      <c r="JVS18" s="122"/>
      <c r="JVT18" s="122"/>
      <c r="JVU18" s="122"/>
      <c r="JVV18" s="122"/>
      <c r="JVW18" s="122"/>
      <c r="JVX18" s="122"/>
      <c r="JVY18" s="122"/>
      <c r="JVZ18" s="122"/>
      <c r="JWA18" s="122"/>
      <c r="JWB18" s="122"/>
      <c r="JWC18" s="122"/>
      <c r="JWD18" s="122"/>
      <c r="JWE18" s="122"/>
      <c r="JWF18" s="122"/>
      <c r="JWG18" s="122"/>
      <c r="JWH18" s="122"/>
      <c r="JWI18" s="122"/>
      <c r="JWJ18" s="122"/>
      <c r="JWK18" s="122"/>
      <c r="JWL18" s="122"/>
      <c r="JWM18" s="122"/>
      <c r="JWN18" s="122"/>
      <c r="JWO18" s="122"/>
      <c r="JWP18" s="122"/>
      <c r="JWQ18" s="122"/>
      <c r="JWR18" s="122"/>
      <c r="JWS18" s="122"/>
      <c r="JWT18" s="122"/>
      <c r="JWU18" s="122"/>
      <c r="JWV18" s="122"/>
      <c r="JWW18" s="122"/>
      <c r="JWX18" s="122"/>
      <c r="JWY18" s="122"/>
      <c r="JWZ18" s="122"/>
      <c r="JXA18" s="122"/>
      <c r="JXB18" s="122"/>
      <c r="JXC18" s="122"/>
      <c r="JXD18" s="122"/>
      <c r="JXE18" s="122"/>
      <c r="JXF18" s="122"/>
      <c r="JXG18" s="122"/>
      <c r="JXH18" s="122"/>
      <c r="JXI18" s="122"/>
      <c r="JXJ18" s="122"/>
      <c r="JXK18" s="122"/>
      <c r="JXL18" s="122"/>
      <c r="JXM18" s="122"/>
      <c r="JXN18" s="122"/>
      <c r="JXO18" s="122"/>
      <c r="JXP18" s="122"/>
      <c r="JXQ18" s="122"/>
      <c r="JXR18" s="122"/>
      <c r="JXS18" s="122"/>
      <c r="JXT18" s="122"/>
      <c r="JXU18" s="122"/>
      <c r="JXV18" s="122"/>
      <c r="JXW18" s="122"/>
      <c r="JXX18" s="122"/>
      <c r="JXY18" s="122"/>
      <c r="JXZ18" s="122"/>
      <c r="JYA18" s="122"/>
      <c r="JYB18" s="122"/>
      <c r="JYC18" s="122"/>
      <c r="JYD18" s="122"/>
      <c r="JYE18" s="122"/>
      <c r="JYF18" s="122"/>
      <c r="JYG18" s="122"/>
      <c r="JYH18" s="122"/>
      <c r="JYI18" s="122"/>
      <c r="JYJ18" s="122"/>
      <c r="JYK18" s="122"/>
      <c r="JYL18" s="122"/>
      <c r="JYM18" s="122"/>
      <c r="JYN18" s="122"/>
      <c r="JYO18" s="122"/>
      <c r="JYP18" s="122"/>
      <c r="JYQ18" s="122"/>
      <c r="JYR18" s="122"/>
      <c r="JYS18" s="122"/>
      <c r="JYT18" s="122"/>
      <c r="JYU18" s="122"/>
      <c r="JYV18" s="122"/>
      <c r="JYW18" s="122"/>
      <c r="JYX18" s="122"/>
      <c r="JYY18" s="122"/>
      <c r="JYZ18" s="122"/>
      <c r="JZA18" s="122"/>
      <c r="JZB18" s="122"/>
      <c r="JZC18" s="122"/>
      <c r="JZD18" s="122"/>
      <c r="JZE18" s="122"/>
      <c r="JZF18" s="122"/>
      <c r="JZG18" s="122"/>
      <c r="JZH18" s="122"/>
      <c r="JZI18" s="122"/>
      <c r="JZJ18" s="122"/>
      <c r="JZK18" s="122"/>
      <c r="JZL18" s="122"/>
      <c r="JZM18" s="122"/>
      <c r="JZN18" s="122"/>
      <c r="JZO18" s="122"/>
      <c r="JZP18" s="122"/>
      <c r="JZQ18" s="122"/>
      <c r="JZR18" s="122"/>
      <c r="JZS18" s="122"/>
      <c r="JZT18" s="122"/>
      <c r="JZU18" s="122"/>
      <c r="JZV18" s="122"/>
      <c r="JZW18" s="122"/>
      <c r="JZX18" s="122"/>
      <c r="JZY18" s="122"/>
      <c r="JZZ18" s="122"/>
      <c r="KAA18" s="122"/>
      <c r="KAB18" s="122"/>
      <c r="KAC18" s="122"/>
      <c r="KAD18" s="122"/>
      <c r="KAE18" s="122"/>
      <c r="KAF18" s="122"/>
      <c r="KAG18" s="122"/>
      <c r="KAH18" s="122"/>
      <c r="KAI18" s="122"/>
      <c r="KAJ18" s="122"/>
      <c r="KAK18" s="122"/>
      <c r="KAL18" s="122"/>
      <c r="KAM18" s="122"/>
      <c r="KAN18" s="122"/>
      <c r="KAO18" s="122"/>
      <c r="KAP18" s="122"/>
      <c r="KAQ18" s="122"/>
      <c r="KAR18" s="122"/>
      <c r="KAS18" s="122"/>
      <c r="KAT18" s="122"/>
      <c r="KAU18" s="122"/>
      <c r="KAV18" s="122"/>
      <c r="KAW18" s="122"/>
      <c r="KAX18" s="122"/>
      <c r="KAY18" s="122"/>
      <c r="KAZ18" s="122"/>
      <c r="KBA18" s="122"/>
      <c r="KBB18" s="122"/>
      <c r="KBC18" s="122"/>
      <c r="KBD18" s="122"/>
      <c r="KBE18" s="122"/>
      <c r="KBF18" s="122"/>
      <c r="KBG18" s="122"/>
      <c r="KBH18" s="122"/>
      <c r="KBI18" s="122"/>
      <c r="KBJ18" s="122"/>
      <c r="KBK18" s="122"/>
      <c r="KBL18" s="122"/>
      <c r="KBM18" s="122"/>
      <c r="KBN18" s="122"/>
      <c r="KBO18" s="122"/>
      <c r="KBP18" s="122"/>
      <c r="KBQ18" s="122"/>
      <c r="KBR18" s="122"/>
      <c r="KBS18" s="122"/>
      <c r="KBT18" s="122"/>
      <c r="KBU18" s="122"/>
      <c r="KBV18" s="122"/>
      <c r="KBW18" s="122"/>
      <c r="KBX18" s="122"/>
      <c r="KBY18" s="122"/>
      <c r="KBZ18" s="122"/>
      <c r="KCA18" s="122"/>
      <c r="KCB18" s="122"/>
      <c r="KCC18" s="122"/>
      <c r="KCD18" s="122"/>
      <c r="KCE18" s="122"/>
      <c r="KCF18" s="122"/>
      <c r="KCG18" s="122"/>
      <c r="KCH18" s="122"/>
      <c r="KCI18" s="122"/>
      <c r="KCJ18" s="122"/>
      <c r="KCK18" s="122"/>
      <c r="KCL18" s="122"/>
      <c r="KCM18" s="122"/>
      <c r="KCN18" s="122"/>
      <c r="KCO18" s="122"/>
      <c r="KCP18" s="122"/>
      <c r="KCQ18" s="122"/>
      <c r="KCR18" s="122"/>
      <c r="KCS18" s="122"/>
      <c r="KCT18" s="122"/>
      <c r="KCU18" s="122"/>
      <c r="KCV18" s="122"/>
      <c r="KCW18" s="122"/>
      <c r="KCX18" s="122"/>
      <c r="KCY18" s="122"/>
      <c r="KCZ18" s="122"/>
      <c r="KDA18" s="122"/>
      <c r="KDB18" s="122"/>
      <c r="KDC18" s="122"/>
      <c r="KDD18" s="122"/>
      <c r="KDE18" s="122"/>
      <c r="KDF18" s="122"/>
      <c r="KDG18" s="122"/>
      <c r="KDH18" s="122"/>
      <c r="KDI18" s="122"/>
      <c r="KDJ18" s="122"/>
      <c r="KDK18" s="122"/>
      <c r="KDL18" s="122"/>
      <c r="KDM18" s="122"/>
      <c r="KDN18" s="122"/>
      <c r="KDO18" s="122"/>
      <c r="KDP18" s="122"/>
      <c r="KDQ18" s="122"/>
      <c r="KDR18" s="122"/>
      <c r="KDS18" s="122"/>
      <c r="KDT18" s="122"/>
      <c r="KDU18" s="122"/>
      <c r="KDV18" s="122"/>
      <c r="KDW18" s="122"/>
      <c r="KDX18" s="122"/>
      <c r="KDY18" s="122"/>
      <c r="KDZ18" s="122"/>
      <c r="KEA18" s="122"/>
      <c r="KEB18" s="122"/>
      <c r="KEC18" s="122"/>
      <c r="KED18" s="122"/>
      <c r="KEE18" s="122"/>
      <c r="KEF18" s="122"/>
      <c r="KEG18" s="122"/>
      <c r="KEH18" s="122"/>
      <c r="KEI18" s="122"/>
      <c r="KEJ18" s="122"/>
      <c r="KEK18" s="122"/>
      <c r="KEL18" s="122"/>
      <c r="KEM18" s="122"/>
      <c r="KEN18" s="122"/>
      <c r="KEO18" s="122"/>
      <c r="KEP18" s="122"/>
      <c r="KEQ18" s="122"/>
      <c r="KER18" s="122"/>
      <c r="KES18" s="122"/>
      <c r="KET18" s="122"/>
      <c r="KEU18" s="122"/>
      <c r="KEV18" s="122"/>
      <c r="KEW18" s="122"/>
      <c r="KEX18" s="122"/>
      <c r="KEY18" s="122"/>
      <c r="KEZ18" s="122"/>
      <c r="KFA18" s="122"/>
      <c r="KFB18" s="122"/>
      <c r="KFC18" s="122"/>
      <c r="KFD18" s="122"/>
      <c r="KFE18" s="122"/>
      <c r="KFF18" s="122"/>
      <c r="KFG18" s="122"/>
      <c r="KFH18" s="122"/>
      <c r="KFI18" s="122"/>
      <c r="KFJ18" s="122"/>
      <c r="KFK18" s="122"/>
      <c r="KFL18" s="122"/>
      <c r="KFM18" s="122"/>
      <c r="KFN18" s="122"/>
      <c r="KFO18" s="122"/>
      <c r="KFP18" s="122"/>
      <c r="KFQ18" s="122"/>
      <c r="KFR18" s="122"/>
      <c r="KFS18" s="122"/>
      <c r="KFT18" s="122"/>
      <c r="KFU18" s="122"/>
      <c r="KFV18" s="122"/>
      <c r="KFW18" s="122"/>
      <c r="KFX18" s="122"/>
      <c r="KFY18" s="122"/>
      <c r="KFZ18" s="122"/>
      <c r="KGA18" s="122"/>
      <c r="KGB18" s="122"/>
      <c r="KGC18" s="122"/>
      <c r="KGD18" s="122"/>
      <c r="KGE18" s="122"/>
      <c r="KGF18" s="122"/>
      <c r="KGG18" s="122"/>
      <c r="KGH18" s="122"/>
      <c r="KGI18" s="122"/>
      <c r="KGJ18" s="122"/>
      <c r="KGK18" s="122"/>
      <c r="KGL18" s="122"/>
      <c r="KGM18" s="122"/>
      <c r="KGN18" s="122"/>
      <c r="KGO18" s="122"/>
      <c r="KGP18" s="122"/>
      <c r="KGQ18" s="122"/>
      <c r="KGR18" s="122"/>
      <c r="KGS18" s="122"/>
      <c r="KGT18" s="122"/>
      <c r="KGU18" s="122"/>
      <c r="KGV18" s="122"/>
      <c r="KGW18" s="122"/>
      <c r="KGX18" s="122"/>
      <c r="KGY18" s="122"/>
      <c r="KGZ18" s="122"/>
      <c r="KHA18" s="122"/>
      <c r="KHB18" s="122"/>
      <c r="KHC18" s="122"/>
      <c r="KHD18" s="122"/>
      <c r="KHE18" s="122"/>
      <c r="KHF18" s="122"/>
      <c r="KHG18" s="122"/>
      <c r="KHH18" s="122"/>
      <c r="KHI18" s="122"/>
      <c r="KHJ18" s="122"/>
      <c r="KHK18" s="122"/>
      <c r="KHL18" s="122"/>
      <c r="KHM18" s="122"/>
      <c r="KHN18" s="122"/>
      <c r="KHO18" s="122"/>
      <c r="KHP18" s="122"/>
      <c r="KHQ18" s="122"/>
      <c r="KHR18" s="122"/>
      <c r="KHS18" s="122"/>
      <c r="KHT18" s="122"/>
      <c r="KHU18" s="122"/>
      <c r="KHV18" s="122"/>
      <c r="KHW18" s="122"/>
      <c r="KHX18" s="122"/>
      <c r="KHY18" s="122"/>
      <c r="KHZ18" s="122"/>
      <c r="KIA18" s="122"/>
      <c r="KIB18" s="122"/>
      <c r="KIC18" s="122"/>
      <c r="KID18" s="122"/>
      <c r="KIE18" s="122"/>
      <c r="KIF18" s="122"/>
      <c r="KIG18" s="122"/>
      <c r="KIH18" s="122"/>
      <c r="KII18" s="122"/>
      <c r="KIJ18" s="122"/>
      <c r="KIK18" s="122"/>
      <c r="KIL18" s="122"/>
      <c r="KIM18" s="122"/>
      <c r="KIN18" s="122"/>
      <c r="KIO18" s="122"/>
      <c r="KIP18" s="122"/>
      <c r="KIQ18" s="122"/>
      <c r="KIR18" s="122"/>
      <c r="KIS18" s="122"/>
      <c r="KIT18" s="122"/>
      <c r="KIU18" s="122"/>
      <c r="KIV18" s="122"/>
      <c r="KIW18" s="122"/>
      <c r="KIX18" s="122"/>
      <c r="KIY18" s="122"/>
      <c r="KIZ18" s="122"/>
      <c r="KJA18" s="122"/>
      <c r="KJB18" s="122"/>
      <c r="KJC18" s="122"/>
      <c r="KJD18" s="122"/>
      <c r="KJE18" s="122"/>
      <c r="KJF18" s="122"/>
      <c r="KJG18" s="122"/>
      <c r="KJH18" s="122"/>
      <c r="KJI18" s="122"/>
      <c r="KJJ18" s="122"/>
      <c r="KJK18" s="122"/>
      <c r="KJL18" s="122"/>
      <c r="KJM18" s="122"/>
      <c r="KJN18" s="122"/>
      <c r="KJO18" s="122"/>
      <c r="KJP18" s="122"/>
      <c r="KJQ18" s="122"/>
      <c r="KJR18" s="122"/>
      <c r="KJS18" s="122"/>
      <c r="KJT18" s="122"/>
      <c r="KJU18" s="122"/>
      <c r="KJV18" s="122"/>
      <c r="KJW18" s="122"/>
      <c r="KJX18" s="122"/>
      <c r="KJY18" s="122"/>
      <c r="KJZ18" s="122"/>
      <c r="KKA18" s="122"/>
      <c r="KKB18" s="122"/>
      <c r="KKC18" s="122"/>
      <c r="KKD18" s="122"/>
      <c r="KKE18" s="122"/>
      <c r="KKF18" s="122"/>
      <c r="KKG18" s="122"/>
      <c r="KKH18" s="122"/>
      <c r="KKI18" s="122"/>
      <c r="KKJ18" s="122"/>
      <c r="KKK18" s="122"/>
      <c r="KKL18" s="122"/>
      <c r="KKM18" s="122"/>
      <c r="KKN18" s="122"/>
      <c r="KKO18" s="122"/>
      <c r="KKP18" s="122"/>
      <c r="KKQ18" s="122"/>
      <c r="KKR18" s="122"/>
      <c r="KKS18" s="122"/>
      <c r="KKT18" s="122"/>
      <c r="KKU18" s="122"/>
      <c r="KKV18" s="122"/>
      <c r="KKW18" s="122"/>
      <c r="KKX18" s="122"/>
      <c r="KKY18" s="122"/>
      <c r="KKZ18" s="122"/>
      <c r="KLA18" s="122"/>
      <c r="KLB18" s="122"/>
      <c r="KLC18" s="122"/>
      <c r="KLD18" s="122"/>
      <c r="KLE18" s="122"/>
      <c r="KLF18" s="122"/>
      <c r="KLG18" s="122"/>
      <c r="KLH18" s="122"/>
      <c r="KLI18" s="122"/>
      <c r="KLJ18" s="122"/>
      <c r="KLK18" s="122"/>
      <c r="KLL18" s="122"/>
      <c r="KLM18" s="122"/>
      <c r="KLN18" s="122"/>
      <c r="KLO18" s="122"/>
      <c r="KLP18" s="122"/>
      <c r="KLQ18" s="122"/>
      <c r="KLR18" s="122"/>
      <c r="KLS18" s="122"/>
      <c r="KLT18" s="122"/>
      <c r="KLU18" s="122"/>
      <c r="KLV18" s="122"/>
      <c r="KLW18" s="122"/>
      <c r="KLX18" s="122"/>
      <c r="KLY18" s="122"/>
      <c r="KLZ18" s="122"/>
      <c r="KMA18" s="122"/>
      <c r="KMB18" s="122"/>
      <c r="KMC18" s="122"/>
      <c r="KMD18" s="122"/>
      <c r="KME18" s="122"/>
      <c r="KMF18" s="122"/>
      <c r="KMG18" s="122"/>
      <c r="KMH18" s="122"/>
      <c r="KMI18" s="122"/>
      <c r="KMJ18" s="122"/>
      <c r="KMK18" s="122"/>
      <c r="KML18" s="122"/>
      <c r="KMM18" s="122"/>
      <c r="KMN18" s="122"/>
      <c r="KMO18" s="122"/>
      <c r="KMP18" s="122"/>
      <c r="KMQ18" s="122"/>
      <c r="KMR18" s="122"/>
      <c r="KMS18" s="122"/>
      <c r="KMT18" s="122"/>
      <c r="KMU18" s="122"/>
      <c r="KMV18" s="122"/>
      <c r="KMW18" s="122"/>
      <c r="KMX18" s="122"/>
      <c r="KMY18" s="122"/>
      <c r="KMZ18" s="122"/>
      <c r="KNA18" s="122"/>
      <c r="KNB18" s="122"/>
      <c r="KNC18" s="122"/>
      <c r="KND18" s="122"/>
      <c r="KNE18" s="122"/>
      <c r="KNF18" s="122"/>
      <c r="KNG18" s="122"/>
      <c r="KNH18" s="122"/>
      <c r="KNI18" s="122"/>
      <c r="KNJ18" s="122"/>
      <c r="KNK18" s="122"/>
      <c r="KNL18" s="122"/>
      <c r="KNM18" s="122"/>
      <c r="KNN18" s="122"/>
      <c r="KNO18" s="122"/>
      <c r="KNP18" s="122"/>
      <c r="KNQ18" s="122"/>
      <c r="KNR18" s="122"/>
      <c r="KNS18" s="122"/>
      <c r="KNT18" s="122"/>
      <c r="KNU18" s="122"/>
      <c r="KNV18" s="122"/>
      <c r="KNW18" s="122"/>
      <c r="KNX18" s="122"/>
      <c r="KNY18" s="122"/>
      <c r="KNZ18" s="122"/>
      <c r="KOA18" s="122"/>
      <c r="KOB18" s="122"/>
      <c r="KOC18" s="122"/>
      <c r="KOD18" s="122"/>
      <c r="KOE18" s="122"/>
      <c r="KOF18" s="122"/>
      <c r="KOG18" s="122"/>
      <c r="KOH18" s="122"/>
      <c r="KOI18" s="122"/>
      <c r="KOJ18" s="122"/>
      <c r="KOK18" s="122"/>
      <c r="KOL18" s="122"/>
      <c r="KOM18" s="122"/>
      <c r="KON18" s="122"/>
      <c r="KOO18" s="122"/>
      <c r="KOP18" s="122"/>
      <c r="KOQ18" s="122"/>
      <c r="KOR18" s="122"/>
      <c r="KOS18" s="122"/>
      <c r="KOT18" s="122"/>
      <c r="KOU18" s="122"/>
      <c r="KOV18" s="122"/>
      <c r="KOW18" s="122"/>
      <c r="KOX18" s="122"/>
      <c r="KOY18" s="122"/>
      <c r="KOZ18" s="122"/>
      <c r="KPA18" s="122"/>
      <c r="KPB18" s="122"/>
      <c r="KPC18" s="122"/>
      <c r="KPD18" s="122"/>
      <c r="KPE18" s="122"/>
      <c r="KPF18" s="122"/>
      <c r="KPG18" s="122"/>
      <c r="KPH18" s="122"/>
      <c r="KPI18" s="122"/>
      <c r="KPJ18" s="122"/>
      <c r="KPK18" s="122"/>
      <c r="KPL18" s="122"/>
      <c r="KPM18" s="122"/>
      <c r="KPN18" s="122"/>
      <c r="KPO18" s="122"/>
      <c r="KPP18" s="122"/>
      <c r="KPQ18" s="122"/>
      <c r="KPR18" s="122"/>
      <c r="KPS18" s="122"/>
      <c r="KPT18" s="122"/>
      <c r="KPU18" s="122"/>
      <c r="KPV18" s="122"/>
      <c r="KPW18" s="122"/>
      <c r="KPX18" s="122"/>
      <c r="KPY18" s="122"/>
      <c r="KPZ18" s="122"/>
      <c r="KQA18" s="122"/>
      <c r="KQB18" s="122"/>
      <c r="KQC18" s="122"/>
      <c r="KQD18" s="122"/>
      <c r="KQE18" s="122"/>
      <c r="KQF18" s="122"/>
      <c r="KQG18" s="122"/>
      <c r="KQH18" s="122"/>
      <c r="KQI18" s="122"/>
      <c r="KQJ18" s="122"/>
      <c r="KQK18" s="122"/>
      <c r="KQL18" s="122"/>
      <c r="KQM18" s="122"/>
      <c r="KQN18" s="122"/>
      <c r="KQO18" s="122"/>
      <c r="KQP18" s="122"/>
      <c r="KQQ18" s="122"/>
      <c r="KQR18" s="122"/>
      <c r="KQS18" s="122"/>
      <c r="KQT18" s="122"/>
      <c r="KQU18" s="122"/>
      <c r="KQV18" s="122"/>
      <c r="KQW18" s="122"/>
      <c r="KQX18" s="122"/>
      <c r="KQY18" s="122"/>
      <c r="KQZ18" s="122"/>
      <c r="KRA18" s="122"/>
      <c r="KRB18" s="122"/>
      <c r="KRC18" s="122"/>
      <c r="KRD18" s="122"/>
      <c r="KRE18" s="122"/>
      <c r="KRF18" s="122"/>
      <c r="KRG18" s="122"/>
      <c r="KRH18" s="122"/>
      <c r="KRI18" s="122"/>
      <c r="KRJ18" s="122"/>
      <c r="KRK18" s="122"/>
      <c r="KRL18" s="122"/>
      <c r="KRM18" s="122"/>
      <c r="KRN18" s="122"/>
      <c r="KRO18" s="122"/>
      <c r="KRP18" s="122"/>
      <c r="KRQ18" s="122"/>
      <c r="KRR18" s="122"/>
      <c r="KRS18" s="122"/>
      <c r="KRT18" s="122"/>
      <c r="KRU18" s="122"/>
      <c r="KRV18" s="122"/>
      <c r="KRW18" s="122"/>
      <c r="KRX18" s="122"/>
      <c r="KRY18" s="122"/>
      <c r="KRZ18" s="122"/>
      <c r="KSA18" s="122"/>
      <c r="KSB18" s="122"/>
      <c r="KSC18" s="122"/>
      <c r="KSD18" s="122"/>
      <c r="KSE18" s="122"/>
      <c r="KSF18" s="122"/>
      <c r="KSG18" s="122"/>
      <c r="KSH18" s="122"/>
      <c r="KSI18" s="122"/>
      <c r="KSJ18" s="122"/>
      <c r="KSK18" s="122"/>
      <c r="KSL18" s="122"/>
      <c r="KSM18" s="122"/>
      <c r="KSN18" s="122"/>
      <c r="KSO18" s="122"/>
      <c r="KSP18" s="122"/>
      <c r="KSQ18" s="122"/>
      <c r="KSR18" s="122"/>
      <c r="KSS18" s="122"/>
      <c r="KST18" s="122"/>
      <c r="KSU18" s="122"/>
      <c r="KSV18" s="122"/>
      <c r="KSW18" s="122"/>
      <c r="KSX18" s="122"/>
      <c r="KSY18" s="122"/>
      <c r="KSZ18" s="122"/>
      <c r="KTA18" s="122"/>
      <c r="KTB18" s="122"/>
      <c r="KTC18" s="122"/>
      <c r="KTD18" s="122"/>
      <c r="KTE18" s="122"/>
      <c r="KTF18" s="122"/>
      <c r="KTG18" s="122"/>
      <c r="KTH18" s="122"/>
      <c r="KTI18" s="122"/>
      <c r="KTJ18" s="122"/>
      <c r="KTK18" s="122"/>
      <c r="KTL18" s="122"/>
      <c r="KTM18" s="122"/>
      <c r="KTN18" s="122"/>
      <c r="KTO18" s="122"/>
      <c r="KTP18" s="122"/>
      <c r="KTQ18" s="122"/>
      <c r="KTR18" s="122"/>
      <c r="KTS18" s="122"/>
      <c r="KTT18" s="122"/>
      <c r="KTU18" s="122"/>
      <c r="KTV18" s="122"/>
      <c r="KTW18" s="122"/>
      <c r="KTX18" s="122"/>
      <c r="KTY18" s="122"/>
      <c r="KTZ18" s="122"/>
      <c r="KUA18" s="122"/>
      <c r="KUB18" s="122"/>
      <c r="KUC18" s="122"/>
      <c r="KUD18" s="122"/>
      <c r="KUE18" s="122"/>
      <c r="KUF18" s="122"/>
      <c r="KUG18" s="122"/>
      <c r="KUH18" s="122"/>
      <c r="KUI18" s="122"/>
      <c r="KUJ18" s="122"/>
      <c r="KUK18" s="122"/>
      <c r="KUL18" s="122"/>
      <c r="KUM18" s="122"/>
      <c r="KUN18" s="122"/>
      <c r="KUO18" s="122"/>
      <c r="KUP18" s="122"/>
      <c r="KUQ18" s="122"/>
      <c r="KUR18" s="122"/>
      <c r="KUS18" s="122"/>
      <c r="KUT18" s="122"/>
      <c r="KUU18" s="122"/>
      <c r="KUV18" s="122"/>
      <c r="KUW18" s="122"/>
      <c r="KUX18" s="122"/>
      <c r="KUY18" s="122"/>
      <c r="KUZ18" s="122"/>
      <c r="KVA18" s="122"/>
      <c r="KVB18" s="122"/>
      <c r="KVC18" s="122"/>
      <c r="KVD18" s="122"/>
      <c r="KVE18" s="122"/>
      <c r="KVF18" s="122"/>
      <c r="KVG18" s="122"/>
      <c r="KVH18" s="122"/>
      <c r="KVI18" s="122"/>
      <c r="KVJ18" s="122"/>
      <c r="KVK18" s="122"/>
      <c r="KVL18" s="122"/>
      <c r="KVM18" s="122"/>
      <c r="KVN18" s="122"/>
      <c r="KVO18" s="122"/>
      <c r="KVP18" s="122"/>
      <c r="KVQ18" s="122"/>
      <c r="KVR18" s="122"/>
      <c r="KVS18" s="122"/>
      <c r="KVT18" s="122"/>
      <c r="KVU18" s="122"/>
      <c r="KVV18" s="122"/>
      <c r="KVW18" s="122"/>
      <c r="KVX18" s="122"/>
      <c r="KVY18" s="122"/>
      <c r="KVZ18" s="122"/>
      <c r="KWA18" s="122"/>
      <c r="KWB18" s="122"/>
      <c r="KWC18" s="122"/>
      <c r="KWD18" s="122"/>
      <c r="KWE18" s="122"/>
      <c r="KWF18" s="122"/>
      <c r="KWG18" s="122"/>
      <c r="KWH18" s="122"/>
      <c r="KWI18" s="122"/>
      <c r="KWJ18" s="122"/>
      <c r="KWK18" s="122"/>
      <c r="KWL18" s="122"/>
      <c r="KWM18" s="122"/>
      <c r="KWN18" s="122"/>
      <c r="KWO18" s="122"/>
      <c r="KWP18" s="122"/>
      <c r="KWQ18" s="122"/>
      <c r="KWR18" s="122"/>
      <c r="KWS18" s="122"/>
      <c r="KWT18" s="122"/>
      <c r="KWU18" s="122"/>
      <c r="KWV18" s="122"/>
      <c r="KWW18" s="122"/>
      <c r="KWX18" s="122"/>
      <c r="KWY18" s="122"/>
      <c r="KWZ18" s="122"/>
      <c r="KXA18" s="122"/>
      <c r="KXB18" s="122"/>
      <c r="KXC18" s="122"/>
      <c r="KXD18" s="122"/>
      <c r="KXE18" s="122"/>
      <c r="KXF18" s="122"/>
      <c r="KXG18" s="122"/>
      <c r="KXH18" s="122"/>
      <c r="KXI18" s="122"/>
      <c r="KXJ18" s="122"/>
      <c r="KXK18" s="122"/>
      <c r="KXL18" s="122"/>
      <c r="KXM18" s="122"/>
      <c r="KXN18" s="122"/>
      <c r="KXO18" s="122"/>
      <c r="KXP18" s="122"/>
      <c r="KXQ18" s="122"/>
      <c r="KXR18" s="122"/>
      <c r="KXS18" s="122"/>
      <c r="KXT18" s="122"/>
      <c r="KXU18" s="122"/>
      <c r="KXV18" s="122"/>
      <c r="KXW18" s="122"/>
      <c r="KXX18" s="122"/>
      <c r="KXY18" s="122"/>
      <c r="KXZ18" s="122"/>
      <c r="KYA18" s="122"/>
      <c r="KYB18" s="122"/>
      <c r="KYC18" s="122"/>
      <c r="KYD18" s="122"/>
      <c r="KYE18" s="122"/>
      <c r="KYF18" s="122"/>
      <c r="KYG18" s="122"/>
      <c r="KYH18" s="122"/>
      <c r="KYI18" s="122"/>
      <c r="KYJ18" s="122"/>
      <c r="KYK18" s="122"/>
      <c r="KYL18" s="122"/>
      <c r="KYM18" s="122"/>
      <c r="KYN18" s="122"/>
      <c r="KYO18" s="122"/>
      <c r="KYP18" s="122"/>
      <c r="KYQ18" s="122"/>
      <c r="KYR18" s="122"/>
      <c r="KYS18" s="122"/>
      <c r="KYT18" s="122"/>
      <c r="KYU18" s="122"/>
      <c r="KYV18" s="122"/>
      <c r="KYW18" s="122"/>
      <c r="KYX18" s="122"/>
      <c r="KYY18" s="122"/>
      <c r="KYZ18" s="122"/>
      <c r="KZA18" s="122"/>
      <c r="KZB18" s="122"/>
      <c r="KZC18" s="122"/>
      <c r="KZD18" s="122"/>
      <c r="KZE18" s="122"/>
      <c r="KZF18" s="122"/>
      <c r="KZG18" s="122"/>
      <c r="KZH18" s="122"/>
      <c r="KZI18" s="122"/>
      <c r="KZJ18" s="122"/>
      <c r="KZK18" s="122"/>
      <c r="KZL18" s="122"/>
      <c r="KZM18" s="122"/>
      <c r="KZN18" s="122"/>
      <c r="KZO18" s="122"/>
      <c r="KZP18" s="122"/>
      <c r="KZQ18" s="122"/>
      <c r="KZR18" s="122"/>
      <c r="KZS18" s="122"/>
      <c r="KZT18" s="122"/>
      <c r="KZU18" s="122"/>
      <c r="KZV18" s="122"/>
      <c r="KZW18" s="122"/>
      <c r="KZX18" s="122"/>
      <c r="KZY18" s="122"/>
      <c r="KZZ18" s="122"/>
      <c r="LAA18" s="122"/>
      <c r="LAB18" s="122"/>
      <c r="LAC18" s="122"/>
      <c r="LAD18" s="122"/>
      <c r="LAE18" s="122"/>
      <c r="LAF18" s="122"/>
      <c r="LAG18" s="122"/>
      <c r="LAH18" s="122"/>
      <c r="LAI18" s="122"/>
      <c r="LAJ18" s="122"/>
      <c r="LAK18" s="122"/>
      <c r="LAL18" s="122"/>
      <c r="LAM18" s="122"/>
      <c r="LAN18" s="122"/>
      <c r="LAO18" s="122"/>
      <c r="LAP18" s="122"/>
      <c r="LAQ18" s="122"/>
      <c r="LAR18" s="122"/>
      <c r="LAS18" s="122"/>
      <c r="LAT18" s="122"/>
      <c r="LAU18" s="122"/>
      <c r="LAV18" s="122"/>
      <c r="LAW18" s="122"/>
      <c r="LAX18" s="122"/>
      <c r="LAY18" s="122"/>
      <c r="LAZ18" s="122"/>
      <c r="LBA18" s="122"/>
      <c r="LBB18" s="122"/>
      <c r="LBC18" s="122"/>
      <c r="LBD18" s="122"/>
      <c r="LBE18" s="122"/>
      <c r="LBF18" s="122"/>
      <c r="LBG18" s="122"/>
      <c r="LBH18" s="122"/>
      <c r="LBI18" s="122"/>
      <c r="LBJ18" s="122"/>
      <c r="LBK18" s="122"/>
      <c r="LBL18" s="122"/>
      <c r="LBM18" s="122"/>
      <c r="LBN18" s="122"/>
      <c r="LBO18" s="122"/>
      <c r="LBP18" s="122"/>
      <c r="LBQ18" s="122"/>
      <c r="LBR18" s="122"/>
      <c r="LBS18" s="122"/>
      <c r="LBT18" s="122"/>
      <c r="LBU18" s="122"/>
      <c r="LBV18" s="122"/>
      <c r="LBW18" s="122"/>
      <c r="LBX18" s="122"/>
      <c r="LBY18" s="122"/>
      <c r="LBZ18" s="122"/>
      <c r="LCA18" s="122"/>
      <c r="LCB18" s="122"/>
      <c r="LCC18" s="122"/>
      <c r="LCD18" s="122"/>
      <c r="LCE18" s="122"/>
      <c r="LCF18" s="122"/>
      <c r="LCG18" s="122"/>
      <c r="LCH18" s="122"/>
      <c r="LCI18" s="122"/>
      <c r="LCJ18" s="122"/>
      <c r="LCK18" s="122"/>
      <c r="LCL18" s="122"/>
      <c r="LCM18" s="122"/>
      <c r="LCN18" s="122"/>
      <c r="LCO18" s="122"/>
      <c r="LCP18" s="122"/>
      <c r="LCQ18" s="122"/>
      <c r="LCR18" s="122"/>
      <c r="LCS18" s="122"/>
      <c r="LCT18" s="122"/>
      <c r="LCU18" s="122"/>
      <c r="LCV18" s="122"/>
      <c r="LCW18" s="122"/>
      <c r="LCX18" s="122"/>
      <c r="LCY18" s="122"/>
      <c r="LCZ18" s="122"/>
      <c r="LDA18" s="122"/>
      <c r="LDB18" s="122"/>
      <c r="LDC18" s="122"/>
      <c r="LDD18" s="122"/>
      <c r="LDE18" s="122"/>
      <c r="LDF18" s="122"/>
      <c r="LDG18" s="122"/>
      <c r="LDH18" s="122"/>
      <c r="LDI18" s="122"/>
      <c r="LDJ18" s="122"/>
      <c r="LDK18" s="122"/>
      <c r="LDL18" s="122"/>
      <c r="LDM18" s="122"/>
      <c r="LDN18" s="122"/>
      <c r="LDO18" s="122"/>
      <c r="LDP18" s="122"/>
      <c r="LDQ18" s="122"/>
      <c r="LDR18" s="122"/>
      <c r="LDS18" s="122"/>
      <c r="LDT18" s="122"/>
      <c r="LDU18" s="122"/>
      <c r="LDV18" s="122"/>
      <c r="LDW18" s="122"/>
      <c r="LDX18" s="122"/>
      <c r="LDY18" s="122"/>
      <c r="LDZ18" s="122"/>
      <c r="LEA18" s="122"/>
      <c r="LEB18" s="122"/>
      <c r="LEC18" s="122"/>
      <c r="LED18" s="122"/>
      <c r="LEE18" s="122"/>
      <c r="LEF18" s="122"/>
      <c r="LEG18" s="122"/>
      <c r="LEH18" s="122"/>
      <c r="LEI18" s="122"/>
      <c r="LEJ18" s="122"/>
      <c r="LEK18" s="122"/>
      <c r="LEL18" s="122"/>
      <c r="LEM18" s="122"/>
      <c r="LEN18" s="122"/>
      <c r="LEO18" s="122"/>
      <c r="LEP18" s="122"/>
      <c r="LEQ18" s="122"/>
      <c r="LER18" s="122"/>
      <c r="LES18" s="122"/>
      <c r="LET18" s="122"/>
      <c r="LEU18" s="122"/>
      <c r="LEV18" s="122"/>
      <c r="LEW18" s="122"/>
      <c r="LEX18" s="122"/>
      <c r="LEY18" s="122"/>
      <c r="LEZ18" s="122"/>
      <c r="LFA18" s="122"/>
      <c r="LFB18" s="122"/>
      <c r="LFC18" s="122"/>
      <c r="LFD18" s="122"/>
      <c r="LFE18" s="122"/>
      <c r="LFF18" s="122"/>
      <c r="LFG18" s="122"/>
      <c r="LFH18" s="122"/>
      <c r="LFI18" s="122"/>
      <c r="LFJ18" s="122"/>
      <c r="LFK18" s="122"/>
      <c r="LFL18" s="122"/>
      <c r="LFM18" s="122"/>
      <c r="LFN18" s="122"/>
      <c r="LFO18" s="122"/>
      <c r="LFP18" s="122"/>
      <c r="LFQ18" s="122"/>
      <c r="LFR18" s="122"/>
      <c r="LFS18" s="122"/>
      <c r="LFT18" s="122"/>
      <c r="LFU18" s="122"/>
      <c r="LFV18" s="122"/>
      <c r="LFW18" s="122"/>
      <c r="LFX18" s="122"/>
      <c r="LFY18" s="122"/>
      <c r="LFZ18" s="122"/>
      <c r="LGA18" s="122"/>
      <c r="LGB18" s="122"/>
      <c r="LGC18" s="122"/>
      <c r="LGD18" s="122"/>
      <c r="LGE18" s="122"/>
      <c r="LGF18" s="122"/>
      <c r="LGG18" s="122"/>
      <c r="LGH18" s="122"/>
      <c r="LGI18" s="122"/>
      <c r="LGJ18" s="122"/>
      <c r="LGK18" s="122"/>
      <c r="LGL18" s="122"/>
      <c r="LGM18" s="122"/>
      <c r="LGN18" s="122"/>
      <c r="LGO18" s="122"/>
      <c r="LGP18" s="122"/>
      <c r="LGQ18" s="122"/>
      <c r="LGR18" s="122"/>
      <c r="LGS18" s="122"/>
      <c r="LGT18" s="122"/>
      <c r="LGU18" s="122"/>
      <c r="LGV18" s="122"/>
      <c r="LGW18" s="122"/>
      <c r="LGX18" s="122"/>
      <c r="LGY18" s="122"/>
      <c r="LGZ18" s="122"/>
      <c r="LHA18" s="122"/>
      <c r="LHB18" s="122"/>
      <c r="LHC18" s="122"/>
      <c r="LHD18" s="122"/>
      <c r="LHE18" s="122"/>
      <c r="LHF18" s="122"/>
      <c r="LHG18" s="122"/>
      <c r="LHH18" s="122"/>
      <c r="LHI18" s="122"/>
      <c r="LHJ18" s="122"/>
      <c r="LHK18" s="122"/>
      <c r="LHL18" s="122"/>
      <c r="LHM18" s="122"/>
      <c r="LHN18" s="122"/>
      <c r="LHO18" s="122"/>
      <c r="LHP18" s="122"/>
      <c r="LHQ18" s="122"/>
      <c r="LHR18" s="122"/>
      <c r="LHS18" s="122"/>
      <c r="LHT18" s="122"/>
      <c r="LHU18" s="122"/>
      <c r="LHV18" s="122"/>
      <c r="LHW18" s="122"/>
      <c r="LHX18" s="122"/>
      <c r="LHY18" s="122"/>
      <c r="LHZ18" s="122"/>
      <c r="LIA18" s="122"/>
      <c r="LIB18" s="122"/>
      <c r="LIC18" s="122"/>
      <c r="LID18" s="122"/>
      <c r="LIE18" s="122"/>
      <c r="LIF18" s="122"/>
      <c r="LIG18" s="122"/>
      <c r="LIH18" s="122"/>
      <c r="LII18" s="122"/>
      <c r="LIJ18" s="122"/>
      <c r="LIK18" s="122"/>
      <c r="LIL18" s="122"/>
      <c r="LIM18" s="122"/>
      <c r="LIN18" s="122"/>
      <c r="LIO18" s="122"/>
      <c r="LIP18" s="122"/>
      <c r="LIQ18" s="122"/>
      <c r="LIR18" s="122"/>
      <c r="LIS18" s="122"/>
      <c r="LIT18" s="122"/>
      <c r="LIU18" s="122"/>
      <c r="LIV18" s="122"/>
      <c r="LIW18" s="122"/>
      <c r="LIX18" s="122"/>
      <c r="LIY18" s="122"/>
      <c r="LIZ18" s="122"/>
      <c r="LJA18" s="122"/>
      <c r="LJB18" s="122"/>
      <c r="LJC18" s="122"/>
      <c r="LJD18" s="122"/>
      <c r="LJE18" s="122"/>
      <c r="LJF18" s="122"/>
      <c r="LJG18" s="122"/>
      <c r="LJH18" s="122"/>
      <c r="LJI18" s="122"/>
      <c r="LJJ18" s="122"/>
      <c r="LJK18" s="122"/>
      <c r="LJL18" s="122"/>
      <c r="LJM18" s="122"/>
      <c r="LJN18" s="122"/>
      <c r="LJO18" s="122"/>
      <c r="LJP18" s="122"/>
      <c r="LJQ18" s="122"/>
      <c r="LJR18" s="122"/>
      <c r="LJS18" s="122"/>
      <c r="LJT18" s="122"/>
      <c r="LJU18" s="122"/>
      <c r="LJV18" s="122"/>
      <c r="LJW18" s="122"/>
      <c r="LJX18" s="122"/>
      <c r="LJY18" s="122"/>
      <c r="LJZ18" s="122"/>
      <c r="LKA18" s="122"/>
      <c r="LKB18" s="122"/>
      <c r="LKC18" s="122"/>
      <c r="LKD18" s="122"/>
      <c r="LKE18" s="122"/>
      <c r="LKF18" s="122"/>
      <c r="LKG18" s="122"/>
      <c r="LKH18" s="122"/>
      <c r="LKI18" s="122"/>
      <c r="LKJ18" s="122"/>
      <c r="LKK18" s="122"/>
      <c r="LKL18" s="122"/>
      <c r="LKM18" s="122"/>
      <c r="LKN18" s="122"/>
      <c r="LKO18" s="122"/>
      <c r="LKP18" s="122"/>
      <c r="LKQ18" s="122"/>
      <c r="LKR18" s="122"/>
      <c r="LKS18" s="122"/>
      <c r="LKT18" s="122"/>
      <c r="LKU18" s="122"/>
      <c r="LKV18" s="122"/>
      <c r="LKW18" s="122"/>
      <c r="LKX18" s="122"/>
      <c r="LKY18" s="122"/>
      <c r="LKZ18" s="122"/>
      <c r="LLA18" s="122"/>
      <c r="LLB18" s="122"/>
      <c r="LLC18" s="122"/>
      <c r="LLD18" s="122"/>
      <c r="LLE18" s="122"/>
      <c r="LLF18" s="122"/>
      <c r="LLG18" s="122"/>
      <c r="LLH18" s="122"/>
      <c r="LLI18" s="122"/>
      <c r="LLJ18" s="122"/>
      <c r="LLK18" s="122"/>
      <c r="LLL18" s="122"/>
      <c r="LLM18" s="122"/>
      <c r="LLN18" s="122"/>
      <c r="LLO18" s="122"/>
      <c r="LLP18" s="122"/>
      <c r="LLQ18" s="122"/>
      <c r="LLR18" s="122"/>
      <c r="LLS18" s="122"/>
      <c r="LLT18" s="122"/>
      <c r="LLU18" s="122"/>
      <c r="LLV18" s="122"/>
      <c r="LLW18" s="122"/>
      <c r="LLX18" s="122"/>
      <c r="LLY18" s="122"/>
      <c r="LLZ18" s="122"/>
      <c r="LMA18" s="122"/>
      <c r="LMB18" s="122"/>
      <c r="LMC18" s="122"/>
      <c r="LMD18" s="122"/>
      <c r="LME18" s="122"/>
      <c r="LMF18" s="122"/>
      <c r="LMG18" s="122"/>
      <c r="LMH18" s="122"/>
      <c r="LMI18" s="122"/>
      <c r="LMJ18" s="122"/>
      <c r="LMK18" s="122"/>
      <c r="LML18" s="122"/>
      <c r="LMM18" s="122"/>
      <c r="LMN18" s="122"/>
      <c r="LMO18" s="122"/>
      <c r="LMP18" s="122"/>
      <c r="LMQ18" s="122"/>
      <c r="LMR18" s="122"/>
      <c r="LMS18" s="122"/>
      <c r="LMT18" s="122"/>
      <c r="LMU18" s="122"/>
      <c r="LMV18" s="122"/>
      <c r="LMW18" s="122"/>
      <c r="LMX18" s="122"/>
      <c r="LMY18" s="122"/>
      <c r="LMZ18" s="122"/>
      <c r="LNA18" s="122"/>
      <c r="LNB18" s="122"/>
      <c r="LNC18" s="122"/>
      <c r="LND18" s="122"/>
      <c r="LNE18" s="122"/>
      <c r="LNF18" s="122"/>
      <c r="LNG18" s="122"/>
      <c r="LNH18" s="122"/>
      <c r="LNI18" s="122"/>
      <c r="LNJ18" s="122"/>
      <c r="LNK18" s="122"/>
      <c r="LNL18" s="122"/>
      <c r="LNM18" s="122"/>
      <c r="LNN18" s="122"/>
      <c r="LNO18" s="122"/>
      <c r="LNP18" s="122"/>
      <c r="LNQ18" s="122"/>
      <c r="LNR18" s="122"/>
      <c r="LNS18" s="122"/>
      <c r="LNT18" s="122"/>
      <c r="LNU18" s="122"/>
      <c r="LNV18" s="122"/>
      <c r="LNW18" s="122"/>
      <c r="LNX18" s="122"/>
      <c r="LNY18" s="122"/>
      <c r="LNZ18" s="122"/>
      <c r="LOA18" s="122"/>
      <c r="LOB18" s="122"/>
      <c r="LOC18" s="122"/>
      <c r="LOD18" s="122"/>
      <c r="LOE18" s="122"/>
      <c r="LOF18" s="122"/>
      <c r="LOG18" s="122"/>
      <c r="LOH18" s="122"/>
      <c r="LOI18" s="122"/>
      <c r="LOJ18" s="122"/>
      <c r="LOK18" s="122"/>
      <c r="LOL18" s="122"/>
      <c r="LOM18" s="122"/>
      <c r="LON18" s="122"/>
      <c r="LOO18" s="122"/>
      <c r="LOP18" s="122"/>
      <c r="LOQ18" s="122"/>
      <c r="LOR18" s="122"/>
      <c r="LOS18" s="122"/>
      <c r="LOT18" s="122"/>
      <c r="LOU18" s="122"/>
      <c r="LOV18" s="122"/>
      <c r="LOW18" s="122"/>
      <c r="LOX18" s="122"/>
      <c r="LOY18" s="122"/>
      <c r="LOZ18" s="122"/>
      <c r="LPA18" s="122"/>
      <c r="LPB18" s="122"/>
      <c r="LPC18" s="122"/>
      <c r="LPD18" s="122"/>
      <c r="LPE18" s="122"/>
      <c r="LPF18" s="122"/>
      <c r="LPG18" s="122"/>
      <c r="LPH18" s="122"/>
      <c r="LPI18" s="122"/>
      <c r="LPJ18" s="122"/>
      <c r="LPK18" s="122"/>
      <c r="LPL18" s="122"/>
      <c r="LPM18" s="122"/>
      <c r="LPN18" s="122"/>
      <c r="LPO18" s="122"/>
      <c r="LPP18" s="122"/>
      <c r="LPQ18" s="122"/>
      <c r="LPR18" s="122"/>
      <c r="LPS18" s="122"/>
      <c r="LPT18" s="122"/>
      <c r="LPU18" s="122"/>
      <c r="LPV18" s="122"/>
      <c r="LPW18" s="122"/>
      <c r="LPX18" s="122"/>
      <c r="LPY18" s="122"/>
      <c r="LPZ18" s="122"/>
      <c r="LQA18" s="122"/>
      <c r="LQB18" s="122"/>
      <c r="LQC18" s="122"/>
      <c r="LQD18" s="122"/>
      <c r="LQE18" s="122"/>
      <c r="LQF18" s="122"/>
      <c r="LQG18" s="122"/>
      <c r="LQH18" s="122"/>
      <c r="LQI18" s="122"/>
      <c r="LQJ18" s="122"/>
      <c r="LQK18" s="122"/>
      <c r="LQL18" s="122"/>
      <c r="LQM18" s="122"/>
      <c r="LQN18" s="122"/>
      <c r="LQO18" s="122"/>
      <c r="LQP18" s="122"/>
      <c r="LQQ18" s="122"/>
      <c r="LQR18" s="122"/>
      <c r="LQS18" s="122"/>
      <c r="LQT18" s="122"/>
      <c r="LQU18" s="122"/>
      <c r="LQV18" s="122"/>
      <c r="LQW18" s="122"/>
      <c r="LQX18" s="122"/>
      <c r="LQY18" s="122"/>
      <c r="LQZ18" s="122"/>
      <c r="LRA18" s="122"/>
      <c r="LRB18" s="122"/>
      <c r="LRC18" s="122"/>
      <c r="LRD18" s="122"/>
      <c r="LRE18" s="122"/>
      <c r="LRF18" s="122"/>
      <c r="LRG18" s="122"/>
      <c r="LRH18" s="122"/>
      <c r="LRI18" s="122"/>
      <c r="LRJ18" s="122"/>
      <c r="LRK18" s="122"/>
      <c r="LRL18" s="122"/>
      <c r="LRM18" s="122"/>
      <c r="LRN18" s="122"/>
      <c r="LRO18" s="122"/>
      <c r="LRP18" s="122"/>
      <c r="LRQ18" s="122"/>
      <c r="LRR18" s="122"/>
      <c r="LRS18" s="122"/>
      <c r="LRT18" s="122"/>
      <c r="LRU18" s="122"/>
      <c r="LRV18" s="122"/>
      <c r="LRW18" s="122"/>
      <c r="LRX18" s="122"/>
      <c r="LRY18" s="122"/>
      <c r="LRZ18" s="122"/>
      <c r="LSA18" s="122"/>
      <c r="LSB18" s="122"/>
      <c r="LSC18" s="122"/>
      <c r="LSD18" s="122"/>
      <c r="LSE18" s="122"/>
      <c r="LSF18" s="122"/>
      <c r="LSG18" s="122"/>
      <c r="LSH18" s="122"/>
      <c r="LSI18" s="122"/>
      <c r="LSJ18" s="122"/>
      <c r="LSK18" s="122"/>
      <c r="LSL18" s="122"/>
      <c r="LSM18" s="122"/>
      <c r="LSN18" s="122"/>
      <c r="LSO18" s="122"/>
      <c r="LSP18" s="122"/>
      <c r="LSQ18" s="122"/>
      <c r="LSR18" s="122"/>
      <c r="LSS18" s="122"/>
      <c r="LST18" s="122"/>
      <c r="LSU18" s="122"/>
      <c r="LSV18" s="122"/>
      <c r="LSW18" s="122"/>
      <c r="LSX18" s="122"/>
      <c r="LSY18" s="122"/>
      <c r="LSZ18" s="122"/>
      <c r="LTA18" s="122"/>
      <c r="LTB18" s="122"/>
      <c r="LTC18" s="122"/>
      <c r="LTD18" s="122"/>
      <c r="LTE18" s="122"/>
      <c r="LTF18" s="122"/>
      <c r="LTG18" s="122"/>
      <c r="LTH18" s="122"/>
      <c r="LTI18" s="122"/>
      <c r="LTJ18" s="122"/>
      <c r="LTK18" s="122"/>
      <c r="LTL18" s="122"/>
      <c r="LTM18" s="122"/>
      <c r="LTN18" s="122"/>
      <c r="LTO18" s="122"/>
      <c r="LTP18" s="122"/>
      <c r="LTQ18" s="122"/>
      <c r="LTR18" s="122"/>
      <c r="LTS18" s="122"/>
      <c r="LTT18" s="122"/>
      <c r="LTU18" s="122"/>
      <c r="LTV18" s="122"/>
      <c r="LTW18" s="122"/>
      <c r="LTX18" s="122"/>
      <c r="LTY18" s="122"/>
      <c r="LTZ18" s="122"/>
      <c r="LUA18" s="122"/>
      <c r="LUB18" s="122"/>
      <c r="LUC18" s="122"/>
      <c r="LUD18" s="122"/>
      <c r="LUE18" s="122"/>
      <c r="LUF18" s="122"/>
      <c r="LUG18" s="122"/>
      <c r="LUH18" s="122"/>
      <c r="LUI18" s="122"/>
      <c r="LUJ18" s="122"/>
      <c r="LUK18" s="122"/>
      <c r="LUL18" s="122"/>
      <c r="LUM18" s="122"/>
      <c r="LUN18" s="122"/>
      <c r="LUO18" s="122"/>
      <c r="LUP18" s="122"/>
      <c r="LUQ18" s="122"/>
      <c r="LUR18" s="122"/>
      <c r="LUS18" s="122"/>
      <c r="LUT18" s="122"/>
      <c r="LUU18" s="122"/>
      <c r="LUV18" s="122"/>
      <c r="LUW18" s="122"/>
      <c r="LUX18" s="122"/>
      <c r="LUY18" s="122"/>
      <c r="LUZ18" s="122"/>
      <c r="LVA18" s="122"/>
      <c r="LVB18" s="122"/>
      <c r="LVC18" s="122"/>
      <c r="LVD18" s="122"/>
      <c r="LVE18" s="122"/>
      <c r="LVF18" s="122"/>
      <c r="LVG18" s="122"/>
      <c r="LVH18" s="122"/>
      <c r="LVI18" s="122"/>
      <c r="LVJ18" s="122"/>
      <c r="LVK18" s="122"/>
      <c r="LVL18" s="122"/>
      <c r="LVM18" s="122"/>
      <c r="LVN18" s="122"/>
      <c r="LVO18" s="122"/>
      <c r="LVP18" s="122"/>
      <c r="LVQ18" s="122"/>
      <c r="LVR18" s="122"/>
      <c r="LVS18" s="122"/>
      <c r="LVT18" s="122"/>
      <c r="LVU18" s="122"/>
      <c r="LVV18" s="122"/>
      <c r="LVW18" s="122"/>
      <c r="LVX18" s="122"/>
      <c r="LVY18" s="122"/>
      <c r="LVZ18" s="122"/>
      <c r="LWA18" s="122"/>
      <c r="LWB18" s="122"/>
      <c r="LWC18" s="122"/>
      <c r="LWD18" s="122"/>
      <c r="LWE18" s="122"/>
      <c r="LWF18" s="122"/>
      <c r="LWG18" s="122"/>
      <c r="LWH18" s="122"/>
      <c r="LWI18" s="122"/>
      <c r="LWJ18" s="122"/>
      <c r="LWK18" s="122"/>
      <c r="LWL18" s="122"/>
      <c r="LWM18" s="122"/>
      <c r="LWN18" s="122"/>
      <c r="LWO18" s="122"/>
      <c r="LWP18" s="122"/>
      <c r="LWQ18" s="122"/>
      <c r="LWR18" s="122"/>
      <c r="LWS18" s="122"/>
      <c r="LWT18" s="122"/>
      <c r="LWU18" s="122"/>
      <c r="LWV18" s="122"/>
      <c r="LWW18" s="122"/>
      <c r="LWX18" s="122"/>
      <c r="LWY18" s="122"/>
      <c r="LWZ18" s="122"/>
      <c r="LXA18" s="122"/>
      <c r="LXB18" s="122"/>
      <c r="LXC18" s="122"/>
      <c r="LXD18" s="122"/>
      <c r="LXE18" s="122"/>
      <c r="LXF18" s="122"/>
      <c r="LXG18" s="122"/>
      <c r="LXH18" s="122"/>
      <c r="LXI18" s="122"/>
      <c r="LXJ18" s="122"/>
      <c r="LXK18" s="122"/>
      <c r="LXL18" s="122"/>
      <c r="LXM18" s="122"/>
      <c r="LXN18" s="122"/>
      <c r="LXO18" s="122"/>
      <c r="LXP18" s="122"/>
      <c r="LXQ18" s="122"/>
      <c r="LXR18" s="122"/>
      <c r="LXS18" s="122"/>
      <c r="LXT18" s="122"/>
      <c r="LXU18" s="122"/>
      <c r="LXV18" s="122"/>
      <c r="LXW18" s="122"/>
      <c r="LXX18" s="122"/>
      <c r="LXY18" s="122"/>
      <c r="LXZ18" s="122"/>
      <c r="LYA18" s="122"/>
      <c r="LYB18" s="122"/>
      <c r="LYC18" s="122"/>
      <c r="LYD18" s="122"/>
      <c r="LYE18" s="122"/>
      <c r="LYF18" s="122"/>
      <c r="LYG18" s="122"/>
      <c r="LYH18" s="122"/>
      <c r="LYI18" s="122"/>
      <c r="LYJ18" s="122"/>
      <c r="LYK18" s="122"/>
      <c r="LYL18" s="122"/>
      <c r="LYM18" s="122"/>
      <c r="LYN18" s="122"/>
      <c r="LYO18" s="122"/>
      <c r="LYP18" s="122"/>
      <c r="LYQ18" s="122"/>
      <c r="LYR18" s="122"/>
      <c r="LYS18" s="122"/>
      <c r="LYT18" s="122"/>
      <c r="LYU18" s="122"/>
      <c r="LYV18" s="122"/>
      <c r="LYW18" s="122"/>
      <c r="LYX18" s="122"/>
      <c r="LYY18" s="122"/>
      <c r="LYZ18" s="122"/>
      <c r="LZA18" s="122"/>
      <c r="LZB18" s="122"/>
      <c r="LZC18" s="122"/>
      <c r="LZD18" s="122"/>
      <c r="LZE18" s="122"/>
      <c r="LZF18" s="122"/>
      <c r="LZG18" s="122"/>
      <c r="LZH18" s="122"/>
      <c r="LZI18" s="122"/>
      <c r="LZJ18" s="122"/>
      <c r="LZK18" s="122"/>
      <c r="LZL18" s="122"/>
      <c r="LZM18" s="122"/>
      <c r="LZN18" s="122"/>
      <c r="LZO18" s="122"/>
      <c r="LZP18" s="122"/>
      <c r="LZQ18" s="122"/>
      <c r="LZR18" s="122"/>
      <c r="LZS18" s="122"/>
      <c r="LZT18" s="122"/>
      <c r="LZU18" s="122"/>
      <c r="LZV18" s="122"/>
      <c r="LZW18" s="122"/>
      <c r="LZX18" s="122"/>
      <c r="LZY18" s="122"/>
      <c r="LZZ18" s="122"/>
      <c r="MAA18" s="122"/>
      <c r="MAB18" s="122"/>
      <c r="MAC18" s="122"/>
      <c r="MAD18" s="122"/>
      <c r="MAE18" s="122"/>
      <c r="MAF18" s="122"/>
      <c r="MAG18" s="122"/>
      <c r="MAH18" s="122"/>
      <c r="MAI18" s="122"/>
      <c r="MAJ18" s="122"/>
      <c r="MAK18" s="122"/>
      <c r="MAL18" s="122"/>
      <c r="MAM18" s="122"/>
      <c r="MAN18" s="122"/>
      <c r="MAO18" s="122"/>
      <c r="MAP18" s="122"/>
      <c r="MAQ18" s="122"/>
      <c r="MAR18" s="122"/>
      <c r="MAS18" s="122"/>
      <c r="MAT18" s="122"/>
      <c r="MAU18" s="122"/>
      <c r="MAV18" s="122"/>
      <c r="MAW18" s="122"/>
      <c r="MAX18" s="122"/>
      <c r="MAY18" s="122"/>
      <c r="MAZ18" s="122"/>
      <c r="MBA18" s="122"/>
      <c r="MBB18" s="122"/>
      <c r="MBC18" s="122"/>
      <c r="MBD18" s="122"/>
      <c r="MBE18" s="122"/>
      <c r="MBF18" s="122"/>
      <c r="MBG18" s="122"/>
      <c r="MBH18" s="122"/>
      <c r="MBI18" s="122"/>
      <c r="MBJ18" s="122"/>
      <c r="MBK18" s="122"/>
      <c r="MBL18" s="122"/>
      <c r="MBM18" s="122"/>
      <c r="MBN18" s="122"/>
      <c r="MBO18" s="122"/>
      <c r="MBP18" s="122"/>
      <c r="MBQ18" s="122"/>
      <c r="MBR18" s="122"/>
      <c r="MBS18" s="122"/>
      <c r="MBT18" s="122"/>
      <c r="MBU18" s="122"/>
      <c r="MBV18" s="122"/>
      <c r="MBW18" s="122"/>
      <c r="MBX18" s="122"/>
      <c r="MBY18" s="122"/>
      <c r="MBZ18" s="122"/>
      <c r="MCA18" s="122"/>
      <c r="MCB18" s="122"/>
      <c r="MCC18" s="122"/>
      <c r="MCD18" s="122"/>
      <c r="MCE18" s="122"/>
      <c r="MCF18" s="122"/>
      <c r="MCG18" s="122"/>
      <c r="MCH18" s="122"/>
      <c r="MCI18" s="122"/>
      <c r="MCJ18" s="122"/>
      <c r="MCK18" s="122"/>
      <c r="MCL18" s="122"/>
      <c r="MCM18" s="122"/>
      <c r="MCN18" s="122"/>
      <c r="MCO18" s="122"/>
      <c r="MCP18" s="122"/>
      <c r="MCQ18" s="122"/>
      <c r="MCR18" s="122"/>
      <c r="MCS18" s="122"/>
      <c r="MCT18" s="122"/>
      <c r="MCU18" s="122"/>
      <c r="MCV18" s="122"/>
      <c r="MCW18" s="122"/>
      <c r="MCX18" s="122"/>
      <c r="MCY18" s="122"/>
      <c r="MCZ18" s="122"/>
      <c r="MDA18" s="122"/>
      <c r="MDB18" s="122"/>
      <c r="MDC18" s="122"/>
      <c r="MDD18" s="122"/>
      <c r="MDE18" s="122"/>
      <c r="MDF18" s="122"/>
      <c r="MDG18" s="122"/>
      <c r="MDH18" s="122"/>
      <c r="MDI18" s="122"/>
      <c r="MDJ18" s="122"/>
      <c r="MDK18" s="122"/>
      <c r="MDL18" s="122"/>
      <c r="MDM18" s="122"/>
      <c r="MDN18" s="122"/>
      <c r="MDO18" s="122"/>
      <c r="MDP18" s="122"/>
      <c r="MDQ18" s="122"/>
      <c r="MDR18" s="122"/>
      <c r="MDS18" s="122"/>
      <c r="MDT18" s="122"/>
      <c r="MDU18" s="122"/>
      <c r="MDV18" s="122"/>
      <c r="MDW18" s="122"/>
      <c r="MDX18" s="122"/>
      <c r="MDY18" s="122"/>
      <c r="MDZ18" s="122"/>
      <c r="MEA18" s="122"/>
      <c r="MEB18" s="122"/>
      <c r="MEC18" s="122"/>
      <c r="MED18" s="122"/>
      <c r="MEE18" s="122"/>
      <c r="MEF18" s="122"/>
      <c r="MEG18" s="122"/>
      <c r="MEH18" s="122"/>
      <c r="MEI18" s="122"/>
      <c r="MEJ18" s="122"/>
      <c r="MEK18" s="122"/>
      <c r="MEL18" s="122"/>
      <c r="MEM18" s="122"/>
      <c r="MEN18" s="122"/>
      <c r="MEO18" s="122"/>
      <c r="MEP18" s="122"/>
      <c r="MEQ18" s="122"/>
      <c r="MER18" s="122"/>
      <c r="MES18" s="122"/>
      <c r="MET18" s="122"/>
      <c r="MEU18" s="122"/>
      <c r="MEV18" s="122"/>
      <c r="MEW18" s="122"/>
      <c r="MEX18" s="122"/>
      <c r="MEY18" s="122"/>
      <c r="MEZ18" s="122"/>
      <c r="MFA18" s="122"/>
      <c r="MFB18" s="122"/>
      <c r="MFC18" s="122"/>
      <c r="MFD18" s="122"/>
      <c r="MFE18" s="122"/>
      <c r="MFF18" s="122"/>
      <c r="MFG18" s="122"/>
      <c r="MFH18" s="122"/>
      <c r="MFI18" s="122"/>
      <c r="MFJ18" s="122"/>
      <c r="MFK18" s="122"/>
      <c r="MFL18" s="122"/>
      <c r="MFM18" s="122"/>
      <c r="MFN18" s="122"/>
      <c r="MFO18" s="122"/>
      <c r="MFP18" s="122"/>
      <c r="MFQ18" s="122"/>
      <c r="MFR18" s="122"/>
      <c r="MFS18" s="122"/>
      <c r="MFT18" s="122"/>
      <c r="MFU18" s="122"/>
      <c r="MFV18" s="122"/>
      <c r="MFW18" s="122"/>
      <c r="MFX18" s="122"/>
      <c r="MFY18" s="122"/>
      <c r="MFZ18" s="122"/>
      <c r="MGA18" s="122"/>
      <c r="MGB18" s="122"/>
      <c r="MGC18" s="122"/>
      <c r="MGD18" s="122"/>
      <c r="MGE18" s="122"/>
      <c r="MGF18" s="122"/>
      <c r="MGG18" s="122"/>
      <c r="MGH18" s="122"/>
      <c r="MGI18" s="122"/>
      <c r="MGJ18" s="122"/>
      <c r="MGK18" s="122"/>
      <c r="MGL18" s="122"/>
      <c r="MGM18" s="122"/>
      <c r="MGN18" s="122"/>
      <c r="MGO18" s="122"/>
      <c r="MGP18" s="122"/>
      <c r="MGQ18" s="122"/>
      <c r="MGR18" s="122"/>
      <c r="MGS18" s="122"/>
      <c r="MGT18" s="122"/>
      <c r="MGU18" s="122"/>
      <c r="MGV18" s="122"/>
      <c r="MGW18" s="122"/>
      <c r="MGX18" s="122"/>
      <c r="MGY18" s="122"/>
      <c r="MGZ18" s="122"/>
      <c r="MHA18" s="122"/>
      <c r="MHB18" s="122"/>
      <c r="MHC18" s="122"/>
      <c r="MHD18" s="122"/>
      <c r="MHE18" s="122"/>
      <c r="MHF18" s="122"/>
      <c r="MHG18" s="122"/>
      <c r="MHH18" s="122"/>
      <c r="MHI18" s="122"/>
      <c r="MHJ18" s="122"/>
      <c r="MHK18" s="122"/>
      <c r="MHL18" s="122"/>
      <c r="MHM18" s="122"/>
      <c r="MHN18" s="122"/>
      <c r="MHO18" s="122"/>
      <c r="MHP18" s="122"/>
      <c r="MHQ18" s="122"/>
      <c r="MHR18" s="122"/>
      <c r="MHS18" s="122"/>
      <c r="MHT18" s="122"/>
      <c r="MHU18" s="122"/>
      <c r="MHV18" s="122"/>
      <c r="MHW18" s="122"/>
      <c r="MHX18" s="122"/>
      <c r="MHY18" s="122"/>
      <c r="MHZ18" s="122"/>
      <c r="MIA18" s="122"/>
      <c r="MIB18" s="122"/>
      <c r="MIC18" s="122"/>
      <c r="MID18" s="122"/>
      <c r="MIE18" s="122"/>
      <c r="MIF18" s="122"/>
      <c r="MIG18" s="122"/>
      <c r="MIH18" s="122"/>
      <c r="MII18" s="122"/>
      <c r="MIJ18" s="122"/>
      <c r="MIK18" s="122"/>
      <c r="MIL18" s="122"/>
      <c r="MIM18" s="122"/>
      <c r="MIN18" s="122"/>
      <c r="MIO18" s="122"/>
      <c r="MIP18" s="122"/>
      <c r="MIQ18" s="122"/>
      <c r="MIR18" s="122"/>
      <c r="MIS18" s="122"/>
      <c r="MIT18" s="122"/>
      <c r="MIU18" s="122"/>
      <c r="MIV18" s="122"/>
      <c r="MIW18" s="122"/>
      <c r="MIX18" s="122"/>
      <c r="MIY18" s="122"/>
      <c r="MIZ18" s="122"/>
      <c r="MJA18" s="122"/>
      <c r="MJB18" s="122"/>
      <c r="MJC18" s="122"/>
      <c r="MJD18" s="122"/>
      <c r="MJE18" s="122"/>
      <c r="MJF18" s="122"/>
      <c r="MJG18" s="122"/>
      <c r="MJH18" s="122"/>
      <c r="MJI18" s="122"/>
      <c r="MJJ18" s="122"/>
      <c r="MJK18" s="122"/>
      <c r="MJL18" s="122"/>
      <c r="MJM18" s="122"/>
      <c r="MJN18" s="122"/>
      <c r="MJO18" s="122"/>
      <c r="MJP18" s="122"/>
      <c r="MJQ18" s="122"/>
      <c r="MJR18" s="122"/>
      <c r="MJS18" s="122"/>
      <c r="MJT18" s="122"/>
      <c r="MJU18" s="122"/>
      <c r="MJV18" s="122"/>
      <c r="MJW18" s="122"/>
      <c r="MJX18" s="122"/>
      <c r="MJY18" s="122"/>
      <c r="MJZ18" s="122"/>
      <c r="MKA18" s="122"/>
      <c r="MKB18" s="122"/>
      <c r="MKC18" s="122"/>
      <c r="MKD18" s="122"/>
      <c r="MKE18" s="122"/>
      <c r="MKF18" s="122"/>
      <c r="MKG18" s="122"/>
      <c r="MKH18" s="122"/>
      <c r="MKI18" s="122"/>
      <c r="MKJ18" s="122"/>
      <c r="MKK18" s="122"/>
      <c r="MKL18" s="122"/>
      <c r="MKM18" s="122"/>
      <c r="MKN18" s="122"/>
      <c r="MKO18" s="122"/>
      <c r="MKP18" s="122"/>
      <c r="MKQ18" s="122"/>
      <c r="MKR18" s="122"/>
      <c r="MKS18" s="122"/>
      <c r="MKT18" s="122"/>
      <c r="MKU18" s="122"/>
      <c r="MKV18" s="122"/>
      <c r="MKW18" s="122"/>
      <c r="MKX18" s="122"/>
      <c r="MKY18" s="122"/>
      <c r="MKZ18" s="122"/>
      <c r="MLA18" s="122"/>
      <c r="MLB18" s="122"/>
      <c r="MLC18" s="122"/>
      <c r="MLD18" s="122"/>
      <c r="MLE18" s="122"/>
      <c r="MLF18" s="122"/>
      <c r="MLG18" s="122"/>
      <c r="MLH18" s="122"/>
      <c r="MLI18" s="122"/>
      <c r="MLJ18" s="122"/>
      <c r="MLK18" s="122"/>
      <c r="MLL18" s="122"/>
      <c r="MLM18" s="122"/>
      <c r="MLN18" s="122"/>
      <c r="MLO18" s="122"/>
      <c r="MLP18" s="122"/>
      <c r="MLQ18" s="122"/>
      <c r="MLR18" s="122"/>
      <c r="MLS18" s="122"/>
      <c r="MLT18" s="122"/>
      <c r="MLU18" s="122"/>
      <c r="MLV18" s="122"/>
      <c r="MLW18" s="122"/>
      <c r="MLX18" s="122"/>
      <c r="MLY18" s="122"/>
      <c r="MLZ18" s="122"/>
      <c r="MMA18" s="122"/>
      <c r="MMB18" s="122"/>
      <c r="MMC18" s="122"/>
      <c r="MMD18" s="122"/>
      <c r="MME18" s="122"/>
      <c r="MMF18" s="122"/>
      <c r="MMG18" s="122"/>
      <c r="MMH18" s="122"/>
      <c r="MMI18" s="122"/>
      <c r="MMJ18" s="122"/>
      <c r="MMK18" s="122"/>
      <c r="MML18" s="122"/>
      <c r="MMM18" s="122"/>
      <c r="MMN18" s="122"/>
      <c r="MMO18" s="122"/>
      <c r="MMP18" s="122"/>
      <c r="MMQ18" s="122"/>
      <c r="MMR18" s="122"/>
      <c r="MMS18" s="122"/>
      <c r="MMT18" s="122"/>
      <c r="MMU18" s="122"/>
      <c r="MMV18" s="122"/>
      <c r="MMW18" s="122"/>
      <c r="MMX18" s="122"/>
      <c r="MMY18" s="122"/>
      <c r="MMZ18" s="122"/>
      <c r="MNA18" s="122"/>
      <c r="MNB18" s="122"/>
      <c r="MNC18" s="122"/>
      <c r="MND18" s="122"/>
      <c r="MNE18" s="122"/>
      <c r="MNF18" s="122"/>
      <c r="MNG18" s="122"/>
      <c r="MNH18" s="122"/>
      <c r="MNI18" s="122"/>
      <c r="MNJ18" s="122"/>
      <c r="MNK18" s="122"/>
      <c r="MNL18" s="122"/>
      <c r="MNM18" s="122"/>
      <c r="MNN18" s="122"/>
      <c r="MNO18" s="122"/>
      <c r="MNP18" s="122"/>
      <c r="MNQ18" s="122"/>
      <c r="MNR18" s="122"/>
      <c r="MNS18" s="122"/>
      <c r="MNT18" s="122"/>
      <c r="MNU18" s="122"/>
      <c r="MNV18" s="122"/>
      <c r="MNW18" s="122"/>
      <c r="MNX18" s="122"/>
      <c r="MNY18" s="122"/>
      <c r="MNZ18" s="122"/>
      <c r="MOA18" s="122"/>
      <c r="MOB18" s="122"/>
      <c r="MOC18" s="122"/>
      <c r="MOD18" s="122"/>
      <c r="MOE18" s="122"/>
      <c r="MOF18" s="122"/>
      <c r="MOG18" s="122"/>
      <c r="MOH18" s="122"/>
      <c r="MOI18" s="122"/>
      <c r="MOJ18" s="122"/>
      <c r="MOK18" s="122"/>
      <c r="MOL18" s="122"/>
      <c r="MOM18" s="122"/>
      <c r="MON18" s="122"/>
      <c r="MOO18" s="122"/>
      <c r="MOP18" s="122"/>
      <c r="MOQ18" s="122"/>
      <c r="MOR18" s="122"/>
      <c r="MOS18" s="122"/>
      <c r="MOT18" s="122"/>
      <c r="MOU18" s="122"/>
      <c r="MOV18" s="122"/>
      <c r="MOW18" s="122"/>
      <c r="MOX18" s="122"/>
      <c r="MOY18" s="122"/>
      <c r="MOZ18" s="122"/>
      <c r="MPA18" s="122"/>
      <c r="MPB18" s="122"/>
      <c r="MPC18" s="122"/>
      <c r="MPD18" s="122"/>
      <c r="MPE18" s="122"/>
      <c r="MPF18" s="122"/>
      <c r="MPG18" s="122"/>
      <c r="MPH18" s="122"/>
      <c r="MPI18" s="122"/>
      <c r="MPJ18" s="122"/>
      <c r="MPK18" s="122"/>
      <c r="MPL18" s="122"/>
      <c r="MPM18" s="122"/>
      <c r="MPN18" s="122"/>
      <c r="MPO18" s="122"/>
      <c r="MPP18" s="122"/>
      <c r="MPQ18" s="122"/>
      <c r="MPR18" s="122"/>
      <c r="MPS18" s="122"/>
      <c r="MPT18" s="122"/>
      <c r="MPU18" s="122"/>
      <c r="MPV18" s="122"/>
      <c r="MPW18" s="122"/>
      <c r="MPX18" s="122"/>
      <c r="MPY18" s="122"/>
      <c r="MPZ18" s="122"/>
      <c r="MQA18" s="122"/>
      <c r="MQB18" s="122"/>
      <c r="MQC18" s="122"/>
      <c r="MQD18" s="122"/>
      <c r="MQE18" s="122"/>
      <c r="MQF18" s="122"/>
      <c r="MQG18" s="122"/>
      <c r="MQH18" s="122"/>
      <c r="MQI18" s="122"/>
      <c r="MQJ18" s="122"/>
      <c r="MQK18" s="122"/>
      <c r="MQL18" s="122"/>
      <c r="MQM18" s="122"/>
      <c r="MQN18" s="122"/>
      <c r="MQO18" s="122"/>
      <c r="MQP18" s="122"/>
      <c r="MQQ18" s="122"/>
      <c r="MQR18" s="122"/>
      <c r="MQS18" s="122"/>
      <c r="MQT18" s="122"/>
      <c r="MQU18" s="122"/>
      <c r="MQV18" s="122"/>
      <c r="MQW18" s="122"/>
      <c r="MQX18" s="122"/>
      <c r="MQY18" s="122"/>
      <c r="MQZ18" s="122"/>
      <c r="MRA18" s="122"/>
      <c r="MRB18" s="122"/>
      <c r="MRC18" s="122"/>
      <c r="MRD18" s="122"/>
      <c r="MRE18" s="122"/>
      <c r="MRF18" s="122"/>
      <c r="MRG18" s="122"/>
      <c r="MRH18" s="122"/>
      <c r="MRI18" s="122"/>
      <c r="MRJ18" s="122"/>
      <c r="MRK18" s="122"/>
      <c r="MRL18" s="122"/>
      <c r="MRM18" s="122"/>
      <c r="MRN18" s="122"/>
      <c r="MRO18" s="122"/>
      <c r="MRP18" s="122"/>
      <c r="MRQ18" s="122"/>
      <c r="MRR18" s="122"/>
      <c r="MRS18" s="122"/>
      <c r="MRT18" s="122"/>
      <c r="MRU18" s="122"/>
      <c r="MRV18" s="122"/>
      <c r="MRW18" s="122"/>
      <c r="MRX18" s="122"/>
      <c r="MRY18" s="122"/>
      <c r="MRZ18" s="122"/>
      <c r="MSA18" s="122"/>
      <c r="MSB18" s="122"/>
      <c r="MSC18" s="122"/>
      <c r="MSD18" s="122"/>
      <c r="MSE18" s="122"/>
      <c r="MSF18" s="122"/>
      <c r="MSG18" s="122"/>
      <c r="MSH18" s="122"/>
      <c r="MSI18" s="122"/>
      <c r="MSJ18" s="122"/>
      <c r="MSK18" s="122"/>
      <c r="MSL18" s="122"/>
      <c r="MSM18" s="122"/>
      <c r="MSN18" s="122"/>
      <c r="MSO18" s="122"/>
      <c r="MSP18" s="122"/>
      <c r="MSQ18" s="122"/>
      <c r="MSR18" s="122"/>
      <c r="MSS18" s="122"/>
      <c r="MST18" s="122"/>
      <c r="MSU18" s="122"/>
      <c r="MSV18" s="122"/>
      <c r="MSW18" s="122"/>
      <c r="MSX18" s="122"/>
      <c r="MSY18" s="122"/>
      <c r="MSZ18" s="122"/>
      <c r="MTA18" s="122"/>
      <c r="MTB18" s="122"/>
      <c r="MTC18" s="122"/>
      <c r="MTD18" s="122"/>
      <c r="MTE18" s="122"/>
      <c r="MTF18" s="122"/>
      <c r="MTG18" s="122"/>
      <c r="MTH18" s="122"/>
      <c r="MTI18" s="122"/>
      <c r="MTJ18" s="122"/>
      <c r="MTK18" s="122"/>
      <c r="MTL18" s="122"/>
      <c r="MTM18" s="122"/>
      <c r="MTN18" s="122"/>
      <c r="MTO18" s="122"/>
      <c r="MTP18" s="122"/>
      <c r="MTQ18" s="122"/>
      <c r="MTR18" s="122"/>
      <c r="MTS18" s="122"/>
      <c r="MTT18" s="122"/>
      <c r="MTU18" s="122"/>
      <c r="MTV18" s="122"/>
      <c r="MTW18" s="122"/>
      <c r="MTX18" s="122"/>
      <c r="MTY18" s="122"/>
      <c r="MTZ18" s="122"/>
      <c r="MUA18" s="122"/>
      <c r="MUB18" s="122"/>
      <c r="MUC18" s="122"/>
      <c r="MUD18" s="122"/>
      <c r="MUE18" s="122"/>
      <c r="MUF18" s="122"/>
      <c r="MUG18" s="122"/>
      <c r="MUH18" s="122"/>
      <c r="MUI18" s="122"/>
      <c r="MUJ18" s="122"/>
      <c r="MUK18" s="122"/>
      <c r="MUL18" s="122"/>
      <c r="MUM18" s="122"/>
      <c r="MUN18" s="122"/>
      <c r="MUO18" s="122"/>
      <c r="MUP18" s="122"/>
      <c r="MUQ18" s="122"/>
      <c r="MUR18" s="122"/>
      <c r="MUS18" s="122"/>
      <c r="MUT18" s="122"/>
      <c r="MUU18" s="122"/>
      <c r="MUV18" s="122"/>
      <c r="MUW18" s="122"/>
      <c r="MUX18" s="122"/>
      <c r="MUY18" s="122"/>
      <c r="MUZ18" s="122"/>
      <c r="MVA18" s="122"/>
      <c r="MVB18" s="122"/>
      <c r="MVC18" s="122"/>
      <c r="MVD18" s="122"/>
      <c r="MVE18" s="122"/>
      <c r="MVF18" s="122"/>
      <c r="MVG18" s="122"/>
      <c r="MVH18" s="122"/>
      <c r="MVI18" s="122"/>
      <c r="MVJ18" s="122"/>
      <c r="MVK18" s="122"/>
      <c r="MVL18" s="122"/>
      <c r="MVM18" s="122"/>
      <c r="MVN18" s="122"/>
      <c r="MVO18" s="122"/>
      <c r="MVP18" s="122"/>
      <c r="MVQ18" s="122"/>
      <c r="MVR18" s="122"/>
      <c r="MVS18" s="122"/>
      <c r="MVT18" s="122"/>
      <c r="MVU18" s="122"/>
      <c r="MVV18" s="122"/>
      <c r="MVW18" s="122"/>
      <c r="MVX18" s="122"/>
      <c r="MVY18" s="122"/>
      <c r="MVZ18" s="122"/>
      <c r="MWA18" s="122"/>
      <c r="MWB18" s="122"/>
      <c r="MWC18" s="122"/>
      <c r="MWD18" s="122"/>
      <c r="MWE18" s="122"/>
      <c r="MWF18" s="122"/>
      <c r="MWG18" s="122"/>
      <c r="MWH18" s="122"/>
      <c r="MWI18" s="122"/>
      <c r="MWJ18" s="122"/>
      <c r="MWK18" s="122"/>
      <c r="MWL18" s="122"/>
      <c r="MWM18" s="122"/>
      <c r="MWN18" s="122"/>
      <c r="MWO18" s="122"/>
      <c r="MWP18" s="122"/>
      <c r="MWQ18" s="122"/>
      <c r="MWR18" s="122"/>
      <c r="MWS18" s="122"/>
      <c r="MWT18" s="122"/>
      <c r="MWU18" s="122"/>
      <c r="MWV18" s="122"/>
      <c r="MWW18" s="122"/>
      <c r="MWX18" s="122"/>
      <c r="MWY18" s="122"/>
      <c r="MWZ18" s="122"/>
      <c r="MXA18" s="122"/>
      <c r="MXB18" s="122"/>
      <c r="MXC18" s="122"/>
      <c r="MXD18" s="122"/>
      <c r="MXE18" s="122"/>
      <c r="MXF18" s="122"/>
      <c r="MXG18" s="122"/>
      <c r="MXH18" s="122"/>
      <c r="MXI18" s="122"/>
      <c r="MXJ18" s="122"/>
      <c r="MXK18" s="122"/>
      <c r="MXL18" s="122"/>
      <c r="MXM18" s="122"/>
      <c r="MXN18" s="122"/>
      <c r="MXO18" s="122"/>
      <c r="MXP18" s="122"/>
      <c r="MXQ18" s="122"/>
      <c r="MXR18" s="122"/>
      <c r="MXS18" s="122"/>
      <c r="MXT18" s="122"/>
      <c r="MXU18" s="122"/>
      <c r="MXV18" s="122"/>
      <c r="MXW18" s="122"/>
      <c r="MXX18" s="122"/>
      <c r="MXY18" s="122"/>
      <c r="MXZ18" s="122"/>
      <c r="MYA18" s="122"/>
      <c r="MYB18" s="122"/>
      <c r="MYC18" s="122"/>
      <c r="MYD18" s="122"/>
      <c r="MYE18" s="122"/>
      <c r="MYF18" s="122"/>
      <c r="MYG18" s="122"/>
      <c r="MYH18" s="122"/>
      <c r="MYI18" s="122"/>
      <c r="MYJ18" s="122"/>
      <c r="MYK18" s="122"/>
      <c r="MYL18" s="122"/>
      <c r="MYM18" s="122"/>
      <c r="MYN18" s="122"/>
      <c r="MYO18" s="122"/>
      <c r="MYP18" s="122"/>
      <c r="MYQ18" s="122"/>
      <c r="MYR18" s="122"/>
      <c r="MYS18" s="122"/>
      <c r="MYT18" s="122"/>
      <c r="MYU18" s="122"/>
      <c r="MYV18" s="122"/>
      <c r="MYW18" s="122"/>
      <c r="MYX18" s="122"/>
      <c r="MYY18" s="122"/>
      <c r="MYZ18" s="122"/>
      <c r="MZA18" s="122"/>
      <c r="MZB18" s="122"/>
      <c r="MZC18" s="122"/>
      <c r="MZD18" s="122"/>
      <c r="MZE18" s="122"/>
      <c r="MZF18" s="122"/>
      <c r="MZG18" s="122"/>
      <c r="MZH18" s="122"/>
      <c r="MZI18" s="122"/>
      <c r="MZJ18" s="122"/>
      <c r="MZK18" s="122"/>
      <c r="MZL18" s="122"/>
      <c r="MZM18" s="122"/>
      <c r="MZN18" s="122"/>
      <c r="MZO18" s="122"/>
      <c r="MZP18" s="122"/>
      <c r="MZQ18" s="122"/>
      <c r="MZR18" s="122"/>
      <c r="MZS18" s="122"/>
      <c r="MZT18" s="122"/>
      <c r="MZU18" s="122"/>
      <c r="MZV18" s="122"/>
      <c r="MZW18" s="122"/>
      <c r="MZX18" s="122"/>
      <c r="MZY18" s="122"/>
      <c r="MZZ18" s="122"/>
      <c r="NAA18" s="122"/>
      <c r="NAB18" s="122"/>
      <c r="NAC18" s="122"/>
      <c r="NAD18" s="122"/>
      <c r="NAE18" s="122"/>
      <c r="NAF18" s="122"/>
      <c r="NAG18" s="122"/>
      <c r="NAH18" s="122"/>
      <c r="NAI18" s="122"/>
      <c r="NAJ18" s="122"/>
      <c r="NAK18" s="122"/>
      <c r="NAL18" s="122"/>
      <c r="NAM18" s="122"/>
      <c r="NAN18" s="122"/>
      <c r="NAO18" s="122"/>
      <c r="NAP18" s="122"/>
      <c r="NAQ18" s="122"/>
      <c r="NAR18" s="122"/>
      <c r="NAS18" s="122"/>
      <c r="NAT18" s="122"/>
      <c r="NAU18" s="122"/>
      <c r="NAV18" s="122"/>
      <c r="NAW18" s="122"/>
      <c r="NAX18" s="122"/>
      <c r="NAY18" s="122"/>
      <c r="NAZ18" s="122"/>
      <c r="NBA18" s="122"/>
      <c r="NBB18" s="122"/>
      <c r="NBC18" s="122"/>
      <c r="NBD18" s="122"/>
      <c r="NBE18" s="122"/>
      <c r="NBF18" s="122"/>
      <c r="NBG18" s="122"/>
      <c r="NBH18" s="122"/>
      <c r="NBI18" s="122"/>
      <c r="NBJ18" s="122"/>
      <c r="NBK18" s="122"/>
      <c r="NBL18" s="122"/>
      <c r="NBM18" s="122"/>
      <c r="NBN18" s="122"/>
      <c r="NBO18" s="122"/>
      <c r="NBP18" s="122"/>
      <c r="NBQ18" s="122"/>
      <c r="NBR18" s="122"/>
      <c r="NBS18" s="122"/>
      <c r="NBT18" s="122"/>
      <c r="NBU18" s="122"/>
      <c r="NBV18" s="122"/>
      <c r="NBW18" s="122"/>
      <c r="NBX18" s="122"/>
      <c r="NBY18" s="122"/>
      <c r="NBZ18" s="122"/>
      <c r="NCA18" s="122"/>
      <c r="NCB18" s="122"/>
      <c r="NCC18" s="122"/>
      <c r="NCD18" s="122"/>
      <c r="NCE18" s="122"/>
      <c r="NCF18" s="122"/>
      <c r="NCG18" s="122"/>
      <c r="NCH18" s="122"/>
      <c r="NCI18" s="122"/>
      <c r="NCJ18" s="122"/>
      <c r="NCK18" s="122"/>
      <c r="NCL18" s="122"/>
      <c r="NCM18" s="122"/>
      <c r="NCN18" s="122"/>
      <c r="NCO18" s="122"/>
      <c r="NCP18" s="122"/>
      <c r="NCQ18" s="122"/>
      <c r="NCR18" s="122"/>
      <c r="NCS18" s="122"/>
      <c r="NCT18" s="122"/>
      <c r="NCU18" s="122"/>
      <c r="NCV18" s="122"/>
      <c r="NCW18" s="122"/>
      <c r="NCX18" s="122"/>
      <c r="NCY18" s="122"/>
      <c r="NCZ18" s="122"/>
      <c r="NDA18" s="122"/>
      <c r="NDB18" s="122"/>
      <c r="NDC18" s="122"/>
      <c r="NDD18" s="122"/>
      <c r="NDE18" s="122"/>
      <c r="NDF18" s="122"/>
      <c r="NDG18" s="122"/>
      <c r="NDH18" s="122"/>
      <c r="NDI18" s="122"/>
      <c r="NDJ18" s="122"/>
      <c r="NDK18" s="122"/>
      <c r="NDL18" s="122"/>
      <c r="NDM18" s="122"/>
      <c r="NDN18" s="122"/>
      <c r="NDO18" s="122"/>
      <c r="NDP18" s="122"/>
      <c r="NDQ18" s="122"/>
      <c r="NDR18" s="122"/>
      <c r="NDS18" s="122"/>
      <c r="NDT18" s="122"/>
      <c r="NDU18" s="122"/>
      <c r="NDV18" s="122"/>
      <c r="NDW18" s="122"/>
      <c r="NDX18" s="122"/>
      <c r="NDY18" s="122"/>
      <c r="NDZ18" s="122"/>
      <c r="NEA18" s="122"/>
      <c r="NEB18" s="122"/>
      <c r="NEC18" s="122"/>
      <c r="NED18" s="122"/>
      <c r="NEE18" s="122"/>
      <c r="NEF18" s="122"/>
      <c r="NEG18" s="122"/>
      <c r="NEH18" s="122"/>
      <c r="NEI18" s="122"/>
      <c r="NEJ18" s="122"/>
      <c r="NEK18" s="122"/>
      <c r="NEL18" s="122"/>
      <c r="NEM18" s="122"/>
      <c r="NEN18" s="122"/>
      <c r="NEO18" s="122"/>
      <c r="NEP18" s="122"/>
      <c r="NEQ18" s="122"/>
      <c r="NER18" s="122"/>
      <c r="NES18" s="122"/>
      <c r="NET18" s="122"/>
      <c r="NEU18" s="122"/>
      <c r="NEV18" s="122"/>
      <c r="NEW18" s="122"/>
      <c r="NEX18" s="122"/>
      <c r="NEY18" s="122"/>
      <c r="NEZ18" s="122"/>
      <c r="NFA18" s="122"/>
      <c r="NFB18" s="122"/>
      <c r="NFC18" s="122"/>
      <c r="NFD18" s="122"/>
      <c r="NFE18" s="122"/>
      <c r="NFF18" s="122"/>
      <c r="NFG18" s="122"/>
      <c r="NFH18" s="122"/>
      <c r="NFI18" s="122"/>
      <c r="NFJ18" s="122"/>
      <c r="NFK18" s="122"/>
      <c r="NFL18" s="122"/>
      <c r="NFM18" s="122"/>
      <c r="NFN18" s="122"/>
      <c r="NFO18" s="122"/>
      <c r="NFP18" s="122"/>
      <c r="NFQ18" s="122"/>
      <c r="NFR18" s="122"/>
      <c r="NFS18" s="122"/>
      <c r="NFT18" s="122"/>
      <c r="NFU18" s="122"/>
      <c r="NFV18" s="122"/>
      <c r="NFW18" s="122"/>
      <c r="NFX18" s="122"/>
      <c r="NFY18" s="122"/>
      <c r="NFZ18" s="122"/>
      <c r="NGA18" s="122"/>
      <c r="NGB18" s="122"/>
      <c r="NGC18" s="122"/>
      <c r="NGD18" s="122"/>
      <c r="NGE18" s="122"/>
      <c r="NGF18" s="122"/>
      <c r="NGG18" s="122"/>
      <c r="NGH18" s="122"/>
      <c r="NGI18" s="122"/>
      <c r="NGJ18" s="122"/>
      <c r="NGK18" s="122"/>
      <c r="NGL18" s="122"/>
      <c r="NGM18" s="122"/>
      <c r="NGN18" s="122"/>
      <c r="NGO18" s="122"/>
      <c r="NGP18" s="122"/>
      <c r="NGQ18" s="122"/>
      <c r="NGR18" s="122"/>
      <c r="NGS18" s="122"/>
      <c r="NGT18" s="122"/>
      <c r="NGU18" s="122"/>
      <c r="NGV18" s="122"/>
      <c r="NGW18" s="122"/>
      <c r="NGX18" s="122"/>
      <c r="NGY18" s="122"/>
      <c r="NGZ18" s="122"/>
      <c r="NHA18" s="122"/>
      <c r="NHB18" s="122"/>
      <c r="NHC18" s="122"/>
      <c r="NHD18" s="122"/>
      <c r="NHE18" s="122"/>
      <c r="NHF18" s="122"/>
      <c r="NHG18" s="122"/>
      <c r="NHH18" s="122"/>
      <c r="NHI18" s="122"/>
      <c r="NHJ18" s="122"/>
      <c r="NHK18" s="122"/>
      <c r="NHL18" s="122"/>
      <c r="NHM18" s="122"/>
      <c r="NHN18" s="122"/>
      <c r="NHO18" s="122"/>
      <c r="NHP18" s="122"/>
      <c r="NHQ18" s="122"/>
      <c r="NHR18" s="122"/>
      <c r="NHS18" s="122"/>
      <c r="NHT18" s="122"/>
      <c r="NHU18" s="122"/>
      <c r="NHV18" s="122"/>
      <c r="NHW18" s="122"/>
      <c r="NHX18" s="122"/>
      <c r="NHY18" s="122"/>
      <c r="NHZ18" s="122"/>
      <c r="NIA18" s="122"/>
      <c r="NIB18" s="122"/>
      <c r="NIC18" s="122"/>
      <c r="NID18" s="122"/>
      <c r="NIE18" s="122"/>
      <c r="NIF18" s="122"/>
      <c r="NIG18" s="122"/>
      <c r="NIH18" s="122"/>
      <c r="NII18" s="122"/>
      <c r="NIJ18" s="122"/>
      <c r="NIK18" s="122"/>
      <c r="NIL18" s="122"/>
      <c r="NIM18" s="122"/>
      <c r="NIN18" s="122"/>
      <c r="NIO18" s="122"/>
      <c r="NIP18" s="122"/>
      <c r="NIQ18" s="122"/>
      <c r="NIR18" s="122"/>
      <c r="NIS18" s="122"/>
      <c r="NIT18" s="122"/>
      <c r="NIU18" s="122"/>
      <c r="NIV18" s="122"/>
      <c r="NIW18" s="122"/>
      <c r="NIX18" s="122"/>
      <c r="NIY18" s="122"/>
      <c r="NIZ18" s="122"/>
      <c r="NJA18" s="122"/>
      <c r="NJB18" s="122"/>
      <c r="NJC18" s="122"/>
      <c r="NJD18" s="122"/>
      <c r="NJE18" s="122"/>
      <c r="NJF18" s="122"/>
      <c r="NJG18" s="122"/>
      <c r="NJH18" s="122"/>
      <c r="NJI18" s="122"/>
      <c r="NJJ18" s="122"/>
      <c r="NJK18" s="122"/>
      <c r="NJL18" s="122"/>
      <c r="NJM18" s="122"/>
      <c r="NJN18" s="122"/>
      <c r="NJO18" s="122"/>
      <c r="NJP18" s="122"/>
      <c r="NJQ18" s="122"/>
      <c r="NJR18" s="122"/>
      <c r="NJS18" s="122"/>
      <c r="NJT18" s="122"/>
      <c r="NJU18" s="122"/>
      <c r="NJV18" s="122"/>
      <c r="NJW18" s="122"/>
      <c r="NJX18" s="122"/>
      <c r="NJY18" s="122"/>
      <c r="NJZ18" s="122"/>
      <c r="NKA18" s="122"/>
      <c r="NKB18" s="122"/>
      <c r="NKC18" s="122"/>
      <c r="NKD18" s="122"/>
      <c r="NKE18" s="122"/>
      <c r="NKF18" s="122"/>
      <c r="NKG18" s="122"/>
      <c r="NKH18" s="122"/>
      <c r="NKI18" s="122"/>
      <c r="NKJ18" s="122"/>
      <c r="NKK18" s="122"/>
      <c r="NKL18" s="122"/>
      <c r="NKM18" s="122"/>
      <c r="NKN18" s="122"/>
      <c r="NKO18" s="122"/>
      <c r="NKP18" s="122"/>
      <c r="NKQ18" s="122"/>
      <c r="NKR18" s="122"/>
      <c r="NKS18" s="122"/>
      <c r="NKT18" s="122"/>
      <c r="NKU18" s="122"/>
      <c r="NKV18" s="122"/>
      <c r="NKW18" s="122"/>
      <c r="NKX18" s="122"/>
      <c r="NKY18" s="122"/>
      <c r="NKZ18" s="122"/>
      <c r="NLA18" s="122"/>
      <c r="NLB18" s="122"/>
      <c r="NLC18" s="122"/>
      <c r="NLD18" s="122"/>
      <c r="NLE18" s="122"/>
      <c r="NLF18" s="122"/>
      <c r="NLG18" s="122"/>
      <c r="NLH18" s="122"/>
      <c r="NLI18" s="122"/>
      <c r="NLJ18" s="122"/>
      <c r="NLK18" s="122"/>
      <c r="NLL18" s="122"/>
      <c r="NLM18" s="122"/>
      <c r="NLN18" s="122"/>
      <c r="NLO18" s="122"/>
      <c r="NLP18" s="122"/>
      <c r="NLQ18" s="122"/>
      <c r="NLR18" s="122"/>
      <c r="NLS18" s="122"/>
      <c r="NLT18" s="122"/>
      <c r="NLU18" s="122"/>
      <c r="NLV18" s="122"/>
      <c r="NLW18" s="122"/>
      <c r="NLX18" s="122"/>
      <c r="NLY18" s="122"/>
      <c r="NLZ18" s="122"/>
      <c r="NMA18" s="122"/>
      <c r="NMB18" s="122"/>
      <c r="NMC18" s="122"/>
      <c r="NMD18" s="122"/>
      <c r="NME18" s="122"/>
      <c r="NMF18" s="122"/>
      <c r="NMG18" s="122"/>
      <c r="NMH18" s="122"/>
      <c r="NMI18" s="122"/>
      <c r="NMJ18" s="122"/>
      <c r="NMK18" s="122"/>
      <c r="NML18" s="122"/>
      <c r="NMM18" s="122"/>
      <c r="NMN18" s="122"/>
      <c r="NMO18" s="122"/>
      <c r="NMP18" s="122"/>
      <c r="NMQ18" s="122"/>
      <c r="NMR18" s="122"/>
      <c r="NMS18" s="122"/>
      <c r="NMT18" s="122"/>
      <c r="NMU18" s="122"/>
      <c r="NMV18" s="122"/>
      <c r="NMW18" s="122"/>
      <c r="NMX18" s="122"/>
      <c r="NMY18" s="122"/>
      <c r="NMZ18" s="122"/>
      <c r="NNA18" s="122"/>
      <c r="NNB18" s="122"/>
      <c r="NNC18" s="122"/>
      <c r="NND18" s="122"/>
      <c r="NNE18" s="122"/>
      <c r="NNF18" s="122"/>
      <c r="NNG18" s="122"/>
      <c r="NNH18" s="122"/>
      <c r="NNI18" s="122"/>
      <c r="NNJ18" s="122"/>
      <c r="NNK18" s="122"/>
      <c r="NNL18" s="122"/>
      <c r="NNM18" s="122"/>
      <c r="NNN18" s="122"/>
      <c r="NNO18" s="122"/>
      <c r="NNP18" s="122"/>
      <c r="NNQ18" s="122"/>
      <c r="NNR18" s="122"/>
      <c r="NNS18" s="122"/>
      <c r="NNT18" s="122"/>
      <c r="NNU18" s="122"/>
      <c r="NNV18" s="122"/>
      <c r="NNW18" s="122"/>
      <c r="NNX18" s="122"/>
      <c r="NNY18" s="122"/>
      <c r="NNZ18" s="122"/>
      <c r="NOA18" s="122"/>
      <c r="NOB18" s="122"/>
      <c r="NOC18" s="122"/>
      <c r="NOD18" s="122"/>
      <c r="NOE18" s="122"/>
      <c r="NOF18" s="122"/>
      <c r="NOG18" s="122"/>
      <c r="NOH18" s="122"/>
      <c r="NOI18" s="122"/>
      <c r="NOJ18" s="122"/>
      <c r="NOK18" s="122"/>
      <c r="NOL18" s="122"/>
      <c r="NOM18" s="122"/>
      <c r="NON18" s="122"/>
      <c r="NOO18" s="122"/>
      <c r="NOP18" s="122"/>
      <c r="NOQ18" s="122"/>
      <c r="NOR18" s="122"/>
      <c r="NOS18" s="122"/>
      <c r="NOT18" s="122"/>
      <c r="NOU18" s="122"/>
      <c r="NOV18" s="122"/>
      <c r="NOW18" s="122"/>
      <c r="NOX18" s="122"/>
      <c r="NOY18" s="122"/>
      <c r="NOZ18" s="122"/>
      <c r="NPA18" s="122"/>
      <c r="NPB18" s="122"/>
      <c r="NPC18" s="122"/>
      <c r="NPD18" s="122"/>
      <c r="NPE18" s="122"/>
      <c r="NPF18" s="122"/>
      <c r="NPG18" s="122"/>
      <c r="NPH18" s="122"/>
      <c r="NPI18" s="122"/>
      <c r="NPJ18" s="122"/>
      <c r="NPK18" s="122"/>
      <c r="NPL18" s="122"/>
      <c r="NPM18" s="122"/>
      <c r="NPN18" s="122"/>
      <c r="NPO18" s="122"/>
      <c r="NPP18" s="122"/>
      <c r="NPQ18" s="122"/>
      <c r="NPR18" s="122"/>
      <c r="NPS18" s="122"/>
      <c r="NPT18" s="122"/>
      <c r="NPU18" s="122"/>
      <c r="NPV18" s="122"/>
      <c r="NPW18" s="122"/>
      <c r="NPX18" s="122"/>
      <c r="NPY18" s="122"/>
      <c r="NPZ18" s="122"/>
      <c r="NQA18" s="122"/>
      <c r="NQB18" s="122"/>
      <c r="NQC18" s="122"/>
      <c r="NQD18" s="122"/>
      <c r="NQE18" s="122"/>
      <c r="NQF18" s="122"/>
      <c r="NQG18" s="122"/>
      <c r="NQH18" s="122"/>
      <c r="NQI18" s="122"/>
      <c r="NQJ18" s="122"/>
      <c r="NQK18" s="122"/>
      <c r="NQL18" s="122"/>
      <c r="NQM18" s="122"/>
      <c r="NQN18" s="122"/>
      <c r="NQO18" s="122"/>
      <c r="NQP18" s="122"/>
      <c r="NQQ18" s="122"/>
      <c r="NQR18" s="122"/>
      <c r="NQS18" s="122"/>
      <c r="NQT18" s="122"/>
      <c r="NQU18" s="122"/>
      <c r="NQV18" s="122"/>
      <c r="NQW18" s="122"/>
      <c r="NQX18" s="122"/>
      <c r="NQY18" s="122"/>
      <c r="NQZ18" s="122"/>
      <c r="NRA18" s="122"/>
      <c r="NRB18" s="122"/>
      <c r="NRC18" s="122"/>
      <c r="NRD18" s="122"/>
      <c r="NRE18" s="122"/>
      <c r="NRF18" s="122"/>
      <c r="NRG18" s="122"/>
      <c r="NRH18" s="122"/>
      <c r="NRI18" s="122"/>
      <c r="NRJ18" s="122"/>
      <c r="NRK18" s="122"/>
      <c r="NRL18" s="122"/>
      <c r="NRM18" s="122"/>
      <c r="NRN18" s="122"/>
      <c r="NRO18" s="122"/>
      <c r="NRP18" s="122"/>
      <c r="NRQ18" s="122"/>
      <c r="NRR18" s="122"/>
      <c r="NRS18" s="122"/>
      <c r="NRT18" s="122"/>
      <c r="NRU18" s="122"/>
      <c r="NRV18" s="122"/>
      <c r="NRW18" s="122"/>
      <c r="NRX18" s="122"/>
      <c r="NRY18" s="122"/>
      <c r="NRZ18" s="122"/>
      <c r="NSA18" s="122"/>
      <c r="NSB18" s="122"/>
      <c r="NSC18" s="122"/>
      <c r="NSD18" s="122"/>
      <c r="NSE18" s="122"/>
      <c r="NSF18" s="122"/>
      <c r="NSG18" s="122"/>
      <c r="NSH18" s="122"/>
      <c r="NSI18" s="122"/>
      <c r="NSJ18" s="122"/>
      <c r="NSK18" s="122"/>
      <c r="NSL18" s="122"/>
      <c r="NSM18" s="122"/>
      <c r="NSN18" s="122"/>
      <c r="NSO18" s="122"/>
      <c r="NSP18" s="122"/>
      <c r="NSQ18" s="122"/>
      <c r="NSR18" s="122"/>
      <c r="NSS18" s="122"/>
      <c r="NST18" s="122"/>
      <c r="NSU18" s="122"/>
      <c r="NSV18" s="122"/>
      <c r="NSW18" s="122"/>
      <c r="NSX18" s="122"/>
      <c r="NSY18" s="122"/>
      <c r="NSZ18" s="122"/>
      <c r="NTA18" s="122"/>
      <c r="NTB18" s="122"/>
      <c r="NTC18" s="122"/>
      <c r="NTD18" s="122"/>
      <c r="NTE18" s="122"/>
      <c r="NTF18" s="122"/>
      <c r="NTG18" s="122"/>
      <c r="NTH18" s="122"/>
      <c r="NTI18" s="122"/>
      <c r="NTJ18" s="122"/>
      <c r="NTK18" s="122"/>
      <c r="NTL18" s="122"/>
      <c r="NTM18" s="122"/>
      <c r="NTN18" s="122"/>
      <c r="NTO18" s="122"/>
      <c r="NTP18" s="122"/>
      <c r="NTQ18" s="122"/>
      <c r="NTR18" s="122"/>
      <c r="NTS18" s="122"/>
      <c r="NTT18" s="122"/>
      <c r="NTU18" s="122"/>
      <c r="NTV18" s="122"/>
      <c r="NTW18" s="122"/>
      <c r="NTX18" s="122"/>
      <c r="NTY18" s="122"/>
      <c r="NTZ18" s="122"/>
      <c r="NUA18" s="122"/>
      <c r="NUB18" s="122"/>
      <c r="NUC18" s="122"/>
      <c r="NUD18" s="122"/>
      <c r="NUE18" s="122"/>
      <c r="NUF18" s="122"/>
      <c r="NUG18" s="122"/>
      <c r="NUH18" s="122"/>
      <c r="NUI18" s="122"/>
      <c r="NUJ18" s="122"/>
      <c r="NUK18" s="122"/>
      <c r="NUL18" s="122"/>
      <c r="NUM18" s="122"/>
      <c r="NUN18" s="122"/>
      <c r="NUO18" s="122"/>
      <c r="NUP18" s="122"/>
      <c r="NUQ18" s="122"/>
      <c r="NUR18" s="122"/>
      <c r="NUS18" s="122"/>
      <c r="NUT18" s="122"/>
      <c r="NUU18" s="122"/>
      <c r="NUV18" s="122"/>
      <c r="NUW18" s="122"/>
      <c r="NUX18" s="122"/>
      <c r="NUY18" s="122"/>
      <c r="NUZ18" s="122"/>
      <c r="NVA18" s="122"/>
      <c r="NVB18" s="122"/>
      <c r="NVC18" s="122"/>
      <c r="NVD18" s="122"/>
      <c r="NVE18" s="122"/>
      <c r="NVF18" s="122"/>
      <c r="NVG18" s="122"/>
      <c r="NVH18" s="122"/>
      <c r="NVI18" s="122"/>
      <c r="NVJ18" s="122"/>
      <c r="NVK18" s="122"/>
      <c r="NVL18" s="122"/>
      <c r="NVM18" s="122"/>
      <c r="NVN18" s="122"/>
      <c r="NVO18" s="122"/>
      <c r="NVP18" s="122"/>
      <c r="NVQ18" s="122"/>
      <c r="NVR18" s="122"/>
      <c r="NVS18" s="122"/>
      <c r="NVT18" s="122"/>
      <c r="NVU18" s="122"/>
      <c r="NVV18" s="122"/>
      <c r="NVW18" s="122"/>
      <c r="NVX18" s="122"/>
      <c r="NVY18" s="122"/>
      <c r="NVZ18" s="122"/>
      <c r="NWA18" s="122"/>
      <c r="NWB18" s="122"/>
      <c r="NWC18" s="122"/>
      <c r="NWD18" s="122"/>
      <c r="NWE18" s="122"/>
      <c r="NWF18" s="122"/>
      <c r="NWG18" s="122"/>
      <c r="NWH18" s="122"/>
      <c r="NWI18" s="122"/>
      <c r="NWJ18" s="122"/>
      <c r="NWK18" s="122"/>
      <c r="NWL18" s="122"/>
      <c r="NWM18" s="122"/>
      <c r="NWN18" s="122"/>
      <c r="NWO18" s="122"/>
      <c r="NWP18" s="122"/>
      <c r="NWQ18" s="122"/>
      <c r="NWR18" s="122"/>
      <c r="NWS18" s="122"/>
      <c r="NWT18" s="122"/>
      <c r="NWU18" s="122"/>
      <c r="NWV18" s="122"/>
      <c r="NWW18" s="122"/>
      <c r="NWX18" s="122"/>
      <c r="NWY18" s="122"/>
      <c r="NWZ18" s="122"/>
      <c r="NXA18" s="122"/>
      <c r="NXB18" s="122"/>
      <c r="NXC18" s="122"/>
      <c r="NXD18" s="122"/>
      <c r="NXE18" s="122"/>
      <c r="NXF18" s="122"/>
      <c r="NXG18" s="122"/>
      <c r="NXH18" s="122"/>
      <c r="NXI18" s="122"/>
      <c r="NXJ18" s="122"/>
      <c r="NXK18" s="122"/>
      <c r="NXL18" s="122"/>
      <c r="NXM18" s="122"/>
      <c r="NXN18" s="122"/>
      <c r="NXO18" s="122"/>
      <c r="NXP18" s="122"/>
      <c r="NXQ18" s="122"/>
      <c r="NXR18" s="122"/>
      <c r="NXS18" s="122"/>
      <c r="NXT18" s="122"/>
      <c r="NXU18" s="122"/>
      <c r="NXV18" s="122"/>
      <c r="NXW18" s="122"/>
      <c r="NXX18" s="122"/>
      <c r="NXY18" s="122"/>
      <c r="NXZ18" s="122"/>
      <c r="NYA18" s="122"/>
      <c r="NYB18" s="122"/>
      <c r="NYC18" s="122"/>
      <c r="NYD18" s="122"/>
      <c r="NYE18" s="122"/>
      <c r="NYF18" s="122"/>
      <c r="NYG18" s="122"/>
      <c r="NYH18" s="122"/>
      <c r="NYI18" s="122"/>
      <c r="NYJ18" s="122"/>
      <c r="NYK18" s="122"/>
      <c r="NYL18" s="122"/>
      <c r="NYM18" s="122"/>
      <c r="NYN18" s="122"/>
      <c r="NYO18" s="122"/>
      <c r="NYP18" s="122"/>
      <c r="NYQ18" s="122"/>
      <c r="NYR18" s="122"/>
      <c r="NYS18" s="122"/>
      <c r="NYT18" s="122"/>
      <c r="NYU18" s="122"/>
      <c r="NYV18" s="122"/>
      <c r="NYW18" s="122"/>
      <c r="NYX18" s="122"/>
      <c r="NYY18" s="122"/>
      <c r="NYZ18" s="122"/>
      <c r="NZA18" s="122"/>
      <c r="NZB18" s="122"/>
      <c r="NZC18" s="122"/>
      <c r="NZD18" s="122"/>
      <c r="NZE18" s="122"/>
      <c r="NZF18" s="122"/>
      <c r="NZG18" s="122"/>
      <c r="NZH18" s="122"/>
      <c r="NZI18" s="122"/>
      <c r="NZJ18" s="122"/>
      <c r="NZK18" s="122"/>
      <c r="NZL18" s="122"/>
      <c r="NZM18" s="122"/>
      <c r="NZN18" s="122"/>
      <c r="NZO18" s="122"/>
      <c r="NZP18" s="122"/>
      <c r="NZQ18" s="122"/>
      <c r="NZR18" s="122"/>
      <c r="NZS18" s="122"/>
      <c r="NZT18" s="122"/>
      <c r="NZU18" s="122"/>
      <c r="NZV18" s="122"/>
      <c r="NZW18" s="122"/>
      <c r="NZX18" s="122"/>
      <c r="NZY18" s="122"/>
      <c r="NZZ18" s="122"/>
      <c r="OAA18" s="122"/>
      <c r="OAB18" s="122"/>
      <c r="OAC18" s="122"/>
      <c r="OAD18" s="122"/>
      <c r="OAE18" s="122"/>
      <c r="OAF18" s="122"/>
      <c r="OAG18" s="122"/>
      <c r="OAH18" s="122"/>
      <c r="OAI18" s="122"/>
      <c r="OAJ18" s="122"/>
      <c r="OAK18" s="122"/>
      <c r="OAL18" s="122"/>
      <c r="OAM18" s="122"/>
      <c r="OAN18" s="122"/>
      <c r="OAO18" s="122"/>
      <c r="OAP18" s="122"/>
      <c r="OAQ18" s="122"/>
      <c r="OAR18" s="122"/>
      <c r="OAS18" s="122"/>
      <c r="OAT18" s="122"/>
      <c r="OAU18" s="122"/>
      <c r="OAV18" s="122"/>
      <c r="OAW18" s="122"/>
      <c r="OAX18" s="122"/>
      <c r="OAY18" s="122"/>
      <c r="OAZ18" s="122"/>
      <c r="OBA18" s="122"/>
      <c r="OBB18" s="122"/>
      <c r="OBC18" s="122"/>
      <c r="OBD18" s="122"/>
      <c r="OBE18" s="122"/>
      <c r="OBF18" s="122"/>
      <c r="OBG18" s="122"/>
      <c r="OBH18" s="122"/>
      <c r="OBI18" s="122"/>
      <c r="OBJ18" s="122"/>
      <c r="OBK18" s="122"/>
      <c r="OBL18" s="122"/>
      <c r="OBM18" s="122"/>
      <c r="OBN18" s="122"/>
      <c r="OBO18" s="122"/>
      <c r="OBP18" s="122"/>
      <c r="OBQ18" s="122"/>
      <c r="OBR18" s="122"/>
      <c r="OBS18" s="122"/>
      <c r="OBT18" s="122"/>
      <c r="OBU18" s="122"/>
      <c r="OBV18" s="122"/>
      <c r="OBW18" s="122"/>
      <c r="OBX18" s="122"/>
      <c r="OBY18" s="122"/>
      <c r="OBZ18" s="122"/>
      <c r="OCA18" s="122"/>
      <c r="OCB18" s="122"/>
      <c r="OCC18" s="122"/>
      <c r="OCD18" s="122"/>
      <c r="OCE18" s="122"/>
      <c r="OCF18" s="122"/>
      <c r="OCG18" s="122"/>
      <c r="OCH18" s="122"/>
      <c r="OCI18" s="122"/>
      <c r="OCJ18" s="122"/>
      <c r="OCK18" s="122"/>
      <c r="OCL18" s="122"/>
      <c r="OCM18" s="122"/>
      <c r="OCN18" s="122"/>
      <c r="OCO18" s="122"/>
      <c r="OCP18" s="122"/>
      <c r="OCQ18" s="122"/>
      <c r="OCR18" s="122"/>
      <c r="OCS18" s="122"/>
      <c r="OCT18" s="122"/>
      <c r="OCU18" s="122"/>
      <c r="OCV18" s="122"/>
      <c r="OCW18" s="122"/>
      <c r="OCX18" s="122"/>
      <c r="OCY18" s="122"/>
      <c r="OCZ18" s="122"/>
      <c r="ODA18" s="122"/>
      <c r="ODB18" s="122"/>
      <c r="ODC18" s="122"/>
      <c r="ODD18" s="122"/>
      <c r="ODE18" s="122"/>
      <c r="ODF18" s="122"/>
      <c r="ODG18" s="122"/>
      <c r="ODH18" s="122"/>
      <c r="ODI18" s="122"/>
      <c r="ODJ18" s="122"/>
      <c r="ODK18" s="122"/>
      <c r="ODL18" s="122"/>
      <c r="ODM18" s="122"/>
      <c r="ODN18" s="122"/>
      <c r="ODO18" s="122"/>
      <c r="ODP18" s="122"/>
      <c r="ODQ18" s="122"/>
      <c r="ODR18" s="122"/>
      <c r="ODS18" s="122"/>
      <c r="ODT18" s="122"/>
      <c r="ODU18" s="122"/>
      <c r="ODV18" s="122"/>
      <c r="ODW18" s="122"/>
      <c r="ODX18" s="122"/>
      <c r="ODY18" s="122"/>
      <c r="ODZ18" s="122"/>
      <c r="OEA18" s="122"/>
      <c r="OEB18" s="122"/>
      <c r="OEC18" s="122"/>
      <c r="OED18" s="122"/>
      <c r="OEE18" s="122"/>
      <c r="OEF18" s="122"/>
      <c r="OEG18" s="122"/>
      <c r="OEH18" s="122"/>
      <c r="OEI18" s="122"/>
      <c r="OEJ18" s="122"/>
      <c r="OEK18" s="122"/>
      <c r="OEL18" s="122"/>
      <c r="OEM18" s="122"/>
      <c r="OEN18" s="122"/>
      <c r="OEO18" s="122"/>
      <c r="OEP18" s="122"/>
      <c r="OEQ18" s="122"/>
      <c r="OER18" s="122"/>
      <c r="OES18" s="122"/>
      <c r="OET18" s="122"/>
      <c r="OEU18" s="122"/>
      <c r="OEV18" s="122"/>
      <c r="OEW18" s="122"/>
      <c r="OEX18" s="122"/>
      <c r="OEY18" s="122"/>
      <c r="OEZ18" s="122"/>
      <c r="OFA18" s="122"/>
      <c r="OFB18" s="122"/>
      <c r="OFC18" s="122"/>
      <c r="OFD18" s="122"/>
      <c r="OFE18" s="122"/>
      <c r="OFF18" s="122"/>
      <c r="OFG18" s="122"/>
      <c r="OFH18" s="122"/>
      <c r="OFI18" s="122"/>
      <c r="OFJ18" s="122"/>
      <c r="OFK18" s="122"/>
      <c r="OFL18" s="122"/>
      <c r="OFM18" s="122"/>
      <c r="OFN18" s="122"/>
      <c r="OFO18" s="122"/>
      <c r="OFP18" s="122"/>
      <c r="OFQ18" s="122"/>
      <c r="OFR18" s="122"/>
      <c r="OFS18" s="122"/>
      <c r="OFT18" s="122"/>
      <c r="OFU18" s="122"/>
      <c r="OFV18" s="122"/>
      <c r="OFW18" s="122"/>
      <c r="OFX18" s="122"/>
      <c r="OFY18" s="122"/>
      <c r="OFZ18" s="122"/>
      <c r="OGA18" s="122"/>
      <c r="OGB18" s="122"/>
      <c r="OGC18" s="122"/>
      <c r="OGD18" s="122"/>
      <c r="OGE18" s="122"/>
      <c r="OGF18" s="122"/>
      <c r="OGG18" s="122"/>
      <c r="OGH18" s="122"/>
      <c r="OGI18" s="122"/>
      <c r="OGJ18" s="122"/>
      <c r="OGK18" s="122"/>
      <c r="OGL18" s="122"/>
      <c r="OGM18" s="122"/>
      <c r="OGN18" s="122"/>
      <c r="OGO18" s="122"/>
      <c r="OGP18" s="122"/>
      <c r="OGQ18" s="122"/>
      <c r="OGR18" s="122"/>
      <c r="OGS18" s="122"/>
      <c r="OGT18" s="122"/>
      <c r="OGU18" s="122"/>
      <c r="OGV18" s="122"/>
      <c r="OGW18" s="122"/>
      <c r="OGX18" s="122"/>
      <c r="OGY18" s="122"/>
      <c r="OGZ18" s="122"/>
      <c r="OHA18" s="122"/>
      <c r="OHB18" s="122"/>
      <c r="OHC18" s="122"/>
      <c r="OHD18" s="122"/>
      <c r="OHE18" s="122"/>
      <c r="OHF18" s="122"/>
      <c r="OHG18" s="122"/>
      <c r="OHH18" s="122"/>
      <c r="OHI18" s="122"/>
      <c r="OHJ18" s="122"/>
      <c r="OHK18" s="122"/>
      <c r="OHL18" s="122"/>
      <c r="OHM18" s="122"/>
      <c r="OHN18" s="122"/>
      <c r="OHO18" s="122"/>
      <c r="OHP18" s="122"/>
      <c r="OHQ18" s="122"/>
      <c r="OHR18" s="122"/>
      <c r="OHS18" s="122"/>
      <c r="OHT18" s="122"/>
      <c r="OHU18" s="122"/>
      <c r="OHV18" s="122"/>
      <c r="OHW18" s="122"/>
      <c r="OHX18" s="122"/>
      <c r="OHY18" s="122"/>
      <c r="OHZ18" s="122"/>
      <c r="OIA18" s="122"/>
      <c r="OIB18" s="122"/>
      <c r="OIC18" s="122"/>
      <c r="OID18" s="122"/>
      <c r="OIE18" s="122"/>
      <c r="OIF18" s="122"/>
      <c r="OIG18" s="122"/>
      <c r="OIH18" s="122"/>
      <c r="OII18" s="122"/>
      <c r="OIJ18" s="122"/>
      <c r="OIK18" s="122"/>
      <c r="OIL18" s="122"/>
      <c r="OIM18" s="122"/>
      <c r="OIN18" s="122"/>
      <c r="OIO18" s="122"/>
      <c r="OIP18" s="122"/>
      <c r="OIQ18" s="122"/>
      <c r="OIR18" s="122"/>
      <c r="OIS18" s="122"/>
      <c r="OIT18" s="122"/>
      <c r="OIU18" s="122"/>
      <c r="OIV18" s="122"/>
      <c r="OIW18" s="122"/>
      <c r="OIX18" s="122"/>
      <c r="OIY18" s="122"/>
      <c r="OIZ18" s="122"/>
      <c r="OJA18" s="122"/>
      <c r="OJB18" s="122"/>
      <c r="OJC18" s="122"/>
      <c r="OJD18" s="122"/>
      <c r="OJE18" s="122"/>
      <c r="OJF18" s="122"/>
      <c r="OJG18" s="122"/>
      <c r="OJH18" s="122"/>
      <c r="OJI18" s="122"/>
      <c r="OJJ18" s="122"/>
      <c r="OJK18" s="122"/>
      <c r="OJL18" s="122"/>
      <c r="OJM18" s="122"/>
      <c r="OJN18" s="122"/>
      <c r="OJO18" s="122"/>
      <c r="OJP18" s="122"/>
      <c r="OJQ18" s="122"/>
      <c r="OJR18" s="122"/>
      <c r="OJS18" s="122"/>
      <c r="OJT18" s="122"/>
      <c r="OJU18" s="122"/>
      <c r="OJV18" s="122"/>
      <c r="OJW18" s="122"/>
      <c r="OJX18" s="122"/>
      <c r="OJY18" s="122"/>
      <c r="OJZ18" s="122"/>
      <c r="OKA18" s="122"/>
      <c r="OKB18" s="122"/>
      <c r="OKC18" s="122"/>
      <c r="OKD18" s="122"/>
      <c r="OKE18" s="122"/>
      <c r="OKF18" s="122"/>
      <c r="OKG18" s="122"/>
      <c r="OKH18" s="122"/>
      <c r="OKI18" s="122"/>
      <c r="OKJ18" s="122"/>
      <c r="OKK18" s="122"/>
      <c r="OKL18" s="122"/>
      <c r="OKM18" s="122"/>
      <c r="OKN18" s="122"/>
      <c r="OKO18" s="122"/>
      <c r="OKP18" s="122"/>
      <c r="OKQ18" s="122"/>
      <c r="OKR18" s="122"/>
      <c r="OKS18" s="122"/>
      <c r="OKT18" s="122"/>
      <c r="OKU18" s="122"/>
      <c r="OKV18" s="122"/>
      <c r="OKW18" s="122"/>
      <c r="OKX18" s="122"/>
      <c r="OKY18" s="122"/>
      <c r="OKZ18" s="122"/>
      <c r="OLA18" s="122"/>
      <c r="OLB18" s="122"/>
      <c r="OLC18" s="122"/>
      <c r="OLD18" s="122"/>
      <c r="OLE18" s="122"/>
      <c r="OLF18" s="122"/>
      <c r="OLG18" s="122"/>
      <c r="OLH18" s="122"/>
      <c r="OLI18" s="122"/>
      <c r="OLJ18" s="122"/>
      <c r="OLK18" s="122"/>
      <c r="OLL18" s="122"/>
      <c r="OLM18" s="122"/>
      <c r="OLN18" s="122"/>
      <c r="OLO18" s="122"/>
      <c r="OLP18" s="122"/>
      <c r="OLQ18" s="122"/>
      <c r="OLR18" s="122"/>
      <c r="OLS18" s="122"/>
      <c r="OLT18" s="122"/>
      <c r="OLU18" s="122"/>
      <c r="OLV18" s="122"/>
      <c r="OLW18" s="122"/>
      <c r="OLX18" s="122"/>
      <c r="OLY18" s="122"/>
      <c r="OLZ18" s="122"/>
      <c r="OMA18" s="122"/>
      <c r="OMB18" s="122"/>
      <c r="OMC18" s="122"/>
      <c r="OMD18" s="122"/>
      <c r="OME18" s="122"/>
      <c r="OMF18" s="122"/>
      <c r="OMG18" s="122"/>
      <c r="OMH18" s="122"/>
      <c r="OMI18" s="122"/>
      <c r="OMJ18" s="122"/>
      <c r="OMK18" s="122"/>
      <c r="OML18" s="122"/>
      <c r="OMM18" s="122"/>
      <c r="OMN18" s="122"/>
      <c r="OMO18" s="122"/>
      <c r="OMP18" s="122"/>
      <c r="OMQ18" s="122"/>
      <c r="OMR18" s="122"/>
      <c r="OMS18" s="122"/>
      <c r="OMT18" s="122"/>
      <c r="OMU18" s="122"/>
      <c r="OMV18" s="122"/>
      <c r="OMW18" s="122"/>
      <c r="OMX18" s="122"/>
      <c r="OMY18" s="122"/>
      <c r="OMZ18" s="122"/>
      <c r="ONA18" s="122"/>
      <c r="ONB18" s="122"/>
      <c r="ONC18" s="122"/>
      <c r="OND18" s="122"/>
      <c r="ONE18" s="122"/>
      <c r="ONF18" s="122"/>
      <c r="ONG18" s="122"/>
      <c r="ONH18" s="122"/>
      <c r="ONI18" s="122"/>
      <c r="ONJ18" s="122"/>
      <c r="ONK18" s="122"/>
      <c r="ONL18" s="122"/>
      <c r="ONM18" s="122"/>
      <c r="ONN18" s="122"/>
      <c r="ONO18" s="122"/>
      <c r="ONP18" s="122"/>
      <c r="ONQ18" s="122"/>
      <c r="ONR18" s="122"/>
      <c r="ONS18" s="122"/>
      <c r="ONT18" s="122"/>
      <c r="ONU18" s="122"/>
      <c r="ONV18" s="122"/>
      <c r="ONW18" s="122"/>
      <c r="ONX18" s="122"/>
      <c r="ONY18" s="122"/>
      <c r="ONZ18" s="122"/>
      <c r="OOA18" s="122"/>
      <c r="OOB18" s="122"/>
      <c r="OOC18" s="122"/>
      <c r="OOD18" s="122"/>
      <c r="OOE18" s="122"/>
      <c r="OOF18" s="122"/>
      <c r="OOG18" s="122"/>
      <c r="OOH18" s="122"/>
      <c r="OOI18" s="122"/>
      <c r="OOJ18" s="122"/>
      <c r="OOK18" s="122"/>
      <c r="OOL18" s="122"/>
      <c r="OOM18" s="122"/>
      <c r="OON18" s="122"/>
      <c r="OOO18" s="122"/>
      <c r="OOP18" s="122"/>
      <c r="OOQ18" s="122"/>
      <c r="OOR18" s="122"/>
      <c r="OOS18" s="122"/>
      <c r="OOT18" s="122"/>
      <c r="OOU18" s="122"/>
      <c r="OOV18" s="122"/>
      <c r="OOW18" s="122"/>
      <c r="OOX18" s="122"/>
      <c r="OOY18" s="122"/>
      <c r="OOZ18" s="122"/>
      <c r="OPA18" s="122"/>
      <c r="OPB18" s="122"/>
      <c r="OPC18" s="122"/>
      <c r="OPD18" s="122"/>
      <c r="OPE18" s="122"/>
      <c r="OPF18" s="122"/>
      <c r="OPG18" s="122"/>
      <c r="OPH18" s="122"/>
      <c r="OPI18" s="122"/>
      <c r="OPJ18" s="122"/>
      <c r="OPK18" s="122"/>
      <c r="OPL18" s="122"/>
      <c r="OPM18" s="122"/>
      <c r="OPN18" s="122"/>
      <c r="OPO18" s="122"/>
      <c r="OPP18" s="122"/>
      <c r="OPQ18" s="122"/>
      <c r="OPR18" s="122"/>
      <c r="OPS18" s="122"/>
      <c r="OPT18" s="122"/>
      <c r="OPU18" s="122"/>
      <c r="OPV18" s="122"/>
      <c r="OPW18" s="122"/>
      <c r="OPX18" s="122"/>
      <c r="OPY18" s="122"/>
      <c r="OPZ18" s="122"/>
      <c r="OQA18" s="122"/>
      <c r="OQB18" s="122"/>
      <c r="OQC18" s="122"/>
      <c r="OQD18" s="122"/>
      <c r="OQE18" s="122"/>
      <c r="OQF18" s="122"/>
      <c r="OQG18" s="122"/>
      <c r="OQH18" s="122"/>
      <c r="OQI18" s="122"/>
      <c r="OQJ18" s="122"/>
      <c r="OQK18" s="122"/>
      <c r="OQL18" s="122"/>
      <c r="OQM18" s="122"/>
      <c r="OQN18" s="122"/>
      <c r="OQO18" s="122"/>
      <c r="OQP18" s="122"/>
      <c r="OQQ18" s="122"/>
      <c r="OQR18" s="122"/>
      <c r="OQS18" s="122"/>
      <c r="OQT18" s="122"/>
      <c r="OQU18" s="122"/>
      <c r="OQV18" s="122"/>
      <c r="OQW18" s="122"/>
      <c r="OQX18" s="122"/>
      <c r="OQY18" s="122"/>
      <c r="OQZ18" s="122"/>
      <c r="ORA18" s="122"/>
      <c r="ORB18" s="122"/>
      <c r="ORC18" s="122"/>
      <c r="ORD18" s="122"/>
      <c r="ORE18" s="122"/>
      <c r="ORF18" s="122"/>
      <c r="ORG18" s="122"/>
      <c r="ORH18" s="122"/>
      <c r="ORI18" s="122"/>
      <c r="ORJ18" s="122"/>
      <c r="ORK18" s="122"/>
      <c r="ORL18" s="122"/>
      <c r="ORM18" s="122"/>
      <c r="ORN18" s="122"/>
      <c r="ORO18" s="122"/>
      <c r="ORP18" s="122"/>
      <c r="ORQ18" s="122"/>
      <c r="ORR18" s="122"/>
      <c r="ORS18" s="122"/>
      <c r="ORT18" s="122"/>
      <c r="ORU18" s="122"/>
      <c r="ORV18" s="122"/>
      <c r="ORW18" s="122"/>
      <c r="ORX18" s="122"/>
      <c r="ORY18" s="122"/>
      <c r="ORZ18" s="122"/>
      <c r="OSA18" s="122"/>
      <c r="OSB18" s="122"/>
      <c r="OSC18" s="122"/>
      <c r="OSD18" s="122"/>
      <c r="OSE18" s="122"/>
      <c r="OSF18" s="122"/>
      <c r="OSG18" s="122"/>
      <c r="OSH18" s="122"/>
      <c r="OSI18" s="122"/>
      <c r="OSJ18" s="122"/>
      <c r="OSK18" s="122"/>
      <c r="OSL18" s="122"/>
      <c r="OSM18" s="122"/>
      <c r="OSN18" s="122"/>
      <c r="OSO18" s="122"/>
      <c r="OSP18" s="122"/>
      <c r="OSQ18" s="122"/>
      <c r="OSR18" s="122"/>
      <c r="OSS18" s="122"/>
      <c r="OST18" s="122"/>
      <c r="OSU18" s="122"/>
      <c r="OSV18" s="122"/>
      <c r="OSW18" s="122"/>
      <c r="OSX18" s="122"/>
      <c r="OSY18" s="122"/>
      <c r="OSZ18" s="122"/>
      <c r="OTA18" s="122"/>
      <c r="OTB18" s="122"/>
      <c r="OTC18" s="122"/>
      <c r="OTD18" s="122"/>
      <c r="OTE18" s="122"/>
      <c r="OTF18" s="122"/>
      <c r="OTG18" s="122"/>
      <c r="OTH18" s="122"/>
      <c r="OTI18" s="122"/>
      <c r="OTJ18" s="122"/>
      <c r="OTK18" s="122"/>
      <c r="OTL18" s="122"/>
      <c r="OTM18" s="122"/>
      <c r="OTN18" s="122"/>
      <c r="OTO18" s="122"/>
      <c r="OTP18" s="122"/>
      <c r="OTQ18" s="122"/>
      <c r="OTR18" s="122"/>
      <c r="OTS18" s="122"/>
      <c r="OTT18" s="122"/>
      <c r="OTU18" s="122"/>
      <c r="OTV18" s="122"/>
      <c r="OTW18" s="122"/>
      <c r="OTX18" s="122"/>
      <c r="OTY18" s="122"/>
      <c r="OTZ18" s="122"/>
      <c r="OUA18" s="122"/>
      <c r="OUB18" s="122"/>
      <c r="OUC18" s="122"/>
      <c r="OUD18" s="122"/>
      <c r="OUE18" s="122"/>
      <c r="OUF18" s="122"/>
      <c r="OUG18" s="122"/>
      <c r="OUH18" s="122"/>
      <c r="OUI18" s="122"/>
      <c r="OUJ18" s="122"/>
      <c r="OUK18" s="122"/>
      <c r="OUL18" s="122"/>
      <c r="OUM18" s="122"/>
      <c r="OUN18" s="122"/>
      <c r="OUO18" s="122"/>
      <c r="OUP18" s="122"/>
      <c r="OUQ18" s="122"/>
      <c r="OUR18" s="122"/>
      <c r="OUS18" s="122"/>
      <c r="OUT18" s="122"/>
      <c r="OUU18" s="122"/>
      <c r="OUV18" s="122"/>
      <c r="OUW18" s="122"/>
      <c r="OUX18" s="122"/>
      <c r="OUY18" s="122"/>
      <c r="OUZ18" s="122"/>
      <c r="OVA18" s="122"/>
      <c r="OVB18" s="122"/>
      <c r="OVC18" s="122"/>
      <c r="OVD18" s="122"/>
      <c r="OVE18" s="122"/>
      <c r="OVF18" s="122"/>
      <c r="OVG18" s="122"/>
      <c r="OVH18" s="122"/>
      <c r="OVI18" s="122"/>
      <c r="OVJ18" s="122"/>
      <c r="OVK18" s="122"/>
      <c r="OVL18" s="122"/>
      <c r="OVM18" s="122"/>
      <c r="OVN18" s="122"/>
      <c r="OVO18" s="122"/>
      <c r="OVP18" s="122"/>
      <c r="OVQ18" s="122"/>
      <c r="OVR18" s="122"/>
      <c r="OVS18" s="122"/>
      <c r="OVT18" s="122"/>
      <c r="OVU18" s="122"/>
      <c r="OVV18" s="122"/>
      <c r="OVW18" s="122"/>
      <c r="OVX18" s="122"/>
      <c r="OVY18" s="122"/>
      <c r="OVZ18" s="122"/>
      <c r="OWA18" s="122"/>
      <c r="OWB18" s="122"/>
      <c r="OWC18" s="122"/>
      <c r="OWD18" s="122"/>
      <c r="OWE18" s="122"/>
      <c r="OWF18" s="122"/>
      <c r="OWG18" s="122"/>
      <c r="OWH18" s="122"/>
      <c r="OWI18" s="122"/>
      <c r="OWJ18" s="122"/>
      <c r="OWK18" s="122"/>
      <c r="OWL18" s="122"/>
      <c r="OWM18" s="122"/>
      <c r="OWN18" s="122"/>
      <c r="OWO18" s="122"/>
      <c r="OWP18" s="122"/>
      <c r="OWQ18" s="122"/>
      <c r="OWR18" s="122"/>
      <c r="OWS18" s="122"/>
      <c r="OWT18" s="122"/>
      <c r="OWU18" s="122"/>
      <c r="OWV18" s="122"/>
      <c r="OWW18" s="122"/>
      <c r="OWX18" s="122"/>
      <c r="OWY18" s="122"/>
      <c r="OWZ18" s="122"/>
      <c r="OXA18" s="122"/>
      <c r="OXB18" s="122"/>
      <c r="OXC18" s="122"/>
      <c r="OXD18" s="122"/>
      <c r="OXE18" s="122"/>
      <c r="OXF18" s="122"/>
      <c r="OXG18" s="122"/>
      <c r="OXH18" s="122"/>
      <c r="OXI18" s="122"/>
      <c r="OXJ18" s="122"/>
      <c r="OXK18" s="122"/>
      <c r="OXL18" s="122"/>
      <c r="OXM18" s="122"/>
      <c r="OXN18" s="122"/>
      <c r="OXO18" s="122"/>
      <c r="OXP18" s="122"/>
      <c r="OXQ18" s="122"/>
      <c r="OXR18" s="122"/>
      <c r="OXS18" s="122"/>
      <c r="OXT18" s="122"/>
      <c r="OXU18" s="122"/>
      <c r="OXV18" s="122"/>
      <c r="OXW18" s="122"/>
      <c r="OXX18" s="122"/>
      <c r="OXY18" s="122"/>
      <c r="OXZ18" s="122"/>
      <c r="OYA18" s="122"/>
      <c r="OYB18" s="122"/>
      <c r="OYC18" s="122"/>
      <c r="OYD18" s="122"/>
      <c r="OYE18" s="122"/>
      <c r="OYF18" s="122"/>
      <c r="OYG18" s="122"/>
      <c r="OYH18" s="122"/>
      <c r="OYI18" s="122"/>
      <c r="OYJ18" s="122"/>
      <c r="OYK18" s="122"/>
      <c r="OYL18" s="122"/>
      <c r="OYM18" s="122"/>
      <c r="OYN18" s="122"/>
      <c r="OYO18" s="122"/>
      <c r="OYP18" s="122"/>
      <c r="OYQ18" s="122"/>
      <c r="OYR18" s="122"/>
      <c r="OYS18" s="122"/>
      <c r="OYT18" s="122"/>
      <c r="OYU18" s="122"/>
      <c r="OYV18" s="122"/>
      <c r="OYW18" s="122"/>
      <c r="OYX18" s="122"/>
      <c r="OYY18" s="122"/>
      <c r="OYZ18" s="122"/>
      <c r="OZA18" s="122"/>
      <c r="OZB18" s="122"/>
      <c r="OZC18" s="122"/>
      <c r="OZD18" s="122"/>
      <c r="OZE18" s="122"/>
      <c r="OZF18" s="122"/>
      <c r="OZG18" s="122"/>
      <c r="OZH18" s="122"/>
      <c r="OZI18" s="122"/>
      <c r="OZJ18" s="122"/>
      <c r="OZK18" s="122"/>
      <c r="OZL18" s="122"/>
      <c r="OZM18" s="122"/>
      <c r="OZN18" s="122"/>
      <c r="OZO18" s="122"/>
      <c r="OZP18" s="122"/>
      <c r="OZQ18" s="122"/>
      <c r="OZR18" s="122"/>
      <c r="OZS18" s="122"/>
      <c r="OZT18" s="122"/>
      <c r="OZU18" s="122"/>
      <c r="OZV18" s="122"/>
      <c r="OZW18" s="122"/>
      <c r="OZX18" s="122"/>
      <c r="OZY18" s="122"/>
      <c r="OZZ18" s="122"/>
      <c r="PAA18" s="122"/>
      <c r="PAB18" s="122"/>
      <c r="PAC18" s="122"/>
      <c r="PAD18" s="122"/>
      <c r="PAE18" s="122"/>
      <c r="PAF18" s="122"/>
      <c r="PAG18" s="122"/>
      <c r="PAH18" s="122"/>
      <c r="PAI18" s="122"/>
      <c r="PAJ18" s="122"/>
      <c r="PAK18" s="122"/>
      <c r="PAL18" s="122"/>
      <c r="PAM18" s="122"/>
      <c r="PAN18" s="122"/>
      <c r="PAO18" s="122"/>
      <c r="PAP18" s="122"/>
      <c r="PAQ18" s="122"/>
      <c r="PAR18" s="122"/>
      <c r="PAS18" s="122"/>
      <c r="PAT18" s="122"/>
      <c r="PAU18" s="122"/>
      <c r="PAV18" s="122"/>
      <c r="PAW18" s="122"/>
      <c r="PAX18" s="122"/>
      <c r="PAY18" s="122"/>
      <c r="PAZ18" s="122"/>
      <c r="PBA18" s="122"/>
      <c r="PBB18" s="122"/>
      <c r="PBC18" s="122"/>
      <c r="PBD18" s="122"/>
      <c r="PBE18" s="122"/>
      <c r="PBF18" s="122"/>
      <c r="PBG18" s="122"/>
      <c r="PBH18" s="122"/>
      <c r="PBI18" s="122"/>
      <c r="PBJ18" s="122"/>
      <c r="PBK18" s="122"/>
      <c r="PBL18" s="122"/>
      <c r="PBM18" s="122"/>
      <c r="PBN18" s="122"/>
      <c r="PBO18" s="122"/>
      <c r="PBP18" s="122"/>
      <c r="PBQ18" s="122"/>
      <c r="PBR18" s="122"/>
      <c r="PBS18" s="122"/>
      <c r="PBT18" s="122"/>
      <c r="PBU18" s="122"/>
      <c r="PBV18" s="122"/>
      <c r="PBW18" s="122"/>
      <c r="PBX18" s="122"/>
      <c r="PBY18" s="122"/>
      <c r="PBZ18" s="122"/>
      <c r="PCA18" s="122"/>
      <c r="PCB18" s="122"/>
      <c r="PCC18" s="122"/>
      <c r="PCD18" s="122"/>
      <c r="PCE18" s="122"/>
      <c r="PCF18" s="122"/>
      <c r="PCG18" s="122"/>
      <c r="PCH18" s="122"/>
      <c r="PCI18" s="122"/>
      <c r="PCJ18" s="122"/>
      <c r="PCK18" s="122"/>
      <c r="PCL18" s="122"/>
      <c r="PCM18" s="122"/>
      <c r="PCN18" s="122"/>
      <c r="PCO18" s="122"/>
      <c r="PCP18" s="122"/>
      <c r="PCQ18" s="122"/>
      <c r="PCR18" s="122"/>
      <c r="PCS18" s="122"/>
      <c r="PCT18" s="122"/>
      <c r="PCU18" s="122"/>
      <c r="PCV18" s="122"/>
      <c r="PCW18" s="122"/>
      <c r="PCX18" s="122"/>
      <c r="PCY18" s="122"/>
      <c r="PCZ18" s="122"/>
      <c r="PDA18" s="122"/>
      <c r="PDB18" s="122"/>
      <c r="PDC18" s="122"/>
      <c r="PDD18" s="122"/>
      <c r="PDE18" s="122"/>
      <c r="PDF18" s="122"/>
      <c r="PDG18" s="122"/>
      <c r="PDH18" s="122"/>
      <c r="PDI18" s="122"/>
      <c r="PDJ18" s="122"/>
      <c r="PDK18" s="122"/>
      <c r="PDL18" s="122"/>
      <c r="PDM18" s="122"/>
      <c r="PDN18" s="122"/>
      <c r="PDO18" s="122"/>
      <c r="PDP18" s="122"/>
      <c r="PDQ18" s="122"/>
      <c r="PDR18" s="122"/>
      <c r="PDS18" s="122"/>
      <c r="PDT18" s="122"/>
      <c r="PDU18" s="122"/>
      <c r="PDV18" s="122"/>
      <c r="PDW18" s="122"/>
      <c r="PDX18" s="122"/>
      <c r="PDY18" s="122"/>
      <c r="PDZ18" s="122"/>
      <c r="PEA18" s="122"/>
      <c r="PEB18" s="122"/>
      <c r="PEC18" s="122"/>
      <c r="PED18" s="122"/>
      <c r="PEE18" s="122"/>
      <c r="PEF18" s="122"/>
      <c r="PEG18" s="122"/>
      <c r="PEH18" s="122"/>
      <c r="PEI18" s="122"/>
      <c r="PEJ18" s="122"/>
      <c r="PEK18" s="122"/>
      <c r="PEL18" s="122"/>
      <c r="PEM18" s="122"/>
      <c r="PEN18" s="122"/>
      <c r="PEO18" s="122"/>
      <c r="PEP18" s="122"/>
      <c r="PEQ18" s="122"/>
      <c r="PER18" s="122"/>
      <c r="PES18" s="122"/>
      <c r="PET18" s="122"/>
      <c r="PEU18" s="122"/>
      <c r="PEV18" s="122"/>
      <c r="PEW18" s="122"/>
      <c r="PEX18" s="122"/>
      <c r="PEY18" s="122"/>
      <c r="PEZ18" s="122"/>
      <c r="PFA18" s="122"/>
      <c r="PFB18" s="122"/>
      <c r="PFC18" s="122"/>
      <c r="PFD18" s="122"/>
      <c r="PFE18" s="122"/>
      <c r="PFF18" s="122"/>
      <c r="PFG18" s="122"/>
      <c r="PFH18" s="122"/>
      <c r="PFI18" s="122"/>
      <c r="PFJ18" s="122"/>
      <c r="PFK18" s="122"/>
      <c r="PFL18" s="122"/>
      <c r="PFM18" s="122"/>
      <c r="PFN18" s="122"/>
      <c r="PFO18" s="122"/>
      <c r="PFP18" s="122"/>
      <c r="PFQ18" s="122"/>
      <c r="PFR18" s="122"/>
      <c r="PFS18" s="122"/>
      <c r="PFT18" s="122"/>
      <c r="PFU18" s="122"/>
      <c r="PFV18" s="122"/>
      <c r="PFW18" s="122"/>
      <c r="PFX18" s="122"/>
      <c r="PFY18" s="122"/>
      <c r="PFZ18" s="122"/>
      <c r="PGA18" s="122"/>
      <c r="PGB18" s="122"/>
      <c r="PGC18" s="122"/>
      <c r="PGD18" s="122"/>
      <c r="PGE18" s="122"/>
      <c r="PGF18" s="122"/>
      <c r="PGG18" s="122"/>
      <c r="PGH18" s="122"/>
      <c r="PGI18" s="122"/>
      <c r="PGJ18" s="122"/>
      <c r="PGK18" s="122"/>
      <c r="PGL18" s="122"/>
      <c r="PGM18" s="122"/>
      <c r="PGN18" s="122"/>
      <c r="PGO18" s="122"/>
      <c r="PGP18" s="122"/>
      <c r="PGQ18" s="122"/>
      <c r="PGR18" s="122"/>
      <c r="PGS18" s="122"/>
      <c r="PGT18" s="122"/>
      <c r="PGU18" s="122"/>
      <c r="PGV18" s="122"/>
      <c r="PGW18" s="122"/>
      <c r="PGX18" s="122"/>
      <c r="PGY18" s="122"/>
      <c r="PGZ18" s="122"/>
      <c r="PHA18" s="122"/>
      <c r="PHB18" s="122"/>
      <c r="PHC18" s="122"/>
      <c r="PHD18" s="122"/>
      <c r="PHE18" s="122"/>
      <c r="PHF18" s="122"/>
      <c r="PHG18" s="122"/>
      <c r="PHH18" s="122"/>
      <c r="PHI18" s="122"/>
      <c r="PHJ18" s="122"/>
      <c r="PHK18" s="122"/>
      <c r="PHL18" s="122"/>
      <c r="PHM18" s="122"/>
      <c r="PHN18" s="122"/>
      <c r="PHO18" s="122"/>
      <c r="PHP18" s="122"/>
      <c r="PHQ18" s="122"/>
      <c r="PHR18" s="122"/>
      <c r="PHS18" s="122"/>
      <c r="PHT18" s="122"/>
      <c r="PHU18" s="122"/>
      <c r="PHV18" s="122"/>
      <c r="PHW18" s="122"/>
      <c r="PHX18" s="122"/>
      <c r="PHY18" s="122"/>
      <c r="PHZ18" s="122"/>
      <c r="PIA18" s="122"/>
      <c r="PIB18" s="122"/>
      <c r="PIC18" s="122"/>
      <c r="PID18" s="122"/>
      <c r="PIE18" s="122"/>
      <c r="PIF18" s="122"/>
      <c r="PIG18" s="122"/>
      <c r="PIH18" s="122"/>
      <c r="PII18" s="122"/>
      <c r="PIJ18" s="122"/>
      <c r="PIK18" s="122"/>
      <c r="PIL18" s="122"/>
      <c r="PIM18" s="122"/>
      <c r="PIN18" s="122"/>
      <c r="PIO18" s="122"/>
      <c r="PIP18" s="122"/>
      <c r="PIQ18" s="122"/>
      <c r="PIR18" s="122"/>
      <c r="PIS18" s="122"/>
      <c r="PIT18" s="122"/>
      <c r="PIU18" s="122"/>
      <c r="PIV18" s="122"/>
      <c r="PIW18" s="122"/>
      <c r="PIX18" s="122"/>
      <c r="PIY18" s="122"/>
      <c r="PIZ18" s="122"/>
      <c r="PJA18" s="122"/>
      <c r="PJB18" s="122"/>
      <c r="PJC18" s="122"/>
      <c r="PJD18" s="122"/>
      <c r="PJE18" s="122"/>
      <c r="PJF18" s="122"/>
      <c r="PJG18" s="122"/>
      <c r="PJH18" s="122"/>
      <c r="PJI18" s="122"/>
      <c r="PJJ18" s="122"/>
      <c r="PJK18" s="122"/>
      <c r="PJL18" s="122"/>
      <c r="PJM18" s="122"/>
      <c r="PJN18" s="122"/>
      <c r="PJO18" s="122"/>
      <c r="PJP18" s="122"/>
      <c r="PJQ18" s="122"/>
      <c r="PJR18" s="122"/>
      <c r="PJS18" s="122"/>
      <c r="PJT18" s="122"/>
      <c r="PJU18" s="122"/>
      <c r="PJV18" s="122"/>
      <c r="PJW18" s="122"/>
      <c r="PJX18" s="122"/>
      <c r="PJY18" s="122"/>
      <c r="PJZ18" s="122"/>
      <c r="PKA18" s="122"/>
      <c r="PKB18" s="122"/>
      <c r="PKC18" s="122"/>
      <c r="PKD18" s="122"/>
      <c r="PKE18" s="122"/>
      <c r="PKF18" s="122"/>
      <c r="PKG18" s="122"/>
      <c r="PKH18" s="122"/>
      <c r="PKI18" s="122"/>
      <c r="PKJ18" s="122"/>
      <c r="PKK18" s="122"/>
      <c r="PKL18" s="122"/>
      <c r="PKM18" s="122"/>
      <c r="PKN18" s="122"/>
      <c r="PKO18" s="122"/>
      <c r="PKP18" s="122"/>
      <c r="PKQ18" s="122"/>
      <c r="PKR18" s="122"/>
      <c r="PKS18" s="122"/>
      <c r="PKT18" s="122"/>
      <c r="PKU18" s="122"/>
      <c r="PKV18" s="122"/>
      <c r="PKW18" s="122"/>
      <c r="PKX18" s="122"/>
      <c r="PKY18" s="122"/>
      <c r="PKZ18" s="122"/>
      <c r="PLA18" s="122"/>
      <c r="PLB18" s="122"/>
      <c r="PLC18" s="122"/>
      <c r="PLD18" s="122"/>
      <c r="PLE18" s="122"/>
      <c r="PLF18" s="122"/>
      <c r="PLG18" s="122"/>
      <c r="PLH18" s="122"/>
      <c r="PLI18" s="122"/>
      <c r="PLJ18" s="122"/>
      <c r="PLK18" s="122"/>
      <c r="PLL18" s="122"/>
      <c r="PLM18" s="122"/>
      <c r="PLN18" s="122"/>
      <c r="PLO18" s="122"/>
      <c r="PLP18" s="122"/>
      <c r="PLQ18" s="122"/>
      <c r="PLR18" s="122"/>
      <c r="PLS18" s="122"/>
      <c r="PLT18" s="122"/>
      <c r="PLU18" s="122"/>
      <c r="PLV18" s="122"/>
      <c r="PLW18" s="122"/>
      <c r="PLX18" s="122"/>
      <c r="PLY18" s="122"/>
      <c r="PLZ18" s="122"/>
      <c r="PMA18" s="122"/>
      <c r="PMB18" s="122"/>
      <c r="PMC18" s="122"/>
      <c r="PMD18" s="122"/>
      <c r="PME18" s="122"/>
      <c r="PMF18" s="122"/>
      <c r="PMG18" s="122"/>
      <c r="PMH18" s="122"/>
      <c r="PMI18" s="122"/>
      <c r="PMJ18" s="122"/>
      <c r="PMK18" s="122"/>
      <c r="PML18" s="122"/>
      <c r="PMM18" s="122"/>
      <c r="PMN18" s="122"/>
      <c r="PMO18" s="122"/>
      <c r="PMP18" s="122"/>
      <c r="PMQ18" s="122"/>
      <c r="PMR18" s="122"/>
      <c r="PMS18" s="122"/>
      <c r="PMT18" s="122"/>
      <c r="PMU18" s="122"/>
      <c r="PMV18" s="122"/>
      <c r="PMW18" s="122"/>
      <c r="PMX18" s="122"/>
      <c r="PMY18" s="122"/>
      <c r="PMZ18" s="122"/>
      <c r="PNA18" s="122"/>
      <c r="PNB18" s="122"/>
      <c r="PNC18" s="122"/>
      <c r="PND18" s="122"/>
      <c r="PNE18" s="122"/>
      <c r="PNF18" s="122"/>
      <c r="PNG18" s="122"/>
      <c r="PNH18" s="122"/>
      <c r="PNI18" s="122"/>
      <c r="PNJ18" s="122"/>
      <c r="PNK18" s="122"/>
      <c r="PNL18" s="122"/>
      <c r="PNM18" s="122"/>
      <c r="PNN18" s="122"/>
      <c r="PNO18" s="122"/>
      <c r="PNP18" s="122"/>
      <c r="PNQ18" s="122"/>
      <c r="PNR18" s="122"/>
      <c r="PNS18" s="122"/>
      <c r="PNT18" s="122"/>
      <c r="PNU18" s="122"/>
      <c r="PNV18" s="122"/>
      <c r="PNW18" s="122"/>
      <c r="PNX18" s="122"/>
      <c r="PNY18" s="122"/>
      <c r="PNZ18" s="122"/>
      <c r="POA18" s="122"/>
      <c r="POB18" s="122"/>
      <c r="POC18" s="122"/>
      <c r="POD18" s="122"/>
      <c r="POE18" s="122"/>
      <c r="POF18" s="122"/>
      <c r="POG18" s="122"/>
      <c r="POH18" s="122"/>
      <c r="POI18" s="122"/>
      <c r="POJ18" s="122"/>
      <c r="POK18" s="122"/>
      <c r="POL18" s="122"/>
      <c r="POM18" s="122"/>
      <c r="PON18" s="122"/>
      <c r="POO18" s="122"/>
      <c r="POP18" s="122"/>
      <c r="POQ18" s="122"/>
      <c r="POR18" s="122"/>
      <c r="POS18" s="122"/>
      <c r="POT18" s="122"/>
      <c r="POU18" s="122"/>
      <c r="POV18" s="122"/>
      <c r="POW18" s="122"/>
      <c r="POX18" s="122"/>
      <c r="POY18" s="122"/>
      <c r="POZ18" s="122"/>
      <c r="PPA18" s="122"/>
      <c r="PPB18" s="122"/>
      <c r="PPC18" s="122"/>
      <c r="PPD18" s="122"/>
      <c r="PPE18" s="122"/>
      <c r="PPF18" s="122"/>
      <c r="PPG18" s="122"/>
      <c r="PPH18" s="122"/>
      <c r="PPI18" s="122"/>
      <c r="PPJ18" s="122"/>
      <c r="PPK18" s="122"/>
      <c r="PPL18" s="122"/>
      <c r="PPM18" s="122"/>
      <c r="PPN18" s="122"/>
      <c r="PPO18" s="122"/>
      <c r="PPP18" s="122"/>
      <c r="PPQ18" s="122"/>
      <c r="PPR18" s="122"/>
      <c r="PPS18" s="122"/>
      <c r="PPT18" s="122"/>
      <c r="PPU18" s="122"/>
      <c r="PPV18" s="122"/>
      <c r="PPW18" s="122"/>
      <c r="PPX18" s="122"/>
      <c r="PPY18" s="122"/>
      <c r="PPZ18" s="122"/>
      <c r="PQA18" s="122"/>
      <c r="PQB18" s="122"/>
      <c r="PQC18" s="122"/>
      <c r="PQD18" s="122"/>
      <c r="PQE18" s="122"/>
      <c r="PQF18" s="122"/>
      <c r="PQG18" s="122"/>
      <c r="PQH18" s="122"/>
      <c r="PQI18" s="122"/>
      <c r="PQJ18" s="122"/>
      <c r="PQK18" s="122"/>
      <c r="PQL18" s="122"/>
      <c r="PQM18" s="122"/>
      <c r="PQN18" s="122"/>
      <c r="PQO18" s="122"/>
      <c r="PQP18" s="122"/>
      <c r="PQQ18" s="122"/>
      <c r="PQR18" s="122"/>
      <c r="PQS18" s="122"/>
      <c r="PQT18" s="122"/>
      <c r="PQU18" s="122"/>
      <c r="PQV18" s="122"/>
      <c r="PQW18" s="122"/>
      <c r="PQX18" s="122"/>
      <c r="PQY18" s="122"/>
      <c r="PQZ18" s="122"/>
      <c r="PRA18" s="122"/>
      <c r="PRB18" s="122"/>
      <c r="PRC18" s="122"/>
      <c r="PRD18" s="122"/>
      <c r="PRE18" s="122"/>
      <c r="PRF18" s="122"/>
      <c r="PRG18" s="122"/>
      <c r="PRH18" s="122"/>
      <c r="PRI18" s="122"/>
      <c r="PRJ18" s="122"/>
      <c r="PRK18" s="122"/>
      <c r="PRL18" s="122"/>
      <c r="PRM18" s="122"/>
      <c r="PRN18" s="122"/>
      <c r="PRO18" s="122"/>
      <c r="PRP18" s="122"/>
      <c r="PRQ18" s="122"/>
      <c r="PRR18" s="122"/>
      <c r="PRS18" s="122"/>
      <c r="PRT18" s="122"/>
      <c r="PRU18" s="122"/>
      <c r="PRV18" s="122"/>
      <c r="PRW18" s="122"/>
      <c r="PRX18" s="122"/>
      <c r="PRY18" s="122"/>
      <c r="PRZ18" s="122"/>
      <c r="PSA18" s="122"/>
      <c r="PSB18" s="122"/>
      <c r="PSC18" s="122"/>
      <c r="PSD18" s="122"/>
      <c r="PSE18" s="122"/>
      <c r="PSF18" s="122"/>
      <c r="PSG18" s="122"/>
      <c r="PSH18" s="122"/>
      <c r="PSI18" s="122"/>
      <c r="PSJ18" s="122"/>
      <c r="PSK18" s="122"/>
      <c r="PSL18" s="122"/>
      <c r="PSM18" s="122"/>
      <c r="PSN18" s="122"/>
      <c r="PSO18" s="122"/>
      <c r="PSP18" s="122"/>
      <c r="PSQ18" s="122"/>
      <c r="PSR18" s="122"/>
      <c r="PSS18" s="122"/>
      <c r="PST18" s="122"/>
      <c r="PSU18" s="122"/>
      <c r="PSV18" s="122"/>
      <c r="PSW18" s="122"/>
      <c r="PSX18" s="122"/>
      <c r="PSY18" s="122"/>
      <c r="PSZ18" s="122"/>
      <c r="PTA18" s="122"/>
      <c r="PTB18" s="122"/>
      <c r="PTC18" s="122"/>
      <c r="PTD18" s="122"/>
      <c r="PTE18" s="122"/>
      <c r="PTF18" s="122"/>
      <c r="PTG18" s="122"/>
      <c r="PTH18" s="122"/>
      <c r="PTI18" s="122"/>
      <c r="PTJ18" s="122"/>
      <c r="PTK18" s="122"/>
      <c r="PTL18" s="122"/>
      <c r="PTM18" s="122"/>
      <c r="PTN18" s="122"/>
      <c r="PTO18" s="122"/>
      <c r="PTP18" s="122"/>
      <c r="PTQ18" s="122"/>
      <c r="PTR18" s="122"/>
      <c r="PTS18" s="122"/>
      <c r="PTT18" s="122"/>
      <c r="PTU18" s="122"/>
      <c r="PTV18" s="122"/>
      <c r="PTW18" s="122"/>
      <c r="PTX18" s="122"/>
      <c r="PTY18" s="122"/>
      <c r="PTZ18" s="122"/>
      <c r="PUA18" s="122"/>
      <c r="PUB18" s="122"/>
      <c r="PUC18" s="122"/>
      <c r="PUD18" s="122"/>
      <c r="PUE18" s="122"/>
      <c r="PUF18" s="122"/>
      <c r="PUG18" s="122"/>
      <c r="PUH18" s="122"/>
      <c r="PUI18" s="122"/>
      <c r="PUJ18" s="122"/>
      <c r="PUK18" s="122"/>
      <c r="PUL18" s="122"/>
      <c r="PUM18" s="122"/>
      <c r="PUN18" s="122"/>
      <c r="PUO18" s="122"/>
      <c r="PUP18" s="122"/>
      <c r="PUQ18" s="122"/>
      <c r="PUR18" s="122"/>
      <c r="PUS18" s="122"/>
      <c r="PUT18" s="122"/>
      <c r="PUU18" s="122"/>
      <c r="PUV18" s="122"/>
      <c r="PUW18" s="122"/>
      <c r="PUX18" s="122"/>
      <c r="PUY18" s="122"/>
      <c r="PUZ18" s="122"/>
      <c r="PVA18" s="122"/>
      <c r="PVB18" s="122"/>
      <c r="PVC18" s="122"/>
      <c r="PVD18" s="122"/>
      <c r="PVE18" s="122"/>
      <c r="PVF18" s="122"/>
      <c r="PVG18" s="122"/>
      <c r="PVH18" s="122"/>
      <c r="PVI18" s="122"/>
      <c r="PVJ18" s="122"/>
      <c r="PVK18" s="122"/>
      <c r="PVL18" s="122"/>
      <c r="PVM18" s="122"/>
      <c r="PVN18" s="122"/>
      <c r="PVO18" s="122"/>
      <c r="PVP18" s="122"/>
      <c r="PVQ18" s="122"/>
      <c r="PVR18" s="122"/>
      <c r="PVS18" s="122"/>
      <c r="PVT18" s="122"/>
      <c r="PVU18" s="122"/>
      <c r="PVV18" s="122"/>
      <c r="PVW18" s="122"/>
      <c r="PVX18" s="122"/>
      <c r="PVY18" s="122"/>
      <c r="PVZ18" s="122"/>
      <c r="PWA18" s="122"/>
      <c r="PWB18" s="122"/>
      <c r="PWC18" s="122"/>
      <c r="PWD18" s="122"/>
      <c r="PWE18" s="122"/>
      <c r="PWF18" s="122"/>
      <c r="PWG18" s="122"/>
      <c r="PWH18" s="122"/>
      <c r="PWI18" s="122"/>
      <c r="PWJ18" s="122"/>
      <c r="PWK18" s="122"/>
      <c r="PWL18" s="122"/>
      <c r="PWM18" s="122"/>
      <c r="PWN18" s="122"/>
      <c r="PWO18" s="122"/>
      <c r="PWP18" s="122"/>
      <c r="PWQ18" s="122"/>
      <c r="PWR18" s="122"/>
      <c r="PWS18" s="122"/>
      <c r="PWT18" s="122"/>
      <c r="PWU18" s="122"/>
      <c r="PWV18" s="122"/>
      <c r="PWW18" s="122"/>
      <c r="PWX18" s="122"/>
      <c r="PWY18" s="122"/>
      <c r="PWZ18" s="122"/>
      <c r="PXA18" s="122"/>
      <c r="PXB18" s="122"/>
      <c r="PXC18" s="122"/>
      <c r="PXD18" s="122"/>
      <c r="PXE18" s="122"/>
      <c r="PXF18" s="122"/>
      <c r="PXG18" s="122"/>
      <c r="PXH18" s="122"/>
      <c r="PXI18" s="122"/>
      <c r="PXJ18" s="122"/>
      <c r="PXK18" s="122"/>
      <c r="PXL18" s="122"/>
      <c r="PXM18" s="122"/>
      <c r="PXN18" s="122"/>
      <c r="PXO18" s="122"/>
      <c r="PXP18" s="122"/>
      <c r="PXQ18" s="122"/>
      <c r="PXR18" s="122"/>
      <c r="PXS18" s="122"/>
      <c r="PXT18" s="122"/>
      <c r="PXU18" s="122"/>
      <c r="PXV18" s="122"/>
      <c r="PXW18" s="122"/>
      <c r="PXX18" s="122"/>
      <c r="PXY18" s="122"/>
      <c r="PXZ18" s="122"/>
      <c r="PYA18" s="122"/>
      <c r="PYB18" s="122"/>
      <c r="PYC18" s="122"/>
      <c r="PYD18" s="122"/>
      <c r="PYE18" s="122"/>
      <c r="PYF18" s="122"/>
      <c r="PYG18" s="122"/>
      <c r="PYH18" s="122"/>
      <c r="PYI18" s="122"/>
      <c r="PYJ18" s="122"/>
      <c r="PYK18" s="122"/>
      <c r="PYL18" s="122"/>
      <c r="PYM18" s="122"/>
      <c r="PYN18" s="122"/>
      <c r="PYO18" s="122"/>
      <c r="PYP18" s="122"/>
      <c r="PYQ18" s="122"/>
      <c r="PYR18" s="122"/>
      <c r="PYS18" s="122"/>
      <c r="PYT18" s="122"/>
      <c r="PYU18" s="122"/>
      <c r="PYV18" s="122"/>
      <c r="PYW18" s="122"/>
      <c r="PYX18" s="122"/>
      <c r="PYY18" s="122"/>
      <c r="PYZ18" s="122"/>
      <c r="PZA18" s="122"/>
      <c r="PZB18" s="122"/>
      <c r="PZC18" s="122"/>
      <c r="PZD18" s="122"/>
      <c r="PZE18" s="122"/>
      <c r="PZF18" s="122"/>
      <c r="PZG18" s="122"/>
      <c r="PZH18" s="122"/>
      <c r="PZI18" s="122"/>
      <c r="PZJ18" s="122"/>
      <c r="PZK18" s="122"/>
      <c r="PZL18" s="122"/>
      <c r="PZM18" s="122"/>
      <c r="PZN18" s="122"/>
      <c r="PZO18" s="122"/>
      <c r="PZP18" s="122"/>
      <c r="PZQ18" s="122"/>
      <c r="PZR18" s="122"/>
      <c r="PZS18" s="122"/>
      <c r="PZT18" s="122"/>
      <c r="PZU18" s="122"/>
      <c r="PZV18" s="122"/>
      <c r="PZW18" s="122"/>
      <c r="PZX18" s="122"/>
      <c r="PZY18" s="122"/>
      <c r="PZZ18" s="122"/>
      <c r="QAA18" s="122"/>
      <c r="QAB18" s="122"/>
      <c r="QAC18" s="122"/>
      <c r="QAD18" s="122"/>
      <c r="QAE18" s="122"/>
      <c r="QAF18" s="122"/>
      <c r="QAG18" s="122"/>
      <c r="QAH18" s="122"/>
      <c r="QAI18" s="122"/>
      <c r="QAJ18" s="122"/>
      <c r="QAK18" s="122"/>
      <c r="QAL18" s="122"/>
      <c r="QAM18" s="122"/>
      <c r="QAN18" s="122"/>
      <c r="QAO18" s="122"/>
      <c r="QAP18" s="122"/>
      <c r="QAQ18" s="122"/>
      <c r="QAR18" s="122"/>
      <c r="QAS18" s="122"/>
      <c r="QAT18" s="122"/>
      <c r="QAU18" s="122"/>
      <c r="QAV18" s="122"/>
      <c r="QAW18" s="122"/>
      <c r="QAX18" s="122"/>
      <c r="QAY18" s="122"/>
      <c r="QAZ18" s="122"/>
      <c r="QBA18" s="122"/>
      <c r="QBB18" s="122"/>
      <c r="QBC18" s="122"/>
      <c r="QBD18" s="122"/>
      <c r="QBE18" s="122"/>
      <c r="QBF18" s="122"/>
      <c r="QBG18" s="122"/>
      <c r="QBH18" s="122"/>
      <c r="QBI18" s="122"/>
      <c r="QBJ18" s="122"/>
      <c r="QBK18" s="122"/>
      <c r="QBL18" s="122"/>
      <c r="QBM18" s="122"/>
      <c r="QBN18" s="122"/>
      <c r="QBO18" s="122"/>
      <c r="QBP18" s="122"/>
      <c r="QBQ18" s="122"/>
      <c r="QBR18" s="122"/>
      <c r="QBS18" s="122"/>
      <c r="QBT18" s="122"/>
      <c r="QBU18" s="122"/>
      <c r="QBV18" s="122"/>
      <c r="QBW18" s="122"/>
      <c r="QBX18" s="122"/>
      <c r="QBY18" s="122"/>
      <c r="QBZ18" s="122"/>
      <c r="QCA18" s="122"/>
      <c r="QCB18" s="122"/>
      <c r="QCC18" s="122"/>
      <c r="QCD18" s="122"/>
      <c r="QCE18" s="122"/>
      <c r="QCF18" s="122"/>
      <c r="QCG18" s="122"/>
      <c r="QCH18" s="122"/>
      <c r="QCI18" s="122"/>
      <c r="QCJ18" s="122"/>
      <c r="QCK18" s="122"/>
      <c r="QCL18" s="122"/>
      <c r="QCM18" s="122"/>
      <c r="QCN18" s="122"/>
      <c r="QCO18" s="122"/>
      <c r="QCP18" s="122"/>
      <c r="QCQ18" s="122"/>
      <c r="QCR18" s="122"/>
      <c r="QCS18" s="122"/>
      <c r="QCT18" s="122"/>
      <c r="QCU18" s="122"/>
      <c r="QCV18" s="122"/>
      <c r="QCW18" s="122"/>
      <c r="QCX18" s="122"/>
      <c r="QCY18" s="122"/>
      <c r="QCZ18" s="122"/>
      <c r="QDA18" s="122"/>
      <c r="QDB18" s="122"/>
      <c r="QDC18" s="122"/>
      <c r="QDD18" s="122"/>
      <c r="QDE18" s="122"/>
      <c r="QDF18" s="122"/>
      <c r="QDG18" s="122"/>
      <c r="QDH18" s="122"/>
      <c r="QDI18" s="122"/>
      <c r="QDJ18" s="122"/>
      <c r="QDK18" s="122"/>
      <c r="QDL18" s="122"/>
      <c r="QDM18" s="122"/>
      <c r="QDN18" s="122"/>
      <c r="QDO18" s="122"/>
      <c r="QDP18" s="122"/>
      <c r="QDQ18" s="122"/>
      <c r="QDR18" s="122"/>
      <c r="QDS18" s="122"/>
      <c r="QDT18" s="122"/>
      <c r="QDU18" s="122"/>
      <c r="QDV18" s="122"/>
      <c r="QDW18" s="122"/>
      <c r="QDX18" s="122"/>
      <c r="QDY18" s="122"/>
      <c r="QDZ18" s="122"/>
      <c r="QEA18" s="122"/>
      <c r="QEB18" s="122"/>
      <c r="QEC18" s="122"/>
      <c r="QED18" s="122"/>
      <c r="QEE18" s="122"/>
      <c r="QEF18" s="122"/>
      <c r="QEG18" s="122"/>
      <c r="QEH18" s="122"/>
      <c r="QEI18" s="122"/>
      <c r="QEJ18" s="122"/>
      <c r="QEK18" s="122"/>
      <c r="QEL18" s="122"/>
      <c r="QEM18" s="122"/>
      <c r="QEN18" s="122"/>
      <c r="QEO18" s="122"/>
      <c r="QEP18" s="122"/>
      <c r="QEQ18" s="122"/>
      <c r="QER18" s="122"/>
      <c r="QES18" s="122"/>
      <c r="QET18" s="122"/>
      <c r="QEU18" s="122"/>
      <c r="QEV18" s="122"/>
      <c r="QEW18" s="122"/>
      <c r="QEX18" s="122"/>
      <c r="QEY18" s="122"/>
      <c r="QEZ18" s="122"/>
      <c r="QFA18" s="122"/>
      <c r="QFB18" s="122"/>
      <c r="QFC18" s="122"/>
      <c r="QFD18" s="122"/>
      <c r="QFE18" s="122"/>
      <c r="QFF18" s="122"/>
      <c r="QFG18" s="122"/>
      <c r="QFH18" s="122"/>
      <c r="QFI18" s="122"/>
      <c r="QFJ18" s="122"/>
      <c r="QFK18" s="122"/>
      <c r="QFL18" s="122"/>
      <c r="QFM18" s="122"/>
      <c r="QFN18" s="122"/>
      <c r="QFO18" s="122"/>
      <c r="QFP18" s="122"/>
      <c r="QFQ18" s="122"/>
      <c r="QFR18" s="122"/>
      <c r="QFS18" s="122"/>
      <c r="QFT18" s="122"/>
      <c r="QFU18" s="122"/>
      <c r="QFV18" s="122"/>
      <c r="QFW18" s="122"/>
      <c r="QFX18" s="122"/>
      <c r="QFY18" s="122"/>
      <c r="QFZ18" s="122"/>
      <c r="QGA18" s="122"/>
      <c r="QGB18" s="122"/>
      <c r="QGC18" s="122"/>
      <c r="QGD18" s="122"/>
      <c r="QGE18" s="122"/>
      <c r="QGF18" s="122"/>
      <c r="QGG18" s="122"/>
      <c r="QGH18" s="122"/>
      <c r="QGI18" s="122"/>
      <c r="QGJ18" s="122"/>
      <c r="QGK18" s="122"/>
      <c r="QGL18" s="122"/>
      <c r="QGM18" s="122"/>
      <c r="QGN18" s="122"/>
      <c r="QGO18" s="122"/>
      <c r="QGP18" s="122"/>
      <c r="QGQ18" s="122"/>
      <c r="QGR18" s="122"/>
      <c r="QGS18" s="122"/>
      <c r="QGT18" s="122"/>
      <c r="QGU18" s="122"/>
      <c r="QGV18" s="122"/>
      <c r="QGW18" s="122"/>
      <c r="QGX18" s="122"/>
      <c r="QGY18" s="122"/>
      <c r="QGZ18" s="122"/>
      <c r="QHA18" s="122"/>
      <c r="QHB18" s="122"/>
      <c r="QHC18" s="122"/>
      <c r="QHD18" s="122"/>
      <c r="QHE18" s="122"/>
      <c r="QHF18" s="122"/>
      <c r="QHG18" s="122"/>
      <c r="QHH18" s="122"/>
      <c r="QHI18" s="122"/>
      <c r="QHJ18" s="122"/>
      <c r="QHK18" s="122"/>
      <c r="QHL18" s="122"/>
      <c r="QHM18" s="122"/>
      <c r="QHN18" s="122"/>
      <c r="QHO18" s="122"/>
      <c r="QHP18" s="122"/>
      <c r="QHQ18" s="122"/>
      <c r="QHR18" s="122"/>
      <c r="QHS18" s="122"/>
      <c r="QHT18" s="122"/>
      <c r="QHU18" s="122"/>
      <c r="QHV18" s="122"/>
      <c r="QHW18" s="122"/>
      <c r="QHX18" s="122"/>
      <c r="QHY18" s="122"/>
      <c r="QHZ18" s="122"/>
      <c r="QIA18" s="122"/>
      <c r="QIB18" s="122"/>
      <c r="QIC18" s="122"/>
      <c r="QID18" s="122"/>
      <c r="QIE18" s="122"/>
      <c r="QIF18" s="122"/>
      <c r="QIG18" s="122"/>
      <c r="QIH18" s="122"/>
      <c r="QII18" s="122"/>
      <c r="QIJ18" s="122"/>
      <c r="QIK18" s="122"/>
      <c r="QIL18" s="122"/>
      <c r="QIM18" s="122"/>
      <c r="QIN18" s="122"/>
      <c r="QIO18" s="122"/>
      <c r="QIP18" s="122"/>
      <c r="QIQ18" s="122"/>
      <c r="QIR18" s="122"/>
      <c r="QIS18" s="122"/>
      <c r="QIT18" s="122"/>
      <c r="QIU18" s="122"/>
      <c r="QIV18" s="122"/>
      <c r="QIW18" s="122"/>
      <c r="QIX18" s="122"/>
      <c r="QIY18" s="122"/>
      <c r="QIZ18" s="122"/>
      <c r="QJA18" s="122"/>
      <c r="QJB18" s="122"/>
      <c r="QJC18" s="122"/>
      <c r="QJD18" s="122"/>
      <c r="QJE18" s="122"/>
      <c r="QJF18" s="122"/>
      <c r="QJG18" s="122"/>
      <c r="QJH18" s="122"/>
      <c r="QJI18" s="122"/>
      <c r="QJJ18" s="122"/>
      <c r="QJK18" s="122"/>
      <c r="QJL18" s="122"/>
      <c r="QJM18" s="122"/>
      <c r="QJN18" s="122"/>
      <c r="QJO18" s="122"/>
      <c r="QJP18" s="122"/>
      <c r="QJQ18" s="122"/>
      <c r="QJR18" s="122"/>
      <c r="QJS18" s="122"/>
      <c r="QJT18" s="122"/>
      <c r="QJU18" s="122"/>
      <c r="QJV18" s="122"/>
      <c r="QJW18" s="122"/>
      <c r="QJX18" s="122"/>
      <c r="QJY18" s="122"/>
      <c r="QJZ18" s="122"/>
      <c r="QKA18" s="122"/>
      <c r="QKB18" s="122"/>
      <c r="QKC18" s="122"/>
      <c r="QKD18" s="122"/>
      <c r="QKE18" s="122"/>
      <c r="QKF18" s="122"/>
      <c r="QKG18" s="122"/>
      <c r="QKH18" s="122"/>
      <c r="QKI18" s="122"/>
      <c r="QKJ18" s="122"/>
      <c r="QKK18" s="122"/>
      <c r="QKL18" s="122"/>
      <c r="QKM18" s="122"/>
      <c r="QKN18" s="122"/>
      <c r="QKO18" s="122"/>
      <c r="QKP18" s="122"/>
      <c r="QKQ18" s="122"/>
      <c r="QKR18" s="122"/>
      <c r="QKS18" s="122"/>
      <c r="QKT18" s="122"/>
      <c r="QKU18" s="122"/>
      <c r="QKV18" s="122"/>
      <c r="QKW18" s="122"/>
      <c r="QKX18" s="122"/>
      <c r="QKY18" s="122"/>
      <c r="QKZ18" s="122"/>
      <c r="QLA18" s="122"/>
      <c r="QLB18" s="122"/>
      <c r="QLC18" s="122"/>
      <c r="QLD18" s="122"/>
      <c r="QLE18" s="122"/>
      <c r="QLF18" s="122"/>
      <c r="QLG18" s="122"/>
      <c r="QLH18" s="122"/>
      <c r="QLI18" s="122"/>
      <c r="QLJ18" s="122"/>
      <c r="QLK18" s="122"/>
      <c r="QLL18" s="122"/>
      <c r="QLM18" s="122"/>
      <c r="QLN18" s="122"/>
      <c r="QLO18" s="122"/>
      <c r="QLP18" s="122"/>
      <c r="QLQ18" s="122"/>
      <c r="QLR18" s="122"/>
      <c r="QLS18" s="122"/>
      <c r="QLT18" s="122"/>
      <c r="QLU18" s="122"/>
      <c r="QLV18" s="122"/>
      <c r="QLW18" s="122"/>
      <c r="QLX18" s="122"/>
      <c r="QLY18" s="122"/>
      <c r="QLZ18" s="122"/>
      <c r="QMA18" s="122"/>
      <c r="QMB18" s="122"/>
      <c r="QMC18" s="122"/>
      <c r="QMD18" s="122"/>
      <c r="QME18" s="122"/>
      <c r="QMF18" s="122"/>
      <c r="QMG18" s="122"/>
      <c r="QMH18" s="122"/>
      <c r="QMI18" s="122"/>
      <c r="QMJ18" s="122"/>
      <c r="QMK18" s="122"/>
      <c r="QML18" s="122"/>
      <c r="QMM18" s="122"/>
      <c r="QMN18" s="122"/>
      <c r="QMO18" s="122"/>
      <c r="QMP18" s="122"/>
      <c r="QMQ18" s="122"/>
      <c r="QMR18" s="122"/>
      <c r="QMS18" s="122"/>
      <c r="QMT18" s="122"/>
      <c r="QMU18" s="122"/>
      <c r="QMV18" s="122"/>
      <c r="QMW18" s="122"/>
      <c r="QMX18" s="122"/>
      <c r="QMY18" s="122"/>
      <c r="QMZ18" s="122"/>
      <c r="QNA18" s="122"/>
      <c r="QNB18" s="122"/>
      <c r="QNC18" s="122"/>
      <c r="QND18" s="122"/>
      <c r="QNE18" s="122"/>
      <c r="QNF18" s="122"/>
      <c r="QNG18" s="122"/>
      <c r="QNH18" s="122"/>
      <c r="QNI18" s="122"/>
      <c r="QNJ18" s="122"/>
      <c r="QNK18" s="122"/>
      <c r="QNL18" s="122"/>
      <c r="QNM18" s="122"/>
      <c r="QNN18" s="122"/>
      <c r="QNO18" s="122"/>
      <c r="QNP18" s="122"/>
      <c r="QNQ18" s="122"/>
      <c r="QNR18" s="122"/>
      <c r="QNS18" s="122"/>
      <c r="QNT18" s="122"/>
      <c r="QNU18" s="122"/>
      <c r="QNV18" s="122"/>
      <c r="QNW18" s="122"/>
      <c r="QNX18" s="122"/>
      <c r="QNY18" s="122"/>
      <c r="QNZ18" s="122"/>
      <c r="QOA18" s="122"/>
      <c r="QOB18" s="122"/>
      <c r="QOC18" s="122"/>
      <c r="QOD18" s="122"/>
      <c r="QOE18" s="122"/>
      <c r="QOF18" s="122"/>
      <c r="QOG18" s="122"/>
      <c r="QOH18" s="122"/>
      <c r="QOI18" s="122"/>
      <c r="QOJ18" s="122"/>
      <c r="QOK18" s="122"/>
      <c r="QOL18" s="122"/>
      <c r="QOM18" s="122"/>
      <c r="QON18" s="122"/>
      <c r="QOO18" s="122"/>
      <c r="QOP18" s="122"/>
      <c r="QOQ18" s="122"/>
      <c r="QOR18" s="122"/>
      <c r="QOS18" s="122"/>
      <c r="QOT18" s="122"/>
      <c r="QOU18" s="122"/>
      <c r="QOV18" s="122"/>
      <c r="QOW18" s="122"/>
      <c r="QOX18" s="122"/>
      <c r="QOY18" s="122"/>
      <c r="QOZ18" s="122"/>
      <c r="QPA18" s="122"/>
      <c r="QPB18" s="122"/>
      <c r="QPC18" s="122"/>
      <c r="QPD18" s="122"/>
      <c r="QPE18" s="122"/>
      <c r="QPF18" s="122"/>
      <c r="QPG18" s="122"/>
      <c r="QPH18" s="122"/>
      <c r="QPI18" s="122"/>
      <c r="QPJ18" s="122"/>
      <c r="QPK18" s="122"/>
      <c r="QPL18" s="122"/>
      <c r="QPM18" s="122"/>
      <c r="QPN18" s="122"/>
      <c r="QPO18" s="122"/>
      <c r="QPP18" s="122"/>
      <c r="QPQ18" s="122"/>
      <c r="QPR18" s="122"/>
      <c r="QPS18" s="122"/>
      <c r="QPT18" s="122"/>
      <c r="QPU18" s="122"/>
      <c r="QPV18" s="122"/>
      <c r="QPW18" s="122"/>
      <c r="QPX18" s="122"/>
      <c r="QPY18" s="122"/>
      <c r="QPZ18" s="122"/>
      <c r="QQA18" s="122"/>
      <c r="QQB18" s="122"/>
      <c r="QQC18" s="122"/>
      <c r="QQD18" s="122"/>
      <c r="QQE18" s="122"/>
      <c r="QQF18" s="122"/>
      <c r="QQG18" s="122"/>
      <c r="QQH18" s="122"/>
      <c r="QQI18" s="122"/>
      <c r="QQJ18" s="122"/>
      <c r="QQK18" s="122"/>
      <c r="QQL18" s="122"/>
      <c r="QQM18" s="122"/>
      <c r="QQN18" s="122"/>
      <c r="QQO18" s="122"/>
      <c r="QQP18" s="122"/>
      <c r="QQQ18" s="122"/>
      <c r="QQR18" s="122"/>
      <c r="QQS18" s="122"/>
      <c r="QQT18" s="122"/>
      <c r="QQU18" s="122"/>
      <c r="QQV18" s="122"/>
      <c r="QQW18" s="122"/>
      <c r="QQX18" s="122"/>
      <c r="QQY18" s="122"/>
      <c r="QQZ18" s="122"/>
      <c r="QRA18" s="122"/>
      <c r="QRB18" s="122"/>
      <c r="QRC18" s="122"/>
      <c r="QRD18" s="122"/>
      <c r="QRE18" s="122"/>
      <c r="QRF18" s="122"/>
      <c r="QRG18" s="122"/>
      <c r="QRH18" s="122"/>
      <c r="QRI18" s="122"/>
      <c r="QRJ18" s="122"/>
      <c r="QRK18" s="122"/>
      <c r="QRL18" s="122"/>
      <c r="QRM18" s="122"/>
      <c r="QRN18" s="122"/>
      <c r="QRO18" s="122"/>
      <c r="QRP18" s="122"/>
      <c r="QRQ18" s="122"/>
      <c r="QRR18" s="122"/>
      <c r="QRS18" s="122"/>
      <c r="QRT18" s="122"/>
      <c r="QRU18" s="122"/>
      <c r="QRV18" s="122"/>
      <c r="QRW18" s="122"/>
      <c r="QRX18" s="122"/>
      <c r="QRY18" s="122"/>
      <c r="QRZ18" s="122"/>
      <c r="QSA18" s="122"/>
      <c r="QSB18" s="122"/>
      <c r="QSC18" s="122"/>
      <c r="QSD18" s="122"/>
      <c r="QSE18" s="122"/>
      <c r="QSF18" s="122"/>
      <c r="QSG18" s="122"/>
      <c r="QSH18" s="122"/>
      <c r="QSI18" s="122"/>
      <c r="QSJ18" s="122"/>
      <c r="QSK18" s="122"/>
      <c r="QSL18" s="122"/>
      <c r="QSM18" s="122"/>
      <c r="QSN18" s="122"/>
      <c r="QSO18" s="122"/>
      <c r="QSP18" s="122"/>
      <c r="QSQ18" s="122"/>
      <c r="QSR18" s="122"/>
      <c r="QSS18" s="122"/>
      <c r="QST18" s="122"/>
      <c r="QSU18" s="122"/>
      <c r="QSV18" s="122"/>
      <c r="QSW18" s="122"/>
      <c r="QSX18" s="122"/>
      <c r="QSY18" s="122"/>
      <c r="QSZ18" s="122"/>
      <c r="QTA18" s="122"/>
      <c r="QTB18" s="122"/>
      <c r="QTC18" s="122"/>
      <c r="QTD18" s="122"/>
      <c r="QTE18" s="122"/>
      <c r="QTF18" s="122"/>
      <c r="QTG18" s="122"/>
      <c r="QTH18" s="122"/>
      <c r="QTI18" s="122"/>
      <c r="QTJ18" s="122"/>
      <c r="QTK18" s="122"/>
      <c r="QTL18" s="122"/>
      <c r="QTM18" s="122"/>
      <c r="QTN18" s="122"/>
      <c r="QTO18" s="122"/>
      <c r="QTP18" s="122"/>
      <c r="QTQ18" s="122"/>
      <c r="QTR18" s="122"/>
      <c r="QTS18" s="122"/>
      <c r="QTT18" s="122"/>
      <c r="QTU18" s="122"/>
      <c r="QTV18" s="122"/>
      <c r="QTW18" s="122"/>
      <c r="QTX18" s="122"/>
      <c r="QTY18" s="122"/>
      <c r="QTZ18" s="122"/>
      <c r="QUA18" s="122"/>
      <c r="QUB18" s="122"/>
      <c r="QUC18" s="122"/>
      <c r="QUD18" s="122"/>
      <c r="QUE18" s="122"/>
      <c r="QUF18" s="122"/>
      <c r="QUG18" s="122"/>
      <c r="QUH18" s="122"/>
      <c r="QUI18" s="122"/>
      <c r="QUJ18" s="122"/>
      <c r="QUK18" s="122"/>
      <c r="QUL18" s="122"/>
      <c r="QUM18" s="122"/>
      <c r="QUN18" s="122"/>
      <c r="QUO18" s="122"/>
      <c r="QUP18" s="122"/>
      <c r="QUQ18" s="122"/>
      <c r="QUR18" s="122"/>
      <c r="QUS18" s="122"/>
      <c r="QUT18" s="122"/>
      <c r="QUU18" s="122"/>
      <c r="QUV18" s="122"/>
      <c r="QUW18" s="122"/>
      <c r="QUX18" s="122"/>
      <c r="QUY18" s="122"/>
      <c r="QUZ18" s="122"/>
      <c r="QVA18" s="122"/>
      <c r="QVB18" s="122"/>
      <c r="QVC18" s="122"/>
      <c r="QVD18" s="122"/>
      <c r="QVE18" s="122"/>
      <c r="QVF18" s="122"/>
      <c r="QVG18" s="122"/>
      <c r="QVH18" s="122"/>
      <c r="QVI18" s="122"/>
      <c r="QVJ18" s="122"/>
      <c r="QVK18" s="122"/>
      <c r="QVL18" s="122"/>
      <c r="QVM18" s="122"/>
      <c r="QVN18" s="122"/>
      <c r="QVO18" s="122"/>
      <c r="QVP18" s="122"/>
      <c r="QVQ18" s="122"/>
      <c r="QVR18" s="122"/>
      <c r="QVS18" s="122"/>
      <c r="QVT18" s="122"/>
      <c r="QVU18" s="122"/>
      <c r="QVV18" s="122"/>
      <c r="QVW18" s="122"/>
      <c r="QVX18" s="122"/>
      <c r="QVY18" s="122"/>
      <c r="QVZ18" s="122"/>
      <c r="QWA18" s="122"/>
      <c r="QWB18" s="122"/>
      <c r="QWC18" s="122"/>
      <c r="QWD18" s="122"/>
      <c r="QWE18" s="122"/>
      <c r="QWF18" s="122"/>
      <c r="QWG18" s="122"/>
      <c r="QWH18" s="122"/>
      <c r="QWI18" s="122"/>
      <c r="QWJ18" s="122"/>
      <c r="QWK18" s="122"/>
      <c r="QWL18" s="122"/>
      <c r="QWM18" s="122"/>
      <c r="QWN18" s="122"/>
      <c r="QWO18" s="122"/>
      <c r="QWP18" s="122"/>
      <c r="QWQ18" s="122"/>
      <c r="QWR18" s="122"/>
      <c r="QWS18" s="122"/>
      <c r="QWT18" s="122"/>
      <c r="QWU18" s="122"/>
      <c r="QWV18" s="122"/>
      <c r="QWW18" s="122"/>
      <c r="QWX18" s="122"/>
      <c r="QWY18" s="122"/>
      <c r="QWZ18" s="122"/>
      <c r="QXA18" s="122"/>
      <c r="QXB18" s="122"/>
      <c r="QXC18" s="122"/>
      <c r="QXD18" s="122"/>
      <c r="QXE18" s="122"/>
      <c r="QXF18" s="122"/>
      <c r="QXG18" s="122"/>
      <c r="QXH18" s="122"/>
      <c r="QXI18" s="122"/>
      <c r="QXJ18" s="122"/>
      <c r="QXK18" s="122"/>
      <c r="QXL18" s="122"/>
      <c r="QXM18" s="122"/>
      <c r="QXN18" s="122"/>
      <c r="QXO18" s="122"/>
      <c r="QXP18" s="122"/>
      <c r="QXQ18" s="122"/>
      <c r="QXR18" s="122"/>
      <c r="QXS18" s="122"/>
      <c r="QXT18" s="122"/>
      <c r="QXU18" s="122"/>
      <c r="QXV18" s="122"/>
      <c r="QXW18" s="122"/>
      <c r="QXX18" s="122"/>
      <c r="QXY18" s="122"/>
      <c r="QXZ18" s="122"/>
      <c r="QYA18" s="122"/>
      <c r="QYB18" s="122"/>
      <c r="QYC18" s="122"/>
      <c r="QYD18" s="122"/>
      <c r="QYE18" s="122"/>
      <c r="QYF18" s="122"/>
      <c r="QYG18" s="122"/>
      <c r="QYH18" s="122"/>
      <c r="QYI18" s="122"/>
      <c r="QYJ18" s="122"/>
      <c r="QYK18" s="122"/>
      <c r="QYL18" s="122"/>
      <c r="QYM18" s="122"/>
      <c r="QYN18" s="122"/>
      <c r="QYO18" s="122"/>
      <c r="QYP18" s="122"/>
      <c r="QYQ18" s="122"/>
      <c r="QYR18" s="122"/>
      <c r="QYS18" s="122"/>
      <c r="QYT18" s="122"/>
      <c r="QYU18" s="122"/>
      <c r="QYV18" s="122"/>
      <c r="QYW18" s="122"/>
      <c r="QYX18" s="122"/>
      <c r="QYY18" s="122"/>
      <c r="QYZ18" s="122"/>
      <c r="QZA18" s="122"/>
      <c r="QZB18" s="122"/>
      <c r="QZC18" s="122"/>
      <c r="QZD18" s="122"/>
      <c r="QZE18" s="122"/>
      <c r="QZF18" s="122"/>
      <c r="QZG18" s="122"/>
      <c r="QZH18" s="122"/>
      <c r="QZI18" s="122"/>
      <c r="QZJ18" s="122"/>
      <c r="QZK18" s="122"/>
      <c r="QZL18" s="122"/>
      <c r="QZM18" s="122"/>
      <c r="QZN18" s="122"/>
      <c r="QZO18" s="122"/>
      <c r="QZP18" s="122"/>
      <c r="QZQ18" s="122"/>
      <c r="QZR18" s="122"/>
      <c r="QZS18" s="122"/>
      <c r="QZT18" s="122"/>
      <c r="QZU18" s="122"/>
      <c r="QZV18" s="122"/>
      <c r="QZW18" s="122"/>
      <c r="QZX18" s="122"/>
      <c r="QZY18" s="122"/>
      <c r="QZZ18" s="122"/>
      <c r="RAA18" s="122"/>
      <c r="RAB18" s="122"/>
      <c r="RAC18" s="122"/>
      <c r="RAD18" s="122"/>
      <c r="RAE18" s="122"/>
      <c r="RAF18" s="122"/>
      <c r="RAG18" s="122"/>
      <c r="RAH18" s="122"/>
      <c r="RAI18" s="122"/>
      <c r="RAJ18" s="122"/>
      <c r="RAK18" s="122"/>
      <c r="RAL18" s="122"/>
      <c r="RAM18" s="122"/>
      <c r="RAN18" s="122"/>
      <c r="RAO18" s="122"/>
      <c r="RAP18" s="122"/>
      <c r="RAQ18" s="122"/>
      <c r="RAR18" s="122"/>
      <c r="RAS18" s="122"/>
      <c r="RAT18" s="122"/>
      <c r="RAU18" s="122"/>
      <c r="RAV18" s="122"/>
      <c r="RAW18" s="122"/>
      <c r="RAX18" s="122"/>
      <c r="RAY18" s="122"/>
      <c r="RAZ18" s="122"/>
      <c r="RBA18" s="122"/>
      <c r="RBB18" s="122"/>
      <c r="RBC18" s="122"/>
      <c r="RBD18" s="122"/>
      <c r="RBE18" s="122"/>
      <c r="RBF18" s="122"/>
      <c r="RBG18" s="122"/>
      <c r="RBH18" s="122"/>
      <c r="RBI18" s="122"/>
      <c r="RBJ18" s="122"/>
      <c r="RBK18" s="122"/>
      <c r="RBL18" s="122"/>
      <c r="RBM18" s="122"/>
      <c r="RBN18" s="122"/>
      <c r="RBO18" s="122"/>
      <c r="RBP18" s="122"/>
      <c r="RBQ18" s="122"/>
      <c r="RBR18" s="122"/>
      <c r="RBS18" s="122"/>
      <c r="RBT18" s="122"/>
      <c r="RBU18" s="122"/>
      <c r="RBV18" s="122"/>
      <c r="RBW18" s="122"/>
      <c r="RBX18" s="122"/>
      <c r="RBY18" s="122"/>
      <c r="RBZ18" s="122"/>
      <c r="RCA18" s="122"/>
      <c r="RCB18" s="122"/>
      <c r="RCC18" s="122"/>
      <c r="RCD18" s="122"/>
      <c r="RCE18" s="122"/>
      <c r="RCF18" s="122"/>
      <c r="RCG18" s="122"/>
      <c r="RCH18" s="122"/>
      <c r="RCI18" s="122"/>
      <c r="RCJ18" s="122"/>
      <c r="RCK18" s="122"/>
      <c r="RCL18" s="122"/>
      <c r="RCM18" s="122"/>
      <c r="RCN18" s="122"/>
      <c r="RCO18" s="122"/>
      <c r="RCP18" s="122"/>
      <c r="RCQ18" s="122"/>
      <c r="RCR18" s="122"/>
      <c r="RCS18" s="122"/>
      <c r="RCT18" s="122"/>
      <c r="RCU18" s="122"/>
      <c r="RCV18" s="122"/>
      <c r="RCW18" s="122"/>
      <c r="RCX18" s="122"/>
      <c r="RCY18" s="122"/>
      <c r="RCZ18" s="122"/>
      <c r="RDA18" s="122"/>
      <c r="RDB18" s="122"/>
      <c r="RDC18" s="122"/>
      <c r="RDD18" s="122"/>
      <c r="RDE18" s="122"/>
      <c r="RDF18" s="122"/>
      <c r="RDG18" s="122"/>
      <c r="RDH18" s="122"/>
      <c r="RDI18" s="122"/>
      <c r="RDJ18" s="122"/>
      <c r="RDK18" s="122"/>
      <c r="RDL18" s="122"/>
      <c r="RDM18" s="122"/>
      <c r="RDN18" s="122"/>
      <c r="RDO18" s="122"/>
      <c r="RDP18" s="122"/>
      <c r="RDQ18" s="122"/>
      <c r="RDR18" s="122"/>
      <c r="RDS18" s="122"/>
      <c r="RDT18" s="122"/>
      <c r="RDU18" s="122"/>
      <c r="RDV18" s="122"/>
      <c r="RDW18" s="122"/>
      <c r="RDX18" s="122"/>
      <c r="RDY18" s="122"/>
      <c r="RDZ18" s="122"/>
      <c r="REA18" s="122"/>
      <c r="REB18" s="122"/>
      <c r="REC18" s="122"/>
      <c r="RED18" s="122"/>
      <c r="REE18" s="122"/>
      <c r="REF18" s="122"/>
      <c r="REG18" s="122"/>
      <c r="REH18" s="122"/>
      <c r="REI18" s="122"/>
      <c r="REJ18" s="122"/>
      <c r="REK18" s="122"/>
      <c r="REL18" s="122"/>
      <c r="REM18" s="122"/>
      <c r="REN18" s="122"/>
      <c r="REO18" s="122"/>
      <c r="REP18" s="122"/>
      <c r="REQ18" s="122"/>
      <c r="RER18" s="122"/>
      <c r="RES18" s="122"/>
      <c r="RET18" s="122"/>
      <c r="REU18" s="122"/>
      <c r="REV18" s="122"/>
      <c r="REW18" s="122"/>
      <c r="REX18" s="122"/>
      <c r="REY18" s="122"/>
      <c r="REZ18" s="122"/>
      <c r="RFA18" s="122"/>
      <c r="RFB18" s="122"/>
      <c r="RFC18" s="122"/>
      <c r="RFD18" s="122"/>
      <c r="RFE18" s="122"/>
      <c r="RFF18" s="122"/>
      <c r="RFG18" s="122"/>
      <c r="RFH18" s="122"/>
      <c r="RFI18" s="122"/>
      <c r="RFJ18" s="122"/>
      <c r="RFK18" s="122"/>
      <c r="RFL18" s="122"/>
      <c r="RFM18" s="122"/>
      <c r="RFN18" s="122"/>
      <c r="RFO18" s="122"/>
      <c r="RFP18" s="122"/>
      <c r="RFQ18" s="122"/>
      <c r="RFR18" s="122"/>
      <c r="RFS18" s="122"/>
      <c r="RFT18" s="122"/>
      <c r="RFU18" s="122"/>
      <c r="RFV18" s="122"/>
      <c r="RFW18" s="122"/>
      <c r="RFX18" s="122"/>
      <c r="RFY18" s="122"/>
      <c r="RFZ18" s="122"/>
      <c r="RGA18" s="122"/>
      <c r="RGB18" s="122"/>
      <c r="RGC18" s="122"/>
      <c r="RGD18" s="122"/>
      <c r="RGE18" s="122"/>
      <c r="RGF18" s="122"/>
      <c r="RGG18" s="122"/>
      <c r="RGH18" s="122"/>
      <c r="RGI18" s="122"/>
      <c r="RGJ18" s="122"/>
      <c r="RGK18" s="122"/>
      <c r="RGL18" s="122"/>
      <c r="RGM18" s="122"/>
      <c r="RGN18" s="122"/>
      <c r="RGO18" s="122"/>
      <c r="RGP18" s="122"/>
      <c r="RGQ18" s="122"/>
      <c r="RGR18" s="122"/>
      <c r="RGS18" s="122"/>
      <c r="RGT18" s="122"/>
      <c r="RGU18" s="122"/>
      <c r="RGV18" s="122"/>
      <c r="RGW18" s="122"/>
      <c r="RGX18" s="122"/>
      <c r="RGY18" s="122"/>
      <c r="RGZ18" s="122"/>
      <c r="RHA18" s="122"/>
      <c r="RHB18" s="122"/>
      <c r="RHC18" s="122"/>
      <c r="RHD18" s="122"/>
      <c r="RHE18" s="122"/>
      <c r="RHF18" s="122"/>
      <c r="RHG18" s="122"/>
      <c r="RHH18" s="122"/>
      <c r="RHI18" s="122"/>
      <c r="RHJ18" s="122"/>
      <c r="RHK18" s="122"/>
      <c r="RHL18" s="122"/>
      <c r="RHM18" s="122"/>
      <c r="RHN18" s="122"/>
      <c r="RHO18" s="122"/>
      <c r="RHP18" s="122"/>
      <c r="RHQ18" s="122"/>
      <c r="RHR18" s="122"/>
      <c r="RHS18" s="122"/>
      <c r="RHT18" s="122"/>
      <c r="RHU18" s="122"/>
      <c r="RHV18" s="122"/>
      <c r="RHW18" s="122"/>
      <c r="RHX18" s="122"/>
      <c r="RHY18" s="122"/>
      <c r="RHZ18" s="122"/>
      <c r="RIA18" s="122"/>
      <c r="RIB18" s="122"/>
      <c r="RIC18" s="122"/>
      <c r="RID18" s="122"/>
      <c r="RIE18" s="122"/>
      <c r="RIF18" s="122"/>
      <c r="RIG18" s="122"/>
      <c r="RIH18" s="122"/>
      <c r="RII18" s="122"/>
      <c r="RIJ18" s="122"/>
      <c r="RIK18" s="122"/>
      <c r="RIL18" s="122"/>
      <c r="RIM18" s="122"/>
      <c r="RIN18" s="122"/>
      <c r="RIO18" s="122"/>
      <c r="RIP18" s="122"/>
      <c r="RIQ18" s="122"/>
      <c r="RIR18" s="122"/>
      <c r="RIS18" s="122"/>
      <c r="RIT18" s="122"/>
      <c r="RIU18" s="122"/>
      <c r="RIV18" s="122"/>
      <c r="RIW18" s="122"/>
      <c r="RIX18" s="122"/>
      <c r="RIY18" s="122"/>
      <c r="RIZ18" s="122"/>
      <c r="RJA18" s="122"/>
      <c r="RJB18" s="122"/>
      <c r="RJC18" s="122"/>
      <c r="RJD18" s="122"/>
      <c r="RJE18" s="122"/>
      <c r="RJF18" s="122"/>
      <c r="RJG18" s="122"/>
      <c r="RJH18" s="122"/>
      <c r="RJI18" s="122"/>
      <c r="RJJ18" s="122"/>
      <c r="RJK18" s="122"/>
      <c r="RJL18" s="122"/>
      <c r="RJM18" s="122"/>
      <c r="RJN18" s="122"/>
      <c r="RJO18" s="122"/>
      <c r="RJP18" s="122"/>
      <c r="RJQ18" s="122"/>
      <c r="RJR18" s="122"/>
      <c r="RJS18" s="122"/>
      <c r="RJT18" s="122"/>
      <c r="RJU18" s="122"/>
      <c r="RJV18" s="122"/>
      <c r="RJW18" s="122"/>
      <c r="RJX18" s="122"/>
      <c r="RJY18" s="122"/>
      <c r="RJZ18" s="122"/>
      <c r="RKA18" s="122"/>
      <c r="RKB18" s="122"/>
      <c r="RKC18" s="122"/>
      <c r="RKD18" s="122"/>
      <c r="RKE18" s="122"/>
      <c r="RKF18" s="122"/>
      <c r="RKG18" s="122"/>
      <c r="RKH18" s="122"/>
      <c r="RKI18" s="122"/>
      <c r="RKJ18" s="122"/>
      <c r="RKK18" s="122"/>
      <c r="RKL18" s="122"/>
      <c r="RKM18" s="122"/>
      <c r="RKN18" s="122"/>
      <c r="RKO18" s="122"/>
      <c r="RKP18" s="122"/>
      <c r="RKQ18" s="122"/>
      <c r="RKR18" s="122"/>
      <c r="RKS18" s="122"/>
      <c r="RKT18" s="122"/>
      <c r="RKU18" s="122"/>
      <c r="RKV18" s="122"/>
      <c r="RKW18" s="122"/>
      <c r="RKX18" s="122"/>
      <c r="RKY18" s="122"/>
      <c r="RKZ18" s="122"/>
      <c r="RLA18" s="122"/>
      <c r="RLB18" s="122"/>
      <c r="RLC18" s="122"/>
      <c r="RLD18" s="122"/>
      <c r="RLE18" s="122"/>
      <c r="RLF18" s="122"/>
      <c r="RLG18" s="122"/>
      <c r="RLH18" s="122"/>
      <c r="RLI18" s="122"/>
      <c r="RLJ18" s="122"/>
      <c r="RLK18" s="122"/>
      <c r="RLL18" s="122"/>
      <c r="RLM18" s="122"/>
      <c r="RLN18" s="122"/>
      <c r="RLO18" s="122"/>
      <c r="RLP18" s="122"/>
      <c r="RLQ18" s="122"/>
      <c r="RLR18" s="122"/>
      <c r="RLS18" s="122"/>
      <c r="RLT18" s="122"/>
      <c r="RLU18" s="122"/>
      <c r="RLV18" s="122"/>
      <c r="RLW18" s="122"/>
      <c r="RLX18" s="122"/>
      <c r="RLY18" s="122"/>
      <c r="RLZ18" s="122"/>
      <c r="RMA18" s="122"/>
      <c r="RMB18" s="122"/>
      <c r="RMC18" s="122"/>
      <c r="RMD18" s="122"/>
      <c r="RME18" s="122"/>
      <c r="RMF18" s="122"/>
      <c r="RMG18" s="122"/>
      <c r="RMH18" s="122"/>
      <c r="RMI18" s="122"/>
      <c r="RMJ18" s="122"/>
      <c r="RMK18" s="122"/>
      <c r="RML18" s="122"/>
      <c r="RMM18" s="122"/>
      <c r="RMN18" s="122"/>
      <c r="RMO18" s="122"/>
      <c r="RMP18" s="122"/>
      <c r="RMQ18" s="122"/>
      <c r="RMR18" s="122"/>
      <c r="RMS18" s="122"/>
      <c r="RMT18" s="122"/>
      <c r="RMU18" s="122"/>
      <c r="RMV18" s="122"/>
      <c r="RMW18" s="122"/>
      <c r="RMX18" s="122"/>
      <c r="RMY18" s="122"/>
      <c r="RMZ18" s="122"/>
      <c r="RNA18" s="122"/>
      <c r="RNB18" s="122"/>
      <c r="RNC18" s="122"/>
      <c r="RND18" s="122"/>
      <c r="RNE18" s="122"/>
      <c r="RNF18" s="122"/>
      <c r="RNG18" s="122"/>
      <c r="RNH18" s="122"/>
      <c r="RNI18" s="122"/>
      <c r="RNJ18" s="122"/>
      <c r="RNK18" s="122"/>
      <c r="RNL18" s="122"/>
      <c r="RNM18" s="122"/>
      <c r="RNN18" s="122"/>
      <c r="RNO18" s="122"/>
      <c r="RNP18" s="122"/>
      <c r="RNQ18" s="122"/>
      <c r="RNR18" s="122"/>
      <c r="RNS18" s="122"/>
      <c r="RNT18" s="122"/>
      <c r="RNU18" s="122"/>
      <c r="RNV18" s="122"/>
      <c r="RNW18" s="122"/>
      <c r="RNX18" s="122"/>
      <c r="RNY18" s="122"/>
      <c r="RNZ18" s="122"/>
      <c r="ROA18" s="122"/>
      <c r="ROB18" s="122"/>
      <c r="ROC18" s="122"/>
      <c r="ROD18" s="122"/>
      <c r="ROE18" s="122"/>
      <c r="ROF18" s="122"/>
      <c r="ROG18" s="122"/>
      <c r="ROH18" s="122"/>
      <c r="ROI18" s="122"/>
      <c r="ROJ18" s="122"/>
      <c r="ROK18" s="122"/>
      <c r="ROL18" s="122"/>
      <c r="ROM18" s="122"/>
      <c r="RON18" s="122"/>
      <c r="ROO18" s="122"/>
      <c r="ROP18" s="122"/>
      <c r="ROQ18" s="122"/>
      <c r="ROR18" s="122"/>
      <c r="ROS18" s="122"/>
      <c r="ROT18" s="122"/>
      <c r="ROU18" s="122"/>
      <c r="ROV18" s="122"/>
      <c r="ROW18" s="122"/>
      <c r="ROX18" s="122"/>
      <c r="ROY18" s="122"/>
      <c r="ROZ18" s="122"/>
      <c r="RPA18" s="122"/>
      <c r="RPB18" s="122"/>
      <c r="RPC18" s="122"/>
      <c r="RPD18" s="122"/>
      <c r="RPE18" s="122"/>
      <c r="RPF18" s="122"/>
      <c r="RPG18" s="122"/>
      <c r="RPH18" s="122"/>
      <c r="RPI18" s="122"/>
      <c r="RPJ18" s="122"/>
      <c r="RPK18" s="122"/>
      <c r="RPL18" s="122"/>
      <c r="RPM18" s="122"/>
      <c r="RPN18" s="122"/>
      <c r="RPO18" s="122"/>
      <c r="RPP18" s="122"/>
      <c r="RPQ18" s="122"/>
      <c r="RPR18" s="122"/>
      <c r="RPS18" s="122"/>
      <c r="RPT18" s="122"/>
      <c r="RPU18" s="122"/>
      <c r="RPV18" s="122"/>
      <c r="RPW18" s="122"/>
      <c r="RPX18" s="122"/>
      <c r="RPY18" s="122"/>
      <c r="RPZ18" s="122"/>
      <c r="RQA18" s="122"/>
      <c r="RQB18" s="122"/>
      <c r="RQC18" s="122"/>
      <c r="RQD18" s="122"/>
      <c r="RQE18" s="122"/>
      <c r="RQF18" s="122"/>
      <c r="RQG18" s="122"/>
      <c r="RQH18" s="122"/>
      <c r="RQI18" s="122"/>
      <c r="RQJ18" s="122"/>
      <c r="RQK18" s="122"/>
      <c r="RQL18" s="122"/>
      <c r="RQM18" s="122"/>
      <c r="RQN18" s="122"/>
      <c r="RQO18" s="122"/>
      <c r="RQP18" s="122"/>
      <c r="RQQ18" s="122"/>
      <c r="RQR18" s="122"/>
      <c r="RQS18" s="122"/>
      <c r="RQT18" s="122"/>
      <c r="RQU18" s="122"/>
      <c r="RQV18" s="122"/>
      <c r="RQW18" s="122"/>
      <c r="RQX18" s="122"/>
      <c r="RQY18" s="122"/>
      <c r="RQZ18" s="122"/>
      <c r="RRA18" s="122"/>
      <c r="RRB18" s="122"/>
      <c r="RRC18" s="122"/>
      <c r="RRD18" s="122"/>
      <c r="RRE18" s="122"/>
      <c r="RRF18" s="122"/>
      <c r="RRG18" s="122"/>
      <c r="RRH18" s="122"/>
      <c r="RRI18" s="122"/>
      <c r="RRJ18" s="122"/>
      <c r="RRK18" s="122"/>
      <c r="RRL18" s="122"/>
      <c r="RRM18" s="122"/>
      <c r="RRN18" s="122"/>
      <c r="RRO18" s="122"/>
      <c r="RRP18" s="122"/>
      <c r="RRQ18" s="122"/>
      <c r="RRR18" s="122"/>
      <c r="RRS18" s="122"/>
      <c r="RRT18" s="122"/>
      <c r="RRU18" s="122"/>
      <c r="RRV18" s="122"/>
      <c r="RRW18" s="122"/>
      <c r="RRX18" s="122"/>
      <c r="RRY18" s="122"/>
      <c r="RRZ18" s="122"/>
      <c r="RSA18" s="122"/>
      <c r="RSB18" s="122"/>
      <c r="RSC18" s="122"/>
      <c r="RSD18" s="122"/>
      <c r="RSE18" s="122"/>
      <c r="RSF18" s="122"/>
      <c r="RSG18" s="122"/>
      <c r="RSH18" s="122"/>
      <c r="RSI18" s="122"/>
      <c r="RSJ18" s="122"/>
      <c r="RSK18" s="122"/>
      <c r="RSL18" s="122"/>
      <c r="RSM18" s="122"/>
      <c r="RSN18" s="122"/>
      <c r="RSO18" s="122"/>
      <c r="RSP18" s="122"/>
      <c r="RSQ18" s="122"/>
      <c r="RSR18" s="122"/>
      <c r="RSS18" s="122"/>
      <c r="RST18" s="122"/>
      <c r="RSU18" s="122"/>
      <c r="RSV18" s="122"/>
      <c r="RSW18" s="122"/>
      <c r="RSX18" s="122"/>
      <c r="RSY18" s="122"/>
      <c r="RSZ18" s="122"/>
      <c r="RTA18" s="122"/>
      <c r="RTB18" s="122"/>
      <c r="RTC18" s="122"/>
      <c r="RTD18" s="122"/>
      <c r="RTE18" s="122"/>
      <c r="RTF18" s="122"/>
      <c r="RTG18" s="122"/>
      <c r="RTH18" s="122"/>
      <c r="RTI18" s="122"/>
      <c r="RTJ18" s="122"/>
      <c r="RTK18" s="122"/>
      <c r="RTL18" s="122"/>
      <c r="RTM18" s="122"/>
      <c r="RTN18" s="122"/>
      <c r="RTO18" s="122"/>
      <c r="RTP18" s="122"/>
      <c r="RTQ18" s="122"/>
      <c r="RTR18" s="122"/>
      <c r="RTS18" s="122"/>
      <c r="RTT18" s="122"/>
      <c r="RTU18" s="122"/>
      <c r="RTV18" s="122"/>
      <c r="RTW18" s="122"/>
      <c r="RTX18" s="122"/>
      <c r="RTY18" s="122"/>
      <c r="RTZ18" s="122"/>
      <c r="RUA18" s="122"/>
      <c r="RUB18" s="122"/>
      <c r="RUC18" s="122"/>
      <c r="RUD18" s="122"/>
      <c r="RUE18" s="122"/>
      <c r="RUF18" s="122"/>
      <c r="RUG18" s="122"/>
      <c r="RUH18" s="122"/>
      <c r="RUI18" s="122"/>
      <c r="RUJ18" s="122"/>
      <c r="RUK18" s="122"/>
      <c r="RUL18" s="122"/>
      <c r="RUM18" s="122"/>
      <c r="RUN18" s="122"/>
      <c r="RUO18" s="122"/>
      <c r="RUP18" s="122"/>
      <c r="RUQ18" s="122"/>
      <c r="RUR18" s="122"/>
      <c r="RUS18" s="122"/>
      <c r="RUT18" s="122"/>
      <c r="RUU18" s="122"/>
      <c r="RUV18" s="122"/>
      <c r="RUW18" s="122"/>
      <c r="RUX18" s="122"/>
      <c r="RUY18" s="122"/>
      <c r="RUZ18" s="122"/>
      <c r="RVA18" s="122"/>
      <c r="RVB18" s="122"/>
      <c r="RVC18" s="122"/>
      <c r="RVD18" s="122"/>
      <c r="RVE18" s="122"/>
      <c r="RVF18" s="122"/>
      <c r="RVG18" s="122"/>
      <c r="RVH18" s="122"/>
      <c r="RVI18" s="122"/>
      <c r="RVJ18" s="122"/>
      <c r="RVK18" s="122"/>
      <c r="RVL18" s="122"/>
      <c r="RVM18" s="122"/>
      <c r="RVN18" s="122"/>
      <c r="RVO18" s="122"/>
      <c r="RVP18" s="122"/>
      <c r="RVQ18" s="122"/>
      <c r="RVR18" s="122"/>
      <c r="RVS18" s="122"/>
      <c r="RVT18" s="122"/>
      <c r="RVU18" s="122"/>
      <c r="RVV18" s="122"/>
      <c r="RVW18" s="122"/>
      <c r="RVX18" s="122"/>
      <c r="RVY18" s="122"/>
      <c r="RVZ18" s="122"/>
      <c r="RWA18" s="122"/>
      <c r="RWB18" s="122"/>
      <c r="RWC18" s="122"/>
      <c r="RWD18" s="122"/>
      <c r="RWE18" s="122"/>
      <c r="RWF18" s="122"/>
      <c r="RWG18" s="122"/>
      <c r="RWH18" s="122"/>
      <c r="RWI18" s="122"/>
      <c r="RWJ18" s="122"/>
      <c r="RWK18" s="122"/>
      <c r="RWL18" s="122"/>
      <c r="RWM18" s="122"/>
      <c r="RWN18" s="122"/>
      <c r="RWO18" s="122"/>
      <c r="RWP18" s="122"/>
      <c r="RWQ18" s="122"/>
      <c r="RWR18" s="122"/>
      <c r="RWS18" s="122"/>
      <c r="RWT18" s="122"/>
      <c r="RWU18" s="122"/>
      <c r="RWV18" s="122"/>
      <c r="RWW18" s="122"/>
      <c r="RWX18" s="122"/>
      <c r="RWY18" s="122"/>
      <c r="RWZ18" s="122"/>
      <c r="RXA18" s="122"/>
      <c r="RXB18" s="122"/>
      <c r="RXC18" s="122"/>
      <c r="RXD18" s="122"/>
      <c r="RXE18" s="122"/>
      <c r="RXF18" s="122"/>
      <c r="RXG18" s="122"/>
      <c r="RXH18" s="122"/>
      <c r="RXI18" s="122"/>
      <c r="RXJ18" s="122"/>
      <c r="RXK18" s="122"/>
      <c r="RXL18" s="122"/>
      <c r="RXM18" s="122"/>
      <c r="RXN18" s="122"/>
      <c r="RXO18" s="122"/>
      <c r="RXP18" s="122"/>
      <c r="RXQ18" s="122"/>
      <c r="RXR18" s="122"/>
      <c r="RXS18" s="122"/>
      <c r="RXT18" s="122"/>
      <c r="RXU18" s="122"/>
      <c r="RXV18" s="122"/>
      <c r="RXW18" s="122"/>
      <c r="RXX18" s="122"/>
      <c r="RXY18" s="122"/>
      <c r="RXZ18" s="122"/>
      <c r="RYA18" s="122"/>
      <c r="RYB18" s="122"/>
      <c r="RYC18" s="122"/>
      <c r="RYD18" s="122"/>
      <c r="RYE18" s="122"/>
      <c r="RYF18" s="122"/>
      <c r="RYG18" s="122"/>
      <c r="RYH18" s="122"/>
      <c r="RYI18" s="122"/>
      <c r="RYJ18" s="122"/>
      <c r="RYK18" s="122"/>
      <c r="RYL18" s="122"/>
      <c r="RYM18" s="122"/>
      <c r="RYN18" s="122"/>
      <c r="RYO18" s="122"/>
      <c r="RYP18" s="122"/>
      <c r="RYQ18" s="122"/>
      <c r="RYR18" s="122"/>
      <c r="RYS18" s="122"/>
      <c r="RYT18" s="122"/>
      <c r="RYU18" s="122"/>
      <c r="RYV18" s="122"/>
      <c r="RYW18" s="122"/>
      <c r="RYX18" s="122"/>
      <c r="RYY18" s="122"/>
      <c r="RYZ18" s="122"/>
      <c r="RZA18" s="122"/>
      <c r="RZB18" s="122"/>
      <c r="RZC18" s="122"/>
      <c r="RZD18" s="122"/>
      <c r="RZE18" s="122"/>
      <c r="RZF18" s="122"/>
      <c r="RZG18" s="122"/>
      <c r="RZH18" s="122"/>
      <c r="RZI18" s="122"/>
      <c r="RZJ18" s="122"/>
      <c r="RZK18" s="122"/>
      <c r="RZL18" s="122"/>
      <c r="RZM18" s="122"/>
      <c r="RZN18" s="122"/>
      <c r="RZO18" s="122"/>
      <c r="RZP18" s="122"/>
      <c r="RZQ18" s="122"/>
      <c r="RZR18" s="122"/>
      <c r="RZS18" s="122"/>
      <c r="RZT18" s="122"/>
      <c r="RZU18" s="122"/>
      <c r="RZV18" s="122"/>
      <c r="RZW18" s="122"/>
      <c r="RZX18" s="122"/>
      <c r="RZY18" s="122"/>
      <c r="RZZ18" s="122"/>
      <c r="SAA18" s="122"/>
      <c r="SAB18" s="122"/>
      <c r="SAC18" s="122"/>
      <c r="SAD18" s="122"/>
      <c r="SAE18" s="122"/>
      <c r="SAF18" s="122"/>
      <c r="SAG18" s="122"/>
      <c r="SAH18" s="122"/>
      <c r="SAI18" s="122"/>
      <c r="SAJ18" s="122"/>
      <c r="SAK18" s="122"/>
      <c r="SAL18" s="122"/>
      <c r="SAM18" s="122"/>
      <c r="SAN18" s="122"/>
      <c r="SAO18" s="122"/>
      <c r="SAP18" s="122"/>
      <c r="SAQ18" s="122"/>
      <c r="SAR18" s="122"/>
      <c r="SAS18" s="122"/>
      <c r="SAT18" s="122"/>
      <c r="SAU18" s="122"/>
      <c r="SAV18" s="122"/>
      <c r="SAW18" s="122"/>
      <c r="SAX18" s="122"/>
      <c r="SAY18" s="122"/>
      <c r="SAZ18" s="122"/>
      <c r="SBA18" s="122"/>
      <c r="SBB18" s="122"/>
      <c r="SBC18" s="122"/>
      <c r="SBD18" s="122"/>
      <c r="SBE18" s="122"/>
      <c r="SBF18" s="122"/>
      <c r="SBG18" s="122"/>
      <c r="SBH18" s="122"/>
      <c r="SBI18" s="122"/>
      <c r="SBJ18" s="122"/>
      <c r="SBK18" s="122"/>
      <c r="SBL18" s="122"/>
      <c r="SBM18" s="122"/>
      <c r="SBN18" s="122"/>
      <c r="SBO18" s="122"/>
      <c r="SBP18" s="122"/>
      <c r="SBQ18" s="122"/>
      <c r="SBR18" s="122"/>
      <c r="SBS18" s="122"/>
      <c r="SBT18" s="122"/>
      <c r="SBU18" s="122"/>
      <c r="SBV18" s="122"/>
      <c r="SBW18" s="122"/>
      <c r="SBX18" s="122"/>
      <c r="SBY18" s="122"/>
      <c r="SBZ18" s="122"/>
      <c r="SCA18" s="122"/>
      <c r="SCB18" s="122"/>
      <c r="SCC18" s="122"/>
      <c r="SCD18" s="122"/>
      <c r="SCE18" s="122"/>
      <c r="SCF18" s="122"/>
      <c r="SCG18" s="122"/>
      <c r="SCH18" s="122"/>
      <c r="SCI18" s="122"/>
      <c r="SCJ18" s="122"/>
      <c r="SCK18" s="122"/>
      <c r="SCL18" s="122"/>
      <c r="SCM18" s="122"/>
      <c r="SCN18" s="122"/>
      <c r="SCO18" s="122"/>
      <c r="SCP18" s="122"/>
      <c r="SCQ18" s="122"/>
      <c r="SCR18" s="122"/>
      <c r="SCS18" s="122"/>
      <c r="SCT18" s="122"/>
      <c r="SCU18" s="122"/>
      <c r="SCV18" s="122"/>
      <c r="SCW18" s="122"/>
      <c r="SCX18" s="122"/>
      <c r="SCY18" s="122"/>
      <c r="SCZ18" s="122"/>
      <c r="SDA18" s="122"/>
      <c r="SDB18" s="122"/>
      <c r="SDC18" s="122"/>
      <c r="SDD18" s="122"/>
      <c r="SDE18" s="122"/>
      <c r="SDF18" s="122"/>
      <c r="SDG18" s="122"/>
      <c r="SDH18" s="122"/>
      <c r="SDI18" s="122"/>
      <c r="SDJ18" s="122"/>
      <c r="SDK18" s="122"/>
      <c r="SDL18" s="122"/>
      <c r="SDM18" s="122"/>
      <c r="SDN18" s="122"/>
      <c r="SDO18" s="122"/>
      <c r="SDP18" s="122"/>
      <c r="SDQ18" s="122"/>
      <c r="SDR18" s="122"/>
      <c r="SDS18" s="122"/>
      <c r="SDT18" s="122"/>
      <c r="SDU18" s="122"/>
      <c r="SDV18" s="122"/>
      <c r="SDW18" s="122"/>
      <c r="SDX18" s="122"/>
      <c r="SDY18" s="122"/>
      <c r="SDZ18" s="122"/>
      <c r="SEA18" s="122"/>
      <c r="SEB18" s="122"/>
      <c r="SEC18" s="122"/>
      <c r="SED18" s="122"/>
      <c r="SEE18" s="122"/>
      <c r="SEF18" s="122"/>
      <c r="SEG18" s="122"/>
      <c r="SEH18" s="122"/>
      <c r="SEI18" s="122"/>
      <c r="SEJ18" s="122"/>
      <c r="SEK18" s="122"/>
      <c r="SEL18" s="122"/>
      <c r="SEM18" s="122"/>
      <c r="SEN18" s="122"/>
      <c r="SEO18" s="122"/>
      <c r="SEP18" s="122"/>
      <c r="SEQ18" s="122"/>
      <c r="SER18" s="122"/>
      <c r="SES18" s="122"/>
      <c r="SET18" s="122"/>
      <c r="SEU18" s="122"/>
      <c r="SEV18" s="122"/>
      <c r="SEW18" s="122"/>
      <c r="SEX18" s="122"/>
      <c r="SEY18" s="122"/>
      <c r="SEZ18" s="122"/>
      <c r="SFA18" s="122"/>
      <c r="SFB18" s="122"/>
      <c r="SFC18" s="122"/>
      <c r="SFD18" s="122"/>
      <c r="SFE18" s="122"/>
      <c r="SFF18" s="122"/>
      <c r="SFG18" s="122"/>
      <c r="SFH18" s="122"/>
      <c r="SFI18" s="122"/>
      <c r="SFJ18" s="122"/>
      <c r="SFK18" s="122"/>
      <c r="SFL18" s="122"/>
      <c r="SFM18" s="122"/>
      <c r="SFN18" s="122"/>
      <c r="SFO18" s="122"/>
      <c r="SFP18" s="122"/>
      <c r="SFQ18" s="122"/>
      <c r="SFR18" s="122"/>
      <c r="SFS18" s="122"/>
      <c r="SFT18" s="122"/>
      <c r="SFU18" s="122"/>
      <c r="SFV18" s="122"/>
      <c r="SFW18" s="122"/>
      <c r="SFX18" s="122"/>
      <c r="SFY18" s="122"/>
      <c r="SFZ18" s="122"/>
      <c r="SGA18" s="122"/>
      <c r="SGB18" s="122"/>
      <c r="SGC18" s="122"/>
      <c r="SGD18" s="122"/>
      <c r="SGE18" s="122"/>
      <c r="SGF18" s="122"/>
      <c r="SGG18" s="122"/>
      <c r="SGH18" s="122"/>
      <c r="SGI18" s="122"/>
      <c r="SGJ18" s="122"/>
      <c r="SGK18" s="122"/>
      <c r="SGL18" s="122"/>
      <c r="SGM18" s="122"/>
      <c r="SGN18" s="122"/>
      <c r="SGO18" s="122"/>
      <c r="SGP18" s="122"/>
      <c r="SGQ18" s="122"/>
      <c r="SGR18" s="122"/>
      <c r="SGS18" s="122"/>
      <c r="SGT18" s="122"/>
      <c r="SGU18" s="122"/>
      <c r="SGV18" s="122"/>
      <c r="SGW18" s="122"/>
      <c r="SGX18" s="122"/>
      <c r="SGY18" s="122"/>
      <c r="SGZ18" s="122"/>
      <c r="SHA18" s="122"/>
      <c r="SHB18" s="122"/>
      <c r="SHC18" s="122"/>
      <c r="SHD18" s="122"/>
      <c r="SHE18" s="122"/>
      <c r="SHF18" s="122"/>
      <c r="SHG18" s="122"/>
      <c r="SHH18" s="122"/>
      <c r="SHI18" s="122"/>
      <c r="SHJ18" s="122"/>
      <c r="SHK18" s="122"/>
      <c r="SHL18" s="122"/>
      <c r="SHM18" s="122"/>
      <c r="SHN18" s="122"/>
      <c r="SHO18" s="122"/>
      <c r="SHP18" s="122"/>
      <c r="SHQ18" s="122"/>
      <c r="SHR18" s="122"/>
      <c r="SHS18" s="122"/>
      <c r="SHT18" s="122"/>
      <c r="SHU18" s="122"/>
      <c r="SHV18" s="122"/>
      <c r="SHW18" s="122"/>
      <c r="SHX18" s="122"/>
      <c r="SHY18" s="122"/>
      <c r="SHZ18" s="122"/>
      <c r="SIA18" s="122"/>
      <c r="SIB18" s="122"/>
      <c r="SIC18" s="122"/>
      <c r="SID18" s="122"/>
      <c r="SIE18" s="122"/>
      <c r="SIF18" s="122"/>
      <c r="SIG18" s="122"/>
      <c r="SIH18" s="122"/>
      <c r="SII18" s="122"/>
      <c r="SIJ18" s="122"/>
      <c r="SIK18" s="122"/>
      <c r="SIL18" s="122"/>
      <c r="SIM18" s="122"/>
      <c r="SIN18" s="122"/>
      <c r="SIO18" s="122"/>
      <c r="SIP18" s="122"/>
      <c r="SIQ18" s="122"/>
      <c r="SIR18" s="122"/>
      <c r="SIS18" s="122"/>
      <c r="SIT18" s="122"/>
      <c r="SIU18" s="122"/>
      <c r="SIV18" s="122"/>
      <c r="SIW18" s="122"/>
      <c r="SIX18" s="122"/>
      <c r="SIY18" s="122"/>
      <c r="SIZ18" s="122"/>
      <c r="SJA18" s="122"/>
      <c r="SJB18" s="122"/>
      <c r="SJC18" s="122"/>
      <c r="SJD18" s="122"/>
      <c r="SJE18" s="122"/>
      <c r="SJF18" s="122"/>
      <c r="SJG18" s="122"/>
      <c r="SJH18" s="122"/>
      <c r="SJI18" s="122"/>
      <c r="SJJ18" s="122"/>
      <c r="SJK18" s="122"/>
      <c r="SJL18" s="122"/>
      <c r="SJM18" s="122"/>
      <c r="SJN18" s="122"/>
      <c r="SJO18" s="122"/>
      <c r="SJP18" s="122"/>
      <c r="SJQ18" s="122"/>
      <c r="SJR18" s="122"/>
      <c r="SJS18" s="122"/>
      <c r="SJT18" s="122"/>
      <c r="SJU18" s="122"/>
      <c r="SJV18" s="122"/>
      <c r="SJW18" s="122"/>
      <c r="SJX18" s="122"/>
      <c r="SJY18" s="122"/>
      <c r="SJZ18" s="122"/>
      <c r="SKA18" s="122"/>
      <c r="SKB18" s="122"/>
      <c r="SKC18" s="122"/>
      <c r="SKD18" s="122"/>
      <c r="SKE18" s="122"/>
      <c r="SKF18" s="122"/>
      <c r="SKG18" s="122"/>
      <c r="SKH18" s="122"/>
      <c r="SKI18" s="122"/>
      <c r="SKJ18" s="122"/>
      <c r="SKK18" s="122"/>
      <c r="SKL18" s="122"/>
      <c r="SKM18" s="122"/>
      <c r="SKN18" s="122"/>
      <c r="SKO18" s="122"/>
      <c r="SKP18" s="122"/>
      <c r="SKQ18" s="122"/>
      <c r="SKR18" s="122"/>
      <c r="SKS18" s="122"/>
      <c r="SKT18" s="122"/>
      <c r="SKU18" s="122"/>
      <c r="SKV18" s="122"/>
      <c r="SKW18" s="122"/>
      <c r="SKX18" s="122"/>
      <c r="SKY18" s="122"/>
      <c r="SKZ18" s="122"/>
      <c r="SLA18" s="122"/>
      <c r="SLB18" s="122"/>
      <c r="SLC18" s="122"/>
      <c r="SLD18" s="122"/>
      <c r="SLE18" s="122"/>
      <c r="SLF18" s="122"/>
      <c r="SLG18" s="122"/>
      <c r="SLH18" s="122"/>
      <c r="SLI18" s="122"/>
      <c r="SLJ18" s="122"/>
      <c r="SLK18" s="122"/>
      <c r="SLL18" s="122"/>
      <c r="SLM18" s="122"/>
      <c r="SLN18" s="122"/>
      <c r="SLO18" s="122"/>
      <c r="SLP18" s="122"/>
      <c r="SLQ18" s="122"/>
      <c r="SLR18" s="122"/>
      <c r="SLS18" s="122"/>
      <c r="SLT18" s="122"/>
      <c r="SLU18" s="122"/>
      <c r="SLV18" s="122"/>
      <c r="SLW18" s="122"/>
      <c r="SLX18" s="122"/>
      <c r="SLY18" s="122"/>
      <c r="SLZ18" s="122"/>
      <c r="SMA18" s="122"/>
      <c r="SMB18" s="122"/>
      <c r="SMC18" s="122"/>
      <c r="SMD18" s="122"/>
      <c r="SME18" s="122"/>
      <c r="SMF18" s="122"/>
      <c r="SMG18" s="122"/>
      <c r="SMH18" s="122"/>
      <c r="SMI18" s="122"/>
      <c r="SMJ18" s="122"/>
      <c r="SMK18" s="122"/>
      <c r="SML18" s="122"/>
      <c r="SMM18" s="122"/>
      <c r="SMN18" s="122"/>
      <c r="SMO18" s="122"/>
      <c r="SMP18" s="122"/>
      <c r="SMQ18" s="122"/>
      <c r="SMR18" s="122"/>
      <c r="SMS18" s="122"/>
      <c r="SMT18" s="122"/>
      <c r="SMU18" s="122"/>
      <c r="SMV18" s="122"/>
      <c r="SMW18" s="122"/>
      <c r="SMX18" s="122"/>
      <c r="SMY18" s="122"/>
      <c r="SMZ18" s="122"/>
      <c r="SNA18" s="122"/>
      <c r="SNB18" s="122"/>
      <c r="SNC18" s="122"/>
      <c r="SND18" s="122"/>
      <c r="SNE18" s="122"/>
      <c r="SNF18" s="122"/>
      <c r="SNG18" s="122"/>
      <c r="SNH18" s="122"/>
      <c r="SNI18" s="122"/>
      <c r="SNJ18" s="122"/>
      <c r="SNK18" s="122"/>
      <c r="SNL18" s="122"/>
      <c r="SNM18" s="122"/>
      <c r="SNN18" s="122"/>
      <c r="SNO18" s="122"/>
      <c r="SNP18" s="122"/>
      <c r="SNQ18" s="122"/>
      <c r="SNR18" s="122"/>
      <c r="SNS18" s="122"/>
      <c r="SNT18" s="122"/>
      <c r="SNU18" s="122"/>
      <c r="SNV18" s="122"/>
      <c r="SNW18" s="122"/>
      <c r="SNX18" s="122"/>
      <c r="SNY18" s="122"/>
      <c r="SNZ18" s="122"/>
      <c r="SOA18" s="122"/>
      <c r="SOB18" s="122"/>
      <c r="SOC18" s="122"/>
      <c r="SOD18" s="122"/>
      <c r="SOE18" s="122"/>
      <c r="SOF18" s="122"/>
      <c r="SOG18" s="122"/>
      <c r="SOH18" s="122"/>
      <c r="SOI18" s="122"/>
      <c r="SOJ18" s="122"/>
      <c r="SOK18" s="122"/>
      <c r="SOL18" s="122"/>
      <c r="SOM18" s="122"/>
      <c r="SON18" s="122"/>
      <c r="SOO18" s="122"/>
      <c r="SOP18" s="122"/>
      <c r="SOQ18" s="122"/>
      <c r="SOR18" s="122"/>
      <c r="SOS18" s="122"/>
      <c r="SOT18" s="122"/>
      <c r="SOU18" s="122"/>
      <c r="SOV18" s="122"/>
      <c r="SOW18" s="122"/>
      <c r="SOX18" s="122"/>
      <c r="SOY18" s="122"/>
      <c r="SOZ18" s="122"/>
      <c r="SPA18" s="122"/>
      <c r="SPB18" s="122"/>
      <c r="SPC18" s="122"/>
      <c r="SPD18" s="122"/>
      <c r="SPE18" s="122"/>
      <c r="SPF18" s="122"/>
      <c r="SPG18" s="122"/>
      <c r="SPH18" s="122"/>
      <c r="SPI18" s="122"/>
      <c r="SPJ18" s="122"/>
      <c r="SPK18" s="122"/>
      <c r="SPL18" s="122"/>
      <c r="SPM18" s="122"/>
      <c r="SPN18" s="122"/>
      <c r="SPO18" s="122"/>
      <c r="SPP18" s="122"/>
      <c r="SPQ18" s="122"/>
      <c r="SPR18" s="122"/>
      <c r="SPS18" s="122"/>
      <c r="SPT18" s="122"/>
      <c r="SPU18" s="122"/>
      <c r="SPV18" s="122"/>
      <c r="SPW18" s="122"/>
      <c r="SPX18" s="122"/>
      <c r="SPY18" s="122"/>
      <c r="SPZ18" s="122"/>
      <c r="SQA18" s="122"/>
      <c r="SQB18" s="122"/>
      <c r="SQC18" s="122"/>
      <c r="SQD18" s="122"/>
      <c r="SQE18" s="122"/>
      <c r="SQF18" s="122"/>
      <c r="SQG18" s="122"/>
      <c r="SQH18" s="122"/>
      <c r="SQI18" s="122"/>
      <c r="SQJ18" s="122"/>
      <c r="SQK18" s="122"/>
      <c r="SQL18" s="122"/>
      <c r="SQM18" s="122"/>
      <c r="SQN18" s="122"/>
      <c r="SQO18" s="122"/>
      <c r="SQP18" s="122"/>
      <c r="SQQ18" s="122"/>
      <c r="SQR18" s="122"/>
      <c r="SQS18" s="122"/>
      <c r="SQT18" s="122"/>
      <c r="SQU18" s="122"/>
      <c r="SQV18" s="122"/>
      <c r="SQW18" s="122"/>
      <c r="SQX18" s="122"/>
      <c r="SQY18" s="122"/>
      <c r="SQZ18" s="122"/>
      <c r="SRA18" s="122"/>
      <c r="SRB18" s="122"/>
      <c r="SRC18" s="122"/>
      <c r="SRD18" s="122"/>
      <c r="SRE18" s="122"/>
      <c r="SRF18" s="122"/>
      <c r="SRG18" s="122"/>
      <c r="SRH18" s="122"/>
      <c r="SRI18" s="122"/>
      <c r="SRJ18" s="122"/>
      <c r="SRK18" s="122"/>
      <c r="SRL18" s="122"/>
      <c r="SRM18" s="122"/>
      <c r="SRN18" s="122"/>
      <c r="SRO18" s="122"/>
      <c r="SRP18" s="122"/>
      <c r="SRQ18" s="122"/>
      <c r="SRR18" s="122"/>
      <c r="SRS18" s="122"/>
      <c r="SRT18" s="122"/>
      <c r="SRU18" s="122"/>
      <c r="SRV18" s="122"/>
      <c r="SRW18" s="122"/>
      <c r="SRX18" s="122"/>
      <c r="SRY18" s="122"/>
      <c r="SRZ18" s="122"/>
      <c r="SSA18" s="122"/>
      <c r="SSB18" s="122"/>
      <c r="SSC18" s="122"/>
      <c r="SSD18" s="122"/>
      <c r="SSE18" s="122"/>
      <c r="SSF18" s="122"/>
      <c r="SSG18" s="122"/>
      <c r="SSH18" s="122"/>
      <c r="SSI18" s="122"/>
      <c r="SSJ18" s="122"/>
      <c r="SSK18" s="122"/>
      <c r="SSL18" s="122"/>
      <c r="SSM18" s="122"/>
      <c r="SSN18" s="122"/>
      <c r="SSO18" s="122"/>
      <c r="SSP18" s="122"/>
      <c r="SSQ18" s="122"/>
      <c r="SSR18" s="122"/>
      <c r="SSS18" s="122"/>
      <c r="SST18" s="122"/>
      <c r="SSU18" s="122"/>
      <c r="SSV18" s="122"/>
      <c r="SSW18" s="122"/>
      <c r="SSX18" s="122"/>
      <c r="SSY18" s="122"/>
      <c r="SSZ18" s="122"/>
      <c r="STA18" s="122"/>
      <c r="STB18" s="122"/>
      <c r="STC18" s="122"/>
      <c r="STD18" s="122"/>
      <c r="STE18" s="122"/>
      <c r="STF18" s="122"/>
      <c r="STG18" s="122"/>
      <c r="STH18" s="122"/>
      <c r="STI18" s="122"/>
      <c r="STJ18" s="122"/>
      <c r="STK18" s="122"/>
      <c r="STL18" s="122"/>
      <c r="STM18" s="122"/>
      <c r="STN18" s="122"/>
      <c r="STO18" s="122"/>
      <c r="STP18" s="122"/>
      <c r="STQ18" s="122"/>
      <c r="STR18" s="122"/>
      <c r="STS18" s="122"/>
      <c r="STT18" s="122"/>
      <c r="STU18" s="122"/>
      <c r="STV18" s="122"/>
      <c r="STW18" s="122"/>
      <c r="STX18" s="122"/>
      <c r="STY18" s="122"/>
      <c r="STZ18" s="122"/>
      <c r="SUA18" s="122"/>
      <c r="SUB18" s="122"/>
      <c r="SUC18" s="122"/>
      <c r="SUD18" s="122"/>
      <c r="SUE18" s="122"/>
      <c r="SUF18" s="122"/>
      <c r="SUG18" s="122"/>
      <c r="SUH18" s="122"/>
      <c r="SUI18" s="122"/>
      <c r="SUJ18" s="122"/>
      <c r="SUK18" s="122"/>
      <c r="SUL18" s="122"/>
      <c r="SUM18" s="122"/>
      <c r="SUN18" s="122"/>
      <c r="SUO18" s="122"/>
      <c r="SUP18" s="122"/>
      <c r="SUQ18" s="122"/>
      <c r="SUR18" s="122"/>
      <c r="SUS18" s="122"/>
      <c r="SUT18" s="122"/>
      <c r="SUU18" s="122"/>
      <c r="SUV18" s="122"/>
      <c r="SUW18" s="122"/>
      <c r="SUX18" s="122"/>
      <c r="SUY18" s="122"/>
      <c r="SUZ18" s="122"/>
      <c r="SVA18" s="122"/>
      <c r="SVB18" s="122"/>
      <c r="SVC18" s="122"/>
      <c r="SVD18" s="122"/>
      <c r="SVE18" s="122"/>
      <c r="SVF18" s="122"/>
      <c r="SVG18" s="122"/>
      <c r="SVH18" s="122"/>
      <c r="SVI18" s="122"/>
      <c r="SVJ18" s="122"/>
      <c r="SVK18" s="122"/>
      <c r="SVL18" s="122"/>
      <c r="SVM18" s="122"/>
      <c r="SVN18" s="122"/>
      <c r="SVO18" s="122"/>
      <c r="SVP18" s="122"/>
      <c r="SVQ18" s="122"/>
      <c r="SVR18" s="122"/>
      <c r="SVS18" s="122"/>
      <c r="SVT18" s="122"/>
      <c r="SVU18" s="122"/>
      <c r="SVV18" s="122"/>
      <c r="SVW18" s="122"/>
      <c r="SVX18" s="122"/>
      <c r="SVY18" s="122"/>
      <c r="SVZ18" s="122"/>
      <c r="SWA18" s="122"/>
      <c r="SWB18" s="122"/>
      <c r="SWC18" s="122"/>
      <c r="SWD18" s="122"/>
      <c r="SWE18" s="122"/>
      <c r="SWF18" s="122"/>
      <c r="SWG18" s="122"/>
      <c r="SWH18" s="122"/>
      <c r="SWI18" s="122"/>
      <c r="SWJ18" s="122"/>
      <c r="SWK18" s="122"/>
      <c r="SWL18" s="122"/>
      <c r="SWM18" s="122"/>
      <c r="SWN18" s="122"/>
      <c r="SWO18" s="122"/>
      <c r="SWP18" s="122"/>
      <c r="SWQ18" s="122"/>
      <c r="SWR18" s="122"/>
      <c r="SWS18" s="122"/>
      <c r="SWT18" s="122"/>
      <c r="SWU18" s="122"/>
      <c r="SWV18" s="122"/>
      <c r="SWW18" s="122"/>
      <c r="SWX18" s="122"/>
      <c r="SWY18" s="122"/>
      <c r="SWZ18" s="122"/>
      <c r="SXA18" s="122"/>
      <c r="SXB18" s="122"/>
      <c r="SXC18" s="122"/>
      <c r="SXD18" s="122"/>
      <c r="SXE18" s="122"/>
      <c r="SXF18" s="122"/>
      <c r="SXG18" s="122"/>
      <c r="SXH18" s="122"/>
      <c r="SXI18" s="122"/>
      <c r="SXJ18" s="122"/>
      <c r="SXK18" s="122"/>
      <c r="SXL18" s="122"/>
      <c r="SXM18" s="122"/>
      <c r="SXN18" s="122"/>
      <c r="SXO18" s="122"/>
      <c r="SXP18" s="122"/>
      <c r="SXQ18" s="122"/>
      <c r="SXR18" s="122"/>
      <c r="SXS18" s="122"/>
      <c r="SXT18" s="122"/>
      <c r="SXU18" s="122"/>
      <c r="SXV18" s="122"/>
      <c r="SXW18" s="122"/>
      <c r="SXX18" s="122"/>
      <c r="SXY18" s="122"/>
      <c r="SXZ18" s="122"/>
      <c r="SYA18" s="122"/>
      <c r="SYB18" s="122"/>
      <c r="SYC18" s="122"/>
      <c r="SYD18" s="122"/>
      <c r="SYE18" s="122"/>
      <c r="SYF18" s="122"/>
      <c r="SYG18" s="122"/>
      <c r="SYH18" s="122"/>
      <c r="SYI18" s="122"/>
      <c r="SYJ18" s="122"/>
      <c r="SYK18" s="122"/>
      <c r="SYL18" s="122"/>
      <c r="SYM18" s="122"/>
      <c r="SYN18" s="122"/>
      <c r="SYO18" s="122"/>
      <c r="SYP18" s="122"/>
      <c r="SYQ18" s="122"/>
      <c r="SYR18" s="122"/>
      <c r="SYS18" s="122"/>
      <c r="SYT18" s="122"/>
      <c r="SYU18" s="122"/>
      <c r="SYV18" s="122"/>
      <c r="SYW18" s="122"/>
      <c r="SYX18" s="122"/>
      <c r="SYY18" s="122"/>
      <c r="SYZ18" s="122"/>
      <c r="SZA18" s="122"/>
      <c r="SZB18" s="122"/>
      <c r="SZC18" s="122"/>
      <c r="SZD18" s="122"/>
      <c r="SZE18" s="122"/>
      <c r="SZF18" s="122"/>
      <c r="SZG18" s="122"/>
      <c r="SZH18" s="122"/>
      <c r="SZI18" s="122"/>
      <c r="SZJ18" s="122"/>
      <c r="SZK18" s="122"/>
      <c r="SZL18" s="122"/>
      <c r="SZM18" s="122"/>
      <c r="SZN18" s="122"/>
      <c r="SZO18" s="122"/>
      <c r="SZP18" s="122"/>
      <c r="SZQ18" s="122"/>
      <c r="SZR18" s="122"/>
      <c r="SZS18" s="122"/>
      <c r="SZT18" s="122"/>
      <c r="SZU18" s="122"/>
      <c r="SZV18" s="122"/>
      <c r="SZW18" s="122"/>
      <c r="SZX18" s="122"/>
      <c r="SZY18" s="122"/>
      <c r="SZZ18" s="122"/>
      <c r="TAA18" s="122"/>
      <c r="TAB18" s="122"/>
      <c r="TAC18" s="122"/>
      <c r="TAD18" s="122"/>
      <c r="TAE18" s="122"/>
      <c r="TAF18" s="122"/>
      <c r="TAG18" s="122"/>
      <c r="TAH18" s="122"/>
      <c r="TAI18" s="122"/>
      <c r="TAJ18" s="122"/>
      <c r="TAK18" s="122"/>
      <c r="TAL18" s="122"/>
      <c r="TAM18" s="122"/>
      <c r="TAN18" s="122"/>
      <c r="TAO18" s="122"/>
      <c r="TAP18" s="122"/>
      <c r="TAQ18" s="122"/>
      <c r="TAR18" s="122"/>
      <c r="TAS18" s="122"/>
      <c r="TAT18" s="122"/>
      <c r="TAU18" s="122"/>
      <c r="TAV18" s="122"/>
      <c r="TAW18" s="122"/>
      <c r="TAX18" s="122"/>
      <c r="TAY18" s="122"/>
      <c r="TAZ18" s="122"/>
      <c r="TBA18" s="122"/>
      <c r="TBB18" s="122"/>
      <c r="TBC18" s="122"/>
      <c r="TBD18" s="122"/>
      <c r="TBE18" s="122"/>
      <c r="TBF18" s="122"/>
      <c r="TBG18" s="122"/>
      <c r="TBH18" s="122"/>
      <c r="TBI18" s="122"/>
      <c r="TBJ18" s="122"/>
      <c r="TBK18" s="122"/>
      <c r="TBL18" s="122"/>
      <c r="TBM18" s="122"/>
      <c r="TBN18" s="122"/>
      <c r="TBO18" s="122"/>
      <c r="TBP18" s="122"/>
      <c r="TBQ18" s="122"/>
      <c r="TBR18" s="122"/>
      <c r="TBS18" s="122"/>
      <c r="TBT18" s="122"/>
      <c r="TBU18" s="122"/>
      <c r="TBV18" s="122"/>
      <c r="TBW18" s="122"/>
      <c r="TBX18" s="122"/>
      <c r="TBY18" s="122"/>
      <c r="TBZ18" s="122"/>
      <c r="TCA18" s="122"/>
      <c r="TCB18" s="122"/>
      <c r="TCC18" s="122"/>
      <c r="TCD18" s="122"/>
      <c r="TCE18" s="122"/>
      <c r="TCF18" s="122"/>
      <c r="TCG18" s="122"/>
      <c r="TCH18" s="122"/>
      <c r="TCI18" s="122"/>
      <c r="TCJ18" s="122"/>
      <c r="TCK18" s="122"/>
      <c r="TCL18" s="122"/>
      <c r="TCM18" s="122"/>
      <c r="TCN18" s="122"/>
      <c r="TCO18" s="122"/>
      <c r="TCP18" s="122"/>
      <c r="TCQ18" s="122"/>
      <c r="TCR18" s="122"/>
      <c r="TCS18" s="122"/>
      <c r="TCT18" s="122"/>
      <c r="TCU18" s="122"/>
      <c r="TCV18" s="122"/>
      <c r="TCW18" s="122"/>
      <c r="TCX18" s="122"/>
      <c r="TCY18" s="122"/>
      <c r="TCZ18" s="122"/>
      <c r="TDA18" s="122"/>
      <c r="TDB18" s="122"/>
      <c r="TDC18" s="122"/>
      <c r="TDD18" s="122"/>
      <c r="TDE18" s="122"/>
      <c r="TDF18" s="122"/>
      <c r="TDG18" s="122"/>
      <c r="TDH18" s="122"/>
      <c r="TDI18" s="122"/>
      <c r="TDJ18" s="122"/>
      <c r="TDK18" s="122"/>
      <c r="TDL18" s="122"/>
      <c r="TDM18" s="122"/>
      <c r="TDN18" s="122"/>
      <c r="TDO18" s="122"/>
      <c r="TDP18" s="122"/>
      <c r="TDQ18" s="122"/>
      <c r="TDR18" s="122"/>
      <c r="TDS18" s="122"/>
      <c r="TDT18" s="122"/>
      <c r="TDU18" s="122"/>
      <c r="TDV18" s="122"/>
      <c r="TDW18" s="122"/>
      <c r="TDX18" s="122"/>
      <c r="TDY18" s="122"/>
      <c r="TDZ18" s="122"/>
      <c r="TEA18" s="122"/>
      <c r="TEB18" s="122"/>
      <c r="TEC18" s="122"/>
      <c r="TED18" s="122"/>
      <c r="TEE18" s="122"/>
      <c r="TEF18" s="122"/>
      <c r="TEG18" s="122"/>
      <c r="TEH18" s="122"/>
      <c r="TEI18" s="122"/>
      <c r="TEJ18" s="122"/>
      <c r="TEK18" s="122"/>
      <c r="TEL18" s="122"/>
      <c r="TEM18" s="122"/>
      <c r="TEN18" s="122"/>
      <c r="TEO18" s="122"/>
      <c r="TEP18" s="122"/>
      <c r="TEQ18" s="122"/>
      <c r="TER18" s="122"/>
      <c r="TES18" s="122"/>
      <c r="TET18" s="122"/>
      <c r="TEU18" s="122"/>
      <c r="TEV18" s="122"/>
      <c r="TEW18" s="122"/>
      <c r="TEX18" s="122"/>
      <c r="TEY18" s="122"/>
      <c r="TEZ18" s="122"/>
      <c r="TFA18" s="122"/>
      <c r="TFB18" s="122"/>
      <c r="TFC18" s="122"/>
      <c r="TFD18" s="122"/>
      <c r="TFE18" s="122"/>
      <c r="TFF18" s="122"/>
      <c r="TFG18" s="122"/>
      <c r="TFH18" s="122"/>
      <c r="TFI18" s="122"/>
      <c r="TFJ18" s="122"/>
      <c r="TFK18" s="122"/>
      <c r="TFL18" s="122"/>
      <c r="TFM18" s="122"/>
      <c r="TFN18" s="122"/>
      <c r="TFO18" s="122"/>
      <c r="TFP18" s="122"/>
      <c r="TFQ18" s="122"/>
      <c r="TFR18" s="122"/>
      <c r="TFS18" s="122"/>
      <c r="TFT18" s="122"/>
      <c r="TFU18" s="122"/>
      <c r="TFV18" s="122"/>
      <c r="TFW18" s="122"/>
      <c r="TFX18" s="122"/>
      <c r="TFY18" s="122"/>
      <c r="TFZ18" s="122"/>
      <c r="TGA18" s="122"/>
      <c r="TGB18" s="122"/>
      <c r="TGC18" s="122"/>
      <c r="TGD18" s="122"/>
      <c r="TGE18" s="122"/>
      <c r="TGF18" s="122"/>
      <c r="TGG18" s="122"/>
      <c r="TGH18" s="122"/>
      <c r="TGI18" s="122"/>
      <c r="TGJ18" s="122"/>
      <c r="TGK18" s="122"/>
      <c r="TGL18" s="122"/>
      <c r="TGM18" s="122"/>
      <c r="TGN18" s="122"/>
      <c r="TGO18" s="122"/>
      <c r="TGP18" s="122"/>
      <c r="TGQ18" s="122"/>
      <c r="TGR18" s="122"/>
      <c r="TGS18" s="122"/>
      <c r="TGT18" s="122"/>
      <c r="TGU18" s="122"/>
      <c r="TGV18" s="122"/>
      <c r="TGW18" s="122"/>
      <c r="TGX18" s="122"/>
      <c r="TGY18" s="122"/>
      <c r="TGZ18" s="122"/>
      <c r="THA18" s="122"/>
      <c r="THB18" s="122"/>
      <c r="THC18" s="122"/>
      <c r="THD18" s="122"/>
      <c r="THE18" s="122"/>
      <c r="THF18" s="122"/>
      <c r="THG18" s="122"/>
      <c r="THH18" s="122"/>
      <c r="THI18" s="122"/>
      <c r="THJ18" s="122"/>
      <c r="THK18" s="122"/>
      <c r="THL18" s="122"/>
      <c r="THM18" s="122"/>
      <c r="THN18" s="122"/>
      <c r="THO18" s="122"/>
      <c r="THP18" s="122"/>
      <c r="THQ18" s="122"/>
      <c r="THR18" s="122"/>
      <c r="THS18" s="122"/>
      <c r="THT18" s="122"/>
      <c r="THU18" s="122"/>
      <c r="THV18" s="122"/>
      <c r="THW18" s="122"/>
      <c r="THX18" s="122"/>
      <c r="THY18" s="122"/>
      <c r="THZ18" s="122"/>
      <c r="TIA18" s="122"/>
      <c r="TIB18" s="122"/>
      <c r="TIC18" s="122"/>
      <c r="TID18" s="122"/>
      <c r="TIE18" s="122"/>
      <c r="TIF18" s="122"/>
      <c r="TIG18" s="122"/>
      <c r="TIH18" s="122"/>
      <c r="TII18" s="122"/>
      <c r="TIJ18" s="122"/>
      <c r="TIK18" s="122"/>
      <c r="TIL18" s="122"/>
      <c r="TIM18" s="122"/>
      <c r="TIN18" s="122"/>
      <c r="TIO18" s="122"/>
      <c r="TIP18" s="122"/>
      <c r="TIQ18" s="122"/>
      <c r="TIR18" s="122"/>
      <c r="TIS18" s="122"/>
      <c r="TIT18" s="122"/>
      <c r="TIU18" s="122"/>
      <c r="TIV18" s="122"/>
      <c r="TIW18" s="122"/>
      <c r="TIX18" s="122"/>
      <c r="TIY18" s="122"/>
      <c r="TIZ18" s="122"/>
      <c r="TJA18" s="122"/>
      <c r="TJB18" s="122"/>
      <c r="TJC18" s="122"/>
      <c r="TJD18" s="122"/>
      <c r="TJE18" s="122"/>
      <c r="TJF18" s="122"/>
      <c r="TJG18" s="122"/>
      <c r="TJH18" s="122"/>
      <c r="TJI18" s="122"/>
      <c r="TJJ18" s="122"/>
      <c r="TJK18" s="122"/>
      <c r="TJL18" s="122"/>
      <c r="TJM18" s="122"/>
      <c r="TJN18" s="122"/>
      <c r="TJO18" s="122"/>
      <c r="TJP18" s="122"/>
      <c r="TJQ18" s="122"/>
      <c r="TJR18" s="122"/>
      <c r="TJS18" s="122"/>
      <c r="TJT18" s="122"/>
      <c r="TJU18" s="122"/>
      <c r="TJV18" s="122"/>
      <c r="TJW18" s="122"/>
      <c r="TJX18" s="122"/>
      <c r="TJY18" s="122"/>
      <c r="TJZ18" s="122"/>
      <c r="TKA18" s="122"/>
      <c r="TKB18" s="122"/>
      <c r="TKC18" s="122"/>
      <c r="TKD18" s="122"/>
      <c r="TKE18" s="122"/>
      <c r="TKF18" s="122"/>
      <c r="TKG18" s="122"/>
      <c r="TKH18" s="122"/>
      <c r="TKI18" s="122"/>
      <c r="TKJ18" s="122"/>
      <c r="TKK18" s="122"/>
      <c r="TKL18" s="122"/>
      <c r="TKM18" s="122"/>
      <c r="TKN18" s="122"/>
      <c r="TKO18" s="122"/>
      <c r="TKP18" s="122"/>
      <c r="TKQ18" s="122"/>
      <c r="TKR18" s="122"/>
      <c r="TKS18" s="122"/>
      <c r="TKT18" s="122"/>
      <c r="TKU18" s="122"/>
      <c r="TKV18" s="122"/>
      <c r="TKW18" s="122"/>
      <c r="TKX18" s="122"/>
      <c r="TKY18" s="122"/>
      <c r="TKZ18" s="122"/>
      <c r="TLA18" s="122"/>
      <c r="TLB18" s="122"/>
      <c r="TLC18" s="122"/>
      <c r="TLD18" s="122"/>
      <c r="TLE18" s="122"/>
      <c r="TLF18" s="122"/>
      <c r="TLG18" s="122"/>
      <c r="TLH18" s="122"/>
      <c r="TLI18" s="122"/>
      <c r="TLJ18" s="122"/>
      <c r="TLK18" s="122"/>
      <c r="TLL18" s="122"/>
      <c r="TLM18" s="122"/>
      <c r="TLN18" s="122"/>
      <c r="TLO18" s="122"/>
      <c r="TLP18" s="122"/>
      <c r="TLQ18" s="122"/>
      <c r="TLR18" s="122"/>
      <c r="TLS18" s="122"/>
      <c r="TLT18" s="122"/>
      <c r="TLU18" s="122"/>
      <c r="TLV18" s="122"/>
      <c r="TLW18" s="122"/>
      <c r="TLX18" s="122"/>
      <c r="TLY18" s="122"/>
      <c r="TLZ18" s="122"/>
      <c r="TMA18" s="122"/>
      <c r="TMB18" s="122"/>
      <c r="TMC18" s="122"/>
      <c r="TMD18" s="122"/>
      <c r="TME18" s="122"/>
      <c r="TMF18" s="122"/>
      <c r="TMG18" s="122"/>
      <c r="TMH18" s="122"/>
      <c r="TMI18" s="122"/>
      <c r="TMJ18" s="122"/>
      <c r="TMK18" s="122"/>
      <c r="TML18" s="122"/>
      <c r="TMM18" s="122"/>
      <c r="TMN18" s="122"/>
      <c r="TMO18" s="122"/>
      <c r="TMP18" s="122"/>
      <c r="TMQ18" s="122"/>
      <c r="TMR18" s="122"/>
      <c r="TMS18" s="122"/>
      <c r="TMT18" s="122"/>
      <c r="TMU18" s="122"/>
      <c r="TMV18" s="122"/>
      <c r="TMW18" s="122"/>
      <c r="TMX18" s="122"/>
      <c r="TMY18" s="122"/>
      <c r="TMZ18" s="122"/>
      <c r="TNA18" s="122"/>
      <c r="TNB18" s="122"/>
      <c r="TNC18" s="122"/>
      <c r="TND18" s="122"/>
      <c r="TNE18" s="122"/>
      <c r="TNF18" s="122"/>
      <c r="TNG18" s="122"/>
      <c r="TNH18" s="122"/>
      <c r="TNI18" s="122"/>
      <c r="TNJ18" s="122"/>
      <c r="TNK18" s="122"/>
      <c r="TNL18" s="122"/>
      <c r="TNM18" s="122"/>
      <c r="TNN18" s="122"/>
      <c r="TNO18" s="122"/>
      <c r="TNP18" s="122"/>
      <c r="TNQ18" s="122"/>
      <c r="TNR18" s="122"/>
      <c r="TNS18" s="122"/>
      <c r="TNT18" s="122"/>
      <c r="TNU18" s="122"/>
      <c r="TNV18" s="122"/>
      <c r="TNW18" s="122"/>
      <c r="TNX18" s="122"/>
      <c r="TNY18" s="122"/>
      <c r="TNZ18" s="122"/>
      <c r="TOA18" s="122"/>
      <c r="TOB18" s="122"/>
      <c r="TOC18" s="122"/>
      <c r="TOD18" s="122"/>
      <c r="TOE18" s="122"/>
      <c r="TOF18" s="122"/>
      <c r="TOG18" s="122"/>
      <c r="TOH18" s="122"/>
      <c r="TOI18" s="122"/>
      <c r="TOJ18" s="122"/>
      <c r="TOK18" s="122"/>
      <c r="TOL18" s="122"/>
      <c r="TOM18" s="122"/>
      <c r="TON18" s="122"/>
      <c r="TOO18" s="122"/>
      <c r="TOP18" s="122"/>
      <c r="TOQ18" s="122"/>
      <c r="TOR18" s="122"/>
      <c r="TOS18" s="122"/>
      <c r="TOT18" s="122"/>
      <c r="TOU18" s="122"/>
      <c r="TOV18" s="122"/>
      <c r="TOW18" s="122"/>
      <c r="TOX18" s="122"/>
      <c r="TOY18" s="122"/>
      <c r="TOZ18" s="122"/>
      <c r="TPA18" s="122"/>
      <c r="TPB18" s="122"/>
      <c r="TPC18" s="122"/>
      <c r="TPD18" s="122"/>
      <c r="TPE18" s="122"/>
      <c r="TPF18" s="122"/>
      <c r="TPG18" s="122"/>
      <c r="TPH18" s="122"/>
      <c r="TPI18" s="122"/>
      <c r="TPJ18" s="122"/>
      <c r="TPK18" s="122"/>
      <c r="TPL18" s="122"/>
      <c r="TPM18" s="122"/>
      <c r="TPN18" s="122"/>
      <c r="TPO18" s="122"/>
      <c r="TPP18" s="122"/>
      <c r="TPQ18" s="122"/>
      <c r="TPR18" s="122"/>
      <c r="TPS18" s="122"/>
      <c r="TPT18" s="122"/>
      <c r="TPU18" s="122"/>
      <c r="TPV18" s="122"/>
      <c r="TPW18" s="122"/>
      <c r="TPX18" s="122"/>
      <c r="TPY18" s="122"/>
      <c r="TPZ18" s="122"/>
      <c r="TQA18" s="122"/>
      <c r="TQB18" s="122"/>
      <c r="TQC18" s="122"/>
      <c r="TQD18" s="122"/>
      <c r="TQE18" s="122"/>
      <c r="TQF18" s="122"/>
      <c r="TQG18" s="122"/>
      <c r="TQH18" s="122"/>
      <c r="TQI18" s="122"/>
      <c r="TQJ18" s="122"/>
      <c r="TQK18" s="122"/>
      <c r="TQL18" s="122"/>
      <c r="TQM18" s="122"/>
      <c r="TQN18" s="122"/>
      <c r="TQO18" s="122"/>
      <c r="TQP18" s="122"/>
      <c r="TQQ18" s="122"/>
      <c r="TQR18" s="122"/>
      <c r="TQS18" s="122"/>
      <c r="TQT18" s="122"/>
      <c r="TQU18" s="122"/>
      <c r="TQV18" s="122"/>
      <c r="TQW18" s="122"/>
      <c r="TQX18" s="122"/>
      <c r="TQY18" s="122"/>
      <c r="TQZ18" s="122"/>
      <c r="TRA18" s="122"/>
      <c r="TRB18" s="122"/>
      <c r="TRC18" s="122"/>
      <c r="TRD18" s="122"/>
      <c r="TRE18" s="122"/>
      <c r="TRF18" s="122"/>
      <c r="TRG18" s="122"/>
      <c r="TRH18" s="122"/>
      <c r="TRI18" s="122"/>
      <c r="TRJ18" s="122"/>
      <c r="TRK18" s="122"/>
      <c r="TRL18" s="122"/>
      <c r="TRM18" s="122"/>
      <c r="TRN18" s="122"/>
      <c r="TRO18" s="122"/>
      <c r="TRP18" s="122"/>
      <c r="TRQ18" s="122"/>
      <c r="TRR18" s="122"/>
      <c r="TRS18" s="122"/>
      <c r="TRT18" s="122"/>
      <c r="TRU18" s="122"/>
      <c r="TRV18" s="122"/>
      <c r="TRW18" s="122"/>
      <c r="TRX18" s="122"/>
      <c r="TRY18" s="122"/>
      <c r="TRZ18" s="122"/>
      <c r="TSA18" s="122"/>
      <c r="TSB18" s="122"/>
      <c r="TSC18" s="122"/>
      <c r="TSD18" s="122"/>
      <c r="TSE18" s="122"/>
      <c r="TSF18" s="122"/>
      <c r="TSG18" s="122"/>
      <c r="TSH18" s="122"/>
      <c r="TSI18" s="122"/>
      <c r="TSJ18" s="122"/>
      <c r="TSK18" s="122"/>
      <c r="TSL18" s="122"/>
      <c r="TSM18" s="122"/>
      <c r="TSN18" s="122"/>
      <c r="TSO18" s="122"/>
      <c r="TSP18" s="122"/>
      <c r="TSQ18" s="122"/>
      <c r="TSR18" s="122"/>
      <c r="TSS18" s="122"/>
      <c r="TST18" s="122"/>
      <c r="TSU18" s="122"/>
      <c r="TSV18" s="122"/>
      <c r="TSW18" s="122"/>
      <c r="TSX18" s="122"/>
      <c r="TSY18" s="122"/>
      <c r="TSZ18" s="122"/>
      <c r="TTA18" s="122"/>
      <c r="TTB18" s="122"/>
      <c r="TTC18" s="122"/>
      <c r="TTD18" s="122"/>
      <c r="TTE18" s="122"/>
      <c r="TTF18" s="122"/>
      <c r="TTG18" s="122"/>
      <c r="TTH18" s="122"/>
      <c r="TTI18" s="122"/>
      <c r="TTJ18" s="122"/>
      <c r="TTK18" s="122"/>
      <c r="TTL18" s="122"/>
      <c r="TTM18" s="122"/>
      <c r="TTN18" s="122"/>
      <c r="TTO18" s="122"/>
      <c r="TTP18" s="122"/>
      <c r="TTQ18" s="122"/>
      <c r="TTR18" s="122"/>
      <c r="TTS18" s="122"/>
      <c r="TTT18" s="122"/>
      <c r="TTU18" s="122"/>
      <c r="TTV18" s="122"/>
      <c r="TTW18" s="122"/>
      <c r="TTX18" s="122"/>
      <c r="TTY18" s="122"/>
      <c r="TTZ18" s="122"/>
      <c r="TUA18" s="122"/>
      <c r="TUB18" s="122"/>
      <c r="TUC18" s="122"/>
      <c r="TUD18" s="122"/>
      <c r="TUE18" s="122"/>
      <c r="TUF18" s="122"/>
      <c r="TUG18" s="122"/>
      <c r="TUH18" s="122"/>
      <c r="TUI18" s="122"/>
      <c r="TUJ18" s="122"/>
      <c r="TUK18" s="122"/>
      <c r="TUL18" s="122"/>
      <c r="TUM18" s="122"/>
      <c r="TUN18" s="122"/>
      <c r="TUO18" s="122"/>
      <c r="TUP18" s="122"/>
      <c r="TUQ18" s="122"/>
      <c r="TUR18" s="122"/>
      <c r="TUS18" s="122"/>
      <c r="TUT18" s="122"/>
      <c r="TUU18" s="122"/>
      <c r="TUV18" s="122"/>
      <c r="TUW18" s="122"/>
      <c r="TUX18" s="122"/>
      <c r="TUY18" s="122"/>
      <c r="TUZ18" s="122"/>
      <c r="TVA18" s="122"/>
      <c r="TVB18" s="122"/>
      <c r="TVC18" s="122"/>
      <c r="TVD18" s="122"/>
      <c r="TVE18" s="122"/>
      <c r="TVF18" s="122"/>
      <c r="TVG18" s="122"/>
      <c r="TVH18" s="122"/>
      <c r="TVI18" s="122"/>
      <c r="TVJ18" s="122"/>
      <c r="TVK18" s="122"/>
      <c r="TVL18" s="122"/>
      <c r="TVM18" s="122"/>
      <c r="TVN18" s="122"/>
      <c r="TVO18" s="122"/>
      <c r="TVP18" s="122"/>
      <c r="TVQ18" s="122"/>
      <c r="TVR18" s="122"/>
      <c r="TVS18" s="122"/>
      <c r="TVT18" s="122"/>
      <c r="TVU18" s="122"/>
      <c r="TVV18" s="122"/>
      <c r="TVW18" s="122"/>
      <c r="TVX18" s="122"/>
      <c r="TVY18" s="122"/>
      <c r="TVZ18" s="122"/>
      <c r="TWA18" s="122"/>
      <c r="TWB18" s="122"/>
      <c r="TWC18" s="122"/>
      <c r="TWD18" s="122"/>
      <c r="TWE18" s="122"/>
      <c r="TWF18" s="122"/>
      <c r="TWG18" s="122"/>
      <c r="TWH18" s="122"/>
      <c r="TWI18" s="122"/>
      <c r="TWJ18" s="122"/>
      <c r="TWK18" s="122"/>
      <c r="TWL18" s="122"/>
      <c r="TWM18" s="122"/>
      <c r="TWN18" s="122"/>
      <c r="TWO18" s="122"/>
      <c r="TWP18" s="122"/>
      <c r="TWQ18" s="122"/>
      <c r="TWR18" s="122"/>
      <c r="TWS18" s="122"/>
      <c r="TWT18" s="122"/>
      <c r="TWU18" s="122"/>
      <c r="TWV18" s="122"/>
      <c r="TWW18" s="122"/>
      <c r="TWX18" s="122"/>
      <c r="TWY18" s="122"/>
      <c r="TWZ18" s="122"/>
      <c r="TXA18" s="122"/>
      <c r="TXB18" s="122"/>
      <c r="TXC18" s="122"/>
      <c r="TXD18" s="122"/>
      <c r="TXE18" s="122"/>
      <c r="TXF18" s="122"/>
      <c r="TXG18" s="122"/>
      <c r="TXH18" s="122"/>
      <c r="TXI18" s="122"/>
      <c r="TXJ18" s="122"/>
      <c r="TXK18" s="122"/>
      <c r="TXL18" s="122"/>
      <c r="TXM18" s="122"/>
      <c r="TXN18" s="122"/>
      <c r="TXO18" s="122"/>
      <c r="TXP18" s="122"/>
      <c r="TXQ18" s="122"/>
      <c r="TXR18" s="122"/>
      <c r="TXS18" s="122"/>
      <c r="TXT18" s="122"/>
      <c r="TXU18" s="122"/>
      <c r="TXV18" s="122"/>
      <c r="TXW18" s="122"/>
      <c r="TXX18" s="122"/>
      <c r="TXY18" s="122"/>
      <c r="TXZ18" s="122"/>
      <c r="TYA18" s="122"/>
      <c r="TYB18" s="122"/>
      <c r="TYC18" s="122"/>
      <c r="TYD18" s="122"/>
      <c r="TYE18" s="122"/>
      <c r="TYF18" s="122"/>
      <c r="TYG18" s="122"/>
      <c r="TYH18" s="122"/>
      <c r="TYI18" s="122"/>
      <c r="TYJ18" s="122"/>
      <c r="TYK18" s="122"/>
      <c r="TYL18" s="122"/>
      <c r="TYM18" s="122"/>
      <c r="TYN18" s="122"/>
      <c r="TYO18" s="122"/>
      <c r="TYP18" s="122"/>
      <c r="TYQ18" s="122"/>
      <c r="TYR18" s="122"/>
      <c r="TYS18" s="122"/>
      <c r="TYT18" s="122"/>
      <c r="TYU18" s="122"/>
      <c r="TYV18" s="122"/>
      <c r="TYW18" s="122"/>
      <c r="TYX18" s="122"/>
      <c r="TYY18" s="122"/>
      <c r="TYZ18" s="122"/>
      <c r="TZA18" s="122"/>
      <c r="TZB18" s="122"/>
      <c r="TZC18" s="122"/>
      <c r="TZD18" s="122"/>
      <c r="TZE18" s="122"/>
      <c r="TZF18" s="122"/>
      <c r="TZG18" s="122"/>
      <c r="TZH18" s="122"/>
      <c r="TZI18" s="122"/>
      <c r="TZJ18" s="122"/>
      <c r="TZK18" s="122"/>
      <c r="TZL18" s="122"/>
      <c r="TZM18" s="122"/>
      <c r="TZN18" s="122"/>
      <c r="TZO18" s="122"/>
      <c r="TZP18" s="122"/>
      <c r="TZQ18" s="122"/>
      <c r="TZR18" s="122"/>
      <c r="TZS18" s="122"/>
      <c r="TZT18" s="122"/>
      <c r="TZU18" s="122"/>
      <c r="TZV18" s="122"/>
      <c r="TZW18" s="122"/>
      <c r="TZX18" s="122"/>
      <c r="TZY18" s="122"/>
      <c r="TZZ18" s="122"/>
      <c r="UAA18" s="122"/>
      <c r="UAB18" s="122"/>
      <c r="UAC18" s="122"/>
      <c r="UAD18" s="122"/>
      <c r="UAE18" s="122"/>
      <c r="UAF18" s="122"/>
      <c r="UAG18" s="122"/>
      <c r="UAH18" s="122"/>
      <c r="UAI18" s="122"/>
      <c r="UAJ18" s="122"/>
      <c r="UAK18" s="122"/>
      <c r="UAL18" s="122"/>
      <c r="UAM18" s="122"/>
      <c r="UAN18" s="122"/>
      <c r="UAO18" s="122"/>
      <c r="UAP18" s="122"/>
      <c r="UAQ18" s="122"/>
      <c r="UAR18" s="122"/>
      <c r="UAS18" s="122"/>
      <c r="UAT18" s="122"/>
      <c r="UAU18" s="122"/>
      <c r="UAV18" s="122"/>
      <c r="UAW18" s="122"/>
      <c r="UAX18" s="122"/>
      <c r="UAY18" s="122"/>
      <c r="UAZ18" s="122"/>
      <c r="UBA18" s="122"/>
      <c r="UBB18" s="122"/>
      <c r="UBC18" s="122"/>
      <c r="UBD18" s="122"/>
      <c r="UBE18" s="122"/>
      <c r="UBF18" s="122"/>
      <c r="UBG18" s="122"/>
      <c r="UBH18" s="122"/>
      <c r="UBI18" s="122"/>
      <c r="UBJ18" s="122"/>
      <c r="UBK18" s="122"/>
      <c r="UBL18" s="122"/>
      <c r="UBM18" s="122"/>
      <c r="UBN18" s="122"/>
      <c r="UBO18" s="122"/>
      <c r="UBP18" s="122"/>
      <c r="UBQ18" s="122"/>
      <c r="UBR18" s="122"/>
      <c r="UBS18" s="122"/>
      <c r="UBT18" s="122"/>
      <c r="UBU18" s="122"/>
      <c r="UBV18" s="122"/>
      <c r="UBW18" s="122"/>
      <c r="UBX18" s="122"/>
      <c r="UBY18" s="122"/>
      <c r="UBZ18" s="122"/>
      <c r="UCA18" s="122"/>
      <c r="UCB18" s="122"/>
      <c r="UCC18" s="122"/>
      <c r="UCD18" s="122"/>
      <c r="UCE18" s="122"/>
      <c r="UCF18" s="122"/>
      <c r="UCG18" s="122"/>
      <c r="UCH18" s="122"/>
      <c r="UCI18" s="122"/>
      <c r="UCJ18" s="122"/>
      <c r="UCK18" s="122"/>
      <c r="UCL18" s="122"/>
      <c r="UCM18" s="122"/>
      <c r="UCN18" s="122"/>
      <c r="UCO18" s="122"/>
      <c r="UCP18" s="122"/>
      <c r="UCQ18" s="122"/>
      <c r="UCR18" s="122"/>
      <c r="UCS18" s="122"/>
      <c r="UCT18" s="122"/>
      <c r="UCU18" s="122"/>
      <c r="UCV18" s="122"/>
      <c r="UCW18" s="122"/>
      <c r="UCX18" s="122"/>
      <c r="UCY18" s="122"/>
      <c r="UCZ18" s="122"/>
      <c r="UDA18" s="122"/>
      <c r="UDB18" s="122"/>
      <c r="UDC18" s="122"/>
      <c r="UDD18" s="122"/>
      <c r="UDE18" s="122"/>
      <c r="UDF18" s="122"/>
      <c r="UDG18" s="122"/>
      <c r="UDH18" s="122"/>
      <c r="UDI18" s="122"/>
      <c r="UDJ18" s="122"/>
      <c r="UDK18" s="122"/>
      <c r="UDL18" s="122"/>
      <c r="UDM18" s="122"/>
      <c r="UDN18" s="122"/>
      <c r="UDO18" s="122"/>
      <c r="UDP18" s="122"/>
      <c r="UDQ18" s="122"/>
      <c r="UDR18" s="122"/>
      <c r="UDS18" s="122"/>
      <c r="UDT18" s="122"/>
      <c r="UDU18" s="122"/>
      <c r="UDV18" s="122"/>
      <c r="UDW18" s="122"/>
      <c r="UDX18" s="122"/>
      <c r="UDY18" s="122"/>
      <c r="UDZ18" s="122"/>
      <c r="UEA18" s="122"/>
      <c r="UEB18" s="122"/>
      <c r="UEC18" s="122"/>
      <c r="UED18" s="122"/>
      <c r="UEE18" s="122"/>
      <c r="UEF18" s="122"/>
      <c r="UEG18" s="122"/>
      <c r="UEH18" s="122"/>
      <c r="UEI18" s="122"/>
      <c r="UEJ18" s="122"/>
      <c r="UEK18" s="122"/>
      <c r="UEL18" s="122"/>
      <c r="UEM18" s="122"/>
      <c r="UEN18" s="122"/>
      <c r="UEO18" s="122"/>
      <c r="UEP18" s="122"/>
      <c r="UEQ18" s="122"/>
      <c r="UER18" s="122"/>
      <c r="UES18" s="122"/>
      <c r="UET18" s="122"/>
      <c r="UEU18" s="122"/>
      <c r="UEV18" s="122"/>
      <c r="UEW18" s="122"/>
      <c r="UEX18" s="122"/>
      <c r="UEY18" s="122"/>
      <c r="UEZ18" s="122"/>
      <c r="UFA18" s="122"/>
      <c r="UFB18" s="122"/>
      <c r="UFC18" s="122"/>
      <c r="UFD18" s="122"/>
      <c r="UFE18" s="122"/>
      <c r="UFF18" s="122"/>
      <c r="UFG18" s="122"/>
      <c r="UFH18" s="122"/>
      <c r="UFI18" s="122"/>
      <c r="UFJ18" s="122"/>
      <c r="UFK18" s="122"/>
      <c r="UFL18" s="122"/>
      <c r="UFM18" s="122"/>
      <c r="UFN18" s="122"/>
      <c r="UFO18" s="122"/>
      <c r="UFP18" s="122"/>
      <c r="UFQ18" s="122"/>
      <c r="UFR18" s="122"/>
      <c r="UFS18" s="122"/>
      <c r="UFT18" s="122"/>
      <c r="UFU18" s="122"/>
      <c r="UFV18" s="122"/>
      <c r="UFW18" s="122"/>
      <c r="UFX18" s="122"/>
      <c r="UFY18" s="122"/>
      <c r="UFZ18" s="122"/>
      <c r="UGA18" s="122"/>
      <c r="UGB18" s="122"/>
      <c r="UGC18" s="122"/>
      <c r="UGD18" s="122"/>
      <c r="UGE18" s="122"/>
      <c r="UGF18" s="122"/>
      <c r="UGG18" s="122"/>
      <c r="UGH18" s="122"/>
      <c r="UGI18" s="122"/>
      <c r="UGJ18" s="122"/>
      <c r="UGK18" s="122"/>
      <c r="UGL18" s="122"/>
      <c r="UGM18" s="122"/>
      <c r="UGN18" s="122"/>
      <c r="UGO18" s="122"/>
      <c r="UGP18" s="122"/>
      <c r="UGQ18" s="122"/>
      <c r="UGR18" s="122"/>
      <c r="UGS18" s="122"/>
      <c r="UGT18" s="122"/>
      <c r="UGU18" s="122"/>
      <c r="UGV18" s="122"/>
      <c r="UGW18" s="122"/>
      <c r="UGX18" s="122"/>
      <c r="UGY18" s="122"/>
      <c r="UGZ18" s="122"/>
      <c r="UHA18" s="122"/>
      <c r="UHB18" s="122"/>
      <c r="UHC18" s="122"/>
      <c r="UHD18" s="122"/>
      <c r="UHE18" s="122"/>
      <c r="UHF18" s="122"/>
      <c r="UHG18" s="122"/>
      <c r="UHH18" s="122"/>
      <c r="UHI18" s="122"/>
      <c r="UHJ18" s="122"/>
      <c r="UHK18" s="122"/>
      <c r="UHL18" s="122"/>
      <c r="UHM18" s="122"/>
      <c r="UHN18" s="122"/>
      <c r="UHO18" s="122"/>
      <c r="UHP18" s="122"/>
      <c r="UHQ18" s="122"/>
      <c r="UHR18" s="122"/>
      <c r="UHS18" s="122"/>
      <c r="UHT18" s="122"/>
      <c r="UHU18" s="122"/>
      <c r="UHV18" s="122"/>
      <c r="UHW18" s="122"/>
      <c r="UHX18" s="122"/>
      <c r="UHY18" s="122"/>
      <c r="UHZ18" s="122"/>
      <c r="UIA18" s="122"/>
      <c r="UIB18" s="122"/>
      <c r="UIC18" s="122"/>
      <c r="UID18" s="122"/>
      <c r="UIE18" s="122"/>
      <c r="UIF18" s="122"/>
      <c r="UIG18" s="122"/>
      <c r="UIH18" s="122"/>
      <c r="UII18" s="122"/>
      <c r="UIJ18" s="122"/>
      <c r="UIK18" s="122"/>
      <c r="UIL18" s="122"/>
      <c r="UIM18" s="122"/>
      <c r="UIN18" s="122"/>
      <c r="UIO18" s="122"/>
      <c r="UIP18" s="122"/>
      <c r="UIQ18" s="122"/>
      <c r="UIR18" s="122"/>
      <c r="UIS18" s="122"/>
      <c r="UIT18" s="122"/>
      <c r="UIU18" s="122"/>
      <c r="UIV18" s="122"/>
      <c r="UIW18" s="122"/>
      <c r="UIX18" s="122"/>
      <c r="UIY18" s="122"/>
      <c r="UIZ18" s="122"/>
      <c r="UJA18" s="122"/>
      <c r="UJB18" s="122"/>
      <c r="UJC18" s="122"/>
      <c r="UJD18" s="122"/>
      <c r="UJE18" s="122"/>
      <c r="UJF18" s="122"/>
      <c r="UJG18" s="122"/>
      <c r="UJH18" s="122"/>
      <c r="UJI18" s="122"/>
      <c r="UJJ18" s="122"/>
      <c r="UJK18" s="122"/>
      <c r="UJL18" s="122"/>
      <c r="UJM18" s="122"/>
      <c r="UJN18" s="122"/>
      <c r="UJO18" s="122"/>
      <c r="UJP18" s="122"/>
      <c r="UJQ18" s="122"/>
      <c r="UJR18" s="122"/>
      <c r="UJS18" s="122"/>
      <c r="UJT18" s="122"/>
      <c r="UJU18" s="122"/>
      <c r="UJV18" s="122"/>
      <c r="UJW18" s="122"/>
      <c r="UJX18" s="122"/>
      <c r="UJY18" s="122"/>
      <c r="UJZ18" s="122"/>
      <c r="UKA18" s="122"/>
      <c r="UKB18" s="122"/>
      <c r="UKC18" s="122"/>
      <c r="UKD18" s="122"/>
      <c r="UKE18" s="122"/>
      <c r="UKF18" s="122"/>
      <c r="UKG18" s="122"/>
      <c r="UKH18" s="122"/>
      <c r="UKI18" s="122"/>
      <c r="UKJ18" s="122"/>
      <c r="UKK18" s="122"/>
      <c r="UKL18" s="122"/>
      <c r="UKM18" s="122"/>
      <c r="UKN18" s="122"/>
      <c r="UKO18" s="122"/>
      <c r="UKP18" s="122"/>
      <c r="UKQ18" s="122"/>
      <c r="UKR18" s="122"/>
      <c r="UKS18" s="122"/>
      <c r="UKT18" s="122"/>
      <c r="UKU18" s="122"/>
      <c r="UKV18" s="122"/>
      <c r="UKW18" s="122"/>
      <c r="UKX18" s="122"/>
      <c r="UKY18" s="122"/>
      <c r="UKZ18" s="122"/>
      <c r="ULA18" s="122"/>
      <c r="ULB18" s="122"/>
      <c r="ULC18" s="122"/>
      <c r="ULD18" s="122"/>
      <c r="ULE18" s="122"/>
      <c r="ULF18" s="122"/>
      <c r="ULG18" s="122"/>
      <c r="ULH18" s="122"/>
      <c r="ULI18" s="122"/>
      <c r="ULJ18" s="122"/>
      <c r="ULK18" s="122"/>
      <c r="ULL18" s="122"/>
      <c r="ULM18" s="122"/>
      <c r="ULN18" s="122"/>
      <c r="ULO18" s="122"/>
      <c r="ULP18" s="122"/>
      <c r="ULQ18" s="122"/>
      <c r="ULR18" s="122"/>
      <c r="ULS18" s="122"/>
      <c r="ULT18" s="122"/>
      <c r="ULU18" s="122"/>
      <c r="ULV18" s="122"/>
      <c r="ULW18" s="122"/>
      <c r="ULX18" s="122"/>
      <c r="ULY18" s="122"/>
      <c r="ULZ18" s="122"/>
      <c r="UMA18" s="122"/>
      <c r="UMB18" s="122"/>
      <c r="UMC18" s="122"/>
      <c r="UMD18" s="122"/>
      <c r="UME18" s="122"/>
      <c r="UMF18" s="122"/>
      <c r="UMG18" s="122"/>
      <c r="UMH18" s="122"/>
      <c r="UMI18" s="122"/>
      <c r="UMJ18" s="122"/>
      <c r="UMK18" s="122"/>
      <c r="UML18" s="122"/>
      <c r="UMM18" s="122"/>
      <c r="UMN18" s="122"/>
      <c r="UMO18" s="122"/>
      <c r="UMP18" s="122"/>
      <c r="UMQ18" s="122"/>
      <c r="UMR18" s="122"/>
      <c r="UMS18" s="122"/>
      <c r="UMT18" s="122"/>
      <c r="UMU18" s="122"/>
      <c r="UMV18" s="122"/>
      <c r="UMW18" s="122"/>
      <c r="UMX18" s="122"/>
      <c r="UMY18" s="122"/>
      <c r="UMZ18" s="122"/>
      <c r="UNA18" s="122"/>
      <c r="UNB18" s="122"/>
      <c r="UNC18" s="122"/>
      <c r="UND18" s="122"/>
      <c r="UNE18" s="122"/>
      <c r="UNF18" s="122"/>
      <c r="UNG18" s="122"/>
      <c r="UNH18" s="122"/>
      <c r="UNI18" s="122"/>
      <c r="UNJ18" s="122"/>
      <c r="UNK18" s="122"/>
      <c r="UNL18" s="122"/>
      <c r="UNM18" s="122"/>
      <c r="UNN18" s="122"/>
      <c r="UNO18" s="122"/>
      <c r="UNP18" s="122"/>
      <c r="UNQ18" s="122"/>
      <c r="UNR18" s="122"/>
      <c r="UNS18" s="122"/>
      <c r="UNT18" s="122"/>
      <c r="UNU18" s="122"/>
      <c r="UNV18" s="122"/>
      <c r="UNW18" s="122"/>
      <c r="UNX18" s="122"/>
      <c r="UNY18" s="122"/>
      <c r="UNZ18" s="122"/>
      <c r="UOA18" s="122"/>
      <c r="UOB18" s="122"/>
      <c r="UOC18" s="122"/>
      <c r="UOD18" s="122"/>
      <c r="UOE18" s="122"/>
      <c r="UOF18" s="122"/>
      <c r="UOG18" s="122"/>
      <c r="UOH18" s="122"/>
      <c r="UOI18" s="122"/>
      <c r="UOJ18" s="122"/>
      <c r="UOK18" s="122"/>
      <c r="UOL18" s="122"/>
      <c r="UOM18" s="122"/>
      <c r="UON18" s="122"/>
      <c r="UOO18" s="122"/>
      <c r="UOP18" s="122"/>
      <c r="UOQ18" s="122"/>
      <c r="UOR18" s="122"/>
      <c r="UOS18" s="122"/>
      <c r="UOT18" s="122"/>
      <c r="UOU18" s="122"/>
      <c r="UOV18" s="122"/>
      <c r="UOW18" s="122"/>
      <c r="UOX18" s="122"/>
      <c r="UOY18" s="122"/>
      <c r="UOZ18" s="122"/>
      <c r="UPA18" s="122"/>
      <c r="UPB18" s="122"/>
      <c r="UPC18" s="122"/>
      <c r="UPD18" s="122"/>
      <c r="UPE18" s="122"/>
      <c r="UPF18" s="122"/>
      <c r="UPG18" s="122"/>
      <c r="UPH18" s="122"/>
      <c r="UPI18" s="122"/>
      <c r="UPJ18" s="122"/>
      <c r="UPK18" s="122"/>
      <c r="UPL18" s="122"/>
      <c r="UPM18" s="122"/>
      <c r="UPN18" s="122"/>
      <c r="UPO18" s="122"/>
      <c r="UPP18" s="122"/>
      <c r="UPQ18" s="122"/>
      <c r="UPR18" s="122"/>
      <c r="UPS18" s="122"/>
      <c r="UPT18" s="122"/>
      <c r="UPU18" s="122"/>
      <c r="UPV18" s="122"/>
      <c r="UPW18" s="122"/>
      <c r="UPX18" s="122"/>
      <c r="UPY18" s="122"/>
      <c r="UPZ18" s="122"/>
      <c r="UQA18" s="122"/>
      <c r="UQB18" s="122"/>
      <c r="UQC18" s="122"/>
      <c r="UQD18" s="122"/>
      <c r="UQE18" s="122"/>
      <c r="UQF18" s="122"/>
      <c r="UQG18" s="122"/>
      <c r="UQH18" s="122"/>
      <c r="UQI18" s="122"/>
      <c r="UQJ18" s="122"/>
      <c r="UQK18" s="122"/>
      <c r="UQL18" s="122"/>
      <c r="UQM18" s="122"/>
      <c r="UQN18" s="122"/>
      <c r="UQO18" s="122"/>
      <c r="UQP18" s="122"/>
      <c r="UQQ18" s="122"/>
      <c r="UQR18" s="122"/>
      <c r="UQS18" s="122"/>
      <c r="UQT18" s="122"/>
      <c r="UQU18" s="122"/>
      <c r="UQV18" s="122"/>
      <c r="UQW18" s="122"/>
      <c r="UQX18" s="122"/>
      <c r="UQY18" s="122"/>
      <c r="UQZ18" s="122"/>
      <c r="URA18" s="122"/>
      <c r="URB18" s="122"/>
      <c r="URC18" s="122"/>
      <c r="URD18" s="122"/>
      <c r="URE18" s="122"/>
      <c r="URF18" s="122"/>
      <c r="URG18" s="122"/>
      <c r="URH18" s="122"/>
      <c r="URI18" s="122"/>
      <c r="URJ18" s="122"/>
      <c r="URK18" s="122"/>
      <c r="URL18" s="122"/>
      <c r="URM18" s="122"/>
      <c r="URN18" s="122"/>
      <c r="URO18" s="122"/>
      <c r="URP18" s="122"/>
      <c r="URQ18" s="122"/>
      <c r="URR18" s="122"/>
      <c r="URS18" s="122"/>
      <c r="URT18" s="122"/>
      <c r="URU18" s="122"/>
      <c r="URV18" s="122"/>
      <c r="URW18" s="122"/>
      <c r="URX18" s="122"/>
      <c r="URY18" s="122"/>
      <c r="URZ18" s="122"/>
      <c r="USA18" s="122"/>
      <c r="USB18" s="122"/>
      <c r="USC18" s="122"/>
      <c r="USD18" s="122"/>
      <c r="USE18" s="122"/>
      <c r="USF18" s="122"/>
      <c r="USG18" s="122"/>
      <c r="USH18" s="122"/>
      <c r="USI18" s="122"/>
      <c r="USJ18" s="122"/>
      <c r="USK18" s="122"/>
      <c r="USL18" s="122"/>
      <c r="USM18" s="122"/>
      <c r="USN18" s="122"/>
      <c r="USO18" s="122"/>
      <c r="USP18" s="122"/>
      <c r="USQ18" s="122"/>
      <c r="USR18" s="122"/>
      <c r="USS18" s="122"/>
      <c r="UST18" s="122"/>
      <c r="USU18" s="122"/>
      <c r="USV18" s="122"/>
      <c r="USW18" s="122"/>
      <c r="USX18" s="122"/>
      <c r="USY18" s="122"/>
      <c r="USZ18" s="122"/>
      <c r="UTA18" s="122"/>
      <c r="UTB18" s="122"/>
      <c r="UTC18" s="122"/>
      <c r="UTD18" s="122"/>
      <c r="UTE18" s="122"/>
      <c r="UTF18" s="122"/>
      <c r="UTG18" s="122"/>
      <c r="UTH18" s="122"/>
      <c r="UTI18" s="122"/>
      <c r="UTJ18" s="122"/>
      <c r="UTK18" s="122"/>
      <c r="UTL18" s="122"/>
      <c r="UTM18" s="122"/>
      <c r="UTN18" s="122"/>
      <c r="UTO18" s="122"/>
      <c r="UTP18" s="122"/>
      <c r="UTQ18" s="122"/>
      <c r="UTR18" s="122"/>
      <c r="UTS18" s="122"/>
      <c r="UTT18" s="122"/>
      <c r="UTU18" s="122"/>
      <c r="UTV18" s="122"/>
      <c r="UTW18" s="122"/>
      <c r="UTX18" s="122"/>
      <c r="UTY18" s="122"/>
      <c r="UTZ18" s="122"/>
      <c r="UUA18" s="122"/>
      <c r="UUB18" s="122"/>
      <c r="UUC18" s="122"/>
      <c r="UUD18" s="122"/>
      <c r="UUE18" s="122"/>
      <c r="UUF18" s="122"/>
      <c r="UUG18" s="122"/>
      <c r="UUH18" s="122"/>
      <c r="UUI18" s="122"/>
      <c r="UUJ18" s="122"/>
      <c r="UUK18" s="122"/>
      <c r="UUL18" s="122"/>
      <c r="UUM18" s="122"/>
      <c r="UUN18" s="122"/>
      <c r="UUO18" s="122"/>
      <c r="UUP18" s="122"/>
      <c r="UUQ18" s="122"/>
      <c r="UUR18" s="122"/>
      <c r="UUS18" s="122"/>
      <c r="UUT18" s="122"/>
      <c r="UUU18" s="122"/>
      <c r="UUV18" s="122"/>
      <c r="UUW18" s="122"/>
      <c r="UUX18" s="122"/>
      <c r="UUY18" s="122"/>
      <c r="UUZ18" s="122"/>
      <c r="UVA18" s="122"/>
      <c r="UVB18" s="122"/>
      <c r="UVC18" s="122"/>
      <c r="UVD18" s="122"/>
      <c r="UVE18" s="122"/>
      <c r="UVF18" s="122"/>
      <c r="UVG18" s="122"/>
      <c r="UVH18" s="122"/>
      <c r="UVI18" s="122"/>
      <c r="UVJ18" s="122"/>
      <c r="UVK18" s="122"/>
      <c r="UVL18" s="122"/>
      <c r="UVM18" s="122"/>
      <c r="UVN18" s="122"/>
      <c r="UVO18" s="122"/>
      <c r="UVP18" s="122"/>
      <c r="UVQ18" s="122"/>
      <c r="UVR18" s="122"/>
      <c r="UVS18" s="122"/>
      <c r="UVT18" s="122"/>
      <c r="UVU18" s="122"/>
      <c r="UVV18" s="122"/>
      <c r="UVW18" s="122"/>
      <c r="UVX18" s="122"/>
      <c r="UVY18" s="122"/>
      <c r="UVZ18" s="122"/>
      <c r="UWA18" s="122"/>
      <c r="UWB18" s="122"/>
      <c r="UWC18" s="122"/>
      <c r="UWD18" s="122"/>
      <c r="UWE18" s="122"/>
      <c r="UWF18" s="122"/>
      <c r="UWG18" s="122"/>
      <c r="UWH18" s="122"/>
      <c r="UWI18" s="122"/>
      <c r="UWJ18" s="122"/>
      <c r="UWK18" s="122"/>
      <c r="UWL18" s="122"/>
      <c r="UWM18" s="122"/>
      <c r="UWN18" s="122"/>
      <c r="UWO18" s="122"/>
      <c r="UWP18" s="122"/>
      <c r="UWQ18" s="122"/>
      <c r="UWR18" s="122"/>
      <c r="UWS18" s="122"/>
      <c r="UWT18" s="122"/>
      <c r="UWU18" s="122"/>
      <c r="UWV18" s="122"/>
      <c r="UWW18" s="122"/>
      <c r="UWX18" s="122"/>
      <c r="UWY18" s="122"/>
      <c r="UWZ18" s="122"/>
      <c r="UXA18" s="122"/>
      <c r="UXB18" s="122"/>
      <c r="UXC18" s="122"/>
      <c r="UXD18" s="122"/>
      <c r="UXE18" s="122"/>
      <c r="UXF18" s="122"/>
      <c r="UXG18" s="122"/>
      <c r="UXH18" s="122"/>
      <c r="UXI18" s="122"/>
      <c r="UXJ18" s="122"/>
      <c r="UXK18" s="122"/>
      <c r="UXL18" s="122"/>
      <c r="UXM18" s="122"/>
      <c r="UXN18" s="122"/>
      <c r="UXO18" s="122"/>
      <c r="UXP18" s="122"/>
      <c r="UXQ18" s="122"/>
      <c r="UXR18" s="122"/>
      <c r="UXS18" s="122"/>
      <c r="UXT18" s="122"/>
      <c r="UXU18" s="122"/>
      <c r="UXV18" s="122"/>
      <c r="UXW18" s="122"/>
      <c r="UXX18" s="122"/>
      <c r="UXY18" s="122"/>
      <c r="UXZ18" s="122"/>
      <c r="UYA18" s="122"/>
      <c r="UYB18" s="122"/>
      <c r="UYC18" s="122"/>
      <c r="UYD18" s="122"/>
      <c r="UYE18" s="122"/>
      <c r="UYF18" s="122"/>
      <c r="UYG18" s="122"/>
      <c r="UYH18" s="122"/>
      <c r="UYI18" s="122"/>
      <c r="UYJ18" s="122"/>
      <c r="UYK18" s="122"/>
      <c r="UYL18" s="122"/>
      <c r="UYM18" s="122"/>
      <c r="UYN18" s="122"/>
      <c r="UYO18" s="122"/>
      <c r="UYP18" s="122"/>
      <c r="UYQ18" s="122"/>
      <c r="UYR18" s="122"/>
      <c r="UYS18" s="122"/>
      <c r="UYT18" s="122"/>
      <c r="UYU18" s="122"/>
      <c r="UYV18" s="122"/>
      <c r="UYW18" s="122"/>
      <c r="UYX18" s="122"/>
      <c r="UYY18" s="122"/>
      <c r="UYZ18" s="122"/>
      <c r="UZA18" s="122"/>
      <c r="UZB18" s="122"/>
      <c r="UZC18" s="122"/>
      <c r="UZD18" s="122"/>
      <c r="UZE18" s="122"/>
      <c r="UZF18" s="122"/>
      <c r="UZG18" s="122"/>
      <c r="UZH18" s="122"/>
      <c r="UZI18" s="122"/>
      <c r="UZJ18" s="122"/>
      <c r="UZK18" s="122"/>
      <c r="UZL18" s="122"/>
      <c r="UZM18" s="122"/>
      <c r="UZN18" s="122"/>
      <c r="UZO18" s="122"/>
      <c r="UZP18" s="122"/>
      <c r="UZQ18" s="122"/>
      <c r="UZR18" s="122"/>
      <c r="UZS18" s="122"/>
      <c r="UZT18" s="122"/>
      <c r="UZU18" s="122"/>
      <c r="UZV18" s="122"/>
      <c r="UZW18" s="122"/>
      <c r="UZX18" s="122"/>
      <c r="UZY18" s="122"/>
      <c r="UZZ18" s="122"/>
      <c r="VAA18" s="122"/>
      <c r="VAB18" s="122"/>
      <c r="VAC18" s="122"/>
      <c r="VAD18" s="122"/>
      <c r="VAE18" s="122"/>
      <c r="VAF18" s="122"/>
      <c r="VAG18" s="122"/>
      <c r="VAH18" s="122"/>
      <c r="VAI18" s="122"/>
      <c r="VAJ18" s="122"/>
      <c r="VAK18" s="122"/>
      <c r="VAL18" s="122"/>
      <c r="VAM18" s="122"/>
      <c r="VAN18" s="122"/>
      <c r="VAO18" s="122"/>
      <c r="VAP18" s="122"/>
      <c r="VAQ18" s="122"/>
      <c r="VAR18" s="122"/>
      <c r="VAS18" s="122"/>
      <c r="VAT18" s="122"/>
      <c r="VAU18" s="122"/>
      <c r="VAV18" s="122"/>
      <c r="VAW18" s="122"/>
      <c r="VAX18" s="122"/>
      <c r="VAY18" s="122"/>
      <c r="VAZ18" s="122"/>
      <c r="VBA18" s="122"/>
      <c r="VBB18" s="122"/>
      <c r="VBC18" s="122"/>
      <c r="VBD18" s="122"/>
      <c r="VBE18" s="122"/>
      <c r="VBF18" s="122"/>
      <c r="VBG18" s="122"/>
      <c r="VBH18" s="122"/>
      <c r="VBI18" s="122"/>
      <c r="VBJ18" s="122"/>
      <c r="VBK18" s="122"/>
      <c r="VBL18" s="122"/>
      <c r="VBM18" s="122"/>
      <c r="VBN18" s="122"/>
      <c r="VBO18" s="122"/>
      <c r="VBP18" s="122"/>
      <c r="VBQ18" s="122"/>
      <c r="VBR18" s="122"/>
      <c r="VBS18" s="122"/>
      <c r="VBT18" s="122"/>
      <c r="VBU18" s="122"/>
      <c r="VBV18" s="122"/>
      <c r="VBW18" s="122"/>
      <c r="VBX18" s="122"/>
      <c r="VBY18" s="122"/>
      <c r="VBZ18" s="122"/>
      <c r="VCA18" s="122"/>
      <c r="VCB18" s="122"/>
      <c r="VCC18" s="122"/>
      <c r="VCD18" s="122"/>
      <c r="VCE18" s="122"/>
      <c r="VCF18" s="122"/>
      <c r="VCG18" s="122"/>
      <c r="VCH18" s="122"/>
      <c r="VCI18" s="122"/>
      <c r="VCJ18" s="122"/>
      <c r="VCK18" s="122"/>
      <c r="VCL18" s="122"/>
      <c r="VCM18" s="122"/>
      <c r="VCN18" s="122"/>
      <c r="VCO18" s="122"/>
      <c r="VCP18" s="122"/>
      <c r="VCQ18" s="122"/>
      <c r="VCR18" s="122"/>
      <c r="VCS18" s="122"/>
      <c r="VCT18" s="122"/>
      <c r="VCU18" s="122"/>
      <c r="VCV18" s="122"/>
      <c r="VCW18" s="122"/>
      <c r="VCX18" s="122"/>
      <c r="VCY18" s="122"/>
      <c r="VCZ18" s="122"/>
      <c r="VDA18" s="122"/>
      <c r="VDB18" s="122"/>
      <c r="VDC18" s="122"/>
      <c r="VDD18" s="122"/>
      <c r="VDE18" s="122"/>
      <c r="VDF18" s="122"/>
      <c r="VDG18" s="122"/>
      <c r="VDH18" s="122"/>
      <c r="VDI18" s="122"/>
      <c r="VDJ18" s="122"/>
      <c r="VDK18" s="122"/>
      <c r="VDL18" s="122"/>
      <c r="VDM18" s="122"/>
      <c r="VDN18" s="122"/>
      <c r="VDO18" s="122"/>
      <c r="VDP18" s="122"/>
      <c r="VDQ18" s="122"/>
      <c r="VDR18" s="122"/>
      <c r="VDS18" s="122"/>
      <c r="VDT18" s="122"/>
      <c r="VDU18" s="122"/>
      <c r="VDV18" s="122"/>
      <c r="VDW18" s="122"/>
      <c r="VDX18" s="122"/>
      <c r="VDY18" s="122"/>
      <c r="VDZ18" s="122"/>
      <c r="VEA18" s="122"/>
      <c r="VEB18" s="122"/>
      <c r="VEC18" s="122"/>
      <c r="VED18" s="122"/>
      <c r="VEE18" s="122"/>
      <c r="VEF18" s="122"/>
      <c r="VEG18" s="122"/>
      <c r="VEH18" s="122"/>
      <c r="VEI18" s="122"/>
      <c r="VEJ18" s="122"/>
      <c r="VEK18" s="122"/>
      <c r="VEL18" s="122"/>
      <c r="VEM18" s="122"/>
      <c r="VEN18" s="122"/>
      <c r="VEO18" s="122"/>
      <c r="VEP18" s="122"/>
      <c r="VEQ18" s="122"/>
      <c r="VER18" s="122"/>
      <c r="VES18" s="122"/>
      <c r="VET18" s="122"/>
      <c r="VEU18" s="122"/>
      <c r="VEV18" s="122"/>
      <c r="VEW18" s="122"/>
      <c r="VEX18" s="122"/>
      <c r="VEY18" s="122"/>
      <c r="VEZ18" s="122"/>
      <c r="VFA18" s="122"/>
      <c r="VFB18" s="122"/>
      <c r="VFC18" s="122"/>
      <c r="VFD18" s="122"/>
      <c r="VFE18" s="122"/>
      <c r="VFF18" s="122"/>
      <c r="VFG18" s="122"/>
      <c r="VFH18" s="122"/>
      <c r="VFI18" s="122"/>
      <c r="VFJ18" s="122"/>
      <c r="VFK18" s="122"/>
      <c r="VFL18" s="122"/>
      <c r="VFM18" s="122"/>
      <c r="VFN18" s="122"/>
      <c r="VFO18" s="122"/>
      <c r="VFP18" s="122"/>
      <c r="VFQ18" s="122"/>
      <c r="VFR18" s="122"/>
      <c r="VFS18" s="122"/>
      <c r="VFT18" s="122"/>
      <c r="VFU18" s="122"/>
      <c r="VFV18" s="122"/>
      <c r="VFW18" s="122"/>
      <c r="VFX18" s="122"/>
      <c r="VFY18" s="122"/>
      <c r="VFZ18" s="122"/>
      <c r="VGA18" s="122"/>
      <c r="VGB18" s="122"/>
      <c r="VGC18" s="122"/>
      <c r="VGD18" s="122"/>
      <c r="VGE18" s="122"/>
      <c r="VGF18" s="122"/>
      <c r="VGG18" s="122"/>
      <c r="VGH18" s="122"/>
      <c r="VGI18" s="122"/>
      <c r="VGJ18" s="122"/>
      <c r="VGK18" s="122"/>
      <c r="VGL18" s="122"/>
      <c r="VGM18" s="122"/>
      <c r="VGN18" s="122"/>
      <c r="VGO18" s="122"/>
      <c r="VGP18" s="122"/>
      <c r="VGQ18" s="122"/>
      <c r="VGR18" s="122"/>
      <c r="VGS18" s="122"/>
      <c r="VGT18" s="122"/>
      <c r="VGU18" s="122"/>
      <c r="VGV18" s="122"/>
      <c r="VGW18" s="122"/>
      <c r="VGX18" s="122"/>
      <c r="VGY18" s="122"/>
      <c r="VGZ18" s="122"/>
      <c r="VHA18" s="122"/>
      <c r="VHB18" s="122"/>
      <c r="VHC18" s="122"/>
      <c r="VHD18" s="122"/>
      <c r="VHE18" s="122"/>
      <c r="VHF18" s="122"/>
      <c r="VHG18" s="122"/>
      <c r="VHH18" s="122"/>
      <c r="VHI18" s="122"/>
      <c r="VHJ18" s="122"/>
      <c r="VHK18" s="122"/>
      <c r="VHL18" s="122"/>
      <c r="VHM18" s="122"/>
      <c r="VHN18" s="122"/>
      <c r="VHO18" s="122"/>
      <c r="VHP18" s="122"/>
      <c r="VHQ18" s="122"/>
      <c r="VHR18" s="122"/>
      <c r="VHS18" s="122"/>
      <c r="VHT18" s="122"/>
      <c r="VHU18" s="122"/>
      <c r="VHV18" s="122"/>
      <c r="VHW18" s="122"/>
      <c r="VHX18" s="122"/>
      <c r="VHY18" s="122"/>
      <c r="VHZ18" s="122"/>
      <c r="VIA18" s="122"/>
      <c r="VIB18" s="122"/>
      <c r="VIC18" s="122"/>
      <c r="VID18" s="122"/>
      <c r="VIE18" s="122"/>
      <c r="VIF18" s="122"/>
      <c r="VIG18" s="122"/>
      <c r="VIH18" s="122"/>
      <c r="VII18" s="122"/>
      <c r="VIJ18" s="122"/>
      <c r="VIK18" s="122"/>
      <c r="VIL18" s="122"/>
      <c r="VIM18" s="122"/>
      <c r="VIN18" s="122"/>
      <c r="VIO18" s="122"/>
      <c r="VIP18" s="122"/>
      <c r="VIQ18" s="122"/>
      <c r="VIR18" s="122"/>
      <c r="VIS18" s="122"/>
      <c r="VIT18" s="122"/>
      <c r="VIU18" s="122"/>
      <c r="VIV18" s="122"/>
      <c r="VIW18" s="122"/>
      <c r="VIX18" s="122"/>
      <c r="VIY18" s="122"/>
      <c r="VIZ18" s="122"/>
      <c r="VJA18" s="122"/>
      <c r="VJB18" s="122"/>
      <c r="VJC18" s="122"/>
      <c r="VJD18" s="122"/>
      <c r="VJE18" s="122"/>
      <c r="VJF18" s="122"/>
      <c r="VJG18" s="122"/>
      <c r="VJH18" s="122"/>
      <c r="VJI18" s="122"/>
      <c r="VJJ18" s="122"/>
      <c r="VJK18" s="122"/>
      <c r="VJL18" s="122"/>
      <c r="VJM18" s="122"/>
      <c r="VJN18" s="122"/>
      <c r="VJO18" s="122"/>
      <c r="VJP18" s="122"/>
      <c r="VJQ18" s="122"/>
      <c r="VJR18" s="122"/>
      <c r="VJS18" s="122"/>
      <c r="VJT18" s="122"/>
      <c r="VJU18" s="122"/>
      <c r="VJV18" s="122"/>
      <c r="VJW18" s="122"/>
      <c r="VJX18" s="122"/>
      <c r="VJY18" s="122"/>
      <c r="VJZ18" s="122"/>
      <c r="VKA18" s="122"/>
      <c r="VKB18" s="122"/>
      <c r="VKC18" s="122"/>
      <c r="VKD18" s="122"/>
      <c r="VKE18" s="122"/>
      <c r="VKF18" s="122"/>
      <c r="VKG18" s="122"/>
      <c r="VKH18" s="122"/>
      <c r="VKI18" s="122"/>
      <c r="VKJ18" s="122"/>
      <c r="VKK18" s="122"/>
      <c r="VKL18" s="122"/>
      <c r="VKM18" s="122"/>
      <c r="VKN18" s="122"/>
      <c r="VKO18" s="122"/>
      <c r="VKP18" s="122"/>
      <c r="VKQ18" s="122"/>
      <c r="VKR18" s="122"/>
      <c r="VKS18" s="122"/>
      <c r="VKT18" s="122"/>
      <c r="VKU18" s="122"/>
      <c r="VKV18" s="122"/>
      <c r="VKW18" s="122"/>
      <c r="VKX18" s="122"/>
      <c r="VKY18" s="122"/>
      <c r="VKZ18" s="122"/>
      <c r="VLA18" s="122"/>
      <c r="VLB18" s="122"/>
      <c r="VLC18" s="122"/>
      <c r="VLD18" s="122"/>
      <c r="VLE18" s="122"/>
      <c r="VLF18" s="122"/>
      <c r="VLG18" s="122"/>
      <c r="VLH18" s="122"/>
      <c r="VLI18" s="122"/>
      <c r="VLJ18" s="122"/>
      <c r="VLK18" s="122"/>
      <c r="VLL18" s="122"/>
      <c r="VLM18" s="122"/>
      <c r="VLN18" s="122"/>
      <c r="VLO18" s="122"/>
      <c r="VLP18" s="122"/>
      <c r="VLQ18" s="122"/>
      <c r="VLR18" s="122"/>
      <c r="VLS18" s="122"/>
      <c r="VLT18" s="122"/>
      <c r="VLU18" s="122"/>
      <c r="VLV18" s="122"/>
      <c r="VLW18" s="122"/>
      <c r="VLX18" s="122"/>
      <c r="VLY18" s="122"/>
      <c r="VLZ18" s="122"/>
      <c r="VMA18" s="122"/>
      <c r="VMB18" s="122"/>
      <c r="VMC18" s="122"/>
      <c r="VMD18" s="122"/>
      <c r="VME18" s="122"/>
      <c r="VMF18" s="122"/>
      <c r="VMG18" s="122"/>
      <c r="VMH18" s="122"/>
      <c r="VMI18" s="122"/>
      <c r="VMJ18" s="122"/>
      <c r="VMK18" s="122"/>
      <c r="VML18" s="122"/>
      <c r="VMM18" s="122"/>
      <c r="VMN18" s="122"/>
      <c r="VMO18" s="122"/>
      <c r="VMP18" s="122"/>
      <c r="VMQ18" s="122"/>
      <c r="VMR18" s="122"/>
      <c r="VMS18" s="122"/>
      <c r="VMT18" s="122"/>
      <c r="VMU18" s="122"/>
      <c r="VMV18" s="122"/>
      <c r="VMW18" s="122"/>
      <c r="VMX18" s="122"/>
      <c r="VMY18" s="122"/>
      <c r="VMZ18" s="122"/>
      <c r="VNA18" s="122"/>
      <c r="VNB18" s="122"/>
      <c r="VNC18" s="122"/>
      <c r="VND18" s="122"/>
      <c r="VNE18" s="122"/>
      <c r="VNF18" s="122"/>
      <c r="VNG18" s="122"/>
      <c r="VNH18" s="122"/>
      <c r="VNI18" s="122"/>
      <c r="VNJ18" s="122"/>
      <c r="VNK18" s="122"/>
      <c r="VNL18" s="122"/>
      <c r="VNM18" s="122"/>
      <c r="VNN18" s="122"/>
      <c r="VNO18" s="122"/>
      <c r="VNP18" s="122"/>
      <c r="VNQ18" s="122"/>
      <c r="VNR18" s="122"/>
      <c r="VNS18" s="122"/>
      <c r="VNT18" s="122"/>
      <c r="VNU18" s="122"/>
      <c r="VNV18" s="122"/>
      <c r="VNW18" s="122"/>
      <c r="VNX18" s="122"/>
      <c r="VNY18" s="122"/>
      <c r="VNZ18" s="122"/>
      <c r="VOA18" s="122"/>
      <c r="VOB18" s="122"/>
      <c r="VOC18" s="122"/>
      <c r="VOD18" s="122"/>
      <c r="VOE18" s="122"/>
      <c r="VOF18" s="122"/>
      <c r="VOG18" s="122"/>
      <c r="VOH18" s="122"/>
      <c r="VOI18" s="122"/>
      <c r="VOJ18" s="122"/>
      <c r="VOK18" s="122"/>
      <c r="VOL18" s="122"/>
      <c r="VOM18" s="122"/>
      <c r="VON18" s="122"/>
      <c r="VOO18" s="122"/>
      <c r="VOP18" s="122"/>
      <c r="VOQ18" s="122"/>
      <c r="VOR18" s="122"/>
      <c r="VOS18" s="122"/>
      <c r="VOT18" s="122"/>
      <c r="VOU18" s="122"/>
      <c r="VOV18" s="122"/>
      <c r="VOW18" s="122"/>
      <c r="VOX18" s="122"/>
      <c r="VOY18" s="122"/>
      <c r="VOZ18" s="122"/>
      <c r="VPA18" s="122"/>
      <c r="VPB18" s="122"/>
      <c r="VPC18" s="122"/>
      <c r="VPD18" s="122"/>
      <c r="VPE18" s="122"/>
      <c r="VPF18" s="122"/>
      <c r="VPG18" s="122"/>
      <c r="VPH18" s="122"/>
      <c r="VPI18" s="122"/>
      <c r="VPJ18" s="122"/>
      <c r="VPK18" s="122"/>
      <c r="VPL18" s="122"/>
      <c r="VPM18" s="122"/>
      <c r="VPN18" s="122"/>
      <c r="VPO18" s="122"/>
      <c r="VPP18" s="122"/>
      <c r="VPQ18" s="122"/>
      <c r="VPR18" s="122"/>
      <c r="VPS18" s="122"/>
      <c r="VPT18" s="122"/>
      <c r="VPU18" s="122"/>
      <c r="VPV18" s="122"/>
      <c r="VPW18" s="122"/>
      <c r="VPX18" s="122"/>
      <c r="VPY18" s="122"/>
      <c r="VPZ18" s="122"/>
      <c r="VQA18" s="122"/>
      <c r="VQB18" s="122"/>
      <c r="VQC18" s="122"/>
      <c r="VQD18" s="122"/>
      <c r="VQE18" s="122"/>
      <c r="VQF18" s="122"/>
      <c r="VQG18" s="122"/>
      <c r="VQH18" s="122"/>
      <c r="VQI18" s="122"/>
      <c r="VQJ18" s="122"/>
      <c r="VQK18" s="122"/>
      <c r="VQL18" s="122"/>
      <c r="VQM18" s="122"/>
      <c r="VQN18" s="122"/>
      <c r="VQO18" s="122"/>
      <c r="VQP18" s="122"/>
      <c r="VQQ18" s="122"/>
      <c r="VQR18" s="122"/>
      <c r="VQS18" s="122"/>
      <c r="VQT18" s="122"/>
      <c r="VQU18" s="122"/>
      <c r="VQV18" s="122"/>
      <c r="VQW18" s="122"/>
      <c r="VQX18" s="122"/>
      <c r="VQY18" s="122"/>
      <c r="VQZ18" s="122"/>
      <c r="VRA18" s="122"/>
      <c r="VRB18" s="122"/>
      <c r="VRC18" s="122"/>
      <c r="VRD18" s="122"/>
      <c r="VRE18" s="122"/>
      <c r="VRF18" s="122"/>
      <c r="VRG18" s="122"/>
      <c r="VRH18" s="122"/>
      <c r="VRI18" s="122"/>
      <c r="VRJ18" s="122"/>
      <c r="VRK18" s="122"/>
      <c r="VRL18" s="122"/>
      <c r="VRM18" s="122"/>
      <c r="VRN18" s="122"/>
      <c r="VRO18" s="122"/>
      <c r="VRP18" s="122"/>
      <c r="VRQ18" s="122"/>
      <c r="VRR18" s="122"/>
      <c r="VRS18" s="122"/>
      <c r="VRT18" s="122"/>
      <c r="VRU18" s="122"/>
      <c r="VRV18" s="122"/>
      <c r="VRW18" s="122"/>
      <c r="VRX18" s="122"/>
      <c r="VRY18" s="122"/>
      <c r="VRZ18" s="122"/>
      <c r="VSA18" s="122"/>
      <c r="VSB18" s="122"/>
      <c r="VSC18" s="122"/>
      <c r="VSD18" s="122"/>
      <c r="VSE18" s="122"/>
      <c r="VSF18" s="122"/>
      <c r="VSG18" s="122"/>
      <c r="VSH18" s="122"/>
      <c r="VSI18" s="122"/>
      <c r="VSJ18" s="122"/>
      <c r="VSK18" s="122"/>
      <c r="VSL18" s="122"/>
      <c r="VSM18" s="122"/>
      <c r="VSN18" s="122"/>
      <c r="VSO18" s="122"/>
      <c r="VSP18" s="122"/>
      <c r="VSQ18" s="122"/>
      <c r="VSR18" s="122"/>
      <c r="VSS18" s="122"/>
      <c r="VST18" s="122"/>
      <c r="VSU18" s="122"/>
      <c r="VSV18" s="122"/>
      <c r="VSW18" s="122"/>
      <c r="VSX18" s="122"/>
      <c r="VSY18" s="122"/>
      <c r="VSZ18" s="122"/>
      <c r="VTA18" s="122"/>
      <c r="VTB18" s="122"/>
      <c r="VTC18" s="122"/>
      <c r="VTD18" s="122"/>
      <c r="VTE18" s="122"/>
      <c r="VTF18" s="122"/>
      <c r="VTG18" s="122"/>
      <c r="VTH18" s="122"/>
      <c r="VTI18" s="122"/>
      <c r="VTJ18" s="122"/>
      <c r="VTK18" s="122"/>
      <c r="VTL18" s="122"/>
      <c r="VTM18" s="122"/>
      <c r="VTN18" s="122"/>
      <c r="VTO18" s="122"/>
      <c r="VTP18" s="122"/>
      <c r="VTQ18" s="122"/>
      <c r="VTR18" s="122"/>
      <c r="VTS18" s="122"/>
      <c r="VTT18" s="122"/>
      <c r="VTU18" s="122"/>
      <c r="VTV18" s="122"/>
      <c r="VTW18" s="122"/>
      <c r="VTX18" s="122"/>
      <c r="VTY18" s="122"/>
      <c r="VTZ18" s="122"/>
      <c r="VUA18" s="122"/>
      <c r="VUB18" s="122"/>
      <c r="VUC18" s="122"/>
      <c r="VUD18" s="122"/>
      <c r="VUE18" s="122"/>
      <c r="VUF18" s="122"/>
      <c r="VUG18" s="122"/>
      <c r="VUH18" s="122"/>
      <c r="VUI18" s="122"/>
      <c r="VUJ18" s="122"/>
      <c r="VUK18" s="122"/>
      <c r="VUL18" s="122"/>
      <c r="VUM18" s="122"/>
      <c r="VUN18" s="122"/>
      <c r="VUO18" s="122"/>
      <c r="VUP18" s="122"/>
      <c r="VUQ18" s="122"/>
      <c r="VUR18" s="122"/>
      <c r="VUS18" s="122"/>
      <c r="VUT18" s="122"/>
      <c r="VUU18" s="122"/>
      <c r="VUV18" s="122"/>
      <c r="VUW18" s="122"/>
      <c r="VUX18" s="122"/>
      <c r="VUY18" s="122"/>
      <c r="VUZ18" s="122"/>
      <c r="VVA18" s="122"/>
      <c r="VVB18" s="122"/>
      <c r="VVC18" s="122"/>
      <c r="VVD18" s="122"/>
      <c r="VVE18" s="122"/>
      <c r="VVF18" s="122"/>
      <c r="VVG18" s="122"/>
      <c r="VVH18" s="122"/>
      <c r="VVI18" s="122"/>
      <c r="VVJ18" s="122"/>
      <c r="VVK18" s="122"/>
      <c r="VVL18" s="122"/>
      <c r="VVM18" s="122"/>
      <c r="VVN18" s="122"/>
      <c r="VVO18" s="122"/>
      <c r="VVP18" s="122"/>
      <c r="VVQ18" s="122"/>
      <c r="VVR18" s="122"/>
      <c r="VVS18" s="122"/>
      <c r="VVT18" s="122"/>
      <c r="VVU18" s="122"/>
      <c r="VVV18" s="122"/>
      <c r="VVW18" s="122"/>
      <c r="VVX18" s="122"/>
      <c r="VVY18" s="122"/>
      <c r="VVZ18" s="122"/>
      <c r="VWA18" s="122"/>
      <c r="VWB18" s="122"/>
      <c r="VWC18" s="122"/>
      <c r="VWD18" s="122"/>
      <c r="VWE18" s="122"/>
      <c r="VWF18" s="122"/>
      <c r="VWG18" s="122"/>
      <c r="VWH18" s="122"/>
      <c r="VWI18" s="122"/>
      <c r="VWJ18" s="122"/>
      <c r="VWK18" s="122"/>
      <c r="VWL18" s="122"/>
      <c r="VWM18" s="122"/>
      <c r="VWN18" s="122"/>
      <c r="VWO18" s="122"/>
      <c r="VWP18" s="122"/>
      <c r="VWQ18" s="122"/>
      <c r="VWR18" s="122"/>
      <c r="VWS18" s="122"/>
      <c r="VWT18" s="122"/>
      <c r="VWU18" s="122"/>
      <c r="VWV18" s="122"/>
      <c r="VWW18" s="122"/>
      <c r="VWX18" s="122"/>
      <c r="VWY18" s="122"/>
      <c r="VWZ18" s="122"/>
      <c r="VXA18" s="122"/>
      <c r="VXB18" s="122"/>
      <c r="VXC18" s="122"/>
      <c r="VXD18" s="122"/>
      <c r="VXE18" s="122"/>
      <c r="VXF18" s="122"/>
      <c r="VXG18" s="122"/>
      <c r="VXH18" s="122"/>
      <c r="VXI18" s="122"/>
      <c r="VXJ18" s="122"/>
      <c r="VXK18" s="122"/>
      <c r="VXL18" s="122"/>
      <c r="VXM18" s="122"/>
      <c r="VXN18" s="122"/>
      <c r="VXO18" s="122"/>
      <c r="VXP18" s="122"/>
      <c r="VXQ18" s="122"/>
      <c r="VXR18" s="122"/>
      <c r="VXS18" s="122"/>
      <c r="VXT18" s="122"/>
      <c r="VXU18" s="122"/>
      <c r="VXV18" s="122"/>
      <c r="VXW18" s="122"/>
      <c r="VXX18" s="122"/>
      <c r="VXY18" s="122"/>
      <c r="VXZ18" s="122"/>
      <c r="VYA18" s="122"/>
      <c r="VYB18" s="122"/>
      <c r="VYC18" s="122"/>
      <c r="VYD18" s="122"/>
      <c r="VYE18" s="122"/>
      <c r="VYF18" s="122"/>
      <c r="VYG18" s="122"/>
      <c r="VYH18" s="122"/>
      <c r="VYI18" s="122"/>
      <c r="VYJ18" s="122"/>
      <c r="VYK18" s="122"/>
      <c r="VYL18" s="122"/>
      <c r="VYM18" s="122"/>
      <c r="VYN18" s="122"/>
      <c r="VYO18" s="122"/>
      <c r="VYP18" s="122"/>
      <c r="VYQ18" s="122"/>
      <c r="VYR18" s="122"/>
      <c r="VYS18" s="122"/>
      <c r="VYT18" s="122"/>
      <c r="VYU18" s="122"/>
      <c r="VYV18" s="122"/>
      <c r="VYW18" s="122"/>
      <c r="VYX18" s="122"/>
      <c r="VYY18" s="122"/>
      <c r="VYZ18" s="122"/>
      <c r="VZA18" s="122"/>
      <c r="VZB18" s="122"/>
      <c r="VZC18" s="122"/>
      <c r="VZD18" s="122"/>
      <c r="VZE18" s="122"/>
      <c r="VZF18" s="122"/>
      <c r="VZG18" s="122"/>
      <c r="VZH18" s="122"/>
      <c r="VZI18" s="122"/>
      <c r="VZJ18" s="122"/>
      <c r="VZK18" s="122"/>
      <c r="VZL18" s="122"/>
      <c r="VZM18" s="122"/>
      <c r="VZN18" s="122"/>
      <c r="VZO18" s="122"/>
      <c r="VZP18" s="122"/>
      <c r="VZQ18" s="122"/>
      <c r="VZR18" s="122"/>
      <c r="VZS18" s="122"/>
      <c r="VZT18" s="122"/>
      <c r="VZU18" s="122"/>
      <c r="VZV18" s="122"/>
      <c r="VZW18" s="122"/>
      <c r="VZX18" s="122"/>
      <c r="VZY18" s="122"/>
      <c r="VZZ18" s="122"/>
      <c r="WAA18" s="122"/>
      <c r="WAB18" s="122"/>
      <c r="WAC18" s="122"/>
      <c r="WAD18" s="122"/>
      <c r="WAE18" s="122"/>
      <c r="WAF18" s="122"/>
      <c r="WAG18" s="122"/>
      <c r="WAH18" s="122"/>
      <c r="WAI18" s="122"/>
      <c r="WAJ18" s="122"/>
      <c r="WAK18" s="122"/>
      <c r="WAL18" s="122"/>
      <c r="WAM18" s="122"/>
      <c r="WAN18" s="122"/>
      <c r="WAO18" s="122"/>
      <c r="WAP18" s="122"/>
      <c r="WAQ18" s="122"/>
      <c r="WAR18" s="122"/>
      <c r="WAS18" s="122"/>
      <c r="WAT18" s="122"/>
      <c r="WAU18" s="122"/>
      <c r="WAV18" s="122"/>
      <c r="WAW18" s="122"/>
      <c r="WAX18" s="122"/>
      <c r="WAY18" s="122"/>
      <c r="WAZ18" s="122"/>
      <c r="WBA18" s="122"/>
      <c r="WBB18" s="122"/>
      <c r="WBC18" s="122"/>
      <c r="WBD18" s="122"/>
      <c r="WBE18" s="122"/>
      <c r="WBF18" s="122"/>
      <c r="WBG18" s="122"/>
      <c r="WBH18" s="122"/>
      <c r="WBI18" s="122"/>
      <c r="WBJ18" s="122"/>
      <c r="WBK18" s="122"/>
      <c r="WBL18" s="122"/>
      <c r="WBM18" s="122"/>
      <c r="WBN18" s="122"/>
      <c r="WBO18" s="122"/>
      <c r="WBP18" s="122"/>
      <c r="WBQ18" s="122"/>
      <c r="WBR18" s="122"/>
      <c r="WBS18" s="122"/>
      <c r="WBT18" s="122"/>
      <c r="WBU18" s="122"/>
      <c r="WBV18" s="122"/>
      <c r="WBW18" s="122"/>
      <c r="WBX18" s="122"/>
      <c r="WBY18" s="122"/>
      <c r="WBZ18" s="122"/>
      <c r="WCA18" s="122"/>
      <c r="WCB18" s="122"/>
      <c r="WCC18" s="122"/>
      <c r="WCD18" s="122"/>
      <c r="WCE18" s="122"/>
      <c r="WCF18" s="122"/>
      <c r="WCG18" s="122"/>
      <c r="WCH18" s="122"/>
      <c r="WCI18" s="122"/>
      <c r="WCJ18" s="122"/>
      <c r="WCK18" s="122"/>
      <c r="WCL18" s="122"/>
      <c r="WCM18" s="122"/>
      <c r="WCN18" s="122"/>
      <c r="WCO18" s="122"/>
      <c r="WCP18" s="122"/>
      <c r="WCQ18" s="122"/>
      <c r="WCR18" s="122"/>
      <c r="WCS18" s="122"/>
      <c r="WCT18" s="122"/>
      <c r="WCU18" s="122"/>
      <c r="WCV18" s="122"/>
      <c r="WCW18" s="122"/>
      <c r="WCX18" s="122"/>
      <c r="WCY18" s="122"/>
      <c r="WCZ18" s="122"/>
      <c r="WDA18" s="122"/>
      <c r="WDB18" s="122"/>
      <c r="WDC18" s="122"/>
      <c r="WDD18" s="122"/>
      <c r="WDE18" s="122"/>
      <c r="WDF18" s="122"/>
      <c r="WDG18" s="122"/>
      <c r="WDH18" s="122"/>
      <c r="WDI18" s="122"/>
      <c r="WDJ18" s="122"/>
      <c r="WDK18" s="122"/>
      <c r="WDL18" s="122"/>
      <c r="WDM18" s="122"/>
      <c r="WDN18" s="122"/>
      <c r="WDO18" s="122"/>
      <c r="WDP18" s="122"/>
      <c r="WDQ18" s="122"/>
      <c r="WDR18" s="122"/>
      <c r="WDS18" s="122"/>
      <c r="WDT18" s="122"/>
      <c r="WDU18" s="122"/>
      <c r="WDV18" s="122"/>
      <c r="WDW18" s="122"/>
      <c r="WDX18" s="122"/>
      <c r="WDY18" s="122"/>
      <c r="WDZ18" s="122"/>
      <c r="WEA18" s="122"/>
      <c r="WEB18" s="122"/>
      <c r="WEC18" s="122"/>
      <c r="WED18" s="122"/>
      <c r="WEE18" s="122"/>
      <c r="WEF18" s="122"/>
      <c r="WEG18" s="122"/>
      <c r="WEH18" s="122"/>
      <c r="WEI18" s="122"/>
      <c r="WEJ18" s="122"/>
      <c r="WEK18" s="122"/>
      <c r="WEL18" s="122"/>
      <c r="WEM18" s="122"/>
      <c r="WEN18" s="122"/>
      <c r="WEO18" s="122"/>
      <c r="WEP18" s="122"/>
      <c r="WEQ18" s="122"/>
      <c r="WER18" s="122"/>
      <c r="WES18" s="122"/>
      <c r="WET18" s="122"/>
      <c r="WEU18" s="122"/>
      <c r="WEV18" s="122"/>
      <c r="WEW18" s="122"/>
      <c r="WEX18" s="122"/>
      <c r="WEY18" s="122"/>
      <c r="WEZ18" s="122"/>
      <c r="WFA18" s="122"/>
      <c r="WFB18" s="122"/>
      <c r="WFC18" s="122"/>
      <c r="WFD18" s="122"/>
      <c r="WFE18" s="122"/>
      <c r="WFF18" s="122"/>
      <c r="WFG18" s="122"/>
      <c r="WFH18" s="122"/>
      <c r="WFI18" s="122"/>
      <c r="WFJ18" s="122"/>
      <c r="WFK18" s="122"/>
      <c r="WFL18" s="122"/>
      <c r="WFM18" s="122"/>
      <c r="WFN18" s="122"/>
      <c r="WFO18" s="122"/>
      <c r="WFP18" s="122"/>
      <c r="WFQ18" s="122"/>
      <c r="WFR18" s="122"/>
      <c r="WFS18" s="122"/>
      <c r="WFT18" s="122"/>
      <c r="WFU18" s="122"/>
      <c r="WFV18" s="122"/>
      <c r="WFW18" s="122"/>
      <c r="WFX18" s="122"/>
      <c r="WFY18" s="122"/>
      <c r="WFZ18" s="122"/>
      <c r="WGA18" s="122"/>
      <c r="WGB18" s="122"/>
      <c r="WGC18" s="122"/>
      <c r="WGD18" s="122"/>
      <c r="WGE18" s="122"/>
      <c r="WGF18" s="122"/>
      <c r="WGG18" s="122"/>
      <c r="WGH18" s="122"/>
      <c r="WGI18" s="122"/>
      <c r="WGJ18" s="122"/>
      <c r="WGK18" s="122"/>
      <c r="WGL18" s="122"/>
      <c r="WGM18" s="122"/>
      <c r="WGN18" s="122"/>
      <c r="WGO18" s="122"/>
      <c r="WGP18" s="122"/>
      <c r="WGQ18" s="122"/>
      <c r="WGR18" s="122"/>
      <c r="WGS18" s="122"/>
      <c r="WGT18" s="122"/>
      <c r="WGU18" s="122"/>
      <c r="WGV18" s="122"/>
      <c r="WGW18" s="122"/>
      <c r="WGX18" s="122"/>
      <c r="WGY18" s="122"/>
      <c r="WGZ18" s="122"/>
      <c r="WHA18" s="122"/>
      <c r="WHB18" s="122"/>
      <c r="WHC18" s="122"/>
      <c r="WHD18" s="122"/>
      <c r="WHE18" s="122"/>
      <c r="WHF18" s="122"/>
      <c r="WHG18" s="122"/>
      <c r="WHH18" s="122"/>
      <c r="WHI18" s="122"/>
      <c r="WHJ18" s="122"/>
      <c r="WHK18" s="122"/>
      <c r="WHL18" s="122"/>
      <c r="WHM18" s="122"/>
      <c r="WHN18" s="122"/>
      <c r="WHO18" s="122"/>
      <c r="WHP18" s="122"/>
      <c r="WHQ18" s="122"/>
      <c r="WHR18" s="122"/>
      <c r="WHS18" s="122"/>
      <c r="WHT18" s="122"/>
      <c r="WHU18" s="122"/>
      <c r="WHV18" s="122"/>
      <c r="WHW18" s="122"/>
      <c r="WHX18" s="122"/>
      <c r="WHY18" s="122"/>
      <c r="WHZ18" s="122"/>
      <c r="WIA18" s="122"/>
      <c r="WIB18" s="122"/>
      <c r="WIC18" s="122"/>
      <c r="WID18" s="122"/>
      <c r="WIE18" s="122"/>
      <c r="WIF18" s="122"/>
      <c r="WIG18" s="122"/>
      <c r="WIH18" s="122"/>
      <c r="WII18" s="122"/>
      <c r="WIJ18" s="122"/>
      <c r="WIK18" s="122"/>
      <c r="WIL18" s="122"/>
      <c r="WIM18" s="122"/>
      <c r="WIN18" s="122"/>
      <c r="WIO18" s="122"/>
      <c r="WIP18" s="122"/>
      <c r="WIQ18" s="122"/>
      <c r="WIR18" s="122"/>
      <c r="WIS18" s="122"/>
      <c r="WIT18" s="122"/>
      <c r="WIU18" s="122"/>
      <c r="WIV18" s="122"/>
      <c r="WIW18" s="122"/>
      <c r="WIX18" s="122"/>
      <c r="WIY18" s="122"/>
      <c r="WIZ18" s="122"/>
      <c r="WJA18" s="122"/>
      <c r="WJB18" s="122"/>
      <c r="WJC18" s="122"/>
      <c r="WJD18" s="122"/>
      <c r="WJE18" s="122"/>
      <c r="WJF18" s="122"/>
      <c r="WJG18" s="122"/>
      <c r="WJH18" s="122"/>
      <c r="WJI18" s="122"/>
      <c r="WJJ18" s="122"/>
      <c r="WJK18" s="122"/>
      <c r="WJL18" s="122"/>
      <c r="WJM18" s="122"/>
      <c r="WJN18" s="122"/>
      <c r="WJO18" s="122"/>
      <c r="WJP18" s="122"/>
      <c r="WJQ18" s="122"/>
      <c r="WJR18" s="122"/>
      <c r="WJS18" s="122"/>
      <c r="WJT18" s="122"/>
      <c r="WJU18" s="122"/>
      <c r="WJV18" s="122"/>
      <c r="WJW18" s="122"/>
      <c r="WJX18" s="122"/>
      <c r="WJY18" s="122"/>
      <c r="WJZ18" s="122"/>
      <c r="WKA18" s="122"/>
      <c r="WKB18" s="122"/>
      <c r="WKC18" s="122"/>
      <c r="WKD18" s="122"/>
      <c r="WKE18" s="122"/>
      <c r="WKF18" s="122"/>
      <c r="WKG18" s="122"/>
      <c r="WKH18" s="122"/>
      <c r="WKI18" s="122"/>
      <c r="WKJ18" s="122"/>
      <c r="WKK18" s="122"/>
      <c r="WKL18" s="122"/>
      <c r="WKM18" s="122"/>
      <c r="WKN18" s="122"/>
      <c r="WKO18" s="122"/>
      <c r="WKP18" s="122"/>
      <c r="WKQ18" s="122"/>
      <c r="WKR18" s="122"/>
      <c r="WKS18" s="122"/>
      <c r="WKT18" s="122"/>
      <c r="WKU18" s="122"/>
      <c r="WKV18" s="122"/>
      <c r="WKW18" s="122"/>
      <c r="WKX18" s="122"/>
      <c r="WKY18" s="122"/>
      <c r="WKZ18" s="122"/>
      <c r="WLA18" s="122"/>
      <c r="WLB18" s="122"/>
      <c r="WLC18" s="122"/>
      <c r="WLD18" s="122"/>
      <c r="WLE18" s="122"/>
      <c r="WLF18" s="122"/>
      <c r="WLG18" s="122"/>
      <c r="WLH18" s="122"/>
      <c r="WLI18" s="122"/>
      <c r="WLJ18" s="122"/>
      <c r="WLK18" s="122"/>
      <c r="WLL18" s="122"/>
      <c r="WLM18" s="122"/>
      <c r="WLN18" s="122"/>
      <c r="WLO18" s="122"/>
      <c r="WLP18" s="122"/>
      <c r="WLQ18" s="122"/>
      <c r="WLR18" s="122"/>
      <c r="WLS18" s="122"/>
      <c r="WLT18" s="122"/>
      <c r="WLU18" s="122"/>
      <c r="WLV18" s="122"/>
      <c r="WLW18" s="122"/>
      <c r="WLX18" s="122"/>
      <c r="WLY18" s="122"/>
      <c r="WLZ18" s="122"/>
      <c r="WMA18" s="122"/>
      <c r="WMB18" s="122"/>
      <c r="WMC18" s="122"/>
      <c r="WMD18" s="122"/>
      <c r="WME18" s="122"/>
      <c r="WMF18" s="122"/>
      <c r="WMG18" s="122"/>
      <c r="WMH18" s="122"/>
      <c r="WMI18" s="122"/>
      <c r="WMJ18" s="122"/>
      <c r="WMK18" s="122"/>
      <c r="WML18" s="122"/>
      <c r="WMM18" s="122"/>
      <c r="WMN18" s="122"/>
      <c r="WMO18" s="122"/>
      <c r="WMP18" s="122"/>
      <c r="WMQ18" s="122"/>
      <c r="WMR18" s="122"/>
      <c r="WMS18" s="122"/>
      <c r="WMT18" s="122"/>
      <c r="WMU18" s="122"/>
      <c r="WMV18" s="122"/>
      <c r="WMW18" s="122"/>
      <c r="WMX18" s="122"/>
      <c r="WMY18" s="122"/>
      <c r="WMZ18" s="122"/>
      <c r="WNA18" s="122"/>
      <c r="WNB18" s="122"/>
      <c r="WNC18" s="122"/>
      <c r="WND18" s="122"/>
      <c r="WNE18" s="122"/>
      <c r="WNF18" s="122"/>
      <c r="WNG18" s="122"/>
      <c r="WNH18" s="122"/>
      <c r="WNI18" s="122"/>
      <c r="WNJ18" s="122"/>
      <c r="WNK18" s="122"/>
      <c r="WNL18" s="122"/>
      <c r="WNM18" s="122"/>
      <c r="WNN18" s="122"/>
      <c r="WNO18" s="122"/>
      <c r="WNP18" s="122"/>
      <c r="WNQ18" s="122"/>
      <c r="WNR18" s="122"/>
      <c r="WNS18" s="122"/>
      <c r="WNT18" s="122"/>
      <c r="WNU18" s="122"/>
      <c r="WNV18" s="122"/>
      <c r="WNW18" s="122"/>
      <c r="WNX18" s="122"/>
      <c r="WNY18" s="122"/>
      <c r="WNZ18" s="122"/>
      <c r="WOA18" s="122"/>
      <c r="WOB18" s="122"/>
      <c r="WOC18" s="122"/>
      <c r="WOD18" s="122"/>
      <c r="WOE18" s="122"/>
      <c r="WOF18" s="122"/>
      <c r="WOG18" s="122"/>
      <c r="WOH18" s="122"/>
      <c r="WOI18" s="122"/>
      <c r="WOJ18" s="122"/>
      <c r="WOK18" s="122"/>
      <c r="WOL18" s="122"/>
      <c r="WOM18" s="122"/>
      <c r="WON18" s="122"/>
      <c r="WOO18" s="122"/>
      <c r="WOP18" s="122"/>
      <c r="WOQ18" s="122"/>
      <c r="WOR18" s="122"/>
      <c r="WOS18" s="122"/>
      <c r="WOT18" s="122"/>
      <c r="WOU18" s="122"/>
      <c r="WOV18" s="122"/>
      <c r="WOW18" s="122"/>
      <c r="WOX18" s="122"/>
      <c r="WOY18" s="122"/>
      <c r="WOZ18" s="122"/>
      <c r="WPA18" s="122"/>
      <c r="WPB18" s="122"/>
      <c r="WPC18" s="122"/>
      <c r="WPD18" s="122"/>
      <c r="WPE18" s="122"/>
      <c r="WPF18" s="122"/>
      <c r="WPG18" s="122"/>
      <c r="WPH18" s="122"/>
      <c r="WPI18" s="122"/>
      <c r="WPJ18" s="122"/>
      <c r="WPK18" s="122"/>
      <c r="WPL18" s="122"/>
      <c r="WPM18" s="122"/>
      <c r="WPN18" s="122"/>
      <c r="WPO18" s="122"/>
      <c r="WPP18" s="122"/>
      <c r="WPQ18" s="122"/>
      <c r="WPR18" s="122"/>
      <c r="WPS18" s="122"/>
      <c r="WPT18" s="122"/>
      <c r="WPU18" s="122"/>
      <c r="WPV18" s="122"/>
      <c r="WPW18" s="122"/>
      <c r="WPX18" s="122"/>
      <c r="WPY18" s="122"/>
      <c r="WPZ18" s="122"/>
      <c r="WQA18" s="122"/>
      <c r="WQB18" s="122"/>
      <c r="WQC18" s="122"/>
      <c r="WQD18" s="122"/>
      <c r="WQE18" s="122"/>
      <c r="WQF18" s="122"/>
      <c r="WQG18" s="122"/>
      <c r="WQH18" s="122"/>
      <c r="WQI18" s="122"/>
      <c r="WQJ18" s="122"/>
      <c r="WQK18" s="122"/>
      <c r="WQL18" s="122"/>
      <c r="WQM18" s="122"/>
      <c r="WQN18" s="122"/>
      <c r="WQO18" s="122"/>
      <c r="WQP18" s="122"/>
      <c r="WQQ18" s="122"/>
      <c r="WQR18" s="122"/>
      <c r="WQS18" s="122"/>
      <c r="WQT18" s="122"/>
      <c r="WQU18" s="122"/>
      <c r="WQV18" s="122"/>
      <c r="WQW18" s="122"/>
      <c r="WQX18" s="122"/>
      <c r="WQY18" s="122"/>
      <c r="WQZ18" s="122"/>
      <c r="WRA18" s="122"/>
      <c r="WRB18" s="122"/>
      <c r="WRC18" s="122"/>
      <c r="WRD18" s="122"/>
      <c r="WRE18" s="122"/>
      <c r="WRF18" s="122"/>
      <c r="WRG18" s="122"/>
      <c r="WRH18" s="122"/>
      <c r="WRI18" s="122"/>
      <c r="WRJ18" s="122"/>
      <c r="WRK18" s="122"/>
      <c r="WRL18" s="122"/>
      <c r="WRM18" s="122"/>
      <c r="WRN18" s="122"/>
      <c r="WRO18" s="122"/>
      <c r="WRP18" s="122"/>
      <c r="WRQ18" s="122"/>
      <c r="WRR18" s="122"/>
      <c r="WRS18" s="122"/>
      <c r="WRT18" s="122"/>
      <c r="WRU18" s="122"/>
      <c r="WRV18" s="122"/>
      <c r="WRW18" s="122"/>
      <c r="WRX18" s="122"/>
      <c r="WRY18" s="122"/>
      <c r="WRZ18" s="122"/>
      <c r="WSA18" s="122"/>
      <c r="WSB18" s="122"/>
      <c r="WSC18" s="122"/>
      <c r="WSD18" s="122"/>
      <c r="WSE18" s="122"/>
      <c r="WSF18" s="122"/>
      <c r="WSG18" s="122"/>
      <c r="WSH18" s="122"/>
      <c r="WSI18" s="122"/>
      <c r="WSJ18" s="122"/>
      <c r="WSK18" s="122"/>
      <c r="WSL18" s="122"/>
      <c r="WSM18" s="122"/>
      <c r="WSN18" s="122"/>
      <c r="WSO18" s="122"/>
      <c r="WSP18" s="122"/>
      <c r="WSQ18" s="122"/>
      <c r="WSR18" s="122"/>
      <c r="WSS18" s="122"/>
      <c r="WST18" s="122"/>
      <c r="WSU18" s="122"/>
      <c r="WSV18" s="122"/>
      <c r="WSW18" s="122"/>
      <c r="WSX18" s="122"/>
      <c r="WSY18" s="122"/>
      <c r="WSZ18" s="122"/>
      <c r="WTA18" s="122"/>
      <c r="WTB18" s="122"/>
      <c r="WTC18" s="122"/>
      <c r="WTD18" s="122"/>
      <c r="WTE18" s="122"/>
      <c r="WTF18" s="122"/>
      <c r="WTG18" s="122"/>
      <c r="WTH18" s="122"/>
      <c r="WTI18" s="122"/>
      <c r="WTJ18" s="122"/>
      <c r="WTK18" s="122"/>
      <c r="WTL18" s="122"/>
      <c r="WTM18" s="122"/>
      <c r="WTN18" s="122"/>
      <c r="WTO18" s="122"/>
      <c r="WTP18" s="122"/>
      <c r="WTQ18" s="122"/>
      <c r="WTR18" s="122"/>
      <c r="WTS18" s="122"/>
      <c r="WTT18" s="122"/>
      <c r="WTU18" s="122"/>
      <c r="WTV18" s="122"/>
      <c r="WTW18" s="122"/>
      <c r="WTX18" s="122"/>
      <c r="WTY18" s="122"/>
      <c r="WTZ18" s="122"/>
      <c r="WUA18" s="122"/>
      <c r="WUB18" s="122"/>
      <c r="WUC18" s="122"/>
      <c r="WUD18" s="122"/>
      <c r="WUE18" s="122"/>
      <c r="WUF18" s="122"/>
      <c r="WUG18" s="122"/>
      <c r="WUH18" s="122"/>
      <c r="WUI18" s="122"/>
      <c r="WUJ18" s="122"/>
      <c r="WUK18" s="122"/>
      <c r="WUL18" s="122"/>
      <c r="WUM18" s="122"/>
      <c r="WUN18" s="122"/>
      <c r="WUO18" s="122"/>
      <c r="WUP18" s="122"/>
      <c r="WUQ18" s="122"/>
      <c r="WUR18" s="122"/>
      <c r="WUS18" s="122"/>
      <c r="WUT18" s="122"/>
      <c r="WUU18" s="122"/>
      <c r="WUV18" s="122"/>
      <c r="WUW18" s="122"/>
      <c r="WUX18" s="122"/>
      <c r="WUY18" s="122"/>
      <c r="WUZ18" s="122"/>
      <c r="WVA18" s="122"/>
      <c r="WVB18" s="122"/>
      <c r="WVC18" s="122"/>
      <c r="WVD18" s="122"/>
      <c r="WVE18" s="122"/>
      <c r="WVF18" s="122"/>
      <c r="WVG18" s="122"/>
      <c r="WVH18" s="122"/>
      <c r="WVI18" s="122"/>
      <c r="WVJ18" s="122"/>
      <c r="WVK18" s="122"/>
      <c r="WVL18" s="122"/>
      <c r="WVM18" s="122"/>
      <c r="WVN18" s="122"/>
      <c r="WVO18" s="122"/>
      <c r="WVP18" s="122"/>
      <c r="WVQ18" s="122"/>
      <c r="WVR18" s="122"/>
      <c r="WVS18" s="122"/>
      <c r="WVT18" s="122"/>
      <c r="WVU18" s="122"/>
      <c r="WVV18" s="122"/>
      <c r="WVW18" s="122"/>
      <c r="WVX18" s="122"/>
      <c r="WVY18" s="122"/>
      <c r="WVZ18" s="122"/>
      <c r="WWA18" s="122"/>
      <c r="WWB18" s="122"/>
      <c r="WWC18" s="122"/>
      <c r="WWD18" s="122"/>
      <c r="WWE18" s="122"/>
      <c r="WWF18" s="122"/>
      <c r="WWG18" s="122"/>
      <c r="WWH18" s="122"/>
      <c r="WWI18" s="122"/>
      <c r="WWJ18" s="122"/>
      <c r="WWK18" s="122"/>
      <c r="WWL18" s="122"/>
      <c r="WWM18" s="122"/>
      <c r="WWN18" s="122"/>
      <c r="WWO18" s="122"/>
      <c r="WWP18" s="122"/>
      <c r="WWQ18" s="122"/>
      <c r="WWR18" s="122"/>
      <c r="WWS18" s="122"/>
      <c r="WWT18" s="122"/>
      <c r="WWU18" s="122"/>
      <c r="WWV18" s="122"/>
      <c r="WWW18" s="122"/>
      <c r="WWX18" s="122"/>
      <c r="WWY18" s="122"/>
      <c r="WWZ18" s="122"/>
      <c r="WXA18" s="122"/>
      <c r="WXB18" s="122"/>
      <c r="WXC18" s="122"/>
      <c r="WXD18" s="122"/>
      <c r="WXE18" s="122"/>
      <c r="WXF18" s="122"/>
      <c r="WXG18" s="122"/>
      <c r="WXH18" s="122"/>
      <c r="WXI18" s="122"/>
      <c r="WXJ18" s="122"/>
      <c r="WXK18" s="122"/>
      <c r="WXL18" s="122"/>
      <c r="WXM18" s="122"/>
      <c r="WXN18" s="122"/>
      <c r="WXO18" s="122"/>
      <c r="WXP18" s="122"/>
      <c r="WXQ18" s="122"/>
      <c r="WXR18" s="122"/>
      <c r="WXS18" s="122"/>
      <c r="WXT18" s="122"/>
      <c r="WXU18" s="122"/>
      <c r="WXV18" s="122"/>
      <c r="WXW18" s="122"/>
      <c r="WXX18" s="122"/>
      <c r="WXY18" s="122"/>
      <c r="WXZ18" s="122"/>
      <c r="WYA18" s="122"/>
      <c r="WYB18" s="122"/>
      <c r="WYC18" s="122"/>
      <c r="WYD18" s="122"/>
      <c r="WYE18" s="122"/>
      <c r="WYF18" s="122"/>
      <c r="WYG18" s="122"/>
      <c r="WYH18" s="122"/>
      <c r="WYI18" s="122"/>
      <c r="WYJ18" s="122"/>
      <c r="WYK18" s="122"/>
      <c r="WYL18" s="122"/>
      <c r="WYM18" s="122"/>
      <c r="WYN18" s="122"/>
      <c r="WYO18" s="122"/>
      <c r="WYP18" s="122"/>
      <c r="WYQ18" s="122"/>
      <c r="WYR18" s="122"/>
      <c r="WYS18" s="122"/>
      <c r="WYT18" s="122"/>
      <c r="WYU18" s="122"/>
      <c r="WYV18" s="122"/>
      <c r="WYW18" s="122"/>
      <c r="WYX18" s="122"/>
      <c r="WYY18" s="122"/>
      <c r="WYZ18" s="122"/>
      <c r="WZA18" s="122"/>
      <c r="WZB18" s="122"/>
      <c r="WZC18" s="122"/>
      <c r="WZD18" s="122"/>
      <c r="WZE18" s="122"/>
      <c r="WZF18" s="122"/>
      <c r="WZG18" s="122"/>
      <c r="WZH18" s="122"/>
      <c r="WZI18" s="122"/>
      <c r="WZJ18" s="122"/>
      <c r="WZK18" s="122"/>
      <c r="WZL18" s="122"/>
      <c r="WZM18" s="122"/>
      <c r="WZN18" s="122"/>
      <c r="WZO18" s="122"/>
      <c r="WZP18" s="122"/>
      <c r="WZQ18" s="122"/>
      <c r="WZR18" s="122"/>
      <c r="WZS18" s="122"/>
      <c r="WZT18" s="122"/>
      <c r="WZU18" s="122"/>
      <c r="WZV18" s="122"/>
      <c r="WZW18" s="122"/>
      <c r="WZX18" s="122"/>
      <c r="WZY18" s="122"/>
      <c r="WZZ18" s="122"/>
      <c r="XAA18" s="122"/>
      <c r="XAB18" s="122"/>
      <c r="XAC18" s="122"/>
      <c r="XAD18" s="122"/>
      <c r="XAE18" s="122"/>
      <c r="XAF18" s="122"/>
      <c r="XAG18" s="122"/>
      <c r="XAH18" s="122"/>
      <c r="XAI18" s="122"/>
      <c r="XAJ18" s="122"/>
      <c r="XAK18" s="122"/>
      <c r="XAL18" s="122"/>
      <c r="XAM18" s="122"/>
      <c r="XAN18" s="122"/>
      <c r="XAO18" s="122"/>
      <c r="XAP18" s="122"/>
      <c r="XAQ18" s="122"/>
      <c r="XAR18" s="122"/>
      <c r="XAS18" s="122"/>
      <c r="XAT18" s="122"/>
      <c r="XAU18" s="122"/>
      <c r="XAV18" s="122"/>
      <c r="XAW18" s="122"/>
      <c r="XAX18" s="122"/>
      <c r="XAY18" s="122"/>
      <c r="XAZ18" s="122"/>
      <c r="XBA18" s="122"/>
      <c r="XBB18" s="122"/>
      <c r="XBC18" s="122"/>
      <c r="XBD18" s="122"/>
      <c r="XBE18" s="122"/>
      <c r="XBF18" s="122"/>
      <c r="XBG18" s="122"/>
      <c r="XBH18" s="122"/>
      <c r="XBI18" s="122"/>
      <c r="XBJ18" s="122"/>
      <c r="XBK18" s="122"/>
      <c r="XBL18" s="122"/>
      <c r="XBM18" s="122"/>
      <c r="XBN18" s="122"/>
      <c r="XBO18" s="122"/>
      <c r="XBP18" s="122"/>
      <c r="XBQ18" s="122"/>
      <c r="XBR18" s="122"/>
      <c r="XBS18" s="122"/>
      <c r="XBT18" s="122"/>
      <c r="XBU18" s="122"/>
      <c r="XBV18" s="122"/>
      <c r="XBW18" s="122"/>
      <c r="XBX18" s="122"/>
      <c r="XBY18" s="122"/>
      <c r="XBZ18" s="122"/>
      <c r="XCA18" s="122"/>
      <c r="XCB18" s="122"/>
      <c r="XCC18" s="122"/>
      <c r="XCD18" s="122"/>
      <c r="XCE18" s="122"/>
      <c r="XCF18" s="122"/>
      <c r="XCG18" s="122"/>
      <c r="XCH18" s="122"/>
      <c r="XCI18" s="122"/>
      <c r="XCJ18" s="122"/>
      <c r="XCK18" s="122"/>
      <c r="XCL18" s="122"/>
      <c r="XCM18" s="122"/>
      <c r="XCN18" s="122"/>
      <c r="XCO18" s="122"/>
      <c r="XCP18" s="122"/>
      <c r="XCQ18" s="122"/>
      <c r="XCR18" s="122"/>
      <c r="XCS18" s="122"/>
      <c r="XCT18" s="122"/>
      <c r="XCU18" s="122"/>
      <c r="XCV18" s="122"/>
      <c r="XCW18" s="122"/>
      <c r="XCX18" s="122"/>
      <c r="XCY18" s="122"/>
      <c r="XCZ18" s="122"/>
      <c r="XDA18" s="122"/>
      <c r="XDB18" s="122"/>
      <c r="XDC18" s="122"/>
      <c r="XDD18" s="122"/>
      <c r="XDE18" s="122"/>
      <c r="XDF18" s="122"/>
      <c r="XDG18" s="122"/>
      <c r="XDH18" s="122"/>
      <c r="XDI18" s="122"/>
      <c r="XDJ18" s="122"/>
      <c r="XDK18" s="122"/>
      <c r="XDL18" s="122"/>
      <c r="XDM18" s="122"/>
      <c r="XDN18" s="122"/>
      <c r="XDO18" s="122"/>
      <c r="XDP18" s="122"/>
      <c r="XDQ18" s="122"/>
      <c r="XDR18" s="122"/>
      <c r="XDS18" s="122"/>
      <c r="XDT18" s="122"/>
      <c r="XDU18" s="122"/>
      <c r="XDV18" s="122"/>
      <c r="XDW18" s="122"/>
      <c r="XDX18" s="122"/>
      <c r="XDY18" s="122"/>
      <c r="XDZ18" s="122"/>
      <c r="XEA18" s="122"/>
      <c r="XEB18" s="122"/>
      <c r="XEC18" s="122"/>
      <c r="XED18" s="122"/>
      <c r="XEE18" s="122"/>
      <c r="XEF18" s="122"/>
      <c r="XEG18" s="122"/>
      <c r="XEH18" s="122"/>
      <c r="XEI18" s="122"/>
      <c r="XEJ18" s="122"/>
      <c r="XEK18" s="122"/>
      <c r="XEL18" s="122"/>
      <c r="XEM18" s="122"/>
      <c r="XEN18" s="122"/>
      <c r="XEO18" s="122"/>
      <c r="XEP18" s="122"/>
      <c r="XEQ18" s="122"/>
      <c r="XER18" s="122"/>
      <c r="XES18" s="122"/>
      <c r="XET18" s="122"/>
      <c r="XEU18" s="122"/>
      <c r="XEV18" s="122"/>
      <c r="XEW18" s="122"/>
      <c r="XEX18" s="122"/>
      <c r="XEY18" s="122"/>
      <c r="XEZ18" s="122"/>
      <c r="XFA18" s="122"/>
      <c r="XFB18" s="122"/>
      <c r="XFC18" s="122"/>
    </row>
    <row r="19" spans="1:16383" ht="324" customHeight="1">
      <c r="B19" s="115"/>
      <c r="C19" s="1538"/>
      <c r="D19" s="1541"/>
      <c r="E19" s="1546"/>
      <c r="F19" s="1546"/>
      <c r="G19" s="116" t="s">
        <v>298</v>
      </c>
      <c r="H19" s="116"/>
      <c r="I19" s="116"/>
      <c r="J19" s="116"/>
      <c r="K19" s="130"/>
      <c r="L19" s="116" t="s">
        <v>299</v>
      </c>
      <c r="M19" s="116" t="s">
        <v>300</v>
      </c>
      <c r="N19" s="131">
        <v>45290</v>
      </c>
      <c r="O19" s="116" t="s">
        <v>280</v>
      </c>
    </row>
    <row r="20" spans="1:16383" ht="42.75" hidden="1" customHeight="1"/>
    <row r="21" spans="1:16383" ht="85.5" hidden="1" customHeight="1"/>
    <row r="22" spans="1:16383" ht="28.5" hidden="1" customHeight="1"/>
    <row r="23" spans="1:16383" ht="15" hidden="1"/>
    <row r="24" spans="1:16383" ht="15" hidden="1"/>
    <row r="25" spans="1:16383" ht="15" hidden="1"/>
    <row r="26" spans="1:16383" ht="15" hidden="1"/>
    <row r="27" spans="1:16383" ht="15" hidden="1"/>
    <row r="28" spans="1:16383" ht="15" hidden="1"/>
    <row r="29" spans="1:16383" ht="15" hidden="1"/>
    <row r="30" spans="1:16383" ht="15" hidden="1"/>
    <row r="31" spans="1:16383" ht="15" hidden="1"/>
    <row r="32" spans="1:16383" ht="15" hidden="1"/>
    <row r="33" ht="15" hidden="1"/>
    <row r="34" ht="15" hidden="1"/>
    <row r="35" ht="15" hidden="1"/>
    <row r="36" ht="15" hidden="1"/>
    <row r="37" ht="15" hidden="1"/>
    <row r="38" ht="15" hidden="1"/>
    <row r="39" ht="15" hidden="1"/>
    <row r="40" ht="15" hidden="1"/>
    <row r="41" ht="15" hidden="1"/>
    <row r="42" ht="15" hidden="1"/>
    <row r="43" ht="15" hidden="1"/>
    <row r="44" ht="15" hidden="1"/>
    <row r="45" ht="15" hidden="1"/>
    <row r="46" ht="15" hidden="1"/>
    <row r="47" ht="15" hidden="1"/>
    <row r="48" ht="15" hidden="1"/>
    <row r="49" ht="15" hidden="1"/>
    <row r="50" ht="15" hidden="1"/>
    <row r="51" ht="15" hidden="1"/>
    <row r="52" ht="15" hidden="1"/>
    <row r="53" ht="15" hidden="1"/>
    <row r="54" ht="15" hidden="1"/>
    <row r="55" ht="15" hidden="1"/>
    <row r="56" ht="15" hidden="1"/>
    <row r="57" ht="15" hidden="1"/>
    <row r="58" ht="15" hidden="1"/>
    <row r="59" ht="15" hidden="1"/>
    <row r="60" ht="15" hidden="1"/>
    <row r="61" ht="15" hidden="1"/>
    <row r="62" ht="15" hidden="1"/>
    <row r="63" ht="15" hidden="1"/>
    <row r="64"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row r="78" ht="15" hidden="1"/>
    <row r="79" ht="15" hidden="1"/>
    <row r="80" ht="15" hidden="1"/>
    <row r="81" ht="15" hidden="1"/>
    <row r="82" ht="15" hidden="1"/>
    <row r="83" ht="15" hidden="1"/>
    <row r="84" ht="15" hidden="1"/>
    <row r="85" ht="15" hidden="1"/>
    <row r="86" ht="15" hidden="1"/>
    <row r="87" ht="15" hidden="1"/>
    <row r="88" ht="15" hidden="1"/>
    <row r="89" ht="15" hidden="1"/>
    <row r="90" ht="15" hidden="1"/>
    <row r="91" ht="15" hidden="1"/>
    <row r="92" ht="15" hidden="1"/>
    <row r="93" ht="15" hidden="1"/>
    <row r="94" ht="15" hidden="1"/>
    <row r="95" ht="15" hidden="1"/>
    <row r="96" ht="15" hidden="1"/>
    <row r="97" ht="15" hidden="1"/>
    <row r="98" ht="15" hidden="1"/>
    <row r="99" ht="15" hidden="1"/>
    <row r="100" ht="15" hidden="1"/>
    <row r="101" ht="15" hidden="1"/>
    <row r="102" ht="15" hidden="1"/>
    <row r="103" ht="15" hidden="1"/>
    <row r="104" ht="15" hidden="1"/>
    <row r="105" ht="15" hidden="1"/>
    <row r="106" ht="15" hidden="1"/>
    <row r="107" ht="15" hidden="1"/>
    <row r="108" ht="15" hidden="1"/>
    <row r="109" ht="15" hidden="1"/>
    <row r="110" ht="15" hidden="1"/>
    <row r="111" ht="15" hidden="1"/>
    <row r="112" ht="15" hidden="1"/>
    <row r="113" ht="15" hidden="1"/>
    <row r="114" ht="15" hidden="1"/>
    <row r="115" ht="15" hidden="1"/>
    <row r="116" ht="15" hidden="1"/>
    <row r="117" ht="15" hidden="1"/>
    <row r="118" ht="15" hidden="1"/>
    <row r="119" ht="15" hidden="1"/>
    <row r="120" ht="15" hidden="1"/>
    <row r="121" ht="15" hidden="1"/>
    <row r="122" ht="15" hidden="1"/>
    <row r="123" ht="15" hidden="1"/>
    <row r="124" ht="15" hidden="1"/>
    <row r="125" ht="15" hidden="1"/>
    <row r="126" ht="15" hidden="1"/>
    <row r="127" ht="15" hidden="1"/>
    <row r="128" ht="15" hidden="1"/>
    <row r="129" ht="15" hidden="1"/>
    <row r="130" ht="15" hidden="1"/>
    <row r="131" ht="15" hidden="1"/>
    <row r="132" ht="15" hidden="1"/>
    <row r="133" ht="15" hidden="1"/>
    <row r="134" ht="15" hidden="1"/>
    <row r="135" ht="15" hidden="1"/>
    <row r="136" ht="15" hidden="1"/>
    <row r="137" ht="15" hidden="1"/>
    <row r="138" ht="15" hidden="1"/>
    <row r="139" ht="15" hidden="1"/>
    <row r="140" ht="15" hidden="1"/>
    <row r="141" ht="15" hidden="1"/>
    <row r="142" ht="15" hidden="1"/>
    <row r="143" ht="15" hidden="1"/>
    <row r="144" ht="15" hidden="1"/>
    <row r="145" ht="15" hidden="1"/>
    <row r="146" ht="15" hidden="1"/>
    <row r="147" ht="15" hidden="1"/>
    <row r="148" ht="15" hidden="1"/>
    <row r="149" ht="15" hidden="1"/>
    <row r="150" ht="15" hidden="1"/>
    <row r="151" ht="15" hidden="1"/>
    <row r="152" ht="15" hidden="1"/>
    <row r="153" ht="15" hidden="1"/>
    <row r="154" ht="15" hidden="1"/>
    <row r="155" ht="15" hidden="1"/>
    <row r="156" ht="15" hidden="1"/>
    <row r="157" ht="15" hidden="1"/>
    <row r="158" ht="15" hidden="1"/>
    <row r="159" ht="15" hidden="1"/>
    <row r="160" ht="15" hidden="1"/>
    <row r="161" ht="15" hidden="1"/>
    <row r="162" ht="15" hidden="1"/>
    <row r="163" ht="15" hidden="1"/>
    <row r="164" ht="15" hidden="1"/>
    <row r="165" ht="15" hidden="1"/>
    <row r="166" ht="15" hidden="1"/>
    <row r="167" ht="15" hidden="1"/>
    <row r="168" ht="15" hidden="1"/>
    <row r="169" ht="15" hidden="1"/>
    <row r="170" ht="15" hidden="1"/>
    <row r="171" ht="15" hidden="1"/>
    <row r="172" ht="15" hidden="1"/>
    <row r="173" ht="15" hidden="1"/>
    <row r="174" ht="15" hidden="1"/>
    <row r="175" ht="15" hidden="1"/>
    <row r="176" ht="15" hidden="1"/>
    <row r="177" ht="15" hidden="1"/>
    <row r="178" ht="15" hidden="1"/>
    <row r="179" ht="15" hidden="1"/>
    <row r="180" ht="15" hidden="1"/>
    <row r="181" ht="15" hidden="1"/>
    <row r="182" ht="15" hidden="1"/>
    <row r="183" ht="15" hidden="1"/>
    <row r="184" ht="15" hidden="1"/>
    <row r="185" ht="15" hidden="1"/>
    <row r="186" ht="15" hidden="1"/>
    <row r="187" ht="15" hidden="1"/>
    <row r="188" ht="15" hidden="1"/>
    <row r="189" ht="15" hidden="1"/>
    <row r="190" ht="15" hidden="1"/>
    <row r="191" ht="15" hidden="1"/>
    <row r="192" ht="15" hidden="1"/>
    <row r="193" ht="15" hidden="1"/>
    <row r="194" ht="15" hidden="1"/>
    <row r="195" ht="15" hidden="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otectedRanges>
    <protectedRange sqref="F19:L19 N19:O19 G12:K12 F14:L14 N14:O14" name="Planeacion"/>
  </protectedRanges>
  <mergeCells count="28">
    <mergeCell ref="B7:C7"/>
    <mergeCell ref="D7:O7"/>
    <mergeCell ref="C1:O1"/>
    <mergeCell ref="C2:C5"/>
    <mergeCell ref="D2:N3"/>
    <mergeCell ref="D4:N5"/>
    <mergeCell ref="C6:O6"/>
    <mergeCell ref="B8:C8"/>
    <mergeCell ref="D8:N8"/>
    <mergeCell ref="B9:C9"/>
    <mergeCell ref="D9:O9"/>
    <mergeCell ref="B10:B11"/>
    <mergeCell ref="C10:C11"/>
    <mergeCell ref="D10:D11"/>
    <mergeCell ref="E10:E11"/>
    <mergeCell ref="F10:F11"/>
    <mergeCell ref="G10:G11"/>
    <mergeCell ref="O10:O11"/>
    <mergeCell ref="I10:K10"/>
    <mergeCell ref="L10:L11"/>
    <mergeCell ref="M10:M11"/>
    <mergeCell ref="N10:N11"/>
    <mergeCell ref="C12:C19"/>
    <mergeCell ref="D12:D19"/>
    <mergeCell ref="E12:E13"/>
    <mergeCell ref="F12:F13"/>
    <mergeCell ref="E16:E19"/>
    <mergeCell ref="F16:F19"/>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984"/>
  <sheetViews>
    <sheetView zoomScale="80" zoomScaleNormal="80" workbookViewId="0">
      <selection activeCell="J8" sqref="J8"/>
    </sheetView>
  </sheetViews>
  <sheetFormatPr baseColWidth="10" defaultColWidth="12.5703125" defaultRowHeight="15" customHeight="1" outlineLevelCol="1"/>
  <cols>
    <col min="1" max="1" width="6" style="1017" customWidth="1"/>
    <col min="2" max="2" width="18.42578125" style="1017" customWidth="1"/>
    <col min="3" max="3" width="33.140625" style="1017" customWidth="1"/>
    <col min="4" max="4" width="38.85546875" style="1017" customWidth="1" outlineLevel="1"/>
    <col min="5" max="5" width="14.85546875" style="1017" customWidth="1" outlineLevel="1"/>
    <col min="6" max="6" width="31.140625" style="1017" customWidth="1"/>
    <col min="7" max="7" width="24.85546875" style="1017" customWidth="1" outlineLevel="1"/>
    <col min="8" max="8" width="16.42578125" style="1017" customWidth="1" outlineLevel="1"/>
    <col min="9" max="9" width="13.85546875" style="1017" customWidth="1" outlineLevel="1"/>
    <col min="10" max="10" width="10.140625" style="1017" customWidth="1" outlineLevel="1"/>
    <col min="11" max="11" width="19.85546875" style="1017" customWidth="1"/>
    <col min="12" max="12" width="31.42578125" style="1017" customWidth="1"/>
    <col min="13" max="13" width="13.42578125" style="1017" customWidth="1" outlineLevel="1"/>
    <col min="14" max="14" width="14" style="1017" customWidth="1" outlineLevel="1"/>
    <col min="15" max="15" width="11.42578125" style="1017" customWidth="1" outlineLevel="1"/>
    <col min="16" max="16" width="20.42578125" style="1017" customWidth="1"/>
    <col min="17" max="17" width="27.140625" style="1017" customWidth="1" outlineLevel="1"/>
    <col min="18" max="18" width="34" style="1017" customWidth="1" outlineLevel="1"/>
    <col min="19" max="19" width="20.42578125" style="1017" customWidth="1"/>
    <col min="20" max="20" width="26.42578125" style="1017" customWidth="1" outlineLevel="1"/>
    <col min="21" max="21" width="20.140625" style="1017" customWidth="1"/>
    <col min="22" max="22" width="22.42578125" style="1017" customWidth="1"/>
    <col min="23" max="23" width="16.85546875" style="1017" customWidth="1" outlineLevel="1"/>
    <col min="24" max="24" width="15" style="1017" customWidth="1" outlineLevel="1"/>
    <col min="25" max="25" width="12.85546875" style="1017" customWidth="1" outlineLevel="1"/>
    <col min="26" max="26" width="11.140625" style="1017" customWidth="1" outlineLevel="1"/>
    <col min="27" max="27" width="10.42578125" style="1017" customWidth="1" outlineLevel="1"/>
    <col min="28" max="28" width="9.42578125" style="1017" customWidth="1" outlineLevel="1"/>
    <col min="29" max="29" width="13.85546875" style="1017" customWidth="1" outlineLevel="1"/>
    <col min="30" max="30" width="14" style="1017" customWidth="1" outlineLevel="1"/>
    <col min="31" max="31" width="11.42578125" style="1017" customWidth="1" outlineLevel="1"/>
    <col min="32" max="32" width="13.42578125" style="1017" customWidth="1" outlineLevel="1"/>
    <col min="33" max="33" width="11.85546875" style="1017" customWidth="1" outlineLevel="1"/>
    <col min="34" max="35" width="10.42578125" style="1017" customWidth="1" outlineLevel="1"/>
    <col min="36" max="36" width="11.42578125" style="1017" customWidth="1" outlineLevel="1"/>
    <col min="37" max="38" width="16.85546875" style="1017" customWidth="1" outlineLevel="1"/>
    <col min="39" max="39" width="34.42578125" style="1017" customWidth="1"/>
    <col min="40" max="40" width="33.42578125" style="1017" customWidth="1"/>
    <col min="41" max="41" width="33.42578125" style="1017" customWidth="1" outlineLevel="1"/>
    <col min="42" max="42" width="48.5703125" style="1017" customWidth="1"/>
    <col min="43" max="43" width="55.85546875" style="1017" customWidth="1"/>
    <col min="44" max="44" width="19.42578125" style="1017" hidden="1" customWidth="1"/>
    <col min="45" max="63" width="12.42578125" style="1017" customWidth="1"/>
    <col min="64" max="16384" width="12.5703125" style="1017"/>
  </cols>
  <sheetData>
    <row r="1" spans="1:63" ht="4.5" customHeight="1">
      <c r="A1" s="901"/>
      <c r="B1" s="901"/>
      <c r="C1" s="901"/>
      <c r="D1" s="901"/>
      <c r="E1" s="901"/>
      <c r="F1" s="334"/>
      <c r="G1" s="334"/>
      <c r="H1" s="334"/>
      <c r="I1" s="901"/>
      <c r="J1" s="334"/>
      <c r="K1" s="334"/>
      <c r="L1" s="334"/>
      <c r="M1" s="334"/>
      <c r="N1" s="334"/>
      <c r="O1" s="334"/>
      <c r="P1" s="334"/>
      <c r="Q1" s="1194"/>
      <c r="R1" s="334"/>
      <c r="S1" s="334"/>
      <c r="T1" s="334"/>
      <c r="U1" s="334"/>
      <c r="V1" s="334"/>
      <c r="W1" s="334"/>
      <c r="X1" s="334"/>
      <c r="Y1" s="334"/>
      <c r="Z1" s="334"/>
      <c r="AA1" s="334"/>
      <c r="AB1" s="334"/>
      <c r="AC1" s="334"/>
      <c r="AD1" s="334"/>
      <c r="AE1" s="334"/>
      <c r="AF1" s="334"/>
      <c r="AG1" s="334"/>
      <c r="AH1" s="334"/>
      <c r="AI1" s="334"/>
      <c r="AJ1" s="334"/>
      <c r="AK1" s="334"/>
      <c r="AL1" s="334"/>
      <c r="AM1" s="334"/>
      <c r="AN1" s="901"/>
      <c r="AO1" s="334"/>
      <c r="AP1" s="334"/>
      <c r="AQ1" s="334"/>
      <c r="AR1" s="335"/>
      <c r="AS1" s="474"/>
      <c r="AT1" s="474"/>
      <c r="AU1" s="474"/>
      <c r="AV1" s="474"/>
      <c r="AW1" s="474"/>
      <c r="AX1" s="474"/>
      <c r="AY1" s="474"/>
      <c r="AZ1" s="474"/>
      <c r="BA1" s="474"/>
      <c r="BB1" s="474"/>
      <c r="BC1" s="474"/>
      <c r="BD1" s="474"/>
      <c r="BE1" s="474"/>
      <c r="BF1" s="474"/>
      <c r="BG1" s="474"/>
      <c r="BH1" s="474"/>
      <c r="BI1" s="474"/>
      <c r="BJ1" s="474"/>
      <c r="BK1" s="474"/>
    </row>
    <row r="2" spans="1:63" ht="72.75" customHeight="1">
      <c r="A2" s="2073" t="s">
        <v>4225</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337"/>
      <c r="AS2" s="474"/>
      <c r="AT2" s="474"/>
      <c r="AU2" s="474"/>
      <c r="AV2" s="474"/>
      <c r="AW2" s="474"/>
      <c r="AX2" s="474"/>
      <c r="AY2" s="474"/>
      <c r="AZ2" s="474"/>
      <c r="BA2" s="474"/>
      <c r="BB2" s="474"/>
      <c r="BC2" s="474"/>
      <c r="BD2" s="474"/>
      <c r="BE2" s="474"/>
      <c r="BF2" s="474"/>
      <c r="BG2" s="474"/>
      <c r="BH2" s="474"/>
      <c r="BI2" s="474"/>
      <c r="BJ2" s="474"/>
      <c r="BK2" s="474"/>
    </row>
    <row r="3" spans="1:63" ht="23.25">
      <c r="A3" s="1913" t="s">
        <v>2</v>
      </c>
      <c r="B3" s="2072"/>
      <c r="C3" s="2072"/>
      <c r="D3" s="2072"/>
      <c r="E3" s="2072"/>
      <c r="F3" s="2072"/>
      <c r="G3" s="2072"/>
      <c r="H3" s="2072"/>
      <c r="I3" s="2072"/>
      <c r="J3" s="2072"/>
      <c r="K3" s="1018"/>
      <c r="L3" s="1915" t="s">
        <v>3</v>
      </c>
      <c r="M3" s="2072"/>
      <c r="N3" s="2072"/>
      <c r="O3" s="2072"/>
      <c r="P3" s="2072"/>
      <c r="Q3" s="2072"/>
      <c r="R3" s="2072"/>
      <c r="S3" s="2072"/>
      <c r="T3" s="2072"/>
      <c r="U3" s="2072"/>
      <c r="V3" s="2068"/>
      <c r="W3" s="904"/>
      <c r="X3" s="904"/>
      <c r="Y3" s="904"/>
      <c r="Z3" s="904"/>
      <c r="AA3" s="904"/>
      <c r="AB3" s="904"/>
      <c r="AC3" s="904"/>
      <c r="AD3" s="904"/>
      <c r="AE3" s="904"/>
      <c r="AF3" s="904"/>
      <c r="AG3" s="904"/>
      <c r="AH3" s="904"/>
      <c r="AI3" s="904"/>
      <c r="AJ3" s="904"/>
      <c r="AK3" s="904"/>
      <c r="AL3" s="904"/>
      <c r="AM3" s="1915" t="s">
        <v>4</v>
      </c>
      <c r="AN3" s="2068"/>
      <c r="AO3" s="1195"/>
      <c r="AP3" s="1917" t="s">
        <v>618</v>
      </c>
      <c r="AQ3" s="2055"/>
      <c r="AR3" s="905"/>
      <c r="AS3" s="474"/>
      <c r="AT3" s="474"/>
      <c r="AU3" s="474"/>
      <c r="AV3" s="474"/>
      <c r="AW3" s="474"/>
      <c r="AX3" s="474"/>
      <c r="AY3" s="474"/>
      <c r="AZ3" s="474"/>
      <c r="BA3" s="474"/>
      <c r="BB3" s="474"/>
      <c r="BC3" s="474"/>
      <c r="BD3" s="474"/>
      <c r="BE3" s="474"/>
      <c r="BF3" s="474"/>
      <c r="BG3" s="474"/>
      <c r="BH3" s="474"/>
      <c r="BI3" s="474"/>
      <c r="BJ3" s="474"/>
      <c r="BK3" s="474"/>
    </row>
    <row r="4" spans="1:63" ht="12.75" customHeight="1">
      <c r="A4" s="1923" t="s">
        <v>6</v>
      </c>
      <c r="B4" s="2072"/>
      <c r="C4" s="2072"/>
      <c r="D4" s="2072"/>
      <c r="E4" s="2072"/>
      <c r="F4" s="2072"/>
      <c r="G4" s="2072"/>
      <c r="H4" s="2072"/>
      <c r="I4" s="2072"/>
      <c r="J4" s="2072"/>
      <c r="K4" s="906"/>
      <c r="L4" s="2075"/>
      <c r="M4" s="2072"/>
      <c r="N4" s="2072"/>
      <c r="O4" s="2072"/>
      <c r="P4" s="2072"/>
      <c r="Q4" s="2072"/>
      <c r="R4" s="2072"/>
      <c r="S4" s="2072"/>
      <c r="T4" s="2072"/>
      <c r="U4" s="2072"/>
      <c r="V4" s="2068"/>
      <c r="W4" s="907"/>
      <c r="X4" s="907"/>
      <c r="Y4" s="907"/>
      <c r="Z4" s="907"/>
      <c r="AA4" s="907"/>
      <c r="AB4" s="907"/>
      <c r="AC4" s="907"/>
      <c r="AD4" s="907"/>
      <c r="AE4" s="907"/>
      <c r="AF4" s="907"/>
      <c r="AG4" s="907"/>
      <c r="AH4" s="907"/>
      <c r="AI4" s="907"/>
      <c r="AJ4" s="907"/>
      <c r="AK4" s="907"/>
      <c r="AL4" s="907"/>
      <c r="AM4" s="1923" t="s">
        <v>7</v>
      </c>
      <c r="AN4" s="2068"/>
      <c r="AO4" s="907"/>
      <c r="AP4" s="2052"/>
      <c r="AQ4" s="2074"/>
      <c r="AR4" s="285"/>
      <c r="AS4" s="474"/>
      <c r="AT4" s="474"/>
      <c r="AU4" s="474"/>
      <c r="AV4" s="474"/>
      <c r="AW4" s="474"/>
      <c r="AX4" s="474"/>
      <c r="AY4" s="474"/>
      <c r="AZ4" s="474"/>
      <c r="BA4" s="474"/>
      <c r="BB4" s="474"/>
      <c r="BC4" s="474"/>
      <c r="BD4" s="474"/>
      <c r="BE4" s="474"/>
      <c r="BF4" s="474"/>
      <c r="BG4" s="474"/>
      <c r="BH4" s="474"/>
      <c r="BI4" s="474"/>
      <c r="BJ4" s="474"/>
      <c r="BK4" s="474"/>
    </row>
    <row r="5" spans="1:63" ht="15.75" customHeight="1">
      <c r="A5" s="1930" t="s">
        <v>8</v>
      </c>
      <c r="B5" s="2072"/>
      <c r="C5" s="1931" t="s">
        <v>9</v>
      </c>
      <c r="D5" s="2072"/>
      <c r="E5" s="2072"/>
      <c r="F5" s="2072"/>
      <c r="G5" s="2072"/>
      <c r="H5" s="2072"/>
      <c r="I5" s="2072"/>
      <c r="J5" s="2072"/>
      <c r="K5" s="2068"/>
      <c r="L5" s="1932" t="s">
        <v>10</v>
      </c>
      <c r="M5" s="2072"/>
      <c r="N5" s="2072"/>
      <c r="O5" s="2068"/>
      <c r="P5" s="1933" t="s">
        <v>11</v>
      </c>
      <c r="Q5" s="2072"/>
      <c r="R5" s="2068"/>
      <c r="S5" s="1934" t="s">
        <v>12</v>
      </c>
      <c r="T5" s="2068"/>
      <c r="U5" s="1935" t="s">
        <v>13</v>
      </c>
      <c r="V5" s="2072"/>
      <c r="W5" s="2072"/>
      <c r="X5" s="2072"/>
      <c r="Y5" s="2072"/>
      <c r="Z5" s="2072"/>
      <c r="AA5" s="2072"/>
      <c r="AB5" s="2072"/>
      <c r="AC5" s="2072"/>
      <c r="AD5" s="2072"/>
      <c r="AE5" s="2072"/>
      <c r="AF5" s="2072"/>
      <c r="AG5" s="2072"/>
      <c r="AH5" s="2072"/>
      <c r="AI5" s="2072"/>
      <c r="AJ5" s="2072"/>
      <c r="AK5" s="2072"/>
      <c r="AL5" s="2068"/>
      <c r="AM5" s="908" t="s">
        <v>14</v>
      </c>
      <c r="AN5" s="1925" t="s">
        <v>15</v>
      </c>
      <c r="AO5" s="2068"/>
      <c r="AP5" s="908" t="s">
        <v>16</v>
      </c>
      <c r="AQ5" s="909" t="s">
        <v>17</v>
      </c>
      <c r="AR5" s="285"/>
      <c r="AS5" s="474"/>
      <c r="AT5" s="474"/>
      <c r="AU5" s="474"/>
      <c r="AV5" s="474"/>
      <c r="AW5" s="474"/>
      <c r="AX5" s="474"/>
      <c r="AY5" s="474"/>
      <c r="AZ5" s="474"/>
      <c r="BA5" s="474"/>
      <c r="BB5" s="474"/>
      <c r="BC5" s="474"/>
      <c r="BD5" s="474"/>
      <c r="BE5" s="474"/>
      <c r="BF5" s="474"/>
      <c r="BG5" s="474"/>
      <c r="BH5" s="474"/>
      <c r="BI5" s="474"/>
      <c r="BJ5" s="474"/>
      <c r="BK5" s="474"/>
    </row>
    <row r="6" spans="1:63" ht="45" customHeight="1">
      <c r="A6" s="912" t="s">
        <v>18</v>
      </c>
      <c r="B6" s="912" t="s">
        <v>19</v>
      </c>
      <c r="C6" s="912" t="s">
        <v>20</v>
      </c>
      <c r="D6" s="912" t="s">
        <v>21</v>
      </c>
      <c r="E6" s="912" t="s">
        <v>22</v>
      </c>
      <c r="F6" s="912" t="s">
        <v>23</v>
      </c>
      <c r="G6" s="912" t="s">
        <v>24</v>
      </c>
      <c r="H6" s="912" t="s">
        <v>25</v>
      </c>
      <c r="I6" s="912" t="s">
        <v>26</v>
      </c>
      <c r="J6" s="912" t="s">
        <v>27</v>
      </c>
      <c r="K6" s="912" t="s">
        <v>28</v>
      </c>
      <c r="L6" s="912" t="s">
        <v>29</v>
      </c>
      <c r="M6" s="912" t="s">
        <v>30</v>
      </c>
      <c r="N6" s="912" t="s">
        <v>31</v>
      </c>
      <c r="O6" s="912" t="s">
        <v>32</v>
      </c>
      <c r="P6" s="912" t="s">
        <v>33</v>
      </c>
      <c r="Q6" s="1197" t="s">
        <v>34</v>
      </c>
      <c r="R6" s="912" t="s">
        <v>35</v>
      </c>
      <c r="S6" s="912" t="s">
        <v>36</v>
      </c>
      <c r="T6" s="912" t="s">
        <v>37</v>
      </c>
      <c r="U6" s="912" t="s">
        <v>38</v>
      </c>
      <c r="V6" s="912" t="s">
        <v>39</v>
      </c>
      <c r="W6" s="915" t="s">
        <v>417</v>
      </c>
      <c r="X6" s="915" t="s">
        <v>418</v>
      </c>
      <c r="Y6" s="915" t="s">
        <v>419</v>
      </c>
      <c r="Z6" s="915" t="s">
        <v>420</v>
      </c>
      <c r="AA6" s="915" t="s">
        <v>421</v>
      </c>
      <c r="AB6" s="915" t="s">
        <v>422</v>
      </c>
      <c r="AC6" s="915" t="s">
        <v>423</v>
      </c>
      <c r="AD6" s="915" t="s">
        <v>424</v>
      </c>
      <c r="AE6" s="915" t="s">
        <v>425</v>
      </c>
      <c r="AF6" s="915" t="s">
        <v>426</v>
      </c>
      <c r="AG6" s="915" t="s">
        <v>427</v>
      </c>
      <c r="AH6" s="915" t="s">
        <v>428</v>
      </c>
      <c r="AI6" s="915" t="s">
        <v>429</v>
      </c>
      <c r="AJ6" s="915" t="s">
        <v>430</v>
      </c>
      <c r="AK6" s="915" t="s">
        <v>431</v>
      </c>
      <c r="AL6" s="915" t="s">
        <v>432</v>
      </c>
      <c r="AM6" s="915" t="s">
        <v>40</v>
      </c>
      <c r="AN6" s="915" t="s">
        <v>41</v>
      </c>
      <c r="AO6" s="915" t="s">
        <v>42</v>
      </c>
      <c r="AP6" s="915" t="s">
        <v>43</v>
      </c>
      <c r="AQ6" s="912" t="s">
        <v>44</v>
      </c>
      <c r="AR6" s="285"/>
      <c r="AS6" s="474"/>
      <c r="AT6" s="474"/>
      <c r="AU6" s="474"/>
      <c r="AV6" s="474"/>
      <c r="AW6" s="474"/>
      <c r="AX6" s="474"/>
      <c r="AY6" s="474"/>
      <c r="AZ6" s="474"/>
      <c r="BA6" s="474"/>
      <c r="BB6" s="474"/>
      <c r="BC6" s="474"/>
      <c r="BD6" s="474"/>
      <c r="BE6" s="474"/>
      <c r="BF6" s="474"/>
      <c r="BG6" s="474"/>
      <c r="BH6" s="474"/>
      <c r="BI6" s="474"/>
      <c r="BJ6" s="474"/>
      <c r="BK6" s="474"/>
    </row>
    <row r="7" spans="1:63" ht="81" customHeight="1">
      <c r="A7" s="1198">
        <v>1</v>
      </c>
      <c r="B7" s="2047" t="s">
        <v>433</v>
      </c>
      <c r="C7" s="2061" t="s">
        <v>4226</v>
      </c>
      <c r="D7" s="1199" t="s">
        <v>4227</v>
      </c>
      <c r="E7" s="1200" t="s">
        <v>48</v>
      </c>
      <c r="F7" s="1199" t="s">
        <v>4228</v>
      </c>
      <c r="G7" s="1199" t="s">
        <v>4229</v>
      </c>
      <c r="H7" s="1199" t="s">
        <v>1399</v>
      </c>
      <c r="I7" s="1199" t="s">
        <v>49</v>
      </c>
      <c r="J7" s="1199" t="s">
        <v>49</v>
      </c>
      <c r="K7" s="1200" t="s">
        <v>50</v>
      </c>
      <c r="L7" s="1201" t="s">
        <v>4230</v>
      </c>
      <c r="M7" s="1202" t="s">
        <v>52</v>
      </c>
      <c r="N7" s="1203">
        <v>1</v>
      </c>
      <c r="O7" s="1204" t="s">
        <v>172</v>
      </c>
      <c r="P7" s="2067">
        <v>1</v>
      </c>
      <c r="Q7" s="2069" t="s">
        <v>4231</v>
      </c>
      <c r="R7" s="2071" t="s">
        <v>4232</v>
      </c>
      <c r="S7" s="1205">
        <v>44927</v>
      </c>
      <c r="T7" s="1205">
        <v>44952</v>
      </c>
      <c r="U7" s="1206"/>
      <c r="V7" s="1206"/>
      <c r="W7" s="1206"/>
      <c r="X7" s="1206"/>
      <c r="Y7" s="1206"/>
      <c r="Z7" s="1206"/>
      <c r="AA7" s="1206"/>
      <c r="AB7" s="1206"/>
      <c r="AC7" s="1206"/>
      <c r="AD7" s="1206"/>
      <c r="AE7" s="1206"/>
      <c r="AF7" s="1206"/>
      <c r="AG7" s="1206"/>
      <c r="AH7" s="1206"/>
      <c r="AI7" s="1206"/>
      <c r="AJ7" s="1206"/>
      <c r="AK7" s="1206"/>
      <c r="AL7" s="1206"/>
      <c r="AM7" s="1206" t="s">
        <v>57</v>
      </c>
      <c r="AN7" s="1206" t="s">
        <v>58</v>
      </c>
      <c r="AO7" s="1200"/>
      <c r="AP7" s="1206"/>
      <c r="AQ7" s="1207" t="s">
        <v>4233</v>
      </c>
      <c r="AR7" s="1208"/>
      <c r="AS7" s="474"/>
      <c r="AT7" s="474"/>
      <c r="AU7" s="474"/>
      <c r="AV7" s="474"/>
      <c r="AW7" s="474"/>
      <c r="AX7" s="474"/>
      <c r="AY7" s="474"/>
      <c r="AZ7" s="474"/>
      <c r="BA7" s="474"/>
      <c r="BB7" s="474"/>
      <c r="BC7" s="474"/>
      <c r="BD7" s="474"/>
      <c r="BE7" s="474"/>
      <c r="BF7" s="474"/>
      <c r="BG7" s="474"/>
      <c r="BH7" s="474"/>
      <c r="BI7" s="474"/>
      <c r="BJ7" s="474"/>
      <c r="BK7" s="474"/>
    </row>
    <row r="8" spans="1:63" ht="94.5" customHeight="1">
      <c r="A8" s="1198">
        <v>2</v>
      </c>
      <c r="B8" s="2048"/>
      <c r="C8" s="2062"/>
      <c r="D8" s="1199" t="s">
        <v>4234</v>
      </c>
      <c r="E8" s="1200" t="s">
        <v>48</v>
      </c>
      <c r="F8" s="1199" t="s">
        <v>4228</v>
      </c>
      <c r="G8" s="1199" t="s">
        <v>4229</v>
      </c>
      <c r="H8" s="1199" t="s">
        <v>1399</v>
      </c>
      <c r="I8" s="1199" t="s">
        <v>49</v>
      </c>
      <c r="J8" s="1199" t="s">
        <v>49</v>
      </c>
      <c r="K8" s="1200" t="s">
        <v>50</v>
      </c>
      <c r="L8" s="1201" t="s">
        <v>4230</v>
      </c>
      <c r="M8" s="1202" t="s">
        <v>52</v>
      </c>
      <c r="N8" s="1203">
        <v>0.8</v>
      </c>
      <c r="O8" s="1204" t="s">
        <v>53</v>
      </c>
      <c r="P8" s="2062"/>
      <c r="Q8" s="2070"/>
      <c r="R8" s="2049"/>
      <c r="S8" s="1205">
        <v>44952</v>
      </c>
      <c r="T8" s="1205">
        <v>45291</v>
      </c>
      <c r="U8" s="1206"/>
      <c r="V8" s="1206"/>
      <c r="W8" s="1206"/>
      <c r="X8" s="1206"/>
      <c r="Y8" s="1206"/>
      <c r="Z8" s="1206"/>
      <c r="AA8" s="1206"/>
      <c r="AB8" s="1206"/>
      <c r="AC8" s="1206"/>
      <c r="AD8" s="1206"/>
      <c r="AE8" s="1206"/>
      <c r="AF8" s="1206"/>
      <c r="AG8" s="1206"/>
      <c r="AH8" s="1206"/>
      <c r="AI8" s="1206"/>
      <c r="AJ8" s="1206"/>
      <c r="AK8" s="1206"/>
      <c r="AL8" s="1206"/>
      <c r="AM8" s="1206" t="s">
        <v>57</v>
      </c>
      <c r="AN8" s="1206" t="s">
        <v>58</v>
      </c>
      <c r="AO8" s="1200"/>
      <c r="AP8" s="1206"/>
      <c r="AQ8" s="1207" t="s">
        <v>4235</v>
      </c>
      <c r="AR8" s="1208"/>
      <c r="AS8" s="474"/>
      <c r="AT8" s="474"/>
      <c r="AU8" s="474"/>
      <c r="AV8" s="474"/>
      <c r="AW8" s="474"/>
      <c r="AX8" s="474"/>
      <c r="AY8" s="474"/>
      <c r="AZ8" s="474"/>
      <c r="BA8" s="474"/>
      <c r="BB8" s="474"/>
      <c r="BC8" s="474"/>
      <c r="BD8" s="474"/>
      <c r="BE8" s="474"/>
      <c r="BF8" s="474"/>
      <c r="BG8" s="474"/>
      <c r="BH8" s="474"/>
      <c r="BI8" s="474"/>
      <c r="BJ8" s="474"/>
      <c r="BK8" s="474"/>
    </row>
    <row r="9" spans="1:63" ht="93" customHeight="1">
      <c r="A9" s="1198">
        <v>3</v>
      </c>
      <c r="B9" s="2048"/>
      <c r="C9" s="2061" t="s">
        <v>4236</v>
      </c>
      <c r="D9" s="1199" t="s">
        <v>449</v>
      </c>
      <c r="E9" s="1200" t="s">
        <v>48</v>
      </c>
      <c r="F9" s="1199" t="s">
        <v>4228</v>
      </c>
      <c r="G9" s="1199" t="s">
        <v>4229</v>
      </c>
      <c r="H9" s="1199" t="s">
        <v>1399</v>
      </c>
      <c r="I9" s="1199" t="s">
        <v>49</v>
      </c>
      <c r="J9" s="1199" t="s">
        <v>49</v>
      </c>
      <c r="K9" s="1200" t="s">
        <v>50</v>
      </c>
      <c r="L9" s="1201" t="s">
        <v>4230</v>
      </c>
      <c r="M9" s="1202" t="s">
        <v>52</v>
      </c>
      <c r="N9" s="1203">
        <v>1</v>
      </c>
      <c r="O9" s="1204" t="s">
        <v>53</v>
      </c>
      <c r="P9" s="2067">
        <v>1</v>
      </c>
      <c r="Q9" s="2069" t="s">
        <v>4237</v>
      </c>
      <c r="R9" s="2060" t="s">
        <v>4238</v>
      </c>
      <c r="S9" s="1205">
        <v>44927</v>
      </c>
      <c r="T9" s="1205">
        <v>44952</v>
      </c>
      <c r="U9" s="1206"/>
      <c r="V9" s="1206"/>
      <c r="W9" s="1206"/>
      <c r="X9" s="1206"/>
      <c r="Y9" s="1206"/>
      <c r="Z9" s="1206"/>
      <c r="AA9" s="1206"/>
      <c r="AB9" s="1206"/>
      <c r="AC9" s="1206"/>
      <c r="AD9" s="1206"/>
      <c r="AE9" s="1206"/>
      <c r="AF9" s="1206"/>
      <c r="AG9" s="1206"/>
      <c r="AH9" s="1206"/>
      <c r="AI9" s="1206"/>
      <c r="AJ9" s="1206"/>
      <c r="AK9" s="1206"/>
      <c r="AL9" s="1206"/>
      <c r="AM9" s="1206" t="s">
        <v>57</v>
      </c>
      <c r="AN9" s="1206" t="s">
        <v>58</v>
      </c>
      <c r="AO9" s="1200"/>
      <c r="AP9" s="1206"/>
      <c r="AQ9" s="1207" t="s">
        <v>4239</v>
      </c>
      <c r="AR9" s="1208"/>
      <c r="AS9" s="474"/>
      <c r="AT9" s="474"/>
      <c r="AU9" s="474"/>
      <c r="AV9" s="474"/>
      <c r="AW9" s="474"/>
      <c r="AX9" s="474"/>
      <c r="AY9" s="474"/>
      <c r="AZ9" s="474"/>
      <c r="BA9" s="474"/>
      <c r="BB9" s="474"/>
      <c r="BC9" s="474"/>
      <c r="BD9" s="474"/>
      <c r="BE9" s="474"/>
      <c r="BF9" s="474"/>
      <c r="BG9" s="474"/>
      <c r="BH9" s="474"/>
      <c r="BI9" s="474"/>
      <c r="BJ9" s="474"/>
      <c r="BK9" s="474"/>
    </row>
    <row r="10" spans="1:63" ht="94.5" customHeight="1">
      <c r="A10" s="1198">
        <v>4</v>
      </c>
      <c r="B10" s="2048"/>
      <c r="C10" s="2062"/>
      <c r="D10" s="1199" t="s">
        <v>4240</v>
      </c>
      <c r="E10" s="1200" t="s">
        <v>48</v>
      </c>
      <c r="F10" s="1199" t="s">
        <v>4228</v>
      </c>
      <c r="G10" s="1199" t="s">
        <v>4229</v>
      </c>
      <c r="H10" s="1199" t="s">
        <v>1399</v>
      </c>
      <c r="I10" s="1199" t="s">
        <v>49</v>
      </c>
      <c r="J10" s="1199" t="s">
        <v>49</v>
      </c>
      <c r="K10" s="1200" t="s">
        <v>50</v>
      </c>
      <c r="L10" s="1201" t="s">
        <v>4230</v>
      </c>
      <c r="M10" s="1202" t="s">
        <v>52</v>
      </c>
      <c r="N10" s="1203">
        <v>0.5</v>
      </c>
      <c r="O10" s="1204" t="s">
        <v>53</v>
      </c>
      <c r="P10" s="2062"/>
      <c r="Q10" s="2070"/>
      <c r="R10" s="2049"/>
      <c r="S10" s="1205">
        <v>44952</v>
      </c>
      <c r="T10" s="1205">
        <v>45291</v>
      </c>
      <c r="U10" s="1206"/>
      <c r="V10" s="1206"/>
      <c r="W10" s="1206"/>
      <c r="X10" s="1206"/>
      <c r="Y10" s="1206"/>
      <c r="Z10" s="1206"/>
      <c r="AA10" s="1206"/>
      <c r="AB10" s="1206"/>
      <c r="AC10" s="1206"/>
      <c r="AD10" s="1206"/>
      <c r="AE10" s="1206"/>
      <c r="AF10" s="1206"/>
      <c r="AG10" s="1206"/>
      <c r="AH10" s="1206"/>
      <c r="AI10" s="1206"/>
      <c r="AJ10" s="1206"/>
      <c r="AK10" s="1206"/>
      <c r="AL10" s="1206"/>
      <c r="AM10" s="1206" t="s">
        <v>57</v>
      </c>
      <c r="AN10" s="1206" t="s">
        <v>58</v>
      </c>
      <c r="AO10" s="1200"/>
      <c r="AP10" s="1206"/>
      <c r="AQ10" s="1207" t="s">
        <v>4241</v>
      </c>
      <c r="AR10" s="1208"/>
      <c r="AS10" s="474"/>
      <c r="AT10" s="474"/>
      <c r="AU10" s="474"/>
      <c r="AV10" s="474"/>
      <c r="AW10" s="474"/>
      <c r="AX10" s="474"/>
      <c r="AY10" s="474"/>
      <c r="AZ10" s="474"/>
      <c r="BA10" s="474"/>
      <c r="BB10" s="474"/>
      <c r="BC10" s="474"/>
      <c r="BD10" s="474"/>
      <c r="BE10" s="474"/>
      <c r="BF10" s="474"/>
      <c r="BG10" s="474"/>
      <c r="BH10" s="474"/>
      <c r="BI10" s="474"/>
      <c r="BJ10" s="474"/>
      <c r="BK10" s="474"/>
    </row>
    <row r="11" spans="1:63" ht="157.5" customHeight="1">
      <c r="A11" s="1198">
        <v>5</v>
      </c>
      <c r="B11" s="2048"/>
      <c r="C11" s="1209"/>
      <c r="D11" s="1199" t="s">
        <v>4242</v>
      </c>
      <c r="E11" s="1200" t="s">
        <v>48</v>
      </c>
      <c r="F11" s="1199" t="s">
        <v>4228</v>
      </c>
      <c r="G11" s="1199" t="s">
        <v>4229</v>
      </c>
      <c r="H11" s="1199" t="s">
        <v>1399</v>
      </c>
      <c r="I11" s="1199" t="s">
        <v>49</v>
      </c>
      <c r="J11" s="1199" t="s">
        <v>49</v>
      </c>
      <c r="K11" s="1200" t="s">
        <v>50</v>
      </c>
      <c r="L11" s="1201" t="s">
        <v>4243</v>
      </c>
      <c r="M11" s="1202" t="s">
        <v>67</v>
      </c>
      <c r="N11" s="1203">
        <v>0.8</v>
      </c>
      <c r="O11" s="1204" t="s">
        <v>172</v>
      </c>
      <c r="P11" s="1210">
        <v>1</v>
      </c>
      <c r="Q11" s="1211" t="s">
        <v>4244</v>
      </c>
      <c r="R11" s="1212" t="s">
        <v>4245</v>
      </c>
      <c r="S11" s="1205">
        <v>44958</v>
      </c>
      <c r="T11" s="1205">
        <v>45291</v>
      </c>
      <c r="U11" s="1206"/>
      <c r="V11" s="1206"/>
      <c r="W11" s="1206"/>
      <c r="X11" s="1206"/>
      <c r="Y11" s="1206"/>
      <c r="Z11" s="1206"/>
      <c r="AA11" s="1206"/>
      <c r="AB11" s="1206"/>
      <c r="AC11" s="1206"/>
      <c r="AD11" s="1206"/>
      <c r="AE11" s="1206"/>
      <c r="AF11" s="1206"/>
      <c r="AG11" s="1206"/>
      <c r="AH11" s="1206"/>
      <c r="AI11" s="1206"/>
      <c r="AJ11" s="1206"/>
      <c r="AK11" s="1206"/>
      <c r="AL11" s="1206"/>
      <c r="AM11" s="1206" t="s">
        <v>57</v>
      </c>
      <c r="AN11" s="1206" t="s">
        <v>58</v>
      </c>
      <c r="AO11" s="1200"/>
      <c r="AP11" s="1198"/>
      <c r="AQ11" s="1206" t="s">
        <v>4246</v>
      </c>
      <c r="AR11" s="1208"/>
      <c r="AS11" s="474"/>
      <c r="AT11" s="474"/>
      <c r="AU11" s="474"/>
      <c r="AV11" s="474"/>
      <c r="AW11" s="474"/>
      <c r="AX11" s="474"/>
      <c r="AY11" s="474"/>
      <c r="AZ11" s="474"/>
      <c r="BA11" s="474"/>
      <c r="BB11" s="474"/>
      <c r="BC11" s="474"/>
      <c r="BD11" s="474"/>
      <c r="BE11" s="474"/>
      <c r="BF11" s="474"/>
      <c r="BG11" s="474"/>
      <c r="BH11" s="474"/>
      <c r="BI11" s="474"/>
      <c r="BJ11" s="474"/>
      <c r="BK11" s="474"/>
    </row>
    <row r="12" spans="1:63" ht="79.5" customHeight="1">
      <c r="A12" s="1198">
        <v>6</v>
      </c>
      <c r="B12" s="2048"/>
      <c r="C12" s="2061" t="s">
        <v>4247</v>
      </c>
      <c r="D12" s="1199" t="s">
        <v>4248</v>
      </c>
      <c r="E12" s="1200" t="s">
        <v>48</v>
      </c>
      <c r="F12" s="1199" t="s">
        <v>4228</v>
      </c>
      <c r="G12" s="1199" t="s">
        <v>4229</v>
      </c>
      <c r="H12" s="1199" t="s">
        <v>1399</v>
      </c>
      <c r="I12" s="1199" t="s">
        <v>49</v>
      </c>
      <c r="J12" s="1199" t="s">
        <v>49</v>
      </c>
      <c r="K12" s="1200" t="s">
        <v>50</v>
      </c>
      <c r="L12" s="1201" t="s">
        <v>4243</v>
      </c>
      <c r="M12" s="1202" t="s">
        <v>52</v>
      </c>
      <c r="N12" s="1203">
        <v>1</v>
      </c>
      <c r="O12" s="1204" t="s">
        <v>53</v>
      </c>
      <c r="P12" s="1213">
        <v>1</v>
      </c>
      <c r="Q12" s="1214" t="s">
        <v>4249</v>
      </c>
      <c r="R12" s="1215" t="s">
        <v>4250</v>
      </c>
      <c r="S12" s="1205">
        <v>44958</v>
      </c>
      <c r="T12" s="1205">
        <v>45291</v>
      </c>
      <c r="U12" s="1206"/>
      <c r="V12" s="1206"/>
      <c r="W12" s="1206"/>
      <c r="X12" s="1206"/>
      <c r="Y12" s="1206"/>
      <c r="Z12" s="1206"/>
      <c r="AA12" s="1206"/>
      <c r="AB12" s="1206"/>
      <c r="AC12" s="1206"/>
      <c r="AD12" s="1206"/>
      <c r="AE12" s="1206"/>
      <c r="AF12" s="1206"/>
      <c r="AG12" s="1206"/>
      <c r="AH12" s="1206"/>
      <c r="AI12" s="1206"/>
      <c r="AJ12" s="1206"/>
      <c r="AK12" s="1206"/>
      <c r="AL12" s="1206"/>
      <c r="AM12" s="1206" t="s">
        <v>57</v>
      </c>
      <c r="AN12" s="1206" t="s">
        <v>58</v>
      </c>
      <c r="AO12" s="1200"/>
      <c r="AP12" s="1198"/>
      <c r="AQ12" s="1206" t="s">
        <v>4251</v>
      </c>
      <c r="AR12" s="1208"/>
      <c r="AS12" s="474"/>
      <c r="AT12" s="474"/>
      <c r="AU12" s="474"/>
      <c r="AV12" s="474"/>
      <c r="AW12" s="474"/>
      <c r="AX12" s="474"/>
      <c r="AY12" s="474"/>
      <c r="AZ12" s="474"/>
      <c r="BA12" s="474"/>
      <c r="BB12" s="474"/>
      <c r="BC12" s="474"/>
      <c r="BD12" s="474"/>
      <c r="BE12" s="474"/>
      <c r="BF12" s="474"/>
      <c r="BG12" s="474"/>
      <c r="BH12" s="474"/>
      <c r="BI12" s="474"/>
      <c r="BJ12" s="474"/>
      <c r="BK12" s="474"/>
    </row>
    <row r="13" spans="1:63" ht="85.5" customHeight="1">
      <c r="A13" s="1198">
        <v>7</v>
      </c>
      <c r="B13" s="2048"/>
      <c r="C13" s="2062"/>
      <c r="D13" s="1199" t="s">
        <v>4252</v>
      </c>
      <c r="E13" s="1200" t="s">
        <v>48</v>
      </c>
      <c r="F13" s="1199" t="s">
        <v>4228</v>
      </c>
      <c r="G13" s="1199" t="s">
        <v>4229</v>
      </c>
      <c r="H13" s="1199" t="s">
        <v>1399</v>
      </c>
      <c r="I13" s="1199" t="s">
        <v>49</v>
      </c>
      <c r="J13" s="1199" t="s">
        <v>49</v>
      </c>
      <c r="K13" s="1200" t="s">
        <v>50</v>
      </c>
      <c r="L13" s="1201" t="s">
        <v>4243</v>
      </c>
      <c r="M13" s="1202" t="s">
        <v>81</v>
      </c>
      <c r="N13" s="1203">
        <v>0</v>
      </c>
      <c r="O13" s="1204" t="s">
        <v>53</v>
      </c>
      <c r="P13" s="1213">
        <v>1</v>
      </c>
      <c r="Q13" s="1216" t="s">
        <v>4253</v>
      </c>
      <c r="R13" s="1215" t="s">
        <v>4254</v>
      </c>
      <c r="S13" s="1205">
        <v>45231</v>
      </c>
      <c r="T13" s="1205">
        <v>45261</v>
      </c>
      <c r="U13" s="1206"/>
      <c r="V13" s="1206"/>
      <c r="W13" s="1206"/>
      <c r="X13" s="1206"/>
      <c r="Y13" s="1206"/>
      <c r="Z13" s="1206"/>
      <c r="AA13" s="1206"/>
      <c r="AB13" s="1206"/>
      <c r="AC13" s="1206"/>
      <c r="AD13" s="1206"/>
      <c r="AE13" s="1206"/>
      <c r="AF13" s="1206"/>
      <c r="AG13" s="1206"/>
      <c r="AH13" s="1206"/>
      <c r="AI13" s="1206"/>
      <c r="AJ13" s="1206"/>
      <c r="AK13" s="1206"/>
      <c r="AL13" s="1206"/>
      <c r="AM13" s="1206" t="s">
        <v>57</v>
      </c>
      <c r="AN13" s="1206" t="s">
        <v>58</v>
      </c>
      <c r="AO13" s="1200"/>
      <c r="AP13" s="1206"/>
      <c r="AQ13" s="1206" t="s">
        <v>4255</v>
      </c>
      <c r="AR13" s="1208"/>
      <c r="AS13" s="474"/>
      <c r="AT13" s="474"/>
      <c r="AU13" s="474"/>
      <c r="AV13" s="474"/>
      <c r="AW13" s="474"/>
      <c r="AX13" s="474"/>
      <c r="AY13" s="474"/>
      <c r="AZ13" s="474"/>
      <c r="BA13" s="474"/>
      <c r="BB13" s="474"/>
      <c r="BC13" s="474"/>
      <c r="BD13" s="474"/>
      <c r="BE13" s="474"/>
      <c r="BF13" s="474"/>
      <c r="BG13" s="474"/>
      <c r="BH13" s="474"/>
      <c r="BI13" s="474"/>
      <c r="BJ13" s="474"/>
      <c r="BK13" s="474"/>
    </row>
    <row r="14" spans="1:63" ht="94.5" customHeight="1">
      <c r="A14" s="1198">
        <v>8</v>
      </c>
      <c r="B14" s="2063" t="s">
        <v>89</v>
      </c>
      <c r="C14" s="2064" t="s">
        <v>4256</v>
      </c>
      <c r="D14" s="1217" t="s">
        <v>4257</v>
      </c>
      <c r="E14" s="1200" t="s">
        <v>48</v>
      </c>
      <c r="F14" s="1199" t="s">
        <v>4228</v>
      </c>
      <c r="G14" s="1199" t="s">
        <v>879</v>
      </c>
      <c r="H14" s="1199" t="s">
        <v>1616</v>
      </c>
      <c r="I14" s="1199" t="s">
        <v>49</v>
      </c>
      <c r="J14" s="1199" t="s">
        <v>49</v>
      </c>
      <c r="K14" s="1200" t="s">
        <v>4258</v>
      </c>
      <c r="L14" s="1201" t="s">
        <v>4259</v>
      </c>
      <c r="M14" s="1202" t="s">
        <v>67</v>
      </c>
      <c r="N14" s="1218">
        <v>0.8</v>
      </c>
      <c r="O14" s="1204" t="s">
        <v>53</v>
      </c>
      <c r="P14" s="1213">
        <v>1</v>
      </c>
      <c r="Q14" s="1216" t="s">
        <v>4260</v>
      </c>
      <c r="R14" s="2060" t="s">
        <v>4261</v>
      </c>
      <c r="S14" s="1205">
        <v>44927</v>
      </c>
      <c r="T14" s="1205">
        <v>45291</v>
      </c>
      <c r="U14" s="1206"/>
      <c r="V14" s="1206"/>
      <c r="W14" s="1206"/>
      <c r="X14" s="1206"/>
      <c r="Y14" s="1206"/>
      <c r="Z14" s="1206"/>
      <c r="AA14" s="1206"/>
      <c r="AB14" s="1206"/>
      <c r="AC14" s="1206"/>
      <c r="AD14" s="1206"/>
      <c r="AE14" s="1206"/>
      <c r="AF14" s="1206"/>
      <c r="AG14" s="1206"/>
      <c r="AH14" s="1206"/>
      <c r="AI14" s="1206"/>
      <c r="AJ14" s="1206"/>
      <c r="AK14" s="1206"/>
      <c r="AL14" s="1206"/>
      <c r="AM14" s="1206" t="s">
        <v>57</v>
      </c>
      <c r="AN14" s="1206" t="s">
        <v>58</v>
      </c>
      <c r="AO14" s="1200"/>
      <c r="AP14" s="1206"/>
      <c r="AQ14" s="1206" t="s">
        <v>4262</v>
      </c>
      <c r="AR14" s="1208"/>
      <c r="AS14" s="474"/>
      <c r="AT14" s="474"/>
      <c r="AU14" s="474"/>
      <c r="AV14" s="474"/>
      <c r="AW14" s="474"/>
      <c r="AX14" s="474"/>
      <c r="AY14" s="474"/>
      <c r="AZ14" s="474"/>
      <c r="BA14" s="474"/>
      <c r="BB14" s="474"/>
      <c r="BC14" s="474"/>
      <c r="BD14" s="474"/>
      <c r="BE14" s="474"/>
      <c r="BF14" s="474"/>
      <c r="BG14" s="474"/>
      <c r="BH14" s="474"/>
      <c r="BI14" s="474"/>
      <c r="BJ14" s="474"/>
      <c r="BK14" s="474"/>
    </row>
    <row r="15" spans="1:63" ht="107.25" customHeight="1">
      <c r="A15" s="1198">
        <v>9</v>
      </c>
      <c r="B15" s="2048"/>
      <c r="C15" s="2065"/>
      <c r="D15" s="1219" t="s">
        <v>4263</v>
      </c>
      <c r="E15" s="1200" t="s">
        <v>48</v>
      </c>
      <c r="F15" s="1199" t="s">
        <v>4228</v>
      </c>
      <c r="G15" s="1199" t="s">
        <v>879</v>
      </c>
      <c r="H15" s="1199" t="s">
        <v>1616</v>
      </c>
      <c r="I15" s="1199" t="s">
        <v>49</v>
      </c>
      <c r="J15" s="1199" t="s">
        <v>49</v>
      </c>
      <c r="K15" s="1200" t="s">
        <v>4258</v>
      </c>
      <c r="L15" s="1201" t="s">
        <v>4259</v>
      </c>
      <c r="M15" s="1202" t="s">
        <v>67</v>
      </c>
      <c r="N15" s="1218">
        <v>0.8</v>
      </c>
      <c r="O15" s="1204" t="s">
        <v>53</v>
      </c>
      <c r="P15" s="1213">
        <v>1</v>
      </c>
      <c r="Q15" s="1216" t="s">
        <v>4264</v>
      </c>
      <c r="R15" s="2048"/>
      <c r="S15" s="1205">
        <v>44927</v>
      </c>
      <c r="T15" s="1205">
        <v>45291</v>
      </c>
      <c r="U15" s="1206"/>
      <c r="V15" s="1206"/>
      <c r="W15" s="1206"/>
      <c r="X15" s="1206"/>
      <c r="Y15" s="1206"/>
      <c r="Z15" s="1206"/>
      <c r="AA15" s="1206"/>
      <c r="AB15" s="1206"/>
      <c r="AC15" s="1206"/>
      <c r="AD15" s="1206"/>
      <c r="AE15" s="1206"/>
      <c r="AF15" s="1206"/>
      <c r="AG15" s="1206"/>
      <c r="AH15" s="1206"/>
      <c r="AI15" s="1206"/>
      <c r="AJ15" s="1206"/>
      <c r="AK15" s="1206"/>
      <c r="AL15" s="1206"/>
      <c r="AM15" s="1206" t="s">
        <v>57</v>
      </c>
      <c r="AN15" s="1206" t="s">
        <v>58</v>
      </c>
      <c r="AO15" s="1200"/>
      <c r="AP15" s="1198"/>
      <c r="AQ15" s="1206" t="s">
        <v>4265</v>
      </c>
      <c r="AR15" s="1208"/>
      <c r="AS15" s="474"/>
      <c r="AT15" s="474"/>
      <c r="AU15" s="474"/>
      <c r="AV15" s="474"/>
      <c r="AW15" s="474"/>
      <c r="AX15" s="474"/>
      <c r="AY15" s="474"/>
      <c r="AZ15" s="474"/>
      <c r="BA15" s="474"/>
      <c r="BB15" s="474"/>
      <c r="BC15" s="474"/>
      <c r="BD15" s="474"/>
      <c r="BE15" s="474"/>
      <c r="BF15" s="474"/>
      <c r="BG15" s="474"/>
      <c r="BH15" s="474"/>
      <c r="BI15" s="474"/>
      <c r="BJ15" s="474"/>
      <c r="BK15" s="474"/>
    </row>
    <row r="16" spans="1:63" ht="107.25" customHeight="1">
      <c r="A16" s="1198">
        <v>10</v>
      </c>
      <c r="B16" s="2048"/>
      <c r="C16" s="2065"/>
      <c r="D16" s="1220" t="s">
        <v>4266</v>
      </c>
      <c r="E16" s="1200" t="s">
        <v>48</v>
      </c>
      <c r="F16" s="1199" t="s">
        <v>4228</v>
      </c>
      <c r="G16" s="1199" t="s">
        <v>879</v>
      </c>
      <c r="H16" s="1199" t="s">
        <v>1616</v>
      </c>
      <c r="I16" s="1199" t="s">
        <v>49</v>
      </c>
      <c r="J16" s="1199" t="s">
        <v>49</v>
      </c>
      <c r="K16" s="1200" t="s">
        <v>4258</v>
      </c>
      <c r="L16" s="1201" t="s">
        <v>4259</v>
      </c>
      <c r="M16" s="1202" t="s">
        <v>67</v>
      </c>
      <c r="N16" s="1218">
        <v>0.8</v>
      </c>
      <c r="O16" s="1204" t="s">
        <v>53</v>
      </c>
      <c r="P16" s="1213">
        <v>1</v>
      </c>
      <c r="Q16" s="1216" t="s">
        <v>4267</v>
      </c>
      <c r="R16" s="2048"/>
      <c r="S16" s="1205">
        <v>44927</v>
      </c>
      <c r="T16" s="1205">
        <v>45291</v>
      </c>
      <c r="U16" s="1206"/>
      <c r="V16" s="1206"/>
      <c r="W16" s="1206"/>
      <c r="X16" s="1206"/>
      <c r="Y16" s="1206"/>
      <c r="Z16" s="1206"/>
      <c r="AA16" s="1206"/>
      <c r="AB16" s="1206"/>
      <c r="AC16" s="1206"/>
      <c r="AD16" s="1206"/>
      <c r="AE16" s="1206"/>
      <c r="AF16" s="1206"/>
      <c r="AG16" s="1206"/>
      <c r="AH16" s="1206"/>
      <c r="AI16" s="1206"/>
      <c r="AJ16" s="1206"/>
      <c r="AK16" s="1206"/>
      <c r="AL16" s="1206"/>
      <c r="AM16" s="1206" t="s">
        <v>57</v>
      </c>
      <c r="AN16" s="1206" t="s">
        <v>58</v>
      </c>
      <c r="AO16" s="1200"/>
      <c r="AP16" s="1206"/>
      <c r="AQ16" s="1206" t="s">
        <v>4268</v>
      </c>
      <c r="AR16" s="1208"/>
      <c r="AS16" s="474"/>
      <c r="AT16" s="474"/>
      <c r="AU16" s="474"/>
      <c r="AV16" s="474"/>
      <c r="AW16" s="474"/>
      <c r="AX16" s="474"/>
      <c r="AY16" s="474"/>
      <c r="AZ16" s="474"/>
      <c r="BA16" s="474"/>
      <c r="BB16" s="474"/>
      <c r="BC16" s="474"/>
      <c r="BD16" s="474"/>
      <c r="BE16" s="474"/>
      <c r="BF16" s="474"/>
      <c r="BG16" s="474"/>
      <c r="BH16" s="474"/>
      <c r="BI16" s="474"/>
      <c r="BJ16" s="474"/>
      <c r="BK16" s="474"/>
    </row>
    <row r="17" spans="1:63" ht="107.25" customHeight="1">
      <c r="A17" s="1198">
        <v>11</v>
      </c>
      <c r="B17" s="2048"/>
      <c r="C17" s="2066"/>
      <c r="D17" s="1221" t="s">
        <v>4269</v>
      </c>
      <c r="E17" s="1200" t="s">
        <v>48</v>
      </c>
      <c r="F17" s="1199" t="s">
        <v>4228</v>
      </c>
      <c r="G17" s="1199" t="s">
        <v>879</v>
      </c>
      <c r="H17" s="1199" t="s">
        <v>1616</v>
      </c>
      <c r="I17" s="1199" t="s">
        <v>49</v>
      </c>
      <c r="J17" s="1199" t="s">
        <v>49</v>
      </c>
      <c r="K17" s="1200" t="s">
        <v>4258</v>
      </c>
      <c r="L17" s="1201" t="s">
        <v>4259</v>
      </c>
      <c r="M17" s="1202" t="s">
        <v>67</v>
      </c>
      <c r="N17" s="1218">
        <v>0.8</v>
      </c>
      <c r="O17" s="1204" t="s">
        <v>53</v>
      </c>
      <c r="P17" s="1213">
        <v>1</v>
      </c>
      <c r="Q17" s="1216" t="s">
        <v>4270</v>
      </c>
      <c r="R17" s="2049"/>
      <c r="S17" s="1205">
        <v>44927</v>
      </c>
      <c r="T17" s="1205">
        <v>45291</v>
      </c>
      <c r="U17" s="1206"/>
      <c r="V17" s="1206"/>
      <c r="W17" s="1206"/>
      <c r="X17" s="1206"/>
      <c r="Y17" s="1206"/>
      <c r="Z17" s="1206"/>
      <c r="AA17" s="1206"/>
      <c r="AB17" s="1206"/>
      <c r="AC17" s="1206"/>
      <c r="AD17" s="1206"/>
      <c r="AE17" s="1206"/>
      <c r="AF17" s="1206"/>
      <c r="AG17" s="1206"/>
      <c r="AH17" s="1206"/>
      <c r="AI17" s="1206"/>
      <c r="AJ17" s="1206"/>
      <c r="AK17" s="1206"/>
      <c r="AL17" s="1206"/>
      <c r="AM17" s="1206" t="s">
        <v>57</v>
      </c>
      <c r="AN17" s="1206" t="s">
        <v>58</v>
      </c>
      <c r="AO17" s="1200"/>
      <c r="AP17" s="1206"/>
      <c r="AQ17" s="1206" t="s">
        <v>4271</v>
      </c>
      <c r="AR17" s="1208"/>
      <c r="AS17" s="474"/>
      <c r="AT17" s="474"/>
      <c r="AU17" s="474"/>
      <c r="AV17" s="474"/>
      <c r="AW17" s="474"/>
      <c r="AX17" s="474"/>
      <c r="AY17" s="474"/>
      <c r="AZ17" s="474"/>
      <c r="BA17" s="474"/>
      <c r="BB17" s="474"/>
      <c r="BC17" s="474"/>
      <c r="BD17" s="474"/>
      <c r="BE17" s="474"/>
      <c r="BF17" s="474"/>
      <c r="BG17" s="474"/>
      <c r="BH17" s="474"/>
      <c r="BI17" s="474"/>
      <c r="BJ17" s="474"/>
      <c r="BK17" s="474"/>
    </row>
    <row r="18" spans="1:63" ht="131.25" customHeight="1">
      <c r="A18" s="1198">
        <v>12</v>
      </c>
      <c r="B18" s="2048"/>
      <c r="C18" s="2061" t="s">
        <v>4272</v>
      </c>
      <c r="D18" s="1199" t="s">
        <v>4273</v>
      </c>
      <c r="E18" s="1200" t="s">
        <v>48</v>
      </c>
      <c r="F18" s="1199" t="s">
        <v>4228</v>
      </c>
      <c r="G18" s="1199" t="s">
        <v>4229</v>
      </c>
      <c r="H18" s="1199" t="s">
        <v>1399</v>
      </c>
      <c r="I18" s="1199" t="s">
        <v>49</v>
      </c>
      <c r="J18" s="1199" t="s">
        <v>49</v>
      </c>
      <c r="K18" s="1200" t="s">
        <v>996</v>
      </c>
      <c r="L18" s="1201" t="s">
        <v>4274</v>
      </c>
      <c r="M18" s="1202" t="s">
        <v>52</v>
      </c>
      <c r="N18" s="1203">
        <v>1</v>
      </c>
      <c r="O18" s="1204" t="s">
        <v>53</v>
      </c>
      <c r="P18" s="1213">
        <v>1</v>
      </c>
      <c r="Q18" s="1216" t="s">
        <v>4275</v>
      </c>
      <c r="R18" s="2060" t="s">
        <v>4276</v>
      </c>
      <c r="S18" s="1205">
        <v>44958</v>
      </c>
      <c r="T18" s="1205">
        <v>45291</v>
      </c>
      <c r="U18" s="1206"/>
      <c r="V18" s="1206"/>
      <c r="W18" s="1206"/>
      <c r="X18" s="1206"/>
      <c r="Y18" s="1206"/>
      <c r="Z18" s="1206"/>
      <c r="AA18" s="1206"/>
      <c r="AB18" s="1206"/>
      <c r="AC18" s="1206"/>
      <c r="AD18" s="1206"/>
      <c r="AE18" s="1206"/>
      <c r="AF18" s="1206"/>
      <c r="AG18" s="1206"/>
      <c r="AH18" s="1206"/>
      <c r="AI18" s="1206"/>
      <c r="AJ18" s="1206"/>
      <c r="AK18" s="1206"/>
      <c r="AL18" s="1206"/>
      <c r="AM18" s="1206" t="s">
        <v>57</v>
      </c>
      <c r="AN18" s="1206" t="s">
        <v>58</v>
      </c>
      <c r="AO18" s="1200"/>
      <c r="AP18" s="1222"/>
      <c r="AQ18" s="1200" t="s">
        <v>4277</v>
      </c>
      <c r="AR18" s="1208"/>
      <c r="AS18" s="474"/>
      <c r="AT18" s="474"/>
      <c r="AU18" s="474"/>
      <c r="AV18" s="474"/>
      <c r="AW18" s="474"/>
      <c r="AX18" s="474"/>
      <c r="AY18" s="474"/>
      <c r="AZ18" s="474"/>
      <c r="BA18" s="474"/>
      <c r="BB18" s="474"/>
      <c r="BC18" s="474"/>
      <c r="BD18" s="474"/>
      <c r="BE18" s="474"/>
      <c r="BF18" s="474"/>
      <c r="BG18" s="474"/>
      <c r="BH18" s="474"/>
      <c r="BI18" s="474"/>
      <c r="BJ18" s="474"/>
      <c r="BK18" s="474"/>
    </row>
    <row r="19" spans="1:63" ht="88.5" customHeight="1">
      <c r="A19" s="1198">
        <v>13</v>
      </c>
      <c r="B19" s="2048"/>
      <c r="C19" s="2062"/>
      <c r="D19" s="1199" t="s">
        <v>4278</v>
      </c>
      <c r="E19" s="1200" t="s">
        <v>48</v>
      </c>
      <c r="F19" s="1199" t="s">
        <v>4228</v>
      </c>
      <c r="G19" s="1199" t="s">
        <v>4229</v>
      </c>
      <c r="H19" s="1199" t="s">
        <v>1399</v>
      </c>
      <c r="I19" s="1199" t="s">
        <v>49</v>
      </c>
      <c r="J19" s="1199" t="s">
        <v>49</v>
      </c>
      <c r="K19" s="1200" t="s">
        <v>996</v>
      </c>
      <c r="L19" s="1201" t="s">
        <v>4274</v>
      </c>
      <c r="M19" s="1202" t="s">
        <v>52</v>
      </c>
      <c r="N19" s="1218">
        <v>0.66</v>
      </c>
      <c r="O19" s="1204" t="s">
        <v>53</v>
      </c>
      <c r="P19" s="1213">
        <v>1</v>
      </c>
      <c r="Q19" s="1216" t="s">
        <v>4279</v>
      </c>
      <c r="R19" s="2049"/>
      <c r="S19" s="1205">
        <v>44958</v>
      </c>
      <c r="T19" s="1205">
        <v>45291</v>
      </c>
      <c r="U19" s="1206"/>
      <c r="V19" s="1206"/>
      <c r="W19" s="1206"/>
      <c r="X19" s="1206"/>
      <c r="Y19" s="1206"/>
      <c r="Z19" s="1206"/>
      <c r="AA19" s="1206"/>
      <c r="AB19" s="1206"/>
      <c r="AC19" s="1206"/>
      <c r="AD19" s="1206"/>
      <c r="AE19" s="1206"/>
      <c r="AF19" s="1206"/>
      <c r="AG19" s="1206"/>
      <c r="AH19" s="1206"/>
      <c r="AI19" s="1206"/>
      <c r="AJ19" s="1206"/>
      <c r="AK19" s="1206"/>
      <c r="AL19" s="1206"/>
      <c r="AM19" s="1206" t="s">
        <v>57</v>
      </c>
      <c r="AN19" s="1206" t="s">
        <v>58</v>
      </c>
      <c r="AO19" s="1200"/>
      <c r="AP19" s="1206"/>
      <c r="AQ19" s="1200" t="s">
        <v>4280</v>
      </c>
      <c r="AR19" s="1208"/>
      <c r="AS19" s="474"/>
      <c r="AT19" s="474"/>
      <c r="AU19" s="474"/>
      <c r="AV19" s="474"/>
      <c r="AW19" s="474"/>
      <c r="AX19" s="474"/>
      <c r="AY19" s="474"/>
      <c r="AZ19" s="474"/>
      <c r="BA19" s="474"/>
      <c r="BB19" s="474"/>
      <c r="BC19" s="474"/>
      <c r="BD19" s="474"/>
      <c r="BE19" s="474"/>
      <c r="BF19" s="474"/>
      <c r="BG19" s="474"/>
      <c r="BH19" s="474"/>
      <c r="BI19" s="474"/>
      <c r="BJ19" s="474"/>
      <c r="BK19" s="474"/>
    </row>
    <row r="20" spans="1:63" ht="97.5" customHeight="1">
      <c r="A20" s="1198">
        <v>14</v>
      </c>
      <c r="B20" s="2048"/>
      <c r="C20" s="2067" t="s">
        <v>4281</v>
      </c>
      <c r="D20" s="1199" t="s">
        <v>4282</v>
      </c>
      <c r="E20" s="1200" t="s">
        <v>48</v>
      </c>
      <c r="F20" s="1199" t="s">
        <v>4228</v>
      </c>
      <c r="G20" s="1199" t="s">
        <v>4229</v>
      </c>
      <c r="H20" s="1199" t="s">
        <v>1399</v>
      </c>
      <c r="I20" s="1199" t="s">
        <v>49</v>
      </c>
      <c r="J20" s="1199" t="s">
        <v>49</v>
      </c>
      <c r="K20" s="1200" t="s">
        <v>4283</v>
      </c>
      <c r="L20" s="1201" t="s">
        <v>4284</v>
      </c>
      <c r="M20" s="1202" t="s">
        <v>67</v>
      </c>
      <c r="N20" s="1218">
        <v>0.8</v>
      </c>
      <c r="O20" s="1204" t="s">
        <v>53</v>
      </c>
      <c r="P20" s="1213">
        <v>13000</v>
      </c>
      <c r="Q20" s="1216" t="s">
        <v>4285</v>
      </c>
      <c r="R20" s="2060" t="s">
        <v>4286</v>
      </c>
      <c r="S20" s="1205">
        <v>44927</v>
      </c>
      <c r="T20" s="1205">
        <v>45291</v>
      </c>
      <c r="U20" s="1206"/>
      <c r="V20" s="1206"/>
      <c r="W20" s="1206"/>
      <c r="X20" s="1206"/>
      <c r="Y20" s="1206"/>
      <c r="Z20" s="1206"/>
      <c r="AA20" s="1206"/>
      <c r="AB20" s="1206"/>
      <c r="AC20" s="1206"/>
      <c r="AD20" s="1206"/>
      <c r="AE20" s="1206"/>
      <c r="AF20" s="1206"/>
      <c r="AG20" s="1206"/>
      <c r="AH20" s="1206"/>
      <c r="AI20" s="1206"/>
      <c r="AJ20" s="1206"/>
      <c r="AK20" s="1206"/>
      <c r="AL20" s="1206"/>
      <c r="AM20" s="1206" t="s">
        <v>57</v>
      </c>
      <c r="AN20" s="1206" t="s">
        <v>58</v>
      </c>
      <c r="AO20" s="1200"/>
      <c r="AP20" s="1206"/>
      <c r="AQ20" s="1200" t="s">
        <v>4287</v>
      </c>
      <c r="AR20" s="1208"/>
      <c r="AS20" s="474"/>
      <c r="AT20" s="474"/>
      <c r="AU20" s="474"/>
      <c r="AV20" s="474"/>
      <c r="AW20" s="474"/>
      <c r="AX20" s="474"/>
      <c r="AY20" s="474"/>
      <c r="AZ20" s="474"/>
      <c r="BA20" s="474"/>
      <c r="BB20" s="474"/>
      <c r="BC20" s="474"/>
      <c r="BD20" s="474"/>
      <c r="BE20" s="474"/>
      <c r="BF20" s="474"/>
      <c r="BG20" s="474"/>
      <c r="BH20" s="474"/>
      <c r="BI20" s="474"/>
      <c r="BJ20" s="474"/>
      <c r="BK20" s="474"/>
    </row>
    <row r="21" spans="1:63" ht="117.75" customHeight="1">
      <c r="A21" s="1198">
        <v>15</v>
      </c>
      <c r="B21" s="2048"/>
      <c r="C21" s="2062"/>
      <c r="D21" s="1199" t="s">
        <v>4288</v>
      </c>
      <c r="E21" s="1200" t="s">
        <v>48</v>
      </c>
      <c r="F21" s="1199" t="s">
        <v>4228</v>
      </c>
      <c r="G21" s="1199" t="s">
        <v>4229</v>
      </c>
      <c r="H21" s="1199" t="s">
        <v>1399</v>
      </c>
      <c r="I21" s="1199" t="s">
        <v>49</v>
      </c>
      <c r="J21" s="1199" t="s">
        <v>49</v>
      </c>
      <c r="K21" s="1200" t="s">
        <v>4283</v>
      </c>
      <c r="L21" s="1201" t="s">
        <v>4289</v>
      </c>
      <c r="M21" s="1202" t="s">
        <v>67</v>
      </c>
      <c r="N21" s="1218">
        <v>0.8</v>
      </c>
      <c r="O21" s="1204" t="s">
        <v>53</v>
      </c>
      <c r="P21" s="1213">
        <v>13000</v>
      </c>
      <c r="Q21" s="1216" t="s">
        <v>4290</v>
      </c>
      <c r="R21" s="2048"/>
      <c r="S21" s="1205">
        <v>44927</v>
      </c>
      <c r="T21" s="1205">
        <v>45291</v>
      </c>
      <c r="U21" s="1206"/>
      <c r="V21" s="1206"/>
      <c r="W21" s="1206"/>
      <c r="X21" s="1206"/>
      <c r="Y21" s="1206"/>
      <c r="Z21" s="1206"/>
      <c r="AA21" s="1206"/>
      <c r="AB21" s="1206"/>
      <c r="AC21" s="1206"/>
      <c r="AD21" s="1206"/>
      <c r="AE21" s="1206"/>
      <c r="AF21" s="1206"/>
      <c r="AG21" s="1206"/>
      <c r="AH21" s="1206"/>
      <c r="AI21" s="1206"/>
      <c r="AJ21" s="1206"/>
      <c r="AK21" s="1206"/>
      <c r="AL21" s="1206"/>
      <c r="AM21" s="1206" t="s">
        <v>57</v>
      </c>
      <c r="AN21" s="1206" t="s">
        <v>58</v>
      </c>
      <c r="AO21" s="1200"/>
      <c r="AP21" s="1206"/>
      <c r="AQ21" s="1200" t="s">
        <v>4291</v>
      </c>
      <c r="AR21" s="1208"/>
      <c r="AS21" s="474"/>
      <c r="AT21" s="474"/>
      <c r="AU21" s="474"/>
      <c r="AV21" s="474"/>
      <c r="AW21" s="474"/>
      <c r="AX21" s="474"/>
      <c r="AY21" s="474"/>
      <c r="AZ21" s="474"/>
      <c r="BA21" s="474"/>
      <c r="BB21" s="474"/>
      <c r="BC21" s="474"/>
      <c r="BD21" s="474"/>
      <c r="BE21" s="474"/>
      <c r="BF21" s="474"/>
      <c r="BG21" s="474"/>
      <c r="BH21" s="474"/>
      <c r="BI21" s="474"/>
      <c r="BJ21" s="474"/>
      <c r="BK21" s="474"/>
    </row>
    <row r="22" spans="1:63" ht="70.5" customHeight="1">
      <c r="A22" s="1198">
        <v>16</v>
      </c>
      <c r="B22" s="2048"/>
      <c r="C22" s="2062"/>
      <c r="D22" s="1199" t="s">
        <v>4292</v>
      </c>
      <c r="E22" s="1200" t="s">
        <v>48</v>
      </c>
      <c r="F22" s="1199" t="s">
        <v>4228</v>
      </c>
      <c r="G22" s="1199" t="s">
        <v>4229</v>
      </c>
      <c r="H22" s="1199" t="s">
        <v>1399</v>
      </c>
      <c r="I22" s="1199" t="s">
        <v>49</v>
      </c>
      <c r="J22" s="1199" t="s">
        <v>49</v>
      </c>
      <c r="K22" s="1200" t="s">
        <v>4283</v>
      </c>
      <c r="L22" s="1201" t="s">
        <v>4293</v>
      </c>
      <c r="M22" s="1202" t="s">
        <v>67</v>
      </c>
      <c r="N22" s="1218">
        <v>0.8</v>
      </c>
      <c r="O22" s="1204" t="s">
        <v>53</v>
      </c>
      <c r="P22" s="1213">
        <v>1</v>
      </c>
      <c r="Q22" s="1216" t="s">
        <v>4253</v>
      </c>
      <c r="R22" s="2049"/>
      <c r="S22" s="1205">
        <v>44927</v>
      </c>
      <c r="T22" s="1205">
        <v>45291</v>
      </c>
      <c r="U22" s="1206"/>
      <c r="V22" s="1206"/>
      <c r="W22" s="1206"/>
      <c r="X22" s="1206"/>
      <c r="Y22" s="1206"/>
      <c r="Z22" s="1206"/>
      <c r="AA22" s="1206"/>
      <c r="AB22" s="1206"/>
      <c r="AC22" s="1206"/>
      <c r="AD22" s="1206"/>
      <c r="AE22" s="1206"/>
      <c r="AF22" s="1206"/>
      <c r="AG22" s="1206"/>
      <c r="AH22" s="1206"/>
      <c r="AI22" s="1206"/>
      <c r="AJ22" s="1206"/>
      <c r="AK22" s="1206"/>
      <c r="AL22" s="1206"/>
      <c r="AM22" s="1206" t="s">
        <v>57</v>
      </c>
      <c r="AN22" s="1206" t="s">
        <v>58</v>
      </c>
      <c r="AO22" s="1200"/>
      <c r="AP22" s="1206"/>
      <c r="AQ22" s="1200" t="s">
        <v>4294</v>
      </c>
      <c r="AR22" s="1208"/>
      <c r="AS22" s="474"/>
      <c r="AT22" s="474"/>
      <c r="AU22" s="474"/>
      <c r="AV22" s="474"/>
      <c r="AW22" s="474"/>
      <c r="AX22" s="474"/>
      <c r="AY22" s="474"/>
      <c r="AZ22" s="474"/>
      <c r="BA22" s="474"/>
      <c r="BB22" s="474"/>
      <c r="BC22" s="474"/>
      <c r="BD22" s="474"/>
      <c r="BE22" s="474"/>
      <c r="BF22" s="474"/>
      <c r="BG22" s="474"/>
      <c r="BH22" s="474"/>
      <c r="BI22" s="474"/>
      <c r="BJ22" s="474"/>
      <c r="BK22" s="474"/>
    </row>
    <row r="23" spans="1:63" ht="66" customHeight="1">
      <c r="A23" s="1198">
        <v>17</v>
      </c>
      <c r="B23" s="2048"/>
      <c r="C23" s="1223" t="s">
        <v>4295</v>
      </c>
      <c r="D23" s="1223" t="s">
        <v>4296</v>
      </c>
      <c r="E23" s="1200" t="s">
        <v>48</v>
      </c>
      <c r="F23" s="1199" t="s">
        <v>4228</v>
      </c>
      <c r="G23" s="1199" t="s">
        <v>4229</v>
      </c>
      <c r="H23" s="1199" t="s">
        <v>1399</v>
      </c>
      <c r="I23" s="1199" t="s">
        <v>49</v>
      </c>
      <c r="J23" s="1199" t="s">
        <v>49</v>
      </c>
      <c r="K23" s="1200" t="s">
        <v>2063</v>
      </c>
      <c r="L23" s="1201" t="s">
        <v>4284</v>
      </c>
      <c r="M23" s="1202" t="s">
        <v>67</v>
      </c>
      <c r="N23" s="1218">
        <v>0.8</v>
      </c>
      <c r="O23" s="1204" t="s">
        <v>53</v>
      </c>
      <c r="P23" s="1213">
        <v>1</v>
      </c>
      <c r="Q23" s="1216" t="s">
        <v>4297</v>
      </c>
      <c r="R23" s="1224" t="s">
        <v>4298</v>
      </c>
      <c r="S23" s="1205">
        <v>44986</v>
      </c>
      <c r="T23" s="1205">
        <v>45261</v>
      </c>
      <c r="U23" s="1206"/>
      <c r="V23" s="1206"/>
      <c r="W23" s="1206"/>
      <c r="X23" s="1206"/>
      <c r="Y23" s="1206"/>
      <c r="Z23" s="1206"/>
      <c r="AA23" s="1206"/>
      <c r="AB23" s="1206"/>
      <c r="AC23" s="1206"/>
      <c r="AD23" s="1206"/>
      <c r="AE23" s="1206"/>
      <c r="AF23" s="1206"/>
      <c r="AG23" s="1206"/>
      <c r="AH23" s="1206"/>
      <c r="AI23" s="1206"/>
      <c r="AJ23" s="1206"/>
      <c r="AK23" s="1206"/>
      <c r="AL23" s="1206"/>
      <c r="AM23" s="1206" t="s">
        <v>57</v>
      </c>
      <c r="AN23" s="1206" t="s">
        <v>58</v>
      </c>
      <c r="AO23" s="1200"/>
      <c r="AP23" s="1206"/>
      <c r="AQ23" s="1200" t="s">
        <v>4299</v>
      </c>
      <c r="AR23" s="1208"/>
      <c r="AS23" s="474"/>
      <c r="AT23" s="474"/>
      <c r="AU23" s="474"/>
      <c r="AV23" s="474"/>
      <c r="AW23" s="474"/>
      <c r="AX23" s="474"/>
      <c r="AY23" s="474"/>
      <c r="AZ23" s="474"/>
      <c r="BA23" s="474"/>
      <c r="BB23" s="474"/>
      <c r="BC23" s="474"/>
      <c r="BD23" s="474"/>
      <c r="BE23" s="474"/>
      <c r="BF23" s="474"/>
      <c r="BG23" s="474"/>
      <c r="BH23" s="474"/>
      <c r="BI23" s="474"/>
      <c r="BJ23" s="474"/>
      <c r="BK23" s="474"/>
    </row>
    <row r="24" spans="1:63" ht="90" customHeight="1">
      <c r="A24" s="1198">
        <v>18</v>
      </c>
      <c r="B24" s="2059" t="s">
        <v>4300</v>
      </c>
      <c r="C24" s="2047" t="s">
        <v>4301</v>
      </c>
      <c r="D24" s="1225" t="s">
        <v>4302</v>
      </c>
      <c r="E24" s="1200" t="s">
        <v>127</v>
      </c>
      <c r="F24" s="1226" t="s">
        <v>4303</v>
      </c>
      <c r="G24" s="1199" t="s">
        <v>4304</v>
      </c>
      <c r="H24" s="1199" t="s">
        <v>4305</v>
      </c>
      <c r="I24" s="1199" t="s">
        <v>4304</v>
      </c>
      <c r="J24" s="1199" t="s">
        <v>4306</v>
      </c>
      <c r="K24" s="1200" t="s">
        <v>50</v>
      </c>
      <c r="L24" s="1201" t="s">
        <v>4307</v>
      </c>
      <c r="M24" s="1202" t="s">
        <v>67</v>
      </c>
      <c r="N24" s="1203">
        <v>1</v>
      </c>
      <c r="O24" s="1204" t="s">
        <v>53</v>
      </c>
      <c r="P24" s="1213">
        <v>1</v>
      </c>
      <c r="Q24" s="1216" t="s">
        <v>4308</v>
      </c>
      <c r="R24" s="2060" t="s">
        <v>4309</v>
      </c>
      <c r="S24" s="1205">
        <v>44958</v>
      </c>
      <c r="T24" s="1205">
        <v>44986</v>
      </c>
      <c r="U24" s="1206"/>
      <c r="V24" s="1206"/>
      <c r="W24" s="1206"/>
      <c r="X24" s="1206"/>
      <c r="Y24" s="1206"/>
      <c r="Z24" s="1206"/>
      <c r="AA24" s="1206"/>
      <c r="AB24" s="1206"/>
      <c r="AC24" s="1206"/>
      <c r="AD24" s="1206"/>
      <c r="AE24" s="1206"/>
      <c r="AF24" s="1206"/>
      <c r="AG24" s="1206"/>
      <c r="AH24" s="1206"/>
      <c r="AI24" s="1206"/>
      <c r="AJ24" s="1206"/>
      <c r="AK24" s="1206"/>
      <c r="AL24" s="1206"/>
      <c r="AM24" s="1206" t="s">
        <v>57</v>
      </c>
      <c r="AN24" s="1206" t="s">
        <v>58</v>
      </c>
      <c r="AO24" s="1200"/>
      <c r="AP24" s="1206"/>
      <c r="AQ24" s="2058" t="s">
        <v>4310</v>
      </c>
      <c r="AR24" s="1208"/>
      <c r="AS24" s="474"/>
      <c r="AT24" s="474"/>
      <c r="AU24" s="474"/>
      <c r="AV24" s="474"/>
      <c r="AW24" s="474"/>
      <c r="AX24" s="474"/>
      <c r="AY24" s="474"/>
      <c r="AZ24" s="474"/>
      <c r="BA24" s="474"/>
      <c r="BB24" s="474"/>
      <c r="BC24" s="474"/>
      <c r="BD24" s="474"/>
      <c r="BE24" s="474"/>
      <c r="BF24" s="474"/>
      <c r="BG24" s="474"/>
      <c r="BH24" s="474"/>
      <c r="BI24" s="474"/>
      <c r="BJ24" s="474"/>
      <c r="BK24" s="474"/>
    </row>
    <row r="25" spans="1:63" ht="66.75" customHeight="1">
      <c r="A25" s="1198">
        <v>19</v>
      </c>
      <c r="B25" s="2048"/>
      <c r="C25" s="2048"/>
      <c r="D25" s="1225" t="s">
        <v>4311</v>
      </c>
      <c r="E25" s="1200" t="s">
        <v>127</v>
      </c>
      <c r="F25" s="1226" t="s">
        <v>4303</v>
      </c>
      <c r="G25" s="1199" t="s">
        <v>4304</v>
      </c>
      <c r="H25" s="1199" t="s">
        <v>4305</v>
      </c>
      <c r="I25" s="1199" t="s">
        <v>4304</v>
      </c>
      <c r="J25" s="1199" t="s">
        <v>4306</v>
      </c>
      <c r="K25" s="1200" t="s">
        <v>50</v>
      </c>
      <c r="L25" s="1201" t="s">
        <v>4307</v>
      </c>
      <c r="M25" s="1202" t="s">
        <v>67</v>
      </c>
      <c r="N25" s="1203">
        <v>1</v>
      </c>
      <c r="O25" s="1204" t="s">
        <v>53</v>
      </c>
      <c r="P25" s="1213">
        <v>1</v>
      </c>
      <c r="Q25" s="1216" t="s">
        <v>4308</v>
      </c>
      <c r="R25" s="2048"/>
      <c r="S25" s="1205">
        <v>44972</v>
      </c>
      <c r="T25" s="1205">
        <v>45261</v>
      </c>
      <c r="U25" s="1227"/>
      <c r="V25" s="1206"/>
      <c r="W25" s="1206"/>
      <c r="X25" s="1206"/>
      <c r="Y25" s="1206"/>
      <c r="Z25" s="1206"/>
      <c r="AA25" s="1206"/>
      <c r="AB25" s="1206"/>
      <c r="AC25" s="1206"/>
      <c r="AD25" s="1206"/>
      <c r="AE25" s="1206"/>
      <c r="AF25" s="1206"/>
      <c r="AG25" s="1206"/>
      <c r="AH25" s="1206"/>
      <c r="AI25" s="1206"/>
      <c r="AJ25" s="1206"/>
      <c r="AK25" s="1206"/>
      <c r="AL25" s="1206"/>
      <c r="AM25" s="1206" t="s">
        <v>57</v>
      </c>
      <c r="AN25" s="1206" t="s">
        <v>58</v>
      </c>
      <c r="AO25" s="1200"/>
      <c r="AP25" s="1228"/>
      <c r="AQ25" s="2048"/>
      <c r="AR25" s="1208"/>
      <c r="AS25" s="474"/>
      <c r="AT25" s="474"/>
      <c r="AU25" s="474"/>
      <c r="AV25" s="474"/>
      <c r="AW25" s="474"/>
      <c r="AX25" s="474"/>
      <c r="AY25" s="474"/>
      <c r="AZ25" s="474"/>
      <c r="BA25" s="474"/>
      <c r="BB25" s="474"/>
      <c r="BC25" s="474"/>
      <c r="BD25" s="474"/>
      <c r="BE25" s="474"/>
      <c r="BF25" s="474"/>
      <c r="BG25" s="474"/>
      <c r="BH25" s="474"/>
      <c r="BI25" s="474"/>
      <c r="BJ25" s="474"/>
      <c r="BK25" s="474"/>
    </row>
    <row r="26" spans="1:63" ht="66" customHeight="1">
      <c r="A26" s="1198">
        <v>20</v>
      </c>
      <c r="B26" s="2048"/>
      <c r="C26" s="2048"/>
      <c r="D26" s="1225" t="s">
        <v>4312</v>
      </c>
      <c r="E26" s="1200" t="s">
        <v>127</v>
      </c>
      <c r="F26" s="1226" t="s">
        <v>4303</v>
      </c>
      <c r="G26" s="1199" t="s">
        <v>4304</v>
      </c>
      <c r="H26" s="1199" t="s">
        <v>4305</v>
      </c>
      <c r="I26" s="1199" t="s">
        <v>4304</v>
      </c>
      <c r="J26" s="1199" t="s">
        <v>4306</v>
      </c>
      <c r="K26" s="1200" t="s">
        <v>50</v>
      </c>
      <c r="L26" s="1201" t="s">
        <v>4307</v>
      </c>
      <c r="M26" s="1202" t="s">
        <v>67</v>
      </c>
      <c r="N26" s="1203">
        <v>1</v>
      </c>
      <c r="O26" s="1204" t="s">
        <v>172</v>
      </c>
      <c r="P26" s="1213">
        <v>1</v>
      </c>
      <c r="Q26" s="1216" t="s">
        <v>4308</v>
      </c>
      <c r="R26" s="2048"/>
      <c r="S26" s="1205">
        <v>44972</v>
      </c>
      <c r="T26" s="1205">
        <v>45261</v>
      </c>
      <c r="U26" s="1206"/>
      <c r="V26" s="1206"/>
      <c r="W26" s="1206"/>
      <c r="X26" s="1206"/>
      <c r="Y26" s="1206"/>
      <c r="Z26" s="1206"/>
      <c r="AA26" s="1206"/>
      <c r="AB26" s="1206"/>
      <c r="AC26" s="1206"/>
      <c r="AD26" s="1206"/>
      <c r="AE26" s="1206"/>
      <c r="AF26" s="1206"/>
      <c r="AG26" s="1206"/>
      <c r="AH26" s="1206"/>
      <c r="AI26" s="1206"/>
      <c r="AJ26" s="1206"/>
      <c r="AK26" s="1206"/>
      <c r="AL26" s="1206"/>
      <c r="AM26" s="1206" t="s">
        <v>57</v>
      </c>
      <c r="AN26" s="1206" t="s">
        <v>58</v>
      </c>
      <c r="AO26" s="1200"/>
      <c r="AP26" s="1206"/>
      <c r="AQ26" s="2048"/>
      <c r="AR26" s="1208"/>
      <c r="AS26" s="474"/>
      <c r="AT26" s="474"/>
      <c r="AU26" s="474"/>
      <c r="AV26" s="474"/>
      <c r="AW26" s="474"/>
      <c r="AX26" s="474"/>
      <c r="AY26" s="474"/>
      <c r="AZ26" s="474"/>
      <c r="BA26" s="474"/>
      <c r="BB26" s="474"/>
      <c r="BC26" s="474"/>
      <c r="BD26" s="474"/>
      <c r="BE26" s="474"/>
      <c r="BF26" s="474"/>
      <c r="BG26" s="474"/>
      <c r="BH26" s="474"/>
      <c r="BI26" s="474"/>
      <c r="BJ26" s="474"/>
      <c r="BK26" s="474"/>
    </row>
    <row r="27" spans="1:63" ht="68.25" customHeight="1">
      <c r="A27" s="1198">
        <v>21</v>
      </c>
      <c r="B27" s="2048"/>
      <c r="C27" s="2049"/>
      <c r="D27" s="1225" t="s">
        <v>4313</v>
      </c>
      <c r="E27" s="1200" t="s">
        <v>127</v>
      </c>
      <c r="F27" s="1226" t="s">
        <v>4303</v>
      </c>
      <c r="G27" s="1199" t="s">
        <v>4304</v>
      </c>
      <c r="H27" s="1199" t="s">
        <v>4305</v>
      </c>
      <c r="I27" s="1199" t="s">
        <v>4304</v>
      </c>
      <c r="J27" s="1199" t="s">
        <v>4306</v>
      </c>
      <c r="K27" s="1200" t="s">
        <v>4283</v>
      </c>
      <c r="L27" s="1201" t="s">
        <v>4307</v>
      </c>
      <c r="M27" s="1202" t="s">
        <v>67</v>
      </c>
      <c r="N27" s="1203">
        <v>1</v>
      </c>
      <c r="O27" s="1204" t="s">
        <v>172</v>
      </c>
      <c r="P27" s="1213">
        <v>1</v>
      </c>
      <c r="Q27" s="1216" t="s">
        <v>4308</v>
      </c>
      <c r="R27" s="2049"/>
      <c r="S27" s="1205">
        <v>44972</v>
      </c>
      <c r="T27" s="1205">
        <v>45291</v>
      </c>
      <c r="U27" s="1206"/>
      <c r="V27" s="1206"/>
      <c r="W27" s="1206"/>
      <c r="X27" s="1206"/>
      <c r="Y27" s="1206"/>
      <c r="Z27" s="1206"/>
      <c r="AA27" s="1206"/>
      <c r="AB27" s="1206"/>
      <c r="AC27" s="1206"/>
      <c r="AD27" s="1206"/>
      <c r="AE27" s="1206"/>
      <c r="AF27" s="1206"/>
      <c r="AG27" s="1206"/>
      <c r="AH27" s="1206"/>
      <c r="AI27" s="1206"/>
      <c r="AJ27" s="1206"/>
      <c r="AK27" s="1206"/>
      <c r="AL27" s="1206"/>
      <c r="AM27" s="1206" t="s">
        <v>57</v>
      </c>
      <c r="AN27" s="1206" t="s">
        <v>58</v>
      </c>
      <c r="AO27" s="1200"/>
      <c r="AP27" s="1206"/>
      <c r="AQ27" s="2049"/>
      <c r="AR27" s="1208"/>
      <c r="AS27" s="474"/>
      <c r="AT27" s="474"/>
      <c r="AU27" s="474"/>
      <c r="AV27" s="474"/>
      <c r="AW27" s="474"/>
      <c r="AX27" s="474"/>
      <c r="AY27" s="474"/>
      <c r="AZ27" s="474"/>
      <c r="BA27" s="474"/>
      <c r="BB27" s="474"/>
      <c r="BC27" s="474"/>
      <c r="BD27" s="474"/>
      <c r="BE27" s="474"/>
      <c r="BF27" s="474"/>
      <c r="BG27" s="474"/>
      <c r="BH27" s="474"/>
      <c r="BI27" s="474"/>
      <c r="BJ27" s="474"/>
      <c r="BK27" s="474"/>
    </row>
    <row r="28" spans="1:63" ht="84" customHeight="1">
      <c r="A28" s="1198">
        <v>22</v>
      </c>
      <c r="B28" s="2048"/>
      <c r="C28" s="2047" t="s">
        <v>4314</v>
      </c>
      <c r="D28" s="1229" t="s">
        <v>4315</v>
      </c>
      <c r="E28" s="1200" t="s">
        <v>127</v>
      </c>
      <c r="F28" s="1226" t="s">
        <v>4303</v>
      </c>
      <c r="G28" s="1199" t="s">
        <v>4304</v>
      </c>
      <c r="H28" s="1199" t="s">
        <v>4305</v>
      </c>
      <c r="I28" s="1199" t="s">
        <v>4304</v>
      </c>
      <c r="J28" s="1199" t="s">
        <v>4316</v>
      </c>
      <c r="K28" s="1200" t="s">
        <v>4317</v>
      </c>
      <c r="L28" s="1201" t="s">
        <v>4307</v>
      </c>
      <c r="M28" s="1202" t="s">
        <v>67</v>
      </c>
      <c r="N28" s="1203">
        <v>0.8</v>
      </c>
      <c r="O28" s="1204" t="s">
        <v>172</v>
      </c>
      <c r="P28" s="1198">
        <v>1</v>
      </c>
      <c r="Q28" s="1226" t="s">
        <v>4318</v>
      </c>
      <c r="R28" s="2053" t="s">
        <v>4319</v>
      </c>
      <c r="S28" s="1205">
        <v>44972</v>
      </c>
      <c r="T28" s="1205">
        <v>45261</v>
      </c>
      <c r="U28" s="1227"/>
      <c r="V28" s="1206"/>
      <c r="W28" s="1206"/>
      <c r="X28" s="1206"/>
      <c r="Y28" s="1206"/>
      <c r="Z28" s="1206"/>
      <c r="AA28" s="1206"/>
      <c r="AB28" s="1206"/>
      <c r="AC28" s="1206"/>
      <c r="AD28" s="1206"/>
      <c r="AE28" s="1206"/>
      <c r="AF28" s="1206"/>
      <c r="AG28" s="1206"/>
      <c r="AH28" s="1206"/>
      <c r="AI28" s="1206"/>
      <c r="AJ28" s="1206"/>
      <c r="AK28" s="1206"/>
      <c r="AL28" s="1206"/>
      <c r="AM28" s="1206" t="s">
        <v>57</v>
      </c>
      <c r="AN28" s="1206" t="s">
        <v>58</v>
      </c>
      <c r="AO28" s="1200"/>
      <c r="AP28" s="1206"/>
      <c r="AQ28" s="1200" t="s">
        <v>4320</v>
      </c>
      <c r="AR28" s="1208"/>
      <c r="AS28" s="474"/>
      <c r="AT28" s="474"/>
      <c r="AU28" s="474"/>
      <c r="AV28" s="474"/>
      <c r="AW28" s="474"/>
      <c r="AX28" s="474"/>
      <c r="AY28" s="474"/>
      <c r="AZ28" s="474"/>
      <c r="BA28" s="474"/>
      <c r="BB28" s="474"/>
      <c r="BC28" s="474"/>
      <c r="BD28" s="474"/>
      <c r="BE28" s="474"/>
      <c r="BF28" s="474"/>
      <c r="BG28" s="474"/>
      <c r="BH28" s="474"/>
      <c r="BI28" s="474"/>
      <c r="BJ28" s="474"/>
      <c r="BK28" s="474"/>
    </row>
    <row r="29" spans="1:63" ht="111" customHeight="1">
      <c r="A29" s="1198">
        <v>23</v>
      </c>
      <c r="B29" s="2048"/>
      <c r="C29" s="2048"/>
      <c r="D29" s="1229" t="s">
        <v>4321</v>
      </c>
      <c r="E29" s="1200" t="s">
        <v>127</v>
      </c>
      <c r="F29" s="1226" t="s">
        <v>4303</v>
      </c>
      <c r="G29" s="1199" t="s">
        <v>4304</v>
      </c>
      <c r="H29" s="1199" t="s">
        <v>4305</v>
      </c>
      <c r="I29" s="1199" t="s">
        <v>4304</v>
      </c>
      <c r="J29" s="1199" t="s">
        <v>4316</v>
      </c>
      <c r="K29" s="1200" t="s">
        <v>4317</v>
      </c>
      <c r="L29" s="1201" t="s">
        <v>4307</v>
      </c>
      <c r="M29" s="1202" t="s">
        <v>81</v>
      </c>
      <c r="N29" s="1203">
        <v>0.8</v>
      </c>
      <c r="O29" s="1204" t="s">
        <v>172</v>
      </c>
      <c r="P29" s="1198">
        <v>6</v>
      </c>
      <c r="Q29" s="1226" t="s">
        <v>4316</v>
      </c>
      <c r="R29" s="2049"/>
      <c r="S29" s="1205">
        <v>44972</v>
      </c>
      <c r="T29" s="1205">
        <v>45261</v>
      </c>
      <c r="U29" s="1206"/>
      <c r="V29" s="1206"/>
      <c r="W29" s="1206"/>
      <c r="X29" s="1206"/>
      <c r="Y29" s="1206"/>
      <c r="Z29" s="1206"/>
      <c r="AA29" s="1206"/>
      <c r="AB29" s="1206"/>
      <c r="AC29" s="1206"/>
      <c r="AD29" s="1206"/>
      <c r="AE29" s="1206"/>
      <c r="AF29" s="1206"/>
      <c r="AG29" s="1206"/>
      <c r="AH29" s="1206"/>
      <c r="AI29" s="1206"/>
      <c r="AJ29" s="1206"/>
      <c r="AK29" s="1206"/>
      <c r="AL29" s="1206"/>
      <c r="AM29" s="1206" t="s">
        <v>57</v>
      </c>
      <c r="AN29" s="1206" t="s">
        <v>58</v>
      </c>
      <c r="AO29" s="1200"/>
      <c r="AP29" s="1206"/>
      <c r="AQ29" s="1200" t="s">
        <v>4322</v>
      </c>
      <c r="AR29" s="1208"/>
      <c r="AS29" s="474"/>
      <c r="AT29" s="474"/>
      <c r="AU29" s="474"/>
      <c r="AV29" s="474"/>
      <c r="AW29" s="474"/>
      <c r="AX29" s="474"/>
      <c r="AY29" s="474"/>
      <c r="AZ29" s="474"/>
      <c r="BA29" s="474"/>
      <c r="BB29" s="474"/>
      <c r="BC29" s="474"/>
      <c r="BD29" s="474"/>
      <c r="BE29" s="474"/>
      <c r="BF29" s="474"/>
      <c r="BG29" s="474"/>
      <c r="BH29" s="474"/>
      <c r="BI29" s="474"/>
      <c r="BJ29" s="474"/>
      <c r="BK29" s="474"/>
    </row>
    <row r="30" spans="1:63" ht="66" customHeight="1">
      <c r="A30" s="1198">
        <v>24</v>
      </c>
      <c r="B30" s="2048"/>
      <c r="C30" s="2047" t="s">
        <v>4323</v>
      </c>
      <c r="D30" s="1230" t="s">
        <v>4324</v>
      </c>
      <c r="E30" s="1200" t="s">
        <v>127</v>
      </c>
      <c r="F30" s="1226" t="s">
        <v>4303</v>
      </c>
      <c r="G30" s="1199" t="s">
        <v>4304</v>
      </c>
      <c r="H30" s="1199" t="s">
        <v>4325</v>
      </c>
      <c r="I30" s="1199" t="s">
        <v>4304</v>
      </c>
      <c r="J30" s="1199" t="s">
        <v>4326</v>
      </c>
      <c r="K30" s="1200" t="s">
        <v>4258</v>
      </c>
      <c r="L30" s="1201" t="s">
        <v>4327</v>
      </c>
      <c r="M30" s="1202" t="s">
        <v>52</v>
      </c>
      <c r="N30" s="1203">
        <v>1</v>
      </c>
      <c r="O30" s="1204" t="s">
        <v>172</v>
      </c>
      <c r="P30" s="1198">
        <v>1</v>
      </c>
      <c r="Q30" s="1226" t="s">
        <v>4328</v>
      </c>
      <c r="R30" s="2053" t="s">
        <v>4329</v>
      </c>
      <c r="S30" s="1205">
        <v>44866</v>
      </c>
      <c r="T30" s="1205">
        <v>44896</v>
      </c>
      <c r="U30" s="1206"/>
      <c r="V30" s="1206"/>
      <c r="W30" s="1206"/>
      <c r="X30" s="1206"/>
      <c r="Y30" s="1206"/>
      <c r="Z30" s="1206"/>
      <c r="AA30" s="1206"/>
      <c r="AB30" s="1206"/>
      <c r="AC30" s="1206"/>
      <c r="AD30" s="1206"/>
      <c r="AE30" s="1206"/>
      <c r="AF30" s="1206"/>
      <c r="AG30" s="1206"/>
      <c r="AH30" s="1206"/>
      <c r="AI30" s="1206"/>
      <c r="AJ30" s="1206"/>
      <c r="AK30" s="1206"/>
      <c r="AL30" s="1206"/>
      <c r="AM30" s="1206" t="s">
        <v>57</v>
      </c>
      <c r="AN30" s="1206" t="s">
        <v>58</v>
      </c>
      <c r="AO30" s="1200"/>
      <c r="AP30" s="1206"/>
      <c r="AQ30" s="2058" t="s">
        <v>4330</v>
      </c>
      <c r="AR30" s="1208"/>
      <c r="AS30" s="474"/>
      <c r="AT30" s="474"/>
      <c r="AU30" s="474"/>
      <c r="AV30" s="474"/>
      <c r="AW30" s="474"/>
      <c r="AX30" s="474"/>
      <c r="AY30" s="474"/>
      <c r="AZ30" s="474"/>
      <c r="BA30" s="474"/>
      <c r="BB30" s="474"/>
      <c r="BC30" s="474"/>
      <c r="BD30" s="474"/>
      <c r="BE30" s="474"/>
      <c r="BF30" s="474"/>
      <c r="BG30" s="474"/>
      <c r="BH30" s="474"/>
      <c r="BI30" s="474"/>
      <c r="BJ30" s="474"/>
      <c r="BK30" s="474"/>
    </row>
    <row r="31" spans="1:63" ht="80.25" customHeight="1">
      <c r="A31" s="1198">
        <v>25</v>
      </c>
      <c r="B31" s="2048"/>
      <c r="C31" s="2048"/>
      <c r="D31" s="1230" t="s">
        <v>4331</v>
      </c>
      <c r="E31" s="1200" t="s">
        <v>127</v>
      </c>
      <c r="F31" s="1226" t="s">
        <v>4303</v>
      </c>
      <c r="G31" s="1199" t="s">
        <v>4304</v>
      </c>
      <c r="H31" s="1199" t="s">
        <v>4325</v>
      </c>
      <c r="I31" s="1199" t="s">
        <v>4304</v>
      </c>
      <c r="J31" s="1199" t="s">
        <v>4326</v>
      </c>
      <c r="K31" s="1200" t="s">
        <v>4258</v>
      </c>
      <c r="L31" s="1201" t="s">
        <v>4332</v>
      </c>
      <c r="M31" s="1202" t="s">
        <v>67</v>
      </c>
      <c r="N31" s="1218">
        <v>0.8</v>
      </c>
      <c r="O31" s="1204" t="s">
        <v>172</v>
      </c>
      <c r="P31" s="1198">
        <v>1</v>
      </c>
      <c r="Q31" s="1226" t="s">
        <v>4328</v>
      </c>
      <c r="R31" s="2048"/>
      <c r="S31" s="1205">
        <v>44927</v>
      </c>
      <c r="T31" s="1205">
        <v>45291</v>
      </c>
      <c r="U31" s="1206"/>
      <c r="V31" s="1206"/>
      <c r="W31" s="1206"/>
      <c r="X31" s="1206"/>
      <c r="Y31" s="1206"/>
      <c r="Z31" s="1206"/>
      <c r="AA31" s="1206"/>
      <c r="AB31" s="1206"/>
      <c r="AC31" s="1206"/>
      <c r="AD31" s="1206"/>
      <c r="AE31" s="1206"/>
      <c r="AF31" s="1206"/>
      <c r="AG31" s="1206"/>
      <c r="AH31" s="1206"/>
      <c r="AI31" s="1206"/>
      <c r="AJ31" s="1206"/>
      <c r="AK31" s="1206"/>
      <c r="AL31" s="1206"/>
      <c r="AM31" s="1206" t="s">
        <v>57</v>
      </c>
      <c r="AN31" s="1206" t="s">
        <v>58</v>
      </c>
      <c r="AO31" s="1200"/>
      <c r="AP31" s="1222"/>
      <c r="AQ31" s="2049"/>
      <c r="AR31" s="1208"/>
      <c r="AS31" s="474"/>
      <c r="AT31" s="474"/>
      <c r="AU31" s="474"/>
      <c r="AV31" s="474"/>
      <c r="AW31" s="474"/>
      <c r="AX31" s="474"/>
      <c r="AY31" s="474"/>
      <c r="AZ31" s="474"/>
      <c r="BA31" s="474"/>
      <c r="BB31" s="474"/>
      <c r="BC31" s="474"/>
      <c r="BD31" s="474"/>
      <c r="BE31" s="474"/>
      <c r="BF31" s="474"/>
      <c r="BG31" s="474"/>
      <c r="BH31" s="474"/>
      <c r="BI31" s="474"/>
      <c r="BJ31" s="474"/>
      <c r="BK31" s="474"/>
    </row>
    <row r="32" spans="1:63" ht="87" customHeight="1">
      <c r="A32" s="1198">
        <v>26</v>
      </c>
      <c r="B32" s="2048"/>
      <c r="C32" s="2049"/>
      <c r="D32" s="1230" t="s">
        <v>4333</v>
      </c>
      <c r="E32" s="1200" t="s">
        <v>127</v>
      </c>
      <c r="F32" s="1226" t="s">
        <v>4303</v>
      </c>
      <c r="G32" s="1199" t="s">
        <v>4304</v>
      </c>
      <c r="H32" s="1199" t="s">
        <v>4325</v>
      </c>
      <c r="I32" s="1199" t="s">
        <v>4304</v>
      </c>
      <c r="J32" s="1199" t="s">
        <v>4326</v>
      </c>
      <c r="K32" s="1200" t="s">
        <v>4258</v>
      </c>
      <c r="L32" s="1201" t="s">
        <v>4230</v>
      </c>
      <c r="M32" s="1202" t="s">
        <v>81</v>
      </c>
      <c r="N32" s="1218">
        <v>0.8</v>
      </c>
      <c r="O32" s="1204" t="s">
        <v>172</v>
      </c>
      <c r="P32" s="1198">
        <v>1</v>
      </c>
      <c r="Q32" s="1226" t="s">
        <v>4328</v>
      </c>
      <c r="R32" s="2049"/>
      <c r="S32" s="1205">
        <v>44927</v>
      </c>
      <c r="T32" s="1205">
        <v>45291</v>
      </c>
      <c r="U32" s="1227"/>
      <c r="V32" s="1206"/>
      <c r="W32" s="1206"/>
      <c r="X32" s="1206"/>
      <c r="Y32" s="1206"/>
      <c r="Z32" s="1206"/>
      <c r="AA32" s="1206"/>
      <c r="AB32" s="1206"/>
      <c r="AC32" s="1206"/>
      <c r="AD32" s="1206"/>
      <c r="AE32" s="1206"/>
      <c r="AF32" s="1206"/>
      <c r="AG32" s="1206"/>
      <c r="AH32" s="1206"/>
      <c r="AI32" s="1206"/>
      <c r="AJ32" s="1206"/>
      <c r="AK32" s="1206"/>
      <c r="AL32" s="1206"/>
      <c r="AM32" s="1206" t="s">
        <v>57</v>
      </c>
      <c r="AN32" s="1206" t="s">
        <v>58</v>
      </c>
      <c r="AO32" s="1200"/>
      <c r="AP32" s="1206"/>
      <c r="AQ32" s="1200" t="s">
        <v>4294</v>
      </c>
      <c r="AR32" s="1208"/>
      <c r="AS32" s="474"/>
      <c r="AT32" s="474"/>
      <c r="AU32" s="474"/>
      <c r="AV32" s="474"/>
      <c r="AW32" s="474"/>
      <c r="AX32" s="474"/>
      <c r="AY32" s="474"/>
      <c r="AZ32" s="474"/>
      <c r="BA32" s="474"/>
      <c r="BB32" s="474"/>
      <c r="BC32" s="474"/>
      <c r="BD32" s="474"/>
      <c r="BE32" s="474"/>
      <c r="BF32" s="474"/>
      <c r="BG32" s="474"/>
      <c r="BH32" s="474"/>
      <c r="BI32" s="474"/>
      <c r="BJ32" s="474"/>
      <c r="BK32" s="474"/>
    </row>
    <row r="33" spans="1:63" ht="114.6" customHeight="1">
      <c r="A33" s="1198">
        <v>27</v>
      </c>
      <c r="B33" s="2048"/>
      <c r="C33" s="1231" t="s">
        <v>4334</v>
      </c>
      <c r="D33" s="1200" t="s">
        <v>4335</v>
      </c>
      <c r="E33" s="1200" t="s">
        <v>127</v>
      </c>
      <c r="F33" s="1226" t="s">
        <v>4336</v>
      </c>
      <c r="G33" s="1199" t="s">
        <v>4337</v>
      </c>
      <c r="H33" s="1199" t="s">
        <v>4325</v>
      </c>
      <c r="I33" s="1199" t="s">
        <v>4304</v>
      </c>
      <c r="J33" s="1199" t="s">
        <v>4338</v>
      </c>
      <c r="K33" s="1200" t="s">
        <v>4258</v>
      </c>
      <c r="L33" s="1201" t="s">
        <v>4230</v>
      </c>
      <c r="M33" s="1202" t="s">
        <v>67</v>
      </c>
      <c r="N33" s="1218">
        <v>0.8</v>
      </c>
      <c r="O33" s="1204" t="s">
        <v>172</v>
      </c>
      <c r="P33" s="1198">
        <v>1</v>
      </c>
      <c r="Q33" s="1232" t="s">
        <v>4318</v>
      </c>
      <c r="R33" s="1233"/>
      <c r="S33" s="1205">
        <v>45078</v>
      </c>
      <c r="T33" s="1205">
        <v>45291</v>
      </c>
      <c r="U33" s="1227"/>
      <c r="V33" s="1206"/>
      <c r="W33" s="1206"/>
      <c r="X33" s="1206"/>
      <c r="Y33" s="1206"/>
      <c r="Z33" s="1206"/>
      <c r="AA33" s="1206"/>
      <c r="AB33" s="1206"/>
      <c r="AC33" s="1206"/>
      <c r="AD33" s="1206"/>
      <c r="AE33" s="1206"/>
      <c r="AF33" s="1206"/>
      <c r="AG33" s="1206"/>
      <c r="AH33" s="1206"/>
      <c r="AI33" s="1206"/>
      <c r="AJ33" s="1206"/>
      <c r="AK33" s="1206"/>
      <c r="AL33" s="1206"/>
      <c r="AM33" s="1206" t="s">
        <v>57</v>
      </c>
      <c r="AN33" s="1206" t="s">
        <v>58</v>
      </c>
      <c r="AO33" s="1200"/>
      <c r="AP33" s="1206"/>
      <c r="AQ33" s="1200" t="s">
        <v>4339</v>
      </c>
      <c r="AR33" s="1208"/>
      <c r="AS33" s="474"/>
      <c r="AT33" s="474"/>
      <c r="AU33" s="474"/>
      <c r="AV33" s="474"/>
      <c r="AW33" s="474"/>
      <c r="AX33" s="474"/>
      <c r="AY33" s="474"/>
      <c r="AZ33" s="474"/>
      <c r="BA33" s="474"/>
      <c r="BB33" s="474"/>
      <c r="BC33" s="474"/>
      <c r="BD33" s="474"/>
      <c r="BE33" s="474"/>
      <c r="BF33" s="474"/>
      <c r="BG33" s="474"/>
      <c r="BH33" s="474"/>
      <c r="BI33" s="474"/>
      <c r="BJ33" s="474"/>
      <c r="BK33" s="474"/>
    </row>
    <row r="34" spans="1:63" ht="101.25" customHeight="1">
      <c r="A34" s="1198">
        <v>28</v>
      </c>
      <c r="B34" s="2048"/>
      <c r="C34" s="2047" t="s">
        <v>4340</v>
      </c>
      <c r="D34" s="1234" t="s">
        <v>4341</v>
      </c>
      <c r="E34" s="1200" t="s">
        <v>127</v>
      </c>
      <c r="F34" s="1226" t="s">
        <v>4303</v>
      </c>
      <c r="G34" s="1199" t="s">
        <v>4304</v>
      </c>
      <c r="H34" s="1199" t="s">
        <v>4325</v>
      </c>
      <c r="I34" s="1199" t="s">
        <v>4304</v>
      </c>
      <c r="J34" s="1199" t="s">
        <v>4316</v>
      </c>
      <c r="K34" s="1200" t="s">
        <v>4342</v>
      </c>
      <c r="L34" s="1201" t="s">
        <v>4307</v>
      </c>
      <c r="M34" s="1202" t="s">
        <v>67</v>
      </c>
      <c r="N34" s="1203">
        <v>1</v>
      </c>
      <c r="O34" s="1204" t="s">
        <v>172</v>
      </c>
      <c r="P34" s="1198">
        <v>6</v>
      </c>
      <c r="Q34" s="1232" t="s">
        <v>4316</v>
      </c>
      <c r="R34" s="2053" t="s">
        <v>4343</v>
      </c>
      <c r="S34" s="1205">
        <v>44927</v>
      </c>
      <c r="T34" s="1205">
        <v>45291</v>
      </c>
      <c r="U34" s="1227"/>
      <c r="V34" s="1206"/>
      <c r="W34" s="1206"/>
      <c r="X34" s="1206"/>
      <c r="Y34" s="1206"/>
      <c r="Z34" s="1206"/>
      <c r="AA34" s="1206"/>
      <c r="AB34" s="1206"/>
      <c r="AC34" s="1206"/>
      <c r="AD34" s="1206"/>
      <c r="AE34" s="1206"/>
      <c r="AF34" s="1206"/>
      <c r="AG34" s="1206"/>
      <c r="AH34" s="1206"/>
      <c r="AI34" s="1206"/>
      <c r="AJ34" s="1206"/>
      <c r="AK34" s="1206"/>
      <c r="AL34" s="1206"/>
      <c r="AM34" s="1206" t="s">
        <v>57</v>
      </c>
      <c r="AN34" s="1206" t="s">
        <v>58</v>
      </c>
      <c r="AO34" s="1200"/>
      <c r="AP34" s="1222"/>
      <c r="AQ34" s="1200" t="s">
        <v>4344</v>
      </c>
      <c r="AR34" s="1208"/>
      <c r="AS34" s="474"/>
      <c r="AT34" s="474"/>
      <c r="AU34" s="474"/>
      <c r="AV34" s="474"/>
      <c r="AW34" s="474"/>
      <c r="AX34" s="474"/>
      <c r="AY34" s="474"/>
      <c r="AZ34" s="474"/>
      <c r="BA34" s="474"/>
      <c r="BB34" s="474"/>
      <c r="BC34" s="474"/>
      <c r="BD34" s="474"/>
      <c r="BE34" s="474"/>
      <c r="BF34" s="474"/>
      <c r="BG34" s="474"/>
      <c r="BH34" s="474"/>
      <c r="BI34" s="474"/>
      <c r="BJ34" s="474"/>
      <c r="BK34" s="474"/>
    </row>
    <row r="35" spans="1:63" ht="109.5" customHeight="1">
      <c r="A35" s="1198">
        <v>29</v>
      </c>
      <c r="B35" s="2048"/>
      <c r="C35" s="2048"/>
      <c r="D35" s="1234" t="s">
        <v>4345</v>
      </c>
      <c r="E35" s="1200" t="s">
        <v>127</v>
      </c>
      <c r="F35" s="1226" t="s">
        <v>4303</v>
      </c>
      <c r="G35" s="1199" t="s">
        <v>4304</v>
      </c>
      <c r="H35" s="1199" t="s">
        <v>4325</v>
      </c>
      <c r="I35" s="1199" t="s">
        <v>4304</v>
      </c>
      <c r="J35" s="1199" t="s">
        <v>4306</v>
      </c>
      <c r="K35" s="1200" t="s">
        <v>4342</v>
      </c>
      <c r="L35" s="1201" t="s">
        <v>4307</v>
      </c>
      <c r="M35" s="1202" t="s">
        <v>67</v>
      </c>
      <c r="N35" s="1203">
        <v>1</v>
      </c>
      <c r="O35" s="1204" t="s">
        <v>172</v>
      </c>
      <c r="P35" s="1198">
        <v>1</v>
      </c>
      <c r="Q35" s="1232" t="s">
        <v>4308</v>
      </c>
      <c r="R35" s="2048"/>
      <c r="S35" s="1205">
        <v>44927</v>
      </c>
      <c r="T35" s="1205">
        <v>45291</v>
      </c>
      <c r="U35" s="1206"/>
      <c r="V35" s="1206"/>
      <c r="W35" s="1206"/>
      <c r="X35" s="1206"/>
      <c r="Y35" s="1206"/>
      <c r="Z35" s="1206"/>
      <c r="AA35" s="1206"/>
      <c r="AB35" s="1206"/>
      <c r="AC35" s="1206"/>
      <c r="AD35" s="1206"/>
      <c r="AE35" s="1206"/>
      <c r="AF35" s="1206"/>
      <c r="AG35" s="1206"/>
      <c r="AH35" s="1206"/>
      <c r="AI35" s="1206"/>
      <c r="AJ35" s="1206"/>
      <c r="AK35" s="1206"/>
      <c r="AL35" s="1206"/>
      <c r="AM35" s="1206" t="s">
        <v>57</v>
      </c>
      <c r="AN35" s="1206" t="s">
        <v>58</v>
      </c>
      <c r="AO35" s="1200"/>
      <c r="AP35" s="1206"/>
      <c r="AQ35" s="1200" t="s">
        <v>4346</v>
      </c>
      <c r="AR35" s="1208"/>
      <c r="AS35" s="474"/>
      <c r="AT35" s="474"/>
      <c r="AU35" s="474"/>
      <c r="AV35" s="474"/>
      <c r="AW35" s="474"/>
      <c r="AX35" s="474"/>
      <c r="AY35" s="474"/>
      <c r="AZ35" s="474"/>
      <c r="BA35" s="474"/>
      <c r="BB35" s="474"/>
      <c r="BC35" s="474"/>
      <c r="BD35" s="474"/>
      <c r="BE35" s="474"/>
      <c r="BF35" s="474"/>
      <c r="BG35" s="474"/>
      <c r="BH35" s="474"/>
      <c r="BI35" s="474"/>
      <c r="BJ35" s="474"/>
      <c r="BK35" s="474"/>
    </row>
    <row r="36" spans="1:63" ht="97.5" customHeight="1">
      <c r="A36" s="1198">
        <v>30</v>
      </c>
      <c r="B36" s="2048"/>
      <c r="C36" s="2048"/>
      <c r="D36" s="1229" t="s">
        <v>4347</v>
      </c>
      <c r="E36" s="1200" t="s">
        <v>127</v>
      </c>
      <c r="F36" s="1226" t="s">
        <v>4303</v>
      </c>
      <c r="G36" s="1199" t="s">
        <v>4304</v>
      </c>
      <c r="H36" s="1199" t="s">
        <v>4325</v>
      </c>
      <c r="I36" s="1199" t="s">
        <v>4304</v>
      </c>
      <c r="J36" s="1199" t="s">
        <v>4306</v>
      </c>
      <c r="K36" s="1200" t="s">
        <v>50</v>
      </c>
      <c r="L36" s="1201" t="s">
        <v>4307</v>
      </c>
      <c r="M36" s="1202" t="s">
        <v>67</v>
      </c>
      <c r="N36" s="1203">
        <v>1</v>
      </c>
      <c r="O36" s="1204" t="s">
        <v>172</v>
      </c>
      <c r="P36" s="1198">
        <v>1</v>
      </c>
      <c r="Q36" s="1232" t="s">
        <v>4308</v>
      </c>
      <c r="R36" s="2049"/>
      <c r="S36" s="1205">
        <v>44986</v>
      </c>
      <c r="T36" s="1205">
        <v>45261</v>
      </c>
      <c r="U36" s="1206"/>
      <c r="V36" s="1206"/>
      <c r="W36" s="1206"/>
      <c r="X36" s="1206"/>
      <c r="Y36" s="1206"/>
      <c r="Z36" s="1206"/>
      <c r="AA36" s="1206"/>
      <c r="AB36" s="1206"/>
      <c r="AC36" s="1206"/>
      <c r="AD36" s="1206"/>
      <c r="AE36" s="1206"/>
      <c r="AF36" s="1206"/>
      <c r="AG36" s="1206"/>
      <c r="AH36" s="1206"/>
      <c r="AI36" s="1206"/>
      <c r="AJ36" s="1206"/>
      <c r="AK36" s="1206"/>
      <c r="AL36" s="1206"/>
      <c r="AM36" s="1206" t="s">
        <v>57</v>
      </c>
      <c r="AN36" s="1206" t="s">
        <v>58</v>
      </c>
      <c r="AO36" s="1200"/>
      <c r="AP36" s="1206"/>
      <c r="AQ36" s="1200" t="s">
        <v>4348</v>
      </c>
      <c r="AR36" s="1208"/>
      <c r="AS36" s="474"/>
      <c r="AT36" s="474"/>
      <c r="AU36" s="474"/>
      <c r="AV36" s="474"/>
      <c r="AW36" s="474"/>
      <c r="AX36" s="474"/>
      <c r="AY36" s="474"/>
      <c r="AZ36" s="474"/>
      <c r="BA36" s="474"/>
      <c r="BB36" s="474"/>
      <c r="BC36" s="474"/>
      <c r="BD36" s="474"/>
      <c r="BE36" s="474"/>
      <c r="BF36" s="474"/>
      <c r="BG36" s="474"/>
      <c r="BH36" s="474"/>
      <c r="BI36" s="474"/>
      <c r="BJ36" s="474"/>
      <c r="BK36" s="474"/>
    </row>
    <row r="37" spans="1:63" ht="124.5" customHeight="1">
      <c r="A37" s="1198">
        <v>31</v>
      </c>
      <c r="B37" s="2048"/>
      <c r="C37" s="2047" t="s">
        <v>4349</v>
      </c>
      <c r="D37" s="1234" t="s">
        <v>4350</v>
      </c>
      <c r="E37" s="1200" t="s">
        <v>48</v>
      </c>
      <c r="F37" s="1226" t="s">
        <v>4303</v>
      </c>
      <c r="G37" s="1199" t="s">
        <v>4304</v>
      </c>
      <c r="H37" s="1199" t="s">
        <v>4325</v>
      </c>
      <c r="I37" s="1199" t="s">
        <v>49</v>
      </c>
      <c r="J37" s="1199" t="s">
        <v>49</v>
      </c>
      <c r="K37" s="2058" t="s">
        <v>4351</v>
      </c>
      <c r="L37" s="1201" t="s">
        <v>4352</v>
      </c>
      <c r="M37" s="1202" t="s">
        <v>67</v>
      </c>
      <c r="N37" s="1218">
        <v>0.8</v>
      </c>
      <c r="O37" s="1204" t="s">
        <v>172</v>
      </c>
      <c r="P37" s="1198">
        <v>1</v>
      </c>
      <c r="Q37" s="1226" t="s">
        <v>3055</v>
      </c>
      <c r="R37" s="2053" t="s">
        <v>4353</v>
      </c>
      <c r="S37" s="1205">
        <v>44927</v>
      </c>
      <c r="T37" s="1205">
        <v>45291</v>
      </c>
      <c r="U37" s="1206"/>
      <c r="V37" s="1206"/>
      <c r="W37" s="1206"/>
      <c r="X37" s="1206"/>
      <c r="Y37" s="1206"/>
      <c r="Z37" s="1206"/>
      <c r="AA37" s="1206"/>
      <c r="AB37" s="1206"/>
      <c r="AC37" s="1206"/>
      <c r="AD37" s="1206"/>
      <c r="AE37" s="1206"/>
      <c r="AF37" s="1206"/>
      <c r="AG37" s="1206"/>
      <c r="AH37" s="1206"/>
      <c r="AI37" s="1206"/>
      <c r="AJ37" s="1206"/>
      <c r="AK37" s="1206"/>
      <c r="AL37" s="1206"/>
      <c r="AM37" s="1206" t="s">
        <v>57</v>
      </c>
      <c r="AN37" s="1206" t="s">
        <v>58</v>
      </c>
      <c r="AO37" s="1200"/>
      <c r="AP37" s="1222"/>
      <c r="AQ37" s="1200" t="s">
        <v>4354</v>
      </c>
      <c r="AR37" s="1208"/>
      <c r="AS37" s="474"/>
      <c r="AT37" s="474"/>
      <c r="AU37" s="474"/>
      <c r="AV37" s="474"/>
      <c r="AW37" s="474"/>
      <c r="AX37" s="474"/>
      <c r="AY37" s="474"/>
      <c r="AZ37" s="474"/>
      <c r="BA37" s="474"/>
      <c r="BB37" s="474"/>
      <c r="BC37" s="474"/>
      <c r="BD37" s="474"/>
      <c r="BE37" s="474"/>
      <c r="BF37" s="474"/>
      <c r="BG37" s="474"/>
      <c r="BH37" s="474"/>
      <c r="BI37" s="474"/>
      <c r="BJ37" s="474"/>
      <c r="BK37" s="474"/>
    </row>
    <row r="38" spans="1:63" ht="84" customHeight="1">
      <c r="A38" s="1198">
        <v>32</v>
      </c>
      <c r="B38" s="2048"/>
      <c r="C38" s="2048"/>
      <c r="D38" s="1234" t="s">
        <v>4355</v>
      </c>
      <c r="E38" s="1200" t="s">
        <v>48</v>
      </c>
      <c r="F38" s="1226" t="s">
        <v>4303</v>
      </c>
      <c r="G38" s="1199" t="s">
        <v>4304</v>
      </c>
      <c r="H38" s="1199" t="s">
        <v>4325</v>
      </c>
      <c r="I38" s="1199" t="s">
        <v>49</v>
      </c>
      <c r="J38" s="1199" t="s">
        <v>49</v>
      </c>
      <c r="K38" s="2048"/>
      <c r="L38" s="1201" t="s">
        <v>4352</v>
      </c>
      <c r="M38" s="1202" t="s">
        <v>67</v>
      </c>
      <c r="N38" s="1218">
        <v>0.8</v>
      </c>
      <c r="O38" s="1204" t="s">
        <v>172</v>
      </c>
      <c r="P38" s="1198">
        <v>1</v>
      </c>
      <c r="Q38" s="1226" t="s">
        <v>3055</v>
      </c>
      <c r="R38" s="2048"/>
      <c r="S38" s="1205">
        <v>44927</v>
      </c>
      <c r="T38" s="1205">
        <v>45291</v>
      </c>
      <c r="U38" s="1206"/>
      <c r="V38" s="1206"/>
      <c r="W38" s="1206"/>
      <c r="X38" s="1206"/>
      <c r="Y38" s="1206"/>
      <c r="Z38" s="1206"/>
      <c r="AA38" s="1206"/>
      <c r="AB38" s="1206"/>
      <c r="AC38" s="1206"/>
      <c r="AD38" s="1206"/>
      <c r="AE38" s="1206"/>
      <c r="AF38" s="1206"/>
      <c r="AG38" s="1206"/>
      <c r="AH38" s="1206"/>
      <c r="AI38" s="1206"/>
      <c r="AJ38" s="1206"/>
      <c r="AK38" s="1206"/>
      <c r="AL38" s="1206"/>
      <c r="AM38" s="1206" t="s">
        <v>57</v>
      </c>
      <c r="AN38" s="1206" t="s">
        <v>58</v>
      </c>
      <c r="AO38" s="1200"/>
      <c r="AP38" s="1222"/>
      <c r="AQ38" s="1200" t="s">
        <v>4354</v>
      </c>
      <c r="AR38" s="1208"/>
      <c r="AS38" s="474"/>
      <c r="AT38" s="474"/>
      <c r="AU38" s="474"/>
      <c r="AV38" s="474"/>
      <c r="AW38" s="474"/>
      <c r="AX38" s="474"/>
      <c r="AY38" s="474"/>
      <c r="AZ38" s="474"/>
      <c r="BA38" s="474"/>
      <c r="BB38" s="474"/>
      <c r="BC38" s="474"/>
      <c r="BD38" s="474"/>
      <c r="BE38" s="474"/>
      <c r="BF38" s="474"/>
      <c r="BG38" s="474"/>
      <c r="BH38" s="474"/>
      <c r="BI38" s="474"/>
      <c r="BJ38" s="474"/>
      <c r="BK38" s="474"/>
    </row>
    <row r="39" spans="1:63" ht="81" customHeight="1">
      <c r="A39" s="1198">
        <v>33</v>
      </c>
      <c r="B39" s="2048"/>
      <c r="C39" s="2048"/>
      <c r="D39" s="1234" t="s">
        <v>4356</v>
      </c>
      <c r="E39" s="1200" t="s">
        <v>48</v>
      </c>
      <c r="F39" s="1226" t="s">
        <v>4303</v>
      </c>
      <c r="G39" s="1199" t="s">
        <v>4304</v>
      </c>
      <c r="H39" s="1199" t="s">
        <v>4325</v>
      </c>
      <c r="I39" s="1199" t="s">
        <v>49</v>
      </c>
      <c r="J39" s="1199" t="s">
        <v>49</v>
      </c>
      <c r="K39" s="2048"/>
      <c r="L39" s="1201" t="s">
        <v>4352</v>
      </c>
      <c r="M39" s="1202" t="s">
        <v>67</v>
      </c>
      <c r="N39" s="1218">
        <v>0.8</v>
      </c>
      <c r="O39" s="1204" t="s">
        <v>172</v>
      </c>
      <c r="P39" s="1198">
        <v>1</v>
      </c>
      <c r="Q39" s="1226" t="s">
        <v>3055</v>
      </c>
      <c r="R39" s="2048"/>
      <c r="S39" s="1205">
        <v>44927</v>
      </c>
      <c r="T39" s="1205">
        <v>45291</v>
      </c>
      <c r="U39" s="1206"/>
      <c r="V39" s="1206"/>
      <c r="W39" s="1206"/>
      <c r="X39" s="1206"/>
      <c r="Y39" s="1206"/>
      <c r="Z39" s="1206"/>
      <c r="AA39" s="1206"/>
      <c r="AB39" s="1206"/>
      <c r="AC39" s="1206"/>
      <c r="AD39" s="1206"/>
      <c r="AE39" s="1206"/>
      <c r="AF39" s="1206"/>
      <c r="AG39" s="1206"/>
      <c r="AH39" s="1206"/>
      <c r="AI39" s="1206"/>
      <c r="AJ39" s="1206"/>
      <c r="AK39" s="1206"/>
      <c r="AL39" s="1206"/>
      <c r="AM39" s="1206" t="s">
        <v>57</v>
      </c>
      <c r="AN39" s="1206" t="s">
        <v>58</v>
      </c>
      <c r="AO39" s="1200"/>
      <c r="AP39" s="1222"/>
      <c r="AQ39" s="1200" t="s">
        <v>4354</v>
      </c>
      <c r="AR39" s="1208"/>
      <c r="AS39" s="474"/>
      <c r="AT39" s="474"/>
      <c r="AU39" s="474"/>
      <c r="AV39" s="474"/>
      <c r="AW39" s="474"/>
      <c r="AX39" s="474"/>
      <c r="AY39" s="474"/>
      <c r="AZ39" s="474"/>
      <c r="BA39" s="474"/>
      <c r="BB39" s="474"/>
      <c r="BC39" s="474"/>
      <c r="BD39" s="474"/>
      <c r="BE39" s="474"/>
      <c r="BF39" s="474"/>
      <c r="BG39" s="474"/>
      <c r="BH39" s="474"/>
      <c r="BI39" s="474"/>
      <c r="BJ39" s="474"/>
      <c r="BK39" s="474"/>
    </row>
    <row r="40" spans="1:63" ht="90" customHeight="1">
      <c r="A40" s="1198">
        <v>34</v>
      </c>
      <c r="B40" s="2048"/>
      <c r="C40" s="2049"/>
      <c r="D40" s="1234" t="s">
        <v>4357</v>
      </c>
      <c r="E40" s="1200" t="s">
        <v>48</v>
      </c>
      <c r="F40" s="1226" t="s">
        <v>4303</v>
      </c>
      <c r="G40" s="1199" t="s">
        <v>4304</v>
      </c>
      <c r="H40" s="1199" t="s">
        <v>4325</v>
      </c>
      <c r="I40" s="1199" t="s">
        <v>49</v>
      </c>
      <c r="J40" s="1199" t="s">
        <v>49</v>
      </c>
      <c r="K40" s="2049"/>
      <c r="L40" s="1201" t="s">
        <v>4352</v>
      </c>
      <c r="M40" s="1202" t="s">
        <v>67</v>
      </c>
      <c r="N40" s="1218">
        <v>0.8</v>
      </c>
      <c r="O40" s="1204" t="s">
        <v>172</v>
      </c>
      <c r="P40" s="1198">
        <v>1</v>
      </c>
      <c r="Q40" s="1226" t="s">
        <v>3055</v>
      </c>
      <c r="R40" s="2049"/>
      <c r="S40" s="1205">
        <v>44927</v>
      </c>
      <c r="T40" s="1205">
        <v>45291</v>
      </c>
      <c r="U40" s="1206"/>
      <c r="V40" s="1206"/>
      <c r="W40" s="1206"/>
      <c r="X40" s="1206"/>
      <c r="Y40" s="1206"/>
      <c r="Z40" s="1206"/>
      <c r="AA40" s="1206"/>
      <c r="AB40" s="1206"/>
      <c r="AC40" s="1206"/>
      <c r="AD40" s="1206"/>
      <c r="AE40" s="1206"/>
      <c r="AF40" s="1206"/>
      <c r="AG40" s="1206"/>
      <c r="AH40" s="1206"/>
      <c r="AI40" s="1206"/>
      <c r="AJ40" s="1206"/>
      <c r="AK40" s="1206"/>
      <c r="AL40" s="1206"/>
      <c r="AM40" s="1206" t="s">
        <v>57</v>
      </c>
      <c r="AN40" s="1206" t="s">
        <v>58</v>
      </c>
      <c r="AO40" s="1200"/>
      <c r="AP40" s="1222"/>
      <c r="AQ40" s="1200" t="s">
        <v>4354</v>
      </c>
      <c r="AR40" s="1208"/>
      <c r="AS40" s="474"/>
      <c r="AT40" s="474"/>
      <c r="AU40" s="474"/>
      <c r="AV40" s="474"/>
      <c r="AW40" s="474"/>
      <c r="AX40" s="474"/>
      <c r="AY40" s="474"/>
      <c r="AZ40" s="474"/>
      <c r="BA40" s="474"/>
      <c r="BB40" s="474"/>
      <c r="BC40" s="474"/>
      <c r="BD40" s="474"/>
      <c r="BE40" s="474"/>
      <c r="BF40" s="474"/>
      <c r="BG40" s="474"/>
      <c r="BH40" s="474"/>
      <c r="BI40" s="474"/>
      <c r="BJ40" s="474"/>
      <c r="BK40" s="474"/>
    </row>
    <row r="41" spans="1:63" ht="74.25" customHeight="1">
      <c r="A41" s="1198">
        <v>35</v>
      </c>
      <c r="B41" s="2048"/>
      <c r="C41" s="2047" t="s">
        <v>4358</v>
      </c>
      <c r="D41" s="1234" t="s">
        <v>4359</v>
      </c>
      <c r="E41" s="1200" t="s">
        <v>48</v>
      </c>
      <c r="F41" s="1226" t="s">
        <v>4303</v>
      </c>
      <c r="G41" s="1199" t="s">
        <v>4304</v>
      </c>
      <c r="H41" s="1199" t="s">
        <v>4325</v>
      </c>
      <c r="I41" s="1199" t="s">
        <v>49</v>
      </c>
      <c r="J41" s="1199" t="s">
        <v>49</v>
      </c>
      <c r="K41" s="2058" t="s">
        <v>4283</v>
      </c>
      <c r="L41" s="1235" t="s">
        <v>4307</v>
      </c>
      <c r="M41" s="1202" t="s">
        <v>67</v>
      </c>
      <c r="N41" s="1218">
        <v>0.8</v>
      </c>
      <c r="O41" s="1204" t="s">
        <v>172</v>
      </c>
      <c r="P41" s="1198">
        <v>100</v>
      </c>
      <c r="Q41" s="1226" t="s">
        <v>4360</v>
      </c>
      <c r="R41" s="2053" t="s">
        <v>4361</v>
      </c>
      <c r="S41" s="1205">
        <v>44927</v>
      </c>
      <c r="T41" s="1205">
        <v>45291</v>
      </c>
      <c r="U41" s="1206"/>
      <c r="V41" s="1206"/>
      <c r="W41" s="1206"/>
      <c r="X41" s="1206"/>
      <c r="Y41" s="1206"/>
      <c r="Z41" s="1206"/>
      <c r="AA41" s="1206"/>
      <c r="AB41" s="1206"/>
      <c r="AC41" s="1206"/>
      <c r="AD41" s="1206"/>
      <c r="AE41" s="1206"/>
      <c r="AF41" s="1206"/>
      <c r="AG41" s="1206"/>
      <c r="AH41" s="1206"/>
      <c r="AI41" s="1206"/>
      <c r="AJ41" s="1206"/>
      <c r="AK41" s="1206"/>
      <c r="AL41" s="1206"/>
      <c r="AM41" s="1206" t="s">
        <v>57</v>
      </c>
      <c r="AN41" s="1206" t="s">
        <v>58</v>
      </c>
      <c r="AO41" s="1200"/>
      <c r="AP41" s="1206"/>
      <c r="AQ41" s="2058" t="s">
        <v>4362</v>
      </c>
      <c r="AR41" s="1208"/>
      <c r="AS41" s="474"/>
      <c r="AT41" s="474"/>
      <c r="AU41" s="474"/>
      <c r="AV41" s="474"/>
      <c r="AW41" s="474"/>
      <c r="AX41" s="474"/>
      <c r="AY41" s="474"/>
      <c r="AZ41" s="474"/>
      <c r="BA41" s="474"/>
      <c r="BB41" s="474"/>
      <c r="BC41" s="474"/>
      <c r="BD41" s="474"/>
      <c r="BE41" s="474"/>
      <c r="BF41" s="474"/>
      <c r="BG41" s="474"/>
      <c r="BH41" s="474"/>
      <c r="BI41" s="474"/>
      <c r="BJ41" s="474"/>
      <c r="BK41" s="474"/>
    </row>
    <row r="42" spans="1:63" ht="63.75" customHeight="1">
      <c r="A42" s="1198">
        <v>36</v>
      </c>
      <c r="B42" s="2048"/>
      <c r="C42" s="2048"/>
      <c r="D42" s="1234" t="s">
        <v>4363</v>
      </c>
      <c r="E42" s="1200" t="s">
        <v>48</v>
      </c>
      <c r="F42" s="1226" t="s">
        <v>4303</v>
      </c>
      <c r="G42" s="1199" t="s">
        <v>4304</v>
      </c>
      <c r="H42" s="1199" t="s">
        <v>4325</v>
      </c>
      <c r="I42" s="1199" t="s">
        <v>49</v>
      </c>
      <c r="J42" s="1199" t="s">
        <v>49</v>
      </c>
      <c r="K42" s="2048"/>
      <c r="L42" s="1201" t="s">
        <v>4307</v>
      </c>
      <c r="M42" s="1202" t="s">
        <v>67</v>
      </c>
      <c r="N42" s="1218">
        <v>0.8</v>
      </c>
      <c r="O42" s="1204" t="s">
        <v>172</v>
      </c>
      <c r="P42" s="1198">
        <v>100</v>
      </c>
      <c r="Q42" s="1226" t="s">
        <v>3376</v>
      </c>
      <c r="R42" s="2048"/>
      <c r="S42" s="1205">
        <v>44927</v>
      </c>
      <c r="T42" s="1205">
        <v>45291</v>
      </c>
      <c r="U42" s="1206"/>
      <c r="V42" s="1206"/>
      <c r="W42" s="1206"/>
      <c r="X42" s="1206"/>
      <c r="Y42" s="1206"/>
      <c r="Z42" s="1206"/>
      <c r="AA42" s="1206"/>
      <c r="AB42" s="1206"/>
      <c r="AC42" s="1206"/>
      <c r="AD42" s="1206"/>
      <c r="AE42" s="1206"/>
      <c r="AF42" s="1206"/>
      <c r="AG42" s="1206"/>
      <c r="AH42" s="1206"/>
      <c r="AI42" s="1206"/>
      <c r="AJ42" s="1206"/>
      <c r="AK42" s="1206"/>
      <c r="AL42" s="1206"/>
      <c r="AM42" s="1206" t="s">
        <v>57</v>
      </c>
      <c r="AN42" s="1206" t="s">
        <v>58</v>
      </c>
      <c r="AO42" s="1200"/>
      <c r="AP42" s="1206"/>
      <c r="AQ42" s="2048"/>
      <c r="AR42" s="1208"/>
      <c r="AS42" s="474"/>
      <c r="AT42" s="474"/>
      <c r="AU42" s="474"/>
      <c r="AV42" s="474"/>
      <c r="AW42" s="474"/>
      <c r="AX42" s="474"/>
      <c r="AY42" s="474"/>
      <c r="AZ42" s="474"/>
      <c r="BA42" s="474"/>
      <c r="BB42" s="474"/>
      <c r="BC42" s="474"/>
      <c r="BD42" s="474"/>
      <c r="BE42" s="474"/>
      <c r="BF42" s="474"/>
      <c r="BG42" s="474"/>
      <c r="BH42" s="474"/>
      <c r="BI42" s="474"/>
      <c r="BJ42" s="474"/>
      <c r="BK42" s="474"/>
    </row>
    <row r="43" spans="1:63" ht="66" customHeight="1">
      <c r="A43" s="1198">
        <v>37</v>
      </c>
      <c r="B43" s="2048"/>
      <c r="C43" s="2048"/>
      <c r="D43" s="1234" t="s">
        <v>4364</v>
      </c>
      <c r="E43" s="1200" t="s">
        <v>48</v>
      </c>
      <c r="F43" s="1226" t="s">
        <v>4303</v>
      </c>
      <c r="G43" s="1199" t="s">
        <v>4304</v>
      </c>
      <c r="H43" s="1199" t="s">
        <v>4325</v>
      </c>
      <c r="I43" s="1199" t="s">
        <v>49</v>
      </c>
      <c r="J43" s="1199" t="s">
        <v>49</v>
      </c>
      <c r="K43" s="2048"/>
      <c r="L43" s="1201" t="s">
        <v>4307</v>
      </c>
      <c r="M43" s="1202" t="s">
        <v>67</v>
      </c>
      <c r="N43" s="1218">
        <v>0.8</v>
      </c>
      <c r="O43" s="1204" t="s">
        <v>172</v>
      </c>
      <c r="P43" s="1198">
        <v>100</v>
      </c>
      <c r="Q43" s="1226" t="s">
        <v>4365</v>
      </c>
      <c r="R43" s="2048"/>
      <c r="S43" s="1205">
        <v>44927</v>
      </c>
      <c r="T43" s="1205">
        <v>45291</v>
      </c>
      <c r="U43" s="1206"/>
      <c r="V43" s="1206"/>
      <c r="W43" s="1206"/>
      <c r="X43" s="1206"/>
      <c r="Y43" s="1206"/>
      <c r="Z43" s="1206"/>
      <c r="AA43" s="1206"/>
      <c r="AB43" s="1206"/>
      <c r="AC43" s="1206"/>
      <c r="AD43" s="1206"/>
      <c r="AE43" s="1206"/>
      <c r="AF43" s="1206"/>
      <c r="AG43" s="1206"/>
      <c r="AH43" s="1206"/>
      <c r="AI43" s="1206"/>
      <c r="AJ43" s="1206"/>
      <c r="AK43" s="1206"/>
      <c r="AL43" s="1206"/>
      <c r="AM43" s="1206" t="s">
        <v>57</v>
      </c>
      <c r="AN43" s="1206" t="s">
        <v>58</v>
      </c>
      <c r="AO43" s="1200"/>
      <c r="AP43" s="1206"/>
      <c r="AQ43" s="2048"/>
      <c r="AR43" s="1208"/>
      <c r="AS43" s="474"/>
      <c r="AT43" s="474"/>
      <c r="AU43" s="474"/>
      <c r="AV43" s="474"/>
      <c r="AW43" s="474"/>
      <c r="AX43" s="474"/>
      <c r="AY43" s="474"/>
      <c r="AZ43" s="474"/>
      <c r="BA43" s="474"/>
      <c r="BB43" s="474"/>
      <c r="BC43" s="474"/>
      <c r="BD43" s="474"/>
      <c r="BE43" s="474"/>
      <c r="BF43" s="474"/>
      <c r="BG43" s="474"/>
      <c r="BH43" s="474"/>
      <c r="BI43" s="474"/>
      <c r="BJ43" s="474"/>
      <c r="BK43" s="474"/>
    </row>
    <row r="44" spans="1:63" ht="73.5" customHeight="1">
      <c r="A44" s="1198">
        <v>38</v>
      </c>
      <c r="B44" s="2048"/>
      <c r="C44" s="2049"/>
      <c r="D44" s="1234" t="s">
        <v>4366</v>
      </c>
      <c r="E44" s="1200" t="s">
        <v>48</v>
      </c>
      <c r="F44" s="1226" t="s">
        <v>4303</v>
      </c>
      <c r="G44" s="1199" t="s">
        <v>4304</v>
      </c>
      <c r="H44" s="1199" t="s">
        <v>4325</v>
      </c>
      <c r="I44" s="1199" t="s">
        <v>49</v>
      </c>
      <c r="J44" s="1199" t="s">
        <v>49</v>
      </c>
      <c r="K44" s="2049"/>
      <c r="L44" s="1201" t="s">
        <v>4307</v>
      </c>
      <c r="M44" s="1202" t="s">
        <v>67</v>
      </c>
      <c r="N44" s="1218">
        <v>0.8</v>
      </c>
      <c r="O44" s="1204" t="s">
        <v>172</v>
      </c>
      <c r="P44" s="1198">
        <v>100</v>
      </c>
      <c r="Q44" s="1226" t="s">
        <v>4367</v>
      </c>
      <c r="R44" s="2049"/>
      <c r="S44" s="1205">
        <v>44927</v>
      </c>
      <c r="T44" s="1205">
        <v>45291</v>
      </c>
      <c r="U44" s="1206"/>
      <c r="V44" s="1206"/>
      <c r="W44" s="1206"/>
      <c r="X44" s="1206"/>
      <c r="Y44" s="1206"/>
      <c r="Z44" s="1206"/>
      <c r="AA44" s="1206"/>
      <c r="AB44" s="1206"/>
      <c r="AC44" s="1206"/>
      <c r="AD44" s="1206"/>
      <c r="AE44" s="1206"/>
      <c r="AF44" s="1206"/>
      <c r="AG44" s="1206"/>
      <c r="AH44" s="1206"/>
      <c r="AI44" s="1206"/>
      <c r="AJ44" s="1206"/>
      <c r="AK44" s="1206"/>
      <c r="AL44" s="1206"/>
      <c r="AM44" s="1206" t="s">
        <v>57</v>
      </c>
      <c r="AN44" s="1206" t="s">
        <v>58</v>
      </c>
      <c r="AO44" s="1200"/>
      <c r="AP44" s="1198"/>
      <c r="AQ44" s="2049"/>
      <c r="AR44" s="1208"/>
      <c r="AS44" s="474"/>
      <c r="AT44" s="474"/>
      <c r="AU44" s="474"/>
      <c r="AV44" s="474"/>
      <c r="AW44" s="474"/>
      <c r="AX44" s="474"/>
      <c r="AY44" s="474"/>
      <c r="AZ44" s="474"/>
      <c r="BA44" s="474"/>
      <c r="BB44" s="474"/>
      <c r="BC44" s="474"/>
      <c r="BD44" s="474"/>
      <c r="BE44" s="474"/>
      <c r="BF44" s="474"/>
      <c r="BG44" s="474"/>
      <c r="BH44" s="474"/>
      <c r="BI44" s="474"/>
      <c r="BJ44" s="474"/>
      <c r="BK44" s="474"/>
    </row>
    <row r="45" spans="1:63" ht="109.5" customHeight="1">
      <c r="A45" s="1198">
        <v>39</v>
      </c>
      <c r="B45" s="2048"/>
      <c r="C45" s="2047" t="s">
        <v>4368</v>
      </c>
      <c r="D45" s="1234" t="s">
        <v>4369</v>
      </c>
      <c r="E45" s="1200" t="s">
        <v>48</v>
      </c>
      <c r="F45" s="1199" t="s">
        <v>4228</v>
      </c>
      <c r="G45" s="1199" t="s">
        <v>4229</v>
      </c>
      <c r="H45" s="1199" t="s">
        <v>1399</v>
      </c>
      <c r="I45" s="1199" t="s">
        <v>49</v>
      </c>
      <c r="J45" s="1199" t="s">
        <v>49</v>
      </c>
      <c r="K45" s="1236" t="s">
        <v>4283</v>
      </c>
      <c r="L45" s="1201" t="s">
        <v>4274</v>
      </c>
      <c r="M45" s="1202" t="s">
        <v>81</v>
      </c>
      <c r="N45" s="1218">
        <v>0.8</v>
      </c>
      <c r="O45" s="1204" t="s">
        <v>172</v>
      </c>
      <c r="P45" s="1198">
        <v>20</v>
      </c>
      <c r="Q45" s="1226" t="s">
        <v>4370</v>
      </c>
      <c r="R45" s="2053" t="s">
        <v>4371</v>
      </c>
      <c r="S45" s="1205">
        <v>44927</v>
      </c>
      <c r="T45" s="1205">
        <v>45291</v>
      </c>
      <c r="U45" s="1206"/>
      <c r="V45" s="1206"/>
      <c r="W45" s="1206"/>
      <c r="X45" s="1206"/>
      <c r="Y45" s="1206"/>
      <c r="Z45" s="1206"/>
      <c r="AA45" s="1206"/>
      <c r="AB45" s="1206"/>
      <c r="AC45" s="1206"/>
      <c r="AD45" s="1206"/>
      <c r="AE45" s="1206"/>
      <c r="AF45" s="1206"/>
      <c r="AG45" s="1206"/>
      <c r="AH45" s="1206"/>
      <c r="AI45" s="1206"/>
      <c r="AJ45" s="1206"/>
      <c r="AK45" s="1206"/>
      <c r="AL45" s="1206"/>
      <c r="AM45" s="1206" t="s">
        <v>57</v>
      </c>
      <c r="AN45" s="1206" t="s">
        <v>58</v>
      </c>
      <c r="AO45" s="1200"/>
      <c r="AP45" s="1206"/>
      <c r="AQ45" s="2058" t="s">
        <v>4372</v>
      </c>
      <c r="AR45" s="1208"/>
      <c r="AS45" s="474"/>
      <c r="AT45" s="474"/>
      <c r="AU45" s="474"/>
      <c r="AV45" s="474"/>
      <c r="AW45" s="474"/>
      <c r="AX45" s="474"/>
      <c r="AY45" s="474"/>
      <c r="AZ45" s="474"/>
      <c r="BA45" s="474"/>
      <c r="BB45" s="474"/>
      <c r="BC45" s="474"/>
      <c r="BD45" s="474"/>
      <c r="BE45" s="474"/>
      <c r="BF45" s="474"/>
      <c r="BG45" s="474"/>
      <c r="BH45" s="474"/>
      <c r="BI45" s="474"/>
      <c r="BJ45" s="474"/>
      <c r="BK45" s="474"/>
    </row>
    <row r="46" spans="1:63" ht="78" customHeight="1">
      <c r="A46" s="1198">
        <v>40</v>
      </c>
      <c r="B46" s="2048"/>
      <c r="C46" s="2048"/>
      <c r="D46" s="1234" t="s">
        <v>4373</v>
      </c>
      <c r="E46" s="1200" t="s">
        <v>48</v>
      </c>
      <c r="F46" s="1199" t="s">
        <v>4228</v>
      </c>
      <c r="G46" s="1199" t="s">
        <v>4229</v>
      </c>
      <c r="H46" s="1199" t="s">
        <v>1399</v>
      </c>
      <c r="I46" s="1199" t="s">
        <v>49</v>
      </c>
      <c r="J46" s="1199" t="s">
        <v>49</v>
      </c>
      <c r="K46" s="1237"/>
      <c r="L46" s="1201" t="s">
        <v>4274</v>
      </c>
      <c r="M46" s="1202" t="s">
        <v>67</v>
      </c>
      <c r="N46" s="1203">
        <v>0.8</v>
      </c>
      <c r="O46" s="1204" t="s">
        <v>172</v>
      </c>
      <c r="P46" s="1198">
        <v>20</v>
      </c>
      <c r="Q46" s="1226" t="s">
        <v>4370</v>
      </c>
      <c r="R46" s="2048"/>
      <c r="S46" s="1205">
        <v>44927</v>
      </c>
      <c r="T46" s="1205">
        <v>45291</v>
      </c>
      <c r="U46" s="1206"/>
      <c r="V46" s="1206"/>
      <c r="W46" s="1206"/>
      <c r="X46" s="1206"/>
      <c r="Y46" s="1206"/>
      <c r="Z46" s="1206"/>
      <c r="AA46" s="1206"/>
      <c r="AB46" s="1206"/>
      <c r="AC46" s="1206"/>
      <c r="AD46" s="1206"/>
      <c r="AE46" s="1206"/>
      <c r="AF46" s="1206"/>
      <c r="AG46" s="1206"/>
      <c r="AH46" s="1206"/>
      <c r="AI46" s="1206"/>
      <c r="AJ46" s="1206"/>
      <c r="AK46" s="1206"/>
      <c r="AL46" s="1206"/>
      <c r="AM46" s="1206" t="s">
        <v>57</v>
      </c>
      <c r="AN46" s="1206" t="s">
        <v>58</v>
      </c>
      <c r="AO46" s="1200"/>
      <c r="AP46" s="1206"/>
      <c r="AQ46" s="2048"/>
      <c r="AR46" s="1208"/>
      <c r="AS46" s="474"/>
      <c r="AT46" s="474"/>
      <c r="AU46" s="474"/>
      <c r="AV46" s="474"/>
      <c r="AW46" s="474"/>
      <c r="AX46" s="474"/>
      <c r="AY46" s="474"/>
      <c r="AZ46" s="474"/>
      <c r="BA46" s="474"/>
      <c r="BB46" s="474"/>
      <c r="BC46" s="474"/>
      <c r="BD46" s="474"/>
      <c r="BE46" s="474"/>
      <c r="BF46" s="474"/>
      <c r="BG46" s="474"/>
      <c r="BH46" s="474"/>
      <c r="BI46" s="474"/>
      <c r="BJ46" s="474"/>
      <c r="BK46" s="474"/>
    </row>
    <row r="47" spans="1:63" ht="78" customHeight="1">
      <c r="A47" s="1198">
        <v>41</v>
      </c>
      <c r="B47" s="2048"/>
      <c r="C47" s="2049"/>
      <c r="D47" s="1234" t="s">
        <v>4374</v>
      </c>
      <c r="E47" s="1200" t="s">
        <v>48</v>
      </c>
      <c r="F47" s="1199" t="s">
        <v>4228</v>
      </c>
      <c r="G47" s="1199" t="s">
        <v>4229</v>
      </c>
      <c r="H47" s="1199" t="s">
        <v>1399</v>
      </c>
      <c r="I47" s="1199" t="s">
        <v>49</v>
      </c>
      <c r="J47" s="1199" t="s">
        <v>49</v>
      </c>
      <c r="K47" s="1238"/>
      <c r="L47" s="1201" t="s">
        <v>4274</v>
      </c>
      <c r="M47" s="1202" t="s">
        <v>81</v>
      </c>
      <c r="N47" s="1203">
        <v>0.8</v>
      </c>
      <c r="O47" s="1204" t="s">
        <v>172</v>
      </c>
      <c r="P47" s="1198">
        <v>20</v>
      </c>
      <c r="Q47" s="1226" t="s">
        <v>4370</v>
      </c>
      <c r="R47" s="2049"/>
      <c r="S47" s="1205">
        <v>44927</v>
      </c>
      <c r="T47" s="1205">
        <v>45291</v>
      </c>
      <c r="U47" s="1206"/>
      <c r="V47" s="1206"/>
      <c r="W47" s="1206"/>
      <c r="X47" s="1206"/>
      <c r="Y47" s="1206"/>
      <c r="Z47" s="1206"/>
      <c r="AA47" s="1206"/>
      <c r="AB47" s="1206"/>
      <c r="AC47" s="1206"/>
      <c r="AD47" s="1206"/>
      <c r="AE47" s="1206"/>
      <c r="AF47" s="1206"/>
      <c r="AG47" s="1206"/>
      <c r="AH47" s="1206"/>
      <c r="AI47" s="1206"/>
      <c r="AJ47" s="1206"/>
      <c r="AK47" s="1206"/>
      <c r="AL47" s="1206"/>
      <c r="AM47" s="1206" t="s">
        <v>57</v>
      </c>
      <c r="AN47" s="1206" t="s">
        <v>58</v>
      </c>
      <c r="AO47" s="1200"/>
      <c r="AP47" s="1206"/>
      <c r="AQ47" s="2049"/>
      <c r="AR47" s="1208"/>
      <c r="AS47" s="474"/>
      <c r="AT47" s="474"/>
      <c r="AU47" s="474"/>
      <c r="AV47" s="474"/>
      <c r="AW47" s="474"/>
      <c r="AX47" s="474"/>
      <c r="AY47" s="474"/>
      <c r="AZ47" s="474"/>
      <c r="BA47" s="474"/>
      <c r="BB47" s="474"/>
      <c r="BC47" s="474"/>
      <c r="BD47" s="474"/>
      <c r="BE47" s="474"/>
      <c r="BF47" s="474"/>
      <c r="BG47" s="474"/>
      <c r="BH47" s="474"/>
      <c r="BI47" s="474"/>
      <c r="BJ47" s="474"/>
      <c r="BK47" s="474"/>
    </row>
    <row r="48" spans="1:63" ht="78" customHeight="1">
      <c r="A48" s="1198">
        <v>42</v>
      </c>
      <c r="B48" s="2048"/>
      <c r="C48" s="2047" t="s">
        <v>4375</v>
      </c>
      <c r="D48" s="1234" t="s">
        <v>4376</v>
      </c>
      <c r="E48" s="1200" t="s">
        <v>48</v>
      </c>
      <c r="F48" s="1199" t="s">
        <v>4228</v>
      </c>
      <c r="G48" s="1199" t="s">
        <v>4229</v>
      </c>
      <c r="H48" s="1199" t="s">
        <v>1399</v>
      </c>
      <c r="I48" s="1199" t="s">
        <v>49</v>
      </c>
      <c r="J48" s="1199" t="s">
        <v>49</v>
      </c>
      <c r="K48" s="1238"/>
      <c r="L48" s="1201" t="s">
        <v>4274</v>
      </c>
      <c r="M48" s="1202" t="s">
        <v>81</v>
      </c>
      <c r="N48" s="1203">
        <v>1</v>
      </c>
      <c r="O48" s="1204" t="s">
        <v>172</v>
      </c>
      <c r="P48" s="1198">
        <v>30</v>
      </c>
      <c r="Q48" s="1226" t="s">
        <v>4370</v>
      </c>
      <c r="R48" s="2053" t="s">
        <v>4377</v>
      </c>
      <c r="S48" s="1205">
        <v>44927</v>
      </c>
      <c r="T48" s="1205">
        <v>45291</v>
      </c>
      <c r="U48" s="1206"/>
      <c r="V48" s="1206"/>
      <c r="W48" s="1206"/>
      <c r="X48" s="1206"/>
      <c r="Y48" s="1206"/>
      <c r="Z48" s="1206"/>
      <c r="AA48" s="1206"/>
      <c r="AB48" s="1206"/>
      <c r="AC48" s="1206"/>
      <c r="AD48" s="1206"/>
      <c r="AE48" s="1206"/>
      <c r="AF48" s="1206"/>
      <c r="AG48" s="1206"/>
      <c r="AH48" s="1206"/>
      <c r="AI48" s="1206"/>
      <c r="AJ48" s="1206"/>
      <c r="AK48" s="1206"/>
      <c r="AL48" s="1206"/>
      <c r="AM48" s="1206" t="s">
        <v>57</v>
      </c>
      <c r="AN48" s="1206" t="s">
        <v>58</v>
      </c>
      <c r="AO48" s="1200"/>
      <c r="AP48" s="1206"/>
      <c r="AQ48" s="2058" t="s">
        <v>4378</v>
      </c>
      <c r="AR48" s="1208"/>
      <c r="AS48" s="474"/>
      <c r="AT48" s="474"/>
      <c r="AU48" s="474"/>
      <c r="AV48" s="474"/>
      <c r="AW48" s="474"/>
      <c r="AX48" s="474"/>
      <c r="AY48" s="474"/>
      <c r="AZ48" s="474"/>
      <c r="BA48" s="474"/>
      <c r="BB48" s="474"/>
      <c r="BC48" s="474"/>
      <c r="BD48" s="474"/>
      <c r="BE48" s="474"/>
      <c r="BF48" s="474"/>
      <c r="BG48" s="474"/>
      <c r="BH48" s="474"/>
      <c r="BI48" s="474"/>
      <c r="BJ48" s="474"/>
      <c r="BK48" s="474"/>
    </row>
    <row r="49" spans="1:63" ht="78" customHeight="1">
      <c r="A49" s="1198">
        <v>43</v>
      </c>
      <c r="B49" s="2048"/>
      <c r="C49" s="2048"/>
      <c r="D49" s="1234" t="s">
        <v>4379</v>
      </c>
      <c r="E49" s="1200" t="s">
        <v>48</v>
      </c>
      <c r="F49" s="1199" t="s">
        <v>4228</v>
      </c>
      <c r="G49" s="1199" t="s">
        <v>4229</v>
      </c>
      <c r="H49" s="1199" t="s">
        <v>1399</v>
      </c>
      <c r="I49" s="1199" t="s">
        <v>49</v>
      </c>
      <c r="J49" s="1199" t="s">
        <v>49</v>
      </c>
      <c r="K49" s="1238"/>
      <c r="L49" s="1201" t="s">
        <v>4274</v>
      </c>
      <c r="M49" s="1202" t="s">
        <v>81</v>
      </c>
      <c r="N49" s="1203">
        <v>0.8</v>
      </c>
      <c r="O49" s="1204" t="s">
        <v>172</v>
      </c>
      <c r="P49" s="1198">
        <v>30</v>
      </c>
      <c r="Q49" s="1226" t="s">
        <v>4370</v>
      </c>
      <c r="R49" s="2048"/>
      <c r="S49" s="1205">
        <v>44927</v>
      </c>
      <c r="T49" s="1205">
        <v>45291</v>
      </c>
      <c r="U49" s="1206"/>
      <c r="V49" s="1206"/>
      <c r="W49" s="1206"/>
      <c r="X49" s="1206"/>
      <c r="Y49" s="1206"/>
      <c r="Z49" s="1206"/>
      <c r="AA49" s="1206"/>
      <c r="AB49" s="1206"/>
      <c r="AC49" s="1206"/>
      <c r="AD49" s="1206"/>
      <c r="AE49" s="1206"/>
      <c r="AF49" s="1206"/>
      <c r="AG49" s="1206"/>
      <c r="AH49" s="1206"/>
      <c r="AI49" s="1206"/>
      <c r="AJ49" s="1206"/>
      <c r="AK49" s="1206"/>
      <c r="AL49" s="1206"/>
      <c r="AM49" s="1206" t="s">
        <v>57</v>
      </c>
      <c r="AN49" s="1206" t="s">
        <v>58</v>
      </c>
      <c r="AO49" s="1200"/>
      <c r="AP49" s="1206"/>
      <c r="AQ49" s="2048"/>
      <c r="AR49" s="1208"/>
      <c r="AS49" s="474"/>
      <c r="AT49" s="474"/>
      <c r="AU49" s="474"/>
      <c r="AV49" s="474"/>
      <c r="AW49" s="474"/>
      <c r="AX49" s="474"/>
      <c r="AY49" s="474"/>
      <c r="AZ49" s="474"/>
      <c r="BA49" s="474"/>
      <c r="BB49" s="474"/>
      <c r="BC49" s="474"/>
      <c r="BD49" s="474"/>
      <c r="BE49" s="474"/>
      <c r="BF49" s="474"/>
      <c r="BG49" s="474"/>
      <c r="BH49" s="474"/>
      <c r="BI49" s="474"/>
      <c r="BJ49" s="474"/>
      <c r="BK49" s="474"/>
    </row>
    <row r="50" spans="1:63" ht="78" customHeight="1">
      <c r="A50" s="1198">
        <v>44</v>
      </c>
      <c r="B50" s="2048"/>
      <c r="C50" s="2049"/>
      <c r="D50" s="1234" t="s">
        <v>4380</v>
      </c>
      <c r="E50" s="1200" t="s">
        <v>48</v>
      </c>
      <c r="F50" s="1199" t="s">
        <v>4228</v>
      </c>
      <c r="G50" s="1199" t="s">
        <v>4229</v>
      </c>
      <c r="H50" s="1199" t="s">
        <v>1399</v>
      </c>
      <c r="I50" s="1199" t="s">
        <v>49</v>
      </c>
      <c r="J50" s="1199" t="s">
        <v>49</v>
      </c>
      <c r="K50" s="1238"/>
      <c r="L50" s="1201" t="s">
        <v>4274</v>
      </c>
      <c r="M50" s="1202" t="s">
        <v>81</v>
      </c>
      <c r="N50" s="1203">
        <v>0.8</v>
      </c>
      <c r="O50" s="1204" t="s">
        <v>172</v>
      </c>
      <c r="P50" s="1198">
        <v>30</v>
      </c>
      <c r="Q50" s="1226" t="s">
        <v>4370</v>
      </c>
      <c r="R50" s="2049"/>
      <c r="S50" s="1205">
        <v>44927</v>
      </c>
      <c r="T50" s="1205">
        <v>45291</v>
      </c>
      <c r="U50" s="1206"/>
      <c r="V50" s="1206"/>
      <c r="W50" s="1206"/>
      <c r="X50" s="1206"/>
      <c r="Y50" s="1206"/>
      <c r="Z50" s="1206"/>
      <c r="AA50" s="1206"/>
      <c r="AB50" s="1206"/>
      <c r="AC50" s="1206"/>
      <c r="AD50" s="1206"/>
      <c r="AE50" s="1206"/>
      <c r="AF50" s="1206"/>
      <c r="AG50" s="1206"/>
      <c r="AH50" s="1206"/>
      <c r="AI50" s="1206"/>
      <c r="AJ50" s="1206"/>
      <c r="AK50" s="1206"/>
      <c r="AL50" s="1206"/>
      <c r="AM50" s="1206" t="s">
        <v>57</v>
      </c>
      <c r="AN50" s="1206" t="s">
        <v>58</v>
      </c>
      <c r="AO50" s="1200"/>
      <c r="AP50" s="1206"/>
      <c r="AQ50" s="2049"/>
      <c r="AR50" s="1208"/>
      <c r="AS50" s="474"/>
      <c r="AT50" s="474"/>
      <c r="AU50" s="474"/>
      <c r="AV50" s="474"/>
      <c r="AW50" s="474"/>
      <c r="AX50" s="474"/>
      <c r="AY50" s="474"/>
      <c r="AZ50" s="474"/>
      <c r="BA50" s="474"/>
      <c r="BB50" s="474"/>
      <c r="BC50" s="474"/>
      <c r="BD50" s="474"/>
      <c r="BE50" s="474"/>
      <c r="BF50" s="474"/>
      <c r="BG50" s="474"/>
      <c r="BH50" s="474"/>
      <c r="BI50" s="474"/>
      <c r="BJ50" s="474"/>
      <c r="BK50" s="474"/>
    </row>
    <row r="51" spans="1:63" ht="78" customHeight="1">
      <c r="A51" s="1198">
        <v>45</v>
      </c>
      <c r="B51" s="2048"/>
      <c r="C51" s="2047" t="s">
        <v>4381</v>
      </c>
      <c r="D51" s="1234" t="s">
        <v>4382</v>
      </c>
      <c r="E51" s="1200" t="s">
        <v>48</v>
      </c>
      <c r="F51" s="1199" t="s">
        <v>4228</v>
      </c>
      <c r="G51" s="1199" t="s">
        <v>4229</v>
      </c>
      <c r="H51" s="1199" t="s">
        <v>1399</v>
      </c>
      <c r="I51" s="1199" t="s">
        <v>49</v>
      </c>
      <c r="J51" s="1199" t="s">
        <v>49</v>
      </c>
      <c r="K51" s="1238"/>
      <c r="L51" s="1201" t="s">
        <v>4274</v>
      </c>
      <c r="M51" s="1202" t="s">
        <v>81</v>
      </c>
      <c r="N51" s="1203">
        <v>1</v>
      </c>
      <c r="O51" s="1204" t="s">
        <v>172</v>
      </c>
      <c r="P51" s="1198">
        <v>10</v>
      </c>
      <c r="Q51" s="1226" t="s">
        <v>4370</v>
      </c>
      <c r="R51" s="2053" t="s">
        <v>4383</v>
      </c>
      <c r="S51" s="1205">
        <v>44927</v>
      </c>
      <c r="T51" s="1205">
        <v>45291</v>
      </c>
      <c r="U51" s="1206"/>
      <c r="V51" s="1206"/>
      <c r="W51" s="1206"/>
      <c r="X51" s="1206"/>
      <c r="Y51" s="1206"/>
      <c r="Z51" s="1206"/>
      <c r="AA51" s="1206"/>
      <c r="AB51" s="1206"/>
      <c r="AC51" s="1206"/>
      <c r="AD51" s="1206"/>
      <c r="AE51" s="1206"/>
      <c r="AF51" s="1206"/>
      <c r="AG51" s="1206"/>
      <c r="AH51" s="1206"/>
      <c r="AI51" s="1206"/>
      <c r="AJ51" s="1206"/>
      <c r="AK51" s="1206"/>
      <c r="AL51" s="1206"/>
      <c r="AM51" s="1206" t="s">
        <v>57</v>
      </c>
      <c r="AN51" s="1206" t="s">
        <v>58</v>
      </c>
      <c r="AO51" s="1200"/>
      <c r="AP51" s="1206"/>
      <c r="AQ51" s="2058" t="s">
        <v>4384</v>
      </c>
      <c r="AR51" s="1208"/>
      <c r="AS51" s="474"/>
      <c r="AT51" s="474"/>
      <c r="AU51" s="474"/>
      <c r="AV51" s="474"/>
      <c r="AW51" s="474"/>
      <c r="AX51" s="474"/>
      <c r="AY51" s="474"/>
      <c r="AZ51" s="474"/>
      <c r="BA51" s="474"/>
      <c r="BB51" s="474"/>
      <c r="BC51" s="474"/>
      <c r="BD51" s="474"/>
      <c r="BE51" s="474"/>
      <c r="BF51" s="474"/>
      <c r="BG51" s="474"/>
      <c r="BH51" s="474"/>
      <c r="BI51" s="474"/>
      <c r="BJ51" s="474"/>
      <c r="BK51" s="474"/>
    </row>
    <row r="52" spans="1:63" ht="78" customHeight="1">
      <c r="A52" s="1198">
        <v>46</v>
      </c>
      <c r="B52" s="2048"/>
      <c r="C52" s="2048"/>
      <c r="D52" s="1234" t="s">
        <v>4385</v>
      </c>
      <c r="E52" s="1200" t="s">
        <v>48</v>
      </c>
      <c r="F52" s="1199" t="s">
        <v>4228</v>
      </c>
      <c r="G52" s="1199" t="s">
        <v>4229</v>
      </c>
      <c r="H52" s="1199" t="s">
        <v>1399</v>
      </c>
      <c r="I52" s="1199" t="s">
        <v>49</v>
      </c>
      <c r="J52" s="1199" t="s">
        <v>49</v>
      </c>
      <c r="K52" s="1238"/>
      <c r="L52" s="1201" t="s">
        <v>4274</v>
      </c>
      <c r="M52" s="1202" t="s">
        <v>81</v>
      </c>
      <c r="N52" s="1203">
        <v>0.8</v>
      </c>
      <c r="O52" s="1204" t="s">
        <v>172</v>
      </c>
      <c r="P52" s="1198">
        <v>10</v>
      </c>
      <c r="Q52" s="1226" t="s">
        <v>4370</v>
      </c>
      <c r="R52" s="2048"/>
      <c r="S52" s="1205">
        <v>44927</v>
      </c>
      <c r="T52" s="1205">
        <v>45291</v>
      </c>
      <c r="U52" s="1206"/>
      <c r="V52" s="1206"/>
      <c r="W52" s="1206"/>
      <c r="X52" s="1206"/>
      <c r="Y52" s="1206"/>
      <c r="Z52" s="1206"/>
      <c r="AA52" s="1206"/>
      <c r="AB52" s="1206"/>
      <c r="AC52" s="1206"/>
      <c r="AD52" s="1206"/>
      <c r="AE52" s="1206"/>
      <c r="AF52" s="1206"/>
      <c r="AG52" s="1206"/>
      <c r="AH52" s="1206"/>
      <c r="AI52" s="1206"/>
      <c r="AJ52" s="1206"/>
      <c r="AK52" s="1206"/>
      <c r="AL52" s="1206"/>
      <c r="AM52" s="1206" t="s">
        <v>57</v>
      </c>
      <c r="AN52" s="1206" t="s">
        <v>58</v>
      </c>
      <c r="AO52" s="1200"/>
      <c r="AP52" s="1206"/>
      <c r="AQ52" s="2048"/>
      <c r="AR52" s="1208"/>
      <c r="AS52" s="474"/>
      <c r="AT52" s="474"/>
      <c r="AU52" s="474"/>
      <c r="AV52" s="474"/>
      <c r="AW52" s="474"/>
      <c r="AX52" s="474"/>
      <c r="AY52" s="474"/>
      <c r="AZ52" s="474"/>
      <c r="BA52" s="474"/>
      <c r="BB52" s="474"/>
      <c r="BC52" s="474"/>
      <c r="BD52" s="474"/>
      <c r="BE52" s="474"/>
      <c r="BF52" s="474"/>
      <c r="BG52" s="474"/>
      <c r="BH52" s="474"/>
      <c r="BI52" s="474"/>
      <c r="BJ52" s="474"/>
      <c r="BK52" s="474"/>
    </row>
    <row r="53" spans="1:63" ht="78" customHeight="1">
      <c r="A53" s="1198">
        <v>47</v>
      </c>
      <c r="B53" s="2048"/>
      <c r="C53" s="2049"/>
      <c r="D53" s="1234" t="s">
        <v>4386</v>
      </c>
      <c r="E53" s="1200" t="s">
        <v>48</v>
      </c>
      <c r="F53" s="1199" t="s">
        <v>4228</v>
      </c>
      <c r="G53" s="1199" t="s">
        <v>4229</v>
      </c>
      <c r="H53" s="1199" t="s">
        <v>1399</v>
      </c>
      <c r="I53" s="1199" t="s">
        <v>49</v>
      </c>
      <c r="J53" s="1199" t="s">
        <v>49</v>
      </c>
      <c r="K53" s="1238"/>
      <c r="L53" s="1201" t="s">
        <v>4274</v>
      </c>
      <c r="M53" s="1202" t="s">
        <v>81</v>
      </c>
      <c r="N53" s="1203">
        <v>0.8</v>
      </c>
      <c r="O53" s="1204" t="s">
        <v>172</v>
      </c>
      <c r="P53" s="1198">
        <v>10</v>
      </c>
      <c r="Q53" s="1226" t="s">
        <v>4370</v>
      </c>
      <c r="R53" s="2049"/>
      <c r="S53" s="1205">
        <v>44927</v>
      </c>
      <c r="T53" s="1205">
        <v>45291</v>
      </c>
      <c r="U53" s="1206"/>
      <c r="V53" s="1206"/>
      <c r="W53" s="1206"/>
      <c r="X53" s="1206"/>
      <c r="Y53" s="1206"/>
      <c r="Z53" s="1206"/>
      <c r="AA53" s="1206"/>
      <c r="AB53" s="1206"/>
      <c r="AC53" s="1206"/>
      <c r="AD53" s="1206"/>
      <c r="AE53" s="1206"/>
      <c r="AF53" s="1206"/>
      <c r="AG53" s="1206"/>
      <c r="AH53" s="1206"/>
      <c r="AI53" s="1206"/>
      <c r="AJ53" s="1206"/>
      <c r="AK53" s="1206"/>
      <c r="AL53" s="1206"/>
      <c r="AM53" s="1206" t="s">
        <v>57</v>
      </c>
      <c r="AN53" s="1206" t="s">
        <v>58</v>
      </c>
      <c r="AO53" s="1200"/>
      <c r="AP53" s="1206"/>
      <c r="AQ53" s="2049"/>
      <c r="AR53" s="1208"/>
      <c r="AS53" s="474"/>
      <c r="AT53" s="474"/>
      <c r="AU53" s="474"/>
      <c r="AV53" s="474"/>
      <c r="AW53" s="474"/>
      <c r="AX53" s="474"/>
      <c r="AY53" s="474"/>
      <c r="AZ53" s="474"/>
      <c r="BA53" s="474"/>
      <c r="BB53" s="474"/>
      <c r="BC53" s="474"/>
      <c r="BD53" s="474"/>
      <c r="BE53" s="474"/>
      <c r="BF53" s="474"/>
      <c r="BG53" s="474"/>
      <c r="BH53" s="474"/>
      <c r="BI53" s="474"/>
      <c r="BJ53" s="474"/>
      <c r="BK53" s="474"/>
    </row>
    <row r="54" spans="1:63" ht="58.5" customHeight="1">
      <c r="A54" s="1198">
        <v>48</v>
      </c>
      <c r="B54" s="2048"/>
      <c r="C54" s="2047" t="s">
        <v>4387</v>
      </c>
      <c r="D54" s="1234" t="s">
        <v>4388</v>
      </c>
      <c r="E54" s="1200" t="s">
        <v>48</v>
      </c>
      <c r="F54" s="1199" t="s">
        <v>4228</v>
      </c>
      <c r="G54" s="1199" t="s">
        <v>4229</v>
      </c>
      <c r="H54" s="1199" t="s">
        <v>1399</v>
      </c>
      <c r="I54" s="1199" t="s">
        <v>49</v>
      </c>
      <c r="J54" s="1199" t="s">
        <v>49</v>
      </c>
      <c r="K54" s="2058" t="s">
        <v>4283</v>
      </c>
      <c r="L54" s="1201" t="s">
        <v>4389</v>
      </c>
      <c r="M54" s="1202" t="s">
        <v>67</v>
      </c>
      <c r="N54" s="1203">
        <v>1</v>
      </c>
      <c r="O54" s="1204" t="s">
        <v>53</v>
      </c>
      <c r="P54" s="1198">
        <v>200</v>
      </c>
      <c r="Q54" s="2047" t="s">
        <v>4390</v>
      </c>
      <c r="R54" s="2053" t="s">
        <v>4391</v>
      </c>
      <c r="S54" s="1205">
        <v>44927</v>
      </c>
      <c r="T54" s="1205">
        <v>45291</v>
      </c>
      <c r="U54" s="1206"/>
      <c r="V54" s="1206"/>
      <c r="W54" s="1206"/>
      <c r="X54" s="1206"/>
      <c r="Y54" s="1206"/>
      <c r="Z54" s="1206"/>
      <c r="AA54" s="1206"/>
      <c r="AB54" s="1206"/>
      <c r="AC54" s="1206"/>
      <c r="AD54" s="1206"/>
      <c r="AE54" s="1206"/>
      <c r="AF54" s="1206"/>
      <c r="AG54" s="1206"/>
      <c r="AH54" s="1206"/>
      <c r="AI54" s="1206"/>
      <c r="AJ54" s="1206"/>
      <c r="AK54" s="1206"/>
      <c r="AL54" s="1206"/>
      <c r="AM54" s="1206" t="s">
        <v>57</v>
      </c>
      <c r="AN54" s="1206" t="s">
        <v>58</v>
      </c>
      <c r="AO54" s="1200"/>
      <c r="AP54" s="1206"/>
      <c r="AQ54" s="2058" t="s">
        <v>4392</v>
      </c>
      <c r="AR54" s="1208"/>
      <c r="AS54" s="474"/>
      <c r="AT54" s="474"/>
      <c r="AU54" s="474"/>
      <c r="AV54" s="474"/>
      <c r="AW54" s="474"/>
      <c r="AX54" s="474"/>
      <c r="AY54" s="474"/>
      <c r="AZ54" s="474"/>
      <c r="BA54" s="474"/>
      <c r="BB54" s="474"/>
      <c r="BC54" s="474"/>
      <c r="BD54" s="474"/>
      <c r="BE54" s="474"/>
      <c r="BF54" s="474"/>
      <c r="BG54" s="474"/>
      <c r="BH54" s="474"/>
      <c r="BI54" s="474"/>
      <c r="BJ54" s="474"/>
      <c r="BK54" s="474"/>
    </row>
    <row r="55" spans="1:63" ht="48.75" customHeight="1">
      <c r="A55" s="1198">
        <v>49</v>
      </c>
      <c r="B55" s="2048"/>
      <c r="C55" s="2048"/>
      <c r="D55" s="1234" t="s">
        <v>4393</v>
      </c>
      <c r="E55" s="1200" t="s">
        <v>48</v>
      </c>
      <c r="F55" s="1199" t="s">
        <v>4228</v>
      </c>
      <c r="G55" s="1199" t="s">
        <v>4229</v>
      </c>
      <c r="H55" s="1199" t="s">
        <v>1399</v>
      </c>
      <c r="I55" s="1199" t="s">
        <v>49</v>
      </c>
      <c r="J55" s="1199" t="s">
        <v>49</v>
      </c>
      <c r="K55" s="2048"/>
      <c r="L55" s="1201" t="s">
        <v>4389</v>
      </c>
      <c r="M55" s="1202" t="s">
        <v>67</v>
      </c>
      <c r="N55" s="1203">
        <v>1</v>
      </c>
      <c r="O55" s="1204" t="s">
        <v>53</v>
      </c>
      <c r="P55" s="1198">
        <v>200</v>
      </c>
      <c r="Q55" s="2048"/>
      <c r="R55" s="2048"/>
      <c r="S55" s="1205">
        <v>44927</v>
      </c>
      <c r="T55" s="1205">
        <v>45291</v>
      </c>
      <c r="U55" s="1206"/>
      <c r="V55" s="1206"/>
      <c r="W55" s="1206"/>
      <c r="X55" s="1206"/>
      <c r="Y55" s="1206"/>
      <c r="Z55" s="1206"/>
      <c r="AA55" s="1206"/>
      <c r="AB55" s="1206"/>
      <c r="AC55" s="1206"/>
      <c r="AD55" s="1206"/>
      <c r="AE55" s="1206"/>
      <c r="AF55" s="1206"/>
      <c r="AG55" s="1206"/>
      <c r="AH55" s="1206"/>
      <c r="AI55" s="1206"/>
      <c r="AJ55" s="1206"/>
      <c r="AK55" s="1206"/>
      <c r="AL55" s="1206"/>
      <c r="AM55" s="1206" t="s">
        <v>57</v>
      </c>
      <c r="AN55" s="1206" t="s">
        <v>58</v>
      </c>
      <c r="AO55" s="1200"/>
      <c r="AP55" s="1206"/>
      <c r="AQ55" s="2048"/>
      <c r="AR55" s="1208"/>
      <c r="AS55" s="474"/>
      <c r="AT55" s="474"/>
      <c r="AU55" s="474"/>
      <c r="AV55" s="474"/>
      <c r="AW55" s="474"/>
      <c r="AX55" s="474"/>
      <c r="AY55" s="474"/>
      <c r="AZ55" s="474"/>
      <c r="BA55" s="474"/>
      <c r="BB55" s="474"/>
      <c r="BC55" s="474"/>
      <c r="BD55" s="474"/>
      <c r="BE55" s="474"/>
      <c r="BF55" s="474"/>
      <c r="BG55" s="474"/>
      <c r="BH55" s="474"/>
      <c r="BI55" s="474"/>
      <c r="BJ55" s="474"/>
      <c r="BK55" s="474"/>
    </row>
    <row r="56" spans="1:63" ht="62.25" customHeight="1">
      <c r="A56" s="1198">
        <v>50</v>
      </c>
      <c r="B56" s="2048"/>
      <c r="C56" s="2048"/>
      <c r="D56" s="1234" t="s">
        <v>4394</v>
      </c>
      <c r="E56" s="1200" t="s">
        <v>48</v>
      </c>
      <c r="F56" s="1199" t="s">
        <v>4228</v>
      </c>
      <c r="G56" s="1199" t="s">
        <v>4229</v>
      </c>
      <c r="H56" s="1199" t="s">
        <v>1399</v>
      </c>
      <c r="I56" s="1199" t="s">
        <v>49</v>
      </c>
      <c r="J56" s="1199" t="s">
        <v>49</v>
      </c>
      <c r="K56" s="2048"/>
      <c r="L56" s="1201" t="s">
        <v>4389</v>
      </c>
      <c r="M56" s="1202" t="s">
        <v>67</v>
      </c>
      <c r="N56" s="1203">
        <v>1</v>
      </c>
      <c r="O56" s="1204" t="s">
        <v>53</v>
      </c>
      <c r="P56" s="1198">
        <v>200</v>
      </c>
      <c r="Q56" s="2048"/>
      <c r="R56" s="2048"/>
      <c r="S56" s="1205">
        <v>44927</v>
      </c>
      <c r="T56" s="1205">
        <v>45291</v>
      </c>
      <c r="U56" s="1206"/>
      <c r="V56" s="1206"/>
      <c r="W56" s="1206"/>
      <c r="X56" s="1206"/>
      <c r="Y56" s="1206"/>
      <c r="Z56" s="1206"/>
      <c r="AA56" s="1206"/>
      <c r="AB56" s="1206"/>
      <c r="AC56" s="1206"/>
      <c r="AD56" s="1206"/>
      <c r="AE56" s="1206"/>
      <c r="AF56" s="1206"/>
      <c r="AG56" s="1206"/>
      <c r="AH56" s="1206"/>
      <c r="AI56" s="1206"/>
      <c r="AJ56" s="1206"/>
      <c r="AK56" s="1206"/>
      <c r="AL56" s="1206"/>
      <c r="AM56" s="1206" t="s">
        <v>57</v>
      </c>
      <c r="AN56" s="1206" t="s">
        <v>58</v>
      </c>
      <c r="AO56" s="1200"/>
      <c r="AP56" s="1206"/>
      <c r="AQ56" s="2048"/>
      <c r="AR56" s="1208"/>
      <c r="AS56" s="474"/>
      <c r="AT56" s="474"/>
      <c r="AU56" s="474"/>
      <c r="AV56" s="474"/>
      <c r="AW56" s="474"/>
      <c r="AX56" s="474"/>
      <c r="AY56" s="474"/>
      <c r="AZ56" s="474"/>
      <c r="BA56" s="474"/>
      <c r="BB56" s="474"/>
      <c r="BC56" s="474"/>
      <c r="BD56" s="474"/>
      <c r="BE56" s="474"/>
      <c r="BF56" s="474"/>
      <c r="BG56" s="474"/>
      <c r="BH56" s="474"/>
      <c r="BI56" s="474"/>
      <c r="BJ56" s="474"/>
      <c r="BK56" s="474"/>
    </row>
    <row r="57" spans="1:63" ht="95.25" customHeight="1">
      <c r="A57" s="1198">
        <v>51</v>
      </c>
      <c r="B57" s="2048"/>
      <c r="C57" s="2048"/>
      <c r="D57" s="1234" t="s">
        <v>4395</v>
      </c>
      <c r="E57" s="1200" t="s">
        <v>48</v>
      </c>
      <c r="F57" s="1199" t="s">
        <v>4228</v>
      </c>
      <c r="G57" s="1199" t="s">
        <v>4229</v>
      </c>
      <c r="H57" s="1199" t="s">
        <v>1399</v>
      </c>
      <c r="I57" s="1199" t="s">
        <v>49</v>
      </c>
      <c r="J57" s="1199" t="s">
        <v>49</v>
      </c>
      <c r="K57" s="2048"/>
      <c r="L57" s="1201" t="s">
        <v>4389</v>
      </c>
      <c r="M57" s="1202" t="s">
        <v>67</v>
      </c>
      <c r="N57" s="1218">
        <v>1</v>
      </c>
      <c r="O57" s="1204" t="s">
        <v>53</v>
      </c>
      <c r="P57" s="1198">
        <v>200</v>
      </c>
      <c r="Q57" s="2048"/>
      <c r="R57" s="2048"/>
      <c r="S57" s="1205">
        <v>44927</v>
      </c>
      <c r="T57" s="1205">
        <v>45291</v>
      </c>
      <c r="U57" s="1206"/>
      <c r="V57" s="1206"/>
      <c r="W57" s="1206"/>
      <c r="X57" s="1206"/>
      <c r="Y57" s="1206"/>
      <c r="Z57" s="1206"/>
      <c r="AA57" s="1206"/>
      <c r="AB57" s="1206"/>
      <c r="AC57" s="1206"/>
      <c r="AD57" s="1206"/>
      <c r="AE57" s="1206"/>
      <c r="AF57" s="1206"/>
      <c r="AG57" s="1206"/>
      <c r="AH57" s="1206"/>
      <c r="AI57" s="1206"/>
      <c r="AJ57" s="1206"/>
      <c r="AK57" s="1206"/>
      <c r="AL57" s="1206"/>
      <c r="AM57" s="1206" t="s">
        <v>57</v>
      </c>
      <c r="AN57" s="1206" t="s">
        <v>58</v>
      </c>
      <c r="AO57" s="1200"/>
      <c r="AP57" s="1206"/>
      <c r="AQ57" s="2048"/>
      <c r="AR57" s="1208"/>
      <c r="AS57" s="474"/>
      <c r="AT57" s="474"/>
      <c r="AU57" s="474"/>
      <c r="AV57" s="474"/>
      <c r="AW57" s="474"/>
      <c r="AX57" s="474"/>
      <c r="AY57" s="474"/>
      <c r="AZ57" s="474"/>
      <c r="BA57" s="474"/>
      <c r="BB57" s="474"/>
      <c r="BC57" s="474"/>
      <c r="BD57" s="474"/>
      <c r="BE57" s="474"/>
      <c r="BF57" s="474"/>
      <c r="BG57" s="474"/>
      <c r="BH57" s="474"/>
      <c r="BI57" s="474"/>
      <c r="BJ57" s="474"/>
      <c r="BK57" s="474"/>
    </row>
    <row r="58" spans="1:63" ht="51" customHeight="1">
      <c r="A58" s="1198">
        <v>52</v>
      </c>
      <c r="B58" s="2048"/>
      <c r="C58" s="2048"/>
      <c r="D58" s="1234" t="s">
        <v>4396</v>
      </c>
      <c r="E58" s="1200" t="s">
        <v>48</v>
      </c>
      <c r="F58" s="1199" t="s">
        <v>4228</v>
      </c>
      <c r="G58" s="1199" t="s">
        <v>4229</v>
      </c>
      <c r="H58" s="1199" t="s">
        <v>1399</v>
      </c>
      <c r="I58" s="1199" t="s">
        <v>49</v>
      </c>
      <c r="J58" s="1199" t="s">
        <v>49</v>
      </c>
      <c r="K58" s="2048"/>
      <c r="L58" s="1201" t="s">
        <v>4389</v>
      </c>
      <c r="M58" s="1202" t="s">
        <v>67</v>
      </c>
      <c r="N58" s="1218">
        <v>1</v>
      </c>
      <c r="O58" s="1204" t="s">
        <v>53</v>
      </c>
      <c r="P58" s="1198">
        <v>200</v>
      </c>
      <c r="Q58" s="2048"/>
      <c r="R58" s="2048"/>
      <c r="S58" s="1205">
        <v>44927</v>
      </c>
      <c r="T58" s="1205">
        <v>45291</v>
      </c>
      <c r="U58" s="1206"/>
      <c r="V58" s="1206"/>
      <c r="W58" s="1206"/>
      <c r="X58" s="1206"/>
      <c r="Y58" s="1206"/>
      <c r="Z58" s="1206"/>
      <c r="AA58" s="1206"/>
      <c r="AB58" s="1206"/>
      <c r="AC58" s="1206"/>
      <c r="AD58" s="1206"/>
      <c r="AE58" s="1206"/>
      <c r="AF58" s="1206"/>
      <c r="AG58" s="1206"/>
      <c r="AH58" s="1206"/>
      <c r="AI58" s="1206"/>
      <c r="AJ58" s="1206"/>
      <c r="AK58" s="1206"/>
      <c r="AL58" s="1206"/>
      <c r="AM58" s="1206" t="s">
        <v>57</v>
      </c>
      <c r="AN58" s="1206" t="s">
        <v>58</v>
      </c>
      <c r="AO58" s="1200"/>
      <c r="AP58" s="1206"/>
      <c r="AQ58" s="2048"/>
      <c r="AR58" s="1208"/>
      <c r="AS58" s="474"/>
      <c r="AT58" s="474"/>
      <c r="AU58" s="474"/>
      <c r="AV58" s="474"/>
      <c r="AW58" s="474"/>
      <c r="AX58" s="474"/>
      <c r="AY58" s="474"/>
      <c r="AZ58" s="474"/>
      <c r="BA58" s="474"/>
      <c r="BB58" s="474"/>
      <c r="BC58" s="474"/>
      <c r="BD58" s="474"/>
      <c r="BE58" s="474"/>
      <c r="BF58" s="474"/>
      <c r="BG58" s="474"/>
      <c r="BH58" s="474"/>
      <c r="BI58" s="474"/>
      <c r="BJ58" s="474"/>
      <c r="BK58" s="474"/>
    </row>
    <row r="59" spans="1:63" ht="103.5" customHeight="1">
      <c r="A59" s="1198">
        <v>53</v>
      </c>
      <c r="B59" s="2048"/>
      <c r="C59" s="2049"/>
      <c r="D59" s="1234" t="s">
        <v>4397</v>
      </c>
      <c r="E59" s="1200" t="s">
        <v>48</v>
      </c>
      <c r="F59" s="1199" t="s">
        <v>4228</v>
      </c>
      <c r="G59" s="1199" t="s">
        <v>4229</v>
      </c>
      <c r="H59" s="1199" t="s">
        <v>1399</v>
      </c>
      <c r="I59" s="1199" t="s">
        <v>49</v>
      </c>
      <c r="J59" s="1199" t="s">
        <v>49</v>
      </c>
      <c r="K59" s="2049"/>
      <c r="L59" s="1201" t="s">
        <v>4389</v>
      </c>
      <c r="M59" s="1202" t="s">
        <v>67</v>
      </c>
      <c r="N59" s="1218">
        <v>0.3</v>
      </c>
      <c r="O59" s="1204" t="s">
        <v>53</v>
      </c>
      <c r="P59" s="1198">
        <v>200</v>
      </c>
      <c r="Q59" s="2049"/>
      <c r="R59" s="2049"/>
      <c r="S59" s="1205">
        <v>44927</v>
      </c>
      <c r="T59" s="1205">
        <v>45291</v>
      </c>
      <c r="U59" s="1206"/>
      <c r="V59" s="1206"/>
      <c r="W59" s="1206"/>
      <c r="X59" s="1206"/>
      <c r="Y59" s="1206"/>
      <c r="Z59" s="1206"/>
      <c r="AA59" s="1206"/>
      <c r="AB59" s="1206"/>
      <c r="AC59" s="1206"/>
      <c r="AD59" s="1206"/>
      <c r="AE59" s="1206"/>
      <c r="AF59" s="1206"/>
      <c r="AG59" s="1206"/>
      <c r="AH59" s="1206"/>
      <c r="AI59" s="1206"/>
      <c r="AJ59" s="1206"/>
      <c r="AK59" s="1206"/>
      <c r="AL59" s="1206"/>
      <c r="AM59" s="1206" t="s">
        <v>57</v>
      </c>
      <c r="AN59" s="1206" t="s">
        <v>58</v>
      </c>
      <c r="AO59" s="1200"/>
      <c r="AP59" s="1198"/>
      <c r="AQ59" s="2049"/>
      <c r="AR59" s="1208"/>
      <c r="AS59" s="474"/>
      <c r="AT59" s="474"/>
      <c r="AU59" s="474"/>
      <c r="AV59" s="474"/>
      <c r="AW59" s="474"/>
      <c r="AX59" s="474"/>
      <c r="AY59" s="474"/>
      <c r="AZ59" s="474"/>
      <c r="BA59" s="474"/>
      <c r="BB59" s="474"/>
      <c r="BC59" s="474"/>
      <c r="BD59" s="474"/>
      <c r="BE59" s="474"/>
      <c r="BF59" s="474"/>
      <c r="BG59" s="474"/>
      <c r="BH59" s="474"/>
      <c r="BI59" s="474"/>
      <c r="BJ59" s="474"/>
      <c r="BK59" s="474"/>
    </row>
    <row r="60" spans="1:63" ht="72" customHeight="1">
      <c r="A60" s="1198">
        <v>54</v>
      </c>
      <c r="B60" s="2048"/>
      <c r="C60" s="2047" t="s">
        <v>4398</v>
      </c>
      <c r="D60" s="1234" t="s">
        <v>4399</v>
      </c>
      <c r="E60" s="1200" t="s">
        <v>48</v>
      </c>
      <c r="F60" s="1199" t="s">
        <v>4228</v>
      </c>
      <c r="G60" s="1199" t="s">
        <v>4229</v>
      </c>
      <c r="H60" s="1199" t="s">
        <v>1399</v>
      </c>
      <c r="I60" s="1199" t="s">
        <v>49</v>
      </c>
      <c r="J60" s="1199" t="s">
        <v>49</v>
      </c>
      <c r="K60" s="2058" t="s">
        <v>4400</v>
      </c>
      <c r="L60" s="1201" t="s">
        <v>4289</v>
      </c>
      <c r="M60" s="1202" t="s">
        <v>67</v>
      </c>
      <c r="N60" s="1218">
        <v>1</v>
      </c>
      <c r="O60" s="1204" t="s">
        <v>53</v>
      </c>
      <c r="P60" s="1198">
        <v>2000</v>
      </c>
      <c r="Q60" s="2047" t="s">
        <v>4401</v>
      </c>
      <c r="R60" s="2053" t="s">
        <v>4402</v>
      </c>
      <c r="S60" s="1205">
        <v>44927</v>
      </c>
      <c r="T60" s="1205">
        <v>45291</v>
      </c>
      <c r="U60" s="1206"/>
      <c r="V60" s="1206"/>
      <c r="W60" s="1206"/>
      <c r="X60" s="1206"/>
      <c r="Y60" s="1206"/>
      <c r="Z60" s="1206"/>
      <c r="AA60" s="1206"/>
      <c r="AB60" s="1206"/>
      <c r="AC60" s="1206"/>
      <c r="AD60" s="1206"/>
      <c r="AE60" s="1206"/>
      <c r="AF60" s="1206"/>
      <c r="AG60" s="1206"/>
      <c r="AH60" s="1206"/>
      <c r="AI60" s="1206"/>
      <c r="AJ60" s="1206"/>
      <c r="AK60" s="1206"/>
      <c r="AL60" s="1206"/>
      <c r="AM60" s="1206" t="s">
        <v>57</v>
      </c>
      <c r="AN60" s="1206" t="s">
        <v>58</v>
      </c>
      <c r="AO60" s="1200"/>
      <c r="AP60" s="1206"/>
      <c r="AQ60" s="2058" t="s">
        <v>4392</v>
      </c>
      <c r="AR60" s="1208"/>
      <c r="AS60" s="474"/>
      <c r="AT60" s="474"/>
      <c r="AU60" s="474"/>
      <c r="AV60" s="474"/>
      <c r="AW60" s="474"/>
      <c r="AX60" s="474"/>
      <c r="AY60" s="474"/>
      <c r="AZ60" s="474"/>
      <c r="BA60" s="474"/>
      <c r="BB60" s="474"/>
      <c r="BC60" s="474"/>
      <c r="BD60" s="474"/>
      <c r="BE60" s="474"/>
      <c r="BF60" s="474"/>
      <c r="BG60" s="474"/>
      <c r="BH60" s="474"/>
      <c r="BI60" s="474"/>
      <c r="BJ60" s="474"/>
      <c r="BK60" s="474"/>
    </row>
    <row r="61" spans="1:63" ht="59.25" customHeight="1">
      <c r="A61" s="1198">
        <v>55</v>
      </c>
      <c r="B61" s="2048"/>
      <c r="C61" s="2048"/>
      <c r="D61" s="1234" t="s">
        <v>4403</v>
      </c>
      <c r="E61" s="1200" t="s">
        <v>48</v>
      </c>
      <c r="F61" s="1199" t="s">
        <v>4228</v>
      </c>
      <c r="G61" s="1199" t="s">
        <v>4229</v>
      </c>
      <c r="H61" s="1199" t="s">
        <v>1399</v>
      </c>
      <c r="I61" s="1199" t="s">
        <v>49</v>
      </c>
      <c r="J61" s="1199" t="s">
        <v>49</v>
      </c>
      <c r="K61" s="2048"/>
      <c r="L61" s="1201" t="s">
        <v>4404</v>
      </c>
      <c r="M61" s="1202" t="s">
        <v>67</v>
      </c>
      <c r="N61" s="1203">
        <v>1</v>
      </c>
      <c r="O61" s="1204" t="s">
        <v>53</v>
      </c>
      <c r="P61" s="1198">
        <v>1100</v>
      </c>
      <c r="Q61" s="2048"/>
      <c r="R61" s="2048"/>
      <c r="S61" s="1205">
        <v>44927</v>
      </c>
      <c r="T61" s="1205">
        <v>45291</v>
      </c>
      <c r="U61" s="1206"/>
      <c r="V61" s="1206"/>
      <c r="W61" s="1206"/>
      <c r="X61" s="1206"/>
      <c r="Y61" s="1206"/>
      <c r="Z61" s="1206"/>
      <c r="AA61" s="1206"/>
      <c r="AB61" s="1206"/>
      <c r="AC61" s="1206"/>
      <c r="AD61" s="1206"/>
      <c r="AE61" s="1206"/>
      <c r="AF61" s="1206"/>
      <c r="AG61" s="1206"/>
      <c r="AH61" s="1206"/>
      <c r="AI61" s="1206"/>
      <c r="AJ61" s="1206"/>
      <c r="AK61" s="1206"/>
      <c r="AL61" s="1206"/>
      <c r="AM61" s="1206" t="s">
        <v>57</v>
      </c>
      <c r="AN61" s="1206" t="s">
        <v>58</v>
      </c>
      <c r="AO61" s="1200"/>
      <c r="AP61" s="1206"/>
      <c r="AQ61" s="2048"/>
      <c r="AR61" s="1208"/>
      <c r="AS61" s="474"/>
      <c r="AT61" s="474"/>
      <c r="AU61" s="474"/>
      <c r="AV61" s="474"/>
      <c r="AW61" s="474"/>
      <c r="AX61" s="474"/>
      <c r="AY61" s="474"/>
      <c r="AZ61" s="474"/>
      <c r="BA61" s="474"/>
      <c r="BB61" s="474"/>
      <c r="BC61" s="474"/>
      <c r="BD61" s="474"/>
      <c r="BE61" s="474"/>
      <c r="BF61" s="474"/>
      <c r="BG61" s="474"/>
      <c r="BH61" s="474"/>
      <c r="BI61" s="474"/>
      <c r="BJ61" s="474"/>
      <c r="BK61" s="474"/>
    </row>
    <row r="62" spans="1:63" ht="66.75" customHeight="1">
      <c r="A62" s="1198">
        <v>56</v>
      </c>
      <c r="B62" s="2048"/>
      <c r="C62" s="2048"/>
      <c r="D62" s="1234" t="s">
        <v>4405</v>
      </c>
      <c r="E62" s="1200" t="s">
        <v>48</v>
      </c>
      <c r="F62" s="1199" t="s">
        <v>4228</v>
      </c>
      <c r="G62" s="1199" t="s">
        <v>4229</v>
      </c>
      <c r="H62" s="1199" t="s">
        <v>1399</v>
      </c>
      <c r="I62" s="1199" t="s">
        <v>49</v>
      </c>
      <c r="J62" s="1199" t="s">
        <v>49</v>
      </c>
      <c r="K62" s="2048"/>
      <c r="L62" s="1201" t="s">
        <v>4404</v>
      </c>
      <c r="M62" s="1202" t="s">
        <v>67</v>
      </c>
      <c r="N62" s="1203">
        <v>1</v>
      </c>
      <c r="O62" s="1204" t="s">
        <v>53</v>
      </c>
      <c r="P62" s="1198">
        <v>200</v>
      </c>
      <c r="Q62" s="2048"/>
      <c r="R62" s="2048"/>
      <c r="S62" s="1205">
        <v>44927</v>
      </c>
      <c r="T62" s="1205">
        <v>45291</v>
      </c>
      <c r="U62" s="1206"/>
      <c r="V62" s="1206"/>
      <c r="W62" s="1206"/>
      <c r="X62" s="1206"/>
      <c r="Y62" s="1206"/>
      <c r="Z62" s="1206"/>
      <c r="AA62" s="1206"/>
      <c r="AB62" s="1206"/>
      <c r="AC62" s="1206"/>
      <c r="AD62" s="1206"/>
      <c r="AE62" s="1206"/>
      <c r="AF62" s="1206"/>
      <c r="AG62" s="1206"/>
      <c r="AH62" s="1206"/>
      <c r="AI62" s="1206"/>
      <c r="AJ62" s="1206"/>
      <c r="AK62" s="1206"/>
      <c r="AL62" s="1206"/>
      <c r="AM62" s="1206" t="s">
        <v>57</v>
      </c>
      <c r="AN62" s="1206" t="s">
        <v>58</v>
      </c>
      <c r="AO62" s="1200"/>
      <c r="AP62" s="1206"/>
      <c r="AQ62" s="2048"/>
      <c r="AR62" s="1208"/>
      <c r="AS62" s="474"/>
      <c r="AT62" s="474"/>
      <c r="AU62" s="474"/>
      <c r="AV62" s="474"/>
      <c r="AW62" s="474"/>
      <c r="AX62" s="474"/>
      <c r="AY62" s="474"/>
      <c r="AZ62" s="474"/>
      <c r="BA62" s="474"/>
      <c r="BB62" s="474"/>
      <c r="BC62" s="474"/>
      <c r="BD62" s="474"/>
      <c r="BE62" s="474"/>
      <c r="BF62" s="474"/>
      <c r="BG62" s="474"/>
      <c r="BH62" s="474"/>
      <c r="BI62" s="474"/>
      <c r="BJ62" s="474"/>
      <c r="BK62" s="474"/>
    </row>
    <row r="63" spans="1:63" ht="77.25" customHeight="1">
      <c r="A63" s="1198">
        <v>57</v>
      </c>
      <c r="B63" s="2048"/>
      <c r="C63" s="2049"/>
      <c r="D63" s="1239" t="s">
        <v>4406</v>
      </c>
      <c r="E63" s="1200" t="s">
        <v>48</v>
      </c>
      <c r="F63" s="1199" t="s">
        <v>4228</v>
      </c>
      <c r="G63" s="1199" t="s">
        <v>4229</v>
      </c>
      <c r="H63" s="1199" t="s">
        <v>1399</v>
      </c>
      <c r="I63" s="1199" t="s">
        <v>49</v>
      </c>
      <c r="J63" s="1199" t="s">
        <v>49</v>
      </c>
      <c r="K63" s="2049"/>
      <c r="L63" s="1201" t="s">
        <v>4407</v>
      </c>
      <c r="M63" s="1202" t="s">
        <v>67</v>
      </c>
      <c r="N63" s="1203">
        <v>0.8</v>
      </c>
      <c r="O63" s="1204" t="s">
        <v>53</v>
      </c>
      <c r="P63" s="1198">
        <v>30</v>
      </c>
      <c r="Q63" s="2049"/>
      <c r="R63" s="2049"/>
      <c r="S63" s="1205">
        <v>44927</v>
      </c>
      <c r="T63" s="1205">
        <v>45291</v>
      </c>
      <c r="U63" s="1206"/>
      <c r="V63" s="1206"/>
      <c r="W63" s="1206"/>
      <c r="X63" s="1206"/>
      <c r="Y63" s="1206"/>
      <c r="Z63" s="1206"/>
      <c r="AA63" s="1206"/>
      <c r="AB63" s="1206"/>
      <c r="AC63" s="1206"/>
      <c r="AD63" s="1206"/>
      <c r="AE63" s="1206"/>
      <c r="AF63" s="1206"/>
      <c r="AG63" s="1206"/>
      <c r="AH63" s="1206"/>
      <c r="AI63" s="1206"/>
      <c r="AJ63" s="1206"/>
      <c r="AK63" s="1206"/>
      <c r="AL63" s="1206"/>
      <c r="AM63" s="1206" t="s">
        <v>57</v>
      </c>
      <c r="AN63" s="1206" t="s">
        <v>58</v>
      </c>
      <c r="AO63" s="1200"/>
      <c r="AP63" s="1206"/>
      <c r="AQ63" s="2049"/>
      <c r="AR63" s="1208"/>
      <c r="AS63" s="474"/>
      <c r="AT63" s="474"/>
      <c r="AU63" s="474"/>
      <c r="AV63" s="474"/>
      <c r="AW63" s="474"/>
      <c r="AX63" s="474"/>
      <c r="AY63" s="474"/>
      <c r="AZ63" s="474"/>
      <c r="BA63" s="474"/>
      <c r="BB63" s="474"/>
      <c r="BC63" s="474"/>
      <c r="BD63" s="474"/>
      <c r="BE63" s="474"/>
      <c r="BF63" s="474"/>
      <c r="BG63" s="474"/>
      <c r="BH63" s="474"/>
      <c r="BI63" s="474"/>
      <c r="BJ63" s="474"/>
      <c r="BK63" s="474"/>
    </row>
    <row r="64" spans="1:63" ht="168" customHeight="1">
      <c r="A64" s="1198">
        <v>58</v>
      </c>
      <c r="B64" s="2048"/>
      <c r="C64" s="2047" t="s">
        <v>4408</v>
      </c>
      <c r="D64" s="1239" t="s">
        <v>4409</v>
      </c>
      <c r="E64" s="1200" t="s">
        <v>48</v>
      </c>
      <c r="F64" s="1199" t="s">
        <v>4228</v>
      </c>
      <c r="G64" s="1199" t="s">
        <v>4229</v>
      </c>
      <c r="H64" s="1199" t="s">
        <v>1399</v>
      </c>
      <c r="I64" s="1199" t="s">
        <v>49</v>
      </c>
      <c r="J64" s="1199" t="s">
        <v>49</v>
      </c>
      <c r="K64" s="2058" t="s">
        <v>4400</v>
      </c>
      <c r="L64" s="1201" t="s">
        <v>4259</v>
      </c>
      <c r="M64" s="1202" t="s">
        <v>81</v>
      </c>
      <c r="N64" s="1218">
        <v>0.8</v>
      </c>
      <c r="O64" s="1204" t="s">
        <v>53</v>
      </c>
      <c r="P64" s="1198">
        <v>4000</v>
      </c>
      <c r="Q64" s="2047" t="s">
        <v>4410</v>
      </c>
      <c r="R64" s="2053" t="s">
        <v>4411</v>
      </c>
      <c r="S64" s="1205">
        <v>44927</v>
      </c>
      <c r="T64" s="1205">
        <v>45291</v>
      </c>
      <c r="U64" s="1206"/>
      <c r="V64" s="1206"/>
      <c r="W64" s="1206"/>
      <c r="X64" s="1206"/>
      <c r="Y64" s="1206"/>
      <c r="Z64" s="1206"/>
      <c r="AA64" s="1206"/>
      <c r="AB64" s="1206"/>
      <c r="AC64" s="1206"/>
      <c r="AD64" s="1206"/>
      <c r="AE64" s="1206"/>
      <c r="AF64" s="1206"/>
      <c r="AG64" s="1206"/>
      <c r="AH64" s="1206"/>
      <c r="AI64" s="1206"/>
      <c r="AJ64" s="1206"/>
      <c r="AK64" s="1206"/>
      <c r="AL64" s="1206"/>
      <c r="AM64" s="1206" t="s">
        <v>57</v>
      </c>
      <c r="AN64" s="1206" t="s">
        <v>58</v>
      </c>
      <c r="AO64" s="1200"/>
      <c r="AP64" s="1206"/>
      <c r="AQ64" s="2058" t="s">
        <v>4412</v>
      </c>
      <c r="AR64" s="1208"/>
      <c r="AS64" s="474"/>
      <c r="AT64" s="474"/>
      <c r="AU64" s="474"/>
      <c r="AV64" s="474"/>
      <c r="AW64" s="474"/>
      <c r="AX64" s="474"/>
      <c r="AY64" s="474"/>
      <c r="AZ64" s="474"/>
      <c r="BA64" s="474"/>
      <c r="BB64" s="474"/>
      <c r="BC64" s="474"/>
      <c r="BD64" s="474"/>
      <c r="BE64" s="474"/>
      <c r="BF64" s="474"/>
      <c r="BG64" s="474"/>
      <c r="BH64" s="474"/>
      <c r="BI64" s="474"/>
      <c r="BJ64" s="474"/>
      <c r="BK64" s="474"/>
    </row>
    <row r="65" spans="1:63" ht="107.25" customHeight="1">
      <c r="A65" s="1198">
        <v>59</v>
      </c>
      <c r="B65" s="2048"/>
      <c r="C65" s="2048"/>
      <c r="D65" s="1239" t="s">
        <v>4413</v>
      </c>
      <c r="E65" s="1200" t="s">
        <v>48</v>
      </c>
      <c r="F65" s="1199" t="s">
        <v>4228</v>
      </c>
      <c r="G65" s="1199" t="s">
        <v>4229</v>
      </c>
      <c r="H65" s="1199" t="s">
        <v>1399</v>
      </c>
      <c r="I65" s="1199" t="s">
        <v>49</v>
      </c>
      <c r="J65" s="1199" t="s">
        <v>49</v>
      </c>
      <c r="K65" s="2048"/>
      <c r="L65" s="1201" t="s">
        <v>4259</v>
      </c>
      <c r="M65" s="1202" t="s">
        <v>81</v>
      </c>
      <c r="N65" s="1218">
        <v>0.8</v>
      </c>
      <c r="O65" s="1204" t="s">
        <v>53</v>
      </c>
      <c r="P65" s="1198">
        <v>4000</v>
      </c>
      <c r="Q65" s="2048"/>
      <c r="R65" s="2048"/>
      <c r="S65" s="1205">
        <v>44927</v>
      </c>
      <c r="T65" s="1205">
        <v>45291</v>
      </c>
      <c r="U65" s="1206"/>
      <c r="V65" s="1206"/>
      <c r="W65" s="1206"/>
      <c r="X65" s="1206"/>
      <c r="Y65" s="1206"/>
      <c r="Z65" s="1206"/>
      <c r="AA65" s="1206"/>
      <c r="AB65" s="1206"/>
      <c r="AC65" s="1206"/>
      <c r="AD65" s="1206"/>
      <c r="AE65" s="1206"/>
      <c r="AF65" s="1206"/>
      <c r="AG65" s="1206"/>
      <c r="AH65" s="1206"/>
      <c r="AI65" s="1206"/>
      <c r="AJ65" s="1206"/>
      <c r="AK65" s="1206"/>
      <c r="AL65" s="1206"/>
      <c r="AM65" s="1206" t="s">
        <v>57</v>
      </c>
      <c r="AN65" s="1206" t="s">
        <v>58</v>
      </c>
      <c r="AO65" s="1200"/>
      <c r="AP65" s="1206"/>
      <c r="AQ65" s="2048"/>
      <c r="AR65" s="1208"/>
      <c r="AS65" s="474"/>
      <c r="AT65" s="474"/>
      <c r="AU65" s="474"/>
      <c r="AV65" s="474"/>
      <c r="AW65" s="474"/>
      <c r="AX65" s="474"/>
      <c r="AY65" s="474"/>
      <c r="AZ65" s="474"/>
      <c r="BA65" s="474"/>
      <c r="BB65" s="474"/>
      <c r="BC65" s="474"/>
      <c r="BD65" s="474"/>
      <c r="BE65" s="474"/>
      <c r="BF65" s="474"/>
      <c r="BG65" s="474"/>
      <c r="BH65" s="474"/>
      <c r="BI65" s="474"/>
      <c r="BJ65" s="474"/>
      <c r="BK65" s="474"/>
    </row>
    <row r="66" spans="1:63" ht="107.25" customHeight="1">
      <c r="A66" s="1198">
        <v>60</v>
      </c>
      <c r="B66" s="2048"/>
      <c r="C66" s="2049"/>
      <c r="D66" s="1239" t="s">
        <v>4414</v>
      </c>
      <c r="E66" s="1200" t="s">
        <v>48</v>
      </c>
      <c r="F66" s="1199" t="s">
        <v>4228</v>
      </c>
      <c r="G66" s="1199" t="s">
        <v>4229</v>
      </c>
      <c r="H66" s="1199" t="s">
        <v>1399</v>
      </c>
      <c r="I66" s="1199" t="s">
        <v>49</v>
      </c>
      <c r="J66" s="1199" t="s">
        <v>49</v>
      </c>
      <c r="K66" s="2049"/>
      <c r="L66" s="1201" t="s">
        <v>4259</v>
      </c>
      <c r="M66" s="1202" t="s">
        <v>81</v>
      </c>
      <c r="N66" s="1218">
        <v>0.8</v>
      </c>
      <c r="O66" s="1204" t="s">
        <v>53</v>
      </c>
      <c r="P66" s="1198">
        <v>4000</v>
      </c>
      <c r="Q66" s="2049"/>
      <c r="R66" s="2049"/>
      <c r="S66" s="1205">
        <v>44927</v>
      </c>
      <c r="T66" s="1205">
        <v>45291</v>
      </c>
      <c r="U66" s="1206"/>
      <c r="V66" s="1206"/>
      <c r="W66" s="1206"/>
      <c r="X66" s="1206"/>
      <c r="Y66" s="1206"/>
      <c r="Z66" s="1206"/>
      <c r="AA66" s="1206"/>
      <c r="AB66" s="1206"/>
      <c r="AC66" s="1206"/>
      <c r="AD66" s="1206"/>
      <c r="AE66" s="1206"/>
      <c r="AF66" s="1206"/>
      <c r="AG66" s="1206"/>
      <c r="AH66" s="1206"/>
      <c r="AI66" s="1206"/>
      <c r="AJ66" s="1206"/>
      <c r="AK66" s="1206"/>
      <c r="AL66" s="1206"/>
      <c r="AM66" s="1206" t="s">
        <v>57</v>
      </c>
      <c r="AN66" s="1206" t="s">
        <v>58</v>
      </c>
      <c r="AO66" s="1200"/>
      <c r="AP66" s="1206"/>
      <c r="AQ66" s="2049"/>
      <c r="AR66" s="1208"/>
      <c r="AS66" s="474"/>
      <c r="AT66" s="474"/>
      <c r="AU66" s="474"/>
      <c r="AV66" s="474"/>
      <c r="AW66" s="474"/>
      <c r="AX66" s="474"/>
      <c r="AY66" s="474"/>
      <c r="AZ66" s="474"/>
      <c r="BA66" s="474"/>
      <c r="BB66" s="474"/>
      <c r="BC66" s="474"/>
      <c r="BD66" s="474"/>
      <c r="BE66" s="474"/>
      <c r="BF66" s="474"/>
      <c r="BG66" s="474"/>
      <c r="BH66" s="474"/>
      <c r="BI66" s="474"/>
      <c r="BJ66" s="474"/>
      <c r="BK66" s="474"/>
    </row>
    <row r="67" spans="1:63" ht="65.25" customHeight="1">
      <c r="A67" s="1198">
        <v>61</v>
      </c>
      <c r="B67" s="2048"/>
      <c r="C67" s="2047" t="s">
        <v>4415</v>
      </c>
      <c r="D67" s="1234" t="s">
        <v>4416</v>
      </c>
      <c r="E67" s="1200" t="s">
        <v>48</v>
      </c>
      <c r="F67" s="1199" t="s">
        <v>4228</v>
      </c>
      <c r="G67" s="1199" t="s">
        <v>4229</v>
      </c>
      <c r="H67" s="1199" t="s">
        <v>1399</v>
      </c>
      <c r="I67" s="1199" t="s">
        <v>49</v>
      </c>
      <c r="J67" s="1199" t="s">
        <v>49</v>
      </c>
      <c r="K67" s="2058" t="s">
        <v>4258</v>
      </c>
      <c r="L67" s="1201" t="s">
        <v>4352</v>
      </c>
      <c r="M67" s="1202" t="s">
        <v>67</v>
      </c>
      <c r="N67" s="1218">
        <v>0.8</v>
      </c>
      <c r="O67" s="1204" t="s">
        <v>53</v>
      </c>
      <c r="P67" s="1198">
        <v>1</v>
      </c>
      <c r="Q67" s="1226" t="s">
        <v>686</v>
      </c>
      <c r="R67" s="2053" t="s">
        <v>4417</v>
      </c>
      <c r="S67" s="1205">
        <v>44927</v>
      </c>
      <c r="T67" s="1205">
        <v>45291</v>
      </c>
      <c r="U67" s="1206"/>
      <c r="V67" s="1206"/>
      <c r="W67" s="1206"/>
      <c r="X67" s="1206"/>
      <c r="Y67" s="1206"/>
      <c r="Z67" s="1206"/>
      <c r="AA67" s="1206"/>
      <c r="AB67" s="1206"/>
      <c r="AC67" s="1206"/>
      <c r="AD67" s="1206"/>
      <c r="AE67" s="1206"/>
      <c r="AF67" s="1206"/>
      <c r="AG67" s="1206"/>
      <c r="AH67" s="1206"/>
      <c r="AI67" s="1206"/>
      <c r="AJ67" s="1206"/>
      <c r="AK67" s="1206"/>
      <c r="AL67" s="1206"/>
      <c r="AM67" s="1206" t="s">
        <v>57</v>
      </c>
      <c r="AN67" s="1206" t="s">
        <v>58</v>
      </c>
      <c r="AO67" s="1200"/>
      <c r="AP67" s="1206"/>
      <c r="AQ67" s="2058" t="s">
        <v>4418</v>
      </c>
      <c r="AR67" s="1208"/>
      <c r="AS67" s="474"/>
      <c r="AT67" s="474"/>
      <c r="AU67" s="474"/>
      <c r="AV67" s="474"/>
      <c r="AW67" s="474"/>
      <c r="AX67" s="474"/>
      <c r="AY67" s="474"/>
      <c r="AZ67" s="474"/>
      <c r="BA67" s="474"/>
      <c r="BB67" s="474"/>
      <c r="BC67" s="474"/>
      <c r="BD67" s="474"/>
      <c r="BE67" s="474"/>
      <c r="BF67" s="474"/>
      <c r="BG67" s="474"/>
      <c r="BH67" s="474"/>
      <c r="BI67" s="474"/>
      <c r="BJ67" s="474"/>
      <c r="BK67" s="474"/>
    </row>
    <row r="68" spans="1:63" ht="76.5" customHeight="1">
      <c r="A68" s="1198">
        <v>62</v>
      </c>
      <c r="B68" s="2048"/>
      <c r="C68" s="2048"/>
      <c r="D68" s="1234" t="s">
        <v>4419</v>
      </c>
      <c r="E68" s="1200" t="s">
        <v>48</v>
      </c>
      <c r="F68" s="1199" t="s">
        <v>4228</v>
      </c>
      <c r="G68" s="1199" t="s">
        <v>4229</v>
      </c>
      <c r="H68" s="1199" t="s">
        <v>1399</v>
      </c>
      <c r="I68" s="1199" t="s">
        <v>49</v>
      </c>
      <c r="J68" s="1199" t="s">
        <v>49</v>
      </c>
      <c r="K68" s="2048"/>
      <c r="L68" s="1201" t="s">
        <v>4352</v>
      </c>
      <c r="M68" s="1202" t="s">
        <v>67</v>
      </c>
      <c r="N68" s="1218">
        <v>0.8</v>
      </c>
      <c r="O68" s="1204" t="s">
        <v>53</v>
      </c>
      <c r="P68" s="1198">
        <v>1</v>
      </c>
      <c r="Q68" s="1226" t="s">
        <v>686</v>
      </c>
      <c r="R68" s="2048"/>
      <c r="S68" s="1205">
        <v>44927</v>
      </c>
      <c r="T68" s="1205">
        <v>45291</v>
      </c>
      <c r="U68" s="1206"/>
      <c r="V68" s="1206"/>
      <c r="W68" s="1206"/>
      <c r="X68" s="1206"/>
      <c r="Y68" s="1206"/>
      <c r="Z68" s="1206"/>
      <c r="AA68" s="1206"/>
      <c r="AB68" s="1206"/>
      <c r="AC68" s="1206"/>
      <c r="AD68" s="1206"/>
      <c r="AE68" s="1206"/>
      <c r="AF68" s="1206"/>
      <c r="AG68" s="1206"/>
      <c r="AH68" s="1206"/>
      <c r="AI68" s="1206"/>
      <c r="AJ68" s="1206"/>
      <c r="AK68" s="1206"/>
      <c r="AL68" s="1206"/>
      <c r="AM68" s="1206" t="s">
        <v>57</v>
      </c>
      <c r="AN68" s="1206" t="s">
        <v>58</v>
      </c>
      <c r="AO68" s="1200"/>
      <c r="AP68" s="1206"/>
      <c r="AQ68" s="2048"/>
      <c r="AR68" s="1208"/>
      <c r="AS68" s="474"/>
      <c r="AT68" s="474"/>
      <c r="AU68" s="474"/>
      <c r="AV68" s="474"/>
      <c r="AW68" s="474"/>
      <c r="AX68" s="474"/>
      <c r="AY68" s="474"/>
      <c r="AZ68" s="474"/>
      <c r="BA68" s="474"/>
      <c r="BB68" s="474"/>
      <c r="BC68" s="474"/>
      <c r="BD68" s="474"/>
      <c r="BE68" s="474"/>
      <c r="BF68" s="474"/>
      <c r="BG68" s="474"/>
      <c r="BH68" s="474"/>
      <c r="BI68" s="474"/>
      <c r="BJ68" s="474"/>
      <c r="BK68" s="474"/>
    </row>
    <row r="69" spans="1:63" ht="66" customHeight="1">
      <c r="A69" s="1198">
        <v>63</v>
      </c>
      <c r="B69" s="2048"/>
      <c r="C69" s="2048"/>
      <c r="D69" s="1234" t="s">
        <v>4420</v>
      </c>
      <c r="E69" s="1200" t="s">
        <v>48</v>
      </c>
      <c r="F69" s="1199" t="s">
        <v>4228</v>
      </c>
      <c r="G69" s="1199" t="s">
        <v>4229</v>
      </c>
      <c r="H69" s="1199" t="s">
        <v>1399</v>
      </c>
      <c r="I69" s="1199" t="s">
        <v>49</v>
      </c>
      <c r="J69" s="1199" t="s">
        <v>49</v>
      </c>
      <c r="K69" s="2048"/>
      <c r="L69" s="1201" t="s">
        <v>4352</v>
      </c>
      <c r="M69" s="1202" t="s">
        <v>67</v>
      </c>
      <c r="N69" s="1218">
        <v>0.8</v>
      </c>
      <c r="O69" s="1204" t="s">
        <v>53</v>
      </c>
      <c r="P69" s="1198">
        <v>1</v>
      </c>
      <c r="Q69" s="1226" t="s">
        <v>686</v>
      </c>
      <c r="R69" s="2048"/>
      <c r="S69" s="1205">
        <v>44927</v>
      </c>
      <c r="T69" s="1205">
        <v>45291</v>
      </c>
      <c r="U69" s="1206"/>
      <c r="V69" s="1206"/>
      <c r="W69" s="1206"/>
      <c r="X69" s="1206"/>
      <c r="Y69" s="1206"/>
      <c r="Z69" s="1206"/>
      <c r="AA69" s="1206"/>
      <c r="AB69" s="1206"/>
      <c r="AC69" s="1206"/>
      <c r="AD69" s="1206"/>
      <c r="AE69" s="1206"/>
      <c r="AF69" s="1206"/>
      <c r="AG69" s="1206"/>
      <c r="AH69" s="1206"/>
      <c r="AI69" s="1206"/>
      <c r="AJ69" s="1206"/>
      <c r="AK69" s="1206"/>
      <c r="AL69" s="1206"/>
      <c r="AM69" s="1206" t="s">
        <v>57</v>
      </c>
      <c r="AN69" s="1206" t="s">
        <v>58</v>
      </c>
      <c r="AO69" s="1200"/>
      <c r="AP69" s="1206"/>
      <c r="AQ69" s="2048"/>
      <c r="AR69" s="1208"/>
      <c r="AS69" s="474"/>
      <c r="AT69" s="474"/>
      <c r="AU69" s="474"/>
      <c r="AV69" s="474"/>
      <c r="AW69" s="474"/>
      <c r="AX69" s="474"/>
      <c r="AY69" s="474"/>
      <c r="AZ69" s="474"/>
      <c r="BA69" s="474"/>
      <c r="BB69" s="474"/>
      <c r="BC69" s="474"/>
      <c r="BD69" s="474"/>
      <c r="BE69" s="474"/>
      <c r="BF69" s="474"/>
      <c r="BG69" s="474"/>
      <c r="BH69" s="474"/>
      <c r="BI69" s="474"/>
      <c r="BJ69" s="474"/>
      <c r="BK69" s="474"/>
    </row>
    <row r="70" spans="1:63" ht="99" customHeight="1">
      <c r="A70" s="1198">
        <v>64</v>
      </c>
      <c r="B70" s="2048"/>
      <c r="C70" s="2048"/>
      <c r="D70" s="1234" t="s">
        <v>4421</v>
      </c>
      <c r="E70" s="1200" t="s">
        <v>48</v>
      </c>
      <c r="F70" s="1199" t="s">
        <v>4228</v>
      </c>
      <c r="G70" s="1199" t="s">
        <v>4229</v>
      </c>
      <c r="H70" s="1199" t="s">
        <v>1399</v>
      </c>
      <c r="I70" s="1199" t="s">
        <v>49</v>
      </c>
      <c r="J70" s="1199" t="s">
        <v>49</v>
      </c>
      <c r="K70" s="2048"/>
      <c r="L70" s="1201" t="s">
        <v>4352</v>
      </c>
      <c r="M70" s="1202" t="s">
        <v>67</v>
      </c>
      <c r="N70" s="1218">
        <v>0.8</v>
      </c>
      <c r="O70" s="1204" t="s">
        <v>53</v>
      </c>
      <c r="P70" s="1198">
        <v>1</v>
      </c>
      <c r="Q70" s="1226" t="s">
        <v>686</v>
      </c>
      <c r="R70" s="2048"/>
      <c r="S70" s="1205">
        <v>44927</v>
      </c>
      <c r="T70" s="1205">
        <v>45291</v>
      </c>
      <c r="U70" s="1206"/>
      <c r="V70" s="1206"/>
      <c r="W70" s="1206"/>
      <c r="X70" s="1206"/>
      <c r="Y70" s="1206"/>
      <c r="Z70" s="1206"/>
      <c r="AA70" s="1206"/>
      <c r="AB70" s="1206"/>
      <c r="AC70" s="1206"/>
      <c r="AD70" s="1206"/>
      <c r="AE70" s="1206"/>
      <c r="AF70" s="1206"/>
      <c r="AG70" s="1206"/>
      <c r="AH70" s="1206"/>
      <c r="AI70" s="1206"/>
      <c r="AJ70" s="1206"/>
      <c r="AK70" s="1206"/>
      <c r="AL70" s="1206"/>
      <c r="AM70" s="1206" t="s">
        <v>57</v>
      </c>
      <c r="AN70" s="1206" t="s">
        <v>58</v>
      </c>
      <c r="AO70" s="1200"/>
      <c r="AP70" s="1206"/>
      <c r="AQ70" s="2048"/>
      <c r="AR70" s="1208"/>
      <c r="AS70" s="474"/>
      <c r="AT70" s="474"/>
      <c r="AU70" s="474"/>
      <c r="AV70" s="474"/>
      <c r="AW70" s="474"/>
      <c r="AX70" s="474"/>
      <c r="AY70" s="474"/>
      <c r="AZ70" s="474"/>
      <c r="BA70" s="474"/>
      <c r="BB70" s="474"/>
      <c r="BC70" s="474"/>
      <c r="BD70" s="474"/>
      <c r="BE70" s="474"/>
      <c r="BF70" s="474"/>
      <c r="BG70" s="474"/>
      <c r="BH70" s="474"/>
      <c r="BI70" s="474"/>
      <c r="BJ70" s="474"/>
      <c r="BK70" s="474"/>
    </row>
    <row r="71" spans="1:63" ht="76.5">
      <c r="A71" s="1198">
        <v>65</v>
      </c>
      <c r="B71" s="2048"/>
      <c r="C71" s="2048"/>
      <c r="D71" s="1234" t="s">
        <v>4422</v>
      </c>
      <c r="E71" s="1200" t="s">
        <v>48</v>
      </c>
      <c r="F71" s="1199" t="s">
        <v>4228</v>
      </c>
      <c r="G71" s="1199" t="s">
        <v>4229</v>
      </c>
      <c r="H71" s="1199" t="s">
        <v>1399</v>
      </c>
      <c r="I71" s="1199" t="s">
        <v>49</v>
      </c>
      <c r="J71" s="1199" t="s">
        <v>49</v>
      </c>
      <c r="K71" s="2048"/>
      <c r="L71" s="1201" t="s">
        <v>4352</v>
      </c>
      <c r="M71" s="1202" t="s">
        <v>67</v>
      </c>
      <c r="N71" s="1218">
        <v>0.8</v>
      </c>
      <c r="O71" s="1204" t="s">
        <v>53</v>
      </c>
      <c r="P71" s="1198">
        <v>1</v>
      </c>
      <c r="Q71" s="1226" t="s">
        <v>686</v>
      </c>
      <c r="R71" s="2048"/>
      <c r="S71" s="1205">
        <v>44927</v>
      </c>
      <c r="T71" s="1205">
        <v>45291</v>
      </c>
      <c r="U71" s="1206"/>
      <c r="V71" s="1206"/>
      <c r="W71" s="1206"/>
      <c r="X71" s="1206"/>
      <c r="Y71" s="1206"/>
      <c r="Z71" s="1206"/>
      <c r="AA71" s="1206"/>
      <c r="AB71" s="1206"/>
      <c r="AC71" s="1206"/>
      <c r="AD71" s="1206"/>
      <c r="AE71" s="1206"/>
      <c r="AF71" s="1206"/>
      <c r="AG71" s="1206"/>
      <c r="AH71" s="1206"/>
      <c r="AI71" s="1206"/>
      <c r="AJ71" s="1206"/>
      <c r="AK71" s="1206"/>
      <c r="AL71" s="1206"/>
      <c r="AM71" s="1206" t="s">
        <v>57</v>
      </c>
      <c r="AN71" s="1206" t="s">
        <v>58</v>
      </c>
      <c r="AO71" s="1200"/>
      <c r="AP71" s="1206"/>
      <c r="AQ71" s="2048"/>
      <c r="AR71" s="1208"/>
      <c r="AS71" s="474"/>
      <c r="AT71" s="474"/>
      <c r="AU71" s="474"/>
      <c r="AV71" s="474"/>
      <c r="AW71" s="474"/>
      <c r="AX71" s="474"/>
      <c r="AY71" s="474"/>
      <c r="AZ71" s="474"/>
      <c r="BA71" s="474"/>
      <c r="BB71" s="474"/>
      <c r="BC71" s="474"/>
      <c r="BD71" s="474"/>
      <c r="BE71" s="474"/>
      <c r="BF71" s="474"/>
      <c r="BG71" s="474"/>
      <c r="BH71" s="474"/>
      <c r="BI71" s="474"/>
      <c r="BJ71" s="474"/>
      <c r="BK71" s="474"/>
    </row>
    <row r="72" spans="1:63" ht="76.5">
      <c r="A72" s="1198">
        <v>66</v>
      </c>
      <c r="B72" s="2048"/>
      <c r="C72" s="2049"/>
      <c r="D72" s="1234" t="s">
        <v>4423</v>
      </c>
      <c r="E72" s="1200" t="s">
        <v>48</v>
      </c>
      <c r="F72" s="1199" t="s">
        <v>4228</v>
      </c>
      <c r="G72" s="1199" t="s">
        <v>4229</v>
      </c>
      <c r="H72" s="1199" t="s">
        <v>1399</v>
      </c>
      <c r="I72" s="1199" t="s">
        <v>49</v>
      </c>
      <c r="J72" s="1199" t="s">
        <v>49</v>
      </c>
      <c r="K72" s="2049"/>
      <c r="L72" s="1201" t="s">
        <v>4352</v>
      </c>
      <c r="M72" s="1202" t="s">
        <v>67</v>
      </c>
      <c r="N72" s="1218">
        <v>0.8</v>
      </c>
      <c r="O72" s="1204" t="s">
        <v>53</v>
      </c>
      <c r="P72" s="1198">
        <v>1</v>
      </c>
      <c r="Q72" s="1226" t="s">
        <v>686</v>
      </c>
      <c r="R72" s="2049"/>
      <c r="S72" s="1205">
        <v>44927</v>
      </c>
      <c r="T72" s="1205">
        <v>45291</v>
      </c>
      <c r="U72" s="1206"/>
      <c r="V72" s="1206"/>
      <c r="W72" s="1206"/>
      <c r="X72" s="1206"/>
      <c r="Y72" s="1206"/>
      <c r="Z72" s="1206"/>
      <c r="AA72" s="1206"/>
      <c r="AB72" s="1206"/>
      <c r="AC72" s="1206"/>
      <c r="AD72" s="1206"/>
      <c r="AE72" s="1206"/>
      <c r="AF72" s="1206"/>
      <c r="AG72" s="1206"/>
      <c r="AH72" s="1206"/>
      <c r="AI72" s="1206"/>
      <c r="AJ72" s="1206"/>
      <c r="AK72" s="1206"/>
      <c r="AL72" s="1206"/>
      <c r="AM72" s="1206" t="s">
        <v>57</v>
      </c>
      <c r="AN72" s="1206" t="s">
        <v>58</v>
      </c>
      <c r="AO72" s="1200"/>
      <c r="AP72" s="1206"/>
      <c r="AQ72" s="2049"/>
      <c r="AR72" s="1208"/>
      <c r="AS72" s="474"/>
      <c r="AT72" s="474"/>
      <c r="AU72" s="474"/>
      <c r="AV72" s="474"/>
      <c r="AW72" s="474"/>
      <c r="AX72" s="474"/>
      <c r="AY72" s="474"/>
      <c r="AZ72" s="474"/>
      <c r="BA72" s="474"/>
      <c r="BB72" s="474"/>
      <c r="BC72" s="474"/>
      <c r="BD72" s="474"/>
      <c r="BE72" s="474"/>
      <c r="BF72" s="474"/>
      <c r="BG72" s="474"/>
      <c r="BH72" s="474"/>
      <c r="BI72" s="474"/>
      <c r="BJ72" s="474"/>
      <c r="BK72" s="474"/>
    </row>
    <row r="73" spans="1:63" ht="117" customHeight="1">
      <c r="A73" s="1198">
        <v>67</v>
      </c>
      <c r="B73" s="2048"/>
      <c r="C73" s="2047" t="s">
        <v>4424</v>
      </c>
      <c r="D73" s="1234" t="s">
        <v>4425</v>
      </c>
      <c r="E73" s="1200" t="s">
        <v>48</v>
      </c>
      <c r="F73" s="1199" t="s">
        <v>4228</v>
      </c>
      <c r="G73" s="1199" t="s">
        <v>4229</v>
      </c>
      <c r="H73" s="1199" t="s">
        <v>1399</v>
      </c>
      <c r="I73" s="1199" t="s">
        <v>49</v>
      </c>
      <c r="J73" s="1199" t="s">
        <v>49</v>
      </c>
      <c r="K73" s="1201" t="s">
        <v>4283</v>
      </c>
      <c r="L73" s="1201" t="s">
        <v>4259</v>
      </c>
      <c r="M73" s="1202" t="s">
        <v>67</v>
      </c>
      <c r="N73" s="1218">
        <v>0.8</v>
      </c>
      <c r="O73" s="1204" t="s">
        <v>53</v>
      </c>
      <c r="P73" s="1198">
        <v>20</v>
      </c>
      <c r="Q73" s="1226" t="s">
        <v>4426</v>
      </c>
      <c r="R73" s="2053" t="s">
        <v>4427</v>
      </c>
      <c r="S73" s="1205">
        <v>44927</v>
      </c>
      <c r="T73" s="1205">
        <v>45291</v>
      </c>
      <c r="U73" s="1206"/>
      <c r="V73" s="1206"/>
      <c r="W73" s="1206"/>
      <c r="X73" s="1206"/>
      <c r="Y73" s="1206"/>
      <c r="Z73" s="1206"/>
      <c r="AA73" s="1206"/>
      <c r="AB73" s="1206"/>
      <c r="AC73" s="1206"/>
      <c r="AD73" s="1206"/>
      <c r="AE73" s="1206"/>
      <c r="AF73" s="1206"/>
      <c r="AG73" s="1206"/>
      <c r="AH73" s="1206"/>
      <c r="AI73" s="1206"/>
      <c r="AJ73" s="1206"/>
      <c r="AK73" s="1206"/>
      <c r="AL73" s="1206"/>
      <c r="AM73" s="1206" t="s">
        <v>57</v>
      </c>
      <c r="AN73" s="1206" t="s">
        <v>58</v>
      </c>
      <c r="AO73" s="1200"/>
      <c r="AP73" s="1198"/>
      <c r="AQ73" s="1200" t="s">
        <v>4428</v>
      </c>
      <c r="AR73" s="1208"/>
      <c r="AS73" s="474"/>
      <c r="AT73" s="474"/>
      <c r="AU73" s="474"/>
      <c r="AV73" s="474"/>
      <c r="AW73" s="474"/>
      <c r="AX73" s="474"/>
      <c r="AY73" s="474"/>
      <c r="AZ73" s="474"/>
      <c r="BA73" s="474"/>
      <c r="BB73" s="474"/>
      <c r="BC73" s="474"/>
      <c r="BD73" s="474"/>
      <c r="BE73" s="474"/>
      <c r="BF73" s="474"/>
      <c r="BG73" s="474"/>
      <c r="BH73" s="474"/>
      <c r="BI73" s="474"/>
      <c r="BJ73" s="474"/>
      <c r="BK73" s="474"/>
    </row>
    <row r="74" spans="1:63" ht="163.5" customHeight="1">
      <c r="A74" s="1198">
        <v>68</v>
      </c>
      <c r="B74" s="2048"/>
      <c r="C74" s="2048"/>
      <c r="D74" s="1234" t="s">
        <v>4429</v>
      </c>
      <c r="E74" s="1200" t="s">
        <v>48</v>
      </c>
      <c r="F74" s="1199" t="s">
        <v>4228</v>
      </c>
      <c r="G74" s="1199" t="s">
        <v>4229</v>
      </c>
      <c r="H74" s="1199" t="s">
        <v>1399</v>
      </c>
      <c r="I74" s="1199" t="s">
        <v>49</v>
      </c>
      <c r="J74" s="1199" t="s">
        <v>49</v>
      </c>
      <c r="K74" s="1240"/>
      <c r="L74" s="1201" t="s">
        <v>4259</v>
      </c>
      <c r="M74" s="1202" t="s">
        <v>67</v>
      </c>
      <c r="N74" s="1218">
        <v>0.8</v>
      </c>
      <c r="O74" s="1204" t="s">
        <v>53</v>
      </c>
      <c r="P74" s="1198">
        <v>20</v>
      </c>
      <c r="Q74" s="1226" t="s">
        <v>4430</v>
      </c>
      <c r="R74" s="2048"/>
      <c r="S74" s="1205">
        <v>44927</v>
      </c>
      <c r="T74" s="1205">
        <v>45291</v>
      </c>
      <c r="U74" s="1206"/>
      <c r="V74" s="1206"/>
      <c r="W74" s="1206"/>
      <c r="X74" s="1206"/>
      <c r="Y74" s="1206"/>
      <c r="Z74" s="1206"/>
      <c r="AA74" s="1206"/>
      <c r="AB74" s="1206"/>
      <c r="AC74" s="1206"/>
      <c r="AD74" s="1206"/>
      <c r="AE74" s="1206"/>
      <c r="AF74" s="1206"/>
      <c r="AG74" s="1206"/>
      <c r="AH74" s="1206"/>
      <c r="AI74" s="1206"/>
      <c r="AJ74" s="1206"/>
      <c r="AK74" s="1206"/>
      <c r="AL74" s="1206"/>
      <c r="AM74" s="1206" t="s">
        <v>57</v>
      </c>
      <c r="AN74" s="1206" t="s">
        <v>58</v>
      </c>
      <c r="AO74" s="1200"/>
      <c r="AP74" s="1198"/>
      <c r="AQ74" s="1200" t="s">
        <v>4431</v>
      </c>
      <c r="AR74" s="1208"/>
      <c r="AS74" s="474"/>
      <c r="AT74" s="474"/>
      <c r="AU74" s="474"/>
      <c r="AV74" s="474"/>
      <c r="AW74" s="474"/>
      <c r="AX74" s="474"/>
      <c r="AY74" s="474"/>
      <c r="AZ74" s="474"/>
      <c r="BA74" s="474"/>
      <c r="BB74" s="474"/>
      <c r="BC74" s="474"/>
      <c r="BD74" s="474"/>
      <c r="BE74" s="474"/>
      <c r="BF74" s="474"/>
      <c r="BG74" s="474"/>
      <c r="BH74" s="474"/>
      <c r="BI74" s="474"/>
      <c r="BJ74" s="474"/>
      <c r="BK74" s="474"/>
    </row>
    <row r="75" spans="1:63" ht="134.25" customHeight="1">
      <c r="A75" s="1198">
        <v>69</v>
      </c>
      <c r="B75" s="2048"/>
      <c r="C75" s="2048"/>
      <c r="D75" s="1234" t="s">
        <v>4432</v>
      </c>
      <c r="E75" s="1200" t="s">
        <v>48</v>
      </c>
      <c r="F75" s="1199" t="s">
        <v>4228</v>
      </c>
      <c r="G75" s="1199" t="s">
        <v>4229</v>
      </c>
      <c r="H75" s="1199" t="s">
        <v>1399</v>
      </c>
      <c r="I75" s="1199" t="s">
        <v>49</v>
      </c>
      <c r="J75" s="1199" t="s">
        <v>49</v>
      </c>
      <c r="K75" s="1240"/>
      <c r="L75" s="1201" t="s">
        <v>4259</v>
      </c>
      <c r="M75" s="1202" t="s">
        <v>67</v>
      </c>
      <c r="N75" s="1218">
        <v>0.8</v>
      </c>
      <c r="O75" s="1204" t="s">
        <v>53</v>
      </c>
      <c r="P75" s="1198">
        <v>200</v>
      </c>
      <c r="Q75" s="1226" t="s">
        <v>4433</v>
      </c>
      <c r="R75" s="2048"/>
      <c r="S75" s="1205">
        <v>44927</v>
      </c>
      <c r="T75" s="1205">
        <v>45291</v>
      </c>
      <c r="U75" s="1206"/>
      <c r="V75" s="1206"/>
      <c r="W75" s="1206"/>
      <c r="X75" s="1206"/>
      <c r="Y75" s="1206"/>
      <c r="Z75" s="1206"/>
      <c r="AA75" s="1206"/>
      <c r="AB75" s="1206"/>
      <c r="AC75" s="1206"/>
      <c r="AD75" s="1206"/>
      <c r="AE75" s="1206"/>
      <c r="AF75" s="1206"/>
      <c r="AG75" s="1206"/>
      <c r="AH75" s="1206"/>
      <c r="AI75" s="1206"/>
      <c r="AJ75" s="1206"/>
      <c r="AK75" s="1206"/>
      <c r="AL75" s="1206"/>
      <c r="AM75" s="1206" t="s">
        <v>57</v>
      </c>
      <c r="AN75" s="1206" t="s">
        <v>58</v>
      </c>
      <c r="AO75" s="1200"/>
      <c r="AP75" s="1198"/>
      <c r="AQ75" s="1200" t="s">
        <v>4434</v>
      </c>
      <c r="AR75" s="1208"/>
      <c r="AS75" s="474"/>
      <c r="AT75" s="474"/>
      <c r="AU75" s="474"/>
      <c r="AV75" s="474"/>
      <c r="AW75" s="474"/>
      <c r="AX75" s="474"/>
      <c r="AY75" s="474"/>
      <c r="AZ75" s="474"/>
      <c r="BA75" s="474"/>
      <c r="BB75" s="474"/>
      <c r="BC75" s="474"/>
      <c r="BD75" s="474"/>
      <c r="BE75" s="474"/>
      <c r="BF75" s="474"/>
      <c r="BG75" s="474"/>
      <c r="BH75" s="474"/>
      <c r="BI75" s="474"/>
      <c r="BJ75" s="474"/>
      <c r="BK75" s="474"/>
    </row>
    <row r="76" spans="1:63" ht="129" customHeight="1">
      <c r="A76" s="1198">
        <v>70</v>
      </c>
      <c r="B76" s="2049"/>
      <c r="C76" s="2049"/>
      <c r="D76" s="1241" t="s">
        <v>4435</v>
      </c>
      <c r="E76" s="1200" t="s">
        <v>48</v>
      </c>
      <c r="F76" s="1199" t="s">
        <v>4228</v>
      </c>
      <c r="G76" s="1199" t="s">
        <v>4229</v>
      </c>
      <c r="H76" s="1199" t="s">
        <v>1399</v>
      </c>
      <c r="I76" s="1199" t="s">
        <v>49</v>
      </c>
      <c r="J76" s="1199" t="s">
        <v>49</v>
      </c>
      <c r="K76" s="1240"/>
      <c r="L76" s="1201" t="s">
        <v>4259</v>
      </c>
      <c r="M76" s="1202" t="s">
        <v>67</v>
      </c>
      <c r="N76" s="1218">
        <v>1</v>
      </c>
      <c r="O76" s="1242" t="s">
        <v>53</v>
      </c>
      <c r="P76" s="1243">
        <v>10</v>
      </c>
      <c r="Q76" s="1244" t="s">
        <v>4436</v>
      </c>
      <c r="R76" s="2049"/>
      <c r="S76" s="1205">
        <v>44927</v>
      </c>
      <c r="T76" s="1205">
        <v>45291</v>
      </c>
      <c r="U76" s="1206"/>
      <c r="V76" s="1206"/>
      <c r="W76" s="1206"/>
      <c r="X76" s="1206"/>
      <c r="Y76" s="1206"/>
      <c r="Z76" s="1206"/>
      <c r="AA76" s="1206"/>
      <c r="AB76" s="1206"/>
      <c r="AC76" s="1206"/>
      <c r="AD76" s="1206"/>
      <c r="AE76" s="1206"/>
      <c r="AF76" s="1206"/>
      <c r="AG76" s="1206"/>
      <c r="AH76" s="1206"/>
      <c r="AI76" s="1206"/>
      <c r="AJ76" s="1206"/>
      <c r="AK76" s="1206"/>
      <c r="AL76" s="1206"/>
      <c r="AM76" s="1206" t="s">
        <v>57</v>
      </c>
      <c r="AN76" s="1206" t="s">
        <v>58</v>
      </c>
      <c r="AO76" s="1200"/>
      <c r="AP76" s="1198"/>
      <c r="AQ76" s="1200" t="s">
        <v>4437</v>
      </c>
      <c r="AR76" s="1208"/>
      <c r="AS76" s="474"/>
      <c r="AT76" s="474"/>
      <c r="AU76" s="474"/>
      <c r="AV76" s="474"/>
      <c r="AW76" s="474"/>
      <c r="AX76" s="474"/>
      <c r="AY76" s="474"/>
      <c r="AZ76" s="474"/>
      <c r="BA76" s="474"/>
      <c r="BB76" s="474"/>
      <c r="BC76" s="474"/>
      <c r="BD76" s="474"/>
      <c r="BE76" s="474"/>
      <c r="BF76" s="474"/>
      <c r="BG76" s="474"/>
      <c r="BH76" s="474"/>
      <c r="BI76" s="474"/>
      <c r="BJ76" s="474"/>
      <c r="BK76" s="474"/>
    </row>
    <row r="77" spans="1:63" ht="79.5" customHeight="1">
      <c r="A77" s="1198">
        <v>71</v>
      </c>
      <c r="B77" s="2047" t="s">
        <v>124</v>
      </c>
      <c r="C77" s="2050" t="s">
        <v>4438</v>
      </c>
      <c r="D77" s="1245" t="s">
        <v>4439</v>
      </c>
      <c r="E77" s="1246" t="s">
        <v>48</v>
      </c>
      <c r="F77" s="1226" t="s">
        <v>4303</v>
      </c>
      <c r="G77" s="1199" t="s">
        <v>4304</v>
      </c>
      <c r="H77" s="1199" t="s">
        <v>4325</v>
      </c>
      <c r="I77" s="1199" t="s">
        <v>49</v>
      </c>
      <c r="J77" s="1199" t="s">
        <v>49</v>
      </c>
      <c r="K77" s="1200" t="s">
        <v>4440</v>
      </c>
      <c r="L77" s="1201" t="s">
        <v>4441</v>
      </c>
      <c r="M77" s="1202" t="s">
        <v>67</v>
      </c>
      <c r="N77" s="1218">
        <v>0.8</v>
      </c>
      <c r="O77" s="1247" t="s">
        <v>53</v>
      </c>
      <c r="P77" s="1198">
        <v>4</v>
      </c>
      <c r="Q77" s="1226" t="s">
        <v>4442</v>
      </c>
      <c r="R77" s="2053" t="s">
        <v>4443</v>
      </c>
      <c r="S77" s="1205">
        <v>44986</v>
      </c>
      <c r="T77" s="1205">
        <v>45261</v>
      </c>
      <c r="U77" s="1226"/>
      <c r="V77" s="1226"/>
      <c r="W77" s="1226"/>
      <c r="X77" s="1226"/>
      <c r="Y77" s="1226"/>
      <c r="Z77" s="1226"/>
      <c r="AA77" s="1226"/>
      <c r="AB77" s="1226"/>
      <c r="AC77" s="1226"/>
      <c r="AD77" s="1226"/>
      <c r="AE77" s="1226"/>
      <c r="AF77" s="1226"/>
      <c r="AG77" s="1226"/>
      <c r="AH77" s="1226"/>
      <c r="AI77" s="1226"/>
      <c r="AJ77" s="1226"/>
      <c r="AK77" s="1226"/>
      <c r="AL77" s="1226"/>
      <c r="AM77" s="1206" t="s">
        <v>57</v>
      </c>
      <c r="AN77" s="1206" t="s">
        <v>58</v>
      </c>
      <c r="AO77" s="1206"/>
      <c r="AP77" s="1198"/>
      <c r="AQ77" s="2047" t="s">
        <v>4444</v>
      </c>
      <c r="AR77" s="1208"/>
      <c r="AS77" s="474"/>
      <c r="AT77" s="474"/>
      <c r="AU77" s="474"/>
      <c r="AV77" s="474"/>
      <c r="AW77" s="474"/>
      <c r="AX77" s="474"/>
      <c r="AY77" s="474"/>
      <c r="AZ77" s="474"/>
      <c r="BA77" s="474"/>
      <c r="BB77" s="474"/>
      <c r="BC77" s="474"/>
      <c r="BD77" s="474"/>
      <c r="BE77" s="474"/>
      <c r="BF77" s="474"/>
      <c r="BG77" s="474"/>
      <c r="BH77" s="474"/>
      <c r="BI77" s="474"/>
      <c r="BJ77" s="474"/>
      <c r="BK77" s="474"/>
    </row>
    <row r="78" spans="1:63" ht="78.75" customHeight="1">
      <c r="A78" s="1198">
        <v>72</v>
      </c>
      <c r="B78" s="2048"/>
      <c r="C78" s="2051"/>
      <c r="D78" s="1245" t="s">
        <v>4445</v>
      </c>
      <c r="E78" s="1246" t="s">
        <v>48</v>
      </c>
      <c r="F78" s="1226" t="s">
        <v>4303</v>
      </c>
      <c r="G78" s="1199" t="s">
        <v>4304</v>
      </c>
      <c r="H78" s="1199" t="s">
        <v>4325</v>
      </c>
      <c r="I78" s="1199" t="s">
        <v>49</v>
      </c>
      <c r="J78" s="1199" t="s">
        <v>49</v>
      </c>
      <c r="K78" s="1200" t="s">
        <v>4440</v>
      </c>
      <c r="L78" s="1201" t="s">
        <v>4441</v>
      </c>
      <c r="M78" s="1202" t="s">
        <v>81</v>
      </c>
      <c r="N78" s="1203">
        <v>0.8</v>
      </c>
      <c r="O78" s="1247" t="s">
        <v>53</v>
      </c>
      <c r="P78" s="1198">
        <v>4</v>
      </c>
      <c r="Q78" s="1226" t="s">
        <v>4446</v>
      </c>
      <c r="R78" s="2048"/>
      <c r="S78" s="1226" t="s">
        <v>4447</v>
      </c>
      <c r="T78" s="1226" t="s">
        <v>4447</v>
      </c>
      <c r="U78" s="1226"/>
      <c r="V78" s="1226"/>
      <c r="W78" s="1226"/>
      <c r="X78" s="1226"/>
      <c r="Y78" s="1226"/>
      <c r="Z78" s="1226"/>
      <c r="AA78" s="1226"/>
      <c r="AB78" s="1226"/>
      <c r="AC78" s="1226"/>
      <c r="AD78" s="1226"/>
      <c r="AE78" s="1226"/>
      <c r="AF78" s="1226"/>
      <c r="AG78" s="1226"/>
      <c r="AH78" s="1226"/>
      <c r="AI78" s="1226"/>
      <c r="AJ78" s="1226"/>
      <c r="AK78" s="1226"/>
      <c r="AL78" s="1226"/>
      <c r="AM78" s="1206" t="s">
        <v>57</v>
      </c>
      <c r="AN78" s="1206" t="s">
        <v>58</v>
      </c>
      <c r="AO78" s="1206"/>
      <c r="AP78" s="1198"/>
      <c r="AQ78" s="2048"/>
      <c r="AR78" s="1208"/>
      <c r="AS78" s="474"/>
      <c r="AT78" s="474"/>
      <c r="AU78" s="474"/>
      <c r="AV78" s="474"/>
      <c r="AW78" s="474"/>
      <c r="AX78" s="474"/>
      <c r="AY78" s="474"/>
      <c r="AZ78" s="474"/>
      <c r="BA78" s="474"/>
      <c r="BB78" s="474"/>
      <c r="BC78" s="474"/>
      <c r="BD78" s="474"/>
      <c r="BE78" s="474"/>
      <c r="BF78" s="474"/>
      <c r="BG78" s="474"/>
      <c r="BH78" s="474"/>
      <c r="BI78" s="474"/>
      <c r="BJ78" s="474"/>
      <c r="BK78" s="474"/>
    </row>
    <row r="79" spans="1:63" ht="82.5" customHeight="1">
      <c r="A79" s="1198">
        <v>73</v>
      </c>
      <c r="B79" s="2049"/>
      <c r="C79" s="2052"/>
      <c r="D79" s="1248" t="s">
        <v>4448</v>
      </c>
      <c r="E79" s="1246" t="s">
        <v>48</v>
      </c>
      <c r="F79" s="1226" t="s">
        <v>4303</v>
      </c>
      <c r="G79" s="1199" t="s">
        <v>4304</v>
      </c>
      <c r="H79" s="1199" t="s">
        <v>4325</v>
      </c>
      <c r="I79" s="1199" t="s">
        <v>49</v>
      </c>
      <c r="J79" s="1199" t="s">
        <v>49</v>
      </c>
      <c r="K79" s="1200" t="s">
        <v>4440</v>
      </c>
      <c r="L79" s="1201" t="s">
        <v>4441</v>
      </c>
      <c r="M79" s="1202" t="s">
        <v>81</v>
      </c>
      <c r="N79" s="1203">
        <v>0.8</v>
      </c>
      <c r="O79" s="1247" t="s">
        <v>53</v>
      </c>
      <c r="P79" s="1198">
        <v>4</v>
      </c>
      <c r="Q79" s="1226" t="s">
        <v>4446</v>
      </c>
      <c r="R79" s="2049"/>
      <c r="S79" s="1226" t="s">
        <v>4447</v>
      </c>
      <c r="T79" s="1226" t="s">
        <v>4447</v>
      </c>
      <c r="U79" s="1226"/>
      <c r="V79" s="1226"/>
      <c r="W79" s="1226"/>
      <c r="X79" s="1226"/>
      <c r="Y79" s="1226"/>
      <c r="Z79" s="1226"/>
      <c r="AA79" s="1226"/>
      <c r="AB79" s="1226"/>
      <c r="AC79" s="1226"/>
      <c r="AD79" s="1226"/>
      <c r="AE79" s="1226"/>
      <c r="AF79" s="1226"/>
      <c r="AG79" s="1226"/>
      <c r="AH79" s="1226"/>
      <c r="AI79" s="1226"/>
      <c r="AJ79" s="1226"/>
      <c r="AK79" s="1226"/>
      <c r="AL79" s="1226"/>
      <c r="AM79" s="1206" t="s">
        <v>57</v>
      </c>
      <c r="AN79" s="1206" t="s">
        <v>58</v>
      </c>
      <c r="AO79" s="1206"/>
      <c r="AP79" s="1198"/>
      <c r="AQ79" s="2049"/>
      <c r="AR79" s="1208"/>
      <c r="AS79" s="474"/>
      <c r="AT79" s="474"/>
      <c r="AU79" s="474"/>
      <c r="AV79" s="474"/>
      <c r="AW79" s="474"/>
      <c r="AX79" s="474"/>
      <c r="AY79" s="474"/>
      <c r="AZ79" s="474"/>
      <c r="BA79" s="474"/>
      <c r="BB79" s="474"/>
      <c r="BC79" s="474"/>
      <c r="BD79" s="474"/>
      <c r="BE79" s="474"/>
      <c r="BF79" s="474"/>
      <c r="BG79" s="474"/>
      <c r="BH79" s="474"/>
      <c r="BI79" s="474"/>
      <c r="BJ79" s="474"/>
      <c r="BK79" s="474"/>
    </row>
    <row r="80" spans="1:63" ht="31.5" customHeight="1">
      <c r="A80" s="1249"/>
      <c r="B80" s="1019"/>
      <c r="C80" s="1019"/>
      <c r="D80" s="1019"/>
      <c r="E80" s="1249"/>
      <c r="F80" s="1249"/>
      <c r="G80" s="1249"/>
      <c r="H80" s="1249"/>
      <c r="I80" s="1249"/>
      <c r="J80" s="1249"/>
      <c r="K80" s="1250"/>
      <c r="L80" s="2054" t="s">
        <v>235</v>
      </c>
      <c r="M80" s="2055"/>
      <c r="N80" s="1251">
        <f>AVERAGE(N7:N79)</f>
        <v>0.83917808219178014</v>
      </c>
      <c r="O80" s="1249"/>
      <c r="P80" s="1249"/>
      <c r="Q80" s="1252"/>
      <c r="R80" s="1249"/>
      <c r="S80" s="1249"/>
      <c r="T80" s="1253"/>
      <c r="U80" s="2056">
        <f>SUM(U7:U79)</f>
        <v>0</v>
      </c>
      <c r="V80" s="2057"/>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285"/>
      <c r="AS80" s="474"/>
      <c r="AT80" s="474"/>
      <c r="AU80" s="474"/>
      <c r="AV80" s="474"/>
      <c r="AW80" s="474"/>
      <c r="AX80" s="474"/>
      <c r="AY80" s="474"/>
      <c r="AZ80" s="474"/>
      <c r="BA80" s="474"/>
      <c r="BB80" s="474"/>
      <c r="BC80" s="474"/>
      <c r="BD80" s="474"/>
      <c r="BE80" s="474"/>
      <c r="BF80" s="474"/>
      <c r="BG80" s="474"/>
      <c r="BH80" s="474"/>
      <c r="BI80" s="474"/>
      <c r="BJ80" s="474"/>
      <c r="BK80" s="474"/>
    </row>
    <row r="81" spans="1:63" ht="31.5" customHeight="1">
      <c r="A81" s="285"/>
      <c r="B81" s="285"/>
      <c r="C81" s="285"/>
      <c r="D81" s="285"/>
      <c r="E81" s="285"/>
      <c r="F81" s="285"/>
      <c r="G81" s="285"/>
      <c r="H81" s="285"/>
      <c r="I81" s="285"/>
      <c r="J81" s="285"/>
      <c r="K81" s="285"/>
      <c r="L81" s="285"/>
      <c r="M81" s="285"/>
      <c r="N81" s="285"/>
      <c r="O81" s="285"/>
      <c r="P81" s="285"/>
      <c r="Q81" s="1254"/>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c r="AS81" s="474"/>
      <c r="AT81" s="474"/>
      <c r="AU81" s="474"/>
      <c r="AV81" s="474"/>
      <c r="AW81" s="474"/>
      <c r="AX81" s="474"/>
      <c r="AY81" s="474"/>
      <c r="AZ81" s="474"/>
      <c r="BA81" s="474"/>
      <c r="BB81" s="474"/>
      <c r="BC81" s="474"/>
      <c r="BD81" s="474"/>
      <c r="BE81" s="474"/>
      <c r="BF81" s="474"/>
      <c r="BG81" s="474"/>
      <c r="BH81" s="474"/>
      <c r="BI81" s="474"/>
      <c r="BJ81" s="474"/>
      <c r="BK81" s="474"/>
    </row>
    <row r="82" spans="1:63" ht="31.5" customHeight="1">
      <c r="A82" s="285"/>
      <c r="B82" s="285"/>
      <c r="C82" s="285"/>
      <c r="D82" s="285"/>
      <c r="E82" s="285"/>
      <c r="F82" s="285"/>
      <c r="G82" s="285"/>
      <c r="H82" s="285"/>
      <c r="I82" s="285"/>
      <c r="J82" s="285"/>
      <c r="K82" s="285"/>
      <c r="L82" s="285"/>
      <c r="M82" s="285"/>
      <c r="N82" s="285"/>
      <c r="O82" s="285"/>
      <c r="P82" s="285"/>
      <c r="Q82" s="1254"/>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474"/>
      <c r="AT82" s="474"/>
      <c r="AU82" s="474"/>
      <c r="AV82" s="474"/>
      <c r="AW82" s="474"/>
      <c r="AX82" s="474"/>
      <c r="AY82" s="474"/>
      <c r="AZ82" s="474"/>
      <c r="BA82" s="474"/>
      <c r="BB82" s="474"/>
      <c r="BC82" s="474"/>
      <c r="BD82" s="474"/>
      <c r="BE82" s="474"/>
      <c r="BF82" s="474"/>
      <c r="BG82" s="474"/>
      <c r="BH82" s="474"/>
      <c r="BI82" s="474"/>
      <c r="BJ82" s="474"/>
      <c r="BK82" s="474"/>
    </row>
    <row r="83" spans="1:63" ht="15.75" customHeight="1">
      <c r="A83" s="285"/>
      <c r="B83" s="285"/>
      <c r="C83" s="285"/>
      <c r="D83" s="285"/>
      <c r="E83" s="285"/>
      <c r="F83" s="285"/>
      <c r="G83" s="285"/>
      <c r="H83" s="285"/>
      <c r="I83" s="285"/>
      <c r="J83" s="285"/>
      <c r="K83" s="285"/>
      <c r="L83" s="285"/>
      <c r="M83" s="285"/>
      <c r="N83" s="285"/>
      <c r="O83" s="285"/>
      <c r="P83" s="285"/>
      <c r="Q83" s="1254"/>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474"/>
      <c r="AT83" s="474"/>
      <c r="AU83" s="474"/>
      <c r="AV83" s="474"/>
      <c r="AW83" s="474"/>
      <c r="AX83" s="474"/>
      <c r="AY83" s="474"/>
      <c r="AZ83" s="474"/>
      <c r="BA83" s="474"/>
      <c r="BB83" s="474"/>
      <c r="BC83" s="474"/>
      <c r="BD83" s="474"/>
      <c r="BE83" s="474"/>
      <c r="BF83" s="474"/>
      <c r="BG83" s="474"/>
      <c r="BH83" s="474"/>
      <c r="BI83" s="474"/>
      <c r="BJ83" s="474"/>
      <c r="BK83" s="474"/>
    </row>
    <row r="84" spans="1:63" ht="15.75" customHeight="1">
      <c r="A84" s="285"/>
      <c r="B84" s="285"/>
      <c r="C84" s="285"/>
      <c r="D84" s="285"/>
      <c r="E84" s="285"/>
      <c r="F84" s="285"/>
      <c r="G84" s="285"/>
      <c r="H84" s="285"/>
      <c r="I84" s="285"/>
      <c r="J84" s="285"/>
      <c r="K84" s="285"/>
      <c r="L84" s="285"/>
      <c r="M84" s="285"/>
      <c r="N84" s="285"/>
      <c r="O84" s="285"/>
      <c r="P84" s="285"/>
      <c r="Q84" s="1254"/>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474"/>
      <c r="AT84" s="474"/>
      <c r="AU84" s="474"/>
      <c r="AV84" s="474"/>
      <c r="AW84" s="474"/>
      <c r="AX84" s="474"/>
      <c r="AY84" s="474"/>
      <c r="AZ84" s="474"/>
      <c r="BA84" s="474"/>
      <c r="BB84" s="474"/>
      <c r="BC84" s="474"/>
      <c r="BD84" s="474"/>
      <c r="BE84" s="474"/>
      <c r="BF84" s="474"/>
      <c r="BG84" s="474"/>
      <c r="BH84" s="474"/>
      <c r="BI84" s="474"/>
      <c r="BJ84" s="474"/>
      <c r="BK84" s="474"/>
    </row>
    <row r="85" spans="1:63" ht="15.75" customHeight="1">
      <c r="A85" s="285"/>
      <c r="B85" s="285"/>
      <c r="C85" s="285"/>
      <c r="D85" s="285"/>
      <c r="E85" s="285"/>
      <c r="F85" s="285"/>
      <c r="G85" s="285"/>
      <c r="H85" s="285"/>
      <c r="I85" s="285"/>
      <c r="J85" s="285"/>
      <c r="K85" s="285"/>
      <c r="L85" s="285"/>
      <c r="M85" s="285"/>
      <c r="N85" s="285"/>
      <c r="O85" s="285"/>
      <c r="P85" s="285"/>
      <c r="Q85" s="1254"/>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474"/>
      <c r="AT85" s="474"/>
      <c r="AU85" s="474"/>
      <c r="AV85" s="474"/>
      <c r="AW85" s="474"/>
      <c r="AX85" s="474"/>
      <c r="AY85" s="474"/>
      <c r="AZ85" s="474"/>
      <c r="BA85" s="474"/>
      <c r="BB85" s="474"/>
      <c r="BC85" s="474"/>
      <c r="BD85" s="474"/>
      <c r="BE85" s="474"/>
      <c r="BF85" s="474"/>
      <c r="BG85" s="474"/>
      <c r="BH85" s="474"/>
      <c r="BI85" s="474"/>
      <c r="BJ85" s="474"/>
      <c r="BK85" s="474"/>
    </row>
    <row r="86" spans="1:63" ht="15.75" customHeight="1">
      <c r="A86" s="285"/>
      <c r="B86" s="285"/>
      <c r="C86" s="285"/>
      <c r="D86" s="285"/>
      <c r="E86" s="285"/>
      <c r="F86" s="285"/>
      <c r="G86" s="285"/>
      <c r="H86" s="285"/>
      <c r="I86" s="285"/>
      <c r="J86" s="285"/>
      <c r="K86" s="285"/>
      <c r="L86" s="285"/>
      <c r="M86" s="285"/>
      <c r="N86" s="285"/>
      <c r="O86" s="285"/>
      <c r="P86" s="285"/>
      <c r="Q86" s="1254"/>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474"/>
      <c r="AT86" s="474"/>
      <c r="AU86" s="474"/>
      <c r="AV86" s="474"/>
      <c r="AW86" s="474"/>
      <c r="AX86" s="474"/>
      <c r="AY86" s="474"/>
      <c r="AZ86" s="474"/>
      <c r="BA86" s="474"/>
      <c r="BB86" s="474"/>
      <c r="BC86" s="474"/>
      <c r="BD86" s="474"/>
      <c r="BE86" s="474"/>
      <c r="BF86" s="474"/>
      <c r="BG86" s="474"/>
      <c r="BH86" s="474"/>
      <c r="BI86" s="474"/>
      <c r="BJ86" s="474"/>
      <c r="BK86" s="474"/>
    </row>
    <row r="87" spans="1:63" ht="15.75" customHeight="1">
      <c r="A87" s="285"/>
      <c r="B87" s="285"/>
      <c r="C87" s="285"/>
      <c r="D87" s="285"/>
      <c r="E87" s="285"/>
      <c r="F87" s="285"/>
      <c r="G87" s="285"/>
      <c r="H87" s="285"/>
      <c r="I87" s="285"/>
      <c r="J87" s="285"/>
      <c r="K87" s="285"/>
      <c r="L87" s="285"/>
      <c r="M87" s="285"/>
      <c r="N87" s="285"/>
      <c r="O87" s="285"/>
      <c r="P87" s="285"/>
      <c r="Q87" s="1254"/>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474"/>
      <c r="AT87" s="474"/>
      <c r="AU87" s="474"/>
      <c r="AV87" s="474"/>
      <c r="AW87" s="474"/>
      <c r="AX87" s="474"/>
      <c r="AY87" s="474"/>
      <c r="AZ87" s="474"/>
      <c r="BA87" s="474"/>
      <c r="BB87" s="474"/>
      <c r="BC87" s="474"/>
      <c r="BD87" s="474"/>
      <c r="BE87" s="474"/>
      <c r="BF87" s="474"/>
      <c r="BG87" s="474"/>
      <c r="BH87" s="474"/>
      <c r="BI87" s="474"/>
      <c r="BJ87" s="474"/>
      <c r="BK87" s="474"/>
    </row>
    <row r="88" spans="1:63" ht="15.75" customHeight="1">
      <c r="A88" s="285"/>
      <c r="B88" s="285"/>
      <c r="C88" s="285"/>
      <c r="D88" s="285"/>
      <c r="E88" s="285"/>
      <c r="F88" s="285"/>
      <c r="G88" s="285"/>
      <c r="H88" s="285"/>
      <c r="I88" s="285"/>
      <c r="J88" s="285"/>
      <c r="K88" s="285"/>
      <c r="L88" s="285"/>
      <c r="M88" s="285"/>
      <c r="N88" s="285"/>
      <c r="O88" s="285"/>
      <c r="P88" s="285"/>
      <c r="Q88" s="1254"/>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474"/>
      <c r="AT88" s="474"/>
      <c r="AU88" s="474"/>
      <c r="AV88" s="474"/>
      <c r="AW88" s="474"/>
      <c r="AX88" s="474"/>
      <c r="AY88" s="474"/>
      <c r="AZ88" s="474"/>
      <c r="BA88" s="474"/>
      <c r="BB88" s="474"/>
      <c r="BC88" s="474"/>
      <c r="BD88" s="474"/>
      <c r="BE88" s="474"/>
      <c r="BF88" s="474"/>
      <c r="BG88" s="474"/>
      <c r="BH88" s="474"/>
      <c r="BI88" s="474"/>
      <c r="BJ88" s="474"/>
      <c r="BK88" s="474"/>
    </row>
    <row r="89" spans="1:63" ht="15.75" customHeight="1">
      <c r="A89" s="285"/>
      <c r="B89" s="285"/>
      <c r="C89" s="285"/>
      <c r="D89" s="285"/>
      <c r="E89" s="285"/>
      <c r="F89" s="285"/>
      <c r="G89" s="285"/>
      <c r="H89" s="285"/>
      <c r="I89" s="285"/>
      <c r="J89" s="285"/>
      <c r="K89" s="285"/>
      <c r="L89" s="285"/>
      <c r="M89" s="285"/>
      <c r="N89" s="285"/>
      <c r="O89" s="285"/>
      <c r="P89" s="285"/>
      <c r="Q89" s="1254"/>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474"/>
      <c r="AT89" s="474"/>
      <c r="AU89" s="474"/>
      <c r="AV89" s="474"/>
      <c r="AW89" s="474"/>
      <c r="AX89" s="474"/>
      <c r="AY89" s="474"/>
      <c r="AZ89" s="474"/>
      <c r="BA89" s="474"/>
      <c r="BB89" s="474"/>
      <c r="BC89" s="474"/>
      <c r="BD89" s="474"/>
      <c r="BE89" s="474"/>
      <c r="BF89" s="474"/>
      <c r="BG89" s="474"/>
      <c r="BH89" s="474"/>
      <c r="BI89" s="474"/>
      <c r="BJ89" s="474"/>
      <c r="BK89" s="474"/>
    </row>
    <row r="90" spans="1:63" ht="15.75" customHeight="1">
      <c r="A90" s="285"/>
      <c r="B90" s="285"/>
      <c r="C90" s="285"/>
      <c r="D90" s="285"/>
      <c r="E90" s="285"/>
      <c r="F90" s="285"/>
      <c r="G90" s="285"/>
      <c r="H90" s="285"/>
      <c r="I90" s="285"/>
      <c r="J90" s="285"/>
      <c r="K90" s="285"/>
      <c r="L90" s="285"/>
      <c r="M90" s="285"/>
      <c r="N90" s="285"/>
      <c r="O90" s="285"/>
      <c r="P90" s="285"/>
      <c r="Q90" s="1254"/>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474"/>
      <c r="AT90" s="474"/>
      <c r="AU90" s="474"/>
      <c r="AV90" s="474"/>
      <c r="AW90" s="474"/>
      <c r="AX90" s="474"/>
      <c r="AY90" s="474"/>
      <c r="AZ90" s="474"/>
      <c r="BA90" s="474"/>
      <c r="BB90" s="474"/>
      <c r="BC90" s="474"/>
      <c r="BD90" s="474"/>
      <c r="BE90" s="474"/>
      <c r="BF90" s="474"/>
      <c r="BG90" s="474"/>
      <c r="BH90" s="474"/>
      <c r="BI90" s="474"/>
      <c r="BJ90" s="474"/>
      <c r="BK90" s="474"/>
    </row>
    <row r="91" spans="1:63" ht="15.75" customHeight="1">
      <c r="A91" s="285"/>
      <c r="B91" s="285"/>
      <c r="C91" s="285"/>
      <c r="D91" s="285"/>
      <c r="E91" s="285"/>
      <c r="F91" s="285"/>
      <c r="G91" s="285"/>
      <c r="H91" s="285"/>
      <c r="I91" s="285"/>
      <c r="J91" s="285"/>
      <c r="K91" s="285"/>
      <c r="L91" s="285"/>
      <c r="M91" s="285"/>
      <c r="N91" s="285"/>
      <c r="O91" s="285"/>
      <c r="P91" s="285"/>
      <c r="Q91" s="1254"/>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474"/>
      <c r="AT91" s="474"/>
      <c r="AU91" s="474"/>
      <c r="AV91" s="474"/>
      <c r="AW91" s="474"/>
      <c r="AX91" s="474"/>
      <c r="AY91" s="474"/>
      <c r="AZ91" s="474"/>
      <c r="BA91" s="474"/>
      <c r="BB91" s="474"/>
      <c r="BC91" s="474"/>
      <c r="BD91" s="474"/>
      <c r="BE91" s="474"/>
      <c r="BF91" s="474"/>
      <c r="BG91" s="474"/>
      <c r="BH91" s="474"/>
      <c r="BI91" s="474"/>
      <c r="BJ91" s="474"/>
      <c r="BK91" s="474"/>
    </row>
    <row r="92" spans="1:63" ht="15.75" customHeight="1">
      <c r="A92" s="285"/>
      <c r="B92" s="285"/>
      <c r="C92" s="285"/>
      <c r="D92" s="285"/>
      <c r="E92" s="285"/>
      <c r="F92" s="285"/>
      <c r="G92" s="285"/>
      <c r="H92" s="285"/>
      <c r="I92" s="285"/>
      <c r="J92" s="285"/>
      <c r="K92" s="285"/>
      <c r="L92" s="285"/>
      <c r="M92" s="285"/>
      <c r="N92" s="285"/>
      <c r="O92" s="285"/>
      <c r="P92" s="285"/>
      <c r="Q92" s="1254"/>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474"/>
      <c r="AT92" s="474"/>
      <c r="AU92" s="474"/>
      <c r="AV92" s="474"/>
      <c r="AW92" s="474"/>
      <c r="AX92" s="474"/>
      <c r="AY92" s="474"/>
      <c r="AZ92" s="474"/>
      <c r="BA92" s="474"/>
      <c r="BB92" s="474"/>
      <c r="BC92" s="474"/>
      <c r="BD92" s="474"/>
      <c r="BE92" s="474"/>
      <c r="BF92" s="474"/>
      <c r="BG92" s="474"/>
      <c r="BH92" s="474"/>
      <c r="BI92" s="474"/>
      <c r="BJ92" s="474"/>
      <c r="BK92" s="474"/>
    </row>
    <row r="93" spans="1:63" ht="15.75" customHeight="1">
      <c r="A93" s="285"/>
      <c r="B93" s="285"/>
      <c r="C93" s="285"/>
      <c r="D93" s="285"/>
      <c r="E93" s="285"/>
      <c r="F93" s="285"/>
      <c r="G93" s="285"/>
      <c r="H93" s="285"/>
      <c r="I93" s="285"/>
      <c r="J93" s="285"/>
      <c r="K93" s="285"/>
      <c r="L93" s="285"/>
      <c r="M93" s="285"/>
      <c r="N93" s="285"/>
      <c r="O93" s="285"/>
      <c r="P93" s="285"/>
      <c r="Q93" s="1254"/>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c r="AS93" s="474"/>
      <c r="AT93" s="474"/>
      <c r="AU93" s="474"/>
      <c r="AV93" s="474"/>
      <c r="AW93" s="474"/>
      <c r="AX93" s="474"/>
      <c r="AY93" s="474"/>
      <c r="AZ93" s="474"/>
      <c r="BA93" s="474"/>
      <c r="BB93" s="474"/>
      <c r="BC93" s="474"/>
      <c r="BD93" s="474"/>
      <c r="BE93" s="474"/>
      <c r="BF93" s="474"/>
      <c r="BG93" s="474"/>
      <c r="BH93" s="474"/>
      <c r="BI93" s="474"/>
      <c r="BJ93" s="474"/>
      <c r="BK93" s="474"/>
    </row>
    <row r="94" spans="1:63" ht="15.75" customHeight="1">
      <c r="A94" s="285"/>
      <c r="B94" s="285"/>
      <c r="C94" s="285"/>
      <c r="D94" s="285"/>
      <c r="E94" s="285"/>
      <c r="F94" s="285"/>
      <c r="G94" s="285"/>
      <c r="H94" s="285"/>
      <c r="I94" s="285"/>
      <c r="J94" s="285"/>
      <c r="K94" s="285"/>
      <c r="L94" s="285"/>
      <c r="M94" s="285"/>
      <c r="N94" s="285"/>
      <c r="O94" s="285"/>
      <c r="P94" s="285"/>
      <c r="Q94" s="1254"/>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474"/>
      <c r="AT94" s="474"/>
      <c r="AU94" s="474"/>
      <c r="AV94" s="474"/>
      <c r="AW94" s="474"/>
      <c r="AX94" s="474"/>
      <c r="AY94" s="474"/>
      <c r="AZ94" s="474"/>
      <c r="BA94" s="474"/>
      <c r="BB94" s="474"/>
      <c r="BC94" s="474"/>
      <c r="BD94" s="474"/>
      <c r="BE94" s="474"/>
      <c r="BF94" s="474"/>
      <c r="BG94" s="474"/>
      <c r="BH94" s="474"/>
      <c r="BI94" s="474"/>
      <c r="BJ94" s="474"/>
      <c r="BK94" s="474"/>
    </row>
    <row r="95" spans="1:63" ht="15.75" customHeight="1">
      <c r="A95" s="285"/>
      <c r="B95" s="285"/>
      <c r="C95" s="285"/>
      <c r="D95" s="285"/>
      <c r="E95" s="285"/>
      <c r="F95" s="285"/>
      <c r="G95" s="285"/>
      <c r="H95" s="285"/>
      <c r="I95" s="285"/>
      <c r="J95" s="285"/>
      <c r="K95" s="285"/>
      <c r="L95" s="285"/>
      <c r="M95" s="285"/>
      <c r="N95" s="285"/>
      <c r="O95" s="285"/>
      <c r="P95" s="285"/>
      <c r="Q95" s="1254"/>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c r="AS95" s="474"/>
      <c r="AT95" s="474"/>
      <c r="AU95" s="474"/>
      <c r="AV95" s="474"/>
      <c r="AW95" s="474"/>
      <c r="AX95" s="474"/>
      <c r="AY95" s="474"/>
      <c r="AZ95" s="474"/>
      <c r="BA95" s="474"/>
      <c r="BB95" s="474"/>
      <c r="BC95" s="474"/>
      <c r="BD95" s="474"/>
      <c r="BE95" s="474"/>
      <c r="BF95" s="474"/>
      <c r="BG95" s="474"/>
      <c r="BH95" s="474"/>
      <c r="BI95" s="474"/>
      <c r="BJ95" s="474"/>
      <c r="BK95" s="474"/>
    </row>
    <row r="96" spans="1:63" ht="15.75" customHeight="1">
      <c r="A96" s="285"/>
      <c r="B96" s="285"/>
      <c r="C96" s="285"/>
      <c r="D96" s="285"/>
      <c r="E96" s="285"/>
      <c r="F96" s="285"/>
      <c r="G96" s="285"/>
      <c r="H96" s="285"/>
      <c r="I96" s="285"/>
      <c r="J96" s="285"/>
      <c r="K96" s="285"/>
      <c r="L96" s="285"/>
      <c r="M96" s="285"/>
      <c r="N96" s="285"/>
      <c r="O96" s="285"/>
      <c r="P96" s="285"/>
      <c r="Q96" s="1254"/>
      <c r="R96" s="285"/>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c r="AR96" s="285"/>
      <c r="AS96" s="474"/>
      <c r="AT96" s="474"/>
      <c r="AU96" s="474"/>
      <c r="AV96" s="474"/>
      <c r="AW96" s="474"/>
      <c r="AX96" s="474"/>
      <c r="AY96" s="474"/>
      <c r="AZ96" s="474"/>
      <c r="BA96" s="474"/>
      <c r="BB96" s="474"/>
      <c r="BC96" s="474"/>
      <c r="BD96" s="474"/>
      <c r="BE96" s="474"/>
      <c r="BF96" s="474"/>
      <c r="BG96" s="474"/>
      <c r="BH96" s="474"/>
      <c r="BI96" s="474"/>
      <c r="BJ96" s="474"/>
      <c r="BK96" s="474"/>
    </row>
    <row r="97" spans="1:63" ht="15.75" customHeight="1">
      <c r="A97" s="285"/>
      <c r="B97" s="285"/>
      <c r="C97" s="285"/>
      <c r="D97" s="285"/>
      <c r="E97" s="285"/>
      <c r="F97" s="285"/>
      <c r="G97" s="285"/>
      <c r="H97" s="285"/>
      <c r="I97" s="285"/>
      <c r="J97" s="285"/>
      <c r="K97" s="285"/>
      <c r="L97" s="285"/>
      <c r="M97" s="285"/>
      <c r="N97" s="285"/>
      <c r="O97" s="285"/>
      <c r="P97" s="285"/>
      <c r="Q97" s="1254"/>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c r="AS97" s="474"/>
      <c r="AT97" s="474"/>
      <c r="AU97" s="474"/>
      <c r="AV97" s="474"/>
      <c r="AW97" s="474"/>
      <c r="AX97" s="474"/>
      <c r="AY97" s="474"/>
      <c r="AZ97" s="474"/>
      <c r="BA97" s="474"/>
      <c r="BB97" s="474"/>
      <c r="BC97" s="474"/>
      <c r="BD97" s="474"/>
      <c r="BE97" s="474"/>
      <c r="BF97" s="474"/>
      <c r="BG97" s="474"/>
      <c r="BH97" s="474"/>
      <c r="BI97" s="474"/>
      <c r="BJ97" s="474"/>
      <c r="BK97" s="474"/>
    </row>
    <row r="98" spans="1:63" ht="15.75" customHeight="1">
      <c r="A98" s="285"/>
      <c r="B98" s="285"/>
      <c r="C98" s="285"/>
      <c r="D98" s="285"/>
      <c r="E98" s="285"/>
      <c r="F98" s="285"/>
      <c r="G98" s="285"/>
      <c r="H98" s="285"/>
      <c r="I98" s="285"/>
      <c r="J98" s="285"/>
      <c r="K98" s="285"/>
      <c r="L98" s="285"/>
      <c r="M98" s="285"/>
      <c r="N98" s="285"/>
      <c r="O98" s="285"/>
      <c r="P98" s="285"/>
      <c r="Q98" s="1254"/>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c r="AS98" s="474"/>
      <c r="AT98" s="474"/>
      <c r="AU98" s="474"/>
      <c r="AV98" s="474"/>
      <c r="AW98" s="474"/>
      <c r="AX98" s="474"/>
      <c r="AY98" s="474"/>
      <c r="AZ98" s="474"/>
      <c r="BA98" s="474"/>
      <c r="BB98" s="474"/>
      <c r="BC98" s="474"/>
      <c r="BD98" s="474"/>
      <c r="BE98" s="474"/>
      <c r="BF98" s="474"/>
      <c r="BG98" s="474"/>
      <c r="BH98" s="474"/>
      <c r="BI98" s="474"/>
      <c r="BJ98" s="474"/>
      <c r="BK98" s="474"/>
    </row>
    <row r="99" spans="1:63" ht="15.75" customHeight="1">
      <c r="A99" s="285"/>
      <c r="B99" s="285"/>
      <c r="C99" s="285"/>
      <c r="D99" s="285"/>
      <c r="E99" s="285"/>
      <c r="F99" s="285"/>
      <c r="G99" s="285"/>
      <c r="H99" s="285"/>
      <c r="I99" s="285"/>
      <c r="J99" s="285"/>
      <c r="K99" s="285"/>
      <c r="L99" s="285"/>
      <c r="M99" s="285"/>
      <c r="N99" s="285"/>
      <c r="O99" s="285"/>
      <c r="P99" s="285"/>
      <c r="Q99" s="1254"/>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c r="AS99" s="474"/>
      <c r="AT99" s="474"/>
      <c r="AU99" s="474"/>
      <c r="AV99" s="474"/>
      <c r="AW99" s="474"/>
      <c r="AX99" s="474"/>
      <c r="AY99" s="474"/>
      <c r="AZ99" s="474"/>
      <c r="BA99" s="474"/>
      <c r="BB99" s="474"/>
      <c r="BC99" s="474"/>
      <c r="BD99" s="474"/>
      <c r="BE99" s="474"/>
      <c r="BF99" s="474"/>
      <c r="BG99" s="474"/>
      <c r="BH99" s="474"/>
      <c r="BI99" s="474"/>
      <c r="BJ99" s="474"/>
      <c r="BK99" s="474"/>
    </row>
    <row r="100" spans="1:63" ht="15.75" customHeight="1">
      <c r="A100" s="285"/>
      <c r="B100" s="285"/>
      <c r="C100" s="285"/>
      <c r="D100" s="285"/>
      <c r="E100" s="285"/>
      <c r="F100" s="285"/>
      <c r="G100" s="285"/>
      <c r="H100" s="285"/>
      <c r="I100" s="285"/>
      <c r="J100" s="285"/>
      <c r="K100" s="285"/>
      <c r="L100" s="285"/>
      <c r="M100" s="285"/>
      <c r="N100" s="285"/>
      <c r="O100" s="285"/>
      <c r="P100" s="285"/>
      <c r="Q100" s="1254"/>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c r="AS100" s="474"/>
      <c r="AT100" s="474"/>
      <c r="AU100" s="474"/>
      <c r="AV100" s="474"/>
      <c r="AW100" s="474"/>
      <c r="AX100" s="474"/>
      <c r="AY100" s="474"/>
      <c r="AZ100" s="474"/>
      <c r="BA100" s="474"/>
      <c r="BB100" s="474"/>
      <c r="BC100" s="474"/>
      <c r="BD100" s="474"/>
      <c r="BE100" s="474"/>
      <c r="BF100" s="474"/>
      <c r="BG100" s="474"/>
      <c r="BH100" s="474"/>
      <c r="BI100" s="474"/>
      <c r="BJ100" s="474"/>
      <c r="BK100" s="474"/>
    </row>
    <row r="101" spans="1:63" ht="15.75" customHeight="1">
      <c r="A101" s="285"/>
      <c r="B101" s="285"/>
      <c r="C101" s="285"/>
      <c r="D101" s="285"/>
      <c r="E101" s="285"/>
      <c r="F101" s="285"/>
      <c r="G101" s="285"/>
      <c r="H101" s="285"/>
      <c r="I101" s="285"/>
      <c r="J101" s="285"/>
      <c r="K101" s="285"/>
      <c r="L101" s="285"/>
      <c r="M101" s="285"/>
      <c r="N101" s="285"/>
      <c r="O101" s="285"/>
      <c r="P101" s="285"/>
      <c r="Q101" s="1254"/>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c r="AR101" s="285"/>
      <c r="AS101" s="474"/>
      <c r="AT101" s="474"/>
      <c r="AU101" s="474"/>
      <c r="AV101" s="474"/>
      <c r="AW101" s="474"/>
      <c r="AX101" s="474"/>
      <c r="AY101" s="474"/>
      <c r="AZ101" s="474"/>
      <c r="BA101" s="474"/>
      <c r="BB101" s="474"/>
      <c r="BC101" s="474"/>
      <c r="BD101" s="474"/>
      <c r="BE101" s="474"/>
      <c r="BF101" s="474"/>
      <c r="BG101" s="474"/>
      <c r="BH101" s="474"/>
      <c r="BI101" s="474"/>
      <c r="BJ101" s="474"/>
      <c r="BK101" s="474"/>
    </row>
    <row r="102" spans="1:63" ht="15.75" customHeight="1">
      <c r="A102" s="285"/>
      <c r="B102" s="285"/>
      <c r="C102" s="285"/>
      <c r="D102" s="285"/>
      <c r="E102" s="285"/>
      <c r="F102" s="285"/>
      <c r="G102" s="285"/>
      <c r="H102" s="285"/>
      <c r="I102" s="285"/>
      <c r="J102" s="285"/>
      <c r="K102" s="285"/>
      <c r="L102" s="285"/>
      <c r="M102" s="285"/>
      <c r="N102" s="285"/>
      <c r="O102" s="285"/>
      <c r="P102" s="285"/>
      <c r="Q102" s="1254"/>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c r="AS102" s="474"/>
      <c r="AT102" s="474"/>
      <c r="AU102" s="474"/>
      <c r="AV102" s="474"/>
      <c r="AW102" s="474"/>
      <c r="AX102" s="474"/>
      <c r="AY102" s="474"/>
      <c r="AZ102" s="474"/>
      <c r="BA102" s="474"/>
      <c r="BB102" s="474"/>
      <c r="BC102" s="474"/>
      <c r="BD102" s="474"/>
      <c r="BE102" s="474"/>
      <c r="BF102" s="474"/>
      <c r="BG102" s="474"/>
      <c r="BH102" s="474"/>
      <c r="BI102" s="474"/>
      <c r="BJ102" s="474"/>
      <c r="BK102" s="474"/>
    </row>
    <row r="103" spans="1:63" ht="15.75" customHeight="1">
      <c r="A103" s="285"/>
      <c r="B103" s="285"/>
      <c r="C103" s="285"/>
      <c r="D103" s="285"/>
      <c r="E103" s="285"/>
      <c r="F103" s="285"/>
      <c r="G103" s="285"/>
      <c r="H103" s="285"/>
      <c r="I103" s="285"/>
      <c r="J103" s="285"/>
      <c r="K103" s="285"/>
      <c r="L103" s="285"/>
      <c r="M103" s="285"/>
      <c r="N103" s="285"/>
      <c r="O103" s="285"/>
      <c r="P103" s="285"/>
      <c r="Q103" s="1254"/>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c r="AS103" s="474"/>
      <c r="AT103" s="474"/>
      <c r="AU103" s="474"/>
      <c r="AV103" s="474"/>
      <c r="AW103" s="474"/>
      <c r="AX103" s="474"/>
      <c r="AY103" s="474"/>
      <c r="AZ103" s="474"/>
      <c r="BA103" s="474"/>
      <c r="BB103" s="474"/>
      <c r="BC103" s="474"/>
      <c r="BD103" s="474"/>
      <c r="BE103" s="474"/>
      <c r="BF103" s="474"/>
      <c r="BG103" s="474"/>
      <c r="BH103" s="474"/>
      <c r="BI103" s="474"/>
      <c r="BJ103" s="474"/>
      <c r="BK103" s="474"/>
    </row>
    <row r="104" spans="1:63" ht="15.75" customHeight="1">
      <c r="A104" s="285"/>
      <c r="B104" s="285"/>
      <c r="C104" s="285"/>
      <c r="D104" s="285"/>
      <c r="E104" s="285"/>
      <c r="F104" s="285"/>
      <c r="G104" s="285"/>
      <c r="H104" s="285"/>
      <c r="I104" s="285"/>
      <c r="J104" s="285"/>
      <c r="K104" s="285"/>
      <c r="L104" s="285"/>
      <c r="M104" s="285"/>
      <c r="N104" s="285"/>
      <c r="O104" s="285"/>
      <c r="P104" s="285"/>
      <c r="Q104" s="1254"/>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c r="AR104" s="285"/>
      <c r="AS104" s="474"/>
      <c r="AT104" s="474"/>
      <c r="AU104" s="474"/>
      <c r="AV104" s="474"/>
      <c r="AW104" s="474"/>
      <c r="AX104" s="474"/>
      <c r="AY104" s="474"/>
      <c r="AZ104" s="474"/>
      <c r="BA104" s="474"/>
      <c r="BB104" s="474"/>
      <c r="BC104" s="474"/>
      <c r="BD104" s="474"/>
      <c r="BE104" s="474"/>
      <c r="BF104" s="474"/>
      <c r="BG104" s="474"/>
      <c r="BH104" s="474"/>
      <c r="BI104" s="474"/>
      <c r="BJ104" s="474"/>
      <c r="BK104" s="474"/>
    </row>
    <row r="105" spans="1:63" ht="15.75" customHeight="1">
      <c r="A105" s="285"/>
      <c r="B105" s="285"/>
      <c r="C105" s="285"/>
      <c r="D105" s="285"/>
      <c r="E105" s="285"/>
      <c r="F105" s="285"/>
      <c r="G105" s="285"/>
      <c r="H105" s="285"/>
      <c r="I105" s="285"/>
      <c r="J105" s="285"/>
      <c r="K105" s="285"/>
      <c r="L105" s="285"/>
      <c r="M105" s="285"/>
      <c r="N105" s="285"/>
      <c r="O105" s="285"/>
      <c r="P105" s="285"/>
      <c r="Q105" s="1254"/>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c r="AR105" s="285"/>
      <c r="AS105" s="474"/>
      <c r="AT105" s="474"/>
      <c r="AU105" s="474"/>
      <c r="AV105" s="474"/>
      <c r="AW105" s="474"/>
      <c r="AX105" s="474"/>
      <c r="AY105" s="474"/>
      <c r="AZ105" s="474"/>
      <c r="BA105" s="474"/>
      <c r="BB105" s="474"/>
      <c r="BC105" s="474"/>
      <c r="BD105" s="474"/>
      <c r="BE105" s="474"/>
      <c r="BF105" s="474"/>
      <c r="BG105" s="474"/>
      <c r="BH105" s="474"/>
      <c r="BI105" s="474"/>
      <c r="BJ105" s="474"/>
      <c r="BK105" s="474"/>
    </row>
    <row r="106" spans="1:63" ht="15.75" customHeight="1">
      <c r="A106" s="285"/>
      <c r="B106" s="285"/>
      <c r="C106" s="285"/>
      <c r="D106" s="285"/>
      <c r="E106" s="285"/>
      <c r="F106" s="285"/>
      <c r="G106" s="285"/>
      <c r="H106" s="285"/>
      <c r="I106" s="285"/>
      <c r="J106" s="285"/>
      <c r="K106" s="285"/>
      <c r="L106" s="285"/>
      <c r="M106" s="285"/>
      <c r="N106" s="285"/>
      <c r="O106" s="285"/>
      <c r="P106" s="285"/>
      <c r="Q106" s="1254"/>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c r="AR106" s="285"/>
      <c r="AS106" s="474"/>
      <c r="AT106" s="474"/>
      <c r="AU106" s="474"/>
      <c r="AV106" s="474"/>
      <c r="AW106" s="474"/>
      <c r="AX106" s="474"/>
      <c r="AY106" s="474"/>
      <c r="AZ106" s="474"/>
      <c r="BA106" s="474"/>
      <c r="BB106" s="474"/>
      <c r="BC106" s="474"/>
      <c r="BD106" s="474"/>
      <c r="BE106" s="474"/>
      <c r="BF106" s="474"/>
      <c r="BG106" s="474"/>
      <c r="BH106" s="474"/>
      <c r="BI106" s="474"/>
      <c r="BJ106" s="474"/>
      <c r="BK106" s="474"/>
    </row>
    <row r="107" spans="1:63" ht="15.75" customHeight="1">
      <c r="A107" s="285"/>
      <c r="B107" s="285"/>
      <c r="C107" s="285"/>
      <c r="D107" s="285"/>
      <c r="E107" s="285"/>
      <c r="F107" s="285"/>
      <c r="G107" s="285"/>
      <c r="H107" s="285"/>
      <c r="I107" s="285"/>
      <c r="J107" s="285"/>
      <c r="K107" s="285"/>
      <c r="L107" s="285"/>
      <c r="M107" s="285"/>
      <c r="N107" s="285"/>
      <c r="O107" s="285"/>
      <c r="P107" s="285"/>
      <c r="Q107" s="1254"/>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c r="AR107" s="285"/>
      <c r="AS107" s="474"/>
      <c r="AT107" s="474"/>
      <c r="AU107" s="474"/>
      <c r="AV107" s="474"/>
      <c r="AW107" s="474"/>
      <c r="AX107" s="474"/>
      <c r="AY107" s="474"/>
      <c r="AZ107" s="474"/>
      <c r="BA107" s="474"/>
      <c r="BB107" s="474"/>
      <c r="BC107" s="474"/>
      <c r="BD107" s="474"/>
      <c r="BE107" s="474"/>
      <c r="BF107" s="474"/>
      <c r="BG107" s="474"/>
      <c r="BH107" s="474"/>
      <c r="BI107" s="474"/>
      <c r="BJ107" s="474"/>
      <c r="BK107" s="474"/>
    </row>
    <row r="108" spans="1:63" ht="15.75" customHeight="1">
      <c r="A108" s="285"/>
      <c r="B108" s="285"/>
      <c r="C108" s="285"/>
      <c r="D108" s="285"/>
      <c r="E108" s="285"/>
      <c r="F108" s="285"/>
      <c r="G108" s="285"/>
      <c r="H108" s="285"/>
      <c r="I108" s="285"/>
      <c r="J108" s="285"/>
      <c r="K108" s="285"/>
      <c r="L108" s="285"/>
      <c r="M108" s="285"/>
      <c r="N108" s="285"/>
      <c r="O108" s="285"/>
      <c r="P108" s="285"/>
      <c r="Q108" s="1254"/>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c r="AR108" s="285"/>
      <c r="AS108" s="474"/>
      <c r="AT108" s="474"/>
      <c r="AU108" s="474"/>
      <c r="AV108" s="474"/>
      <c r="AW108" s="474"/>
      <c r="AX108" s="474"/>
      <c r="AY108" s="474"/>
      <c r="AZ108" s="474"/>
      <c r="BA108" s="474"/>
      <c r="BB108" s="474"/>
      <c r="BC108" s="474"/>
      <c r="BD108" s="474"/>
      <c r="BE108" s="474"/>
      <c r="BF108" s="474"/>
      <c r="BG108" s="474"/>
      <c r="BH108" s="474"/>
      <c r="BI108" s="474"/>
      <c r="BJ108" s="474"/>
      <c r="BK108" s="474"/>
    </row>
    <row r="109" spans="1:63" ht="15.75" customHeight="1">
      <c r="A109" s="285"/>
      <c r="B109" s="285"/>
      <c r="C109" s="285"/>
      <c r="D109" s="285"/>
      <c r="E109" s="285"/>
      <c r="F109" s="285"/>
      <c r="G109" s="285"/>
      <c r="H109" s="285"/>
      <c r="I109" s="285"/>
      <c r="J109" s="285"/>
      <c r="K109" s="285"/>
      <c r="L109" s="285"/>
      <c r="M109" s="285"/>
      <c r="N109" s="285"/>
      <c r="O109" s="285"/>
      <c r="P109" s="285"/>
      <c r="Q109" s="1254"/>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c r="AS109" s="474"/>
      <c r="AT109" s="474"/>
      <c r="AU109" s="474"/>
      <c r="AV109" s="474"/>
      <c r="AW109" s="474"/>
      <c r="AX109" s="474"/>
      <c r="AY109" s="474"/>
      <c r="AZ109" s="474"/>
      <c r="BA109" s="474"/>
      <c r="BB109" s="474"/>
      <c r="BC109" s="474"/>
      <c r="BD109" s="474"/>
      <c r="BE109" s="474"/>
      <c r="BF109" s="474"/>
      <c r="BG109" s="474"/>
      <c r="BH109" s="474"/>
      <c r="BI109" s="474"/>
      <c r="BJ109" s="474"/>
      <c r="BK109" s="474"/>
    </row>
    <row r="110" spans="1:63" ht="15.75" customHeight="1">
      <c r="A110" s="285"/>
      <c r="B110" s="285"/>
      <c r="C110" s="285"/>
      <c r="D110" s="285"/>
      <c r="E110" s="285"/>
      <c r="F110" s="285"/>
      <c r="G110" s="285"/>
      <c r="H110" s="285"/>
      <c r="I110" s="285"/>
      <c r="J110" s="285"/>
      <c r="K110" s="285"/>
      <c r="L110" s="285"/>
      <c r="M110" s="285"/>
      <c r="N110" s="285"/>
      <c r="O110" s="285"/>
      <c r="P110" s="285"/>
      <c r="Q110" s="1254"/>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c r="AS110" s="474"/>
      <c r="AT110" s="474"/>
      <c r="AU110" s="474"/>
      <c r="AV110" s="474"/>
      <c r="AW110" s="474"/>
      <c r="AX110" s="474"/>
      <c r="AY110" s="474"/>
      <c r="AZ110" s="474"/>
      <c r="BA110" s="474"/>
      <c r="BB110" s="474"/>
      <c r="BC110" s="474"/>
      <c r="BD110" s="474"/>
      <c r="BE110" s="474"/>
      <c r="BF110" s="474"/>
      <c r="BG110" s="474"/>
      <c r="BH110" s="474"/>
      <c r="BI110" s="474"/>
      <c r="BJ110" s="474"/>
      <c r="BK110" s="474"/>
    </row>
    <row r="111" spans="1:63" ht="15.75" customHeight="1">
      <c r="A111" s="285"/>
      <c r="B111" s="285"/>
      <c r="C111" s="285"/>
      <c r="D111" s="285"/>
      <c r="E111" s="285"/>
      <c r="F111" s="285"/>
      <c r="G111" s="285"/>
      <c r="H111" s="285"/>
      <c r="I111" s="285"/>
      <c r="J111" s="285"/>
      <c r="K111" s="285"/>
      <c r="L111" s="285"/>
      <c r="M111" s="285"/>
      <c r="N111" s="285"/>
      <c r="O111" s="285"/>
      <c r="P111" s="285"/>
      <c r="Q111" s="1254"/>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c r="AR111" s="285"/>
      <c r="AS111" s="474"/>
      <c r="AT111" s="474"/>
      <c r="AU111" s="474"/>
      <c r="AV111" s="474"/>
      <c r="AW111" s="474"/>
      <c r="AX111" s="474"/>
      <c r="AY111" s="474"/>
      <c r="AZ111" s="474"/>
      <c r="BA111" s="474"/>
      <c r="BB111" s="474"/>
      <c r="BC111" s="474"/>
      <c r="BD111" s="474"/>
      <c r="BE111" s="474"/>
      <c r="BF111" s="474"/>
      <c r="BG111" s="474"/>
      <c r="BH111" s="474"/>
      <c r="BI111" s="474"/>
      <c r="BJ111" s="474"/>
      <c r="BK111" s="474"/>
    </row>
    <row r="112" spans="1:63" ht="15.75" customHeight="1">
      <c r="A112" s="285"/>
      <c r="B112" s="285"/>
      <c r="C112" s="285"/>
      <c r="D112" s="285"/>
      <c r="E112" s="285"/>
      <c r="F112" s="285"/>
      <c r="G112" s="285"/>
      <c r="H112" s="285"/>
      <c r="I112" s="285"/>
      <c r="J112" s="285"/>
      <c r="K112" s="285"/>
      <c r="L112" s="285"/>
      <c r="M112" s="285"/>
      <c r="N112" s="285"/>
      <c r="O112" s="285"/>
      <c r="P112" s="285"/>
      <c r="Q112" s="1254"/>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c r="AR112" s="285"/>
      <c r="AS112" s="474"/>
      <c r="AT112" s="474"/>
      <c r="AU112" s="474"/>
      <c r="AV112" s="474"/>
      <c r="AW112" s="474"/>
      <c r="AX112" s="474"/>
      <c r="AY112" s="474"/>
      <c r="AZ112" s="474"/>
      <c r="BA112" s="474"/>
      <c r="BB112" s="474"/>
      <c r="BC112" s="474"/>
      <c r="BD112" s="474"/>
      <c r="BE112" s="474"/>
      <c r="BF112" s="474"/>
      <c r="BG112" s="474"/>
      <c r="BH112" s="474"/>
      <c r="BI112" s="474"/>
      <c r="BJ112" s="474"/>
      <c r="BK112" s="474"/>
    </row>
    <row r="113" spans="1:63" ht="15.75" customHeight="1">
      <c r="A113" s="285"/>
      <c r="B113" s="285"/>
      <c r="C113" s="285"/>
      <c r="D113" s="285"/>
      <c r="E113" s="285"/>
      <c r="F113" s="285"/>
      <c r="G113" s="285"/>
      <c r="H113" s="285"/>
      <c r="I113" s="285"/>
      <c r="J113" s="285"/>
      <c r="K113" s="285"/>
      <c r="L113" s="285"/>
      <c r="M113" s="285"/>
      <c r="N113" s="285"/>
      <c r="O113" s="285"/>
      <c r="P113" s="285"/>
      <c r="Q113" s="1254"/>
      <c r="R113" s="285"/>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c r="AR113" s="285"/>
      <c r="AS113" s="474"/>
      <c r="AT113" s="474"/>
      <c r="AU113" s="474"/>
      <c r="AV113" s="474"/>
      <c r="AW113" s="474"/>
      <c r="AX113" s="474"/>
      <c r="AY113" s="474"/>
      <c r="AZ113" s="474"/>
      <c r="BA113" s="474"/>
      <c r="BB113" s="474"/>
      <c r="BC113" s="474"/>
      <c r="BD113" s="474"/>
      <c r="BE113" s="474"/>
      <c r="BF113" s="474"/>
      <c r="BG113" s="474"/>
      <c r="BH113" s="474"/>
      <c r="BI113" s="474"/>
      <c r="BJ113" s="474"/>
      <c r="BK113" s="474"/>
    </row>
    <row r="114" spans="1:63" ht="15.75" customHeight="1">
      <c r="A114" s="285"/>
      <c r="B114" s="285"/>
      <c r="C114" s="285"/>
      <c r="D114" s="285"/>
      <c r="E114" s="285"/>
      <c r="F114" s="285"/>
      <c r="G114" s="285"/>
      <c r="H114" s="285"/>
      <c r="I114" s="285"/>
      <c r="J114" s="285"/>
      <c r="K114" s="285"/>
      <c r="L114" s="285"/>
      <c r="M114" s="285"/>
      <c r="N114" s="285"/>
      <c r="O114" s="285"/>
      <c r="P114" s="285"/>
      <c r="Q114" s="1254"/>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c r="AR114" s="285"/>
      <c r="AS114" s="474"/>
      <c r="AT114" s="474"/>
      <c r="AU114" s="474"/>
      <c r="AV114" s="474"/>
      <c r="AW114" s="474"/>
      <c r="AX114" s="474"/>
      <c r="AY114" s="474"/>
      <c r="AZ114" s="474"/>
      <c r="BA114" s="474"/>
      <c r="BB114" s="474"/>
      <c r="BC114" s="474"/>
      <c r="BD114" s="474"/>
      <c r="BE114" s="474"/>
      <c r="BF114" s="474"/>
      <c r="BG114" s="474"/>
      <c r="BH114" s="474"/>
      <c r="BI114" s="474"/>
      <c r="BJ114" s="474"/>
      <c r="BK114" s="474"/>
    </row>
    <row r="115" spans="1:63" ht="15.75" customHeight="1">
      <c r="A115" s="285"/>
      <c r="B115" s="285"/>
      <c r="C115" s="285"/>
      <c r="D115" s="285"/>
      <c r="E115" s="285"/>
      <c r="F115" s="285"/>
      <c r="G115" s="285"/>
      <c r="H115" s="285"/>
      <c r="I115" s="285"/>
      <c r="J115" s="285"/>
      <c r="K115" s="285"/>
      <c r="L115" s="285"/>
      <c r="M115" s="285"/>
      <c r="N115" s="285"/>
      <c r="O115" s="285"/>
      <c r="P115" s="285"/>
      <c r="Q115" s="1254"/>
      <c r="R115" s="285"/>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c r="AR115" s="285"/>
      <c r="AS115" s="474"/>
      <c r="AT115" s="474"/>
      <c r="AU115" s="474"/>
      <c r="AV115" s="474"/>
      <c r="AW115" s="474"/>
      <c r="AX115" s="474"/>
      <c r="AY115" s="474"/>
      <c r="AZ115" s="474"/>
      <c r="BA115" s="474"/>
      <c r="BB115" s="474"/>
      <c r="BC115" s="474"/>
      <c r="BD115" s="474"/>
      <c r="BE115" s="474"/>
      <c r="BF115" s="474"/>
      <c r="BG115" s="474"/>
      <c r="BH115" s="474"/>
      <c r="BI115" s="474"/>
      <c r="BJ115" s="474"/>
      <c r="BK115" s="474"/>
    </row>
    <row r="116" spans="1:63" ht="15.75" customHeight="1">
      <c r="A116" s="285"/>
      <c r="B116" s="285"/>
      <c r="C116" s="285"/>
      <c r="D116" s="285"/>
      <c r="E116" s="285"/>
      <c r="F116" s="285"/>
      <c r="G116" s="285"/>
      <c r="H116" s="285"/>
      <c r="I116" s="285"/>
      <c r="J116" s="285"/>
      <c r="K116" s="285"/>
      <c r="L116" s="285"/>
      <c r="M116" s="285"/>
      <c r="N116" s="285"/>
      <c r="O116" s="285"/>
      <c r="P116" s="285"/>
      <c r="Q116" s="1254"/>
      <c r="R116" s="285"/>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c r="AR116" s="285"/>
      <c r="AS116" s="474"/>
      <c r="AT116" s="474"/>
      <c r="AU116" s="474"/>
      <c r="AV116" s="474"/>
      <c r="AW116" s="474"/>
      <c r="AX116" s="474"/>
      <c r="AY116" s="474"/>
      <c r="AZ116" s="474"/>
      <c r="BA116" s="474"/>
      <c r="BB116" s="474"/>
      <c r="BC116" s="474"/>
      <c r="BD116" s="474"/>
      <c r="BE116" s="474"/>
      <c r="BF116" s="474"/>
      <c r="BG116" s="474"/>
      <c r="BH116" s="474"/>
      <c r="BI116" s="474"/>
      <c r="BJ116" s="474"/>
      <c r="BK116" s="474"/>
    </row>
    <row r="117" spans="1:63" ht="15.75" customHeight="1">
      <c r="A117" s="285"/>
      <c r="B117" s="285"/>
      <c r="C117" s="285"/>
      <c r="D117" s="285"/>
      <c r="E117" s="285"/>
      <c r="F117" s="285"/>
      <c r="G117" s="285"/>
      <c r="H117" s="285"/>
      <c r="I117" s="285"/>
      <c r="J117" s="285"/>
      <c r="K117" s="285"/>
      <c r="L117" s="285"/>
      <c r="M117" s="285"/>
      <c r="N117" s="285"/>
      <c r="O117" s="285"/>
      <c r="P117" s="285"/>
      <c r="Q117" s="1254"/>
      <c r="R117" s="285"/>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c r="AR117" s="285"/>
      <c r="AS117" s="474"/>
      <c r="AT117" s="474"/>
      <c r="AU117" s="474"/>
      <c r="AV117" s="474"/>
      <c r="AW117" s="474"/>
      <c r="AX117" s="474"/>
      <c r="AY117" s="474"/>
      <c r="AZ117" s="474"/>
      <c r="BA117" s="474"/>
      <c r="BB117" s="474"/>
      <c r="BC117" s="474"/>
      <c r="BD117" s="474"/>
      <c r="BE117" s="474"/>
      <c r="BF117" s="474"/>
      <c r="BG117" s="474"/>
      <c r="BH117" s="474"/>
      <c r="BI117" s="474"/>
      <c r="BJ117" s="474"/>
      <c r="BK117" s="474"/>
    </row>
    <row r="118" spans="1:63" ht="15.75" customHeight="1">
      <c r="A118" s="285"/>
      <c r="B118" s="285"/>
      <c r="C118" s="285"/>
      <c r="D118" s="285"/>
      <c r="E118" s="285"/>
      <c r="F118" s="285"/>
      <c r="G118" s="285"/>
      <c r="H118" s="285"/>
      <c r="I118" s="285"/>
      <c r="J118" s="285"/>
      <c r="K118" s="285"/>
      <c r="L118" s="285"/>
      <c r="M118" s="285"/>
      <c r="N118" s="285"/>
      <c r="O118" s="285"/>
      <c r="P118" s="285"/>
      <c r="Q118" s="1254"/>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c r="AR118" s="285"/>
      <c r="AS118" s="474"/>
      <c r="AT118" s="474"/>
      <c r="AU118" s="474"/>
      <c r="AV118" s="474"/>
      <c r="AW118" s="474"/>
      <c r="AX118" s="474"/>
      <c r="AY118" s="474"/>
      <c r="AZ118" s="474"/>
      <c r="BA118" s="474"/>
      <c r="BB118" s="474"/>
      <c r="BC118" s="474"/>
      <c r="BD118" s="474"/>
      <c r="BE118" s="474"/>
      <c r="BF118" s="474"/>
      <c r="BG118" s="474"/>
      <c r="BH118" s="474"/>
      <c r="BI118" s="474"/>
      <c r="BJ118" s="474"/>
      <c r="BK118" s="474"/>
    </row>
    <row r="119" spans="1:63" ht="15.75" customHeight="1">
      <c r="A119" s="285"/>
      <c r="B119" s="285"/>
      <c r="C119" s="285"/>
      <c r="D119" s="285"/>
      <c r="E119" s="285"/>
      <c r="F119" s="285"/>
      <c r="G119" s="285"/>
      <c r="H119" s="285"/>
      <c r="I119" s="285"/>
      <c r="J119" s="285"/>
      <c r="K119" s="285"/>
      <c r="L119" s="285"/>
      <c r="M119" s="285"/>
      <c r="N119" s="285"/>
      <c r="O119" s="285"/>
      <c r="P119" s="285"/>
      <c r="Q119" s="1254"/>
      <c r="R119" s="285"/>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c r="AS119" s="474"/>
      <c r="AT119" s="474"/>
      <c r="AU119" s="474"/>
      <c r="AV119" s="474"/>
      <c r="AW119" s="474"/>
      <c r="AX119" s="474"/>
      <c r="AY119" s="474"/>
      <c r="AZ119" s="474"/>
      <c r="BA119" s="474"/>
      <c r="BB119" s="474"/>
      <c r="BC119" s="474"/>
      <c r="BD119" s="474"/>
      <c r="BE119" s="474"/>
      <c r="BF119" s="474"/>
      <c r="BG119" s="474"/>
      <c r="BH119" s="474"/>
      <c r="BI119" s="474"/>
      <c r="BJ119" s="474"/>
      <c r="BK119" s="474"/>
    </row>
    <row r="120" spans="1:63" ht="15.75" customHeight="1">
      <c r="A120" s="285"/>
      <c r="B120" s="285"/>
      <c r="C120" s="285"/>
      <c r="D120" s="285"/>
      <c r="E120" s="285"/>
      <c r="F120" s="285"/>
      <c r="G120" s="285"/>
      <c r="H120" s="285"/>
      <c r="I120" s="285"/>
      <c r="J120" s="285"/>
      <c r="K120" s="285"/>
      <c r="L120" s="285"/>
      <c r="M120" s="285"/>
      <c r="N120" s="285"/>
      <c r="O120" s="285"/>
      <c r="P120" s="285"/>
      <c r="Q120" s="1254"/>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c r="AR120" s="285"/>
      <c r="AS120" s="474"/>
      <c r="AT120" s="474"/>
      <c r="AU120" s="474"/>
      <c r="AV120" s="474"/>
      <c r="AW120" s="474"/>
      <c r="AX120" s="474"/>
      <c r="AY120" s="474"/>
      <c r="AZ120" s="474"/>
      <c r="BA120" s="474"/>
      <c r="BB120" s="474"/>
      <c r="BC120" s="474"/>
      <c r="BD120" s="474"/>
      <c r="BE120" s="474"/>
      <c r="BF120" s="474"/>
      <c r="BG120" s="474"/>
      <c r="BH120" s="474"/>
      <c r="BI120" s="474"/>
      <c r="BJ120" s="474"/>
      <c r="BK120" s="474"/>
    </row>
    <row r="121" spans="1:63" ht="15.75" customHeight="1">
      <c r="A121" s="285"/>
      <c r="B121" s="285"/>
      <c r="C121" s="285"/>
      <c r="D121" s="285"/>
      <c r="E121" s="285"/>
      <c r="F121" s="285"/>
      <c r="G121" s="285"/>
      <c r="H121" s="285"/>
      <c r="I121" s="285"/>
      <c r="J121" s="285"/>
      <c r="K121" s="285"/>
      <c r="L121" s="285"/>
      <c r="M121" s="285"/>
      <c r="N121" s="285"/>
      <c r="O121" s="285"/>
      <c r="P121" s="285"/>
      <c r="Q121" s="1254"/>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c r="AR121" s="285"/>
      <c r="AS121" s="474"/>
      <c r="AT121" s="474"/>
      <c r="AU121" s="474"/>
      <c r="AV121" s="474"/>
      <c r="AW121" s="474"/>
      <c r="AX121" s="474"/>
      <c r="AY121" s="474"/>
      <c r="AZ121" s="474"/>
      <c r="BA121" s="474"/>
      <c r="BB121" s="474"/>
      <c r="BC121" s="474"/>
      <c r="BD121" s="474"/>
      <c r="BE121" s="474"/>
      <c r="BF121" s="474"/>
      <c r="BG121" s="474"/>
      <c r="BH121" s="474"/>
      <c r="BI121" s="474"/>
      <c r="BJ121" s="474"/>
      <c r="BK121" s="474"/>
    </row>
    <row r="122" spans="1:63" ht="15.75" customHeight="1">
      <c r="A122" s="285"/>
      <c r="B122" s="285"/>
      <c r="C122" s="285"/>
      <c r="D122" s="285"/>
      <c r="E122" s="285"/>
      <c r="F122" s="285"/>
      <c r="G122" s="285"/>
      <c r="H122" s="285"/>
      <c r="I122" s="285"/>
      <c r="J122" s="285"/>
      <c r="K122" s="285"/>
      <c r="L122" s="285"/>
      <c r="M122" s="285"/>
      <c r="N122" s="285"/>
      <c r="O122" s="285"/>
      <c r="P122" s="285"/>
      <c r="Q122" s="1254"/>
      <c r="R122" s="285"/>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c r="AR122" s="285"/>
      <c r="AS122" s="474"/>
      <c r="AT122" s="474"/>
      <c r="AU122" s="474"/>
      <c r="AV122" s="474"/>
      <c r="AW122" s="474"/>
      <c r="AX122" s="474"/>
      <c r="AY122" s="474"/>
      <c r="AZ122" s="474"/>
      <c r="BA122" s="474"/>
      <c r="BB122" s="474"/>
      <c r="BC122" s="474"/>
      <c r="BD122" s="474"/>
      <c r="BE122" s="474"/>
      <c r="BF122" s="474"/>
      <c r="BG122" s="474"/>
      <c r="BH122" s="474"/>
      <c r="BI122" s="474"/>
      <c r="BJ122" s="474"/>
      <c r="BK122" s="474"/>
    </row>
    <row r="123" spans="1:63" ht="15.75" customHeight="1">
      <c r="A123" s="285"/>
      <c r="B123" s="285"/>
      <c r="C123" s="285"/>
      <c r="D123" s="285"/>
      <c r="E123" s="285"/>
      <c r="F123" s="285"/>
      <c r="G123" s="285"/>
      <c r="H123" s="285"/>
      <c r="I123" s="285"/>
      <c r="J123" s="285"/>
      <c r="K123" s="285"/>
      <c r="L123" s="285"/>
      <c r="M123" s="285"/>
      <c r="N123" s="285"/>
      <c r="O123" s="285"/>
      <c r="P123" s="285"/>
      <c r="Q123" s="1254"/>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c r="AS123" s="474"/>
      <c r="AT123" s="474"/>
      <c r="AU123" s="474"/>
      <c r="AV123" s="474"/>
      <c r="AW123" s="474"/>
      <c r="AX123" s="474"/>
      <c r="AY123" s="474"/>
      <c r="AZ123" s="474"/>
      <c r="BA123" s="474"/>
      <c r="BB123" s="474"/>
      <c r="BC123" s="474"/>
      <c r="BD123" s="474"/>
      <c r="BE123" s="474"/>
      <c r="BF123" s="474"/>
      <c r="BG123" s="474"/>
      <c r="BH123" s="474"/>
      <c r="BI123" s="474"/>
      <c r="BJ123" s="474"/>
      <c r="BK123" s="474"/>
    </row>
    <row r="124" spans="1:63" ht="15.75" customHeight="1">
      <c r="A124" s="285"/>
      <c r="B124" s="285"/>
      <c r="C124" s="285"/>
      <c r="D124" s="285"/>
      <c r="E124" s="285"/>
      <c r="F124" s="285"/>
      <c r="G124" s="285"/>
      <c r="H124" s="285"/>
      <c r="I124" s="285"/>
      <c r="J124" s="285"/>
      <c r="K124" s="285"/>
      <c r="L124" s="285"/>
      <c r="M124" s="285"/>
      <c r="N124" s="285"/>
      <c r="O124" s="285"/>
      <c r="P124" s="285"/>
      <c r="Q124" s="1254"/>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c r="AS124" s="474"/>
      <c r="AT124" s="474"/>
      <c r="AU124" s="474"/>
      <c r="AV124" s="474"/>
      <c r="AW124" s="474"/>
      <c r="AX124" s="474"/>
      <c r="AY124" s="474"/>
      <c r="AZ124" s="474"/>
      <c r="BA124" s="474"/>
      <c r="BB124" s="474"/>
      <c r="BC124" s="474"/>
      <c r="BD124" s="474"/>
      <c r="BE124" s="474"/>
      <c r="BF124" s="474"/>
      <c r="BG124" s="474"/>
      <c r="BH124" s="474"/>
      <c r="BI124" s="474"/>
      <c r="BJ124" s="474"/>
      <c r="BK124" s="474"/>
    </row>
    <row r="125" spans="1:63" ht="15.75" customHeight="1">
      <c r="A125" s="285"/>
      <c r="B125" s="285"/>
      <c r="C125" s="285"/>
      <c r="D125" s="285"/>
      <c r="E125" s="285"/>
      <c r="F125" s="285"/>
      <c r="G125" s="285"/>
      <c r="H125" s="285"/>
      <c r="I125" s="285"/>
      <c r="J125" s="285"/>
      <c r="K125" s="285"/>
      <c r="L125" s="285"/>
      <c r="M125" s="285"/>
      <c r="N125" s="285"/>
      <c r="O125" s="285"/>
      <c r="P125" s="285"/>
      <c r="Q125" s="1254"/>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c r="AS125" s="474"/>
      <c r="AT125" s="474"/>
      <c r="AU125" s="474"/>
      <c r="AV125" s="474"/>
      <c r="AW125" s="474"/>
      <c r="AX125" s="474"/>
      <c r="AY125" s="474"/>
      <c r="AZ125" s="474"/>
      <c r="BA125" s="474"/>
      <c r="BB125" s="474"/>
      <c r="BC125" s="474"/>
      <c r="BD125" s="474"/>
      <c r="BE125" s="474"/>
      <c r="BF125" s="474"/>
      <c r="BG125" s="474"/>
      <c r="BH125" s="474"/>
      <c r="BI125" s="474"/>
      <c r="BJ125" s="474"/>
      <c r="BK125" s="474"/>
    </row>
    <row r="126" spans="1:63" ht="15.75" customHeight="1">
      <c r="A126" s="285"/>
      <c r="B126" s="285"/>
      <c r="C126" s="285"/>
      <c r="D126" s="285"/>
      <c r="E126" s="285"/>
      <c r="F126" s="285"/>
      <c r="G126" s="285"/>
      <c r="H126" s="285"/>
      <c r="I126" s="285"/>
      <c r="J126" s="285"/>
      <c r="K126" s="285"/>
      <c r="L126" s="285"/>
      <c r="M126" s="285"/>
      <c r="N126" s="285"/>
      <c r="O126" s="285"/>
      <c r="P126" s="285"/>
      <c r="Q126" s="1254"/>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c r="AS126" s="474"/>
      <c r="AT126" s="474"/>
      <c r="AU126" s="474"/>
      <c r="AV126" s="474"/>
      <c r="AW126" s="474"/>
      <c r="AX126" s="474"/>
      <c r="AY126" s="474"/>
      <c r="AZ126" s="474"/>
      <c r="BA126" s="474"/>
      <c r="BB126" s="474"/>
      <c r="BC126" s="474"/>
      <c r="BD126" s="474"/>
      <c r="BE126" s="474"/>
      <c r="BF126" s="474"/>
      <c r="BG126" s="474"/>
      <c r="BH126" s="474"/>
      <c r="BI126" s="474"/>
      <c r="BJ126" s="474"/>
      <c r="BK126" s="474"/>
    </row>
    <row r="127" spans="1:63" ht="15.75" customHeight="1">
      <c r="A127" s="285"/>
      <c r="B127" s="285"/>
      <c r="C127" s="285"/>
      <c r="D127" s="285"/>
      <c r="E127" s="285"/>
      <c r="F127" s="285"/>
      <c r="G127" s="285"/>
      <c r="H127" s="285"/>
      <c r="I127" s="285"/>
      <c r="J127" s="285"/>
      <c r="K127" s="285"/>
      <c r="L127" s="285"/>
      <c r="M127" s="285"/>
      <c r="N127" s="285"/>
      <c r="O127" s="285"/>
      <c r="P127" s="285"/>
      <c r="Q127" s="1254"/>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c r="AS127" s="474"/>
      <c r="AT127" s="474"/>
      <c r="AU127" s="474"/>
      <c r="AV127" s="474"/>
      <c r="AW127" s="474"/>
      <c r="AX127" s="474"/>
      <c r="AY127" s="474"/>
      <c r="AZ127" s="474"/>
      <c r="BA127" s="474"/>
      <c r="BB127" s="474"/>
      <c r="BC127" s="474"/>
      <c r="BD127" s="474"/>
      <c r="BE127" s="474"/>
      <c r="BF127" s="474"/>
      <c r="BG127" s="474"/>
      <c r="BH127" s="474"/>
      <c r="BI127" s="474"/>
      <c r="BJ127" s="474"/>
      <c r="BK127" s="474"/>
    </row>
    <row r="128" spans="1:63" ht="15.75" customHeight="1">
      <c r="A128" s="285"/>
      <c r="B128" s="285"/>
      <c r="C128" s="285"/>
      <c r="D128" s="285"/>
      <c r="E128" s="285"/>
      <c r="F128" s="285"/>
      <c r="G128" s="285"/>
      <c r="H128" s="285"/>
      <c r="I128" s="285"/>
      <c r="J128" s="285"/>
      <c r="K128" s="285"/>
      <c r="L128" s="285"/>
      <c r="M128" s="285"/>
      <c r="N128" s="285"/>
      <c r="O128" s="285"/>
      <c r="P128" s="285"/>
      <c r="Q128" s="1254"/>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c r="AS128" s="474"/>
      <c r="AT128" s="474"/>
      <c r="AU128" s="474"/>
      <c r="AV128" s="474"/>
      <c r="AW128" s="474"/>
      <c r="AX128" s="474"/>
      <c r="AY128" s="474"/>
      <c r="AZ128" s="474"/>
      <c r="BA128" s="474"/>
      <c r="BB128" s="474"/>
      <c r="BC128" s="474"/>
      <c r="BD128" s="474"/>
      <c r="BE128" s="474"/>
      <c r="BF128" s="474"/>
      <c r="BG128" s="474"/>
      <c r="BH128" s="474"/>
      <c r="BI128" s="474"/>
      <c r="BJ128" s="474"/>
      <c r="BK128" s="474"/>
    </row>
    <row r="129" spans="1:63" ht="15.75" customHeight="1">
      <c r="A129" s="285"/>
      <c r="B129" s="285"/>
      <c r="C129" s="285"/>
      <c r="D129" s="285"/>
      <c r="E129" s="285"/>
      <c r="F129" s="285"/>
      <c r="G129" s="285"/>
      <c r="H129" s="285"/>
      <c r="I129" s="285"/>
      <c r="J129" s="285"/>
      <c r="K129" s="285"/>
      <c r="L129" s="285"/>
      <c r="M129" s="285"/>
      <c r="N129" s="285"/>
      <c r="O129" s="285"/>
      <c r="P129" s="285"/>
      <c r="Q129" s="1254"/>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c r="AR129" s="285"/>
      <c r="AS129" s="474"/>
      <c r="AT129" s="474"/>
      <c r="AU129" s="474"/>
      <c r="AV129" s="474"/>
      <c r="AW129" s="474"/>
      <c r="AX129" s="474"/>
      <c r="AY129" s="474"/>
      <c r="AZ129" s="474"/>
      <c r="BA129" s="474"/>
      <c r="BB129" s="474"/>
      <c r="BC129" s="474"/>
      <c r="BD129" s="474"/>
      <c r="BE129" s="474"/>
      <c r="BF129" s="474"/>
      <c r="BG129" s="474"/>
      <c r="BH129" s="474"/>
      <c r="BI129" s="474"/>
      <c r="BJ129" s="474"/>
      <c r="BK129" s="474"/>
    </row>
    <row r="130" spans="1:63" ht="15.75" customHeight="1">
      <c r="A130" s="285"/>
      <c r="B130" s="285"/>
      <c r="C130" s="285"/>
      <c r="D130" s="285"/>
      <c r="E130" s="285"/>
      <c r="F130" s="285"/>
      <c r="G130" s="285"/>
      <c r="H130" s="285"/>
      <c r="I130" s="285"/>
      <c r="J130" s="285"/>
      <c r="K130" s="285"/>
      <c r="L130" s="285"/>
      <c r="M130" s="285"/>
      <c r="N130" s="285"/>
      <c r="O130" s="285"/>
      <c r="P130" s="285"/>
      <c r="Q130" s="1254"/>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c r="AS130" s="474"/>
      <c r="AT130" s="474"/>
      <c r="AU130" s="474"/>
      <c r="AV130" s="474"/>
      <c r="AW130" s="474"/>
      <c r="AX130" s="474"/>
      <c r="AY130" s="474"/>
      <c r="AZ130" s="474"/>
      <c r="BA130" s="474"/>
      <c r="BB130" s="474"/>
      <c r="BC130" s="474"/>
      <c r="BD130" s="474"/>
      <c r="BE130" s="474"/>
      <c r="BF130" s="474"/>
      <c r="BG130" s="474"/>
      <c r="BH130" s="474"/>
      <c r="BI130" s="474"/>
      <c r="BJ130" s="474"/>
      <c r="BK130" s="474"/>
    </row>
    <row r="131" spans="1:63" ht="15.75" customHeight="1">
      <c r="A131" s="285"/>
      <c r="B131" s="285"/>
      <c r="C131" s="285"/>
      <c r="D131" s="285"/>
      <c r="E131" s="285"/>
      <c r="F131" s="285"/>
      <c r="G131" s="285"/>
      <c r="H131" s="285"/>
      <c r="I131" s="285"/>
      <c r="J131" s="285"/>
      <c r="K131" s="285"/>
      <c r="L131" s="285"/>
      <c r="M131" s="285"/>
      <c r="N131" s="285"/>
      <c r="O131" s="285"/>
      <c r="P131" s="285"/>
      <c r="Q131" s="1254"/>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c r="AS131" s="474"/>
      <c r="AT131" s="474"/>
      <c r="AU131" s="474"/>
      <c r="AV131" s="474"/>
      <c r="AW131" s="474"/>
      <c r="AX131" s="474"/>
      <c r="AY131" s="474"/>
      <c r="AZ131" s="474"/>
      <c r="BA131" s="474"/>
      <c r="BB131" s="474"/>
      <c r="BC131" s="474"/>
      <c r="BD131" s="474"/>
      <c r="BE131" s="474"/>
      <c r="BF131" s="474"/>
      <c r="BG131" s="474"/>
      <c r="BH131" s="474"/>
      <c r="BI131" s="474"/>
      <c r="BJ131" s="474"/>
      <c r="BK131" s="474"/>
    </row>
    <row r="132" spans="1:63" ht="15.75" customHeight="1">
      <c r="A132" s="285"/>
      <c r="B132" s="285"/>
      <c r="C132" s="285"/>
      <c r="D132" s="285"/>
      <c r="E132" s="285"/>
      <c r="F132" s="285"/>
      <c r="G132" s="285"/>
      <c r="H132" s="285"/>
      <c r="I132" s="285"/>
      <c r="J132" s="285"/>
      <c r="K132" s="285"/>
      <c r="L132" s="285"/>
      <c r="M132" s="285"/>
      <c r="N132" s="285"/>
      <c r="O132" s="285"/>
      <c r="P132" s="285"/>
      <c r="Q132" s="1254"/>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c r="AR132" s="285"/>
      <c r="AS132" s="474"/>
      <c r="AT132" s="474"/>
      <c r="AU132" s="474"/>
      <c r="AV132" s="474"/>
      <c r="AW132" s="474"/>
      <c r="AX132" s="474"/>
      <c r="AY132" s="474"/>
      <c r="AZ132" s="474"/>
      <c r="BA132" s="474"/>
      <c r="BB132" s="474"/>
      <c r="BC132" s="474"/>
      <c r="BD132" s="474"/>
      <c r="BE132" s="474"/>
      <c r="BF132" s="474"/>
      <c r="BG132" s="474"/>
      <c r="BH132" s="474"/>
      <c r="BI132" s="474"/>
      <c r="BJ132" s="474"/>
      <c r="BK132" s="474"/>
    </row>
    <row r="133" spans="1:63" ht="15.75" customHeight="1">
      <c r="A133" s="285"/>
      <c r="B133" s="285"/>
      <c r="C133" s="285"/>
      <c r="D133" s="285"/>
      <c r="E133" s="285"/>
      <c r="F133" s="285"/>
      <c r="G133" s="285"/>
      <c r="H133" s="285"/>
      <c r="I133" s="285"/>
      <c r="J133" s="285"/>
      <c r="K133" s="285"/>
      <c r="L133" s="285"/>
      <c r="M133" s="285"/>
      <c r="N133" s="285"/>
      <c r="O133" s="285"/>
      <c r="P133" s="285"/>
      <c r="Q133" s="1254"/>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c r="AR133" s="285"/>
      <c r="AS133" s="474"/>
      <c r="AT133" s="474"/>
      <c r="AU133" s="474"/>
      <c r="AV133" s="474"/>
      <c r="AW133" s="474"/>
      <c r="AX133" s="474"/>
      <c r="AY133" s="474"/>
      <c r="AZ133" s="474"/>
      <c r="BA133" s="474"/>
      <c r="BB133" s="474"/>
      <c r="BC133" s="474"/>
      <c r="BD133" s="474"/>
      <c r="BE133" s="474"/>
      <c r="BF133" s="474"/>
      <c r="BG133" s="474"/>
      <c r="BH133" s="474"/>
      <c r="BI133" s="474"/>
      <c r="BJ133" s="474"/>
      <c r="BK133" s="474"/>
    </row>
    <row r="134" spans="1:63" ht="15.75" customHeight="1">
      <c r="A134" s="285"/>
      <c r="B134" s="285"/>
      <c r="C134" s="285"/>
      <c r="D134" s="285"/>
      <c r="E134" s="285"/>
      <c r="F134" s="285"/>
      <c r="G134" s="285"/>
      <c r="H134" s="285"/>
      <c r="I134" s="285"/>
      <c r="J134" s="285"/>
      <c r="K134" s="285"/>
      <c r="L134" s="285"/>
      <c r="M134" s="285"/>
      <c r="N134" s="285"/>
      <c r="O134" s="285"/>
      <c r="P134" s="285"/>
      <c r="Q134" s="1254"/>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c r="AR134" s="285"/>
      <c r="AS134" s="474"/>
      <c r="AT134" s="474"/>
      <c r="AU134" s="474"/>
      <c r="AV134" s="474"/>
      <c r="AW134" s="474"/>
      <c r="AX134" s="474"/>
      <c r="AY134" s="474"/>
      <c r="AZ134" s="474"/>
      <c r="BA134" s="474"/>
      <c r="BB134" s="474"/>
      <c r="BC134" s="474"/>
      <c r="BD134" s="474"/>
      <c r="BE134" s="474"/>
      <c r="BF134" s="474"/>
      <c r="BG134" s="474"/>
      <c r="BH134" s="474"/>
      <c r="BI134" s="474"/>
      <c r="BJ134" s="474"/>
      <c r="BK134" s="474"/>
    </row>
    <row r="135" spans="1:63" ht="15.75" customHeight="1">
      <c r="A135" s="285"/>
      <c r="B135" s="285"/>
      <c r="C135" s="285"/>
      <c r="D135" s="285"/>
      <c r="E135" s="285"/>
      <c r="F135" s="285"/>
      <c r="G135" s="285"/>
      <c r="H135" s="285"/>
      <c r="I135" s="285"/>
      <c r="J135" s="285"/>
      <c r="K135" s="285"/>
      <c r="L135" s="285"/>
      <c r="M135" s="285"/>
      <c r="N135" s="285"/>
      <c r="O135" s="285"/>
      <c r="P135" s="285"/>
      <c r="Q135" s="1254"/>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c r="AS135" s="474"/>
      <c r="AT135" s="474"/>
      <c r="AU135" s="474"/>
      <c r="AV135" s="474"/>
      <c r="AW135" s="474"/>
      <c r="AX135" s="474"/>
      <c r="AY135" s="474"/>
      <c r="AZ135" s="474"/>
      <c r="BA135" s="474"/>
      <c r="BB135" s="474"/>
      <c r="BC135" s="474"/>
      <c r="BD135" s="474"/>
      <c r="BE135" s="474"/>
      <c r="BF135" s="474"/>
      <c r="BG135" s="474"/>
      <c r="BH135" s="474"/>
      <c r="BI135" s="474"/>
      <c r="BJ135" s="474"/>
      <c r="BK135" s="474"/>
    </row>
    <row r="136" spans="1:63" ht="15.75" customHeight="1">
      <c r="A136" s="285"/>
      <c r="B136" s="285"/>
      <c r="C136" s="285"/>
      <c r="D136" s="285"/>
      <c r="E136" s="285"/>
      <c r="F136" s="285"/>
      <c r="G136" s="285"/>
      <c r="H136" s="285"/>
      <c r="I136" s="285"/>
      <c r="J136" s="285"/>
      <c r="K136" s="285"/>
      <c r="L136" s="285"/>
      <c r="M136" s="285"/>
      <c r="N136" s="285"/>
      <c r="O136" s="285"/>
      <c r="P136" s="285"/>
      <c r="Q136" s="1254"/>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c r="AR136" s="285"/>
      <c r="AS136" s="474"/>
      <c r="AT136" s="474"/>
      <c r="AU136" s="474"/>
      <c r="AV136" s="474"/>
      <c r="AW136" s="474"/>
      <c r="AX136" s="474"/>
      <c r="AY136" s="474"/>
      <c r="AZ136" s="474"/>
      <c r="BA136" s="474"/>
      <c r="BB136" s="474"/>
      <c r="BC136" s="474"/>
      <c r="BD136" s="474"/>
      <c r="BE136" s="474"/>
      <c r="BF136" s="474"/>
      <c r="BG136" s="474"/>
      <c r="BH136" s="474"/>
      <c r="BI136" s="474"/>
      <c r="BJ136" s="474"/>
      <c r="BK136" s="474"/>
    </row>
    <row r="137" spans="1:63" ht="15.75" customHeight="1">
      <c r="A137" s="285"/>
      <c r="B137" s="285"/>
      <c r="C137" s="285"/>
      <c r="D137" s="285"/>
      <c r="E137" s="285"/>
      <c r="F137" s="285"/>
      <c r="G137" s="285"/>
      <c r="H137" s="285"/>
      <c r="I137" s="285"/>
      <c r="J137" s="285"/>
      <c r="K137" s="285"/>
      <c r="L137" s="285"/>
      <c r="M137" s="285"/>
      <c r="N137" s="285"/>
      <c r="O137" s="285"/>
      <c r="P137" s="285"/>
      <c r="Q137" s="1254"/>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c r="AS137" s="474"/>
      <c r="AT137" s="474"/>
      <c r="AU137" s="474"/>
      <c r="AV137" s="474"/>
      <c r="AW137" s="474"/>
      <c r="AX137" s="474"/>
      <c r="AY137" s="474"/>
      <c r="AZ137" s="474"/>
      <c r="BA137" s="474"/>
      <c r="BB137" s="474"/>
      <c r="BC137" s="474"/>
      <c r="BD137" s="474"/>
      <c r="BE137" s="474"/>
      <c r="BF137" s="474"/>
      <c r="BG137" s="474"/>
      <c r="BH137" s="474"/>
      <c r="BI137" s="474"/>
      <c r="BJ137" s="474"/>
      <c r="BK137" s="474"/>
    </row>
    <row r="138" spans="1:63" ht="15.75" customHeight="1">
      <c r="A138" s="285"/>
      <c r="B138" s="285"/>
      <c r="C138" s="285"/>
      <c r="D138" s="285"/>
      <c r="E138" s="285"/>
      <c r="F138" s="285"/>
      <c r="G138" s="285"/>
      <c r="H138" s="285"/>
      <c r="I138" s="285"/>
      <c r="J138" s="285"/>
      <c r="K138" s="285"/>
      <c r="L138" s="285"/>
      <c r="M138" s="285"/>
      <c r="N138" s="285"/>
      <c r="O138" s="285"/>
      <c r="P138" s="285"/>
      <c r="Q138" s="1254"/>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c r="AR138" s="285"/>
      <c r="AS138" s="474"/>
      <c r="AT138" s="474"/>
      <c r="AU138" s="474"/>
      <c r="AV138" s="474"/>
      <c r="AW138" s="474"/>
      <c r="AX138" s="474"/>
      <c r="AY138" s="474"/>
      <c r="AZ138" s="474"/>
      <c r="BA138" s="474"/>
      <c r="BB138" s="474"/>
      <c r="BC138" s="474"/>
      <c r="BD138" s="474"/>
      <c r="BE138" s="474"/>
      <c r="BF138" s="474"/>
      <c r="BG138" s="474"/>
      <c r="BH138" s="474"/>
      <c r="BI138" s="474"/>
      <c r="BJ138" s="474"/>
      <c r="BK138" s="474"/>
    </row>
    <row r="139" spans="1:63" ht="15.75" customHeight="1">
      <c r="A139" s="285"/>
      <c r="B139" s="285"/>
      <c r="C139" s="285"/>
      <c r="D139" s="285"/>
      <c r="E139" s="285"/>
      <c r="F139" s="285"/>
      <c r="G139" s="285"/>
      <c r="H139" s="285"/>
      <c r="I139" s="285"/>
      <c r="J139" s="285"/>
      <c r="K139" s="285"/>
      <c r="L139" s="285"/>
      <c r="M139" s="285"/>
      <c r="N139" s="285"/>
      <c r="O139" s="285"/>
      <c r="P139" s="285"/>
      <c r="Q139" s="1254"/>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c r="AS139" s="474"/>
      <c r="AT139" s="474"/>
      <c r="AU139" s="474"/>
      <c r="AV139" s="474"/>
      <c r="AW139" s="474"/>
      <c r="AX139" s="474"/>
      <c r="AY139" s="474"/>
      <c r="AZ139" s="474"/>
      <c r="BA139" s="474"/>
      <c r="BB139" s="474"/>
      <c r="BC139" s="474"/>
      <c r="BD139" s="474"/>
      <c r="BE139" s="474"/>
      <c r="BF139" s="474"/>
      <c r="BG139" s="474"/>
      <c r="BH139" s="474"/>
      <c r="BI139" s="474"/>
      <c r="BJ139" s="474"/>
      <c r="BK139" s="474"/>
    </row>
    <row r="140" spans="1:63" ht="15.75" customHeight="1">
      <c r="A140" s="285"/>
      <c r="B140" s="285"/>
      <c r="C140" s="285"/>
      <c r="D140" s="285"/>
      <c r="E140" s="285"/>
      <c r="F140" s="285"/>
      <c r="G140" s="285"/>
      <c r="H140" s="285"/>
      <c r="I140" s="285"/>
      <c r="J140" s="285"/>
      <c r="K140" s="285"/>
      <c r="L140" s="285"/>
      <c r="M140" s="285"/>
      <c r="N140" s="285"/>
      <c r="O140" s="285"/>
      <c r="P140" s="285"/>
      <c r="Q140" s="1254"/>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c r="AR140" s="285"/>
      <c r="AS140" s="474"/>
      <c r="AT140" s="474"/>
      <c r="AU140" s="474"/>
      <c r="AV140" s="474"/>
      <c r="AW140" s="474"/>
      <c r="AX140" s="474"/>
      <c r="AY140" s="474"/>
      <c r="AZ140" s="474"/>
      <c r="BA140" s="474"/>
      <c r="BB140" s="474"/>
      <c r="BC140" s="474"/>
      <c r="BD140" s="474"/>
      <c r="BE140" s="474"/>
      <c r="BF140" s="474"/>
      <c r="BG140" s="474"/>
      <c r="BH140" s="474"/>
      <c r="BI140" s="474"/>
      <c r="BJ140" s="474"/>
      <c r="BK140" s="474"/>
    </row>
    <row r="141" spans="1:63" ht="15.75" customHeight="1">
      <c r="A141" s="285"/>
      <c r="B141" s="285"/>
      <c r="C141" s="285"/>
      <c r="D141" s="285"/>
      <c r="E141" s="285"/>
      <c r="F141" s="285"/>
      <c r="G141" s="285"/>
      <c r="H141" s="285"/>
      <c r="I141" s="285"/>
      <c r="J141" s="285"/>
      <c r="K141" s="285"/>
      <c r="L141" s="285"/>
      <c r="M141" s="285"/>
      <c r="N141" s="285"/>
      <c r="O141" s="285"/>
      <c r="P141" s="285"/>
      <c r="Q141" s="1254"/>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c r="AS141" s="474"/>
      <c r="AT141" s="474"/>
      <c r="AU141" s="474"/>
      <c r="AV141" s="474"/>
      <c r="AW141" s="474"/>
      <c r="AX141" s="474"/>
      <c r="AY141" s="474"/>
      <c r="AZ141" s="474"/>
      <c r="BA141" s="474"/>
      <c r="BB141" s="474"/>
      <c r="BC141" s="474"/>
      <c r="BD141" s="474"/>
      <c r="BE141" s="474"/>
      <c r="BF141" s="474"/>
      <c r="BG141" s="474"/>
      <c r="BH141" s="474"/>
      <c r="BI141" s="474"/>
      <c r="BJ141" s="474"/>
      <c r="BK141" s="474"/>
    </row>
    <row r="142" spans="1:63" ht="15.75" customHeight="1">
      <c r="A142" s="285"/>
      <c r="B142" s="285"/>
      <c r="C142" s="285"/>
      <c r="D142" s="285"/>
      <c r="E142" s="285"/>
      <c r="F142" s="285"/>
      <c r="G142" s="285"/>
      <c r="H142" s="285"/>
      <c r="I142" s="285"/>
      <c r="J142" s="285"/>
      <c r="K142" s="285"/>
      <c r="L142" s="285"/>
      <c r="M142" s="285"/>
      <c r="N142" s="285"/>
      <c r="O142" s="285"/>
      <c r="P142" s="285"/>
      <c r="Q142" s="1254"/>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474"/>
      <c r="AT142" s="474"/>
      <c r="AU142" s="474"/>
      <c r="AV142" s="474"/>
      <c r="AW142" s="474"/>
      <c r="AX142" s="474"/>
      <c r="AY142" s="474"/>
      <c r="AZ142" s="474"/>
      <c r="BA142" s="474"/>
      <c r="BB142" s="474"/>
      <c r="BC142" s="474"/>
      <c r="BD142" s="474"/>
      <c r="BE142" s="474"/>
      <c r="BF142" s="474"/>
      <c r="BG142" s="474"/>
      <c r="BH142" s="474"/>
      <c r="BI142" s="474"/>
      <c r="BJ142" s="474"/>
      <c r="BK142" s="474"/>
    </row>
    <row r="143" spans="1:63" ht="15.75" customHeight="1">
      <c r="A143" s="285"/>
      <c r="B143" s="285"/>
      <c r="C143" s="285"/>
      <c r="D143" s="285"/>
      <c r="E143" s="285"/>
      <c r="F143" s="285"/>
      <c r="G143" s="285"/>
      <c r="H143" s="285"/>
      <c r="I143" s="285"/>
      <c r="J143" s="285"/>
      <c r="K143" s="285"/>
      <c r="L143" s="285"/>
      <c r="M143" s="285"/>
      <c r="N143" s="285"/>
      <c r="O143" s="285"/>
      <c r="P143" s="285"/>
      <c r="Q143" s="1254"/>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c r="AS143" s="474"/>
      <c r="AT143" s="474"/>
      <c r="AU143" s="474"/>
      <c r="AV143" s="474"/>
      <c r="AW143" s="474"/>
      <c r="AX143" s="474"/>
      <c r="AY143" s="474"/>
      <c r="AZ143" s="474"/>
      <c r="BA143" s="474"/>
      <c r="BB143" s="474"/>
      <c r="BC143" s="474"/>
      <c r="BD143" s="474"/>
      <c r="BE143" s="474"/>
      <c r="BF143" s="474"/>
      <c r="BG143" s="474"/>
      <c r="BH143" s="474"/>
      <c r="BI143" s="474"/>
      <c r="BJ143" s="474"/>
      <c r="BK143" s="474"/>
    </row>
    <row r="144" spans="1:63" ht="15.75" customHeight="1">
      <c r="A144" s="285"/>
      <c r="B144" s="285"/>
      <c r="C144" s="285"/>
      <c r="D144" s="285"/>
      <c r="E144" s="285"/>
      <c r="F144" s="285"/>
      <c r="G144" s="285"/>
      <c r="H144" s="285"/>
      <c r="I144" s="285"/>
      <c r="J144" s="285"/>
      <c r="K144" s="285"/>
      <c r="L144" s="285"/>
      <c r="M144" s="285"/>
      <c r="N144" s="285"/>
      <c r="O144" s="285"/>
      <c r="P144" s="285"/>
      <c r="Q144" s="1254"/>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c r="AR144" s="285"/>
      <c r="AS144" s="474"/>
      <c r="AT144" s="474"/>
      <c r="AU144" s="474"/>
      <c r="AV144" s="474"/>
      <c r="AW144" s="474"/>
      <c r="AX144" s="474"/>
      <c r="AY144" s="474"/>
      <c r="AZ144" s="474"/>
      <c r="BA144" s="474"/>
      <c r="BB144" s="474"/>
      <c r="BC144" s="474"/>
      <c r="BD144" s="474"/>
      <c r="BE144" s="474"/>
      <c r="BF144" s="474"/>
      <c r="BG144" s="474"/>
      <c r="BH144" s="474"/>
      <c r="BI144" s="474"/>
      <c r="BJ144" s="474"/>
      <c r="BK144" s="474"/>
    </row>
    <row r="145" spans="1:63" ht="15.75" customHeight="1">
      <c r="A145" s="285"/>
      <c r="B145" s="285"/>
      <c r="C145" s="285"/>
      <c r="D145" s="285"/>
      <c r="E145" s="285"/>
      <c r="F145" s="285"/>
      <c r="G145" s="285"/>
      <c r="H145" s="285"/>
      <c r="I145" s="285"/>
      <c r="J145" s="285"/>
      <c r="K145" s="285"/>
      <c r="L145" s="285"/>
      <c r="M145" s="285"/>
      <c r="N145" s="285"/>
      <c r="O145" s="285"/>
      <c r="P145" s="285"/>
      <c r="Q145" s="1254"/>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c r="AS145" s="474"/>
      <c r="AT145" s="474"/>
      <c r="AU145" s="474"/>
      <c r="AV145" s="474"/>
      <c r="AW145" s="474"/>
      <c r="AX145" s="474"/>
      <c r="AY145" s="474"/>
      <c r="AZ145" s="474"/>
      <c r="BA145" s="474"/>
      <c r="BB145" s="474"/>
      <c r="BC145" s="474"/>
      <c r="BD145" s="474"/>
      <c r="BE145" s="474"/>
      <c r="BF145" s="474"/>
      <c r="BG145" s="474"/>
      <c r="BH145" s="474"/>
      <c r="BI145" s="474"/>
      <c r="BJ145" s="474"/>
      <c r="BK145" s="474"/>
    </row>
    <row r="146" spans="1:63" ht="15.75" customHeight="1">
      <c r="A146" s="285"/>
      <c r="B146" s="285"/>
      <c r="C146" s="285"/>
      <c r="D146" s="285"/>
      <c r="E146" s="285"/>
      <c r="F146" s="285"/>
      <c r="G146" s="285"/>
      <c r="H146" s="285"/>
      <c r="I146" s="285"/>
      <c r="J146" s="285"/>
      <c r="K146" s="285"/>
      <c r="L146" s="285"/>
      <c r="M146" s="285"/>
      <c r="N146" s="285"/>
      <c r="O146" s="285"/>
      <c r="P146" s="285"/>
      <c r="Q146" s="1254"/>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c r="AS146" s="474"/>
      <c r="AT146" s="474"/>
      <c r="AU146" s="474"/>
      <c r="AV146" s="474"/>
      <c r="AW146" s="474"/>
      <c r="AX146" s="474"/>
      <c r="AY146" s="474"/>
      <c r="AZ146" s="474"/>
      <c r="BA146" s="474"/>
      <c r="BB146" s="474"/>
      <c r="BC146" s="474"/>
      <c r="BD146" s="474"/>
      <c r="BE146" s="474"/>
      <c r="BF146" s="474"/>
      <c r="BG146" s="474"/>
      <c r="BH146" s="474"/>
      <c r="BI146" s="474"/>
      <c r="BJ146" s="474"/>
      <c r="BK146" s="474"/>
    </row>
    <row r="147" spans="1:63" ht="15.75" customHeight="1">
      <c r="A147" s="285"/>
      <c r="B147" s="285"/>
      <c r="C147" s="285"/>
      <c r="D147" s="285"/>
      <c r="E147" s="285"/>
      <c r="F147" s="285"/>
      <c r="G147" s="285"/>
      <c r="H147" s="285"/>
      <c r="I147" s="285"/>
      <c r="J147" s="285"/>
      <c r="K147" s="285"/>
      <c r="L147" s="285"/>
      <c r="M147" s="285"/>
      <c r="N147" s="285"/>
      <c r="O147" s="285"/>
      <c r="P147" s="285"/>
      <c r="Q147" s="1254"/>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474"/>
      <c r="AT147" s="474"/>
      <c r="AU147" s="474"/>
      <c r="AV147" s="474"/>
      <c r="AW147" s="474"/>
      <c r="AX147" s="474"/>
      <c r="AY147" s="474"/>
      <c r="AZ147" s="474"/>
      <c r="BA147" s="474"/>
      <c r="BB147" s="474"/>
      <c r="BC147" s="474"/>
      <c r="BD147" s="474"/>
      <c r="BE147" s="474"/>
      <c r="BF147" s="474"/>
      <c r="BG147" s="474"/>
      <c r="BH147" s="474"/>
      <c r="BI147" s="474"/>
      <c r="BJ147" s="474"/>
      <c r="BK147" s="474"/>
    </row>
    <row r="148" spans="1:63" ht="15.75" customHeight="1">
      <c r="A148" s="285"/>
      <c r="B148" s="285"/>
      <c r="C148" s="285"/>
      <c r="D148" s="285"/>
      <c r="E148" s="285"/>
      <c r="F148" s="285"/>
      <c r="G148" s="285"/>
      <c r="H148" s="285"/>
      <c r="I148" s="285"/>
      <c r="J148" s="285"/>
      <c r="K148" s="285"/>
      <c r="L148" s="285"/>
      <c r="M148" s="285"/>
      <c r="N148" s="285"/>
      <c r="O148" s="285"/>
      <c r="P148" s="285"/>
      <c r="Q148" s="1254"/>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474"/>
      <c r="AT148" s="474"/>
      <c r="AU148" s="474"/>
      <c r="AV148" s="474"/>
      <c r="AW148" s="474"/>
      <c r="AX148" s="474"/>
      <c r="AY148" s="474"/>
      <c r="AZ148" s="474"/>
      <c r="BA148" s="474"/>
      <c r="BB148" s="474"/>
      <c r="BC148" s="474"/>
      <c r="BD148" s="474"/>
      <c r="BE148" s="474"/>
      <c r="BF148" s="474"/>
      <c r="BG148" s="474"/>
      <c r="BH148" s="474"/>
      <c r="BI148" s="474"/>
      <c r="BJ148" s="474"/>
      <c r="BK148" s="474"/>
    </row>
    <row r="149" spans="1:63" ht="15.75" customHeight="1">
      <c r="A149" s="285"/>
      <c r="B149" s="285"/>
      <c r="C149" s="285"/>
      <c r="D149" s="285"/>
      <c r="E149" s="285"/>
      <c r="F149" s="285"/>
      <c r="G149" s="285"/>
      <c r="H149" s="285"/>
      <c r="I149" s="285"/>
      <c r="J149" s="285"/>
      <c r="K149" s="285"/>
      <c r="L149" s="285"/>
      <c r="M149" s="285"/>
      <c r="N149" s="285"/>
      <c r="O149" s="285"/>
      <c r="P149" s="285"/>
      <c r="Q149" s="1254"/>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c r="AS149" s="474"/>
      <c r="AT149" s="474"/>
      <c r="AU149" s="474"/>
      <c r="AV149" s="474"/>
      <c r="AW149" s="474"/>
      <c r="AX149" s="474"/>
      <c r="AY149" s="474"/>
      <c r="AZ149" s="474"/>
      <c r="BA149" s="474"/>
      <c r="BB149" s="474"/>
      <c r="BC149" s="474"/>
      <c r="BD149" s="474"/>
      <c r="BE149" s="474"/>
      <c r="BF149" s="474"/>
      <c r="BG149" s="474"/>
      <c r="BH149" s="474"/>
      <c r="BI149" s="474"/>
      <c r="BJ149" s="474"/>
      <c r="BK149" s="474"/>
    </row>
    <row r="150" spans="1:63" ht="15.75" customHeight="1">
      <c r="A150" s="285"/>
      <c r="B150" s="285"/>
      <c r="C150" s="285"/>
      <c r="D150" s="285"/>
      <c r="E150" s="285"/>
      <c r="F150" s="285"/>
      <c r="G150" s="285"/>
      <c r="H150" s="285"/>
      <c r="I150" s="285"/>
      <c r="J150" s="285"/>
      <c r="K150" s="285"/>
      <c r="L150" s="285"/>
      <c r="M150" s="285"/>
      <c r="N150" s="285"/>
      <c r="O150" s="285"/>
      <c r="P150" s="285"/>
      <c r="Q150" s="1254"/>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c r="AS150" s="474"/>
      <c r="AT150" s="474"/>
      <c r="AU150" s="474"/>
      <c r="AV150" s="474"/>
      <c r="AW150" s="474"/>
      <c r="AX150" s="474"/>
      <c r="AY150" s="474"/>
      <c r="AZ150" s="474"/>
      <c r="BA150" s="474"/>
      <c r="BB150" s="474"/>
      <c r="BC150" s="474"/>
      <c r="BD150" s="474"/>
      <c r="BE150" s="474"/>
      <c r="BF150" s="474"/>
      <c r="BG150" s="474"/>
      <c r="BH150" s="474"/>
      <c r="BI150" s="474"/>
      <c r="BJ150" s="474"/>
      <c r="BK150" s="474"/>
    </row>
    <row r="151" spans="1:63" ht="15.75" customHeight="1">
      <c r="A151" s="285"/>
      <c r="B151" s="285"/>
      <c r="C151" s="285"/>
      <c r="D151" s="285"/>
      <c r="E151" s="285"/>
      <c r="F151" s="285"/>
      <c r="G151" s="285"/>
      <c r="H151" s="285"/>
      <c r="I151" s="285"/>
      <c r="J151" s="285"/>
      <c r="K151" s="285"/>
      <c r="L151" s="285"/>
      <c r="M151" s="285"/>
      <c r="N151" s="285"/>
      <c r="O151" s="285"/>
      <c r="P151" s="285"/>
      <c r="Q151" s="1254"/>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c r="AS151" s="474"/>
      <c r="AT151" s="474"/>
      <c r="AU151" s="474"/>
      <c r="AV151" s="474"/>
      <c r="AW151" s="474"/>
      <c r="AX151" s="474"/>
      <c r="AY151" s="474"/>
      <c r="AZ151" s="474"/>
      <c r="BA151" s="474"/>
      <c r="BB151" s="474"/>
      <c r="BC151" s="474"/>
      <c r="BD151" s="474"/>
      <c r="BE151" s="474"/>
      <c r="BF151" s="474"/>
      <c r="BG151" s="474"/>
      <c r="BH151" s="474"/>
      <c r="BI151" s="474"/>
      <c r="BJ151" s="474"/>
      <c r="BK151" s="474"/>
    </row>
    <row r="152" spans="1:63" ht="15.75" customHeight="1">
      <c r="A152" s="285"/>
      <c r="B152" s="285"/>
      <c r="C152" s="285"/>
      <c r="D152" s="285"/>
      <c r="E152" s="285"/>
      <c r="F152" s="285"/>
      <c r="G152" s="285"/>
      <c r="H152" s="285"/>
      <c r="I152" s="285"/>
      <c r="J152" s="285"/>
      <c r="K152" s="285"/>
      <c r="L152" s="285"/>
      <c r="M152" s="285"/>
      <c r="N152" s="285"/>
      <c r="O152" s="285"/>
      <c r="P152" s="285"/>
      <c r="Q152" s="1254"/>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474"/>
      <c r="AT152" s="474"/>
      <c r="AU152" s="474"/>
      <c r="AV152" s="474"/>
      <c r="AW152" s="474"/>
      <c r="AX152" s="474"/>
      <c r="AY152" s="474"/>
      <c r="AZ152" s="474"/>
      <c r="BA152" s="474"/>
      <c r="BB152" s="474"/>
      <c r="BC152" s="474"/>
      <c r="BD152" s="474"/>
      <c r="BE152" s="474"/>
      <c r="BF152" s="474"/>
      <c r="BG152" s="474"/>
      <c r="BH152" s="474"/>
      <c r="BI152" s="474"/>
      <c r="BJ152" s="474"/>
      <c r="BK152" s="474"/>
    </row>
    <row r="153" spans="1:63" ht="15.75" customHeight="1">
      <c r="A153" s="285"/>
      <c r="B153" s="285"/>
      <c r="C153" s="285"/>
      <c r="D153" s="285"/>
      <c r="E153" s="285"/>
      <c r="F153" s="285"/>
      <c r="G153" s="285"/>
      <c r="H153" s="285"/>
      <c r="I153" s="285"/>
      <c r="J153" s="285"/>
      <c r="K153" s="285"/>
      <c r="L153" s="285"/>
      <c r="M153" s="285"/>
      <c r="N153" s="285"/>
      <c r="O153" s="285"/>
      <c r="P153" s="285"/>
      <c r="Q153" s="1254"/>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c r="AS153" s="474"/>
      <c r="AT153" s="474"/>
      <c r="AU153" s="474"/>
      <c r="AV153" s="474"/>
      <c r="AW153" s="474"/>
      <c r="AX153" s="474"/>
      <c r="AY153" s="474"/>
      <c r="AZ153" s="474"/>
      <c r="BA153" s="474"/>
      <c r="BB153" s="474"/>
      <c r="BC153" s="474"/>
      <c r="BD153" s="474"/>
      <c r="BE153" s="474"/>
      <c r="BF153" s="474"/>
      <c r="BG153" s="474"/>
      <c r="BH153" s="474"/>
      <c r="BI153" s="474"/>
      <c r="BJ153" s="474"/>
      <c r="BK153" s="474"/>
    </row>
    <row r="154" spans="1:63" ht="15.75" customHeight="1">
      <c r="A154" s="285"/>
      <c r="B154" s="285"/>
      <c r="C154" s="285"/>
      <c r="D154" s="285"/>
      <c r="E154" s="285"/>
      <c r="F154" s="285"/>
      <c r="G154" s="285"/>
      <c r="H154" s="285"/>
      <c r="I154" s="285"/>
      <c r="J154" s="285"/>
      <c r="K154" s="285"/>
      <c r="L154" s="285"/>
      <c r="M154" s="285"/>
      <c r="N154" s="285"/>
      <c r="O154" s="285"/>
      <c r="P154" s="285"/>
      <c r="Q154" s="1254"/>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c r="AS154" s="474"/>
      <c r="AT154" s="474"/>
      <c r="AU154" s="474"/>
      <c r="AV154" s="474"/>
      <c r="AW154" s="474"/>
      <c r="AX154" s="474"/>
      <c r="AY154" s="474"/>
      <c r="AZ154" s="474"/>
      <c r="BA154" s="474"/>
      <c r="BB154" s="474"/>
      <c r="BC154" s="474"/>
      <c r="BD154" s="474"/>
      <c r="BE154" s="474"/>
      <c r="BF154" s="474"/>
      <c r="BG154" s="474"/>
      <c r="BH154" s="474"/>
      <c r="BI154" s="474"/>
      <c r="BJ154" s="474"/>
      <c r="BK154" s="474"/>
    </row>
    <row r="155" spans="1:63" ht="15.75" customHeight="1">
      <c r="A155" s="285"/>
      <c r="B155" s="285"/>
      <c r="C155" s="285"/>
      <c r="D155" s="285"/>
      <c r="E155" s="285"/>
      <c r="F155" s="285"/>
      <c r="G155" s="285"/>
      <c r="H155" s="285"/>
      <c r="I155" s="285"/>
      <c r="J155" s="285"/>
      <c r="K155" s="285"/>
      <c r="L155" s="285"/>
      <c r="M155" s="285"/>
      <c r="N155" s="285"/>
      <c r="O155" s="285"/>
      <c r="P155" s="285"/>
      <c r="Q155" s="1254"/>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474"/>
      <c r="AT155" s="474"/>
      <c r="AU155" s="474"/>
      <c r="AV155" s="474"/>
      <c r="AW155" s="474"/>
      <c r="AX155" s="474"/>
      <c r="AY155" s="474"/>
      <c r="AZ155" s="474"/>
      <c r="BA155" s="474"/>
      <c r="BB155" s="474"/>
      <c r="BC155" s="474"/>
      <c r="BD155" s="474"/>
      <c r="BE155" s="474"/>
      <c r="BF155" s="474"/>
      <c r="BG155" s="474"/>
      <c r="BH155" s="474"/>
      <c r="BI155" s="474"/>
      <c r="BJ155" s="474"/>
      <c r="BK155" s="474"/>
    </row>
    <row r="156" spans="1:63" ht="15.75" customHeight="1">
      <c r="A156" s="285"/>
      <c r="B156" s="285"/>
      <c r="C156" s="285"/>
      <c r="D156" s="285"/>
      <c r="E156" s="285"/>
      <c r="F156" s="285"/>
      <c r="G156" s="285"/>
      <c r="H156" s="285"/>
      <c r="I156" s="285"/>
      <c r="J156" s="285"/>
      <c r="K156" s="285"/>
      <c r="L156" s="285"/>
      <c r="M156" s="285"/>
      <c r="N156" s="285"/>
      <c r="O156" s="285"/>
      <c r="P156" s="285"/>
      <c r="Q156" s="1254"/>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474"/>
      <c r="AT156" s="474"/>
      <c r="AU156" s="474"/>
      <c r="AV156" s="474"/>
      <c r="AW156" s="474"/>
      <c r="AX156" s="474"/>
      <c r="AY156" s="474"/>
      <c r="AZ156" s="474"/>
      <c r="BA156" s="474"/>
      <c r="BB156" s="474"/>
      <c r="BC156" s="474"/>
      <c r="BD156" s="474"/>
      <c r="BE156" s="474"/>
      <c r="BF156" s="474"/>
      <c r="BG156" s="474"/>
      <c r="BH156" s="474"/>
      <c r="BI156" s="474"/>
      <c r="BJ156" s="474"/>
      <c r="BK156" s="474"/>
    </row>
    <row r="157" spans="1:63" ht="15.75" customHeight="1">
      <c r="A157" s="285"/>
      <c r="B157" s="285"/>
      <c r="C157" s="285"/>
      <c r="D157" s="285"/>
      <c r="E157" s="285"/>
      <c r="F157" s="285"/>
      <c r="G157" s="285"/>
      <c r="H157" s="285"/>
      <c r="I157" s="285"/>
      <c r="J157" s="285"/>
      <c r="K157" s="285"/>
      <c r="L157" s="285"/>
      <c r="M157" s="285"/>
      <c r="N157" s="285"/>
      <c r="O157" s="285"/>
      <c r="P157" s="285"/>
      <c r="Q157" s="1254"/>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c r="AS157" s="474"/>
      <c r="AT157" s="474"/>
      <c r="AU157" s="474"/>
      <c r="AV157" s="474"/>
      <c r="AW157" s="474"/>
      <c r="AX157" s="474"/>
      <c r="AY157" s="474"/>
      <c r="AZ157" s="474"/>
      <c r="BA157" s="474"/>
      <c r="BB157" s="474"/>
      <c r="BC157" s="474"/>
      <c r="BD157" s="474"/>
      <c r="BE157" s="474"/>
      <c r="BF157" s="474"/>
      <c r="BG157" s="474"/>
      <c r="BH157" s="474"/>
      <c r="BI157" s="474"/>
      <c r="BJ157" s="474"/>
      <c r="BK157" s="474"/>
    </row>
    <row r="158" spans="1:63" ht="15.75" customHeight="1">
      <c r="A158" s="285"/>
      <c r="B158" s="285"/>
      <c r="C158" s="285"/>
      <c r="D158" s="285"/>
      <c r="E158" s="285"/>
      <c r="F158" s="285"/>
      <c r="G158" s="285"/>
      <c r="H158" s="285"/>
      <c r="I158" s="285"/>
      <c r="J158" s="285"/>
      <c r="K158" s="285"/>
      <c r="L158" s="285"/>
      <c r="M158" s="285"/>
      <c r="N158" s="285"/>
      <c r="O158" s="285"/>
      <c r="P158" s="285"/>
      <c r="Q158" s="1254"/>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c r="AS158" s="474"/>
      <c r="AT158" s="474"/>
      <c r="AU158" s="474"/>
      <c r="AV158" s="474"/>
      <c r="AW158" s="474"/>
      <c r="AX158" s="474"/>
      <c r="AY158" s="474"/>
      <c r="AZ158" s="474"/>
      <c r="BA158" s="474"/>
      <c r="BB158" s="474"/>
      <c r="BC158" s="474"/>
      <c r="BD158" s="474"/>
      <c r="BE158" s="474"/>
      <c r="BF158" s="474"/>
      <c r="BG158" s="474"/>
      <c r="BH158" s="474"/>
      <c r="BI158" s="474"/>
      <c r="BJ158" s="474"/>
      <c r="BK158" s="474"/>
    </row>
    <row r="159" spans="1:63" ht="15.75" customHeight="1">
      <c r="A159" s="285"/>
      <c r="B159" s="285"/>
      <c r="C159" s="285"/>
      <c r="D159" s="285"/>
      <c r="E159" s="285"/>
      <c r="F159" s="285"/>
      <c r="G159" s="285"/>
      <c r="H159" s="285"/>
      <c r="I159" s="285"/>
      <c r="J159" s="285"/>
      <c r="K159" s="285"/>
      <c r="L159" s="285"/>
      <c r="M159" s="285"/>
      <c r="N159" s="285"/>
      <c r="O159" s="285"/>
      <c r="P159" s="285"/>
      <c r="Q159" s="1254"/>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c r="AR159" s="285"/>
      <c r="AS159" s="474"/>
      <c r="AT159" s="474"/>
      <c r="AU159" s="474"/>
      <c r="AV159" s="474"/>
      <c r="AW159" s="474"/>
      <c r="AX159" s="474"/>
      <c r="AY159" s="474"/>
      <c r="AZ159" s="474"/>
      <c r="BA159" s="474"/>
      <c r="BB159" s="474"/>
      <c r="BC159" s="474"/>
      <c r="BD159" s="474"/>
      <c r="BE159" s="474"/>
      <c r="BF159" s="474"/>
      <c r="BG159" s="474"/>
      <c r="BH159" s="474"/>
      <c r="BI159" s="474"/>
      <c r="BJ159" s="474"/>
      <c r="BK159" s="474"/>
    </row>
    <row r="160" spans="1:63" ht="15.75" customHeight="1">
      <c r="A160" s="285"/>
      <c r="B160" s="285"/>
      <c r="C160" s="285"/>
      <c r="D160" s="285"/>
      <c r="E160" s="285"/>
      <c r="F160" s="285"/>
      <c r="G160" s="285"/>
      <c r="H160" s="285"/>
      <c r="I160" s="285"/>
      <c r="J160" s="285"/>
      <c r="K160" s="285"/>
      <c r="L160" s="285"/>
      <c r="M160" s="285"/>
      <c r="N160" s="285"/>
      <c r="O160" s="285"/>
      <c r="P160" s="285"/>
      <c r="Q160" s="1254"/>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474"/>
      <c r="AT160" s="474"/>
      <c r="AU160" s="474"/>
      <c r="AV160" s="474"/>
      <c r="AW160" s="474"/>
      <c r="AX160" s="474"/>
      <c r="AY160" s="474"/>
      <c r="AZ160" s="474"/>
      <c r="BA160" s="474"/>
      <c r="BB160" s="474"/>
      <c r="BC160" s="474"/>
      <c r="BD160" s="474"/>
      <c r="BE160" s="474"/>
      <c r="BF160" s="474"/>
      <c r="BG160" s="474"/>
      <c r="BH160" s="474"/>
      <c r="BI160" s="474"/>
      <c r="BJ160" s="474"/>
      <c r="BK160" s="474"/>
    </row>
    <row r="161" spans="1:63" ht="15.75" customHeight="1">
      <c r="A161" s="285"/>
      <c r="B161" s="285"/>
      <c r="C161" s="285"/>
      <c r="D161" s="285"/>
      <c r="E161" s="285"/>
      <c r="F161" s="285"/>
      <c r="G161" s="285"/>
      <c r="H161" s="285"/>
      <c r="I161" s="285"/>
      <c r="J161" s="285"/>
      <c r="K161" s="285"/>
      <c r="L161" s="285"/>
      <c r="M161" s="285"/>
      <c r="N161" s="285"/>
      <c r="O161" s="285"/>
      <c r="P161" s="285"/>
      <c r="Q161" s="1254"/>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c r="AS161" s="474"/>
      <c r="AT161" s="474"/>
      <c r="AU161" s="474"/>
      <c r="AV161" s="474"/>
      <c r="AW161" s="474"/>
      <c r="AX161" s="474"/>
      <c r="AY161" s="474"/>
      <c r="AZ161" s="474"/>
      <c r="BA161" s="474"/>
      <c r="BB161" s="474"/>
      <c r="BC161" s="474"/>
      <c r="BD161" s="474"/>
      <c r="BE161" s="474"/>
      <c r="BF161" s="474"/>
      <c r="BG161" s="474"/>
      <c r="BH161" s="474"/>
      <c r="BI161" s="474"/>
      <c r="BJ161" s="474"/>
      <c r="BK161" s="474"/>
    </row>
    <row r="162" spans="1:63" ht="15.75" customHeight="1">
      <c r="A162" s="285"/>
      <c r="B162" s="285"/>
      <c r="C162" s="285"/>
      <c r="D162" s="285"/>
      <c r="E162" s="285"/>
      <c r="F162" s="285"/>
      <c r="G162" s="285"/>
      <c r="H162" s="285"/>
      <c r="I162" s="285"/>
      <c r="J162" s="285"/>
      <c r="K162" s="285"/>
      <c r="L162" s="285"/>
      <c r="M162" s="285"/>
      <c r="N162" s="285"/>
      <c r="O162" s="285"/>
      <c r="P162" s="285"/>
      <c r="Q162" s="1254"/>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c r="AS162" s="474"/>
      <c r="AT162" s="474"/>
      <c r="AU162" s="474"/>
      <c r="AV162" s="474"/>
      <c r="AW162" s="474"/>
      <c r="AX162" s="474"/>
      <c r="AY162" s="474"/>
      <c r="AZ162" s="474"/>
      <c r="BA162" s="474"/>
      <c r="BB162" s="474"/>
      <c r="BC162" s="474"/>
      <c r="BD162" s="474"/>
      <c r="BE162" s="474"/>
      <c r="BF162" s="474"/>
      <c r="BG162" s="474"/>
      <c r="BH162" s="474"/>
      <c r="BI162" s="474"/>
      <c r="BJ162" s="474"/>
      <c r="BK162" s="474"/>
    </row>
    <row r="163" spans="1:63" ht="15.75" customHeight="1">
      <c r="A163" s="285"/>
      <c r="B163" s="285"/>
      <c r="C163" s="285"/>
      <c r="D163" s="285"/>
      <c r="E163" s="285"/>
      <c r="F163" s="285"/>
      <c r="G163" s="285"/>
      <c r="H163" s="285"/>
      <c r="I163" s="285"/>
      <c r="J163" s="285"/>
      <c r="K163" s="285"/>
      <c r="L163" s="285"/>
      <c r="M163" s="285"/>
      <c r="N163" s="285"/>
      <c r="O163" s="285"/>
      <c r="P163" s="285"/>
      <c r="Q163" s="1254"/>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c r="AR163" s="285"/>
      <c r="AS163" s="474"/>
      <c r="AT163" s="474"/>
      <c r="AU163" s="474"/>
      <c r="AV163" s="474"/>
      <c r="AW163" s="474"/>
      <c r="AX163" s="474"/>
      <c r="AY163" s="474"/>
      <c r="AZ163" s="474"/>
      <c r="BA163" s="474"/>
      <c r="BB163" s="474"/>
      <c r="BC163" s="474"/>
      <c r="BD163" s="474"/>
      <c r="BE163" s="474"/>
      <c r="BF163" s="474"/>
      <c r="BG163" s="474"/>
      <c r="BH163" s="474"/>
      <c r="BI163" s="474"/>
      <c r="BJ163" s="474"/>
      <c r="BK163" s="474"/>
    </row>
    <row r="164" spans="1:63" ht="15.75" customHeight="1">
      <c r="A164" s="285"/>
      <c r="B164" s="285"/>
      <c r="C164" s="285"/>
      <c r="D164" s="285"/>
      <c r="E164" s="285"/>
      <c r="F164" s="285"/>
      <c r="G164" s="285"/>
      <c r="H164" s="285"/>
      <c r="I164" s="285"/>
      <c r="J164" s="285"/>
      <c r="K164" s="285"/>
      <c r="L164" s="285"/>
      <c r="M164" s="285"/>
      <c r="N164" s="285"/>
      <c r="O164" s="285"/>
      <c r="P164" s="285"/>
      <c r="Q164" s="1254"/>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c r="AS164" s="474"/>
      <c r="AT164" s="474"/>
      <c r="AU164" s="474"/>
      <c r="AV164" s="474"/>
      <c r="AW164" s="474"/>
      <c r="AX164" s="474"/>
      <c r="AY164" s="474"/>
      <c r="AZ164" s="474"/>
      <c r="BA164" s="474"/>
      <c r="BB164" s="474"/>
      <c r="BC164" s="474"/>
      <c r="BD164" s="474"/>
      <c r="BE164" s="474"/>
      <c r="BF164" s="474"/>
      <c r="BG164" s="474"/>
      <c r="BH164" s="474"/>
      <c r="BI164" s="474"/>
      <c r="BJ164" s="474"/>
      <c r="BK164" s="474"/>
    </row>
    <row r="165" spans="1:63" ht="15.75" customHeight="1">
      <c r="A165" s="285"/>
      <c r="B165" s="285"/>
      <c r="C165" s="285"/>
      <c r="D165" s="285"/>
      <c r="E165" s="285"/>
      <c r="F165" s="285"/>
      <c r="G165" s="285"/>
      <c r="H165" s="285"/>
      <c r="I165" s="285"/>
      <c r="J165" s="285"/>
      <c r="K165" s="285"/>
      <c r="L165" s="285"/>
      <c r="M165" s="285"/>
      <c r="N165" s="285"/>
      <c r="O165" s="285"/>
      <c r="P165" s="285"/>
      <c r="Q165" s="1254"/>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c r="AS165" s="474"/>
      <c r="AT165" s="474"/>
      <c r="AU165" s="474"/>
      <c r="AV165" s="474"/>
      <c r="AW165" s="474"/>
      <c r="AX165" s="474"/>
      <c r="AY165" s="474"/>
      <c r="AZ165" s="474"/>
      <c r="BA165" s="474"/>
      <c r="BB165" s="474"/>
      <c r="BC165" s="474"/>
      <c r="BD165" s="474"/>
      <c r="BE165" s="474"/>
      <c r="BF165" s="474"/>
      <c r="BG165" s="474"/>
      <c r="BH165" s="474"/>
      <c r="BI165" s="474"/>
      <c r="BJ165" s="474"/>
      <c r="BK165" s="474"/>
    </row>
    <row r="166" spans="1:63" ht="15.75" customHeight="1">
      <c r="A166" s="285"/>
      <c r="B166" s="285"/>
      <c r="C166" s="285"/>
      <c r="D166" s="285"/>
      <c r="E166" s="285"/>
      <c r="F166" s="285"/>
      <c r="G166" s="285"/>
      <c r="H166" s="285"/>
      <c r="I166" s="285"/>
      <c r="J166" s="285"/>
      <c r="K166" s="285"/>
      <c r="L166" s="285"/>
      <c r="M166" s="285"/>
      <c r="N166" s="285"/>
      <c r="O166" s="285"/>
      <c r="P166" s="285"/>
      <c r="Q166" s="1254"/>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c r="AS166" s="474"/>
      <c r="AT166" s="474"/>
      <c r="AU166" s="474"/>
      <c r="AV166" s="474"/>
      <c r="AW166" s="474"/>
      <c r="AX166" s="474"/>
      <c r="AY166" s="474"/>
      <c r="AZ166" s="474"/>
      <c r="BA166" s="474"/>
      <c r="BB166" s="474"/>
      <c r="BC166" s="474"/>
      <c r="BD166" s="474"/>
      <c r="BE166" s="474"/>
      <c r="BF166" s="474"/>
      <c r="BG166" s="474"/>
      <c r="BH166" s="474"/>
      <c r="BI166" s="474"/>
      <c r="BJ166" s="474"/>
      <c r="BK166" s="474"/>
    </row>
    <row r="167" spans="1:63" ht="15.75" customHeight="1">
      <c r="A167" s="285"/>
      <c r="B167" s="285"/>
      <c r="C167" s="285"/>
      <c r="D167" s="285"/>
      <c r="E167" s="285"/>
      <c r="F167" s="285"/>
      <c r="G167" s="285"/>
      <c r="H167" s="285"/>
      <c r="I167" s="285"/>
      <c r="J167" s="285"/>
      <c r="K167" s="285"/>
      <c r="L167" s="285"/>
      <c r="M167" s="285"/>
      <c r="N167" s="285"/>
      <c r="O167" s="285"/>
      <c r="P167" s="285"/>
      <c r="Q167" s="1254"/>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c r="AR167" s="285"/>
      <c r="AS167" s="474"/>
      <c r="AT167" s="474"/>
      <c r="AU167" s="474"/>
      <c r="AV167" s="474"/>
      <c r="AW167" s="474"/>
      <c r="AX167" s="474"/>
      <c r="AY167" s="474"/>
      <c r="AZ167" s="474"/>
      <c r="BA167" s="474"/>
      <c r="BB167" s="474"/>
      <c r="BC167" s="474"/>
      <c r="BD167" s="474"/>
      <c r="BE167" s="474"/>
      <c r="BF167" s="474"/>
      <c r="BG167" s="474"/>
      <c r="BH167" s="474"/>
      <c r="BI167" s="474"/>
      <c r="BJ167" s="474"/>
      <c r="BK167" s="474"/>
    </row>
    <row r="168" spans="1:63" ht="15.75" customHeight="1">
      <c r="A168" s="285"/>
      <c r="B168" s="285"/>
      <c r="C168" s="285"/>
      <c r="D168" s="285"/>
      <c r="E168" s="285"/>
      <c r="F168" s="285"/>
      <c r="G168" s="285"/>
      <c r="H168" s="285"/>
      <c r="I168" s="285"/>
      <c r="J168" s="285"/>
      <c r="K168" s="285"/>
      <c r="L168" s="285"/>
      <c r="M168" s="285"/>
      <c r="N168" s="285"/>
      <c r="O168" s="285"/>
      <c r="P168" s="285"/>
      <c r="Q168" s="1254"/>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c r="AR168" s="285"/>
      <c r="AS168" s="474"/>
      <c r="AT168" s="474"/>
      <c r="AU168" s="474"/>
      <c r="AV168" s="474"/>
      <c r="AW168" s="474"/>
      <c r="AX168" s="474"/>
      <c r="AY168" s="474"/>
      <c r="AZ168" s="474"/>
      <c r="BA168" s="474"/>
      <c r="BB168" s="474"/>
      <c r="BC168" s="474"/>
      <c r="BD168" s="474"/>
      <c r="BE168" s="474"/>
      <c r="BF168" s="474"/>
      <c r="BG168" s="474"/>
      <c r="BH168" s="474"/>
      <c r="BI168" s="474"/>
      <c r="BJ168" s="474"/>
      <c r="BK168" s="474"/>
    </row>
    <row r="169" spans="1:63" ht="15.75" customHeight="1">
      <c r="A169" s="285"/>
      <c r="B169" s="285"/>
      <c r="C169" s="285"/>
      <c r="D169" s="285"/>
      <c r="E169" s="285"/>
      <c r="F169" s="285"/>
      <c r="G169" s="285"/>
      <c r="H169" s="285"/>
      <c r="I169" s="285"/>
      <c r="J169" s="285"/>
      <c r="K169" s="285"/>
      <c r="L169" s="285"/>
      <c r="M169" s="285"/>
      <c r="N169" s="285"/>
      <c r="O169" s="285"/>
      <c r="P169" s="285"/>
      <c r="Q169" s="1254"/>
      <c r="R169" s="285"/>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c r="AR169" s="285"/>
      <c r="AS169" s="474"/>
      <c r="AT169" s="474"/>
      <c r="AU169" s="474"/>
      <c r="AV169" s="474"/>
      <c r="AW169" s="474"/>
      <c r="AX169" s="474"/>
      <c r="AY169" s="474"/>
      <c r="AZ169" s="474"/>
      <c r="BA169" s="474"/>
      <c r="BB169" s="474"/>
      <c r="BC169" s="474"/>
      <c r="BD169" s="474"/>
      <c r="BE169" s="474"/>
      <c r="BF169" s="474"/>
      <c r="BG169" s="474"/>
      <c r="BH169" s="474"/>
      <c r="BI169" s="474"/>
      <c r="BJ169" s="474"/>
      <c r="BK169" s="474"/>
    </row>
    <row r="170" spans="1:63" ht="15.75" customHeight="1">
      <c r="A170" s="285"/>
      <c r="B170" s="285"/>
      <c r="C170" s="285"/>
      <c r="D170" s="285"/>
      <c r="E170" s="285"/>
      <c r="F170" s="285"/>
      <c r="G170" s="285"/>
      <c r="H170" s="285"/>
      <c r="I170" s="285"/>
      <c r="J170" s="285"/>
      <c r="K170" s="285"/>
      <c r="L170" s="285"/>
      <c r="M170" s="285"/>
      <c r="N170" s="285"/>
      <c r="O170" s="285"/>
      <c r="P170" s="285"/>
      <c r="Q170" s="1254"/>
      <c r="R170" s="285"/>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c r="AR170" s="285"/>
      <c r="AS170" s="474"/>
      <c r="AT170" s="474"/>
      <c r="AU170" s="474"/>
      <c r="AV170" s="474"/>
      <c r="AW170" s="474"/>
      <c r="AX170" s="474"/>
      <c r="AY170" s="474"/>
      <c r="AZ170" s="474"/>
      <c r="BA170" s="474"/>
      <c r="BB170" s="474"/>
      <c r="BC170" s="474"/>
      <c r="BD170" s="474"/>
      <c r="BE170" s="474"/>
      <c r="BF170" s="474"/>
      <c r="BG170" s="474"/>
      <c r="BH170" s="474"/>
      <c r="BI170" s="474"/>
      <c r="BJ170" s="474"/>
      <c r="BK170" s="474"/>
    </row>
    <row r="171" spans="1:63" ht="15.75" customHeight="1">
      <c r="A171" s="285"/>
      <c r="B171" s="285"/>
      <c r="C171" s="285"/>
      <c r="D171" s="285"/>
      <c r="E171" s="285"/>
      <c r="F171" s="285"/>
      <c r="G171" s="285"/>
      <c r="H171" s="285"/>
      <c r="I171" s="285"/>
      <c r="J171" s="285"/>
      <c r="K171" s="285"/>
      <c r="L171" s="285"/>
      <c r="M171" s="285"/>
      <c r="N171" s="285"/>
      <c r="O171" s="285"/>
      <c r="P171" s="285"/>
      <c r="Q171" s="1254"/>
      <c r="R171" s="285"/>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c r="AR171" s="285"/>
      <c r="AS171" s="474"/>
      <c r="AT171" s="474"/>
      <c r="AU171" s="474"/>
      <c r="AV171" s="474"/>
      <c r="AW171" s="474"/>
      <c r="AX171" s="474"/>
      <c r="AY171" s="474"/>
      <c r="AZ171" s="474"/>
      <c r="BA171" s="474"/>
      <c r="BB171" s="474"/>
      <c r="BC171" s="474"/>
      <c r="BD171" s="474"/>
      <c r="BE171" s="474"/>
      <c r="BF171" s="474"/>
      <c r="BG171" s="474"/>
      <c r="BH171" s="474"/>
      <c r="BI171" s="474"/>
      <c r="BJ171" s="474"/>
      <c r="BK171" s="474"/>
    </row>
    <row r="172" spans="1:63" ht="15.75" customHeight="1">
      <c r="A172" s="285"/>
      <c r="B172" s="285"/>
      <c r="C172" s="285"/>
      <c r="D172" s="285"/>
      <c r="E172" s="285"/>
      <c r="F172" s="285"/>
      <c r="G172" s="285"/>
      <c r="H172" s="285"/>
      <c r="I172" s="285"/>
      <c r="J172" s="285"/>
      <c r="K172" s="285"/>
      <c r="L172" s="285"/>
      <c r="M172" s="285"/>
      <c r="N172" s="285"/>
      <c r="O172" s="285"/>
      <c r="P172" s="285"/>
      <c r="Q172" s="1254"/>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c r="AR172" s="285"/>
      <c r="AS172" s="474"/>
      <c r="AT172" s="474"/>
      <c r="AU172" s="474"/>
      <c r="AV172" s="474"/>
      <c r="AW172" s="474"/>
      <c r="AX172" s="474"/>
      <c r="AY172" s="474"/>
      <c r="AZ172" s="474"/>
      <c r="BA172" s="474"/>
      <c r="BB172" s="474"/>
      <c r="BC172" s="474"/>
      <c r="BD172" s="474"/>
      <c r="BE172" s="474"/>
      <c r="BF172" s="474"/>
      <c r="BG172" s="474"/>
      <c r="BH172" s="474"/>
      <c r="BI172" s="474"/>
      <c r="BJ172" s="474"/>
      <c r="BK172" s="474"/>
    </row>
    <row r="173" spans="1:63" ht="15.75" customHeight="1">
      <c r="A173" s="285"/>
      <c r="B173" s="285"/>
      <c r="C173" s="285"/>
      <c r="D173" s="285"/>
      <c r="E173" s="285"/>
      <c r="F173" s="285"/>
      <c r="G173" s="285"/>
      <c r="H173" s="285"/>
      <c r="I173" s="285"/>
      <c r="J173" s="285"/>
      <c r="K173" s="285"/>
      <c r="L173" s="285"/>
      <c r="M173" s="285"/>
      <c r="N173" s="285"/>
      <c r="O173" s="285"/>
      <c r="P173" s="285"/>
      <c r="Q173" s="1254"/>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c r="AS173" s="474"/>
      <c r="AT173" s="474"/>
      <c r="AU173" s="474"/>
      <c r="AV173" s="474"/>
      <c r="AW173" s="474"/>
      <c r="AX173" s="474"/>
      <c r="AY173" s="474"/>
      <c r="AZ173" s="474"/>
      <c r="BA173" s="474"/>
      <c r="BB173" s="474"/>
      <c r="BC173" s="474"/>
      <c r="BD173" s="474"/>
      <c r="BE173" s="474"/>
      <c r="BF173" s="474"/>
      <c r="BG173" s="474"/>
      <c r="BH173" s="474"/>
      <c r="BI173" s="474"/>
      <c r="BJ173" s="474"/>
      <c r="BK173" s="474"/>
    </row>
    <row r="174" spans="1:63" ht="15.75" customHeight="1">
      <c r="A174" s="285"/>
      <c r="B174" s="285"/>
      <c r="C174" s="285"/>
      <c r="D174" s="285"/>
      <c r="E174" s="285"/>
      <c r="F174" s="285"/>
      <c r="G174" s="285"/>
      <c r="H174" s="285"/>
      <c r="I174" s="285"/>
      <c r="J174" s="285"/>
      <c r="K174" s="285"/>
      <c r="L174" s="285"/>
      <c r="M174" s="285"/>
      <c r="N174" s="285"/>
      <c r="O174" s="285"/>
      <c r="P174" s="285"/>
      <c r="Q174" s="1254"/>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c r="AS174" s="474"/>
      <c r="AT174" s="474"/>
      <c r="AU174" s="474"/>
      <c r="AV174" s="474"/>
      <c r="AW174" s="474"/>
      <c r="AX174" s="474"/>
      <c r="AY174" s="474"/>
      <c r="AZ174" s="474"/>
      <c r="BA174" s="474"/>
      <c r="BB174" s="474"/>
      <c r="BC174" s="474"/>
      <c r="BD174" s="474"/>
      <c r="BE174" s="474"/>
      <c r="BF174" s="474"/>
      <c r="BG174" s="474"/>
      <c r="BH174" s="474"/>
      <c r="BI174" s="474"/>
      <c r="BJ174" s="474"/>
      <c r="BK174" s="474"/>
    </row>
    <row r="175" spans="1:63" ht="15.75" customHeight="1">
      <c r="A175" s="285"/>
      <c r="B175" s="285"/>
      <c r="C175" s="285"/>
      <c r="D175" s="285"/>
      <c r="E175" s="285"/>
      <c r="F175" s="285"/>
      <c r="G175" s="285"/>
      <c r="H175" s="285"/>
      <c r="I175" s="285"/>
      <c r="J175" s="285"/>
      <c r="K175" s="285"/>
      <c r="L175" s="285"/>
      <c r="M175" s="285"/>
      <c r="N175" s="285"/>
      <c r="O175" s="285"/>
      <c r="P175" s="285"/>
      <c r="Q175" s="1254"/>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c r="AR175" s="285"/>
      <c r="AS175" s="474"/>
      <c r="AT175" s="474"/>
      <c r="AU175" s="474"/>
      <c r="AV175" s="474"/>
      <c r="AW175" s="474"/>
      <c r="AX175" s="474"/>
      <c r="AY175" s="474"/>
      <c r="AZ175" s="474"/>
      <c r="BA175" s="474"/>
      <c r="BB175" s="474"/>
      <c r="BC175" s="474"/>
      <c r="BD175" s="474"/>
      <c r="BE175" s="474"/>
      <c r="BF175" s="474"/>
      <c r="BG175" s="474"/>
      <c r="BH175" s="474"/>
      <c r="BI175" s="474"/>
      <c r="BJ175" s="474"/>
      <c r="BK175" s="474"/>
    </row>
    <row r="176" spans="1:63" ht="15.75" customHeight="1">
      <c r="A176" s="285"/>
      <c r="B176" s="285"/>
      <c r="C176" s="285"/>
      <c r="D176" s="285"/>
      <c r="E176" s="285"/>
      <c r="F176" s="285"/>
      <c r="G176" s="285"/>
      <c r="H176" s="285"/>
      <c r="I176" s="285"/>
      <c r="J176" s="285"/>
      <c r="K176" s="285"/>
      <c r="L176" s="285"/>
      <c r="M176" s="285"/>
      <c r="N176" s="285"/>
      <c r="O176" s="285"/>
      <c r="P176" s="285"/>
      <c r="Q176" s="1254"/>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c r="AR176" s="285"/>
      <c r="AS176" s="474"/>
      <c r="AT176" s="474"/>
      <c r="AU176" s="474"/>
      <c r="AV176" s="474"/>
      <c r="AW176" s="474"/>
      <c r="AX176" s="474"/>
      <c r="AY176" s="474"/>
      <c r="AZ176" s="474"/>
      <c r="BA176" s="474"/>
      <c r="BB176" s="474"/>
      <c r="BC176" s="474"/>
      <c r="BD176" s="474"/>
      <c r="BE176" s="474"/>
      <c r="BF176" s="474"/>
      <c r="BG176" s="474"/>
      <c r="BH176" s="474"/>
      <c r="BI176" s="474"/>
      <c r="BJ176" s="474"/>
      <c r="BK176" s="474"/>
    </row>
    <row r="177" spans="1:63" ht="15.75" customHeight="1">
      <c r="A177" s="285"/>
      <c r="B177" s="285"/>
      <c r="C177" s="285"/>
      <c r="D177" s="285"/>
      <c r="E177" s="285"/>
      <c r="F177" s="285"/>
      <c r="G177" s="285"/>
      <c r="H177" s="285"/>
      <c r="I177" s="285"/>
      <c r="J177" s="285"/>
      <c r="K177" s="285"/>
      <c r="L177" s="285"/>
      <c r="M177" s="285"/>
      <c r="N177" s="285"/>
      <c r="O177" s="285"/>
      <c r="P177" s="285"/>
      <c r="Q177" s="1254"/>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c r="AR177" s="285"/>
      <c r="AS177" s="474"/>
      <c r="AT177" s="474"/>
      <c r="AU177" s="474"/>
      <c r="AV177" s="474"/>
      <c r="AW177" s="474"/>
      <c r="AX177" s="474"/>
      <c r="AY177" s="474"/>
      <c r="AZ177" s="474"/>
      <c r="BA177" s="474"/>
      <c r="BB177" s="474"/>
      <c r="BC177" s="474"/>
      <c r="BD177" s="474"/>
      <c r="BE177" s="474"/>
      <c r="BF177" s="474"/>
      <c r="BG177" s="474"/>
      <c r="BH177" s="474"/>
      <c r="BI177" s="474"/>
      <c r="BJ177" s="474"/>
      <c r="BK177" s="474"/>
    </row>
    <row r="178" spans="1:63" ht="15.75" customHeight="1">
      <c r="A178" s="285"/>
      <c r="B178" s="285"/>
      <c r="C178" s="285"/>
      <c r="D178" s="285"/>
      <c r="E178" s="285"/>
      <c r="F178" s="285"/>
      <c r="G178" s="285"/>
      <c r="H178" s="285"/>
      <c r="I178" s="285"/>
      <c r="J178" s="285"/>
      <c r="K178" s="285"/>
      <c r="L178" s="285"/>
      <c r="M178" s="285"/>
      <c r="N178" s="285"/>
      <c r="O178" s="285"/>
      <c r="P178" s="285"/>
      <c r="Q178" s="1254"/>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c r="AR178" s="285"/>
      <c r="AS178" s="474"/>
      <c r="AT178" s="474"/>
      <c r="AU178" s="474"/>
      <c r="AV178" s="474"/>
      <c r="AW178" s="474"/>
      <c r="AX178" s="474"/>
      <c r="AY178" s="474"/>
      <c r="AZ178" s="474"/>
      <c r="BA178" s="474"/>
      <c r="BB178" s="474"/>
      <c r="BC178" s="474"/>
      <c r="BD178" s="474"/>
      <c r="BE178" s="474"/>
      <c r="BF178" s="474"/>
      <c r="BG178" s="474"/>
      <c r="BH178" s="474"/>
      <c r="BI178" s="474"/>
      <c r="BJ178" s="474"/>
      <c r="BK178" s="474"/>
    </row>
    <row r="179" spans="1:63" ht="15.75" customHeight="1">
      <c r="A179" s="285"/>
      <c r="B179" s="285"/>
      <c r="C179" s="285"/>
      <c r="D179" s="285"/>
      <c r="E179" s="285"/>
      <c r="F179" s="285"/>
      <c r="G179" s="285"/>
      <c r="H179" s="285"/>
      <c r="I179" s="285"/>
      <c r="J179" s="285"/>
      <c r="K179" s="285"/>
      <c r="L179" s="285"/>
      <c r="M179" s="285"/>
      <c r="N179" s="285"/>
      <c r="O179" s="285"/>
      <c r="P179" s="285"/>
      <c r="Q179" s="1254"/>
      <c r="R179" s="285"/>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c r="AR179" s="285"/>
      <c r="AS179" s="474"/>
      <c r="AT179" s="474"/>
      <c r="AU179" s="474"/>
      <c r="AV179" s="474"/>
      <c r="AW179" s="474"/>
      <c r="AX179" s="474"/>
      <c r="AY179" s="474"/>
      <c r="AZ179" s="474"/>
      <c r="BA179" s="474"/>
      <c r="BB179" s="474"/>
      <c r="BC179" s="474"/>
      <c r="BD179" s="474"/>
      <c r="BE179" s="474"/>
      <c r="BF179" s="474"/>
      <c r="BG179" s="474"/>
      <c r="BH179" s="474"/>
      <c r="BI179" s="474"/>
      <c r="BJ179" s="474"/>
      <c r="BK179" s="474"/>
    </row>
    <row r="180" spans="1:63" ht="15.75" customHeight="1">
      <c r="A180" s="285"/>
      <c r="B180" s="285"/>
      <c r="C180" s="285"/>
      <c r="D180" s="285"/>
      <c r="E180" s="285"/>
      <c r="F180" s="285"/>
      <c r="G180" s="285"/>
      <c r="H180" s="285"/>
      <c r="I180" s="285"/>
      <c r="J180" s="285"/>
      <c r="K180" s="285"/>
      <c r="L180" s="285"/>
      <c r="M180" s="285"/>
      <c r="N180" s="285"/>
      <c r="O180" s="285"/>
      <c r="P180" s="285"/>
      <c r="Q180" s="1254"/>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c r="AR180" s="285"/>
      <c r="AS180" s="474"/>
      <c r="AT180" s="474"/>
      <c r="AU180" s="474"/>
      <c r="AV180" s="474"/>
      <c r="AW180" s="474"/>
      <c r="AX180" s="474"/>
      <c r="AY180" s="474"/>
      <c r="AZ180" s="474"/>
      <c r="BA180" s="474"/>
      <c r="BB180" s="474"/>
      <c r="BC180" s="474"/>
      <c r="BD180" s="474"/>
      <c r="BE180" s="474"/>
      <c r="BF180" s="474"/>
      <c r="BG180" s="474"/>
      <c r="BH180" s="474"/>
      <c r="BI180" s="474"/>
      <c r="BJ180" s="474"/>
      <c r="BK180" s="474"/>
    </row>
    <row r="181" spans="1:63" ht="15.75" customHeight="1">
      <c r="A181" s="285"/>
      <c r="B181" s="285"/>
      <c r="C181" s="285"/>
      <c r="D181" s="285"/>
      <c r="E181" s="285"/>
      <c r="F181" s="285"/>
      <c r="G181" s="285"/>
      <c r="H181" s="285"/>
      <c r="I181" s="285"/>
      <c r="J181" s="285"/>
      <c r="K181" s="285"/>
      <c r="L181" s="285"/>
      <c r="M181" s="285"/>
      <c r="N181" s="285"/>
      <c r="O181" s="285"/>
      <c r="P181" s="285"/>
      <c r="Q181" s="1254"/>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c r="AR181" s="285"/>
      <c r="AS181" s="474"/>
      <c r="AT181" s="474"/>
      <c r="AU181" s="474"/>
      <c r="AV181" s="474"/>
      <c r="AW181" s="474"/>
      <c r="AX181" s="474"/>
      <c r="AY181" s="474"/>
      <c r="AZ181" s="474"/>
      <c r="BA181" s="474"/>
      <c r="BB181" s="474"/>
      <c r="BC181" s="474"/>
      <c r="BD181" s="474"/>
      <c r="BE181" s="474"/>
      <c r="BF181" s="474"/>
      <c r="BG181" s="474"/>
      <c r="BH181" s="474"/>
      <c r="BI181" s="474"/>
      <c r="BJ181" s="474"/>
      <c r="BK181" s="474"/>
    </row>
    <row r="182" spans="1:63" ht="15.75" customHeight="1">
      <c r="A182" s="285"/>
      <c r="B182" s="285"/>
      <c r="C182" s="285"/>
      <c r="D182" s="285"/>
      <c r="E182" s="285"/>
      <c r="F182" s="285"/>
      <c r="G182" s="285"/>
      <c r="H182" s="285"/>
      <c r="I182" s="285"/>
      <c r="J182" s="285"/>
      <c r="K182" s="285"/>
      <c r="L182" s="285"/>
      <c r="M182" s="285"/>
      <c r="N182" s="285"/>
      <c r="O182" s="285"/>
      <c r="P182" s="285"/>
      <c r="Q182" s="1254"/>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c r="AS182" s="474"/>
      <c r="AT182" s="474"/>
      <c r="AU182" s="474"/>
      <c r="AV182" s="474"/>
      <c r="AW182" s="474"/>
      <c r="AX182" s="474"/>
      <c r="AY182" s="474"/>
      <c r="AZ182" s="474"/>
      <c r="BA182" s="474"/>
      <c r="BB182" s="474"/>
      <c r="BC182" s="474"/>
      <c r="BD182" s="474"/>
      <c r="BE182" s="474"/>
      <c r="BF182" s="474"/>
      <c r="BG182" s="474"/>
      <c r="BH182" s="474"/>
      <c r="BI182" s="474"/>
      <c r="BJ182" s="474"/>
      <c r="BK182" s="474"/>
    </row>
    <row r="183" spans="1:63" ht="15.75" customHeight="1">
      <c r="A183" s="285"/>
      <c r="B183" s="285"/>
      <c r="C183" s="285"/>
      <c r="D183" s="285"/>
      <c r="E183" s="285"/>
      <c r="F183" s="285"/>
      <c r="G183" s="285"/>
      <c r="H183" s="285"/>
      <c r="I183" s="285"/>
      <c r="J183" s="285"/>
      <c r="K183" s="285"/>
      <c r="L183" s="285"/>
      <c r="M183" s="285"/>
      <c r="N183" s="285"/>
      <c r="O183" s="285"/>
      <c r="P183" s="285"/>
      <c r="Q183" s="1254"/>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c r="AS183" s="474"/>
      <c r="AT183" s="474"/>
      <c r="AU183" s="474"/>
      <c r="AV183" s="474"/>
      <c r="AW183" s="474"/>
      <c r="AX183" s="474"/>
      <c r="AY183" s="474"/>
      <c r="AZ183" s="474"/>
      <c r="BA183" s="474"/>
      <c r="BB183" s="474"/>
      <c r="BC183" s="474"/>
      <c r="BD183" s="474"/>
      <c r="BE183" s="474"/>
      <c r="BF183" s="474"/>
      <c r="BG183" s="474"/>
      <c r="BH183" s="474"/>
      <c r="BI183" s="474"/>
      <c r="BJ183" s="474"/>
      <c r="BK183" s="474"/>
    </row>
    <row r="184" spans="1:63" ht="15.75" customHeight="1">
      <c r="A184" s="285"/>
      <c r="B184" s="285"/>
      <c r="C184" s="285"/>
      <c r="D184" s="285"/>
      <c r="E184" s="285"/>
      <c r="F184" s="285"/>
      <c r="G184" s="285"/>
      <c r="H184" s="285"/>
      <c r="I184" s="285"/>
      <c r="J184" s="285"/>
      <c r="K184" s="285"/>
      <c r="L184" s="285"/>
      <c r="M184" s="285"/>
      <c r="N184" s="285"/>
      <c r="O184" s="285"/>
      <c r="P184" s="285"/>
      <c r="Q184" s="1254"/>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c r="AS184" s="474"/>
      <c r="AT184" s="474"/>
      <c r="AU184" s="474"/>
      <c r="AV184" s="474"/>
      <c r="AW184" s="474"/>
      <c r="AX184" s="474"/>
      <c r="AY184" s="474"/>
      <c r="AZ184" s="474"/>
      <c r="BA184" s="474"/>
      <c r="BB184" s="474"/>
      <c r="BC184" s="474"/>
      <c r="BD184" s="474"/>
      <c r="BE184" s="474"/>
      <c r="BF184" s="474"/>
      <c r="BG184" s="474"/>
      <c r="BH184" s="474"/>
      <c r="BI184" s="474"/>
      <c r="BJ184" s="474"/>
      <c r="BK184" s="474"/>
    </row>
    <row r="185" spans="1:63" ht="15.75" customHeight="1">
      <c r="A185" s="285"/>
      <c r="B185" s="285"/>
      <c r="C185" s="285"/>
      <c r="D185" s="285"/>
      <c r="E185" s="285"/>
      <c r="F185" s="285"/>
      <c r="G185" s="285"/>
      <c r="H185" s="285"/>
      <c r="I185" s="285"/>
      <c r="J185" s="285"/>
      <c r="K185" s="285"/>
      <c r="L185" s="285"/>
      <c r="M185" s="285"/>
      <c r="N185" s="285"/>
      <c r="O185" s="285"/>
      <c r="P185" s="285"/>
      <c r="Q185" s="1254"/>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c r="AS185" s="474"/>
      <c r="AT185" s="474"/>
      <c r="AU185" s="474"/>
      <c r="AV185" s="474"/>
      <c r="AW185" s="474"/>
      <c r="AX185" s="474"/>
      <c r="AY185" s="474"/>
      <c r="AZ185" s="474"/>
      <c r="BA185" s="474"/>
      <c r="BB185" s="474"/>
      <c r="BC185" s="474"/>
      <c r="BD185" s="474"/>
      <c r="BE185" s="474"/>
      <c r="BF185" s="474"/>
      <c r="BG185" s="474"/>
      <c r="BH185" s="474"/>
      <c r="BI185" s="474"/>
      <c r="BJ185" s="474"/>
      <c r="BK185" s="474"/>
    </row>
    <row r="186" spans="1:63" ht="15.75" customHeight="1">
      <c r="A186" s="285"/>
      <c r="B186" s="285"/>
      <c r="C186" s="285"/>
      <c r="D186" s="285"/>
      <c r="E186" s="285"/>
      <c r="F186" s="285"/>
      <c r="G186" s="285"/>
      <c r="H186" s="285"/>
      <c r="I186" s="285"/>
      <c r="J186" s="285"/>
      <c r="K186" s="285"/>
      <c r="L186" s="285"/>
      <c r="M186" s="285"/>
      <c r="N186" s="285"/>
      <c r="O186" s="285"/>
      <c r="P186" s="285"/>
      <c r="Q186" s="1254"/>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c r="AS186" s="474"/>
      <c r="AT186" s="474"/>
      <c r="AU186" s="474"/>
      <c r="AV186" s="474"/>
      <c r="AW186" s="474"/>
      <c r="AX186" s="474"/>
      <c r="AY186" s="474"/>
      <c r="AZ186" s="474"/>
      <c r="BA186" s="474"/>
      <c r="BB186" s="474"/>
      <c r="BC186" s="474"/>
      <c r="BD186" s="474"/>
      <c r="BE186" s="474"/>
      <c r="BF186" s="474"/>
      <c r="BG186" s="474"/>
      <c r="BH186" s="474"/>
      <c r="BI186" s="474"/>
      <c r="BJ186" s="474"/>
      <c r="BK186" s="474"/>
    </row>
    <row r="187" spans="1:63" ht="15.75" customHeight="1">
      <c r="A187" s="285"/>
      <c r="B187" s="285"/>
      <c r="C187" s="285"/>
      <c r="D187" s="285"/>
      <c r="E187" s="285"/>
      <c r="F187" s="285"/>
      <c r="G187" s="285"/>
      <c r="H187" s="285"/>
      <c r="I187" s="285"/>
      <c r="J187" s="285"/>
      <c r="K187" s="285"/>
      <c r="L187" s="285"/>
      <c r="M187" s="285"/>
      <c r="N187" s="285"/>
      <c r="O187" s="285"/>
      <c r="P187" s="285"/>
      <c r="Q187" s="1254"/>
      <c r="R187" s="285"/>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c r="AR187" s="285"/>
      <c r="AS187" s="474"/>
      <c r="AT187" s="474"/>
      <c r="AU187" s="474"/>
      <c r="AV187" s="474"/>
      <c r="AW187" s="474"/>
      <c r="AX187" s="474"/>
      <c r="AY187" s="474"/>
      <c r="AZ187" s="474"/>
      <c r="BA187" s="474"/>
      <c r="BB187" s="474"/>
      <c r="BC187" s="474"/>
      <c r="BD187" s="474"/>
      <c r="BE187" s="474"/>
      <c r="BF187" s="474"/>
      <c r="BG187" s="474"/>
      <c r="BH187" s="474"/>
      <c r="BI187" s="474"/>
      <c r="BJ187" s="474"/>
      <c r="BK187" s="474"/>
    </row>
    <row r="188" spans="1:63" ht="15.75" customHeight="1">
      <c r="A188" s="285"/>
      <c r="B188" s="285"/>
      <c r="C188" s="285"/>
      <c r="D188" s="285"/>
      <c r="E188" s="285"/>
      <c r="F188" s="285"/>
      <c r="G188" s="285"/>
      <c r="H188" s="285"/>
      <c r="I188" s="285"/>
      <c r="J188" s="285"/>
      <c r="K188" s="285"/>
      <c r="L188" s="285"/>
      <c r="M188" s="285"/>
      <c r="N188" s="285"/>
      <c r="O188" s="285"/>
      <c r="P188" s="285"/>
      <c r="Q188" s="1254"/>
      <c r="R188" s="285"/>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c r="AR188" s="285"/>
      <c r="AS188" s="474"/>
      <c r="AT188" s="474"/>
      <c r="AU188" s="474"/>
      <c r="AV188" s="474"/>
      <c r="AW188" s="474"/>
      <c r="AX188" s="474"/>
      <c r="AY188" s="474"/>
      <c r="AZ188" s="474"/>
      <c r="BA188" s="474"/>
      <c r="BB188" s="474"/>
      <c r="BC188" s="474"/>
      <c r="BD188" s="474"/>
      <c r="BE188" s="474"/>
      <c r="BF188" s="474"/>
      <c r="BG188" s="474"/>
      <c r="BH188" s="474"/>
      <c r="BI188" s="474"/>
      <c r="BJ188" s="474"/>
      <c r="BK188" s="474"/>
    </row>
    <row r="189" spans="1:63" ht="15.75" customHeight="1">
      <c r="A189" s="285"/>
      <c r="B189" s="285"/>
      <c r="C189" s="285"/>
      <c r="D189" s="285"/>
      <c r="E189" s="285"/>
      <c r="F189" s="285"/>
      <c r="G189" s="285"/>
      <c r="H189" s="285"/>
      <c r="I189" s="285"/>
      <c r="J189" s="285"/>
      <c r="K189" s="285"/>
      <c r="L189" s="285"/>
      <c r="M189" s="285"/>
      <c r="N189" s="285"/>
      <c r="O189" s="285"/>
      <c r="P189" s="285"/>
      <c r="Q189" s="1254"/>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474"/>
      <c r="AT189" s="474"/>
      <c r="AU189" s="474"/>
      <c r="AV189" s="474"/>
      <c r="AW189" s="474"/>
      <c r="AX189" s="474"/>
      <c r="AY189" s="474"/>
      <c r="AZ189" s="474"/>
      <c r="BA189" s="474"/>
      <c r="BB189" s="474"/>
      <c r="BC189" s="474"/>
      <c r="BD189" s="474"/>
      <c r="BE189" s="474"/>
      <c r="BF189" s="474"/>
      <c r="BG189" s="474"/>
      <c r="BH189" s="474"/>
      <c r="BI189" s="474"/>
      <c r="BJ189" s="474"/>
      <c r="BK189" s="474"/>
    </row>
    <row r="190" spans="1:63" ht="15.75" customHeight="1">
      <c r="A190" s="285"/>
      <c r="B190" s="285"/>
      <c r="C190" s="285"/>
      <c r="D190" s="285"/>
      <c r="E190" s="285"/>
      <c r="F190" s="285"/>
      <c r="G190" s="285"/>
      <c r="H190" s="285"/>
      <c r="I190" s="285"/>
      <c r="J190" s="285"/>
      <c r="K190" s="285"/>
      <c r="L190" s="285"/>
      <c r="M190" s="285"/>
      <c r="N190" s="285"/>
      <c r="O190" s="285"/>
      <c r="P190" s="285"/>
      <c r="Q190" s="1254"/>
      <c r="R190" s="285"/>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c r="AR190" s="285"/>
      <c r="AS190" s="474"/>
      <c r="AT190" s="474"/>
      <c r="AU190" s="474"/>
      <c r="AV190" s="474"/>
      <c r="AW190" s="474"/>
      <c r="AX190" s="474"/>
      <c r="AY190" s="474"/>
      <c r="AZ190" s="474"/>
      <c r="BA190" s="474"/>
      <c r="BB190" s="474"/>
      <c r="BC190" s="474"/>
      <c r="BD190" s="474"/>
      <c r="BE190" s="474"/>
      <c r="BF190" s="474"/>
      <c r="BG190" s="474"/>
      <c r="BH190" s="474"/>
      <c r="BI190" s="474"/>
      <c r="BJ190" s="474"/>
      <c r="BK190" s="474"/>
    </row>
    <row r="191" spans="1:63" ht="15.75" customHeight="1">
      <c r="A191" s="285"/>
      <c r="B191" s="285"/>
      <c r="C191" s="285"/>
      <c r="D191" s="285"/>
      <c r="E191" s="285"/>
      <c r="F191" s="285"/>
      <c r="G191" s="285"/>
      <c r="H191" s="285"/>
      <c r="I191" s="285"/>
      <c r="J191" s="285"/>
      <c r="K191" s="285"/>
      <c r="L191" s="285"/>
      <c r="M191" s="285"/>
      <c r="N191" s="285"/>
      <c r="O191" s="285"/>
      <c r="P191" s="285"/>
      <c r="Q191" s="1254"/>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c r="AS191" s="474"/>
      <c r="AT191" s="474"/>
      <c r="AU191" s="474"/>
      <c r="AV191" s="474"/>
      <c r="AW191" s="474"/>
      <c r="AX191" s="474"/>
      <c r="AY191" s="474"/>
      <c r="AZ191" s="474"/>
      <c r="BA191" s="474"/>
      <c r="BB191" s="474"/>
      <c r="BC191" s="474"/>
      <c r="BD191" s="474"/>
      <c r="BE191" s="474"/>
      <c r="BF191" s="474"/>
      <c r="BG191" s="474"/>
      <c r="BH191" s="474"/>
      <c r="BI191" s="474"/>
      <c r="BJ191" s="474"/>
      <c r="BK191" s="474"/>
    </row>
    <row r="192" spans="1:63" ht="15.75" customHeight="1">
      <c r="A192" s="285"/>
      <c r="B192" s="285"/>
      <c r="C192" s="285"/>
      <c r="D192" s="285"/>
      <c r="E192" s="285"/>
      <c r="F192" s="285"/>
      <c r="G192" s="285"/>
      <c r="H192" s="285"/>
      <c r="I192" s="285"/>
      <c r="J192" s="285"/>
      <c r="K192" s="285"/>
      <c r="L192" s="285"/>
      <c r="M192" s="285"/>
      <c r="N192" s="285"/>
      <c r="O192" s="285"/>
      <c r="P192" s="285"/>
      <c r="Q192" s="1254"/>
      <c r="R192" s="285"/>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c r="AR192" s="285"/>
      <c r="AS192" s="474"/>
      <c r="AT192" s="474"/>
      <c r="AU192" s="474"/>
      <c r="AV192" s="474"/>
      <c r="AW192" s="474"/>
      <c r="AX192" s="474"/>
      <c r="AY192" s="474"/>
      <c r="AZ192" s="474"/>
      <c r="BA192" s="474"/>
      <c r="BB192" s="474"/>
      <c r="BC192" s="474"/>
      <c r="BD192" s="474"/>
      <c r="BE192" s="474"/>
      <c r="BF192" s="474"/>
      <c r="BG192" s="474"/>
      <c r="BH192" s="474"/>
      <c r="BI192" s="474"/>
      <c r="BJ192" s="474"/>
      <c r="BK192" s="474"/>
    </row>
    <row r="193" spans="1:63" ht="15.75" customHeight="1">
      <c r="A193" s="285"/>
      <c r="B193" s="285"/>
      <c r="C193" s="285"/>
      <c r="D193" s="285"/>
      <c r="E193" s="285"/>
      <c r="F193" s="285"/>
      <c r="G193" s="285"/>
      <c r="H193" s="285"/>
      <c r="I193" s="285"/>
      <c r="J193" s="285"/>
      <c r="K193" s="285"/>
      <c r="L193" s="285"/>
      <c r="M193" s="285"/>
      <c r="N193" s="285"/>
      <c r="O193" s="285"/>
      <c r="P193" s="285"/>
      <c r="Q193" s="1254"/>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c r="AS193" s="474"/>
      <c r="AT193" s="474"/>
      <c r="AU193" s="474"/>
      <c r="AV193" s="474"/>
      <c r="AW193" s="474"/>
      <c r="AX193" s="474"/>
      <c r="AY193" s="474"/>
      <c r="AZ193" s="474"/>
      <c r="BA193" s="474"/>
      <c r="BB193" s="474"/>
      <c r="BC193" s="474"/>
      <c r="BD193" s="474"/>
      <c r="BE193" s="474"/>
      <c r="BF193" s="474"/>
      <c r="BG193" s="474"/>
      <c r="BH193" s="474"/>
      <c r="BI193" s="474"/>
      <c r="BJ193" s="474"/>
      <c r="BK193" s="474"/>
    </row>
    <row r="194" spans="1:63" ht="15.75" customHeight="1">
      <c r="A194" s="285"/>
      <c r="B194" s="285"/>
      <c r="C194" s="285"/>
      <c r="D194" s="285"/>
      <c r="E194" s="285"/>
      <c r="F194" s="285"/>
      <c r="G194" s="285"/>
      <c r="H194" s="285"/>
      <c r="I194" s="285"/>
      <c r="J194" s="285"/>
      <c r="K194" s="285"/>
      <c r="L194" s="285"/>
      <c r="M194" s="285"/>
      <c r="N194" s="285"/>
      <c r="O194" s="285"/>
      <c r="P194" s="285"/>
      <c r="Q194" s="1254"/>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c r="AS194" s="474"/>
      <c r="AT194" s="474"/>
      <c r="AU194" s="474"/>
      <c r="AV194" s="474"/>
      <c r="AW194" s="474"/>
      <c r="AX194" s="474"/>
      <c r="AY194" s="474"/>
      <c r="AZ194" s="474"/>
      <c r="BA194" s="474"/>
      <c r="BB194" s="474"/>
      <c r="BC194" s="474"/>
      <c r="BD194" s="474"/>
      <c r="BE194" s="474"/>
      <c r="BF194" s="474"/>
      <c r="BG194" s="474"/>
      <c r="BH194" s="474"/>
      <c r="BI194" s="474"/>
      <c r="BJ194" s="474"/>
      <c r="BK194" s="474"/>
    </row>
    <row r="195" spans="1:63" ht="15.75" customHeight="1">
      <c r="A195" s="285"/>
      <c r="B195" s="285"/>
      <c r="C195" s="285"/>
      <c r="D195" s="285"/>
      <c r="E195" s="285"/>
      <c r="F195" s="285"/>
      <c r="G195" s="285"/>
      <c r="H195" s="285"/>
      <c r="I195" s="285"/>
      <c r="J195" s="285"/>
      <c r="K195" s="285"/>
      <c r="L195" s="285"/>
      <c r="M195" s="285"/>
      <c r="N195" s="285"/>
      <c r="O195" s="285"/>
      <c r="P195" s="285"/>
      <c r="Q195" s="1254"/>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c r="AS195" s="474"/>
      <c r="AT195" s="474"/>
      <c r="AU195" s="474"/>
      <c r="AV195" s="474"/>
      <c r="AW195" s="474"/>
      <c r="AX195" s="474"/>
      <c r="AY195" s="474"/>
      <c r="AZ195" s="474"/>
      <c r="BA195" s="474"/>
      <c r="BB195" s="474"/>
      <c r="BC195" s="474"/>
      <c r="BD195" s="474"/>
      <c r="BE195" s="474"/>
      <c r="BF195" s="474"/>
      <c r="BG195" s="474"/>
      <c r="BH195" s="474"/>
      <c r="BI195" s="474"/>
      <c r="BJ195" s="474"/>
      <c r="BK195" s="474"/>
    </row>
    <row r="196" spans="1:63" ht="15.75" customHeight="1">
      <c r="A196" s="285"/>
      <c r="B196" s="285"/>
      <c r="C196" s="285"/>
      <c r="D196" s="285"/>
      <c r="E196" s="285"/>
      <c r="F196" s="285"/>
      <c r="G196" s="285"/>
      <c r="H196" s="285"/>
      <c r="I196" s="285"/>
      <c r="J196" s="285"/>
      <c r="K196" s="285"/>
      <c r="L196" s="285"/>
      <c r="M196" s="285"/>
      <c r="N196" s="285"/>
      <c r="O196" s="285"/>
      <c r="P196" s="285"/>
      <c r="Q196" s="1254"/>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c r="AS196" s="474"/>
      <c r="AT196" s="474"/>
      <c r="AU196" s="474"/>
      <c r="AV196" s="474"/>
      <c r="AW196" s="474"/>
      <c r="AX196" s="474"/>
      <c r="AY196" s="474"/>
      <c r="AZ196" s="474"/>
      <c r="BA196" s="474"/>
      <c r="BB196" s="474"/>
      <c r="BC196" s="474"/>
      <c r="BD196" s="474"/>
      <c r="BE196" s="474"/>
      <c r="BF196" s="474"/>
      <c r="BG196" s="474"/>
      <c r="BH196" s="474"/>
      <c r="BI196" s="474"/>
      <c r="BJ196" s="474"/>
      <c r="BK196" s="474"/>
    </row>
    <row r="197" spans="1:63" ht="15.75" customHeight="1">
      <c r="A197" s="285"/>
      <c r="B197" s="285"/>
      <c r="C197" s="285"/>
      <c r="D197" s="285"/>
      <c r="E197" s="285"/>
      <c r="F197" s="285"/>
      <c r="G197" s="285"/>
      <c r="H197" s="285"/>
      <c r="I197" s="285"/>
      <c r="J197" s="285"/>
      <c r="K197" s="285"/>
      <c r="L197" s="285"/>
      <c r="M197" s="285"/>
      <c r="N197" s="285"/>
      <c r="O197" s="285"/>
      <c r="P197" s="285"/>
      <c r="Q197" s="1254"/>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c r="AS197" s="474"/>
      <c r="AT197" s="474"/>
      <c r="AU197" s="474"/>
      <c r="AV197" s="474"/>
      <c r="AW197" s="474"/>
      <c r="AX197" s="474"/>
      <c r="AY197" s="474"/>
      <c r="AZ197" s="474"/>
      <c r="BA197" s="474"/>
      <c r="BB197" s="474"/>
      <c r="BC197" s="474"/>
      <c r="BD197" s="474"/>
      <c r="BE197" s="474"/>
      <c r="BF197" s="474"/>
      <c r="BG197" s="474"/>
      <c r="BH197" s="474"/>
      <c r="BI197" s="474"/>
      <c r="BJ197" s="474"/>
      <c r="BK197" s="474"/>
    </row>
    <row r="198" spans="1:63" ht="15.75" customHeight="1">
      <c r="A198" s="285"/>
      <c r="B198" s="285"/>
      <c r="C198" s="285"/>
      <c r="D198" s="285"/>
      <c r="E198" s="285"/>
      <c r="F198" s="285"/>
      <c r="G198" s="285"/>
      <c r="H198" s="285"/>
      <c r="I198" s="285"/>
      <c r="J198" s="285"/>
      <c r="K198" s="285"/>
      <c r="L198" s="285"/>
      <c r="M198" s="285"/>
      <c r="N198" s="285"/>
      <c r="O198" s="285"/>
      <c r="P198" s="285"/>
      <c r="Q198" s="1254"/>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c r="AS198" s="474"/>
      <c r="AT198" s="474"/>
      <c r="AU198" s="474"/>
      <c r="AV198" s="474"/>
      <c r="AW198" s="474"/>
      <c r="AX198" s="474"/>
      <c r="AY198" s="474"/>
      <c r="AZ198" s="474"/>
      <c r="BA198" s="474"/>
      <c r="BB198" s="474"/>
      <c r="BC198" s="474"/>
      <c r="BD198" s="474"/>
      <c r="BE198" s="474"/>
      <c r="BF198" s="474"/>
      <c r="BG198" s="474"/>
      <c r="BH198" s="474"/>
      <c r="BI198" s="474"/>
      <c r="BJ198" s="474"/>
      <c r="BK198" s="474"/>
    </row>
    <row r="199" spans="1:63" ht="15.75" customHeight="1">
      <c r="A199" s="285"/>
      <c r="B199" s="285"/>
      <c r="C199" s="285"/>
      <c r="D199" s="285"/>
      <c r="E199" s="285"/>
      <c r="F199" s="285"/>
      <c r="G199" s="285"/>
      <c r="H199" s="285"/>
      <c r="I199" s="285"/>
      <c r="J199" s="285"/>
      <c r="K199" s="285"/>
      <c r="L199" s="285"/>
      <c r="M199" s="285"/>
      <c r="N199" s="285"/>
      <c r="O199" s="285"/>
      <c r="P199" s="285"/>
      <c r="Q199" s="1254"/>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c r="AS199" s="474"/>
      <c r="AT199" s="474"/>
      <c r="AU199" s="474"/>
      <c r="AV199" s="474"/>
      <c r="AW199" s="474"/>
      <c r="AX199" s="474"/>
      <c r="AY199" s="474"/>
      <c r="AZ199" s="474"/>
      <c r="BA199" s="474"/>
      <c r="BB199" s="474"/>
      <c r="BC199" s="474"/>
      <c r="BD199" s="474"/>
      <c r="BE199" s="474"/>
      <c r="BF199" s="474"/>
      <c r="BG199" s="474"/>
      <c r="BH199" s="474"/>
      <c r="BI199" s="474"/>
      <c r="BJ199" s="474"/>
      <c r="BK199" s="474"/>
    </row>
    <row r="200" spans="1:63" ht="15.75" customHeight="1">
      <c r="A200" s="285"/>
      <c r="B200" s="285"/>
      <c r="C200" s="285"/>
      <c r="D200" s="285"/>
      <c r="E200" s="285"/>
      <c r="F200" s="285"/>
      <c r="G200" s="285"/>
      <c r="H200" s="285"/>
      <c r="I200" s="285"/>
      <c r="J200" s="285"/>
      <c r="K200" s="285"/>
      <c r="L200" s="285"/>
      <c r="M200" s="285"/>
      <c r="N200" s="285"/>
      <c r="O200" s="285"/>
      <c r="P200" s="285"/>
      <c r="Q200" s="1254"/>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c r="AS200" s="474"/>
      <c r="AT200" s="474"/>
      <c r="AU200" s="474"/>
      <c r="AV200" s="474"/>
      <c r="AW200" s="474"/>
      <c r="AX200" s="474"/>
      <c r="AY200" s="474"/>
      <c r="AZ200" s="474"/>
      <c r="BA200" s="474"/>
      <c r="BB200" s="474"/>
      <c r="BC200" s="474"/>
      <c r="BD200" s="474"/>
      <c r="BE200" s="474"/>
      <c r="BF200" s="474"/>
      <c r="BG200" s="474"/>
      <c r="BH200" s="474"/>
      <c r="BI200" s="474"/>
      <c r="BJ200" s="474"/>
      <c r="BK200" s="474"/>
    </row>
    <row r="201" spans="1:63" ht="15.75" customHeight="1">
      <c r="A201" s="285"/>
      <c r="B201" s="285"/>
      <c r="C201" s="285"/>
      <c r="D201" s="285"/>
      <c r="E201" s="285"/>
      <c r="F201" s="285"/>
      <c r="G201" s="285"/>
      <c r="H201" s="285"/>
      <c r="I201" s="285"/>
      <c r="J201" s="285"/>
      <c r="K201" s="285"/>
      <c r="L201" s="285"/>
      <c r="M201" s="285"/>
      <c r="N201" s="285"/>
      <c r="O201" s="285"/>
      <c r="P201" s="285"/>
      <c r="Q201" s="1254"/>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c r="AS201" s="474"/>
      <c r="AT201" s="474"/>
      <c r="AU201" s="474"/>
      <c r="AV201" s="474"/>
      <c r="AW201" s="474"/>
      <c r="AX201" s="474"/>
      <c r="AY201" s="474"/>
      <c r="AZ201" s="474"/>
      <c r="BA201" s="474"/>
      <c r="BB201" s="474"/>
      <c r="BC201" s="474"/>
      <c r="BD201" s="474"/>
      <c r="BE201" s="474"/>
      <c r="BF201" s="474"/>
      <c r="BG201" s="474"/>
      <c r="BH201" s="474"/>
      <c r="BI201" s="474"/>
      <c r="BJ201" s="474"/>
      <c r="BK201" s="474"/>
    </row>
    <row r="202" spans="1:63" ht="15.75" customHeight="1">
      <c r="A202" s="285"/>
      <c r="B202" s="285"/>
      <c r="C202" s="285"/>
      <c r="D202" s="285"/>
      <c r="E202" s="285"/>
      <c r="F202" s="285"/>
      <c r="G202" s="285"/>
      <c r="H202" s="285"/>
      <c r="I202" s="285"/>
      <c r="J202" s="285"/>
      <c r="K202" s="285"/>
      <c r="L202" s="285"/>
      <c r="M202" s="285"/>
      <c r="N202" s="285"/>
      <c r="O202" s="285"/>
      <c r="P202" s="285"/>
      <c r="Q202" s="1254"/>
      <c r="R202" s="285"/>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c r="AR202" s="285"/>
      <c r="AS202" s="474"/>
      <c r="AT202" s="474"/>
      <c r="AU202" s="474"/>
      <c r="AV202" s="474"/>
      <c r="AW202" s="474"/>
      <c r="AX202" s="474"/>
      <c r="AY202" s="474"/>
      <c r="AZ202" s="474"/>
      <c r="BA202" s="474"/>
      <c r="BB202" s="474"/>
      <c r="BC202" s="474"/>
      <c r="BD202" s="474"/>
      <c r="BE202" s="474"/>
      <c r="BF202" s="474"/>
      <c r="BG202" s="474"/>
      <c r="BH202" s="474"/>
      <c r="BI202" s="474"/>
      <c r="BJ202" s="474"/>
      <c r="BK202" s="474"/>
    </row>
    <row r="203" spans="1:63" ht="15.75" customHeight="1">
      <c r="A203" s="285"/>
      <c r="B203" s="285"/>
      <c r="C203" s="285"/>
      <c r="D203" s="285"/>
      <c r="E203" s="285"/>
      <c r="F203" s="285"/>
      <c r="G203" s="285"/>
      <c r="H203" s="285"/>
      <c r="I203" s="285"/>
      <c r="J203" s="285"/>
      <c r="K203" s="285"/>
      <c r="L203" s="285"/>
      <c r="M203" s="285"/>
      <c r="N203" s="285"/>
      <c r="O203" s="285"/>
      <c r="P203" s="285"/>
      <c r="Q203" s="1254"/>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474"/>
      <c r="AT203" s="474"/>
      <c r="AU203" s="474"/>
      <c r="AV203" s="474"/>
      <c r="AW203" s="474"/>
      <c r="AX203" s="474"/>
      <c r="AY203" s="474"/>
      <c r="AZ203" s="474"/>
      <c r="BA203" s="474"/>
      <c r="BB203" s="474"/>
      <c r="BC203" s="474"/>
      <c r="BD203" s="474"/>
      <c r="BE203" s="474"/>
      <c r="BF203" s="474"/>
      <c r="BG203" s="474"/>
      <c r="BH203" s="474"/>
      <c r="BI203" s="474"/>
      <c r="BJ203" s="474"/>
      <c r="BK203" s="474"/>
    </row>
    <row r="204" spans="1:63" ht="15.75" customHeight="1">
      <c r="A204" s="285"/>
      <c r="B204" s="285"/>
      <c r="C204" s="285"/>
      <c r="D204" s="285"/>
      <c r="E204" s="285"/>
      <c r="F204" s="285"/>
      <c r="G204" s="285"/>
      <c r="H204" s="285"/>
      <c r="I204" s="285"/>
      <c r="J204" s="285"/>
      <c r="K204" s="285"/>
      <c r="L204" s="285"/>
      <c r="M204" s="285"/>
      <c r="N204" s="285"/>
      <c r="O204" s="285"/>
      <c r="P204" s="285"/>
      <c r="Q204" s="1254"/>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c r="AR204" s="285"/>
      <c r="AS204" s="474"/>
      <c r="AT204" s="474"/>
      <c r="AU204" s="474"/>
      <c r="AV204" s="474"/>
      <c r="AW204" s="474"/>
      <c r="AX204" s="474"/>
      <c r="AY204" s="474"/>
      <c r="AZ204" s="474"/>
      <c r="BA204" s="474"/>
      <c r="BB204" s="474"/>
      <c r="BC204" s="474"/>
      <c r="BD204" s="474"/>
      <c r="BE204" s="474"/>
      <c r="BF204" s="474"/>
      <c r="BG204" s="474"/>
      <c r="BH204" s="474"/>
      <c r="BI204" s="474"/>
      <c r="BJ204" s="474"/>
      <c r="BK204" s="474"/>
    </row>
    <row r="205" spans="1:63" ht="15.75" customHeight="1">
      <c r="A205" s="285"/>
      <c r="B205" s="285"/>
      <c r="C205" s="285"/>
      <c r="D205" s="285"/>
      <c r="E205" s="285"/>
      <c r="F205" s="285"/>
      <c r="G205" s="285"/>
      <c r="H205" s="285"/>
      <c r="I205" s="285"/>
      <c r="J205" s="285"/>
      <c r="K205" s="285"/>
      <c r="L205" s="285"/>
      <c r="M205" s="285"/>
      <c r="N205" s="285"/>
      <c r="O205" s="285"/>
      <c r="P205" s="285"/>
      <c r="Q205" s="1254"/>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c r="AR205" s="285"/>
      <c r="AS205" s="474"/>
      <c r="AT205" s="474"/>
      <c r="AU205" s="474"/>
      <c r="AV205" s="474"/>
      <c r="AW205" s="474"/>
      <c r="AX205" s="474"/>
      <c r="AY205" s="474"/>
      <c r="AZ205" s="474"/>
      <c r="BA205" s="474"/>
      <c r="BB205" s="474"/>
      <c r="BC205" s="474"/>
      <c r="BD205" s="474"/>
      <c r="BE205" s="474"/>
      <c r="BF205" s="474"/>
      <c r="BG205" s="474"/>
      <c r="BH205" s="474"/>
      <c r="BI205" s="474"/>
      <c r="BJ205" s="474"/>
      <c r="BK205" s="474"/>
    </row>
    <row r="206" spans="1:63" ht="15.75" customHeight="1">
      <c r="A206" s="285"/>
      <c r="B206" s="285"/>
      <c r="C206" s="285"/>
      <c r="D206" s="285"/>
      <c r="E206" s="285"/>
      <c r="F206" s="285"/>
      <c r="G206" s="285"/>
      <c r="H206" s="285"/>
      <c r="I206" s="285"/>
      <c r="J206" s="285"/>
      <c r="K206" s="285"/>
      <c r="L206" s="285"/>
      <c r="M206" s="285"/>
      <c r="N206" s="285"/>
      <c r="O206" s="285"/>
      <c r="P206" s="285"/>
      <c r="Q206" s="1254"/>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474"/>
      <c r="AT206" s="474"/>
      <c r="AU206" s="474"/>
      <c r="AV206" s="474"/>
      <c r="AW206" s="474"/>
      <c r="AX206" s="474"/>
      <c r="AY206" s="474"/>
      <c r="AZ206" s="474"/>
      <c r="BA206" s="474"/>
      <c r="BB206" s="474"/>
      <c r="BC206" s="474"/>
      <c r="BD206" s="474"/>
      <c r="BE206" s="474"/>
      <c r="BF206" s="474"/>
      <c r="BG206" s="474"/>
      <c r="BH206" s="474"/>
      <c r="BI206" s="474"/>
      <c r="BJ206" s="474"/>
      <c r="BK206" s="474"/>
    </row>
    <row r="207" spans="1:63" ht="15.75" customHeight="1">
      <c r="A207" s="285"/>
      <c r="B207" s="285"/>
      <c r="C207" s="285"/>
      <c r="D207" s="285"/>
      <c r="E207" s="285"/>
      <c r="F207" s="285"/>
      <c r="G207" s="285"/>
      <c r="H207" s="285"/>
      <c r="I207" s="285"/>
      <c r="J207" s="285"/>
      <c r="K207" s="285"/>
      <c r="L207" s="285"/>
      <c r="M207" s="285"/>
      <c r="N207" s="285"/>
      <c r="O207" s="285"/>
      <c r="P207" s="285"/>
      <c r="Q207" s="1254"/>
      <c r="R207" s="285"/>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c r="AR207" s="285"/>
      <c r="AS207" s="474"/>
      <c r="AT207" s="474"/>
      <c r="AU207" s="474"/>
      <c r="AV207" s="474"/>
      <c r="AW207" s="474"/>
      <c r="AX207" s="474"/>
      <c r="AY207" s="474"/>
      <c r="AZ207" s="474"/>
      <c r="BA207" s="474"/>
      <c r="BB207" s="474"/>
      <c r="BC207" s="474"/>
      <c r="BD207" s="474"/>
      <c r="BE207" s="474"/>
      <c r="BF207" s="474"/>
      <c r="BG207" s="474"/>
      <c r="BH207" s="474"/>
      <c r="BI207" s="474"/>
      <c r="BJ207" s="474"/>
      <c r="BK207" s="474"/>
    </row>
    <row r="208" spans="1:63" ht="15.75" customHeight="1">
      <c r="A208" s="285"/>
      <c r="B208" s="285"/>
      <c r="C208" s="285"/>
      <c r="D208" s="285"/>
      <c r="E208" s="285"/>
      <c r="F208" s="285"/>
      <c r="G208" s="285"/>
      <c r="H208" s="285"/>
      <c r="I208" s="285"/>
      <c r="J208" s="285"/>
      <c r="K208" s="285"/>
      <c r="L208" s="285"/>
      <c r="M208" s="285"/>
      <c r="N208" s="285"/>
      <c r="O208" s="285"/>
      <c r="P208" s="285"/>
      <c r="Q208" s="1254"/>
      <c r="R208" s="285"/>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85"/>
      <c r="AP208" s="285"/>
      <c r="AQ208" s="285"/>
      <c r="AR208" s="285"/>
      <c r="AS208" s="474"/>
      <c r="AT208" s="474"/>
      <c r="AU208" s="474"/>
      <c r="AV208" s="474"/>
      <c r="AW208" s="474"/>
      <c r="AX208" s="474"/>
      <c r="AY208" s="474"/>
      <c r="AZ208" s="474"/>
      <c r="BA208" s="474"/>
      <c r="BB208" s="474"/>
      <c r="BC208" s="474"/>
      <c r="BD208" s="474"/>
      <c r="BE208" s="474"/>
      <c r="BF208" s="474"/>
      <c r="BG208" s="474"/>
      <c r="BH208" s="474"/>
      <c r="BI208" s="474"/>
      <c r="BJ208" s="474"/>
      <c r="BK208" s="474"/>
    </row>
    <row r="209" spans="1:63" ht="15.75" customHeight="1">
      <c r="A209" s="285"/>
      <c r="B209" s="285"/>
      <c r="C209" s="285"/>
      <c r="D209" s="285"/>
      <c r="E209" s="285"/>
      <c r="F209" s="285"/>
      <c r="G209" s="285"/>
      <c r="H209" s="285"/>
      <c r="I209" s="285"/>
      <c r="J209" s="285"/>
      <c r="K209" s="285"/>
      <c r="L209" s="285"/>
      <c r="M209" s="285"/>
      <c r="N209" s="285"/>
      <c r="O209" s="285"/>
      <c r="P209" s="285"/>
      <c r="Q209" s="1254"/>
      <c r="R209" s="285"/>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85"/>
      <c r="AP209" s="285"/>
      <c r="AQ209" s="285"/>
      <c r="AR209" s="285"/>
      <c r="AS209" s="474"/>
      <c r="AT209" s="474"/>
      <c r="AU209" s="474"/>
      <c r="AV209" s="474"/>
      <c r="AW209" s="474"/>
      <c r="AX209" s="474"/>
      <c r="AY209" s="474"/>
      <c r="AZ209" s="474"/>
      <c r="BA209" s="474"/>
      <c r="BB209" s="474"/>
      <c r="BC209" s="474"/>
      <c r="BD209" s="474"/>
      <c r="BE209" s="474"/>
      <c r="BF209" s="474"/>
      <c r="BG209" s="474"/>
      <c r="BH209" s="474"/>
      <c r="BI209" s="474"/>
      <c r="BJ209" s="474"/>
      <c r="BK209" s="474"/>
    </row>
    <row r="210" spans="1:63" ht="15.75" customHeight="1">
      <c r="A210" s="285"/>
      <c r="B210" s="285"/>
      <c r="C210" s="285"/>
      <c r="D210" s="285"/>
      <c r="E210" s="285"/>
      <c r="F210" s="285"/>
      <c r="G210" s="285"/>
      <c r="H210" s="285"/>
      <c r="I210" s="285"/>
      <c r="J210" s="285"/>
      <c r="K210" s="285"/>
      <c r="L210" s="285"/>
      <c r="M210" s="285"/>
      <c r="N210" s="285"/>
      <c r="O210" s="285"/>
      <c r="P210" s="285"/>
      <c r="Q210" s="1254"/>
      <c r="R210" s="285"/>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c r="AR210" s="285"/>
      <c r="AS210" s="474"/>
      <c r="AT210" s="474"/>
      <c r="AU210" s="474"/>
      <c r="AV210" s="474"/>
      <c r="AW210" s="474"/>
      <c r="AX210" s="474"/>
      <c r="AY210" s="474"/>
      <c r="AZ210" s="474"/>
      <c r="BA210" s="474"/>
      <c r="BB210" s="474"/>
      <c r="BC210" s="474"/>
      <c r="BD210" s="474"/>
      <c r="BE210" s="474"/>
      <c r="BF210" s="474"/>
      <c r="BG210" s="474"/>
      <c r="BH210" s="474"/>
      <c r="BI210" s="474"/>
      <c r="BJ210" s="474"/>
      <c r="BK210" s="474"/>
    </row>
    <row r="211" spans="1:63" ht="15.75" customHeight="1">
      <c r="A211" s="285"/>
      <c r="B211" s="285"/>
      <c r="C211" s="285"/>
      <c r="D211" s="285"/>
      <c r="E211" s="285"/>
      <c r="F211" s="285"/>
      <c r="G211" s="285"/>
      <c r="H211" s="285"/>
      <c r="I211" s="285"/>
      <c r="J211" s="285"/>
      <c r="K211" s="285"/>
      <c r="L211" s="285"/>
      <c r="M211" s="285"/>
      <c r="N211" s="285"/>
      <c r="O211" s="285"/>
      <c r="P211" s="285"/>
      <c r="Q211" s="1254"/>
      <c r="R211" s="285"/>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85"/>
      <c r="AP211" s="285"/>
      <c r="AQ211" s="285"/>
      <c r="AR211" s="285"/>
      <c r="AS211" s="474"/>
      <c r="AT211" s="474"/>
      <c r="AU211" s="474"/>
      <c r="AV211" s="474"/>
      <c r="AW211" s="474"/>
      <c r="AX211" s="474"/>
      <c r="AY211" s="474"/>
      <c r="AZ211" s="474"/>
      <c r="BA211" s="474"/>
      <c r="BB211" s="474"/>
      <c r="BC211" s="474"/>
      <c r="BD211" s="474"/>
      <c r="BE211" s="474"/>
      <c r="BF211" s="474"/>
      <c r="BG211" s="474"/>
      <c r="BH211" s="474"/>
      <c r="BI211" s="474"/>
      <c r="BJ211" s="474"/>
      <c r="BK211" s="474"/>
    </row>
    <row r="212" spans="1:63" ht="15.75" customHeight="1">
      <c r="A212" s="285"/>
      <c r="B212" s="285"/>
      <c r="C212" s="285"/>
      <c r="D212" s="285"/>
      <c r="E212" s="285"/>
      <c r="F212" s="285"/>
      <c r="G212" s="285"/>
      <c r="H212" s="285"/>
      <c r="I212" s="285"/>
      <c r="J212" s="285"/>
      <c r="K212" s="285"/>
      <c r="L212" s="285"/>
      <c r="M212" s="285"/>
      <c r="N212" s="285"/>
      <c r="O212" s="285"/>
      <c r="P212" s="285"/>
      <c r="Q212" s="1254"/>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c r="AR212" s="285"/>
      <c r="AS212" s="474"/>
      <c r="AT212" s="474"/>
      <c r="AU212" s="474"/>
      <c r="AV212" s="474"/>
      <c r="AW212" s="474"/>
      <c r="AX212" s="474"/>
      <c r="AY212" s="474"/>
      <c r="AZ212" s="474"/>
      <c r="BA212" s="474"/>
      <c r="BB212" s="474"/>
      <c r="BC212" s="474"/>
      <c r="BD212" s="474"/>
      <c r="BE212" s="474"/>
      <c r="BF212" s="474"/>
      <c r="BG212" s="474"/>
      <c r="BH212" s="474"/>
      <c r="BI212" s="474"/>
      <c r="BJ212" s="474"/>
      <c r="BK212" s="474"/>
    </row>
    <row r="213" spans="1:63" ht="15.75" customHeight="1">
      <c r="A213" s="285"/>
      <c r="B213" s="285"/>
      <c r="C213" s="285"/>
      <c r="D213" s="285"/>
      <c r="E213" s="285"/>
      <c r="F213" s="285"/>
      <c r="G213" s="285"/>
      <c r="H213" s="285"/>
      <c r="I213" s="285"/>
      <c r="J213" s="285"/>
      <c r="K213" s="285"/>
      <c r="L213" s="285"/>
      <c r="M213" s="285"/>
      <c r="N213" s="285"/>
      <c r="O213" s="285"/>
      <c r="P213" s="285"/>
      <c r="Q213" s="1254"/>
      <c r="R213" s="285"/>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85"/>
      <c r="AP213" s="285"/>
      <c r="AQ213" s="285"/>
      <c r="AR213" s="285"/>
      <c r="AS213" s="474"/>
      <c r="AT213" s="474"/>
      <c r="AU213" s="474"/>
      <c r="AV213" s="474"/>
      <c r="AW213" s="474"/>
      <c r="AX213" s="474"/>
      <c r="AY213" s="474"/>
      <c r="AZ213" s="474"/>
      <c r="BA213" s="474"/>
      <c r="BB213" s="474"/>
      <c r="BC213" s="474"/>
      <c r="BD213" s="474"/>
      <c r="BE213" s="474"/>
      <c r="BF213" s="474"/>
      <c r="BG213" s="474"/>
      <c r="BH213" s="474"/>
      <c r="BI213" s="474"/>
      <c r="BJ213" s="474"/>
      <c r="BK213" s="474"/>
    </row>
    <row r="214" spans="1:63" ht="15.75" customHeight="1">
      <c r="A214" s="285"/>
      <c r="B214" s="285"/>
      <c r="C214" s="285"/>
      <c r="D214" s="285"/>
      <c r="E214" s="285"/>
      <c r="F214" s="285"/>
      <c r="G214" s="285"/>
      <c r="H214" s="285"/>
      <c r="I214" s="285"/>
      <c r="J214" s="285"/>
      <c r="K214" s="285"/>
      <c r="L214" s="285"/>
      <c r="M214" s="285"/>
      <c r="N214" s="285"/>
      <c r="O214" s="285"/>
      <c r="P214" s="285"/>
      <c r="Q214" s="1254"/>
      <c r="R214" s="285"/>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c r="AR214" s="285"/>
      <c r="AS214" s="474"/>
      <c r="AT214" s="474"/>
      <c r="AU214" s="474"/>
      <c r="AV214" s="474"/>
      <c r="AW214" s="474"/>
      <c r="AX214" s="474"/>
      <c r="AY214" s="474"/>
      <c r="AZ214" s="474"/>
      <c r="BA214" s="474"/>
      <c r="BB214" s="474"/>
      <c r="BC214" s="474"/>
      <c r="BD214" s="474"/>
      <c r="BE214" s="474"/>
      <c r="BF214" s="474"/>
      <c r="BG214" s="474"/>
      <c r="BH214" s="474"/>
      <c r="BI214" s="474"/>
      <c r="BJ214" s="474"/>
      <c r="BK214" s="474"/>
    </row>
    <row r="215" spans="1:63" ht="15.75" customHeight="1">
      <c r="A215" s="285"/>
      <c r="B215" s="285"/>
      <c r="C215" s="285"/>
      <c r="D215" s="285"/>
      <c r="E215" s="285"/>
      <c r="F215" s="285"/>
      <c r="G215" s="285"/>
      <c r="H215" s="285"/>
      <c r="I215" s="285"/>
      <c r="J215" s="285"/>
      <c r="K215" s="285"/>
      <c r="L215" s="285"/>
      <c r="M215" s="285"/>
      <c r="N215" s="285"/>
      <c r="O215" s="285"/>
      <c r="P215" s="285"/>
      <c r="Q215" s="1254"/>
      <c r="R215" s="285"/>
      <c r="S215" s="285"/>
      <c r="T215" s="285"/>
      <c r="U215" s="285"/>
      <c r="V215" s="285"/>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c r="AR215" s="285"/>
      <c r="AS215" s="474"/>
      <c r="AT215" s="474"/>
      <c r="AU215" s="474"/>
      <c r="AV215" s="474"/>
      <c r="AW215" s="474"/>
      <c r="AX215" s="474"/>
      <c r="AY215" s="474"/>
      <c r="AZ215" s="474"/>
      <c r="BA215" s="474"/>
      <c r="BB215" s="474"/>
      <c r="BC215" s="474"/>
      <c r="BD215" s="474"/>
      <c r="BE215" s="474"/>
      <c r="BF215" s="474"/>
      <c r="BG215" s="474"/>
      <c r="BH215" s="474"/>
      <c r="BI215" s="474"/>
      <c r="BJ215" s="474"/>
      <c r="BK215" s="474"/>
    </row>
    <row r="216" spans="1:63" ht="15.75" customHeight="1">
      <c r="A216" s="285"/>
      <c r="B216" s="285"/>
      <c r="C216" s="285"/>
      <c r="D216" s="285"/>
      <c r="E216" s="285"/>
      <c r="F216" s="285"/>
      <c r="G216" s="285"/>
      <c r="H216" s="285"/>
      <c r="I216" s="285"/>
      <c r="J216" s="285"/>
      <c r="K216" s="285"/>
      <c r="L216" s="285"/>
      <c r="M216" s="285"/>
      <c r="N216" s="285"/>
      <c r="O216" s="285"/>
      <c r="P216" s="285"/>
      <c r="Q216" s="1254"/>
      <c r="R216" s="285"/>
      <c r="S216" s="285"/>
      <c r="T216" s="285"/>
      <c r="U216" s="285"/>
      <c r="V216" s="285"/>
      <c r="W216" s="285"/>
      <c r="X216" s="285"/>
      <c r="Y216" s="285"/>
      <c r="Z216" s="285"/>
      <c r="AA216" s="285"/>
      <c r="AB216" s="285"/>
      <c r="AC216" s="285"/>
      <c r="AD216" s="285"/>
      <c r="AE216" s="285"/>
      <c r="AF216" s="285"/>
      <c r="AG216" s="285"/>
      <c r="AH216" s="285"/>
      <c r="AI216" s="285"/>
      <c r="AJ216" s="285"/>
      <c r="AK216" s="285"/>
      <c r="AL216" s="285"/>
      <c r="AM216" s="285"/>
      <c r="AN216" s="285"/>
      <c r="AO216" s="285"/>
      <c r="AP216" s="285"/>
      <c r="AQ216" s="285"/>
      <c r="AR216" s="285"/>
      <c r="AS216" s="474"/>
      <c r="AT216" s="474"/>
      <c r="AU216" s="474"/>
      <c r="AV216" s="474"/>
      <c r="AW216" s="474"/>
      <c r="AX216" s="474"/>
      <c r="AY216" s="474"/>
      <c r="AZ216" s="474"/>
      <c r="BA216" s="474"/>
      <c r="BB216" s="474"/>
      <c r="BC216" s="474"/>
      <c r="BD216" s="474"/>
      <c r="BE216" s="474"/>
      <c r="BF216" s="474"/>
      <c r="BG216" s="474"/>
      <c r="BH216" s="474"/>
      <c r="BI216" s="474"/>
      <c r="BJ216" s="474"/>
      <c r="BK216" s="474"/>
    </row>
    <row r="217" spans="1:63" ht="15.75" customHeight="1">
      <c r="A217" s="285"/>
      <c r="B217" s="285"/>
      <c r="C217" s="285"/>
      <c r="D217" s="285"/>
      <c r="E217" s="285"/>
      <c r="F217" s="285"/>
      <c r="G217" s="285"/>
      <c r="H217" s="285"/>
      <c r="I217" s="285"/>
      <c r="J217" s="285"/>
      <c r="K217" s="285"/>
      <c r="L217" s="285"/>
      <c r="M217" s="285"/>
      <c r="N217" s="285"/>
      <c r="O217" s="285"/>
      <c r="P217" s="285"/>
      <c r="Q217" s="1254"/>
      <c r="R217" s="285"/>
      <c r="S217" s="285"/>
      <c r="T217" s="285"/>
      <c r="U217" s="285"/>
      <c r="V217" s="285"/>
      <c r="W217" s="285"/>
      <c r="X217" s="285"/>
      <c r="Y217" s="285"/>
      <c r="Z217" s="285"/>
      <c r="AA217" s="285"/>
      <c r="AB217" s="285"/>
      <c r="AC217" s="285"/>
      <c r="AD217" s="285"/>
      <c r="AE217" s="285"/>
      <c r="AF217" s="285"/>
      <c r="AG217" s="285"/>
      <c r="AH217" s="285"/>
      <c r="AI217" s="285"/>
      <c r="AJ217" s="285"/>
      <c r="AK217" s="285"/>
      <c r="AL217" s="285"/>
      <c r="AM217" s="285"/>
      <c r="AN217" s="285"/>
      <c r="AO217" s="285"/>
      <c r="AP217" s="285"/>
      <c r="AQ217" s="285"/>
      <c r="AR217" s="285"/>
      <c r="AS217" s="474"/>
      <c r="AT217" s="474"/>
      <c r="AU217" s="474"/>
      <c r="AV217" s="474"/>
      <c r="AW217" s="474"/>
      <c r="AX217" s="474"/>
      <c r="AY217" s="474"/>
      <c r="AZ217" s="474"/>
      <c r="BA217" s="474"/>
      <c r="BB217" s="474"/>
      <c r="BC217" s="474"/>
      <c r="BD217" s="474"/>
      <c r="BE217" s="474"/>
      <c r="BF217" s="474"/>
      <c r="BG217" s="474"/>
      <c r="BH217" s="474"/>
      <c r="BI217" s="474"/>
      <c r="BJ217" s="474"/>
      <c r="BK217" s="474"/>
    </row>
    <row r="218" spans="1:63" ht="15.75" customHeight="1">
      <c r="A218" s="285"/>
      <c r="B218" s="285"/>
      <c r="C218" s="285"/>
      <c r="D218" s="285"/>
      <c r="E218" s="285"/>
      <c r="F218" s="285"/>
      <c r="G218" s="285"/>
      <c r="H218" s="285"/>
      <c r="I218" s="285"/>
      <c r="J218" s="285"/>
      <c r="K218" s="285"/>
      <c r="L218" s="285"/>
      <c r="M218" s="285"/>
      <c r="N218" s="285"/>
      <c r="O218" s="285"/>
      <c r="P218" s="285"/>
      <c r="Q218" s="1254"/>
      <c r="R218" s="285"/>
      <c r="S218" s="285"/>
      <c r="T218" s="285"/>
      <c r="U218" s="285"/>
      <c r="V218" s="285"/>
      <c r="W218" s="285"/>
      <c r="X218" s="285"/>
      <c r="Y218" s="285"/>
      <c r="Z218" s="285"/>
      <c r="AA218" s="285"/>
      <c r="AB218" s="285"/>
      <c r="AC218" s="285"/>
      <c r="AD218" s="285"/>
      <c r="AE218" s="285"/>
      <c r="AF218" s="285"/>
      <c r="AG218" s="285"/>
      <c r="AH218" s="285"/>
      <c r="AI218" s="285"/>
      <c r="AJ218" s="285"/>
      <c r="AK218" s="285"/>
      <c r="AL218" s="285"/>
      <c r="AM218" s="285"/>
      <c r="AN218" s="285"/>
      <c r="AO218" s="285"/>
      <c r="AP218" s="285"/>
      <c r="AQ218" s="285"/>
      <c r="AR218" s="285"/>
      <c r="AS218" s="474"/>
      <c r="AT218" s="474"/>
      <c r="AU218" s="474"/>
      <c r="AV218" s="474"/>
      <c r="AW218" s="474"/>
      <c r="AX218" s="474"/>
      <c r="AY218" s="474"/>
      <c r="AZ218" s="474"/>
      <c r="BA218" s="474"/>
      <c r="BB218" s="474"/>
      <c r="BC218" s="474"/>
      <c r="BD218" s="474"/>
      <c r="BE218" s="474"/>
      <c r="BF218" s="474"/>
      <c r="BG218" s="474"/>
      <c r="BH218" s="474"/>
      <c r="BI218" s="474"/>
      <c r="BJ218" s="474"/>
      <c r="BK218" s="474"/>
    </row>
    <row r="219" spans="1:63" ht="15.75" customHeight="1">
      <c r="A219" s="285"/>
      <c r="B219" s="285"/>
      <c r="C219" s="285"/>
      <c r="D219" s="285"/>
      <c r="E219" s="285"/>
      <c r="F219" s="285"/>
      <c r="G219" s="285"/>
      <c r="H219" s="285"/>
      <c r="I219" s="285"/>
      <c r="J219" s="285"/>
      <c r="K219" s="285"/>
      <c r="L219" s="285"/>
      <c r="M219" s="285"/>
      <c r="N219" s="285"/>
      <c r="O219" s="285"/>
      <c r="P219" s="285"/>
      <c r="Q219" s="1254"/>
      <c r="R219" s="285"/>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c r="AR219" s="285"/>
      <c r="AS219" s="474"/>
      <c r="AT219" s="474"/>
      <c r="AU219" s="474"/>
      <c r="AV219" s="474"/>
      <c r="AW219" s="474"/>
      <c r="AX219" s="474"/>
      <c r="AY219" s="474"/>
      <c r="AZ219" s="474"/>
      <c r="BA219" s="474"/>
      <c r="BB219" s="474"/>
      <c r="BC219" s="474"/>
      <c r="BD219" s="474"/>
      <c r="BE219" s="474"/>
      <c r="BF219" s="474"/>
      <c r="BG219" s="474"/>
      <c r="BH219" s="474"/>
      <c r="BI219" s="474"/>
      <c r="BJ219" s="474"/>
      <c r="BK219" s="474"/>
    </row>
    <row r="220" spans="1:63" ht="15.75" customHeight="1">
      <c r="A220" s="285"/>
      <c r="B220" s="285"/>
      <c r="C220" s="285"/>
      <c r="D220" s="285"/>
      <c r="E220" s="285"/>
      <c r="F220" s="285"/>
      <c r="G220" s="285"/>
      <c r="H220" s="285"/>
      <c r="I220" s="285"/>
      <c r="J220" s="285"/>
      <c r="K220" s="285"/>
      <c r="L220" s="285"/>
      <c r="M220" s="285"/>
      <c r="N220" s="285"/>
      <c r="O220" s="285"/>
      <c r="P220" s="285"/>
      <c r="Q220" s="1254"/>
      <c r="R220" s="285"/>
      <c r="S220" s="285"/>
      <c r="T220" s="285"/>
      <c r="U220" s="285"/>
      <c r="V220" s="285"/>
      <c r="W220" s="285"/>
      <c r="X220" s="285"/>
      <c r="Y220" s="285"/>
      <c r="Z220" s="285"/>
      <c r="AA220" s="285"/>
      <c r="AB220" s="285"/>
      <c r="AC220" s="285"/>
      <c r="AD220" s="285"/>
      <c r="AE220" s="285"/>
      <c r="AF220" s="285"/>
      <c r="AG220" s="285"/>
      <c r="AH220" s="285"/>
      <c r="AI220" s="285"/>
      <c r="AJ220" s="285"/>
      <c r="AK220" s="285"/>
      <c r="AL220" s="285"/>
      <c r="AM220" s="285"/>
      <c r="AN220" s="285"/>
      <c r="AO220" s="285"/>
      <c r="AP220" s="285"/>
      <c r="AQ220" s="285"/>
      <c r="AR220" s="285"/>
      <c r="AS220" s="474"/>
      <c r="AT220" s="474"/>
      <c r="AU220" s="474"/>
      <c r="AV220" s="474"/>
      <c r="AW220" s="474"/>
      <c r="AX220" s="474"/>
      <c r="AY220" s="474"/>
      <c r="AZ220" s="474"/>
      <c r="BA220" s="474"/>
      <c r="BB220" s="474"/>
      <c r="BC220" s="474"/>
      <c r="BD220" s="474"/>
      <c r="BE220" s="474"/>
      <c r="BF220" s="474"/>
      <c r="BG220" s="474"/>
      <c r="BH220" s="474"/>
      <c r="BI220" s="474"/>
      <c r="BJ220" s="474"/>
      <c r="BK220" s="474"/>
    </row>
    <row r="221" spans="1:63" ht="15.75" customHeight="1">
      <c r="A221" s="285"/>
      <c r="B221" s="285"/>
      <c r="C221" s="285"/>
      <c r="D221" s="285"/>
      <c r="E221" s="285"/>
      <c r="F221" s="285"/>
      <c r="G221" s="285"/>
      <c r="H221" s="285"/>
      <c r="I221" s="285"/>
      <c r="J221" s="285"/>
      <c r="K221" s="285"/>
      <c r="L221" s="285"/>
      <c r="M221" s="285"/>
      <c r="N221" s="285"/>
      <c r="O221" s="285"/>
      <c r="P221" s="285"/>
      <c r="Q221" s="1254"/>
      <c r="R221" s="285"/>
      <c r="S221" s="285"/>
      <c r="T221" s="285"/>
      <c r="U221" s="285"/>
      <c r="V221" s="285"/>
      <c r="W221" s="285"/>
      <c r="X221" s="285"/>
      <c r="Y221" s="285"/>
      <c r="Z221" s="285"/>
      <c r="AA221" s="285"/>
      <c r="AB221" s="285"/>
      <c r="AC221" s="285"/>
      <c r="AD221" s="285"/>
      <c r="AE221" s="285"/>
      <c r="AF221" s="285"/>
      <c r="AG221" s="285"/>
      <c r="AH221" s="285"/>
      <c r="AI221" s="285"/>
      <c r="AJ221" s="285"/>
      <c r="AK221" s="285"/>
      <c r="AL221" s="285"/>
      <c r="AM221" s="285"/>
      <c r="AN221" s="285"/>
      <c r="AO221" s="285"/>
      <c r="AP221" s="285"/>
      <c r="AQ221" s="285"/>
      <c r="AR221" s="285"/>
      <c r="AS221" s="474"/>
      <c r="AT221" s="474"/>
      <c r="AU221" s="474"/>
      <c r="AV221" s="474"/>
      <c r="AW221" s="474"/>
      <c r="AX221" s="474"/>
      <c r="AY221" s="474"/>
      <c r="AZ221" s="474"/>
      <c r="BA221" s="474"/>
      <c r="BB221" s="474"/>
      <c r="BC221" s="474"/>
      <c r="BD221" s="474"/>
      <c r="BE221" s="474"/>
      <c r="BF221" s="474"/>
      <c r="BG221" s="474"/>
      <c r="BH221" s="474"/>
      <c r="BI221" s="474"/>
      <c r="BJ221" s="474"/>
      <c r="BK221" s="474"/>
    </row>
    <row r="222" spans="1:63" ht="15.75" customHeight="1">
      <c r="A222" s="285"/>
      <c r="B222" s="285"/>
      <c r="C222" s="285"/>
      <c r="D222" s="285"/>
      <c r="E222" s="285"/>
      <c r="F222" s="285"/>
      <c r="G222" s="285"/>
      <c r="H222" s="285"/>
      <c r="I222" s="285"/>
      <c r="J222" s="285"/>
      <c r="K222" s="285"/>
      <c r="L222" s="285"/>
      <c r="M222" s="285"/>
      <c r="N222" s="285"/>
      <c r="O222" s="285"/>
      <c r="P222" s="285"/>
      <c r="Q222" s="1254"/>
      <c r="R222" s="285"/>
      <c r="S222" s="285"/>
      <c r="T222" s="285"/>
      <c r="U222" s="285"/>
      <c r="V222" s="285"/>
      <c r="W222" s="285"/>
      <c r="X222" s="285"/>
      <c r="Y222" s="285"/>
      <c r="Z222" s="285"/>
      <c r="AA222" s="285"/>
      <c r="AB222" s="285"/>
      <c r="AC222" s="285"/>
      <c r="AD222" s="285"/>
      <c r="AE222" s="285"/>
      <c r="AF222" s="285"/>
      <c r="AG222" s="285"/>
      <c r="AH222" s="285"/>
      <c r="AI222" s="285"/>
      <c r="AJ222" s="285"/>
      <c r="AK222" s="285"/>
      <c r="AL222" s="285"/>
      <c r="AM222" s="285"/>
      <c r="AN222" s="285"/>
      <c r="AO222" s="285"/>
      <c r="AP222" s="285"/>
      <c r="AQ222" s="285"/>
      <c r="AR222" s="285"/>
      <c r="AS222" s="474"/>
      <c r="AT222" s="474"/>
      <c r="AU222" s="474"/>
      <c r="AV222" s="474"/>
      <c r="AW222" s="474"/>
      <c r="AX222" s="474"/>
      <c r="AY222" s="474"/>
      <c r="AZ222" s="474"/>
      <c r="BA222" s="474"/>
      <c r="BB222" s="474"/>
      <c r="BC222" s="474"/>
      <c r="BD222" s="474"/>
      <c r="BE222" s="474"/>
      <c r="BF222" s="474"/>
      <c r="BG222" s="474"/>
      <c r="BH222" s="474"/>
      <c r="BI222" s="474"/>
      <c r="BJ222" s="474"/>
      <c r="BK222" s="474"/>
    </row>
    <row r="223" spans="1:63" ht="15.75" customHeight="1">
      <c r="A223" s="285"/>
      <c r="B223" s="285"/>
      <c r="C223" s="285"/>
      <c r="D223" s="285"/>
      <c r="E223" s="285"/>
      <c r="F223" s="285"/>
      <c r="G223" s="285"/>
      <c r="H223" s="285"/>
      <c r="I223" s="285"/>
      <c r="J223" s="285"/>
      <c r="K223" s="285"/>
      <c r="L223" s="285"/>
      <c r="M223" s="285"/>
      <c r="N223" s="285"/>
      <c r="O223" s="285"/>
      <c r="P223" s="285"/>
      <c r="Q223" s="1254"/>
      <c r="R223" s="285"/>
      <c r="S223" s="285"/>
      <c r="T223" s="285"/>
      <c r="U223" s="285"/>
      <c r="V223" s="285"/>
      <c r="W223" s="285"/>
      <c r="X223" s="285"/>
      <c r="Y223" s="285"/>
      <c r="Z223" s="285"/>
      <c r="AA223" s="285"/>
      <c r="AB223" s="285"/>
      <c r="AC223" s="285"/>
      <c r="AD223" s="285"/>
      <c r="AE223" s="285"/>
      <c r="AF223" s="285"/>
      <c r="AG223" s="285"/>
      <c r="AH223" s="285"/>
      <c r="AI223" s="285"/>
      <c r="AJ223" s="285"/>
      <c r="AK223" s="285"/>
      <c r="AL223" s="285"/>
      <c r="AM223" s="285"/>
      <c r="AN223" s="285"/>
      <c r="AO223" s="285"/>
      <c r="AP223" s="285"/>
      <c r="AQ223" s="285"/>
      <c r="AR223" s="285"/>
      <c r="AS223" s="474"/>
      <c r="AT223" s="474"/>
      <c r="AU223" s="474"/>
      <c r="AV223" s="474"/>
      <c r="AW223" s="474"/>
      <c r="AX223" s="474"/>
      <c r="AY223" s="474"/>
      <c r="AZ223" s="474"/>
      <c r="BA223" s="474"/>
      <c r="BB223" s="474"/>
      <c r="BC223" s="474"/>
      <c r="BD223" s="474"/>
      <c r="BE223" s="474"/>
      <c r="BF223" s="474"/>
      <c r="BG223" s="474"/>
      <c r="BH223" s="474"/>
      <c r="BI223" s="474"/>
      <c r="BJ223" s="474"/>
      <c r="BK223" s="474"/>
    </row>
    <row r="224" spans="1:63" ht="15.75" customHeight="1">
      <c r="A224" s="285"/>
      <c r="B224" s="285"/>
      <c r="C224" s="285"/>
      <c r="D224" s="285"/>
      <c r="E224" s="285"/>
      <c r="F224" s="285"/>
      <c r="G224" s="285"/>
      <c r="H224" s="285"/>
      <c r="I224" s="285"/>
      <c r="J224" s="285"/>
      <c r="K224" s="285"/>
      <c r="L224" s="285"/>
      <c r="M224" s="285"/>
      <c r="N224" s="285"/>
      <c r="O224" s="285"/>
      <c r="P224" s="285"/>
      <c r="Q224" s="1254"/>
      <c r="R224" s="285"/>
      <c r="S224" s="285"/>
      <c r="T224" s="285"/>
      <c r="U224" s="285"/>
      <c r="V224" s="285"/>
      <c r="W224" s="285"/>
      <c r="X224" s="285"/>
      <c r="Y224" s="285"/>
      <c r="Z224" s="285"/>
      <c r="AA224" s="285"/>
      <c r="AB224" s="285"/>
      <c r="AC224" s="285"/>
      <c r="AD224" s="285"/>
      <c r="AE224" s="285"/>
      <c r="AF224" s="285"/>
      <c r="AG224" s="285"/>
      <c r="AH224" s="285"/>
      <c r="AI224" s="285"/>
      <c r="AJ224" s="285"/>
      <c r="AK224" s="285"/>
      <c r="AL224" s="285"/>
      <c r="AM224" s="285"/>
      <c r="AN224" s="285"/>
      <c r="AO224" s="285"/>
      <c r="AP224" s="285"/>
      <c r="AQ224" s="285"/>
      <c r="AR224" s="285"/>
      <c r="AS224" s="474"/>
      <c r="AT224" s="474"/>
      <c r="AU224" s="474"/>
      <c r="AV224" s="474"/>
      <c r="AW224" s="474"/>
      <c r="AX224" s="474"/>
      <c r="AY224" s="474"/>
      <c r="AZ224" s="474"/>
      <c r="BA224" s="474"/>
      <c r="BB224" s="474"/>
      <c r="BC224" s="474"/>
      <c r="BD224" s="474"/>
      <c r="BE224" s="474"/>
      <c r="BF224" s="474"/>
      <c r="BG224" s="474"/>
      <c r="BH224" s="474"/>
      <c r="BI224" s="474"/>
      <c r="BJ224" s="474"/>
      <c r="BK224" s="474"/>
    </row>
    <row r="225" spans="1:63" ht="15.75" customHeight="1">
      <c r="A225" s="285"/>
      <c r="B225" s="285"/>
      <c r="C225" s="285"/>
      <c r="D225" s="285"/>
      <c r="E225" s="285"/>
      <c r="F225" s="285"/>
      <c r="G225" s="285"/>
      <c r="H225" s="285"/>
      <c r="I225" s="285"/>
      <c r="J225" s="285"/>
      <c r="K225" s="285"/>
      <c r="L225" s="285"/>
      <c r="M225" s="285"/>
      <c r="N225" s="285"/>
      <c r="O225" s="285"/>
      <c r="P225" s="285"/>
      <c r="Q225" s="1254"/>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c r="AS225" s="474"/>
      <c r="AT225" s="474"/>
      <c r="AU225" s="474"/>
      <c r="AV225" s="474"/>
      <c r="AW225" s="474"/>
      <c r="AX225" s="474"/>
      <c r="AY225" s="474"/>
      <c r="AZ225" s="474"/>
      <c r="BA225" s="474"/>
      <c r="BB225" s="474"/>
      <c r="BC225" s="474"/>
      <c r="BD225" s="474"/>
      <c r="BE225" s="474"/>
      <c r="BF225" s="474"/>
      <c r="BG225" s="474"/>
      <c r="BH225" s="474"/>
      <c r="BI225" s="474"/>
      <c r="BJ225" s="474"/>
      <c r="BK225" s="474"/>
    </row>
    <row r="226" spans="1:63" ht="15.75" customHeight="1">
      <c r="A226" s="285"/>
      <c r="B226" s="285"/>
      <c r="C226" s="285"/>
      <c r="D226" s="285"/>
      <c r="E226" s="285"/>
      <c r="F226" s="285"/>
      <c r="G226" s="285"/>
      <c r="H226" s="285"/>
      <c r="I226" s="285"/>
      <c r="J226" s="285"/>
      <c r="K226" s="285"/>
      <c r="L226" s="285"/>
      <c r="M226" s="285"/>
      <c r="N226" s="285"/>
      <c r="O226" s="285"/>
      <c r="P226" s="285"/>
      <c r="Q226" s="1254"/>
      <c r="R226" s="285"/>
      <c r="S226" s="285"/>
      <c r="T226" s="285"/>
      <c r="U226" s="285"/>
      <c r="V226" s="285"/>
      <c r="W226" s="285"/>
      <c r="X226" s="285"/>
      <c r="Y226" s="285"/>
      <c r="Z226" s="285"/>
      <c r="AA226" s="285"/>
      <c r="AB226" s="285"/>
      <c r="AC226" s="285"/>
      <c r="AD226" s="285"/>
      <c r="AE226" s="285"/>
      <c r="AF226" s="285"/>
      <c r="AG226" s="285"/>
      <c r="AH226" s="285"/>
      <c r="AI226" s="285"/>
      <c r="AJ226" s="285"/>
      <c r="AK226" s="285"/>
      <c r="AL226" s="285"/>
      <c r="AM226" s="285"/>
      <c r="AN226" s="285"/>
      <c r="AO226" s="285"/>
      <c r="AP226" s="285"/>
      <c r="AQ226" s="285"/>
      <c r="AR226" s="285"/>
      <c r="AS226" s="474"/>
      <c r="AT226" s="474"/>
      <c r="AU226" s="474"/>
      <c r="AV226" s="474"/>
      <c r="AW226" s="474"/>
      <c r="AX226" s="474"/>
      <c r="AY226" s="474"/>
      <c r="AZ226" s="474"/>
      <c r="BA226" s="474"/>
      <c r="BB226" s="474"/>
      <c r="BC226" s="474"/>
      <c r="BD226" s="474"/>
      <c r="BE226" s="474"/>
      <c r="BF226" s="474"/>
      <c r="BG226" s="474"/>
      <c r="BH226" s="474"/>
      <c r="BI226" s="474"/>
      <c r="BJ226" s="474"/>
      <c r="BK226" s="474"/>
    </row>
    <row r="227" spans="1:63" ht="15.75" customHeight="1">
      <c r="A227" s="285"/>
      <c r="B227" s="285"/>
      <c r="C227" s="285"/>
      <c r="D227" s="285"/>
      <c r="E227" s="285"/>
      <c r="F227" s="285"/>
      <c r="G227" s="285"/>
      <c r="H227" s="285"/>
      <c r="I227" s="285"/>
      <c r="J227" s="285"/>
      <c r="K227" s="285"/>
      <c r="L227" s="285"/>
      <c r="M227" s="285"/>
      <c r="N227" s="285"/>
      <c r="O227" s="285"/>
      <c r="P227" s="285"/>
      <c r="Q227" s="1254"/>
      <c r="R227" s="285"/>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c r="AR227" s="285"/>
      <c r="AS227" s="474"/>
      <c r="AT227" s="474"/>
      <c r="AU227" s="474"/>
      <c r="AV227" s="474"/>
      <c r="AW227" s="474"/>
      <c r="AX227" s="474"/>
      <c r="AY227" s="474"/>
      <c r="AZ227" s="474"/>
      <c r="BA227" s="474"/>
      <c r="BB227" s="474"/>
      <c r="BC227" s="474"/>
      <c r="BD227" s="474"/>
      <c r="BE227" s="474"/>
      <c r="BF227" s="474"/>
      <c r="BG227" s="474"/>
      <c r="BH227" s="474"/>
      <c r="BI227" s="474"/>
      <c r="BJ227" s="474"/>
      <c r="BK227" s="474"/>
    </row>
    <row r="228" spans="1:63" ht="15.75" customHeight="1">
      <c r="A228" s="285"/>
      <c r="B228" s="285"/>
      <c r="C228" s="285"/>
      <c r="D228" s="285"/>
      <c r="E228" s="285"/>
      <c r="F228" s="285"/>
      <c r="G228" s="285"/>
      <c r="H228" s="285"/>
      <c r="I228" s="285"/>
      <c r="J228" s="285"/>
      <c r="K228" s="285"/>
      <c r="L228" s="285"/>
      <c r="M228" s="285"/>
      <c r="N228" s="285"/>
      <c r="O228" s="285"/>
      <c r="P228" s="285"/>
      <c r="Q228" s="1254"/>
      <c r="R228" s="285"/>
      <c r="S228" s="285"/>
      <c r="T228" s="285"/>
      <c r="U228" s="285"/>
      <c r="V228" s="285"/>
      <c r="W228" s="285"/>
      <c r="X228" s="285"/>
      <c r="Y228" s="285"/>
      <c r="Z228" s="285"/>
      <c r="AA228" s="285"/>
      <c r="AB228" s="285"/>
      <c r="AC228" s="285"/>
      <c r="AD228" s="285"/>
      <c r="AE228" s="285"/>
      <c r="AF228" s="285"/>
      <c r="AG228" s="285"/>
      <c r="AH228" s="285"/>
      <c r="AI228" s="285"/>
      <c r="AJ228" s="285"/>
      <c r="AK228" s="285"/>
      <c r="AL228" s="285"/>
      <c r="AM228" s="285"/>
      <c r="AN228" s="285"/>
      <c r="AO228" s="285"/>
      <c r="AP228" s="285"/>
      <c r="AQ228" s="285"/>
      <c r="AR228" s="285"/>
      <c r="AS228" s="474"/>
      <c r="AT228" s="474"/>
      <c r="AU228" s="474"/>
      <c r="AV228" s="474"/>
      <c r="AW228" s="474"/>
      <c r="AX228" s="474"/>
      <c r="AY228" s="474"/>
      <c r="AZ228" s="474"/>
      <c r="BA228" s="474"/>
      <c r="BB228" s="474"/>
      <c r="BC228" s="474"/>
      <c r="BD228" s="474"/>
      <c r="BE228" s="474"/>
      <c r="BF228" s="474"/>
      <c r="BG228" s="474"/>
      <c r="BH228" s="474"/>
      <c r="BI228" s="474"/>
      <c r="BJ228" s="474"/>
      <c r="BK228" s="474"/>
    </row>
    <row r="229" spans="1:63" ht="15.75" customHeight="1">
      <c r="A229" s="285"/>
      <c r="B229" s="285"/>
      <c r="C229" s="285"/>
      <c r="D229" s="285"/>
      <c r="E229" s="285"/>
      <c r="F229" s="285"/>
      <c r="G229" s="285"/>
      <c r="H229" s="285"/>
      <c r="I229" s="285"/>
      <c r="J229" s="285"/>
      <c r="K229" s="285"/>
      <c r="L229" s="285"/>
      <c r="M229" s="285"/>
      <c r="N229" s="285"/>
      <c r="O229" s="285"/>
      <c r="P229" s="285"/>
      <c r="Q229" s="1254"/>
      <c r="R229" s="285"/>
      <c r="S229" s="285"/>
      <c r="T229" s="285"/>
      <c r="U229" s="285"/>
      <c r="V229" s="285"/>
      <c r="W229" s="285"/>
      <c r="X229" s="285"/>
      <c r="Y229" s="285"/>
      <c r="Z229" s="285"/>
      <c r="AA229" s="285"/>
      <c r="AB229" s="285"/>
      <c r="AC229" s="285"/>
      <c r="AD229" s="285"/>
      <c r="AE229" s="285"/>
      <c r="AF229" s="285"/>
      <c r="AG229" s="285"/>
      <c r="AH229" s="285"/>
      <c r="AI229" s="285"/>
      <c r="AJ229" s="285"/>
      <c r="AK229" s="285"/>
      <c r="AL229" s="285"/>
      <c r="AM229" s="285"/>
      <c r="AN229" s="285"/>
      <c r="AO229" s="285"/>
      <c r="AP229" s="285"/>
      <c r="AQ229" s="285"/>
      <c r="AR229" s="285"/>
      <c r="AS229" s="474"/>
      <c r="AT229" s="474"/>
      <c r="AU229" s="474"/>
      <c r="AV229" s="474"/>
      <c r="AW229" s="474"/>
      <c r="AX229" s="474"/>
      <c r="AY229" s="474"/>
      <c r="AZ229" s="474"/>
      <c r="BA229" s="474"/>
      <c r="BB229" s="474"/>
      <c r="BC229" s="474"/>
      <c r="BD229" s="474"/>
      <c r="BE229" s="474"/>
      <c r="BF229" s="474"/>
      <c r="BG229" s="474"/>
      <c r="BH229" s="474"/>
      <c r="BI229" s="474"/>
      <c r="BJ229" s="474"/>
      <c r="BK229" s="474"/>
    </row>
    <row r="230" spans="1:63" ht="15.75" customHeight="1">
      <c r="A230" s="285"/>
      <c r="B230" s="285"/>
      <c r="C230" s="285"/>
      <c r="D230" s="285"/>
      <c r="E230" s="285"/>
      <c r="F230" s="285"/>
      <c r="G230" s="285"/>
      <c r="H230" s="285"/>
      <c r="I230" s="285"/>
      <c r="J230" s="285"/>
      <c r="K230" s="285"/>
      <c r="L230" s="285"/>
      <c r="M230" s="285"/>
      <c r="N230" s="285"/>
      <c r="O230" s="285"/>
      <c r="P230" s="285"/>
      <c r="Q230" s="1254"/>
      <c r="R230" s="285"/>
      <c r="S230" s="285"/>
      <c r="T230" s="285"/>
      <c r="U230" s="285"/>
      <c r="V230" s="285"/>
      <c r="W230" s="285"/>
      <c r="X230" s="285"/>
      <c r="Y230" s="285"/>
      <c r="Z230" s="285"/>
      <c r="AA230" s="285"/>
      <c r="AB230" s="285"/>
      <c r="AC230" s="285"/>
      <c r="AD230" s="285"/>
      <c r="AE230" s="285"/>
      <c r="AF230" s="285"/>
      <c r="AG230" s="285"/>
      <c r="AH230" s="285"/>
      <c r="AI230" s="285"/>
      <c r="AJ230" s="285"/>
      <c r="AK230" s="285"/>
      <c r="AL230" s="285"/>
      <c r="AM230" s="285"/>
      <c r="AN230" s="285"/>
      <c r="AO230" s="285"/>
      <c r="AP230" s="285"/>
      <c r="AQ230" s="285"/>
      <c r="AR230" s="285"/>
      <c r="AS230" s="474"/>
      <c r="AT230" s="474"/>
      <c r="AU230" s="474"/>
      <c r="AV230" s="474"/>
      <c r="AW230" s="474"/>
      <c r="AX230" s="474"/>
      <c r="AY230" s="474"/>
      <c r="AZ230" s="474"/>
      <c r="BA230" s="474"/>
      <c r="BB230" s="474"/>
      <c r="BC230" s="474"/>
      <c r="BD230" s="474"/>
      <c r="BE230" s="474"/>
      <c r="BF230" s="474"/>
      <c r="BG230" s="474"/>
      <c r="BH230" s="474"/>
      <c r="BI230" s="474"/>
      <c r="BJ230" s="474"/>
      <c r="BK230" s="474"/>
    </row>
    <row r="231" spans="1:63" ht="15.75" customHeight="1">
      <c r="A231" s="285"/>
      <c r="B231" s="285"/>
      <c r="C231" s="285"/>
      <c r="D231" s="285"/>
      <c r="E231" s="285"/>
      <c r="F231" s="285"/>
      <c r="G231" s="285"/>
      <c r="H231" s="285"/>
      <c r="I231" s="285"/>
      <c r="J231" s="285"/>
      <c r="K231" s="285"/>
      <c r="L231" s="285"/>
      <c r="M231" s="285"/>
      <c r="N231" s="285"/>
      <c r="O231" s="285"/>
      <c r="P231" s="285"/>
      <c r="Q231" s="1254"/>
      <c r="R231" s="285"/>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c r="AR231" s="285"/>
      <c r="AS231" s="474"/>
      <c r="AT231" s="474"/>
      <c r="AU231" s="474"/>
      <c r="AV231" s="474"/>
      <c r="AW231" s="474"/>
      <c r="AX231" s="474"/>
      <c r="AY231" s="474"/>
      <c r="AZ231" s="474"/>
      <c r="BA231" s="474"/>
      <c r="BB231" s="474"/>
      <c r="BC231" s="474"/>
      <c r="BD231" s="474"/>
      <c r="BE231" s="474"/>
      <c r="BF231" s="474"/>
      <c r="BG231" s="474"/>
      <c r="BH231" s="474"/>
      <c r="BI231" s="474"/>
      <c r="BJ231" s="474"/>
      <c r="BK231" s="474"/>
    </row>
    <row r="232" spans="1:63" ht="15.75" customHeight="1">
      <c r="A232" s="285"/>
      <c r="B232" s="285"/>
      <c r="C232" s="285"/>
      <c r="D232" s="285"/>
      <c r="E232" s="285"/>
      <c r="F232" s="285"/>
      <c r="G232" s="285"/>
      <c r="H232" s="285"/>
      <c r="I232" s="285"/>
      <c r="J232" s="285"/>
      <c r="K232" s="285"/>
      <c r="L232" s="285"/>
      <c r="M232" s="285"/>
      <c r="N232" s="285"/>
      <c r="O232" s="285"/>
      <c r="P232" s="285"/>
      <c r="Q232" s="1254"/>
      <c r="R232" s="285"/>
      <c r="S232" s="285"/>
      <c r="T232" s="285"/>
      <c r="U232" s="285"/>
      <c r="V232" s="285"/>
      <c r="W232" s="285"/>
      <c r="X232" s="285"/>
      <c r="Y232" s="285"/>
      <c r="Z232" s="285"/>
      <c r="AA232" s="285"/>
      <c r="AB232" s="285"/>
      <c r="AC232" s="285"/>
      <c r="AD232" s="285"/>
      <c r="AE232" s="285"/>
      <c r="AF232" s="285"/>
      <c r="AG232" s="285"/>
      <c r="AH232" s="285"/>
      <c r="AI232" s="285"/>
      <c r="AJ232" s="285"/>
      <c r="AK232" s="285"/>
      <c r="AL232" s="285"/>
      <c r="AM232" s="285"/>
      <c r="AN232" s="285"/>
      <c r="AO232" s="285"/>
      <c r="AP232" s="285"/>
      <c r="AQ232" s="285"/>
      <c r="AR232" s="285"/>
      <c r="AS232" s="474"/>
      <c r="AT232" s="474"/>
      <c r="AU232" s="474"/>
      <c r="AV232" s="474"/>
      <c r="AW232" s="474"/>
      <c r="AX232" s="474"/>
      <c r="AY232" s="474"/>
      <c r="AZ232" s="474"/>
      <c r="BA232" s="474"/>
      <c r="BB232" s="474"/>
      <c r="BC232" s="474"/>
      <c r="BD232" s="474"/>
      <c r="BE232" s="474"/>
      <c r="BF232" s="474"/>
      <c r="BG232" s="474"/>
      <c r="BH232" s="474"/>
      <c r="BI232" s="474"/>
      <c r="BJ232" s="474"/>
      <c r="BK232" s="474"/>
    </row>
    <row r="233" spans="1:63" ht="15.75" customHeight="1">
      <c r="A233" s="285"/>
      <c r="B233" s="285"/>
      <c r="C233" s="285"/>
      <c r="D233" s="285"/>
      <c r="E233" s="285"/>
      <c r="F233" s="285"/>
      <c r="G233" s="285"/>
      <c r="H233" s="285"/>
      <c r="I233" s="285"/>
      <c r="J233" s="285"/>
      <c r="K233" s="285"/>
      <c r="L233" s="285"/>
      <c r="M233" s="285"/>
      <c r="N233" s="285"/>
      <c r="O233" s="285"/>
      <c r="P233" s="285"/>
      <c r="Q233" s="1254"/>
      <c r="R233" s="285"/>
      <c r="S233" s="285"/>
      <c r="T233" s="285"/>
      <c r="U233" s="285"/>
      <c r="V233" s="285"/>
      <c r="W233" s="285"/>
      <c r="X233" s="285"/>
      <c r="Y233" s="285"/>
      <c r="Z233" s="285"/>
      <c r="AA233" s="285"/>
      <c r="AB233" s="285"/>
      <c r="AC233" s="285"/>
      <c r="AD233" s="285"/>
      <c r="AE233" s="285"/>
      <c r="AF233" s="285"/>
      <c r="AG233" s="285"/>
      <c r="AH233" s="285"/>
      <c r="AI233" s="285"/>
      <c r="AJ233" s="285"/>
      <c r="AK233" s="285"/>
      <c r="AL233" s="285"/>
      <c r="AM233" s="285"/>
      <c r="AN233" s="285"/>
      <c r="AO233" s="285"/>
      <c r="AP233" s="285"/>
      <c r="AQ233" s="285"/>
      <c r="AR233" s="285"/>
      <c r="AS233" s="474"/>
      <c r="AT233" s="474"/>
      <c r="AU233" s="474"/>
      <c r="AV233" s="474"/>
      <c r="AW233" s="474"/>
      <c r="AX233" s="474"/>
      <c r="AY233" s="474"/>
      <c r="AZ233" s="474"/>
      <c r="BA233" s="474"/>
      <c r="BB233" s="474"/>
      <c r="BC233" s="474"/>
      <c r="BD233" s="474"/>
      <c r="BE233" s="474"/>
      <c r="BF233" s="474"/>
      <c r="BG233" s="474"/>
      <c r="BH233" s="474"/>
      <c r="BI233" s="474"/>
      <c r="BJ233" s="474"/>
      <c r="BK233" s="474"/>
    </row>
    <row r="234" spans="1:63" ht="15.75" customHeight="1">
      <c r="A234" s="285"/>
      <c r="B234" s="285"/>
      <c r="C234" s="285"/>
      <c r="D234" s="285"/>
      <c r="E234" s="285"/>
      <c r="F234" s="285"/>
      <c r="G234" s="285"/>
      <c r="H234" s="285"/>
      <c r="I234" s="285"/>
      <c r="J234" s="285"/>
      <c r="K234" s="285"/>
      <c r="L234" s="285"/>
      <c r="M234" s="285"/>
      <c r="N234" s="285"/>
      <c r="O234" s="285"/>
      <c r="P234" s="285"/>
      <c r="Q234" s="1254"/>
      <c r="R234" s="285"/>
      <c r="S234" s="285"/>
      <c r="T234" s="285"/>
      <c r="U234" s="285"/>
      <c r="V234" s="285"/>
      <c r="W234" s="285"/>
      <c r="X234" s="285"/>
      <c r="Y234" s="285"/>
      <c r="Z234" s="285"/>
      <c r="AA234" s="285"/>
      <c r="AB234" s="285"/>
      <c r="AC234" s="285"/>
      <c r="AD234" s="285"/>
      <c r="AE234" s="285"/>
      <c r="AF234" s="285"/>
      <c r="AG234" s="285"/>
      <c r="AH234" s="285"/>
      <c r="AI234" s="285"/>
      <c r="AJ234" s="285"/>
      <c r="AK234" s="285"/>
      <c r="AL234" s="285"/>
      <c r="AM234" s="285"/>
      <c r="AN234" s="285"/>
      <c r="AO234" s="285"/>
      <c r="AP234" s="285"/>
      <c r="AQ234" s="285"/>
      <c r="AR234" s="285"/>
      <c r="AS234" s="474"/>
      <c r="AT234" s="474"/>
      <c r="AU234" s="474"/>
      <c r="AV234" s="474"/>
      <c r="AW234" s="474"/>
      <c r="AX234" s="474"/>
      <c r="AY234" s="474"/>
      <c r="AZ234" s="474"/>
      <c r="BA234" s="474"/>
      <c r="BB234" s="474"/>
      <c r="BC234" s="474"/>
      <c r="BD234" s="474"/>
      <c r="BE234" s="474"/>
      <c r="BF234" s="474"/>
      <c r="BG234" s="474"/>
      <c r="BH234" s="474"/>
      <c r="BI234" s="474"/>
      <c r="BJ234" s="474"/>
      <c r="BK234" s="474"/>
    </row>
    <row r="235" spans="1:63" ht="15.75" customHeight="1">
      <c r="A235" s="285"/>
      <c r="B235" s="285"/>
      <c r="C235" s="285"/>
      <c r="D235" s="285"/>
      <c r="E235" s="285"/>
      <c r="F235" s="285"/>
      <c r="G235" s="285"/>
      <c r="H235" s="285"/>
      <c r="I235" s="285"/>
      <c r="J235" s="285"/>
      <c r="K235" s="285"/>
      <c r="L235" s="285"/>
      <c r="M235" s="285"/>
      <c r="N235" s="285"/>
      <c r="O235" s="285"/>
      <c r="P235" s="285"/>
      <c r="Q235" s="1254"/>
      <c r="R235" s="285"/>
      <c r="S235" s="285"/>
      <c r="T235" s="285"/>
      <c r="U235" s="285"/>
      <c r="V235" s="285"/>
      <c r="W235" s="285"/>
      <c r="X235" s="285"/>
      <c r="Y235" s="285"/>
      <c r="Z235" s="285"/>
      <c r="AA235" s="285"/>
      <c r="AB235" s="285"/>
      <c r="AC235" s="285"/>
      <c r="AD235" s="285"/>
      <c r="AE235" s="285"/>
      <c r="AF235" s="285"/>
      <c r="AG235" s="285"/>
      <c r="AH235" s="285"/>
      <c r="AI235" s="285"/>
      <c r="AJ235" s="285"/>
      <c r="AK235" s="285"/>
      <c r="AL235" s="285"/>
      <c r="AM235" s="285"/>
      <c r="AN235" s="285"/>
      <c r="AO235" s="285"/>
      <c r="AP235" s="285"/>
      <c r="AQ235" s="285"/>
      <c r="AR235" s="285"/>
      <c r="AS235" s="474"/>
      <c r="AT235" s="474"/>
      <c r="AU235" s="474"/>
      <c r="AV235" s="474"/>
      <c r="AW235" s="474"/>
      <c r="AX235" s="474"/>
      <c r="AY235" s="474"/>
      <c r="AZ235" s="474"/>
      <c r="BA235" s="474"/>
      <c r="BB235" s="474"/>
      <c r="BC235" s="474"/>
      <c r="BD235" s="474"/>
      <c r="BE235" s="474"/>
      <c r="BF235" s="474"/>
      <c r="BG235" s="474"/>
      <c r="BH235" s="474"/>
      <c r="BI235" s="474"/>
      <c r="BJ235" s="474"/>
      <c r="BK235" s="474"/>
    </row>
    <row r="236" spans="1:63" ht="15.75" customHeight="1">
      <c r="A236" s="285"/>
      <c r="B236" s="285"/>
      <c r="C236" s="285"/>
      <c r="D236" s="285"/>
      <c r="E236" s="285"/>
      <c r="F236" s="285"/>
      <c r="G236" s="285"/>
      <c r="H236" s="285"/>
      <c r="I236" s="285"/>
      <c r="J236" s="285"/>
      <c r="K236" s="285"/>
      <c r="L236" s="285"/>
      <c r="M236" s="285"/>
      <c r="N236" s="285"/>
      <c r="O236" s="285"/>
      <c r="P236" s="285"/>
      <c r="Q236" s="1254"/>
      <c r="R236" s="285"/>
      <c r="S236" s="285"/>
      <c r="T236" s="285"/>
      <c r="U236" s="285"/>
      <c r="V236" s="285"/>
      <c r="W236" s="285"/>
      <c r="X236" s="285"/>
      <c r="Y236" s="285"/>
      <c r="Z236" s="285"/>
      <c r="AA236" s="285"/>
      <c r="AB236" s="285"/>
      <c r="AC236" s="285"/>
      <c r="AD236" s="285"/>
      <c r="AE236" s="285"/>
      <c r="AF236" s="285"/>
      <c r="AG236" s="285"/>
      <c r="AH236" s="285"/>
      <c r="AI236" s="285"/>
      <c r="AJ236" s="285"/>
      <c r="AK236" s="285"/>
      <c r="AL236" s="285"/>
      <c r="AM236" s="285"/>
      <c r="AN236" s="285"/>
      <c r="AO236" s="285"/>
      <c r="AP236" s="285"/>
      <c r="AQ236" s="285"/>
      <c r="AR236" s="285"/>
      <c r="AS236" s="474"/>
      <c r="AT236" s="474"/>
      <c r="AU236" s="474"/>
      <c r="AV236" s="474"/>
      <c r="AW236" s="474"/>
      <c r="AX236" s="474"/>
      <c r="AY236" s="474"/>
      <c r="AZ236" s="474"/>
      <c r="BA236" s="474"/>
      <c r="BB236" s="474"/>
      <c r="BC236" s="474"/>
      <c r="BD236" s="474"/>
      <c r="BE236" s="474"/>
      <c r="BF236" s="474"/>
      <c r="BG236" s="474"/>
      <c r="BH236" s="474"/>
      <c r="BI236" s="474"/>
      <c r="BJ236" s="474"/>
      <c r="BK236" s="474"/>
    </row>
    <row r="237" spans="1:63" ht="15.75" customHeight="1">
      <c r="A237" s="285"/>
      <c r="B237" s="285"/>
      <c r="C237" s="285"/>
      <c r="D237" s="285"/>
      <c r="E237" s="285"/>
      <c r="F237" s="285"/>
      <c r="G237" s="285"/>
      <c r="H237" s="285"/>
      <c r="I237" s="285"/>
      <c r="J237" s="285"/>
      <c r="K237" s="285"/>
      <c r="L237" s="285"/>
      <c r="M237" s="285"/>
      <c r="N237" s="285"/>
      <c r="O237" s="285"/>
      <c r="P237" s="285"/>
      <c r="Q237" s="1254"/>
      <c r="R237" s="285"/>
      <c r="S237" s="285"/>
      <c r="T237" s="285"/>
      <c r="U237" s="285"/>
      <c r="V237" s="285"/>
      <c r="W237" s="285"/>
      <c r="X237" s="285"/>
      <c r="Y237" s="285"/>
      <c r="Z237" s="285"/>
      <c r="AA237" s="285"/>
      <c r="AB237" s="285"/>
      <c r="AC237" s="285"/>
      <c r="AD237" s="285"/>
      <c r="AE237" s="285"/>
      <c r="AF237" s="285"/>
      <c r="AG237" s="285"/>
      <c r="AH237" s="285"/>
      <c r="AI237" s="285"/>
      <c r="AJ237" s="285"/>
      <c r="AK237" s="285"/>
      <c r="AL237" s="285"/>
      <c r="AM237" s="285"/>
      <c r="AN237" s="285"/>
      <c r="AO237" s="285"/>
      <c r="AP237" s="285"/>
      <c r="AQ237" s="285"/>
      <c r="AR237" s="285"/>
      <c r="AS237" s="474"/>
      <c r="AT237" s="474"/>
      <c r="AU237" s="474"/>
      <c r="AV237" s="474"/>
      <c r="AW237" s="474"/>
      <c r="AX237" s="474"/>
      <c r="AY237" s="474"/>
      <c r="AZ237" s="474"/>
      <c r="BA237" s="474"/>
      <c r="BB237" s="474"/>
      <c r="BC237" s="474"/>
      <c r="BD237" s="474"/>
      <c r="BE237" s="474"/>
      <c r="BF237" s="474"/>
      <c r="BG237" s="474"/>
      <c r="BH237" s="474"/>
      <c r="BI237" s="474"/>
      <c r="BJ237" s="474"/>
      <c r="BK237" s="474"/>
    </row>
    <row r="238" spans="1:63" ht="15.75" customHeight="1">
      <c r="A238" s="285"/>
      <c r="B238" s="285"/>
      <c r="C238" s="285"/>
      <c r="D238" s="285"/>
      <c r="E238" s="285"/>
      <c r="F238" s="285"/>
      <c r="G238" s="285"/>
      <c r="H238" s="285"/>
      <c r="I238" s="285"/>
      <c r="J238" s="285"/>
      <c r="K238" s="285"/>
      <c r="L238" s="285"/>
      <c r="M238" s="285"/>
      <c r="N238" s="285"/>
      <c r="O238" s="285"/>
      <c r="P238" s="285"/>
      <c r="Q238" s="1254"/>
      <c r="R238" s="285"/>
      <c r="S238" s="285"/>
      <c r="T238" s="285"/>
      <c r="U238" s="285"/>
      <c r="V238" s="285"/>
      <c r="W238" s="285"/>
      <c r="X238" s="285"/>
      <c r="Y238" s="285"/>
      <c r="Z238" s="285"/>
      <c r="AA238" s="285"/>
      <c r="AB238" s="285"/>
      <c r="AC238" s="285"/>
      <c r="AD238" s="285"/>
      <c r="AE238" s="285"/>
      <c r="AF238" s="285"/>
      <c r="AG238" s="285"/>
      <c r="AH238" s="285"/>
      <c r="AI238" s="285"/>
      <c r="AJ238" s="285"/>
      <c r="AK238" s="285"/>
      <c r="AL238" s="285"/>
      <c r="AM238" s="285"/>
      <c r="AN238" s="285"/>
      <c r="AO238" s="285"/>
      <c r="AP238" s="285"/>
      <c r="AQ238" s="285"/>
      <c r="AR238" s="285"/>
      <c r="AS238" s="474"/>
      <c r="AT238" s="474"/>
      <c r="AU238" s="474"/>
      <c r="AV238" s="474"/>
      <c r="AW238" s="474"/>
      <c r="AX238" s="474"/>
      <c r="AY238" s="474"/>
      <c r="AZ238" s="474"/>
      <c r="BA238" s="474"/>
      <c r="BB238" s="474"/>
      <c r="BC238" s="474"/>
      <c r="BD238" s="474"/>
      <c r="BE238" s="474"/>
      <c r="BF238" s="474"/>
      <c r="BG238" s="474"/>
      <c r="BH238" s="474"/>
      <c r="BI238" s="474"/>
      <c r="BJ238" s="474"/>
      <c r="BK238" s="474"/>
    </row>
    <row r="239" spans="1:63" ht="15.75" customHeight="1">
      <c r="A239" s="285"/>
      <c r="B239" s="285"/>
      <c r="C239" s="285"/>
      <c r="D239" s="285"/>
      <c r="E239" s="285"/>
      <c r="F239" s="285"/>
      <c r="G239" s="285"/>
      <c r="H239" s="285"/>
      <c r="I239" s="285"/>
      <c r="J239" s="285"/>
      <c r="K239" s="285"/>
      <c r="L239" s="285"/>
      <c r="M239" s="285"/>
      <c r="N239" s="285"/>
      <c r="O239" s="285"/>
      <c r="P239" s="285"/>
      <c r="Q239" s="1254"/>
      <c r="R239" s="285"/>
      <c r="S239" s="285"/>
      <c r="T239" s="285"/>
      <c r="U239" s="285"/>
      <c r="V239" s="285"/>
      <c r="W239" s="285"/>
      <c r="X239" s="285"/>
      <c r="Y239" s="285"/>
      <c r="Z239" s="285"/>
      <c r="AA239" s="285"/>
      <c r="AB239" s="285"/>
      <c r="AC239" s="285"/>
      <c r="AD239" s="285"/>
      <c r="AE239" s="285"/>
      <c r="AF239" s="285"/>
      <c r="AG239" s="285"/>
      <c r="AH239" s="285"/>
      <c r="AI239" s="285"/>
      <c r="AJ239" s="285"/>
      <c r="AK239" s="285"/>
      <c r="AL239" s="285"/>
      <c r="AM239" s="285"/>
      <c r="AN239" s="285"/>
      <c r="AO239" s="285"/>
      <c r="AP239" s="285"/>
      <c r="AQ239" s="285"/>
      <c r="AR239" s="285"/>
      <c r="AS239" s="474"/>
      <c r="AT239" s="474"/>
      <c r="AU239" s="474"/>
      <c r="AV239" s="474"/>
      <c r="AW239" s="474"/>
      <c r="AX239" s="474"/>
      <c r="AY239" s="474"/>
      <c r="AZ239" s="474"/>
      <c r="BA239" s="474"/>
      <c r="BB239" s="474"/>
      <c r="BC239" s="474"/>
      <c r="BD239" s="474"/>
      <c r="BE239" s="474"/>
      <c r="BF239" s="474"/>
      <c r="BG239" s="474"/>
      <c r="BH239" s="474"/>
      <c r="BI239" s="474"/>
      <c r="BJ239" s="474"/>
      <c r="BK239" s="474"/>
    </row>
    <row r="240" spans="1:63" ht="15.75" customHeight="1">
      <c r="A240" s="285"/>
      <c r="B240" s="285"/>
      <c r="C240" s="285"/>
      <c r="D240" s="285"/>
      <c r="E240" s="285"/>
      <c r="F240" s="285"/>
      <c r="G240" s="285"/>
      <c r="H240" s="285"/>
      <c r="I240" s="285"/>
      <c r="J240" s="285"/>
      <c r="K240" s="285"/>
      <c r="L240" s="285"/>
      <c r="M240" s="285"/>
      <c r="N240" s="285"/>
      <c r="O240" s="285"/>
      <c r="P240" s="285"/>
      <c r="Q240" s="1254"/>
      <c r="R240" s="285"/>
      <c r="S240" s="285"/>
      <c r="T240" s="285"/>
      <c r="U240" s="285"/>
      <c r="V240" s="285"/>
      <c r="W240" s="285"/>
      <c r="X240" s="285"/>
      <c r="Y240" s="285"/>
      <c r="Z240" s="285"/>
      <c r="AA240" s="285"/>
      <c r="AB240" s="285"/>
      <c r="AC240" s="285"/>
      <c r="AD240" s="285"/>
      <c r="AE240" s="285"/>
      <c r="AF240" s="285"/>
      <c r="AG240" s="285"/>
      <c r="AH240" s="285"/>
      <c r="AI240" s="285"/>
      <c r="AJ240" s="285"/>
      <c r="AK240" s="285"/>
      <c r="AL240" s="285"/>
      <c r="AM240" s="285"/>
      <c r="AN240" s="285"/>
      <c r="AO240" s="285"/>
      <c r="AP240" s="285"/>
      <c r="AQ240" s="285"/>
      <c r="AR240" s="285"/>
      <c r="AS240" s="474"/>
      <c r="AT240" s="474"/>
      <c r="AU240" s="474"/>
      <c r="AV240" s="474"/>
      <c r="AW240" s="474"/>
      <c r="AX240" s="474"/>
      <c r="AY240" s="474"/>
      <c r="AZ240" s="474"/>
      <c r="BA240" s="474"/>
      <c r="BB240" s="474"/>
      <c r="BC240" s="474"/>
      <c r="BD240" s="474"/>
      <c r="BE240" s="474"/>
      <c r="BF240" s="474"/>
      <c r="BG240" s="474"/>
      <c r="BH240" s="474"/>
      <c r="BI240" s="474"/>
      <c r="BJ240" s="474"/>
      <c r="BK240" s="474"/>
    </row>
    <row r="241" spans="1:63" ht="15.75" customHeight="1">
      <c r="A241" s="285"/>
      <c r="B241" s="285"/>
      <c r="C241" s="285"/>
      <c r="D241" s="285"/>
      <c r="E241" s="285"/>
      <c r="F241" s="285"/>
      <c r="G241" s="285"/>
      <c r="H241" s="285"/>
      <c r="I241" s="285"/>
      <c r="J241" s="285"/>
      <c r="K241" s="285"/>
      <c r="L241" s="285"/>
      <c r="M241" s="285"/>
      <c r="N241" s="285"/>
      <c r="O241" s="285"/>
      <c r="P241" s="285"/>
      <c r="Q241" s="1254"/>
      <c r="R241" s="285"/>
      <c r="S241" s="285"/>
      <c r="T241" s="285"/>
      <c r="U241" s="285"/>
      <c r="V241" s="285"/>
      <c r="W241" s="285"/>
      <c r="X241" s="285"/>
      <c r="Y241" s="285"/>
      <c r="Z241" s="285"/>
      <c r="AA241" s="285"/>
      <c r="AB241" s="285"/>
      <c r="AC241" s="285"/>
      <c r="AD241" s="285"/>
      <c r="AE241" s="285"/>
      <c r="AF241" s="285"/>
      <c r="AG241" s="285"/>
      <c r="AH241" s="285"/>
      <c r="AI241" s="285"/>
      <c r="AJ241" s="285"/>
      <c r="AK241" s="285"/>
      <c r="AL241" s="285"/>
      <c r="AM241" s="285"/>
      <c r="AN241" s="285"/>
      <c r="AO241" s="285"/>
      <c r="AP241" s="285"/>
      <c r="AQ241" s="285"/>
      <c r="AR241" s="285"/>
      <c r="AS241" s="474"/>
      <c r="AT241" s="474"/>
      <c r="AU241" s="474"/>
      <c r="AV241" s="474"/>
      <c r="AW241" s="474"/>
      <c r="AX241" s="474"/>
      <c r="AY241" s="474"/>
      <c r="AZ241" s="474"/>
      <c r="BA241" s="474"/>
      <c r="BB241" s="474"/>
      <c r="BC241" s="474"/>
      <c r="BD241" s="474"/>
      <c r="BE241" s="474"/>
      <c r="BF241" s="474"/>
      <c r="BG241" s="474"/>
      <c r="BH241" s="474"/>
      <c r="BI241" s="474"/>
      <c r="BJ241" s="474"/>
      <c r="BK241" s="474"/>
    </row>
    <row r="242" spans="1:63" ht="15.75" customHeight="1">
      <c r="A242" s="285"/>
      <c r="B242" s="285"/>
      <c r="C242" s="285"/>
      <c r="D242" s="285"/>
      <c r="E242" s="285"/>
      <c r="F242" s="285"/>
      <c r="G242" s="285"/>
      <c r="H242" s="285"/>
      <c r="I242" s="285"/>
      <c r="J242" s="285"/>
      <c r="K242" s="285"/>
      <c r="L242" s="285"/>
      <c r="M242" s="285"/>
      <c r="N242" s="285"/>
      <c r="O242" s="285"/>
      <c r="P242" s="285"/>
      <c r="Q242" s="1254"/>
      <c r="R242" s="285"/>
      <c r="S242" s="285"/>
      <c r="T242" s="285"/>
      <c r="U242" s="285"/>
      <c r="V242" s="285"/>
      <c r="W242" s="285"/>
      <c r="X242" s="285"/>
      <c r="Y242" s="285"/>
      <c r="Z242" s="285"/>
      <c r="AA242" s="285"/>
      <c r="AB242" s="285"/>
      <c r="AC242" s="285"/>
      <c r="AD242" s="285"/>
      <c r="AE242" s="285"/>
      <c r="AF242" s="285"/>
      <c r="AG242" s="285"/>
      <c r="AH242" s="285"/>
      <c r="AI242" s="285"/>
      <c r="AJ242" s="285"/>
      <c r="AK242" s="285"/>
      <c r="AL242" s="285"/>
      <c r="AM242" s="285"/>
      <c r="AN242" s="285"/>
      <c r="AO242" s="285"/>
      <c r="AP242" s="285"/>
      <c r="AQ242" s="285"/>
      <c r="AR242" s="285"/>
      <c r="AS242" s="474"/>
      <c r="AT242" s="474"/>
      <c r="AU242" s="474"/>
      <c r="AV242" s="474"/>
      <c r="AW242" s="474"/>
      <c r="AX242" s="474"/>
      <c r="AY242" s="474"/>
      <c r="AZ242" s="474"/>
      <c r="BA242" s="474"/>
      <c r="BB242" s="474"/>
      <c r="BC242" s="474"/>
      <c r="BD242" s="474"/>
      <c r="BE242" s="474"/>
      <c r="BF242" s="474"/>
      <c r="BG242" s="474"/>
      <c r="BH242" s="474"/>
      <c r="BI242" s="474"/>
      <c r="BJ242" s="474"/>
      <c r="BK242" s="474"/>
    </row>
    <row r="243" spans="1:63" ht="15.75" customHeight="1">
      <c r="A243" s="285"/>
      <c r="B243" s="285"/>
      <c r="C243" s="285"/>
      <c r="D243" s="285"/>
      <c r="E243" s="285"/>
      <c r="F243" s="285"/>
      <c r="G243" s="285"/>
      <c r="H243" s="285"/>
      <c r="I243" s="285"/>
      <c r="J243" s="285"/>
      <c r="K243" s="285"/>
      <c r="L243" s="285"/>
      <c r="M243" s="285"/>
      <c r="N243" s="285"/>
      <c r="O243" s="285"/>
      <c r="P243" s="285"/>
      <c r="Q243" s="1254"/>
      <c r="R243" s="285"/>
      <c r="S243" s="285"/>
      <c r="T243" s="285"/>
      <c r="U243" s="285"/>
      <c r="V243" s="285"/>
      <c r="W243" s="285"/>
      <c r="X243" s="285"/>
      <c r="Y243" s="285"/>
      <c r="Z243" s="285"/>
      <c r="AA243" s="285"/>
      <c r="AB243" s="285"/>
      <c r="AC243" s="285"/>
      <c r="AD243" s="285"/>
      <c r="AE243" s="285"/>
      <c r="AF243" s="285"/>
      <c r="AG243" s="285"/>
      <c r="AH243" s="285"/>
      <c r="AI243" s="285"/>
      <c r="AJ243" s="285"/>
      <c r="AK243" s="285"/>
      <c r="AL243" s="285"/>
      <c r="AM243" s="285"/>
      <c r="AN243" s="285"/>
      <c r="AO243" s="285"/>
      <c r="AP243" s="285"/>
      <c r="AQ243" s="285"/>
      <c r="AR243" s="285"/>
      <c r="AS243" s="474"/>
      <c r="AT243" s="474"/>
      <c r="AU243" s="474"/>
      <c r="AV243" s="474"/>
      <c r="AW243" s="474"/>
      <c r="AX243" s="474"/>
      <c r="AY243" s="474"/>
      <c r="AZ243" s="474"/>
      <c r="BA243" s="474"/>
      <c r="BB243" s="474"/>
      <c r="BC243" s="474"/>
      <c r="BD243" s="474"/>
      <c r="BE243" s="474"/>
      <c r="BF243" s="474"/>
      <c r="BG243" s="474"/>
      <c r="BH243" s="474"/>
      <c r="BI243" s="474"/>
      <c r="BJ243" s="474"/>
      <c r="BK243" s="474"/>
    </row>
    <row r="244" spans="1:63" ht="15.75" customHeight="1">
      <c r="A244" s="285"/>
      <c r="B244" s="285"/>
      <c r="C244" s="285"/>
      <c r="D244" s="285"/>
      <c r="E244" s="285"/>
      <c r="F244" s="285"/>
      <c r="G244" s="285"/>
      <c r="H244" s="285"/>
      <c r="I244" s="285"/>
      <c r="J244" s="285"/>
      <c r="K244" s="285"/>
      <c r="L244" s="285"/>
      <c r="M244" s="285"/>
      <c r="N244" s="285"/>
      <c r="O244" s="285"/>
      <c r="P244" s="285"/>
      <c r="Q244" s="1254"/>
      <c r="R244" s="285"/>
      <c r="S244" s="285"/>
      <c r="T244" s="285"/>
      <c r="U244" s="285"/>
      <c r="V244" s="285"/>
      <c r="W244" s="285"/>
      <c r="X244" s="285"/>
      <c r="Y244" s="285"/>
      <c r="Z244" s="285"/>
      <c r="AA244" s="285"/>
      <c r="AB244" s="285"/>
      <c r="AC244" s="285"/>
      <c r="AD244" s="285"/>
      <c r="AE244" s="285"/>
      <c r="AF244" s="285"/>
      <c r="AG244" s="285"/>
      <c r="AH244" s="285"/>
      <c r="AI244" s="285"/>
      <c r="AJ244" s="285"/>
      <c r="AK244" s="285"/>
      <c r="AL244" s="285"/>
      <c r="AM244" s="285"/>
      <c r="AN244" s="285"/>
      <c r="AO244" s="285"/>
      <c r="AP244" s="285"/>
      <c r="AQ244" s="285"/>
      <c r="AR244" s="285"/>
      <c r="AS244" s="474"/>
      <c r="AT244" s="474"/>
      <c r="AU244" s="474"/>
      <c r="AV244" s="474"/>
      <c r="AW244" s="474"/>
      <c r="AX244" s="474"/>
      <c r="AY244" s="474"/>
      <c r="AZ244" s="474"/>
      <c r="BA244" s="474"/>
      <c r="BB244" s="474"/>
      <c r="BC244" s="474"/>
      <c r="BD244" s="474"/>
      <c r="BE244" s="474"/>
      <c r="BF244" s="474"/>
      <c r="BG244" s="474"/>
      <c r="BH244" s="474"/>
      <c r="BI244" s="474"/>
      <c r="BJ244" s="474"/>
      <c r="BK244" s="474"/>
    </row>
    <row r="245" spans="1:63" ht="15.75" customHeight="1">
      <c r="A245" s="285"/>
      <c r="B245" s="285"/>
      <c r="C245" s="285"/>
      <c r="D245" s="285"/>
      <c r="E245" s="285"/>
      <c r="F245" s="285"/>
      <c r="G245" s="285"/>
      <c r="H245" s="285"/>
      <c r="I245" s="285"/>
      <c r="J245" s="285"/>
      <c r="K245" s="285"/>
      <c r="L245" s="285"/>
      <c r="M245" s="285"/>
      <c r="N245" s="285"/>
      <c r="O245" s="285"/>
      <c r="P245" s="285"/>
      <c r="Q245" s="1254"/>
      <c r="R245" s="285"/>
      <c r="S245" s="285"/>
      <c r="T245" s="285"/>
      <c r="U245" s="285"/>
      <c r="V245" s="285"/>
      <c r="W245" s="285"/>
      <c r="X245" s="285"/>
      <c r="Y245" s="285"/>
      <c r="Z245" s="285"/>
      <c r="AA245" s="285"/>
      <c r="AB245" s="285"/>
      <c r="AC245" s="285"/>
      <c r="AD245" s="285"/>
      <c r="AE245" s="285"/>
      <c r="AF245" s="285"/>
      <c r="AG245" s="285"/>
      <c r="AH245" s="285"/>
      <c r="AI245" s="285"/>
      <c r="AJ245" s="285"/>
      <c r="AK245" s="285"/>
      <c r="AL245" s="285"/>
      <c r="AM245" s="285"/>
      <c r="AN245" s="285"/>
      <c r="AO245" s="285"/>
      <c r="AP245" s="285"/>
      <c r="AQ245" s="285"/>
      <c r="AR245" s="285"/>
      <c r="AS245" s="474"/>
      <c r="AT245" s="474"/>
      <c r="AU245" s="474"/>
      <c r="AV245" s="474"/>
      <c r="AW245" s="474"/>
      <c r="AX245" s="474"/>
      <c r="AY245" s="474"/>
      <c r="AZ245" s="474"/>
      <c r="BA245" s="474"/>
      <c r="BB245" s="474"/>
      <c r="BC245" s="474"/>
      <c r="BD245" s="474"/>
      <c r="BE245" s="474"/>
      <c r="BF245" s="474"/>
      <c r="BG245" s="474"/>
      <c r="BH245" s="474"/>
      <c r="BI245" s="474"/>
      <c r="BJ245" s="474"/>
      <c r="BK245" s="474"/>
    </row>
    <row r="246" spans="1:63" ht="15.75" customHeight="1">
      <c r="A246" s="285"/>
      <c r="B246" s="285"/>
      <c r="C246" s="285"/>
      <c r="D246" s="285"/>
      <c r="E246" s="285"/>
      <c r="F246" s="285"/>
      <c r="G246" s="285"/>
      <c r="H246" s="285"/>
      <c r="I246" s="285"/>
      <c r="J246" s="285"/>
      <c r="K246" s="285"/>
      <c r="L246" s="285"/>
      <c r="M246" s="285"/>
      <c r="N246" s="285"/>
      <c r="O246" s="285"/>
      <c r="P246" s="285"/>
      <c r="Q246" s="1254"/>
      <c r="R246" s="285"/>
      <c r="S246" s="285"/>
      <c r="T246" s="285"/>
      <c r="U246" s="285"/>
      <c r="V246" s="285"/>
      <c r="W246" s="285"/>
      <c r="X246" s="285"/>
      <c r="Y246" s="285"/>
      <c r="Z246" s="285"/>
      <c r="AA246" s="285"/>
      <c r="AB246" s="285"/>
      <c r="AC246" s="285"/>
      <c r="AD246" s="285"/>
      <c r="AE246" s="285"/>
      <c r="AF246" s="285"/>
      <c r="AG246" s="285"/>
      <c r="AH246" s="285"/>
      <c r="AI246" s="285"/>
      <c r="AJ246" s="285"/>
      <c r="AK246" s="285"/>
      <c r="AL246" s="285"/>
      <c r="AM246" s="285"/>
      <c r="AN246" s="285"/>
      <c r="AO246" s="285"/>
      <c r="AP246" s="285"/>
      <c r="AQ246" s="285"/>
      <c r="AR246" s="285"/>
      <c r="AS246" s="474"/>
      <c r="AT246" s="474"/>
      <c r="AU246" s="474"/>
      <c r="AV246" s="474"/>
      <c r="AW246" s="474"/>
      <c r="AX246" s="474"/>
      <c r="AY246" s="474"/>
      <c r="AZ246" s="474"/>
      <c r="BA246" s="474"/>
      <c r="BB246" s="474"/>
      <c r="BC246" s="474"/>
      <c r="BD246" s="474"/>
      <c r="BE246" s="474"/>
      <c r="BF246" s="474"/>
      <c r="BG246" s="474"/>
      <c r="BH246" s="474"/>
      <c r="BI246" s="474"/>
      <c r="BJ246" s="474"/>
      <c r="BK246" s="474"/>
    </row>
    <row r="247" spans="1:63" ht="15.75" customHeight="1">
      <c r="A247" s="285"/>
      <c r="B247" s="285"/>
      <c r="C247" s="285"/>
      <c r="D247" s="285"/>
      <c r="E247" s="285"/>
      <c r="F247" s="285"/>
      <c r="G247" s="285"/>
      <c r="H247" s="285"/>
      <c r="I247" s="285"/>
      <c r="J247" s="285"/>
      <c r="K247" s="285"/>
      <c r="L247" s="285"/>
      <c r="M247" s="285"/>
      <c r="N247" s="285"/>
      <c r="O247" s="285"/>
      <c r="P247" s="285"/>
      <c r="Q247" s="1254"/>
      <c r="R247" s="285"/>
      <c r="S247" s="285"/>
      <c r="T247" s="285"/>
      <c r="U247" s="285"/>
      <c r="V247" s="285"/>
      <c r="W247" s="285"/>
      <c r="X247" s="285"/>
      <c r="Y247" s="285"/>
      <c r="Z247" s="285"/>
      <c r="AA247" s="285"/>
      <c r="AB247" s="285"/>
      <c r="AC247" s="285"/>
      <c r="AD247" s="285"/>
      <c r="AE247" s="285"/>
      <c r="AF247" s="285"/>
      <c r="AG247" s="285"/>
      <c r="AH247" s="285"/>
      <c r="AI247" s="285"/>
      <c r="AJ247" s="285"/>
      <c r="AK247" s="285"/>
      <c r="AL247" s="285"/>
      <c r="AM247" s="285"/>
      <c r="AN247" s="285"/>
      <c r="AO247" s="285"/>
      <c r="AP247" s="285"/>
      <c r="AQ247" s="285"/>
      <c r="AR247" s="285"/>
      <c r="AS247" s="474"/>
      <c r="AT247" s="474"/>
      <c r="AU247" s="474"/>
      <c r="AV247" s="474"/>
      <c r="AW247" s="474"/>
      <c r="AX247" s="474"/>
      <c r="AY247" s="474"/>
      <c r="AZ247" s="474"/>
      <c r="BA247" s="474"/>
      <c r="BB247" s="474"/>
      <c r="BC247" s="474"/>
      <c r="BD247" s="474"/>
      <c r="BE247" s="474"/>
      <c r="BF247" s="474"/>
      <c r="BG247" s="474"/>
      <c r="BH247" s="474"/>
      <c r="BI247" s="474"/>
      <c r="BJ247" s="474"/>
      <c r="BK247" s="474"/>
    </row>
    <row r="248" spans="1:63" ht="15.75" customHeight="1">
      <c r="A248" s="285"/>
      <c r="B248" s="285"/>
      <c r="C248" s="285"/>
      <c r="D248" s="285"/>
      <c r="E248" s="285"/>
      <c r="F248" s="285"/>
      <c r="G248" s="285"/>
      <c r="H248" s="285"/>
      <c r="I248" s="285"/>
      <c r="J248" s="285"/>
      <c r="K248" s="285"/>
      <c r="L248" s="285"/>
      <c r="M248" s="285"/>
      <c r="N248" s="285"/>
      <c r="O248" s="285"/>
      <c r="P248" s="285"/>
      <c r="Q248" s="1254"/>
      <c r="R248" s="285"/>
      <c r="S248" s="285"/>
      <c r="T248" s="285"/>
      <c r="U248" s="285"/>
      <c r="V248" s="285"/>
      <c r="W248" s="285"/>
      <c r="X248" s="285"/>
      <c r="Y248" s="285"/>
      <c r="Z248" s="285"/>
      <c r="AA248" s="285"/>
      <c r="AB248" s="285"/>
      <c r="AC248" s="285"/>
      <c r="AD248" s="285"/>
      <c r="AE248" s="285"/>
      <c r="AF248" s="285"/>
      <c r="AG248" s="285"/>
      <c r="AH248" s="285"/>
      <c r="AI248" s="285"/>
      <c r="AJ248" s="285"/>
      <c r="AK248" s="285"/>
      <c r="AL248" s="285"/>
      <c r="AM248" s="285"/>
      <c r="AN248" s="285"/>
      <c r="AO248" s="285"/>
      <c r="AP248" s="285"/>
      <c r="AQ248" s="285"/>
      <c r="AR248" s="285"/>
      <c r="AS248" s="474"/>
      <c r="AT248" s="474"/>
      <c r="AU248" s="474"/>
      <c r="AV248" s="474"/>
      <c r="AW248" s="474"/>
      <c r="AX248" s="474"/>
      <c r="AY248" s="474"/>
      <c r="AZ248" s="474"/>
      <c r="BA248" s="474"/>
      <c r="BB248" s="474"/>
      <c r="BC248" s="474"/>
      <c r="BD248" s="474"/>
      <c r="BE248" s="474"/>
      <c r="BF248" s="474"/>
      <c r="BG248" s="474"/>
      <c r="BH248" s="474"/>
      <c r="BI248" s="474"/>
      <c r="BJ248" s="474"/>
      <c r="BK248" s="474"/>
    </row>
    <row r="249" spans="1:63" ht="15.75" customHeight="1">
      <c r="A249" s="285"/>
      <c r="B249" s="285"/>
      <c r="C249" s="285"/>
      <c r="D249" s="285"/>
      <c r="E249" s="285"/>
      <c r="F249" s="285"/>
      <c r="G249" s="285"/>
      <c r="H249" s="285"/>
      <c r="I249" s="285"/>
      <c r="J249" s="285"/>
      <c r="K249" s="285"/>
      <c r="L249" s="285"/>
      <c r="M249" s="285"/>
      <c r="N249" s="285"/>
      <c r="O249" s="285"/>
      <c r="P249" s="285"/>
      <c r="Q249" s="1254"/>
      <c r="R249" s="285"/>
      <c r="S249" s="285"/>
      <c r="T249" s="285"/>
      <c r="U249" s="285"/>
      <c r="V249" s="285"/>
      <c r="W249" s="285"/>
      <c r="X249" s="285"/>
      <c r="Y249" s="285"/>
      <c r="Z249" s="285"/>
      <c r="AA249" s="285"/>
      <c r="AB249" s="285"/>
      <c r="AC249" s="285"/>
      <c r="AD249" s="285"/>
      <c r="AE249" s="285"/>
      <c r="AF249" s="285"/>
      <c r="AG249" s="285"/>
      <c r="AH249" s="285"/>
      <c r="AI249" s="285"/>
      <c r="AJ249" s="285"/>
      <c r="AK249" s="285"/>
      <c r="AL249" s="285"/>
      <c r="AM249" s="285"/>
      <c r="AN249" s="285"/>
      <c r="AO249" s="285"/>
      <c r="AP249" s="285"/>
      <c r="AQ249" s="285"/>
      <c r="AR249" s="285"/>
      <c r="AS249" s="474"/>
      <c r="AT249" s="474"/>
      <c r="AU249" s="474"/>
      <c r="AV249" s="474"/>
      <c r="AW249" s="474"/>
      <c r="AX249" s="474"/>
      <c r="AY249" s="474"/>
      <c r="AZ249" s="474"/>
      <c r="BA249" s="474"/>
      <c r="BB249" s="474"/>
      <c r="BC249" s="474"/>
      <c r="BD249" s="474"/>
      <c r="BE249" s="474"/>
      <c r="BF249" s="474"/>
      <c r="BG249" s="474"/>
      <c r="BH249" s="474"/>
      <c r="BI249" s="474"/>
      <c r="BJ249" s="474"/>
      <c r="BK249" s="474"/>
    </row>
    <row r="250" spans="1:63" ht="15.75" customHeight="1">
      <c r="A250" s="285"/>
      <c r="B250" s="285"/>
      <c r="C250" s="285"/>
      <c r="D250" s="285"/>
      <c r="E250" s="285"/>
      <c r="F250" s="285"/>
      <c r="G250" s="285"/>
      <c r="H250" s="285"/>
      <c r="I250" s="285"/>
      <c r="J250" s="285"/>
      <c r="K250" s="285"/>
      <c r="L250" s="285"/>
      <c r="M250" s="285"/>
      <c r="N250" s="285"/>
      <c r="O250" s="285"/>
      <c r="P250" s="285"/>
      <c r="Q250" s="1254"/>
      <c r="R250" s="285"/>
      <c r="S250" s="285"/>
      <c r="T250" s="285"/>
      <c r="U250" s="285"/>
      <c r="V250" s="285"/>
      <c r="W250" s="285"/>
      <c r="X250" s="285"/>
      <c r="Y250" s="285"/>
      <c r="Z250" s="285"/>
      <c r="AA250" s="285"/>
      <c r="AB250" s="285"/>
      <c r="AC250" s="285"/>
      <c r="AD250" s="285"/>
      <c r="AE250" s="285"/>
      <c r="AF250" s="285"/>
      <c r="AG250" s="285"/>
      <c r="AH250" s="285"/>
      <c r="AI250" s="285"/>
      <c r="AJ250" s="285"/>
      <c r="AK250" s="285"/>
      <c r="AL250" s="285"/>
      <c r="AM250" s="285"/>
      <c r="AN250" s="285"/>
      <c r="AO250" s="285"/>
      <c r="AP250" s="285"/>
      <c r="AQ250" s="285"/>
      <c r="AR250" s="285"/>
      <c r="AS250" s="474"/>
      <c r="AT250" s="474"/>
      <c r="AU250" s="474"/>
      <c r="AV250" s="474"/>
      <c r="AW250" s="474"/>
      <c r="AX250" s="474"/>
      <c r="AY250" s="474"/>
      <c r="AZ250" s="474"/>
      <c r="BA250" s="474"/>
      <c r="BB250" s="474"/>
      <c r="BC250" s="474"/>
      <c r="BD250" s="474"/>
      <c r="BE250" s="474"/>
      <c r="BF250" s="474"/>
      <c r="BG250" s="474"/>
      <c r="BH250" s="474"/>
      <c r="BI250" s="474"/>
      <c r="BJ250" s="474"/>
      <c r="BK250" s="474"/>
    </row>
    <row r="251" spans="1:63" ht="15.75" customHeight="1">
      <c r="A251" s="285"/>
      <c r="B251" s="285"/>
      <c r="C251" s="285"/>
      <c r="D251" s="285"/>
      <c r="E251" s="285"/>
      <c r="F251" s="285"/>
      <c r="G251" s="285"/>
      <c r="H251" s="285"/>
      <c r="I251" s="285"/>
      <c r="J251" s="285"/>
      <c r="K251" s="285"/>
      <c r="L251" s="285"/>
      <c r="M251" s="285"/>
      <c r="N251" s="285"/>
      <c r="O251" s="285"/>
      <c r="P251" s="285"/>
      <c r="Q251" s="1254"/>
      <c r="R251" s="285"/>
      <c r="S251" s="285"/>
      <c r="T251" s="285"/>
      <c r="U251" s="285"/>
      <c r="V251" s="285"/>
      <c r="W251" s="285"/>
      <c r="X251" s="285"/>
      <c r="Y251" s="285"/>
      <c r="Z251" s="285"/>
      <c r="AA251" s="285"/>
      <c r="AB251" s="285"/>
      <c r="AC251" s="285"/>
      <c r="AD251" s="285"/>
      <c r="AE251" s="285"/>
      <c r="AF251" s="285"/>
      <c r="AG251" s="285"/>
      <c r="AH251" s="285"/>
      <c r="AI251" s="285"/>
      <c r="AJ251" s="285"/>
      <c r="AK251" s="285"/>
      <c r="AL251" s="285"/>
      <c r="AM251" s="285"/>
      <c r="AN251" s="285"/>
      <c r="AO251" s="285"/>
      <c r="AP251" s="285"/>
      <c r="AQ251" s="285"/>
      <c r="AR251" s="285"/>
      <c r="AS251" s="474"/>
      <c r="AT251" s="474"/>
      <c r="AU251" s="474"/>
      <c r="AV251" s="474"/>
      <c r="AW251" s="474"/>
      <c r="AX251" s="474"/>
      <c r="AY251" s="474"/>
      <c r="AZ251" s="474"/>
      <c r="BA251" s="474"/>
      <c r="BB251" s="474"/>
      <c r="BC251" s="474"/>
      <c r="BD251" s="474"/>
      <c r="BE251" s="474"/>
      <c r="BF251" s="474"/>
      <c r="BG251" s="474"/>
      <c r="BH251" s="474"/>
      <c r="BI251" s="474"/>
      <c r="BJ251" s="474"/>
      <c r="BK251" s="474"/>
    </row>
    <row r="252" spans="1:63" ht="15.75" customHeight="1">
      <c r="A252" s="285"/>
      <c r="B252" s="285"/>
      <c r="C252" s="285"/>
      <c r="D252" s="285"/>
      <c r="E252" s="285"/>
      <c r="F252" s="285"/>
      <c r="G252" s="285"/>
      <c r="H252" s="285"/>
      <c r="I252" s="285"/>
      <c r="J252" s="285"/>
      <c r="K252" s="285"/>
      <c r="L252" s="285"/>
      <c r="M252" s="285"/>
      <c r="N252" s="285"/>
      <c r="O252" s="285"/>
      <c r="P252" s="285"/>
      <c r="Q252" s="1254"/>
      <c r="R252" s="285"/>
      <c r="S252" s="285"/>
      <c r="T252" s="285"/>
      <c r="U252" s="285"/>
      <c r="V252" s="285"/>
      <c r="W252" s="285"/>
      <c r="X252" s="285"/>
      <c r="Y252" s="285"/>
      <c r="Z252" s="285"/>
      <c r="AA252" s="285"/>
      <c r="AB252" s="285"/>
      <c r="AC252" s="285"/>
      <c r="AD252" s="285"/>
      <c r="AE252" s="285"/>
      <c r="AF252" s="285"/>
      <c r="AG252" s="285"/>
      <c r="AH252" s="285"/>
      <c r="AI252" s="285"/>
      <c r="AJ252" s="285"/>
      <c r="AK252" s="285"/>
      <c r="AL252" s="285"/>
      <c r="AM252" s="285"/>
      <c r="AN252" s="285"/>
      <c r="AO252" s="285"/>
      <c r="AP252" s="285"/>
      <c r="AQ252" s="285"/>
      <c r="AR252" s="285"/>
      <c r="AS252" s="474"/>
      <c r="AT252" s="474"/>
      <c r="AU252" s="474"/>
      <c r="AV252" s="474"/>
      <c r="AW252" s="474"/>
      <c r="AX252" s="474"/>
      <c r="AY252" s="474"/>
      <c r="AZ252" s="474"/>
      <c r="BA252" s="474"/>
      <c r="BB252" s="474"/>
      <c r="BC252" s="474"/>
      <c r="BD252" s="474"/>
      <c r="BE252" s="474"/>
      <c r="BF252" s="474"/>
      <c r="BG252" s="474"/>
      <c r="BH252" s="474"/>
      <c r="BI252" s="474"/>
      <c r="BJ252" s="474"/>
      <c r="BK252" s="474"/>
    </row>
    <row r="253" spans="1:63" ht="15.75" customHeight="1">
      <c r="A253" s="285"/>
      <c r="B253" s="285"/>
      <c r="C253" s="285"/>
      <c r="D253" s="285"/>
      <c r="E253" s="285"/>
      <c r="F253" s="285"/>
      <c r="G253" s="285"/>
      <c r="H253" s="285"/>
      <c r="I253" s="285"/>
      <c r="J253" s="285"/>
      <c r="K253" s="285"/>
      <c r="L253" s="285"/>
      <c r="M253" s="285"/>
      <c r="N253" s="285"/>
      <c r="O253" s="285"/>
      <c r="P253" s="285"/>
      <c r="Q253" s="1254"/>
      <c r="R253" s="285"/>
      <c r="S253" s="285"/>
      <c r="T253" s="285"/>
      <c r="U253" s="285"/>
      <c r="V253" s="285"/>
      <c r="W253" s="285"/>
      <c r="X253" s="285"/>
      <c r="Y253" s="285"/>
      <c r="Z253" s="285"/>
      <c r="AA253" s="285"/>
      <c r="AB253" s="285"/>
      <c r="AC253" s="285"/>
      <c r="AD253" s="285"/>
      <c r="AE253" s="285"/>
      <c r="AF253" s="285"/>
      <c r="AG253" s="285"/>
      <c r="AH253" s="285"/>
      <c r="AI253" s="285"/>
      <c r="AJ253" s="285"/>
      <c r="AK253" s="285"/>
      <c r="AL253" s="285"/>
      <c r="AM253" s="285"/>
      <c r="AN253" s="285"/>
      <c r="AO253" s="285"/>
      <c r="AP253" s="285"/>
      <c r="AQ253" s="285"/>
      <c r="AR253" s="285"/>
      <c r="AS253" s="474"/>
      <c r="AT253" s="474"/>
      <c r="AU253" s="474"/>
      <c r="AV253" s="474"/>
      <c r="AW253" s="474"/>
      <c r="AX253" s="474"/>
      <c r="AY253" s="474"/>
      <c r="AZ253" s="474"/>
      <c r="BA253" s="474"/>
      <c r="BB253" s="474"/>
      <c r="BC253" s="474"/>
      <c r="BD253" s="474"/>
      <c r="BE253" s="474"/>
      <c r="BF253" s="474"/>
      <c r="BG253" s="474"/>
      <c r="BH253" s="474"/>
      <c r="BI253" s="474"/>
      <c r="BJ253" s="474"/>
      <c r="BK253" s="474"/>
    </row>
    <row r="254" spans="1:63" ht="15.75" customHeight="1">
      <c r="A254" s="285"/>
      <c r="B254" s="285"/>
      <c r="C254" s="285"/>
      <c r="D254" s="285"/>
      <c r="E254" s="285"/>
      <c r="F254" s="285"/>
      <c r="G254" s="285"/>
      <c r="H254" s="285"/>
      <c r="I254" s="285"/>
      <c r="J254" s="285"/>
      <c r="K254" s="285"/>
      <c r="L254" s="285"/>
      <c r="M254" s="285"/>
      <c r="N254" s="285"/>
      <c r="O254" s="285"/>
      <c r="P254" s="285"/>
      <c r="Q254" s="1254"/>
      <c r="R254" s="285"/>
      <c r="S254" s="285"/>
      <c r="T254" s="285"/>
      <c r="U254" s="285"/>
      <c r="V254" s="285"/>
      <c r="W254" s="285"/>
      <c r="X254" s="285"/>
      <c r="Y254" s="285"/>
      <c r="Z254" s="285"/>
      <c r="AA254" s="285"/>
      <c r="AB254" s="285"/>
      <c r="AC254" s="285"/>
      <c r="AD254" s="285"/>
      <c r="AE254" s="285"/>
      <c r="AF254" s="285"/>
      <c r="AG254" s="285"/>
      <c r="AH254" s="285"/>
      <c r="AI254" s="285"/>
      <c r="AJ254" s="285"/>
      <c r="AK254" s="285"/>
      <c r="AL254" s="285"/>
      <c r="AM254" s="285"/>
      <c r="AN254" s="285"/>
      <c r="AO254" s="285"/>
      <c r="AP254" s="285"/>
      <c r="AQ254" s="285"/>
      <c r="AR254" s="285"/>
      <c r="AS254" s="474"/>
      <c r="AT254" s="474"/>
      <c r="AU254" s="474"/>
      <c r="AV254" s="474"/>
      <c r="AW254" s="474"/>
      <c r="AX254" s="474"/>
      <c r="AY254" s="474"/>
      <c r="AZ254" s="474"/>
      <c r="BA254" s="474"/>
      <c r="BB254" s="474"/>
      <c r="BC254" s="474"/>
      <c r="BD254" s="474"/>
      <c r="BE254" s="474"/>
      <c r="BF254" s="474"/>
      <c r="BG254" s="474"/>
      <c r="BH254" s="474"/>
      <c r="BI254" s="474"/>
      <c r="BJ254" s="474"/>
      <c r="BK254" s="474"/>
    </row>
    <row r="255" spans="1:63" ht="15.75" customHeight="1">
      <c r="A255" s="285"/>
      <c r="B255" s="285"/>
      <c r="C255" s="285"/>
      <c r="D255" s="285"/>
      <c r="E255" s="285"/>
      <c r="F255" s="285"/>
      <c r="G255" s="285"/>
      <c r="H255" s="285"/>
      <c r="I255" s="285"/>
      <c r="J255" s="285"/>
      <c r="K255" s="285"/>
      <c r="L255" s="285"/>
      <c r="M255" s="285"/>
      <c r="N255" s="285"/>
      <c r="O255" s="285"/>
      <c r="P255" s="285"/>
      <c r="Q255" s="1254"/>
      <c r="R255" s="285"/>
      <c r="S255" s="285"/>
      <c r="T255" s="285"/>
      <c r="U255" s="285"/>
      <c r="V255" s="285"/>
      <c r="W255" s="285"/>
      <c r="X255" s="285"/>
      <c r="Y255" s="285"/>
      <c r="Z255" s="285"/>
      <c r="AA255" s="285"/>
      <c r="AB255" s="285"/>
      <c r="AC255" s="285"/>
      <c r="AD255" s="285"/>
      <c r="AE255" s="285"/>
      <c r="AF255" s="285"/>
      <c r="AG255" s="285"/>
      <c r="AH255" s="285"/>
      <c r="AI255" s="285"/>
      <c r="AJ255" s="285"/>
      <c r="AK255" s="285"/>
      <c r="AL255" s="285"/>
      <c r="AM255" s="285"/>
      <c r="AN255" s="285"/>
      <c r="AO255" s="285"/>
      <c r="AP255" s="285"/>
      <c r="AQ255" s="285"/>
      <c r="AR255" s="285"/>
      <c r="AS255" s="474"/>
      <c r="AT255" s="474"/>
      <c r="AU255" s="474"/>
      <c r="AV255" s="474"/>
      <c r="AW255" s="474"/>
      <c r="AX255" s="474"/>
      <c r="AY255" s="474"/>
      <c r="AZ255" s="474"/>
      <c r="BA255" s="474"/>
      <c r="BB255" s="474"/>
      <c r="BC255" s="474"/>
      <c r="BD255" s="474"/>
      <c r="BE255" s="474"/>
      <c r="BF255" s="474"/>
      <c r="BG255" s="474"/>
      <c r="BH255" s="474"/>
      <c r="BI255" s="474"/>
      <c r="BJ255" s="474"/>
      <c r="BK255" s="474"/>
    </row>
    <row r="256" spans="1:63" ht="15.75" customHeight="1">
      <c r="A256" s="285"/>
      <c r="B256" s="285"/>
      <c r="C256" s="285"/>
      <c r="D256" s="285"/>
      <c r="E256" s="285"/>
      <c r="F256" s="285"/>
      <c r="G256" s="285"/>
      <c r="H256" s="285"/>
      <c r="I256" s="285"/>
      <c r="J256" s="285"/>
      <c r="K256" s="285"/>
      <c r="L256" s="285"/>
      <c r="M256" s="285"/>
      <c r="N256" s="285"/>
      <c r="O256" s="285"/>
      <c r="P256" s="285"/>
      <c r="Q256" s="1254"/>
      <c r="R256" s="285"/>
      <c r="S256" s="285"/>
      <c r="T256" s="285"/>
      <c r="U256" s="285"/>
      <c r="V256" s="285"/>
      <c r="W256" s="285"/>
      <c r="X256" s="285"/>
      <c r="Y256" s="285"/>
      <c r="Z256" s="285"/>
      <c r="AA256" s="285"/>
      <c r="AB256" s="285"/>
      <c r="AC256" s="285"/>
      <c r="AD256" s="285"/>
      <c r="AE256" s="285"/>
      <c r="AF256" s="285"/>
      <c r="AG256" s="285"/>
      <c r="AH256" s="285"/>
      <c r="AI256" s="285"/>
      <c r="AJ256" s="285"/>
      <c r="AK256" s="285"/>
      <c r="AL256" s="285"/>
      <c r="AM256" s="285"/>
      <c r="AN256" s="285"/>
      <c r="AO256" s="285"/>
      <c r="AP256" s="285"/>
      <c r="AQ256" s="285"/>
      <c r="AR256" s="285"/>
      <c r="AS256" s="474"/>
      <c r="AT256" s="474"/>
      <c r="AU256" s="474"/>
      <c r="AV256" s="474"/>
      <c r="AW256" s="474"/>
      <c r="AX256" s="474"/>
      <c r="AY256" s="474"/>
      <c r="AZ256" s="474"/>
      <c r="BA256" s="474"/>
      <c r="BB256" s="474"/>
      <c r="BC256" s="474"/>
      <c r="BD256" s="474"/>
      <c r="BE256" s="474"/>
      <c r="BF256" s="474"/>
      <c r="BG256" s="474"/>
      <c r="BH256" s="474"/>
      <c r="BI256" s="474"/>
      <c r="BJ256" s="474"/>
      <c r="BK256" s="474"/>
    </row>
    <row r="257" spans="1:63" ht="15.75" customHeight="1">
      <c r="A257" s="285"/>
      <c r="B257" s="285"/>
      <c r="C257" s="285"/>
      <c r="D257" s="285"/>
      <c r="E257" s="285"/>
      <c r="F257" s="285"/>
      <c r="G257" s="285"/>
      <c r="H257" s="285"/>
      <c r="I257" s="285"/>
      <c r="J257" s="285"/>
      <c r="K257" s="285"/>
      <c r="L257" s="285"/>
      <c r="M257" s="285"/>
      <c r="N257" s="285"/>
      <c r="O257" s="285"/>
      <c r="P257" s="285"/>
      <c r="Q257" s="1254"/>
      <c r="R257" s="285"/>
      <c r="S257" s="285"/>
      <c r="T257" s="285"/>
      <c r="U257" s="285"/>
      <c r="V257" s="285"/>
      <c r="W257" s="285"/>
      <c r="X257" s="285"/>
      <c r="Y257" s="285"/>
      <c r="Z257" s="285"/>
      <c r="AA257" s="285"/>
      <c r="AB257" s="285"/>
      <c r="AC257" s="285"/>
      <c r="AD257" s="285"/>
      <c r="AE257" s="285"/>
      <c r="AF257" s="285"/>
      <c r="AG257" s="285"/>
      <c r="AH257" s="285"/>
      <c r="AI257" s="285"/>
      <c r="AJ257" s="285"/>
      <c r="AK257" s="285"/>
      <c r="AL257" s="285"/>
      <c r="AM257" s="285"/>
      <c r="AN257" s="285"/>
      <c r="AO257" s="285"/>
      <c r="AP257" s="285"/>
      <c r="AQ257" s="285"/>
      <c r="AR257" s="285"/>
      <c r="AS257" s="474"/>
      <c r="AT257" s="474"/>
      <c r="AU257" s="474"/>
      <c r="AV257" s="474"/>
      <c r="AW257" s="474"/>
      <c r="AX257" s="474"/>
      <c r="AY257" s="474"/>
      <c r="AZ257" s="474"/>
      <c r="BA257" s="474"/>
      <c r="BB257" s="474"/>
      <c r="BC257" s="474"/>
      <c r="BD257" s="474"/>
      <c r="BE257" s="474"/>
      <c r="BF257" s="474"/>
      <c r="BG257" s="474"/>
      <c r="BH257" s="474"/>
      <c r="BI257" s="474"/>
      <c r="BJ257" s="474"/>
      <c r="BK257" s="474"/>
    </row>
    <row r="258" spans="1:63" ht="15.75" customHeight="1">
      <c r="A258" s="285"/>
      <c r="B258" s="285"/>
      <c r="C258" s="285"/>
      <c r="D258" s="285"/>
      <c r="E258" s="285"/>
      <c r="F258" s="285"/>
      <c r="G258" s="285"/>
      <c r="H258" s="285"/>
      <c r="I258" s="285"/>
      <c r="J258" s="285"/>
      <c r="K258" s="285"/>
      <c r="L258" s="285"/>
      <c r="M258" s="285"/>
      <c r="N258" s="285"/>
      <c r="O258" s="285"/>
      <c r="P258" s="285"/>
      <c r="Q258" s="1254"/>
      <c r="R258" s="285"/>
      <c r="S258" s="285"/>
      <c r="T258" s="285"/>
      <c r="U258" s="285"/>
      <c r="V258" s="285"/>
      <c r="W258" s="285"/>
      <c r="X258" s="285"/>
      <c r="Y258" s="285"/>
      <c r="Z258" s="285"/>
      <c r="AA258" s="285"/>
      <c r="AB258" s="285"/>
      <c r="AC258" s="285"/>
      <c r="AD258" s="285"/>
      <c r="AE258" s="285"/>
      <c r="AF258" s="285"/>
      <c r="AG258" s="285"/>
      <c r="AH258" s="285"/>
      <c r="AI258" s="285"/>
      <c r="AJ258" s="285"/>
      <c r="AK258" s="285"/>
      <c r="AL258" s="285"/>
      <c r="AM258" s="285"/>
      <c r="AN258" s="285"/>
      <c r="AO258" s="285"/>
      <c r="AP258" s="285"/>
      <c r="AQ258" s="285"/>
      <c r="AR258" s="285"/>
      <c r="AS258" s="474"/>
      <c r="AT258" s="474"/>
      <c r="AU258" s="474"/>
      <c r="AV258" s="474"/>
      <c r="AW258" s="474"/>
      <c r="AX258" s="474"/>
      <c r="AY258" s="474"/>
      <c r="AZ258" s="474"/>
      <c r="BA258" s="474"/>
      <c r="BB258" s="474"/>
      <c r="BC258" s="474"/>
      <c r="BD258" s="474"/>
      <c r="BE258" s="474"/>
      <c r="BF258" s="474"/>
      <c r="BG258" s="474"/>
      <c r="BH258" s="474"/>
      <c r="BI258" s="474"/>
      <c r="BJ258" s="474"/>
      <c r="BK258" s="474"/>
    </row>
    <row r="259" spans="1:63" ht="15.75" customHeight="1">
      <c r="A259" s="285"/>
      <c r="B259" s="285"/>
      <c r="C259" s="285"/>
      <c r="D259" s="285"/>
      <c r="E259" s="285"/>
      <c r="F259" s="285"/>
      <c r="G259" s="285"/>
      <c r="H259" s="285"/>
      <c r="I259" s="285"/>
      <c r="J259" s="285"/>
      <c r="K259" s="285"/>
      <c r="L259" s="285"/>
      <c r="M259" s="285"/>
      <c r="N259" s="285"/>
      <c r="O259" s="285"/>
      <c r="P259" s="285"/>
      <c r="Q259" s="1254"/>
      <c r="R259" s="285"/>
      <c r="S259" s="285"/>
      <c r="T259" s="285"/>
      <c r="U259" s="285"/>
      <c r="V259" s="285"/>
      <c r="W259" s="285"/>
      <c r="X259" s="285"/>
      <c r="Y259" s="285"/>
      <c r="Z259" s="285"/>
      <c r="AA259" s="285"/>
      <c r="AB259" s="285"/>
      <c r="AC259" s="285"/>
      <c r="AD259" s="285"/>
      <c r="AE259" s="285"/>
      <c r="AF259" s="285"/>
      <c r="AG259" s="285"/>
      <c r="AH259" s="285"/>
      <c r="AI259" s="285"/>
      <c r="AJ259" s="285"/>
      <c r="AK259" s="285"/>
      <c r="AL259" s="285"/>
      <c r="AM259" s="285"/>
      <c r="AN259" s="285"/>
      <c r="AO259" s="285"/>
      <c r="AP259" s="285"/>
      <c r="AQ259" s="285"/>
      <c r="AR259" s="285"/>
      <c r="AS259" s="474"/>
      <c r="AT259" s="474"/>
      <c r="AU259" s="474"/>
      <c r="AV259" s="474"/>
      <c r="AW259" s="474"/>
      <c r="AX259" s="474"/>
      <c r="AY259" s="474"/>
      <c r="AZ259" s="474"/>
      <c r="BA259" s="474"/>
      <c r="BB259" s="474"/>
      <c r="BC259" s="474"/>
      <c r="BD259" s="474"/>
      <c r="BE259" s="474"/>
      <c r="BF259" s="474"/>
      <c r="BG259" s="474"/>
      <c r="BH259" s="474"/>
      <c r="BI259" s="474"/>
      <c r="BJ259" s="474"/>
      <c r="BK259" s="474"/>
    </row>
    <row r="260" spans="1:63" ht="15.75" customHeight="1">
      <c r="A260" s="285"/>
      <c r="B260" s="285"/>
      <c r="C260" s="285"/>
      <c r="D260" s="285"/>
      <c r="E260" s="285"/>
      <c r="F260" s="285"/>
      <c r="G260" s="285"/>
      <c r="H260" s="285"/>
      <c r="I260" s="285"/>
      <c r="J260" s="285"/>
      <c r="K260" s="285"/>
      <c r="L260" s="285"/>
      <c r="M260" s="285"/>
      <c r="N260" s="285"/>
      <c r="O260" s="285"/>
      <c r="P260" s="285"/>
      <c r="Q260" s="1254"/>
      <c r="R260" s="285"/>
      <c r="S260" s="285"/>
      <c r="T260" s="285"/>
      <c r="U260" s="285"/>
      <c r="V260" s="285"/>
      <c r="W260" s="285"/>
      <c r="X260" s="285"/>
      <c r="Y260" s="285"/>
      <c r="Z260" s="285"/>
      <c r="AA260" s="285"/>
      <c r="AB260" s="285"/>
      <c r="AC260" s="285"/>
      <c r="AD260" s="285"/>
      <c r="AE260" s="285"/>
      <c r="AF260" s="285"/>
      <c r="AG260" s="285"/>
      <c r="AH260" s="285"/>
      <c r="AI260" s="285"/>
      <c r="AJ260" s="285"/>
      <c r="AK260" s="285"/>
      <c r="AL260" s="285"/>
      <c r="AM260" s="285"/>
      <c r="AN260" s="285"/>
      <c r="AO260" s="285"/>
      <c r="AP260" s="285"/>
      <c r="AQ260" s="285"/>
      <c r="AR260" s="285"/>
      <c r="AS260" s="474"/>
      <c r="AT260" s="474"/>
      <c r="AU260" s="474"/>
      <c r="AV260" s="474"/>
      <c r="AW260" s="474"/>
      <c r="AX260" s="474"/>
      <c r="AY260" s="474"/>
      <c r="AZ260" s="474"/>
      <c r="BA260" s="474"/>
      <c r="BB260" s="474"/>
      <c r="BC260" s="474"/>
      <c r="BD260" s="474"/>
      <c r="BE260" s="474"/>
      <c r="BF260" s="474"/>
      <c r="BG260" s="474"/>
      <c r="BH260" s="474"/>
      <c r="BI260" s="474"/>
      <c r="BJ260" s="474"/>
      <c r="BK260" s="474"/>
    </row>
    <row r="261" spans="1:63" ht="15.75" customHeight="1">
      <c r="A261" s="285"/>
      <c r="B261" s="285"/>
      <c r="C261" s="285"/>
      <c r="D261" s="285"/>
      <c r="E261" s="285"/>
      <c r="F261" s="285"/>
      <c r="G261" s="285"/>
      <c r="H261" s="285"/>
      <c r="I261" s="285"/>
      <c r="J261" s="285"/>
      <c r="K261" s="285"/>
      <c r="L261" s="285"/>
      <c r="M261" s="285"/>
      <c r="N261" s="285"/>
      <c r="O261" s="285"/>
      <c r="P261" s="285"/>
      <c r="Q261" s="1254"/>
      <c r="R261" s="285"/>
      <c r="S261" s="285"/>
      <c r="T261" s="285"/>
      <c r="U261" s="285"/>
      <c r="V261" s="285"/>
      <c r="W261" s="285"/>
      <c r="X261" s="285"/>
      <c r="Y261" s="285"/>
      <c r="Z261" s="285"/>
      <c r="AA261" s="285"/>
      <c r="AB261" s="285"/>
      <c r="AC261" s="285"/>
      <c r="AD261" s="285"/>
      <c r="AE261" s="285"/>
      <c r="AF261" s="285"/>
      <c r="AG261" s="285"/>
      <c r="AH261" s="285"/>
      <c r="AI261" s="285"/>
      <c r="AJ261" s="285"/>
      <c r="AK261" s="285"/>
      <c r="AL261" s="285"/>
      <c r="AM261" s="285"/>
      <c r="AN261" s="285"/>
      <c r="AO261" s="285"/>
      <c r="AP261" s="285"/>
      <c r="AQ261" s="285"/>
      <c r="AR261" s="285"/>
      <c r="AS261" s="474"/>
      <c r="AT261" s="474"/>
      <c r="AU261" s="474"/>
      <c r="AV261" s="474"/>
      <c r="AW261" s="474"/>
      <c r="AX261" s="474"/>
      <c r="AY261" s="474"/>
      <c r="AZ261" s="474"/>
      <c r="BA261" s="474"/>
      <c r="BB261" s="474"/>
      <c r="BC261" s="474"/>
      <c r="BD261" s="474"/>
      <c r="BE261" s="474"/>
      <c r="BF261" s="474"/>
      <c r="BG261" s="474"/>
      <c r="BH261" s="474"/>
      <c r="BI261" s="474"/>
      <c r="BJ261" s="474"/>
      <c r="BK261" s="474"/>
    </row>
    <row r="262" spans="1:63" ht="15.75" customHeight="1">
      <c r="A262" s="285"/>
      <c r="B262" s="285"/>
      <c r="C262" s="285"/>
      <c r="D262" s="285"/>
      <c r="E262" s="285"/>
      <c r="F262" s="285"/>
      <c r="G262" s="285"/>
      <c r="H262" s="285"/>
      <c r="I262" s="285"/>
      <c r="J262" s="285"/>
      <c r="K262" s="285"/>
      <c r="L262" s="285"/>
      <c r="M262" s="285"/>
      <c r="N262" s="285"/>
      <c r="O262" s="285"/>
      <c r="P262" s="285"/>
      <c r="Q262" s="1254"/>
      <c r="R262" s="285"/>
      <c r="S262" s="285"/>
      <c r="T262" s="285"/>
      <c r="U262" s="285"/>
      <c r="V262" s="285"/>
      <c r="W262" s="285"/>
      <c r="X262" s="285"/>
      <c r="Y262" s="285"/>
      <c r="Z262" s="285"/>
      <c r="AA262" s="285"/>
      <c r="AB262" s="285"/>
      <c r="AC262" s="285"/>
      <c r="AD262" s="285"/>
      <c r="AE262" s="285"/>
      <c r="AF262" s="285"/>
      <c r="AG262" s="285"/>
      <c r="AH262" s="285"/>
      <c r="AI262" s="285"/>
      <c r="AJ262" s="285"/>
      <c r="AK262" s="285"/>
      <c r="AL262" s="285"/>
      <c r="AM262" s="285"/>
      <c r="AN262" s="285"/>
      <c r="AO262" s="285"/>
      <c r="AP262" s="285"/>
      <c r="AQ262" s="285"/>
      <c r="AR262" s="285"/>
      <c r="AS262" s="474"/>
      <c r="AT262" s="474"/>
      <c r="AU262" s="474"/>
      <c r="AV262" s="474"/>
      <c r="AW262" s="474"/>
      <c r="AX262" s="474"/>
      <c r="AY262" s="474"/>
      <c r="AZ262" s="474"/>
      <c r="BA262" s="474"/>
      <c r="BB262" s="474"/>
      <c r="BC262" s="474"/>
      <c r="BD262" s="474"/>
      <c r="BE262" s="474"/>
      <c r="BF262" s="474"/>
      <c r="BG262" s="474"/>
      <c r="BH262" s="474"/>
      <c r="BI262" s="474"/>
      <c r="BJ262" s="474"/>
      <c r="BK262" s="474"/>
    </row>
    <row r="263" spans="1:63" ht="15.75" customHeight="1">
      <c r="A263" s="285"/>
      <c r="B263" s="285"/>
      <c r="C263" s="285"/>
      <c r="D263" s="285"/>
      <c r="E263" s="285"/>
      <c r="F263" s="285"/>
      <c r="G263" s="285"/>
      <c r="H263" s="285"/>
      <c r="I263" s="285"/>
      <c r="J263" s="285"/>
      <c r="K263" s="285"/>
      <c r="L263" s="285"/>
      <c r="M263" s="285"/>
      <c r="N263" s="285"/>
      <c r="O263" s="285"/>
      <c r="P263" s="285"/>
      <c r="Q263" s="1254"/>
      <c r="R263" s="285"/>
      <c r="S263" s="285"/>
      <c r="T263" s="285"/>
      <c r="U263" s="285"/>
      <c r="V263" s="285"/>
      <c r="W263" s="285"/>
      <c r="X263" s="285"/>
      <c r="Y263" s="285"/>
      <c r="Z263" s="285"/>
      <c r="AA263" s="285"/>
      <c r="AB263" s="285"/>
      <c r="AC263" s="285"/>
      <c r="AD263" s="285"/>
      <c r="AE263" s="285"/>
      <c r="AF263" s="285"/>
      <c r="AG263" s="285"/>
      <c r="AH263" s="285"/>
      <c r="AI263" s="285"/>
      <c r="AJ263" s="285"/>
      <c r="AK263" s="285"/>
      <c r="AL263" s="285"/>
      <c r="AM263" s="285"/>
      <c r="AN263" s="285"/>
      <c r="AO263" s="285"/>
      <c r="AP263" s="285"/>
      <c r="AQ263" s="285"/>
      <c r="AR263" s="285"/>
      <c r="AS263" s="474"/>
      <c r="AT263" s="474"/>
      <c r="AU263" s="474"/>
      <c r="AV263" s="474"/>
      <c r="AW263" s="474"/>
      <c r="AX263" s="474"/>
      <c r="AY263" s="474"/>
      <c r="AZ263" s="474"/>
      <c r="BA263" s="474"/>
      <c r="BB263" s="474"/>
      <c r="BC263" s="474"/>
      <c r="BD263" s="474"/>
      <c r="BE263" s="474"/>
      <c r="BF263" s="474"/>
      <c r="BG263" s="474"/>
      <c r="BH263" s="474"/>
      <c r="BI263" s="474"/>
      <c r="BJ263" s="474"/>
      <c r="BK263" s="474"/>
    </row>
    <row r="264" spans="1:63" ht="15.75" customHeight="1">
      <c r="A264" s="285"/>
      <c r="B264" s="285"/>
      <c r="C264" s="285"/>
      <c r="D264" s="285"/>
      <c r="E264" s="285"/>
      <c r="F264" s="285"/>
      <c r="G264" s="285"/>
      <c r="H264" s="285"/>
      <c r="I264" s="285"/>
      <c r="J264" s="285"/>
      <c r="K264" s="285"/>
      <c r="L264" s="285"/>
      <c r="M264" s="285"/>
      <c r="N264" s="285"/>
      <c r="O264" s="285"/>
      <c r="P264" s="285"/>
      <c r="Q264" s="1254"/>
      <c r="R264" s="285"/>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c r="AN264" s="285"/>
      <c r="AO264" s="285"/>
      <c r="AP264" s="285"/>
      <c r="AQ264" s="285"/>
      <c r="AR264" s="285"/>
      <c r="AS264" s="474"/>
      <c r="AT264" s="474"/>
      <c r="AU264" s="474"/>
      <c r="AV264" s="474"/>
      <c r="AW264" s="474"/>
      <c r="AX264" s="474"/>
      <c r="AY264" s="474"/>
      <c r="AZ264" s="474"/>
      <c r="BA264" s="474"/>
      <c r="BB264" s="474"/>
      <c r="BC264" s="474"/>
      <c r="BD264" s="474"/>
      <c r="BE264" s="474"/>
      <c r="BF264" s="474"/>
      <c r="BG264" s="474"/>
      <c r="BH264" s="474"/>
      <c r="BI264" s="474"/>
      <c r="BJ264" s="474"/>
      <c r="BK264" s="474"/>
    </row>
    <row r="265" spans="1:63" ht="15.75" customHeight="1">
      <c r="A265" s="285"/>
      <c r="B265" s="285"/>
      <c r="C265" s="285"/>
      <c r="D265" s="285"/>
      <c r="E265" s="285"/>
      <c r="F265" s="285"/>
      <c r="G265" s="285"/>
      <c r="H265" s="285"/>
      <c r="I265" s="285"/>
      <c r="J265" s="285"/>
      <c r="K265" s="285"/>
      <c r="L265" s="285"/>
      <c r="M265" s="285"/>
      <c r="N265" s="285"/>
      <c r="O265" s="285"/>
      <c r="P265" s="285"/>
      <c r="Q265" s="1254"/>
      <c r="R265" s="285"/>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c r="AN265" s="285"/>
      <c r="AO265" s="285"/>
      <c r="AP265" s="285"/>
      <c r="AQ265" s="285"/>
      <c r="AR265" s="285"/>
      <c r="AS265" s="474"/>
      <c r="AT265" s="474"/>
      <c r="AU265" s="474"/>
      <c r="AV265" s="474"/>
      <c r="AW265" s="474"/>
      <c r="AX265" s="474"/>
      <c r="AY265" s="474"/>
      <c r="AZ265" s="474"/>
      <c r="BA265" s="474"/>
      <c r="BB265" s="474"/>
      <c r="BC265" s="474"/>
      <c r="BD265" s="474"/>
      <c r="BE265" s="474"/>
      <c r="BF265" s="474"/>
      <c r="BG265" s="474"/>
      <c r="BH265" s="474"/>
      <c r="BI265" s="474"/>
      <c r="BJ265" s="474"/>
      <c r="BK265" s="474"/>
    </row>
    <row r="266" spans="1:63" ht="15.75" customHeight="1">
      <c r="A266" s="285"/>
      <c r="B266" s="285"/>
      <c r="C266" s="285"/>
      <c r="D266" s="285"/>
      <c r="E266" s="285"/>
      <c r="F266" s="285"/>
      <c r="G266" s="285"/>
      <c r="H266" s="285"/>
      <c r="I266" s="285"/>
      <c r="J266" s="285"/>
      <c r="K266" s="285"/>
      <c r="L266" s="285"/>
      <c r="M266" s="285"/>
      <c r="N266" s="285"/>
      <c r="O266" s="285"/>
      <c r="P266" s="285"/>
      <c r="Q266" s="1254"/>
      <c r="R266" s="285"/>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c r="AR266" s="285"/>
      <c r="AS266" s="474"/>
      <c r="AT266" s="474"/>
      <c r="AU266" s="474"/>
      <c r="AV266" s="474"/>
      <c r="AW266" s="474"/>
      <c r="AX266" s="474"/>
      <c r="AY266" s="474"/>
      <c r="AZ266" s="474"/>
      <c r="BA266" s="474"/>
      <c r="BB266" s="474"/>
      <c r="BC266" s="474"/>
      <c r="BD266" s="474"/>
      <c r="BE266" s="474"/>
      <c r="BF266" s="474"/>
      <c r="BG266" s="474"/>
      <c r="BH266" s="474"/>
      <c r="BI266" s="474"/>
      <c r="BJ266" s="474"/>
      <c r="BK266" s="474"/>
    </row>
    <row r="267" spans="1:63" ht="15.75" customHeight="1">
      <c r="A267" s="285"/>
      <c r="B267" s="285"/>
      <c r="C267" s="285"/>
      <c r="D267" s="285"/>
      <c r="E267" s="285"/>
      <c r="F267" s="285"/>
      <c r="G267" s="285"/>
      <c r="H267" s="285"/>
      <c r="I267" s="285"/>
      <c r="J267" s="285"/>
      <c r="K267" s="285"/>
      <c r="L267" s="285"/>
      <c r="M267" s="285"/>
      <c r="N267" s="285"/>
      <c r="O267" s="285"/>
      <c r="P267" s="285"/>
      <c r="Q267" s="1254"/>
      <c r="R267" s="285"/>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c r="AN267" s="285"/>
      <c r="AO267" s="285"/>
      <c r="AP267" s="285"/>
      <c r="AQ267" s="285"/>
      <c r="AR267" s="285"/>
      <c r="AS267" s="474"/>
      <c r="AT267" s="474"/>
      <c r="AU267" s="474"/>
      <c r="AV267" s="474"/>
      <c r="AW267" s="474"/>
      <c r="AX267" s="474"/>
      <c r="AY267" s="474"/>
      <c r="AZ267" s="474"/>
      <c r="BA267" s="474"/>
      <c r="BB267" s="474"/>
      <c r="BC267" s="474"/>
      <c r="BD267" s="474"/>
      <c r="BE267" s="474"/>
      <c r="BF267" s="474"/>
      <c r="BG267" s="474"/>
      <c r="BH267" s="474"/>
      <c r="BI267" s="474"/>
      <c r="BJ267" s="474"/>
      <c r="BK267" s="474"/>
    </row>
    <row r="268" spans="1:63" ht="15.75" customHeight="1">
      <c r="A268" s="285"/>
      <c r="B268" s="285"/>
      <c r="C268" s="285"/>
      <c r="D268" s="285"/>
      <c r="E268" s="285"/>
      <c r="F268" s="285"/>
      <c r="G268" s="285"/>
      <c r="H268" s="285"/>
      <c r="I268" s="285"/>
      <c r="J268" s="285"/>
      <c r="K268" s="285"/>
      <c r="L268" s="285"/>
      <c r="M268" s="285"/>
      <c r="N268" s="285"/>
      <c r="O268" s="285"/>
      <c r="P268" s="285"/>
      <c r="Q268" s="1254"/>
      <c r="R268" s="285"/>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c r="AN268" s="285"/>
      <c r="AO268" s="285"/>
      <c r="AP268" s="285"/>
      <c r="AQ268" s="285"/>
      <c r="AR268" s="285"/>
      <c r="AS268" s="474"/>
      <c r="AT268" s="474"/>
      <c r="AU268" s="474"/>
      <c r="AV268" s="474"/>
      <c r="AW268" s="474"/>
      <c r="AX268" s="474"/>
      <c r="AY268" s="474"/>
      <c r="AZ268" s="474"/>
      <c r="BA268" s="474"/>
      <c r="BB268" s="474"/>
      <c r="BC268" s="474"/>
      <c r="BD268" s="474"/>
      <c r="BE268" s="474"/>
      <c r="BF268" s="474"/>
      <c r="BG268" s="474"/>
      <c r="BH268" s="474"/>
      <c r="BI268" s="474"/>
      <c r="BJ268" s="474"/>
      <c r="BK268" s="474"/>
    </row>
    <row r="269" spans="1:63" ht="15.75" customHeight="1">
      <c r="A269" s="285"/>
      <c r="B269" s="285"/>
      <c r="C269" s="285"/>
      <c r="D269" s="285"/>
      <c r="E269" s="285"/>
      <c r="F269" s="285"/>
      <c r="G269" s="285"/>
      <c r="H269" s="285"/>
      <c r="I269" s="285"/>
      <c r="J269" s="285"/>
      <c r="K269" s="285"/>
      <c r="L269" s="285"/>
      <c r="M269" s="285"/>
      <c r="N269" s="285"/>
      <c r="O269" s="285"/>
      <c r="P269" s="285"/>
      <c r="Q269" s="1254"/>
      <c r="R269" s="285"/>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c r="AN269" s="285"/>
      <c r="AO269" s="285"/>
      <c r="AP269" s="285"/>
      <c r="AQ269" s="285"/>
      <c r="AR269" s="285"/>
      <c r="AS269" s="474"/>
      <c r="AT269" s="474"/>
      <c r="AU269" s="474"/>
      <c r="AV269" s="474"/>
      <c r="AW269" s="474"/>
      <c r="AX269" s="474"/>
      <c r="AY269" s="474"/>
      <c r="AZ269" s="474"/>
      <c r="BA269" s="474"/>
      <c r="BB269" s="474"/>
      <c r="BC269" s="474"/>
      <c r="BD269" s="474"/>
      <c r="BE269" s="474"/>
      <c r="BF269" s="474"/>
      <c r="BG269" s="474"/>
      <c r="BH269" s="474"/>
      <c r="BI269" s="474"/>
      <c r="BJ269" s="474"/>
      <c r="BK269" s="474"/>
    </row>
    <row r="270" spans="1:63" ht="15.75" customHeight="1">
      <c r="A270" s="285"/>
      <c r="B270" s="285"/>
      <c r="C270" s="285"/>
      <c r="D270" s="285"/>
      <c r="E270" s="285"/>
      <c r="F270" s="285"/>
      <c r="G270" s="285"/>
      <c r="H270" s="285"/>
      <c r="I270" s="285"/>
      <c r="J270" s="285"/>
      <c r="K270" s="285"/>
      <c r="L270" s="285"/>
      <c r="M270" s="285"/>
      <c r="N270" s="285"/>
      <c r="O270" s="285"/>
      <c r="P270" s="285"/>
      <c r="Q270" s="1254"/>
      <c r="R270" s="285"/>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c r="AN270" s="285"/>
      <c r="AO270" s="285"/>
      <c r="AP270" s="285"/>
      <c r="AQ270" s="285"/>
      <c r="AR270" s="285"/>
      <c r="AS270" s="474"/>
      <c r="AT270" s="474"/>
      <c r="AU270" s="474"/>
      <c r="AV270" s="474"/>
      <c r="AW270" s="474"/>
      <c r="AX270" s="474"/>
      <c r="AY270" s="474"/>
      <c r="AZ270" s="474"/>
      <c r="BA270" s="474"/>
      <c r="BB270" s="474"/>
      <c r="BC270" s="474"/>
      <c r="BD270" s="474"/>
      <c r="BE270" s="474"/>
      <c r="BF270" s="474"/>
      <c r="BG270" s="474"/>
      <c r="BH270" s="474"/>
      <c r="BI270" s="474"/>
      <c r="BJ270" s="474"/>
      <c r="BK270" s="474"/>
    </row>
    <row r="271" spans="1:63" ht="15.75" customHeight="1">
      <c r="A271" s="285"/>
      <c r="B271" s="285"/>
      <c r="C271" s="285"/>
      <c r="D271" s="285"/>
      <c r="E271" s="285"/>
      <c r="F271" s="285"/>
      <c r="G271" s="285"/>
      <c r="H271" s="285"/>
      <c r="I271" s="285"/>
      <c r="J271" s="285"/>
      <c r="K271" s="285"/>
      <c r="L271" s="285"/>
      <c r="M271" s="285"/>
      <c r="N271" s="285"/>
      <c r="O271" s="285"/>
      <c r="P271" s="285"/>
      <c r="Q271" s="1254"/>
      <c r="R271" s="285"/>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c r="AN271" s="285"/>
      <c r="AO271" s="285"/>
      <c r="AP271" s="285"/>
      <c r="AQ271" s="285"/>
      <c r="AR271" s="285"/>
      <c r="AS271" s="474"/>
      <c r="AT271" s="474"/>
      <c r="AU271" s="474"/>
      <c r="AV271" s="474"/>
      <c r="AW271" s="474"/>
      <c r="AX271" s="474"/>
      <c r="AY271" s="474"/>
      <c r="AZ271" s="474"/>
      <c r="BA271" s="474"/>
      <c r="BB271" s="474"/>
      <c r="BC271" s="474"/>
      <c r="BD271" s="474"/>
      <c r="BE271" s="474"/>
      <c r="BF271" s="474"/>
      <c r="BG271" s="474"/>
      <c r="BH271" s="474"/>
      <c r="BI271" s="474"/>
      <c r="BJ271" s="474"/>
      <c r="BK271" s="474"/>
    </row>
    <row r="272" spans="1:63" ht="15.75" customHeight="1">
      <c r="A272" s="285"/>
      <c r="B272" s="285"/>
      <c r="C272" s="285"/>
      <c r="D272" s="285"/>
      <c r="E272" s="285"/>
      <c r="F272" s="285"/>
      <c r="G272" s="285"/>
      <c r="H272" s="285"/>
      <c r="I272" s="285"/>
      <c r="J272" s="285"/>
      <c r="K272" s="285"/>
      <c r="L272" s="285"/>
      <c r="M272" s="285"/>
      <c r="N272" s="285"/>
      <c r="O272" s="285"/>
      <c r="P272" s="285"/>
      <c r="Q272" s="1254"/>
      <c r="R272" s="285"/>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c r="AN272" s="285"/>
      <c r="AO272" s="285"/>
      <c r="AP272" s="285"/>
      <c r="AQ272" s="285"/>
      <c r="AR272" s="285"/>
      <c r="AS272" s="474"/>
      <c r="AT272" s="474"/>
      <c r="AU272" s="474"/>
      <c r="AV272" s="474"/>
      <c r="AW272" s="474"/>
      <c r="AX272" s="474"/>
      <c r="AY272" s="474"/>
      <c r="AZ272" s="474"/>
      <c r="BA272" s="474"/>
      <c r="BB272" s="474"/>
      <c r="BC272" s="474"/>
      <c r="BD272" s="474"/>
      <c r="BE272" s="474"/>
      <c r="BF272" s="474"/>
      <c r="BG272" s="474"/>
      <c r="BH272" s="474"/>
      <c r="BI272" s="474"/>
      <c r="BJ272" s="474"/>
      <c r="BK272" s="474"/>
    </row>
    <row r="273" spans="1:63" ht="15.75" customHeight="1">
      <c r="A273" s="285"/>
      <c r="B273" s="285"/>
      <c r="C273" s="285"/>
      <c r="D273" s="285"/>
      <c r="E273" s="285"/>
      <c r="F273" s="285"/>
      <c r="G273" s="285"/>
      <c r="H273" s="285"/>
      <c r="I273" s="285"/>
      <c r="J273" s="285"/>
      <c r="K273" s="285"/>
      <c r="L273" s="285"/>
      <c r="M273" s="285"/>
      <c r="N273" s="285"/>
      <c r="O273" s="285"/>
      <c r="P273" s="285"/>
      <c r="Q273" s="1254"/>
      <c r="R273" s="285"/>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c r="AR273" s="285"/>
      <c r="AS273" s="474"/>
      <c r="AT273" s="474"/>
      <c r="AU273" s="474"/>
      <c r="AV273" s="474"/>
      <c r="AW273" s="474"/>
      <c r="AX273" s="474"/>
      <c r="AY273" s="474"/>
      <c r="AZ273" s="474"/>
      <c r="BA273" s="474"/>
      <c r="BB273" s="474"/>
      <c r="BC273" s="474"/>
      <c r="BD273" s="474"/>
      <c r="BE273" s="474"/>
      <c r="BF273" s="474"/>
      <c r="BG273" s="474"/>
      <c r="BH273" s="474"/>
      <c r="BI273" s="474"/>
      <c r="BJ273" s="474"/>
      <c r="BK273" s="474"/>
    </row>
    <row r="274" spans="1:63" ht="15.75" customHeight="1">
      <c r="A274" s="285"/>
      <c r="B274" s="285"/>
      <c r="C274" s="285"/>
      <c r="D274" s="285"/>
      <c r="E274" s="285"/>
      <c r="F274" s="285"/>
      <c r="G274" s="285"/>
      <c r="H274" s="285"/>
      <c r="I274" s="285"/>
      <c r="J274" s="285"/>
      <c r="K274" s="285"/>
      <c r="L274" s="285"/>
      <c r="M274" s="285"/>
      <c r="N274" s="285"/>
      <c r="O274" s="285"/>
      <c r="P274" s="285"/>
      <c r="Q274" s="1254"/>
      <c r="R274" s="285"/>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c r="AN274" s="285"/>
      <c r="AO274" s="285"/>
      <c r="AP274" s="285"/>
      <c r="AQ274" s="285"/>
      <c r="AR274" s="285"/>
      <c r="AS274" s="474"/>
      <c r="AT274" s="474"/>
      <c r="AU274" s="474"/>
      <c r="AV274" s="474"/>
      <c r="AW274" s="474"/>
      <c r="AX274" s="474"/>
      <c r="AY274" s="474"/>
      <c r="AZ274" s="474"/>
      <c r="BA274" s="474"/>
      <c r="BB274" s="474"/>
      <c r="BC274" s="474"/>
      <c r="BD274" s="474"/>
      <c r="BE274" s="474"/>
      <c r="BF274" s="474"/>
      <c r="BG274" s="474"/>
      <c r="BH274" s="474"/>
      <c r="BI274" s="474"/>
      <c r="BJ274" s="474"/>
      <c r="BK274" s="474"/>
    </row>
    <row r="275" spans="1:63" ht="15.75" customHeight="1">
      <c r="A275" s="285"/>
      <c r="B275" s="285"/>
      <c r="C275" s="285"/>
      <c r="D275" s="285"/>
      <c r="E275" s="285"/>
      <c r="F275" s="285"/>
      <c r="G275" s="285"/>
      <c r="H275" s="285"/>
      <c r="I275" s="285"/>
      <c r="J275" s="285"/>
      <c r="K275" s="285"/>
      <c r="L275" s="285"/>
      <c r="M275" s="285"/>
      <c r="N275" s="285"/>
      <c r="O275" s="285"/>
      <c r="P275" s="285"/>
      <c r="Q275" s="1254"/>
      <c r="R275" s="285"/>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c r="AN275" s="285"/>
      <c r="AO275" s="285"/>
      <c r="AP275" s="285"/>
      <c r="AQ275" s="285"/>
      <c r="AR275" s="285"/>
      <c r="AS275" s="474"/>
      <c r="AT275" s="474"/>
      <c r="AU275" s="474"/>
      <c r="AV275" s="474"/>
      <c r="AW275" s="474"/>
      <c r="AX275" s="474"/>
      <c r="AY275" s="474"/>
      <c r="AZ275" s="474"/>
      <c r="BA275" s="474"/>
      <c r="BB275" s="474"/>
      <c r="BC275" s="474"/>
      <c r="BD275" s="474"/>
      <c r="BE275" s="474"/>
      <c r="BF275" s="474"/>
      <c r="BG275" s="474"/>
      <c r="BH275" s="474"/>
      <c r="BI275" s="474"/>
      <c r="BJ275" s="474"/>
      <c r="BK275" s="474"/>
    </row>
    <row r="276" spans="1:63" ht="15.75" customHeight="1">
      <c r="A276" s="285"/>
      <c r="B276" s="285"/>
      <c r="C276" s="285"/>
      <c r="D276" s="285"/>
      <c r="E276" s="285"/>
      <c r="F276" s="285"/>
      <c r="G276" s="285"/>
      <c r="H276" s="285"/>
      <c r="I276" s="285"/>
      <c r="J276" s="285"/>
      <c r="K276" s="285"/>
      <c r="L276" s="285"/>
      <c r="M276" s="285"/>
      <c r="N276" s="285"/>
      <c r="O276" s="285"/>
      <c r="P276" s="285"/>
      <c r="Q276" s="1254"/>
      <c r="R276" s="285"/>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c r="AN276" s="285"/>
      <c r="AO276" s="285"/>
      <c r="AP276" s="285"/>
      <c r="AQ276" s="285"/>
      <c r="AR276" s="285"/>
      <c r="AS276" s="474"/>
      <c r="AT276" s="474"/>
      <c r="AU276" s="474"/>
      <c r="AV276" s="474"/>
      <c r="AW276" s="474"/>
      <c r="AX276" s="474"/>
      <c r="AY276" s="474"/>
      <c r="AZ276" s="474"/>
      <c r="BA276" s="474"/>
      <c r="BB276" s="474"/>
      <c r="BC276" s="474"/>
      <c r="BD276" s="474"/>
      <c r="BE276" s="474"/>
      <c r="BF276" s="474"/>
      <c r="BG276" s="474"/>
      <c r="BH276" s="474"/>
      <c r="BI276" s="474"/>
      <c r="BJ276" s="474"/>
      <c r="BK276" s="474"/>
    </row>
    <row r="277" spans="1:63" ht="15.75" customHeight="1">
      <c r="A277" s="285"/>
      <c r="B277" s="285"/>
      <c r="C277" s="285"/>
      <c r="D277" s="285"/>
      <c r="E277" s="285"/>
      <c r="F277" s="285"/>
      <c r="G277" s="285"/>
      <c r="H277" s="285"/>
      <c r="I277" s="285"/>
      <c r="J277" s="285"/>
      <c r="K277" s="285"/>
      <c r="L277" s="285"/>
      <c r="M277" s="285"/>
      <c r="N277" s="285"/>
      <c r="O277" s="285"/>
      <c r="P277" s="285"/>
      <c r="Q277" s="1254"/>
      <c r="R277" s="285"/>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c r="AN277" s="285"/>
      <c r="AO277" s="285"/>
      <c r="AP277" s="285"/>
      <c r="AQ277" s="285"/>
      <c r="AR277" s="285"/>
      <c r="AS277" s="474"/>
      <c r="AT277" s="474"/>
      <c r="AU277" s="474"/>
      <c r="AV277" s="474"/>
      <c r="AW277" s="474"/>
      <c r="AX277" s="474"/>
      <c r="AY277" s="474"/>
      <c r="AZ277" s="474"/>
      <c r="BA277" s="474"/>
      <c r="BB277" s="474"/>
      <c r="BC277" s="474"/>
      <c r="BD277" s="474"/>
      <c r="BE277" s="474"/>
      <c r="BF277" s="474"/>
      <c r="BG277" s="474"/>
      <c r="BH277" s="474"/>
      <c r="BI277" s="474"/>
      <c r="BJ277" s="474"/>
      <c r="BK277" s="474"/>
    </row>
    <row r="278" spans="1:63" ht="15.75" customHeight="1">
      <c r="A278" s="285"/>
      <c r="B278" s="285"/>
      <c r="C278" s="285"/>
      <c r="D278" s="285"/>
      <c r="E278" s="285"/>
      <c r="F278" s="285"/>
      <c r="G278" s="285"/>
      <c r="H278" s="285"/>
      <c r="I278" s="285"/>
      <c r="J278" s="285"/>
      <c r="K278" s="285"/>
      <c r="L278" s="285"/>
      <c r="M278" s="285"/>
      <c r="N278" s="285"/>
      <c r="O278" s="285"/>
      <c r="P278" s="285"/>
      <c r="Q278" s="1254"/>
      <c r="R278" s="285"/>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c r="AN278" s="285"/>
      <c r="AO278" s="285"/>
      <c r="AP278" s="285"/>
      <c r="AQ278" s="285"/>
      <c r="AR278" s="285"/>
      <c r="AS278" s="474"/>
      <c r="AT278" s="474"/>
      <c r="AU278" s="474"/>
      <c r="AV278" s="474"/>
      <c r="AW278" s="474"/>
      <c r="AX278" s="474"/>
      <c r="AY278" s="474"/>
      <c r="AZ278" s="474"/>
      <c r="BA278" s="474"/>
      <c r="BB278" s="474"/>
      <c r="BC278" s="474"/>
      <c r="BD278" s="474"/>
      <c r="BE278" s="474"/>
      <c r="BF278" s="474"/>
      <c r="BG278" s="474"/>
      <c r="BH278" s="474"/>
      <c r="BI278" s="474"/>
      <c r="BJ278" s="474"/>
      <c r="BK278" s="474"/>
    </row>
    <row r="279" spans="1:63" ht="15.75" customHeight="1">
      <c r="A279" s="285"/>
      <c r="B279" s="285"/>
      <c r="C279" s="285"/>
      <c r="D279" s="285"/>
      <c r="E279" s="285"/>
      <c r="F279" s="285"/>
      <c r="G279" s="285"/>
      <c r="H279" s="285"/>
      <c r="I279" s="285"/>
      <c r="J279" s="285"/>
      <c r="K279" s="285"/>
      <c r="L279" s="285"/>
      <c r="M279" s="285"/>
      <c r="N279" s="285"/>
      <c r="O279" s="285"/>
      <c r="P279" s="285"/>
      <c r="Q279" s="1254"/>
      <c r="R279" s="285"/>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c r="AN279" s="285"/>
      <c r="AO279" s="285"/>
      <c r="AP279" s="285"/>
      <c r="AQ279" s="285"/>
      <c r="AR279" s="285"/>
      <c r="AS279" s="474"/>
      <c r="AT279" s="474"/>
      <c r="AU279" s="474"/>
      <c r="AV279" s="474"/>
      <c r="AW279" s="474"/>
      <c r="AX279" s="474"/>
      <c r="AY279" s="474"/>
      <c r="AZ279" s="474"/>
      <c r="BA279" s="474"/>
      <c r="BB279" s="474"/>
      <c r="BC279" s="474"/>
      <c r="BD279" s="474"/>
      <c r="BE279" s="474"/>
      <c r="BF279" s="474"/>
      <c r="BG279" s="474"/>
      <c r="BH279" s="474"/>
      <c r="BI279" s="474"/>
      <c r="BJ279" s="474"/>
      <c r="BK279" s="474"/>
    </row>
    <row r="280" spans="1:63" ht="15.75" customHeight="1">
      <c r="A280" s="285"/>
      <c r="B280" s="285"/>
      <c r="C280" s="285"/>
      <c r="D280" s="285"/>
      <c r="E280" s="285"/>
      <c r="F280" s="285"/>
      <c r="G280" s="285"/>
      <c r="H280" s="285"/>
      <c r="I280" s="285"/>
      <c r="J280" s="285"/>
      <c r="K280" s="285"/>
      <c r="L280" s="285"/>
      <c r="M280" s="285"/>
      <c r="N280" s="285"/>
      <c r="O280" s="285"/>
      <c r="P280" s="285"/>
      <c r="Q280" s="1254"/>
      <c r="R280" s="285"/>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c r="AN280" s="285"/>
      <c r="AO280" s="285"/>
      <c r="AP280" s="285"/>
      <c r="AQ280" s="285"/>
      <c r="AR280" s="285"/>
      <c r="AS280" s="474"/>
      <c r="AT280" s="474"/>
      <c r="AU280" s="474"/>
      <c r="AV280" s="474"/>
      <c r="AW280" s="474"/>
      <c r="AX280" s="474"/>
      <c r="AY280" s="474"/>
      <c r="AZ280" s="474"/>
      <c r="BA280" s="474"/>
      <c r="BB280" s="474"/>
      <c r="BC280" s="474"/>
      <c r="BD280" s="474"/>
      <c r="BE280" s="474"/>
      <c r="BF280" s="474"/>
      <c r="BG280" s="474"/>
      <c r="BH280" s="474"/>
      <c r="BI280" s="474"/>
      <c r="BJ280" s="474"/>
      <c r="BK280" s="474"/>
    </row>
    <row r="281" spans="1:63" ht="15.75" customHeight="1">
      <c r="Q281" s="77"/>
      <c r="AS281" s="474"/>
      <c r="AT281" s="474"/>
      <c r="AU281" s="474"/>
      <c r="AV281" s="474"/>
      <c r="AW281" s="474"/>
      <c r="AX281" s="474"/>
      <c r="AY281" s="474"/>
      <c r="AZ281" s="474"/>
      <c r="BA281" s="474"/>
      <c r="BB281" s="474"/>
      <c r="BC281" s="474"/>
      <c r="BD281" s="474"/>
      <c r="BE281" s="474"/>
      <c r="BF281" s="474"/>
      <c r="BG281" s="474"/>
      <c r="BH281" s="474"/>
      <c r="BI281" s="474"/>
      <c r="BJ281" s="474"/>
      <c r="BK281" s="474"/>
    </row>
    <row r="282" spans="1:63" ht="15.75" customHeight="1">
      <c r="Q282" s="77"/>
      <c r="AS282" s="474"/>
      <c r="AT282" s="474"/>
      <c r="AU282" s="474"/>
      <c r="AV282" s="474"/>
      <c r="AW282" s="474"/>
      <c r="AX282" s="474"/>
      <c r="AY282" s="474"/>
      <c r="AZ282" s="474"/>
      <c r="BA282" s="474"/>
      <c r="BB282" s="474"/>
      <c r="BC282" s="474"/>
      <c r="BD282" s="474"/>
      <c r="BE282" s="474"/>
      <c r="BF282" s="474"/>
      <c r="BG282" s="474"/>
      <c r="BH282" s="474"/>
      <c r="BI282" s="474"/>
      <c r="BJ282" s="474"/>
      <c r="BK282" s="474"/>
    </row>
    <row r="283" spans="1:63" ht="15.75" customHeight="1">
      <c r="Q283" s="77"/>
      <c r="AS283" s="474"/>
      <c r="AT283" s="474"/>
      <c r="AU283" s="474"/>
      <c r="AV283" s="474"/>
      <c r="AW283" s="474"/>
      <c r="AX283" s="474"/>
      <c r="AY283" s="474"/>
      <c r="AZ283" s="474"/>
      <c r="BA283" s="474"/>
      <c r="BB283" s="474"/>
      <c r="BC283" s="474"/>
      <c r="BD283" s="474"/>
      <c r="BE283" s="474"/>
      <c r="BF283" s="474"/>
      <c r="BG283" s="474"/>
      <c r="BH283" s="474"/>
      <c r="BI283" s="474"/>
      <c r="BJ283" s="474"/>
      <c r="BK283" s="474"/>
    </row>
    <row r="284" spans="1:63" ht="15.75" customHeight="1">
      <c r="Q284" s="77"/>
      <c r="AS284" s="474"/>
      <c r="AT284" s="474"/>
      <c r="AU284" s="474"/>
      <c r="AV284" s="474"/>
      <c r="AW284" s="474"/>
      <c r="AX284" s="474"/>
      <c r="AY284" s="474"/>
      <c r="AZ284" s="474"/>
      <c r="BA284" s="474"/>
      <c r="BB284" s="474"/>
      <c r="BC284" s="474"/>
      <c r="BD284" s="474"/>
      <c r="BE284" s="474"/>
      <c r="BF284" s="474"/>
      <c r="BG284" s="474"/>
      <c r="BH284" s="474"/>
      <c r="BI284" s="474"/>
      <c r="BJ284" s="474"/>
      <c r="BK284" s="474"/>
    </row>
    <row r="285" spans="1:63" ht="15.75" customHeight="1">
      <c r="Q285" s="77"/>
      <c r="AS285" s="474"/>
      <c r="AT285" s="474"/>
      <c r="AU285" s="474"/>
      <c r="AV285" s="474"/>
      <c r="AW285" s="474"/>
      <c r="AX285" s="474"/>
      <c r="AY285" s="474"/>
      <c r="AZ285" s="474"/>
      <c r="BA285" s="474"/>
      <c r="BB285" s="474"/>
      <c r="BC285" s="474"/>
      <c r="BD285" s="474"/>
      <c r="BE285" s="474"/>
      <c r="BF285" s="474"/>
      <c r="BG285" s="474"/>
      <c r="BH285" s="474"/>
      <c r="BI285" s="474"/>
      <c r="BJ285" s="474"/>
      <c r="BK285" s="474"/>
    </row>
    <row r="286" spans="1:63" ht="15.75" customHeight="1">
      <c r="Q286" s="77"/>
      <c r="AS286" s="474"/>
      <c r="AT286" s="474"/>
      <c r="AU286" s="474"/>
      <c r="AV286" s="474"/>
      <c r="AW286" s="474"/>
      <c r="AX286" s="474"/>
      <c r="AY286" s="474"/>
      <c r="AZ286" s="474"/>
      <c r="BA286" s="474"/>
      <c r="BB286" s="474"/>
      <c r="BC286" s="474"/>
      <c r="BD286" s="474"/>
      <c r="BE286" s="474"/>
      <c r="BF286" s="474"/>
      <c r="BG286" s="474"/>
      <c r="BH286" s="474"/>
      <c r="BI286" s="474"/>
      <c r="BJ286" s="474"/>
      <c r="BK286" s="474"/>
    </row>
    <row r="287" spans="1:63" ht="15.75" customHeight="1">
      <c r="Q287" s="77"/>
      <c r="AS287" s="474"/>
      <c r="AT287" s="474"/>
      <c r="AU287" s="474"/>
      <c r="AV287" s="474"/>
      <c r="AW287" s="474"/>
      <c r="AX287" s="474"/>
      <c r="AY287" s="474"/>
      <c r="AZ287" s="474"/>
      <c r="BA287" s="474"/>
      <c r="BB287" s="474"/>
      <c r="BC287" s="474"/>
      <c r="BD287" s="474"/>
      <c r="BE287" s="474"/>
      <c r="BF287" s="474"/>
      <c r="BG287" s="474"/>
      <c r="BH287" s="474"/>
      <c r="BI287" s="474"/>
      <c r="BJ287" s="474"/>
      <c r="BK287" s="474"/>
    </row>
    <row r="288" spans="1:63" ht="15.75" customHeight="1">
      <c r="Q288" s="77"/>
      <c r="AS288" s="474"/>
      <c r="AT288" s="474"/>
      <c r="AU288" s="474"/>
      <c r="AV288" s="474"/>
      <c r="AW288" s="474"/>
      <c r="AX288" s="474"/>
      <c r="AY288" s="474"/>
      <c r="AZ288" s="474"/>
      <c r="BA288" s="474"/>
      <c r="BB288" s="474"/>
      <c r="BC288" s="474"/>
      <c r="BD288" s="474"/>
      <c r="BE288" s="474"/>
      <c r="BF288" s="474"/>
      <c r="BG288" s="474"/>
      <c r="BH288" s="474"/>
      <c r="BI288" s="474"/>
      <c r="BJ288" s="474"/>
      <c r="BK288" s="474"/>
    </row>
    <row r="289" spans="17:63" ht="15.75" customHeight="1">
      <c r="Q289" s="77"/>
      <c r="AS289" s="474"/>
      <c r="AT289" s="474"/>
      <c r="AU289" s="474"/>
      <c r="AV289" s="474"/>
      <c r="AW289" s="474"/>
      <c r="AX289" s="474"/>
      <c r="AY289" s="474"/>
      <c r="AZ289" s="474"/>
      <c r="BA289" s="474"/>
      <c r="BB289" s="474"/>
      <c r="BC289" s="474"/>
      <c r="BD289" s="474"/>
      <c r="BE289" s="474"/>
      <c r="BF289" s="474"/>
      <c r="BG289" s="474"/>
      <c r="BH289" s="474"/>
      <c r="BI289" s="474"/>
      <c r="BJ289" s="474"/>
      <c r="BK289" s="474"/>
    </row>
    <row r="290" spans="17:63" ht="15.75" customHeight="1">
      <c r="Q290" s="77"/>
      <c r="AS290" s="474"/>
      <c r="AT290" s="474"/>
      <c r="AU290" s="474"/>
      <c r="AV290" s="474"/>
      <c r="AW290" s="474"/>
      <c r="AX290" s="474"/>
      <c r="AY290" s="474"/>
      <c r="AZ290" s="474"/>
      <c r="BA290" s="474"/>
      <c r="BB290" s="474"/>
      <c r="BC290" s="474"/>
      <c r="BD290" s="474"/>
      <c r="BE290" s="474"/>
      <c r="BF290" s="474"/>
      <c r="BG290" s="474"/>
      <c r="BH290" s="474"/>
      <c r="BI290" s="474"/>
      <c r="BJ290" s="474"/>
      <c r="BK290" s="474"/>
    </row>
    <row r="291" spans="17:63" ht="15.75" customHeight="1">
      <c r="Q291" s="77"/>
      <c r="AS291" s="474"/>
      <c r="AT291" s="474"/>
      <c r="AU291" s="474"/>
      <c r="AV291" s="474"/>
      <c r="AW291" s="474"/>
      <c r="AX291" s="474"/>
      <c r="AY291" s="474"/>
      <c r="AZ291" s="474"/>
      <c r="BA291" s="474"/>
      <c r="BB291" s="474"/>
      <c r="BC291" s="474"/>
      <c r="BD291" s="474"/>
      <c r="BE291" s="474"/>
      <c r="BF291" s="474"/>
      <c r="BG291" s="474"/>
      <c r="BH291" s="474"/>
      <c r="BI291" s="474"/>
      <c r="BJ291" s="474"/>
      <c r="BK291" s="474"/>
    </row>
    <row r="292" spans="17:63" ht="15.75" customHeight="1">
      <c r="Q292" s="77"/>
      <c r="AS292" s="474"/>
      <c r="AT292" s="474"/>
      <c r="AU292" s="474"/>
      <c r="AV292" s="474"/>
      <c r="AW292" s="474"/>
      <c r="AX292" s="474"/>
      <c r="AY292" s="474"/>
      <c r="AZ292" s="474"/>
      <c r="BA292" s="474"/>
      <c r="BB292" s="474"/>
      <c r="BC292" s="474"/>
      <c r="BD292" s="474"/>
      <c r="BE292" s="474"/>
      <c r="BF292" s="474"/>
      <c r="BG292" s="474"/>
      <c r="BH292" s="474"/>
      <c r="BI292" s="474"/>
      <c r="BJ292" s="474"/>
      <c r="BK292" s="474"/>
    </row>
    <row r="293" spans="17:63" ht="15.75" customHeight="1">
      <c r="Q293" s="77"/>
      <c r="AS293" s="474"/>
      <c r="AT293" s="474"/>
      <c r="AU293" s="474"/>
      <c r="AV293" s="474"/>
      <c r="AW293" s="474"/>
      <c r="AX293" s="474"/>
      <c r="AY293" s="474"/>
      <c r="AZ293" s="474"/>
      <c r="BA293" s="474"/>
      <c r="BB293" s="474"/>
      <c r="BC293" s="474"/>
      <c r="BD293" s="474"/>
      <c r="BE293" s="474"/>
      <c r="BF293" s="474"/>
      <c r="BG293" s="474"/>
      <c r="BH293" s="474"/>
      <c r="BI293" s="474"/>
      <c r="BJ293" s="474"/>
      <c r="BK293" s="474"/>
    </row>
    <row r="294" spans="17:63" ht="15.75" customHeight="1">
      <c r="Q294" s="77"/>
      <c r="AS294" s="474"/>
      <c r="AT294" s="474"/>
      <c r="AU294" s="474"/>
      <c r="AV294" s="474"/>
      <c r="AW294" s="474"/>
      <c r="AX294" s="474"/>
      <c r="AY294" s="474"/>
      <c r="AZ294" s="474"/>
      <c r="BA294" s="474"/>
      <c r="BB294" s="474"/>
      <c r="BC294" s="474"/>
      <c r="BD294" s="474"/>
      <c r="BE294" s="474"/>
      <c r="BF294" s="474"/>
      <c r="BG294" s="474"/>
      <c r="BH294" s="474"/>
      <c r="BI294" s="474"/>
      <c r="BJ294" s="474"/>
      <c r="BK294" s="474"/>
    </row>
    <row r="295" spans="17:63" ht="15.75" customHeight="1">
      <c r="Q295" s="77"/>
      <c r="AS295" s="474"/>
      <c r="AT295" s="474"/>
      <c r="AU295" s="474"/>
      <c r="AV295" s="474"/>
      <c r="AW295" s="474"/>
      <c r="AX295" s="474"/>
      <c r="AY295" s="474"/>
      <c r="AZ295" s="474"/>
      <c r="BA295" s="474"/>
      <c r="BB295" s="474"/>
      <c r="BC295" s="474"/>
      <c r="BD295" s="474"/>
      <c r="BE295" s="474"/>
      <c r="BF295" s="474"/>
      <c r="BG295" s="474"/>
      <c r="BH295" s="474"/>
      <c r="BI295" s="474"/>
      <c r="BJ295" s="474"/>
      <c r="BK295" s="474"/>
    </row>
    <row r="296" spans="17:63" ht="15.75" customHeight="1">
      <c r="Q296" s="77"/>
      <c r="AS296" s="474"/>
      <c r="AT296" s="474"/>
      <c r="AU296" s="474"/>
      <c r="AV296" s="474"/>
      <c r="AW296" s="474"/>
      <c r="AX296" s="474"/>
      <c r="AY296" s="474"/>
      <c r="AZ296" s="474"/>
      <c r="BA296" s="474"/>
      <c r="BB296" s="474"/>
      <c r="BC296" s="474"/>
      <c r="BD296" s="474"/>
      <c r="BE296" s="474"/>
      <c r="BF296" s="474"/>
      <c r="BG296" s="474"/>
      <c r="BH296" s="474"/>
      <c r="BI296" s="474"/>
      <c r="BJ296" s="474"/>
      <c r="BK296" s="474"/>
    </row>
    <row r="297" spans="17:63" ht="15.75" customHeight="1">
      <c r="Q297" s="77"/>
      <c r="AS297" s="474"/>
      <c r="AT297" s="474"/>
      <c r="AU297" s="474"/>
      <c r="AV297" s="474"/>
      <c r="AW297" s="474"/>
      <c r="AX297" s="474"/>
      <c r="AY297" s="474"/>
      <c r="AZ297" s="474"/>
      <c r="BA297" s="474"/>
      <c r="BB297" s="474"/>
      <c r="BC297" s="474"/>
      <c r="BD297" s="474"/>
      <c r="BE297" s="474"/>
      <c r="BF297" s="474"/>
      <c r="BG297" s="474"/>
      <c r="BH297" s="474"/>
      <c r="BI297" s="474"/>
      <c r="BJ297" s="474"/>
      <c r="BK297" s="474"/>
    </row>
    <row r="298" spans="17:63" ht="15.75" customHeight="1">
      <c r="Q298" s="77"/>
      <c r="AS298" s="474"/>
      <c r="AT298" s="474"/>
      <c r="AU298" s="474"/>
      <c r="AV298" s="474"/>
      <c r="AW298" s="474"/>
      <c r="AX298" s="474"/>
      <c r="AY298" s="474"/>
      <c r="AZ298" s="474"/>
      <c r="BA298" s="474"/>
      <c r="BB298" s="474"/>
      <c r="BC298" s="474"/>
      <c r="BD298" s="474"/>
      <c r="BE298" s="474"/>
      <c r="BF298" s="474"/>
      <c r="BG298" s="474"/>
      <c r="BH298" s="474"/>
      <c r="BI298" s="474"/>
      <c r="BJ298" s="474"/>
      <c r="BK298" s="474"/>
    </row>
    <row r="299" spans="17:63" ht="15.75" customHeight="1">
      <c r="Q299" s="77"/>
      <c r="AS299" s="474"/>
      <c r="AT299" s="474"/>
      <c r="AU299" s="474"/>
      <c r="AV299" s="474"/>
      <c r="AW299" s="474"/>
      <c r="AX299" s="474"/>
      <c r="AY299" s="474"/>
      <c r="AZ299" s="474"/>
      <c r="BA299" s="474"/>
      <c r="BB299" s="474"/>
      <c r="BC299" s="474"/>
      <c r="BD299" s="474"/>
      <c r="BE299" s="474"/>
      <c r="BF299" s="474"/>
      <c r="BG299" s="474"/>
      <c r="BH299" s="474"/>
      <c r="BI299" s="474"/>
      <c r="BJ299" s="474"/>
      <c r="BK299" s="474"/>
    </row>
    <row r="300" spans="17:63" ht="15.75" customHeight="1">
      <c r="Q300" s="77"/>
      <c r="AS300" s="474"/>
      <c r="AT300" s="474"/>
      <c r="AU300" s="474"/>
      <c r="AV300" s="474"/>
      <c r="AW300" s="474"/>
      <c r="AX300" s="474"/>
      <c r="AY300" s="474"/>
      <c r="AZ300" s="474"/>
      <c r="BA300" s="474"/>
      <c r="BB300" s="474"/>
      <c r="BC300" s="474"/>
      <c r="BD300" s="474"/>
      <c r="BE300" s="474"/>
      <c r="BF300" s="474"/>
      <c r="BG300" s="474"/>
      <c r="BH300" s="474"/>
      <c r="BI300" s="474"/>
      <c r="BJ300" s="474"/>
      <c r="BK300" s="474"/>
    </row>
    <row r="301" spans="17:63" ht="15.75" customHeight="1">
      <c r="Q301" s="77"/>
      <c r="AS301" s="474"/>
      <c r="AT301" s="474"/>
      <c r="AU301" s="474"/>
      <c r="AV301" s="474"/>
      <c r="AW301" s="474"/>
      <c r="AX301" s="474"/>
      <c r="AY301" s="474"/>
      <c r="AZ301" s="474"/>
      <c r="BA301" s="474"/>
      <c r="BB301" s="474"/>
      <c r="BC301" s="474"/>
      <c r="BD301" s="474"/>
      <c r="BE301" s="474"/>
      <c r="BF301" s="474"/>
      <c r="BG301" s="474"/>
      <c r="BH301" s="474"/>
      <c r="BI301" s="474"/>
      <c r="BJ301" s="474"/>
      <c r="BK301" s="474"/>
    </row>
    <row r="302" spans="17:63" ht="15.75" customHeight="1">
      <c r="Q302" s="77"/>
      <c r="AS302" s="474"/>
      <c r="AT302" s="474"/>
      <c r="AU302" s="474"/>
      <c r="AV302" s="474"/>
      <c r="AW302" s="474"/>
      <c r="AX302" s="474"/>
      <c r="AY302" s="474"/>
      <c r="AZ302" s="474"/>
      <c r="BA302" s="474"/>
      <c r="BB302" s="474"/>
      <c r="BC302" s="474"/>
      <c r="BD302" s="474"/>
      <c r="BE302" s="474"/>
      <c r="BF302" s="474"/>
      <c r="BG302" s="474"/>
      <c r="BH302" s="474"/>
      <c r="BI302" s="474"/>
      <c r="BJ302" s="474"/>
      <c r="BK302" s="474"/>
    </row>
    <row r="303" spans="17:63" ht="15.75" customHeight="1">
      <c r="Q303" s="77"/>
      <c r="AS303" s="474"/>
      <c r="AT303" s="474"/>
      <c r="AU303" s="474"/>
      <c r="AV303" s="474"/>
      <c r="AW303" s="474"/>
      <c r="AX303" s="474"/>
      <c r="AY303" s="474"/>
      <c r="AZ303" s="474"/>
      <c r="BA303" s="474"/>
      <c r="BB303" s="474"/>
      <c r="BC303" s="474"/>
      <c r="BD303" s="474"/>
      <c r="BE303" s="474"/>
      <c r="BF303" s="474"/>
      <c r="BG303" s="474"/>
      <c r="BH303" s="474"/>
      <c r="BI303" s="474"/>
      <c r="BJ303" s="474"/>
      <c r="BK303" s="474"/>
    </row>
    <row r="304" spans="17:63" ht="15.75" customHeight="1">
      <c r="Q304" s="77"/>
      <c r="AS304" s="474"/>
      <c r="AT304" s="474"/>
      <c r="AU304" s="474"/>
      <c r="AV304" s="474"/>
      <c r="AW304" s="474"/>
      <c r="AX304" s="474"/>
      <c r="AY304" s="474"/>
      <c r="AZ304" s="474"/>
      <c r="BA304" s="474"/>
      <c r="BB304" s="474"/>
      <c r="BC304" s="474"/>
      <c r="BD304" s="474"/>
      <c r="BE304" s="474"/>
      <c r="BF304" s="474"/>
      <c r="BG304" s="474"/>
      <c r="BH304" s="474"/>
      <c r="BI304" s="474"/>
      <c r="BJ304" s="474"/>
      <c r="BK304" s="474"/>
    </row>
    <row r="305" spans="17:63" ht="15.75" customHeight="1">
      <c r="Q305" s="77"/>
      <c r="AS305" s="474"/>
      <c r="AT305" s="474"/>
      <c r="AU305" s="474"/>
      <c r="AV305" s="474"/>
      <c r="AW305" s="474"/>
      <c r="AX305" s="474"/>
      <c r="AY305" s="474"/>
      <c r="AZ305" s="474"/>
      <c r="BA305" s="474"/>
      <c r="BB305" s="474"/>
      <c r="BC305" s="474"/>
      <c r="BD305" s="474"/>
      <c r="BE305" s="474"/>
      <c r="BF305" s="474"/>
      <c r="BG305" s="474"/>
      <c r="BH305" s="474"/>
      <c r="BI305" s="474"/>
      <c r="BJ305" s="474"/>
      <c r="BK305" s="474"/>
    </row>
    <row r="306" spans="17:63" ht="15.75" customHeight="1">
      <c r="Q306" s="77"/>
      <c r="AS306" s="474"/>
      <c r="AT306" s="474"/>
      <c r="AU306" s="474"/>
      <c r="AV306" s="474"/>
      <c r="AW306" s="474"/>
      <c r="AX306" s="474"/>
      <c r="AY306" s="474"/>
      <c r="AZ306" s="474"/>
      <c r="BA306" s="474"/>
      <c r="BB306" s="474"/>
      <c r="BC306" s="474"/>
      <c r="BD306" s="474"/>
      <c r="BE306" s="474"/>
      <c r="BF306" s="474"/>
      <c r="BG306" s="474"/>
      <c r="BH306" s="474"/>
      <c r="BI306" s="474"/>
      <c r="BJ306" s="474"/>
      <c r="BK306" s="474"/>
    </row>
    <row r="307" spans="17:63" ht="15.75" customHeight="1">
      <c r="Q307" s="77"/>
      <c r="AS307" s="474"/>
      <c r="AT307" s="474"/>
      <c r="AU307" s="474"/>
      <c r="AV307" s="474"/>
      <c r="AW307" s="474"/>
      <c r="AX307" s="474"/>
      <c r="AY307" s="474"/>
      <c r="AZ307" s="474"/>
      <c r="BA307" s="474"/>
      <c r="BB307" s="474"/>
      <c r="BC307" s="474"/>
      <c r="BD307" s="474"/>
      <c r="BE307" s="474"/>
      <c r="BF307" s="474"/>
      <c r="BG307" s="474"/>
      <c r="BH307" s="474"/>
      <c r="BI307" s="474"/>
      <c r="BJ307" s="474"/>
      <c r="BK307" s="474"/>
    </row>
    <row r="308" spans="17:63" ht="15.75" customHeight="1">
      <c r="Q308" s="77"/>
      <c r="AS308" s="474"/>
      <c r="AT308" s="474"/>
      <c r="AU308" s="474"/>
      <c r="AV308" s="474"/>
      <c r="AW308" s="474"/>
      <c r="AX308" s="474"/>
      <c r="AY308" s="474"/>
      <c r="AZ308" s="474"/>
      <c r="BA308" s="474"/>
      <c r="BB308" s="474"/>
      <c r="BC308" s="474"/>
      <c r="BD308" s="474"/>
      <c r="BE308" s="474"/>
      <c r="BF308" s="474"/>
      <c r="BG308" s="474"/>
      <c r="BH308" s="474"/>
      <c r="BI308" s="474"/>
      <c r="BJ308" s="474"/>
      <c r="BK308" s="474"/>
    </row>
    <row r="309" spans="17:63" ht="15.75" customHeight="1">
      <c r="Q309" s="77"/>
      <c r="AS309" s="474"/>
      <c r="AT309" s="474"/>
      <c r="AU309" s="474"/>
      <c r="AV309" s="474"/>
      <c r="AW309" s="474"/>
      <c r="AX309" s="474"/>
      <c r="AY309" s="474"/>
      <c r="AZ309" s="474"/>
      <c r="BA309" s="474"/>
      <c r="BB309" s="474"/>
      <c r="BC309" s="474"/>
      <c r="BD309" s="474"/>
      <c r="BE309" s="474"/>
      <c r="BF309" s="474"/>
      <c r="BG309" s="474"/>
      <c r="BH309" s="474"/>
      <c r="BI309" s="474"/>
      <c r="BJ309" s="474"/>
      <c r="BK309" s="474"/>
    </row>
    <row r="310" spans="17:63" ht="15.75" customHeight="1">
      <c r="Q310" s="77"/>
      <c r="AS310" s="474"/>
      <c r="AT310" s="474"/>
      <c r="AU310" s="474"/>
      <c r="AV310" s="474"/>
      <c r="AW310" s="474"/>
      <c r="AX310" s="474"/>
      <c r="AY310" s="474"/>
      <c r="AZ310" s="474"/>
      <c r="BA310" s="474"/>
      <c r="BB310" s="474"/>
      <c r="BC310" s="474"/>
      <c r="BD310" s="474"/>
      <c r="BE310" s="474"/>
      <c r="BF310" s="474"/>
      <c r="BG310" s="474"/>
      <c r="BH310" s="474"/>
      <c r="BI310" s="474"/>
      <c r="BJ310" s="474"/>
      <c r="BK310" s="474"/>
    </row>
    <row r="311" spans="17:63" ht="15.75" customHeight="1">
      <c r="Q311" s="77"/>
      <c r="AS311" s="474"/>
      <c r="AT311" s="474"/>
      <c r="AU311" s="474"/>
      <c r="AV311" s="474"/>
      <c r="AW311" s="474"/>
      <c r="AX311" s="474"/>
      <c r="AY311" s="474"/>
      <c r="AZ311" s="474"/>
      <c r="BA311" s="474"/>
      <c r="BB311" s="474"/>
      <c r="BC311" s="474"/>
      <c r="BD311" s="474"/>
      <c r="BE311" s="474"/>
      <c r="BF311" s="474"/>
      <c r="BG311" s="474"/>
      <c r="BH311" s="474"/>
      <c r="BI311" s="474"/>
      <c r="BJ311" s="474"/>
      <c r="BK311" s="474"/>
    </row>
    <row r="312" spans="17:63" ht="15.75" customHeight="1">
      <c r="Q312" s="77"/>
      <c r="AS312" s="474"/>
      <c r="AT312" s="474"/>
      <c r="AU312" s="474"/>
      <c r="AV312" s="474"/>
      <c r="AW312" s="474"/>
      <c r="AX312" s="474"/>
      <c r="AY312" s="474"/>
      <c r="AZ312" s="474"/>
      <c r="BA312" s="474"/>
      <c r="BB312" s="474"/>
      <c r="BC312" s="474"/>
      <c r="BD312" s="474"/>
      <c r="BE312" s="474"/>
      <c r="BF312" s="474"/>
      <c r="BG312" s="474"/>
      <c r="BH312" s="474"/>
      <c r="BI312" s="474"/>
      <c r="BJ312" s="474"/>
      <c r="BK312" s="474"/>
    </row>
    <row r="313" spans="17:63" ht="15.75" customHeight="1">
      <c r="Q313" s="77"/>
      <c r="AS313" s="474"/>
      <c r="AT313" s="474"/>
      <c r="AU313" s="474"/>
      <c r="AV313" s="474"/>
      <c r="AW313" s="474"/>
      <c r="AX313" s="474"/>
      <c r="AY313" s="474"/>
      <c r="AZ313" s="474"/>
      <c r="BA313" s="474"/>
      <c r="BB313" s="474"/>
      <c r="BC313" s="474"/>
      <c r="BD313" s="474"/>
      <c r="BE313" s="474"/>
      <c r="BF313" s="474"/>
      <c r="BG313" s="474"/>
      <c r="BH313" s="474"/>
      <c r="BI313" s="474"/>
      <c r="BJ313" s="474"/>
      <c r="BK313" s="474"/>
    </row>
    <row r="314" spans="17:63" ht="15.75" customHeight="1">
      <c r="Q314" s="77"/>
      <c r="AS314" s="474"/>
      <c r="AT314" s="474"/>
      <c r="AU314" s="474"/>
      <c r="AV314" s="474"/>
      <c r="AW314" s="474"/>
      <c r="AX314" s="474"/>
      <c r="AY314" s="474"/>
      <c r="AZ314" s="474"/>
      <c r="BA314" s="474"/>
      <c r="BB314" s="474"/>
      <c r="BC314" s="474"/>
      <c r="BD314" s="474"/>
      <c r="BE314" s="474"/>
      <c r="BF314" s="474"/>
      <c r="BG314" s="474"/>
      <c r="BH314" s="474"/>
      <c r="BI314" s="474"/>
      <c r="BJ314" s="474"/>
      <c r="BK314" s="474"/>
    </row>
    <row r="315" spans="17:63" ht="15.75" customHeight="1">
      <c r="Q315" s="77"/>
      <c r="AS315" s="474"/>
      <c r="AT315" s="474"/>
      <c r="AU315" s="474"/>
      <c r="AV315" s="474"/>
      <c r="AW315" s="474"/>
      <c r="AX315" s="474"/>
      <c r="AY315" s="474"/>
      <c r="AZ315" s="474"/>
      <c r="BA315" s="474"/>
      <c r="BB315" s="474"/>
      <c r="BC315" s="474"/>
      <c r="BD315" s="474"/>
      <c r="BE315" s="474"/>
      <c r="BF315" s="474"/>
      <c r="BG315" s="474"/>
      <c r="BH315" s="474"/>
      <c r="BI315" s="474"/>
      <c r="BJ315" s="474"/>
      <c r="BK315" s="474"/>
    </row>
    <row r="316" spans="17:63" ht="15.75" customHeight="1">
      <c r="Q316" s="77"/>
      <c r="AS316" s="474"/>
      <c r="AT316" s="474"/>
      <c r="AU316" s="474"/>
      <c r="AV316" s="474"/>
      <c r="AW316" s="474"/>
      <c r="AX316" s="474"/>
      <c r="AY316" s="474"/>
      <c r="AZ316" s="474"/>
      <c r="BA316" s="474"/>
      <c r="BB316" s="474"/>
      <c r="BC316" s="474"/>
      <c r="BD316" s="474"/>
      <c r="BE316" s="474"/>
      <c r="BF316" s="474"/>
      <c r="BG316" s="474"/>
      <c r="BH316" s="474"/>
      <c r="BI316" s="474"/>
      <c r="BJ316" s="474"/>
      <c r="BK316" s="474"/>
    </row>
    <row r="317" spans="17:63" ht="15.75" customHeight="1">
      <c r="Q317" s="77"/>
      <c r="AS317" s="474"/>
      <c r="AT317" s="474"/>
      <c r="AU317" s="474"/>
      <c r="AV317" s="474"/>
      <c r="AW317" s="474"/>
      <c r="AX317" s="474"/>
      <c r="AY317" s="474"/>
      <c r="AZ317" s="474"/>
      <c r="BA317" s="474"/>
      <c r="BB317" s="474"/>
      <c r="BC317" s="474"/>
      <c r="BD317" s="474"/>
      <c r="BE317" s="474"/>
      <c r="BF317" s="474"/>
      <c r="BG317" s="474"/>
      <c r="BH317" s="474"/>
      <c r="BI317" s="474"/>
      <c r="BJ317" s="474"/>
      <c r="BK317" s="474"/>
    </row>
    <row r="318" spans="17:63" ht="15.75" customHeight="1">
      <c r="Q318" s="77"/>
      <c r="AS318" s="474"/>
      <c r="AT318" s="474"/>
      <c r="AU318" s="474"/>
      <c r="AV318" s="474"/>
      <c r="AW318" s="474"/>
      <c r="AX318" s="474"/>
      <c r="AY318" s="474"/>
      <c r="AZ318" s="474"/>
      <c r="BA318" s="474"/>
      <c r="BB318" s="474"/>
      <c r="BC318" s="474"/>
      <c r="BD318" s="474"/>
      <c r="BE318" s="474"/>
      <c r="BF318" s="474"/>
      <c r="BG318" s="474"/>
      <c r="BH318" s="474"/>
      <c r="BI318" s="474"/>
      <c r="BJ318" s="474"/>
      <c r="BK318" s="474"/>
    </row>
    <row r="319" spans="17:63" ht="15.75" customHeight="1">
      <c r="Q319" s="77"/>
      <c r="AS319" s="474"/>
      <c r="AT319" s="474"/>
      <c r="AU319" s="474"/>
      <c r="AV319" s="474"/>
      <c r="AW319" s="474"/>
      <c r="AX319" s="474"/>
      <c r="AY319" s="474"/>
      <c r="AZ319" s="474"/>
      <c r="BA319" s="474"/>
      <c r="BB319" s="474"/>
      <c r="BC319" s="474"/>
      <c r="BD319" s="474"/>
      <c r="BE319" s="474"/>
      <c r="BF319" s="474"/>
      <c r="BG319" s="474"/>
      <c r="BH319" s="474"/>
      <c r="BI319" s="474"/>
      <c r="BJ319" s="474"/>
      <c r="BK319" s="474"/>
    </row>
    <row r="320" spans="17:63" ht="15.75" customHeight="1">
      <c r="Q320" s="77"/>
      <c r="AS320" s="474"/>
      <c r="AT320" s="474"/>
      <c r="AU320" s="474"/>
      <c r="AV320" s="474"/>
      <c r="AW320" s="474"/>
      <c r="AX320" s="474"/>
      <c r="AY320" s="474"/>
      <c r="AZ320" s="474"/>
      <c r="BA320" s="474"/>
      <c r="BB320" s="474"/>
      <c r="BC320" s="474"/>
      <c r="BD320" s="474"/>
      <c r="BE320" s="474"/>
      <c r="BF320" s="474"/>
      <c r="BG320" s="474"/>
      <c r="BH320" s="474"/>
      <c r="BI320" s="474"/>
      <c r="BJ320" s="474"/>
      <c r="BK320" s="474"/>
    </row>
    <row r="321" spans="17:63" ht="15.75" customHeight="1">
      <c r="Q321" s="77"/>
      <c r="AS321" s="474"/>
      <c r="AT321" s="474"/>
      <c r="AU321" s="474"/>
      <c r="AV321" s="474"/>
      <c r="AW321" s="474"/>
      <c r="AX321" s="474"/>
      <c r="AY321" s="474"/>
      <c r="AZ321" s="474"/>
      <c r="BA321" s="474"/>
      <c r="BB321" s="474"/>
      <c r="BC321" s="474"/>
      <c r="BD321" s="474"/>
      <c r="BE321" s="474"/>
      <c r="BF321" s="474"/>
      <c r="BG321" s="474"/>
      <c r="BH321" s="474"/>
      <c r="BI321" s="474"/>
      <c r="BJ321" s="474"/>
      <c r="BK321" s="474"/>
    </row>
    <row r="322" spans="17:63" ht="15.75" customHeight="1">
      <c r="Q322" s="77"/>
      <c r="AS322" s="474"/>
      <c r="AT322" s="474"/>
      <c r="AU322" s="474"/>
      <c r="AV322" s="474"/>
      <c r="AW322" s="474"/>
      <c r="AX322" s="474"/>
      <c r="AY322" s="474"/>
      <c r="AZ322" s="474"/>
      <c r="BA322" s="474"/>
      <c r="BB322" s="474"/>
      <c r="BC322" s="474"/>
      <c r="BD322" s="474"/>
      <c r="BE322" s="474"/>
      <c r="BF322" s="474"/>
      <c r="BG322" s="474"/>
      <c r="BH322" s="474"/>
      <c r="BI322" s="474"/>
      <c r="BJ322" s="474"/>
      <c r="BK322" s="474"/>
    </row>
    <row r="323" spans="17:63" ht="15.75" customHeight="1">
      <c r="Q323" s="77"/>
      <c r="AS323" s="474"/>
      <c r="AT323" s="474"/>
      <c r="AU323" s="474"/>
      <c r="AV323" s="474"/>
      <c r="AW323" s="474"/>
      <c r="AX323" s="474"/>
      <c r="AY323" s="474"/>
      <c r="AZ323" s="474"/>
      <c r="BA323" s="474"/>
      <c r="BB323" s="474"/>
      <c r="BC323" s="474"/>
      <c r="BD323" s="474"/>
      <c r="BE323" s="474"/>
      <c r="BF323" s="474"/>
      <c r="BG323" s="474"/>
      <c r="BH323" s="474"/>
      <c r="BI323" s="474"/>
      <c r="BJ323" s="474"/>
      <c r="BK323" s="474"/>
    </row>
    <row r="324" spans="17:63" ht="15.75" customHeight="1">
      <c r="Q324" s="77"/>
      <c r="AS324" s="474"/>
      <c r="AT324" s="474"/>
      <c r="AU324" s="474"/>
      <c r="AV324" s="474"/>
      <c r="AW324" s="474"/>
      <c r="AX324" s="474"/>
      <c r="AY324" s="474"/>
      <c r="AZ324" s="474"/>
      <c r="BA324" s="474"/>
      <c r="BB324" s="474"/>
      <c r="BC324" s="474"/>
      <c r="BD324" s="474"/>
      <c r="BE324" s="474"/>
      <c r="BF324" s="474"/>
      <c r="BG324" s="474"/>
      <c r="BH324" s="474"/>
      <c r="BI324" s="474"/>
      <c r="BJ324" s="474"/>
      <c r="BK324" s="474"/>
    </row>
    <row r="325" spans="17:63" ht="15.75" customHeight="1">
      <c r="Q325" s="77"/>
      <c r="AS325" s="474"/>
      <c r="AT325" s="474"/>
      <c r="AU325" s="474"/>
      <c r="AV325" s="474"/>
      <c r="AW325" s="474"/>
      <c r="AX325" s="474"/>
      <c r="AY325" s="474"/>
      <c r="AZ325" s="474"/>
      <c r="BA325" s="474"/>
      <c r="BB325" s="474"/>
      <c r="BC325" s="474"/>
      <c r="BD325" s="474"/>
      <c r="BE325" s="474"/>
      <c r="BF325" s="474"/>
      <c r="BG325" s="474"/>
      <c r="BH325" s="474"/>
      <c r="BI325" s="474"/>
      <c r="BJ325" s="474"/>
      <c r="BK325" s="474"/>
    </row>
    <row r="326" spans="17:63" ht="15.75" customHeight="1">
      <c r="Q326" s="77"/>
      <c r="AS326" s="474"/>
      <c r="AT326" s="474"/>
      <c r="AU326" s="474"/>
      <c r="AV326" s="474"/>
      <c r="AW326" s="474"/>
      <c r="AX326" s="474"/>
      <c r="AY326" s="474"/>
      <c r="AZ326" s="474"/>
      <c r="BA326" s="474"/>
      <c r="BB326" s="474"/>
      <c r="BC326" s="474"/>
      <c r="BD326" s="474"/>
      <c r="BE326" s="474"/>
      <c r="BF326" s="474"/>
      <c r="BG326" s="474"/>
      <c r="BH326" s="474"/>
      <c r="BI326" s="474"/>
      <c r="BJ326" s="474"/>
      <c r="BK326" s="474"/>
    </row>
    <row r="327" spans="17:63" ht="15.75" customHeight="1">
      <c r="Q327" s="77"/>
      <c r="AS327" s="474"/>
      <c r="AT327" s="474"/>
      <c r="AU327" s="474"/>
      <c r="AV327" s="474"/>
      <c r="AW327" s="474"/>
      <c r="AX327" s="474"/>
      <c r="AY327" s="474"/>
      <c r="AZ327" s="474"/>
      <c r="BA327" s="474"/>
      <c r="BB327" s="474"/>
      <c r="BC327" s="474"/>
      <c r="BD327" s="474"/>
      <c r="BE327" s="474"/>
      <c r="BF327" s="474"/>
      <c r="BG327" s="474"/>
      <c r="BH327" s="474"/>
      <c r="BI327" s="474"/>
      <c r="BJ327" s="474"/>
      <c r="BK327" s="474"/>
    </row>
    <row r="328" spans="17:63" ht="15.75" customHeight="1">
      <c r="Q328" s="77"/>
      <c r="AS328" s="474"/>
      <c r="AT328" s="474"/>
      <c r="AU328" s="474"/>
      <c r="AV328" s="474"/>
      <c r="AW328" s="474"/>
      <c r="AX328" s="474"/>
      <c r="AY328" s="474"/>
      <c r="AZ328" s="474"/>
      <c r="BA328" s="474"/>
      <c r="BB328" s="474"/>
      <c r="BC328" s="474"/>
      <c r="BD328" s="474"/>
      <c r="BE328" s="474"/>
      <c r="BF328" s="474"/>
      <c r="BG328" s="474"/>
      <c r="BH328" s="474"/>
      <c r="BI328" s="474"/>
      <c r="BJ328" s="474"/>
      <c r="BK328" s="474"/>
    </row>
    <row r="329" spans="17:63" ht="15.75" customHeight="1">
      <c r="Q329" s="77"/>
      <c r="AS329" s="474"/>
      <c r="AT329" s="474"/>
      <c r="AU329" s="474"/>
      <c r="AV329" s="474"/>
      <c r="AW329" s="474"/>
      <c r="AX329" s="474"/>
      <c r="AY329" s="474"/>
      <c r="AZ329" s="474"/>
      <c r="BA329" s="474"/>
      <c r="BB329" s="474"/>
      <c r="BC329" s="474"/>
      <c r="BD329" s="474"/>
      <c r="BE329" s="474"/>
      <c r="BF329" s="474"/>
      <c r="BG329" s="474"/>
      <c r="BH329" s="474"/>
      <c r="BI329" s="474"/>
      <c r="BJ329" s="474"/>
      <c r="BK329" s="474"/>
    </row>
    <row r="330" spans="17:63" ht="15.75" customHeight="1">
      <c r="Q330" s="77"/>
      <c r="AS330" s="474"/>
      <c r="AT330" s="474"/>
      <c r="AU330" s="474"/>
      <c r="AV330" s="474"/>
      <c r="AW330" s="474"/>
      <c r="AX330" s="474"/>
      <c r="AY330" s="474"/>
      <c r="AZ330" s="474"/>
      <c r="BA330" s="474"/>
      <c r="BB330" s="474"/>
      <c r="BC330" s="474"/>
      <c r="BD330" s="474"/>
      <c r="BE330" s="474"/>
      <c r="BF330" s="474"/>
      <c r="BG330" s="474"/>
      <c r="BH330" s="474"/>
      <c r="BI330" s="474"/>
      <c r="BJ330" s="474"/>
      <c r="BK330" s="474"/>
    </row>
    <row r="331" spans="17:63" ht="15.75" customHeight="1">
      <c r="Q331" s="77"/>
      <c r="AS331" s="474"/>
      <c r="AT331" s="474"/>
      <c r="AU331" s="474"/>
      <c r="AV331" s="474"/>
      <c r="AW331" s="474"/>
      <c r="AX331" s="474"/>
      <c r="AY331" s="474"/>
      <c r="AZ331" s="474"/>
      <c r="BA331" s="474"/>
      <c r="BB331" s="474"/>
      <c r="BC331" s="474"/>
      <c r="BD331" s="474"/>
      <c r="BE331" s="474"/>
      <c r="BF331" s="474"/>
      <c r="BG331" s="474"/>
      <c r="BH331" s="474"/>
      <c r="BI331" s="474"/>
      <c r="BJ331" s="474"/>
      <c r="BK331" s="474"/>
    </row>
    <row r="332" spans="17:63" ht="15.75" customHeight="1">
      <c r="Q332" s="77"/>
      <c r="AS332" s="474"/>
      <c r="AT332" s="474"/>
      <c r="AU332" s="474"/>
      <c r="AV332" s="474"/>
      <c r="AW332" s="474"/>
      <c r="AX332" s="474"/>
      <c r="AY332" s="474"/>
      <c r="AZ332" s="474"/>
      <c r="BA332" s="474"/>
      <c r="BB332" s="474"/>
      <c r="BC332" s="474"/>
      <c r="BD332" s="474"/>
      <c r="BE332" s="474"/>
      <c r="BF332" s="474"/>
      <c r="BG332" s="474"/>
      <c r="BH332" s="474"/>
      <c r="BI332" s="474"/>
      <c r="BJ332" s="474"/>
      <c r="BK332" s="474"/>
    </row>
    <row r="333" spans="17:63" ht="15.75" customHeight="1">
      <c r="Q333" s="77"/>
      <c r="AS333" s="474"/>
      <c r="AT333" s="474"/>
      <c r="AU333" s="474"/>
      <c r="AV333" s="474"/>
      <c r="AW333" s="474"/>
      <c r="AX333" s="474"/>
      <c r="AY333" s="474"/>
      <c r="AZ333" s="474"/>
      <c r="BA333" s="474"/>
      <c r="BB333" s="474"/>
      <c r="BC333" s="474"/>
      <c r="BD333" s="474"/>
      <c r="BE333" s="474"/>
      <c r="BF333" s="474"/>
      <c r="BG333" s="474"/>
      <c r="BH333" s="474"/>
      <c r="BI333" s="474"/>
      <c r="BJ333" s="474"/>
      <c r="BK333" s="474"/>
    </row>
    <row r="334" spans="17:63" ht="15.75" customHeight="1">
      <c r="Q334" s="77"/>
      <c r="AS334" s="474"/>
      <c r="AT334" s="474"/>
      <c r="AU334" s="474"/>
      <c r="AV334" s="474"/>
      <c r="AW334" s="474"/>
      <c r="AX334" s="474"/>
      <c r="AY334" s="474"/>
      <c r="AZ334" s="474"/>
      <c r="BA334" s="474"/>
      <c r="BB334" s="474"/>
      <c r="BC334" s="474"/>
      <c r="BD334" s="474"/>
      <c r="BE334" s="474"/>
      <c r="BF334" s="474"/>
      <c r="BG334" s="474"/>
      <c r="BH334" s="474"/>
      <c r="BI334" s="474"/>
      <c r="BJ334" s="474"/>
      <c r="BK334" s="474"/>
    </row>
    <row r="335" spans="17:63" ht="15.75" customHeight="1">
      <c r="Q335" s="77"/>
      <c r="AS335" s="474"/>
      <c r="AT335" s="474"/>
      <c r="AU335" s="474"/>
      <c r="AV335" s="474"/>
      <c r="AW335" s="474"/>
      <c r="AX335" s="474"/>
      <c r="AY335" s="474"/>
      <c r="AZ335" s="474"/>
      <c r="BA335" s="474"/>
      <c r="BB335" s="474"/>
      <c r="BC335" s="474"/>
      <c r="BD335" s="474"/>
      <c r="BE335" s="474"/>
      <c r="BF335" s="474"/>
      <c r="BG335" s="474"/>
      <c r="BH335" s="474"/>
      <c r="BI335" s="474"/>
      <c r="BJ335" s="474"/>
      <c r="BK335" s="474"/>
    </row>
    <row r="336" spans="17:63" ht="15.75" customHeight="1">
      <c r="Q336" s="77"/>
      <c r="AS336" s="474"/>
      <c r="AT336" s="474"/>
      <c r="AU336" s="474"/>
      <c r="AV336" s="474"/>
      <c r="AW336" s="474"/>
      <c r="AX336" s="474"/>
      <c r="AY336" s="474"/>
      <c r="AZ336" s="474"/>
      <c r="BA336" s="474"/>
      <c r="BB336" s="474"/>
      <c r="BC336" s="474"/>
      <c r="BD336" s="474"/>
      <c r="BE336" s="474"/>
      <c r="BF336" s="474"/>
      <c r="BG336" s="474"/>
      <c r="BH336" s="474"/>
      <c r="BI336" s="474"/>
      <c r="BJ336" s="474"/>
      <c r="BK336" s="474"/>
    </row>
    <row r="337" spans="17:63" ht="15.75" customHeight="1">
      <c r="Q337" s="77"/>
      <c r="AS337" s="474"/>
      <c r="AT337" s="474"/>
      <c r="AU337" s="474"/>
      <c r="AV337" s="474"/>
      <c r="AW337" s="474"/>
      <c r="AX337" s="474"/>
      <c r="AY337" s="474"/>
      <c r="AZ337" s="474"/>
      <c r="BA337" s="474"/>
      <c r="BB337" s="474"/>
      <c r="BC337" s="474"/>
      <c r="BD337" s="474"/>
      <c r="BE337" s="474"/>
      <c r="BF337" s="474"/>
      <c r="BG337" s="474"/>
      <c r="BH337" s="474"/>
      <c r="BI337" s="474"/>
      <c r="BJ337" s="474"/>
      <c r="BK337" s="474"/>
    </row>
    <row r="338" spans="17:63" ht="15.75" customHeight="1">
      <c r="Q338" s="77"/>
      <c r="AS338" s="474"/>
      <c r="AT338" s="474"/>
      <c r="AU338" s="474"/>
      <c r="AV338" s="474"/>
      <c r="AW338" s="474"/>
      <c r="AX338" s="474"/>
      <c r="AY338" s="474"/>
      <c r="AZ338" s="474"/>
      <c r="BA338" s="474"/>
      <c r="BB338" s="474"/>
      <c r="BC338" s="474"/>
      <c r="BD338" s="474"/>
      <c r="BE338" s="474"/>
      <c r="BF338" s="474"/>
      <c r="BG338" s="474"/>
      <c r="BH338" s="474"/>
      <c r="BI338" s="474"/>
      <c r="BJ338" s="474"/>
      <c r="BK338" s="474"/>
    </row>
    <row r="339" spans="17:63" ht="15.75" customHeight="1">
      <c r="Q339" s="77"/>
      <c r="AS339" s="474"/>
      <c r="AT339" s="474"/>
      <c r="AU339" s="474"/>
      <c r="AV339" s="474"/>
      <c r="AW339" s="474"/>
      <c r="AX339" s="474"/>
      <c r="AY339" s="474"/>
      <c r="AZ339" s="474"/>
      <c r="BA339" s="474"/>
      <c r="BB339" s="474"/>
      <c r="BC339" s="474"/>
      <c r="BD339" s="474"/>
      <c r="BE339" s="474"/>
      <c r="BF339" s="474"/>
      <c r="BG339" s="474"/>
      <c r="BH339" s="474"/>
      <c r="BI339" s="474"/>
      <c r="BJ339" s="474"/>
      <c r="BK339" s="474"/>
    </row>
    <row r="340" spans="17:63" ht="15.75" customHeight="1">
      <c r="Q340" s="77"/>
      <c r="AS340" s="474"/>
      <c r="AT340" s="474"/>
      <c r="AU340" s="474"/>
      <c r="AV340" s="474"/>
      <c r="AW340" s="474"/>
      <c r="AX340" s="474"/>
      <c r="AY340" s="474"/>
      <c r="AZ340" s="474"/>
      <c r="BA340" s="474"/>
      <c r="BB340" s="474"/>
      <c r="BC340" s="474"/>
      <c r="BD340" s="474"/>
      <c r="BE340" s="474"/>
      <c r="BF340" s="474"/>
      <c r="BG340" s="474"/>
      <c r="BH340" s="474"/>
      <c r="BI340" s="474"/>
      <c r="BJ340" s="474"/>
      <c r="BK340" s="474"/>
    </row>
    <row r="341" spans="17:63" ht="15.75" customHeight="1">
      <c r="Q341" s="77"/>
      <c r="AS341" s="474"/>
      <c r="AT341" s="474"/>
      <c r="AU341" s="474"/>
      <c r="AV341" s="474"/>
      <c r="AW341" s="474"/>
      <c r="AX341" s="474"/>
      <c r="AY341" s="474"/>
      <c r="AZ341" s="474"/>
      <c r="BA341" s="474"/>
      <c r="BB341" s="474"/>
      <c r="BC341" s="474"/>
      <c r="BD341" s="474"/>
      <c r="BE341" s="474"/>
      <c r="BF341" s="474"/>
      <c r="BG341" s="474"/>
      <c r="BH341" s="474"/>
      <c r="BI341" s="474"/>
      <c r="BJ341" s="474"/>
      <c r="BK341" s="474"/>
    </row>
    <row r="342" spans="17:63" ht="15.75" customHeight="1">
      <c r="Q342" s="77"/>
      <c r="AS342" s="474"/>
      <c r="AT342" s="474"/>
      <c r="AU342" s="474"/>
      <c r="AV342" s="474"/>
      <c r="AW342" s="474"/>
      <c r="AX342" s="474"/>
      <c r="AY342" s="474"/>
      <c r="AZ342" s="474"/>
      <c r="BA342" s="474"/>
      <c r="BB342" s="474"/>
      <c r="BC342" s="474"/>
      <c r="BD342" s="474"/>
      <c r="BE342" s="474"/>
      <c r="BF342" s="474"/>
      <c r="BG342" s="474"/>
      <c r="BH342" s="474"/>
      <c r="BI342" s="474"/>
      <c r="BJ342" s="474"/>
      <c r="BK342" s="474"/>
    </row>
    <row r="343" spans="17:63" ht="15.75" customHeight="1">
      <c r="Q343" s="77"/>
      <c r="AS343" s="474"/>
      <c r="AT343" s="474"/>
      <c r="AU343" s="474"/>
      <c r="AV343" s="474"/>
      <c r="AW343" s="474"/>
      <c r="AX343" s="474"/>
      <c r="AY343" s="474"/>
      <c r="AZ343" s="474"/>
      <c r="BA343" s="474"/>
      <c r="BB343" s="474"/>
      <c r="BC343" s="474"/>
      <c r="BD343" s="474"/>
      <c r="BE343" s="474"/>
      <c r="BF343" s="474"/>
      <c r="BG343" s="474"/>
      <c r="BH343" s="474"/>
      <c r="BI343" s="474"/>
      <c r="BJ343" s="474"/>
      <c r="BK343" s="474"/>
    </row>
    <row r="344" spans="17:63" ht="15.75" customHeight="1">
      <c r="Q344" s="77"/>
      <c r="AS344" s="474"/>
      <c r="AT344" s="474"/>
      <c r="AU344" s="474"/>
      <c r="AV344" s="474"/>
      <c r="AW344" s="474"/>
      <c r="AX344" s="474"/>
      <c r="AY344" s="474"/>
      <c r="AZ344" s="474"/>
      <c r="BA344" s="474"/>
      <c r="BB344" s="474"/>
      <c r="BC344" s="474"/>
      <c r="BD344" s="474"/>
      <c r="BE344" s="474"/>
      <c r="BF344" s="474"/>
      <c r="BG344" s="474"/>
      <c r="BH344" s="474"/>
      <c r="BI344" s="474"/>
      <c r="BJ344" s="474"/>
      <c r="BK344" s="474"/>
    </row>
    <row r="345" spans="17:63" ht="15.75" customHeight="1">
      <c r="Q345" s="77"/>
      <c r="AS345" s="474"/>
      <c r="AT345" s="474"/>
      <c r="AU345" s="474"/>
      <c r="AV345" s="474"/>
      <c r="AW345" s="474"/>
      <c r="AX345" s="474"/>
      <c r="AY345" s="474"/>
      <c r="AZ345" s="474"/>
      <c r="BA345" s="474"/>
      <c r="BB345" s="474"/>
      <c r="BC345" s="474"/>
      <c r="BD345" s="474"/>
      <c r="BE345" s="474"/>
      <c r="BF345" s="474"/>
      <c r="BG345" s="474"/>
      <c r="BH345" s="474"/>
      <c r="BI345" s="474"/>
      <c r="BJ345" s="474"/>
      <c r="BK345" s="474"/>
    </row>
    <row r="346" spans="17:63" ht="15.75" customHeight="1">
      <c r="Q346" s="77"/>
      <c r="AS346" s="474"/>
      <c r="AT346" s="474"/>
      <c r="AU346" s="474"/>
      <c r="AV346" s="474"/>
      <c r="AW346" s="474"/>
      <c r="AX346" s="474"/>
      <c r="AY346" s="474"/>
      <c r="AZ346" s="474"/>
      <c r="BA346" s="474"/>
      <c r="BB346" s="474"/>
      <c r="BC346" s="474"/>
      <c r="BD346" s="474"/>
      <c r="BE346" s="474"/>
      <c r="BF346" s="474"/>
      <c r="BG346" s="474"/>
      <c r="BH346" s="474"/>
      <c r="BI346" s="474"/>
      <c r="BJ346" s="474"/>
      <c r="BK346" s="474"/>
    </row>
    <row r="347" spans="17:63" ht="15.75" customHeight="1">
      <c r="Q347" s="77"/>
      <c r="AS347" s="474"/>
      <c r="AT347" s="474"/>
      <c r="AU347" s="474"/>
      <c r="AV347" s="474"/>
      <c r="AW347" s="474"/>
      <c r="AX347" s="474"/>
      <c r="AY347" s="474"/>
      <c r="AZ347" s="474"/>
      <c r="BA347" s="474"/>
      <c r="BB347" s="474"/>
      <c r="BC347" s="474"/>
      <c r="BD347" s="474"/>
      <c r="BE347" s="474"/>
      <c r="BF347" s="474"/>
      <c r="BG347" s="474"/>
      <c r="BH347" s="474"/>
      <c r="BI347" s="474"/>
      <c r="BJ347" s="474"/>
      <c r="BK347" s="474"/>
    </row>
    <row r="348" spans="17:63" ht="15.75" customHeight="1">
      <c r="Q348" s="77"/>
      <c r="AS348" s="474"/>
      <c r="AT348" s="474"/>
      <c r="AU348" s="474"/>
      <c r="AV348" s="474"/>
      <c r="AW348" s="474"/>
      <c r="AX348" s="474"/>
      <c r="AY348" s="474"/>
      <c r="AZ348" s="474"/>
      <c r="BA348" s="474"/>
      <c r="BB348" s="474"/>
      <c r="BC348" s="474"/>
      <c r="BD348" s="474"/>
      <c r="BE348" s="474"/>
      <c r="BF348" s="474"/>
      <c r="BG348" s="474"/>
      <c r="BH348" s="474"/>
      <c r="BI348" s="474"/>
      <c r="BJ348" s="474"/>
      <c r="BK348" s="474"/>
    </row>
    <row r="349" spans="17:63" ht="15.75" customHeight="1">
      <c r="Q349" s="77"/>
      <c r="AS349" s="474"/>
      <c r="AT349" s="474"/>
      <c r="AU349" s="474"/>
      <c r="AV349" s="474"/>
      <c r="AW349" s="474"/>
      <c r="AX349" s="474"/>
      <c r="AY349" s="474"/>
      <c r="AZ349" s="474"/>
      <c r="BA349" s="474"/>
      <c r="BB349" s="474"/>
      <c r="BC349" s="474"/>
      <c r="BD349" s="474"/>
      <c r="BE349" s="474"/>
      <c r="BF349" s="474"/>
      <c r="BG349" s="474"/>
      <c r="BH349" s="474"/>
      <c r="BI349" s="474"/>
      <c r="BJ349" s="474"/>
      <c r="BK349" s="474"/>
    </row>
    <row r="350" spans="17:63" ht="15.75" customHeight="1">
      <c r="Q350" s="77"/>
      <c r="AS350" s="474"/>
      <c r="AT350" s="474"/>
      <c r="AU350" s="474"/>
      <c r="AV350" s="474"/>
      <c r="AW350" s="474"/>
      <c r="AX350" s="474"/>
      <c r="AY350" s="474"/>
      <c r="AZ350" s="474"/>
      <c r="BA350" s="474"/>
      <c r="BB350" s="474"/>
      <c r="BC350" s="474"/>
      <c r="BD350" s="474"/>
      <c r="BE350" s="474"/>
      <c r="BF350" s="474"/>
      <c r="BG350" s="474"/>
      <c r="BH350" s="474"/>
      <c r="BI350" s="474"/>
      <c r="BJ350" s="474"/>
      <c r="BK350" s="474"/>
    </row>
    <row r="351" spans="17:63" ht="15.75" customHeight="1">
      <c r="Q351" s="77"/>
      <c r="AS351" s="474"/>
      <c r="AT351" s="474"/>
      <c r="AU351" s="474"/>
      <c r="AV351" s="474"/>
      <c r="AW351" s="474"/>
      <c r="AX351" s="474"/>
      <c r="AY351" s="474"/>
      <c r="AZ351" s="474"/>
      <c r="BA351" s="474"/>
      <c r="BB351" s="474"/>
      <c r="BC351" s="474"/>
      <c r="BD351" s="474"/>
      <c r="BE351" s="474"/>
      <c r="BF351" s="474"/>
      <c r="BG351" s="474"/>
      <c r="BH351" s="474"/>
      <c r="BI351" s="474"/>
      <c r="BJ351" s="474"/>
      <c r="BK351" s="474"/>
    </row>
    <row r="352" spans="17:63" ht="15.75" customHeight="1">
      <c r="Q352" s="77"/>
      <c r="AS352" s="474"/>
      <c r="AT352" s="474"/>
      <c r="AU352" s="474"/>
      <c r="AV352" s="474"/>
      <c r="AW352" s="474"/>
      <c r="AX352" s="474"/>
      <c r="AY352" s="474"/>
      <c r="AZ352" s="474"/>
      <c r="BA352" s="474"/>
      <c r="BB352" s="474"/>
      <c r="BC352" s="474"/>
      <c r="BD352" s="474"/>
      <c r="BE352" s="474"/>
      <c r="BF352" s="474"/>
      <c r="BG352" s="474"/>
      <c r="BH352" s="474"/>
      <c r="BI352" s="474"/>
      <c r="BJ352" s="474"/>
      <c r="BK352" s="474"/>
    </row>
    <row r="353" spans="17:63" ht="15.75" customHeight="1">
      <c r="Q353" s="77"/>
      <c r="AS353" s="474"/>
      <c r="AT353" s="474"/>
      <c r="AU353" s="474"/>
      <c r="AV353" s="474"/>
      <c r="AW353" s="474"/>
      <c r="AX353" s="474"/>
      <c r="AY353" s="474"/>
      <c r="AZ353" s="474"/>
      <c r="BA353" s="474"/>
      <c r="BB353" s="474"/>
      <c r="BC353" s="474"/>
      <c r="BD353" s="474"/>
      <c r="BE353" s="474"/>
      <c r="BF353" s="474"/>
      <c r="BG353" s="474"/>
      <c r="BH353" s="474"/>
      <c r="BI353" s="474"/>
      <c r="BJ353" s="474"/>
      <c r="BK353" s="474"/>
    </row>
    <row r="354" spans="17:63" ht="15.75" customHeight="1">
      <c r="Q354" s="77"/>
      <c r="AS354" s="474"/>
      <c r="AT354" s="474"/>
      <c r="AU354" s="474"/>
      <c r="AV354" s="474"/>
      <c r="AW354" s="474"/>
      <c r="AX354" s="474"/>
      <c r="AY354" s="474"/>
      <c r="AZ354" s="474"/>
      <c r="BA354" s="474"/>
      <c r="BB354" s="474"/>
      <c r="BC354" s="474"/>
      <c r="BD354" s="474"/>
      <c r="BE354" s="474"/>
      <c r="BF354" s="474"/>
      <c r="BG354" s="474"/>
      <c r="BH354" s="474"/>
      <c r="BI354" s="474"/>
      <c r="BJ354" s="474"/>
      <c r="BK354" s="474"/>
    </row>
    <row r="355" spans="17:63" ht="15.75" customHeight="1">
      <c r="Q355" s="77"/>
      <c r="AS355" s="474"/>
      <c r="AT355" s="474"/>
      <c r="AU355" s="474"/>
      <c r="AV355" s="474"/>
      <c r="AW355" s="474"/>
      <c r="AX355" s="474"/>
      <c r="AY355" s="474"/>
      <c r="AZ355" s="474"/>
      <c r="BA355" s="474"/>
      <c r="BB355" s="474"/>
      <c r="BC355" s="474"/>
      <c r="BD355" s="474"/>
      <c r="BE355" s="474"/>
      <c r="BF355" s="474"/>
      <c r="BG355" s="474"/>
      <c r="BH355" s="474"/>
      <c r="BI355" s="474"/>
      <c r="BJ355" s="474"/>
      <c r="BK355" s="474"/>
    </row>
    <row r="356" spans="17:63" ht="15.75" customHeight="1">
      <c r="Q356" s="77"/>
      <c r="AS356" s="474"/>
      <c r="AT356" s="474"/>
      <c r="AU356" s="474"/>
      <c r="AV356" s="474"/>
      <c r="AW356" s="474"/>
      <c r="AX356" s="474"/>
      <c r="AY356" s="474"/>
      <c r="AZ356" s="474"/>
      <c r="BA356" s="474"/>
      <c r="BB356" s="474"/>
      <c r="BC356" s="474"/>
      <c r="BD356" s="474"/>
      <c r="BE356" s="474"/>
      <c r="BF356" s="474"/>
      <c r="BG356" s="474"/>
      <c r="BH356" s="474"/>
      <c r="BI356" s="474"/>
      <c r="BJ356" s="474"/>
      <c r="BK356" s="474"/>
    </row>
    <row r="357" spans="17:63" ht="15.75" customHeight="1">
      <c r="Q357" s="77"/>
      <c r="AS357" s="474"/>
      <c r="AT357" s="474"/>
      <c r="AU357" s="474"/>
      <c r="AV357" s="474"/>
      <c r="AW357" s="474"/>
      <c r="AX357" s="474"/>
      <c r="AY357" s="474"/>
      <c r="AZ357" s="474"/>
      <c r="BA357" s="474"/>
      <c r="BB357" s="474"/>
      <c r="BC357" s="474"/>
      <c r="BD357" s="474"/>
      <c r="BE357" s="474"/>
      <c r="BF357" s="474"/>
      <c r="BG357" s="474"/>
      <c r="BH357" s="474"/>
      <c r="BI357" s="474"/>
      <c r="BJ357" s="474"/>
      <c r="BK357" s="474"/>
    </row>
    <row r="358" spans="17:63" ht="15.75" customHeight="1">
      <c r="Q358" s="77"/>
      <c r="AS358" s="474"/>
      <c r="AT358" s="474"/>
      <c r="AU358" s="474"/>
      <c r="AV358" s="474"/>
      <c r="AW358" s="474"/>
      <c r="AX358" s="474"/>
      <c r="AY358" s="474"/>
      <c r="AZ358" s="474"/>
      <c r="BA358" s="474"/>
      <c r="BB358" s="474"/>
      <c r="BC358" s="474"/>
      <c r="BD358" s="474"/>
      <c r="BE358" s="474"/>
      <c r="BF358" s="474"/>
      <c r="BG358" s="474"/>
      <c r="BH358" s="474"/>
      <c r="BI358" s="474"/>
      <c r="BJ358" s="474"/>
      <c r="BK358" s="474"/>
    </row>
    <row r="359" spans="17:63" ht="15.75" customHeight="1">
      <c r="Q359" s="77"/>
      <c r="AS359" s="474"/>
      <c r="AT359" s="474"/>
      <c r="AU359" s="474"/>
      <c r="AV359" s="474"/>
      <c r="AW359" s="474"/>
      <c r="AX359" s="474"/>
      <c r="AY359" s="474"/>
      <c r="AZ359" s="474"/>
      <c r="BA359" s="474"/>
      <c r="BB359" s="474"/>
      <c r="BC359" s="474"/>
      <c r="BD359" s="474"/>
      <c r="BE359" s="474"/>
      <c r="BF359" s="474"/>
      <c r="BG359" s="474"/>
      <c r="BH359" s="474"/>
      <c r="BI359" s="474"/>
      <c r="BJ359" s="474"/>
      <c r="BK359" s="474"/>
    </row>
    <row r="360" spans="17:63" ht="15.75" customHeight="1">
      <c r="Q360" s="77"/>
      <c r="AS360" s="474"/>
      <c r="AT360" s="474"/>
      <c r="AU360" s="474"/>
      <c r="AV360" s="474"/>
      <c r="AW360" s="474"/>
      <c r="AX360" s="474"/>
      <c r="AY360" s="474"/>
      <c r="AZ360" s="474"/>
      <c r="BA360" s="474"/>
      <c r="BB360" s="474"/>
      <c r="BC360" s="474"/>
      <c r="BD360" s="474"/>
      <c r="BE360" s="474"/>
      <c r="BF360" s="474"/>
      <c r="BG360" s="474"/>
      <c r="BH360" s="474"/>
      <c r="BI360" s="474"/>
      <c r="BJ360" s="474"/>
      <c r="BK360" s="474"/>
    </row>
    <row r="361" spans="17:63" ht="15.75" customHeight="1">
      <c r="Q361" s="77"/>
      <c r="AS361" s="474"/>
      <c r="AT361" s="474"/>
      <c r="AU361" s="474"/>
      <c r="AV361" s="474"/>
      <c r="AW361" s="474"/>
      <c r="AX361" s="474"/>
      <c r="AY361" s="474"/>
      <c r="AZ361" s="474"/>
      <c r="BA361" s="474"/>
      <c r="BB361" s="474"/>
      <c r="BC361" s="474"/>
      <c r="BD361" s="474"/>
      <c r="BE361" s="474"/>
      <c r="BF361" s="474"/>
      <c r="BG361" s="474"/>
      <c r="BH361" s="474"/>
      <c r="BI361" s="474"/>
      <c r="BJ361" s="474"/>
      <c r="BK361" s="474"/>
    </row>
    <row r="362" spans="17:63" ht="15.75" customHeight="1">
      <c r="Q362" s="77"/>
      <c r="AS362" s="474"/>
      <c r="AT362" s="474"/>
      <c r="AU362" s="474"/>
      <c r="AV362" s="474"/>
      <c r="AW362" s="474"/>
      <c r="AX362" s="474"/>
      <c r="AY362" s="474"/>
      <c r="AZ362" s="474"/>
      <c r="BA362" s="474"/>
      <c r="BB362" s="474"/>
      <c r="BC362" s="474"/>
      <c r="BD362" s="474"/>
      <c r="BE362" s="474"/>
      <c r="BF362" s="474"/>
      <c r="BG362" s="474"/>
      <c r="BH362" s="474"/>
      <c r="BI362" s="474"/>
      <c r="BJ362" s="474"/>
      <c r="BK362" s="474"/>
    </row>
    <row r="363" spans="17:63" ht="15.75" customHeight="1">
      <c r="Q363" s="77"/>
      <c r="AS363" s="474"/>
      <c r="AT363" s="474"/>
      <c r="AU363" s="474"/>
      <c r="AV363" s="474"/>
      <c r="AW363" s="474"/>
      <c r="AX363" s="474"/>
      <c r="AY363" s="474"/>
      <c r="AZ363" s="474"/>
      <c r="BA363" s="474"/>
      <c r="BB363" s="474"/>
      <c r="BC363" s="474"/>
      <c r="BD363" s="474"/>
      <c r="BE363" s="474"/>
      <c r="BF363" s="474"/>
      <c r="BG363" s="474"/>
      <c r="BH363" s="474"/>
      <c r="BI363" s="474"/>
      <c r="BJ363" s="474"/>
      <c r="BK363" s="474"/>
    </row>
    <row r="364" spans="17:63" ht="15.75" customHeight="1">
      <c r="Q364" s="77"/>
      <c r="AS364" s="474"/>
      <c r="AT364" s="474"/>
      <c r="AU364" s="474"/>
      <c r="AV364" s="474"/>
      <c r="AW364" s="474"/>
      <c r="AX364" s="474"/>
      <c r="AY364" s="474"/>
      <c r="AZ364" s="474"/>
      <c r="BA364" s="474"/>
      <c r="BB364" s="474"/>
      <c r="BC364" s="474"/>
      <c r="BD364" s="474"/>
      <c r="BE364" s="474"/>
      <c r="BF364" s="474"/>
      <c r="BG364" s="474"/>
      <c r="BH364" s="474"/>
      <c r="BI364" s="474"/>
      <c r="BJ364" s="474"/>
      <c r="BK364" s="474"/>
    </row>
    <row r="365" spans="17:63" ht="15.75" customHeight="1">
      <c r="Q365" s="77"/>
      <c r="AS365" s="474"/>
      <c r="AT365" s="474"/>
      <c r="AU365" s="474"/>
      <c r="AV365" s="474"/>
      <c r="AW365" s="474"/>
      <c r="AX365" s="474"/>
      <c r="AY365" s="474"/>
      <c r="AZ365" s="474"/>
      <c r="BA365" s="474"/>
      <c r="BB365" s="474"/>
      <c r="BC365" s="474"/>
      <c r="BD365" s="474"/>
      <c r="BE365" s="474"/>
      <c r="BF365" s="474"/>
      <c r="BG365" s="474"/>
      <c r="BH365" s="474"/>
      <c r="BI365" s="474"/>
      <c r="BJ365" s="474"/>
      <c r="BK365" s="474"/>
    </row>
    <row r="366" spans="17:63" ht="15.75" customHeight="1">
      <c r="Q366" s="77"/>
      <c r="AS366" s="474"/>
      <c r="AT366" s="474"/>
      <c r="AU366" s="474"/>
      <c r="AV366" s="474"/>
      <c r="AW366" s="474"/>
      <c r="AX366" s="474"/>
      <c r="AY366" s="474"/>
      <c r="AZ366" s="474"/>
      <c r="BA366" s="474"/>
      <c r="BB366" s="474"/>
      <c r="BC366" s="474"/>
      <c r="BD366" s="474"/>
      <c r="BE366" s="474"/>
      <c r="BF366" s="474"/>
      <c r="BG366" s="474"/>
      <c r="BH366" s="474"/>
      <c r="BI366" s="474"/>
      <c r="BJ366" s="474"/>
      <c r="BK366" s="474"/>
    </row>
    <row r="367" spans="17:63" ht="15.75" customHeight="1">
      <c r="Q367" s="77"/>
      <c r="AS367" s="474"/>
      <c r="AT367" s="474"/>
      <c r="AU367" s="474"/>
      <c r="AV367" s="474"/>
      <c r="AW367" s="474"/>
      <c r="AX367" s="474"/>
      <c r="AY367" s="474"/>
      <c r="AZ367" s="474"/>
      <c r="BA367" s="474"/>
      <c r="BB367" s="474"/>
      <c r="BC367" s="474"/>
      <c r="BD367" s="474"/>
      <c r="BE367" s="474"/>
      <c r="BF367" s="474"/>
      <c r="BG367" s="474"/>
      <c r="BH367" s="474"/>
      <c r="BI367" s="474"/>
      <c r="BJ367" s="474"/>
      <c r="BK367" s="474"/>
    </row>
    <row r="368" spans="17:63" ht="15.75" customHeight="1">
      <c r="Q368" s="77"/>
      <c r="AS368" s="474"/>
      <c r="AT368" s="474"/>
      <c r="AU368" s="474"/>
      <c r="AV368" s="474"/>
      <c r="AW368" s="474"/>
      <c r="AX368" s="474"/>
      <c r="AY368" s="474"/>
      <c r="AZ368" s="474"/>
      <c r="BA368" s="474"/>
      <c r="BB368" s="474"/>
      <c r="BC368" s="474"/>
      <c r="BD368" s="474"/>
      <c r="BE368" s="474"/>
      <c r="BF368" s="474"/>
      <c r="BG368" s="474"/>
      <c r="BH368" s="474"/>
      <c r="BI368" s="474"/>
      <c r="BJ368" s="474"/>
      <c r="BK368" s="474"/>
    </row>
    <row r="369" spans="17:63" ht="15.75" customHeight="1">
      <c r="Q369" s="77"/>
      <c r="AS369" s="474"/>
      <c r="AT369" s="474"/>
      <c r="AU369" s="474"/>
      <c r="AV369" s="474"/>
      <c r="AW369" s="474"/>
      <c r="AX369" s="474"/>
      <c r="AY369" s="474"/>
      <c r="AZ369" s="474"/>
      <c r="BA369" s="474"/>
      <c r="BB369" s="474"/>
      <c r="BC369" s="474"/>
      <c r="BD369" s="474"/>
      <c r="BE369" s="474"/>
      <c r="BF369" s="474"/>
      <c r="BG369" s="474"/>
      <c r="BH369" s="474"/>
      <c r="BI369" s="474"/>
      <c r="BJ369" s="474"/>
      <c r="BK369" s="474"/>
    </row>
    <row r="370" spans="17:63" ht="15.75" customHeight="1">
      <c r="Q370" s="77"/>
      <c r="AS370" s="474"/>
      <c r="AT370" s="474"/>
      <c r="AU370" s="474"/>
      <c r="AV370" s="474"/>
      <c r="AW370" s="474"/>
      <c r="AX370" s="474"/>
      <c r="AY370" s="474"/>
      <c r="AZ370" s="474"/>
      <c r="BA370" s="474"/>
      <c r="BB370" s="474"/>
      <c r="BC370" s="474"/>
      <c r="BD370" s="474"/>
      <c r="BE370" s="474"/>
      <c r="BF370" s="474"/>
      <c r="BG370" s="474"/>
      <c r="BH370" s="474"/>
      <c r="BI370" s="474"/>
      <c r="BJ370" s="474"/>
      <c r="BK370" s="474"/>
    </row>
    <row r="371" spans="17:63" ht="15.75" customHeight="1">
      <c r="Q371" s="77"/>
      <c r="AS371" s="474"/>
      <c r="AT371" s="474"/>
      <c r="AU371" s="474"/>
      <c r="AV371" s="474"/>
      <c r="AW371" s="474"/>
      <c r="AX371" s="474"/>
      <c r="AY371" s="474"/>
      <c r="AZ371" s="474"/>
      <c r="BA371" s="474"/>
      <c r="BB371" s="474"/>
      <c r="BC371" s="474"/>
      <c r="BD371" s="474"/>
      <c r="BE371" s="474"/>
      <c r="BF371" s="474"/>
      <c r="BG371" s="474"/>
      <c r="BH371" s="474"/>
      <c r="BI371" s="474"/>
      <c r="BJ371" s="474"/>
      <c r="BK371" s="474"/>
    </row>
    <row r="372" spans="17:63" ht="15.75" customHeight="1">
      <c r="Q372" s="77"/>
      <c r="AS372" s="474"/>
      <c r="AT372" s="474"/>
      <c r="AU372" s="474"/>
      <c r="AV372" s="474"/>
      <c r="AW372" s="474"/>
      <c r="AX372" s="474"/>
      <c r="AY372" s="474"/>
      <c r="AZ372" s="474"/>
      <c r="BA372" s="474"/>
      <c r="BB372" s="474"/>
      <c r="BC372" s="474"/>
      <c r="BD372" s="474"/>
      <c r="BE372" s="474"/>
      <c r="BF372" s="474"/>
      <c r="BG372" s="474"/>
      <c r="BH372" s="474"/>
      <c r="BI372" s="474"/>
      <c r="BJ372" s="474"/>
      <c r="BK372" s="474"/>
    </row>
    <row r="373" spans="17:63" ht="15.75" customHeight="1">
      <c r="Q373" s="77"/>
      <c r="AS373" s="474"/>
      <c r="AT373" s="474"/>
      <c r="AU373" s="474"/>
      <c r="AV373" s="474"/>
      <c r="AW373" s="474"/>
      <c r="AX373" s="474"/>
      <c r="AY373" s="474"/>
      <c r="AZ373" s="474"/>
      <c r="BA373" s="474"/>
      <c r="BB373" s="474"/>
      <c r="BC373" s="474"/>
      <c r="BD373" s="474"/>
      <c r="BE373" s="474"/>
      <c r="BF373" s="474"/>
      <c r="BG373" s="474"/>
      <c r="BH373" s="474"/>
      <c r="BI373" s="474"/>
      <c r="BJ373" s="474"/>
      <c r="BK373" s="474"/>
    </row>
    <row r="374" spans="17:63" ht="15.75" customHeight="1">
      <c r="Q374" s="77"/>
      <c r="AS374" s="474"/>
      <c r="AT374" s="474"/>
      <c r="AU374" s="474"/>
      <c r="AV374" s="474"/>
      <c r="AW374" s="474"/>
      <c r="AX374" s="474"/>
      <c r="AY374" s="474"/>
      <c r="AZ374" s="474"/>
      <c r="BA374" s="474"/>
      <c r="BB374" s="474"/>
      <c r="BC374" s="474"/>
      <c r="BD374" s="474"/>
      <c r="BE374" s="474"/>
      <c r="BF374" s="474"/>
      <c r="BG374" s="474"/>
      <c r="BH374" s="474"/>
      <c r="BI374" s="474"/>
      <c r="BJ374" s="474"/>
      <c r="BK374" s="474"/>
    </row>
    <row r="375" spans="17:63" ht="15.75" customHeight="1">
      <c r="Q375" s="77"/>
      <c r="AS375" s="474"/>
      <c r="AT375" s="474"/>
      <c r="AU375" s="474"/>
      <c r="AV375" s="474"/>
      <c r="AW375" s="474"/>
      <c r="AX375" s="474"/>
      <c r="AY375" s="474"/>
      <c r="AZ375" s="474"/>
      <c r="BA375" s="474"/>
      <c r="BB375" s="474"/>
      <c r="BC375" s="474"/>
      <c r="BD375" s="474"/>
      <c r="BE375" s="474"/>
      <c r="BF375" s="474"/>
      <c r="BG375" s="474"/>
      <c r="BH375" s="474"/>
      <c r="BI375" s="474"/>
      <c r="BJ375" s="474"/>
      <c r="BK375" s="474"/>
    </row>
    <row r="376" spans="17:63" ht="15.75" customHeight="1">
      <c r="Q376" s="77"/>
      <c r="AS376" s="474"/>
      <c r="AT376" s="474"/>
      <c r="AU376" s="474"/>
      <c r="AV376" s="474"/>
      <c r="AW376" s="474"/>
      <c r="AX376" s="474"/>
      <c r="AY376" s="474"/>
      <c r="AZ376" s="474"/>
      <c r="BA376" s="474"/>
      <c r="BB376" s="474"/>
      <c r="BC376" s="474"/>
      <c r="BD376" s="474"/>
      <c r="BE376" s="474"/>
      <c r="BF376" s="474"/>
      <c r="BG376" s="474"/>
      <c r="BH376" s="474"/>
      <c r="BI376" s="474"/>
      <c r="BJ376" s="474"/>
      <c r="BK376" s="474"/>
    </row>
    <row r="377" spans="17:63" ht="15.75" customHeight="1">
      <c r="Q377" s="77"/>
      <c r="AS377" s="474"/>
      <c r="AT377" s="474"/>
      <c r="AU377" s="474"/>
      <c r="AV377" s="474"/>
      <c r="AW377" s="474"/>
      <c r="AX377" s="474"/>
      <c r="AY377" s="474"/>
      <c r="AZ377" s="474"/>
      <c r="BA377" s="474"/>
      <c r="BB377" s="474"/>
      <c r="BC377" s="474"/>
      <c r="BD377" s="474"/>
      <c r="BE377" s="474"/>
      <c r="BF377" s="474"/>
      <c r="BG377" s="474"/>
      <c r="BH377" s="474"/>
      <c r="BI377" s="474"/>
      <c r="BJ377" s="474"/>
      <c r="BK377" s="474"/>
    </row>
    <row r="378" spans="17:63" ht="15.75" customHeight="1">
      <c r="Q378" s="77"/>
      <c r="AS378" s="474"/>
      <c r="AT378" s="474"/>
      <c r="AU378" s="474"/>
      <c r="AV378" s="474"/>
      <c r="AW378" s="474"/>
      <c r="AX378" s="474"/>
      <c r="AY378" s="474"/>
      <c r="AZ378" s="474"/>
      <c r="BA378" s="474"/>
      <c r="BB378" s="474"/>
      <c r="BC378" s="474"/>
      <c r="BD378" s="474"/>
      <c r="BE378" s="474"/>
      <c r="BF378" s="474"/>
      <c r="BG378" s="474"/>
      <c r="BH378" s="474"/>
      <c r="BI378" s="474"/>
      <c r="BJ378" s="474"/>
      <c r="BK378" s="474"/>
    </row>
    <row r="379" spans="17:63" ht="15.75" customHeight="1">
      <c r="Q379" s="77"/>
      <c r="AS379" s="474"/>
      <c r="AT379" s="474"/>
      <c r="AU379" s="474"/>
      <c r="AV379" s="474"/>
      <c r="AW379" s="474"/>
      <c r="AX379" s="474"/>
      <c r="AY379" s="474"/>
      <c r="AZ379" s="474"/>
      <c r="BA379" s="474"/>
      <c r="BB379" s="474"/>
      <c r="BC379" s="474"/>
      <c r="BD379" s="474"/>
      <c r="BE379" s="474"/>
      <c r="BF379" s="474"/>
      <c r="BG379" s="474"/>
      <c r="BH379" s="474"/>
      <c r="BI379" s="474"/>
      <c r="BJ379" s="474"/>
      <c r="BK379" s="474"/>
    </row>
    <row r="380" spans="17:63" ht="15.75" customHeight="1">
      <c r="Q380" s="77"/>
      <c r="AS380" s="474"/>
      <c r="AT380" s="474"/>
      <c r="AU380" s="474"/>
      <c r="AV380" s="474"/>
      <c r="AW380" s="474"/>
      <c r="AX380" s="474"/>
      <c r="AY380" s="474"/>
      <c r="AZ380" s="474"/>
      <c r="BA380" s="474"/>
      <c r="BB380" s="474"/>
      <c r="BC380" s="474"/>
      <c r="BD380" s="474"/>
      <c r="BE380" s="474"/>
      <c r="BF380" s="474"/>
      <c r="BG380" s="474"/>
      <c r="BH380" s="474"/>
      <c r="BI380" s="474"/>
      <c r="BJ380" s="474"/>
      <c r="BK380" s="474"/>
    </row>
    <row r="381" spans="17:63" ht="15.75" customHeight="1">
      <c r="Q381" s="77"/>
      <c r="AS381" s="474"/>
      <c r="AT381" s="474"/>
      <c r="AU381" s="474"/>
      <c r="AV381" s="474"/>
      <c r="AW381" s="474"/>
      <c r="AX381" s="474"/>
      <c r="AY381" s="474"/>
      <c r="AZ381" s="474"/>
      <c r="BA381" s="474"/>
      <c r="BB381" s="474"/>
      <c r="BC381" s="474"/>
      <c r="BD381" s="474"/>
      <c r="BE381" s="474"/>
      <c r="BF381" s="474"/>
      <c r="BG381" s="474"/>
      <c r="BH381" s="474"/>
      <c r="BI381" s="474"/>
      <c r="BJ381" s="474"/>
      <c r="BK381" s="474"/>
    </row>
    <row r="382" spans="17:63" ht="15.75" customHeight="1">
      <c r="Q382" s="77"/>
      <c r="AS382" s="474"/>
      <c r="AT382" s="474"/>
      <c r="AU382" s="474"/>
      <c r="AV382" s="474"/>
      <c r="AW382" s="474"/>
      <c r="AX382" s="474"/>
      <c r="AY382" s="474"/>
      <c r="AZ382" s="474"/>
      <c r="BA382" s="474"/>
      <c r="BB382" s="474"/>
      <c r="BC382" s="474"/>
      <c r="BD382" s="474"/>
      <c r="BE382" s="474"/>
      <c r="BF382" s="474"/>
      <c r="BG382" s="474"/>
      <c r="BH382" s="474"/>
      <c r="BI382" s="474"/>
      <c r="BJ382" s="474"/>
      <c r="BK382" s="474"/>
    </row>
    <row r="383" spans="17:63" ht="15.75" customHeight="1">
      <c r="Q383" s="77"/>
      <c r="AS383" s="474"/>
      <c r="AT383" s="474"/>
      <c r="AU383" s="474"/>
      <c r="AV383" s="474"/>
      <c r="AW383" s="474"/>
      <c r="AX383" s="474"/>
      <c r="AY383" s="474"/>
      <c r="AZ383" s="474"/>
      <c r="BA383" s="474"/>
      <c r="BB383" s="474"/>
      <c r="BC383" s="474"/>
      <c r="BD383" s="474"/>
      <c r="BE383" s="474"/>
      <c r="BF383" s="474"/>
      <c r="BG383" s="474"/>
      <c r="BH383" s="474"/>
      <c r="BI383" s="474"/>
      <c r="BJ383" s="474"/>
      <c r="BK383" s="474"/>
    </row>
    <row r="384" spans="17:63" ht="15.75" customHeight="1">
      <c r="Q384" s="77"/>
      <c r="AS384" s="474"/>
      <c r="AT384" s="474"/>
      <c r="AU384" s="474"/>
      <c r="AV384" s="474"/>
      <c r="AW384" s="474"/>
      <c r="AX384" s="474"/>
      <c r="AY384" s="474"/>
      <c r="AZ384" s="474"/>
      <c r="BA384" s="474"/>
      <c r="BB384" s="474"/>
      <c r="BC384" s="474"/>
      <c r="BD384" s="474"/>
      <c r="BE384" s="474"/>
      <c r="BF384" s="474"/>
      <c r="BG384" s="474"/>
      <c r="BH384" s="474"/>
      <c r="BI384" s="474"/>
      <c r="BJ384" s="474"/>
      <c r="BK384" s="474"/>
    </row>
    <row r="385" spans="17:63" ht="15.75" customHeight="1">
      <c r="Q385" s="77"/>
      <c r="AS385" s="474"/>
      <c r="AT385" s="474"/>
      <c r="AU385" s="474"/>
      <c r="AV385" s="474"/>
      <c r="AW385" s="474"/>
      <c r="AX385" s="474"/>
      <c r="AY385" s="474"/>
      <c r="AZ385" s="474"/>
      <c r="BA385" s="474"/>
      <c r="BB385" s="474"/>
      <c r="BC385" s="474"/>
      <c r="BD385" s="474"/>
      <c r="BE385" s="474"/>
      <c r="BF385" s="474"/>
      <c r="BG385" s="474"/>
      <c r="BH385" s="474"/>
      <c r="BI385" s="474"/>
      <c r="BJ385" s="474"/>
      <c r="BK385" s="474"/>
    </row>
    <row r="386" spans="17:63" ht="15.75" customHeight="1">
      <c r="Q386" s="77"/>
      <c r="AS386" s="474"/>
      <c r="AT386" s="474"/>
      <c r="AU386" s="474"/>
      <c r="AV386" s="474"/>
      <c r="AW386" s="474"/>
      <c r="AX386" s="474"/>
      <c r="AY386" s="474"/>
      <c r="AZ386" s="474"/>
      <c r="BA386" s="474"/>
      <c r="BB386" s="474"/>
      <c r="BC386" s="474"/>
      <c r="BD386" s="474"/>
      <c r="BE386" s="474"/>
      <c r="BF386" s="474"/>
      <c r="BG386" s="474"/>
      <c r="BH386" s="474"/>
      <c r="BI386" s="474"/>
      <c r="BJ386" s="474"/>
      <c r="BK386" s="474"/>
    </row>
    <row r="387" spans="17:63" ht="15.75" customHeight="1">
      <c r="Q387" s="77"/>
      <c r="AS387" s="474"/>
      <c r="AT387" s="474"/>
      <c r="AU387" s="474"/>
      <c r="AV387" s="474"/>
      <c r="AW387" s="474"/>
      <c r="AX387" s="474"/>
      <c r="AY387" s="474"/>
      <c r="AZ387" s="474"/>
      <c r="BA387" s="474"/>
      <c r="BB387" s="474"/>
      <c r="BC387" s="474"/>
      <c r="BD387" s="474"/>
      <c r="BE387" s="474"/>
      <c r="BF387" s="474"/>
      <c r="BG387" s="474"/>
      <c r="BH387" s="474"/>
      <c r="BI387" s="474"/>
      <c r="BJ387" s="474"/>
      <c r="BK387" s="474"/>
    </row>
    <row r="388" spans="17:63" ht="15.75" customHeight="1">
      <c r="Q388" s="77"/>
      <c r="AS388" s="474"/>
      <c r="AT388" s="474"/>
      <c r="AU388" s="474"/>
      <c r="AV388" s="474"/>
      <c r="AW388" s="474"/>
      <c r="AX388" s="474"/>
      <c r="AY388" s="474"/>
      <c r="AZ388" s="474"/>
      <c r="BA388" s="474"/>
      <c r="BB388" s="474"/>
      <c r="BC388" s="474"/>
      <c r="BD388" s="474"/>
      <c r="BE388" s="474"/>
      <c r="BF388" s="474"/>
      <c r="BG388" s="474"/>
      <c r="BH388" s="474"/>
      <c r="BI388" s="474"/>
      <c r="BJ388" s="474"/>
      <c r="BK388" s="474"/>
    </row>
    <row r="389" spans="17:63" ht="15.75" customHeight="1">
      <c r="Q389" s="77"/>
      <c r="AS389" s="474"/>
      <c r="AT389" s="474"/>
      <c r="AU389" s="474"/>
      <c r="AV389" s="474"/>
      <c r="AW389" s="474"/>
      <c r="AX389" s="474"/>
      <c r="AY389" s="474"/>
      <c r="AZ389" s="474"/>
      <c r="BA389" s="474"/>
      <c r="BB389" s="474"/>
      <c r="BC389" s="474"/>
      <c r="BD389" s="474"/>
      <c r="BE389" s="474"/>
      <c r="BF389" s="474"/>
      <c r="BG389" s="474"/>
      <c r="BH389" s="474"/>
      <c r="BI389" s="474"/>
      <c r="BJ389" s="474"/>
      <c r="BK389" s="474"/>
    </row>
    <row r="390" spans="17:63" ht="15.75" customHeight="1">
      <c r="Q390" s="77"/>
      <c r="AS390" s="474"/>
      <c r="AT390" s="474"/>
      <c r="AU390" s="474"/>
      <c r="AV390" s="474"/>
      <c r="AW390" s="474"/>
      <c r="AX390" s="474"/>
      <c r="AY390" s="474"/>
      <c r="AZ390" s="474"/>
      <c r="BA390" s="474"/>
      <c r="BB390" s="474"/>
      <c r="BC390" s="474"/>
      <c r="BD390" s="474"/>
      <c r="BE390" s="474"/>
      <c r="BF390" s="474"/>
      <c r="BG390" s="474"/>
      <c r="BH390" s="474"/>
      <c r="BI390" s="474"/>
      <c r="BJ390" s="474"/>
      <c r="BK390" s="474"/>
    </row>
    <row r="391" spans="17:63" ht="15.75" customHeight="1">
      <c r="Q391" s="77"/>
      <c r="AS391" s="474"/>
      <c r="AT391" s="474"/>
      <c r="AU391" s="474"/>
      <c r="AV391" s="474"/>
      <c r="AW391" s="474"/>
      <c r="AX391" s="474"/>
      <c r="AY391" s="474"/>
      <c r="AZ391" s="474"/>
      <c r="BA391" s="474"/>
      <c r="BB391" s="474"/>
      <c r="BC391" s="474"/>
      <c r="BD391" s="474"/>
      <c r="BE391" s="474"/>
      <c r="BF391" s="474"/>
      <c r="BG391" s="474"/>
      <c r="BH391" s="474"/>
      <c r="BI391" s="474"/>
      <c r="BJ391" s="474"/>
      <c r="BK391" s="474"/>
    </row>
    <row r="392" spans="17:63" ht="15.75" customHeight="1">
      <c r="Q392" s="77"/>
      <c r="AS392" s="474"/>
      <c r="AT392" s="474"/>
      <c r="AU392" s="474"/>
      <c r="AV392" s="474"/>
      <c r="AW392" s="474"/>
      <c r="AX392" s="474"/>
      <c r="AY392" s="474"/>
      <c r="AZ392" s="474"/>
      <c r="BA392" s="474"/>
      <c r="BB392" s="474"/>
      <c r="BC392" s="474"/>
      <c r="BD392" s="474"/>
      <c r="BE392" s="474"/>
      <c r="BF392" s="474"/>
      <c r="BG392" s="474"/>
      <c r="BH392" s="474"/>
      <c r="BI392" s="474"/>
      <c r="BJ392" s="474"/>
      <c r="BK392" s="474"/>
    </row>
    <row r="393" spans="17:63" ht="15.75" customHeight="1">
      <c r="Q393" s="77"/>
      <c r="AS393" s="474"/>
      <c r="AT393" s="474"/>
      <c r="AU393" s="474"/>
      <c r="AV393" s="474"/>
      <c r="AW393" s="474"/>
      <c r="AX393" s="474"/>
      <c r="AY393" s="474"/>
      <c r="AZ393" s="474"/>
      <c r="BA393" s="474"/>
      <c r="BB393" s="474"/>
      <c r="BC393" s="474"/>
      <c r="BD393" s="474"/>
      <c r="BE393" s="474"/>
      <c r="BF393" s="474"/>
      <c r="BG393" s="474"/>
      <c r="BH393" s="474"/>
      <c r="BI393" s="474"/>
      <c r="BJ393" s="474"/>
      <c r="BK393" s="474"/>
    </row>
    <row r="394" spans="17:63" ht="15.75" customHeight="1">
      <c r="Q394" s="77"/>
      <c r="AS394" s="474"/>
      <c r="AT394" s="474"/>
      <c r="AU394" s="474"/>
      <c r="AV394" s="474"/>
      <c r="AW394" s="474"/>
      <c r="AX394" s="474"/>
      <c r="AY394" s="474"/>
      <c r="AZ394" s="474"/>
      <c r="BA394" s="474"/>
      <c r="BB394" s="474"/>
      <c r="BC394" s="474"/>
      <c r="BD394" s="474"/>
      <c r="BE394" s="474"/>
      <c r="BF394" s="474"/>
      <c r="BG394" s="474"/>
      <c r="BH394" s="474"/>
      <c r="BI394" s="474"/>
      <c r="BJ394" s="474"/>
      <c r="BK394" s="474"/>
    </row>
    <row r="395" spans="17:63" ht="15.75" customHeight="1">
      <c r="Q395" s="77"/>
      <c r="AS395" s="474"/>
      <c r="AT395" s="474"/>
      <c r="AU395" s="474"/>
      <c r="AV395" s="474"/>
      <c r="AW395" s="474"/>
      <c r="AX395" s="474"/>
      <c r="AY395" s="474"/>
      <c r="AZ395" s="474"/>
      <c r="BA395" s="474"/>
      <c r="BB395" s="474"/>
      <c r="BC395" s="474"/>
      <c r="BD395" s="474"/>
      <c r="BE395" s="474"/>
      <c r="BF395" s="474"/>
      <c r="BG395" s="474"/>
      <c r="BH395" s="474"/>
      <c r="BI395" s="474"/>
      <c r="BJ395" s="474"/>
      <c r="BK395" s="474"/>
    </row>
    <row r="396" spans="17:63" ht="15.75" customHeight="1">
      <c r="Q396" s="77"/>
      <c r="AS396" s="474"/>
      <c r="AT396" s="474"/>
      <c r="AU396" s="474"/>
      <c r="AV396" s="474"/>
      <c r="AW396" s="474"/>
      <c r="AX396" s="474"/>
      <c r="AY396" s="474"/>
      <c r="AZ396" s="474"/>
      <c r="BA396" s="474"/>
      <c r="BB396" s="474"/>
      <c r="BC396" s="474"/>
      <c r="BD396" s="474"/>
      <c r="BE396" s="474"/>
      <c r="BF396" s="474"/>
      <c r="BG396" s="474"/>
      <c r="BH396" s="474"/>
      <c r="BI396" s="474"/>
      <c r="BJ396" s="474"/>
      <c r="BK396" s="474"/>
    </row>
    <row r="397" spans="17:63" ht="15.75" customHeight="1">
      <c r="Q397" s="77"/>
      <c r="AS397" s="474"/>
      <c r="AT397" s="474"/>
      <c r="AU397" s="474"/>
      <c r="AV397" s="474"/>
      <c r="AW397" s="474"/>
      <c r="AX397" s="474"/>
      <c r="AY397" s="474"/>
      <c r="AZ397" s="474"/>
      <c r="BA397" s="474"/>
      <c r="BB397" s="474"/>
      <c r="BC397" s="474"/>
      <c r="BD397" s="474"/>
      <c r="BE397" s="474"/>
      <c r="BF397" s="474"/>
      <c r="BG397" s="474"/>
      <c r="BH397" s="474"/>
      <c r="BI397" s="474"/>
      <c r="BJ397" s="474"/>
      <c r="BK397" s="474"/>
    </row>
    <row r="398" spans="17:63" ht="15.75" customHeight="1">
      <c r="Q398" s="77"/>
      <c r="AS398" s="474"/>
      <c r="AT398" s="474"/>
      <c r="AU398" s="474"/>
      <c r="AV398" s="474"/>
      <c r="AW398" s="474"/>
      <c r="AX398" s="474"/>
      <c r="AY398" s="474"/>
      <c r="AZ398" s="474"/>
      <c r="BA398" s="474"/>
      <c r="BB398" s="474"/>
      <c r="BC398" s="474"/>
      <c r="BD398" s="474"/>
      <c r="BE398" s="474"/>
      <c r="BF398" s="474"/>
      <c r="BG398" s="474"/>
      <c r="BH398" s="474"/>
      <c r="BI398" s="474"/>
      <c r="BJ398" s="474"/>
      <c r="BK398" s="474"/>
    </row>
    <row r="399" spans="17:63" ht="15.75" customHeight="1">
      <c r="Q399" s="77"/>
      <c r="AS399" s="474"/>
      <c r="AT399" s="474"/>
      <c r="AU399" s="474"/>
      <c r="AV399" s="474"/>
      <c r="AW399" s="474"/>
      <c r="AX399" s="474"/>
      <c r="AY399" s="474"/>
      <c r="AZ399" s="474"/>
      <c r="BA399" s="474"/>
      <c r="BB399" s="474"/>
      <c r="BC399" s="474"/>
      <c r="BD399" s="474"/>
      <c r="BE399" s="474"/>
      <c r="BF399" s="474"/>
      <c r="BG399" s="474"/>
      <c r="BH399" s="474"/>
      <c r="BI399" s="474"/>
      <c r="BJ399" s="474"/>
      <c r="BK399" s="474"/>
    </row>
    <row r="400" spans="17:63" ht="15.75" customHeight="1">
      <c r="Q400" s="77"/>
      <c r="AS400" s="474"/>
      <c r="AT400" s="474"/>
      <c r="AU400" s="474"/>
      <c r="AV400" s="474"/>
      <c r="AW400" s="474"/>
      <c r="AX400" s="474"/>
      <c r="AY400" s="474"/>
      <c r="AZ400" s="474"/>
      <c r="BA400" s="474"/>
      <c r="BB400" s="474"/>
      <c r="BC400" s="474"/>
      <c r="BD400" s="474"/>
      <c r="BE400" s="474"/>
      <c r="BF400" s="474"/>
      <c r="BG400" s="474"/>
      <c r="BH400" s="474"/>
      <c r="BI400" s="474"/>
      <c r="BJ400" s="474"/>
      <c r="BK400" s="474"/>
    </row>
    <row r="401" spans="17:63" ht="15.75" customHeight="1">
      <c r="Q401" s="77"/>
      <c r="AS401" s="474"/>
      <c r="AT401" s="474"/>
      <c r="AU401" s="474"/>
      <c r="AV401" s="474"/>
      <c r="AW401" s="474"/>
      <c r="AX401" s="474"/>
      <c r="AY401" s="474"/>
      <c r="AZ401" s="474"/>
      <c r="BA401" s="474"/>
      <c r="BB401" s="474"/>
      <c r="BC401" s="474"/>
      <c r="BD401" s="474"/>
      <c r="BE401" s="474"/>
      <c r="BF401" s="474"/>
      <c r="BG401" s="474"/>
      <c r="BH401" s="474"/>
      <c r="BI401" s="474"/>
      <c r="BJ401" s="474"/>
      <c r="BK401" s="474"/>
    </row>
    <row r="402" spans="17:63" ht="15.75" customHeight="1">
      <c r="Q402" s="77"/>
      <c r="AS402" s="474"/>
      <c r="AT402" s="474"/>
      <c r="AU402" s="474"/>
      <c r="AV402" s="474"/>
      <c r="AW402" s="474"/>
      <c r="AX402" s="474"/>
      <c r="AY402" s="474"/>
      <c r="AZ402" s="474"/>
      <c r="BA402" s="474"/>
      <c r="BB402" s="474"/>
      <c r="BC402" s="474"/>
      <c r="BD402" s="474"/>
      <c r="BE402" s="474"/>
      <c r="BF402" s="474"/>
      <c r="BG402" s="474"/>
      <c r="BH402" s="474"/>
      <c r="BI402" s="474"/>
      <c r="BJ402" s="474"/>
      <c r="BK402" s="474"/>
    </row>
    <row r="403" spans="17:63" ht="15.75" customHeight="1">
      <c r="Q403" s="77"/>
      <c r="AS403" s="474"/>
      <c r="AT403" s="474"/>
      <c r="AU403" s="474"/>
      <c r="AV403" s="474"/>
      <c r="AW403" s="474"/>
      <c r="AX403" s="474"/>
      <c r="AY403" s="474"/>
      <c r="AZ403" s="474"/>
      <c r="BA403" s="474"/>
      <c r="BB403" s="474"/>
      <c r="BC403" s="474"/>
      <c r="BD403" s="474"/>
      <c r="BE403" s="474"/>
      <c r="BF403" s="474"/>
      <c r="BG403" s="474"/>
      <c r="BH403" s="474"/>
      <c r="BI403" s="474"/>
      <c r="BJ403" s="474"/>
      <c r="BK403" s="474"/>
    </row>
    <row r="404" spans="17:63" ht="15.75" customHeight="1">
      <c r="Q404" s="77"/>
      <c r="AS404" s="474"/>
      <c r="AT404" s="474"/>
      <c r="AU404" s="474"/>
      <c r="AV404" s="474"/>
      <c r="AW404" s="474"/>
      <c r="AX404" s="474"/>
      <c r="AY404" s="474"/>
      <c r="AZ404" s="474"/>
      <c r="BA404" s="474"/>
      <c r="BB404" s="474"/>
      <c r="BC404" s="474"/>
      <c r="BD404" s="474"/>
      <c r="BE404" s="474"/>
      <c r="BF404" s="474"/>
      <c r="BG404" s="474"/>
      <c r="BH404" s="474"/>
      <c r="BI404" s="474"/>
      <c r="BJ404" s="474"/>
      <c r="BK404" s="474"/>
    </row>
    <row r="405" spans="17:63" ht="15.75" customHeight="1">
      <c r="Q405" s="77"/>
      <c r="AS405" s="474"/>
      <c r="AT405" s="474"/>
      <c r="AU405" s="474"/>
      <c r="AV405" s="474"/>
      <c r="AW405" s="474"/>
      <c r="AX405" s="474"/>
      <c r="AY405" s="474"/>
      <c r="AZ405" s="474"/>
      <c r="BA405" s="474"/>
      <c r="BB405" s="474"/>
      <c r="BC405" s="474"/>
      <c r="BD405" s="474"/>
      <c r="BE405" s="474"/>
      <c r="BF405" s="474"/>
      <c r="BG405" s="474"/>
      <c r="BH405" s="474"/>
      <c r="BI405" s="474"/>
      <c r="BJ405" s="474"/>
      <c r="BK405" s="474"/>
    </row>
    <row r="406" spans="17:63" ht="15.75" customHeight="1">
      <c r="Q406" s="77"/>
      <c r="AS406" s="474"/>
      <c r="AT406" s="474"/>
      <c r="AU406" s="474"/>
      <c r="AV406" s="474"/>
      <c r="AW406" s="474"/>
      <c r="AX406" s="474"/>
      <c r="AY406" s="474"/>
      <c r="AZ406" s="474"/>
      <c r="BA406" s="474"/>
      <c r="BB406" s="474"/>
      <c r="BC406" s="474"/>
      <c r="BD406" s="474"/>
      <c r="BE406" s="474"/>
      <c r="BF406" s="474"/>
      <c r="BG406" s="474"/>
      <c r="BH406" s="474"/>
      <c r="BI406" s="474"/>
      <c r="BJ406" s="474"/>
      <c r="BK406" s="474"/>
    </row>
    <row r="407" spans="17:63" ht="15.75" customHeight="1">
      <c r="Q407" s="77"/>
      <c r="AS407" s="474"/>
      <c r="AT407" s="474"/>
      <c r="AU407" s="474"/>
      <c r="AV407" s="474"/>
      <c r="AW407" s="474"/>
      <c r="AX407" s="474"/>
      <c r="AY407" s="474"/>
      <c r="AZ407" s="474"/>
      <c r="BA407" s="474"/>
      <c r="BB407" s="474"/>
      <c r="BC407" s="474"/>
      <c r="BD407" s="474"/>
      <c r="BE407" s="474"/>
      <c r="BF407" s="474"/>
      <c r="BG407" s="474"/>
      <c r="BH407" s="474"/>
      <c r="BI407" s="474"/>
      <c r="BJ407" s="474"/>
      <c r="BK407" s="474"/>
    </row>
    <row r="408" spans="17:63" ht="15.75" customHeight="1">
      <c r="Q408" s="77"/>
      <c r="AS408" s="474"/>
      <c r="AT408" s="474"/>
      <c r="AU408" s="474"/>
      <c r="AV408" s="474"/>
      <c r="AW408" s="474"/>
      <c r="AX408" s="474"/>
      <c r="AY408" s="474"/>
      <c r="AZ408" s="474"/>
      <c r="BA408" s="474"/>
      <c r="BB408" s="474"/>
      <c r="BC408" s="474"/>
      <c r="BD408" s="474"/>
      <c r="BE408" s="474"/>
      <c r="BF408" s="474"/>
      <c r="BG408" s="474"/>
      <c r="BH408" s="474"/>
      <c r="BI408" s="474"/>
      <c r="BJ408" s="474"/>
      <c r="BK408" s="474"/>
    </row>
    <row r="409" spans="17:63" ht="15.75" customHeight="1">
      <c r="Q409" s="77"/>
      <c r="AS409" s="474"/>
      <c r="AT409" s="474"/>
      <c r="AU409" s="474"/>
      <c r="AV409" s="474"/>
      <c r="AW409" s="474"/>
      <c r="AX409" s="474"/>
      <c r="AY409" s="474"/>
      <c r="AZ409" s="474"/>
      <c r="BA409" s="474"/>
      <c r="BB409" s="474"/>
      <c r="BC409" s="474"/>
      <c r="BD409" s="474"/>
      <c r="BE409" s="474"/>
      <c r="BF409" s="474"/>
      <c r="BG409" s="474"/>
      <c r="BH409" s="474"/>
      <c r="BI409" s="474"/>
      <c r="BJ409" s="474"/>
      <c r="BK409" s="474"/>
    </row>
    <row r="410" spans="17:63" ht="15.75" customHeight="1">
      <c r="Q410" s="77"/>
      <c r="AS410" s="474"/>
      <c r="AT410" s="474"/>
      <c r="AU410" s="474"/>
      <c r="AV410" s="474"/>
      <c r="AW410" s="474"/>
      <c r="AX410" s="474"/>
      <c r="AY410" s="474"/>
      <c r="AZ410" s="474"/>
      <c r="BA410" s="474"/>
      <c r="BB410" s="474"/>
      <c r="BC410" s="474"/>
      <c r="BD410" s="474"/>
      <c r="BE410" s="474"/>
      <c r="BF410" s="474"/>
      <c r="BG410" s="474"/>
      <c r="BH410" s="474"/>
      <c r="BI410" s="474"/>
      <c r="BJ410" s="474"/>
      <c r="BK410" s="474"/>
    </row>
    <row r="411" spans="17:63" ht="15.75" customHeight="1">
      <c r="Q411" s="77"/>
      <c r="AS411" s="474"/>
      <c r="AT411" s="474"/>
      <c r="AU411" s="474"/>
      <c r="AV411" s="474"/>
      <c r="AW411" s="474"/>
      <c r="AX411" s="474"/>
      <c r="AY411" s="474"/>
      <c r="AZ411" s="474"/>
      <c r="BA411" s="474"/>
      <c r="BB411" s="474"/>
      <c r="BC411" s="474"/>
      <c r="BD411" s="474"/>
      <c r="BE411" s="474"/>
      <c r="BF411" s="474"/>
      <c r="BG411" s="474"/>
      <c r="BH411" s="474"/>
      <c r="BI411" s="474"/>
      <c r="BJ411" s="474"/>
      <c r="BK411" s="474"/>
    </row>
    <row r="412" spans="17:63" ht="15.75" customHeight="1">
      <c r="Q412" s="77"/>
      <c r="AS412" s="474"/>
      <c r="AT412" s="474"/>
      <c r="AU412" s="474"/>
      <c r="AV412" s="474"/>
      <c r="AW412" s="474"/>
      <c r="AX412" s="474"/>
      <c r="AY412" s="474"/>
      <c r="AZ412" s="474"/>
      <c r="BA412" s="474"/>
      <c r="BB412" s="474"/>
      <c r="BC412" s="474"/>
      <c r="BD412" s="474"/>
      <c r="BE412" s="474"/>
      <c r="BF412" s="474"/>
      <c r="BG412" s="474"/>
      <c r="BH412" s="474"/>
      <c r="BI412" s="474"/>
      <c r="BJ412" s="474"/>
      <c r="BK412" s="474"/>
    </row>
    <row r="413" spans="17:63" ht="15.75" customHeight="1">
      <c r="Q413" s="77"/>
      <c r="AS413" s="474"/>
      <c r="AT413" s="474"/>
      <c r="AU413" s="474"/>
      <c r="AV413" s="474"/>
      <c r="AW413" s="474"/>
      <c r="AX413" s="474"/>
      <c r="AY413" s="474"/>
      <c r="AZ413" s="474"/>
      <c r="BA413" s="474"/>
      <c r="BB413" s="474"/>
      <c r="BC413" s="474"/>
      <c r="BD413" s="474"/>
      <c r="BE413" s="474"/>
      <c r="BF413" s="474"/>
      <c r="BG413" s="474"/>
      <c r="BH413" s="474"/>
      <c r="BI413" s="474"/>
      <c r="BJ413" s="474"/>
      <c r="BK413" s="474"/>
    </row>
    <row r="414" spans="17:63" ht="15.75" customHeight="1">
      <c r="Q414" s="77"/>
      <c r="AS414" s="474"/>
      <c r="AT414" s="474"/>
      <c r="AU414" s="474"/>
      <c r="AV414" s="474"/>
      <c r="AW414" s="474"/>
      <c r="AX414" s="474"/>
      <c r="AY414" s="474"/>
      <c r="AZ414" s="474"/>
      <c r="BA414" s="474"/>
      <c r="BB414" s="474"/>
      <c r="BC414" s="474"/>
      <c r="BD414" s="474"/>
      <c r="BE414" s="474"/>
      <c r="BF414" s="474"/>
      <c r="BG414" s="474"/>
      <c r="BH414" s="474"/>
      <c r="BI414" s="474"/>
      <c r="BJ414" s="474"/>
      <c r="BK414" s="474"/>
    </row>
    <row r="415" spans="17:63" ht="15.75" customHeight="1">
      <c r="Q415" s="77"/>
      <c r="AS415" s="474"/>
      <c r="AT415" s="474"/>
      <c r="AU415" s="474"/>
      <c r="AV415" s="474"/>
      <c r="AW415" s="474"/>
      <c r="AX415" s="474"/>
      <c r="AY415" s="474"/>
      <c r="AZ415" s="474"/>
      <c r="BA415" s="474"/>
      <c r="BB415" s="474"/>
      <c r="BC415" s="474"/>
      <c r="BD415" s="474"/>
      <c r="BE415" s="474"/>
      <c r="BF415" s="474"/>
      <c r="BG415" s="474"/>
      <c r="BH415" s="474"/>
      <c r="BI415" s="474"/>
      <c r="BJ415" s="474"/>
      <c r="BK415" s="474"/>
    </row>
    <row r="416" spans="17:63" ht="15.75" customHeight="1">
      <c r="Q416" s="77"/>
      <c r="AS416" s="474"/>
      <c r="AT416" s="474"/>
      <c r="AU416" s="474"/>
      <c r="AV416" s="474"/>
      <c r="AW416" s="474"/>
      <c r="AX416" s="474"/>
      <c r="AY416" s="474"/>
      <c r="AZ416" s="474"/>
      <c r="BA416" s="474"/>
      <c r="BB416" s="474"/>
      <c r="BC416" s="474"/>
      <c r="BD416" s="474"/>
      <c r="BE416" s="474"/>
      <c r="BF416" s="474"/>
      <c r="BG416" s="474"/>
      <c r="BH416" s="474"/>
      <c r="BI416" s="474"/>
      <c r="BJ416" s="474"/>
      <c r="BK416" s="474"/>
    </row>
    <row r="417" spans="17:63" ht="15.75" customHeight="1">
      <c r="Q417" s="77"/>
      <c r="AS417" s="474"/>
      <c r="AT417" s="474"/>
      <c r="AU417" s="474"/>
      <c r="AV417" s="474"/>
      <c r="AW417" s="474"/>
      <c r="AX417" s="474"/>
      <c r="AY417" s="474"/>
      <c r="AZ417" s="474"/>
      <c r="BA417" s="474"/>
      <c r="BB417" s="474"/>
      <c r="BC417" s="474"/>
      <c r="BD417" s="474"/>
      <c r="BE417" s="474"/>
      <c r="BF417" s="474"/>
      <c r="BG417" s="474"/>
      <c r="BH417" s="474"/>
      <c r="BI417" s="474"/>
      <c r="BJ417" s="474"/>
      <c r="BK417" s="474"/>
    </row>
    <row r="418" spans="17:63" ht="15.75" customHeight="1">
      <c r="Q418" s="77"/>
      <c r="AS418" s="474"/>
      <c r="AT418" s="474"/>
      <c r="AU418" s="474"/>
      <c r="AV418" s="474"/>
      <c r="AW418" s="474"/>
      <c r="AX418" s="474"/>
      <c r="AY418" s="474"/>
      <c r="AZ418" s="474"/>
      <c r="BA418" s="474"/>
      <c r="BB418" s="474"/>
      <c r="BC418" s="474"/>
      <c r="BD418" s="474"/>
      <c r="BE418" s="474"/>
      <c r="BF418" s="474"/>
      <c r="BG418" s="474"/>
      <c r="BH418" s="474"/>
      <c r="BI418" s="474"/>
      <c r="BJ418" s="474"/>
      <c r="BK418" s="474"/>
    </row>
    <row r="419" spans="17:63" ht="15.75" customHeight="1">
      <c r="Q419" s="77"/>
      <c r="AS419" s="474"/>
      <c r="AT419" s="474"/>
      <c r="AU419" s="474"/>
      <c r="AV419" s="474"/>
      <c r="AW419" s="474"/>
      <c r="AX419" s="474"/>
      <c r="AY419" s="474"/>
      <c r="AZ419" s="474"/>
      <c r="BA419" s="474"/>
      <c r="BB419" s="474"/>
      <c r="BC419" s="474"/>
      <c r="BD419" s="474"/>
      <c r="BE419" s="474"/>
      <c r="BF419" s="474"/>
      <c r="BG419" s="474"/>
      <c r="BH419" s="474"/>
      <c r="BI419" s="474"/>
      <c r="BJ419" s="474"/>
      <c r="BK419" s="474"/>
    </row>
    <row r="420" spans="17:63" ht="15.75" customHeight="1">
      <c r="Q420" s="77"/>
      <c r="AS420" s="474"/>
      <c r="AT420" s="474"/>
      <c r="AU420" s="474"/>
      <c r="AV420" s="474"/>
      <c r="AW420" s="474"/>
      <c r="AX420" s="474"/>
      <c r="AY420" s="474"/>
      <c r="AZ420" s="474"/>
      <c r="BA420" s="474"/>
      <c r="BB420" s="474"/>
      <c r="BC420" s="474"/>
      <c r="BD420" s="474"/>
      <c r="BE420" s="474"/>
      <c r="BF420" s="474"/>
      <c r="BG420" s="474"/>
      <c r="BH420" s="474"/>
      <c r="BI420" s="474"/>
      <c r="BJ420" s="474"/>
      <c r="BK420" s="474"/>
    </row>
    <row r="421" spans="17:63" ht="15.75" customHeight="1">
      <c r="Q421" s="77"/>
      <c r="AS421" s="474"/>
      <c r="AT421" s="474"/>
      <c r="AU421" s="474"/>
      <c r="AV421" s="474"/>
      <c r="AW421" s="474"/>
      <c r="AX421" s="474"/>
      <c r="AY421" s="474"/>
      <c r="AZ421" s="474"/>
      <c r="BA421" s="474"/>
      <c r="BB421" s="474"/>
      <c r="BC421" s="474"/>
      <c r="BD421" s="474"/>
      <c r="BE421" s="474"/>
      <c r="BF421" s="474"/>
      <c r="BG421" s="474"/>
      <c r="BH421" s="474"/>
      <c r="BI421" s="474"/>
      <c r="BJ421" s="474"/>
      <c r="BK421" s="474"/>
    </row>
    <row r="422" spans="17:63" ht="15.75" customHeight="1">
      <c r="Q422" s="77"/>
      <c r="AS422" s="474"/>
      <c r="AT422" s="474"/>
      <c r="AU422" s="474"/>
      <c r="AV422" s="474"/>
      <c r="AW422" s="474"/>
      <c r="AX422" s="474"/>
      <c r="AY422" s="474"/>
      <c r="AZ422" s="474"/>
      <c r="BA422" s="474"/>
      <c r="BB422" s="474"/>
      <c r="BC422" s="474"/>
      <c r="BD422" s="474"/>
      <c r="BE422" s="474"/>
      <c r="BF422" s="474"/>
      <c r="BG422" s="474"/>
      <c r="BH422" s="474"/>
      <c r="BI422" s="474"/>
      <c r="BJ422" s="474"/>
      <c r="BK422" s="474"/>
    </row>
    <row r="423" spans="17:63" ht="15.75" customHeight="1">
      <c r="Q423" s="77"/>
      <c r="AS423" s="474"/>
      <c r="AT423" s="474"/>
      <c r="AU423" s="474"/>
      <c r="AV423" s="474"/>
      <c r="AW423" s="474"/>
      <c r="AX423" s="474"/>
      <c r="AY423" s="474"/>
      <c r="AZ423" s="474"/>
      <c r="BA423" s="474"/>
      <c r="BB423" s="474"/>
      <c r="BC423" s="474"/>
      <c r="BD423" s="474"/>
      <c r="BE423" s="474"/>
      <c r="BF423" s="474"/>
      <c r="BG423" s="474"/>
      <c r="BH423" s="474"/>
      <c r="BI423" s="474"/>
      <c r="BJ423" s="474"/>
      <c r="BK423" s="474"/>
    </row>
    <row r="424" spans="17:63" ht="15.75" customHeight="1">
      <c r="Q424" s="77"/>
      <c r="AS424" s="474"/>
      <c r="AT424" s="474"/>
      <c r="AU424" s="474"/>
      <c r="AV424" s="474"/>
      <c r="AW424" s="474"/>
      <c r="AX424" s="474"/>
      <c r="AY424" s="474"/>
      <c r="AZ424" s="474"/>
      <c r="BA424" s="474"/>
      <c r="BB424" s="474"/>
      <c r="BC424" s="474"/>
      <c r="BD424" s="474"/>
      <c r="BE424" s="474"/>
      <c r="BF424" s="474"/>
      <c r="BG424" s="474"/>
      <c r="BH424" s="474"/>
      <c r="BI424" s="474"/>
      <c r="BJ424" s="474"/>
      <c r="BK424" s="474"/>
    </row>
    <row r="425" spans="17:63" ht="15.75" customHeight="1">
      <c r="Q425" s="77"/>
      <c r="AS425" s="474"/>
      <c r="AT425" s="474"/>
      <c r="AU425" s="474"/>
      <c r="AV425" s="474"/>
      <c r="AW425" s="474"/>
      <c r="AX425" s="474"/>
      <c r="AY425" s="474"/>
      <c r="AZ425" s="474"/>
      <c r="BA425" s="474"/>
      <c r="BB425" s="474"/>
      <c r="BC425" s="474"/>
      <c r="BD425" s="474"/>
      <c r="BE425" s="474"/>
      <c r="BF425" s="474"/>
      <c r="BG425" s="474"/>
      <c r="BH425" s="474"/>
      <c r="BI425" s="474"/>
      <c r="BJ425" s="474"/>
      <c r="BK425" s="474"/>
    </row>
    <row r="426" spans="17:63" ht="15.75" customHeight="1">
      <c r="Q426" s="77"/>
      <c r="AS426" s="474"/>
      <c r="AT426" s="474"/>
      <c r="AU426" s="474"/>
      <c r="AV426" s="474"/>
      <c r="AW426" s="474"/>
      <c r="AX426" s="474"/>
      <c r="AY426" s="474"/>
      <c r="AZ426" s="474"/>
      <c r="BA426" s="474"/>
      <c r="BB426" s="474"/>
      <c r="BC426" s="474"/>
      <c r="BD426" s="474"/>
      <c r="BE426" s="474"/>
      <c r="BF426" s="474"/>
      <c r="BG426" s="474"/>
      <c r="BH426" s="474"/>
      <c r="BI426" s="474"/>
      <c r="BJ426" s="474"/>
      <c r="BK426" s="474"/>
    </row>
    <row r="427" spans="17:63" ht="15.75" customHeight="1">
      <c r="Q427" s="77"/>
      <c r="AS427" s="474"/>
      <c r="AT427" s="474"/>
      <c r="AU427" s="474"/>
      <c r="AV427" s="474"/>
      <c r="AW427" s="474"/>
      <c r="AX427" s="474"/>
      <c r="AY427" s="474"/>
      <c r="AZ427" s="474"/>
      <c r="BA427" s="474"/>
      <c r="BB427" s="474"/>
      <c r="BC427" s="474"/>
      <c r="BD427" s="474"/>
      <c r="BE427" s="474"/>
      <c r="BF427" s="474"/>
      <c r="BG427" s="474"/>
      <c r="BH427" s="474"/>
      <c r="BI427" s="474"/>
      <c r="BJ427" s="474"/>
      <c r="BK427" s="474"/>
    </row>
    <row r="428" spans="17:63" ht="15.75" customHeight="1">
      <c r="Q428" s="77"/>
      <c r="AS428" s="474"/>
      <c r="AT428" s="474"/>
      <c r="AU428" s="474"/>
      <c r="AV428" s="474"/>
      <c r="AW428" s="474"/>
      <c r="AX428" s="474"/>
      <c r="AY428" s="474"/>
      <c r="AZ428" s="474"/>
      <c r="BA428" s="474"/>
      <c r="BB428" s="474"/>
      <c r="BC428" s="474"/>
      <c r="BD428" s="474"/>
      <c r="BE428" s="474"/>
      <c r="BF428" s="474"/>
      <c r="BG428" s="474"/>
      <c r="BH428" s="474"/>
      <c r="BI428" s="474"/>
      <c r="BJ428" s="474"/>
      <c r="BK428" s="474"/>
    </row>
    <row r="429" spans="17:63" ht="15.75" customHeight="1">
      <c r="Q429" s="77"/>
      <c r="AS429" s="474"/>
      <c r="AT429" s="474"/>
      <c r="AU429" s="474"/>
      <c r="AV429" s="474"/>
      <c r="AW429" s="474"/>
      <c r="AX429" s="474"/>
      <c r="AY429" s="474"/>
      <c r="AZ429" s="474"/>
      <c r="BA429" s="474"/>
      <c r="BB429" s="474"/>
      <c r="BC429" s="474"/>
      <c r="BD429" s="474"/>
      <c r="BE429" s="474"/>
      <c r="BF429" s="474"/>
      <c r="BG429" s="474"/>
      <c r="BH429" s="474"/>
      <c r="BI429" s="474"/>
      <c r="BJ429" s="474"/>
      <c r="BK429" s="474"/>
    </row>
    <row r="430" spans="17:63" ht="15.75" customHeight="1">
      <c r="Q430" s="77"/>
      <c r="AS430" s="474"/>
      <c r="AT430" s="474"/>
      <c r="AU430" s="474"/>
      <c r="AV430" s="474"/>
      <c r="AW430" s="474"/>
      <c r="AX430" s="474"/>
      <c r="AY430" s="474"/>
      <c r="AZ430" s="474"/>
      <c r="BA430" s="474"/>
      <c r="BB430" s="474"/>
      <c r="BC430" s="474"/>
      <c r="BD430" s="474"/>
      <c r="BE430" s="474"/>
      <c r="BF430" s="474"/>
      <c r="BG430" s="474"/>
      <c r="BH430" s="474"/>
      <c r="BI430" s="474"/>
      <c r="BJ430" s="474"/>
      <c r="BK430" s="474"/>
    </row>
    <row r="431" spans="17:63" ht="15.75" customHeight="1">
      <c r="Q431" s="77"/>
      <c r="AS431" s="474"/>
      <c r="AT431" s="474"/>
      <c r="AU431" s="474"/>
      <c r="AV431" s="474"/>
      <c r="AW431" s="474"/>
      <c r="AX431" s="474"/>
      <c r="AY431" s="474"/>
      <c r="AZ431" s="474"/>
      <c r="BA431" s="474"/>
      <c r="BB431" s="474"/>
      <c r="BC431" s="474"/>
      <c r="BD431" s="474"/>
      <c r="BE431" s="474"/>
      <c r="BF431" s="474"/>
      <c r="BG431" s="474"/>
      <c r="BH431" s="474"/>
      <c r="BI431" s="474"/>
      <c r="BJ431" s="474"/>
      <c r="BK431" s="474"/>
    </row>
    <row r="432" spans="17:63" ht="15.75" customHeight="1">
      <c r="Q432" s="77"/>
      <c r="AS432" s="474"/>
      <c r="AT432" s="474"/>
      <c r="AU432" s="474"/>
      <c r="AV432" s="474"/>
      <c r="AW432" s="474"/>
      <c r="AX432" s="474"/>
      <c r="AY432" s="474"/>
      <c r="AZ432" s="474"/>
      <c r="BA432" s="474"/>
      <c r="BB432" s="474"/>
      <c r="BC432" s="474"/>
      <c r="BD432" s="474"/>
      <c r="BE432" s="474"/>
      <c r="BF432" s="474"/>
      <c r="BG432" s="474"/>
      <c r="BH432" s="474"/>
      <c r="BI432" s="474"/>
      <c r="BJ432" s="474"/>
      <c r="BK432" s="474"/>
    </row>
    <row r="433" spans="17:63" ht="15.75" customHeight="1">
      <c r="Q433" s="77"/>
      <c r="AS433" s="474"/>
      <c r="AT433" s="474"/>
      <c r="AU433" s="474"/>
      <c r="AV433" s="474"/>
      <c r="AW433" s="474"/>
      <c r="AX433" s="474"/>
      <c r="AY433" s="474"/>
      <c r="AZ433" s="474"/>
      <c r="BA433" s="474"/>
      <c r="BB433" s="474"/>
      <c r="BC433" s="474"/>
      <c r="BD433" s="474"/>
      <c r="BE433" s="474"/>
      <c r="BF433" s="474"/>
      <c r="BG433" s="474"/>
      <c r="BH433" s="474"/>
      <c r="BI433" s="474"/>
      <c r="BJ433" s="474"/>
      <c r="BK433" s="474"/>
    </row>
    <row r="434" spans="17:63" ht="15.75" customHeight="1">
      <c r="Q434" s="77"/>
      <c r="AS434" s="474"/>
      <c r="AT434" s="474"/>
      <c r="AU434" s="474"/>
      <c r="AV434" s="474"/>
      <c r="AW434" s="474"/>
      <c r="AX434" s="474"/>
      <c r="AY434" s="474"/>
      <c r="AZ434" s="474"/>
      <c r="BA434" s="474"/>
      <c r="BB434" s="474"/>
      <c r="BC434" s="474"/>
      <c r="BD434" s="474"/>
      <c r="BE434" s="474"/>
      <c r="BF434" s="474"/>
      <c r="BG434" s="474"/>
      <c r="BH434" s="474"/>
      <c r="BI434" s="474"/>
      <c r="BJ434" s="474"/>
      <c r="BK434" s="474"/>
    </row>
    <row r="435" spans="17:63" ht="15.75" customHeight="1">
      <c r="Q435" s="77"/>
      <c r="AS435" s="474"/>
      <c r="AT435" s="474"/>
      <c r="AU435" s="474"/>
      <c r="AV435" s="474"/>
      <c r="AW435" s="474"/>
      <c r="AX435" s="474"/>
      <c r="AY435" s="474"/>
      <c r="AZ435" s="474"/>
      <c r="BA435" s="474"/>
      <c r="BB435" s="474"/>
      <c r="BC435" s="474"/>
      <c r="BD435" s="474"/>
      <c r="BE435" s="474"/>
      <c r="BF435" s="474"/>
      <c r="BG435" s="474"/>
      <c r="BH435" s="474"/>
      <c r="BI435" s="474"/>
      <c r="BJ435" s="474"/>
      <c r="BK435" s="474"/>
    </row>
    <row r="436" spans="17:63" ht="15.75" customHeight="1">
      <c r="Q436" s="77"/>
      <c r="AS436" s="474"/>
      <c r="AT436" s="474"/>
      <c r="AU436" s="474"/>
      <c r="AV436" s="474"/>
      <c r="AW436" s="474"/>
      <c r="AX436" s="474"/>
      <c r="AY436" s="474"/>
      <c r="AZ436" s="474"/>
      <c r="BA436" s="474"/>
      <c r="BB436" s="474"/>
      <c r="BC436" s="474"/>
      <c r="BD436" s="474"/>
      <c r="BE436" s="474"/>
      <c r="BF436" s="474"/>
      <c r="BG436" s="474"/>
      <c r="BH436" s="474"/>
      <c r="BI436" s="474"/>
      <c r="BJ436" s="474"/>
      <c r="BK436" s="474"/>
    </row>
    <row r="437" spans="17:63" ht="15.75" customHeight="1">
      <c r="Q437" s="77"/>
      <c r="AS437" s="474"/>
      <c r="AT437" s="474"/>
      <c r="AU437" s="474"/>
      <c r="AV437" s="474"/>
      <c r="AW437" s="474"/>
      <c r="AX437" s="474"/>
      <c r="AY437" s="474"/>
      <c r="AZ437" s="474"/>
      <c r="BA437" s="474"/>
      <c r="BB437" s="474"/>
      <c r="BC437" s="474"/>
      <c r="BD437" s="474"/>
      <c r="BE437" s="474"/>
      <c r="BF437" s="474"/>
      <c r="BG437" s="474"/>
      <c r="BH437" s="474"/>
      <c r="BI437" s="474"/>
      <c r="BJ437" s="474"/>
      <c r="BK437" s="474"/>
    </row>
    <row r="438" spans="17:63" ht="15.75" customHeight="1">
      <c r="Q438" s="77"/>
      <c r="AS438" s="474"/>
      <c r="AT438" s="474"/>
      <c r="AU438" s="474"/>
      <c r="AV438" s="474"/>
      <c r="AW438" s="474"/>
      <c r="AX438" s="474"/>
      <c r="AY438" s="474"/>
      <c r="AZ438" s="474"/>
      <c r="BA438" s="474"/>
      <c r="BB438" s="474"/>
      <c r="BC438" s="474"/>
      <c r="BD438" s="474"/>
      <c r="BE438" s="474"/>
      <c r="BF438" s="474"/>
      <c r="BG438" s="474"/>
      <c r="BH438" s="474"/>
      <c r="BI438" s="474"/>
      <c r="BJ438" s="474"/>
      <c r="BK438" s="474"/>
    </row>
    <row r="439" spans="17:63" ht="15.75" customHeight="1">
      <c r="Q439" s="77"/>
      <c r="AS439" s="474"/>
      <c r="AT439" s="474"/>
      <c r="AU439" s="474"/>
      <c r="AV439" s="474"/>
      <c r="AW439" s="474"/>
      <c r="AX439" s="474"/>
      <c r="AY439" s="474"/>
      <c r="AZ439" s="474"/>
      <c r="BA439" s="474"/>
      <c r="BB439" s="474"/>
      <c r="BC439" s="474"/>
      <c r="BD439" s="474"/>
      <c r="BE439" s="474"/>
      <c r="BF439" s="474"/>
      <c r="BG439" s="474"/>
      <c r="BH439" s="474"/>
      <c r="BI439" s="474"/>
      <c r="BJ439" s="474"/>
      <c r="BK439" s="474"/>
    </row>
    <row r="440" spans="17:63" ht="15.75" customHeight="1">
      <c r="Q440" s="77"/>
      <c r="AS440" s="474"/>
      <c r="AT440" s="474"/>
      <c r="AU440" s="474"/>
      <c r="AV440" s="474"/>
      <c r="AW440" s="474"/>
      <c r="AX440" s="474"/>
      <c r="AY440" s="474"/>
      <c r="AZ440" s="474"/>
      <c r="BA440" s="474"/>
      <c r="BB440" s="474"/>
      <c r="BC440" s="474"/>
      <c r="BD440" s="474"/>
      <c r="BE440" s="474"/>
      <c r="BF440" s="474"/>
      <c r="BG440" s="474"/>
      <c r="BH440" s="474"/>
      <c r="BI440" s="474"/>
      <c r="BJ440" s="474"/>
      <c r="BK440" s="474"/>
    </row>
    <row r="441" spans="17:63" ht="15.75" customHeight="1">
      <c r="Q441" s="77"/>
      <c r="AS441" s="474"/>
      <c r="AT441" s="474"/>
      <c r="AU441" s="474"/>
      <c r="AV441" s="474"/>
      <c r="AW441" s="474"/>
      <c r="AX441" s="474"/>
      <c r="AY441" s="474"/>
      <c r="AZ441" s="474"/>
      <c r="BA441" s="474"/>
      <c r="BB441" s="474"/>
      <c r="BC441" s="474"/>
      <c r="BD441" s="474"/>
      <c r="BE441" s="474"/>
      <c r="BF441" s="474"/>
      <c r="BG441" s="474"/>
      <c r="BH441" s="474"/>
      <c r="BI441" s="474"/>
      <c r="BJ441" s="474"/>
      <c r="BK441" s="474"/>
    </row>
    <row r="442" spans="17:63" ht="15.75" customHeight="1">
      <c r="Q442" s="77"/>
      <c r="AS442" s="474"/>
      <c r="AT442" s="474"/>
      <c r="AU442" s="474"/>
      <c r="AV442" s="474"/>
      <c r="AW442" s="474"/>
      <c r="AX442" s="474"/>
      <c r="AY442" s="474"/>
      <c r="AZ442" s="474"/>
      <c r="BA442" s="474"/>
      <c r="BB442" s="474"/>
      <c r="BC442" s="474"/>
      <c r="BD442" s="474"/>
      <c r="BE442" s="474"/>
      <c r="BF442" s="474"/>
      <c r="BG442" s="474"/>
      <c r="BH442" s="474"/>
      <c r="BI442" s="474"/>
      <c r="BJ442" s="474"/>
      <c r="BK442" s="474"/>
    </row>
    <row r="443" spans="17:63" ht="15.75" customHeight="1">
      <c r="Q443" s="77"/>
      <c r="AS443" s="474"/>
      <c r="AT443" s="474"/>
      <c r="AU443" s="474"/>
      <c r="AV443" s="474"/>
      <c r="AW443" s="474"/>
      <c r="AX443" s="474"/>
      <c r="AY443" s="474"/>
      <c r="AZ443" s="474"/>
      <c r="BA443" s="474"/>
      <c r="BB443" s="474"/>
      <c r="BC443" s="474"/>
      <c r="BD443" s="474"/>
      <c r="BE443" s="474"/>
      <c r="BF443" s="474"/>
      <c r="BG443" s="474"/>
      <c r="BH443" s="474"/>
      <c r="BI443" s="474"/>
      <c r="BJ443" s="474"/>
      <c r="BK443" s="474"/>
    </row>
    <row r="444" spans="17:63" ht="15.75" customHeight="1">
      <c r="Q444" s="77"/>
      <c r="AS444" s="474"/>
      <c r="AT444" s="474"/>
      <c r="AU444" s="474"/>
      <c r="AV444" s="474"/>
      <c r="AW444" s="474"/>
      <c r="AX444" s="474"/>
      <c r="AY444" s="474"/>
      <c r="AZ444" s="474"/>
      <c r="BA444" s="474"/>
      <c r="BB444" s="474"/>
      <c r="BC444" s="474"/>
      <c r="BD444" s="474"/>
      <c r="BE444" s="474"/>
      <c r="BF444" s="474"/>
      <c r="BG444" s="474"/>
      <c r="BH444" s="474"/>
      <c r="BI444" s="474"/>
      <c r="BJ444" s="474"/>
      <c r="BK444" s="474"/>
    </row>
    <row r="445" spans="17:63" ht="15.75" customHeight="1">
      <c r="Q445" s="77"/>
      <c r="AS445" s="474"/>
      <c r="AT445" s="474"/>
      <c r="AU445" s="474"/>
      <c r="AV445" s="474"/>
      <c r="AW445" s="474"/>
      <c r="AX445" s="474"/>
      <c r="AY445" s="474"/>
      <c r="AZ445" s="474"/>
      <c r="BA445" s="474"/>
      <c r="BB445" s="474"/>
      <c r="BC445" s="474"/>
      <c r="BD445" s="474"/>
      <c r="BE445" s="474"/>
      <c r="BF445" s="474"/>
      <c r="BG445" s="474"/>
      <c r="BH445" s="474"/>
      <c r="BI445" s="474"/>
      <c r="BJ445" s="474"/>
      <c r="BK445" s="474"/>
    </row>
    <row r="446" spans="17:63" ht="15.75" customHeight="1">
      <c r="Q446" s="77"/>
      <c r="AS446" s="474"/>
      <c r="AT446" s="474"/>
      <c r="AU446" s="474"/>
      <c r="AV446" s="474"/>
      <c r="AW446" s="474"/>
      <c r="AX446" s="474"/>
      <c r="AY446" s="474"/>
      <c r="AZ446" s="474"/>
      <c r="BA446" s="474"/>
      <c r="BB446" s="474"/>
      <c r="BC446" s="474"/>
      <c r="BD446" s="474"/>
      <c r="BE446" s="474"/>
      <c r="BF446" s="474"/>
      <c r="BG446" s="474"/>
      <c r="BH446" s="474"/>
      <c r="BI446" s="474"/>
      <c r="BJ446" s="474"/>
      <c r="BK446" s="474"/>
    </row>
    <row r="447" spans="17:63" ht="15.75" customHeight="1">
      <c r="Q447" s="77"/>
      <c r="AS447" s="474"/>
      <c r="AT447" s="474"/>
      <c r="AU447" s="474"/>
      <c r="AV447" s="474"/>
      <c r="AW447" s="474"/>
      <c r="AX447" s="474"/>
      <c r="AY447" s="474"/>
      <c r="AZ447" s="474"/>
      <c r="BA447" s="474"/>
      <c r="BB447" s="474"/>
      <c r="BC447" s="474"/>
      <c r="BD447" s="474"/>
      <c r="BE447" s="474"/>
      <c r="BF447" s="474"/>
      <c r="BG447" s="474"/>
      <c r="BH447" s="474"/>
      <c r="BI447" s="474"/>
      <c r="BJ447" s="474"/>
      <c r="BK447" s="474"/>
    </row>
    <row r="448" spans="17:63" ht="15.75" customHeight="1">
      <c r="Q448" s="77"/>
      <c r="AS448" s="474"/>
      <c r="AT448" s="474"/>
      <c r="AU448" s="474"/>
      <c r="AV448" s="474"/>
      <c r="AW448" s="474"/>
      <c r="AX448" s="474"/>
      <c r="AY448" s="474"/>
      <c r="AZ448" s="474"/>
      <c r="BA448" s="474"/>
      <c r="BB448" s="474"/>
      <c r="BC448" s="474"/>
      <c r="BD448" s="474"/>
      <c r="BE448" s="474"/>
      <c r="BF448" s="474"/>
      <c r="BG448" s="474"/>
      <c r="BH448" s="474"/>
      <c r="BI448" s="474"/>
      <c r="BJ448" s="474"/>
      <c r="BK448" s="474"/>
    </row>
    <row r="449" spans="17:63" ht="15.75" customHeight="1">
      <c r="Q449" s="77"/>
      <c r="AS449" s="474"/>
      <c r="AT449" s="474"/>
      <c r="AU449" s="474"/>
      <c r="AV449" s="474"/>
      <c r="AW449" s="474"/>
      <c r="AX449" s="474"/>
      <c r="AY449" s="474"/>
      <c r="AZ449" s="474"/>
      <c r="BA449" s="474"/>
      <c r="BB449" s="474"/>
      <c r="BC449" s="474"/>
      <c r="BD449" s="474"/>
      <c r="BE449" s="474"/>
      <c r="BF449" s="474"/>
      <c r="BG449" s="474"/>
      <c r="BH449" s="474"/>
      <c r="BI449" s="474"/>
      <c r="BJ449" s="474"/>
      <c r="BK449" s="474"/>
    </row>
    <row r="450" spans="17:63" ht="15.75" customHeight="1">
      <c r="Q450" s="77"/>
      <c r="AS450" s="474"/>
      <c r="AT450" s="474"/>
      <c r="AU450" s="474"/>
      <c r="AV450" s="474"/>
      <c r="AW450" s="474"/>
      <c r="AX450" s="474"/>
      <c r="AY450" s="474"/>
      <c r="AZ450" s="474"/>
      <c r="BA450" s="474"/>
      <c r="BB450" s="474"/>
      <c r="BC450" s="474"/>
      <c r="BD450" s="474"/>
      <c r="BE450" s="474"/>
      <c r="BF450" s="474"/>
      <c r="BG450" s="474"/>
      <c r="BH450" s="474"/>
      <c r="BI450" s="474"/>
      <c r="BJ450" s="474"/>
      <c r="BK450" s="474"/>
    </row>
    <row r="451" spans="17:63" ht="15.75" customHeight="1">
      <c r="Q451" s="77"/>
      <c r="AS451" s="474"/>
      <c r="AT451" s="474"/>
      <c r="AU451" s="474"/>
      <c r="AV451" s="474"/>
      <c r="AW451" s="474"/>
      <c r="AX451" s="474"/>
      <c r="AY451" s="474"/>
      <c r="AZ451" s="474"/>
      <c r="BA451" s="474"/>
      <c r="BB451" s="474"/>
      <c r="BC451" s="474"/>
      <c r="BD451" s="474"/>
      <c r="BE451" s="474"/>
      <c r="BF451" s="474"/>
      <c r="BG451" s="474"/>
      <c r="BH451" s="474"/>
      <c r="BI451" s="474"/>
      <c r="BJ451" s="474"/>
      <c r="BK451" s="474"/>
    </row>
    <row r="452" spans="17:63" ht="15.75" customHeight="1">
      <c r="Q452" s="77"/>
      <c r="AS452" s="474"/>
      <c r="AT452" s="474"/>
      <c r="AU452" s="474"/>
      <c r="AV452" s="474"/>
      <c r="AW452" s="474"/>
      <c r="AX452" s="474"/>
      <c r="AY452" s="474"/>
      <c r="AZ452" s="474"/>
      <c r="BA452" s="474"/>
      <c r="BB452" s="474"/>
      <c r="BC452" s="474"/>
      <c r="BD452" s="474"/>
      <c r="BE452" s="474"/>
      <c r="BF452" s="474"/>
      <c r="BG452" s="474"/>
      <c r="BH452" s="474"/>
      <c r="BI452" s="474"/>
      <c r="BJ452" s="474"/>
      <c r="BK452" s="474"/>
    </row>
    <row r="453" spans="17:63" ht="15.75" customHeight="1">
      <c r="Q453" s="77"/>
      <c r="AS453" s="474"/>
      <c r="AT453" s="474"/>
      <c r="AU453" s="474"/>
      <c r="AV453" s="474"/>
      <c r="AW453" s="474"/>
      <c r="AX453" s="474"/>
      <c r="AY453" s="474"/>
      <c r="AZ453" s="474"/>
      <c r="BA453" s="474"/>
      <c r="BB453" s="474"/>
      <c r="BC453" s="474"/>
      <c r="BD453" s="474"/>
      <c r="BE453" s="474"/>
      <c r="BF453" s="474"/>
      <c r="BG453" s="474"/>
      <c r="BH453" s="474"/>
      <c r="BI453" s="474"/>
      <c r="BJ453" s="474"/>
      <c r="BK453" s="474"/>
    </row>
    <row r="454" spans="17:63" ht="15.75" customHeight="1">
      <c r="Q454" s="77"/>
      <c r="AS454" s="474"/>
      <c r="AT454" s="474"/>
      <c r="AU454" s="474"/>
      <c r="AV454" s="474"/>
      <c r="AW454" s="474"/>
      <c r="AX454" s="474"/>
      <c r="AY454" s="474"/>
      <c r="AZ454" s="474"/>
      <c r="BA454" s="474"/>
      <c r="BB454" s="474"/>
      <c r="BC454" s="474"/>
      <c r="BD454" s="474"/>
      <c r="BE454" s="474"/>
      <c r="BF454" s="474"/>
      <c r="BG454" s="474"/>
      <c r="BH454" s="474"/>
      <c r="BI454" s="474"/>
      <c r="BJ454" s="474"/>
      <c r="BK454" s="474"/>
    </row>
    <row r="455" spans="17:63" ht="15.75" customHeight="1">
      <c r="Q455" s="77"/>
      <c r="AS455" s="474"/>
      <c r="AT455" s="474"/>
      <c r="AU455" s="474"/>
      <c r="AV455" s="474"/>
      <c r="AW455" s="474"/>
      <c r="AX455" s="474"/>
      <c r="AY455" s="474"/>
      <c r="AZ455" s="474"/>
      <c r="BA455" s="474"/>
      <c r="BB455" s="474"/>
      <c r="BC455" s="474"/>
      <c r="BD455" s="474"/>
      <c r="BE455" s="474"/>
      <c r="BF455" s="474"/>
      <c r="BG455" s="474"/>
      <c r="BH455" s="474"/>
      <c r="BI455" s="474"/>
      <c r="BJ455" s="474"/>
      <c r="BK455" s="474"/>
    </row>
    <row r="456" spans="17:63" ht="15.75" customHeight="1">
      <c r="Q456" s="77"/>
      <c r="AS456" s="474"/>
      <c r="AT456" s="474"/>
      <c r="AU456" s="474"/>
      <c r="AV456" s="474"/>
      <c r="AW456" s="474"/>
      <c r="AX456" s="474"/>
      <c r="AY456" s="474"/>
      <c r="AZ456" s="474"/>
      <c r="BA456" s="474"/>
      <c r="BB456" s="474"/>
      <c r="BC456" s="474"/>
      <c r="BD456" s="474"/>
      <c r="BE456" s="474"/>
      <c r="BF456" s="474"/>
      <c r="BG456" s="474"/>
      <c r="BH456" s="474"/>
      <c r="BI456" s="474"/>
      <c r="BJ456" s="474"/>
      <c r="BK456" s="474"/>
    </row>
    <row r="457" spans="17:63" ht="15.75" customHeight="1">
      <c r="Q457" s="77"/>
      <c r="AS457" s="474"/>
      <c r="AT457" s="474"/>
      <c r="AU457" s="474"/>
      <c r="AV457" s="474"/>
      <c r="AW457" s="474"/>
      <c r="AX457" s="474"/>
      <c r="AY457" s="474"/>
      <c r="AZ457" s="474"/>
      <c r="BA457" s="474"/>
      <c r="BB457" s="474"/>
      <c r="BC457" s="474"/>
      <c r="BD457" s="474"/>
      <c r="BE457" s="474"/>
      <c r="BF457" s="474"/>
      <c r="BG457" s="474"/>
      <c r="BH457" s="474"/>
      <c r="BI457" s="474"/>
      <c r="BJ457" s="474"/>
      <c r="BK457" s="474"/>
    </row>
    <row r="458" spans="17:63" ht="15.75" customHeight="1">
      <c r="Q458" s="77"/>
      <c r="AS458" s="474"/>
      <c r="AT458" s="474"/>
      <c r="AU458" s="474"/>
      <c r="AV458" s="474"/>
      <c r="AW458" s="474"/>
      <c r="AX458" s="474"/>
      <c r="AY458" s="474"/>
      <c r="AZ458" s="474"/>
      <c r="BA458" s="474"/>
      <c r="BB458" s="474"/>
      <c r="BC458" s="474"/>
      <c r="BD458" s="474"/>
      <c r="BE458" s="474"/>
      <c r="BF458" s="474"/>
      <c r="BG458" s="474"/>
      <c r="BH458" s="474"/>
      <c r="BI458" s="474"/>
      <c r="BJ458" s="474"/>
      <c r="BK458" s="474"/>
    </row>
    <row r="459" spans="17:63" ht="15.75" customHeight="1">
      <c r="Q459" s="77"/>
      <c r="AS459" s="474"/>
      <c r="AT459" s="474"/>
      <c r="AU459" s="474"/>
      <c r="AV459" s="474"/>
      <c r="AW459" s="474"/>
      <c r="AX459" s="474"/>
      <c r="AY459" s="474"/>
      <c r="AZ459" s="474"/>
      <c r="BA459" s="474"/>
      <c r="BB459" s="474"/>
      <c r="BC459" s="474"/>
      <c r="BD459" s="474"/>
      <c r="BE459" s="474"/>
      <c r="BF459" s="474"/>
      <c r="BG459" s="474"/>
      <c r="BH459" s="474"/>
      <c r="BI459" s="474"/>
      <c r="BJ459" s="474"/>
      <c r="BK459" s="474"/>
    </row>
    <row r="460" spans="17:63" ht="15.75" customHeight="1">
      <c r="Q460" s="77"/>
      <c r="AS460" s="474"/>
      <c r="AT460" s="474"/>
      <c r="AU460" s="474"/>
      <c r="AV460" s="474"/>
      <c r="AW460" s="474"/>
      <c r="AX460" s="474"/>
      <c r="AY460" s="474"/>
      <c r="AZ460" s="474"/>
      <c r="BA460" s="474"/>
      <c r="BB460" s="474"/>
      <c r="BC460" s="474"/>
      <c r="BD460" s="474"/>
      <c r="BE460" s="474"/>
      <c r="BF460" s="474"/>
      <c r="BG460" s="474"/>
      <c r="BH460" s="474"/>
      <c r="BI460" s="474"/>
      <c r="BJ460" s="474"/>
      <c r="BK460" s="474"/>
    </row>
    <row r="461" spans="17:63" ht="15.75" customHeight="1">
      <c r="Q461" s="77"/>
      <c r="AS461" s="474"/>
      <c r="AT461" s="474"/>
      <c r="AU461" s="474"/>
      <c r="AV461" s="474"/>
      <c r="AW461" s="474"/>
      <c r="AX461" s="474"/>
      <c r="AY461" s="474"/>
      <c r="AZ461" s="474"/>
      <c r="BA461" s="474"/>
      <c r="BB461" s="474"/>
      <c r="BC461" s="474"/>
      <c r="BD461" s="474"/>
      <c r="BE461" s="474"/>
      <c r="BF461" s="474"/>
      <c r="BG461" s="474"/>
      <c r="BH461" s="474"/>
      <c r="BI461" s="474"/>
      <c r="BJ461" s="474"/>
      <c r="BK461" s="474"/>
    </row>
    <row r="462" spans="17:63" ht="15.75" customHeight="1">
      <c r="Q462" s="77"/>
      <c r="AS462" s="474"/>
      <c r="AT462" s="474"/>
      <c r="AU462" s="474"/>
      <c r="AV462" s="474"/>
      <c r="AW462" s="474"/>
      <c r="AX462" s="474"/>
      <c r="AY462" s="474"/>
      <c r="AZ462" s="474"/>
      <c r="BA462" s="474"/>
      <c r="BB462" s="474"/>
      <c r="BC462" s="474"/>
      <c r="BD462" s="474"/>
      <c r="BE462" s="474"/>
      <c r="BF462" s="474"/>
      <c r="BG462" s="474"/>
      <c r="BH462" s="474"/>
      <c r="BI462" s="474"/>
      <c r="BJ462" s="474"/>
      <c r="BK462" s="474"/>
    </row>
    <row r="463" spans="17:63" ht="15.75" customHeight="1">
      <c r="Q463" s="77"/>
      <c r="AS463" s="474"/>
      <c r="AT463" s="474"/>
      <c r="AU463" s="474"/>
      <c r="AV463" s="474"/>
      <c r="AW463" s="474"/>
      <c r="AX463" s="474"/>
      <c r="AY463" s="474"/>
      <c r="AZ463" s="474"/>
      <c r="BA463" s="474"/>
      <c r="BB463" s="474"/>
      <c r="BC463" s="474"/>
      <c r="BD463" s="474"/>
      <c r="BE463" s="474"/>
      <c r="BF463" s="474"/>
      <c r="BG463" s="474"/>
      <c r="BH463" s="474"/>
      <c r="BI463" s="474"/>
      <c r="BJ463" s="474"/>
      <c r="BK463" s="474"/>
    </row>
    <row r="464" spans="17:63" ht="15.75" customHeight="1">
      <c r="Q464" s="77"/>
      <c r="AS464" s="474"/>
      <c r="AT464" s="474"/>
      <c r="AU464" s="474"/>
      <c r="AV464" s="474"/>
      <c r="AW464" s="474"/>
      <c r="AX464" s="474"/>
      <c r="AY464" s="474"/>
      <c r="AZ464" s="474"/>
      <c r="BA464" s="474"/>
      <c r="BB464" s="474"/>
      <c r="BC464" s="474"/>
      <c r="BD464" s="474"/>
      <c r="BE464" s="474"/>
      <c r="BF464" s="474"/>
      <c r="BG464" s="474"/>
      <c r="BH464" s="474"/>
      <c r="BI464" s="474"/>
      <c r="BJ464" s="474"/>
      <c r="BK464" s="474"/>
    </row>
    <row r="465" spans="17:63" ht="15.75" customHeight="1">
      <c r="Q465" s="77"/>
      <c r="AS465" s="474"/>
      <c r="AT465" s="474"/>
      <c r="AU465" s="474"/>
      <c r="AV465" s="474"/>
      <c r="AW465" s="474"/>
      <c r="AX465" s="474"/>
      <c r="AY465" s="474"/>
      <c r="AZ465" s="474"/>
      <c r="BA465" s="474"/>
      <c r="BB465" s="474"/>
      <c r="BC465" s="474"/>
      <c r="BD465" s="474"/>
      <c r="BE465" s="474"/>
      <c r="BF465" s="474"/>
      <c r="BG465" s="474"/>
      <c r="BH465" s="474"/>
      <c r="BI465" s="474"/>
      <c r="BJ465" s="474"/>
      <c r="BK465" s="474"/>
    </row>
    <row r="466" spans="17:63" ht="15.75" customHeight="1">
      <c r="Q466" s="77"/>
      <c r="AS466" s="474"/>
      <c r="AT466" s="474"/>
      <c r="AU466" s="474"/>
      <c r="AV466" s="474"/>
      <c r="AW466" s="474"/>
      <c r="AX466" s="474"/>
      <c r="AY466" s="474"/>
      <c r="AZ466" s="474"/>
      <c r="BA466" s="474"/>
      <c r="BB466" s="474"/>
      <c r="BC466" s="474"/>
      <c r="BD466" s="474"/>
      <c r="BE466" s="474"/>
      <c r="BF466" s="474"/>
      <c r="BG466" s="474"/>
      <c r="BH466" s="474"/>
      <c r="BI466" s="474"/>
      <c r="BJ466" s="474"/>
      <c r="BK466" s="474"/>
    </row>
    <row r="467" spans="17:63" ht="15.75" customHeight="1">
      <c r="Q467" s="77"/>
      <c r="AS467" s="474"/>
      <c r="AT467" s="474"/>
      <c r="AU467" s="474"/>
      <c r="AV467" s="474"/>
      <c r="AW467" s="474"/>
      <c r="AX467" s="474"/>
      <c r="AY467" s="474"/>
      <c r="AZ467" s="474"/>
      <c r="BA467" s="474"/>
      <c r="BB467" s="474"/>
      <c r="BC467" s="474"/>
      <c r="BD467" s="474"/>
      <c r="BE467" s="474"/>
      <c r="BF467" s="474"/>
      <c r="BG467" s="474"/>
      <c r="BH467" s="474"/>
      <c r="BI467" s="474"/>
      <c r="BJ467" s="474"/>
      <c r="BK467" s="474"/>
    </row>
    <row r="468" spans="17:63" ht="15.75" customHeight="1">
      <c r="Q468" s="77"/>
      <c r="AS468" s="474"/>
      <c r="AT468" s="474"/>
      <c r="AU468" s="474"/>
      <c r="AV468" s="474"/>
      <c r="AW468" s="474"/>
      <c r="AX468" s="474"/>
      <c r="AY468" s="474"/>
      <c r="AZ468" s="474"/>
      <c r="BA468" s="474"/>
      <c r="BB468" s="474"/>
      <c r="BC468" s="474"/>
      <c r="BD468" s="474"/>
      <c r="BE468" s="474"/>
      <c r="BF468" s="474"/>
      <c r="BG468" s="474"/>
      <c r="BH468" s="474"/>
      <c r="BI468" s="474"/>
      <c r="BJ468" s="474"/>
      <c r="BK468" s="474"/>
    </row>
    <row r="469" spans="17:63" ht="15.75" customHeight="1">
      <c r="Q469" s="77"/>
      <c r="AS469" s="474"/>
      <c r="AT469" s="474"/>
      <c r="AU469" s="474"/>
      <c r="AV469" s="474"/>
      <c r="AW469" s="474"/>
      <c r="AX469" s="474"/>
      <c r="AY469" s="474"/>
      <c r="AZ469" s="474"/>
      <c r="BA469" s="474"/>
      <c r="BB469" s="474"/>
      <c r="BC469" s="474"/>
      <c r="BD469" s="474"/>
      <c r="BE469" s="474"/>
      <c r="BF469" s="474"/>
      <c r="BG469" s="474"/>
      <c r="BH469" s="474"/>
      <c r="BI469" s="474"/>
      <c r="BJ469" s="474"/>
      <c r="BK469" s="474"/>
    </row>
    <row r="470" spans="17:63" ht="15.75" customHeight="1">
      <c r="Q470" s="77"/>
      <c r="AS470" s="474"/>
      <c r="AT470" s="474"/>
      <c r="AU470" s="474"/>
      <c r="AV470" s="474"/>
      <c r="AW470" s="474"/>
      <c r="AX470" s="474"/>
      <c r="AY470" s="474"/>
      <c r="AZ470" s="474"/>
      <c r="BA470" s="474"/>
      <c r="BB470" s="474"/>
      <c r="BC470" s="474"/>
      <c r="BD470" s="474"/>
      <c r="BE470" s="474"/>
      <c r="BF470" s="474"/>
      <c r="BG470" s="474"/>
      <c r="BH470" s="474"/>
      <c r="BI470" s="474"/>
      <c r="BJ470" s="474"/>
      <c r="BK470" s="474"/>
    </row>
    <row r="471" spans="17:63" ht="15.75" customHeight="1">
      <c r="Q471" s="77"/>
      <c r="AS471" s="474"/>
      <c r="AT471" s="474"/>
      <c r="AU471" s="474"/>
      <c r="AV471" s="474"/>
      <c r="AW471" s="474"/>
      <c r="AX471" s="474"/>
      <c r="AY471" s="474"/>
      <c r="AZ471" s="474"/>
      <c r="BA471" s="474"/>
      <c r="BB471" s="474"/>
      <c r="BC471" s="474"/>
      <c r="BD471" s="474"/>
      <c r="BE471" s="474"/>
      <c r="BF471" s="474"/>
      <c r="BG471" s="474"/>
      <c r="BH471" s="474"/>
      <c r="BI471" s="474"/>
      <c r="BJ471" s="474"/>
      <c r="BK471" s="474"/>
    </row>
    <row r="472" spans="17:63" ht="15.75" customHeight="1">
      <c r="Q472" s="77"/>
      <c r="AS472" s="474"/>
      <c r="AT472" s="474"/>
      <c r="AU472" s="474"/>
      <c r="AV472" s="474"/>
      <c r="AW472" s="474"/>
      <c r="AX472" s="474"/>
      <c r="AY472" s="474"/>
      <c r="AZ472" s="474"/>
      <c r="BA472" s="474"/>
      <c r="BB472" s="474"/>
      <c r="BC472" s="474"/>
      <c r="BD472" s="474"/>
      <c r="BE472" s="474"/>
      <c r="BF472" s="474"/>
      <c r="BG472" s="474"/>
      <c r="BH472" s="474"/>
      <c r="BI472" s="474"/>
      <c r="BJ472" s="474"/>
      <c r="BK472" s="474"/>
    </row>
    <row r="473" spans="17:63" ht="15.75" customHeight="1">
      <c r="Q473" s="77"/>
      <c r="AS473" s="474"/>
      <c r="AT473" s="474"/>
      <c r="AU473" s="474"/>
      <c r="AV473" s="474"/>
      <c r="AW473" s="474"/>
      <c r="AX473" s="474"/>
      <c r="AY473" s="474"/>
      <c r="AZ473" s="474"/>
      <c r="BA473" s="474"/>
      <c r="BB473" s="474"/>
      <c r="BC473" s="474"/>
      <c r="BD473" s="474"/>
      <c r="BE473" s="474"/>
      <c r="BF473" s="474"/>
      <c r="BG473" s="474"/>
      <c r="BH473" s="474"/>
      <c r="BI473" s="474"/>
      <c r="BJ473" s="474"/>
      <c r="BK473" s="474"/>
    </row>
    <row r="474" spans="17:63" ht="15.75" customHeight="1">
      <c r="Q474" s="77"/>
      <c r="AS474" s="474"/>
      <c r="AT474" s="474"/>
      <c r="AU474" s="474"/>
      <c r="AV474" s="474"/>
      <c r="AW474" s="474"/>
      <c r="AX474" s="474"/>
      <c r="AY474" s="474"/>
      <c r="AZ474" s="474"/>
      <c r="BA474" s="474"/>
      <c r="BB474" s="474"/>
      <c r="BC474" s="474"/>
      <c r="BD474" s="474"/>
      <c r="BE474" s="474"/>
      <c r="BF474" s="474"/>
      <c r="BG474" s="474"/>
      <c r="BH474" s="474"/>
      <c r="BI474" s="474"/>
      <c r="BJ474" s="474"/>
      <c r="BK474" s="474"/>
    </row>
    <row r="475" spans="17:63" ht="15.75" customHeight="1">
      <c r="Q475" s="77"/>
      <c r="AS475" s="474"/>
      <c r="AT475" s="474"/>
      <c r="AU475" s="474"/>
      <c r="AV475" s="474"/>
      <c r="AW475" s="474"/>
      <c r="AX475" s="474"/>
      <c r="AY475" s="474"/>
      <c r="AZ475" s="474"/>
      <c r="BA475" s="474"/>
      <c r="BB475" s="474"/>
      <c r="BC475" s="474"/>
      <c r="BD475" s="474"/>
      <c r="BE475" s="474"/>
      <c r="BF475" s="474"/>
      <c r="BG475" s="474"/>
      <c r="BH475" s="474"/>
      <c r="BI475" s="474"/>
      <c r="BJ475" s="474"/>
      <c r="BK475" s="474"/>
    </row>
    <row r="476" spans="17:63" ht="15.75" customHeight="1">
      <c r="Q476" s="77"/>
      <c r="AS476" s="474"/>
      <c r="AT476" s="474"/>
      <c r="AU476" s="474"/>
      <c r="AV476" s="474"/>
      <c r="AW476" s="474"/>
      <c r="AX476" s="474"/>
      <c r="AY476" s="474"/>
      <c r="AZ476" s="474"/>
      <c r="BA476" s="474"/>
      <c r="BB476" s="474"/>
      <c r="BC476" s="474"/>
      <c r="BD476" s="474"/>
      <c r="BE476" s="474"/>
      <c r="BF476" s="474"/>
      <c r="BG476" s="474"/>
      <c r="BH476" s="474"/>
      <c r="BI476" s="474"/>
      <c r="BJ476" s="474"/>
      <c r="BK476" s="474"/>
    </row>
    <row r="477" spans="17:63" ht="15.75" customHeight="1">
      <c r="Q477" s="77"/>
      <c r="AS477" s="474"/>
      <c r="AT477" s="474"/>
      <c r="AU477" s="474"/>
      <c r="AV477" s="474"/>
      <c r="AW477" s="474"/>
      <c r="AX477" s="474"/>
      <c r="AY477" s="474"/>
      <c r="AZ477" s="474"/>
      <c r="BA477" s="474"/>
      <c r="BB477" s="474"/>
      <c r="BC477" s="474"/>
      <c r="BD477" s="474"/>
      <c r="BE477" s="474"/>
      <c r="BF477" s="474"/>
      <c r="BG477" s="474"/>
      <c r="BH477" s="474"/>
      <c r="BI477" s="474"/>
      <c r="BJ477" s="474"/>
      <c r="BK477" s="474"/>
    </row>
    <row r="478" spans="17:63" ht="15.75" customHeight="1">
      <c r="Q478" s="77"/>
      <c r="AS478" s="474"/>
      <c r="AT478" s="474"/>
      <c r="AU478" s="474"/>
      <c r="AV478" s="474"/>
      <c r="AW478" s="474"/>
      <c r="AX478" s="474"/>
      <c r="AY478" s="474"/>
      <c r="AZ478" s="474"/>
      <c r="BA478" s="474"/>
      <c r="BB478" s="474"/>
      <c r="BC478" s="474"/>
      <c r="BD478" s="474"/>
      <c r="BE478" s="474"/>
      <c r="BF478" s="474"/>
      <c r="BG478" s="474"/>
      <c r="BH478" s="474"/>
      <c r="BI478" s="474"/>
      <c r="BJ478" s="474"/>
      <c r="BK478" s="474"/>
    </row>
    <row r="479" spans="17:63" ht="15.75" customHeight="1">
      <c r="Q479" s="77"/>
      <c r="AS479" s="474"/>
      <c r="AT479" s="474"/>
      <c r="AU479" s="474"/>
      <c r="AV479" s="474"/>
      <c r="AW479" s="474"/>
      <c r="AX479" s="474"/>
      <c r="AY479" s="474"/>
      <c r="AZ479" s="474"/>
      <c r="BA479" s="474"/>
      <c r="BB479" s="474"/>
      <c r="BC479" s="474"/>
      <c r="BD479" s="474"/>
      <c r="BE479" s="474"/>
      <c r="BF479" s="474"/>
      <c r="BG479" s="474"/>
      <c r="BH479" s="474"/>
      <c r="BI479" s="474"/>
      <c r="BJ479" s="474"/>
      <c r="BK479" s="474"/>
    </row>
    <row r="480" spans="17:63" ht="15.75" customHeight="1">
      <c r="Q480" s="77"/>
      <c r="AS480" s="474"/>
      <c r="AT480" s="474"/>
      <c r="AU480" s="474"/>
      <c r="AV480" s="474"/>
      <c r="AW480" s="474"/>
      <c r="AX480" s="474"/>
      <c r="AY480" s="474"/>
      <c r="AZ480" s="474"/>
      <c r="BA480" s="474"/>
      <c r="BB480" s="474"/>
      <c r="BC480" s="474"/>
      <c r="BD480" s="474"/>
      <c r="BE480" s="474"/>
      <c r="BF480" s="474"/>
      <c r="BG480" s="474"/>
      <c r="BH480" s="474"/>
      <c r="BI480" s="474"/>
      <c r="BJ480" s="474"/>
      <c r="BK480" s="474"/>
    </row>
    <row r="481" spans="17:63" ht="15.75" customHeight="1">
      <c r="Q481" s="77"/>
      <c r="AS481" s="474"/>
      <c r="AT481" s="474"/>
      <c r="AU481" s="474"/>
      <c r="AV481" s="474"/>
      <c r="AW481" s="474"/>
      <c r="AX481" s="474"/>
      <c r="AY481" s="474"/>
      <c r="AZ481" s="474"/>
      <c r="BA481" s="474"/>
      <c r="BB481" s="474"/>
      <c r="BC481" s="474"/>
      <c r="BD481" s="474"/>
      <c r="BE481" s="474"/>
      <c r="BF481" s="474"/>
      <c r="BG481" s="474"/>
      <c r="BH481" s="474"/>
      <c r="BI481" s="474"/>
      <c r="BJ481" s="474"/>
      <c r="BK481" s="474"/>
    </row>
    <row r="482" spans="17:63" ht="15.75" customHeight="1">
      <c r="Q482" s="77"/>
      <c r="AS482" s="474"/>
      <c r="AT482" s="474"/>
      <c r="AU482" s="474"/>
      <c r="AV482" s="474"/>
      <c r="AW482" s="474"/>
      <c r="AX482" s="474"/>
      <c r="AY482" s="474"/>
      <c r="AZ482" s="474"/>
      <c r="BA482" s="474"/>
      <c r="BB482" s="474"/>
      <c r="BC482" s="474"/>
      <c r="BD482" s="474"/>
      <c r="BE482" s="474"/>
      <c r="BF482" s="474"/>
      <c r="BG482" s="474"/>
      <c r="BH482" s="474"/>
      <c r="BI482" s="474"/>
      <c r="BJ482" s="474"/>
      <c r="BK482" s="474"/>
    </row>
    <row r="483" spans="17:63" ht="15.75" customHeight="1">
      <c r="Q483" s="77"/>
      <c r="AS483" s="474"/>
      <c r="AT483" s="474"/>
      <c r="AU483" s="474"/>
      <c r="AV483" s="474"/>
      <c r="AW483" s="474"/>
      <c r="AX483" s="474"/>
      <c r="AY483" s="474"/>
      <c r="AZ483" s="474"/>
      <c r="BA483" s="474"/>
      <c r="BB483" s="474"/>
      <c r="BC483" s="474"/>
      <c r="BD483" s="474"/>
      <c r="BE483" s="474"/>
      <c r="BF483" s="474"/>
      <c r="BG483" s="474"/>
      <c r="BH483" s="474"/>
      <c r="BI483" s="474"/>
      <c r="BJ483" s="474"/>
      <c r="BK483" s="474"/>
    </row>
    <row r="484" spans="17:63" ht="15.75" customHeight="1">
      <c r="Q484" s="77"/>
      <c r="AS484" s="474"/>
      <c r="AT484" s="474"/>
      <c r="AU484" s="474"/>
      <c r="AV484" s="474"/>
      <c r="AW484" s="474"/>
      <c r="AX484" s="474"/>
      <c r="AY484" s="474"/>
      <c r="AZ484" s="474"/>
      <c r="BA484" s="474"/>
      <c r="BB484" s="474"/>
      <c r="BC484" s="474"/>
      <c r="BD484" s="474"/>
      <c r="BE484" s="474"/>
      <c r="BF484" s="474"/>
      <c r="BG484" s="474"/>
      <c r="BH484" s="474"/>
      <c r="BI484" s="474"/>
      <c r="BJ484" s="474"/>
      <c r="BK484" s="474"/>
    </row>
    <row r="485" spans="17:63" ht="15.75" customHeight="1">
      <c r="Q485" s="77"/>
      <c r="AS485" s="474"/>
      <c r="AT485" s="474"/>
      <c r="AU485" s="474"/>
      <c r="AV485" s="474"/>
      <c r="AW485" s="474"/>
      <c r="AX485" s="474"/>
      <c r="AY485" s="474"/>
      <c r="AZ485" s="474"/>
      <c r="BA485" s="474"/>
      <c r="BB485" s="474"/>
      <c r="BC485" s="474"/>
      <c r="BD485" s="474"/>
      <c r="BE485" s="474"/>
      <c r="BF485" s="474"/>
      <c r="BG485" s="474"/>
      <c r="BH485" s="474"/>
      <c r="BI485" s="474"/>
      <c r="BJ485" s="474"/>
      <c r="BK485" s="474"/>
    </row>
    <row r="486" spans="17:63" ht="15.75" customHeight="1">
      <c r="Q486" s="77"/>
      <c r="AS486" s="474"/>
      <c r="AT486" s="474"/>
      <c r="AU486" s="474"/>
      <c r="AV486" s="474"/>
      <c r="AW486" s="474"/>
      <c r="AX486" s="474"/>
      <c r="AY486" s="474"/>
      <c r="AZ486" s="474"/>
      <c r="BA486" s="474"/>
      <c r="BB486" s="474"/>
      <c r="BC486" s="474"/>
      <c r="BD486" s="474"/>
      <c r="BE486" s="474"/>
      <c r="BF486" s="474"/>
      <c r="BG486" s="474"/>
      <c r="BH486" s="474"/>
      <c r="BI486" s="474"/>
      <c r="BJ486" s="474"/>
      <c r="BK486" s="474"/>
    </row>
    <row r="487" spans="17:63" ht="15.75" customHeight="1">
      <c r="Q487" s="77"/>
      <c r="AS487" s="474"/>
      <c r="AT487" s="474"/>
      <c r="AU487" s="474"/>
      <c r="AV487" s="474"/>
      <c r="AW487" s="474"/>
      <c r="AX487" s="474"/>
      <c r="AY487" s="474"/>
      <c r="AZ487" s="474"/>
      <c r="BA487" s="474"/>
      <c r="BB487" s="474"/>
      <c r="BC487" s="474"/>
      <c r="BD487" s="474"/>
      <c r="BE487" s="474"/>
      <c r="BF487" s="474"/>
      <c r="BG487" s="474"/>
      <c r="BH487" s="474"/>
      <c r="BI487" s="474"/>
      <c r="BJ487" s="474"/>
      <c r="BK487" s="474"/>
    </row>
    <row r="488" spans="17:63" ht="15.75" customHeight="1">
      <c r="Q488" s="77"/>
      <c r="AS488" s="474"/>
      <c r="AT488" s="474"/>
      <c r="AU488" s="474"/>
      <c r="AV488" s="474"/>
      <c r="AW488" s="474"/>
      <c r="AX488" s="474"/>
      <c r="AY488" s="474"/>
      <c r="AZ488" s="474"/>
      <c r="BA488" s="474"/>
      <c r="BB488" s="474"/>
      <c r="BC488" s="474"/>
      <c r="BD488" s="474"/>
      <c r="BE488" s="474"/>
      <c r="BF488" s="474"/>
      <c r="BG488" s="474"/>
      <c r="BH488" s="474"/>
      <c r="BI488" s="474"/>
      <c r="BJ488" s="474"/>
      <c r="BK488" s="474"/>
    </row>
    <row r="489" spans="17:63" ht="15.75" customHeight="1">
      <c r="Q489" s="77"/>
      <c r="AS489" s="474"/>
      <c r="AT489" s="474"/>
      <c r="AU489" s="474"/>
      <c r="AV489" s="474"/>
      <c r="AW489" s="474"/>
      <c r="AX489" s="474"/>
      <c r="AY489" s="474"/>
      <c r="AZ489" s="474"/>
      <c r="BA489" s="474"/>
      <c r="BB489" s="474"/>
      <c r="BC489" s="474"/>
      <c r="BD489" s="474"/>
      <c r="BE489" s="474"/>
      <c r="BF489" s="474"/>
      <c r="BG489" s="474"/>
      <c r="BH489" s="474"/>
      <c r="BI489" s="474"/>
      <c r="BJ489" s="474"/>
      <c r="BK489" s="474"/>
    </row>
    <row r="490" spans="17:63" ht="15.75" customHeight="1">
      <c r="Q490" s="77"/>
      <c r="AS490" s="474"/>
      <c r="AT490" s="474"/>
      <c r="AU490" s="474"/>
      <c r="AV490" s="474"/>
      <c r="AW490" s="474"/>
      <c r="AX490" s="474"/>
      <c r="AY490" s="474"/>
      <c r="AZ490" s="474"/>
      <c r="BA490" s="474"/>
      <c r="BB490" s="474"/>
      <c r="BC490" s="474"/>
      <c r="BD490" s="474"/>
      <c r="BE490" s="474"/>
      <c r="BF490" s="474"/>
      <c r="BG490" s="474"/>
      <c r="BH490" s="474"/>
      <c r="BI490" s="474"/>
      <c r="BJ490" s="474"/>
      <c r="BK490" s="474"/>
    </row>
    <row r="491" spans="17:63" ht="15.75" customHeight="1">
      <c r="Q491" s="77"/>
      <c r="AS491" s="474"/>
      <c r="AT491" s="474"/>
      <c r="AU491" s="474"/>
      <c r="AV491" s="474"/>
      <c r="AW491" s="474"/>
      <c r="AX491" s="474"/>
      <c r="AY491" s="474"/>
      <c r="AZ491" s="474"/>
      <c r="BA491" s="474"/>
      <c r="BB491" s="474"/>
      <c r="BC491" s="474"/>
      <c r="BD491" s="474"/>
      <c r="BE491" s="474"/>
      <c r="BF491" s="474"/>
      <c r="BG491" s="474"/>
      <c r="BH491" s="474"/>
      <c r="BI491" s="474"/>
      <c r="BJ491" s="474"/>
      <c r="BK491" s="474"/>
    </row>
    <row r="492" spans="17:63" ht="15.75" customHeight="1">
      <c r="Q492" s="77"/>
      <c r="AS492" s="474"/>
      <c r="AT492" s="474"/>
      <c r="AU492" s="474"/>
      <c r="AV492" s="474"/>
      <c r="AW492" s="474"/>
      <c r="AX492" s="474"/>
      <c r="AY492" s="474"/>
      <c r="AZ492" s="474"/>
      <c r="BA492" s="474"/>
      <c r="BB492" s="474"/>
      <c r="BC492" s="474"/>
      <c r="BD492" s="474"/>
      <c r="BE492" s="474"/>
      <c r="BF492" s="474"/>
      <c r="BG492" s="474"/>
      <c r="BH492" s="474"/>
      <c r="BI492" s="474"/>
      <c r="BJ492" s="474"/>
      <c r="BK492" s="474"/>
    </row>
    <row r="493" spans="17:63" ht="15.75" customHeight="1">
      <c r="Q493" s="77"/>
      <c r="AS493" s="474"/>
      <c r="AT493" s="474"/>
      <c r="AU493" s="474"/>
      <c r="AV493" s="474"/>
      <c r="AW493" s="474"/>
      <c r="AX493" s="474"/>
      <c r="AY493" s="474"/>
      <c r="AZ493" s="474"/>
      <c r="BA493" s="474"/>
      <c r="BB493" s="474"/>
      <c r="BC493" s="474"/>
      <c r="BD493" s="474"/>
      <c r="BE493" s="474"/>
      <c r="BF493" s="474"/>
      <c r="BG493" s="474"/>
      <c r="BH493" s="474"/>
      <c r="BI493" s="474"/>
      <c r="BJ493" s="474"/>
      <c r="BK493" s="474"/>
    </row>
    <row r="494" spans="17:63" ht="15.75" customHeight="1">
      <c r="Q494" s="77"/>
      <c r="AS494" s="474"/>
      <c r="AT494" s="474"/>
      <c r="AU494" s="474"/>
      <c r="AV494" s="474"/>
      <c r="AW494" s="474"/>
      <c r="AX494" s="474"/>
      <c r="AY494" s="474"/>
      <c r="AZ494" s="474"/>
      <c r="BA494" s="474"/>
      <c r="BB494" s="474"/>
      <c r="BC494" s="474"/>
      <c r="BD494" s="474"/>
      <c r="BE494" s="474"/>
      <c r="BF494" s="474"/>
      <c r="BG494" s="474"/>
      <c r="BH494" s="474"/>
      <c r="BI494" s="474"/>
      <c r="BJ494" s="474"/>
      <c r="BK494" s="474"/>
    </row>
    <row r="495" spans="17:63" ht="15.75" customHeight="1">
      <c r="Q495" s="77"/>
      <c r="AS495" s="474"/>
      <c r="AT495" s="474"/>
      <c r="AU495" s="474"/>
      <c r="AV495" s="474"/>
      <c r="AW495" s="474"/>
      <c r="AX495" s="474"/>
      <c r="AY495" s="474"/>
      <c r="AZ495" s="474"/>
      <c r="BA495" s="474"/>
      <c r="BB495" s="474"/>
      <c r="BC495" s="474"/>
      <c r="BD495" s="474"/>
      <c r="BE495" s="474"/>
      <c r="BF495" s="474"/>
      <c r="BG495" s="474"/>
      <c r="BH495" s="474"/>
      <c r="BI495" s="474"/>
      <c r="BJ495" s="474"/>
      <c r="BK495" s="474"/>
    </row>
    <row r="496" spans="17:63" ht="15.75" customHeight="1">
      <c r="Q496" s="77"/>
      <c r="AS496" s="474"/>
      <c r="AT496" s="474"/>
      <c r="AU496" s="474"/>
      <c r="AV496" s="474"/>
      <c r="AW496" s="474"/>
      <c r="AX496" s="474"/>
      <c r="AY496" s="474"/>
      <c r="AZ496" s="474"/>
      <c r="BA496" s="474"/>
      <c r="BB496" s="474"/>
      <c r="BC496" s="474"/>
      <c r="BD496" s="474"/>
      <c r="BE496" s="474"/>
      <c r="BF496" s="474"/>
      <c r="BG496" s="474"/>
      <c r="BH496" s="474"/>
      <c r="BI496" s="474"/>
      <c r="BJ496" s="474"/>
      <c r="BK496" s="474"/>
    </row>
    <row r="497" spans="17:63" ht="15.75" customHeight="1">
      <c r="Q497" s="77"/>
      <c r="AS497" s="474"/>
      <c r="AT497" s="474"/>
      <c r="AU497" s="474"/>
      <c r="AV497" s="474"/>
      <c r="AW497" s="474"/>
      <c r="AX497" s="474"/>
      <c r="AY497" s="474"/>
      <c r="AZ497" s="474"/>
      <c r="BA497" s="474"/>
      <c r="BB497" s="474"/>
      <c r="BC497" s="474"/>
      <c r="BD497" s="474"/>
      <c r="BE497" s="474"/>
      <c r="BF497" s="474"/>
      <c r="BG497" s="474"/>
      <c r="BH497" s="474"/>
      <c r="BI497" s="474"/>
      <c r="BJ497" s="474"/>
      <c r="BK497" s="474"/>
    </row>
    <row r="498" spans="17:63" ht="15.75" customHeight="1">
      <c r="Q498" s="77"/>
      <c r="AS498" s="474"/>
      <c r="AT498" s="474"/>
      <c r="AU498" s="474"/>
      <c r="AV498" s="474"/>
      <c r="AW498" s="474"/>
      <c r="AX498" s="474"/>
      <c r="AY498" s="474"/>
      <c r="AZ498" s="474"/>
      <c r="BA498" s="474"/>
      <c r="BB498" s="474"/>
      <c r="BC498" s="474"/>
      <c r="BD498" s="474"/>
      <c r="BE498" s="474"/>
      <c r="BF498" s="474"/>
      <c r="BG498" s="474"/>
      <c r="BH498" s="474"/>
      <c r="BI498" s="474"/>
      <c r="BJ498" s="474"/>
      <c r="BK498" s="474"/>
    </row>
    <row r="499" spans="17:63" ht="15.75" customHeight="1">
      <c r="Q499" s="77"/>
      <c r="AS499" s="474"/>
      <c r="AT499" s="474"/>
      <c r="AU499" s="474"/>
      <c r="AV499" s="474"/>
      <c r="AW499" s="474"/>
      <c r="AX499" s="474"/>
      <c r="AY499" s="474"/>
      <c r="AZ499" s="474"/>
      <c r="BA499" s="474"/>
      <c r="BB499" s="474"/>
      <c r="BC499" s="474"/>
      <c r="BD499" s="474"/>
      <c r="BE499" s="474"/>
      <c r="BF499" s="474"/>
      <c r="BG499" s="474"/>
      <c r="BH499" s="474"/>
      <c r="BI499" s="474"/>
      <c r="BJ499" s="474"/>
      <c r="BK499" s="474"/>
    </row>
    <row r="500" spans="17:63" ht="15.75" customHeight="1">
      <c r="Q500" s="77"/>
      <c r="AS500" s="474"/>
      <c r="AT500" s="474"/>
      <c r="AU500" s="474"/>
      <c r="AV500" s="474"/>
      <c r="AW500" s="474"/>
      <c r="AX500" s="474"/>
      <c r="AY500" s="474"/>
      <c r="AZ500" s="474"/>
      <c r="BA500" s="474"/>
      <c r="BB500" s="474"/>
      <c r="BC500" s="474"/>
      <c r="BD500" s="474"/>
      <c r="BE500" s="474"/>
      <c r="BF500" s="474"/>
      <c r="BG500" s="474"/>
      <c r="BH500" s="474"/>
      <c r="BI500" s="474"/>
      <c r="BJ500" s="474"/>
      <c r="BK500" s="474"/>
    </row>
    <row r="501" spans="17:63" ht="15.75" customHeight="1">
      <c r="Q501" s="77"/>
      <c r="AS501" s="474"/>
      <c r="AT501" s="474"/>
      <c r="AU501" s="474"/>
      <c r="AV501" s="474"/>
      <c r="AW501" s="474"/>
      <c r="AX501" s="474"/>
      <c r="AY501" s="474"/>
      <c r="AZ501" s="474"/>
      <c r="BA501" s="474"/>
      <c r="BB501" s="474"/>
      <c r="BC501" s="474"/>
      <c r="BD501" s="474"/>
      <c r="BE501" s="474"/>
      <c r="BF501" s="474"/>
      <c r="BG501" s="474"/>
      <c r="BH501" s="474"/>
      <c r="BI501" s="474"/>
      <c r="BJ501" s="474"/>
      <c r="BK501" s="474"/>
    </row>
    <row r="502" spans="17:63" ht="15.75" customHeight="1">
      <c r="Q502" s="77"/>
      <c r="AS502" s="474"/>
      <c r="AT502" s="474"/>
      <c r="AU502" s="474"/>
      <c r="AV502" s="474"/>
      <c r="AW502" s="474"/>
      <c r="AX502" s="474"/>
      <c r="AY502" s="474"/>
      <c r="AZ502" s="474"/>
      <c r="BA502" s="474"/>
      <c r="BB502" s="474"/>
      <c r="BC502" s="474"/>
      <c r="BD502" s="474"/>
      <c r="BE502" s="474"/>
      <c r="BF502" s="474"/>
      <c r="BG502" s="474"/>
      <c r="BH502" s="474"/>
      <c r="BI502" s="474"/>
      <c r="BJ502" s="474"/>
      <c r="BK502" s="474"/>
    </row>
    <row r="503" spans="17:63" ht="15.75" customHeight="1">
      <c r="Q503" s="77"/>
      <c r="AS503" s="474"/>
      <c r="AT503" s="474"/>
      <c r="AU503" s="474"/>
      <c r="AV503" s="474"/>
      <c r="AW503" s="474"/>
      <c r="AX503" s="474"/>
      <c r="AY503" s="474"/>
      <c r="AZ503" s="474"/>
      <c r="BA503" s="474"/>
      <c r="BB503" s="474"/>
      <c r="BC503" s="474"/>
      <c r="BD503" s="474"/>
      <c r="BE503" s="474"/>
      <c r="BF503" s="474"/>
      <c r="BG503" s="474"/>
      <c r="BH503" s="474"/>
      <c r="BI503" s="474"/>
      <c r="BJ503" s="474"/>
      <c r="BK503" s="474"/>
    </row>
    <row r="504" spans="17:63" ht="15.75" customHeight="1">
      <c r="Q504" s="77"/>
      <c r="AS504" s="474"/>
      <c r="AT504" s="474"/>
      <c r="AU504" s="474"/>
      <c r="AV504" s="474"/>
      <c r="AW504" s="474"/>
      <c r="AX504" s="474"/>
      <c r="AY504" s="474"/>
      <c r="AZ504" s="474"/>
      <c r="BA504" s="474"/>
      <c r="BB504" s="474"/>
      <c r="BC504" s="474"/>
      <c r="BD504" s="474"/>
      <c r="BE504" s="474"/>
      <c r="BF504" s="474"/>
      <c r="BG504" s="474"/>
      <c r="BH504" s="474"/>
      <c r="BI504" s="474"/>
      <c r="BJ504" s="474"/>
      <c r="BK504" s="474"/>
    </row>
    <row r="505" spans="17:63" ht="15.75" customHeight="1">
      <c r="Q505" s="77"/>
      <c r="AS505" s="474"/>
      <c r="AT505" s="474"/>
      <c r="AU505" s="474"/>
      <c r="AV505" s="474"/>
      <c r="AW505" s="474"/>
      <c r="AX505" s="474"/>
      <c r="AY505" s="474"/>
      <c r="AZ505" s="474"/>
      <c r="BA505" s="474"/>
      <c r="BB505" s="474"/>
      <c r="BC505" s="474"/>
      <c r="BD505" s="474"/>
      <c r="BE505" s="474"/>
      <c r="BF505" s="474"/>
      <c r="BG505" s="474"/>
      <c r="BH505" s="474"/>
      <c r="BI505" s="474"/>
      <c r="BJ505" s="474"/>
      <c r="BK505" s="474"/>
    </row>
    <row r="506" spans="17:63" ht="15.75" customHeight="1">
      <c r="Q506" s="77"/>
      <c r="AS506" s="474"/>
      <c r="AT506" s="474"/>
      <c r="AU506" s="474"/>
      <c r="AV506" s="474"/>
      <c r="AW506" s="474"/>
      <c r="AX506" s="474"/>
      <c r="AY506" s="474"/>
      <c r="AZ506" s="474"/>
      <c r="BA506" s="474"/>
      <c r="BB506" s="474"/>
      <c r="BC506" s="474"/>
      <c r="BD506" s="474"/>
      <c r="BE506" s="474"/>
      <c r="BF506" s="474"/>
      <c r="BG506" s="474"/>
      <c r="BH506" s="474"/>
      <c r="BI506" s="474"/>
      <c r="BJ506" s="474"/>
      <c r="BK506" s="474"/>
    </row>
    <row r="507" spans="17:63" ht="15.75" customHeight="1">
      <c r="Q507" s="77"/>
      <c r="AS507" s="474"/>
      <c r="AT507" s="474"/>
      <c r="AU507" s="474"/>
      <c r="AV507" s="474"/>
      <c r="AW507" s="474"/>
      <c r="AX507" s="474"/>
      <c r="AY507" s="474"/>
      <c r="AZ507" s="474"/>
      <c r="BA507" s="474"/>
      <c r="BB507" s="474"/>
      <c r="BC507" s="474"/>
      <c r="BD507" s="474"/>
      <c r="BE507" s="474"/>
      <c r="BF507" s="474"/>
      <c r="BG507" s="474"/>
      <c r="BH507" s="474"/>
      <c r="BI507" s="474"/>
      <c r="BJ507" s="474"/>
      <c r="BK507" s="474"/>
    </row>
    <row r="508" spans="17:63" ht="15.75" customHeight="1">
      <c r="Q508" s="77"/>
      <c r="AS508" s="474"/>
      <c r="AT508" s="474"/>
      <c r="AU508" s="474"/>
      <c r="AV508" s="474"/>
      <c r="AW508" s="474"/>
      <c r="AX508" s="474"/>
      <c r="AY508" s="474"/>
      <c r="AZ508" s="474"/>
      <c r="BA508" s="474"/>
      <c r="BB508" s="474"/>
      <c r="BC508" s="474"/>
      <c r="BD508" s="474"/>
      <c r="BE508" s="474"/>
      <c r="BF508" s="474"/>
      <c r="BG508" s="474"/>
      <c r="BH508" s="474"/>
      <c r="BI508" s="474"/>
      <c r="BJ508" s="474"/>
      <c r="BK508" s="474"/>
    </row>
    <row r="509" spans="17:63" ht="15.75" customHeight="1">
      <c r="Q509" s="77"/>
      <c r="AS509" s="474"/>
      <c r="AT509" s="474"/>
      <c r="AU509" s="474"/>
      <c r="AV509" s="474"/>
      <c r="AW509" s="474"/>
      <c r="AX509" s="474"/>
      <c r="AY509" s="474"/>
      <c r="AZ509" s="474"/>
      <c r="BA509" s="474"/>
      <c r="BB509" s="474"/>
      <c r="BC509" s="474"/>
      <c r="BD509" s="474"/>
      <c r="BE509" s="474"/>
      <c r="BF509" s="474"/>
      <c r="BG509" s="474"/>
      <c r="BH509" s="474"/>
      <c r="BI509" s="474"/>
      <c r="BJ509" s="474"/>
      <c r="BK509" s="474"/>
    </row>
    <row r="510" spans="17:63" ht="15.75" customHeight="1">
      <c r="Q510" s="77"/>
      <c r="AS510" s="474"/>
      <c r="AT510" s="474"/>
      <c r="AU510" s="474"/>
      <c r="AV510" s="474"/>
      <c r="AW510" s="474"/>
      <c r="AX510" s="474"/>
      <c r="AY510" s="474"/>
      <c r="AZ510" s="474"/>
      <c r="BA510" s="474"/>
      <c r="BB510" s="474"/>
      <c r="BC510" s="474"/>
      <c r="BD510" s="474"/>
      <c r="BE510" s="474"/>
      <c r="BF510" s="474"/>
      <c r="BG510" s="474"/>
      <c r="BH510" s="474"/>
      <c r="BI510" s="474"/>
      <c r="BJ510" s="474"/>
      <c r="BK510" s="474"/>
    </row>
    <row r="511" spans="17:63" ht="15.75" customHeight="1">
      <c r="Q511" s="77"/>
      <c r="AS511" s="474"/>
      <c r="AT511" s="474"/>
      <c r="AU511" s="474"/>
      <c r="AV511" s="474"/>
      <c r="AW511" s="474"/>
      <c r="AX511" s="474"/>
      <c r="AY511" s="474"/>
      <c r="AZ511" s="474"/>
      <c r="BA511" s="474"/>
      <c r="BB511" s="474"/>
      <c r="BC511" s="474"/>
      <c r="BD511" s="474"/>
      <c r="BE511" s="474"/>
      <c r="BF511" s="474"/>
      <c r="BG511" s="474"/>
      <c r="BH511" s="474"/>
      <c r="BI511" s="474"/>
      <c r="BJ511" s="474"/>
      <c r="BK511" s="474"/>
    </row>
    <row r="512" spans="17:63" ht="15.75" customHeight="1">
      <c r="Q512" s="77"/>
      <c r="AS512" s="474"/>
      <c r="AT512" s="474"/>
      <c r="AU512" s="474"/>
      <c r="AV512" s="474"/>
      <c r="AW512" s="474"/>
      <c r="AX512" s="474"/>
      <c r="AY512" s="474"/>
      <c r="AZ512" s="474"/>
      <c r="BA512" s="474"/>
      <c r="BB512" s="474"/>
      <c r="BC512" s="474"/>
      <c r="BD512" s="474"/>
      <c r="BE512" s="474"/>
      <c r="BF512" s="474"/>
      <c r="BG512" s="474"/>
      <c r="BH512" s="474"/>
      <c r="BI512" s="474"/>
      <c r="BJ512" s="474"/>
      <c r="BK512" s="474"/>
    </row>
    <row r="513" spans="17:63" ht="15.75" customHeight="1">
      <c r="Q513" s="77"/>
      <c r="AS513" s="474"/>
      <c r="AT513" s="474"/>
      <c r="AU513" s="474"/>
      <c r="AV513" s="474"/>
      <c r="AW513" s="474"/>
      <c r="AX513" s="474"/>
      <c r="AY513" s="474"/>
      <c r="AZ513" s="474"/>
      <c r="BA513" s="474"/>
      <c r="BB513" s="474"/>
      <c r="BC513" s="474"/>
      <c r="BD513" s="474"/>
      <c r="BE513" s="474"/>
      <c r="BF513" s="474"/>
      <c r="BG513" s="474"/>
      <c r="BH513" s="474"/>
      <c r="BI513" s="474"/>
      <c r="BJ513" s="474"/>
      <c r="BK513" s="474"/>
    </row>
    <row r="514" spans="17:63" ht="15.75" customHeight="1">
      <c r="Q514" s="77"/>
      <c r="AS514" s="474"/>
      <c r="AT514" s="474"/>
      <c r="AU514" s="474"/>
      <c r="AV514" s="474"/>
      <c r="AW514" s="474"/>
      <c r="AX514" s="474"/>
      <c r="AY514" s="474"/>
      <c r="AZ514" s="474"/>
      <c r="BA514" s="474"/>
      <c r="BB514" s="474"/>
      <c r="BC514" s="474"/>
      <c r="BD514" s="474"/>
      <c r="BE514" s="474"/>
      <c r="BF514" s="474"/>
      <c r="BG514" s="474"/>
      <c r="BH514" s="474"/>
      <c r="BI514" s="474"/>
      <c r="BJ514" s="474"/>
      <c r="BK514" s="474"/>
    </row>
    <row r="515" spans="17:63" ht="15.75" customHeight="1">
      <c r="Q515" s="77"/>
      <c r="AS515" s="474"/>
      <c r="AT515" s="474"/>
      <c r="AU515" s="474"/>
      <c r="AV515" s="474"/>
      <c r="AW515" s="474"/>
      <c r="AX515" s="474"/>
      <c r="AY515" s="474"/>
      <c r="AZ515" s="474"/>
      <c r="BA515" s="474"/>
      <c r="BB515" s="474"/>
      <c r="BC515" s="474"/>
      <c r="BD515" s="474"/>
      <c r="BE515" s="474"/>
      <c r="BF515" s="474"/>
      <c r="BG515" s="474"/>
      <c r="BH515" s="474"/>
      <c r="BI515" s="474"/>
      <c r="BJ515" s="474"/>
      <c r="BK515" s="474"/>
    </row>
    <row r="516" spans="17:63" ht="15.75" customHeight="1">
      <c r="Q516" s="77"/>
      <c r="AS516" s="474"/>
      <c r="AT516" s="474"/>
      <c r="AU516" s="474"/>
      <c r="AV516" s="474"/>
      <c r="AW516" s="474"/>
      <c r="AX516" s="474"/>
      <c r="AY516" s="474"/>
      <c r="AZ516" s="474"/>
      <c r="BA516" s="474"/>
      <c r="BB516" s="474"/>
      <c r="BC516" s="474"/>
      <c r="BD516" s="474"/>
      <c r="BE516" s="474"/>
      <c r="BF516" s="474"/>
      <c r="BG516" s="474"/>
      <c r="BH516" s="474"/>
      <c r="BI516" s="474"/>
      <c r="BJ516" s="474"/>
      <c r="BK516" s="474"/>
    </row>
    <row r="517" spans="17:63" ht="15.75" customHeight="1">
      <c r="Q517" s="77"/>
      <c r="AS517" s="474"/>
      <c r="AT517" s="474"/>
      <c r="AU517" s="474"/>
      <c r="AV517" s="474"/>
      <c r="AW517" s="474"/>
      <c r="AX517" s="474"/>
      <c r="AY517" s="474"/>
      <c r="AZ517" s="474"/>
      <c r="BA517" s="474"/>
      <c r="BB517" s="474"/>
      <c r="BC517" s="474"/>
      <c r="BD517" s="474"/>
      <c r="BE517" s="474"/>
      <c r="BF517" s="474"/>
      <c r="BG517" s="474"/>
      <c r="BH517" s="474"/>
      <c r="BI517" s="474"/>
      <c r="BJ517" s="474"/>
      <c r="BK517" s="474"/>
    </row>
    <row r="518" spans="17:63" ht="15.75" customHeight="1">
      <c r="Q518" s="77"/>
      <c r="AS518" s="474"/>
      <c r="AT518" s="474"/>
      <c r="AU518" s="474"/>
      <c r="AV518" s="474"/>
      <c r="AW518" s="474"/>
      <c r="AX518" s="474"/>
      <c r="AY518" s="474"/>
      <c r="AZ518" s="474"/>
      <c r="BA518" s="474"/>
      <c r="BB518" s="474"/>
      <c r="BC518" s="474"/>
      <c r="BD518" s="474"/>
      <c r="BE518" s="474"/>
      <c r="BF518" s="474"/>
      <c r="BG518" s="474"/>
      <c r="BH518" s="474"/>
      <c r="BI518" s="474"/>
      <c r="BJ518" s="474"/>
      <c r="BK518" s="474"/>
    </row>
    <row r="519" spans="17:63" ht="15.75" customHeight="1">
      <c r="Q519" s="77"/>
      <c r="AS519" s="474"/>
      <c r="AT519" s="474"/>
      <c r="AU519" s="474"/>
      <c r="AV519" s="474"/>
      <c r="AW519" s="474"/>
      <c r="AX519" s="474"/>
      <c r="AY519" s="474"/>
      <c r="AZ519" s="474"/>
      <c r="BA519" s="474"/>
      <c r="BB519" s="474"/>
      <c r="BC519" s="474"/>
      <c r="BD519" s="474"/>
      <c r="BE519" s="474"/>
      <c r="BF519" s="474"/>
      <c r="BG519" s="474"/>
      <c r="BH519" s="474"/>
      <c r="BI519" s="474"/>
      <c r="BJ519" s="474"/>
      <c r="BK519" s="474"/>
    </row>
    <row r="520" spans="17:63" ht="15.75" customHeight="1">
      <c r="Q520" s="77"/>
      <c r="AS520" s="474"/>
      <c r="AT520" s="474"/>
      <c r="AU520" s="474"/>
      <c r="AV520" s="474"/>
      <c r="AW520" s="474"/>
      <c r="AX520" s="474"/>
      <c r="AY520" s="474"/>
      <c r="AZ520" s="474"/>
      <c r="BA520" s="474"/>
      <c r="BB520" s="474"/>
      <c r="BC520" s="474"/>
      <c r="BD520" s="474"/>
      <c r="BE520" s="474"/>
      <c r="BF520" s="474"/>
      <c r="BG520" s="474"/>
      <c r="BH520" s="474"/>
      <c r="BI520" s="474"/>
      <c r="BJ520" s="474"/>
      <c r="BK520" s="474"/>
    </row>
    <row r="521" spans="17:63" ht="15.75" customHeight="1">
      <c r="Q521" s="77"/>
      <c r="AS521" s="474"/>
      <c r="AT521" s="474"/>
      <c r="AU521" s="474"/>
      <c r="AV521" s="474"/>
      <c r="AW521" s="474"/>
      <c r="AX521" s="474"/>
      <c r="AY521" s="474"/>
      <c r="AZ521" s="474"/>
      <c r="BA521" s="474"/>
      <c r="BB521" s="474"/>
      <c r="BC521" s="474"/>
      <c r="BD521" s="474"/>
      <c r="BE521" s="474"/>
      <c r="BF521" s="474"/>
      <c r="BG521" s="474"/>
      <c r="BH521" s="474"/>
      <c r="BI521" s="474"/>
      <c r="BJ521" s="474"/>
      <c r="BK521" s="474"/>
    </row>
    <row r="522" spans="17:63" ht="15.75" customHeight="1">
      <c r="Q522" s="77"/>
      <c r="AS522" s="474"/>
      <c r="AT522" s="474"/>
      <c r="AU522" s="474"/>
      <c r="AV522" s="474"/>
      <c r="AW522" s="474"/>
      <c r="AX522" s="474"/>
      <c r="AY522" s="474"/>
      <c r="AZ522" s="474"/>
      <c r="BA522" s="474"/>
      <c r="BB522" s="474"/>
      <c r="BC522" s="474"/>
      <c r="BD522" s="474"/>
      <c r="BE522" s="474"/>
      <c r="BF522" s="474"/>
      <c r="BG522" s="474"/>
      <c r="BH522" s="474"/>
      <c r="BI522" s="474"/>
      <c r="BJ522" s="474"/>
      <c r="BK522" s="474"/>
    </row>
    <row r="523" spans="17:63" ht="15.75" customHeight="1">
      <c r="Q523" s="77"/>
      <c r="AS523" s="474"/>
      <c r="AT523" s="474"/>
      <c r="AU523" s="474"/>
      <c r="AV523" s="474"/>
      <c r="AW523" s="474"/>
      <c r="AX523" s="474"/>
      <c r="AY523" s="474"/>
      <c r="AZ523" s="474"/>
      <c r="BA523" s="474"/>
      <c r="BB523" s="474"/>
      <c r="BC523" s="474"/>
      <c r="BD523" s="474"/>
      <c r="BE523" s="474"/>
      <c r="BF523" s="474"/>
      <c r="BG523" s="474"/>
      <c r="BH523" s="474"/>
      <c r="BI523" s="474"/>
      <c r="BJ523" s="474"/>
      <c r="BK523" s="474"/>
    </row>
    <row r="524" spans="17:63" ht="15.75" customHeight="1">
      <c r="Q524" s="77"/>
      <c r="AS524" s="474"/>
      <c r="AT524" s="474"/>
      <c r="AU524" s="474"/>
      <c r="AV524" s="474"/>
      <c r="AW524" s="474"/>
      <c r="AX524" s="474"/>
      <c r="AY524" s="474"/>
      <c r="AZ524" s="474"/>
      <c r="BA524" s="474"/>
      <c r="BB524" s="474"/>
      <c r="BC524" s="474"/>
      <c r="BD524" s="474"/>
      <c r="BE524" s="474"/>
      <c r="BF524" s="474"/>
      <c r="BG524" s="474"/>
      <c r="BH524" s="474"/>
      <c r="BI524" s="474"/>
      <c r="BJ524" s="474"/>
      <c r="BK524" s="474"/>
    </row>
    <row r="525" spans="17:63" ht="15.75" customHeight="1">
      <c r="Q525" s="77"/>
      <c r="AS525" s="474"/>
      <c r="AT525" s="474"/>
      <c r="AU525" s="474"/>
      <c r="AV525" s="474"/>
      <c r="AW525" s="474"/>
      <c r="AX525" s="474"/>
      <c r="AY525" s="474"/>
      <c r="AZ525" s="474"/>
      <c r="BA525" s="474"/>
      <c r="BB525" s="474"/>
      <c r="BC525" s="474"/>
      <c r="BD525" s="474"/>
      <c r="BE525" s="474"/>
      <c r="BF525" s="474"/>
      <c r="BG525" s="474"/>
      <c r="BH525" s="474"/>
      <c r="BI525" s="474"/>
      <c r="BJ525" s="474"/>
      <c r="BK525" s="474"/>
    </row>
    <row r="526" spans="17:63" ht="15.75" customHeight="1">
      <c r="Q526" s="77"/>
      <c r="AS526" s="474"/>
      <c r="AT526" s="474"/>
      <c r="AU526" s="474"/>
      <c r="AV526" s="474"/>
      <c r="AW526" s="474"/>
      <c r="AX526" s="474"/>
      <c r="AY526" s="474"/>
      <c r="AZ526" s="474"/>
      <c r="BA526" s="474"/>
      <c r="BB526" s="474"/>
      <c r="BC526" s="474"/>
      <c r="BD526" s="474"/>
      <c r="BE526" s="474"/>
      <c r="BF526" s="474"/>
      <c r="BG526" s="474"/>
      <c r="BH526" s="474"/>
      <c r="BI526" s="474"/>
      <c r="BJ526" s="474"/>
      <c r="BK526" s="474"/>
    </row>
    <row r="527" spans="17:63" ht="15.75" customHeight="1">
      <c r="Q527" s="77"/>
      <c r="AS527" s="474"/>
      <c r="AT527" s="474"/>
      <c r="AU527" s="474"/>
      <c r="AV527" s="474"/>
      <c r="AW527" s="474"/>
      <c r="AX527" s="474"/>
      <c r="AY527" s="474"/>
      <c r="AZ527" s="474"/>
      <c r="BA527" s="474"/>
      <c r="BB527" s="474"/>
      <c r="BC527" s="474"/>
      <c r="BD527" s="474"/>
      <c r="BE527" s="474"/>
      <c r="BF527" s="474"/>
      <c r="BG527" s="474"/>
      <c r="BH527" s="474"/>
      <c r="BI527" s="474"/>
      <c r="BJ527" s="474"/>
      <c r="BK527" s="474"/>
    </row>
    <row r="528" spans="17:63" ht="15.75" customHeight="1">
      <c r="Q528" s="77"/>
      <c r="AS528" s="474"/>
      <c r="AT528" s="474"/>
      <c r="AU528" s="474"/>
      <c r="AV528" s="474"/>
      <c r="AW528" s="474"/>
      <c r="AX528" s="474"/>
      <c r="AY528" s="474"/>
      <c r="AZ528" s="474"/>
      <c r="BA528" s="474"/>
      <c r="BB528" s="474"/>
      <c r="BC528" s="474"/>
      <c r="BD528" s="474"/>
      <c r="BE528" s="474"/>
      <c r="BF528" s="474"/>
      <c r="BG528" s="474"/>
      <c r="BH528" s="474"/>
      <c r="BI528" s="474"/>
      <c r="BJ528" s="474"/>
      <c r="BK528" s="474"/>
    </row>
    <row r="529" spans="17:63" ht="15.75" customHeight="1">
      <c r="Q529" s="77"/>
      <c r="AS529" s="474"/>
      <c r="AT529" s="474"/>
      <c r="AU529" s="474"/>
      <c r="AV529" s="474"/>
      <c r="AW529" s="474"/>
      <c r="AX529" s="474"/>
      <c r="AY529" s="474"/>
      <c r="AZ529" s="474"/>
      <c r="BA529" s="474"/>
      <c r="BB529" s="474"/>
      <c r="BC529" s="474"/>
      <c r="BD529" s="474"/>
      <c r="BE529" s="474"/>
      <c r="BF529" s="474"/>
      <c r="BG529" s="474"/>
      <c r="BH529" s="474"/>
      <c r="BI529" s="474"/>
      <c r="BJ529" s="474"/>
      <c r="BK529" s="474"/>
    </row>
    <row r="530" spans="17:63" ht="15.75" customHeight="1">
      <c r="Q530" s="77"/>
      <c r="AS530" s="474"/>
      <c r="AT530" s="474"/>
      <c r="AU530" s="474"/>
      <c r="AV530" s="474"/>
      <c r="AW530" s="474"/>
      <c r="AX530" s="474"/>
      <c r="AY530" s="474"/>
      <c r="AZ530" s="474"/>
      <c r="BA530" s="474"/>
      <c r="BB530" s="474"/>
      <c r="BC530" s="474"/>
      <c r="BD530" s="474"/>
      <c r="BE530" s="474"/>
      <c r="BF530" s="474"/>
      <c r="BG530" s="474"/>
      <c r="BH530" s="474"/>
      <c r="BI530" s="474"/>
      <c r="BJ530" s="474"/>
      <c r="BK530" s="474"/>
    </row>
    <row r="531" spans="17:63" ht="15.75" customHeight="1">
      <c r="Q531" s="77"/>
      <c r="AS531" s="474"/>
      <c r="AT531" s="474"/>
      <c r="AU531" s="474"/>
      <c r="AV531" s="474"/>
      <c r="AW531" s="474"/>
      <c r="AX531" s="474"/>
      <c r="AY531" s="474"/>
      <c r="AZ531" s="474"/>
      <c r="BA531" s="474"/>
      <c r="BB531" s="474"/>
      <c r="BC531" s="474"/>
      <c r="BD531" s="474"/>
      <c r="BE531" s="474"/>
      <c r="BF531" s="474"/>
      <c r="BG531" s="474"/>
      <c r="BH531" s="474"/>
      <c r="BI531" s="474"/>
      <c r="BJ531" s="474"/>
      <c r="BK531" s="474"/>
    </row>
    <row r="532" spans="17:63" ht="15.75" customHeight="1">
      <c r="Q532" s="77"/>
      <c r="AS532" s="474"/>
      <c r="AT532" s="474"/>
      <c r="AU532" s="474"/>
      <c r="AV532" s="474"/>
      <c r="AW532" s="474"/>
      <c r="AX532" s="474"/>
      <c r="AY532" s="474"/>
      <c r="AZ532" s="474"/>
      <c r="BA532" s="474"/>
      <c r="BB532" s="474"/>
      <c r="BC532" s="474"/>
      <c r="BD532" s="474"/>
      <c r="BE532" s="474"/>
      <c r="BF532" s="474"/>
      <c r="BG532" s="474"/>
      <c r="BH532" s="474"/>
      <c r="BI532" s="474"/>
      <c r="BJ532" s="474"/>
      <c r="BK532" s="474"/>
    </row>
    <row r="533" spans="17:63" ht="15.75" customHeight="1">
      <c r="Q533" s="77"/>
      <c r="AS533" s="474"/>
      <c r="AT533" s="474"/>
      <c r="AU533" s="474"/>
      <c r="AV533" s="474"/>
      <c r="AW533" s="474"/>
      <c r="AX533" s="474"/>
      <c r="AY533" s="474"/>
      <c r="AZ533" s="474"/>
      <c r="BA533" s="474"/>
      <c r="BB533" s="474"/>
      <c r="BC533" s="474"/>
      <c r="BD533" s="474"/>
      <c r="BE533" s="474"/>
      <c r="BF533" s="474"/>
      <c r="BG533" s="474"/>
      <c r="BH533" s="474"/>
      <c r="BI533" s="474"/>
      <c r="BJ533" s="474"/>
      <c r="BK533" s="474"/>
    </row>
    <row r="534" spans="17:63" ht="15.75" customHeight="1">
      <c r="Q534" s="77"/>
      <c r="AS534" s="474"/>
      <c r="AT534" s="474"/>
      <c r="AU534" s="474"/>
      <c r="AV534" s="474"/>
      <c r="AW534" s="474"/>
      <c r="AX534" s="474"/>
      <c r="AY534" s="474"/>
      <c r="AZ534" s="474"/>
      <c r="BA534" s="474"/>
      <c r="BB534" s="474"/>
      <c r="BC534" s="474"/>
      <c r="BD534" s="474"/>
      <c r="BE534" s="474"/>
      <c r="BF534" s="474"/>
      <c r="BG534" s="474"/>
      <c r="BH534" s="474"/>
      <c r="BI534" s="474"/>
      <c r="BJ534" s="474"/>
      <c r="BK534" s="474"/>
    </row>
    <row r="535" spans="17:63" ht="15.75" customHeight="1">
      <c r="Q535" s="77"/>
      <c r="AS535" s="474"/>
      <c r="AT535" s="474"/>
      <c r="AU535" s="474"/>
      <c r="AV535" s="474"/>
      <c r="AW535" s="474"/>
      <c r="AX535" s="474"/>
      <c r="AY535" s="474"/>
      <c r="AZ535" s="474"/>
      <c r="BA535" s="474"/>
      <c r="BB535" s="474"/>
      <c r="BC535" s="474"/>
      <c r="BD535" s="474"/>
      <c r="BE535" s="474"/>
      <c r="BF535" s="474"/>
      <c r="BG535" s="474"/>
      <c r="BH535" s="474"/>
      <c r="BI535" s="474"/>
      <c r="BJ535" s="474"/>
      <c r="BK535" s="474"/>
    </row>
    <row r="536" spans="17:63" ht="15.75" customHeight="1">
      <c r="Q536" s="77"/>
      <c r="AS536" s="474"/>
      <c r="AT536" s="474"/>
      <c r="AU536" s="474"/>
      <c r="AV536" s="474"/>
      <c r="AW536" s="474"/>
      <c r="AX536" s="474"/>
      <c r="AY536" s="474"/>
      <c r="AZ536" s="474"/>
      <c r="BA536" s="474"/>
      <c r="BB536" s="474"/>
      <c r="BC536" s="474"/>
      <c r="BD536" s="474"/>
      <c r="BE536" s="474"/>
      <c r="BF536" s="474"/>
      <c r="BG536" s="474"/>
      <c r="BH536" s="474"/>
      <c r="BI536" s="474"/>
      <c r="BJ536" s="474"/>
      <c r="BK536" s="474"/>
    </row>
    <row r="537" spans="17:63" ht="15.75" customHeight="1">
      <c r="Q537" s="77"/>
      <c r="AS537" s="474"/>
      <c r="AT537" s="474"/>
      <c r="AU537" s="474"/>
      <c r="AV537" s="474"/>
      <c r="AW537" s="474"/>
      <c r="AX537" s="474"/>
      <c r="AY537" s="474"/>
      <c r="AZ537" s="474"/>
      <c r="BA537" s="474"/>
      <c r="BB537" s="474"/>
      <c r="BC537" s="474"/>
      <c r="BD537" s="474"/>
      <c r="BE537" s="474"/>
      <c r="BF537" s="474"/>
      <c r="BG537" s="474"/>
      <c r="BH537" s="474"/>
      <c r="BI537" s="474"/>
      <c r="BJ537" s="474"/>
      <c r="BK537" s="474"/>
    </row>
    <row r="538" spans="17:63" ht="15.75" customHeight="1">
      <c r="Q538" s="77"/>
      <c r="AS538" s="474"/>
      <c r="AT538" s="474"/>
      <c r="AU538" s="474"/>
      <c r="AV538" s="474"/>
      <c r="AW538" s="474"/>
      <c r="AX538" s="474"/>
      <c r="AY538" s="474"/>
      <c r="AZ538" s="474"/>
      <c r="BA538" s="474"/>
      <c r="BB538" s="474"/>
      <c r="BC538" s="474"/>
      <c r="BD538" s="474"/>
      <c r="BE538" s="474"/>
      <c r="BF538" s="474"/>
      <c r="BG538" s="474"/>
      <c r="BH538" s="474"/>
      <c r="BI538" s="474"/>
      <c r="BJ538" s="474"/>
      <c r="BK538" s="474"/>
    </row>
    <row r="539" spans="17:63" ht="15.75" customHeight="1">
      <c r="Q539" s="77"/>
      <c r="AS539" s="474"/>
      <c r="AT539" s="474"/>
      <c r="AU539" s="474"/>
      <c r="AV539" s="474"/>
      <c r="AW539" s="474"/>
      <c r="AX539" s="474"/>
      <c r="AY539" s="474"/>
      <c r="AZ539" s="474"/>
      <c r="BA539" s="474"/>
      <c r="BB539" s="474"/>
      <c r="BC539" s="474"/>
      <c r="BD539" s="474"/>
      <c r="BE539" s="474"/>
      <c r="BF539" s="474"/>
      <c r="BG539" s="474"/>
      <c r="BH539" s="474"/>
      <c r="BI539" s="474"/>
      <c r="BJ539" s="474"/>
      <c r="BK539" s="474"/>
    </row>
    <row r="540" spans="17:63" ht="15.75" customHeight="1">
      <c r="Q540" s="77"/>
      <c r="AS540" s="474"/>
      <c r="AT540" s="474"/>
      <c r="AU540" s="474"/>
      <c r="AV540" s="474"/>
      <c r="AW540" s="474"/>
      <c r="AX540" s="474"/>
      <c r="AY540" s="474"/>
      <c r="AZ540" s="474"/>
      <c r="BA540" s="474"/>
      <c r="BB540" s="474"/>
      <c r="BC540" s="474"/>
      <c r="BD540" s="474"/>
      <c r="BE540" s="474"/>
      <c r="BF540" s="474"/>
      <c r="BG540" s="474"/>
      <c r="BH540" s="474"/>
      <c r="BI540" s="474"/>
      <c r="BJ540" s="474"/>
      <c r="BK540" s="474"/>
    </row>
    <row r="541" spans="17:63" ht="15.75" customHeight="1">
      <c r="Q541" s="77"/>
      <c r="AS541" s="474"/>
      <c r="AT541" s="474"/>
      <c r="AU541" s="474"/>
      <c r="AV541" s="474"/>
      <c r="AW541" s="474"/>
      <c r="AX541" s="474"/>
      <c r="AY541" s="474"/>
      <c r="AZ541" s="474"/>
      <c r="BA541" s="474"/>
      <c r="BB541" s="474"/>
      <c r="BC541" s="474"/>
      <c r="BD541" s="474"/>
      <c r="BE541" s="474"/>
      <c r="BF541" s="474"/>
      <c r="BG541" s="474"/>
      <c r="BH541" s="474"/>
      <c r="BI541" s="474"/>
      <c r="BJ541" s="474"/>
      <c r="BK541" s="474"/>
    </row>
    <row r="542" spans="17:63" ht="15.75" customHeight="1">
      <c r="Q542" s="77"/>
      <c r="AS542" s="474"/>
      <c r="AT542" s="474"/>
      <c r="AU542" s="474"/>
      <c r="AV542" s="474"/>
      <c r="AW542" s="474"/>
      <c r="AX542" s="474"/>
      <c r="AY542" s="474"/>
      <c r="AZ542" s="474"/>
      <c r="BA542" s="474"/>
      <c r="BB542" s="474"/>
      <c r="BC542" s="474"/>
      <c r="BD542" s="474"/>
      <c r="BE542" s="474"/>
      <c r="BF542" s="474"/>
      <c r="BG542" s="474"/>
      <c r="BH542" s="474"/>
      <c r="BI542" s="474"/>
      <c r="BJ542" s="474"/>
      <c r="BK542" s="474"/>
    </row>
    <row r="543" spans="17:63" ht="15.75" customHeight="1">
      <c r="Q543" s="77"/>
      <c r="AS543" s="474"/>
      <c r="AT543" s="474"/>
      <c r="AU543" s="474"/>
      <c r="AV543" s="474"/>
      <c r="AW543" s="474"/>
      <c r="AX543" s="474"/>
      <c r="AY543" s="474"/>
      <c r="AZ543" s="474"/>
      <c r="BA543" s="474"/>
      <c r="BB543" s="474"/>
      <c r="BC543" s="474"/>
      <c r="BD543" s="474"/>
      <c r="BE543" s="474"/>
      <c r="BF543" s="474"/>
      <c r="BG543" s="474"/>
      <c r="BH543" s="474"/>
      <c r="BI543" s="474"/>
      <c r="BJ543" s="474"/>
      <c r="BK543" s="474"/>
    </row>
    <row r="544" spans="17:63" ht="15.75" customHeight="1">
      <c r="Q544" s="77"/>
      <c r="AS544" s="474"/>
      <c r="AT544" s="474"/>
      <c r="AU544" s="474"/>
      <c r="AV544" s="474"/>
      <c r="AW544" s="474"/>
      <c r="AX544" s="474"/>
      <c r="AY544" s="474"/>
      <c r="AZ544" s="474"/>
      <c r="BA544" s="474"/>
      <c r="BB544" s="474"/>
      <c r="BC544" s="474"/>
      <c r="BD544" s="474"/>
      <c r="BE544" s="474"/>
      <c r="BF544" s="474"/>
      <c r="BG544" s="474"/>
      <c r="BH544" s="474"/>
      <c r="BI544" s="474"/>
      <c r="BJ544" s="474"/>
      <c r="BK544" s="474"/>
    </row>
    <row r="545" spans="17:63" ht="15.75" customHeight="1">
      <c r="Q545" s="77"/>
      <c r="AS545" s="474"/>
      <c r="AT545" s="474"/>
      <c r="AU545" s="474"/>
      <c r="AV545" s="474"/>
      <c r="AW545" s="474"/>
      <c r="AX545" s="474"/>
      <c r="AY545" s="474"/>
      <c r="AZ545" s="474"/>
      <c r="BA545" s="474"/>
      <c r="BB545" s="474"/>
      <c r="BC545" s="474"/>
      <c r="BD545" s="474"/>
      <c r="BE545" s="474"/>
      <c r="BF545" s="474"/>
      <c r="BG545" s="474"/>
      <c r="BH545" s="474"/>
      <c r="BI545" s="474"/>
      <c r="BJ545" s="474"/>
      <c r="BK545" s="474"/>
    </row>
    <row r="546" spans="17:63" ht="15.75" customHeight="1">
      <c r="Q546" s="77"/>
      <c r="AS546" s="474"/>
      <c r="AT546" s="474"/>
      <c r="AU546" s="474"/>
      <c r="AV546" s="474"/>
      <c r="AW546" s="474"/>
      <c r="AX546" s="474"/>
      <c r="AY546" s="474"/>
      <c r="AZ546" s="474"/>
      <c r="BA546" s="474"/>
      <c r="BB546" s="474"/>
      <c r="BC546" s="474"/>
      <c r="BD546" s="474"/>
      <c r="BE546" s="474"/>
      <c r="BF546" s="474"/>
      <c r="BG546" s="474"/>
      <c r="BH546" s="474"/>
      <c r="BI546" s="474"/>
      <c r="BJ546" s="474"/>
      <c r="BK546" s="474"/>
    </row>
    <row r="547" spans="17:63" ht="15.75" customHeight="1">
      <c r="Q547" s="77"/>
      <c r="AS547" s="474"/>
      <c r="AT547" s="474"/>
      <c r="AU547" s="474"/>
      <c r="AV547" s="474"/>
      <c r="AW547" s="474"/>
      <c r="AX547" s="474"/>
      <c r="AY547" s="474"/>
      <c r="AZ547" s="474"/>
      <c r="BA547" s="474"/>
      <c r="BB547" s="474"/>
      <c r="BC547" s="474"/>
      <c r="BD547" s="474"/>
      <c r="BE547" s="474"/>
      <c r="BF547" s="474"/>
      <c r="BG547" s="474"/>
      <c r="BH547" s="474"/>
      <c r="BI547" s="474"/>
      <c r="BJ547" s="474"/>
      <c r="BK547" s="474"/>
    </row>
    <row r="548" spans="17:63" ht="15.75" customHeight="1">
      <c r="Q548" s="77"/>
      <c r="AS548" s="474"/>
      <c r="AT548" s="474"/>
      <c r="AU548" s="474"/>
      <c r="AV548" s="474"/>
      <c r="AW548" s="474"/>
      <c r="AX548" s="474"/>
      <c r="AY548" s="474"/>
      <c r="AZ548" s="474"/>
      <c r="BA548" s="474"/>
      <c r="BB548" s="474"/>
      <c r="BC548" s="474"/>
      <c r="BD548" s="474"/>
      <c r="BE548" s="474"/>
      <c r="BF548" s="474"/>
      <c r="BG548" s="474"/>
      <c r="BH548" s="474"/>
      <c r="BI548" s="474"/>
      <c r="BJ548" s="474"/>
      <c r="BK548" s="474"/>
    </row>
    <row r="549" spans="17:63" ht="15.75" customHeight="1">
      <c r="Q549" s="77"/>
      <c r="AS549" s="474"/>
      <c r="AT549" s="474"/>
      <c r="AU549" s="474"/>
      <c r="AV549" s="474"/>
      <c r="AW549" s="474"/>
      <c r="AX549" s="474"/>
      <c r="AY549" s="474"/>
      <c r="AZ549" s="474"/>
      <c r="BA549" s="474"/>
      <c r="BB549" s="474"/>
      <c r="BC549" s="474"/>
      <c r="BD549" s="474"/>
      <c r="BE549" s="474"/>
      <c r="BF549" s="474"/>
      <c r="BG549" s="474"/>
      <c r="BH549" s="474"/>
      <c r="BI549" s="474"/>
      <c r="BJ549" s="474"/>
      <c r="BK549" s="474"/>
    </row>
    <row r="550" spans="17:63" ht="15.75" customHeight="1">
      <c r="Q550" s="77"/>
      <c r="AS550" s="474"/>
      <c r="AT550" s="474"/>
      <c r="AU550" s="474"/>
      <c r="AV550" s="474"/>
      <c r="AW550" s="474"/>
      <c r="AX550" s="474"/>
      <c r="AY550" s="474"/>
      <c r="AZ550" s="474"/>
      <c r="BA550" s="474"/>
      <c r="BB550" s="474"/>
      <c r="BC550" s="474"/>
      <c r="BD550" s="474"/>
      <c r="BE550" s="474"/>
      <c r="BF550" s="474"/>
      <c r="BG550" s="474"/>
      <c r="BH550" s="474"/>
      <c r="BI550" s="474"/>
      <c r="BJ550" s="474"/>
      <c r="BK550" s="474"/>
    </row>
    <row r="551" spans="17:63" ht="15.75" customHeight="1">
      <c r="Q551" s="77"/>
      <c r="AS551" s="474"/>
      <c r="AT551" s="474"/>
      <c r="AU551" s="474"/>
      <c r="AV551" s="474"/>
      <c r="AW551" s="474"/>
      <c r="AX551" s="474"/>
      <c r="AY551" s="474"/>
      <c r="AZ551" s="474"/>
      <c r="BA551" s="474"/>
      <c r="BB551" s="474"/>
      <c r="BC551" s="474"/>
      <c r="BD551" s="474"/>
      <c r="BE551" s="474"/>
      <c r="BF551" s="474"/>
      <c r="BG551" s="474"/>
      <c r="BH551" s="474"/>
      <c r="BI551" s="474"/>
      <c r="BJ551" s="474"/>
      <c r="BK551" s="474"/>
    </row>
    <row r="552" spans="17:63" ht="15.75" customHeight="1">
      <c r="Q552" s="77"/>
      <c r="AS552" s="474"/>
      <c r="AT552" s="474"/>
      <c r="AU552" s="474"/>
      <c r="AV552" s="474"/>
      <c r="AW552" s="474"/>
      <c r="AX552" s="474"/>
      <c r="AY552" s="474"/>
      <c r="AZ552" s="474"/>
      <c r="BA552" s="474"/>
      <c r="BB552" s="474"/>
      <c r="BC552" s="474"/>
      <c r="BD552" s="474"/>
      <c r="BE552" s="474"/>
      <c r="BF552" s="474"/>
      <c r="BG552" s="474"/>
      <c r="BH552" s="474"/>
      <c r="BI552" s="474"/>
      <c r="BJ552" s="474"/>
      <c r="BK552" s="474"/>
    </row>
    <row r="553" spans="17:63" ht="15.75" customHeight="1">
      <c r="Q553" s="77"/>
      <c r="AS553" s="474"/>
      <c r="AT553" s="474"/>
      <c r="AU553" s="474"/>
      <c r="AV553" s="474"/>
      <c r="AW553" s="474"/>
      <c r="AX553" s="474"/>
      <c r="AY553" s="474"/>
      <c r="AZ553" s="474"/>
      <c r="BA553" s="474"/>
      <c r="BB553" s="474"/>
      <c r="BC553" s="474"/>
      <c r="BD553" s="474"/>
      <c r="BE553" s="474"/>
      <c r="BF553" s="474"/>
      <c r="BG553" s="474"/>
      <c r="BH553" s="474"/>
      <c r="BI553" s="474"/>
      <c r="BJ553" s="474"/>
      <c r="BK553" s="474"/>
    </row>
    <row r="554" spans="17:63" ht="15.75" customHeight="1">
      <c r="Q554" s="77"/>
      <c r="AS554" s="474"/>
      <c r="AT554" s="474"/>
      <c r="AU554" s="474"/>
      <c r="AV554" s="474"/>
      <c r="AW554" s="474"/>
      <c r="AX554" s="474"/>
      <c r="AY554" s="474"/>
      <c r="AZ554" s="474"/>
      <c r="BA554" s="474"/>
      <c r="BB554" s="474"/>
      <c r="BC554" s="474"/>
      <c r="BD554" s="474"/>
      <c r="BE554" s="474"/>
      <c r="BF554" s="474"/>
      <c r="BG554" s="474"/>
      <c r="BH554" s="474"/>
      <c r="BI554" s="474"/>
      <c r="BJ554" s="474"/>
      <c r="BK554" s="474"/>
    </row>
    <row r="555" spans="17:63" ht="15.75" customHeight="1">
      <c r="Q555" s="77"/>
      <c r="AS555" s="474"/>
      <c r="AT555" s="474"/>
      <c r="AU555" s="474"/>
      <c r="AV555" s="474"/>
      <c r="AW555" s="474"/>
      <c r="AX555" s="474"/>
      <c r="AY555" s="474"/>
      <c r="AZ555" s="474"/>
      <c r="BA555" s="474"/>
      <c r="BB555" s="474"/>
      <c r="BC555" s="474"/>
      <c r="BD555" s="474"/>
      <c r="BE555" s="474"/>
      <c r="BF555" s="474"/>
      <c r="BG555" s="474"/>
      <c r="BH555" s="474"/>
      <c r="BI555" s="474"/>
      <c r="BJ555" s="474"/>
      <c r="BK555" s="474"/>
    </row>
    <row r="556" spans="17:63" ht="15.75" customHeight="1">
      <c r="Q556" s="77"/>
      <c r="AS556" s="474"/>
      <c r="AT556" s="474"/>
      <c r="AU556" s="474"/>
      <c r="AV556" s="474"/>
      <c r="AW556" s="474"/>
      <c r="AX556" s="474"/>
      <c r="AY556" s="474"/>
      <c r="AZ556" s="474"/>
      <c r="BA556" s="474"/>
      <c r="BB556" s="474"/>
      <c r="BC556" s="474"/>
      <c r="BD556" s="474"/>
      <c r="BE556" s="474"/>
      <c r="BF556" s="474"/>
      <c r="BG556" s="474"/>
      <c r="BH556" s="474"/>
      <c r="BI556" s="474"/>
      <c r="BJ556" s="474"/>
      <c r="BK556" s="474"/>
    </row>
    <row r="557" spans="17:63" ht="15.75" customHeight="1">
      <c r="Q557" s="77"/>
      <c r="AS557" s="474"/>
      <c r="AT557" s="474"/>
      <c r="AU557" s="474"/>
      <c r="AV557" s="474"/>
      <c r="AW557" s="474"/>
      <c r="AX557" s="474"/>
      <c r="AY557" s="474"/>
      <c r="AZ557" s="474"/>
      <c r="BA557" s="474"/>
      <c r="BB557" s="474"/>
      <c r="BC557" s="474"/>
      <c r="BD557" s="474"/>
      <c r="BE557" s="474"/>
      <c r="BF557" s="474"/>
      <c r="BG557" s="474"/>
      <c r="BH557" s="474"/>
      <c r="BI557" s="474"/>
      <c r="BJ557" s="474"/>
      <c r="BK557" s="474"/>
    </row>
    <row r="558" spans="17:63" ht="15.75" customHeight="1">
      <c r="Q558" s="77"/>
      <c r="AS558" s="474"/>
      <c r="AT558" s="474"/>
      <c r="AU558" s="474"/>
      <c r="AV558" s="474"/>
      <c r="AW558" s="474"/>
      <c r="AX558" s="474"/>
      <c r="AY558" s="474"/>
      <c r="AZ558" s="474"/>
      <c r="BA558" s="474"/>
      <c r="BB558" s="474"/>
      <c r="BC558" s="474"/>
      <c r="BD558" s="474"/>
      <c r="BE558" s="474"/>
      <c r="BF558" s="474"/>
      <c r="BG558" s="474"/>
      <c r="BH558" s="474"/>
      <c r="BI558" s="474"/>
      <c r="BJ558" s="474"/>
      <c r="BK558" s="474"/>
    </row>
    <row r="559" spans="17:63" ht="15.75" customHeight="1">
      <c r="Q559" s="77"/>
      <c r="AS559" s="474"/>
      <c r="AT559" s="474"/>
      <c r="AU559" s="474"/>
      <c r="AV559" s="474"/>
      <c r="AW559" s="474"/>
      <c r="AX559" s="474"/>
      <c r="AY559" s="474"/>
      <c r="AZ559" s="474"/>
      <c r="BA559" s="474"/>
      <c r="BB559" s="474"/>
      <c r="BC559" s="474"/>
      <c r="BD559" s="474"/>
      <c r="BE559" s="474"/>
      <c r="BF559" s="474"/>
      <c r="BG559" s="474"/>
      <c r="BH559" s="474"/>
      <c r="BI559" s="474"/>
      <c r="BJ559" s="474"/>
      <c r="BK559" s="474"/>
    </row>
    <row r="560" spans="17:63" ht="15.75" customHeight="1">
      <c r="Q560" s="77"/>
      <c r="AS560" s="474"/>
      <c r="AT560" s="474"/>
      <c r="AU560" s="474"/>
      <c r="AV560" s="474"/>
      <c r="AW560" s="474"/>
      <c r="AX560" s="474"/>
      <c r="AY560" s="474"/>
      <c r="AZ560" s="474"/>
      <c r="BA560" s="474"/>
      <c r="BB560" s="474"/>
      <c r="BC560" s="474"/>
      <c r="BD560" s="474"/>
      <c r="BE560" s="474"/>
      <c r="BF560" s="474"/>
      <c r="BG560" s="474"/>
      <c r="BH560" s="474"/>
      <c r="BI560" s="474"/>
      <c r="BJ560" s="474"/>
      <c r="BK560" s="474"/>
    </row>
    <row r="561" spans="17:63" ht="15.75" customHeight="1">
      <c r="Q561" s="77"/>
      <c r="AS561" s="474"/>
      <c r="AT561" s="474"/>
      <c r="AU561" s="474"/>
      <c r="AV561" s="474"/>
      <c r="AW561" s="474"/>
      <c r="AX561" s="474"/>
      <c r="AY561" s="474"/>
      <c r="AZ561" s="474"/>
      <c r="BA561" s="474"/>
      <c r="BB561" s="474"/>
      <c r="BC561" s="474"/>
      <c r="BD561" s="474"/>
      <c r="BE561" s="474"/>
      <c r="BF561" s="474"/>
      <c r="BG561" s="474"/>
      <c r="BH561" s="474"/>
      <c r="BI561" s="474"/>
      <c r="BJ561" s="474"/>
      <c r="BK561" s="474"/>
    </row>
    <row r="562" spans="17:63" ht="15.75" customHeight="1">
      <c r="Q562" s="77"/>
      <c r="AS562" s="474"/>
      <c r="AT562" s="474"/>
      <c r="AU562" s="474"/>
      <c r="AV562" s="474"/>
      <c r="AW562" s="474"/>
      <c r="AX562" s="474"/>
      <c r="AY562" s="474"/>
      <c r="AZ562" s="474"/>
      <c r="BA562" s="474"/>
      <c r="BB562" s="474"/>
      <c r="BC562" s="474"/>
      <c r="BD562" s="474"/>
      <c r="BE562" s="474"/>
      <c r="BF562" s="474"/>
      <c r="BG562" s="474"/>
      <c r="BH562" s="474"/>
      <c r="BI562" s="474"/>
      <c r="BJ562" s="474"/>
      <c r="BK562" s="474"/>
    </row>
    <row r="563" spans="17:63" ht="15.75" customHeight="1">
      <c r="Q563" s="77"/>
      <c r="AS563" s="474"/>
      <c r="AT563" s="474"/>
      <c r="AU563" s="474"/>
      <c r="AV563" s="474"/>
      <c r="AW563" s="474"/>
      <c r="AX563" s="474"/>
      <c r="AY563" s="474"/>
      <c r="AZ563" s="474"/>
      <c r="BA563" s="474"/>
      <c r="BB563" s="474"/>
      <c r="BC563" s="474"/>
      <c r="BD563" s="474"/>
      <c r="BE563" s="474"/>
      <c r="BF563" s="474"/>
      <c r="BG563" s="474"/>
      <c r="BH563" s="474"/>
      <c r="BI563" s="474"/>
      <c r="BJ563" s="474"/>
      <c r="BK563" s="474"/>
    </row>
    <row r="564" spans="17:63" ht="15.75" customHeight="1">
      <c r="Q564" s="77"/>
      <c r="AS564" s="474"/>
      <c r="AT564" s="474"/>
      <c r="AU564" s="474"/>
      <c r="AV564" s="474"/>
      <c r="AW564" s="474"/>
      <c r="AX564" s="474"/>
      <c r="AY564" s="474"/>
      <c r="AZ564" s="474"/>
      <c r="BA564" s="474"/>
      <c r="BB564" s="474"/>
      <c r="BC564" s="474"/>
      <c r="BD564" s="474"/>
      <c r="BE564" s="474"/>
      <c r="BF564" s="474"/>
      <c r="BG564" s="474"/>
      <c r="BH564" s="474"/>
      <c r="BI564" s="474"/>
      <c r="BJ564" s="474"/>
      <c r="BK564" s="474"/>
    </row>
    <row r="565" spans="17:63" ht="15.75" customHeight="1">
      <c r="Q565" s="77"/>
      <c r="AS565" s="474"/>
      <c r="AT565" s="474"/>
      <c r="AU565" s="474"/>
      <c r="AV565" s="474"/>
      <c r="AW565" s="474"/>
      <c r="AX565" s="474"/>
      <c r="AY565" s="474"/>
      <c r="AZ565" s="474"/>
      <c r="BA565" s="474"/>
      <c r="BB565" s="474"/>
      <c r="BC565" s="474"/>
      <c r="BD565" s="474"/>
      <c r="BE565" s="474"/>
      <c r="BF565" s="474"/>
      <c r="BG565" s="474"/>
      <c r="BH565" s="474"/>
      <c r="BI565" s="474"/>
      <c r="BJ565" s="474"/>
      <c r="BK565" s="474"/>
    </row>
    <row r="566" spans="17:63" ht="15.75" customHeight="1">
      <c r="Q566" s="77"/>
      <c r="AS566" s="474"/>
      <c r="AT566" s="474"/>
      <c r="AU566" s="474"/>
      <c r="AV566" s="474"/>
      <c r="AW566" s="474"/>
      <c r="AX566" s="474"/>
      <c r="AY566" s="474"/>
      <c r="AZ566" s="474"/>
      <c r="BA566" s="474"/>
      <c r="BB566" s="474"/>
      <c r="BC566" s="474"/>
      <c r="BD566" s="474"/>
      <c r="BE566" s="474"/>
      <c r="BF566" s="474"/>
      <c r="BG566" s="474"/>
      <c r="BH566" s="474"/>
      <c r="BI566" s="474"/>
      <c r="BJ566" s="474"/>
      <c r="BK566" s="474"/>
    </row>
    <row r="567" spans="17:63" ht="15.75" customHeight="1">
      <c r="Q567" s="77"/>
      <c r="AS567" s="474"/>
      <c r="AT567" s="474"/>
      <c r="AU567" s="474"/>
      <c r="AV567" s="474"/>
      <c r="AW567" s="474"/>
      <c r="AX567" s="474"/>
      <c r="AY567" s="474"/>
      <c r="AZ567" s="474"/>
      <c r="BA567" s="474"/>
      <c r="BB567" s="474"/>
      <c r="BC567" s="474"/>
      <c r="BD567" s="474"/>
      <c r="BE567" s="474"/>
      <c r="BF567" s="474"/>
      <c r="BG567" s="474"/>
      <c r="BH567" s="474"/>
      <c r="BI567" s="474"/>
      <c r="BJ567" s="474"/>
      <c r="BK567" s="474"/>
    </row>
    <row r="568" spans="17:63" ht="15.75" customHeight="1">
      <c r="Q568" s="77"/>
      <c r="AS568" s="474"/>
      <c r="AT568" s="474"/>
      <c r="AU568" s="474"/>
      <c r="AV568" s="474"/>
      <c r="AW568" s="474"/>
      <c r="AX568" s="474"/>
      <c r="AY568" s="474"/>
      <c r="AZ568" s="474"/>
      <c r="BA568" s="474"/>
      <c r="BB568" s="474"/>
      <c r="BC568" s="474"/>
      <c r="BD568" s="474"/>
      <c r="BE568" s="474"/>
      <c r="BF568" s="474"/>
      <c r="BG568" s="474"/>
      <c r="BH568" s="474"/>
      <c r="BI568" s="474"/>
      <c r="BJ568" s="474"/>
      <c r="BK568" s="474"/>
    </row>
    <row r="569" spans="17:63" ht="15.75" customHeight="1">
      <c r="Q569" s="77"/>
      <c r="AS569" s="474"/>
      <c r="AT569" s="474"/>
      <c r="AU569" s="474"/>
      <c r="AV569" s="474"/>
      <c r="AW569" s="474"/>
      <c r="AX569" s="474"/>
      <c r="AY569" s="474"/>
      <c r="AZ569" s="474"/>
      <c r="BA569" s="474"/>
      <c r="BB569" s="474"/>
      <c r="BC569" s="474"/>
      <c r="BD569" s="474"/>
      <c r="BE569" s="474"/>
      <c r="BF569" s="474"/>
      <c r="BG569" s="474"/>
      <c r="BH569" s="474"/>
      <c r="BI569" s="474"/>
      <c r="BJ569" s="474"/>
      <c r="BK569" s="474"/>
    </row>
    <row r="570" spans="17:63" ht="15.75" customHeight="1">
      <c r="Q570" s="77"/>
      <c r="AS570" s="474"/>
      <c r="AT570" s="474"/>
      <c r="AU570" s="474"/>
      <c r="AV570" s="474"/>
      <c r="AW570" s="474"/>
      <c r="AX570" s="474"/>
      <c r="AY570" s="474"/>
      <c r="AZ570" s="474"/>
      <c r="BA570" s="474"/>
      <c r="BB570" s="474"/>
      <c r="BC570" s="474"/>
      <c r="BD570" s="474"/>
      <c r="BE570" s="474"/>
      <c r="BF570" s="474"/>
      <c r="BG570" s="474"/>
      <c r="BH570" s="474"/>
      <c r="BI570" s="474"/>
      <c r="BJ570" s="474"/>
      <c r="BK570" s="474"/>
    </row>
    <row r="571" spans="17:63" ht="15.75" customHeight="1">
      <c r="Q571" s="77"/>
      <c r="AS571" s="474"/>
      <c r="AT571" s="474"/>
      <c r="AU571" s="474"/>
      <c r="AV571" s="474"/>
      <c r="AW571" s="474"/>
      <c r="AX571" s="474"/>
      <c r="AY571" s="474"/>
      <c r="AZ571" s="474"/>
      <c r="BA571" s="474"/>
      <c r="BB571" s="474"/>
      <c r="BC571" s="474"/>
      <c r="BD571" s="474"/>
      <c r="BE571" s="474"/>
      <c r="BF571" s="474"/>
      <c r="BG571" s="474"/>
      <c r="BH571" s="474"/>
      <c r="BI571" s="474"/>
      <c r="BJ571" s="474"/>
      <c r="BK571" s="474"/>
    </row>
    <row r="572" spans="17:63" ht="15.75" customHeight="1">
      <c r="Q572" s="77"/>
      <c r="AS572" s="474"/>
      <c r="AT572" s="474"/>
      <c r="AU572" s="474"/>
      <c r="AV572" s="474"/>
      <c r="AW572" s="474"/>
      <c r="AX572" s="474"/>
      <c r="AY572" s="474"/>
      <c r="AZ572" s="474"/>
      <c r="BA572" s="474"/>
      <c r="BB572" s="474"/>
      <c r="BC572" s="474"/>
      <c r="BD572" s="474"/>
      <c r="BE572" s="474"/>
      <c r="BF572" s="474"/>
      <c r="BG572" s="474"/>
      <c r="BH572" s="474"/>
      <c r="BI572" s="474"/>
      <c r="BJ572" s="474"/>
      <c r="BK572" s="474"/>
    </row>
    <row r="573" spans="17:63" ht="15.75" customHeight="1">
      <c r="Q573" s="77"/>
      <c r="AS573" s="474"/>
      <c r="AT573" s="474"/>
      <c r="AU573" s="474"/>
      <c r="AV573" s="474"/>
      <c r="AW573" s="474"/>
      <c r="AX573" s="474"/>
      <c r="AY573" s="474"/>
      <c r="AZ573" s="474"/>
      <c r="BA573" s="474"/>
      <c r="BB573" s="474"/>
      <c r="BC573" s="474"/>
      <c r="BD573" s="474"/>
      <c r="BE573" s="474"/>
      <c r="BF573" s="474"/>
      <c r="BG573" s="474"/>
      <c r="BH573" s="474"/>
      <c r="BI573" s="474"/>
      <c r="BJ573" s="474"/>
      <c r="BK573" s="474"/>
    </row>
    <row r="574" spans="17:63" ht="15.75" customHeight="1">
      <c r="Q574" s="77"/>
      <c r="AS574" s="474"/>
      <c r="AT574" s="474"/>
      <c r="AU574" s="474"/>
      <c r="AV574" s="474"/>
      <c r="AW574" s="474"/>
      <c r="AX574" s="474"/>
      <c r="AY574" s="474"/>
      <c r="AZ574" s="474"/>
      <c r="BA574" s="474"/>
      <c r="BB574" s="474"/>
      <c r="BC574" s="474"/>
      <c r="BD574" s="474"/>
      <c r="BE574" s="474"/>
      <c r="BF574" s="474"/>
      <c r="BG574" s="474"/>
      <c r="BH574" s="474"/>
      <c r="BI574" s="474"/>
      <c r="BJ574" s="474"/>
      <c r="BK574" s="474"/>
    </row>
    <row r="575" spans="17:63" ht="15.75" customHeight="1">
      <c r="Q575" s="77"/>
      <c r="AS575" s="474"/>
      <c r="AT575" s="474"/>
      <c r="AU575" s="474"/>
      <c r="AV575" s="474"/>
      <c r="AW575" s="474"/>
      <c r="AX575" s="474"/>
      <c r="AY575" s="474"/>
      <c r="AZ575" s="474"/>
      <c r="BA575" s="474"/>
      <c r="BB575" s="474"/>
      <c r="BC575" s="474"/>
      <c r="BD575" s="474"/>
      <c r="BE575" s="474"/>
      <c r="BF575" s="474"/>
      <c r="BG575" s="474"/>
      <c r="BH575" s="474"/>
      <c r="BI575" s="474"/>
      <c r="BJ575" s="474"/>
      <c r="BK575" s="474"/>
    </row>
    <row r="576" spans="17:63" ht="15.75" customHeight="1">
      <c r="Q576" s="77"/>
      <c r="AS576" s="474"/>
      <c r="AT576" s="474"/>
      <c r="AU576" s="474"/>
      <c r="AV576" s="474"/>
      <c r="AW576" s="474"/>
      <c r="AX576" s="474"/>
      <c r="AY576" s="474"/>
      <c r="AZ576" s="474"/>
      <c r="BA576" s="474"/>
      <c r="BB576" s="474"/>
      <c r="BC576" s="474"/>
      <c r="BD576" s="474"/>
      <c r="BE576" s="474"/>
      <c r="BF576" s="474"/>
      <c r="BG576" s="474"/>
      <c r="BH576" s="474"/>
      <c r="BI576" s="474"/>
      <c r="BJ576" s="474"/>
      <c r="BK576" s="474"/>
    </row>
    <row r="577" spans="17:63" ht="15.75" customHeight="1">
      <c r="Q577" s="77"/>
      <c r="AS577" s="474"/>
      <c r="AT577" s="474"/>
      <c r="AU577" s="474"/>
      <c r="AV577" s="474"/>
      <c r="AW577" s="474"/>
      <c r="AX577" s="474"/>
      <c r="AY577" s="474"/>
      <c r="AZ577" s="474"/>
      <c r="BA577" s="474"/>
      <c r="BB577" s="474"/>
      <c r="BC577" s="474"/>
      <c r="BD577" s="474"/>
      <c r="BE577" s="474"/>
      <c r="BF577" s="474"/>
      <c r="BG577" s="474"/>
      <c r="BH577" s="474"/>
      <c r="BI577" s="474"/>
      <c r="BJ577" s="474"/>
      <c r="BK577" s="474"/>
    </row>
    <row r="578" spans="17:63" ht="15.75" customHeight="1">
      <c r="Q578" s="77"/>
      <c r="AS578" s="474"/>
      <c r="AT578" s="474"/>
      <c r="AU578" s="474"/>
      <c r="AV578" s="474"/>
      <c r="AW578" s="474"/>
      <c r="AX578" s="474"/>
      <c r="AY578" s="474"/>
      <c r="AZ578" s="474"/>
      <c r="BA578" s="474"/>
      <c r="BB578" s="474"/>
      <c r="BC578" s="474"/>
      <c r="BD578" s="474"/>
      <c r="BE578" s="474"/>
      <c r="BF578" s="474"/>
      <c r="BG578" s="474"/>
      <c r="BH578" s="474"/>
      <c r="BI578" s="474"/>
      <c r="BJ578" s="474"/>
      <c r="BK578" s="474"/>
    </row>
    <row r="579" spans="17:63" ht="15.75" customHeight="1">
      <c r="Q579" s="77"/>
      <c r="AS579" s="474"/>
      <c r="AT579" s="474"/>
      <c r="AU579" s="474"/>
      <c r="AV579" s="474"/>
      <c r="AW579" s="474"/>
      <c r="AX579" s="474"/>
      <c r="AY579" s="474"/>
      <c r="AZ579" s="474"/>
      <c r="BA579" s="474"/>
      <c r="BB579" s="474"/>
      <c r="BC579" s="474"/>
      <c r="BD579" s="474"/>
      <c r="BE579" s="474"/>
      <c r="BF579" s="474"/>
      <c r="BG579" s="474"/>
      <c r="BH579" s="474"/>
      <c r="BI579" s="474"/>
      <c r="BJ579" s="474"/>
      <c r="BK579" s="474"/>
    </row>
    <row r="580" spans="17:63" ht="15.75" customHeight="1">
      <c r="Q580" s="77"/>
      <c r="AS580" s="474"/>
      <c r="AT580" s="474"/>
      <c r="AU580" s="474"/>
      <c r="AV580" s="474"/>
      <c r="AW580" s="474"/>
      <c r="AX580" s="474"/>
      <c r="AY580" s="474"/>
      <c r="AZ580" s="474"/>
      <c r="BA580" s="474"/>
      <c r="BB580" s="474"/>
      <c r="BC580" s="474"/>
      <c r="BD580" s="474"/>
      <c r="BE580" s="474"/>
      <c r="BF580" s="474"/>
      <c r="BG580" s="474"/>
      <c r="BH580" s="474"/>
      <c r="BI580" s="474"/>
      <c r="BJ580" s="474"/>
      <c r="BK580" s="474"/>
    </row>
    <row r="581" spans="17:63" ht="15.75" customHeight="1">
      <c r="Q581" s="77"/>
      <c r="AS581" s="474"/>
      <c r="AT581" s="474"/>
      <c r="AU581" s="474"/>
      <c r="AV581" s="474"/>
      <c r="AW581" s="474"/>
      <c r="AX581" s="474"/>
      <c r="AY581" s="474"/>
      <c r="AZ581" s="474"/>
      <c r="BA581" s="474"/>
      <c r="BB581" s="474"/>
      <c r="BC581" s="474"/>
      <c r="BD581" s="474"/>
      <c r="BE581" s="474"/>
      <c r="BF581" s="474"/>
      <c r="BG581" s="474"/>
      <c r="BH581" s="474"/>
      <c r="BI581" s="474"/>
      <c r="BJ581" s="474"/>
      <c r="BK581" s="474"/>
    </row>
    <row r="582" spans="17:63" ht="15.75" customHeight="1">
      <c r="Q582" s="77"/>
      <c r="AS582" s="474"/>
      <c r="AT582" s="474"/>
      <c r="AU582" s="474"/>
      <c r="AV582" s="474"/>
      <c r="AW582" s="474"/>
      <c r="AX582" s="474"/>
      <c r="AY582" s="474"/>
      <c r="AZ582" s="474"/>
      <c r="BA582" s="474"/>
      <c r="BB582" s="474"/>
      <c r="BC582" s="474"/>
      <c r="BD582" s="474"/>
      <c r="BE582" s="474"/>
      <c r="BF582" s="474"/>
      <c r="BG582" s="474"/>
      <c r="BH582" s="474"/>
      <c r="BI582" s="474"/>
      <c r="BJ582" s="474"/>
      <c r="BK582" s="474"/>
    </row>
    <row r="583" spans="17:63" ht="15.75" customHeight="1">
      <c r="Q583" s="77"/>
      <c r="AS583" s="474"/>
      <c r="AT583" s="474"/>
      <c r="AU583" s="474"/>
      <c r="AV583" s="474"/>
      <c r="AW583" s="474"/>
      <c r="AX583" s="474"/>
      <c r="AY583" s="474"/>
      <c r="AZ583" s="474"/>
      <c r="BA583" s="474"/>
      <c r="BB583" s="474"/>
      <c r="BC583" s="474"/>
      <c r="BD583" s="474"/>
      <c r="BE583" s="474"/>
      <c r="BF583" s="474"/>
      <c r="BG583" s="474"/>
      <c r="BH583" s="474"/>
      <c r="BI583" s="474"/>
      <c r="BJ583" s="474"/>
      <c r="BK583" s="474"/>
    </row>
    <row r="584" spans="17:63" ht="15.75" customHeight="1">
      <c r="Q584" s="77"/>
      <c r="AS584" s="474"/>
      <c r="AT584" s="474"/>
      <c r="AU584" s="474"/>
      <c r="AV584" s="474"/>
      <c r="AW584" s="474"/>
      <c r="AX584" s="474"/>
      <c r="AY584" s="474"/>
      <c r="AZ584" s="474"/>
      <c r="BA584" s="474"/>
      <c r="BB584" s="474"/>
      <c r="BC584" s="474"/>
      <c r="BD584" s="474"/>
      <c r="BE584" s="474"/>
      <c r="BF584" s="474"/>
      <c r="BG584" s="474"/>
      <c r="BH584" s="474"/>
      <c r="BI584" s="474"/>
      <c r="BJ584" s="474"/>
      <c r="BK584" s="474"/>
    </row>
    <row r="585" spans="17:63" ht="15.75" customHeight="1">
      <c r="Q585" s="77"/>
      <c r="AS585" s="474"/>
      <c r="AT585" s="474"/>
      <c r="AU585" s="474"/>
      <c r="AV585" s="474"/>
      <c r="AW585" s="474"/>
      <c r="AX585" s="474"/>
      <c r="AY585" s="474"/>
      <c r="AZ585" s="474"/>
      <c r="BA585" s="474"/>
      <c r="BB585" s="474"/>
      <c r="BC585" s="474"/>
      <c r="BD585" s="474"/>
      <c r="BE585" s="474"/>
      <c r="BF585" s="474"/>
      <c r="BG585" s="474"/>
      <c r="BH585" s="474"/>
      <c r="BI585" s="474"/>
      <c r="BJ585" s="474"/>
      <c r="BK585" s="474"/>
    </row>
    <row r="586" spans="17:63" ht="15.75" customHeight="1">
      <c r="Q586" s="77"/>
      <c r="AS586" s="474"/>
      <c r="AT586" s="474"/>
      <c r="AU586" s="474"/>
      <c r="AV586" s="474"/>
      <c r="AW586" s="474"/>
      <c r="AX586" s="474"/>
      <c r="AY586" s="474"/>
      <c r="AZ586" s="474"/>
      <c r="BA586" s="474"/>
      <c r="BB586" s="474"/>
      <c r="BC586" s="474"/>
      <c r="BD586" s="474"/>
      <c r="BE586" s="474"/>
      <c r="BF586" s="474"/>
      <c r="BG586" s="474"/>
      <c r="BH586" s="474"/>
      <c r="BI586" s="474"/>
      <c r="BJ586" s="474"/>
      <c r="BK586" s="474"/>
    </row>
    <row r="587" spans="17:63" ht="15.75" customHeight="1">
      <c r="Q587" s="77"/>
      <c r="AS587" s="474"/>
      <c r="AT587" s="474"/>
      <c r="AU587" s="474"/>
      <c r="AV587" s="474"/>
      <c r="AW587" s="474"/>
      <c r="AX587" s="474"/>
      <c r="AY587" s="474"/>
      <c r="AZ587" s="474"/>
      <c r="BA587" s="474"/>
      <c r="BB587" s="474"/>
      <c r="BC587" s="474"/>
      <c r="BD587" s="474"/>
      <c r="BE587" s="474"/>
      <c r="BF587" s="474"/>
      <c r="BG587" s="474"/>
      <c r="BH587" s="474"/>
      <c r="BI587" s="474"/>
      <c r="BJ587" s="474"/>
      <c r="BK587" s="474"/>
    </row>
    <row r="588" spans="17:63" ht="15.75" customHeight="1">
      <c r="Q588" s="77"/>
      <c r="AS588" s="474"/>
      <c r="AT588" s="474"/>
      <c r="AU588" s="474"/>
      <c r="AV588" s="474"/>
      <c r="AW588" s="474"/>
      <c r="AX588" s="474"/>
      <c r="AY588" s="474"/>
      <c r="AZ588" s="474"/>
      <c r="BA588" s="474"/>
      <c r="BB588" s="474"/>
      <c r="BC588" s="474"/>
      <c r="BD588" s="474"/>
      <c r="BE588" s="474"/>
      <c r="BF588" s="474"/>
      <c r="BG588" s="474"/>
      <c r="BH588" s="474"/>
      <c r="BI588" s="474"/>
      <c r="BJ588" s="474"/>
      <c r="BK588" s="474"/>
    </row>
    <row r="589" spans="17:63" ht="15.75" customHeight="1">
      <c r="Q589" s="77"/>
      <c r="AS589" s="474"/>
      <c r="AT589" s="474"/>
      <c r="AU589" s="474"/>
      <c r="AV589" s="474"/>
      <c r="AW589" s="474"/>
      <c r="AX589" s="474"/>
      <c r="AY589" s="474"/>
      <c r="AZ589" s="474"/>
      <c r="BA589" s="474"/>
      <c r="BB589" s="474"/>
      <c r="BC589" s="474"/>
      <c r="BD589" s="474"/>
      <c r="BE589" s="474"/>
      <c r="BF589" s="474"/>
      <c r="BG589" s="474"/>
      <c r="BH589" s="474"/>
      <c r="BI589" s="474"/>
      <c r="BJ589" s="474"/>
      <c r="BK589" s="474"/>
    </row>
    <row r="590" spans="17:63" ht="15.75" customHeight="1">
      <c r="Q590" s="77"/>
      <c r="AS590" s="474"/>
      <c r="AT590" s="474"/>
      <c r="AU590" s="474"/>
      <c r="AV590" s="474"/>
      <c r="AW590" s="474"/>
      <c r="AX590" s="474"/>
      <c r="AY590" s="474"/>
      <c r="AZ590" s="474"/>
      <c r="BA590" s="474"/>
      <c r="BB590" s="474"/>
      <c r="BC590" s="474"/>
      <c r="BD590" s="474"/>
      <c r="BE590" s="474"/>
      <c r="BF590" s="474"/>
      <c r="BG590" s="474"/>
      <c r="BH590" s="474"/>
      <c r="BI590" s="474"/>
      <c r="BJ590" s="474"/>
      <c r="BK590" s="474"/>
    </row>
    <row r="591" spans="17:63" ht="15.75" customHeight="1">
      <c r="Q591" s="77"/>
      <c r="AS591" s="474"/>
      <c r="AT591" s="474"/>
      <c r="AU591" s="474"/>
      <c r="AV591" s="474"/>
      <c r="AW591" s="474"/>
      <c r="AX591" s="474"/>
      <c r="AY591" s="474"/>
      <c r="AZ591" s="474"/>
      <c r="BA591" s="474"/>
      <c r="BB591" s="474"/>
      <c r="BC591" s="474"/>
      <c r="BD591" s="474"/>
      <c r="BE591" s="474"/>
      <c r="BF591" s="474"/>
      <c r="BG591" s="474"/>
      <c r="BH591" s="474"/>
      <c r="BI591" s="474"/>
      <c r="BJ591" s="474"/>
      <c r="BK591" s="474"/>
    </row>
    <row r="592" spans="17:63" ht="15.75" customHeight="1">
      <c r="Q592" s="77"/>
      <c r="AS592" s="474"/>
      <c r="AT592" s="474"/>
      <c r="AU592" s="474"/>
      <c r="AV592" s="474"/>
      <c r="AW592" s="474"/>
      <c r="AX592" s="474"/>
      <c r="AY592" s="474"/>
      <c r="AZ592" s="474"/>
      <c r="BA592" s="474"/>
      <c r="BB592" s="474"/>
      <c r="BC592" s="474"/>
      <c r="BD592" s="474"/>
      <c r="BE592" s="474"/>
      <c r="BF592" s="474"/>
      <c r="BG592" s="474"/>
      <c r="BH592" s="474"/>
      <c r="BI592" s="474"/>
      <c r="BJ592" s="474"/>
      <c r="BK592" s="474"/>
    </row>
    <row r="593" spans="17:63" ht="15.75" customHeight="1">
      <c r="Q593" s="77"/>
      <c r="AS593" s="474"/>
      <c r="AT593" s="474"/>
      <c r="AU593" s="474"/>
      <c r="AV593" s="474"/>
      <c r="AW593" s="474"/>
      <c r="AX593" s="474"/>
      <c r="AY593" s="474"/>
      <c r="AZ593" s="474"/>
      <c r="BA593" s="474"/>
      <c r="BB593" s="474"/>
      <c r="BC593" s="474"/>
      <c r="BD593" s="474"/>
      <c r="BE593" s="474"/>
      <c r="BF593" s="474"/>
      <c r="BG593" s="474"/>
      <c r="BH593" s="474"/>
      <c r="BI593" s="474"/>
      <c r="BJ593" s="474"/>
      <c r="BK593" s="474"/>
    </row>
    <row r="594" spans="17:63" ht="15.75" customHeight="1">
      <c r="Q594" s="77"/>
      <c r="AS594" s="474"/>
      <c r="AT594" s="474"/>
      <c r="AU594" s="474"/>
      <c r="AV594" s="474"/>
      <c r="AW594" s="474"/>
      <c r="AX594" s="474"/>
      <c r="AY594" s="474"/>
      <c r="AZ594" s="474"/>
      <c r="BA594" s="474"/>
      <c r="BB594" s="474"/>
      <c r="BC594" s="474"/>
      <c r="BD594" s="474"/>
      <c r="BE594" s="474"/>
      <c r="BF594" s="474"/>
      <c r="BG594" s="474"/>
      <c r="BH594" s="474"/>
      <c r="BI594" s="474"/>
      <c r="BJ594" s="474"/>
      <c r="BK594" s="474"/>
    </row>
    <row r="595" spans="17:63" ht="15.75" customHeight="1">
      <c r="Q595" s="77"/>
      <c r="AS595" s="474"/>
      <c r="AT595" s="474"/>
      <c r="AU595" s="474"/>
      <c r="AV595" s="474"/>
      <c r="AW595" s="474"/>
      <c r="AX595" s="474"/>
      <c r="AY595" s="474"/>
      <c r="AZ595" s="474"/>
      <c r="BA595" s="474"/>
      <c r="BB595" s="474"/>
      <c r="BC595" s="474"/>
      <c r="BD595" s="474"/>
      <c r="BE595" s="474"/>
      <c r="BF595" s="474"/>
      <c r="BG595" s="474"/>
      <c r="BH595" s="474"/>
      <c r="BI595" s="474"/>
      <c r="BJ595" s="474"/>
      <c r="BK595" s="474"/>
    </row>
    <row r="596" spans="17:63" ht="15.75" customHeight="1">
      <c r="Q596" s="77"/>
      <c r="AS596" s="474"/>
      <c r="AT596" s="474"/>
      <c r="AU596" s="474"/>
      <c r="AV596" s="474"/>
      <c r="AW596" s="474"/>
      <c r="AX596" s="474"/>
      <c r="AY596" s="474"/>
      <c r="AZ596" s="474"/>
      <c r="BA596" s="474"/>
      <c r="BB596" s="474"/>
      <c r="BC596" s="474"/>
      <c r="BD596" s="474"/>
      <c r="BE596" s="474"/>
      <c r="BF596" s="474"/>
      <c r="BG596" s="474"/>
      <c r="BH596" s="474"/>
      <c r="BI596" s="474"/>
      <c r="BJ596" s="474"/>
      <c r="BK596" s="474"/>
    </row>
    <row r="597" spans="17:63" ht="15.75" customHeight="1">
      <c r="Q597" s="77"/>
      <c r="AS597" s="474"/>
      <c r="AT597" s="474"/>
      <c r="AU597" s="474"/>
      <c r="AV597" s="474"/>
      <c r="AW597" s="474"/>
      <c r="AX597" s="474"/>
      <c r="AY597" s="474"/>
      <c r="AZ597" s="474"/>
      <c r="BA597" s="474"/>
      <c r="BB597" s="474"/>
      <c r="BC597" s="474"/>
      <c r="BD597" s="474"/>
      <c r="BE597" s="474"/>
      <c r="BF597" s="474"/>
      <c r="BG597" s="474"/>
      <c r="BH597" s="474"/>
      <c r="BI597" s="474"/>
      <c r="BJ597" s="474"/>
      <c r="BK597" s="474"/>
    </row>
    <row r="598" spans="17:63" ht="15.75" customHeight="1">
      <c r="Q598" s="77"/>
      <c r="AS598" s="474"/>
      <c r="AT598" s="474"/>
      <c r="AU598" s="474"/>
      <c r="AV598" s="474"/>
      <c r="AW598" s="474"/>
      <c r="AX598" s="474"/>
      <c r="AY598" s="474"/>
      <c r="AZ598" s="474"/>
      <c r="BA598" s="474"/>
      <c r="BB598" s="474"/>
      <c r="BC598" s="474"/>
      <c r="BD598" s="474"/>
      <c r="BE598" s="474"/>
      <c r="BF598" s="474"/>
      <c r="BG598" s="474"/>
      <c r="BH598" s="474"/>
      <c r="BI598" s="474"/>
      <c r="BJ598" s="474"/>
      <c r="BK598" s="474"/>
    </row>
    <row r="599" spans="17:63" ht="15.75" customHeight="1">
      <c r="Q599" s="77"/>
      <c r="AS599" s="474"/>
      <c r="AT599" s="474"/>
      <c r="AU599" s="474"/>
      <c r="AV599" s="474"/>
      <c r="AW599" s="474"/>
      <c r="AX599" s="474"/>
      <c r="AY599" s="474"/>
      <c r="AZ599" s="474"/>
      <c r="BA599" s="474"/>
      <c r="BB599" s="474"/>
      <c r="BC599" s="474"/>
      <c r="BD599" s="474"/>
      <c r="BE599" s="474"/>
      <c r="BF599" s="474"/>
      <c r="BG599" s="474"/>
      <c r="BH599" s="474"/>
      <c r="BI599" s="474"/>
      <c r="BJ599" s="474"/>
      <c r="BK599" s="474"/>
    </row>
    <row r="600" spans="17:63" ht="15.75" customHeight="1">
      <c r="Q600" s="77"/>
      <c r="AS600" s="474"/>
      <c r="AT600" s="474"/>
      <c r="AU600" s="474"/>
      <c r="AV600" s="474"/>
      <c r="AW600" s="474"/>
      <c r="AX600" s="474"/>
      <c r="AY600" s="474"/>
      <c r="AZ600" s="474"/>
      <c r="BA600" s="474"/>
      <c r="BB600" s="474"/>
      <c r="BC600" s="474"/>
      <c r="BD600" s="474"/>
      <c r="BE600" s="474"/>
      <c r="BF600" s="474"/>
      <c r="BG600" s="474"/>
      <c r="BH600" s="474"/>
      <c r="BI600" s="474"/>
      <c r="BJ600" s="474"/>
      <c r="BK600" s="474"/>
    </row>
    <row r="601" spans="17:63" ht="15.75" customHeight="1">
      <c r="Q601" s="77"/>
      <c r="AS601" s="474"/>
      <c r="AT601" s="474"/>
      <c r="AU601" s="474"/>
      <c r="AV601" s="474"/>
      <c r="AW601" s="474"/>
      <c r="AX601" s="474"/>
      <c r="AY601" s="474"/>
      <c r="AZ601" s="474"/>
      <c r="BA601" s="474"/>
      <c r="BB601" s="474"/>
      <c r="BC601" s="474"/>
      <c r="BD601" s="474"/>
      <c r="BE601" s="474"/>
      <c r="BF601" s="474"/>
      <c r="BG601" s="474"/>
      <c r="BH601" s="474"/>
      <c r="BI601" s="474"/>
      <c r="BJ601" s="474"/>
      <c r="BK601" s="474"/>
    </row>
    <row r="602" spans="17:63" ht="15.75" customHeight="1">
      <c r="Q602" s="77"/>
      <c r="AS602" s="474"/>
      <c r="AT602" s="474"/>
      <c r="AU602" s="474"/>
      <c r="AV602" s="474"/>
      <c r="AW602" s="474"/>
      <c r="AX602" s="474"/>
      <c r="AY602" s="474"/>
      <c r="AZ602" s="474"/>
      <c r="BA602" s="474"/>
      <c r="BB602" s="474"/>
      <c r="BC602" s="474"/>
      <c r="BD602" s="474"/>
      <c r="BE602" s="474"/>
      <c r="BF602" s="474"/>
      <c r="BG602" s="474"/>
      <c r="BH602" s="474"/>
      <c r="BI602" s="474"/>
      <c r="BJ602" s="474"/>
      <c r="BK602" s="474"/>
    </row>
    <row r="603" spans="17:63" ht="15.75" customHeight="1">
      <c r="Q603" s="77"/>
      <c r="AS603" s="474"/>
      <c r="AT603" s="474"/>
      <c r="AU603" s="474"/>
      <c r="AV603" s="474"/>
      <c r="AW603" s="474"/>
      <c r="AX603" s="474"/>
      <c r="AY603" s="474"/>
      <c r="AZ603" s="474"/>
      <c r="BA603" s="474"/>
      <c r="BB603" s="474"/>
      <c r="BC603" s="474"/>
      <c r="BD603" s="474"/>
      <c r="BE603" s="474"/>
      <c r="BF603" s="474"/>
      <c r="BG603" s="474"/>
      <c r="BH603" s="474"/>
      <c r="BI603" s="474"/>
      <c r="BJ603" s="474"/>
      <c r="BK603" s="474"/>
    </row>
    <row r="604" spans="17:63" ht="15.75" customHeight="1">
      <c r="Q604" s="77"/>
      <c r="AS604" s="474"/>
      <c r="AT604" s="474"/>
      <c r="AU604" s="474"/>
      <c r="AV604" s="474"/>
      <c r="AW604" s="474"/>
      <c r="AX604" s="474"/>
      <c r="AY604" s="474"/>
      <c r="AZ604" s="474"/>
      <c r="BA604" s="474"/>
      <c r="BB604" s="474"/>
      <c r="BC604" s="474"/>
      <c r="BD604" s="474"/>
      <c r="BE604" s="474"/>
      <c r="BF604" s="474"/>
      <c r="BG604" s="474"/>
      <c r="BH604" s="474"/>
      <c r="BI604" s="474"/>
      <c r="BJ604" s="474"/>
      <c r="BK604" s="474"/>
    </row>
    <row r="605" spans="17:63" ht="15.75" customHeight="1">
      <c r="Q605" s="77"/>
      <c r="AS605" s="474"/>
      <c r="AT605" s="474"/>
      <c r="AU605" s="474"/>
      <c r="AV605" s="474"/>
      <c r="AW605" s="474"/>
      <c r="AX605" s="474"/>
      <c r="AY605" s="474"/>
      <c r="AZ605" s="474"/>
      <c r="BA605" s="474"/>
      <c r="BB605" s="474"/>
      <c r="BC605" s="474"/>
      <c r="BD605" s="474"/>
      <c r="BE605" s="474"/>
      <c r="BF605" s="474"/>
      <c r="BG605" s="474"/>
      <c r="BH605" s="474"/>
      <c r="BI605" s="474"/>
      <c r="BJ605" s="474"/>
      <c r="BK605" s="474"/>
    </row>
    <row r="606" spans="17:63" ht="15.75" customHeight="1">
      <c r="Q606" s="77"/>
      <c r="AS606" s="474"/>
      <c r="AT606" s="474"/>
      <c r="AU606" s="474"/>
      <c r="AV606" s="474"/>
      <c r="AW606" s="474"/>
      <c r="AX606" s="474"/>
      <c r="AY606" s="474"/>
      <c r="AZ606" s="474"/>
      <c r="BA606" s="474"/>
      <c r="BB606" s="474"/>
      <c r="BC606" s="474"/>
      <c r="BD606" s="474"/>
      <c r="BE606" s="474"/>
      <c r="BF606" s="474"/>
      <c r="BG606" s="474"/>
      <c r="BH606" s="474"/>
      <c r="BI606" s="474"/>
      <c r="BJ606" s="474"/>
      <c r="BK606" s="474"/>
    </row>
    <row r="607" spans="17:63" ht="15.75" customHeight="1">
      <c r="Q607" s="77"/>
      <c r="AS607" s="474"/>
      <c r="AT607" s="474"/>
      <c r="AU607" s="474"/>
      <c r="AV607" s="474"/>
      <c r="AW607" s="474"/>
      <c r="AX607" s="474"/>
      <c r="AY607" s="474"/>
      <c r="AZ607" s="474"/>
      <c r="BA607" s="474"/>
      <c r="BB607" s="474"/>
      <c r="BC607" s="474"/>
      <c r="BD607" s="474"/>
      <c r="BE607" s="474"/>
      <c r="BF607" s="474"/>
      <c r="BG607" s="474"/>
      <c r="BH607" s="474"/>
      <c r="BI607" s="474"/>
      <c r="BJ607" s="474"/>
      <c r="BK607" s="474"/>
    </row>
    <row r="608" spans="17:63" ht="15.75" customHeight="1">
      <c r="Q608" s="77"/>
      <c r="AS608" s="474"/>
      <c r="AT608" s="474"/>
      <c r="AU608" s="474"/>
      <c r="AV608" s="474"/>
      <c r="AW608" s="474"/>
      <c r="AX608" s="474"/>
      <c r="AY608" s="474"/>
      <c r="AZ608" s="474"/>
      <c r="BA608" s="474"/>
      <c r="BB608" s="474"/>
      <c r="BC608" s="474"/>
      <c r="BD608" s="474"/>
      <c r="BE608" s="474"/>
      <c r="BF608" s="474"/>
      <c r="BG608" s="474"/>
      <c r="BH608" s="474"/>
      <c r="BI608" s="474"/>
      <c r="BJ608" s="474"/>
      <c r="BK608" s="474"/>
    </row>
    <row r="609" spans="17:63" ht="15.75" customHeight="1">
      <c r="Q609" s="77"/>
      <c r="AS609" s="474"/>
      <c r="AT609" s="474"/>
      <c r="AU609" s="474"/>
      <c r="AV609" s="474"/>
      <c r="AW609" s="474"/>
      <c r="AX609" s="474"/>
      <c r="AY609" s="474"/>
      <c r="AZ609" s="474"/>
      <c r="BA609" s="474"/>
      <c r="BB609" s="474"/>
      <c r="BC609" s="474"/>
      <c r="BD609" s="474"/>
      <c r="BE609" s="474"/>
      <c r="BF609" s="474"/>
      <c r="BG609" s="474"/>
      <c r="BH609" s="474"/>
      <c r="BI609" s="474"/>
      <c r="BJ609" s="474"/>
      <c r="BK609" s="474"/>
    </row>
    <row r="610" spans="17:63" ht="15.75" customHeight="1">
      <c r="Q610" s="77"/>
      <c r="AS610" s="474"/>
      <c r="AT610" s="474"/>
      <c r="AU610" s="474"/>
      <c r="AV610" s="474"/>
      <c r="AW610" s="474"/>
      <c r="AX610" s="474"/>
      <c r="AY610" s="474"/>
      <c r="AZ610" s="474"/>
      <c r="BA610" s="474"/>
      <c r="BB610" s="474"/>
      <c r="BC610" s="474"/>
      <c r="BD610" s="474"/>
      <c r="BE610" s="474"/>
      <c r="BF610" s="474"/>
      <c r="BG610" s="474"/>
      <c r="BH610" s="474"/>
      <c r="BI610" s="474"/>
      <c r="BJ610" s="474"/>
      <c r="BK610" s="474"/>
    </row>
    <row r="611" spans="17:63" ht="15.75" customHeight="1">
      <c r="Q611" s="77"/>
      <c r="AS611" s="474"/>
      <c r="AT611" s="474"/>
      <c r="AU611" s="474"/>
      <c r="AV611" s="474"/>
      <c r="AW611" s="474"/>
      <c r="AX611" s="474"/>
      <c r="AY611" s="474"/>
      <c r="AZ611" s="474"/>
      <c r="BA611" s="474"/>
      <c r="BB611" s="474"/>
      <c r="BC611" s="474"/>
      <c r="BD611" s="474"/>
      <c r="BE611" s="474"/>
      <c r="BF611" s="474"/>
      <c r="BG611" s="474"/>
      <c r="BH611" s="474"/>
      <c r="BI611" s="474"/>
      <c r="BJ611" s="474"/>
      <c r="BK611" s="474"/>
    </row>
    <row r="612" spans="17:63" ht="15.75" customHeight="1">
      <c r="Q612" s="77"/>
      <c r="AS612" s="474"/>
      <c r="AT612" s="474"/>
      <c r="AU612" s="474"/>
      <c r="AV612" s="474"/>
      <c r="AW612" s="474"/>
      <c r="AX612" s="474"/>
      <c r="AY612" s="474"/>
      <c r="AZ612" s="474"/>
      <c r="BA612" s="474"/>
      <c r="BB612" s="474"/>
      <c r="BC612" s="474"/>
      <c r="BD612" s="474"/>
      <c r="BE612" s="474"/>
      <c r="BF612" s="474"/>
      <c r="BG612" s="474"/>
      <c r="BH612" s="474"/>
      <c r="BI612" s="474"/>
      <c r="BJ612" s="474"/>
      <c r="BK612" s="474"/>
    </row>
    <row r="613" spans="17:63" ht="15.75" customHeight="1">
      <c r="Q613" s="77"/>
      <c r="AS613" s="474"/>
      <c r="AT613" s="474"/>
      <c r="AU613" s="474"/>
      <c r="AV613" s="474"/>
      <c r="AW613" s="474"/>
      <c r="AX613" s="474"/>
      <c r="AY613" s="474"/>
      <c r="AZ613" s="474"/>
      <c r="BA613" s="474"/>
      <c r="BB613" s="474"/>
      <c r="BC613" s="474"/>
      <c r="BD613" s="474"/>
      <c r="BE613" s="474"/>
      <c r="BF613" s="474"/>
      <c r="BG613" s="474"/>
      <c r="BH613" s="474"/>
      <c r="BI613" s="474"/>
      <c r="BJ613" s="474"/>
      <c r="BK613" s="474"/>
    </row>
    <row r="614" spans="17:63" ht="15.75" customHeight="1">
      <c r="Q614" s="77"/>
      <c r="AS614" s="474"/>
      <c r="AT614" s="474"/>
      <c r="AU614" s="474"/>
      <c r="AV614" s="474"/>
      <c r="AW614" s="474"/>
      <c r="AX614" s="474"/>
      <c r="AY614" s="474"/>
      <c r="AZ614" s="474"/>
      <c r="BA614" s="474"/>
      <c r="BB614" s="474"/>
      <c r="BC614" s="474"/>
      <c r="BD614" s="474"/>
      <c r="BE614" s="474"/>
      <c r="BF614" s="474"/>
      <c r="BG614" s="474"/>
      <c r="BH614" s="474"/>
      <c r="BI614" s="474"/>
      <c r="BJ614" s="474"/>
      <c r="BK614" s="474"/>
    </row>
    <row r="615" spans="17:63" ht="15.75" customHeight="1">
      <c r="Q615" s="77"/>
      <c r="AS615" s="474"/>
      <c r="AT615" s="474"/>
      <c r="AU615" s="474"/>
      <c r="AV615" s="474"/>
      <c r="AW615" s="474"/>
      <c r="AX615" s="474"/>
      <c r="AY615" s="474"/>
      <c r="AZ615" s="474"/>
      <c r="BA615" s="474"/>
      <c r="BB615" s="474"/>
      <c r="BC615" s="474"/>
      <c r="BD615" s="474"/>
      <c r="BE615" s="474"/>
      <c r="BF615" s="474"/>
      <c r="BG615" s="474"/>
      <c r="BH615" s="474"/>
      <c r="BI615" s="474"/>
      <c r="BJ615" s="474"/>
      <c r="BK615" s="474"/>
    </row>
    <row r="616" spans="17:63" ht="15.75" customHeight="1">
      <c r="Q616" s="77"/>
      <c r="AS616" s="474"/>
      <c r="AT616" s="474"/>
      <c r="AU616" s="474"/>
      <c r="AV616" s="474"/>
      <c r="AW616" s="474"/>
      <c r="AX616" s="474"/>
      <c r="AY616" s="474"/>
      <c r="AZ616" s="474"/>
      <c r="BA616" s="474"/>
      <c r="BB616" s="474"/>
      <c r="BC616" s="474"/>
      <c r="BD616" s="474"/>
      <c r="BE616" s="474"/>
      <c r="BF616" s="474"/>
      <c r="BG616" s="474"/>
      <c r="BH616" s="474"/>
      <c r="BI616" s="474"/>
      <c r="BJ616" s="474"/>
      <c r="BK616" s="474"/>
    </row>
    <row r="617" spans="17:63" ht="15.75" customHeight="1">
      <c r="Q617" s="77"/>
      <c r="AS617" s="474"/>
      <c r="AT617" s="474"/>
      <c r="AU617" s="474"/>
      <c r="AV617" s="474"/>
      <c r="AW617" s="474"/>
      <c r="AX617" s="474"/>
      <c r="AY617" s="474"/>
      <c r="AZ617" s="474"/>
      <c r="BA617" s="474"/>
      <c r="BB617" s="474"/>
      <c r="BC617" s="474"/>
      <c r="BD617" s="474"/>
      <c r="BE617" s="474"/>
      <c r="BF617" s="474"/>
      <c r="BG617" s="474"/>
      <c r="BH617" s="474"/>
      <c r="BI617" s="474"/>
      <c r="BJ617" s="474"/>
      <c r="BK617" s="474"/>
    </row>
    <row r="618" spans="17:63" ht="15.75" customHeight="1">
      <c r="Q618" s="77"/>
      <c r="AS618" s="474"/>
      <c r="AT618" s="474"/>
      <c r="AU618" s="474"/>
      <c r="AV618" s="474"/>
      <c r="AW618" s="474"/>
      <c r="AX618" s="474"/>
      <c r="AY618" s="474"/>
      <c r="AZ618" s="474"/>
      <c r="BA618" s="474"/>
      <c r="BB618" s="474"/>
      <c r="BC618" s="474"/>
      <c r="BD618" s="474"/>
      <c r="BE618" s="474"/>
      <c r="BF618" s="474"/>
      <c r="BG618" s="474"/>
      <c r="BH618" s="474"/>
      <c r="BI618" s="474"/>
      <c r="BJ618" s="474"/>
      <c r="BK618" s="474"/>
    </row>
    <row r="619" spans="17:63" ht="15.75" customHeight="1">
      <c r="Q619" s="77"/>
      <c r="AS619" s="474"/>
      <c r="AT619" s="474"/>
      <c r="AU619" s="474"/>
      <c r="AV619" s="474"/>
      <c r="AW619" s="474"/>
      <c r="AX619" s="474"/>
      <c r="AY619" s="474"/>
      <c r="AZ619" s="474"/>
      <c r="BA619" s="474"/>
      <c r="BB619" s="474"/>
      <c r="BC619" s="474"/>
      <c r="BD619" s="474"/>
      <c r="BE619" s="474"/>
      <c r="BF619" s="474"/>
      <c r="BG619" s="474"/>
      <c r="BH619" s="474"/>
      <c r="BI619" s="474"/>
      <c r="BJ619" s="474"/>
      <c r="BK619" s="474"/>
    </row>
    <row r="620" spans="17:63" ht="15.75" customHeight="1">
      <c r="Q620" s="77"/>
      <c r="AS620" s="474"/>
      <c r="AT620" s="474"/>
      <c r="AU620" s="474"/>
      <c r="AV620" s="474"/>
      <c r="AW620" s="474"/>
      <c r="AX620" s="474"/>
      <c r="AY620" s="474"/>
      <c r="AZ620" s="474"/>
      <c r="BA620" s="474"/>
      <c r="BB620" s="474"/>
      <c r="BC620" s="474"/>
      <c r="BD620" s="474"/>
      <c r="BE620" s="474"/>
      <c r="BF620" s="474"/>
      <c r="BG620" s="474"/>
      <c r="BH620" s="474"/>
      <c r="BI620" s="474"/>
      <c r="BJ620" s="474"/>
      <c r="BK620" s="474"/>
    </row>
    <row r="621" spans="17:63" ht="15.75" customHeight="1">
      <c r="Q621" s="77"/>
      <c r="AS621" s="474"/>
      <c r="AT621" s="474"/>
      <c r="AU621" s="474"/>
      <c r="AV621" s="474"/>
      <c r="AW621" s="474"/>
      <c r="AX621" s="474"/>
      <c r="AY621" s="474"/>
      <c r="AZ621" s="474"/>
      <c r="BA621" s="474"/>
      <c r="BB621" s="474"/>
      <c r="BC621" s="474"/>
      <c r="BD621" s="474"/>
      <c r="BE621" s="474"/>
      <c r="BF621" s="474"/>
      <c r="BG621" s="474"/>
      <c r="BH621" s="474"/>
      <c r="BI621" s="474"/>
      <c r="BJ621" s="474"/>
      <c r="BK621" s="474"/>
    </row>
    <row r="622" spans="17:63" ht="15.75" customHeight="1">
      <c r="Q622" s="77"/>
      <c r="AS622" s="474"/>
      <c r="AT622" s="474"/>
      <c r="AU622" s="474"/>
      <c r="AV622" s="474"/>
      <c r="AW622" s="474"/>
      <c r="AX622" s="474"/>
      <c r="AY622" s="474"/>
      <c r="AZ622" s="474"/>
      <c r="BA622" s="474"/>
      <c r="BB622" s="474"/>
      <c r="BC622" s="474"/>
      <c r="BD622" s="474"/>
      <c r="BE622" s="474"/>
      <c r="BF622" s="474"/>
      <c r="BG622" s="474"/>
      <c r="BH622" s="474"/>
      <c r="BI622" s="474"/>
      <c r="BJ622" s="474"/>
      <c r="BK622" s="474"/>
    </row>
    <row r="623" spans="17:63" ht="15.75" customHeight="1">
      <c r="Q623" s="77"/>
      <c r="AS623" s="474"/>
      <c r="AT623" s="474"/>
      <c r="AU623" s="474"/>
      <c r="AV623" s="474"/>
      <c r="AW623" s="474"/>
      <c r="AX623" s="474"/>
      <c r="AY623" s="474"/>
      <c r="AZ623" s="474"/>
      <c r="BA623" s="474"/>
      <c r="BB623" s="474"/>
      <c r="BC623" s="474"/>
      <c r="BD623" s="474"/>
      <c r="BE623" s="474"/>
      <c r="BF623" s="474"/>
      <c r="BG623" s="474"/>
      <c r="BH623" s="474"/>
      <c r="BI623" s="474"/>
      <c r="BJ623" s="474"/>
      <c r="BK623" s="474"/>
    </row>
    <row r="624" spans="17:63" ht="15.75" customHeight="1">
      <c r="Q624" s="77"/>
      <c r="AS624" s="474"/>
      <c r="AT624" s="474"/>
      <c r="AU624" s="474"/>
      <c r="AV624" s="474"/>
      <c r="AW624" s="474"/>
      <c r="AX624" s="474"/>
      <c r="AY624" s="474"/>
      <c r="AZ624" s="474"/>
      <c r="BA624" s="474"/>
      <c r="BB624" s="474"/>
      <c r="BC624" s="474"/>
      <c r="BD624" s="474"/>
      <c r="BE624" s="474"/>
      <c r="BF624" s="474"/>
      <c r="BG624" s="474"/>
      <c r="BH624" s="474"/>
      <c r="BI624" s="474"/>
      <c r="BJ624" s="474"/>
      <c r="BK624" s="474"/>
    </row>
    <row r="625" spans="17:63" ht="15.75" customHeight="1">
      <c r="Q625" s="77"/>
      <c r="AS625" s="474"/>
      <c r="AT625" s="474"/>
      <c r="AU625" s="474"/>
      <c r="AV625" s="474"/>
      <c r="AW625" s="474"/>
      <c r="AX625" s="474"/>
      <c r="AY625" s="474"/>
      <c r="AZ625" s="474"/>
      <c r="BA625" s="474"/>
      <c r="BB625" s="474"/>
      <c r="BC625" s="474"/>
      <c r="BD625" s="474"/>
      <c r="BE625" s="474"/>
      <c r="BF625" s="474"/>
      <c r="BG625" s="474"/>
      <c r="BH625" s="474"/>
      <c r="BI625" s="474"/>
      <c r="BJ625" s="474"/>
      <c r="BK625" s="474"/>
    </row>
    <row r="626" spans="17:63" ht="15.75" customHeight="1">
      <c r="Q626" s="77"/>
      <c r="AS626" s="474"/>
      <c r="AT626" s="474"/>
      <c r="AU626" s="474"/>
      <c r="AV626" s="474"/>
      <c r="AW626" s="474"/>
      <c r="AX626" s="474"/>
      <c r="AY626" s="474"/>
      <c r="AZ626" s="474"/>
      <c r="BA626" s="474"/>
      <c r="BB626" s="474"/>
      <c r="BC626" s="474"/>
      <c r="BD626" s="474"/>
      <c r="BE626" s="474"/>
      <c r="BF626" s="474"/>
      <c r="BG626" s="474"/>
      <c r="BH626" s="474"/>
      <c r="BI626" s="474"/>
      <c r="BJ626" s="474"/>
      <c r="BK626" s="474"/>
    </row>
    <row r="627" spans="17:63" ht="15.75" customHeight="1">
      <c r="Q627" s="77"/>
      <c r="AS627" s="474"/>
      <c r="AT627" s="474"/>
      <c r="AU627" s="474"/>
      <c r="AV627" s="474"/>
      <c r="AW627" s="474"/>
      <c r="AX627" s="474"/>
      <c r="AY627" s="474"/>
      <c r="AZ627" s="474"/>
      <c r="BA627" s="474"/>
      <c r="BB627" s="474"/>
      <c r="BC627" s="474"/>
      <c r="BD627" s="474"/>
      <c r="BE627" s="474"/>
      <c r="BF627" s="474"/>
      <c r="BG627" s="474"/>
      <c r="BH627" s="474"/>
      <c r="BI627" s="474"/>
      <c r="BJ627" s="474"/>
      <c r="BK627" s="474"/>
    </row>
    <row r="628" spans="17:63" ht="15.75" customHeight="1">
      <c r="Q628" s="77"/>
      <c r="AS628" s="474"/>
      <c r="AT628" s="474"/>
      <c r="AU628" s="474"/>
      <c r="AV628" s="474"/>
      <c r="AW628" s="474"/>
      <c r="AX628" s="474"/>
      <c r="AY628" s="474"/>
      <c r="AZ628" s="474"/>
      <c r="BA628" s="474"/>
      <c r="BB628" s="474"/>
      <c r="BC628" s="474"/>
      <c r="BD628" s="474"/>
      <c r="BE628" s="474"/>
      <c r="BF628" s="474"/>
      <c r="BG628" s="474"/>
      <c r="BH628" s="474"/>
      <c r="BI628" s="474"/>
      <c r="BJ628" s="474"/>
      <c r="BK628" s="474"/>
    </row>
    <row r="629" spans="17:63" ht="15.75" customHeight="1">
      <c r="Q629" s="77"/>
      <c r="AS629" s="474"/>
      <c r="AT629" s="474"/>
      <c r="AU629" s="474"/>
      <c r="AV629" s="474"/>
      <c r="AW629" s="474"/>
      <c r="AX629" s="474"/>
      <c r="AY629" s="474"/>
      <c r="AZ629" s="474"/>
      <c r="BA629" s="474"/>
      <c r="BB629" s="474"/>
      <c r="BC629" s="474"/>
      <c r="BD629" s="474"/>
      <c r="BE629" s="474"/>
      <c r="BF629" s="474"/>
      <c r="BG629" s="474"/>
      <c r="BH629" s="474"/>
      <c r="BI629" s="474"/>
      <c r="BJ629" s="474"/>
      <c r="BK629" s="474"/>
    </row>
    <row r="630" spans="17:63" ht="15.75" customHeight="1">
      <c r="Q630" s="77"/>
      <c r="AS630" s="474"/>
      <c r="AT630" s="474"/>
      <c r="AU630" s="474"/>
      <c r="AV630" s="474"/>
      <c r="AW630" s="474"/>
      <c r="AX630" s="474"/>
      <c r="AY630" s="474"/>
      <c r="AZ630" s="474"/>
      <c r="BA630" s="474"/>
      <c r="BB630" s="474"/>
      <c r="BC630" s="474"/>
      <c r="BD630" s="474"/>
      <c r="BE630" s="474"/>
      <c r="BF630" s="474"/>
      <c r="BG630" s="474"/>
      <c r="BH630" s="474"/>
      <c r="BI630" s="474"/>
      <c r="BJ630" s="474"/>
      <c r="BK630" s="474"/>
    </row>
    <row r="631" spans="17:63" ht="15.75" customHeight="1">
      <c r="Q631" s="77"/>
      <c r="AS631" s="474"/>
      <c r="AT631" s="474"/>
      <c r="AU631" s="474"/>
      <c r="AV631" s="474"/>
      <c r="AW631" s="474"/>
      <c r="AX631" s="474"/>
      <c r="AY631" s="474"/>
      <c r="AZ631" s="474"/>
      <c r="BA631" s="474"/>
      <c r="BB631" s="474"/>
      <c r="BC631" s="474"/>
      <c r="BD631" s="474"/>
      <c r="BE631" s="474"/>
      <c r="BF631" s="474"/>
      <c r="BG631" s="474"/>
      <c r="BH631" s="474"/>
      <c r="BI631" s="474"/>
      <c r="BJ631" s="474"/>
      <c r="BK631" s="474"/>
    </row>
    <row r="632" spans="17:63" ht="15.75" customHeight="1">
      <c r="Q632" s="77"/>
      <c r="AS632" s="474"/>
      <c r="AT632" s="474"/>
      <c r="AU632" s="474"/>
      <c r="AV632" s="474"/>
      <c r="AW632" s="474"/>
      <c r="AX632" s="474"/>
      <c r="AY632" s="474"/>
      <c r="AZ632" s="474"/>
      <c r="BA632" s="474"/>
      <c r="BB632" s="474"/>
      <c r="BC632" s="474"/>
      <c r="BD632" s="474"/>
      <c r="BE632" s="474"/>
      <c r="BF632" s="474"/>
      <c r="BG632" s="474"/>
      <c r="BH632" s="474"/>
      <c r="BI632" s="474"/>
      <c r="BJ632" s="474"/>
      <c r="BK632" s="474"/>
    </row>
    <row r="633" spans="17:63" ht="15.75" customHeight="1">
      <c r="Q633" s="77"/>
      <c r="AS633" s="474"/>
      <c r="AT633" s="474"/>
      <c r="AU633" s="474"/>
      <c r="AV633" s="474"/>
      <c r="AW633" s="474"/>
      <c r="AX633" s="474"/>
      <c r="AY633" s="474"/>
      <c r="AZ633" s="474"/>
      <c r="BA633" s="474"/>
      <c r="BB633" s="474"/>
      <c r="BC633" s="474"/>
      <c r="BD633" s="474"/>
      <c r="BE633" s="474"/>
      <c r="BF633" s="474"/>
      <c r="BG633" s="474"/>
      <c r="BH633" s="474"/>
      <c r="BI633" s="474"/>
      <c r="BJ633" s="474"/>
      <c r="BK633" s="474"/>
    </row>
    <row r="634" spans="17:63" ht="15.75" customHeight="1">
      <c r="Q634" s="77"/>
      <c r="AS634" s="474"/>
      <c r="AT634" s="474"/>
      <c r="AU634" s="474"/>
      <c r="AV634" s="474"/>
      <c r="AW634" s="474"/>
      <c r="AX634" s="474"/>
      <c r="AY634" s="474"/>
      <c r="AZ634" s="474"/>
      <c r="BA634" s="474"/>
      <c r="BB634" s="474"/>
      <c r="BC634" s="474"/>
      <c r="BD634" s="474"/>
      <c r="BE634" s="474"/>
      <c r="BF634" s="474"/>
      <c r="BG634" s="474"/>
      <c r="BH634" s="474"/>
      <c r="BI634" s="474"/>
      <c r="BJ634" s="474"/>
      <c r="BK634" s="474"/>
    </row>
    <row r="635" spans="17:63" ht="15.75" customHeight="1">
      <c r="Q635" s="77"/>
      <c r="AS635" s="474"/>
      <c r="AT635" s="474"/>
      <c r="AU635" s="474"/>
      <c r="AV635" s="474"/>
      <c r="AW635" s="474"/>
      <c r="AX635" s="474"/>
      <c r="AY635" s="474"/>
      <c r="AZ635" s="474"/>
      <c r="BA635" s="474"/>
      <c r="BB635" s="474"/>
      <c r="BC635" s="474"/>
      <c r="BD635" s="474"/>
      <c r="BE635" s="474"/>
      <c r="BF635" s="474"/>
      <c r="BG635" s="474"/>
      <c r="BH635" s="474"/>
      <c r="BI635" s="474"/>
      <c r="BJ635" s="474"/>
      <c r="BK635" s="474"/>
    </row>
    <row r="636" spans="17:63" ht="15.75" customHeight="1">
      <c r="Q636" s="77"/>
      <c r="AS636" s="474"/>
      <c r="AT636" s="474"/>
      <c r="AU636" s="474"/>
      <c r="AV636" s="474"/>
      <c r="AW636" s="474"/>
      <c r="AX636" s="474"/>
      <c r="AY636" s="474"/>
      <c r="AZ636" s="474"/>
      <c r="BA636" s="474"/>
      <c r="BB636" s="474"/>
      <c r="BC636" s="474"/>
      <c r="BD636" s="474"/>
      <c r="BE636" s="474"/>
      <c r="BF636" s="474"/>
      <c r="BG636" s="474"/>
      <c r="BH636" s="474"/>
      <c r="BI636" s="474"/>
      <c r="BJ636" s="474"/>
      <c r="BK636" s="474"/>
    </row>
    <row r="637" spans="17:63" ht="15.75" customHeight="1">
      <c r="Q637" s="77"/>
      <c r="AS637" s="474"/>
      <c r="AT637" s="474"/>
      <c r="AU637" s="474"/>
      <c r="AV637" s="474"/>
      <c r="AW637" s="474"/>
      <c r="AX637" s="474"/>
      <c r="AY637" s="474"/>
      <c r="AZ637" s="474"/>
      <c r="BA637" s="474"/>
      <c r="BB637" s="474"/>
      <c r="BC637" s="474"/>
      <c r="BD637" s="474"/>
      <c r="BE637" s="474"/>
      <c r="BF637" s="474"/>
      <c r="BG637" s="474"/>
      <c r="BH637" s="474"/>
      <c r="BI637" s="474"/>
      <c r="BJ637" s="474"/>
      <c r="BK637" s="474"/>
    </row>
    <row r="638" spans="17:63" ht="15.75" customHeight="1">
      <c r="Q638" s="77"/>
      <c r="AS638" s="474"/>
      <c r="AT638" s="474"/>
      <c r="AU638" s="474"/>
      <c r="AV638" s="474"/>
      <c r="AW638" s="474"/>
      <c r="AX638" s="474"/>
      <c r="AY638" s="474"/>
      <c r="AZ638" s="474"/>
      <c r="BA638" s="474"/>
      <c r="BB638" s="474"/>
      <c r="BC638" s="474"/>
      <c r="BD638" s="474"/>
      <c r="BE638" s="474"/>
      <c r="BF638" s="474"/>
      <c r="BG638" s="474"/>
      <c r="BH638" s="474"/>
      <c r="BI638" s="474"/>
      <c r="BJ638" s="474"/>
      <c r="BK638" s="474"/>
    </row>
    <row r="639" spans="17:63" ht="15.75" customHeight="1">
      <c r="Q639" s="77"/>
      <c r="AS639" s="474"/>
      <c r="AT639" s="474"/>
      <c r="AU639" s="474"/>
      <c r="AV639" s="474"/>
      <c r="AW639" s="474"/>
      <c r="AX639" s="474"/>
      <c r="AY639" s="474"/>
      <c r="AZ639" s="474"/>
      <c r="BA639" s="474"/>
      <c r="BB639" s="474"/>
      <c r="BC639" s="474"/>
      <c r="BD639" s="474"/>
      <c r="BE639" s="474"/>
      <c r="BF639" s="474"/>
      <c r="BG639" s="474"/>
      <c r="BH639" s="474"/>
      <c r="BI639" s="474"/>
      <c r="BJ639" s="474"/>
      <c r="BK639" s="474"/>
    </row>
    <row r="640" spans="17:63" ht="15.75" customHeight="1">
      <c r="Q640" s="77"/>
      <c r="AS640" s="474"/>
      <c r="AT640" s="474"/>
      <c r="AU640" s="474"/>
      <c r="AV640" s="474"/>
      <c r="AW640" s="474"/>
      <c r="AX640" s="474"/>
      <c r="AY640" s="474"/>
      <c r="AZ640" s="474"/>
      <c r="BA640" s="474"/>
      <c r="BB640" s="474"/>
      <c r="BC640" s="474"/>
      <c r="BD640" s="474"/>
      <c r="BE640" s="474"/>
      <c r="BF640" s="474"/>
      <c r="BG640" s="474"/>
      <c r="BH640" s="474"/>
      <c r="BI640" s="474"/>
      <c r="BJ640" s="474"/>
      <c r="BK640" s="474"/>
    </row>
    <row r="641" spans="17:63" ht="15.75" customHeight="1">
      <c r="Q641" s="77"/>
      <c r="AS641" s="474"/>
      <c r="AT641" s="474"/>
      <c r="AU641" s="474"/>
      <c r="AV641" s="474"/>
      <c r="AW641" s="474"/>
      <c r="AX641" s="474"/>
      <c r="AY641" s="474"/>
      <c r="AZ641" s="474"/>
      <c r="BA641" s="474"/>
      <c r="BB641" s="474"/>
      <c r="BC641" s="474"/>
      <c r="BD641" s="474"/>
      <c r="BE641" s="474"/>
      <c r="BF641" s="474"/>
      <c r="BG641" s="474"/>
      <c r="BH641" s="474"/>
      <c r="BI641" s="474"/>
      <c r="BJ641" s="474"/>
      <c r="BK641" s="474"/>
    </row>
    <row r="642" spans="17:63" ht="15.75" customHeight="1">
      <c r="Q642" s="77"/>
      <c r="AS642" s="474"/>
      <c r="AT642" s="474"/>
      <c r="AU642" s="474"/>
      <c r="AV642" s="474"/>
      <c r="AW642" s="474"/>
      <c r="AX642" s="474"/>
      <c r="AY642" s="474"/>
      <c r="AZ642" s="474"/>
      <c r="BA642" s="474"/>
      <c r="BB642" s="474"/>
      <c r="BC642" s="474"/>
      <c r="BD642" s="474"/>
      <c r="BE642" s="474"/>
      <c r="BF642" s="474"/>
      <c r="BG642" s="474"/>
      <c r="BH642" s="474"/>
      <c r="BI642" s="474"/>
      <c r="BJ642" s="474"/>
      <c r="BK642" s="474"/>
    </row>
    <row r="643" spans="17:63" ht="15.75" customHeight="1">
      <c r="Q643" s="77"/>
      <c r="AS643" s="474"/>
      <c r="AT643" s="474"/>
      <c r="AU643" s="474"/>
      <c r="AV643" s="474"/>
      <c r="AW643" s="474"/>
      <c r="AX643" s="474"/>
      <c r="AY643" s="474"/>
      <c r="AZ643" s="474"/>
      <c r="BA643" s="474"/>
      <c r="BB643" s="474"/>
      <c r="BC643" s="474"/>
      <c r="BD643" s="474"/>
      <c r="BE643" s="474"/>
      <c r="BF643" s="474"/>
      <c r="BG643" s="474"/>
      <c r="BH643" s="474"/>
      <c r="BI643" s="474"/>
      <c r="BJ643" s="474"/>
      <c r="BK643" s="474"/>
    </row>
    <row r="644" spans="17:63" ht="15.75" customHeight="1">
      <c r="Q644" s="77"/>
      <c r="AS644" s="474"/>
      <c r="AT644" s="474"/>
      <c r="AU644" s="474"/>
      <c r="AV644" s="474"/>
      <c r="AW644" s="474"/>
      <c r="AX644" s="474"/>
      <c r="AY644" s="474"/>
      <c r="AZ644" s="474"/>
      <c r="BA644" s="474"/>
      <c r="BB644" s="474"/>
      <c r="BC644" s="474"/>
      <c r="BD644" s="474"/>
      <c r="BE644" s="474"/>
      <c r="BF644" s="474"/>
      <c r="BG644" s="474"/>
      <c r="BH644" s="474"/>
      <c r="BI644" s="474"/>
      <c r="BJ644" s="474"/>
      <c r="BK644" s="474"/>
    </row>
    <row r="645" spans="17:63" ht="15.75" customHeight="1">
      <c r="Q645" s="77"/>
      <c r="AS645" s="474"/>
      <c r="AT645" s="474"/>
      <c r="AU645" s="474"/>
      <c r="AV645" s="474"/>
      <c r="AW645" s="474"/>
      <c r="AX645" s="474"/>
      <c r="AY645" s="474"/>
      <c r="AZ645" s="474"/>
      <c r="BA645" s="474"/>
      <c r="BB645" s="474"/>
      <c r="BC645" s="474"/>
      <c r="BD645" s="474"/>
      <c r="BE645" s="474"/>
      <c r="BF645" s="474"/>
      <c r="BG645" s="474"/>
      <c r="BH645" s="474"/>
      <c r="BI645" s="474"/>
      <c r="BJ645" s="474"/>
      <c r="BK645" s="474"/>
    </row>
    <row r="646" spans="17:63" ht="15.75" customHeight="1">
      <c r="Q646" s="77"/>
      <c r="AS646" s="474"/>
      <c r="AT646" s="474"/>
      <c r="AU646" s="474"/>
      <c r="AV646" s="474"/>
      <c r="AW646" s="474"/>
      <c r="AX646" s="474"/>
      <c r="AY646" s="474"/>
      <c r="AZ646" s="474"/>
      <c r="BA646" s="474"/>
      <c r="BB646" s="474"/>
      <c r="BC646" s="474"/>
      <c r="BD646" s="474"/>
      <c r="BE646" s="474"/>
      <c r="BF646" s="474"/>
      <c r="BG646" s="474"/>
      <c r="BH646" s="474"/>
      <c r="BI646" s="474"/>
      <c r="BJ646" s="474"/>
      <c r="BK646" s="474"/>
    </row>
    <row r="647" spans="17:63" ht="15.75" customHeight="1">
      <c r="Q647" s="77"/>
      <c r="AS647" s="474"/>
      <c r="AT647" s="474"/>
      <c r="AU647" s="474"/>
      <c r="AV647" s="474"/>
      <c r="AW647" s="474"/>
      <c r="AX647" s="474"/>
      <c r="AY647" s="474"/>
      <c r="AZ647" s="474"/>
      <c r="BA647" s="474"/>
      <c r="BB647" s="474"/>
      <c r="BC647" s="474"/>
      <c r="BD647" s="474"/>
      <c r="BE647" s="474"/>
      <c r="BF647" s="474"/>
      <c r="BG647" s="474"/>
      <c r="BH647" s="474"/>
      <c r="BI647" s="474"/>
      <c r="BJ647" s="474"/>
      <c r="BK647" s="474"/>
    </row>
    <row r="648" spans="17:63" ht="15.75" customHeight="1">
      <c r="Q648" s="77"/>
      <c r="AS648" s="474"/>
      <c r="AT648" s="474"/>
      <c r="AU648" s="474"/>
      <c r="AV648" s="474"/>
      <c r="AW648" s="474"/>
      <c r="AX648" s="474"/>
      <c r="AY648" s="474"/>
      <c r="AZ648" s="474"/>
      <c r="BA648" s="474"/>
      <c r="BB648" s="474"/>
      <c r="BC648" s="474"/>
      <c r="BD648" s="474"/>
      <c r="BE648" s="474"/>
      <c r="BF648" s="474"/>
      <c r="BG648" s="474"/>
      <c r="BH648" s="474"/>
      <c r="BI648" s="474"/>
      <c r="BJ648" s="474"/>
      <c r="BK648" s="474"/>
    </row>
    <row r="649" spans="17:63" ht="15.75" customHeight="1">
      <c r="Q649" s="77"/>
      <c r="AS649" s="474"/>
      <c r="AT649" s="474"/>
      <c r="AU649" s="474"/>
      <c r="AV649" s="474"/>
      <c r="AW649" s="474"/>
      <c r="AX649" s="474"/>
      <c r="AY649" s="474"/>
      <c r="AZ649" s="474"/>
      <c r="BA649" s="474"/>
      <c r="BB649" s="474"/>
      <c r="BC649" s="474"/>
      <c r="BD649" s="474"/>
      <c r="BE649" s="474"/>
      <c r="BF649" s="474"/>
      <c r="BG649" s="474"/>
      <c r="BH649" s="474"/>
      <c r="BI649" s="474"/>
      <c r="BJ649" s="474"/>
      <c r="BK649" s="474"/>
    </row>
    <row r="650" spans="17:63" ht="15.75" customHeight="1">
      <c r="Q650" s="77"/>
      <c r="AS650" s="474"/>
      <c r="AT650" s="474"/>
      <c r="AU650" s="474"/>
      <c r="AV650" s="474"/>
      <c r="AW650" s="474"/>
      <c r="AX650" s="474"/>
      <c r="AY650" s="474"/>
      <c r="AZ650" s="474"/>
      <c r="BA650" s="474"/>
      <c r="BB650" s="474"/>
      <c r="BC650" s="474"/>
      <c r="BD650" s="474"/>
      <c r="BE650" s="474"/>
      <c r="BF650" s="474"/>
      <c r="BG650" s="474"/>
      <c r="BH650" s="474"/>
      <c r="BI650" s="474"/>
      <c r="BJ650" s="474"/>
      <c r="BK650" s="474"/>
    </row>
    <row r="651" spans="17:63" ht="15.75" customHeight="1">
      <c r="Q651" s="77"/>
      <c r="AS651" s="474"/>
      <c r="AT651" s="474"/>
      <c r="AU651" s="474"/>
      <c r="AV651" s="474"/>
      <c r="AW651" s="474"/>
      <c r="AX651" s="474"/>
      <c r="AY651" s="474"/>
      <c r="AZ651" s="474"/>
      <c r="BA651" s="474"/>
      <c r="BB651" s="474"/>
      <c r="BC651" s="474"/>
      <c r="BD651" s="474"/>
      <c r="BE651" s="474"/>
      <c r="BF651" s="474"/>
      <c r="BG651" s="474"/>
      <c r="BH651" s="474"/>
      <c r="BI651" s="474"/>
      <c r="BJ651" s="474"/>
      <c r="BK651" s="474"/>
    </row>
    <row r="652" spans="17:63" ht="15.75" customHeight="1">
      <c r="Q652" s="77"/>
      <c r="AS652" s="474"/>
      <c r="AT652" s="474"/>
      <c r="AU652" s="474"/>
      <c r="AV652" s="474"/>
      <c r="AW652" s="474"/>
      <c r="AX652" s="474"/>
      <c r="AY652" s="474"/>
      <c r="AZ652" s="474"/>
      <c r="BA652" s="474"/>
      <c r="BB652" s="474"/>
      <c r="BC652" s="474"/>
      <c r="BD652" s="474"/>
      <c r="BE652" s="474"/>
      <c r="BF652" s="474"/>
      <c r="BG652" s="474"/>
      <c r="BH652" s="474"/>
      <c r="BI652" s="474"/>
      <c r="BJ652" s="474"/>
      <c r="BK652" s="474"/>
    </row>
    <row r="653" spans="17:63" ht="15.75" customHeight="1">
      <c r="Q653" s="77"/>
      <c r="AS653" s="474"/>
      <c r="AT653" s="474"/>
      <c r="AU653" s="474"/>
      <c r="AV653" s="474"/>
      <c r="AW653" s="474"/>
      <c r="AX653" s="474"/>
      <c r="AY653" s="474"/>
      <c r="AZ653" s="474"/>
      <c r="BA653" s="474"/>
      <c r="BB653" s="474"/>
      <c r="BC653" s="474"/>
      <c r="BD653" s="474"/>
      <c r="BE653" s="474"/>
      <c r="BF653" s="474"/>
      <c r="BG653" s="474"/>
      <c r="BH653" s="474"/>
      <c r="BI653" s="474"/>
      <c r="BJ653" s="474"/>
      <c r="BK653" s="474"/>
    </row>
    <row r="654" spans="17:63" ht="15.75" customHeight="1">
      <c r="Q654" s="77"/>
      <c r="AS654" s="474"/>
      <c r="AT654" s="474"/>
      <c r="AU654" s="474"/>
      <c r="AV654" s="474"/>
      <c r="AW654" s="474"/>
      <c r="AX654" s="474"/>
      <c r="AY654" s="474"/>
      <c r="AZ654" s="474"/>
      <c r="BA654" s="474"/>
      <c r="BB654" s="474"/>
      <c r="BC654" s="474"/>
      <c r="BD654" s="474"/>
      <c r="BE654" s="474"/>
      <c r="BF654" s="474"/>
      <c r="BG654" s="474"/>
      <c r="BH654" s="474"/>
      <c r="BI654" s="474"/>
      <c r="BJ654" s="474"/>
      <c r="BK654" s="474"/>
    </row>
    <row r="655" spans="17:63" ht="15.75" customHeight="1">
      <c r="Q655" s="77"/>
      <c r="AS655" s="474"/>
      <c r="AT655" s="474"/>
      <c r="AU655" s="474"/>
      <c r="AV655" s="474"/>
      <c r="AW655" s="474"/>
      <c r="AX655" s="474"/>
      <c r="AY655" s="474"/>
      <c r="AZ655" s="474"/>
      <c r="BA655" s="474"/>
      <c r="BB655" s="474"/>
      <c r="BC655" s="474"/>
      <c r="BD655" s="474"/>
      <c r="BE655" s="474"/>
      <c r="BF655" s="474"/>
      <c r="BG655" s="474"/>
      <c r="BH655" s="474"/>
      <c r="BI655" s="474"/>
      <c r="BJ655" s="474"/>
      <c r="BK655" s="474"/>
    </row>
    <row r="656" spans="17:63" ht="15.75" customHeight="1">
      <c r="Q656" s="77"/>
      <c r="AS656" s="474"/>
      <c r="AT656" s="474"/>
      <c r="AU656" s="474"/>
      <c r="AV656" s="474"/>
      <c r="AW656" s="474"/>
      <c r="AX656" s="474"/>
      <c r="AY656" s="474"/>
      <c r="AZ656" s="474"/>
      <c r="BA656" s="474"/>
      <c r="BB656" s="474"/>
      <c r="BC656" s="474"/>
      <c r="BD656" s="474"/>
      <c r="BE656" s="474"/>
      <c r="BF656" s="474"/>
      <c r="BG656" s="474"/>
      <c r="BH656" s="474"/>
      <c r="BI656" s="474"/>
      <c r="BJ656" s="474"/>
      <c r="BK656" s="474"/>
    </row>
    <row r="657" spans="17:63" ht="15.75" customHeight="1">
      <c r="Q657" s="77"/>
      <c r="AS657" s="474"/>
      <c r="AT657" s="474"/>
      <c r="AU657" s="474"/>
      <c r="AV657" s="474"/>
      <c r="AW657" s="474"/>
      <c r="AX657" s="474"/>
      <c r="AY657" s="474"/>
      <c r="AZ657" s="474"/>
      <c r="BA657" s="474"/>
      <c r="BB657" s="474"/>
      <c r="BC657" s="474"/>
      <c r="BD657" s="474"/>
      <c r="BE657" s="474"/>
      <c r="BF657" s="474"/>
      <c r="BG657" s="474"/>
      <c r="BH657" s="474"/>
      <c r="BI657" s="474"/>
      <c r="BJ657" s="474"/>
      <c r="BK657" s="474"/>
    </row>
    <row r="658" spans="17:63" ht="15.75" customHeight="1">
      <c r="Q658" s="77"/>
      <c r="AS658" s="474"/>
      <c r="AT658" s="474"/>
      <c r="AU658" s="474"/>
      <c r="AV658" s="474"/>
      <c r="AW658" s="474"/>
      <c r="AX658" s="474"/>
      <c r="AY658" s="474"/>
      <c r="AZ658" s="474"/>
      <c r="BA658" s="474"/>
      <c r="BB658" s="474"/>
      <c r="BC658" s="474"/>
      <c r="BD658" s="474"/>
      <c r="BE658" s="474"/>
      <c r="BF658" s="474"/>
      <c r="BG658" s="474"/>
      <c r="BH658" s="474"/>
      <c r="BI658" s="474"/>
      <c r="BJ658" s="474"/>
      <c r="BK658" s="474"/>
    </row>
    <row r="659" spans="17:63" ht="15.75" customHeight="1">
      <c r="Q659" s="77"/>
      <c r="AS659" s="474"/>
      <c r="AT659" s="474"/>
      <c r="AU659" s="474"/>
      <c r="AV659" s="474"/>
      <c r="AW659" s="474"/>
      <c r="AX659" s="474"/>
      <c r="AY659" s="474"/>
      <c r="AZ659" s="474"/>
      <c r="BA659" s="474"/>
      <c r="BB659" s="474"/>
      <c r="BC659" s="474"/>
      <c r="BD659" s="474"/>
      <c r="BE659" s="474"/>
      <c r="BF659" s="474"/>
      <c r="BG659" s="474"/>
      <c r="BH659" s="474"/>
      <c r="BI659" s="474"/>
      <c r="BJ659" s="474"/>
      <c r="BK659" s="474"/>
    </row>
    <row r="660" spans="17:63" ht="15.75" customHeight="1">
      <c r="Q660" s="77"/>
      <c r="AS660" s="474"/>
      <c r="AT660" s="474"/>
      <c r="AU660" s="474"/>
      <c r="AV660" s="474"/>
      <c r="AW660" s="474"/>
      <c r="AX660" s="474"/>
      <c r="AY660" s="474"/>
      <c r="AZ660" s="474"/>
      <c r="BA660" s="474"/>
      <c r="BB660" s="474"/>
      <c r="BC660" s="474"/>
      <c r="BD660" s="474"/>
      <c r="BE660" s="474"/>
      <c r="BF660" s="474"/>
      <c r="BG660" s="474"/>
      <c r="BH660" s="474"/>
      <c r="BI660" s="474"/>
      <c r="BJ660" s="474"/>
      <c r="BK660" s="474"/>
    </row>
    <row r="661" spans="17:63" ht="15.75" customHeight="1">
      <c r="Q661" s="77"/>
      <c r="AS661" s="474"/>
      <c r="AT661" s="474"/>
      <c r="AU661" s="474"/>
      <c r="AV661" s="474"/>
      <c r="AW661" s="474"/>
      <c r="AX661" s="474"/>
      <c r="AY661" s="474"/>
      <c r="AZ661" s="474"/>
      <c r="BA661" s="474"/>
      <c r="BB661" s="474"/>
      <c r="BC661" s="474"/>
      <c r="BD661" s="474"/>
      <c r="BE661" s="474"/>
      <c r="BF661" s="474"/>
      <c r="BG661" s="474"/>
      <c r="BH661" s="474"/>
      <c r="BI661" s="474"/>
      <c r="BJ661" s="474"/>
      <c r="BK661" s="474"/>
    </row>
    <row r="662" spans="17:63" ht="15.75" customHeight="1">
      <c r="Q662" s="77"/>
      <c r="AS662" s="474"/>
      <c r="AT662" s="474"/>
      <c r="AU662" s="474"/>
      <c r="AV662" s="474"/>
      <c r="AW662" s="474"/>
      <c r="AX662" s="474"/>
      <c r="AY662" s="474"/>
      <c r="AZ662" s="474"/>
      <c r="BA662" s="474"/>
      <c r="BB662" s="474"/>
      <c r="BC662" s="474"/>
      <c r="BD662" s="474"/>
      <c r="BE662" s="474"/>
      <c r="BF662" s="474"/>
      <c r="BG662" s="474"/>
      <c r="BH662" s="474"/>
      <c r="BI662" s="474"/>
      <c r="BJ662" s="474"/>
      <c r="BK662" s="474"/>
    </row>
    <row r="663" spans="17:63" ht="15.75" customHeight="1">
      <c r="Q663" s="77"/>
      <c r="AS663" s="474"/>
      <c r="AT663" s="474"/>
      <c r="AU663" s="474"/>
      <c r="AV663" s="474"/>
      <c r="AW663" s="474"/>
      <c r="AX663" s="474"/>
      <c r="AY663" s="474"/>
      <c r="AZ663" s="474"/>
      <c r="BA663" s="474"/>
      <c r="BB663" s="474"/>
      <c r="BC663" s="474"/>
      <c r="BD663" s="474"/>
      <c r="BE663" s="474"/>
      <c r="BF663" s="474"/>
      <c r="BG663" s="474"/>
      <c r="BH663" s="474"/>
      <c r="BI663" s="474"/>
      <c r="BJ663" s="474"/>
      <c r="BK663" s="474"/>
    </row>
    <row r="664" spans="17:63" ht="15.75" customHeight="1">
      <c r="Q664" s="77"/>
      <c r="AS664" s="474"/>
      <c r="AT664" s="474"/>
      <c r="AU664" s="474"/>
      <c r="AV664" s="474"/>
      <c r="AW664" s="474"/>
      <c r="AX664" s="474"/>
      <c r="AY664" s="474"/>
      <c r="AZ664" s="474"/>
      <c r="BA664" s="474"/>
      <c r="BB664" s="474"/>
      <c r="BC664" s="474"/>
      <c r="BD664" s="474"/>
      <c r="BE664" s="474"/>
      <c r="BF664" s="474"/>
      <c r="BG664" s="474"/>
      <c r="BH664" s="474"/>
      <c r="BI664" s="474"/>
      <c r="BJ664" s="474"/>
      <c r="BK664" s="474"/>
    </row>
    <row r="665" spans="17:63" ht="15.75" customHeight="1">
      <c r="Q665" s="77"/>
      <c r="AS665" s="474"/>
      <c r="AT665" s="474"/>
      <c r="AU665" s="474"/>
      <c r="AV665" s="474"/>
      <c r="AW665" s="474"/>
      <c r="AX665" s="474"/>
      <c r="AY665" s="474"/>
      <c r="AZ665" s="474"/>
      <c r="BA665" s="474"/>
      <c r="BB665" s="474"/>
      <c r="BC665" s="474"/>
      <c r="BD665" s="474"/>
      <c r="BE665" s="474"/>
      <c r="BF665" s="474"/>
      <c r="BG665" s="474"/>
      <c r="BH665" s="474"/>
      <c r="BI665" s="474"/>
      <c r="BJ665" s="474"/>
      <c r="BK665" s="474"/>
    </row>
    <row r="666" spans="17:63" ht="15.75" customHeight="1">
      <c r="Q666" s="77"/>
      <c r="AS666" s="474"/>
      <c r="AT666" s="474"/>
      <c r="AU666" s="474"/>
      <c r="AV666" s="474"/>
      <c r="AW666" s="474"/>
      <c r="AX666" s="474"/>
      <c r="AY666" s="474"/>
      <c r="AZ666" s="474"/>
      <c r="BA666" s="474"/>
      <c r="BB666" s="474"/>
      <c r="BC666" s="474"/>
      <c r="BD666" s="474"/>
      <c r="BE666" s="474"/>
      <c r="BF666" s="474"/>
      <c r="BG666" s="474"/>
      <c r="BH666" s="474"/>
      <c r="BI666" s="474"/>
      <c r="BJ666" s="474"/>
      <c r="BK666" s="474"/>
    </row>
    <row r="667" spans="17:63" ht="15.75" customHeight="1">
      <c r="Q667" s="77"/>
      <c r="AS667" s="474"/>
      <c r="AT667" s="474"/>
      <c r="AU667" s="474"/>
      <c r="AV667" s="474"/>
      <c r="AW667" s="474"/>
      <c r="AX667" s="474"/>
      <c r="AY667" s="474"/>
      <c r="AZ667" s="474"/>
      <c r="BA667" s="474"/>
      <c r="BB667" s="474"/>
      <c r="BC667" s="474"/>
      <c r="BD667" s="474"/>
      <c r="BE667" s="474"/>
      <c r="BF667" s="474"/>
      <c r="BG667" s="474"/>
      <c r="BH667" s="474"/>
      <c r="BI667" s="474"/>
      <c r="BJ667" s="474"/>
      <c r="BK667" s="474"/>
    </row>
    <row r="668" spans="17:63" ht="15.75" customHeight="1">
      <c r="Q668" s="77"/>
      <c r="AS668" s="474"/>
      <c r="AT668" s="474"/>
      <c r="AU668" s="474"/>
      <c r="AV668" s="474"/>
      <c r="AW668" s="474"/>
      <c r="AX668" s="474"/>
      <c r="AY668" s="474"/>
      <c r="AZ668" s="474"/>
      <c r="BA668" s="474"/>
      <c r="BB668" s="474"/>
      <c r="BC668" s="474"/>
      <c r="BD668" s="474"/>
      <c r="BE668" s="474"/>
      <c r="BF668" s="474"/>
      <c r="BG668" s="474"/>
      <c r="BH668" s="474"/>
      <c r="BI668" s="474"/>
      <c r="BJ668" s="474"/>
      <c r="BK668" s="474"/>
    </row>
    <row r="669" spans="17:63" ht="15.75" customHeight="1">
      <c r="Q669" s="77"/>
      <c r="AS669" s="474"/>
      <c r="AT669" s="474"/>
      <c r="AU669" s="474"/>
      <c r="AV669" s="474"/>
      <c r="AW669" s="474"/>
      <c r="AX669" s="474"/>
      <c r="AY669" s="474"/>
      <c r="AZ669" s="474"/>
      <c r="BA669" s="474"/>
      <c r="BB669" s="474"/>
      <c r="BC669" s="474"/>
      <c r="BD669" s="474"/>
      <c r="BE669" s="474"/>
      <c r="BF669" s="474"/>
      <c r="BG669" s="474"/>
      <c r="BH669" s="474"/>
      <c r="BI669" s="474"/>
      <c r="BJ669" s="474"/>
      <c r="BK669" s="474"/>
    </row>
    <row r="670" spans="17:63" ht="15.75" customHeight="1">
      <c r="Q670" s="77"/>
      <c r="AS670" s="474"/>
      <c r="AT670" s="474"/>
      <c r="AU670" s="474"/>
      <c r="AV670" s="474"/>
      <c r="AW670" s="474"/>
      <c r="AX670" s="474"/>
      <c r="AY670" s="474"/>
      <c r="AZ670" s="474"/>
      <c r="BA670" s="474"/>
      <c r="BB670" s="474"/>
      <c r="BC670" s="474"/>
      <c r="BD670" s="474"/>
      <c r="BE670" s="474"/>
      <c r="BF670" s="474"/>
      <c r="BG670" s="474"/>
      <c r="BH670" s="474"/>
      <c r="BI670" s="474"/>
      <c r="BJ670" s="474"/>
      <c r="BK670" s="474"/>
    </row>
    <row r="671" spans="17:63" ht="15.75" customHeight="1">
      <c r="Q671" s="77"/>
      <c r="AS671" s="474"/>
      <c r="AT671" s="474"/>
      <c r="AU671" s="474"/>
      <c r="AV671" s="474"/>
      <c r="AW671" s="474"/>
      <c r="AX671" s="474"/>
      <c r="AY671" s="474"/>
      <c r="AZ671" s="474"/>
      <c r="BA671" s="474"/>
      <c r="BB671" s="474"/>
      <c r="BC671" s="474"/>
      <c r="BD671" s="474"/>
      <c r="BE671" s="474"/>
      <c r="BF671" s="474"/>
      <c r="BG671" s="474"/>
      <c r="BH671" s="474"/>
      <c r="BI671" s="474"/>
      <c r="BJ671" s="474"/>
      <c r="BK671" s="474"/>
    </row>
    <row r="672" spans="17:63" ht="15.75" customHeight="1">
      <c r="Q672" s="77"/>
      <c r="AS672" s="474"/>
      <c r="AT672" s="474"/>
      <c r="AU672" s="474"/>
      <c r="AV672" s="474"/>
      <c r="AW672" s="474"/>
      <c r="AX672" s="474"/>
      <c r="AY672" s="474"/>
      <c r="AZ672" s="474"/>
      <c r="BA672" s="474"/>
      <c r="BB672" s="474"/>
      <c r="BC672" s="474"/>
      <c r="BD672" s="474"/>
      <c r="BE672" s="474"/>
      <c r="BF672" s="474"/>
      <c r="BG672" s="474"/>
      <c r="BH672" s="474"/>
      <c r="BI672" s="474"/>
      <c r="BJ672" s="474"/>
      <c r="BK672" s="474"/>
    </row>
    <row r="673" spans="17:63" ht="15.75" customHeight="1">
      <c r="Q673" s="77"/>
      <c r="AS673" s="474"/>
      <c r="AT673" s="474"/>
      <c r="AU673" s="474"/>
      <c r="AV673" s="474"/>
      <c r="AW673" s="474"/>
      <c r="AX673" s="474"/>
      <c r="AY673" s="474"/>
      <c r="AZ673" s="474"/>
      <c r="BA673" s="474"/>
      <c r="BB673" s="474"/>
      <c r="BC673" s="474"/>
      <c r="BD673" s="474"/>
      <c r="BE673" s="474"/>
      <c r="BF673" s="474"/>
      <c r="BG673" s="474"/>
      <c r="BH673" s="474"/>
      <c r="BI673" s="474"/>
      <c r="BJ673" s="474"/>
      <c r="BK673" s="474"/>
    </row>
    <row r="674" spans="17:63" ht="15.75" customHeight="1">
      <c r="Q674" s="77"/>
      <c r="AS674" s="474"/>
      <c r="AT674" s="474"/>
      <c r="AU674" s="474"/>
      <c r="AV674" s="474"/>
      <c r="AW674" s="474"/>
      <c r="AX674" s="474"/>
      <c r="AY674" s="474"/>
      <c r="AZ674" s="474"/>
      <c r="BA674" s="474"/>
      <c r="BB674" s="474"/>
      <c r="BC674" s="474"/>
      <c r="BD674" s="474"/>
      <c r="BE674" s="474"/>
      <c r="BF674" s="474"/>
      <c r="BG674" s="474"/>
      <c r="BH674" s="474"/>
      <c r="BI674" s="474"/>
      <c r="BJ674" s="474"/>
      <c r="BK674" s="474"/>
    </row>
    <row r="675" spans="17:63" ht="15.75" customHeight="1">
      <c r="Q675" s="77"/>
      <c r="AS675" s="474"/>
      <c r="AT675" s="474"/>
      <c r="AU675" s="474"/>
      <c r="AV675" s="474"/>
      <c r="AW675" s="474"/>
      <c r="AX675" s="474"/>
      <c r="AY675" s="474"/>
      <c r="AZ675" s="474"/>
      <c r="BA675" s="474"/>
      <c r="BB675" s="474"/>
      <c r="BC675" s="474"/>
      <c r="BD675" s="474"/>
      <c r="BE675" s="474"/>
      <c r="BF675" s="474"/>
      <c r="BG675" s="474"/>
      <c r="BH675" s="474"/>
      <c r="BI675" s="474"/>
      <c r="BJ675" s="474"/>
      <c r="BK675" s="474"/>
    </row>
    <row r="676" spans="17:63" ht="15.75" customHeight="1">
      <c r="Q676" s="77"/>
      <c r="AS676" s="474"/>
      <c r="AT676" s="474"/>
      <c r="AU676" s="474"/>
      <c r="AV676" s="474"/>
      <c r="AW676" s="474"/>
      <c r="AX676" s="474"/>
      <c r="AY676" s="474"/>
      <c r="AZ676" s="474"/>
      <c r="BA676" s="474"/>
      <c r="BB676" s="474"/>
      <c r="BC676" s="474"/>
      <c r="BD676" s="474"/>
      <c r="BE676" s="474"/>
      <c r="BF676" s="474"/>
      <c r="BG676" s="474"/>
      <c r="BH676" s="474"/>
      <c r="BI676" s="474"/>
      <c r="BJ676" s="474"/>
      <c r="BK676" s="474"/>
    </row>
    <row r="677" spans="17:63" ht="15.75" customHeight="1">
      <c r="Q677" s="77"/>
      <c r="AS677" s="474"/>
      <c r="AT677" s="474"/>
      <c r="AU677" s="474"/>
      <c r="AV677" s="474"/>
      <c r="AW677" s="474"/>
      <c r="AX677" s="474"/>
      <c r="AY677" s="474"/>
      <c r="AZ677" s="474"/>
      <c r="BA677" s="474"/>
      <c r="BB677" s="474"/>
      <c r="BC677" s="474"/>
      <c r="BD677" s="474"/>
      <c r="BE677" s="474"/>
      <c r="BF677" s="474"/>
      <c r="BG677" s="474"/>
      <c r="BH677" s="474"/>
      <c r="BI677" s="474"/>
      <c r="BJ677" s="474"/>
      <c r="BK677" s="474"/>
    </row>
    <row r="678" spans="17:63" ht="15.75" customHeight="1">
      <c r="Q678" s="77"/>
      <c r="AS678" s="474"/>
      <c r="AT678" s="474"/>
      <c r="AU678" s="474"/>
      <c r="AV678" s="474"/>
      <c r="AW678" s="474"/>
      <c r="AX678" s="474"/>
      <c r="AY678" s="474"/>
      <c r="AZ678" s="474"/>
      <c r="BA678" s="474"/>
      <c r="BB678" s="474"/>
      <c r="BC678" s="474"/>
      <c r="BD678" s="474"/>
      <c r="BE678" s="474"/>
      <c r="BF678" s="474"/>
      <c r="BG678" s="474"/>
      <c r="BH678" s="474"/>
      <c r="BI678" s="474"/>
      <c r="BJ678" s="474"/>
      <c r="BK678" s="474"/>
    </row>
    <row r="679" spans="17:63" ht="15.75" customHeight="1">
      <c r="Q679" s="77"/>
      <c r="AS679" s="474"/>
      <c r="AT679" s="474"/>
      <c r="AU679" s="474"/>
      <c r="AV679" s="474"/>
      <c r="AW679" s="474"/>
      <c r="AX679" s="474"/>
      <c r="AY679" s="474"/>
      <c r="AZ679" s="474"/>
      <c r="BA679" s="474"/>
      <c r="BB679" s="474"/>
      <c r="BC679" s="474"/>
      <c r="BD679" s="474"/>
      <c r="BE679" s="474"/>
      <c r="BF679" s="474"/>
      <c r="BG679" s="474"/>
      <c r="BH679" s="474"/>
      <c r="BI679" s="474"/>
      <c r="BJ679" s="474"/>
      <c r="BK679" s="474"/>
    </row>
    <row r="680" spans="17:63" ht="15.75" customHeight="1">
      <c r="Q680" s="77"/>
      <c r="AS680" s="474"/>
      <c r="AT680" s="474"/>
      <c r="AU680" s="474"/>
      <c r="AV680" s="474"/>
      <c r="AW680" s="474"/>
      <c r="AX680" s="474"/>
      <c r="AY680" s="474"/>
      <c r="AZ680" s="474"/>
      <c r="BA680" s="474"/>
      <c r="BB680" s="474"/>
      <c r="BC680" s="474"/>
      <c r="BD680" s="474"/>
      <c r="BE680" s="474"/>
      <c r="BF680" s="474"/>
      <c r="BG680" s="474"/>
      <c r="BH680" s="474"/>
      <c r="BI680" s="474"/>
      <c r="BJ680" s="474"/>
      <c r="BK680" s="474"/>
    </row>
    <row r="681" spans="17:63" ht="15.75" customHeight="1">
      <c r="Q681" s="77"/>
      <c r="AS681" s="474"/>
      <c r="AT681" s="474"/>
      <c r="AU681" s="474"/>
      <c r="AV681" s="474"/>
      <c r="AW681" s="474"/>
      <c r="AX681" s="474"/>
      <c r="AY681" s="474"/>
      <c r="AZ681" s="474"/>
      <c r="BA681" s="474"/>
      <c r="BB681" s="474"/>
      <c r="BC681" s="474"/>
      <c r="BD681" s="474"/>
      <c r="BE681" s="474"/>
      <c r="BF681" s="474"/>
      <c r="BG681" s="474"/>
      <c r="BH681" s="474"/>
      <c r="BI681" s="474"/>
      <c r="BJ681" s="474"/>
      <c r="BK681" s="474"/>
    </row>
    <row r="682" spans="17:63" ht="15.75" customHeight="1">
      <c r="Q682" s="77"/>
      <c r="AS682" s="474"/>
      <c r="AT682" s="474"/>
      <c r="AU682" s="474"/>
      <c r="AV682" s="474"/>
      <c r="AW682" s="474"/>
      <c r="AX682" s="474"/>
      <c r="AY682" s="474"/>
      <c r="AZ682" s="474"/>
      <c r="BA682" s="474"/>
      <c r="BB682" s="474"/>
      <c r="BC682" s="474"/>
      <c r="BD682" s="474"/>
      <c r="BE682" s="474"/>
      <c r="BF682" s="474"/>
      <c r="BG682" s="474"/>
      <c r="BH682" s="474"/>
      <c r="BI682" s="474"/>
      <c r="BJ682" s="474"/>
      <c r="BK682" s="474"/>
    </row>
    <row r="683" spans="17:63" ht="15.75" customHeight="1">
      <c r="Q683" s="77"/>
      <c r="AS683" s="474"/>
      <c r="AT683" s="474"/>
      <c r="AU683" s="474"/>
      <c r="AV683" s="474"/>
      <c r="AW683" s="474"/>
      <c r="AX683" s="474"/>
      <c r="AY683" s="474"/>
      <c r="AZ683" s="474"/>
      <c r="BA683" s="474"/>
      <c r="BB683" s="474"/>
      <c r="BC683" s="474"/>
      <c r="BD683" s="474"/>
      <c r="BE683" s="474"/>
      <c r="BF683" s="474"/>
      <c r="BG683" s="474"/>
      <c r="BH683" s="474"/>
      <c r="BI683" s="474"/>
      <c r="BJ683" s="474"/>
      <c r="BK683" s="474"/>
    </row>
    <row r="684" spans="17:63" ht="15.75" customHeight="1">
      <c r="Q684" s="77"/>
      <c r="AS684" s="474"/>
      <c r="AT684" s="474"/>
      <c r="AU684" s="474"/>
      <c r="AV684" s="474"/>
      <c r="AW684" s="474"/>
      <c r="AX684" s="474"/>
      <c r="AY684" s="474"/>
      <c r="AZ684" s="474"/>
      <c r="BA684" s="474"/>
      <c r="BB684" s="474"/>
      <c r="BC684" s="474"/>
      <c r="BD684" s="474"/>
      <c r="BE684" s="474"/>
      <c r="BF684" s="474"/>
      <c r="BG684" s="474"/>
      <c r="BH684" s="474"/>
      <c r="BI684" s="474"/>
      <c r="BJ684" s="474"/>
      <c r="BK684" s="474"/>
    </row>
    <row r="685" spans="17:63" ht="15.75" customHeight="1">
      <c r="Q685" s="77"/>
      <c r="AS685" s="474"/>
      <c r="AT685" s="474"/>
      <c r="AU685" s="474"/>
      <c r="AV685" s="474"/>
      <c r="AW685" s="474"/>
      <c r="AX685" s="474"/>
      <c r="AY685" s="474"/>
      <c r="AZ685" s="474"/>
      <c r="BA685" s="474"/>
      <c r="BB685" s="474"/>
      <c r="BC685" s="474"/>
      <c r="BD685" s="474"/>
      <c r="BE685" s="474"/>
      <c r="BF685" s="474"/>
      <c r="BG685" s="474"/>
      <c r="BH685" s="474"/>
      <c r="BI685" s="474"/>
      <c r="BJ685" s="474"/>
      <c r="BK685" s="474"/>
    </row>
    <row r="686" spans="17:63" ht="15.75" customHeight="1">
      <c r="Q686" s="77"/>
      <c r="AS686" s="474"/>
      <c r="AT686" s="474"/>
      <c r="AU686" s="474"/>
      <c r="AV686" s="474"/>
      <c r="AW686" s="474"/>
      <c r="AX686" s="474"/>
      <c r="AY686" s="474"/>
      <c r="AZ686" s="474"/>
      <c r="BA686" s="474"/>
      <c r="BB686" s="474"/>
      <c r="BC686" s="474"/>
      <c r="BD686" s="474"/>
      <c r="BE686" s="474"/>
      <c r="BF686" s="474"/>
      <c r="BG686" s="474"/>
      <c r="BH686" s="474"/>
      <c r="BI686" s="474"/>
      <c r="BJ686" s="474"/>
      <c r="BK686" s="474"/>
    </row>
    <row r="687" spans="17:63" ht="15.75" customHeight="1">
      <c r="Q687" s="77"/>
      <c r="AS687" s="474"/>
      <c r="AT687" s="474"/>
      <c r="AU687" s="474"/>
      <c r="AV687" s="474"/>
      <c r="AW687" s="474"/>
      <c r="AX687" s="474"/>
      <c r="AY687" s="474"/>
      <c r="AZ687" s="474"/>
      <c r="BA687" s="474"/>
      <c r="BB687" s="474"/>
      <c r="BC687" s="474"/>
      <c r="BD687" s="474"/>
      <c r="BE687" s="474"/>
      <c r="BF687" s="474"/>
      <c r="BG687" s="474"/>
      <c r="BH687" s="474"/>
      <c r="BI687" s="474"/>
      <c r="BJ687" s="474"/>
      <c r="BK687" s="474"/>
    </row>
    <row r="688" spans="17:63" ht="15.75" customHeight="1">
      <c r="Q688" s="77"/>
      <c r="AS688" s="474"/>
      <c r="AT688" s="474"/>
      <c r="AU688" s="474"/>
      <c r="AV688" s="474"/>
      <c r="AW688" s="474"/>
      <c r="AX688" s="474"/>
      <c r="AY688" s="474"/>
      <c r="AZ688" s="474"/>
      <c r="BA688" s="474"/>
      <c r="BB688" s="474"/>
      <c r="BC688" s="474"/>
      <c r="BD688" s="474"/>
      <c r="BE688" s="474"/>
      <c r="BF688" s="474"/>
      <c r="BG688" s="474"/>
      <c r="BH688" s="474"/>
      <c r="BI688" s="474"/>
      <c r="BJ688" s="474"/>
      <c r="BK688" s="474"/>
    </row>
    <row r="689" spans="17:63" ht="15.75" customHeight="1">
      <c r="Q689" s="77"/>
      <c r="AS689" s="474"/>
      <c r="AT689" s="474"/>
      <c r="AU689" s="474"/>
      <c r="AV689" s="474"/>
      <c r="AW689" s="474"/>
      <c r="AX689" s="474"/>
      <c r="AY689" s="474"/>
      <c r="AZ689" s="474"/>
      <c r="BA689" s="474"/>
      <c r="BB689" s="474"/>
      <c r="BC689" s="474"/>
      <c r="BD689" s="474"/>
      <c r="BE689" s="474"/>
      <c r="BF689" s="474"/>
      <c r="BG689" s="474"/>
      <c r="BH689" s="474"/>
      <c r="BI689" s="474"/>
      <c r="BJ689" s="474"/>
      <c r="BK689" s="474"/>
    </row>
    <row r="690" spans="17:63" ht="15.75" customHeight="1">
      <c r="Q690" s="77"/>
      <c r="AS690" s="474"/>
      <c r="AT690" s="474"/>
      <c r="AU690" s="474"/>
      <c r="AV690" s="474"/>
      <c r="AW690" s="474"/>
      <c r="AX690" s="474"/>
      <c r="AY690" s="474"/>
      <c r="AZ690" s="474"/>
      <c r="BA690" s="474"/>
      <c r="BB690" s="474"/>
      <c r="BC690" s="474"/>
      <c r="BD690" s="474"/>
      <c r="BE690" s="474"/>
      <c r="BF690" s="474"/>
      <c r="BG690" s="474"/>
      <c r="BH690" s="474"/>
      <c r="BI690" s="474"/>
      <c r="BJ690" s="474"/>
      <c r="BK690" s="474"/>
    </row>
    <row r="691" spans="17:63" ht="15.75" customHeight="1">
      <c r="Q691" s="77"/>
      <c r="AS691" s="474"/>
      <c r="AT691" s="474"/>
      <c r="AU691" s="474"/>
      <c r="AV691" s="474"/>
      <c r="AW691" s="474"/>
      <c r="AX691" s="474"/>
      <c r="AY691" s="474"/>
      <c r="AZ691" s="474"/>
      <c r="BA691" s="474"/>
      <c r="BB691" s="474"/>
      <c r="BC691" s="474"/>
      <c r="BD691" s="474"/>
      <c r="BE691" s="474"/>
      <c r="BF691" s="474"/>
      <c r="BG691" s="474"/>
      <c r="BH691" s="474"/>
      <c r="BI691" s="474"/>
      <c r="BJ691" s="474"/>
      <c r="BK691" s="474"/>
    </row>
    <row r="692" spans="17:63" ht="15.75" customHeight="1">
      <c r="Q692" s="77"/>
      <c r="AS692" s="474"/>
      <c r="AT692" s="474"/>
      <c r="AU692" s="474"/>
      <c r="AV692" s="474"/>
      <c r="AW692" s="474"/>
      <c r="AX692" s="474"/>
      <c r="AY692" s="474"/>
      <c r="AZ692" s="474"/>
      <c r="BA692" s="474"/>
      <c r="BB692" s="474"/>
      <c r="BC692" s="474"/>
      <c r="BD692" s="474"/>
      <c r="BE692" s="474"/>
      <c r="BF692" s="474"/>
      <c r="BG692" s="474"/>
      <c r="BH692" s="474"/>
      <c r="BI692" s="474"/>
      <c r="BJ692" s="474"/>
      <c r="BK692" s="474"/>
    </row>
    <row r="693" spans="17:63" ht="15.75" customHeight="1">
      <c r="Q693" s="77"/>
      <c r="AS693" s="474"/>
      <c r="AT693" s="474"/>
      <c r="AU693" s="474"/>
      <c r="AV693" s="474"/>
      <c r="AW693" s="474"/>
      <c r="AX693" s="474"/>
      <c r="AY693" s="474"/>
      <c r="AZ693" s="474"/>
      <c r="BA693" s="474"/>
      <c r="BB693" s="474"/>
      <c r="BC693" s="474"/>
      <c r="BD693" s="474"/>
      <c r="BE693" s="474"/>
      <c r="BF693" s="474"/>
      <c r="BG693" s="474"/>
      <c r="BH693" s="474"/>
      <c r="BI693" s="474"/>
      <c r="BJ693" s="474"/>
      <c r="BK693" s="474"/>
    </row>
    <row r="694" spans="17:63" ht="15.75" customHeight="1">
      <c r="Q694" s="77"/>
      <c r="AS694" s="474"/>
      <c r="AT694" s="474"/>
      <c r="AU694" s="474"/>
      <c r="AV694" s="474"/>
      <c r="AW694" s="474"/>
      <c r="AX694" s="474"/>
      <c r="AY694" s="474"/>
      <c r="AZ694" s="474"/>
      <c r="BA694" s="474"/>
      <c r="BB694" s="474"/>
      <c r="BC694" s="474"/>
      <c r="BD694" s="474"/>
      <c r="BE694" s="474"/>
      <c r="BF694" s="474"/>
      <c r="BG694" s="474"/>
      <c r="BH694" s="474"/>
      <c r="BI694" s="474"/>
      <c r="BJ694" s="474"/>
      <c r="BK694" s="474"/>
    </row>
    <row r="695" spans="17:63" ht="15.75" customHeight="1">
      <c r="Q695" s="77"/>
      <c r="AS695" s="474"/>
      <c r="AT695" s="474"/>
      <c r="AU695" s="474"/>
      <c r="AV695" s="474"/>
      <c r="AW695" s="474"/>
      <c r="AX695" s="474"/>
      <c r="AY695" s="474"/>
      <c r="AZ695" s="474"/>
      <c r="BA695" s="474"/>
      <c r="BB695" s="474"/>
      <c r="BC695" s="474"/>
      <c r="BD695" s="474"/>
      <c r="BE695" s="474"/>
      <c r="BF695" s="474"/>
      <c r="BG695" s="474"/>
      <c r="BH695" s="474"/>
      <c r="BI695" s="474"/>
      <c r="BJ695" s="474"/>
      <c r="BK695" s="474"/>
    </row>
    <row r="696" spans="17:63" ht="15.75" customHeight="1">
      <c r="Q696" s="77"/>
      <c r="AS696" s="474"/>
      <c r="AT696" s="474"/>
      <c r="AU696" s="474"/>
      <c r="AV696" s="474"/>
      <c r="AW696" s="474"/>
      <c r="AX696" s="474"/>
      <c r="AY696" s="474"/>
      <c r="AZ696" s="474"/>
      <c r="BA696" s="474"/>
      <c r="BB696" s="474"/>
      <c r="BC696" s="474"/>
      <c r="BD696" s="474"/>
      <c r="BE696" s="474"/>
      <c r="BF696" s="474"/>
      <c r="BG696" s="474"/>
      <c r="BH696" s="474"/>
      <c r="BI696" s="474"/>
      <c r="BJ696" s="474"/>
      <c r="BK696" s="474"/>
    </row>
    <row r="697" spans="17:63" ht="15.75" customHeight="1">
      <c r="Q697" s="77"/>
      <c r="AS697" s="474"/>
      <c r="AT697" s="474"/>
      <c r="AU697" s="474"/>
      <c r="AV697" s="474"/>
      <c r="AW697" s="474"/>
      <c r="AX697" s="474"/>
      <c r="AY697" s="474"/>
      <c r="AZ697" s="474"/>
      <c r="BA697" s="474"/>
      <c r="BB697" s="474"/>
      <c r="BC697" s="474"/>
      <c r="BD697" s="474"/>
      <c r="BE697" s="474"/>
      <c r="BF697" s="474"/>
      <c r="BG697" s="474"/>
      <c r="BH697" s="474"/>
      <c r="BI697" s="474"/>
      <c r="BJ697" s="474"/>
      <c r="BK697" s="474"/>
    </row>
    <row r="698" spans="17:63" ht="15.75" customHeight="1">
      <c r="Q698" s="77"/>
      <c r="AS698" s="474"/>
      <c r="AT698" s="474"/>
      <c r="AU698" s="474"/>
      <c r="AV698" s="474"/>
      <c r="AW698" s="474"/>
      <c r="AX698" s="474"/>
      <c r="AY698" s="474"/>
      <c r="AZ698" s="474"/>
      <c r="BA698" s="474"/>
      <c r="BB698" s="474"/>
      <c r="BC698" s="474"/>
      <c r="BD698" s="474"/>
      <c r="BE698" s="474"/>
      <c r="BF698" s="474"/>
      <c r="BG698" s="474"/>
      <c r="BH698" s="474"/>
      <c r="BI698" s="474"/>
      <c r="BJ698" s="474"/>
      <c r="BK698" s="474"/>
    </row>
    <row r="699" spans="17:63" ht="15.75" customHeight="1">
      <c r="Q699" s="77"/>
      <c r="AS699" s="474"/>
      <c r="AT699" s="474"/>
      <c r="AU699" s="474"/>
      <c r="AV699" s="474"/>
      <c r="AW699" s="474"/>
      <c r="AX699" s="474"/>
      <c r="AY699" s="474"/>
      <c r="AZ699" s="474"/>
      <c r="BA699" s="474"/>
      <c r="BB699" s="474"/>
      <c r="BC699" s="474"/>
      <c r="BD699" s="474"/>
      <c r="BE699" s="474"/>
      <c r="BF699" s="474"/>
      <c r="BG699" s="474"/>
      <c r="BH699" s="474"/>
      <c r="BI699" s="474"/>
      <c r="BJ699" s="474"/>
      <c r="BK699" s="474"/>
    </row>
    <row r="700" spans="17:63" ht="15.75" customHeight="1">
      <c r="Q700" s="77"/>
      <c r="AS700" s="474"/>
      <c r="AT700" s="474"/>
      <c r="AU700" s="474"/>
      <c r="AV700" s="474"/>
      <c r="AW700" s="474"/>
      <c r="AX700" s="474"/>
      <c r="AY700" s="474"/>
      <c r="AZ700" s="474"/>
      <c r="BA700" s="474"/>
      <c r="BB700" s="474"/>
      <c r="BC700" s="474"/>
      <c r="BD700" s="474"/>
      <c r="BE700" s="474"/>
      <c r="BF700" s="474"/>
      <c r="BG700" s="474"/>
      <c r="BH700" s="474"/>
      <c r="BI700" s="474"/>
      <c r="BJ700" s="474"/>
      <c r="BK700" s="474"/>
    </row>
    <row r="701" spans="17:63" ht="15.75" customHeight="1">
      <c r="Q701" s="77"/>
      <c r="AS701" s="474"/>
      <c r="AT701" s="474"/>
      <c r="AU701" s="474"/>
      <c r="AV701" s="474"/>
      <c r="AW701" s="474"/>
      <c r="AX701" s="474"/>
      <c r="AY701" s="474"/>
      <c r="AZ701" s="474"/>
      <c r="BA701" s="474"/>
      <c r="BB701" s="474"/>
      <c r="BC701" s="474"/>
      <c r="BD701" s="474"/>
      <c r="BE701" s="474"/>
      <c r="BF701" s="474"/>
      <c r="BG701" s="474"/>
      <c r="BH701" s="474"/>
      <c r="BI701" s="474"/>
      <c r="BJ701" s="474"/>
      <c r="BK701" s="474"/>
    </row>
    <row r="702" spans="17:63" ht="15.75" customHeight="1">
      <c r="Q702" s="77"/>
      <c r="AS702" s="474"/>
      <c r="AT702" s="474"/>
      <c r="AU702" s="474"/>
      <c r="AV702" s="474"/>
      <c r="AW702" s="474"/>
      <c r="AX702" s="474"/>
      <c r="AY702" s="474"/>
      <c r="AZ702" s="474"/>
      <c r="BA702" s="474"/>
      <c r="BB702" s="474"/>
      <c r="BC702" s="474"/>
      <c r="BD702" s="474"/>
      <c r="BE702" s="474"/>
      <c r="BF702" s="474"/>
      <c r="BG702" s="474"/>
      <c r="BH702" s="474"/>
      <c r="BI702" s="474"/>
      <c r="BJ702" s="474"/>
      <c r="BK702" s="474"/>
    </row>
    <row r="703" spans="17:63" ht="15.75" customHeight="1">
      <c r="Q703" s="77"/>
      <c r="AS703" s="474"/>
      <c r="AT703" s="474"/>
      <c r="AU703" s="474"/>
      <c r="AV703" s="474"/>
      <c r="AW703" s="474"/>
      <c r="AX703" s="474"/>
      <c r="AY703" s="474"/>
      <c r="AZ703" s="474"/>
      <c r="BA703" s="474"/>
      <c r="BB703" s="474"/>
      <c r="BC703" s="474"/>
      <c r="BD703" s="474"/>
      <c r="BE703" s="474"/>
      <c r="BF703" s="474"/>
      <c r="BG703" s="474"/>
      <c r="BH703" s="474"/>
      <c r="BI703" s="474"/>
      <c r="BJ703" s="474"/>
      <c r="BK703" s="474"/>
    </row>
    <row r="704" spans="17:63" ht="15.75" customHeight="1">
      <c r="Q704" s="77"/>
      <c r="AS704" s="474"/>
      <c r="AT704" s="474"/>
      <c r="AU704" s="474"/>
      <c r="AV704" s="474"/>
      <c r="AW704" s="474"/>
      <c r="AX704" s="474"/>
      <c r="AY704" s="474"/>
      <c r="AZ704" s="474"/>
      <c r="BA704" s="474"/>
      <c r="BB704" s="474"/>
      <c r="BC704" s="474"/>
      <c r="BD704" s="474"/>
      <c r="BE704" s="474"/>
      <c r="BF704" s="474"/>
      <c r="BG704" s="474"/>
      <c r="BH704" s="474"/>
      <c r="BI704" s="474"/>
      <c r="BJ704" s="474"/>
      <c r="BK704" s="474"/>
    </row>
    <row r="705" spans="17:63" ht="15.75" customHeight="1">
      <c r="Q705" s="77"/>
      <c r="AS705" s="474"/>
      <c r="AT705" s="474"/>
      <c r="AU705" s="474"/>
      <c r="AV705" s="474"/>
      <c r="AW705" s="474"/>
      <c r="AX705" s="474"/>
      <c r="AY705" s="474"/>
      <c r="AZ705" s="474"/>
      <c r="BA705" s="474"/>
      <c r="BB705" s="474"/>
      <c r="BC705" s="474"/>
      <c r="BD705" s="474"/>
      <c r="BE705" s="474"/>
      <c r="BF705" s="474"/>
      <c r="BG705" s="474"/>
      <c r="BH705" s="474"/>
      <c r="BI705" s="474"/>
      <c r="BJ705" s="474"/>
      <c r="BK705" s="474"/>
    </row>
    <row r="706" spans="17:63" ht="15.75" customHeight="1">
      <c r="Q706" s="77"/>
      <c r="AS706" s="474"/>
      <c r="AT706" s="474"/>
      <c r="AU706" s="474"/>
      <c r="AV706" s="474"/>
      <c r="AW706" s="474"/>
      <c r="AX706" s="474"/>
      <c r="AY706" s="474"/>
      <c r="AZ706" s="474"/>
      <c r="BA706" s="474"/>
      <c r="BB706" s="474"/>
      <c r="BC706" s="474"/>
      <c r="BD706" s="474"/>
      <c r="BE706" s="474"/>
      <c r="BF706" s="474"/>
      <c r="BG706" s="474"/>
      <c r="BH706" s="474"/>
      <c r="BI706" s="474"/>
      <c r="BJ706" s="474"/>
      <c r="BK706" s="474"/>
    </row>
    <row r="707" spans="17:63" ht="15.75" customHeight="1">
      <c r="Q707" s="77"/>
      <c r="AS707" s="474"/>
      <c r="AT707" s="474"/>
      <c r="AU707" s="474"/>
      <c r="AV707" s="474"/>
      <c r="AW707" s="474"/>
      <c r="AX707" s="474"/>
      <c r="AY707" s="474"/>
      <c r="AZ707" s="474"/>
      <c r="BA707" s="474"/>
      <c r="BB707" s="474"/>
      <c r="BC707" s="474"/>
      <c r="BD707" s="474"/>
      <c r="BE707" s="474"/>
      <c r="BF707" s="474"/>
      <c r="BG707" s="474"/>
      <c r="BH707" s="474"/>
      <c r="BI707" s="474"/>
      <c r="BJ707" s="474"/>
      <c r="BK707" s="474"/>
    </row>
    <row r="708" spans="17:63" ht="15.75" customHeight="1">
      <c r="Q708" s="77"/>
      <c r="AS708" s="474"/>
      <c r="AT708" s="474"/>
      <c r="AU708" s="474"/>
      <c r="AV708" s="474"/>
      <c r="AW708" s="474"/>
      <c r="AX708" s="474"/>
      <c r="AY708" s="474"/>
      <c r="AZ708" s="474"/>
      <c r="BA708" s="474"/>
      <c r="BB708" s="474"/>
      <c r="BC708" s="474"/>
      <c r="BD708" s="474"/>
      <c r="BE708" s="474"/>
      <c r="BF708" s="474"/>
      <c r="BG708" s="474"/>
      <c r="BH708" s="474"/>
      <c r="BI708" s="474"/>
      <c r="BJ708" s="474"/>
      <c r="BK708" s="474"/>
    </row>
    <row r="709" spans="17:63" ht="15.75" customHeight="1">
      <c r="Q709" s="77"/>
      <c r="AS709" s="474"/>
      <c r="AT709" s="474"/>
      <c r="AU709" s="474"/>
      <c r="AV709" s="474"/>
      <c r="AW709" s="474"/>
      <c r="AX709" s="474"/>
      <c r="AY709" s="474"/>
      <c r="AZ709" s="474"/>
      <c r="BA709" s="474"/>
      <c r="BB709" s="474"/>
      <c r="BC709" s="474"/>
      <c r="BD709" s="474"/>
      <c r="BE709" s="474"/>
      <c r="BF709" s="474"/>
      <c r="BG709" s="474"/>
      <c r="BH709" s="474"/>
      <c r="BI709" s="474"/>
      <c r="BJ709" s="474"/>
      <c r="BK709" s="474"/>
    </row>
    <row r="710" spans="17:63" ht="15.75" customHeight="1">
      <c r="Q710" s="77"/>
      <c r="AS710" s="474"/>
      <c r="AT710" s="474"/>
      <c r="AU710" s="474"/>
      <c r="AV710" s="474"/>
      <c r="AW710" s="474"/>
      <c r="AX710" s="474"/>
      <c r="AY710" s="474"/>
      <c r="AZ710" s="474"/>
      <c r="BA710" s="474"/>
      <c r="BB710" s="474"/>
      <c r="BC710" s="474"/>
      <c r="BD710" s="474"/>
      <c r="BE710" s="474"/>
      <c r="BF710" s="474"/>
      <c r="BG710" s="474"/>
      <c r="BH710" s="474"/>
      <c r="BI710" s="474"/>
      <c r="BJ710" s="474"/>
      <c r="BK710" s="474"/>
    </row>
    <row r="711" spans="17:63" ht="15.75" customHeight="1">
      <c r="Q711" s="77"/>
      <c r="AS711" s="474"/>
      <c r="AT711" s="474"/>
      <c r="AU711" s="474"/>
      <c r="AV711" s="474"/>
      <c r="AW711" s="474"/>
      <c r="AX711" s="474"/>
      <c r="AY711" s="474"/>
      <c r="AZ711" s="474"/>
      <c r="BA711" s="474"/>
      <c r="BB711" s="474"/>
      <c r="BC711" s="474"/>
      <c r="BD711" s="474"/>
      <c r="BE711" s="474"/>
      <c r="BF711" s="474"/>
      <c r="BG711" s="474"/>
      <c r="BH711" s="474"/>
      <c r="BI711" s="474"/>
      <c r="BJ711" s="474"/>
      <c r="BK711" s="474"/>
    </row>
    <row r="712" spans="17:63" ht="15.75" customHeight="1">
      <c r="Q712" s="77"/>
      <c r="AS712" s="474"/>
      <c r="AT712" s="474"/>
      <c r="AU712" s="474"/>
      <c r="AV712" s="474"/>
      <c r="AW712" s="474"/>
      <c r="AX712" s="474"/>
      <c r="AY712" s="474"/>
      <c r="AZ712" s="474"/>
      <c r="BA712" s="474"/>
      <c r="BB712" s="474"/>
      <c r="BC712" s="474"/>
      <c r="BD712" s="474"/>
      <c r="BE712" s="474"/>
      <c r="BF712" s="474"/>
      <c r="BG712" s="474"/>
      <c r="BH712" s="474"/>
      <c r="BI712" s="474"/>
      <c r="BJ712" s="474"/>
      <c r="BK712" s="474"/>
    </row>
    <row r="713" spans="17:63" ht="15.75" customHeight="1">
      <c r="Q713" s="77"/>
      <c r="AS713" s="474"/>
      <c r="AT713" s="474"/>
      <c r="AU713" s="474"/>
      <c r="AV713" s="474"/>
      <c r="AW713" s="474"/>
      <c r="AX713" s="474"/>
      <c r="AY713" s="474"/>
      <c r="AZ713" s="474"/>
      <c r="BA713" s="474"/>
      <c r="BB713" s="474"/>
      <c r="BC713" s="474"/>
      <c r="BD713" s="474"/>
      <c r="BE713" s="474"/>
      <c r="BF713" s="474"/>
      <c r="BG713" s="474"/>
      <c r="BH713" s="474"/>
      <c r="BI713" s="474"/>
      <c r="BJ713" s="474"/>
      <c r="BK713" s="474"/>
    </row>
    <row r="714" spans="17:63" ht="15.75" customHeight="1">
      <c r="Q714" s="77"/>
      <c r="AS714" s="474"/>
      <c r="AT714" s="474"/>
      <c r="AU714" s="474"/>
      <c r="AV714" s="474"/>
      <c r="AW714" s="474"/>
      <c r="AX714" s="474"/>
      <c r="AY714" s="474"/>
      <c r="AZ714" s="474"/>
      <c r="BA714" s="474"/>
      <c r="BB714" s="474"/>
      <c r="BC714" s="474"/>
      <c r="BD714" s="474"/>
      <c r="BE714" s="474"/>
      <c r="BF714" s="474"/>
      <c r="BG714" s="474"/>
      <c r="BH714" s="474"/>
      <c r="BI714" s="474"/>
      <c r="BJ714" s="474"/>
      <c r="BK714" s="474"/>
    </row>
    <row r="715" spans="17:63" ht="15.75" customHeight="1">
      <c r="Q715" s="77"/>
      <c r="AS715" s="474"/>
      <c r="AT715" s="474"/>
      <c r="AU715" s="474"/>
      <c r="AV715" s="474"/>
      <c r="AW715" s="474"/>
      <c r="AX715" s="474"/>
      <c r="AY715" s="474"/>
      <c r="AZ715" s="474"/>
      <c r="BA715" s="474"/>
      <c r="BB715" s="474"/>
      <c r="BC715" s="474"/>
      <c r="BD715" s="474"/>
      <c r="BE715" s="474"/>
      <c r="BF715" s="474"/>
      <c r="BG715" s="474"/>
      <c r="BH715" s="474"/>
      <c r="BI715" s="474"/>
      <c r="BJ715" s="474"/>
      <c r="BK715" s="474"/>
    </row>
    <row r="716" spans="17:63" ht="15.75" customHeight="1">
      <c r="Q716" s="77"/>
      <c r="AS716" s="474"/>
      <c r="AT716" s="474"/>
      <c r="AU716" s="474"/>
      <c r="AV716" s="474"/>
      <c r="AW716" s="474"/>
      <c r="AX716" s="474"/>
      <c r="AY716" s="474"/>
      <c r="AZ716" s="474"/>
      <c r="BA716" s="474"/>
      <c r="BB716" s="474"/>
      <c r="BC716" s="474"/>
      <c r="BD716" s="474"/>
      <c r="BE716" s="474"/>
      <c r="BF716" s="474"/>
      <c r="BG716" s="474"/>
      <c r="BH716" s="474"/>
      <c r="BI716" s="474"/>
      <c r="BJ716" s="474"/>
      <c r="BK716" s="474"/>
    </row>
    <row r="717" spans="17:63" ht="15.75" customHeight="1">
      <c r="Q717" s="77"/>
      <c r="AS717" s="474"/>
      <c r="AT717" s="474"/>
      <c r="AU717" s="474"/>
      <c r="AV717" s="474"/>
      <c r="AW717" s="474"/>
      <c r="AX717" s="474"/>
      <c r="AY717" s="474"/>
      <c r="AZ717" s="474"/>
      <c r="BA717" s="474"/>
      <c r="BB717" s="474"/>
      <c r="BC717" s="474"/>
      <c r="BD717" s="474"/>
      <c r="BE717" s="474"/>
      <c r="BF717" s="474"/>
      <c r="BG717" s="474"/>
      <c r="BH717" s="474"/>
      <c r="BI717" s="474"/>
      <c r="BJ717" s="474"/>
      <c r="BK717" s="474"/>
    </row>
    <row r="718" spans="17:63" ht="15.75" customHeight="1">
      <c r="Q718" s="77"/>
      <c r="AS718" s="474"/>
      <c r="AT718" s="474"/>
      <c r="AU718" s="474"/>
      <c r="AV718" s="474"/>
      <c r="AW718" s="474"/>
      <c r="AX718" s="474"/>
      <c r="AY718" s="474"/>
      <c r="AZ718" s="474"/>
      <c r="BA718" s="474"/>
      <c r="BB718" s="474"/>
      <c r="BC718" s="474"/>
      <c r="BD718" s="474"/>
      <c r="BE718" s="474"/>
      <c r="BF718" s="474"/>
      <c r="BG718" s="474"/>
      <c r="BH718" s="474"/>
      <c r="BI718" s="474"/>
      <c r="BJ718" s="474"/>
      <c r="BK718" s="474"/>
    </row>
    <row r="719" spans="17:63" ht="15.75" customHeight="1">
      <c r="Q719" s="77"/>
      <c r="AS719" s="474"/>
      <c r="AT719" s="474"/>
      <c r="AU719" s="474"/>
      <c r="AV719" s="474"/>
      <c r="AW719" s="474"/>
      <c r="AX719" s="474"/>
      <c r="AY719" s="474"/>
      <c r="AZ719" s="474"/>
      <c r="BA719" s="474"/>
      <c r="BB719" s="474"/>
      <c r="BC719" s="474"/>
      <c r="BD719" s="474"/>
      <c r="BE719" s="474"/>
      <c r="BF719" s="474"/>
      <c r="BG719" s="474"/>
      <c r="BH719" s="474"/>
      <c r="BI719" s="474"/>
      <c r="BJ719" s="474"/>
      <c r="BK719" s="474"/>
    </row>
    <row r="720" spans="17:63" ht="15.75" customHeight="1">
      <c r="Q720" s="77"/>
      <c r="AS720" s="474"/>
      <c r="AT720" s="474"/>
      <c r="AU720" s="474"/>
      <c r="AV720" s="474"/>
      <c r="AW720" s="474"/>
      <c r="AX720" s="474"/>
      <c r="AY720" s="474"/>
      <c r="AZ720" s="474"/>
      <c r="BA720" s="474"/>
      <c r="BB720" s="474"/>
      <c r="BC720" s="474"/>
      <c r="BD720" s="474"/>
      <c r="BE720" s="474"/>
      <c r="BF720" s="474"/>
      <c r="BG720" s="474"/>
      <c r="BH720" s="474"/>
      <c r="BI720" s="474"/>
      <c r="BJ720" s="474"/>
      <c r="BK720" s="474"/>
    </row>
    <row r="721" spans="17:63" ht="15.75" customHeight="1">
      <c r="Q721" s="77"/>
      <c r="AS721" s="474"/>
      <c r="AT721" s="474"/>
      <c r="AU721" s="474"/>
      <c r="AV721" s="474"/>
      <c r="AW721" s="474"/>
      <c r="AX721" s="474"/>
      <c r="AY721" s="474"/>
      <c r="AZ721" s="474"/>
      <c r="BA721" s="474"/>
      <c r="BB721" s="474"/>
      <c r="BC721" s="474"/>
      <c r="BD721" s="474"/>
      <c r="BE721" s="474"/>
      <c r="BF721" s="474"/>
      <c r="BG721" s="474"/>
      <c r="BH721" s="474"/>
      <c r="BI721" s="474"/>
      <c r="BJ721" s="474"/>
      <c r="BK721" s="474"/>
    </row>
    <row r="722" spans="17:63" ht="15.75" customHeight="1">
      <c r="Q722" s="77"/>
      <c r="AS722" s="474"/>
      <c r="AT722" s="474"/>
      <c r="AU722" s="474"/>
      <c r="AV722" s="474"/>
      <c r="AW722" s="474"/>
      <c r="AX722" s="474"/>
      <c r="AY722" s="474"/>
      <c r="AZ722" s="474"/>
      <c r="BA722" s="474"/>
      <c r="BB722" s="474"/>
      <c r="BC722" s="474"/>
      <c r="BD722" s="474"/>
      <c r="BE722" s="474"/>
      <c r="BF722" s="474"/>
      <c r="BG722" s="474"/>
      <c r="BH722" s="474"/>
      <c r="BI722" s="474"/>
      <c r="BJ722" s="474"/>
      <c r="BK722" s="474"/>
    </row>
    <row r="723" spans="17:63" ht="15.75" customHeight="1">
      <c r="Q723" s="77"/>
      <c r="AS723" s="474"/>
      <c r="AT723" s="474"/>
      <c r="AU723" s="474"/>
      <c r="AV723" s="474"/>
      <c r="AW723" s="474"/>
      <c r="AX723" s="474"/>
      <c r="AY723" s="474"/>
      <c r="AZ723" s="474"/>
      <c r="BA723" s="474"/>
      <c r="BB723" s="474"/>
      <c r="BC723" s="474"/>
      <c r="BD723" s="474"/>
      <c r="BE723" s="474"/>
      <c r="BF723" s="474"/>
      <c r="BG723" s="474"/>
      <c r="BH723" s="474"/>
      <c r="BI723" s="474"/>
      <c r="BJ723" s="474"/>
      <c r="BK723" s="474"/>
    </row>
    <row r="724" spans="17:63" ht="15.75" customHeight="1">
      <c r="Q724" s="77"/>
      <c r="AS724" s="474"/>
      <c r="AT724" s="474"/>
      <c r="AU724" s="474"/>
      <c r="AV724" s="474"/>
      <c r="AW724" s="474"/>
      <c r="AX724" s="474"/>
      <c r="AY724" s="474"/>
      <c r="AZ724" s="474"/>
      <c r="BA724" s="474"/>
      <c r="BB724" s="474"/>
      <c r="BC724" s="474"/>
      <c r="BD724" s="474"/>
      <c r="BE724" s="474"/>
      <c r="BF724" s="474"/>
      <c r="BG724" s="474"/>
      <c r="BH724" s="474"/>
      <c r="BI724" s="474"/>
      <c r="BJ724" s="474"/>
      <c r="BK724" s="474"/>
    </row>
    <row r="725" spans="17:63" ht="15.75" customHeight="1">
      <c r="Q725" s="77"/>
      <c r="AS725" s="474"/>
      <c r="AT725" s="474"/>
      <c r="AU725" s="474"/>
      <c r="AV725" s="474"/>
      <c r="AW725" s="474"/>
      <c r="AX725" s="474"/>
      <c r="AY725" s="474"/>
      <c r="AZ725" s="474"/>
      <c r="BA725" s="474"/>
      <c r="BB725" s="474"/>
      <c r="BC725" s="474"/>
      <c r="BD725" s="474"/>
      <c r="BE725" s="474"/>
      <c r="BF725" s="474"/>
      <c r="BG725" s="474"/>
      <c r="BH725" s="474"/>
      <c r="BI725" s="474"/>
      <c r="BJ725" s="474"/>
      <c r="BK725" s="474"/>
    </row>
    <row r="726" spans="17:63" ht="15.75" customHeight="1">
      <c r="Q726" s="77"/>
      <c r="AS726" s="474"/>
      <c r="AT726" s="474"/>
      <c r="AU726" s="474"/>
      <c r="AV726" s="474"/>
      <c r="AW726" s="474"/>
      <c r="AX726" s="474"/>
      <c r="AY726" s="474"/>
      <c r="AZ726" s="474"/>
      <c r="BA726" s="474"/>
      <c r="BB726" s="474"/>
      <c r="BC726" s="474"/>
      <c r="BD726" s="474"/>
      <c r="BE726" s="474"/>
      <c r="BF726" s="474"/>
      <c r="BG726" s="474"/>
      <c r="BH726" s="474"/>
      <c r="BI726" s="474"/>
      <c r="BJ726" s="474"/>
      <c r="BK726" s="474"/>
    </row>
    <row r="727" spans="17:63" ht="15.75" customHeight="1">
      <c r="Q727" s="77"/>
      <c r="AS727" s="474"/>
      <c r="AT727" s="474"/>
      <c r="AU727" s="474"/>
      <c r="AV727" s="474"/>
      <c r="AW727" s="474"/>
      <c r="AX727" s="474"/>
      <c r="AY727" s="474"/>
      <c r="AZ727" s="474"/>
      <c r="BA727" s="474"/>
      <c r="BB727" s="474"/>
      <c r="BC727" s="474"/>
      <c r="BD727" s="474"/>
      <c r="BE727" s="474"/>
      <c r="BF727" s="474"/>
      <c r="BG727" s="474"/>
      <c r="BH727" s="474"/>
      <c r="BI727" s="474"/>
      <c r="BJ727" s="474"/>
      <c r="BK727" s="474"/>
    </row>
    <row r="728" spans="17:63" ht="15.75" customHeight="1">
      <c r="Q728" s="77"/>
      <c r="AS728" s="474"/>
      <c r="AT728" s="474"/>
      <c r="AU728" s="474"/>
      <c r="AV728" s="474"/>
      <c r="AW728" s="474"/>
      <c r="AX728" s="474"/>
      <c r="AY728" s="474"/>
      <c r="AZ728" s="474"/>
      <c r="BA728" s="474"/>
      <c r="BB728" s="474"/>
      <c r="BC728" s="474"/>
      <c r="BD728" s="474"/>
      <c r="BE728" s="474"/>
      <c r="BF728" s="474"/>
      <c r="BG728" s="474"/>
      <c r="BH728" s="474"/>
      <c r="BI728" s="474"/>
      <c r="BJ728" s="474"/>
      <c r="BK728" s="474"/>
    </row>
    <row r="729" spans="17:63" ht="15.75" customHeight="1">
      <c r="Q729" s="77"/>
      <c r="AS729" s="474"/>
      <c r="AT729" s="474"/>
      <c r="AU729" s="474"/>
      <c r="AV729" s="474"/>
      <c r="AW729" s="474"/>
      <c r="AX729" s="474"/>
      <c r="AY729" s="474"/>
      <c r="AZ729" s="474"/>
      <c r="BA729" s="474"/>
      <c r="BB729" s="474"/>
      <c r="BC729" s="474"/>
      <c r="BD729" s="474"/>
      <c r="BE729" s="474"/>
      <c r="BF729" s="474"/>
      <c r="BG729" s="474"/>
      <c r="BH729" s="474"/>
      <c r="BI729" s="474"/>
      <c r="BJ729" s="474"/>
      <c r="BK729" s="474"/>
    </row>
    <row r="730" spans="17:63" ht="15.75" customHeight="1">
      <c r="Q730" s="77"/>
      <c r="AS730" s="474"/>
      <c r="AT730" s="474"/>
      <c r="AU730" s="474"/>
      <c r="AV730" s="474"/>
      <c r="AW730" s="474"/>
      <c r="AX730" s="474"/>
      <c r="AY730" s="474"/>
      <c r="AZ730" s="474"/>
      <c r="BA730" s="474"/>
      <c r="BB730" s="474"/>
      <c r="BC730" s="474"/>
      <c r="BD730" s="474"/>
      <c r="BE730" s="474"/>
      <c r="BF730" s="474"/>
      <c r="BG730" s="474"/>
      <c r="BH730" s="474"/>
      <c r="BI730" s="474"/>
      <c r="BJ730" s="474"/>
      <c r="BK730" s="474"/>
    </row>
    <row r="731" spans="17:63" ht="15.75" customHeight="1">
      <c r="Q731" s="77"/>
      <c r="AS731" s="474"/>
      <c r="AT731" s="474"/>
      <c r="AU731" s="474"/>
      <c r="AV731" s="474"/>
      <c r="AW731" s="474"/>
      <c r="AX731" s="474"/>
      <c r="AY731" s="474"/>
      <c r="AZ731" s="474"/>
      <c r="BA731" s="474"/>
      <c r="BB731" s="474"/>
      <c r="BC731" s="474"/>
      <c r="BD731" s="474"/>
      <c r="BE731" s="474"/>
      <c r="BF731" s="474"/>
      <c r="BG731" s="474"/>
      <c r="BH731" s="474"/>
      <c r="BI731" s="474"/>
      <c r="BJ731" s="474"/>
      <c r="BK731" s="474"/>
    </row>
    <row r="732" spans="17:63" ht="15.75" customHeight="1">
      <c r="Q732" s="77"/>
      <c r="AS732" s="474"/>
      <c r="AT732" s="474"/>
      <c r="AU732" s="474"/>
      <c r="AV732" s="474"/>
      <c r="AW732" s="474"/>
      <c r="AX732" s="474"/>
      <c r="AY732" s="474"/>
      <c r="AZ732" s="474"/>
      <c r="BA732" s="474"/>
      <c r="BB732" s="474"/>
      <c r="BC732" s="474"/>
      <c r="BD732" s="474"/>
      <c r="BE732" s="474"/>
      <c r="BF732" s="474"/>
      <c r="BG732" s="474"/>
      <c r="BH732" s="474"/>
      <c r="BI732" s="474"/>
      <c r="BJ732" s="474"/>
      <c r="BK732" s="474"/>
    </row>
    <row r="733" spans="17:63" ht="15.75" customHeight="1">
      <c r="Q733" s="77"/>
      <c r="AS733" s="474"/>
      <c r="AT733" s="474"/>
      <c r="AU733" s="474"/>
      <c r="AV733" s="474"/>
      <c r="AW733" s="474"/>
      <c r="AX733" s="474"/>
      <c r="AY733" s="474"/>
      <c r="AZ733" s="474"/>
      <c r="BA733" s="474"/>
      <c r="BB733" s="474"/>
      <c r="BC733" s="474"/>
      <c r="BD733" s="474"/>
      <c r="BE733" s="474"/>
      <c r="BF733" s="474"/>
      <c r="BG733" s="474"/>
      <c r="BH733" s="474"/>
      <c r="BI733" s="474"/>
      <c r="BJ733" s="474"/>
      <c r="BK733" s="474"/>
    </row>
    <row r="734" spans="17:63" ht="15.75" customHeight="1">
      <c r="Q734" s="77"/>
      <c r="AS734" s="474"/>
      <c r="AT734" s="474"/>
      <c r="AU734" s="474"/>
      <c r="AV734" s="474"/>
      <c r="AW734" s="474"/>
      <c r="AX734" s="474"/>
      <c r="AY734" s="474"/>
      <c r="AZ734" s="474"/>
      <c r="BA734" s="474"/>
      <c r="BB734" s="474"/>
      <c r="BC734" s="474"/>
      <c r="BD734" s="474"/>
      <c r="BE734" s="474"/>
      <c r="BF734" s="474"/>
      <c r="BG734" s="474"/>
      <c r="BH734" s="474"/>
      <c r="BI734" s="474"/>
      <c r="BJ734" s="474"/>
      <c r="BK734" s="474"/>
    </row>
    <row r="735" spans="17:63" ht="15.75" customHeight="1">
      <c r="Q735" s="77"/>
      <c r="AS735" s="474"/>
      <c r="AT735" s="474"/>
      <c r="AU735" s="474"/>
      <c r="AV735" s="474"/>
      <c r="AW735" s="474"/>
      <c r="AX735" s="474"/>
      <c r="AY735" s="474"/>
      <c r="AZ735" s="474"/>
      <c r="BA735" s="474"/>
      <c r="BB735" s="474"/>
      <c r="BC735" s="474"/>
      <c r="BD735" s="474"/>
      <c r="BE735" s="474"/>
      <c r="BF735" s="474"/>
      <c r="BG735" s="474"/>
      <c r="BH735" s="474"/>
      <c r="BI735" s="474"/>
      <c r="BJ735" s="474"/>
      <c r="BK735" s="474"/>
    </row>
    <row r="736" spans="17:63" ht="15.75" customHeight="1">
      <c r="Q736" s="77"/>
      <c r="AS736" s="474"/>
      <c r="AT736" s="474"/>
      <c r="AU736" s="474"/>
      <c r="AV736" s="474"/>
      <c r="AW736" s="474"/>
      <c r="AX736" s="474"/>
      <c r="AY736" s="474"/>
      <c r="AZ736" s="474"/>
      <c r="BA736" s="474"/>
      <c r="BB736" s="474"/>
      <c r="BC736" s="474"/>
      <c r="BD736" s="474"/>
      <c r="BE736" s="474"/>
      <c r="BF736" s="474"/>
      <c r="BG736" s="474"/>
      <c r="BH736" s="474"/>
      <c r="BI736" s="474"/>
      <c r="BJ736" s="474"/>
      <c r="BK736" s="474"/>
    </row>
    <row r="737" spans="17:63" ht="15.75" customHeight="1">
      <c r="Q737" s="77"/>
      <c r="AS737" s="474"/>
      <c r="AT737" s="474"/>
      <c r="AU737" s="474"/>
      <c r="AV737" s="474"/>
      <c r="AW737" s="474"/>
      <c r="AX737" s="474"/>
      <c r="AY737" s="474"/>
      <c r="AZ737" s="474"/>
      <c r="BA737" s="474"/>
      <c r="BB737" s="474"/>
      <c r="BC737" s="474"/>
      <c r="BD737" s="474"/>
      <c r="BE737" s="474"/>
      <c r="BF737" s="474"/>
      <c r="BG737" s="474"/>
      <c r="BH737" s="474"/>
      <c r="BI737" s="474"/>
      <c r="BJ737" s="474"/>
      <c r="BK737" s="474"/>
    </row>
    <row r="738" spans="17:63" ht="15.75" customHeight="1">
      <c r="Q738" s="77"/>
      <c r="AS738" s="474"/>
      <c r="AT738" s="474"/>
      <c r="AU738" s="474"/>
      <c r="AV738" s="474"/>
      <c r="AW738" s="474"/>
      <c r="AX738" s="474"/>
      <c r="AY738" s="474"/>
      <c r="AZ738" s="474"/>
      <c r="BA738" s="474"/>
      <c r="BB738" s="474"/>
      <c r="BC738" s="474"/>
      <c r="BD738" s="474"/>
      <c r="BE738" s="474"/>
      <c r="BF738" s="474"/>
      <c r="BG738" s="474"/>
      <c r="BH738" s="474"/>
      <c r="BI738" s="474"/>
      <c r="BJ738" s="474"/>
      <c r="BK738" s="474"/>
    </row>
    <row r="739" spans="17:63" ht="15.75" customHeight="1">
      <c r="Q739" s="77"/>
      <c r="AS739" s="474"/>
      <c r="AT739" s="474"/>
      <c r="AU739" s="474"/>
      <c r="AV739" s="474"/>
      <c r="AW739" s="474"/>
      <c r="AX739" s="474"/>
      <c r="AY739" s="474"/>
      <c r="AZ739" s="474"/>
      <c r="BA739" s="474"/>
      <c r="BB739" s="474"/>
      <c r="BC739" s="474"/>
      <c r="BD739" s="474"/>
      <c r="BE739" s="474"/>
      <c r="BF739" s="474"/>
      <c r="BG739" s="474"/>
      <c r="BH739" s="474"/>
      <c r="BI739" s="474"/>
      <c r="BJ739" s="474"/>
      <c r="BK739" s="474"/>
    </row>
    <row r="740" spans="17:63" ht="15.75" customHeight="1">
      <c r="Q740" s="77"/>
      <c r="AS740" s="474"/>
      <c r="AT740" s="474"/>
      <c r="AU740" s="474"/>
      <c r="AV740" s="474"/>
      <c r="AW740" s="474"/>
      <c r="AX740" s="474"/>
      <c r="AY740" s="474"/>
      <c r="AZ740" s="474"/>
      <c r="BA740" s="474"/>
      <c r="BB740" s="474"/>
      <c r="BC740" s="474"/>
      <c r="BD740" s="474"/>
      <c r="BE740" s="474"/>
      <c r="BF740" s="474"/>
      <c r="BG740" s="474"/>
      <c r="BH740" s="474"/>
      <c r="BI740" s="474"/>
      <c r="BJ740" s="474"/>
      <c r="BK740" s="474"/>
    </row>
    <row r="741" spans="17:63" ht="15.75" customHeight="1">
      <c r="Q741" s="77"/>
      <c r="AS741" s="474"/>
      <c r="AT741" s="474"/>
      <c r="AU741" s="474"/>
      <c r="AV741" s="474"/>
      <c r="AW741" s="474"/>
      <c r="AX741" s="474"/>
      <c r="AY741" s="474"/>
      <c r="AZ741" s="474"/>
      <c r="BA741" s="474"/>
      <c r="BB741" s="474"/>
      <c r="BC741" s="474"/>
      <c r="BD741" s="474"/>
      <c r="BE741" s="474"/>
      <c r="BF741" s="474"/>
      <c r="BG741" s="474"/>
      <c r="BH741" s="474"/>
      <c r="BI741" s="474"/>
      <c r="BJ741" s="474"/>
      <c r="BK741" s="474"/>
    </row>
    <row r="742" spans="17:63" ht="15.75" customHeight="1">
      <c r="Q742" s="77"/>
      <c r="AS742" s="474"/>
      <c r="AT742" s="474"/>
      <c r="AU742" s="474"/>
      <c r="AV742" s="474"/>
      <c r="AW742" s="474"/>
      <c r="AX742" s="474"/>
      <c r="AY742" s="474"/>
      <c r="AZ742" s="474"/>
      <c r="BA742" s="474"/>
      <c r="BB742" s="474"/>
      <c r="BC742" s="474"/>
      <c r="BD742" s="474"/>
      <c r="BE742" s="474"/>
      <c r="BF742" s="474"/>
      <c r="BG742" s="474"/>
      <c r="BH742" s="474"/>
      <c r="BI742" s="474"/>
      <c r="BJ742" s="474"/>
      <c r="BK742" s="474"/>
    </row>
    <row r="743" spans="17:63" ht="15.75" customHeight="1">
      <c r="Q743" s="77"/>
      <c r="AS743" s="474"/>
      <c r="AT743" s="474"/>
      <c r="AU743" s="474"/>
      <c r="AV743" s="474"/>
      <c r="AW743" s="474"/>
      <c r="AX743" s="474"/>
      <c r="AY743" s="474"/>
      <c r="AZ743" s="474"/>
      <c r="BA743" s="474"/>
      <c r="BB743" s="474"/>
      <c r="BC743" s="474"/>
      <c r="BD743" s="474"/>
      <c r="BE743" s="474"/>
      <c r="BF743" s="474"/>
      <c r="BG743" s="474"/>
      <c r="BH743" s="474"/>
      <c r="BI743" s="474"/>
      <c r="BJ743" s="474"/>
      <c r="BK743" s="474"/>
    </row>
    <row r="744" spans="17:63" ht="15.75" customHeight="1">
      <c r="Q744" s="77"/>
      <c r="AS744" s="474"/>
      <c r="AT744" s="474"/>
      <c r="AU744" s="474"/>
      <c r="AV744" s="474"/>
      <c r="AW744" s="474"/>
      <c r="AX744" s="474"/>
      <c r="AY744" s="474"/>
      <c r="AZ744" s="474"/>
      <c r="BA744" s="474"/>
      <c r="BB744" s="474"/>
      <c r="BC744" s="474"/>
      <c r="BD744" s="474"/>
      <c r="BE744" s="474"/>
      <c r="BF744" s="474"/>
      <c r="BG744" s="474"/>
      <c r="BH744" s="474"/>
      <c r="BI744" s="474"/>
      <c r="BJ744" s="474"/>
      <c r="BK744" s="474"/>
    </row>
    <row r="745" spans="17:63" ht="15.75" customHeight="1">
      <c r="Q745" s="77"/>
      <c r="AS745" s="474"/>
      <c r="AT745" s="474"/>
      <c r="AU745" s="474"/>
      <c r="AV745" s="474"/>
      <c r="AW745" s="474"/>
      <c r="AX745" s="474"/>
      <c r="AY745" s="474"/>
      <c r="AZ745" s="474"/>
      <c r="BA745" s="474"/>
      <c r="BB745" s="474"/>
      <c r="BC745" s="474"/>
      <c r="BD745" s="474"/>
      <c r="BE745" s="474"/>
      <c r="BF745" s="474"/>
      <c r="BG745" s="474"/>
      <c r="BH745" s="474"/>
      <c r="BI745" s="474"/>
      <c r="BJ745" s="474"/>
      <c r="BK745" s="474"/>
    </row>
    <row r="746" spans="17:63" ht="15.75" customHeight="1">
      <c r="Q746" s="77"/>
      <c r="AS746" s="474"/>
      <c r="AT746" s="474"/>
      <c r="AU746" s="474"/>
      <c r="AV746" s="474"/>
      <c r="AW746" s="474"/>
      <c r="AX746" s="474"/>
      <c r="AY746" s="474"/>
      <c r="AZ746" s="474"/>
      <c r="BA746" s="474"/>
      <c r="BB746" s="474"/>
      <c r="BC746" s="474"/>
      <c r="BD746" s="474"/>
      <c r="BE746" s="474"/>
      <c r="BF746" s="474"/>
      <c r="BG746" s="474"/>
      <c r="BH746" s="474"/>
      <c r="BI746" s="474"/>
      <c r="BJ746" s="474"/>
      <c r="BK746" s="474"/>
    </row>
    <row r="747" spans="17:63" ht="15.75" customHeight="1">
      <c r="Q747" s="77"/>
      <c r="AS747" s="474"/>
      <c r="AT747" s="474"/>
      <c r="AU747" s="474"/>
      <c r="AV747" s="474"/>
      <c r="AW747" s="474"/>
      <c r="AX747" s="474"/>
      <c r="AY747" s="474"/>
      <c r="AZ747" s="474"/>
      <c r="BA747" s="474"/>
      <c r="BB747" s="474"/>
      <c r="BC747" s="474"/>
      <c r="BD747" s="474"/>
      <c r="BE747" s="474"/>
      <c r="BF747" s="474"/>
      <c r="BG747" s="474"/>
      <c r="BH747" s="474"/>
      <c r="BI747" s="474"/>
      <c r="BJ747" s="474"/>
      <c r="BK747" s="474"/>
    </row>
    <row r="748" spans="17:63" ht="15.75" customHeight="1">
      <c r="Q748" s="77"/>
      <c r="AS748" s="474"/>
      <c r="AT748" s="474"/>
      <c r="AU748" s="474"/>
      <c r="AV748" s="474"/>
      <c r="AW748" s="474"/>
      <c r="AX748" s="474"/>
      <c r="AY748" s="474"/>
      <c r="AZ748" s="474"/>
      <c r="BA748" s="474"/>
      <c r="BB748" s="474"/>
      <c r="BC748" s="474"/>
      <c r="BD748" s="474"/>
      <c r="BE748" s="474"/>
      <c r="BF748" s="474"/>
      <c r="BG748" s="474"/>
      <c r="BH748" s="474"/>
      <c r="BI748" s="474"/>
      <c r="BJ748" s="474"/>
      <c r="BK748" s="474"/>
    </row>
    <row r="749" spans="17:63" ht="15.75" customHeight="1">
      <c r="Q749" s="77"/>
      <c r="AS749" s="474"/>
      <c r="AT749" s="474"/>
      <c r="AU749" s="474"/>
      <c r="AV749" s="474"/>
      <c r="AW749" s="474"/>
      <c r="AX749" s="474"/>
      <c r="AY749" s="474"/>
      <c r="AZ749" s="474"/>
      <c r="BA749" s="474"/>
      <c r="BB749" s="474"/>
      <c r="BC749" s="474"/>
      <c r="BD749" s="474"/>
      <c r="BE749" s="474"/>
      <c r="BF749" s="474"/>
      <c r="BG749" s="474"/>
      <c r="BH749" s="474"/>
      <c r="BI749" s="474"/>
      <c r="BJ749" s="474"/>
      <c r="BK749" s="474"/>
    </row>
    <row r="750" spans="17:63" ht="15.75" customHeight="1">
      <c r="Q750" s="77"/>
      <c r="AS750" s="474"/>
      <c r="AT750" s="474"/>
      <c r="AU750" s="474"/>
      <c r="AV750" s="474"/>
      <c r="AW750" s="474"/>
      <c r="AX750" s="474"/>
      <c r="AY750" s="474"/>
      <c r="AZ750" s="474"/>
      <c r="BA750" s="474"/>
      <c r="BB750" s="474"/>
      <c r="BC750" s="474"/>
      <c r="BD750" s="474"/>
      <c r="BE750" s="474"/>
      <c r="BF750" s="474"/>
      <c r="BG750" s="474"/>
      <c r="BH750" s="474"/>
      <c r="BI750" s="474"/>
      <c r="BJ750" s="474"/>
      <c r="BK750" s="474"/>
    </row>
    <row r="751" spans="17:63" ht="15.75" customHeight="1">
      <c r="Q751" s="77"/>
      <c r="AS751" s="474"/>
      <c r="AT751" s="474"/>
      <c r="AU751" s="474"/>
      <c r="AV751" s="474"/>
      <c r="AW751" s="474"/>
      <c r="AX751" s="474"/>
      <c r="AY751" s="474"/>
      <c r="AZ751" s="474"/>
      <c r="BA751" s="474"/>
      <c r="BB751" s="474"/>
      <c r="BC751" s="474"/>
      <c r="BD751" s="474"/>
      <c r="BE751" s="474"/>
      <c r="BF751" s="474"/>
      <c r="BG751" s="474"/>
      <c r="BH751" s="474"/>
      <c r="BI751" s="474"/>
      <c r="BJ751" s="474"/>
      <c r="BK751" s="474"/>
    </row>
    <row r="752" spans="17:63" ht="15.75" customHeight="1">
      <c r="Q752" s="77"/>
      <c r="AS752" s="474"/>
      <c r="AT752" s="474"/>
      <c r="AU752" s="474"/>
      <c r="AV752" s="474"/>
      <c r="AW752" s="474"/>
      <c r="AX752" s="474"/>
      <c r="AY752" s="474"/>
      <c r="AZ752" s="474"/>
      <c r="BA752" s="474"/>
      <c r="BB752" s="474"/>
      <c r="BC752" s="474"/>
      <c r="BD752" s="474"/>
      <c r="BE752" s="474"/>
      <c r="BF752" s="474"/>
      <c r="BG752" s="474"/>
      <c r="BH752" s="474"/>
      <c r="BI752" s="474"/>
      <c r="BJ752" s="474"/>
      <c r="BK752" s="474"/>
    </row>
    <row r="753" spans="17:63" ht="15.75" customHeight="1">
      <c r="Q753" s="77"/>
      <c r="AS753" s="474"/>
      <c r="AT753" s="474"/>
      <c r="AU753" s="474"/>
      <c r="AV753" s="474"/>
      <c r="AW753" s="474"/>
      <c r="AX753" s="474"/>
      <c r="AY753" s="474"/>
      <c r="AZ753" s="474"/>
      <c r="BA753" s="474"/>
      <c r="BB753" s="474"/>
      <c r="BC753" s="474"/>
      <c r="BD753" s="474"/>
      <c r="BE753" s="474"/>
      <c r="BF753" s="474"/>
      <c r="BG753" s="474"/>
      <c r="BH753" s="474"/>
      <c r="BI753" s="474"/>
      <c r="BJ753" s="474"/>
      <c r="BK753" s="474"/>
    </row>
    <row r="754" spans="17:63" ht="15.75" customHeight="1">
      <c r="Q754" s="77"/>
      <c r="AS754" s="474"/>
      <c r="AT754" s="474"/>
      <c r="AU754" s="474"/>
      <c r="AV754" s="474"/>
      <c r="AW754" s="474"/>
      <c r="AX754" s="474"/>
      <c r="AY754" s="474"/>
      <c r="AZ754" s="474"/>
      <c r="BA754" s="474"/>
      <c r="BB754" s="474"/>
      <c r="BC754" s="474"/>
      <c r="BD754" s="474"/>
      <c r="BE754" s="474"/>
      <c r="BF754" s="474"/>
      <c r="BG754" s="474"/>
      <c r="BH754" s="474"/>
      <c r="BI754" s="474"/>
      <c r="BJ754" s="474"/>
      <c r="BK754" s="474"/>
    </row>
    <row r="755" spans="17:63" ht="15.75" customHeight="1">
      <c r="Q755" s="77"/>
      <c r="AS755" s="474"/>
      <c r="AT755" s="474"/>
      <c r="AU755" s="474"/>
      <c r="AV755" s="474"/>
      <c r="AW755" s="474"/>
      <c r="AX755" s="474"/>
      <c r="AY755" s="474"/>
      <c r="AZ755" s="474"/>
      <c r="BA755" s="474"/>
      <c r="BB755" s="474"/>
      <c r="BC755" s="474"/>
      <c r="BD755" s="474"/>
      <c r="BE755" s="474"/>
      <c r="BF755" s="474"/>
      <c r="BG755" s="474"/>
      <c r="BH755" s="474"/>
      <c r="BI755" s="474"/>
      <c r="BJ755" s="474"/>
      <c r="BK755" s="474"/>
    </row>
    <row r="756" spans="17:63" ht="15.75" customHeight="1">
      <c r="Q756" s="77"/>
      <c r="AS756" s="474"/>
      <c r="AT756" s="474"/>
      <c r="AU756" s="474"/>
      <c r="AV756" s="474"/>
      <c r="AW756" s="474"/>
      <c r="AX756" s="474"/>
      <c r="AY756" s="474"/>
      <c r="AZ756" s="474"/>
      <c r="BA756" s="474"/>
      <c r="BB756" s="474"/>
      <c r="BC756" s="474"/>
      <c r="BD756" s="474"/>
      <c r="BE756" s="474"/>
      <c r="BF756" s="474"/>
      <c r="BG756" s="474"/>
      <c r="BH756" s="474"/>
      <c r="BI756" s="474"/>
      <c r="BJ756" s="474"/>
      <c r="BK756" s="474"/>
    </row>
    <row r="757" spans="17:63" ht="15.75" customHeight="1">
      <c r="Q757" s="77"/>
      <c r="AS757" s="474"/>
      <c r="AT757" s="474"/>
      <c r="AU757" s="474"/>
      <c r="AV757" s="474"/>
      <c r="AW757" s="474"/>
      <c r="AX757" s="474"/>
      <c r="AY757" s="474"/>
      <c r="AZ757" s="474"/>
      <c r="BA757" s="474"/>
      <c r="BB757" s="474"/>
      <c r="BC757" s="474"/>
      <c r="BD757" s="474"/>
      <c r="BE757" s="474"/>
      <c r="BF757" s="474"/>
      <c r="BG757" s="474"/>
      <c r="BH757" s="474"/>
      <c r="BI757" s="474"/>
      <c r="BJ757" s="474"/>
      <c r="BK757" s="474"/>
    </row>
    <row r="758" spans="17:63" ht="15.75" customHeight="1">
      <c r="Q758" s="77"/>
      <c r="AS758" s="474"/>
      <c r="AT758" s="474"/>
      <c r="AU758" s="474"/>
      <c r="AV758" s="474"/>
      <c r="AW758" s="474"/>
      <c r="AX758" s="474"/>
      <c r="AY758" s="474"/>
      <c r="AZ758" s="474"/>
      <c r="BA758" s="474"/>
      <c r="BB758" s="474"/>
      <c r="BC758" s="474"/>
      <c r="BD758" s="474"/>
      <c r="BE758" s="474"/>
      <c r="BF758" s="474"/>
      <c r="BG758" s="474"/>
      <c r="BH758" s="474"/>
      <c r="BI758" s="474"/>
      <c r="BJ758" s="474"/>
      <c r="BK758" s="474"/>
    </row>
    <row r="759" spans="17:63" ht="15.75" customHeight="1">
      <c r="Q759" s="77"/>
      <c r="AS759" s="474"/>
      <c r="AT759" s="474"/>
      <c r="AU759" s="474"/>
      <c r="AV759" s="474"/>
      <c r="AW759" s="474"/>
      <c r="AX759" s="474"/>
      <c r="AY759" s="474"/>
      <c r="AZ759" s="474"/>
      <c r="BA759" s="474"/>
      <c r="BB759" s="474"/>
      <c r="BC759" s="474"/>
      <c r="BD759" s="474"/>
      <c r="BE759" s="474"/>
      <c r="BF759" s="474"/>
      <c r="BG759" s="474"/>
      <c r="BH759" s="474"/>
      <c r="BI759" s="474"/>
      <c r="BJ759" s="474"/>
      <c r="BK759" s="474"/>
    </row>
    <row r="760" spans="17:63" ht="15.75" customHeight="1">
      <c r="Q760" s="77"/>
      <c r="AS760" s="474"/>
      <c r="AT760" s="474"/>
      <c r="AU760" s="474"/>
      <c r="AV760" s="474"/>
      <c r="AW760" s="474"/>
      <c r="AX760" s="474"/>
      <c r="AY760" s="474"/>
      <c r="AZ760" s="474"/>
      <c r="BA760" s="474"/>
      <c r="BB760" s="474"/>
      <c r="BC760" s="474"/>
      <c r="BD760" s="474"/>
      <c r="BE760" s="474"/>
      <c r="BF760" s="474"/>
      <c r="BG760" s="474"/>
      <c r="BH760" s="474"/>
      <c r="BI760" s="474"/>
      <c r="BJ760" s="474"/>
      <c r="BK760" s="474"/>
    </row>
    <row r="761" spans="17:63" ht="15.75" customHeight="1">
      <c r="Q761" s="77"/>
      <c r="AS761" s="474"/>
      <c r="AT761" s="474"/>
      <c r="AU761" s="474"/>
      <c r="AV761" s="474"/>
      <c r="AW761" s="474"/>
      <c r="AX761" s="474"/>
      <c r="AY761" s="474"/>
      <c r="AZ761" s="474"/>
      <c r="BA761" s="474"/>
      <c r="BB761" s="474"/>
      <c r="BC761" s="474"/>
      <c r="BD761" s="474"/>
      <c r="BE761" s="474"/>
      <c r="BF761" s="474"/>
      <c r="BG761" s="474"/>
      <c r="BH761" s="474"/>
      <c r="BI761" s="474"/>
      <c r="BJ761" s="474"/>
      <c r="BK761" s="474"/>
    </row>
    <row r="762" spans="17:63" ht="15.75" customHeight="1">
      <c r="Q762" s="77"/>
      <c r="AS762" s="474"/>
      <c r="AT762" s="474"/>
      <c r="AU762" s="474"/>
      <c r="AV762" s="474"/>
      <c r="AW762" s="474"/>
      <c r="AX762" s="474"/>
      <c r="AY762" s="474"/>
      <c r="AZ762" s="474"/>
      <c r="BA762" s="474"/>
      <c r="BB762" s="474"/>
      <c r="BC762" s="474"/>
      <c r="BD762" s="474"/>
      <c r="BE762" s="474"/>
      <c r="BF762" s="474"/>
      <c r="BG762" s="474"/>
      <c r="BH762" s="474"/>
      <c r="BI762" s="474"/>
      <c r="BJ762" s="474"/>
      <c r="BK762" s="474"/>
    </row>
    <row r="763" spans="17:63" ht="15.75" customHeight="1">
      <c r="Q763" s="77"/>
      <c r="AS763" s="474"/>
      <c r="AT763" s="474"/>
      <c r="AU763" s="474"/>
      <c r="AV763" s="474"/>
      <c r="AW763" s="474"/>
      <c r="AX763" s="474"/>
      <c r="AY763" s="474"/>
      <c r="AZ763" s="474"/>
      <c r="BA763" s="474"/>
      <c r="BB763" s="474"/>
      <c r="BC763" s="474"/>
      <c r="BD763" s="474"/>
      <c r="BE763" s="474"/>
      <c r="BF763" s="474"/>
      <c r="BG763" s="474"/>
      <c r="BH763" s="474"/>
      <c r="BI763" s="474"/>
      <c r="BJ763" s="474"/>
      <c r="BK763" s="474"/>
    </row>
    <row r="764" spans="17:63" ht="15.75" customHeight="1">
      <c r="Q764" s="77"/>
      <c r="AS764" s="474"/>
      <c r="AT764" s="474"/>
      <c r="AU764" s="474"/>
      <c r="AV764" s="474"/>
      <c r="AW764" s="474"/>
      <c r="AX764" s="474"/>
      <c r="AY764" s="474"/>
      <c r="AZ764" s="474"/>
      <c r="BA764" s="474"/>
      <c r="BB764" s="474"/>
      <c r="BC764" s="474"/>
      <c r="BD764" s="474"/>
      <c r="BE764" s="474"/>
      <c r="BF764" s="474"/>
      <c r="BG764" s="474"/>
      <c r="BH764" s="474"/>
      <c r="BI764" s="474"/>
      <c r="BJ764" s="474"/>
      <c r="BK764" s="474"/>
    </row>
    <row r="765" spans="17:63" ht="15.75" customHeight="1">
      <c r="Q765" s="77"/>
      <c r="AS765" s="474"/>
      <c r="AT765" s="474"/>
      <c r="AU765" s="474"/>
      <c r="AV765" s="474"/>
      <c r="AW765" s="474"/>
      <c r="AX765" s="474"/>
      <c r="AY765" s="474"/>
      <c r="AZ765" s="474"/>
      <c r="BA765" s="474"/>
      <c r="BB765" s="474"/>
      <c r="BC765" s="474"/>
      <c r="BD765" s="474"/>
      <c r="BE765" s="474"/>
      <c r="BF765" s="474"/>
      <c r="BG765" s="474"/>
      <c r="BH765" s="474"/>
      <c r="BI765" s="474"/>
      <c r="BJ765" s="474"/>
      <c r="BK765" s="474"/>
    </row>
    <row r="766" spans="17:63" ht="15.75" customHeight="1">
      <c r="Q766" s="77"/>
      <c r="AS766" s="474"/>
      <c r="AT766" s="474"/>
      <c r="AU766" s="474"/>
      <c r="AV766" s="474"/>
      <c r="AW766" s="474"/>
      <c r="AX766" s="474"/>
      <c r="AY766" s="474"/>
      <c r="AZ766" s="474"/>
      <c r="BA766" s="474"/>
      <c r="BB766" s="474"/>
      <c r="BC766" s="474"/>
      <c r="BD766" s="474"/>
      <c r="BE766" s="474"/>
      <c r="BF766" s="474"/>
      <c r="BG766" s="474"/>
      <c r="BH766" s="474"/>
      <c r="BI766" s="474"/>
      <c r="BJ766" s="474"/>
      <c r="BK766" s="474"/>
    </row>
    <row r="767" spans="17:63" ht="15.75" customHeight="1">
      <c r="Q767" s="77"/>
      <c r="AS767" s="474"/>
      <c r="AT767" s="474"/>
      <c r="AU767" s="474"/>
      <c r="AV767" s="474"/>
      <c r="AW767" s="474"/>
      <c r="AX767" s="474"/>
      <c r="AY767" s="474"/>
      <c r="AZ767" s="474"/>
      <c r="BA767" s="474"/>
      <c r="BB767" s="474"/>
      <c r="BC767" s="474"/>
      <c r="BD767" s="474"/>
      <c r="BE767" s="474"/>
      <c r="BF767" s="474"/>
      <c r="BG767" s="474"/>
      <c r="BH767" s="474"/>
      <c r="BI767" s="474"/>
      <c r="BJ767" s="474"/>
      <c r="BK767" s="474"/>
    </row>
    <row r="768" spans="17:63" ht="15.75" customHeight="1">
      <c r="Q768" s="77"/>
      <c r="AS768" s="474"/>
      <c r="AT768" s="474"/>
      <c r="AU768" s="474"/>
      <c r="AV768" s="474"/>
      <c r="AW768" s="474"/>
      <c r="AX768" s="474"/>
      <c r="AY768" s="474"/>
      <c r="AZ768" s="474"/>
      <c r="BA768" s="474"/>
      <c r="BB768" s="474"/>
      <c r="BC768" s="474"/>
      <c r="BD768" s="474"/>
      <c r="BE768" s="474"/>
      <c r="BF768" s="474"/>
      <c r="BG768" s="474"/>
      <c r="BH768" s="474"/>
      <c r="BI768" s="474"/>
      <c r="BJ768" s="474"/>
      <c r="BK768" s="474"/>
    </row>
    <row r="769" spans="17:63" ht="15.75" customHeight="1">
      <c r="Q769" s="77"/>
      <c r="AS769" s="474"/>
      <c r="AT769" s="474"/>
      <c r="AU769" s="474"/>
      <c r="AV769" s="474"/>
      <c r="AW769" s="474"/>
      <c r="AX769" s="474"/>
      <c r="AY769" s="474"/>
      <c r="AZ769" s="474"/>
      <c r="BA769" s="474"/>
      <c r="BB769" s="474"/>
      <c r="BC769" s="474"/>
      <c r="BD769" s="474"/>
      <c r="BE769" s="474"/>
      <c r="BF769" s="474"/>
      <c r="BG769" s="474"/>
      <c r="BH769" s="474"/>
      <c r="BI769" s="474"/>
      <c r="BJ769" s="474"/>
      <c r="BK769" s="474"/>
    </row>
    <row r="770" spans="17:63" ht="15.75" customHeight="1">
      <c r="Q770" s="77"/>
      <c r="AS770" s="474"/>
      <c r="AT770" s="474"/>
      <c r="AU770" s="474"/>
      <c r="AV770" s="474"/>
      <c r="AW770" s="474"/>
      <c r="AX770" s="474"/>
      <c r="AY770" s="474"/>
      <c r="AZ770" s="474"/>
      <c r="BA770" s="474"/>
      <c r="BB770" s="474"/>
      <c r="BC770" s="474"/>
      <c r="BD770" s="474"/>
      <c r="BE770" s="474"/>
      <c r="BF770" s="474"/>
      <c r="BG770" s="474"/>
      <c r="BH770" s="474"/>
      <c r="BI770" s="474"/>
      <c r="BJ770" s="474"/>
      <c r="BK770" s="474"/>
    </row>
    <row r="771" spans="17:63" ht="15.75" customHeight="1">
      <c r="Q771" s="77"/>
      <c r="AS771" s="474"/>
      <c r="AT771" s="474"/>
      <c r="AU771" s="474"/>
      <c r="AV771" s="474"/>
      <c r="AW771" s="474"/>
      <c r="AX771" s="474"/>
      <c r="AY771" s="474"/>
      <c r="AZ771" s="474"/>
      <c r="BA771" s="474"/>
      <c r="BB771" s="474"/>
      <c r="BC771" s="474"/>
      <c r="BD771" s="474"/>
      <c r="BE771" s="474"/>
      <c r="BF771" s="474"/>
      <c r="BG771" s="474"/>
      <c r="BH771" s="474"/>
      <c r="BI771" s="474"/>
      <c r="BJ771" s="474"/>
      <c r="BK771" s="474"/>
    </row>
    <row r="772" spans="17:63" ht="15.75" customHeight="1">
      <c r="Q772" s="77"/>
      <c r="AS772" s="474"/>
      <c r="AT772" s="474"/>
      <c r="AU772" s="474"/>
      <c r="AV772" s="474"/>
      <c r="AW772" s="474"/>
      <c r="AX772" s="474"/>
      <c r="AY772" s="474"/>
      <c r="AZ772" s="474"/>
      <c r="BA772" s="474"/>
      <c r="BB772" s="474"/>
      <c r="BC772" s="474"/>
      <c r="BD772" s="474"/>
      <c r="BE772" s="474"/>
      <c r="BF772" s="474"/>
      <c r="BG772" s="474"/>
      <c r="BH772" s="474"/>
      <c r="BI772" s="474"/>
      <c r="BJ772" s="474"/>
      <c r="BK772" s="474"/>
    </row>
    <row r="773" spans="17:63" ht="15.75" customHeight="1">
      <c r="Q773" s="77"/>
      <c r="AS773" s="474"/>
      <c r="AT773" s="474"/>
      <c r="AU773" s="474"/>
      <c r="AV773" s="474"/>
      <c r="AW773" s="474"/>
      <c r="AX773" s="474"/>
      <c r="AY773" s="474"/>
      <c r="AZ773" s="474"/>
      <c r="BA773" s="474"/>
      <c r="BB773" s="474"/>
      <c r="BC773" s="474"/>
      <c r="BD773" s="474"/>
      <c r="BE773" s="474"/>
      <c r="BF773" s="474"/>
      <c r="BG773" s="474"/>
      <c r="BH773" s="474"/>
      <c r="BI773" s="474"/>
      <c r="BJ773" s="474"/>
      <c r="BK773" s="474"/>
    </row>
    <row r="774" spans="17:63" ht="15.75" customHeight="1">
      <c r="Q774" s="77"/>
      <c r="AS774" s="474"/>
      <c r="AT774" s="474"/>
      <c r="AU774" s="474"/>
      <c r="AV774" s="474"/>
      <c r="AW774" s="474"/>
      <c r="AX774" s="474"/>
      <c r="AY774" s="474"/>
      <c r="AZ774" s="474"/>
      <c r="BA774" s="474"/>
      <c r="BB774" s="474"/>
      <c r="BC774" s="474"/>
      <c r="BD774" s="474"/>
      <c r="BE774" s="474"/>
      <c r="BF774" s="474"/>
      <c r="BG774" s="474"/>
      <c r="BH774" s="474"/>
      <c r="BI774" s="474"/>
      <c r="BJ774" s="474"/>
      <c r="BK774" s="474"/>
    </row>
    <row r="775" spans="17:63" ht="15.75" customHeight="1">
      <c r="Q775" s="77"/>
      <c r="AS775" s="474"/>
      <c r="AT775" s="474"/>
      <c r="AU775" s="474"/>
      <c r="AV775" s="474"/>
      <c r="AW775" s="474"/>
      <c r="AX775" s="474"/>
      <c r="AY775" s="474"/>
      <c r="AZ775" s="474"/>
      <c r="BA775" s="474"/>
      <c r="BB775" s="474"/>
      <c r="BC775" s="474"/>
      <c r="BD775" s="474"/>
      <c r="BE775" s="474"/>
      <c r="BF775" s="474"/>
      <c r="BG775" s="474"/>
      <c r="BH775" s="474"/>
      <c r="BI775" s="474"/>
      <c r="BJ775" s="474"/>
      <c r="BK775" s="474"/>
    </row>
    <row r="776" spans="17:63" ht="15.75" customHeight="1">
      <c r="Q776" s="77"/>
      <c r="AS776" s="474"/>
      <c r="AT776" s="474"/>
      <c r="AU776" s="474"/>
      <c r="AV776" s="474"/>
      <c r="AW776" s="474"/>
      <c r="AX776" s="474"/>
      <c r="AY776" s="474"/>
      <c r="AZ776" s="474"/>
      <c r="BA776" s="474"/>
      <c r="BB776" s="474"/>
      <c r="BC776" s="474"/>
      <c r="BD776" s="474"/>
      <c r="BE776" s="474"/>
      <c r="BF776" s="474"/>
      <c r="BG776" s="474"/>
      <c r="BH776" s="474"/>
      <c r="BI776" s="474"/>
      <c r="BJ776" s="474"/>
      <c r="BK776" s="474"/>
    </row>
    <row r="777" spans="17:63" ht="15.75" customHeight="1">
      <c r="Q777" s="77"/>
      <c r="AS777" s="474"/>
      <c r="AT777" s="474"/>
      <c r="AU777" s="474"/>
      <c r="AV777" s="474"/>
      <c r="AW777" s="474"/>
      <c r="AX777" s="474"/>
      <c r="AY777" s="474"/>
      <c r="AZ777" s="474"/>
      <c r="BA777" s="474"/>
      <c r="BB777" s="474"/>
      <c r="BC777" s="474"/>
      <c r="BD777" s="474"/>
      <c r="BE777" s="474"/>
      <c r="BF777" s="474"/>
      <c r="BG777" s="474"/>
      <c r="BH777" s="474"/>
      <c r="BI777" s="474"/>
      <c r="BJ777" s="474"/>
      <c r="BK777" s="474"/>
    </row>
    <row r="778" spans="17:63" ht="15.75" customHeight="1">
      <c r="Q778" s="77"/>
      <c r="AS778" s="474"/>
      <c r="AT778" s="474"/>
      <c r="AU778" s="474"/>
      <c r="AV778" s="474"/>
      <c r="AW778" s="474"/>
      <c r="AX778" s="474"/>
      <c r="AY778" s="474"/>
      <c r="AZ778" s="474"/>
      <c r="BA778" s="474"/>
      <c r="BB778" s="474"/>
      <c r="BC778" s="474"/>
      <c r="BD778" s="474"/>
      <c r="BE778" s="474"/>
      <c r="BF778" s="474"/>
      <c r="BG778" s="474"/>
      <c r="BH778" s="474"/>
      <c r="BI778" s="474"/>
      <c r="BJ778" s="474"/>
      <c r="BK778" s="474"/>
    </row>
    <row r="779" spans="17:63" ht="15.75" customHeight="1">
      <c r="Q779" s="77"/>
      <c r="AS779" s="474"/>
      <c r="AT779" s="474"/>
      <c r="AU779" s="474"/>
      <c r="AV779" s="474"/>
      <c r="AW779" s="474"/>
      <c r="AX779" s="474"/>
      <c r="AY779" s="474"/>
      <c r="AZ779" s="474"/>
      <c r="BA779" s="474"/>
      <c r="BB779" s="474"/>
      <c r="BC779" s="474"/>
      <c r="BD779" s="474"/>
      <c r="BE779" s="474"/>
      <c r="BF779" s="474"/>
      <c r="BG779" s="474"/>
      <c r="BH779" s="474"/>
      <c r="BI779" s="474"/>
      <c r="BJ779" s="474"/>
      <c r="BK779" s="474"/>
    </row>
    <row r="780" spans="17:63" ht="15.75" customHeight="1">
      <c r="Q780" s="77"/>
      <c r="AS780" s="474"/>
      <c r="AT780" s="474"/>
      <c r="AU780" s="474"/>
      <c r="AV780" s="474"/>
      <c r="AW780" s="474"/>
      <c r="AX780" s="474"/>
      <c r="AY780" s="474"/>
      <c r="AZ780" s="474"/>
      <c r="BA780" s="474"/>
      <c r="BB780" s="474"/>
      <c r="BC780" s="474"/>
      <c r="BD780" s="474"/>
      <c r="BE780" s="474"/>
      <c r="BF780" s="474"/>
      <c r="BG780" s="474"/>
      <c r="BH780" s="474"/>
      <c r="BI780" s="474"/>
      <c r="BJ780" s="474"/>
      <c r="BK780" s="474"/>
    </row>
    <row r="781" spans="17:63" ht="15.75" customHeight="1">
      <c r="Q781" s="77"/>
      <c r="AS781" s="474"/>
      <c r="AT781" s="474"/>
      <c r="AU781" s="474"/>
      <c r="AV781" s="474"/>
      <c r="AW781" s="474"/>
      <c r="AX781" s="474"/>
      <c r="AY781" s="474"/>
      <c r="AZ781" s="474"/>
      <c r="BA781" s="474"/>
      <c r="BB781" s="474"/>
      <c r="BC781" s="474"/>
      <c r="BD781" s="474"/>
      <c r="BE781" s="474"/>
      <c r="BF781" s="474"/>
      <c r="BG781" s="474"/>
      <c r="BH781" s="474"/>
      <c r="BI781" s="474"/>
      <c r="BJ781" s="474"/>
      <c r="BK781" s="474"/>
    </row>
    <row r="782" spans="17:63" ht="15.75" customHeight="1">
      <c r="Q782" s="77"/>
      <c r="AS782" s="474"/>
      <c r="AT782" s="474"/>
      <c r="AU782" s="474"/>
      <c r="AV782" s="474"/>
      <c r="AW782" s="474"/>
      <c r="AX782" s="474"/>
      <c r="AY782" s="474"/>
      <c r="AZ782" s="474"/>
      <c r="BA782" s="474"/>
      <c r="BB782" s="474"/>
      <c r="BC782" s="474"/>
      <c r="BD782" s="474"/>
      <c r="BE782" s="474"/>
      <c r="BF782" s="474"/>
      <c r="BG782" s="474"/>
      <c r="BH782" s="474"/>
      <c r="BI782" s="474"/>
      <c r="BJ782" s="474"/>
      <c r="BK782" s="474"/>
    </row>
    <row r="783" spans="17:63" ht="15.75" customHeight="1">
      <c r="Q783" s="77"/>
      <c r="AS783" s="474"/>
      <c r="AT783" s="474"/>
      <c r="AU783" s="474"/>
      <c r="AV783" s="474"/>
      <c r="AW783" s="474"/>
      <c r="AX783" s="474"/>
      <c r="AY783" s="474"/>
      <c r="AZ783" s="474"/>
      <c r="BA783" s="474"/>
      <c r="BB783" s="474"/>
      <c r="BC783" s="474"/>
      <c r="BD783" s="474"/>
      <c r="BE783" s="474"/>
      <c r="BF783" s="474"/>
      <c r="BG783" s="474"/>
      <c r="BH783" s="474"/>
      <c r="BI783" s="474"/>
      <c r="BJ783" s="474"/>
      <c r="BK783" s="474"/>
    </row>
    <row r="784" spans="17:63" ht="15.75" customHeight="1">
      <c r="Q784" s="77"/>
      <c r="AS784" s="474"/>
      <c r="AT784" s="474"/>
      <c r="AU784" s="474"/>
      <c r="AV784" s="474"/>
      <c r="AW784" s="474"/>
      <c r="AX784" s="474"/>
      <c r="AY784" s="474"/>
      <c r="AZ784" s="474"/>
      <c r="BA784" s="474"/>
      <c r="BB784" s="474"/>
      <c r="BC784" s="474"/>
      <c r="BD784" s="474"/>
      <c r="BE784" s="474"/>
      <c r="BF784" s="474"/>
      <c r="BG784" s="474"/>
      <c r="BH784" s="474"/>
      <c r="BI784" s="474"/>
      <c r="BJ784" s="474"/>
      <c r="BK784" s="474"/>
    </row>
    <row r="785" spans="17:63" ht="15.75" customHeight="1">
      <c r="Q785" s="77"/>
      <c r="AS785" s="474"/>
      <c r="AT785" s="474"/>
      <c r="AU785" s="474"/>
      <c r="AV785" s="474"/>
      <c r="AW785" s="474"/>
      <c r="AX785" s="474"/>
      <c r="AY785" s="474"/>
      <c r="AZ785" s="474"/>
      <c r="BA785" s="474"/>
      <c r="BB785" s="474"/>
      <c r="BC785" s="474"/>
      <c r="BD785" s="474"/>
      <c r="BE785" s="474"/>
      <c r="BF785" s="474"/>
      <c r="BG785" s="474"/>
      <c r="BH785" s="474"/>
      <c r="BI785" s="474"/>
      <c r="BJ785" s="474"/>
      <c r="BK785" s="474"/>
    </row>
    <row r="786" spans="17:63" ht="15.75" customHeight="1">
      <c r="Q786" s="77"/>
      <c r="AS786" s="474"/>
      <c r="AT786" s="474"/>
      <c r="AU786" s="474"/>
      <c r="AV786" s="474"/>
      <c r="AW786" s="474"/>
      <c r="AX786" s="474"/>
      <c r="AY786" s="474"/>
      <c r="AZ786" s="474"/>
      <c r="BA786" s="474"/>
      <c r="BB786" s="474"/>
      <c r="BC786" s="474"/>
      <c r="BD786" s="474"/>
      <c r="BE786" s="474"/>
      <c r="BF786" s="474"/>
      <c r="BG786" s="474"/>
      <c r="BH786" s="474"/>
      <c r="BI786" s="474"/>
      <c r="BJ786" s="474"/>
      <c r="BK786" s="474"/>
    </row>
    <row r="787" spans="17:63" ht="15.75" customHeight="1">
      <c r="Q787" s="77"/>
      <c r="AS787" s="474"/>
      <c r="AT787" s="474"/>
      <c r="AU787" s="474"/>
      <c r="AV787" s="474"/>
      <c r="AW787" s="474"/>
      <c r="AX787" s="474"/>
      <c r="AY787" s="474"/>
      <c r="AZ787" s="474"/>
      <c r="BA787" s="474"/>
      <c r="BB787" s="474"/>
      <c r="BC787" s="474"/>
      <c r="BD787" s="474"/>
      <c r="BE787" s="474"/>
      <c r="BF787" s="474"/>
      <c r="BG787" s="474"/>
      <c r="BH787" s="474"/>
      <c r="BI787" s="474"/>
      <c r="BJ787" s="474"/>
      <c r="BK787" s="474"/>
    </row>
    <row r="788" spans="17:63" ht="15.75" customHeight="1">
      <c r="Q788" s="77"/>
      <c r="AS788" s="474"/>
      <c r="AT788" s="474"/>
      <c r="AU788" s="474"/>
      <c r="AV788" s="474"/>
      <c r="AW788" s="474"/>
      <c r="AX788" s="474"/>
      <c r="AY788" s="474"/>
      <c r="AZ788" s="474"/>
      <c r="BA788" s="474"/>
      <c r="BB788" s="474"/>
      <c r="BC788" s="474"/>
      <c r="BD788" s="474"/>
      <c r="BE788" s="474"/>
      <c r="BF788" s="474"/>
      <c r="BG788" s="474"/>
      <c r="BH788" s="474"/>
      <c r="BI788" s="474"/>
      <c r="BJ788" s="474"/>
      <c r="BK788" s="474"/>
    </row>
    <row r="789" spans="17:63" ht="15.75" customHeight="1">
      <c r="Q789" s="77"/>
      <c r="AS789" s="474"/>
      <c r="AT789" s="474"/>
      <c r="AU789" s="474"/>
      <c r="AV789" s="474"/>
      <c r="AW789" s="474"/>
      <c r="AX789" s="474"/>
      <c r="AY789" s="474"/>
      <c r="AZ789" s="474"/>
      <c r="BA789" s="474"/>
      <c r="BB789" s="474"/>
      <c r="BC789" s="474"/>
      <c r="BD789" s="474"/>
      <c r="BE789" s="474"/>
      <c r="BF789" s="474"/>
      <c r="BG789" s="474"/>
      <c r="BH789" s="474"/>
      <c r="BI789" s="474"/>
      <c r="BJ789" s="474"/>
      <c r="BK789" s="474"/>
    </row>
    <row r="790" spans="17:63" ht="15.75" customHeight="1">
      <c r="Q790" s="77"/>
      <c r="AS790" s="474"/>
      <c r="AT790" s="474"/>
      <c r="AU790" s="474"/>
      <c r="AV790" s="474"/>
      <c r="AW790" s="474"/>
      <c r="AX790" s="474"/>
      <c r="AY790" s="474"/>
      <c r="AZ790" s="474"/>
      <c r="BA790" s="474"/>
      <c r="BB790" s="474"/>
      <c r="BC790" s="474"/>
      <c r="BD790" s="474"/>
      <c r="BE790" s="474"/>
      <c r="BF790" s="474"/>
      <c r="BG790" s="474"/>
      <c r="BH790" s="474"/>
      <c r="BI790" s="474"/>
      <c r="BJ790" s="474"/>
      <c r="BK790" s="474"/>
    </row>
    <row r="791" spans="17:63" ht="15.75" customHeight="1">
      <c r="Q791" s="77"/>
      <c r="AS791" s="474"/>
      <c r="AT791" s="474"/>
      <c r="AU791" s="474"/>
      <c r="AV791" s="474"/>
      <c r="AW791" s="474"/>
      <c r="AX791" s="474"/>
      <c r="AY791" s="474"/>
      <c r="AZ791" s="474"/>
      <c r="BA791" s="474"/>
      <c r="BB791" s="474"/>
      <c r="BC791" s="474"/>
      <c r="BD791" s="474"/>
      <c r="BE791" s="474"/>
      <c r="BF791" s="474"/>
      <c r="BG791" s="474"/>
      <c r="BH791" s="474"/>
      <c r="BI791" s="474"/>
      <c r="BJ791" s="474"/>
      <c r="BK791" s="474"/>
    </row>
    <row r="792" spans="17:63" ht="15.75" customHeight="1">
      <c r="Q792" s="77"/>
      <c r="AS792" s="474"/>
      <c r="AT792" s="474"/>
      <c r="AU792" s="474"/>
      <c r="AV792" s="474"/>
      <c r="AW792" s="474"/>
      <c r="AX792" s="474"/>
      <c r="AY792" s="474"/>
      <c r="AZ792" s="474"/>
      <c r="BA792" s="474"/>
      <c r="BB792" s="474"/>
      <c r="BC792" s="474"/>
      <c r="BD792" s="474"/>
      <c r="BE792" s="474"/>
      <c r="BF792" s="474"/>
      <c r="BG792" s="474"/>
      <c r="BH792" s="474"/>
      <c r="BI792" s="474"/>
      <c r="BJ792" s="474"/>
      <c r="BK792" s="474"/>
    </row>
    <row r="793" spans="17:63" ht="15.75" customHeight="1">
      <c r="Q793" s="77"/>
      <c r="AS793" s="474"/>
      <c r="AT793" s="474"/>
      <c r="AU793" s="474"/>
      <c r="AV793" s="474"/>
      <c r="AW793" s="474"/>
      <c r="AX793" s="474"/>
      <c r="AY793" s="474"/>
      <c r="AZ793" s="474"/>
      <c r="BA793" s="474"/>
      <c r="BB793" s="474"/>
      <c r="BC793" s="474"/>
      <c r="BD793" s="474"/>
      <c r="BE793" s="474"/>
      <c r="BF793" s="474"/>
      <c r="BG793" s="474"/>
      <c r="BH793" s="474"/>
      <c r="BI793" s="474"/>
      <c r="BJ793" s="474"/>
      <c r="BK793" s="474"/>
    </row>
    <row r="794" spans="17:63" ht="15.75" customHeight="1">
      <c r="Q794" s="77"/>
      <c r="AS794" s="474"/>
      <c r="AT794" s="474"/>
      <c r="AU794" s="474"/>
      <c r="AV794" s="474"/>
      <c r="AW794" s="474"/>
      <c r="AX794" s="474"/>
      <c r="AY794" s="474"/>
      <c r="AZ794" s="474"/>
      <c r="BA794" s="474"/>
      <c r="BB794" s="474"/>
      <c r="BC794" s="474"/>
      <c r="BD794" s="474"/>
      <c r="BE794" s="474"/>
      <c r="BF794" s="474"/>
      <c r="BG794" s="474"/>
      <c r="BH794" s="474"/>
      <c r="BI794" s="474"/>
      <c r="BJ794" s="474"/>
      <c r="BK794" s="474"/>
    </row>
    <row r="795" spans="17:63" ht="15.75" customHeight="1">
      <c r="Q795" s="77"/>
      <c r="AS795" s="474"/>
      <c r="AT795" s="474"/>
      <c r="AU795" s="474"/>
      <c r="AV795" s="474"/>
      <c r="AW795" s="474"/>
      <c r="AX795" s="474"/>
      <c r="AY795" s="474"/>
      <c r="AZ795" s="474"/>
      <c r="BA795" s="474"/>
      <c r="BB795" s="474"/>
      <c r="BC795" s="474"/>
      <c r="BD795" s="474"/>
      <c r="BE795" s="474"/>
      <c r="BF795" s="474"/>
      <c r="BG795" s="474"/>
      <c r="BH795" s="474"/>
      <c r="BI795" s="474"/>
      <c r="BJ795" s="474"/>
      <c r="BK795" s="474"/>
    </row>
    <row r="796" spans="17:63" ht="15.75" customHeight="1">
      <c r="Q796" s="77"/>
      <c r="AS796" s="474"/>
      <c r="AT796" s="474"/>
      <c r="AU796" s="474"/>
      <c r="AV796" s="474"/>
      <c r="AW796" s="474"/>
      <c r="AX796" s="474"/>
      <c r="AY796" s="474"/>
      <c r="AZ796" s="474"/>
      <c r="BA796" s="474"/>
      <c r="BB796" s="474"/>
      <c r="BC796" s="474"/>
      <c r="BD796" s="474"/>
      <c r="BE796" s="474"/>
      <c r="BF796" s="474"/>
      <c r="BG796" s="474"/>
      <c r="BH796" s="474"/>
      <c r="BI796" s="474"/>
      <c r="BJ796" s="474"/>
      <c r="BK796" s="474"/>
    </row>
    <row r="797" spans="17:63" ht="15.75" customHeight="1">
      <c r="Q797" s="77"/>
      <c r="AS797" s="474"/>
      <c r="AT797" s="474"/>
      <c r="AU797" s="474"/>
      <c r="AV797" s="474"/>
      <c r="AW797" s="474"/>
      <c r="AX797" s="474"/>
      <c r="AY797" s="474"/>
      <c r="AZ797" s="474"/>
      <c r="BA797" s="474"/>
      <c r="BB797" s="474"/>
      <c r="BC797" s="474"/>
      <c r="BD797" s="474"/>
      <c r="BE797" s="474"/>
      <c r="BF797" s="474"/>
      <c r="BG797" s="474"/>
      <c r="BH797" s="474"/>
      <c r="BI797" s="474"/>
      <c r="BJ797" s="474"/>
      <c r="BK797" s="474"/>
    </row>
    <row r="798" spans="17:63" ht="15.75" customHeight="1">
      <c r="Q798" s="77"/>
      <c r="AS798" s="474"/>
      <c r="AT798" s="474"/>
      <c r="AU798" s="474"/>
      <c r="AV798" s="474"/>
      <c r="AW798" s="474"/>
      <c r="AX798" s="474"/>
      <c r="AY798" s="474"/>
      <c r="AZ798" s="474"/>
      <c r="BA798" s="474"/>
      <c r="BB798" s="474"/>
      <c r="BC798" s="474"/>
      <c r="BD798" s="474"/>
      <c r="BE798" s="474"/>
      <c r="BF798" s="474"/>
      <c r="BG798" s="474"/>
      <c r="BH798" s="474"/>
      <c r="BI798" s="474"/>
      <c r="BJ798" s="474"/>
      <c r="BK798" s="474"/>
    </row>
    <row r="799" spans="17:63" ht="15.75" customHeight="1">
      <c r="Q799" s="77"/>
      <c r="AS799" s="474"/>
      <c r="AT799" s="474"/>
      <c r="AU799" s="474"/>
      <c r="AV799" s="474"/>
      <c r="AW799" s="474"/>
      <c r="AX799" s="474"/>
      <c r="AY799" s="474"/>
      <c r="AZ799" s="474"/>
      <c r="BA799" s="474"/>
      <c r="BB799" s="474"/>
      <c r="BC799" s="474"/>
      <c r="BD799" s="474"/>
      <c r="BE799" s="474"/>
      <c r="BF799" s="474"/>
      <c r="BG799" s="474"/>
      <c r="BH799" s="474"/>
      <c r="BI799" s="474"/>
      <c r="BJ799" s="474"/>
      <c r="BK799" s="474"/>
    </row>
    <row r="800" spans="17:63" ht="15.75" customHeight="1">
      <c r="Q800" s="77"/>
      <c r="AS800" s="474"/>
      <c r="AT800" s="474"/>
      <c r="AU800" s="474"/>
      <c r="AV800" s="474"/>
      <c r="AW800" s="474"/>
      <c r="AX800" s="474"/>
      <c r="AY800" s="474"/>
      <c r="AZ800" s="474"/>
      <c r="BA800" s="474"/>
      <c r="BB800" s="474"/>
      <c r="BC800" s="474"/>
      <c r="BD800" s="474"/>
      <c r="BE800" s="474"/>
      <c r="BF800" s="474"/>
      <c r="BG800" s="474"/>
      <c r="BH800" s="474"/>
      <c r="BI800" s="474"/>
      <c r="BJ800" s="474"/>
      <c r="BK800" s="474"/>
    </row>
    <row r="801" spans="17:63" ht="15.75" customHeight="1">
      <c r="Q801" s="77"/>
      <c r="AS801" s="474"/>
      <c r="AT801" s="474"/>
      <c r="AU801" s="474"/>
      <c r="AV801" s="474"/>
      <c r="AW801" s="474"/>
      <c r="AX801" s="474"/>
      <c r="AY801" s="474"/>
      <c r="AZ801" s="474"/>
      <c r="BA801" s="474"/>
      <c r="BB801" s="474"/>
      <c r="BC801" s="474"/>
      <c r="BD801" s="474"/>
      <c r="BE801" s="474"/>
      <c r="BF801" s="474"/>
      <c r="BG801" s="474"/>
      <c r="BH801" s="474"/>
      <c r="BI801" s="474"/>
      <c r="BJ801" s="474"/>
      <c r="BK801" s="474"/>
    </row>
    <row r="802" spans="17:63" ht="15.75" customHeight="1">
      <c r="Q802" s="77"/>
      <c r="AS802" s="474"/>
      <c r="AT802" s="474"/>
      <c r="AU802" s="474"/>
      <c r="AV802" s="474"/>
      <c r="AW802" s="474"/>
      <c r="AX802" s="474"/>
      <c r="AY802" s="474"/>
      <c r="AZ802" s="474"/>
      <c r="BA802" s="474"/>
      <c r="BB802" s="474"/>
      <c r="BC802" s="474"/>
      <c r="BD802" s="474"/>
      <c r="BE802" s="474"/>
      <c r="BF802" s="474"/>
      <c r="BG802" s="474"/>
      <c r="BH802" s="474"/>
      <c r="BI802" s="474"/>
      <c r="BJ802" s="474"/>
      <c r="BK802" s="474"/>
    </row>
    <row r="803" spans="17:63" ht="15.75" customHeight="1">
      <c r="Q803" s="77"/>
      <c r="AS803" s="474"/>
      <c r="AT803" s="474"/>
      <c r="AU803" s="474"/>
      <c r="AV803" s="474"/>
      <c r="AW803" s="474"/>
      <c r="AX803" s="474"/>
      <c r="AY803" s="474"/>
      <c r="AZ803" s="474"/>
      <c r="BA803" s="474"/>
      <c r="BB803" s="474"/>
      <c r="BC803" s="474"/>
      <c r="BD803" s="474"/>
      <c r="BE803" s="474"/>
      <c r="BF803" s="474"/>
      <c r="BG803" s="474"/>
      <c r="BH803" s="474"/>
      <c r="BI803" s="474"/>
      <c r="BJ803" s="474"/>
      <c r="BK803" s="474"/>
    </row>
    <row r="804" spans="17:63" ht="15.75" customHeight="1">
      <c r="Q804" s="77"/>
      <c r="AS804" s="474"/>
      <c r="AT804" s="474"/>
      <c r="AU804" s="474"/>
      <c r="AV804" s="474"/>
      <c r="AW804" s="474"/>
      <c r="AX804" s="474"/>
      <c r="AY804" s="474"/>
      <c r="AZ804" s="474"/>
      <c r="BA804" s="474"/>
      <c r="BB804" s="474"/>
      <c r="BC804" s="474"/>
      <c r="BD804" s="474"/>
      <c r="BE804" s="474"/>
      <c r="BF804" s="474"/>
      <c r="BG804" s="474"/>
      <c r="BH804" s="474"/>
      <c r="BI804" s="474"/>
      <c r="BJ804" s="474"/>
      <c r="BK804" s="474"/>
    </row>
    <row r="805" spans="17:63" ht="15.75" customHeight="1">
      <c r="Q805" s="77"/>
      <c r="AS805" s="474"/>
      <c r="AT805" s="474"/>
      <c r="AU805" s="474"/>
      <c r="AV805" s="474"/>
      <c r="AW805" s="474"/>
      <c r="AX805" s="474"/>
      <c r="AY805" s="474"/>
      <c r="AZ805" s="474"/>
      <c r="BA805" s="474"/>
      <c r="BB805" s="474"/>
      <c r="BC805" s="474"/>
      <c r="BD805" s="474"/>
      <c r="BE805" s="474"/>
      <c r="BF805" s="474"/>
      <c r="BG805" s="474"/>
      <c r="BH805" s="474"/>
      <c r="BI805" s="474"/>
      <c r="BJ805" s="474"/>
      <c r="BK805" s="474"/>
    </row>
    <row r="806" spans="17:63" ht="15.75" customHeight="1">
      <c r="Q806" s="77"/>
      <c r="AS806" s="474"/>
      <c r="AT806" s="474"/>
      <c r="AU806" s="474"/>
      <c r="AV806" s="474"/>
      <c r="AW806" s="474"/>
      <c r="AX806" s="474"/>
      <c r="AY806" s="474"/>
      <c r="AZ806" s="474"/>
      <c r="BA806" s="474"/>
      <c r="BB806" s="474"/>
      <c r="BC806" s="474"/>
      <c r="BD806" s="474"/>
      <c r="BE806" s="474"/>
      <c r="BF806" s="474"/>
      <c r="BG806" s="474"/>
      <c r="BH806" s="474"/>
      <c r="BI806" s="474"/>
      <c r="BJ806" s="474"/>
      <c r="BK806" s="474"/>
    </row>
    <row r="807" spans="17:63" ht="15.75" customHeight="1">
      <c r="Q807" s="77"/>
      <c r="AS807" s="474"/>
      <c r="AT807" s="474"/>
      <c r="AU807" s="474"/>
      <c r="AV807" s="474"/>
      <c r="AW807" s="474"/>
      <c r="AX807" s="474"/>
      <c r="AY807" s="474"/>
      <c r="AZ807" s="474"/>
      <c r="BA807" s="474"/>
      <c r="BB807" s="474"/>
      <c r="BC807" s="474"/>
      <c r="BD807" s="474"/>
      <c r="BE807" s="474"/>
      <c r="BF807" s="474"/>
      <c r="BG807" s="474"/>
      <c r="BH807" s="474"/>
      <c r="BI807" s="474"/>
      <c r="BJ807" s="474"/>
      <c r="BK807" s="474"/>
    </row>
    <row r="808" spans="17:63" ht="15.75" customHeight="1">
      <c r="Q808" s="77"/>
      <c r="AS808" s="474"/>
      <c r="AT808" s="474"/>
      <c r="AU808" s="474"/>
      <c r="AV808" s="474"/>
      <c r="AW808" s="474"/>
      <c r="AX808" s="474"/>
      <c r="AY808" s="474"/>
      <c r="AZ808" s="474"/>
      <c r="BA808" s="474"/>
      <c r="BB808" s="474"/>
      <c r="BC808" s="474"/>
      <c r="BD808" s="474"/>
      <c r="BE808" s="474"/>
      <c r="BF808" s="474"/>
      <c r="BG808" s="474"/>
      <c r="BH808" s="474"/>
      <c r="BI808" s="474"/>
      <c r="BJ808" s="474"/>
      <c r="BK808" s="474"/>
    </row>
    <row r="809" spans="17:63" ht="15.75" customHeight="1">
      <c r="Q809" s="77"/>
      <c r="AS809" s="474"/>
      <c r="AT809" s="474"/>
      <c r="AU809" s="474"/>
      <c r="AV809" s="474"/>
      <c r="AW809" s="474"/>
      <c r="AX809" s="474"/>
      <c r="AY809" s="474"/>
      <c r="AZ809" s="474"/>
      <c r="BA809" s="474"/>
      <c r="BB809" s="474"/>
      <c r="BC809" s="474"/>
      <c r="BD809" s="474"/>
      <c r="BE809" s="474"/>
      <c r="BF809" s="474"/>
      <c r="BG809" s="474"/>
      <c r="BH809" s="474"/>
      <c r="BI809" s="474"/>
      <c r="BJ809" s="474"/>
      <c r="BK809" s="474"/>
    </row>
    <row r="810" spans="17:63" ht="15.75" customHeight="1">
      <c r="Q810" s="77"/>
      <c r="AS810" s="474"/>
      <c r="AT810" s="474"/>
      <c r="AU810" s="474"/>
      <c r="AV810" s="474"/>
      <c r="AW810" s="474"/>
      <c r="AX810" s="474"/>
      <c r="AY810" s="474"/>
      <c r="AZ810" s="474"/>
      <c r="BA810" s="474"/>
      <c r="BB810" s="474"/>
      <c r="BC810" s="474"/>
      <c r="BD810" s="474"/>
      <c r="BE810" s="474"/>
      <c r="BF810" s="474"/>
      <c r="BG810" s="474"/>
      <c r="BH810" s="474"/>
      <c r="BI810" s="474"/>
      <c r="BJ810" s="474"/>
      <c r="BK810" s="474"/>
    </row>
    <row r="811" spans="17:63" ht="15.75" customHeight="1">
      <c r="Q811" s="77"/>
      <c r="AS811" s="474"/>
      <c r="AT811" s="474"/>
      <c r="AU811" s="474"/>
      <c r="AV811" s="474"/>
      <c r="AW811" s="474"/>
      <c r="AX811" s="474"/>
      <c r="AY811" s="474"/>
      <c r="AZ811" s="474"/>
      <c r="BA811" s="474"/>
      <c r="BB811" s="474"/>
      <c r="BC811" s="474"/>
      <c r="BD811" s="474"/>
      <c r="BE811" s="474"/>
      <c r="BF811" s="474"/>
      <c r="BG811" s="474"/>
      <c r="BH811" s="474"/>
      <c r="BI811" s="474"/>
      <c r="BJ811" s="474"/>
      <c r="BK811" s="474"/>
    </row>
    <row r="812" spans="17:63" ht="15.75" customHeight="1">
      <c r="Q812" s="77"/>
      <c r="AS812" s="474"/>
      <c r="AT812" s="474"/>
      <c r="AU812" s="474"/>
      <c r="AV812" s="474"/>
      <c r="AW812" s="474"/>
      <c r="AX812" s="474"/>
      <c r="AY812" s="474"/>
      <c r="AZ812" s="474"/>
      <c r="BA812" s="474"/>
      <c r="BB812" s="474"/>
      <c r="BC812" s="474"/>
      <c r="BD812" s="474"/>
      <c r="BE812" s="474"/>
      <c r="BF812" s="474"/>
      <c r="BG812" s="474"/>
      <c r="BH812" s="474"/>
      <c r="BI812" s="474"/>
      <c r="BJ812" s="474"/>
      <c r="BK812" s="474"/>
    </row>
    <row r="813" spans="17:63" ht="15.75" customHeight="1">
      <c r="Q813" s="77"/>
      <c r="AS813" s="474"/>
      <c r="AT813" s="474"/>
      <c r="AU813" s="474"/>
      <c r="AV813" s="474"/>
      <c r="AW813" s="474"/>
      <c r="AX813" s="474"/>
      <c r="AY813" s="474"/>
      <c r="AZ813" s="474"/>
      <c r="BA813" s="474"/>
      <c r="BB813" s="474"/>
      <c r="BC813" s="474"/>
      <c r="BD813" s="474"/>
      <c r="BE813" s="474"/>
      <c r="BF813" s="474"/>
      <c r="BG813" s="474"/>
      <c r="BH813" s="474"/>
      <c r="BI813" s="474"/>
      <c r="BJ813" s="474"/>
      <c r="BK813" s="474"/>
    </row>
    <row r="814" spans="17:63" ht="15.75" customHeight="1">
      <c r="Q814" s="77"/>
      <c r="AS814" s="474"/>
      <c r="AT814" s="474"/>
      <c r="AU814" s="474"/>
      <c r="AV814" s="474"/>
      <c r="AW814" s="474"/>
      <c r="AX814" s="474"/>
      <c r="AY814" s="474"/>
      <c r="AZ814" s="474"/>
      <c r="BA814" s="474"/>
      <c r="BB814" s="474"/>
      <c r="BC814" s="474"/>
      <c r="BD814" s="474"/>
      <c r="BE814" s="474"/>
      <c r="BF814" s="474"/>
      <c r="BG814" s="474"/>
      <c r="BH814" s="474"/>
      <c r="BI814" s="474"/>
      <c r="BJ814" s="474"/>
      <c r="BK814" s="474"/>
    </row>
    <row r="815" spans="17:63" ht="15.75" customHeight="1">
      <c r="Q815" s="77"/>
      <c r="AS815" s="474"/>
      <c r="AT815" s="474"/>
      <c r="AU815" s="474"/>
      <c r="AV815" s="474"/>
      <c r="AW815" s="474"/>
      <c r="AX815" s="474"/>
      <c r="AY815" s="474"/>
      <c r="AZ815" s="474"/>
      <c r="BA815" s="474"/>
      <c r="BB815" s="474"/>
      <c r="BC815" s="474"/>
      <c r="BD815" s="474"/>
      <c r="BE815" s="474"/>
      <c r="BF815" s="474"/>
      <c r="BG815" s="474"/>
      <c r="BH815" s="474"/>
      <c r="BI815" s="474"/>
      <c r="BJ815" s="474"/>
      <c r="BK815" s="474"/>
    </row>
    <row r="816" spans="17:63" ht="15.75" customHeight="1">
      <c r="Q816" s="77"/>
      <c r="AS816" s="474"/>
      <c r="AT816" s="474"/>
      <c r="AU816" s="474"/>
      <c r="AV816" s="474"/>
      <c r="AW816" s="474"/>
      <c r="AX816" s="474"/>
      <c r="AY816" s="474"/>
      <c r="AZ816" s="474"/>
      <c r="BA816" s="474"/>
      <c r="BB816" s="474"/>
      <c r="BC816" s="474"/>
      <c r="BD816" s="474"/>
      <c r="BE816" s="474"/>
      <c r="BF816" s="474"/>
      <c r="BG816" s="474"/>
      <c r="BH816" s="474"/>
      <c r="BI816" s="474"/>
      <c r="BJ816" s="474"/>
      <c r="BK816" s="474"/>
    </row>
    <row r="817" spans="17:63" ht="15.75" customHeight="1">
      <c r="Q817" s="77"/>
      <c r="AS817" s="474"/>
      <c r="AT817" s="474"/>
      <c r="AU817" s="474"/>
      <c r="AV817" s="474"/>
      <c r="AW817" s="474"/>
      <c r="AX817" s="474"/>
      <c r="AY817" s="474"/>
      <c r="AZ817" s="474"/>
      <c r="BA817" s="474"/>
      <c r="BB817" s="474"/>
      <c r="BC817" s="474"/>
      <c r="BD817" s="474"/>
      <c r="BE817" s="474"/>
      <c r="BF817" s="474"/>
      <c r="BG817" s="474"/>
      <c r="BH817" s="474"/>
      <c r="BI817" s="474"/>
      <c r="BJ817" s="474"/>
      <c r="BK817" s="474"/>
    </row>
    <row r="818" spans="17:63" ht="15.75" customHeight="1">
      <c r="Q818" s="77"/>
      <c r="AS818" s="474"/>
      <c r="AT818" s="474"/>
      <c r="AU818" s="474"/>
      <c r="AV818" s="474"/>
      <c r="AW818" s="474"/>
      <c r="AX818" s="474"/>
      <c r="AY818" s="474"/>
      <c r="AZ818" s="474"/>
      <c r="BA818" s="474"/>
      <c r="BB818" s="474"/>
      <c r="BC818" s="474"/>
      <c r="BD818" s="474"/>
      <c r="BE818" s="474"/>
      <c r="BF818" s="474"/>
      <c r="BG818" s="474"/>
      <c r="BH818" s="474"/>
      <c r="BI818" s="474"/>
      <c r="BJ818" s="474"/>
      <c r="BK818" s="474"/>
    </row>
    <row r="819" spans="17:63" ht="15.75" customHeight="1">
      <c r="Q819" s="77"/>
      <c r="AS819" s="474"/>
      <c r="AT819" s="474"/>
      <c r="AU819" s="474"/>
      <c r="AV819" s="474"/>
      <c r="AW819" s="474"/>
      <c r="AX819" s="474"/>
      <c r="AY819" s="474"/>
      <c r="AZ819" s="474"/>
      <c r="BA819" s="474"/>
      <c r="BB819" s="474"/>
      <c r="BC819" s="474"/>
      <c r="BD819" s="474"/>
      <c r="BE819" s="474"/>
      <c r="BF819" s="474"/>
      <c r="BG819" s="474"/>
      <c r="BH819" s="474"/>
      <c r="BI819" s="474"/>
      <c r="BJ819" s="474"/>
      <c r="BK819" s="474"/>
    </row>
    <row r="820" spans="17:63" ht="15.75" customHeight="1">
      <c r="Q820" s="77"/>
      <c r="AS820" s="474"/>
      <c r="AT820" s="474"/>
      <c r="AU820" s="474"/>
      <c r="AV820" s="474"/>
      <c r="AW820" s="474"/>
      <c r="AX820" s="474"/>
      <c r="AY820" s="474"/>
      <c r="AZ820" s="474"/>
      <c r="BA820" s="474"/>
      <c r="BB820" s="474"/>
      <c r="BC820" s="474"/>
      <c r="BD820" s="474"/>
      <c r="BE820" s="474"/>
      <c r="BF820" s="474"/>
      <c r="BG820" s="474"/>
      <c r="BH820" s="474"/>
      <c r="BI820" s="474"/>
      <c r="BJ820" s="474"/>
      <c r="BK820" s="474"/>
    </row>
    <row r="821" spans="17:63" ht="15.75" customHeight="1">
      <c r="Q821" s="77"/>
      <c r="AS821" s="474"/>
      <c r="AT821" s="474"/>
      <c r="AU821" s="474"/>
      <c r="AV821" s="474"/>
      <c r="AW821" s="474"/>
      <c r="AX821" s="474"/>
      <c r="AY821" s="474"/>
      <c r="AZ821" s="474"/>
      <c r="BA821" s="474"/>
      <c r="BB821" s="474"/>
      <c r="BC821" s="474"/>
      <c r="BD821" s="474"/>
      <c r="BE821" s="474"/>
      <c r="BF821" s="474"/>
      <c r="BG821" s="474"/>
      <c r="BH821" s="474"/>
      <c r="BI821" s="474"/>
      <c r="BJ821" s="474"/>
      <c r="BK821" s="474"/>
    </row>
    <row r="822" spans="17:63" ht="15.75" customHeight="1">
      <c r="Q822" s="77"/>
      <c r="AS822" s="474"/>
      <c r="AT822" s="474"/>
      <c r="AU822" s="474"/>
      <c r="AV822" s="474"/>
      <c r="AW822" s="474"/>
      <c r="AX822" s="474"/>
      <c r="AY822" s="474"/>
      <c r="AZ822" s="474"/>
      <c r="BA822" s="474"/>
      <c r="BB822" s="474"/>
      <c r="BC822" s="474"/>
      <c r="BD822" s="474"/>
      <c r="BE822" s="474"/>
      <c r="BF822" s="474"/>
      <c r="BG822" s="474"/>
      <c r="BH822" s="474"/>
      <c r="BI822" s="474"/>
      <c r="BJ822" s="474"/>
      <c r="BK822" s="474"/>
    </row>
    <row r="823" spans="17:63" ht="15.75" customHeight="1">
      <c r="Q823" s="77"/>
      <c r="AS823" s="474"/>
      <c r="AT823" s="474"/>
      <c r="AU823" s="474"/>
      <c r="AV823" s="474"/>
      <c r="AW823" s="474"/>
      <c r="AX823" s="474"/>
      <c r="AY823" s="474"/>
      <c r="AZ823" s="474"/>
      <c r="BA823" s="474"/>
      <c r="BB823" s="474"/>
      <c r="BC823" s="474"/>
      <c r="BD823" s="474"/>
      <c r="BE823" s="474"/>
      <c r="BF823" s="474"/>
      <c r="BG823" s="474"/>
      <c r="BH823" s="474"/>
      <c r="BI823" s="474"/>
      <c r="BJ823" s="474"/>
      <c r="BK823" s="474"/>
    </row>
    <row r="824" spans="17:63" ht="15.75" customHeight="1">
      <c r="Q824" s="77"/>
      <c r="AS824" s="474"/>
      <c r="AT824" s="474"/>
      <c r="AU824" s="474"/>
      <c r="AV824" s="474"/>
      <c r="AW824" s="474"/>
      <c r="AX824" s="474"/>
      <c r="AY824" s="474"/>
      <c r="AZ824" s="474"/>
      <c r="BA824" s="474"/>
      <c r="BB824" s="474"/>
      <c r="BC824" s="474"/>
      <c r="BD824" s="474"/>
      <c r="BE824" s="474"/>
      <c r="BF824" s="474"/>
      <c r="BG824" s="474"/>
      <c r="BH824" s="474"/>
      <c r="BI824" s="474"/>
      <c r="BJ824" s="474"/>
      <c r="BK824" s="474"/>
    </row>
    <row r="825" spans="17:63" ht="15.75" customHeight="1">
      <c r="Q825" s="77"/>
      <c r="AS825" s="474"/>
      <c r="AT825" s="474"/>
      <c r="AU825" s="474"/>
      <c r="AV825" s="474"/>
      <c r="AW825" s="474"/>
      <c r="AX825" s="474"/>
      <c r="AY825" s="474"/>
      <c r="AZ825" s="474"/>
      <c r="BA825" s="474"/>
      <c r="BB825" s="474"/>
      <c r="BC825" s="474"/>
      <c r="BD825" s="474"/>
      <c r="BE825" s="474"/>
      <c r="BF825" s="474"/>
      <c r="BG825" s="474"/>
      <c r="BH825" s="474"/>
      <c r="BI825" s="474"/>
      <c r="BJ825" s="474"/>
      <c r="BK825" s="474"/>
    </row>
    <row r="826" spans="17:63" ht="15.75" customHeight="1">
      <c r="Q826" s="77"/>
      <c r="AS826" s="474"/>
      <c r="AT826" s="474"/>
      <c r="AU826" s="474"/>
      <c r="AV826" s="474"/>
      <c r="AW826" s="474"/>
      <c r="AX826" s="474"/>
      <c r="AY826" s="474"/>
      <c r="AZ826" s="474"/>
      <c r="BA826" s="474"/>
      <c r="BB826" s="474"/>
      <c r="BC826" s="474"/>
      <c r="BD826" s="474"/>
      <c r="BE826" s="474"/>
      <c r="BF826" s="474"/>
      <c r="BG826" s="474"/>
      <c r="BH826" s="474"/>
      <c r="BI826" s="474"/>
      <c r="BJ826" s="474"/>
      <c r="BK826" s="474"/>
    </row>
    <row r="827" spans="17:63" ht="15.75" customHeight="1">
      <c r="Q827" s="77"/>
      <c r="AS827" s="474"/>
      <c r="AT827" s="474"/>
      <c r="AU827" s="474"/>
      <c r="AV827" s="474"/>
      <c r="AW827" s="474"/>
      <c r="AX827" s="474"/>
      <c r="AY827" s="474"/>
      <c r="AZ827" s="474"/>
      <c r="BA827" s="474"/>
      <c r="BB827" s="474"/>
      <c r="BC827" s="474"/>
      <c r="BD827" s="474"/>
      <c r="BE827" s="474"/>
      <c r="BF827" s="474"/>
      <c r="BG827" s="474"/>
      <c r="BH827" s="474"/>
      <c r="BI827" s="474"/>
      <c r="BJ827" s="474"/>
      <c r="BK827" s="474"/>
    </row>
    <row r="828" spans="17:63" ht="15.75" customHeight="1">
      <c r="Q828" s="77"/>
      <c r="AS828" s="474"/>
      <c r="AT828" s="474"/>
      <c r="AU828" s="474"/>
      <c r="AV828" s="474"/>
      <c r="AW828" s="474"/>
      <c r="AX828" s="474"/>
      <c r="AY828" s="474"/>
      <c r="AZ828" s="474"/>
      <c r="BA828" s="474"/>
      <c r="BB828" s="474"/>
      <c r="BC828" s="474"/>
      <c r="BD828" s="474"/>
      <c r="BE828" s="474"/>
      <c r="BF828" s="474"/>
      <c r="BG828" s="474"/>
      <c r="BH828" s="474"/>
      <c r="BI828" s="474"/>
      <c r="BJ828" s="474"/>
      <c r="BK828" s="474"/>
    </row>
    <row r="829" spans="17:63" ht="15.75" customHeight="1">
      <c r="Q829" s="77"/>
      <c r="AS829" s="474"/>
      <c r="AT829" s="474"/>
      <c r="AU829" s="474"/>
      <c r="AV829" s="474"/>
      <c r="AW829" s="474"/>
      <c r="AX829" s="474"/>
      <c r="AY829" s="474"/>
      <c r="AZ829" s="474"/>
      <c r="BA829" s="474"/>
      <c r="BB829" s="474"/>
      <c r="BC829" s="474"/>
      <c r="BD829" s="474"/>
      <c r="BE829" s="474"/>
      <c r="BF829" s="474"/>
      <c r="BG829" s="474"/>
      <c r="BH829" s="474"/>
      <c r="BI829" s="474"/>
      <c r="BJ829" s="474"/>
      <c r="BK829" s="474"/>
    </row>
    <row r="830" spans="17:63" ht="15.75" customHeight="1">
      <c r="Q830" s="77"/>
      <c r="AS830" s="474"/>
      <c r="AT830" s="474"/>
      <c r="AU830" s="474"/>
      <c r="AV830" s="474"/>
      <c r="AW830" s="474"/>
      <c r="AX830" s="474"/>
      <c r="AY830" s="474"/>
      <c r="AZ830" s="474"/>
      <c r="BA830" s="474"/>
      <c r="BB830" s="474"/>
      <c r="BC830" s="474"/>
      <c r="BD830" s="474"/>
      <c r="BE830" s="474"/>
      <c r="BF830" s="474"/>
      <c r="BG830" s="474"/>
      <c r="BH830" s="474"/>
      <c r="BI830" s="474"/>
      <c r="BJ830" s="474"/>
      <c r="BK830" s="474"/>
    </row>
    <row r="831" spans="17:63" ht="15.75" customHeight="1">
      <c r="Q831" s="77"/>
      <c r="AS831" s="474"/>
      <c r="AT831" s="474"/>
      <c r="AU831" s="474"/>
      <c r="AV831" s="474"/>
      <c r="AW831" s="474"/>
      <c r="AX831" s="474"/>
      <c r="AY831" s="474"/>
      <c r="AZ831" s="474"/>
      <c r="BA831" s="474"/>
      <c r="BB831" s="474"/>
      <c r="BC831" s="474"/>
      <c r="BD831" s="474"/>
      <c r="BE831" s="474"/>
      <c r="BF831" s="474"/>
      <c r="BG831" s="474"/>
      <c r="BH831" s="474"/>
      <c r="BI831" s="474"/>
      <c r="BJ831" s="474"/>
      <c r="BK831" s="474"/>
    </row>
    <row r="832" spans="17:63" ht="15.75" customHeight="1">
      <c r="Q832" s="77"/>
      <c r="AS832" s="474"/>
      <c r="AT832" s="474"/>
      <c r="AU832" s="474"/>
      <c r="AV832" s="474"/>
      <c r="AW832" s="474"/>
      <c r="AX832" s="474"/>
      <c r="AY832" s="474"/>
      <c r="AZ832" s="474"/>
      <c r="BA832" s="474"/>
      <c r="BB832" s="474"/>
      <c r="BC832" s="474"/>
      <c r="BD832" s="474"/>
      <c r="BE832" s="474"/>
      <c r="BF832" s="474"/>
      <c r="BG832" s="474"/>
      <c r="BH832" s="474"/>
      <c r="BI832" s="474"/>
      <c r="BJ832" s="474"/>
      <c r="BK832" s="474"/>
    </row>
    <row r="833" spans="17:63" ht="15.75" customHeight="1">
      <c r="Q833" s="77"/>
      <c r="AS833" s="474"/>
      <c r="AT833" s="474"/>
      <c r="AU833" s="474"/>
      <c r="AV833" s="474"/>
      <c r="AW833" s="474"/>
      <c r="AX833" s="474"/>
      <c r="AY833" s="474"/>
      <c r="AZ833" s="474"/>
      <c r="BA833" s="474"/>
      <c r="BB833" s="474"/>
      <c r="BC833" s="474"/>
      <c r="BD833" s="474"/>
      <c r="BE833" s="474"/>
      <c r="BF833" s="474"/>
      <c r="BG833" s="474"/>
      <c r="BH833" s="474"/>
      <c r="BI833" s="474"/>
      <c r="BJ833" s="474"/>
      <c r="BK833" s="474"/>
    </row>
    <row r="834" spans="17:63" ht="15.75" customHeight="1">
      <c r="Q834" s="77"/>
      <c r="AS834" s="474"/>
      <c r="AT834" s="474"/>
      <c r="AU834" s="474"/>
      <c r="AV834" s="474"/>
      <c r="AW834" s="474"/>
      <c r="AX834" s="474"/>
      <c r="AY834" s="474"/>
      <c r="AZ834" s="474"/>
      <c r="BA834" s="474"/>
      <c r="BB834" s="474"/>
      <c r="BC834" s="474"/>
      <c r="BD834" s="474"/>
      <c r="BE834" s="474"/>
      <c r="BF834" s="474"/>
      <c r="BG834" s="474"/>
      <c r="BH834" s="474"/>
      <c r="BI834" s="474"/>
      <c r="BJ834" s="474"/>
      <c r="BK834" s="474"/>
    </row>
    <row r="835" spans="17:63" ht="15.75" customHeight="1">
      <c r="Q835" s="77"/>
      <c r="AS835" s="474"/>
      <c r="AT835" s="474"/>
      <c r="AU835" s="474"/>
      <c r="AV835" s="474"/>
      <c r="AW835" s="474"/>
      <c r="AX835" s="474"/>
      <c r="AY835" s="474"/>
      <c r="AZ835" s="474"/>
      <c r="BA835" s="474"/>
      <c r="BB835" s="474"/>
      <c r="BC835" s="474"/>
      <c r="BD835" s="474"/>
      <c r="BE835" s="474"/>
      <c r="BF835" s="474"/>
      <c r="BG835" s="474"/>
      <c r="BH835" s="474"/>
      <c r="BI835" s="474"/>
      <c r="BJ835" s="474"/>
      <c r="BK835" s="474"/>
    </row>
    <row r="836" spans="17:63" ht="15.75" customHeight="1">
      <c r="Q836" s="77"/>
      <c r="AS836" s="474"/>
      <c r="AT836" s="474"/>
      <c r="AU836" s="474"/>
      <c r="AV836" s="474"/>
      <c r="AW836" s="474"/>
      <c r="AX836" s="474"/>
      <c r="AY836" s="474"/>
      <c r="AZ836" s="474"/>
      <c r="BA836" s="474"/>
      <c r="BB836" s="474"/>
      <c r="BC836" s="474"/>
      <c r="BD836" s="474"/>
      <c r="BE836" s="474"/>
      <c r="BF836" s="474"/>
      <c r="BG836" s="474"/>
      <c r="BH836" s="474"/>
      <c r="BI836" s="474"/>
      <c r="BJ836" s="474"/>
      <c r="BK836" s="474"/>
    </row>
    <row r="837" spans="17:63" ht="15.75" customHeight="1">
      <c r="Q837" s="77"/>
      <c r="AS837" s="474"/>
      <c r="AT837" s="474"/>
      <c r="AU837" s="474"/>
      <c r="AV837" s="474"/>
      <c r="AW837" s="474"/>
      <c r="AX837" s="474"/>
      <c r="AY837" s="474"/>
      <c r="AZ837" s="474"/>
      <c r="BA837" s="474"/>
      <c r="BB837" s="474"/>
      <c r="BC837" s="474"/>
      <c r="BD837" s="474"/>
      <c r="BE837" s="474"/>
      <c r="BF837" s="474"/>
      <c r="BG837" s="474"/>
      <c r="BH837" s="474"/>
      <c r="BI837" s="474"/>
      <c r="BJ837" s="474"/>
      <c r="BK837" s="474"/>
    </row>
    <row r="838" spans="17:63" ht="15.75" customHeight="1">
      <c r="Q838" s="77"/>
      <c r="AS838" s="474"/>
      <c r="AT838" s="474"/>
      <c r="AU838" s="474"/>
      <c r="AV838" s="474"/>
      <c r="AW838" s="474"/>
      <c r="AX838" s="474"/>
      <c r="AY838" s="474"/>
      <c r="AZ838" s="474"/>
      <c r="BA838" s="474"/>
      <c r="BB838" s="474"/>
      <c r="BC838" s="474"/>
      <c r="BD838" s="474"/>
      <c r="BE838" s="474"/>
      <c r="BF838" s="474"/>
      <c r="BG838" s="474"/>
      <c r="BH838" s="474"/>
      <c r="BI838" s="474"/>
      <c r="BJ838" s="474"/>
      <c r="BK838" s="474"/>
    </row>
    <row r="839" spans="17:63" ht="15.75" customHeight="1">
      <c r="Q839" s="77"/>
      <c r="AS839" s="474"/>
      <c r="AT839" s="474"/>
      <c r="AU839" s="474"/>
      <c r="AV839" s="474"/>
      <c r="AW839" s="474"/>
      <c r="AX839" s="474"/>
      <c r="AY839" s="474"/>
      <c r="AZ839" s="474"/>
      <c r="BA839" s="474"/>
      <c r="BB839" s="474"/>
      <c r="BC839" s="474"/>
      <c r="BD839" s="474"/>
      <c r="BE839" s="474"/>
      <c r="BF839" s="474"/>
      <c r="BG839" s="474"/>
      <c r="BH839" s="474"/>
      <c r="BI839" s="474"/>
      <c r="BJ839" s="474"/>
      <c r="BK839" s="474"/>
    </row>
    <row r="840" spans="17:63" ht="15.75" customHeight="1">
      <c r="Q840" s="77"/>
      <c r="AS840" s="474"/>
      <c r="AT840" s="474"/>
      <c r="AU840" s="474"/>
      <c r="AV840" s="474"/>
      <c r="AW840" s="474"/>
      <c r="AX840" s="474"/>
      <c r="AY840" s="474"/>
      <c r="AZ840" s="474"/>
      <c r="BA840" s="474"/>
      <c r="BB840" s="474"/>
      <c r="BC840" s="474"/>
      <c r="BD840" s="474"/>
      <c r="BE840" s="474"/>
      <c r="BF840" s="474"/>
      <c r="BG840" s="474"/>
      <c r="BH840" s="474"/>
      <c r="BI840" s="474"/>
      <c r="BJ840" s="474"/>
      <c r="BK840" s="474"/>
    </row>
    <row r="841" spans="17:63" ht="15.75" customHeight="1">
      <c r="Q841" s="77"/>
      <c r="AS841" s="474"/>
      <c r="AT841" s="474"/>
      <c r="AU841" s="474"/>
      <c r="AV841" s="474"/>
      <c r="AW841" s="474"/>
      <c r="AX841" s="474"/>
      <c r="AY841" s="474"/>
      <c r="AZ841" s="474"/>
      <c r="BA841" s="474"/>
      <c r="BB841" s="474"/>
      <c r="BC841" s="474"/>
      <c r="BD841" s="474"/>
      <c r="BE841" s="474"/>
      <c r="BF841" s="474"/>
      <c r="BG841" s="474"/>
      <c r="BH841" s="474"/>
      <c r="BI841" s="474"/>
      <c r="BJ841" s="474"/>
      <c r="BK841" s="474"/>
    </row>
    <row r="842" spans="17:63" ht="15.75" customHeight="1">
      <c r="Q842" s="77"/>
      <c r="AS842" s="474"/>
      <c r="AT842" s="474"/>
      <c r="AU842" s="474"/>
      <c r="AV842" s="474"/>
      <c r="AW842" s="474"/>
      <c r="AX842" s="474"/>
      <c r="AY842" s="474"/>
      <c r="AZ842" s="474"/>
      <c r="BA842" s="474"/>
      <c r="BB842" s="474"/>
      <c r="BC842" s="474"/>
      <c r="BD842" s="474"/>
      <c r="BE842" s="474"/>
      <c r="BF842" s="474"/>
      <c r="BG842" s="474"/>
      <c r="BH842" s="474"/>
      <c r="BI842" s="474"/>
      <c r="BJ842" s="474"/>
      <c r="BK842" s="474"/>
    </row>
    <row r="843" spans="17:63" ht="15.75" customHeight="1">
      <c r="Q843" s="77"/>
      <c r="AS843" s="474"/>
      <c r="AT843" s="474"/>
      <c r="AU843" s="474"/>
      <c r="AV843" s="474"/>
      <c r="AW843" s="474"/>
      <c r="AX843" s="474"/>
      <c r="AY843" s="474"/>
      <c r="AZ843" s="474"/>
      <c r="BA843" s="474"/>
      <c r="BB843" s="474"/>
      <c r="BC843" s="474"/>
      <c r="BD843" s="474"/>
      <c r="BE843" s="474"/>
      <c r="BF843" s="474"/>
      <c r="BG843" s="474"/>
      <c r="BH843" s="474"/>
      <c r="BI843" s="474"/>
      <c r="BJ843" s="474"/>
      <c r="BK843" s="474"/>
    </row>
    <row r="844" spans="17:63" ht="15.75" customHeight="1">
      <c r="Q844" s="77"/>
      <c r="AS844" s="474"/>
      <c r="AT844" s="474"/>
      <c r="AU844" s="474"/>
      <c r="AV844" s="474"/>
      <c r="AW844" s="474"/>
      <c r="AX844" s="474"/>
      <c r="AY844" s="474"/>
      <c r="AZ844" s="474"/>
      <c r="BA844" s="474"/>
      <c r="BB844" s="474"/>
      <c r="BC844" s="474"/>
      <c r="BD844" s="474"/>
      <c r="BE844" s="474"/>
      <c r="BF844" s="474"/>
      <c r="BG844" s="474"/>
      <c r="BH844" s="474"/>
      <c r="BI844" s="474"/>
      <c r="BJ844" s="474"/>
      <c r="BK844" s="474"/>
    </row>
    <row r="845" spans="17:63" ht="15.75" customHeight="1">
      <c r="Q845" s="77"/>
      <c r="AS845" s="474"/>
      <c r="AT845" s="474"/>
      <c r="AU845" s="474"/>
      <c r="AV845" s="474"/>
      <c r="AW845" s="474"/>
      <c r="AX845" s="474"/>
      <c r="AY845" s="474"/>
      <c r="AZ845" s="474"/>
      <c r="BA845" s="474"/>
      <c r="BB845" s="474"/>
      <c r="BC845" s="474"/>
      <c r="BD845" s="474"/>
      <c r="BE845" s="474"/>
      <c r="BF845" s="474"/>
      <c r="BG845" s="474"/>
      <c r="BH845" s="474"/>
      <c r="BI845" s="474"/>
      <c r="BJ845" s="474"/>
      <c r="BK845" s="474"/>
    </row>
    <row r="846" spans="17:63" ht="15.75" customHeight="1">
      <c r="Q846" s="77"/>
      <c r="AS846" s="474"/>
      <c r="AT846" s="474"/>
      <c r="AU846" s="474"/>
      <c r="AV846" s="474"/>
      <c r="AW846" s="474"/>
      <c r="AX846" s="474"/>
      <c r="AY846" s="474"/>
      <c r="AZ846" s="474"/>
      <c r="BA846" s="474"/>
      <c r="BB846" s="474"/>
      <c r="BC846" s="474"/>
      <c r="BD846" s="474"/>
      <c r="BE846" s="474"/>
      <c r="BF846" s="474"/>
      <c r="BG846" s="474"/>
      <c r="BH846" s="474"/>
      <c r="BI846" s="474"/>
      <c r="BJ846" s="474"/>
      <c r="BK846" s="474"/>
    </row>
    <row r="847" spans="17:63" ht="15.75" customHeight="1">
      <c r="Q847" s="77"/>
      <c r="AS847" s="474"/>
      <c r="AT847" s="474"/>
      <c r="AU847" s="474"/>
      <c r="AV847" s="474"/>
      <c r="AW847" s="474"/>
      <c r="AX847" s="474"/>
      <c r="AY847" s="474"/>
      <c r="AZ847" s="474"/>
      <c r="BA847" s="474"/>
      <c r="BB847" s="474"/>
      <c r="BC847" s="474"/>
      <c r="BD847" s="474"/>
      <c r="BE847" s="474"/>
      <c r="BF847" s="474"/>
      <c r="BG847" s="474"/>
      <c r="BH847" s="474"/>
      <c r="BI847" s="474"/>
      <c r="BJ847" s="474"/>
      <c r="BK847" s="474"/>
    </row>
    <row r="848" spans="17:63" ht="15.75" customHeight="1">
      <c r="Q848" s="77"/>
      <c r="AS848" s="474"/>
      <c r="AT848" s="474"/>
      <c r="AU848" s="474"/>
      <c r="AV848" s="474"/>
      <c r="AW848" s="474"/>
      <c r="AX848" s="474"/>
      <c r="AY848" s="474"/>
      <c r="AZ848" s="474"/>
      <c r="BA848" s="474"/>
      <c r="BB848" s="474"/>
      <c r="BC848" s="474"/>
      <c r="BD848" s="474"/>
      <c r="BE848" s="474"/>
      <c r="BF848" s="474"/>
      <c r="BG848" s="474"/>
      <c r="BH848" s="474"/>
      <c r="BI848" s="474"/>
      <c r="BJ848" s="474"/>
      <c r="BK848" s="474"/>
    </row>
    <row r="849" spans="17:63" ht="15.75" customHeight="1">
      <c r="Q849" s="77"/>
      <c r="AS849" s="474"/>
      <c r="AT849" s="474"/>
      <c r="AU849" s="474"/>
      <c r="AV849" s="474"/>
      <c r="AW849" s="474"/>
      <c r="AX849" s="474"/>
      <c r="AY849" s="474"/>
      <c r="AZ849" s="474"/>
      <c r="BA849" s="474"/>
      <c r="BB849" s="474"/>
      <c r="BC849" s="474"/>
      <c r="BD849" s="474"/>
      <c r="BE849" s="474"/>
      <c r="BF849" s="474"/>
      <c r="BG849" s="474"/>
      <c r="BH849" s="474"/>
      <c r="BI849" s="474"/>
      <c r="BJ849" s="474"/>
      <c r="BK849" s="474"/>
    </row>
    <row r="850" spans="17:63" ht="15.75" customHeight="1">
      <c r="Q850" s="77"/>
      <c r="AS850" s="474"/>
      <c r="AT850" s="474"/>
      <c r="AU850" s="474"/>
      <c r="AV850" s="474"/>
      <c r="AW850" s="474"/>
      <c r="AX850" s="474"/>
      <c r="AY850" s="474"/>
      <c r="AZ850" s="474"/>
      <c r="BA850" s="474"/>
      <c r="BB850" s="474"/>
      <c r="BC850" s="474"/>
      <c r="BD850" s="474"/>
      <c r="BE850" s="474"/>
      <c r="BF850" s="474"/>
      <c r="BG850" s="474"/>
      <c r="BH850" s="474"/>
      <c r="BI850" s="474"/>
      <c r="BJ850" s="474"/>
      <c r="BK850" s="474"/>
    </row>
    <row r="851" spans="17:63" ht="15.75" customHeight="1">
      <c r="Q851" s="77"/>
      <c r="AS851" s="474"/>
      <c r="AT851" s="474"/>
      <c r="AU851" s="474"/>
      <c r="AV851" s="474"/>
      <c r="AW851" s="474"/>
      <c r="AX851" s="474"/>
      <c r="AY851" s="474"/>
      <c r="AZ851" s="474"/>
      <c r="BA851" s="474"/>
      <c r="BB851" s="474"/>
      <c r="BC851" s="474"/>
      <c r="BD851" s="474"/>
      <c r="BE851" s="474"/>
      <c r="BF851" s="474"/>
      <c r="BG851" s="474"/>
      <c r="BH851" s="474"/>
      <c r="BI851" s="474"/>
      <c r="BJ851" s="474"/>
      <c r="BK851" s="474"/>
    </row>
    <row r="852" spans="17:63" ht="15.75" customHeight="1">
      <c r="Q852" s="77"/>
      <c r="AS852" s="474"/>
      <c r="AT852" s="474"/>
      <c r="AU852" s="474"/>
      <c r="AV852" s="474"/>
      <c r="AW852" s="474"/>
      <c r="AX852" s="474"/>
      <c r="AY852" s="474"/>
      <c r="AZ852" s="474"/>
      <c r="BA852" s="474"/>
      <c r="BB852" s="474"/>
      <c r="BC852" s="474"/>
      <c r="BD852" s="474"/>
      <c r="BE852" s="474"/>
      <c r="BF852" s="474"/>
      <c r="BG852" s="474"/>
      <c r="BH852" s="474"/>
      <c r="BI852" s="474"/>
      <c r="BJ852" s="474"/>
      <c r="BK852" s="474"/>
    </row>
    <row r="853" spans="17:63" ht="15.75" customHeight="1">
      <c r="Q853" s="77"/>
      <c r="AS853" s="474"/>
      <c r="AT853" s="474"/>
      <c r="AU853" s="474"/>
      <c r="AV853" s="474"/>
      <c r="AW853" s="474"/>
      <c r="AX853" s="474"/>
      <c r="AY853" s="474"/>
      <c r="AZ853" s="474"/>
      <c r="BA853" s="474"/>
      <c r="BB853" s="474"/>
      <c r="BC853" s="474"/>
      <c r="BD853" s="474"/>
      <c r="BE853" s="474"/>
      <c r="BF853" s="474"/>
      <c r="BG853" s="474"/>
      <c r="BH853" s="474"/>
      <c r="BI853" s="474"/>
      <c r="BJ853" s="474"/>
      <c r="BK853" s="474"/>
    </row>
    <row r="854" spans="17:63" ht="15.75" customHeight="1">
      <c r="Q854" s="77"/>
      <c r="AS854" s="474"/>
      <c r="AT854" s="474"/>
      <c r="AU854" s="474"/>
      <c r="AV854" s="474"/>
      <c r="AW854" s="474"/>
      <c r="AX854" s="474"/>
      <c r="AY854" s="474"/>
      <c r="AZ854" s="474"/>
      <c r="BA854" s="474"/>
      <c r="BB854" s="474"/>
      <c r="BC854" s="474"/>
      <c r="BD854" s="474"/>
      <c r="BE854" s="474"/>
      <c r="BF854" s="474"/>
      <c r="BG854" s="474"/>
      <c r="BH854" s="474"/>
      <c r="BI854" s="474"/>
      <c r="BJ854" s="474"/>
      <c r="BK854" s="474"/>
    </row>
    <row r="855" spans="17:63" ht="15.75" customHeight="1">
      <c r="Q855" s="77"/>
      <c r="AS855" s="474"/>
      <c r="AT855" s="474"/>
      <c r="AU855" s="474"/>
      <c r="AV855" s="474"/>
      <c r="AW855" s="474"/>
      <c r="AX855" s="474"/>
      <c r="AY855" s="474"/>
      <c r="AZ855" s="474"/>
      <c r="BA855" s="474"/>
      <c r="BB855" s="474"/>
      <c r="BC855" s="474"/>
      <c r="BD855" s="474"/>
      <c r="BE855" s="474"/>
      <c r="BF855" s="474"/>
      <c r="BG855" s="474"/>
      <c r="BH855" s="474"/>
      <c r="BI855" s="474"/>
      <c r="BJ855" s="474"/>
      <c r="BK855" s="474"/>
    </row>
    <row r="856" spans="17:63" ht="15.75" customHeight="1">
      <c r="Q856" s="77"/>
      <c r="AS856" s="474"/>
      <c r="AT856" s="474"/>
      <c r="AU856" s="474"/>
      <c r="AV856" s="474"/>
      <c r="AW856" s="474"/>
      <c r="AX856" s="474"/>
      <c r="AY856" s="474"/>
      <c r="AZ856" s="474"/>
      <c r="BA856" s="474"/>
      <c r="BB856" s="474"/>
      <c r="BC856" s="474"/>
      <c r="BD856" s="474"/>
      <c r="BE856" s="474"/>
      <c r="BF856" s="474"/>
      <c r="BG856" s="474"/>
      <c r="BH856" s="474"/>
      <c r="BI856" s="474"/>
      <c r="BJ856" s="474"/>
      <c r="BK856" s="474"/>
    </row>
    <row r="857" spans="17:63" ht="15.75" customHeight="1">
      <c r="Q857" s="77"/>
      <c r="AS857" s="474"/>
      <c r="AT857" s="474"/>
      <c r="AU857" s="474"/>
      <c r="AV857" s="474"/>
      <c r="AW857" s="474"/>
      <c r="AX857" s="474"/>
      <c r="AY857" s="474"/>
      <c r="AZ857" s="474"/>
      <c r="BA857" s="474"/>
      <c r="BB857" s="474"/>
      <c r="BC857" s="474"/>
      <c r="BD857" s="474"/>
      <c r="BE857" s="474"/>
      <c r="BF857" s="474"/>
      <c r="BG857" s="474"/>
      <c r="BH857" s="474"/>
      <c r="BI857" s="474"/>
      <c r="BJ857" s="474"/>
      <c r="BK857" s="474"/>
    </row>
    <row r="858" spans="17:63" ht="15.75" customHeight="1">
      <c r="Q858" s="77"/>
      <c r="AS858" s="474"/>
      <c r="AT858" s="474"/>
      <c r="AU858" s="474"/>
      <c r="AV858" s="474"/>
      <c r="AW858" s="474"/>
      <c r="AX858" s="474"/>
      <c r="AY858" s="474"/>
      <c r="AZ858" s="474"/>
      <c r="BA858" s="474"/>
      <c r="BB858" s="474"/>
      <c r="BC858" s="474"/>
      <c r="BD858" s="474"/>
      <c r="BE858" s="474"/>
      <c r="BF858" s="474"/>
      <c r="BG858" s="474"/>
      <c r="BH858" s="474"/>
      <c r="BI858" s="474"/>
      <c r="BJ858" s="474"/>
      <c r="BK858" s="474"/>
    </row>
    <row r="859" spans="17:63" ht="15.75" customHeight="1">
      <c r="Q859" s="77"/>
      <c r="AS859" s="474"/>
      <c r="AT859" s="474"/>
      <c r="AU859" s="474"/>
      <c r="AV859" s="474"/>
      <c r="AW859" s="474"/>
      <c r="AX859" s="474"/>
      <c r="AY859" s="474"/>
      <c r="AZ859" s="474"/>
      <c r="BA859" s="474"/>
      <c r="BB859" s="474"/>
      <c r="BC859" s="474"/>
      <c r="BD859" s="474"/>
      <c r="BE859" s="474"/>
      <c r="BF859" s="474"/>
      <c r="BG859" s="474"/>
      <c r="BH859" s="474"/>
      <c r="BI859" s="474"/>
      <c r="BJ859" s="474"/>
      <c r="BK859" s="474"/>
    </row>
    <row r="860" spans="17:63" ht="15.75" customHeight="1">
      <c r="Q860" s="77"/>
      <c r="AS860" s="474"/>
      <c r="AT860" s="474"/>
      <c r="AU860" s="474"/>
      <c r="AV860" s="474"/>
      <c r="AW860" s="474"/>
      <c r="AX860" s="474"/>
      <c r="AY860" s="474"/>
      <c r="AZ860" s="474"/>
      <c r="BA860" s="474"/>
      <c r="BB860" s="474"/>
      <c r="BC860" s="474"/>
      <c r="BD860" s="474"/>
      <c r="BE860" s="474"/>
      <c r="BF860" s="474"/>
      <c r="BG860" s="474"/>
      <c r="BH860" s="474"/>
      <c r="BI860" s="474"/>
      <c r="BJ860" s="474"/>
      <c r="BK860" s="474"/>
    </row>
    <row r="861" spans="17:63" ht="15.75" customHeight="1">
      <c r="Q861" s="77"/>
      <c r="AS861" s="474"/>
      <c r="AT861" s="474"/>
      <c r="AU861" s="474"/>
      <c r="AV861" s="474"/>
      <c r="AW861" s="474"/>
      <c r="AX861" s="474"/>
      <c r="AY861" s="474"/>
      <c r="AZ861" s="474"/>
      <c r="BA861" s="474"/>
      <c r="BB861" s="474"/>
      <c r="BC861" s="474"/>
      <c r="BD861" s="474"/>
      <c r="BE861" s="474"/>
      <c r="BF861" s="474"/>
      <c r="BG861" s="474"/>
      <c r="BH861" s="474"/>
      <c r="BI861" s="474"/>
      <c r="BJ861" s="474"/>
      <c r="BK861" s="474"/>
    </row>
    <row r="862" spans="17:63" ht="15.75" customHeight="1">
      <c r="Q862" s="77"/>
      <c r="AS862" s="474"/>
      <c r="AT862" s="474"/>
      <c r="AU862" s="474"/>
      <c r="AV862" s="474"/>
      <c r="AW862" s="474"/>
      <c r="AX862" s="474"/>
      <c r="AY862" s="474"/>
      <c r="AZ862" s="474"/>
      <c r="BA862" s="474"/>
      <c r="BB862" s="474"/>
      <c r="BC862" s="474"/>
      <c r="BD862" s="474"/>
      <c r="BE862" s="474"/>
      <c r="BF862" s="474"/>
      <c r="BG862" s="474"/>
      <c r="BH862" s="474"/>
      <c r="BI862" s="474"/>
      <c r="BJ862" s="474"/>
      <c r="BK862" s="474"/>
    </row>
    <row r="863" spans="17:63" ht="15.75" customHeight="1">
      <c r="Q863" s="77"/>
      <c r="AS863" s="474"/>
      <c r="AT863" s="474"/>
      <c r="AU863" s="474"/>
      <c r="AV863" s="474"/>
      <c r="AW863" s="474"/>
      <c r="AX863" s="474"/>
      <c r="AY863" s="474"/>
      <c r="AZ863" s="474"/>
      <c r="BA863" s="474"/>
      <c r="BB863" s="474"/>
      <c r="BC863" s="474"/>
      <c r="BD863" s="474"/>
      <c r="BE863" s="474"/>
      <c r="BF863" s="474"/>
      <c r="BG863" s="474"/>
      <c r="BH863" s="474"/>
      <c r="BI863" s="474"/>
      <c r="BJ863" s="474"/>
      <c r="BK863" s="474"/>
    </row>
    <row r="864" spans="17:63" ht="15.75" customHeight="1">
      <c r="Q864" s="77"/>
      <c r="AS864" s="474"/>
      <c r="AT864" s="474"/>
      <c r="AU864" s="474"/>
      <c r="AV864" s="474"/>
      <c r="AW864" s="474"/>
      <c r="AX864" s="474"/>
      <c r="AY864" s="474"/>
      <c r="AZ864" s="474"/>
      <c r="BA864" s="474"/>
      <c r="BB864" s="474"/>
      <c r="BC864" s="474"/>
      <c r="BD864" s="474"/>
      <c r="BE864" s="474"/>
      <c r="BF864" s="474"/>
      <c r="BG864" s="474"/>
      <c r="BH864" s="474"/>
      <c r="BI864" s="474"/>
      <c r="BJ864" s="474"/>
      <c r="BK864" s="474"/>
    </row>
    <row r="865" spans="17:63" ht="15.75" customHeight="1">
      <c r="Q865" s="77"/>
      <c r="AS865" s="474"/>
      <c r="AT865" s="474"/>
      <c r="AU865" s="474"/>
      <c r="AV865" s="474"/>
      <c r="AW865" s="474"/>
      <c r="AX865" s="474"/>
      <c r="AY865" s="474"/>
      <c r="AZ865" s="474"/>
      <c r="BA865" s="474"/>
      <c r="BB865" s="474"/>
      <c r="BC865" s="474"/>
      <c r="BD865" s="474"/>
      <c r="BE865" s="474"/>
      <c r="BF865" s="474"/>
      <c r="BG865" s="474"/>
      <c r="BH865" s="474"/>
      <c r="BI865" s="474"/>
      <c r="BJ865" s="474"/>
      <c r="BK865" s="474"/>
    </row>
    <row r="866" spans="17:63" ht="15.75" customHeight="1">
      <c r="Q866" s="77"/>
      <c r="AS866" s="474"/>
      <c r="AT866" s="474"/>
      <c r="AU866" s="474"/>
      <c r="AV866" s="474"/>
      <c r="AW866" s="474"/>
      <c r="AX866" s="474"/>
      <c r="AY866" s="474"/>
      <c r="AZ866" s="474"/>
      <c r="BA866" s="474"/>
      <c r="BB866" s="474"/>
      <c r="BC866" s="474"/>
      <c r="BD866" s="474"/>
      <c r="BE866" s="474"/>
      <c r="BF866" s="474"/>
      <c r="BG866" s="474"/>
      <c r="BH866" s="474"/>
      <c r="BI866" s="474"/>
      <c r="BJ866" s="474"/>
      <c r="BK866" s="474"/>
    </row>
    <row r="867" spans="17:63" ht="15.75" customHeight="1">
      <c r="Q867" s="77"/>
      <c r="AS867" s="474"/>
      <c r="AT867" s="474"/>
      <c r="AU867" s="474"/>
      <c r="AV867" s="474"/>
      <c r="AW867" s="474"/>
      <c r="AX867" s="474"/>
      <c r="AY867" s="474"/>
      <c r="AZ867" s="474"/>
      <c r="BA867" s="474"/>
      <c r="BB867" s="474"/>
      <c r="BC867" s="474"/>
      <c r="BD867" s="474"/>
      <c r="BE867" s="474"/>
      <c r="BF867" s="474"/>
      <c r="BG867" s="474"/>
      <c r="BH867" s="474"/>
      <c r="BI867" s="474"/>
      <c r="BJ867" s="474"/>
      <c r="BK867" s="474"/>
    </row>
    <row r="868" spans="17:63" ht="15.75" customHeight="1">
      <c r="Q868" s="77"/>
      <c r="AS868" s="474"/>
      <c r="AT868" s="474"/>
      <c r="AU868" s="474"/>
      <c r="AV868" s="474"/>
      <c r="AW868" s="474"/>
      <c r="AX868" s="474"/>
      <c r="AY868" s="474"/>
      <c r="AZ868" s="474"/>
      <c r="BA868" s="474"/>
      <c r="BB868" s="474"/>
      <c r="BC868" s="474"/>
      <c r="BD868" s="474"/>
      <c r="BE868" s="474"/>
      <c r="BF868" s="474"/>
      <c r="BG868" s="474"/>
      <c r="BH868" s="474"/>
      <c r="BI868" s="474"/>
      <c r="BJ868" s="474"/>
      <c r="BK868" s="474"/>
    </row>
    <row r="869" spans="17:63" ht="15.75" customHeight="1">
      <c r="Q869" s="77"/>
      <c r="AS869" s="474"/>
      <c r="AT869" s="474"/>
      <c r="AU869" s="474"/>
      <c r="AV869" s="474"/>
      <c r="AW869" s="474"/>
      <c r="AX869" s="474"/>
      <c r="AY869" s="474"/>
      <c r="AZ869" s="474"/>
      <c r="BA869" s="474"/>
      <c r="BB869" s="474"/>
      <c r="BC869" s="474"/>
      <c r="BD869" s="474"/>
      <c r="BE869" s="474"/>
      <c r="BF869" s="474"/>
      <c r="BG869" s="474"/>
      <c r="BH869" s="474"/>
      <c r="BI869" s="474"/>
      <c r="BJ869" s="474"/>
      <c r="BK869" s="474"/>
    </row>
    <row r="870" spans="17:63" ht="15.75" customHeight="1">
      <c r="Q870" s="77"/>
      <c r="AS870" s="474"/>
      <c r="AT870" s="474"/>
      <c r="AU870" s="474"/>
      <c r="AV870" s="474"/>
      <c r="AW870" s="474"/>
      <c r="AX870" s="474"/>
      <c r="AY870" s="474"/>
      <c r="AZ870" s="474"/>
      <c r="BA870" s="474"/>
      <c r="BB870" s="474"/>
      <c r="BC870" s="474"/>
      <c r="BD870" s="474"/>
      <c r="BE870" s="474"/>
      <c r="BF870" s="474"/>
      <c r="BG870" s="474"/>
      <c r="BH870" s="474"/>
      <c r="BI870" s="474"/>
      <c r="BJ870" s="474"/>
      <c r="BK870" s="474"/>
    </row>
    <row r="871" spans="17:63" ht="15.75" customHeight="1">
      <c r="Q871" s="77"/>
      <c r="AS871" s="474"/>
      <c r="AT871" s="474"/>
      <c r="AU871" s="474"/>
      <c r="AV871" s="474"/>
      <c r="AW871" s="474"/>
      <c r="AX871" s="474"/>
      <c r="AY871" s="474"/>
      <c r="AZ871" s="474"/>
      <c r="BA871" s="474"/>
      <c r="BB871" s="474"/>
      <c r="BC871" s="474"/>
      <c r="BD871" s="474"/>
      <c r="BE871" s="474"/>
      <c r="BF871" s="474"/>
      <c r="BG871" s="474"/>
      <c r="BH871" s="474"/>
      <c r="BI871" s="474"/>
      <c r="BJ871" s="474"/>
      <c r="BK871" s="474"/>
    </row>
    <row r="872" spans="17:63" ht="15.75" customHeight="1">
      <c r="Q872" s="77"/>
      <c r="AS872" s="474"/>
      <c r="AT872" s="474"/>
      <c r="AU872" s="474"/>
      <c r="AV872" s="474"/>
      <c r="AW872" s="474"/>
      <c r="AX872" s="474"/>
      <c r="AY872" s="474"/>
      <c r="AZ872" s="474"/>
      <c r="BA872" s="474"/>
      <c r="BB872" s="474"/>
      <c r="BC872" s="474"/>
      <c r="BD872" s="474"/>
      <c r="BE872" s="474"/>
      <c r="BF872" s="474"/>
      <c r="BG872" s="474"/>
      <c r="BH872" s="474"/>
      <c r="BI872" s="474"/>
      <c r="BJ872" s="474"/>
      <c r="BK872" s="474"/>
    </row>
    <row r="873" spans="17:63" ht="15.75" customHeight="1">
      <c r="Q873" s="77"/>
      <c r="AS873" s="474"/>
      <c r="AT873" s="474"/>
      <c r="AU873" s="474"/>
      <c r="AV873" s="474"/>
      <c r="AW873" s="474"/>
      <c r="AX873" s="474"/>
      <c r="AY873" s="474"/>
      <c r="AZ873" s="474"/>
      <c r="BA873" s="474"/>
      <c r="BB873" s="474"/>
      <c r="BC873" s="474"/>
      <c r="BD873" s="474"/>
      <c r="BE873" s="474"/>
      <c r="BF873" s="474"/>
      <c r="BG873" s="474"/>
      <c r="BH873" s="474"/>
      <c r="BI873" s="474"/>
      <c r="BJ873" s="474"/>
      <c r="BK873" s="474"/>
    </row>
    <row r="874" spans="17:63" ht="15.75" customHeight="1">
      <c r="Q874" s="77"/>
      <c r="AS874" s="474"/>
      <c r="AT874" s="474"/>
      <c r="AU874" s="474"/>
      <c r="AV874" s="474"/>
      <c r="AW874" s="474"/>
      <c r="AX874" s="474"/>
      <c r="AY874" s="474"/>
      <c r="AZ874" s="474"/>
      <c r="BA874" s="474"/>
      <c r="BB874" s="474"/>
      <c r="BC874" s="474"/>
      <c r="BD874" s="474"/>
      <c r="BE874" s="474"/>
      <c r="BF874" s="474"/>
      <c r="BG874" s="474"/>
      <c r="BH874" s="474"/>
      <c r="BI874" s="474"/>
      <c r="BJ874" s="474"/>
      <c r="BK874" s="474"/>
    </row>
    <row r="875" spans="17:63" ht="15.75" customHeight="1">
      <c r="Q875" s="77"/>
      <c r="AS875" s="474"/>
      <c r="AT875" s="474"/>
      <c r="AU875" s="474"/>
      <c r="AV875" s="474"/>
      <c r="AW875" s="474"/>
      <c r="AX875" s="474"/>
      <c r="AY875" s="474"/>
      <c r="AZ875" s="474"/>
      <c r="BA875" s="474"/>
      <c r="BB875" s="474"/>
      <c r="BC875" s="474"/>
      <c r="BD875" s="474"/>
      <c r="BE875" s="474"/>
      <c r="BF875" s="474"/>
      <c r="BG875" s="474"/>
      <c r="BH875" s="474"/>
      <c r="BI875" s="474"/>
      <c r="BJ875" s="474"/>
      <c r="BK875" s="474"/>
    </row>
    <row r="876" spans="17:63" ht="15.75" customHeight="1">
      <c r="Q876" s="77"/>
      <c r="AS876" s="474"/>
      <c r="AT876" s="474"/>
      <c r="AU876" s="474"/>
      <c r="AV876" s="474"/>
      <c r="AW876" s="474"/>
      <c r="AX876" s="474"/>
      <c r="AY876" s="474"/>
      <c r="AZ876" s="474"/>
      <c r="BA876" s="474"/>
      <c r="BB876" s="474"/>
      <c r="BC876" s="474"/>
      <c r="BD876" s="474"/>
      <c r="BE876" s="474"/>
      <c r="BF876" s="474"/>
      <c r="BG876" s="474"/>
      <c r="BH876" s="474"/>
      <c r="BI876" s="474"/>
      <c r="BJ876" s="474"/>
      <c r="BK876" s="474"/>
    </row>
    <row r="877" spans="17:63" ht="15.75" customHeight="1">
      <c r="Q877" s="77"/>
      <c r="AS877" s="474"/>
      <c r="AT877" s="474"/>
      <c r="AU877" s="474"/>
      <c r="AV877" s="474"/>
      <c r="AW877" s="474"/>
      <c r="AX877" s="474"/>
      <c r="AY877" s="474"/>
      <c r="AZ877" s="474"/>
      <c r="BA877" s="474"/>
      <c r="BB877" s="474"/>
      <c r="BC877" s="474"/>
      <c r="BD877" s="474"/>
      <c r="BE877" s="474"/>
      <c r="BF877" s="474"/>
      <c r="BG877" s="474"/>
      <c r="BH877" s="474"/>
      <c r="BI877" s="474"/>
      <c r="BJ877" s="474"/>
      <c r="BK877" s="474"/>
    </row>
    <row r="878" spans="17:63" ht="15.75" customHeight="1">
      <c r="Q878" s="77"/>
      <c r="AS878" s="474"/>
      <c r="AT878" s="474"/>
      <c r="AU878" s="474"/>
      <c r="AV878" s="474"/>
      <c r="AW878" s="474"/>
      <c r="AX878" s="474"/>
      <c r="AY878" s="474"/>
      <c r="AZ878" s="474"/>
      <c r="BA878" s="474"/>
      <c r="BB878" s="474"/>
      <c r="BC878" s="474"/>
      <c r="BD878" s="474"/>
      <c r="BE878" s="474"/>
      <c r="BF878" s="474"/>
      <c r="BG878" s="474"/>
      <c r="BH878" s="474"/>
      <c r="BI878" s="474"/>
      <c r="BJ878" s="474"/>
      <c r="BK878" s="474"/>
    </row>
    <row r="879" spans="17:63" ht="15.75" customHeight="1">
      <c r="Q879" s="77"/>
      <c r="AS879" s="474"/>
      <c r="AT879" s="474"/>
      <c r="AU879" s="474"/>
      <c r="AV879" s="474"/>
      <c r="AW879" s="474"/>
      <c r="AX879" s="474"/>
      <c r="AY879" s="474"/>
      <c r="AZ879" s="474"/>
      <c r="BA879" s="474"/>
      <c r="BB879" s="474"/>
      <c r="BC879" s="474"/>
      <c r="BD879" s="474"/>
      <c r="BE879" s="474"/>
      <c r="BF879" s="474"/>
      <c r="BG879" s="474"/>
      <c r="BH879" s="474"/>
      <c r="BI879" s="474"/>
      <c r="BJ879" s="474"/>
      <c r="BK879" s="474"/>
    </row>
    <row r="880" spans="17:63" ht="15.75" customHeight="1">
      <c r="Q880" s="77"/>
      <c r="AS880" s="474"/>
      <c r="AT880" s="474"/>
      <c r="AU880" s="474"/>
      <c r="AV880" s="474"/>
      <c r="AW880" s="474"/>
      <c r="AX880" s="474"/>
      <c r="AY880" s="474"/>
      <c r="AZ880" s="474"/>
      <c r="BA880" s="474"/>
      <c r="BB880" s="474"/>
      <c r="BC880" s="474"/>
      <c r="BD880" s="474"/>
      <c r="BE880" s="474"/>
      <c r="BF880" s="474"/>
      <c r="BG880" s="474"/>
      <c r="BH880" s="474"/>
      <c r="BI880" s="474"/>
      <c r="BJ880" s="474"/>
      <c r="BK880" s="474"/>
    </row>
    <row r="881" spans="17:63" ht="15.75" customHeight="1">
      <c r="Q881" s="77"/>
      <c r="AS881" s="474"/>
      <c r="AT881" s="474"/>
      <c r="AU881" s="474"/>
      <c r="AV881" s="474"/>
      <c r="AW881" s="474"/>
      <c r="AX881" s="474"/>
      <c r="AY881" s="474"/>
      <c r="AZ881" s="474"/>
      <c r="BA881" s="474"/>
      <c r="BB881" s="474"/>
      <c r="BC881" s="474"/>
      <c r="BD881" s="474"/>
      <c r="BE881" s="474"/>
      <c r="BF881" s="474"/>
      <c r="BG881" s="474"/>
      <c r="BH881" s="474"/>
      <c r="BI881" s="474"/>
      <c r="BJ881" s="474"/>
      <c r="BK881" s="474"/>
    </row>
    <row r="882" spans="17:63" ht="15.75" customHeight="1">
      <c r="Q882" s="77"/>
      <c r="AS882" s="474"/>
      <c r="AT882" s="474"/>
      <c r="AU882" s="474"/>
      <c r="AV882" s="474"/>
      <c r="AW882" s="474"/>
      <c r="AX882" s="474"/>
      <c r="AY882" s="474"/>
      <c r="AZ882" s="474"/>
      <c r="BA882" s="474"/>
      <c r="BB882" s="474"/>
      <c r="BC882" s="474"/>
      <c r="BD882" s="474"/>
      <c r="BE882" s="474"/>
      <c r="BF882" s="474"/>
      <c r="BG882" s="474"/>
      <c r="BH882" s="474"/>
      <c r="BI882" s="474"/>
      <c r="BJ882" s="474"/>
      <c r="BK882" s="474"/>
    </row>
    <row r="883" spans="17:63" ht="15.75" customHeight="1">
      <c r="Q883" s="77"/>
      <c r="AS883" s="474"/>
      <c r="AT883" s="474"/>
      <c r="AU883" s="474"/>
      <c r="AV883" s="474"/>
      <c r="AW883" s="474"/>
      <c r="AX883" s="474"/>
      <c r="AY883" s="474"/>
      <c r="AZ883" s="474"/>
      <c r="BA883" s="474"/>
      <c r="BB883" s="474"/>
      <c r="BC883" s="474"/>
      <c r="BD883" s="474"/>
      <c r="BE883" s="474"/>
      <c r="BF883" s="474"/>
      <c r="BG883" s="474"/>
      <c r="BH883" s="474"/>
      <c r="BI883" s="474"/>
      <c r="BJ883" s="474"/>
      <c r="BK883" s="474"/>
    </row>
    <row r="884" spans="17:63" ht="15.75" customHeight="1">
      <c r="Q884" s="77"/>
      <c r="AS884" s="474"/>
      <c r="AT884" s="474"/>
      <c r="AU884" s="474"/>
      <c r="AV884" s="474"/>
      <c r="AW884" s="474"/>
      <c r="AX884" s="474"/>
      <c r="AY884" s="474"/>
      <c r="AZ884" s="474"/>
      <c r="BA884" s="474"/>
      <c r="BB884" s="474"/>
      <c r="BC884" s="474"/>
      <c r="BD884" s="474"/>
      <c r="BE884" s="474"/>
      <c r="BF884" s="474"/>
      <c r="BG884" s="474"/>
      <c r="BH884" s="474"/>
      <c r="BI884" s="474"/>
      <c r="BJ884" s="474"/>
      <c r="BK884" s="474"/>
    </row>
    <row r="885" spans="17:63" ht="15.75" customHeight="1">
      <c r="Q885" s="77"/>
      <c r="AS885" s="474"/>
      <c r="AT885" s="474"/>
      <c r="AU885" s="474"/>
      <c r="AV885" s="474"/>
      <c r="AW885" s="474"/>
      <c r="AX885" s="474"/>
      <c r="AY885" s="474"/>
      <c r="AZ885" s="474"/>
      <c r="BA885" s="474"/>
      <c r="BB885" s="474"/>
      <c r="BC885" s="474"/>
      <c r="BD885" s="474"/>
      <c r="BE885" s="474"/>
      <c r="BF885" s="474"/>
      <c r="BG885" s="474"/>
      <c r="BH885" s="474"/>
      <c r="BI885" s="474"/>
      <c r="BJ885" s="474"/>
      <c r="BK885" s="474"/>
    </row>
    <row r="886" spans="17:63" ht="15.75" customHeight="1">
      <c r="Q886" s="77"/>
      <c r="AS886" s="474"/>
      <c r="AT886" s="474"/>
      <c r="AU886" s="474"/>
      <c r="AV886" s="474"/>
      <c r="AW886" s="474"/>
      <c r="AX886" s="474"/>
      <c r="AY886" s="474"/>
      <c r="AZ886" s="474"/>
      <c r="BA886" s="474"/>
      <c r="BB886" s="474"/>
      <c r="BC886" s="474"/>
      <c r="BD886" s="474"/>
      <c r="BE886" s="474"/>
      <c r="BF886" s="474"/>
      <c r="BG886" s="474"/>
      <c r="BH886" s="474"/>
      <c r="BI886" s="474"/>
      <c r="BJ886" s="474"/>
      <c r="BK886" s="474"/>
    </row>
    <row r="887" spans="17:63" ht="15.75" customHeight="1">
      <c r="Q887" s="77"/>
      <c r="AS887" s="474"/>
      <c r="AT887" s="474"/>
      <c r="AU887" s="474"/>
      <c r="AV887" s="474"/>
      <c r="AW887" s="474"/>
      <c r="AX887" s="474"/>
      <c r="AY887" s="474"/>
      <c r="AZ887" s="474"/>
      <c r="BA887" s="474"/>
      <c r="BB887" s="474"/>
      <c r="BC887" s="474"/>
      <c r="BD887" s="474"/>
      <c r="BE887" s="474"/>
      <c r="BF887" s="474"/>
      <c r="BG887" s="474"/>
      <c r="BH887" s="474"/>
      <c r="BI887" s="474"/>
      <c r="BJ887" s="474"/>
      <c r="BK887" s="474"/>
    </row>
    <row r="888" spans="17:63" ht="15.75" customHeight="1">
      <c r="Q888" s="77"/>
      <c r="AS888" s="474"/>
      <c r="AT888" s="474"/>
      <c r="AU888" s="474"/>
      <c r="AV888" s="474"/>
      <c r="AW888" s="474"/>
      <c r="AX888" s="474"/>
      <c r="AY888" s="474"/>
      <c r="AZ888" s="474"/>
      <c r="BA888" s="474"/>
      <c r="BB888" s="474"/>
      <c r="BC888" s="474"/>
      <c r="BD888" s="474"/>
      <c r="BE888" s="474"/>
      <c r="BF888" s="474"/>
      <c r="BG888" s="474"/>
      <c r="BH888" s="474"/>
      <c r="BI888" s="474"/>
      <c r="BJ888" s="474"/>
      <c r="BK888" s="474"/>
    </row>
    <row r="889" spans="17:63" ht="15.75" customHeight="1">
      <c r="Q889" s="77"/>
      <c r="AS889" s="474"/>
      <c r="AT889" s="474"/>
      <c r="AU889" s="474"/>
      <c r="AV889" s="474"/>
      <c r="AW889" s="474"/>
      <c r="AX889" s="474"/>
      <c r="AY889" s="474"/>
      <c r="AZ889" s="474"/>
      <c r="BA889" s="474"/>
      <c r="BB889" s="474"/>
      <c r="BC889" s="474"/>
      <c r="BD889" s="474"/>
      <c r="BE889" s="474"/>
      <c r="BF889" s="474"/>
      <c r="BG889" s="474"/>
      <c r="BH889" s="474"/>
      <c r="BI889" s="474"/>
      <c r="BJ889" s="474"/>
      <c r="BK889" s="474"/>
    </row>
    <row r="890" spans="17:63" ht="15.75" customHeight="1">
      <c r="Q890" s="77"/>
      <c r="AS890" s="474"/>
      <c r="AT890" s="474"/>
      <c r="AU890" s="474"/>
      <c r="AV890" s="474"/>
      <c r="AW890" s="474"/>
      <c r="AX890" s="474"/>
      <c r="AY890" s="474"/>
      <c r="AZ890" s="474"/>
      <c r="BA890" s="474"/>
      <c r="BB890" s="474"/>
      <c r="BC890" s="474"/>
      <c r="BD890" s="474"/>
      <c r="BE890" s="474"/>
      <c r="BF890" s="474"/>
      <c r="BG890" s="474"/>
      <c r="BH890" s="474"/>
      <c r="BI890" s="474"/>
      <c r="BJ890" s="474"/>
      <c r="BK890" s="474"/>
    </row>
    <row r="891" spans="17:63" ht="15.75" customHeight="1">
      <c r="Q891" s="77"/>
      <c r="AS891" s="474"/>
      <c r="AT891" s="474"/>
      <c r="AU891" s="474"/>
      <c r="AV891" s="474"/>
      <c r="AW891" s="474"/>
      <c r="AX891" s="474"/>
      <c r="AY891" s="474"/>
      <c r="AZ891" s="474"/>
      <c r="BA891" s="474"/>
      <c r="BB891" s="474"/>
      <c r="BC891" s="474"/>
      <c r="BD891" s="474"/>
      <c r="BE891" s="474"/>
      <c r="BF891" s="474"/>
      <c r="BG891" s="474"/>
      <c r="BH891" s="474"/>
      <c r="BI891" s="474"/>
      <c r="BJ891" s="474"/>
      <c r="BK891" s="474"/>
    </row>
    <row r="892" spans="17:63" ht="15.75" customHeight="1">
      <c r="Q892" s="77"/>
      <c r="AS892" s="474"/>
      <c r="AT892" s="474"/>
      <c r="AU892" s="474"/>
      <c r="AV892" s="474"/>
      <c r="AW892" s="474"/>
      <c r="AX892" s="474"/>
      <c r="AY892" s="474"/>
      <c r="AZ892" s="474"/>
      <c r="BA892" s="474"/>
      <c r="BB892" s="474"/>
      <c r="BC892" s="474"/>
      <c r="BD892" s="474"/>
      <c r="BE892" s="474"/>
      <c r="BF892" s="474"/>
      <c r="BG892" s="474"/>
      <c r="BH892" s="474"/>
      <c r="BI892" s="474"/>
      <c r="BJ892" s="474"/>
      <c r="BK892" s="474"/>
    </row>
    <row r="893" spans="17:63" ht="15.75" customHeight="1">
      <c r="Q893" s="77"/>
      <c r="AS893" s="474"/>
      <c r="AT893" s="474"/>
      <c r="AU893" s="474"/>
      <c r="AV893" s="474"/>
      <c r="AW893" s="474"/>
      <c r="AX893" s="474"/>
      <c r="AY893" s="474"/>
      <c r="AZ893" s="474"/>
      <c r="BA893" s="474"/>
      <c r="BB893" s="474"/>
      <c r="BC893" s="474"/>
      <c r="BD893" s="474"/>
      <c r="BE893" s="474"/>
      <c r="BF893" s="474"/>
      <c r="BG893" s="474"/>
      <c r="BH893" s="474"/>
      <c r="BI893" s="474"/>
      <c r="BJ893" s="474"/>
      <c r="BK893" s="474"/>
    </row>
    <row r="894" spans="17:63" ht="15.75" customHeight="1">
      <c r="Q894" s="77"/>
      <c r="AS894" s="474"/>
      <c r="AT894" s="474"/>
      <c r="AU894" s="474"/>
      <c r="AV894" s="474"/>
      <c r="AW894" s="474"/>
      <c r="AX894" s="474"/>
      <c r="AY894" s="474"/>
      <c r="AZ894" s="474"/>
      <c r="BA894" s="474"/>
      <c r="BB894" s="474"/>
      <c r="BC894" s="474"/>
      <c r="BD894" s="474"/>
      <c r="BE894" s="474"/>
      <c r="BF894" s="474"/>
      <c r="BG894" s="474"/>
      <c r="BH894" s="474"/>
      <c r="BI894" s="474"/>
      <c r="BJ894" s="474"/>
      <c r="BK894" s="474"/>
    </row>
    <row r="895" spans="17:63" ht="15.75" customHeight="1">
      <c r="Q895" s="77"/>
      <c r="AS895" s="474"/>
      <c r="AT895" s="474"/>
      <c r="AU895" s="474"/>
      <c r="AV895" s="474"/>
      <c r="AW895" s="474"/>
      <c r="AX895" s="474"/>
      <c r="AY895" s="474"/>
      <c r="AZ895" s="474"/>
      <c r="BA895" s="474"/>
      <c r="BB895" s="474"/>
      <c r="BC895" s="474"/>
      <c r="BD895" s="474"/>
      <c r="BE895" s="474"/>
      <c r="BF895" s="474"/>
      <c r="BG895" s="474"/>
      <c r="BH895" s="474"/>
      <c r="BI895" s="474"/>
      <c r="BJ895" s="474"/>
      <c r="BK895" s="474"/>
    </row>
    <row r="896" spans="17:63" ht="15.75" customHeight="1">
      <c r="Q896" s="77"/>
      <c r="AS896" s="474"/>
      <c r="AT896" s="474"/>
      <c r="AU896" s="474"/>
      <c r="AV896" s="474"/>
      <c r="AW896" s="474"/>
      <c r="AX896" s="474"/>
      <c r="AY896" s="474"/>
      <c r="AZ896" s="474"/>
      <c r="BA896" s="474"/>
      <c r="BB896" s="474"/>
      <c r="BC896" s="474"/>
      <c r="BD896" s="474"/>
      <c r="BE896" s="474"/>
      <c r="BF896" s="474"/>
      <c r="BG896" s="474"/>
      <c r="BH896" s="474"/>
      <c r="BI896" s="474"/>
      <c r="BJ896" s="474"/>
      <c r="BK896" s="474"/>
    </row>
    <row r="897" spans="17:63" ht="15.75" customHeight="1">
      <c r="Q897" s="77"/>
      <c r="AS897" s="474"/>
      <c r="AT897" s="474"/>
      <c r="AU897" s="474"/>
      <c r="AV897" s="474"/>
      <c r="AW897" s="474"/>
      <c r="AX897" s="474"/>
      <c r="AY897" s="474"/>
      <c r="AZ897" s="474"/>
      <c r="BA897" s="474"/>
      <c r="BB897" s="474"/>
      <c r="BC897" s="474"/>
      <c r="BD897" s="474"/>
      <c r="BE897" s="474"/>
      <c r="BF897" s="474"/>
      <c r="BG897" s="474"/>
      <c r="BH897" s="474"/>
      <c r="BI897" s="474"/>
      <c r="BJ897" s="474"/>
      <c r="BK897" s="474"/>
    </row>
    <row r="898" spans="17:63" ht="15.75" customHeight="1">
      <c r="Q898" s="77"/>
      <c r="AS898" s="474"/>
      <c r="AT898" s="474"/>
      <c r="AU898" s="474"/>
      <c r="AV898" s="474"/>
      <c r="AW898" s="474"/>
      <c r="AX898" s="474"/>
      <c r="AY898" s="474"/>
      <c r="AZ898" s="474"/>
      <c r="BA898" s="474"/>
      <c r="BB898" s="474"/>
      <c r="BC898" s="474"/>
      <c r="BD898" s="474"/>
      <c r="BE898" s="474"/>
      <c r="BF898" s="474"/>
      <c r="BG898" s="474"/>
      <c r="BH898" s="474"/>
      <c r="BI898" s="474"/>
      <c r="BJ898" s="474"/>
      <c r="BK898" s="474"/>
    </row>
    <row r="899" spans="17:63" ht="15.75" customHeight="1">
      <c r="Q899" s="77"/>
      <c r="AS899" s="474"/>
      <c r="AT899" s="474"/>
      <c r="AU899" s="474"/>
      <c r="AV899" s="474"/>
      <c r="AW899" s="474"/>
      <c r="AX899" s="474"/>
      <c r="AY899" s="474"/>
      <c r="AZ899" s="474"/>
      <c r="BA899" s="474"/>
      <c r="BB899" s="474"/>
      <c r="BC899" s="474"/>
      <c r="BD899" s="474"/>
      <c r="BE899" s="474"/>
      <c r="BF899" s="474"/>
      <c r="BG899" s="474"/>
      <c r="BH899" s="474"/>
      <c r="BI899" s="474"/>
      <c r="BJ899" s="474"/>
      <c r="BK899" s="474"/>
    </row>
    <row r="900" spans="17:63" ht="15.75" customHeight="1">
      <c r="Q900" s="77"/>
      <c r="AS900" s="474"/>
      <c r="AT900" s="474"/>
      <c r="AU900" s="474"/>
      <c r="AV900" s="474"/>
      <c r="AW900" s="474"/>
      <c r="AX900" s="474"/>
      <c r="AY900" s="474"/>
      <c r="AZ900" s="474"/>
      <c r="BA900" s="474"/>
      <c r="BB900" s="474"/>
      <c r="BC900" s="474"/>
      <c r="BD900" s="474"/>
      <c r="BE900" s="474"/>
      <c r="BF900" s="474"/>
      <c r="BG900" s="474"/>
      <c r="BH900" s="474"/>
      <c r="BI900" s="474"/>
      <c r="BJ900" s="474"/>
      <c r="BK900" s="474"/>
    </row>
    <row r="901" spans="17:63" ht="15.75" customHeight="1">
      <c r="Q901" s="77"/>
      <c r="AS901" s="474"/>
      <c r="AT901" s="474"/>
      <c r="AU901" s="474"/>
      <c r="AV901" s="474"/>
      <c r="AW901" s="474"/>
      <c r="AX901" s="474"/>
      <c r="AY901" s="474"/>
      <c r="AZ901" s="474"/>
      <c r="BA901" s="474"/>
      <c r="BB901" s="474"/>
      <c r="BC901" s="474"/>
      <c r="BD901" s="474"/>
      <c r="BE901" s="474"/>
      <c r="BF901" s="474"/>
      <c r="BG901" s="474"/>
      <c r="BH901" s="474"/>
      <c r="BI901" s="474"/>
      <c r="BJ901" s="474"/>
      <c r="BK901" s="474"/>
    </row>
    <row r="902" spans="17:63" ht="15.75" customHeight="1">
      <c r="Q902" s="77"/>
      <c r="AS902" s="474"/>
      <c r="AT902" s="474"/>
      <c r="AU902" s="474"/>
      <c r="AV902" s="474"/>
      <c r="AW902" s="474"/>
      <c r="AX902" s="474"/>
      <c r="AY902" s="474"/>
      <c r="AZ902" s="474"/>
      <c r="BA902" s="474"/>
      <c r="BB902" s="474"/>
      <c r="BC902" s="474"/>
      <c r="BD902" s="474"/>
      <c r="BE902" s="474"/>
      <c r="BF902" s="474"/>
      <c r="BG902" s="474"/>
      <c r="BH902" s="474"/>
      <c r="BI902" s="474"/>
      <c r="BJ902" s="474"/>
      <c r="BK902" s="474"/>
    </row>
    <row r="903" spans="17:63" ht="15.75" customHeight="1">
      <c r="Q903" s="77"/>
      <c r="AS903" s="474"/>
      <c r="AT903" s="474"/>
      <c r="AU903" s="474"/>
      <c r="AV903" s="474"/>
      <c r="AW903" s="474"/>
      <c r="AX903" s="474"/>
      <c r="AY903" s="474"/>
      <c r="AZ903" s="474"/>
      <c r="BA903" s="474"/>
      <c r="BB903" s="474"/>
      <c r="BC903" s="474"/>
      <c r="BD903" s="474"/>
      <c r="BE903" s="474"/>
      <c r="BF903" s="474"/>
      <c r="BG903" s="474"/>
      <c r="BH903" s="474"/>
      <c r="BI903" s="474"/>
      <c r="BJ903" s="474"/>
      <c r="BK903" s="474"/>
    </row>
    <row r="904" spans="17:63" ht="15.75" customHeight="1">
      <c r="Q904" s="77"/>
      <c r="AS904" s="474"/>
      <c r="AT904" s="474"/>
      <c r="AU904" s="474"/>
      <c r="AV904" s="474"/>
      <c r="AW904" s="474"/>
      <c r="AX904" s="474"/>
      <c r="AY904" s="474"/>
      <c r="AZ904" s="474"/>
      <c r="BA904" s="474"/>
      <c r="BB904" s="474"/>
      <c r="BC904" s="474"/>
      <c r="BD904" s="474"/>
      <c r="BE904" s="474"/>
      <c r="BF904" s="474"/>
      <c r="BG904" s="474"/>
      <c r="BH904" s="474"/>
      <c r="BI904" s="474"/>
      <c r="BJ904" s="474"/>
      <c r="BK904" s="474"/>
    </row>
    <row r="905" spans="17:63" ht="15.75" customHeight="1">
      <c r="Q905" s="77"/>
      <c r="AS905" s="474"/>
      <c r="AT905" s="474"/>
      <c r="AU905" s="474"/>
      <c r="AV905" s="474"/>
      <c r="AW905" s="474"/>
      <c r="AX905" s="474"/>
      <c r="AY905" s="474"/>
      <c r="AZ905" s="474"/>
      <c r="BA905" s="474"/>
      <c r="BB905" s="474"/>
      <c r="BC905" s="474"/>
      <c r="BD905" s="474"/>
      <c r="BE905" s="474"/>
      <c r="BF905" s="474"/>
      <c r="BG905" s="474"/>
      <c r="BH905" s="474"/>
      <c r="BI905" s="474"/>
      <c r="BJ905" s="474"/>
      <c r="BK905" s="474"/>
    </row>
    <row r="906" spans="17:63" ht="15.75" customHeight="1">
      <c r="Q906" s="77"/>
      <c r="AS906" s="474"/>
      <c r="AT906" s="474"/>
      <c r="AU906" s="474"/>
      <c r="AV906" s="474"/>
      <c r="AW906" s="474"/>
      <c r="AX906" s="474"/>
      <c r="AY906" s="474"/>
      <c r="AZ906" s="474"/>
      <c r="BA906" s="474"/>
      <c r="BB906" s="474"/>
      <c r="BC906" s="474"/>
      <c r="BD906" s="474"/>
      <c r="BE906" s="474"/>
      <c r="BF906" s="474"/>
      <c r="BG906" s="474"/>
      <c r="BH906" s="474"/>
      <c r="BI906" s="474"/>
      <c r="BJ906" s="474"/>
      <c r="BK906" s="474"/>
    </row>
    <row r="907" spans="17:63" ht="15.75" customHeight="1">
      <c r="Q907" s="77"/>
      <c r="AS907" s="474"/>
      <c r="AT907" s="474"/>
      <c r="AU907" s="474"/>
      <c r="AV907" s="474"/>
      <c r="AW907" s="474"/>
      <c r="AX907" s="474"/>
      <c r="AY907" s="474"/>
      <c r="AZ907" s="474"/>
      <c r="BA907" s="474"/>
      <c r="BB907" s="474"/>
      <c r="BC907" s="474"/>
      <c r="BD907" s="474"/>
      <c r="BE907" s="474"/>
      <c r="BF907" s="474"/>
      <c r="BG907" s="474"/>
      <c r="BH907" s="474"/>
      <c r="BI907" s="474"/>
      <c r="BJ907" s="474"/>
      <c r="BK907" s="474"/>
    </row>
    <row r="908" spans="17:63" ht="15.75" customHeight="1">
      <c r="Q908" s="77"/>
      <c r="AS908" s="474"/>
      <c r="AT908" s="474"/>
      <c r="AU908" s="474"/>
      <c r="AV908" s="474"/>
      <c r="AW908" s="474"/>
      <c r="AX908" s="474"/>
      <c r="AY908" s="474"/>
      <c r="AZ908" s="474"/>
      <c r="BA908" s="474"/>
      <c r="BB908" s="474"/>
      <c r="BC908" s="474"/>
      <c r="BD908" s="474"/>
      <c r="BE908" s="474"/>
      <c r="BF908" s="474"/>
      <c r="BG908" s="474"/>
      <c r="BH908" s="474"/>
      <c r="BI908" s="474"/>
      <c r="BJ908" s="474"/>
      <c r="BK908" s="474"/>
    </row>
    <row r="909" spans="17:63" ht="15.75" customHeight="1">
      <c r="Q909" s="77"/>
      <c r="AS909" s="474"/>
      <c r="AT909" s="474"/>
      <c r="AU909" s="474"/>
      <c r="AV909" s="474"/>
      <c r="AW909" s="474"/>
      <c r="AX909" s="474"/>
      <c r="AY909" s="474"/>
      <c r="AZ909" s="474"/>
      <c r="BA909" s="474"/>
      <c r="BB909" s="474"/>
      <c r="BC909" s="474"/>
      <c r="BD909" s="474"/>
      <c r="BE909" s="474"/>
      <c r="BF909" s="474"/>
      <c r="BG909" s="474"/>
      <c r="BH909" s="474"/>
      <c r="BI909" s="474"/>
      <c r="BJ909" s="474"/>
      <c r="BK909" s="474"/>
    </row>
    <row r="910" spans="17:63" ht="15.75" customHeight="1">
      <c r="Q910" s="77"/>
      <c r="AS910" s="474"/>
      <c r="AT910" s="474"/>
      <c r="AU910" s="474"/>
      <c r="AV910" s="474"/>
      <c r="AW910" s="474"/>
      <c r="AX910" s="474"/>
      <c r="AY910" s="474"/>
      <c r="AZ910" s="474"/>
      <c r="BA910" s="474"/>
      <c r="BB910" s="474"/>
      <c r="BC910" s="474"/>
      <c r="BD910" s="474"/>
      <c r="BE910" s="474"/>
      <c r="BF910" s="474"/>
      <c r="BG910" s="474"/>
      <c r="BH910" s="474"/>
      <c r="BI910" s="474"/>
      <c r="BJ910" s="474"/>
      <c r="BK910" s="474"/>
    </row>
    <row r="911" spans="17:63" ht="15.75" customHeight="1">
      <c r="Q911" s="77"/>
      <c r="AS911" s="474"/>
      <c r="AT911" s="474"/>
      <c r="AU911" s="474"/>
      <c r="AV911" s="474"/>
      <c r="AW911" s="474"/>
      <c r="AX911" s="474"/>
      <c r="AY911" s="474"/>
      <c r="AZ911" s="474"/>
      <c r="BA911" s="474"/>
      <c r="BB911" s="474"/>
      <c r="BC911" s="474"/>
      <c r="BD911" s="474"/>
      <c r="BE911" s="474"/>
      <c r="BF911" s="474"/>
      <c r="BG911" s="474"/>
      <c r="BH911" s="474"/>
      <c r="BI911" s="474"/>
      <c r="BJ911" s="474"/>
      <c r="BK911" s="474"/>
    </row>
    <row r="912" spans="17:63" ht="15.75" customHeight="1">
      <c r="Q912" s="77"/>
      <c r="AS912" s="474"/>
      <c r="AT912" s="474"/>
      <c r="AU912" s="474"/>
      <c r="AV912" s="474"/>
      <c r="AW912" s="474"/>
      <c r="AX912" s="474"/>
      <c r="AY912" s="474"/>
      <c r="AZ912" s="474"/>
      <c r="BA912" s="474"/>
      <c r="BB912" s="474"/>
      <c r="BC912" s="474"/>
      <c r="BD912" s="474"/>
      <c r="BE912" s="474"/>
      <c r="BF912" s="474"/>
      <c r="BG912" s="474"/>
      <c r="BH912" s="474"/>
      <c r="BI912" s="474"/>
      <c r="BJ912" s="474"/>
      <c r="BK912" s="474"/>
    </row>
    <row r="913" spans="17:63" ht="15.75" customHeight="1">
      <c r="Q913" s="77"/>
      <c r="AS913" s="474"/>
      <c r="AT913" s="474"/>
      <c r="AU913" s="474"/>
      <c r="AV913" s="474"/>
      <c r="AW913" s="474"/>
      <c r="AX913" s="474"/>
      <c r="AY913" s="474"/>
      <c r="AZ913" s="474"/>
      <c r="BA913" s="474"/>
      <c r="BB913" s="474"/>
      <c r="BC913" s="474"/>
      <c r="BD913" s="474"/>
      <c r="BE913" s="474"/>
      <c r="BF913" s="474"/>
      <c r="BG913" s="474"/>
      <c r="BH913" s="474"/>
      <c r="BI913" s="474"/>
      <c r="BJ913" s="474"/>
      <c r="BK913" s="474"/>
    </row>
    <row r="914" spans="17:63" ht="15.75" customHeight="1">
      <c r="Q914" s="77"/>
      <c r="AS914" s="474"/>
      <c r="AT914" s="474"/>
      <c r="AU914" s="474"/>
      <c r="AV914" s="474"/>
      <c r="AW914" s="474"/>
      <c r="AX914" s="474"/>
      <c r="AY914" s="474"/>
      <c r="AZ914" s="474"/>
      <c r="BA914" s="474"/>
      <c r="BB914" s="474"/>
      <c r="BC914" s="474"/>
      <c r="BD914" s="474"/>
      <c r="BE914" s="474"/>
      <c r="BF914" s="474"/>
      <c r="BG914" s="474"/>
      <c r="BH914" s="474"/>
      <c r="BI914" s="474"/>
      <c r="BJ914" s="474"/>
      <c r="BK914" s="474"/>
    </row>
    <row r="915" spans="17:63" ht="15.75" customHeight="1">
      <c r="Q915" s="77"/>
      <c r="AS915" s="474"/>
      <c r="AT915" s="474"/>
      <c r="AU915" s="474"/>
      <c r="AV915" s="474"/>
      <c r="AW915" s="474"/>
      <c r="AX915" s="474"/>
      <c r="AY915" s="474"/>
      <c r="AZ915" s="474"/>
      <c r="BA915" s="474"/>
      <c r="BB915" s="474"/>
      <c r="BC915" s="474"/>
      <c r="BD915" s="474"/>
      <c r="BE915" s="474"/>
      <c r="BF915" s="474"/>
      <c r="BG915" s="474"/>
      <c r="BH915" s="474"/>
      <c r="BI915" s="474"/>
      <c r="BJ915" s="474"/>
      <c r="BK915" s="474"/>
    </row>
    <row r="916" spans="17:63" ht="15.75" customHeight="1">
      <c r="Q916" s="77"/>
      <c r="AS916" s="474"/>
      <c r="AT916" s="474"/>
      <c r="AU916" s="474"/>
      <c r="AV916" s="474"/>
      <c r="AW916" s="474"/>
      <c r="AX916" s="474"/>
      <c r="AY916" s="474"/>
      <c r="AZ916" s="474"/>
      <c r="BA916" s="474"/>
      <c r="BB916" s="474"/>
      <c r="BC916" s="474"/>
      <c r="BD916" s="474"/>
      <c r="BE916" s="474"/>
      <c r="BF916" s="474"/>
      <c r="BG916" s="474"/>
      <c r="BH916" s="474"/>
      <c r="BI916" s="474"/>
      <c r="BJ916" s="474"/>
      <c r="BK916" s="474"/>
    </row>
    <row r="917" spans="17:63" ht="15.75" customHeight="1">
      <c r="Q917" s="77"/>
      <c r="AS917" s="474"/>
      <c r="AT917" s="474"/>
      <c r="AU917" s="474"/>
      <c r="AV917" s="474"/>
      <c r="AW917" s="474"/>
      <c r="AX917" s="474"/>
      <c r="AY917" s="474"/>
      <c r="AZ917" s="474"/>
      <c r="BA917" s="474"/>
      <c r="BB917" s="474"/>
      <c r="BC917" s="474"/>
      <c r="BD917" s="474"/>
      <c r="BE917" s="474"/>
      <c r="BF917" s="474"/>
      <c r="BG917" s="474"/>
      <c r="BH917" s="474"/>
      <c r="BI917" s="474"/>
      <c r="BJ917" s="474"/>
      <c r="BK917" s="474"/>
    </row>
    <row r="918" spans="17:63" ht="15.75" customHeight="1">
      <c r="Q918" s="77"/>
      <c r="AS918" s="474"/>
      <c r="AT918" s="474"/>
      <c r="AU918" s="474"/>
      <c r="AV918" s="474"/>
      <c r="AW918" s="474"/>
      <c r="AX918" s="474"/>
      <c r="AY918" s="474"/>
      <c r="AZ918" s="474"/>
      <c r="BA918" s="474"/>
      <c r="BB918" s="474"/>
      <c r="BC918" s="474"/>
      <c r="BD918" s="474"/>
      <c r="BE918" s="474"/>
      <c r="BF918" s="474"/>
      <c r="BG918" s="474"/>
      <c r="BH918" s="474"/>
      <c r="BI918" s="474"/>
      <c r="BJ918" s="474"/>
      <c r="BK918" s="474"/>
    </row>
    <row r="919" spans="17:63" ht="15.75" customHeight="1">
      <c r="Q919" s="77"/>
      <c r="AS919" s="474"/>
      <c r="AT919" s="474"/>
      <c r="AU919" s="474"/>
      <c r="AV919" s="474"/>
      <c r="AW919" s="474"/>
      <c r="AX919" s="474"/>
      <c r="AY919" s="474"/>
      <c r="AZ919" s="474"/>
      <c r="BA919" s="474"/>
      <c r="BB919" s="474"/>
      <c r="BC919" s="474"/>
      <c r="BD919" s="474"/>
      <c r="BE919" s="474"/>
      <c r="BF919" s="474"/>
      <c r="BG919" s="474"/>
      <c r="BH919" s="474"/>
      <c r="BI919" s="474"/>
      <c r="BJ919" s="474"/>
      <c r="BK919" s="474"/>
    </row>
    <row r="920" spans="17:63" ht="15.75" customHeight="1">
      <c r="Q920" s="77"/>
      <c r="AS920" s="474"/>
      <c r="AT920" s="474"/>
      <c r="AU920" s="474"/>
      <c r="AV920" s="474"/>
      <c r="AW920" s="474"/>
      <c r="AX920" s="474"/>
      <c r="AY920" s="474"/>
      <c r="AZ920" s="474"/>
      <c r="BA920" s="474"/>
      <c r="BB920" s="474"/>
      <c r="BC920" s="474"/>
      <c r="BD920" s="474"/>
      <c r="BE920" s="474"/>
      <c r="BF920" s="474"/>
      <c r="BG920" s="474"/>
      <c r="BH920" s="474"/>
      <c r="BI920" s="474"/>
      <c r="BJ920" s="474"/>
      <c r="BK920" s="474"/>
    </row>
    <row r="921" spans="17:63" ht="15.75" customHeight="1">
      <c r="Q921" s="77"/>
      <c r="AS921" s="474"/>
      <c r="AT921" s="474"/>
      <c r="AU921" s="474"/>
      <c r="AV921" s="474"/>
      <c r="AW921" s="474"/>
      <c r="AX921" s="474"/>
      <c r="AY921" s="474"/>
      <c r="AZ921" s="474"/>
      <c r="BA921" s="474"/>
      <c r="BB921" s="474"/>
      <c r="BC921" s="474"/>
      <c r="BD921" s="474"/>
      <c r="BE921" s="474"/>
      <c r="BF921" s="474"/>
      <c r="BG921" s="474"/>
      <c r="BH921" s="474"/>
      <c r="BI921" s="474"/>
      <c r="BJ921" s="474"/>
      <c r="BK921" s="474"/>
    </row>
    <row r="922" spans="17:63" ht="15.75" customHeight="1">
      <c r="Q922" s="77"/>
      <c r="AS922" s="474"/>
      <c r="AT922" s="474"/>
      <c r="AU922" s="474"/>
      <c r="AV922" s="474"/>
      <c r="AW922" s="474"/>
      <c r="AX922" s="474"/>
      <c r="AY922" s="474"/>
      <c r="AZ922" s="474"/>
      <c r="BA922" s="474"/>
      <c r="BB922" s="474"/>
      <c r="BC922" s="474"/>
      <c r="BD922" s="474"/>
      <c r="BE922" s="474"/>
      <c r="BF922" s="474"/>
      <c r="BG922" s="474"/>
      <c r="BH922" s="474"/>
      <c r="BI922" s="474"/>
      <c r="BJ922" s="474"/>
      <c r="BK922" s="474"/>
    </row>
    <row r="923" spans="17:63" ht="15.75" customHeight="1">
      <c r="Q923" s="77"/>
      <c r="AS923" s="474"/>
      <c r="AT923" s="474"/>
      <c r="AU923" s="474"/>
      <c r="AV923" s="474"/>
      <c r="AW923" s="474"/>
      <c r="AX923" s="474"/>
      <c r="AY923" s="474"/>
      <c r="AZ923" s="474"/>
      <c r="BA923" s="474"/>
      <c r="BB923" s="474"/>
      <c r="BC923" s="474"/>
      <c r="BD923" s="474"/>
      <c r="BE923" s="474"/>
      <c r="BF923" s="474"/>
      <c r="BG923" s="474"/>
      <c r="BH923" s="474"/>
      <c r="BI923" s="474"/>
      <c r="BJ923" s="474"/>
      <c r="BK923" s="474"/>
    </row>
    <row r="924" spans="17:63" ht="15.75" customHeight="1">
      <c r="Q924" s="77"/>
      <c r="AS924" s="474"/>
      <c r="AT924" s="474"/>
      <c r="AU924" s="474"/>
      <c r="AV924" s="474"/>
      <c r="AW924" s="474"/>
      <c r="AX924" s="474"/>
      <c r="AY924" s="474"/>
      <c r="AZ924" s="474"/>
      <c r="BA924" s="474"/>
      <c r="BB924" s="474"/>
      <c r="BC924" s="474"/>
      <c r="BD924" s="474"/>
      <c r="BE924" s="474"/>
      <c r="BF924" s="474"/>
      <c r="BG924" s="474"/>
      <c r="BH924" s="474"/>
      <c r="BI924" s="474"/>
      <c r="BJ924" s="474"/>
      <c r="BK924" s="474"/>
    </row>
    <row r="925" spans="17:63" ht="15.75" customHeight="1">
      <c r="Q925" s="77"/>
      <c r="AS925" s="474"/>
      <c r="AT925" s="474"/>
      <c r="AU925" s="474"/>
      <c r="AV925" s="474"/>
      <c r="AW925" s="474"/>
      <c r="AX925" s="474"/>
      <c r="AY925" s="474"/>
      <c r="AZ925" s="474"/>
      <c r="BA925" s="474"/>
      <c r="BB925" s="474"/>
      <c r="BC925" s="474"/>
      <c r="BD925" s="474"/>
      <c r="BE925" s="474"/>
      <c r="BF925" s="474"/>
      <c r="BG925" s="474"/>
      <c r="BH925" s="474"/>
      <c r="BI925" s="474"/>
      <c r="BJ925" s="474"/>
      <c r="BK925" s="474"/>
    </row>
    <row r="926" spans="17:63" ht="15.75" customHeight="1">
      <c r="Q926" s="77"/>
      <c r="AS926" s="474"/>
      <c r="AT926" s="474"/>
      <c r="AU926" s="474"/>
      <c r="AV926" s="474"/>
      <c r="AW926" s="474"/>
      <c r="AX926" s="474"/>
      <c r="AY926" s="474"/>
      <c r="AZ926" s="474"/>
      <c r="BA926" s="474"/>
      <c r="BB926" s="474"/>
      <c r="BC926" s="474"/>
      <c r="BD926" s="474"/>
      <c r="BE926" s="474"/>
      <c r="BF926" s="474"/>
      <c r="BG926" s="474"/>
      <c r="BH926" s="474"/>
      <c r="BI926" s="474"/>
      <c r="BJ926" s="474"/>
      <c r="BK926" s="474"/>
    </row>
    <row r="927" spans="17:63" ht="15.75" customHeight="1">
      <c r="Q927" s="77"/>
      <c r="AS927" s="474"/>
      <c r="AT927" s="474"/>
      <c r="AU927" s="474"/>
      <c r="AV927" s="474"/>
      <c r="AW927" s="474"/>
      <c r="AX927" s="474"/>
      <c r="AY927" s="474"/>
      <c r="AZ927" s="474"/>
      <c r="BA927" s="474"/>
      <c r="BB927" s="474"/>
      <c r="BC927" s="474"/>
      <c r="BD927" s="474"/>
      <c r="BE927" s="474"/>
      <c r="BF927" s="474"/>
      <c r="BG927" s="474"/>
      <c r="BH927" s="474"/>
      <c r="BI927" s="474"/>
      <c r="BJ927" s="474"/>
      <c r="BK927" s="474"/>
    </row>
    <row r="928" spans="17:63" ht="15.75" customHeight="1">
      <c r="Q928" s="77"/>
      <c r="AS928" s="474"/>
      <c r="AT928" s="474"/>
      <c r="AU928" s="474"/>
      <c r="AV928" s="474"/>
      <c r="AW928" s="474"/>
      <c r="AX928" s="474"/>
      <c r="AY928" s="474"/>
      <c r="AZ928" s="474"/>
      <c r="BA928" s="474"/>
      <c r="BB928" s="474"/>
      <c r="BC928" s="474"/>
      <c r="BD928" s="474"/>
      <c r="BE928" s="474"/>
      <c r="BF928" s="474"/>
      <c r="BG928" s="474"/>
      <c r="BH928" s="474"/>
      <c r="BI928" s="474"/>
      <c r="BJ928" s="474"/>
      <c r="BK928" s="474"/>
    </row>
    <row r="929" spans="17:63" ht="15.75" customHeight="1">
      <c r="Q929" s="77"/>
      <c r="AS929" s="474"/>
      <c r="AT929" s="474"/>
      <c r="AU929" s="474"/>
      <c r="AV929" s="474"/>
      <c r="AW929" s="474"/>
      <c r="AX929" s="474"/>
      <c r="AY929" s="474"/>
      <c r="AZ929" s="474"/>
      <c r="BA929" s="474"/>
      <c r="BB929" s="474"/>
      <c r="BC929" s="474"/>
      <c r="BD929" s="474"/>
      <c r="BE929" s="474"/>
      <c r="BF929" s="474"/>
      <c r="BG929" s="474"/>
      <c r="BH929" s="474"/>
      <c r="BI929" s="474"/>
      <c r="BJ929" s="474"/>
      <c r="BK929" s="474"/>
    </row>
    <row r="930" spans="17:63" ht="15.75" customHeight="1">
      <c r="Q930" s="77"/>
      <c r="AS930" s="474"/>
      <c r="AT930" s="474"/>
      <c r="AU930" s="474"/>
      <c r="AV930" s="474"/>
      <c r="AW930" s="474"/>
      <c r="AX930" s="474"/>
      <c r="AY930" s="474"/>
      <c r="AZ930" s="474"/>
      <c r="BA930" s="474"/>
      <c r="BB930" s="474"/>
      <c r="BC930" s="474"/>
      <c r="BD930" s="474"/>
      <c r="BE930" s="474"/>
      <c r="BF930" s="474"/>
      <c r="BG930" s="474"/>
      <c r="BH930" s="474"/>
      <c r="BI930" s="474"/>
      <c r="BJ930" s="474"/>
      <c r="BK930" s="474"/>
    </row>
    <row r="931" spans="17:63" ht="15.75" customHeight="1">
      <c r="Q931" s="77"/>
      <c r="AS931" s="474"/>
      <c r="AT931" s="474"/>
      <c r="AU931" s="474"/>
      <c r="AV931" s="474"/>
      <c r="AW931" s="474"/>
      <c r="AX931" s="474"/>
      <c r="AY931" s="474"/>
      <c r="AZ931" s="474"/>
      <c r="BA931" s="474"/>
      <c r="BB931" s="474"/>
      <c r="BC931" s="474"/>
      <c r="BD931" s="474"/>
      <c r="BE931" s="474"/>
      <c r="BF931" s="474"/>
      <c r="BG931" s="474"/>
      <c r="BH931" s="474"/>
      <c r="BI931" s="474"/>
      <c r="BJ931" s="474"/>
      <c r="BK931" s="474"/>
    </row>
    <row r="932" spans="17:63" ht="15.75" customHeight="1">
      <c r="Q932" s="77"/>
      <c r="AS932" s="474"/>
      <c r="AT932" s="474"/>
      <c r="AU932" s="474"/>
      <c r="AV932" s="474"/>
      <c r="AW932" s="474"/>
      <c r="AX932" s="474"/>
      <c r="AY932" s="474"/>
      <c r="AZ932" s="474"/>
      <c r="BA932" s="474"/>
      <c r="BB932" s="474"/>
      <c r="BC932" s="474"/>
      <c r="BD932" s="474"/>
      <c r="BE932" s="474"/>
      <c r="BF932" s="474"/>
      <c r="BG932" s="474"/>
      <c r="BH932" s="474"/>
      <c r="BI932" s="474"/>
      <c r="BJ932" s="474"/>
      <c r="BK932" s="474"/>
    </row>
    <row r="933" spans="17:63" ht="15.75" customHeight="1">
      <c r="Q933" s="77"/>
      <c r="AS933" s="474"/>
      <c r="AT933" s="474"/>
      <c r="AU933" s="474"/>
      <c r="AV933" s="474"/>
      <c r="AW933" s="474"/>
      <c r="AX933" s="474"/>
      <c r="AY933" s="474"/>
      <c r="AZ933" s="474"/>
      <c r="BA933" s="474"/>
      <c r="BB933" s="474"/>
      <c r="BC933" s="474"/>
      <c r="BD933" s="474"/>
      <c r="BE933" s="474"/>
      <c r="BF933" s="474"/>
      <c r="BG933" s="474"/>
      <c r="BH933" s="474"/>
      <c r="BI933" s="474"/>
      <c r="BJ933" s="474"/>
      <c r="BK933" s="474"/>
    </row>
    <row r="934" spans="17:63" ht="15.75" customHeight="1">
      <c r="Q934" s="77"/>
      <c r="AS934" s="474"/>
      <c r="AT934" s="474"/>
      <c r="AU934" s="474"/>
      <c r="AV934" s="474"/>
      <c r="AW934" s="474"/>
      <c r="AX934" s="474"/>
      <c r="AY934" s="474"/>
      <c r="AZ934" s="474"/>
      <c r="BA934" s="474"/>
      <c r="BB934" s="474"/>
      <c r="BC934" s="474"/>
      <c r="BD934" s="474"/>
      <c r="BE934" s="474"/>
      <c r="BF934" s="474"/>
      <c r="BG934" s="474"/>
      <c r="BH934" s="474"/>
      <c r="BI934" s="474"/>
      <c r="BJ934" s="474"/>
      <c r="BK934" s="474"/>
    </row>
    <row r="935" spans="17:63" ht="15.75" customHeight="1">
      <c r="Q935" s="77"/>
      <c r="AS935" s="474"/>
      <c r="AT935" s="474"/>
      <c r="AU935" s="474"/>
      <c r="AV935" s="474"/>
      <c r="AW935" s="474"/>
      <c r="AX935" s="474"/>
      <c r="AY935" s="474"/>
      <c r="AZ935" s="474"/>
      <c r="BA935" s="474"/>
      <c r="BB935" s="474"/>
      <c r="BC935" s="474"/>
      <c r="BD935" s="474"/>
      <c r="BE935" s="474"/>
      <c r="BF935" s="474"/>
      <c r="BG935" s="474"/>
      <c r="BH935" s="474"/>
      <c r="BI935" s="474"/>
      <c r="BJ935" s="474"/>
      <c r="BK935" s="474"/>
    </row>
    <row r="936" spans="17:63" ht="15.75" customHeight="1">
      <c r="Q936" s="77"/>
      <c r="AS936" s="474"/>
      <c r="AT936" s="474"/>
      <c r="AU936" s="474"/>
      <c r="AV936" s="474"/>
      <c r="AW936" s="474"/>
      <c r="AX936" s="474"/>
      <c r="AY936" s="474"/>
      <c r="AZ936" s="474"/>
      <c r="BA936" s="474"/>
      <c r="BB936" s="474"/>
      <c r="BC936" s="474"/>
      <c r="BD936" s="474"/>
      <c r="BE936" s="474"/>
      <c r="BF936" s="474"/>
      <c r="BG936" s="474"/>
      <c r="BH936" s="474"/>
      <c r="BI936" s="474"/>
      <c r="BJ936" s="474"/>
      <c r="BK936" s="474"/>
    </row>
    <row r="937" spans="17:63" ht="15.75" customHeight="1">
      <c r="Q937" s="77"/>
      <c r="AS937" s="474"/>
      <c r="AT937" s="474"/>
      <c r="AU937" s="474"/>
      <c r="AV937" s="474"/>
      <c r="AW937" s="474"/>
      <c r="AX937" s="474"/>
      <c r="AY937" s="474"/>
      <c r="AZ937" s="474"/>
      <c r="BA937" s="474"/>
      <c r="BB937" s="474"/>
      <c r="BC937" s="474"/>
      <c r="BD937" s="474"/>
      <c r="BE937" s="474"/>
      <c r="BF937" s="474"/>
      <c r="BG937" s="474"/>
      <c r="BH937" s="474"/>
      <c r="BI937" s="474"/>
      <c r="BJ937" s="474"/>
      <c r="BK937" s="474"/>
    </row>
    <row r="938" spans="17:63" ht="15.75" customHeight="1">
      <c r="Q938" s="77"/>
      <c r="AS938" s="474"/>
      <c r="AT938" s="474"/>
      <c r="AU938" s="474"/>
      <c r="AV938" s="474"/>
      <c r="AW938" s="474"/>
      <c r="AX938" s="474"/>
      <c r="AY938" s="474"/>
      <c r="AZ938" s="474"/>
      <c r="BA938" s="474"/>
      <c r="BB938" s="474"/>
      <c r="BC938" s="474"/>
      <c r="BD938" s="474"/>
      <c r="BE938" s="474"/>
      <c r="BF938" s="474"/>
      <c r="BG938" s="474"/>
      <c r="BH938" s="474"/>
      <c r="BI938" s="474"/>
      <c r="BJ938" s="474"/>
      <c r="BK938" s="474"/>
    </row>
    <row r="939" spans="17:63" ht="15.75" customHeight="1">
      <c r="Q939" s="77"/>
      <c r="AS939" s="474"/>
      <c r="AT939" s="474"/>
      <c r="AU939" s="474"/>
      <c r="AV939" s="474"/>
      <c r="AW939" s="474"/>
      <c r="AX939" s="474"/>
      <c r="AY939" s="474"/>
      <c r="AZ939" s="474"/>
      <c r="BA939" s="474"/>
      <c r="BB939" s="474"/>
      <c r="BC939" s="474"/>
      <c r="BD939" s="474"/>
      <c r="BE939" s="474"/>
      <c r="BF939" s="474"/>
      <c r="BG939" s="474"/>
      <c r="BH939" s="474"/>
      <c r="BI939" s="474"/>
      <c r="BJ939" s="474"/>
      <c r="BK939" s="474"/>
    </row>
    <row r="940" spans="17:63" ht="15.75" customHeight="1">
      <c r="Q940" s="77"/>
      <c r="AS940" s="474"/>
      <c r="AT940" s="474"/>
      <c r="AU940" s="474"/>
      <c r="AV940" s="474"/>
      <c r="AW940" s="474"/>
      <c r="AX940" s="474"/>
      <c r="AY940" s="474"/>
      <c r="AZ940" s="474"/>
      <c r="BA940" s="474"/>
      <c r="BB940" s="474"/>
      <c r="BC940" s="474"/>
      <c r="BD940" s="474"/>
      <c r="BE940" s="474"/>
      <c r="BF940" s="474"/>
      <c r="BG940" s="474"/>
      <c r="BH940" s="474"/>
      <c r="BI940" s="474"/>
      <c r="BJ940" s="474"/>
      <c r="BK940" s="474"/>
    </row>
    <row r="941" spans="17:63" ht="15.75" customHeight="1">
      <c r="Q941" s="77"/>
      <c r="AS941" s="474"/>
      <c r="AT941" s="474"/>
      <c r="AU941" s="474"/>
      <c r="AV941" s="474"/>
      <c r="AW941" s="474"/>
      <c r="AX941" s="474"/>
      <c r="AY941" s="474"/>
      <c r="AZ941" s="474"/>
      <c r="BA941" s="474"/>
      <c r="BB941" s="474"/>
      <c r="BC941" s="474"/>
      <c r="BD941" s="474"/>
      <c r="BE941" s="474"/>
      <c r="BF941" s="474"/>
      <c r="BG941" s="474"/>
      <c r="BH941" s="474"/>
      <c r="BI941" s="474"/>
      <c r="BJ941" s="474"/>
      <c r="BK941" s="474"/>
    </row>
    <row r="942" spans="17:63" ht="15.75" customHeight="1">
      <c r="Q942" s="77"/>
      <c r="AS942" s="474"/>
      <c r="AT942" s="474"/>
      <c r="AU942" s="474"/>
      <c r="AV942" s="474"/>
      <c r="AW942" s="474"/>
      <c r="AX942" s="474"/>
      <c r="AY942" s="474"/>
      <c r="AZ942" s="474"/>
      <c r="BA942" s="474"/>
      <c r="BB942" s="474"/>
      <c r="BC942" s="474"/>
      <c r="BD942" s="474"/>
      <c r="BE942" s="474"/>
      <c r="BF942" s="474"/>
      <c r="BG942" s="474"/>
      <c r="BH942" s="474"/>
      <c r="BI942" s="474"/>
      <c r="BJ942" s="474"/>
      <c r="BK942" s="474"/>
    </row>
    <row r="943" spans="17:63" ht="15.75" customHeight="1">
      <c r="Q943" s="77"/>
      <c r="AS943" s="474"/>
      <c r="AT943" s="474"/>
      <c r="AU943" s="474"/>
      <c r="AV943" s="474"/>
      <c r="AW943" s="474"/>
      <c r="AX943" s="474"/>
      <c r="AY943" s="474"/>
      <c r="AZ943" s="474"/>
      <c r="BA943" s="474"/>
      <c r="BB943" s="474"/>
      <c r="BC943" s="474"/>
      <c r="BD943" s="474"/>
      <c r="BE943" s="474"/>
      <c r="BF943" s="474"/>
      <c r="BG943" s="474"/>
      <c r="BH943" s="474"/>
      <c r="BI943" s="474"/>
      <c r="BJ943" s="474"/>
      <c r="BK943" s="474"/>
    </row>
    <row r="944" spans="17:63" ht="15.75" customHeight="1">
      <c r="Q944" s="77"/>
      <c r="AS944" s="474"/>
      <c r="AT944" s="474"/>
      <c r="AU944" s="474"/>
      <c r="AV944" s="474"/>
      <c r="AW944" s="474"/>
      <c r="AX944" s="474"/>
      <c r="AY944" s="474"/>
      <c r="AZ944" s="474"/>
      <c r="BA944" s="474"/>
      <c r="BB944" s="474"/>
      <c r="BC944" s="474"/>
      <c r="BD944" s="474"/>
      <c r="BE944" s="474"/>
      <c r="BF944" s="474"/>
      <c r="BG944" s="474"/>
      <c r="BH944" s="474"/>
      <c r="BI944" s="474"/>
      <c r="BJ944" s="474"/>
      <c r="BK944" s="474"/>
    </row>
    <row r="945" spans="17:63" ht="15.75" customHeight="1">
      <c r="Q945" s="77"/>
      <c r="AS945" s="474"/>
      <c r="AT945" s="474"/>
      <c r="AU945" s="474"/>
      <c r="AV945" s="474"/>
      <c r="AW945" s="474"/>
      <c r="AX945" s="474"/>
      <c r="AY945" s="474"/>
      <c r="AZ945" s="474"/>
      <c r="BA945" s="474"/>
      <c r="BB945" s="474"/>
      <c r="BC945" s="474"/>
      <c r="BD945" s="474"/>
      <c r="BE945" s="474"/>
      <c r="BF945" s="474"/>
      <c r="BG945" s="474"/>
      <c r="BH945" s="474"/>
      <c r="BI945" s="474"/>
      <c r="BJ945" s="474"/>
      <c r="BK945" s="474"/>
    </row>
    <row r="946" spans="17:63" ht="15.75" customHeight="1">
      <c r="Q946" s="77"/>
      <c r="AS946" s="474"/>
      <c r="AT946" s="474"/>
      <c r="AU946" s="474"/>
      <c r="AV946" s="474"/>
      <c r="AW946" s="474"/>
      <c r="AX946" s="474"/>
      <c r="AY946" s="474"/>
      <c r="AZ946" s="474"/>
      <c r="BA946" s="474"/>
      <c r="BB946" s="474"/>
      <c r="BC946" s="474"/>
      <c r="BD946" s="474"/>
      <c r="BE946" s="474"/>
      <c r="BF946" s="474"/>
      <c r="BG946" s="474"/>
      <c r="BH946" s="474"/>
      <c r="BI946" s="474"/>
      <c r="BJ946" s="474"/>
      <c r="BK946" s="474"/>
    </row>
    <row r="947" spans="17:63" ht="15.75" customHeight="1">
      <c r="Q947" s="77"/>
      <c r="AS947" s="474"/>
      <c r="AT947" s="474"/>
      <c r="AU947" s="474"/>
      <c r="AV947" s="474"/>
      <c r="AW947" s="474"/>
      <c r="AX947" s="474"/>
      <c r="AY947" s="474"/>
      <c r="AZ947" s="474"/>
      <c r="BA947" s="474"/>
      <c r="BB947" s="474"/>
      <c r="BC947" s="474"/>
      <c r="BD947" s="474"/>
      <c r="BE947" s="474"/>
      <c r="BF947" s="474"/>
      <c r="BG947" s="474"/>
      <c r="BH947" s="474"/>
      <c r="BI947" s="474"/>
      <c r="BJ947" s="474"/>
      <c r="BK947" s="474"/>
    </row>
    <row r="948" spans="17:63" ht="15.75" customHeight="1">
      <c r="Q948" s="77"/>
      <c r="AS948" s="474"/>
      <c r="AT948" s="474"/>
      <c r="AU948" s="474"/>
      <c r="AV948" s="474"/>
      <c r="AW948" s="474"/>
      <c r="AX948" s="474"/>
      <c r="AY948" s="474"/>
      <c r="AZ948" s="474"/>
      <c r="BA948" s="474"/>
      <c r="BB948" s="474"/>
      <c r="BC948" s="474"/>
      <c r="BD948" s="474"/>
      <c r="BE948" s="474"/>
      <c r="BF948" s="474"/>
      <c r="BG948" s="474"/>
      <c r="BH948" s="474"/>
      <c r="BI948" s="474"/>
      <c r="BJ948" s="474"/>
      <c r="BK948" s="474"/>
    </row>
    <row r="949" spans="17:63" ht="15.75" customHeight="1">
      <c r="Q949" s="77"/>
      <c r="AS949" s="474"/>
      <c r="AT949" s="474"/>
      <c r="AU949" s="474"/>
      <c r="AV949" s="474"/>
      <c r="AW949" s="474"/>
      <c r="AX949" s="474"/>
      <c r="AY949" s="474"/>
      <c r="AZ949" s="474"/>
      <c r="BA949" s="474"/>
      <c r="BB949" s="474"/>
      <c r="BC949" s="474"/>
      <c r="BD949" s="474"/>
      <c r="BE949" s="474"/>
      <c r="BF949" s="474"/>
      <c r="BG949" s="474"/>
      <c r="BH949" s="474"/>
      <c r="BI949" s="474"/>
      <c r="BJ949" s="474"/>
      <c r="BK949" s="474"/>
    </row>
    <row r="950" spans="17:63" ht="15.75" customHeight="1">
      <c r="Q950" s="77"/>
      <c r="AS950" s="474"/>
      <c r="AT950" s="474"/>
      <c r="AU950" s="474"/>
      <c r="AV950" s="474"/>
      <c r="AW950" s="474"/>
      <c r="AX950" s="474"/>
      <c r="AY950" s="474"/>
      <c r="AZ950" s="474"/>
      <c r="BA950" s="474"/>
      <c r="BB950" s="474"/>
      <c r="BC950" s="474"/>
      <c r="BD950" s="474"/>
      <c r="BE950" s="474"/>
      <c r="BF950" s="474"/>
      <c r="BG950" s="474"/>
      <c r="BH950" s="474"/>
      <c r="BI950" s="474"/>
      <c r="BJ950" s="474"/>
      <c r="BK950" s="474"/>
    </row>
    <row r="951" spans="17:63" ht="15.75" customHeight="1">
      <c r="Q951" s="77"/>
      <c r="AS951" s="474"/>
      <c r="AT951" s="474"/>
      <c r="AU951" s="474"/>
      <c r="AV951" s="474"/>
      <c r="AW951" s="474"/>
      <c r="AX951" s="474"/>
      <c r="AY951" s="474"/>
      <c r="AZ951" s="474"/>
      <c r="BA951" s="474"/>
      <c r="BB951" s="474"/>
      <c r="BC951" s="474"/>
      <c r="BD951" s="474"/>
      <c r="BE951" s="474"/>
      <c r="BF951" s="474"/>
      <c r="BG951" s="474"/>
      <c r="BH951" s="474"/>
      <c r="BI951" s="474"/>
      <c r="BJ951" s="474"/>
      <c r="BK951" s="474"/>
    </row>
    <row r="952" spans="17:63" ht="15.75" customHeight="1">
      <c r="Q952" s="77"/>
      <c r="AS952" s="474"/>
      <c r="AT952" s="474"/>
      <c r="AU952" s="474"/>
      <c r="AV952" s="474"/>
      <c r="AW952" s="474"/>
      <c r="AX952" s="474"/>
      <c r="AY952" s="474"/>
      <c r="AZ952" s="474"/>
      <c r="BA952" s="474"/>
      <c r="BB952" s="474"/>
      <c r="BC952" s="474"/>
      <c r="BD952" s="474"/>
      <c r="BE952" s="474"/>
      <c r="BF952" s="474"/>
      <c r="BG952" s="474"/>
      <c r="BH952" s="474"/>
      <c r="BI952" s="474"/>
      <c r="BJ952" s="474"/>
      <c r="BK952" s="474"/>
    </row>
    <row r="953" spans="17:63" ht="15.75" customHeight="1">
      <c r="Q953" s="77"/>
      <c r="AS953" s="474"/>
      <c r="AT953" s="474"/>
      <c r="AU953" s="474"/>
      <c r="AV953" s="474"/>
      <c r="AW953" s="474"/>
      <c r="AX953" s="474"/>
      <c r="AY953" s="474"/>
      <c r="AZ953" s="474"/>
      <c r="BA953" s="474"/>
      <c r="BB953" s="474"/>
      <c r="BC953" s="474"/>
      <c r="BD953" s="474"/>
      <c r="BE953" s="474"/>
      <c r="BF953" s="474"/>
      <c r="BG953" s="474"/>
      <c r="BH953" s="474"/>
      <c r="BI953" s="474"/>
      <c r="BJ953" s="474"/>
      <c r="BK953" s="474"/>
    </row>
    <row r="954" spans="17:63" ht="15.75" customHeight="1">
      <c r="Q954" s="77"/>
      <c r="AS954" s="474"/>
      <c r="AT954" s="474"/>
      <c r="AU954" s="474"/>
      <c r="AV954" s="474"/>
      <c r="AW954" s="474"/>
      <c r="AX954" s="474"/>
      <c r="AY954" s="474"/>
      <c r="AZ954" s="474"/>
      <c r="BA954" s="474"/>
      <c r="BB954" s="474"/>
      <c r="BC954" s="474"/>
      <c r="BD954" s="474"/>
      <c r="BE954" s="474"/>
      <c r="BF954" s="474"/>
      <c r="BG954" s="474"/>
      <c r="BH954" s="474"/>
      <c r="BI954" s="474"/>
      <c r="BJ954" s="474"/>
      <c r="BK954" s="474"/>
    </row>
    <row r="955" spans="17:63" ht="15.75" customHeight="1">
      <c r="Q955" s="77"/>
      <c r="AS955" s="474"/>
      <c r="AT955" s="474"/>
      <c r="AU955" s="474"/>
      <c r="AV955" s="474"/>
      <c r="AW955" s="474"/>
      <c r="AX955" s="474"/>
      <c r="AY955" s="474"/>
      <c r="AZ955" s="474"/>
      <c r="BA955" s="474"/>
      <c r="BB955" s="474"/>
      <c r="BC955" s="474"/>
      <c r="BD955" s="474"/>
      <c r="BE955" s="474"/>
      <c r="BF955" s="474"/>
      <c r="BG955" s="474"/>
      <c r="BH955" s="474"/>
      <c r="BI955" s="474"/>
      <c r="BJ955" s="474"/>
      <c r="BK955" s="474"/>
    </row>
    <row r="956" spans="17:63" ht="15.75" customHeight="1">
      <c r="Q956" s="77"/>
      <c r="AS956" s="474"/>
      <c r="AT956" s="474"/>
      <c r="AU956" s="474"/>
      <c r="AV956" s="474"/>
      <c r="AW956" s="474"/>
      <c r="AX956" s="474"/>
      <c r="AY956" s="474"/>
      <c r="AZ956" s="474"/>
      <c r="BA956" s="474"/>
      <c r="BB956" s="474"/>
      <c r="BC956" s="474"/>
      <c r="BD956" s="474"/>
      <c r="BE956" s="474"/>
      <c r="BF956" s="474"/>
      <c r="BG956" s="474"/>
      <c r="BH956" s="474"/>
      <c r="BI956" s="474"/>
      <c r="BJ956" s="474"/>
      <c r="BK956" s="474"/>
    </row>
    <row r="957" spans="17:63" ht="15.75" customHeight="1">
      <c r="Q957" s="77"/>
      <c r="AS957" s="474"/>
      <c r="AT957" s="474"/>
      <c r="AU957" s="474"/>
      <c r="AV957" s="474"/>
      <c r="AW957" s="474"/>
      <c r="AX957" s="474"/>
      <c r="AY957" s="474"/>
      <c r="AZ957" s="474"/>
      <c r="BA957" s="474"/>
      <c r="BB957" s="474"/>
      <c r="BC957" s="474"/>
      <c r="BD957" s="474"/>
      <c r="BE957" s="474"/>
      <c r="BF957" s="474"/>
      <c r="BG957" s="474"/>
      <c r="BH957" s="474"/>
      <c r="BI957" s="474"/>
      <c r="BJ957" s="474"/>
      <c r="BK957" s="474"/>
    </row>
    <row r="958" spans="17:63" ht="15.75" customHeight="1">
      <c r="Q958" s="77"/>
      <c r="AS958" s="474"/>
      <c r="AT958" s="474"/>
      <c r="AU958" s="474"/>
      <c r="AV958" s="474"/>
      <c r="AW958" s="474"/>
      <c r="AX958" s="474"/>
      <c r="AY958" s="474"/>
      <c r="AZ958" s="474"/>
      <c r="BA958" s="474"/>
      <c r="BB958" s="474"/>
      <c r="BC958" s="474"/>
      <c r="BD958" s="474"/>
      <c r="BE958" s="474"/>
      <c r="BF958" s="474"/>
      <c r="BG958" s="474"/>
      <c r="BH958" s="474"/>
      <c r="BI958" s="474"/>
      <c r="BJ958" s="474"/>
      <c r="BK958" s="474"/>
    </row>
    <row r="959" spans="17:63" ht="15.75" customHeight="1">
      <c r="Q959" s="77"/>
      <c r="AS959" s="474"/>
      <c r="AT959" s="474"/>
      <c r="AU959" s="474"/>
      <c r="AV959" s="474"/>
      <c r="AW959" s="474"/>
      <c r="AX959" s="474"/>
      <c r="AY959" s="474"/>
      <c r="AZ959" s="474"/>
      <c r="BA959" s="474"/>
      <c r="BB959" s="474"/>
      <c r="BC959" s="474"/>
      <c r="BD959" s="474"/>
      <c r="BE959" s="474"/>
      <c r="BF959" s="474"/>
      <c r="BG959" s="474"/>
      <c r="BH959" s="474"/>
      <c r="BI959" s="474"/>
      <c r="BJ959" s="474"/>
      <c r="BK959" s="474"/>
    </row>
    <row r="960" spans="17:63" ht="15.75" customHeight="1">
      <c r="Q960" s="77"/>
      <c r="AS960" s="474"/>
      <c r="AT960" s="474"/>
      <c r="AU960" s="474"/>
      <c r="AV960" s="474"/>
      <c r="AW960" s="474"/>
      <c r="AX960" s="474"/>
      <c r="AY960" s="474"/>
      <c r="AZ960" s="474"/>
      <c r="BA960" s="474"/>
      <c r="BB960" s="474"/>
      <c r="BC960" s="474"/>
      <c r="BD960" s="474"/>
      <c r="BE960" s="474"/>
      <c r="BF960" s="474"/>
      <c r="BG960" s="474"/>
      <c r="BH960" s="474"/>
      <c r="BI960" s="474"/>
      <c r="BJ960" s="474"/>
      <c r="BK960" s="474"/>
    </row>
    <row r="961" spans="17:63" ht="15.75" customHeight="1">
      <c r="Q961" s="77"/>
      <c r="AS961" s="474"/>
      <c r="AT961" s="474"/>
      <c r="AU961" s="474"/>
      <c r="AV961" s="474"/>
      <c r="AW961" s="474"/>
      <c r="AX961" s="474"/>
      <c r="AY961" s="474"/>
      <c r="AZ961" s="474"/>
      <c r="BA961" s="474"/>
      <c r="BB961" s="474"/>
      <c r="BC961" s="474"/>
      <c r="BD961" s="474"/>
      <c r="BE961" s="474"/>
      <c r="BF961" s="474"/>
      <c r="BG961" s="474"/>
      <c r="BH961" s="474"/>
      <c r="BI961" s="474"/>
      <c r="BJ961" s="474"/>
      <c r="BK961" s="474"/>
    </row>
    <row r="962" spans="17:63" ht="15.75" customHeight="1">
      <c r="Q962" s="77"/>
      <c r="AS962" s="474"/>
      <c r="AT962" s="474"/>
      <c r="AU962" s="474"/>
      <c r="AV962" s="474"/>
      <c r="AW962" s="474"/>
      <c r="AX962" s="474"/>
      <c r="AY962" s="474"/>
      <c r="AZ962" s="474"/>
      <c r="BA962" s="474"/>
      <c r="BB962" s="474"/>
      <c r="BC962" s="474"/>
      <c r="BD962" s="474"/>
      <c r="BE962" s="474"/>
      <c r="BF962" s="474"/>
      <c r="BG962" s="474"/>
      <c r="BH962" s="474"/>
      <c r="BI962" s="474"/>
      <c r="BJ962" s="474"/>
      <c r="BK962" s="474"/>
    </row>
    <row r="963" spans="17:63" ht="15.75" customHeight="1">
      <c r="Q963" s="77"/>
      <c r="AS963" s="474"/>
      <c r="AT963" s="474"/>
      <c r="AU963" s="474"/>
      <c r="AV963" s="474"/>
      <c r="AW963" s="474"/>
      <c r="AX963" s="474"/>
      <c r="AY963" s="474"/>
      <c r="AZ963" s="474"/>
      <c r="BA963" s="474"/>
      <c r="BB963" s="474"/>
      <c r="BC963" s="474"/>
      <c r="BD963" s="474"/>
      <c r="BE963" s="474"/>
      <c r="BF963" s="474"/>
      <c r="BG963" s="474"/>
      <c r="BH963" s="474"/>
      <c r="BI963" s="474"/>
      <c r="BJ963" s="474"/>
      <c r="BK963" s="474"/>
    </row>
    <row r="964" spans="17:63" ht="15.75" customHeight="1">
      <c r="Q964" s="77"/>
      <c r="AS964" s="474"/>
      <c r="AT964" s="474"/>
      <c r="AU964" s="474"/>
      <c r="AV964" s="474"/>
      <c r="AW964" s="474"/>
      <c r="AX964" s="474"/>
      <c r="AY964" s="474"/>
      <c r="AZ964" s="474"/>
      <c r="BA964" s="474"/>
      <c r="BB964" s="474"/>
      <c r="BC964" s="474"/>
      <c r="BD964" s="474"/>
      <c r="BE964" s="474"/>
      <c r="BF964" s="474"/>
      <c r="BG964" s="474"/>
      <c r="BH964" s="474"/>
      <c r="BI964" s="474"/>
      <c r="BJ964" s="474"/>
      <c r="BK964" s="474"/>
    </row>
    <row r="965" spans="17:63" ht="15.75" customHeight="1">
      <c r="Q965" s="77"/>
      <c r="AS965" s="474"/>
      <c r="AT965" s="474"/>
      <c r="AU965" s="474"/>
      <c r="AV965" s="474"/>
      <c r="AW965" s="474"/>
      <c r="AX965" s="474"/>
      <c r="AY965" s="474"/>
      <c r="AZ965" s="474"/>
      <c r="BA965" s="474"/>
      <c r="BB965" s="474"/>
      <c r="BC965" s="474"/>
      <c r="BD965" s="474"/>
      <c r="BE965" s="474"/>
      <c r="BF965" s="474"/>
      <c r="BG965" s="474"/>
      <c r="BH965" s="474"/>
      <c r="BI965" s="474"/>
      <c r="BJ965" s="474"/>
      <c r="BK965" s="474"/>
    </row>
    <row r="966" spans="17:63" ht="15.75" customHeight="1">
      <c r="Q966" s="77"/>
      <c r="AS966" s="474"/>
      <c r="AT966" s="474"/>
      <c r="AU966" s="474"/>
      <c r="AV966" s="474"/>
      <c r="AW966" s="474"/>
      <c r="AX966" s="474"/>
      <c r="AY966" s="474"/>
      <c r="AZ966" s="474"/>
      <c r="BA966" s="474"/>
      <c r="BB966" s="474"/>
      <c r="BC966" s="474"/>
      <c r="BD966" s="474"/>
      <c r="BE966" s="474"/>
      <c r="BF966" s="474"/>
      <c r="BG966" s="474"/>
      <c r="BH966" s="474"/>
      <c r="BI966" s="474"/>
      <c r="BJ966" s="474"/>
      <c r="BK966" s="474"/>
    </row>
    <row r="967" spans="17:63" ht="15.75" customHeight="1">
      <c r="Q967" s="77"/>
      <c r="AS967" s="474"/>
      <c r="AT967" s="474"/>
      <c r="AU967" s="474"/>
      <c r="AV967" s="474"/>
      <c r="AW967" s="474"/>
      <c r="AX967" s="474"/>
      <c r="AY967" s="474"/>
      <c r="AZ967" s="474"/>
      <c r="BA967" s="474"/>
      <c r="BB967" s="474"/>
      <c r="BC967" s="474"/>
      <c r="BD967" s="474"/>
      <c r="BE967" s="474"/>
      <c r="BF967" s="474"/>
      <c r="BG967" s="474"/>
      <c r="BH967" s="474"/>
      <c r="BI967" s="474"/>
      <c r="BJ967" s="474"/>
      <c r="BK967" s="474"/>
    </row>
    <row r="968" spans="17:63" ht="15.75" customHeight="1">
      <c r="Q968" s="77"/>
      <c r="AS968" s="474"/>
      <c r="AT968" s="474"/>
      <c r="AU968" s="474"/>
      <c r="AV968" s="474"/>
      <c r="AW968" s="474"/>
      <c r="AX968" s="474"/>
      <c r="AY968" s="474"/>
      <c r="AZ968" s="474"/>
      <c r="BA968" s="474"/>
      <c r="BB968" s="474"/>
      <c r="BC968" s="474"/>
      <c r="BD968" s="474"/>
      <c r="BE968" s="474"/>
      <c r="BF968" s="474"/>
      <c r="BG968" s="474"/>
      <c r="BH968" s="474"/>
      <c r="BI968" s="474"/>
      <c r="BJ968" s="474"/>
      <c r="BK968" s="474"/>
    </row>
    <row r="969" spans="17:63" ht="15.75" customHeight="1">
      <c r="Q969" s="77"/>
      <c r="AS969" s="474"/>
      <c r="AT969" s="474"/>
      <c r="AU969" s="474"/>
      <c r="AV969" s="474"/>
      <c r="AW969" s="474"/>
      <c r="AX969" s="474"/>
      <c r="AY969" s="474"/>
      <c r="AZ969" s="474"/>
      <c r="BA969" s="474"/>
      <c r="BB969" s="474"/>
      <c r="BC969" s="474"/>
      <c r="BD969" s="474"/>
      <c r="BE969" s="474"/>
      <c r="BF969" s="474"/>
      <c r="BG969" s="474"/>
      <c r="BH969" s="474"/>
      <c r="BI969" s="474"/>
      <c r="BJ969" s="474"/>
      <c r="BK969" s="474"/>
    </row>
    <row r="970" spans="17:63" ht="15.75" customHeight="1">
      <c r="Q970" s="77"/>
      <c r="AS970" s="474"/>
      <c r="AT970" s="474"/>
      <c r="AU970" s="474"/>
      <c r="AV970" s="474"/>
      <c r="AW970" s="474"/>
      <c r="AX970" s="474"/>
      <c r="AY970" s="474"/>
      <c r="AZ970" s="474"/>
      <c r="BA970" s="474"/>
      <c r="BB970" s="474"/>
      <c r="BC970" s="474"/>
      <c r="BD970" s="474"/>
      <c r="BE970" s="474"/>
      <c r="BF970" s="474"/>
      <c r="BG970" s="474"/>
      <c r="BH970" s="474"/>
      <c r="BI970" s="474"/>
      <c r="BJ970" s="474"/>
      <c r="BK970" s="474"/>
    </row>
    <row r="971" spans="17:63" ht="15.75" customHeight="1">
      <c r="Q971" s="77"/>
      <c r="AS971" s="474"/>
      <c r="AT971" s="474"/>
      <c r="AU971" s="474"/>
      <c r="AV971" s="474"/>
      <c r="AW971" s="474"/>
      <c r="AX971" s="474"/>
      <c r="AY971" s="474"/>
      <c r="AZ971" s="474"/>
      <c r="BA971" s="474"/>
      <c r="BB971" s="474"/>
      <c r="BC971" s="474"/>
      <c r="BD971" s="474"/>
      <c r="BE971" s="474"/>
      <c r="BF971" s="474"/>
      <c r="BG971" s="474"/>
      <c r="BH971" s="474"/>
      <c r="BI971" s="474"/>
      <c r="BJ971" s="474"/>
      <c r="BK971" s="474"/>
    </row>
    <row r="972" spans="17:63" ht="15.75" customHeight="1">
      <c r="Q972" s="77"/>
      <c r="AS972" s="474"/>
      <c r="AT972" s="474"/>
      <c r="AU972" s="474"/>
      <c r="AV972" s="474"/>
      <c r="AW972" s="474"/>
      <c r="AX972" s="474"/>
      <c r="AY972" s="474"/>
      <c r="AZ972" s="474"/>
      <c r="BA972" s="474"/>
      <c r="BB972" s="474"/>
      <c r="BC972" s="474"/>
      <c r="BD972" s="474"/>
      <c r="BE972" s="474"/>
      <c r="BF972" s="474"/>
      <c r="BG972" s="474"/>
      <c r="BH972" s="474"/>
      <c r="BI972" s="474"/>
      <c r="BJ972" s="474"/>
      <c r="BK972" s="474"/>
    </row>
    <row r="973" spans="17:63" ht="15.75" customHeight="1">
      <c r="Q973" s="77"/>
      <c r="AS973" s="474"/>
      <c r="AT973" s="474"/>
      <c r="AU973" s="474"/>
      <c r="AV973" s="474"/>
      <c r="AW973" s="474"/>
      <c r="AX973" s="474"/>
      <c r="AY973" s="474"/>
      <c r="AZ973" s="474"/>
      <c r="BA973" s="474"/>
      <c r="BB973" s="474"/>
      <c r="BC973" s="474"/>
      <c r="BD973" s="474"/>
      <c r="BE973" s="474"/>
      <c r="BF973" s="474"/>
      <c r="BG973" s="474"/>
      <c r="BH973" s="474"/>
      <c r="BI973" s="474"/>
      <c r="BJ973" s="474"/>
      <c r="BK973" s="474"/>
    </row>
    <row r="974" spans="17:63" ht="15.75" customHeight="1">
      <c r="Q974" s="77"/>
      <c r="AS974" s="474"/>
      <c r="AT974" s="474"/>
      <c r="AU974" s="474"/>
      <c r="AV974" s="474"/>
      <c r="AW974" s="474"/>
      <c r="AX974" s="474"/>
      <c r="AY974" s="474"/>
      <c r="AZ974" s="474"/>
      <c r="BA974" s="474"/>
      <c r="BB974" s="474"/>
      <c r="BC974" s="474"/>
      <c r="BD974" s="474"/>
      <c r="BE974" s="474"/>
      <c r="BF974" s="474"/>
      <c r="BG974" s="474"/>
      <c r="BH974" s="474"/>
      <c r="BI974" s="474"/>
      <c r="BJ974" s="474"/>
      <c r="BK974" s="474"/>
    </row>
    <row r="975" spans="17:63" ht="15.75" customHeight="1">
      <c r="Q975" s="77"/>
      <c r="AS975" s="474"/>
      <c r="AT975" s="474"/>
      <c r="AU975" s="474"/>
      <c r="AV975" s="474"/>
      <c r="AW975" s="474"/>
      <c r="AX975" s="474"/>
      <c r="AY975" s="474"/>
      <c r="AZ975" s="474"/>
      <c r="BA975" s="474"/>
      <c r="BB975" s="474"/>
      <c r="BC975" s="474"/>
      <c r="BD975" s="474"/>
      <c r="BE975" s="474"/>
      <c r="BF975" s="474"/>
      <c r="BG975" s="474"/>
      <c r="BH975" s="474"/>
      <c r="BI975" s="474"/>
      <c r="BJ975" s="474"/>
      <c r="BK975" s="474"/>
    </row>
    <row r="976" spans="17:63" ht="15.75" customHeight="1">
      <c r="Q976" s="77"/>
      <c r="AS976" s="474"/>
      <c r="AT976" s="474"/>
      <c r="AU976" s="474"/>
      <c r="AV976" s="474"/>
      <c r="AW976" s="474"/>
      <c r="AX976" s="474"/>
      <c r="AY976" s="474"/>
      <c r="AZ976" s="474"/>
      <c r="BA976" s="474"/>
      <c r="BB976" s="474"/>
      <c r="BC976" s="474"/>
      <c r="BD976" s="474"/>
      <c r="BE976" s="474"/>
      <c r="BF976" s="474"/>
      <c r="BG976" s="474"/>
      <c r="BH976" s="474"/>
      <c r="BI976" s="474"/>
      <c r="BJ976" s="474"/>
      <c r="BK976" s="474"/>
    </row>
    <row r="977" spans="17:63" ht="15.75" customHeight="1">
      <c r="Q977" s="77"/>
      <c r="AS977" s="474"/>
      <c r="AT977" s="474"/>
      <c r="AU977" s="474"/>
      <c r="AV977" s="474"/>
      <c r="AW977" s="474"/>
      <c r="AX977" s="474"/>
      <c r="AY977" s="474"/>
      <c r="AZ977" s="474"/>
      <c r="BA977" s="474"/>
      <c r="BB977" s="474"/>
      <c r="BC977" s="474"/>
      <c r="BD977" s="474"/>
      <c r="BE977" s="474"/>
      <c r="BF977" s="474"/>
      <c r="BG977" s="474"/>
      <c r="BH977" s="474"/>
      <c r="BI977" s="474"/>
      <c r="BJ977" s="474"/>
      <c r="BK977" s="474"/>
    </row>
    <row r="978" spans="17:63" ht="15.75" customHeight="1">
      <c r="Q978" s="77"/>
      <c r="AS978" s="474"/>
      <c r="AT978" s="474"/>
      <c r="AU978" s="474"/>
      <c r="AV978" s="474"/>
      <c r="AW978" s="474"/>
      <c r="AX978" s="474"/>
      <c r="AY978" s="474"/>
      <c r="AZ978" s="474"/>
      <c r="BA978" s="474"/>
      <c r="BB978" s="474"/>
      <c r="BC978" s="474"/>
      <c r="BD978" s="474"/>
      <c r="BE978" s="474"/>
      <c r="BF978" s="474"/>
      <c r="BG978" s="474"/>
      <c r="BH978" s="474"/>
      <c r="BI978" s="474"/>
      <c r="BJ978" s="474"/>
      <c r="BK978" s="474"/>
    </row>
    <row r="979" spans="17:63" ht="15.75" customHeight="1">
      <c r="Q979" s="77"/>
      <c r="AS979" s="474"/>
      <c r="AT979" s="474"/>
      <c r="AU979" s="474"/>
      <c r="AV979" s="474"/>
      <c r="AW979" s="474"/>
      <c r="AX979" s="474"/>
      <c r="AY979" s="474"/>
      <c r="AZ979" s="474"/>
      <c r="BA979" s="474"/>
      <c r="BB979" s="474"/>
      <c r="BC979" s="474"/>
      <c r="BD979" s="474"/>
      <c r="BE979" s="474"/>
      <c r="BF979" s="474"/>
      <c r="BG979" s="474"/>
      <c r="BH979" s="474"/>
      <c r="BI979" s="474"/>
      <c r="BJ979" s="474"/>
      <c r="BK979" s="474"/>
    </row>
    <row r="980" spans="17:63" ht="15.75" customHeight="1">
      <c r="Q980" s="77"/>
      <c r="AS980" s="474"/>
      <c r="AT980" s="474"/>
      <c r="AU980" s="474"/>
      <c r="AV980" s="474"/>
      <c r="AW980" s="474"/>
      <c r="AX980" s="474"/>
      <c r="AY980" s="474"/>
      <c r="AZ980" s="474"/>
      <c r="BA980" s="474"/>
      <c r="BB980" s="474"/>
      <c r="BC980" s="474"/>
      <c r="BD980" s="474"/>
      <c r="BE980" s="474"/>
      <c r="BF980" s="474"/>
      <c r="BG980" s="474"/>
      <c r="BH980" s="474"/>
      <c r="BI980" s="474"/>
      <c r="BJ980" s="474"/>
      <c r="BK980" s="474"/>
    </row>
    <row r="981" spans="17:63" ht="15.75" customHeight="1">
      <c r="Q981" s="77"/>
      <c r="AS981" s="474"/>
      <c r="AT981" s="474"/>
      <c r="AU981" s="474"/>
      <c r="AV981" s="474"/>
      <c r="AW981" s="474"/>
      <c r="AX981" s="474"/>
      <c r="AY981" s="474"/>
      <c r="AZ981" s="474"/>
      <c r="BA981" s="474"/>
      <c r="BB981" s="474"/>
      <c r="BC981" s="474"/>
      <c r="BD981" s="474"/>
      <c r="BE981" s="474"/>
      <c r="BF981" s="474"/>
      <c r="BG981" s="474"/>
      <c r="BH981" s="474"/>
      <c r="BI981" s="474"/>
      <c r="BJ981" s="474"/>
      <c r="BK981" s="474"/>
    </row>
    <row r="982" spans="17:63" ht="15.75" customHeight="1">
      <c r="Q982" s="77"/>
      <c r="AS982" s="474"/>
      <c r="AT982" s="474"/>
      <c r="AU982" s="474"/>
      <c r="AV982" s="474"/>
      <c r="AW982" s="474"/>
      <c r="AX982" s="474"/>
      <c r="AY982" s="474"/>
      <c r="AZ982" s="474"/>
      <c r="BA982" s="474"/>
      <c r="BB982" s="474"/>
      <c r="BC982" s="474"/>
      <c r="BD982" s="474"/>
      <c r="BE982" s="474"/>
      <c r="BF982" s="474"/>
      <c r="BG982" s="474"/>
      <c r="BH982" s="474"/>
      <c r="BI982" s="474"/>
      <c r="BJ982" s="474"/>
      <c r="BK982" s="474"/>
    </row>
    <row r="983" spans="17:63" ht="15.75" customHeight="1">
      <c r="Q983" s="77"/>
      <c r="AS983" s="474"/>
      <c r="AT983" s="474"/>
      <c r="AU983" s="474"/>
      <c r="AV983" s="474"/>
      <c r="AW983" s="474"/>
      <c r="AX983" s="474"/>
      <c r="AY983" s="474"/>
      <c r="AZ983" s="474"/>
      <c r="BA983" s="474"/>
      <c r="BB983" s="474"/>
      <c r="BC983" s="474"/>
      <c r="BD983" s="474"/>
      <c r="BE983" s="474"/>
      <c r="BF983" s="474"/>
      <c r="BG983" s="474"/>
      <c r="BH983" s="474"/>
      <c r="BI983" s="474"/>
      <c r="BJ983" s="474"/>
      <c r="BK983" s="474"/>
    </row>
    <row r="984" spans="17:63" ht="15.75" customHeight="1">
      <c r="Q984" s="77"/>
      <c r="AS984" s="474"/>
      <c r="AT984" s="474"/>
      <c r="AU984" s="474"/>
      <c r="AV984" s="474"/>
      <c r="AW984" s="474"/>
      <c r="AX984" s="474"/>
      <c r="AY984" s="474"/>
      <c r="AZ984" s="474"/>
      <c r="BA984" s="474"/>
      <c r="BB984" s="474"/>
      <c r="BC984" s="474"/>
      <c r="BD984" s="474"/>
      <c r="BE984" s="474"/>
      <c r="BF984" s="474"/>
      <c r="BG984" s="474"/>
      <c r="BH984" s="474"/>
      <c r="BI984" s="474"/>
      <c r="BJ984" s="474"/>
      <c r="BK984" s="474"/>
    </row>
  </sheetData>
  <mergeCells count="86">
    <mergeCell ref="A2:AQ2"/>
    <mergeCell ref="A3:J3"/>
    <mergeCell ref="L3:V3"/>
    <mergeCell ref="AM3:AN3"/>
    <mergeCell ref="AP3:AQ4"/>
    <mergeCell ref="A4:J4"/>
    <mergeCell ref="L4:V4"/>
    <mergeCell ref="AM4:AN4"/>
    <mergeCell ref="AN5:AO5"/>
    <mergeCell ref="B7:B13"/>
    <mergeCell ref="C7:C8"/>
    <mergeCell ref="P7:P8"/>
    <mergeCell ref="Q7:Q8"/>
    <mergeCell ref="R7:R8"/>
    <mergeCell ref="C9:C10"/>
    <mergeCell ref="P9:P10"/>
    <mergeCell ref="Q9:Q10"/>
    <mergeCell ref="R9:R10"/>
    <mergeCell ref="A5:B5"/>
    <mergeCell ref="C5:K5"/>
    <mergeCell ref="L5:O5"/>
    <mergeCell ref="P5:R5"/>
    <mergeCell ref="S5:T5"/>
    <mergeCell ref="U5:AL5"/>
    <mergeCell ref="C12:C13"/>
    <mergeCell ref="B14:B23"/>
    <mergeCell ref="C14:C17"/>
    <mergeCell ref="R14:R17"/>
    <mergeCell ref="C18:C19"/>
    <mergeCell ref="R18:R19"/>
    <mergeCell ref="C20:C22"/>
    <mergeCell ref="R20:R22"/>
    <mergeCell ref="B24:B76"/>
    <mergeCell ref="C24:C27"/>
    <mergeCell ref="R24:R27"/>
    <mergeCell ref="AQ24:AQ27"/>
    <mergeCell ref="C28:C29"/>
    <mergeCell ref="R28:R29"/>
    <mergeCell ref="C30:C32"/>
    <mergeCell ref="R30:R32"/>
    <mergeCell ref="AQ30:AQ31"/>
    <mergeCell ref="C34:C36"/>
    <mergeCell ref="R34:R36"/>
    <mergeCell ref="C37:C40"/>
    <mergeCell ref="K37:K40"/>
    <mergeCell ref="R37:R40"/>
    <mergeCell ref="C41:C44"/>
    <mergeCell ref="K41:K44"/>
    <mergeCell ref="R41:R44"/>
    <mergeCell ref="AQ41:AQ44"/>
    <mergeCell ref="C45:C47"/>
    <mergeCell ref="R45:R47"/>
    <mergeCell ref="AQ45:AQ47"/>
    <mergeCell ref="C48:C50"/>
    <mergeCell ref="R48:R50"/>
    <mergeCell ref="AQ48:AQ50"/>
    <mergeCell ref="C51:C53"/>
    <mergeCell ref="R51:R53"/>
    <mergeCell ref="AQ51:AQ53"/>
    <mergeCell ref="C54:C59"/>
    <mergeCell ref="K54:K59"/>
    <mergeCell ref="Q54:Q59"/>
    <mergeCell ref="R54:R59"/>
    <mergeCell ref="AQ54:AQ59"/>
    <mergeCell ref="C64:C66"/>
    <mergeCell ref="K64:K66"/>
    <mergeCell ref="Q64:Q66"/>
    <mergeCell ref="R64:R66"/>
    <mergeCell ref="AQ64:AQ66"/>
    <mergeCell ref="C60:C63"/>
    <mergeCell ref="K60:K63"/>
    <mergeCell ref="Q60:Q63"/>
    <mergeCell ref="R60:R63"/>
    <mergeCell ref="AQ60:AQ63"/>
    <mergeCell ref="C67:C72"/>
    <mergeCell ref="K67:K72"/>
    <mergeCell ref="R67:R72"/>
    <mergeCell ref="AQ67:AQ72"/>
    <mergeCell ref="C73:C76"/>
    <mergeCell ref="R73:R76"/>
    <mergeCell ref="B77:B79"/>
    <mergeCell ref="C77:C79"/>
    <mergeCell ref="R77:R79"/>
    <mergeCell ref="AQ77:AQ79"/>
    <mergeCell ref="L80:M80"/>
    <mergeCell ref="U80:V80"/>
  </mergeCells>
  <conditionalFormatting sqref="D33">
    <cfRule type="colorScale" priority="1">
      <colorScale>
        <cfvo type="min"/>
        <cfvo type="max"/>
        <color rgb="FF57BB8A"/>
        <color rgb="FFFFFFFF"/>
      </colorScale>
    </cfRule>
  </conditionalFormatting>
  <conditionalFormatting sqref="E7:E25 E27">
    <cfRule type="colorScale" priority="20">
      <colorScale>
        <cfvo type="min"/>
        <cfvo type="max"/>
        <color rgb="FF57BB8A"/>
        <color rgb="FFFFFFFF"/>
      </colorScale>
    </cfRule>
  </conditionalFormatting>
  <conditionalFormatting sqref="E26">
    <cfRule type="colorScale" priority="3">
      <colorScale>
        <cfvo type="min"/>
        <cfvo type="max"/>
        <color rgb="FF57BB8A"/>
        <color rgb="FFFFFFFF"/>
      </colorScale>
    </cfRule>
  </conditionalFormatting>
  <conditionalFormatting sqref="E28:E33">
    <cfRule type="colorScale" priority="21">
      <colorScale>
        <cfvo type="min"/>
        <cfvo type="max"/>
        <color rgb="FF57BB8A"/>
        <color rgb="FFFFFFFF"/>
      </colorScale>
    </cfRule>
  </conditionalFormatting>
  <conditionalFormatting sqref="E34:E36">
    <cfRule type="colorScale" priority="22">
      <colorScale>
        <cfvo type="min"/>
        <cfvo type="max"/>
        <color rgb="FF57BB8A"/>
        <color rgb="FFFFFFFF"/>
      </colorScale>
    </cfRule>
  </conditionalFormatting>
  <conditionalFormatting sqref="E38:E40">
    <cfRule type="colorScale" priority="4">
      <colorScale>
        <cfvo type="min"/>
        <cfvo type="max"/>
        <color rgb="FF57BB8A"/>
        <color rgb="FFFFFFFF"/>
      </colorScale>
    </cfRule>
  </conditionalFormatting>
  <conditionalFormatting sqref="E41:E44">
    <cfRule type="colorScale" priority="23">
      <colorScale>
        <cfvo type="min"/>
        <cfvo type="max"/>
        <color rgb="FF57BB8A"/>
        <color rgb="FFFFFFFF"/>
      </colorScale>
    </cfRule>
  </conditionalFormatting>
  <conditionalFormatting sqref="E45">
    <cfRule type="colorScale" priority="5">
      <colorScale>
        <cfvo type="min"/>
        <cfvo type="max"/>
        <color rgb="FF57BB8A"/>
        <color rgb="FFFFFFFF"/>
      </colorScale>
    </cfRule>
  </conditionalFormatting>
  <conditionalFormatting sqref="E46">
    <cfRule type="colorScale" priority="18">
      <colorScale>
        <cfvo type="min"/>
        <cfvo type="max"/>
        <color rgb="FF57BB8A"/>
        <color rgb="FFFFFFFF"/>
      </colorScale>
    </cfRule>
  </conditionalFormatting>
  <conditionalFormatting sqref="E47">
    <cfRule type="colorScale" priority="15">
      <colorScale>
        <cfvo type="min"/>
        <cfvo type="max"/>
        <color rgb="FF57BB8A"/>
        <color rgb="FFFFFFFF"/>
      </colorScale>
    </cfRule>
  </conditionalFormatting>
  <conditionalFormatting sqref="E48">
    <cfRule type="colorScale" priority="13">
      <colorScale>
        <cfvo type="min"/>
        <cfvo type="max"/>
        <color rgb="FF57BB8A"/>
        <color rgb="FFFFFFFF"/>
      </colorScale>
    </cfRule>
  </conditionalFormatting>
  <conditionalFormatting sqref="E49:E53">
    <cfRule type="colorScale" priority="17">
      <colorScale>
        <cfvo type="min"/>
        <cfvo type="max"/>
        <color rgb="FF57BB8A"/>
        <color rgb="FFFFFFFF"/>
      </colorScale>
    </cfRule>
  </conditionalFormatting>
  <conditionalFormatting sqref="E54:E59">
    <cfRule type="colorScale" priority="19">
      <colorScale>
        <cfvo type="min"/>
        <cfvo type="max"/>
        <color rgb="FF57BB8A"/>
        <color rgb="FFFFFFFF"/>
      </colorScale>
    </cfRule>
  </conditionalFormatting>
  <conditionalFormatting sqref="E60">
    <cfRule type="colorScale" priority="6">
      <colorScale>
        <cfvo type="min"/>
        <cfvo type="max"/>
        <color rgb="FF57BB8A"/>
        <color rgb="FFFFFFFF"/>
      </colorScale>
    </cfRule>
  </conditionalFormatting>
  <conditionalFormatting sqref="E61">
    <cfRule type="colorScale" priority="7">
      <colorScale>
        <cfvo type="min"/>
        <cfvo type="max"/>
        <color rgb="FF57BB8A"/>
        <color rgb="FFFFFFFF"/>
      </colorScale>
    </cfRule>
  </conditionalFormatting>
  <conditionalFormatting sqref="E62:E63">
    <cfRule type="colorScale" priority="8">
      <colorScale>
        <cfvo type="min"/>
        <cfvo type="max"/>
        <color rgb="FF57BB8A"/>
        <color rgb="FFFFFFFF"/>
      </colorScale>
    </cfRule>
  </conditionalFormatting>
  <conditionalFormatting sqref="E64:E66 E37">
    <cfRule type="colorScale" priority="11">
      <colorScale>
        <cfvo type="min"/>
        <cfvo type="max"/>
        <color rgb="FF57BB8A"/>
        <color rgb="FFFFFFFF"/>
      </colorScale>
    </cfRule>
  </conditionalFormatting>
  <conditionalFormatting sqref="E67:E72">
    <cfRule type="colorScale" priority="9">
      <colorScale>
        <cfvo type="min"/>
        <cfvo type="max"/>
        <color rgb="FF57BB8A"/>
        <color rgb="FFFFFFFF"/>
      </colorScale>
    </cfRule>
  </conditionalFormatting>
  <conditionalFormatting sqref="E73:E76">
    <cfRule type="colorScale" priority="10">
      <colorScale>
        <cfvo type="min"/>
        <cfvo type="max"/>
        <color rgb="FF57BB8A"/>
        <color rgb="FFFFFFFF"/>
      </colorScale>
    </cfRule>
  </conditionalFormatting>
  <conditionalFormatting sqref="E77:E79">
    <cfRule type="colorScale" priority="47">
      <colorScale>
        <cfvo type="min"/>
        <cfvo type="max"/>
        <color rgb="FF57BB8A"/>
        <color rgb="FFFFFFFF"/>
      </colorScale>
    </cfRule>
  </conditionalFormatting>
  <conditionalFormatting sqref="M7:M48 M54:M79">
    <cfRule type="containsText" dxfId="293" priority="24" operator="containsText" text="&quot;En Progreso&quot;">
      <formula>NOT(ISERROR(SEARCH(("""En Progreso"""),(M7))))</formula>
    </cfRule>
    <cfRule type="containsText" dxfId="292" priority="25" operator="containsText" text="&quot;Completo&quot;">
      <formula>NOT(ISERROR(SEARCH(("""Completo"""),(M7))))</formula>
    </cfRule>
    <cfRule type="containsText" dxfId="291" priority="26" operator="containsText" text="&quot;En espera&quot;">
      <formula>NOT(ISERROR(SEARCH(("""En espera"""),(M7))))</formula>
    </cfRule>
    <cfRule type="containsText" dxfId="290" priority="27" operator="containsText" text="&quot;Vencido&quot;">
      <formula>NOT(ISERROR(SEARCH(("""Vencido"""),(M7))))</formula>
    </cfRule>
  </conditionalFormatting>
  <conditionalFormatting sqref="M40:M42">
    <cfRule type="containsText" dxfId="289" priority="43" operator="containsText" text="&quot;En Progreso&quot;">
      <formula>NOT(ISERROR(SEARCH(("""En Progreso"""),(M40))))</formula>
    </cfRule>
    <cfRule type="containsText" dxfId="288" priority="44" operator="containsText" text="&quot;Completo&quot;">
      <formula>NOT(ISERROR(SEARCH(("""Completo"""),(M40))))</formula>
    </cfRule>
    <cfRule type="containsText" dxfId="287" priority="45" operator="containsText" text="&quot;En espera&quot;">
      <formula>NOT(ISERROR(SEARCH(("""En espera"""),(M40))))</formula>
    </cfRule>
    <cfRule type="containsText" dxfId="286" priority="46" operator="containsText" text="&quot;Vencido&quot;">
      <formula>NOT(ISERROR(SEARCH(("""Vencido"""),(M40))))</formula>
    </cfRule>
  </conditionalFormatting>
  <conditionalFormatting sqref="M47:M53">
    <cfRule type="containsText" dxfId="285" priority="31" operator="containsText" text="&quot;En Progreso&quot;">
      <formula>NOT(ISERROR(SEARCH(("""En Progreso"""),(M47))))</formula>
    </cfRule>
    <cfRule type="containsText" dxfId="284" priority="32" operator="containsText" text="&quot;Completo&quot;">
      <formula>NOT(ISERROR(SEARCH(("""Completo"""),(M47))))</formula>
    </cfRule>
    <cfRule type="containsText" dxfId="283" priority="33" operator="containsText" text="&quot;En espera&quot;">
      <formula>NOT(ISERROR(SEARCH(("""En espera"""),(M47))))</formula>
    </cfRule>
    <cfRule type="containsText" dxfId="282" priority="34" operator="containsText" text="&quot;Vencido&quot;">
      <formula>NOT(ISERROR(SEARCH(("""Vencido"""),(M47))))</formula>
    </cfRule>
  </conditionalFormatting>
  <conditionalFormatting sqref="M49:M59">
    <cfRule type="containsText" dxfId="281" priority="39" operator="containsText" text="&quot;En Progreso&quot;">
      <formula>NOT(ISERROR(SEARCH(("""En Progreso"""),(M49))))</formula>
    </cfRule>
    <cfRule type="containsText" dxfId="280" priority="40" operator="containsText" text="&quot;Completo&quot;">
      <formula>NOT(ISERROR(SEARCH(("""Completo"""),(M49))))</formula>
    </cfRule>
    <cfRule type="containsText" dxfId="279" priority="41" operator="containsText" text="&quot;En espera&quot;">
      <formula>NOT(ISERROR(SEARCH(("""En espera"""),(M49))))</formula>
    </cfRule>
    <cfRule type="containsText" dxfId="278" priority="42" operator="containsText" text="&quot;Vencido&quot;">
      <formula>NOT(ISERROR(SEARCH(("""Vencido"""),(M49))))</formula>
    </cfRule>
  </conditionalFormatting>
  <conditionalFormatting sqref="M56:M59">
    <cfRule type="containsText" dxfId="277" priority="35" operator="containsText" text="&quot;En Progreso&quot;">
      <formula>NOT(ISERROR(SEARCH(("""En Progreso"""),(M56))))</formula>
    </cfRule>
    <cfRule type="containsText" dxfId="276" priority="36" operator="containsText" text="&quot;Completo&quot;">
      <formula>NOT(ISERROR(SEARCH(("""Completo"""),(M56))))</formula>
    </cfRule>
    <cfRule type="containsText" dxfId="275" priority="37" operator="containsText" text="&quot;En espera&quot;">
      <formula>NOT(ISERROR(SEARCH(("""En espera"""),(M56))))</formula>
    </cfRule>
    <cfRule type="containsText" dxfId="274" priority="38" operator="containsText" text="&quot;Vencido&quot;">
      <formula>NOT(ISERROR(SEARCH(("""Vencido"""),(M56))))</formula>
    </cfRule>
  </conditionalFormatting>
  <conditionalFormatting sqref="N7:N46 N54:N80">
    <cfRule type="colorScale" priority="2">
      <colorScale>
        <cfvo type="formula" val="0%"/>
        <cfvo type="formula" val="50%"/>
        <cfvo type="formula" val="100%"/>
        <color rgb="FFF3F3F3"/>
        <color rgb="FF6AA84F"/>
        <color rgb="FF38761D"/>
      </colorScale>
    </cfRule>
  </conditionalFormatting>
  <conditionalFormatting sqref="N47">
    <cfRule type="colorScale" priority="14">
      <colorScale>
        <cfvo type="formula" val="0%"/>
        <cfvo type="formula" val="50%"/>
        <cfvo type="formula" val="100%"/>
        <color rgb="FFF3F3F3"/>
        <color rgb="FF6AA84F"/>
        <color rgb="FF38761D"/>
      </colorScale>
    </cfRule>
  </conditionalFormatting>
  <conditionalFormatting sqref="N48:N50">
    <cfRule type="colorScale" priority="12">
      <colorScale>
        <cfvo type="formula" val="0%"/>
        <cfvo type="formula" val="50%"/>
        <cfvo type="formula" val="100%"/>
        <color rgb="FFF3F3F3"/>
        <color rgb="FF6AA84F"/>
        <color rgb="FF38761D"/>
      </colorScale>
    </cfRule>
  </conditionalFormatting>
  <conditionalFormatting sqref="N49:N53">
    <cfRule type="colorScale" priority="16">
      <colorScale>
        <cfvo type="formula" val="0%"/>
        <cfvo type="formula" val="50%"/>
        <cfvo type="formula" val="100%"/>
        <color rgb="FFF3F3F3"/>
        <color rgb="FF6AA84F"/>
        <color rgb="FF38761D"/>
      </colorScale>
    </cfRule>
  </conditionalFormatting>
  <conditionalFormatting sqref="O7:O79">
    <cfRule type="containsText" dxfId="273" priority="28" operator="containsText" text="&quot;Bajo&quot;">
      <formula>NOT(ISERROR(SEARCH(("""Bajo"""),(O7))))</formula>
    </cfRule>
    <cfRule type="containsText" dxfId="272" priority="29" operator="containsText" text="&quot;Medio&quot;">
      <formula>NOT(ISERROR(SEARCH(("""Medio"""),(O7))))</formula>
    </cfRule>
    <cfRule type="containsText" dxfId="271" priority="30" operator="containsText" text="&quot;Alto&quot;">
      <formula>NOT(ISERROR(SEARCH(("""Alto"""),(O7))))</formula>
    </cfRule>
  </conditionalFormatting>
  <dataValidations count="3">
    <dataValidation type="list" allowBlank="1" sqref="E7:E79">
      <formula1>"Acción de gestión,Acción derivada de un proyecto de inversión"</formula1>
    </dataValidation>
    <dataValidation type="list" allowBlank="1" sqref="O7:O79">
      <formula1>"Medio,Alto"</formula1>
    </dataValidation>
    <dataValidation type="list" allowBlank="1" sqref="M7:M79">
      <formula1>"Completo,En progreso,En espera,Vencido"</formula1>
    </dataValidation>
  </dataValidations>
  <hyperlinks>
    <hyperlink ref="R7" r:id="rId1"/>
    <hyperlink ref="R9" r:id="rId2"/>
    <hyperlink ref="R11" r:id="rId3"/>
    <hyperlink ref="R12" r:id="rId4"/>
    <hyperlink ref="R13" r:id="rId5"/>
    <hyperlink ref="R14" r:id="rId6"/>
    <hyperlink ref="R18" r:id="rId7"/>
    <hyperlink ref="R20" r:id="rId8"/>
    <hyperlink ref="R23" r:id="rId9"/>
    <hyperlink ref="R24" r:id="rId10"/>
    <hyperlink ref="R28" r:id="rId11"/>
    <hyperlink ref="R30" r:id="rId12"/>
    <hyperlink ref="R34" r:id="rId13"/>
    <hyperlink ref="R37" r:id="rId14"/>
    <hyperlink ref="R41" r:id="rId15"/>
    <hyperlink ref="R45" r:id="rId16"/>
    <hyperlink ref="R48" r:id="rId17"/>
    <hyperlink ref="R51" r:id="rId18"/>
    <hyperlink ref="R54" r:id="rId19"/>
    <hyperlink ref="R60" r:id="rId20"/>
    <hyperlink ref="R64" r:id="rId21"/>
    <hyperlink ref="R67" r:id="rId22"/>
    <hyperlink ref="R73" r:id="rId23"/>
    <hyperlink ref="R77" r:id="rId24"/>
  </hyperlinks>
  <pageMargins left="0.7" right="0.7" top="0.75" bottom="0.75" header="0.3" footer="0.3"/>
  <drawing r:id="rId2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2"/>
  <sheetViews>
    <sheetView zoomScale="80" zoomScaleNormal="80" workbookViewId="0">
      <selection activeCell="F10" sqref="F10"/>
    </sheetView>
  </sheetViews>
  <sheetFormatPr baseColWidth="10" defaultColWidth="14.42578125" defaultRowHeight="12.75" outlineLevelCol="1"/>
  <cols>
    <col min="1" max="1" width="6" style="1255" customWidth="1"/>
    <col min="2" max="2" width="18.5703125" style="1255" customWidth="1"/>
    <col min="3" max="3" width="34.7109375" style="1255" customWidth="1"/>
    <col min="4" max="4" width="40.42578125" style="1255" customWidth="1" outlineLevel="1"/>
    <col min="5" max="5" width="24.85546875" style="1255" customWidth="1" outlineLevel="1"/>
    <col min="6" max="6" width="29.85546875" style="1255" customWidth="1"/>
    <col min="7" max="7" width="17.140625" style="1255" hidden="1" customWidth="1" outlineLevel="1"/>
    <col min="8" max="8" width="24.85546875" style="1255" hidden="1" customWidth="1" outlineLevel="1"/>
    <col min="9" max="9" width="24.28515625" style="1255" hidden="1" customWidth="1" outlineLevel="1"/>
    <col min="10" max="10" width="24.42578125" style="1255" hidden="1" customWidth="1" outlineLevel="1"/>
    <col min="11" max="11" width="27.28515625" style="1255" customWidth="1" collapsed="1"/>
    <col min="12" max="12" width="27.28515625" style="1278" customWidth="1"/>
    <col min="13" max="13" width="20.28515625" style="1255" customWidth="1" outlineLevel="1"/>
    <col min="14" max="14" width="25.5703125" style="1255" customWidth="1" outlineLevel="1"/>
    <col min="15" max="15" width="20.28515625" style="1255" customWidth="1" outlineLevel="1"/>
    <col min="16" max="16" width="20.28515625" style="1255" customWidth="1"/>
    <col min="17" max="17" width="21.85546875" style="1255" customWidth="1" outlineLevel="1"/>
    <col min="18" max="18" width="23.140625" style="1255" customWidth="1" outlineLevel="1"/>
    <col min="19" max="19" width="20.28515625" style="1255" customWidth="1"/>
    <col min="20" max="20" width="26.7109375" style="1255" customWidth="1" outlineLevel="1"/>
    <col min="21" max="21" width="20.140625" style="1255" customWidth="1"/>
    <col min="22" max="22" width="22.28515625" style="1255" customWidth="1"/>
    <col min="23" max="23" width="16.85546875" style="1255" customWidth="1" outlineLevel="1"/>
    <col min="24" max="24" width="15" style="1255" customWidth="1" outlineLevel="1"/>
    <col min="25" max="25" width="12.85546875" style="1255" customWidth="1" outlineLevel="1"/>
    <col min="26" max="26" width="11.140625" style="1255" customWidth="1" outlineLevel="1"/>
    <col min="27" max="27" width="10.42578125" style="1255" customWidth="1" outlineLevel="1"/>
    <col min="28" max="28" width="9.5703125" style="1255" customWidth="1" outlineLevel="1"/>
    <col min="29" max="29" width="13.85546875" style="1255" customWidth="1" outlineLevel="1"/>
    <col min="30" max="30" width="14" style="1255" customWidth="1" outlineLevel="1"/>
    <col min="31" max="31" width="11.28515625" style="1255" customWidth="1" outlineLevel="1"/>
    <col min="32" max="32" width="13.7109375" style="1255" customWidth="1" outlineLevel="1"/>
    <col min="33" max="33" width="11.85546875" style="1255" customWidth="1" outlineLevel="1"/>
    <col min="34" max="34" width="10.42578125" style="1255" customWidth="1" outlineLevel="1"/>
    <col min="35" max="35" width="10.5703125" style="1255" customWidth="1" outlineLevel="1"/>
    <col min="36" max="36" width="11.28515625" style="1255" customWidth="1" outlineLevel="1"/>
    <col min="37" max="38" width="16.85546875" style="1255" customWidth="1" outlineLevel="1"/>
    <col min="39" max="39" width="34.28515625" style="1255" customWidth="1"/>
    <col min="40" max="40" width="33.5703125" style="1255" customWidth="1"/>
    <col min="41" max="41" width="33.5703125" style="1255" customWidth="1" outlineLevel="1"/>
    <col min="42" max="42" width="37.28515625" style="1346" customWidth="1"/>
    <col min="43" max="43" width="23.42578125" style="1346" customWidth="1"/>
    <col min="44" max="16384" width="14.42578125" style="1255"/>
  </cols>
  <sheetData>
    <row r="1" spans="1:44" ht="24" customHeight="1">
      <c r="A1" s="2094" t="s">
        <v>0</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c r="AN1" s="2095"/>
      <c r="AO1" s="2095"/>
      <c r="AP1" s="2095"/>
      <c r="AQ1" s="2095"/>
    </row>
    <row r="2" spans="1:44">
      <c r="A2" s="2096" t="s">
        <v>1</v>
      </c>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row>
    <row r="3" spans="1:44">
      <c r="A3" s="2098" t="s">
        <v>2</v>
      </c>
      <c r="B3" s="2005"/>
      <c r="C3" s="2005"/>
      <c r="D3" s="2005"/>
      <c r="E3" s="2005"/>
      <c r="F3" s="2005"/>
      <c r="G3" s="2005"/>
      <c r="H3" s="2005"/>
      <c r="I3" s="2005"/>
      <c r="J3" s="2005"/>
      <c r="K3" s="1256"/>
      <c r="L3" s="2099"/>
      <c r="M3" s="2005"/>
      <c r="N3" s="2005"/>
      <c r="O3" s="2005"/>
      <c r="P3" s="2005"/>
      <c r="Q3" s="2005"/>
      <c r="R3" s="2005"/>
      <c r="S3" s="2005"/>
      <c r="T3" s="2005"/>
      <c r="U3" s="2005"/>
      <c r="V3" s="2005"/>
      <c r="W3" s="1257"/>
      <c r="X3" s="1257"/>
      <c r="Y3" s="1257"/>
      <c r="Z3" s="1257"/>
      <c r="AA3" s="1257"/>
      <c r="AB3" s="1257"/>
      <c r="AC3" s="1257"/>
      <c r="AD3" s="1257"/>
      <c r="AE3" s="1257"/>
      <c r="AF3" s="1257"/>
      <c r="AG3" s="1257"/>
      <c r="AH3" s="1257"/>
      <c r="AI3" s="1257"/>
      <c r="AJ3" s="1257"/>
      <c r="AK3" s="1257"/>
      <c r="AL3" s="1257"/>
      <c r="AM3" s="2099" t="s">
        <v>4</v>
      </c>
      <c r="AN3" s="2005"/>
      <c r="AO3" s="1258"/>
      <c r="AP3" s="2098" t="s">
        <v>618</v>
      </c>
      <c r="AQ3" s="2100"/>
      <c r="AR3" s="1259"/>
    </row>
    <row r="4" spans="1:44">
      <c r="A4" s="2101" t="s">
        <v>6</v>
      </c>
      <c r="B4" s="2005"/>
      <c r="C4" s="2005"/>
      <c r="D4" s="2005"/>
      <c r="E4" s="2005"/>
      <c r="F4" s="2005"/>
      <c r="G4" s="2005"/>
      <c r="H4" s="2005"/>
      <c r="I4" s="2005"/>
      <c r="J4" s="2005"/>
      <c r="K4" s="1260"/>
      <c r="L4" s="2102"/>
      <c r="M4" s="2005"/>
      <c r="N4" s="2005"/>
      <c r="O4" s="2005"/>
      <c r="P4" s="2005"/>
      <c r="Q4" s="2005"/>
      <c r="R4" s="2005"/>
      <c r="S4" s="2005"/>
      <c r="T4" s="2005"/>
      <c r="U4" s="2005"/>
      <c r="V4" s="2005"/>
      <c r="W4" s="1261"/>
      <c r="X4" s="1261"/>
      <c r="Y4" s="1261"/>
      <c r="Z4" s="1261"/>
      <c r="AA4" s="1261"/>
      <c r="AB4" s="1261"/>
      <c r="AC4" s="1261"/>
      <c r="AD4" s="1261"/>
      <c r="AE4" s="1261"/>
      <c r="AF4" s="1261"/>
      <c r="AG4" s="1261"/>
      <c r="AH4" s="1261"/>
      <c r="AI4" s="1261"/>
      <c r="AJ4" s="1261"/>
      <c r="AK4" s="1261"/>
      <c r="AL4" s="1261"/>
      <c r="AM4" s="2101" t="s">
        <v>7</v>
      </c>
      <c r="AN4" s="2005"/>
      <c r="AO4" s="1261"/>
      <c r="AP4" s="2100"/>
      <c r="AQ4" s="2100"/>
      <c r="AR4" s="1259"/>
    </row>
    <row r="5" spans="1:44">
      <c r="A5" s="2088" t="s">
        <v>8</v>
      </c>
      <c r="B5" s="2005"/>
      <c r="C5" s="2089" t="s">
        <v>9</v>
      </c>
      <c r="D5" s="2005"/>
      <c r="E5" s="2005"/>
      <c r="F5" s="2005"/>
      <c r="G5" s="2005"/>
      <c r="H5" s="2005"/>
      <c r="I5" s="2005"/>
      <c r="J5" s="2005"/>
      <c r="K5" s="2005"/>
      <c r="L5" s="2090" t="s">
        <v>10</v>
      </c>
      <c r="M5" s="2005"/>
      <c r="N5" s="2005"/>
      <c r="O5" s="2005"/>
      <c r="P5" s="2091" t="s">
        <v>11</v>
      </c>
      <c r="Q5" s="2005"/>
      <c r="R5" s="2005"/>
      <c r="S5" s="2092" t="s">
        <v>12</v>
      </c>
      <c r="T5" s="2005"/>
      <c r="U5" s="2093" t="s">
        <v>13</v>
      </c>
      <c r="V5" s="2005"/>
      <c r="W5" s="2005"/>
      <c r="X5" s="2005"/>
      <c r="Y5" s="2005"/>
      <c r="Z5" s="2005"/>
      <c r="AA5" s="2005"/>
      <c r="AB5" s="2005"/>
      <c r="AC5" s="2005"/>
      <c r="AD5" s="2005"/>
      <c r="AE5" s="2005"/>
      <c r="AF5" s="2005"/>
      <c r="AG5" s="2005"/>
      <c r="AH5" s="2005"/>
      <c r="AI5" s="2005"/>
      <c r="AJ5" s="2005"/>
      <c r="AK5" s="2005"/>
      <c r="AL5" s="2005"/>
      <c r="AM5" s="1262" t="s">
        <v>14</v>
      </c>
      <c r="AN5" s="2087" t="s">
        <v>15</v>
      </c>
      <c r="AO5" s="2005"/>
      <c r="AP5" s="1263" t="s">
        <v>16</v>
      </c>
      <c r="AQ5" s="1264" t="s">
        <v>17</v>
      </c>
      <c r="AR5" s="1259"/>
    </row>
    <row r="6" spans="1:44">
      <c r="A6" s="1265" t="s">
        <v>18</v>
      </c>
      <c r="B6" s="1265" t="s">
        <v>19</v>
      </c>
      <c r="C6" s="1265" t="s">
        <v>20</v>
      </c>
      <c r="D6" s="1265" t="s">
        <v>21</v>
      </c>
      <c r="E6" s="1265" t="s">
        <v>22</v>
      </c>
      <c r="F6" s="1265" t="s">
        <v>23</v>
      </c>
      <c r="G6" s="1265" t="s">
        <v>24</v>
      </c>
      <c r="H6" s="1265" t="s">
        <v>25</v>
      </c>
      <c r="I6" s="1265" t="s">
        <v>26</v>
      </c>
      <c r="J6" s="1265" t="s">
        <v>27</v>
      </c>
      <c r="K6" s="1265" t="s">
        <v>28</v>
      </c>
      <c r="L6" s="1266" t="s">
        <v>29</v>
      </c>
      <c r="M6" s="1265" t="s">
        <v>30</v>
      </c>
      <c r="N6" s="1265" t="s">
        <v>31</v>
      </c>
      <c r="O6" s="1265" t="s">
        <v>32</v>
      </c>
      <c r="P6" s="1265" t="s">
        <v>33</v>
      </c>
      <c r="Q6" s="1265" t="s">
        <v>34</v>
      </c>
      <c r="R6" s="1265" t="s">
        <v>35</v>
      </c>
      <c r="S6" s="1265" t="s">
        <v>36</v>
      </c>
      <c r="T6" s="1265" t="s">
        <v>37</v>
      </c>
      <c r="U6" s="1265" t="s">
        <v>38</v>
      </c>
      <c r="V6" s="1265" t="s">
        <v>39</v>
      </c>
      <c r="W6" s="1267" t="s">
        <v>417</v>
      </c>
      <c r="X6" s="1267" t="s">
        <v>418</v>
      </c>
      <c r="Y6" s="1267" t="s">
        <v>419</v>
      </c>
      <c r="Z6" s="1267" t="s">
        <v>420</v>
      </c>
      <c r="AA6" s="1267" t="s">
        <v>421</v>
      </c>
      <c r="AB6" s="1267" t="s">
        <v>422</v>
      </c>
      <c r="AC6" s="1267" t="s">
        <v>423</v>
      </c>
      <c r="AD6" s="1267" t="s">
        <v>424</v>
      </c>
      <c r="AE6" s="1267" t="s">
        <v>425</v>
      </c>
      <c r="AF6" s="1267" t="s">
        <v>426</v>
      </c>
      <c r="AG6" s="1267" t="s">
        <v>427</v>
      </c>
      <c r="AH6" s="1267" t="s">
        <v>428</v>
      </c>
      <c r="AI6" s="1267" t="s">
        <v>429</v>
      </c>
      <c r="AJ6" s="1267" t="s">
        <v>430</v>
      </c>
      <c r="AK6" s="1267" t="s">
        <v>431</v>
      </c>
      <c r="AL6" s="1267" t="s">
        <v>432</v>
      </c>
      <c r="AM6" s="1267" t="s">
        <v>40</v>
      </c>
      <c r="AN6" s="1267" t="s">
        <v>41</v>
      </c>
      <c r="AO6" s="1267" t="s">
        <v>42</v>
      </c>
      <c r="AP6" s="1267" t="s">
        <v>43</v>
      </c>
      <c r="AQ6" s="1265" t="s">
        <v>44</v>
      </c>
      <c r="AR6" s="1259"/>
    </row>
    <row r="7" spans="1:44" s="1278" customFormat="1" ht="76.5" hidden="1">
      <c r="A7" s="1268">
        <v>1</v>
      </c>
      <c r="B7" s="2076" t="s">
        <v>4449</v>
      </c>
      <c r="C7" s="2076" t="s">
        <v>4450</v>
      </c>
      <c r="D7" s="1269" t="s">
        <v>4451</v>
      </c>
      <c r="E7" s="1270" t="s">
        <v>48</v>
      </c>
      <c r="F7" s="1270" t="s">
        <v>1437</v>
      </c>
      <c r="G7" s="1270" t="s">
        <v>1398</v>
      </c>
      <c r="H7" s="1270" t="s">
        <v>1399</v>
      </c>
      <c r="I7" s="1270" t="s">
        <v>49</v>
      </c>
      <c r="J7" s="1270" t="s">
        <v>49</v>
      </c>
      <c r="K7" s="1270" t="s">
        <v>436</v>
      </c>
      <c r="L7" s="1269" t="s">
        <v>4452</v>
      </c>
      <c r="M7" s="1271" t="s">
        <v>52</v>
      </c>
      <c r="N7" s="1272">
        <v>1</v>
      </c>
      <c r="O7" s="1271" t="s">
        <v>172</v>
      </c>
      <c r="P7" s="1273" t="s">
        <v>4453</v>
      </c>
      <c r="Q7" s="1273" t="s">
        <v>4454</v>
      </c>
      <c r="R7" s="1274" t="s">
        <v>4455</v>
      </c>
      <c r="S7" s="1273" t="s">
        <v>4456</v>
      </c>
      <c r="T7" s="1273" t="s">
        <v>441</v>
      </c>
      <c r="U7" s="1275" t="s">
        <v>4457</v>
      </c>
      <c r="V7" s="1275" t="s">
        <v>4457</v>
      </c>
      <c r="W7" s="1275" t="s">
        <v>4457</v>
      </c>
      <c r="X7" s="1275" t="s">
        <v>4457</v>
      </c>
      <c r="Y7" s="1275" t="s">
        <v>4457</v>
      </c>
      <c r="Z7" s="1275" t="s">
        <v>4457</v>
      </c>
      <c r="AA7" s="1275" t="s">
        <v>4457</v>
      </c>
      <c r="AB7" s="1275" t="s">
        <v>4457</v>
      </c>
      <c r="AC7" s="1275" t="s">
        <v>4457</v>
      </c>
      <c r="AD7" s="1275" t="s">
        <v>4457</v>
      </c>
      <c r="AE7" s="1275" t="s">
        <v>4457</v>
      </c>
      <c r="AF7" s="1275" t="s">
        <v>4457</v>
      </c>
      <c r="AG7" s="1275" t="s">
        <v>4457</v>
      </c>
      <c r="AH7" s="1275" t="s">
        <v>4457</v>
      </c>
      <c r="AI7" s="1275" t="s">
        <v>4457</v>
      </c>
      <c r="AJ7" s="1275" t="s">
        <v>4457</v>
      </c>
      <c r="AK7" s="1275" t="s">
        <v>4457</v>
      </c>
      <c r="AL7" s="1275" t="s">
        <v>4457</v>
      </c>
      <c r="AM7" s="1275" t="s">
        <v>4457</v>
      </c>
      <c r="AN7" s="1275" t="s">
        <v>4457</v>
      </c>
      <c r="AO7" s="1275" t="s">
        <v>4457</v>
      </c>
      <c r="AP7" s="1276" t="s">
        <v>4458</v>
      </c>
      <c r="AQ7" s="1275"/>
      <c r="AR7" s="1277"/>
    </row>
    <row r="8" spans="1:44" s="1278" customFormat="1" ht="76.5" hidden="1">
      <c r="A8" s="1268">
        <f>(1+A7)</f>
        <v>2</v>
      </c>
      <c r="B8" s="2076"/>
      <c r="C8" s="2079"/>
      <c r="D8" s="1269" t="s">
        <v>4459</v>
      </c>
      <c r="E8" s="1270" t="s">
        <v>48</v>
      </c>
      <c r="F8" s="1270" t="s">
        <v>1437</v>
      </c>
      <c r="G8" s="1270" t="s">
        <v>1398</v>
      </c>
      <c r="H8" s="1270" t="s">
        <v>1399</v>
      </c>
      <c r="I8" s="1270" t="s">
        <v>49</v>
      </c>
      <c r="J8" s="1270" t="s">
        <v>49</v>
      </c>
      <c r="K8" s="1270" t="s">
        <v>436</v>
      </c>
      <c r="L8" s="1269" t="s">
        <v>4452</v>
      </c>
      <c r="M8" s="1271" t="s">
        <v>67</v>
      </c>
      <c r="N8" s="1272">
        <v>0.5</v>
      </c>
      <c r="O8" s="1271" t="s">
        <v>53</v>
      </c>
      <c r="P8" s="1273" t="s">
        <v>4460</v>
      </c>
      <c r="Q8" s="1273" t="s">
        <v>4461</v>
      </c>
      <c r="R8" s="1279" t="s">
        <v>4462</v>
      </c>
      <c r="S8" s="1273" t="s">
        <v>446</v>
      </c>
      <c r="T8" s="1273" t="s">
        <v>4463</v>
      </c>
      <c r="U8" s="1275" t="s">
        <v>4457</v>
      </c>
      <c r="V8" s="1275" t="s">
        <v>4457</v>
      </c>
      <c r="W8" s="1275" t="s">
        <v>4457</v>
      </c>
      <c r="X8" s="1275" t="s">
        <v>4457</v>
      </c>
      <c r="Y8" s="1275" t="s">
        <v>4457</v>
      </c>
      <c r="Z8" s="1275" t="s">
        <v>4457</v>
      </c>
      <c r="AA8" s="1275" t="s">
        <v>4457</v>
      </c>
      <c r="AB8" s="1275" t="s">
        <v>4457</v>
      </c>
      <c r="AC8" s="1275" t="s">
        <v>4457</v>
      </c>
      <c r="AD8" s="1275" t="s">
        <v>4457</v>
      </c>
      <c r="AE8" s="1275" t="s">
        <v>4457</v>
      </c>
      <c r="AF8" s="1275" t="s">
        <v>4457</v>
      </c>
      <c r="AG8" s="1275" t="s">
        <v>4457</v>
      </c>
      <c r="AH8" s="1275" t="s">
        <v>4457</v>
      </c>
      <c r="AI8" s="1275" t="s">
        <v>4457</v>
      </c>
      <c r="AJ8" s="1275" t="s">
        <v>4457</v>
      </c>
      <c r="AK8" s="1275" t="s">
        <v>4457</v>
      </c>
      <c r="AL8" s="1275" t="s">
        <v>4457</v>
      </c>
      <c r="AM8" s="1275" t="s">
        <v>4457</v>
      </c>
      <c r="AN8" s="1275" t="s">
        <v>4457</v>
      </c>
      <c r="AO8" s="1275" t="s">
        <v>4457</v>
      </c>
      <c r="AP8" s="1276"/>
      <c r="AQ8" s="1275"/>
      <c r="AR8" s="1277"/>
    </row>
    <row r="9" spans="1:44" s="1278" customFormat="1" ht="89.25" hidden="1">
      <c r="A9" s="1268">
        <f t="shared" ref="A9:A48" si="0">(1+A8)</f>
        <v>3</v>
      </c>
      <c r="B9" s="2076"/>
      <c r="C9" s="2076" t="s">
        <v>4464</v>
      </c>
      <c r="D9" s="1280" t="s">
        <v>449</v>
      </c>
      <c r="E9" s="1273" t="s">
        <v>48</v>
      </c>
      <c r="F9" s="1273" t="s">
        <v>1437</v>
      </c>
      <c r="G9" s="1273" t="s">
        <v>1398</v>
      </c>
      <c r="H9" s="1273" t="s">
        <v>1399</v>
      </c>
      <c r="I9" s="1273" t="s">
        <v>49</v>
      </c>
      <c r="J9" s="1273" t="s">
        <v>49</v>
      </c>
      <c r="K9" s="1273" t="s">
        <v>436</v>
      </c>
      <c r="L9" s="1280" t="s">
        <v>4452</v>
      </c>
      <c r="M9" s="1271" t="s">
        <v>52</v>
      </c>
      <c r="N9" s="1272">
        <v>1</v>
      </c>
      <c r="O9" s="1271" t="s">
        <v>53</v>
      </c>
      <c r="P9" s="1273" t="s">
        <v>4465</v>
      </c>
      <c r="Q9" s="1273" t="s">
        <v>4466</v>
      </c>
      <c r="R9" s="1281" t="s">
        <v>4467</v>
      </c>
      <c r="S9" s="1273" t="s">
        <v>440</v>
      </c>
      <c r="T9" s="1273" t="s">
        <v>4468</v>
      </c>
      <c r="U9" s="1275" t="s">
        <v>4457</v>
      </c>
      <c r="V9" s="1275" t="s">
        <v>4457</v>
      </c>
      <c r="W9" s="1275" t="s">
        <v>4457</v>
      </c>
      <c r="X9" s="1275" t="s">
        <v>4457</v>
      </c>
      <c r="Y9" s="1275" t="s">
        <v>4457</v>
      </c>
      <c r="Z9" s="1275" t="s">
        <v>4457</v>
      </c>
      <c r="AA9" s="1275" t="s">
        <v>4457</v>
      </c>
      <c r="AB9" s="1275" t="s">
        <v>4457</v>
      </c>
      <c r="AC9" s="1275" t="s">
        <v>4457</v>
      </c>
      <c r="AD9" s="1275" t="s">
        <v>4457</v>
      </c>
      <c r="AE9" s="1275" t="s">
        <v>4457</v>
      </c>
      <c r="AF9" s="1275" t="s">
        <v>4457</v>
      </c>
      <c r="AG9" s="1275" t="s">
        <v>4457</v>
      </c>
      <c r="AH9" s="1275" t="s">
        <v>4457</v>
      </c>
      <c r="AI9" s="1275" t="s">
        <v>4457</v>
      </c>
      <c r="AJ9" s="1275" t="s">
        <v>4457</v>
      </c>
      <c r="AK9" s="1275" t="s">
        <v>4457</v>
      </c>
      <c r="AL9" s="1275" t="s">
        <v>4457</v>
      </c>
      <c r="AM9" s="1275" t="s">
        <v>4457</v>
      </c>
      <c r="AN9" s="1275" t="s">
        <v>4457</v>
      </c>
      <c r="AO9" s="1275" t="s">
        <v>4457</v>
      </c>
      <c r="AP9" s="1282" t="s">
        <v>4469</v>
      </c>
      <c r="AQ9" s="1282"/>
      <c r="AR9" s="1277"/>
    </row>
    <row r="10" spans="1:44" s="1278" customFormat="1" ht="89.25">
      <c r="A10" s="1268">
        <f t="shared" si="0"/>
        <v>4</v>
      </c>
      <c r="B10" s="2076"/>
      <c r="C10" s="2079"/>
      <c r="D10" s="1269" t="s">
        <v>4470</v>
      </c>
      <c r="E10" s="1270" t="s">
        <v>48</v>
      </c>
      <c r="F10" s="1270" t="s">
        <v>1437</v>
      </c>
      <c r="G10" s="1270" t="s">
        <v>1398</v>
      </c>
      <c r="H10" s="1270" t="s">
        <v>1399</v>
      </c>
      <c r="I10" s="1270" t="s">
        <v>49</v>
      </c>
      <c r="J10" s="1270" t="s">
        <v>49</v>
      </c>
      <c r="K10" s="1270" t="s">
        <v>436</v>
      </c>
      <c r="L10" s="1269" t="s">
        <v>4471</v>
      </c>
      <c r="M10" s="1271" t="s">
        <v>4472</v>
      </c>
      <c r="N10" s="1272">
        <v>0.4</v>
      </c>
      <c r="O10" s="1271" t="s">
        <v>53</v>
      </c>
      <c r="P10" s="1273" t="s">
        <v>4473</v>
      </c>
      <c r="Q10" s="1273" t="s">
        <v>4474</v>
      </c>
      <c r="R10" s="1274" t="s">
        <v>4475</v>
      </c>
      <c r="S10" s="1273" t="s">
        <v>4476</v>
      </c>
      <c r="T10" s="1273" t="s">
        <v>447</v>
      </c>
      <c r="U10" s="1275">
        <v>15</v>
      </c>
      <c r="V10" s="1275" t="s">
        <v>4457</v>
      </c>
      <c r="W10" s="1275" t="s">
        <v>4457</v>
      </c>
      <c r="X10" s="1275" t="s">
        <v>4457</v>
      </c>
      <c r="Y10" s="1275" t="s">
        <v>4457</v>
      </c>
      <c r="Z10" s="1275" t="s">
        <v>4457</v>
      </c>
      <c r="AA10" s="1275" t="s">
        <v>4457</v>
      </c>
      <c r="AB10" s="1275" t="s">
        <v>4457</v>
      </c>
      <c r="AC10" s="1275" t="s">
        <v>4457</v>
      </c>
      <c r="AD10" s="1275" t="s">
        <v>4457</v>
      </c>
      <c r="AE10" s="1275" t="s">
        <v>4457</v>
      </c>
      <c r="AF10" s="1275" t="s">
        <v>4457</v>
      </c>
      <c r="AG10" s="1275" t="s">
        <v>4457</v>
      </c>
      <c r="AH10" s="1275" t="s">
        <v>4457</v>
      </c>
      <c r="AI10" s="1275" t="s">
        <v>4457</v>
      </c>
      <c r="AJ10" s="1275" t="s">
        <v>4457</v>
      </c>
      <c r="AK10" s="1275" t="s">
        <v>4457</v>
      </c>
      <c r="AL10" s="1275" t="s">
        <v>4457</v>
      </c>
      <c r="AM10" s="1275" t="s">
        <v>4457</v>
      </c>
      <c r="AN10" s="1275" t="s">
        <v>4457</v>
      </c>
      <c r="AO10" s="1275" t="s">
        <v>4457</v>
      </c>
      <c r="AP10" s="1282" t="s">
        <v>4477</v>
      </c>
      <c r="AQ10" s="1282"/>
      <c r="AR10" s="1277"/>
    </row>
    <row r="11" spans="1:44" s="1278" customFormat="1" ht="102">
      <c r="A11" s="1268">
        <f t="shared" si="0"/>
        <v>5</v>
      </c>
      <c r="B11" s="2076"/>
      <c r="C11" s="2076" t="s">
        <v>4478</v>
      </c>
      <c r="D11" s="1269" t="s">
        <v>66</v>
      </c>
      <c r="E11" s="1270" t="s">
        <v>48</v>
      </c>
      <c r="F11" s="1270" t="s">
        <v>1437</v>
      </c>
      <c r="G11" s="1270" t="s">
        <v>1398</v>
      </c>
      <c r="H11" s="1270" t="s">
        <v>1399</v>
      </c>
      <c r="I11" s="1270" t="s">
        <v>49</v>
      </c>
      <c r="J11" s="1270" t="s">
        <v>49</v>
      </c>
      <c r="K11" s="1270" t="s">
        <v>436</v>
      </c>
      <c r="L11" s="1269" t="s">
        <v>4471</v>
      </c>
      <c r="M11" s="1271" t="s">
        <v>67</v>
      </c>
      <c r="N11" s="1272">
        <v>0.5</v>
      </c>
      <c r="O11" s="1271" t="s">
        <v>172</v>
      </c>
      <c r="P11" s="1273" t="s">
        <v>4479</v>
      </c>
      <c r="Q11" s="1273" t="s">
        <v>4480</v>
      </c>
      <c r="R11" s="1274" t="s">
        <v>4481</v>
      </c>
      <c r="S11" s="1273" t="s">
        <v>4476</v>
      </c>
      <c r="T11" s="1273" t="s">
        <v>447</v>
      </c>
      <c r="U11" s="1275" t="s">
        <v>4457</v>
      </c>
      <c r="V11" s="1275" t="s">
        <v>4457</v>
      </c>
      <c r="W11" s="1275" t="s">
        <v>4457</v>
      </c>
      <c r="X11" s="1275" t="s">
        <v>4457</v>
      </c>
      <c r="Y11" s="1275" t="s">
        <v>4457</v>
      </c>
      <c r="Z11" s="1275" t="s">
        <v>4457</v>
      </c>
      <c r="AA11" s="1275" t="s">
        <v>4457</v>
      </c>
      <c r="AB11" s="1275" t="s">
        <v>4457</v>
      </c>
      <c r="AC11" s="1275" t="s">
        <v>4457</v>
      </c>
      <c r="AD11" s="1275" t="s">
        <v>4457</v>
      </c>
      <c r="AE11" s="1275" t="s">
        <v>4457</v>
      </c>
      <c r="AF11" s="1275" t="s">
        <v>4457</v>
      </c>
      <c r="AG11" s="1275" t="s">
        <v>4457</v>
      </c>
      <c r="AH11" s="1275" t="s">
        <v>4457</v>
      </c>
      <c r="AI11" s="1275" t="s">
        <v>4457</v>
      </c>
      <c r="AJ11" s="1275" t="s">
        <v>4457</v>
      </c>
      <c r="AK11" s="1275" t="s">
        <v>4457</v>
      </c>
      <c r="AL11" s="1275" t="s">
        <v>4457</v>
      </c>
      <c r="AM11" s="1275" t="s">
        <v>4457</v>
      </c>
      <c r="AN11" s="1275" t="s">
        <v>4457</v>
      </c>
      <c r="AO11" s="1275" t="s">
        <v>4457</v>
      </c>
      <c r="AP11" s="1282"/>
      <c r="AQ11" s="1282"/>
      <c r="AR11" s="1277"/>
    </row>
    <row r="12" spans="1:44" s="1278" customFormat="1" ht="89.25">
      <c r="A12" s="1268">
        <f t="shared" si="0"/>
        <v>6</v>
      </c>
      <c r="B12" s="2076"/>
      <c r="C12" s="2079"/>
      <c r="D12" s="1269" t="s">
        <v>4482</v>
      </c>
      <c r="E12" s="1270" t="s">
        <v>48</v>
      </c>
      <c r="F12" s="1270" t="s">
        <v>1437</v>
      </c>
      <c r="G12" s="1270" t="s">
        <v>1398</v>
      </c>
      <c r="H12" s="1270" t="s">
        <v>1399</v>
      </c>
      <c r="I12" s="1270" t="s">
        <v>49</v>
      </c>
      <c r="J12" s="1270" t="s">
        <v>49</v>
      </c>
      <c r="K12" s="1270" t="s">
        <v>436</v>
      </c>
      <c r="L12" s="1269" t="s">
        <v>4471</v>
      </c>
      <c r="M12" s="1271" t="s">
        <v>67</v>
      </c>
      <c r="N12" s="1272">
        <v>0.5</v>
      </c>
      <c r="O12" s="1271" t="s">
        <v>172</v>
      </c>
      <c r="P12" s="1273" t="s">
        <v>4483</v>
      </c>
      <c r="Q12" s="1273" t="s">
        <v>4484</v>
      </c>
      <c r="R12" s="1281" t="s">
        <v>4485</v>
      </c>
      <c r="S12" s="1273" t="s">
        <v>4476</v>
      </c>
      <c r="T12" s="1273" t="s">
        <v>447</v>
      </c>
      <c r="U12" s="1275" t="s">
        <v>4457</v>
      </c>
      <c r="V12" s="1275" t="s">
        <v>4457</v>
      </c>
      <c r="W12" s="1275" t="s">
        <v>4457</v>
      </c>
      <c r="X12" s="1275" t="s">
        <v>4457</v>
      </c>
      <c r="Y12" s="1275" t="s">
        <v>4457</v>
      </c>
      <c r="Z12" s="1275" t="s">
        <v>4457</v>
      </c>
      <c r="AA12" s="1275" t="s">
        <v>4457</v>
      </c>
      <c r="AB12" s="1275" t="s">
        <v>4457</v>
      </c>
      <c r="AC12" s="1275" t="s">
        <v>4457</v>
      </c>
      <c r="AD12" s="1275" t="s">
        <v>4457</v>
      </c>
      <c r="AE12" s="1275" t="s">
        <v>4457</v>
      </c>
      <c r="AF12" s="1275" t="s">
        <v>4457</v>
      </c>
      <c r="AG12" s="1275" t="s">
        <v>4457</v>
      </c>
      <c r="AH12" s="1275" t="s">
        <v>4457</v>
      </c>
      <c r="AI12" s="1275" t="s">
        <v>4457</v>
      </c>
      <c r="AJ12" s="1275" t="s">
        <v>4457</v>
      </c>
      <c r="AK12" s="1275" t="s">
        <v>4457</v>
      </c>
      <c r="AL12" s="1275" t="s">
        <v>4457</v>
      </c>
      <c r="AM12" s="1275" t="s">
        <v>4457</v>
      </c>
      <c r="AN12" s="1275" t="s">
        <v>4457</v>
      </c>
      <c r="AO12" s="1275" t="s">
        <v>4457</v>
      </c>
      <c r="AP12" s="1282"/>
      <c r="AQ12" s="1282"/>
      <c r="AR12" s="1277"/>
    </row>
    <row r="13" spans="1:44" s="1278" customFormat="1" ht="76.5" hidden="1">
      <c r="A13" s="1268">
        <f t="shared" si="0"/>
        <v>7</v>
      </c>
      <c r="B13" s="2076"/>
      <c r="C13" s="2076" t="s">
        <v>4486</v>
      </c>
      <c r="D13" s="1283" t="s">
        <v>4487</v>
      </c>
      <c r="E13" s="1269" t="s">
        <v>48</v>
      </c>
      <c r="F13" s="1270" t="s">
        <v>1437</v>
      </c>
      <c r="G13" s="1270" t="s">
        <v>1398</v>
      </c>
      <c r="H13" s="1270" t="s">
        <v>1399</v>
      </c>
      <c r="I13" s="1270" t="s">
        <v>49</v>
      </c>
      <c r="J13" s="1270" t="s">
        <v>49</v>
      </c>
      <c r="K13" s="1270" t="s">
        <v>436</v>
      </c>
      <c r="L13" s="1269" t="s">
        <v>4452</v>
      </c>
      <c r="M13" s="1271" t="s">
        <v>52</v>
      </c>
      <c r="N13" s="1272">
        <v>1</v>
      </c>
      <c r="O13" s="1273" t="s">
        <v>172</v>
      </c>
      <c r="P13" s="1284" t="s">
        <v>4488</v>
      </c>
      <c r="Q13" s="1285" t="s">
        <v>4489</v>
      </c>
      <c r="R13" s="1281" t="s">
        <v>4490</v>
      </c>
      <c r="S13" s="1273" t="s">
        <v>2958</v>
      </c>
      <c r="T13" s="1286" t="s">
        <v>775</v>
      </c>
      <c r="U13" s="1275" t="s">
        <v>4457</v>
      </c>
      <c r="V13" s="1275" t="s">
        <v>4457</v>
      </c>
      <c r="W13" s="1275" t="s">
        <v>4457</v>
      </c>
      <c r="X13" s="1275" t="s">
        <v>4457</v>
      </c>
      <c r="Y13" s="1275" t="s">
        <v>4457</v>
      </c>
      <c r="Z13" s="1275" t="s">
        <v>4457</v>
      </c>
      <c r="AA13" s="1275" t="s">
        <v>4457</v>
      </c>
      <c r="AB13" s="1275" t="s">
        <v>4457</v>
      </c>
      <c r="AC13" s="1275" t="s">
        <v>4457</v>
      </c>
      <c r="AD13" s="1275" t="s">
        <v>4457</v>
      </c>
      <c r="AE13" s="1275" t="s">
        <v>4457</v>
      </c>
      <c r="AF13" s="1275" t="s">
        <v>4457</v>
      </c>
      <c r="AG13" s="1275" t="s">
        <v>4457</v>
      </c>
      <c r="AH13" s="1275" t="s">
        <v>4457</v>
      </c>
      <c r="AI13" s="1275" t="s">
        <v>4457</v>
      </c>
      <c r="AJ13" s="1275" t="s">
        <v>4457</v>
      </c>
      <c r="AK13" s="1275" t="s">
        <v>4457</v>
      </c>
      <c r="AL13" s="1275" t="s">
        <v>4457</v>
      </c>
      <c r="AM13" s="1275" t="s">
        <v>4457</v>
      </c>
      <c r="AN13" s="1275" t="s">
        <v>4457</v>
      </c>
      <c r="AO13" s="1275" t="s">
        <v>4457</v>
      </c>
      <c r="AP13" s="1282"/>
      <c r="AQ13" s="1282"/>
      <c r="AR13" s="1277"/>
    </row>
    <row r="14" spans="1:44" s="1278" customFormat="1" ht="76.5">
      <c r="A14" s="1268">
        <f t="shared" si="0"/>
        <v>8</v>
      </c>
      <c r="B14" s="2076"/>
      <c r="C14" s="2076"/>
      <c r="D14" s="1269" t="s">
        <v>4491</v>
      </c>
      <c r="E14" s="1269" t="s">
        <v>48</v>
      </c>
      <c r="F14" s="1270" t="s">
        <v>1437</v>
      </c>
      <c r="G14" s="1270" t="s">
        <v>1398</v>
      </c>
      <c r="H14" s="1270" t="s">
        <v>1399</v>
      </c>
      <c r="I14" s="1270" t="s">
        <v>49</v>
      </c>
      <c r="J14" s="1270" t="s">
        <v>49</v>
      </c>
      <c r="K14" s="1270" t="s">
        <v>436</v>
      </c>
      <c r="L14" s="1269" t="s">
        <v>4492</v>
      </c>
      <c r="M14" s="1271" t="s">
        <v>67</v>
      </c>
      <c r="N14" s="1272">
        <v>0.5</v>
      </c>
      <c r="O14" s="1273" t="s">
        <v>172</v>
      </c>
      <c r="P14" s="1273" t="s">
        <v>4493</v>
      </c>
      <c r="Q14" s="1273" t="s">
        <v>4494</v>
      </c>
      <c r="R14" s="1287" t="s">
        <v>4495</v>
      </c>
      <c r="S14" s="1273" t="s">
        <v>2958</v>
      </c>
      <c r="T14" s="1286" t="s">
        <v>775</v>
      </c>
      <c r="U14" s="1275" t="s">
        <v>4457</v>
      </c>
      <c r="V14" s="1275" t="s">
        <v>4457</v>
      </c>
      <c r="W14" s="1275" t="s">
        <v>4457</v>
      </c>
      <c r="X14" s="1275" t="s">
        <v>4457</v>
      </c>
      <c r="Y14" s="1275" t="s">
        <v>4457</v>
      </c>
      <c r="Z14" s="1275" t="s">
        <v>4457</v>
      </c>
      <c r="AA14" s="1275" t="s">
        <v>4457</v>
      </c>
      <c r="AB14" s="1275" t="s">
        <v>4457</v>
      </c>
      <c r="AC14" s="1275" t="s">
        <v>4457</v>
      </c>
      <c r="AD14" s="1275" t="s">
        <v>4457</v>
      </c>
      <c r="AE14" s="1275" t="s">
        <v>4457</v>
      </c>
      <c r="AF14" s="1275" t="s">
        <v>4457</v>
      </c>
      <c r="AG14" s="1275" t="s">
        <v>4457</v>
      </c>
      <c r="AH14" s="1275" t="s">
        <v>4457</v>
      </c>
      <c r="AI14" s="1275" t="s">
        <v>4457</v>
      </c>
      <c r="AJ14" s="1275" t="s">
        <v>4457</v>
      </c>
      <c r="AK14" s="1275" t="s">
        <v>4457</v>
      </c>
      <c r="AL14" s="1275" t="s">
        <v>4457</v>
      </c>
      <c r="AM14" s="1275" t="s">
        <v>4457</v>
      </c>
      <c r="AN14" s="1275" t="s">
        <v>4457</v>
      </c>
      <c r="AO14" s="1275" t="s">
        <v>4457</v>
      </c>
      <c r="AP14" s="1282"/>
      <c r="AQ14" s="1282"/>
      <c r="AR14" s="1277"/>
    </row>
    <row r="15" spans="1:44" s="1278" customFormat="1" ht="76.5" hidden="1">
      <c r="A15" s="1268">
        <f t="shared" si="0"/>
        <v>9</v>
      </c>
      <c r="B15" s="2076"/>
      <c r="C15" s="2076"/>
      <c r="D15" s="1283" t="s">
        <v>4496</v>
      </c>
      <c r="E15" s="1269" t="s">
        <v>48</v>
      </c>
      <c r="F15" s="1270" t="s">
        <v>1437</v>
      </c>
      <c r="G15" s="1270" t="s">
        <v>1398</v>
      </c>
      <c r="H15" s="1270" t="s">
        <v>1399</v>
      </c>
      <c r="I15" s="1270" t="s">
        <v>49</v>
      </c>
      <c r="J15" s="1270" t="s">
        <v>49</v>
      </c>
      <c r="K15" s="1270" t="s">
        <v>436</v>
      </c>
      <c r="L15" s="1269" t="s">
        <v>4452</v>
      </c>
      <c r="M15" s="1271" t="s">
        <v>52</v>
      </c>
      <c r="N15" s="1272">
        <v>1</v>
      </c>
      <c r="O15" s="1273" t="s">
        <v>172</v>
      </c>
      <c r="P15" s="1285" t="s">
        <v>4497</v>
      </c>
      <c r="Q15" s="1273" t="s">
        <v>4498</v>
      </c>
      <c r="R15" s="1281" t="s">
        <v>4490</v>
      </c>
      <c r="S15" s="1273" t="s">
        <v>2958</v>
      </c>
      <c r="T15" s="1286" t="s">
        <v>775</v>
      </c>
      <c r="U15" s="1275" t="s">
        <v>4457</v>
      </c>
      <c r="V15" s="1275" t="s">
        <v>4457</v>
      </c>
      <c r="W15" s="1275" t="s">
        <v>4457</v>
      </c>
      <c r="X15" s="1275" t="s">
        <v>4457</v>
      </c>
      <c r="Y15" s="1275" t="s">
        <v>4457</v>
      </c>
      <c r="Z15" s="1275" t="s">
        <v>4457</v>
      </c>
      <c r="AA15" s="1275" t="s">
        <v>4457</v>
      </c>
      <c r="AB15" s="1275" t="s">
        <v>4457</v>
      </c>
      <c r="AC15" s="1275" t="s">
        <v>4457</v>
      </c>
      <c r="AD15" s="1275" t="s">
        <v>4457</v>
      </c>
      <c r="AE15" s="1275" t="s">
        <v>4457</v>
      </c>
      <c r="AF15" s="1275" t="s">
        <v>4457</v>
      </c>
      <c r="AG15" s="1275" t="s">
        <v>4457</v>
      </c>
      <c r="AH15" s="1275" t="s">
        <v>4457</v>
      </c>
      <c r="AI15" s="1275" t="s">
        <v>4457</v>
      </c>
      <c r="AJ15" s="1275" t="s">
        <v>4457</v>
      </c>
      <c r="AK15" s="1275" t="s">
        <v>4457</v>
      </c>
      <c r="AL15" s="1275" t="s">
        <v>4457</v>
      </c>
      <c r="AM15" s="1275" t="s">
        <v>4457</v>
      </c>
      <c r="AN15" s="1275" t="s">
        <v>4457</v>
      </c>
      <c r="AO15" s="1275" t="s">
        <v>4457</v>
      </c>
      <c r="AP15" s="1282"/>
      <c r="AQ15" s="1282"/>
      <c r="AR15" s="1277"/>
    </row>
    <row r="16" spans="1:44" s="1278" customFormat="1" ht="76.5">
      <c r="A16" s="1268">
        <f>(1+A15)</f>
        <v>10</v>
      </c>
      <c r="B16" s="2076"/>
      <c r="C16" s="2076" t="s">
        <v>4499</v>
      </c>
      <c r="D16" s="1288" t="s">
        <v>4500</v>
      </c>
      <c r="E16" s="1270" t="s">
        <v>48</v>
      </c>
      <c r="F16" s="1270" t="s">
        <v>1437</v>
      </c>
      <c r="G16" s="1270" t="s">
        <v>879</v>
      </c>
      <c r="H16" s="1270" t="s">
        <v>1616</v>
      </c>
      <c r="I16" s="1270" t="s">
        <v>49</v>
      </c>
      <c r="J16" s="1270" t="s">
        <v>49</v>
      </c>
      <c r="K16" s="1269" t="s">
        <v>4501</v>
      </c>
      <c r="L16" s="1269" t="s">
        <v>4502</v>
      </c>
      <c r="M16" s="1271" t="s">
        <v>67</v>
      </c>
      <c r="N16" s="1272">
        <v>0.2</v>
      </c>
      <c r="O16" s="1271" t="s">
        <v>53</v>
      </c>
      <c r="P16" s="1273" t="s">
        <v>4503</v>
      </c>
      <c r="Q16" s="1273" t="s">
        <v>4504</v>
      </c>
      <c r="R16" s="1289" t="s">
        <v>4505</v>
      </c>
      <c r="S16" s="1273" t="s">
        <v>4506</v>
      </c>
      <c r="T16" s="1273" t="s">
        <v>447</v>
      </c>
      <c r="U16" s="1275">
        <v>29</v>
      </c>
      <c r="V16" s="1275" t="s">
        <v>4457</v>
      </c>
      <c r="W16" s="1275" t="s">
        <v>4457</v>
      </c>
      <c r="X16" s="1275" t="s">
        <v>4457</v>
      </c>
      <c r="Y16" s="1275" t="s">
        <v>4457</v>
      </c>
      <c r="Z16" s="1275">
        <v>13</v>
      </c>
      <c r="AA16" s="1275">
        <v>16</v>
      </c>
      <c r="AB16" s="1275" t="s">
        <v>4457</v>
      </c>
      <c r="AC16" s="1275" t="s">
        <v>4457</v>
      </c>
      <c r="AD16" s="1275" t="s">
        <v>4457</v>
      </c>
      <c r="AE16" s="1275" t="s">
        <v>4457</v>
      </c>
      <c r="AF16" s="1275" t="s">
        <v>4457</v>
      </c>
      <c r="AG16" s="1275" t="s">
        <v>4457</v>
      </c>
      <c r="AH16" s="1275" t="s">
        <v>4457</v>
      </c>
      <c r="AI16" s="1275" t="s">
        <v>4457</v>
      </c>
      <c r="AJ16" s="1275" t="s">
        <v>4457</v>
      </c>
      <c r="AK16" s="1275" t="s">
        <v>4457</v>
      </c>
      <c r="AL16" s="1275" t="s">
        <v>4457</v>
      </c>
      <c r="AM16" s="1275" t="s">
        <v>4457</v>
      </c>
      <c r="AN16" s="1275" t="s">
        <v>4457</v>
      </c>
      <c r="AO16" s="1275" t="s">
        <v>4457</v>
      </c>
      <c r="AP16" s="1276"/>
      <c r="AQ16" s="1275"/>
      <c r="AR16" s="1277"/>
    </row>
    <row r="17" spans="1:44" s="1278" customFormat="1" ht="76.5">
      <c r="A17" s="1268">
        <f t="shared" si="0"/>
        <v>11</v>
      </c>
      <c r="B17" s="2076"/>
      <c r="C17" s="2079"/>
      <c r="D17" s="1290" t="s">
        <v>4507</v>
      </c>
      <c r="E17" s="1270" t="s">
        <v>48</v>
      </c>
      <c r="F17" s="1270" t="s">
        <v>1437</v>
      </c>
      <c r="G17" s="1270" t="s">
        <v>879</v>
      </c>
      <c r="H17" s="1270" t="s">
        <v>1616</v>
      </c>
      <c r="I17" s="1270" t="s">
        <v>49</v>
      </c>
      <c r="J17" s="1270" t="s">
        <v>49</v>
      </c>
      <c r="K17" s="1269" t="s">
        <v>4501</v>
      </c>
      <c r="L17" s="1269" t="s">
        <v>4502</v>
      </c>
      <c r="M17" s="1271" t="s">
        <v>67</v>
      </c>
      <c r="N17" s="1272">
        <v>0.5</v>
      </c>
      <c r="O17" s="1271" t="s">
        <v>53</v>
      </c>
      <c r="P17" s="1273" t="s">
        <v>4508</v>
      </c>
      <c r="Q17" s="1291" t="s">
        <v>4509</v>
      </c>
      <c r="R17" s="1289" t="s">
        <v>4510</v>
      </c>
      <c r="S17" s="1273" t="s">
        <v>4511</v>
      </c>
      <c r="T17" s="1273" t="s">
        <v>447</v>
      </c>
      <c r="U17" s="1275">
        <v>29</v>
      </c>
      <c r="V17" s="1275" t="s">
        <v>4457</v>
      </c>
      <c r="W17" s="1275" t="s">
        <v>4457</v>
      </c>
      <c r="X17" s="1275" t="s">
        <v>4457</v>
      </c>
      <c r="Y17" s="1275" t="s">
        <v>4457</v>
      </c>
      <c r="Z17" s="1275">
        <v>13</v>
      </c>
      <c r="AA17" s="1275">
        <v>16</v>
      </c>
      <c r="AB17" s="1275" t="s">
        <v>4457</v>
      </c>
      <c r="AC17" s="1275" t="s">
        <v>4457</v>
      </c>
      <c r="AD17" s="1275" t="s">
        <v>4457</v>
      </c>
      <c r="AE17" s="1275" t="s">
        <v>4457</v>
      </c>
      <c r="AF17" s="1275" t="s">
        <v>4457</v>
      </c>
      <c r="AG17" s="1275" t="s">
        <v>4457</v>
      </c>
      <c r="AH17" s="1275" t="s">
        <v>4457</v>
      </c>
      <c r="AI17" s="1275" t="s">
        <v>4457</v>
      </c>
      <c r="AJ17" s="1275" t="s">
        <v>4457</v>
      </c>
      <c r="AK17" s="1275" t="s">
        <v>4457</v>
      </c>
      <c r="AL17" s="1275" t="s">
        <v>4457</v>
      </c>
      <c r="AM17" s="1275" t="s">
        <v>4457</v>
      </c>
      <c r="AN17" s="1275" t="s">
        <v>4457</v>
      </c>
      <c r="AO17" s="1275" t="s">
        <v>4457</v>
      </c>
      <c r="AP17" s="1276"/>
      <c r="AQ17" s="1275"/>
      <c r="AR17" s="1277"/>
    </row>
    <row r="18" spans="1:44" s="1278" customFormat="1" ht="111.75" customHeight="1">
      <c r="A18" s="1268">
        <f t="shared" si="0"/>
        <v>12</v>
      </c>
      <c r="B18" s="2076"/>
      <c r="C18" s="2079"/>
      <c r="D18" s="1290" t="s">
        <v>4512</v>
      </c>
      <c r="E18" s="1270" t="s">
        <v>48</v>
      </c>
      <c r="F18" s="1270" t="s">
        <v>1437</v>
      </c>
      <c r="G18" s="1270" t="s">
        <v>879</v>
      </c>
      <c r="H18" s="1270" t="s">
        <v>1616</v>
      </c>
      <c r="I18" s="1270" t="s">
        <v>49</v>
      </c>
      <c r="J18" s="1270" t="s">
        <v>49</v>
      </c>
      <c r="K18" s="1269" t="s">
        <v>4501</v>
      </c>
      <c r="L18" s="1269" t="s">
        <v>4513</v>
      </c>
      <c r="M18" s="1271" t="s">
        <v>67</v>
      </c>
      <c r="N18" s="1272">
        <v>0.5</v>
      </c>
      <c r="O18" s="1271" t="s">
        <v>53</v>
      </c>
      <c r="P18" s="1273" t="s">
        <v>4514</v>
      </c>
      <c r="Q18" s="1291" t="s">
        <v>4515</v>
      </c>
      <c r="R18" s="1289" t="s">
        <v>4516</v>
      </c>
      <c r="S18" s="1273" t="s">
        <v>4517</v>
      </c>
      <c r="T18" s="1273" t="s">
        <v>447</v>
      </c>
      <c r="U18" s="1275" t="s">
        <v>4457</v>
      </c>
      <c r="V18" s="1275" t="s">
        <v>4457</v>
      </c>
      <c r="W18" s="1275" t="s">
        <v>4457</v>
      </c>
      <c r="X18" s="1275" t="s">
        <v>4457</v>
      </c>
      <c r="Y18" s="1275" t="s">
        <v>4457</v>
      </c>
      <c r="Z18" s="1275" t="s">
        <v>4457</v>
      </c>
      <c r="AA18" s="1275" t="s">
        <v>4457</v>
      </c>
      <c r="AB18" s="1275" t="s">
        <v>4457</v>
      </c>
      <c r="AC18" s="1275" t="s">
        <v>4457</v>
      </c>
      <c r="AD18" s="1275" t="s">
        <v>4457</v>
      </c>
      <c r="AE18" s="1275" t="s">
        <v>4457</v>
      </c>
      <c r="AF18" s="1275" t="s">
        <v>4457</v>
      </c>
      <c r="AG18" s="1275" t="s">
        <v>4457</v>
      </c>
      <c r="AH18" s="1275" t="s">
        <v>4457</v>
      </c>
      <c r="AI18" s="1275" t="s">
        <v>4457</v>
      </c>
      <c r="AJ18" s="1275" t="s">
        <v>4457</v>
      </c>
      <c r="AK18" s="1275" t="s">
        <v>4457</v>
      </c>
      <c r="AL18" s="1275" t="s">
        <v>4457</v>
      </c>
      <c r="AM18" s="1275" t="s">
        <v>4457</v>
      </c>
      <c r="AN18" s="1275" t="s">
        <v>4457</v>
      </c>
      <c r="AO18" s="1275" t="s">
        <v>4518</v>
      </c>
      <c r="AP18" s="1276"/>
      <c r="AQ18" s="1282"/>
      <c r="AR18" s="1277"/>
    </row>
    <row r="19" spans="1:44" s="1278" customFormat="1" ht="76.5">
      <c r="A19" s="1268" t="e">
        <f>(1+#REF!)</f>
        <v>#REF!</v>
      </c>
      <c r="B19" s="2076"/>
      <c r="C19" s="2076" t="s">
        <v>4519</v>
      </c>
      <c r="D19" s="1292" t="s">
        <v>4520</v>
      </c>
      <c r="E19" s="1270" t="s">
        <v>48</v>
      </c>
      <c r="F19" s="1270" t="s">
        <v>1437</v>
      </c>
      <c r="G19" s="1270" t="s">
        <v>1398</v>
      </c>
      <c r="H19" s="1270" t="s">
        <v>1399</v>
      </c>
      <c r="I19" s="1270" t="s">
        <v>49</v>
      </c>
      <c r="J19" s="1270" t="s">
        <v>49</v>
      </c>
      <c r="K19" s="1269" t="s">
        <v>4521</v>
      </c>
      <c r="L19" s="1269" t="s">
        <v>4522</v>
      </c>
      <c r="M19" s="1271" t="s">
        <v>67</v>
      </c>
      <c r="N19" s="1272">
        <v>1</v>
      </c>
      <c r="O19" s="1271" t="s">
        <v>53</v>
      </c>
      <c r="P19" s="1273" t="s">
        <v>4523</v>
      </c>
      <c r="Q19" s="1273" t="s">
        <v>4524</v>
      </c>
      <c r="R19" s="1289" t="s">
        <v>4525</v>
      </c>
      <c r="S19" s="1273" t="s">
        <v>4526</v>
      </c>
      <c r="T19" s="1273" t="s">
        <v>447</v>
      </c>
      <c r="U19" s="1275">
        <v>191</v>
      </c>
      <c r="V19" s="1275" t="s">
        <v>4457</v>
      </c>
      <c r="W19" s="1275" t="s">
        <v>4457</v>
      </c>
      <c r="X19" s="1275" t="s">
        <v>4457</v>
      </c>
      <c r="Y19" s="1275" t="s">
        <v>4457</v>
      </c>
      <c r="Z19" s="1275" t="s">
        <v>4457</v>
      </c>
      <c r="AA19" s="1275" t="s">
        <v>4457</v>
      </c>
      <c r="AB19" s="1275" t="s">
        <v>4457</v>
      </c>
      <c r="AC19" s="1275" t="s">
        <v>4457</v>
      </c>
      <c r="AD19" s="1275" t="s">
        <v>4457</v>
      </c>
      <c r="AE19" s="1275" t="s">
        <v>4457</v>
      </c>
      <c r="AF19" s="1275" t="s">
        <v>4457</v>
      </c>
      <c r="AG19" s="1275" t="s">
        <v>4457</v>
      </c>
      <c r="AH19" s="1275" t="s">
        <v>4457</v>
      </c>
      <c r="AI19" s="1275" t="s">
        <v>4457</v>
      </c>
      <c r="AJ19" s="1275" t="s">
        <v>4457</v>
      </c>
      <c r="AK19" s="1275" t="s">
        <v>4457</v>
      </c>
      <c r="AL19" s="1275" t="s">
        <v>4457</v>
      </c>
      <c r="AM19" s="1275" t="s">
        <v>4457</v>
      </c>
      <c r="AN19" s="1275" t="s">
        <v>4457</v>
      </c>
      <c r="AO19" s="1275" t="s">
        <v>4457</v>
      </c>
      <c r="AP19" s="1293"/>
      <c r="AQ19" s="1294"/>
      <c r="AR19" s="1277"/>
    </row>
    <row r="20" spans="1:44" s="1278" customFormat="1" ht="76.5">
      <c r="A20" s="1268" t="e">
        <f t="shared" si="0"/>
        <v>#REF!</v>
      </c>
      <c r="B20" s="2076"/>
      <c r="C20" s="2079"/>
      <c r="D20" s="1292" t="s">
        <v>4527</v>
      </c>
      <c r="E20" s="1270" t="s">
        <v>48</v>
      </c>
      <c r="F20" s="1270" t="s">
        <v>1437</v>
      </c>
      <c r="G20" s="1270" t="s">
        <v>1398</v>
      </c>
      <c r="H20" s="1270" t="s">
        <v>1399</v>
      </c>
      <c r="I20" s="1270" t="s">
        <v>49</v>
      </c>
      <c r="J20" s="1270" t="s">
        <v>49</v>
      </c>
      <c r="K20" s="1269" t="s">
        <v>4521</v>
      </c>
      <c r="L20" s="1269" t="s">
        <v>4528</v>
      </c>
      <c r="M20" s="1271" t="s">
        <v>67</v>
      </c>
      <c r="N20" s="1272">
        <v>1</v>
      </c>
      <c r="O20" s="1271" t="s">
        <v>53</v>
      </c>
      <c r="P20" s="1273" t="s">
        <v>4529</v>
      </c>
      <c r="Q20" s="1273" t="s">
        <v>4530</v>
      </c>
      <c r="R20" s="1289" t="s">
        <v>4525</v>
      </c>
      <c r="S20" s="1273" t="s">
        <v>4526</v>
      </c>
      <c r="T20" s="1273" t="s">
        <v>447</v>
      </c>
      <c r="U20" s="1275">
        <v>154</v>
      </c>
      <c r="V20" s="1275" t="s">
        <v>4457</v>
      </c>
      <c r="W20" s="1275" t="s">
        <v>4457</v>
      </c>
      <c r="X20" s="1275" t="s">
        <v>4457</v>
      </c>
      <c r="Y20" s="1275" t="s">
        <v>4457</v>
      </c>
      <c r="Z20" s="1275" t="s">
        <v>4457</v>
      </c>
      <c r="AA20" s="1275" t="s">
        <v>4457</v>
      </c>
      <c r="AB20" s="1275" t="s">
        <v>4457</v>
      </c>
      <c r="AC20" s="1275" t="s">
        <v>4457</v>
      </c>
      <c r="AD20" s="1275" t="s">
        <v>4457</v>
      </c>
      <c r="AE20" s="1275" t="s">
        <v>4457</v>
      </c>
      <c r="AF20" s="1275" t="s">
        <v>4457</v>
      </c>
      <c r="AG20" s="1275" t="s">
        <v>4457</v>
      </c>
      <c r="AH20" s="1275" t="s">
        <v>4457</v>
      </c>
      <c r="AI20" s="1275" t="s">
        <v>4457</v>
      </c>
      <c r="AJ20" s="1275" t="s">
        <v>4457</v>
      </c>
      <c r="AK20" s="1275" t="s">
        <v>4457</v>
      </c>
      <c r="AL20" s="1275" t="s">
        <v>4457</v>
      </c>
      <c r="AM20" s="1275" t="s">
        <v>4457</v>
      </c>
      <c r="AN20" s="1275" t="s">
        <v>4457</v>
      </c>
      <c r="AO20" s="1275" t="s">
        <v>4457</v>
      </c>
      <c r="AP20" s="1291" t="s">
        <v>4531</v>
      </c>
      <c r="AQ20" s="1295"/>
      <c r="AR20" s="1277"/>
    </row>
    <row r="21" spans="1:44" s="1278" customFormat="1" ht="63.75">
      <c r="A21" s="1268" t="e">
        <f t="shared" si="0"/>
        <v>#REF!</v>
      </c>
      <c r="B21" s="2076"/>
      <c r="C21" s="1273" t="s">
        <v>4532</v>
      </c>
      <c r="D21" s="1269" t="s">
        <v>4533</v>
      </c>
      <c r="E21" s="1270" t="s">
        <v>48</v>
      </c>
      <c r="F21" s="1270" t="s">
        <v>1437</v>
      </c>
      <c r="G21" s="1270" t="s">
        <v>1398</v>
      </c>
      <c r="H21" s="1270" t="s">
        <v>1399</v>
      </c>
      <c r="I21" s="1270" t="s">
        <v>49</v>
      </c>
      <c r="J21" s="1270" t="s">
        <v>49</v>
      </c>
      <c r="K21" s="1269" t="s">
        <v>4521</v>
      </c>
      <c r="L21" s="1269" t="s">
        <v>4534</v>
      </c>
      <c r="M21" s="1271" t="s">
        <v>67</v>
      </c>
      <c r="N21" s="1272">
        <v>1</v>
      </c>
      <c r="O21" s="1271" t="s">
        <v>53</v>
      </c>
      <c r="P21" s="1273" t="s">
        <v>4535</v>
      </c>
      <c r="Q21" s="1273" t="s">
        <v>4536</v>
      </c>
      <c r="R21" s="1296" t="s">
        <v>4537</v>
      </c>
      <c r="S21" s="1273" t="s">
        <v>4538</v>
      </c>
      <c r="T21" s="1273" t="s">
        <v>447</v>
      </c>
      <c r="U21" s="1297">
        <v>567</v>
      </c>
      <c r="V21" s="1298" t="s">
        <v>4539</v>
      </c>
      <c r="W21" s="1298">
        <v>226</v>
      </c>
      <c r="X21" s="1298">
        <v>96</v>
      </c>
      <c r="Y21" s="1298">
        <v>339</v>
      </c>
      <c r="Z21" s="1298">
        <v>221</v>
      </c>
      <c r="AA21" s="1298">
        <v>17</v>
      </c>
      <c r="AB21" s="1298">
        <v>170</v>
      </c>
      <c r="AC21" s="1298">
        <v>85</v>
      </c>
      <c r="AD21" s="1298">
        <v>0</v>
      </c>
      <c r="AE21" s="1298">
        <v>0</v>
      </c>
      <c r="AF21" s="1298">
        <v>0</v>
      </c>
      <c r="AG21" s="1298">
        <v>0</v>
      </c>
      <c r="AH21" s="1298">
        <v>10</v>
      </c>
      <c r="AI21" s="1298">
        <v>567</v>
      </c>
      <c r="AJ21" s="1298">
        <v>17</v>
      </c>
      <c r="AK21" s="1298">
        <v>5</v>
      </c>
      <c r="AL21" s="1299">
        <v>73</v>
      </c>
      <c r="AN21" s="1275" t="s">
        <v>4457</v>
      </c>
      <c r="AO21" s="1275" t="s">
        <v>4457</v>
      </c>
      <c r="AP21" s="1291"/>
      <c r="AQ21" s="1295"/>
      <c r="AR21" s="1277"/>
    </row>
    <row r="22" spans="1:44" s="1278" customFormat="1" ht="51" hidden="1">
      <c r="A22" s="1268" t="e">
        <f t="shared" si="0"/>
        <v>#REF!</v>
      </c>
      <c r="B22" s="2080" t="s">
        <v>4540</v>
      </c>
      <c r="C22" s="2081" t="s">
        <v>4541</v>
      </c>
      <c r="D22" s="1270" t="s">
        <v>4542</v>
      </c>
      <c r="E22" s="1270" t="s">
        <v>48</v>
      </c>
      <c r="F22" s="1270" t="s">
        <v>1437</v>
      </c>
      <c r="G22" s="1270" t="s">
        <v>1700</v>
      </c>
      <c r="H22" s="1270" t="s">
        <v>1715</v>
      </c>
      <c r="I22" s="1270" t="s">
        <v>4543</v>
      </c>
      <c r="J22" s="1270" t="s">
        <v>4544</v>
      </c>
      <c r="K22" s="1269" t="s">
        <v>4545</v>
      </c>
      <c r="L22" s="1269" t="s">
        <v>4452</v>
      </c>
      <c r="M22" s="1271" t="s">
        <v>52</v>
      </c>
      <c r="N22" s="1272">
        <v>1</v>
      </c>
      <c r="O22" s="1271" t="s">
        <v>53</v>
      </c>
      <c r="P22" s="1273" t="s">
        <v>4546</v>
      </c>
      <c r="Q22" s="1273" t="s">
        <v>4547</v>
      </c>
      <c r="R22" s="1281" t="s">
        <v>4548</v>
      </c>
      <c r="S22" s="1273" t="s">
        <v>4549</v>
      </c>
      <c r="T22" s="1273" t="s">
        <v>447</v>
      </c>
      <c r="U22" s="1275" t="s">
        <v>4457</v>
      </c>
      <c r="V22" s="1275" t="s">
        <v>4457</v>
      </c>
      <c r="W22" s="1275" t="s">
        <v>4457</v>
      </c>
      <c r="X22" s="1275" t="s">
        <v>4457</v>
      </c>
      <c r="Y22" s="1275" t="s">
        <v>4457</v>
      </c>
      <c r="Z22" s="1275" t="s">
        <v>4457</v>
      </c>
      <c r="AA22" s="1275" t="s">
        <v>4457</v>
      </c>
      <c r="AB22" s="1275" t="s">
        <v>4457</v>
      </c>
      <c r="AC22" s="1275" t="s">
        <v>4457</v>
      </c>
      <c r="AD22" s="1275" t="s">
        <v>4457</v>
      </c>
      <c r="AE22" s="1275" t="s">
        <v>4457</v>
      </c>
      <c r="AF22" s="1275" t="s">
        <v>4457</v>
      </c>
      <c r="AG22" s="1275" t="s">
        <v>4457</v>
      </c>
      <c r="AH22" s="1275" t="s">
        <v>4457</v>
      </c>
      <c r="AI22" s="1275" t="s">
        <v>4457</v>
      </c>
      <c r="AJ22" s="1275" t="s">
        <v>4457</v>
      </c>
      <c r="AK22" s="1275" t="s">
        <v>4457</v>
      </c>
      <c r="AL22" s="1275" t="s">
        <v>4457</v>
      </c>
      <c r="AM22" s="1275" t="s">
        <v>4457</v>
      </c>
      <c r="AN22" s="1275" t="s">
        <v>4457</v>
      </c>
      <c r="AO22" s="1275" t="s">
        <v>4457</v>
      </c>
      <c r="AP22" s="1291"/>
      <c r="AQ22" s="1295"/>
      <c r="AR22" s="1277"/>
    </row>
    <row r="23" spans="1:44" s="1278" customFormat="1" ht="51">
      <c r="A23" s="1268" t="e">
        <f>(1+A22)</f>
        <v>#REF!</v>
      </c>
      <c r="B23" s="2080"/>
      <c r="C23" s="2081"/>
      <c r="D23" s="1270" t="s">
        <v>4550</v>
      </c>
      <c r="E23" s="1270" t="s">
        <v>48</v>
      </c>
      <c r="F23" s="1270" t="s">
        <v>1437</v>
      </c>
      <c r="G23" s="1270" t="s">
        <v>1700</v>
      </c>
      <c r="H23" s="1270" t="s">
        <v>1715</v>
      </c>
      <c r="I23" s="1270" t="s">
        <v>4543</v>
      </c>
      <c r="J23" s="1270" t="s">
        <v>4544</v>
      </c>
      <c r="K23" s="1269" t="s">
        <v>4545</v>
      </c>
      <c r="L23" s="1269" t="s">
        <v>4551</v>
      </c>
      <c r="M23" s="1271" t="s">
        <v>52</v>
      </c>
      <c r="N23" s="1272">
        <v>1</v>
      </c>
      <c r="O23" s="1271" t="s">
        <v>53</v>
      </c>
      <c r="P23" s="1273" t="s">
        <v>4552</v>
      </c>
      <c r="Q23" s="1273" t="s">
        <v>4553</v>
      </c>
      <c r="R23" s="1289" t="s">
        <v>4554</v>
      </c>
      <c r="S23" s="1273" t="s">
        <v>4555</v>
      </c>
      <c r="T23" s="1273" t="s">
        <v>447</v>
      </c>
      <c r="U23" s="1275" t="s">
        <v>4457</v>
      </c>
      <c r="V23" s="1275" t="s">
        <v>4556</v>
      </c>
      <c r="W23" s="1275" t="s">
        <v>4457</v>
      </c>
      <c r="X23" s="1275" t="s">
        <v>4457</v>
      </c>
      <c r="Y23" s="1275" t="s">
        <v>4457</v>
      </c>
      <c r="Z23" s="1275" t="s">
        <v>4457</v>
      </c>
      <c r="AA23" s="1275" t="s">
        <v>4457</v>
      </c>
      <c r="AB23" s="1275" t="s">
        <v>4457</v>
      </c>
      <c r="AC23" s="1275" t="s">
        <v>4457</v>
      </c>
      <c r="AD23" s="1275" t="s">
        <v>4457</v>
      </c>
      <c r="AE23" s="1275" t="s">
        <v>4457</v>
      </c>
      <c r="AF23" s="1275" t="s">
        <v>4457</v>
      </c>
      <c r="AG23" s="1275" t="s">
        <v>4457</v>
      </c>
      <c r="AH23" s="1275" t="s">
        <v>4457</v>
      </c>
      <c r="AI23" s="1275" t="s">
        <v>4457</v>
      </c>
      <c r="AJ23" s="1275" t="s">
        <v>4457</v>
      </c>
      <c r="AK23" s="1275" t="s">
        <v>4457</v>
      </c>
      <c r="AL23" s="1275" t="s">
        <v>4457</v>
      </c>
      <c r="AM23" s="1275" t="s">
        <v>4457</v>
      </c>
      <c r="AN23" s="1275" t="s">
        <v>4457</v>
      </c>
      <c r="AO23" s="1275" t="s">
        <v>4457</v>
      </c>
      <c r="AP23" s="1276" t="s">
        <v>4557</v>
      </c>
      <c r="AQ23" s="1300" t="s">
        <v>4558</v>
      </c>
      <c r="AR23" s="1277"/>
    </row>
    <row r="24" spans="1:44" s="1278" customFormat="1" ht="51">
      <c r="A24" s="1268" t="e">
        <f t="shared" si="0"/>
        <v>#REF!</v>
      </c>
      <c r="B24" s="2080"/>
      <c r="C24" s="2081"/>
      <c r="D24" s="1270" t="s">
        <v>4559</v>
      </c>
      <c r="E24" s="1270" t="s">
        <v>48</v>
      </c>
      <c r="F24" s="1270" t="s">
        <v>1437</v>
      </c>
      <c r="G24" s="1270" t="s">
        <v>1700</v>
      </c>
      <c r="H24" s="1270" t="s">
        <v>1715</v>
      </c>
      <c r="I24" s="1270" t="s">
        <v>4543</v>
      </c>
      <c r="J24" s="1270" t="s">
        <v>4544</v>
      </c>
      <c r="K24" s="1269" t="s">
        <v>4545</v>
      </c>
      <c r="L24" s="1269" t="s">
        <v>4551</v>
      </c>
      <c r="M24" s="1271" t="s">
        <v>52</v>
      </c>
      <c r="N24" s="1272">
        <v>1</v>
      </c>
      <c r="O24" s="1271" t="s">
        <v>53</v>
      </c>
      <c r="P24" s="1273" t="s">
        <v>4552</v>
      </c>
      <c r="Q24" s="1273" t="s">
        <v>4553</v>
      </c>
      <c r="R24" s="1289" t="s">
        <v>4554</v>
      </c>
      <c r="S24" s="1273" t="s">
        <v>4560</v>
      </c>
      <c r="T24" s="1273" t="s">
        <v>447</v>
      </c>
      <c r="U24" s="1275" t="s">
        <v>4457</v>
      </c>
      <c r="V24" s="1275" t="s">
        <v>4556</v>
      </c>
      <c r="W24" s="1275" t="s">
        <v>4457</v>
      </c>
      <c r="X24" s="1275" t="s">
        <v>4457</v>
      </c>
      <c r="Y24" s="1275" t="s">
        <v>4457</v>
      </c>
      <c r="Z24" s="1275" t="s">
        <v>4457</v>
      </c>
      <c r="AA24" s="1275" t="s">
        <v>4457</v>
      </c>
      <c r="AB24" s="1275" t="s">
        <v>4457</v>
      </c>
      <c r="AC24" s="1275" t="s">
        <v>4457</v>
      </c>
      <c r="AD24" s="1275" t="s">
        <v>4457</v>
      </c>
      <c r="AE24" s="1275" t="s">
        <v>4457</v>
      </c>
      <c r="AF24" s="1275" t="s">
        <v>4457</v>
      </c>
      <c r="AG24" s="1275" t="s">
        <v>4457</v>
      </c>
      <c r="AH24" s="1275" t="s">
        <v>4457</v>
      </c>
      <c r="AI24" s="1275" t="s">
        <v>4457</v>
      </c>
      <c r="AJ24" s="1275" t="s">
        <v>4457</v>
      </c>
      <c r="AK24" s="1275" t="s">
        <v>4457</v>
      </c>
      <c r="AL24" s="1275" t="s">
        <v>4457</v>
      </c>
      <c r="AM24" s="1275" t="s">
        <v>4457</v>
      </c>
      <c r="AN24" s="1275" t="s">
        <v>4457</v>
      </c>
      <c r="AO24" s="1275" t="s">
        <v>4457</v>
      </c>
      <c r="AP24" s="1276"/>
      <c r="AQ24" s="1291"/>
      <c r="AR24" s="1277"/>
    </row>
    <row r="25" spans="1:44" s="1278" customFormat="1" ht="51" hidden="1">
      <c r="A25" s="1268" t="e">
        <f t="shared" si="0"/>
        <v>#REF!</v>
      </c>
      <c r="B25" s="2080"/>
      <c r="C25" s="2081"/>
      <c r="D25" s="1270" t="s">
        <v>4561</v>
      </c>
      <c r="E25" s="1270" t="s">
        <v>48</v>
      </c>
      <c r="F25" s="1270" t="s">
        <v>1437</v>
      </c>
      <c r="G25" s="1270" t="s">
        <v>1700</v>
      </c>
      <c r="H25" s="1270" t="s">
        <v>1715</v>
      </c>
      <c r="I25" s="1270" t="s">
        <v>4543</v>
      </c>
      <c r="J25" s="1270" t="s">
        <v>4544</v>
      </c>
      <c r="K25" s="1269" t="s">
        <v>4545</v>
      </c>
      <c r="L25" s="1269" t="s">
        <v>4452</v>
      </c>
      <c r="M25" s="1271" t="s">
        <v>81</v>
      </c>
      <c r="N25" s="1272">
        <v>1</v>
      </c>
      <c r="O25" s="1271" t="s">
        <v>53</v>
      </c>
      <c r="P25" s="1273" t="s">
        <v>4552</v>
      </c>
      <c r="Q25" s="1273" t="s">
        <v>4553</v>
      </c>
      <c r="R25" s="1273" t="s">
        <v>4562</v>
      </c>
      <c r="S25" s="1273" t="s">
        <v>4563</v>
      </c>
      <c r="T25" s="1273" t="s">
        <v>447</v>
      </c>
      <c r="U25" s="1275" t="s">
        <v>4457</v>
      </c>
      <c r="V25" s="1275" t="s">
        <v>4556</v>
      </c>
      <c r="W25" s="1275" t="s">
        <v>4457</v>
      </c>
      <c r="X25" s="1275" t="s">
        <v>4457</v>
      </c>
      <c r="Y25" s="1275" t="s">
        <v>4457</v>
      </c>
      <c r="Z25" s="1275" t="s">
        <v>4457</v>
      </c>
      <c r="AA25" s="1275" t="s">
        <v>4457</v>
      </c>
      <c r="AB25" s="1275" t="s">
        <v>4457</v>
      </c>
      <c r="AC25" s="1275" t="s">
        <v>4457</v>
      </c>
      <c r="AD25" s="1275" t="s">
        <v>4457</v>
      </c>
      <c r="AE25" s="1275" t="s">
        <v>4457</v>
      </c>
      <c r="AF25" s="1275" t="s">
        <v>4457</v>
      </c>
      <c r="AG25" s="1275" t="s">
        <v>4457</v>
      </c>
      <c r="AH25" s="1275" t="s">
        <v>4457</v>
      </c>
      <c r="AI25" s="1275" t="s">
        <v>4457</v>
      </c>
      <c r="AJ25" s="1275" t="s">
        <v>4457</v>
      </c>
      <c r="AK25" s="1275" t="s">
        <v>4457</v>
      </c>
      <c r="AL25" s="1275" t="s">
        <v>4457</v>
      </c>
      <c r="AM25" s="1275" t="s">
        <v>4457</v>
      </c>
      <c r="AN25" s="1275" t="s">
        <v>4457</v>
      </c>
      <c r="AO25" s="1275" t="s">
        <v>4457</v>
      </c>
      <c r="AP25" s="1276"/>
      <c r="AQ25" s="1291"/>
      <c r="AR25" s="1277"/>
    </row>
    <row r="26" spans="1:44" s="1278" customFormat="1" ht="63.75">
      <c r="A26" s="1268" t="e">
        <f t="shared" si="0"/>
        <v>#REF!</v>
      </c>
      <c r="B26" s="2080"/>
      <c r="C26" s="2076" t="s">
        <v>4564</v>
      </c>
      <c r="D26" s="1270" t="s">
        <v>4565</v>
      </c>
      <c r="E26" s="1270" t="s">
        <v>48</v>
      </c>
      <c r="F26" s="1270" t="s">
        <v>1437</v>
      </c>
      <c r="G26" s="1270" t="s">
        <v>1700</v>
      </c>
      <c r="H26" s="1270" t="s">
        <v>1715</v>
      </c>
      <c r="I26" s="1270" t="s">
        <v>4543</v>
      </c>
      <c r="J26" s="1270" t="s">
        <v>4544</v>
      </c>
      <c r="K26" s="1269" t="s">
        <v>4566</v>
      </c>
      <c r="L26" s="1269" t="s">
        <v>4567</v>
      </c>
      <c r="M26" s="1271" t="s">
        <v>52</v>
      </c>
      <c r="N26" s="1272">
        <v>1</v>
      </c>
      <c r="O26" s="1271" t="s">
        <v>53</v>
      </c>
      <c r="P26" s="1273" t="s">
        <v>4552</v>
      </c>
      <c r="Q26" s="1273" t="s">
        <v>4568</v>
      </c>
      <c r="R26" s="1289" t="s">
        <v>4569</v>
      </c>
      <c r="S26" s="1273" t="s">
        <v>4570</v>
      </c>
      <c r="T26" s="1273" t="s">
        <v>447</v>
      </c>
      <c r="U26" s="1275" t="s">
        <v>4457</v>
      </c>
      <c r="V26" s="1275" t="s">
        <v>4556</v>
      </c>
      <c r="W26" s="1275" t="s">
        <v>4457</v>
      </c>
      <c r="X26" s="1275" t="s">
        <v>4457</v>
      </c>
      <c r="Y26" s="1275" t="s">
        <v>4457</v>
      </c>
      <c r="Z26" s="1275" t="s">
        <v>4457</v>
      </c>
      <c r="AA26" s="1275" t="s">
        <v>4457</v>
      </c>
      <c r="AB26" s="1275" t="s">
        <v>4457</v>
      </c>
      <c r="AC26" s="1275" t="s">
        <v>4457</v>
      </c>
      <c r="AD26" s="1275" t="s">
        <v>4457</v>
      </c>
      <c r="AE26" s="1275" t="s">
        <v>4457</v>
      </c>
      <c r="AF26" s="1275" t="s">
        <v>4457</v>
      </c>
      <c r="AG26" s="1275" t="s">
        <v>4457</v>
      </c>
      <c r="AH26" s="1275" t="s">
        <v>4457</v>
      </c>
      <c r="AI26" s="1275" t="s">
        <v>4457</v>
      </c>
      <c r="AJ26" s="1275" t="s">
        <v>4457</v>
      </c>
      <c r="AK26" s="1275" t="s">
        <v>4457</v>
      </c>
      <c r="AL26" s="1275" t="s">
        <v>4457</v>
      </c>
      <c r="AM26" s="1275" t="s">
        <v>4457</v>
      </c>
      <c r="AN26" s="1275" t="s">
        <v>4457</v>
      </c>
      <c r="AO26" s="1275" t="s">
        <v>4457</v>
      </c>
      <c r="AP26" s="1273" t="s">
        <v>4571</v>
      </c>
      <c r="AQ26" s="1291" t="s">
        <v>4572</v>
      </c>
      <c r="AR26" s="1277"/>
    </row>
    <row r="27" spans="1:44" s="1278" customFormat="1" ht="51">
      <c r="A27" s="1268" t="e">
        <f t="shared" si="0"/>
        <v>#REF!</v>
      </c>
      <c r="B27" s="2080"/>
      <c r="C27" s="2076"/>
      <c r="D27" s="1270" t="s">
        <v>4573</v>
      </c>
      <c r="E27" s="1270" t="s">
        <v>48</v>
      </c>
      <c r="F27" s="1270" t="s">
        <v>1437</v>
      </c>
      <c r="G27" s="1270" t="s">
        <v>1700</v>
      </c>
      <c r="H27" s="1270" t="s">
        <v>1715</v>
      </c>
      <c r="I27" s="1270" t="s">
        <v>4543</v>
      </c>
      <c r="J27" s="1270" t="s">
        <v>4544</v>
      </c>
      <c r="K27" s="1269" t="s">
        <v>4566</v>
      </c>
      <c r="L27" s="1269" t="s">
        <v>4574</v>
      </c>
      <c r="M27" s="1271" t="s">
        <v>52</v>
      </c>
      <c r="N27" s="1272">
        <v>1</v>
      </c>
      <c r="O27" s="1271" t="s">
        <v>53</v>
      </c>
      <c r="P27" s="1273" t="s">
        <v>4552</v>
      </c>
      <c r="Q27" s="1273" t="s">
        <v>4575</v>
      </c>
      <c r="R27" s="1289" t="s">
        <v>4576</v>
      </c>
      <c r="S27" s="1273" t="s">
        <v>3007</v>
      </c>
      <c r="T27" s="1273" t="s">
        <v>447</v>
      </c>
      <c r="U27" s="1275" t="s">
        <v>4457</v>
      </c>
      <c r="V27" s="1275" t="s">
        <v>4556</v>
      </c>
      <c r="W27" s="1275" t="s">
        <v>4457</v>
      </c>
      <c r="X27" s="1275" t="s">
        <v>4457</v>
      </c>
      <c r="Y27" s="1275" t="s">
        <v>4457</v>
      </c>
      <c r="Z27" s="1275" t="s">
        <v>4457</v>
      </c>
      <c r="AA27" s="1275" t="s">
        <v>4457</v>
      </c>
      <c r="AB27" s="1275" t="s">
        <v>4457</v>
      </c>
      <c r="AC27" s="1275" t="s">
        <v>4457</v>
      </c>
      <c r="AD27" s="1275" t="s">
        <v>4457</v>
      </c>
      <c r="AE27" s="1275" t="s">
        <v>4457</v>
      </c>
      <c r="AF27" s="1275" t="s">
        <v>4457</v>
      </c>
      <c r="AG27" s="1275" t="s">
        <v>4457</v>
      </c>
      <c r="AH27" s="1275" t="s">
        <v>4457</v>
      </c>
      <c r="AI27" s="1275" t="s">
        <v>4457</v>
      </c>
      <c r="AJ27" s="1275" t="s">
        <v>4457</v>
      </c>
      <c r="AK27" s="1275" t="s">
        <v>4457</v>
      </c>
      <c r="AL27" s="1275" t="s">
        <v>4457</v>
      </c>
      <c r="AM27" s="1275" t="s">
        <v>4577</v>
      </c>
      <c r="AN27" s="1275" t="s">
        <v>4457</v>
      </c>
      <c r="AO27" s="1275" t="s">
        <v>4457</v>
      </c>
      <c r="AP27" s="1300" t="s">
        <v>4578</v>
      </c>
      <c r="AQ27" s="1301"/>
      <c r="AR27" s="1277"/>
    </row>
    <row r="28" spans="1:44" s="1278" customFormat="1" ht="114.75">
      <c r="A28" s="1268" t="e">
        <f t="shared" si="0"/>
        <v>#REF!</v>
      </c>
      <c r="B28" s="2080"/>
      <c r="C28" s="2076"/>
      <c r="D28" s="1270" t="s">
        <v>4579</v>
      </c>
      <c r="E28" s="1270" t="s">
        <v>48</v>
      </c>
      <c r="F28" s="1270" t="s">
        <v>4580</v>
      </c>
      <c r="G28" s="1270" t="s">
        <v>4581</v>
      </c>
      <c r="H28" s="1270" t="s">
        <v>1715</v>
      </c>
      <c r="I28" s="1270" t="s">
        <v>4543</v>
      </c>
      <c r="J28" s="1270" t="s">
        <v>4544</v>
      </c>
      <c r="K28" s="1269" t="s">
        <v>4566</v>
      </c>
      <c r="L28" s="1269" t="s">
        <v>4582</v>
      </c>
      <c r="M28" s="1271" t="s">
        <v>52</v>
      </c>
      <c r="N28" s="1272">
        <v>1</v>
      </c>
      <c r="O28" s="1271" t="s">
        <v>53</v>
      </c>
      <c r="P28" s="1273" t="s">
        <v>4552</v>
      </c>
      <c r="Q28" s="1273" t="s">
        <v>4575</v>
      </c>
      <c r="R28" s="1289" t="s">
        <v>4554</v>
      </c>
      <c r="S28" s="1273" t="s">
        <v>3007</v>
      </c>
      <c r="T28" s="1273" t="s">
        <v>447</v>
      </c>
      <c r="U28" s="1275" t="s">
        <v>4457</v>
      </c>
      <c r="V28" s="1275" t="s">
        <v>4556</v>
      </c>
      <c r="W28" s="1275" t="s">
        <v>4457</v>
      </c>
      <c r="X28" s="1275" t="s">
        <v>4457</v>
      </c>
      <c r="Y28" s="1275" t="s">
        <v>4457</v>
      </c>
      <c r="Z28" s="1275" t="s">
        <v>4457</v>
      </c>
      <c r="AA28" s="1275" t="s">
        <v>4457</v>
      </c>
      <c r="AB28" s="1275" t="s">
        <v>4457</v>
      </c>
      <c r="AC28" s="1275" t="s">
        <v>4457</v>
      </c>
      <c r="AD28" s="1275" t="s">
        <v>4457</v>
      </c>
      <c r="AE28" s="1275" t="s">
        <v>4457</v>
      </c>
      <c r="AF28" s="1275" t="s">
        <v>4457</v>
      </c>
      <c r="AG28" s="1275" t="s">
        <v>4457</v>
      </c>
      <c r="AH28" s="1275" t="s">
        <v>4457</v>
      </c>
      <c r="AI28" s="1275" t="s">
        <v>4457</v>
      </c>
      <c r="AJ28" s="1275" t="s">
        <v>4457</v>
      </c>
      <c r="AK28" s="1275" t="s">
        <v>4457</v>
      </c>
      <c r="AL28" s="1275" t="s">
        <v>4457</v>
      </c>
      <c r="AM28" s="1275" t="s">
        <v>4577</v>
      </c>
      <c r="AN28" s="1275" t="s">
        <v>4457</v>
      </c>
      <c r="AO28" s="1275" t="s">
        <v>4457</v>
      </c>
      <c r="AP28" s="1013" t="s">
        <v>4583</v>
      </c>
      <c r="AQ28" s="1300" t="s">
        <v>4584</v>
      </c>
      <c r="AR28" s="1277"/>
    </row>
    <row r="29" spans="1:44" s="1278" customFormat="1" ht="127.5">
      <c r="A29" s="1268" t="e">
        <f t="shared" si="0"/>
        <v>#REF!</v>
      </c>
      <c r="B29" s="1302" t="s">
        <v>4585</v>
      </c>
      <c r="C29" s="1273" t="s">
        <v>4586</v>
      </c>
      <c r="D29" s="1269" t="s">
        <v>4587</v>
      </c>
      <c r="E29" s="1269" t="s">
        <v>127</v>
      </c>
      <c r="F29" s="1270" t="s">
        <v>4580</v>
      </c>
      <c r="G29" s="1270" t="s">
        <v>4581</v>
      </c>
      <c r="H29" s="1303" t="s">
        <v>4588</v>
      </c>
      <c r="I29" s="1283" t="s">
        <v>4589</v>
      </c>
      <c r="J29" s="1304" t="s">
        <v>4590</v>
      </c>
      <c r="K29" s="1269" t="s">
        <v>4545</v>
      </c>
      <c r="L29" s="1269" t="s">
        <v>4591</v>
      </c>
      <c r="M29" s="1271" t="s">
        <v>52</v>
      </c>
      <c r="N29" s="1272">
        <v>1</v>
      </c>
      <c r="O29" s="1271" t="s">
        <v>53</v>
      </c>
      <c r="P29" s="1273" t="s">
        <v>4592</v>
      </c>
      <c r="Q29" s="1273" t="s">
        <v>4593</v>
      </c>
      <c r="R29" s="1289" t="s">
        <v>4594</v>
      </c>
      <c r="S29" s="1273" t="s">
        <v>2958</v>
      </c>
      <c r="T29" s="1273" t="s">
        <v>447</v>
      </c>
      <c r="U29" s="1275" t="s">
        <v>4457</v>
      </c>
      <c r="V29" s="1275" t="s">
        <v>4457</v>
      </c>
      <c r="W29" s="1275" t="s">
        <v>4457</v>
      </c>
      <c r="X29" s="1275" t="s">
        <v>4457</v>
      </c>
      <c r="Y29" s="1275" t="s">
        <v>4457</v>
      </c>
      <c r="Z29" s="1275" t="s">
        <v>4457</v>
      </c>
      <c r="AA29" s="1275" t="s">
        <v>4457</v>
      </c>
      <c r="AB29" s="1275" t="s">
        <v>4457</v>
      </c>
      <c r="AC29" s="1275" t="s">
        <v>4457</v>
      </c>
      <c r="AD29" s="1275" t="s">
        <v>4457</v>
      </c>
      <c r="AE29" s="1275" t="s">
        <v>4457</v>
      </c>
      <c r="AF29" s="1275" t="s">
        <v>4457</v>
      </c>
      <c r="AG29" s="1275" t="s">
        <v>4457</v>
      </c>
      <c r="AH29" s="1275" t="s">
        <v>4457</v>
      </c>
      <c r="AI29" s="1275" t="s">
        <v>4457</v>
      </c>
      <c r="AJ29" s="1275" t="s">
        <v>4457</v>
      </c>
      <c r="AK29" s="1275" t="s">
        <v>4457</v>
      </c>
      <c r="AL29" s="1275" t="s">
        <v>4457</v>
      </c>
      <c r="AM29" s="1275" t="s">
        <v>4457</v>
      </c>
      <c r="AN29" s="1275" t="s">
        <v>4457</v>
      </c>
      <c r="AO29" s="1275" t="s">
        <v>4457</v>
      </c>
      <c r="AP29" s="1291"/>
      <c r="AQ29" s="1291" t="s">
        <v>4595</v>
      </c>
      <c r="AR29" s="1277"/>
    </row>
    <row r="30" spans="1:44" s="1278" customFormat="1" ht="76.5">
      <c r="A30" s="1268">
        <v>26</v>
      </c>
      <c r="B30" s="2080"/>
      <c r="C30" s="2080" t="s">
        <v>4596</v>
      </c>
      <c r="D30" s="1270" t="s">
        <v>4597</v>
      </c>
      <c r="E30" s="1270" t="s">
        <v>48</v>
      </c>
      <c r="F30" s="1270" t="s">
        <v>4580</v>
      </c>
      <c r="G30" s="1270" t="s">
        <v>4598</v>
      </c>
      <c r="H30" s="1303" t="s">
        <v>4599</v>
      </c>
      <c r="I30" s="1270" t="s">
        <v>49</v>
      </c>
      <c r="J30" s="1270" t="s">
        <v>49</v>
      </c>
      <c r="K30" s="1269" t="s">
        <v>4600</v>
      </c>
      <c r="L30" s="1269" t="s">
        <v>4601</v>
      </c>
      <c r="M30" s="1271" t="s">
        <v>52</v>
      </c>
      <c r="N30" s="1272">
        <v>0.5</v>
      </c>
      <c r="O30" s="1271" t="s">
        <v>53</v>
      </c>
      <c r="P30" s="1273" t="s">
        <v>4602</v>
      </c>
      <c r="Q30" s="1273" t="s">
        <v>4603</v>
      </c>
      <c r="R30" s="1305" t="s">
        <v>4604</v>
      </c>
      <c r="S30" s="1273" t="s">
        <v>513</v>
      </c>
      <c r="T30" s="1273" t="s">
        <v>447</v>
      </c>
      <c r="U30" s="1275" t="s">
        <v>4457</v>
      </c>
      <c r="V30" s="1275" t="s">
        <v>4457</v>
      </c>
      <c r="W30" s="1275" t="s">
        <v>4457</v>
      </c>
      <c r="X30" s="1275" t="s">
        <v>4457</v>
      </c>
      <c r="Y30" s="1275" t="s">
        <v>4457</v>
      </c>
      <c r="Z30" s="1275" t="s">
        <v>4457</v>
      </c>
      <c r="AA30" s="1275" t="s">
        <v>4457</v>
      </c>
      <c r="AB30" s="1275" t="s">
        <v>4457</v>
      </c>
      <c r="AC30" s="1275" t="s">
        <v>4457</v>
      </c>
      <c r="AD30" s="1275" t="s">
        <v>4457</v>
      </c>
      <c r="AE30" s="1275" t="s">
        <v>4457</v>
      </c>
      <c r="AF30" s="1275" t="s">
        <v>4457</v>
      </c>
      <c r="AG30" s="1275" t="s">
        <v>4457</v>
      </c>
      <c r="AH30" s="1275" t="s">
        <v>4457</v>
      </c>
      <c r="AI30" s="1275" t="s">
        <v>4457</v>
      </c>
      <c r="AJ30" s="1275" t="s">
        <v>4457</v>
      </c>
      <c r="AK30" s="1275" t="s">
        <v>4457</v>
      </c>
      <c r="AL30" s="1275" t="s">
        <v>4457</v>
      </c>
      <c r="AM30" s="1275" t="s">
        <v>4457</v>
      </c>
      <c r="AN30" s="1275" t="s">
        <v>4457</v>
      </c>
      <c r="AO30" s="1275" t="s">
        <v>4457</v>
      </c>
      <c r="AP30" s="1291" t="s">
        <v>4605</v>
      </c>
      <c r="AQ30" s="1295"/>
      <c r="AR30" s="1277"/>
    </row>
    <row r="31" spans="1:44" s="1278" customFormat="1" ht="89.25">
      <c r="A31" s="1268">
        <f t="shared" si="0"/>
        <v>27</v>
      </c>
      <c r="B31" s="2080"/>
      <c r="C31" s="2080"/>
      <c r="D31" s="1270" t="s">
        <v>4606</v>
      </c>
      <c r="E31" s="1270" t="s">
        <v>48</v>
      </c>
      <c r="F31" s="1270" t="s">
        <v>4580</v>
      </c>
      <c r="G31" s="1270" t="s">
        <v>4598</v>
      </c>
      <c r="H31" s="1303" t="s">
        <v>4599</v>
      </c>
      <c r="I31" s="1270" t="s">
        <v>49</v>
      </c>
      <c r="J31" s="1270" t="s">
        <v>49</v>
      </c>
      <c r="K31" s="1269" t="s">
        <v>4600</v>
      </c>
      <c r="L31" s="1269" t="s">
        <v>4607</v>
      </c>
      <c r="M31" s="1271" t="s">
        <v>67</v>
      </c>
      <c r="N31" s="1272">
        <v>0.5</v>
      </c>
      <c r="O31" s="1271" t="s">
        <v>53</v>
      </c>
      <c r="P31" s="1273" t="s">
        <v>4608</v>
      </c>
      <c r="Q31" s="1273" t="s">
        <v>4609</v>
      </c>
      <c r="R31" s="1305" t="s">
        <v>4604</v>
      </c>
      <c r="S31" s="1273" t="s">
        <v>4610</v>
      </c>
      <c r="T31" s="1273" t="s">
        <v>447</v>
      </c>
      <c r="U31" s="1275" t="s">
        <v>4457</v>
      </c>
      <c r="V31" s="1275" t="s">
        <v>4457</v>
      </c>
      <c r="W31" s="1275" t="s">
        <v>4457</v>
      </c>
      <c r="X31" s="1275" t="s">
        <v>4457</v>
      </c>
      <c r="Y31" s="1275" t="s">
        <v>4457</v>
      </c>
      <c r="Z31" s="1275" t="s">
        <v>4457</v>
      </c>
      <c r="AA31" s="1275" t="s">
        <v>4457</v>
      </c>
      <c r="AB31" s="1275" t="s">
        <v>4457</v>
      </c>
      <c r="AC31" s="1275" t="s">
        <v>4457</v>
      </c>
      <c r="AD31" s="1275" t="s">
        <v>4457</v>
      </c>
      <c r="AE31" s="1275" t="s">
        <v>4457</v>
      </c>
      <c r="AF31" s="1275" t="s">
        <v>4457</v>
      </c>
      <c r="AG31" s="1275" t="s">
        <v>4457</v>
      </c>
      <c r="AH31" s="1275" t="s">
        <v>4457</v>
      </c>
      <c r="AI31" s="1275" t="s">
        <v>4457</v>
      </c>
      <c r="AJ31" s="1275" t="s">
        <v>4457</v>
      </c>
      <c r="AK31" s="1275" t="s">
        <v>4457</v>
      </c>
      <c r="AL31" s="1275" t="s">
        <v>4457</v>
      </c>
      <c r="AM31" s="1275" t="s">
        <v>4457</v>
      </c>
      <c r="AN31" s="1275" t="s">
        <v>4457</v>
      </c>
      <c r="AO31" s="1275" t="s">
        <v>4457</v>
      </c>
      <c r="AP31" s="1291"/>
      <c r="AQ31" s="1295"/>
      <c r="AR31" s="1277"/>
    </row>
    <row r="32" spans="1:44" s="1278" customFormat="1" ht="89.25">
      <c r="A32" s="1268" t="e">
        <f>(1+#REF!)</f>
        <v>#REF!</v>
      </c>
      <c r="B32" s="2080"/>
      <c r="C32" s="2082" t="s">
        <v>4611</v>
      </c>
      <c r="D32" s="1283" t="s">
        <v>4612</v>
      </c>
      <c r="E32" s="1269" t="s">
        <v>127</v>
      </c>
      <c r="F32" s="1270" t="s">
        <v>4580</v>
      </c>
      <c r="G32" s="1270" t="s">
        <v>4581</v>
      </c>
      <c r="H32" s="1303" t="s">
        <v>4613</v>
      </c>
      <c r="I32" s="1270" t="s">
        <v>4614</v>
      </c>
      <c r="J32" s="1304" t="s">
        <v>4615</v>
      </c>
      <c r="K32" s="1269" t="s">
        <v>4616</v>
      </c>
      <c r="L32" s="1269" t="s">
        <v>4617</v>
      </c>
      <c r="M32" s="1271" t="s">
        <v>67</v>
      </c>
      <c r="N32" s="1272">
        <v>0.4</v>
      </c>
      <c r="O32" s="1273" t="s">
        <v>53</v>
      </c>
      <c r="P32" s="1291" t="s">
        <v>4618</v>
      </c>
      <c r="Q32" s="1273" t="s">
        <v>4619</v>
      </c>
      <c r="R32" s="1289" t="s">
        <v>4620</v>
      </c>
      <c r="S32" s="1273" t="s">
        <v>4621</v>
      </c>
      <c r="T32" s="1273" t="s">
        <v>447</v>
      </c>
      <c r="U32" s="1126">
        <v>120</v>
      </c>
      <c r="V32" s="1126"/>
      <c r="W32" s="1126"/>
      <c r="X32" s="1126"/>
      <c r="Y32" s="1126"/>
      <c r="Z32" s="1126">
        <v>41</v>
      </c>
      <c r="AA32" s="1126">
        <v>76</v>
      </c>
      <c r="AB32" s="1126">
        <v>3</v>
      </c>
      <c r="AC32" s="1126">
        <v>7</v>
      </c>
      <c r="AD32" s="1126">
        <v>3</v>
      </c>
      <c r="AE32" s="1126"/>
      <c r="AF32" s="1126">
        <v>16</v>
      </c>
      <c r="AG32" s="1126">
        <v>1</v>
      </c>
      <c r="AH32" s="1126"/>
      <c r="AI32" s="1126"/>
      <c r="AJ32" s="1126">
        <v>77</v>
      </c>
      <c r="AK32" s="1126">
        <v>13</v>
      </c>
      <c r="AL32" s="1126"/>
      <c r="AM32" s="1306"/>
      <c r="AN32" s="1275" t="s">
        <v>4457</v>
      </c>
      <c r="AO32" s="1275" t="s">
        <v>4457</v>
      </c>
      <c r="AP32" s="1307" t="s">
        <v>4622</v>
      </c>
      <c r="AQ32" s="1295"/>
      <c r="AR32" s="1277"/>
    </row>
    <row r="33" spans="1:44" s="1278" customFormat="1" ht="102">
      <c r="A33" s="1268" t="e">
        <f t="shared" si="0"/>
        <v>#REF!</v>
      </c>
      <c r="B33" s="2080"/>
      <c r="C33" s="2082"/>
      <c r="D33" s="1283" t="s">
        <v>4623</v>
      </c>
      <c r="E33" s="1269" t="s">
        <v>127</v>
      </c>
      <c r="F33" s="1270" t="s">
        <v>4580</v>
      </c>
      <c r="G33" s="1270" t="s">
        <v>4581</v>
      </c>
      <c r="H33" s="1303" t="s">
        <v>4613</v>
      </c>
      <c r="I33" s="1270" t="s">
        <v>4614</v>
      </c>
      <c r="J33" s="1304" t="s">
        <v>4615</v>
      </c>
      <c r="K33" s="1269" t="s">
        <v>4616</v>
      </c>
      <c r="L33" s="1269" t="s">
        <v>4624</v>
      </c>
      <c r="M33" s="1271" t="s">
        <v>67</v>
      </c>
      <c r="N33" s="1308">
        <v>0.3</v>
      </c>
      <c r="O33" s="1273" t="s">
        <v>53</v>
      </c>
      <c r="P33" s="1291" t="s">
        <v>4618</v>
      </c>
      <c r="Q33" s="1273" t="s">
        <v>4625</v>
      </c>
      <c r="R33" s="1289" t="s">
        <v>4620</v>
      </c>
      <c r="S33" s="1273" t="s">
        <v>4621</v>
      </c>
      <c r="T33" s="1273" t="s">
        <v>447</v>
      </c>
      <c r="U33" s="1126">
        <v>13</v>
      </c>
      <c r="V33" s="1126"/>
      <c r="W33" s="1126"/>
      <c r="X33" s="1126"/>
      <c r="Y33" s="1126"/>
      <c r="Z33" s="1126">
        <v>4</v>
      </c>
      <c r="AA33" s="1126">
        <v>9</v>
      </c>
      <c r="AB33" s="1126"/>
      <c r="AC33" s="1126"/>
      <c r="AD33" s="1126">
        <v>1</v>
      </c>
      <c r="AE33" s="1126"/>
      <c r="AF33" s="1126"/>
      <c r="AG33" s="1126"/>
      <c r="AH33" s="1126"/>
      <c r="AI33" s="1126"/>
      <c r="AJ33" s="1126"/>
      <c r="AK33" s="1126">
        <v>13</v>
      </c>
      <c r="AL33" s="1126"/>
      <c r="AM33" s="1306"/>
      <c r="AN33" s="1275" t="s">
        <v>4457</v>
      </c>
      <c r="AO33" s="1275" t="s">
        <v>4457</v>
      </c>
      <c r="AP33" s="1307" t="s">
        <v>4622</v>
      </c>
      <c r="AQ33" s="1295"/>
      <c r="AR33" s="1277"/>
    </row>
    <row r="34" spans="1:44" s="1278" customFormat="1" ht="89.25" hidden="1">
      <c r="A34" s="1268" t="e">
        <f t="shared" si="0"/>
        <v>#REF!</v>
      </c>
      <c r="B34" s="2080"/>
      <c r="C34" s="2082"/>
      <c r="D34" s="1283" t="s">
        <v>4626</v>
      </c>
      <c r="E34" s="1269" t="s">
        <v>127</v>
      </c>
      <c r="F34" s="1270" t="s">
        <v>4580</v>
      </c>
      <c r="G34" s="1270" t="s">
        <v>4581</v>
      </c>
      <c r="H34" s="1303" t="s">
        <v>4613</v>
      </c>
      <c r="I34" s="1270" t="s">
        <v>4614</v>
      </c>
      <c r="J34" s="1304" t="s">
        <v>4615</v>
      </c>
      <c r="K34" s="1269" t="s">
        <v>4616</v>
      </c>
      <c r="L34" s="1269" t="s">
        <v>4452</v>
      </c>
      <c r="M34" s="1271" t="s">
        <v>81</v>
      </c>
      <c r="N34" s="1308">
        <v>0.05</v>
      </c>
      <c r="O34" s="1273" t="s">
        <v>53</v>
      </c>
      <c r="P34" s="1273" t="s">
        <v>4627</v>
      </c>
      <c r="Q34" s="1273" t="s">
        <v>4628</v>
      </c>
      <c r="R34" s="1289" t="s">
        <v>4620</v>
      </c>
      <c r="S34" s="1273" t="s">
        <v>4629</v>
      </c>
      <c r="T34" s="1273" t="s">
        <v>447</v>
      </c>
      <c r="U34" s="1275" t="s">
        <v>4457</v>
      </c>
      <c r="V34" s="1275" t="s">
        <v>4457</v>
      </c>
      <c r="W34" s="1275" t="s">
        <v>4457</v>
      </c>
      <c r="X34" s="1275" t="s">
        <v>4457</v>
      </c>
      <c r="Y34" s="1275" t="s">
        <v>4457</v>
      </c>
      <c r="Z34" s="1275" t="s">
        <v>4457</v>
      </c>
      <c r="AA34" s="1275" t="s">
        <v>4457</v>
      </c>
      <c r="AB34" s="1275" t="s">
        <v>4457</v>
      </c>
      <c r="AC34" s="1275" t="s">
        <v>4457</v>
      </c>
      <c r="AD34" s="1275" t="s">
        <v>4457</v>
      </c>
      <c r="AE34" s="1275" t="s">
        <v>4457</v>
      </c>
      <c r="AF34" s="1275" t="s">
        <v>4457</v>
      </c>
      <c r="AG34" s="1275" t="s">
        <v>4457</v>
      </c>
      <c r="AH34" s="1275" t="s">
        <v>4457</v>
      </c>
      <c r="AI34" s="1275" t="s">
        <v>4457</v>
      </c>
      <c r="AJ34" s="1275" t="s">
        <v>4457</v>
      </c>
      <c r="AK34" s="1275" t="s">
        <v>4457</v>
      </c>
      <c r="AL34" s="1275" t="s">
        <v>4457</v>
      </c>
      <c r="AM34" s="1275" t="s">
        <v>4457</v>
      </c>
      <c r="AN34" s="1275" t="s">
        <v>4457</v>
      </c>
      <c r="AO34" s="1275" t="s">
        <v>4457</v>
      </c>
      <c r="AP34" s="1307" t="s">
        <v>4622</v>
      </c>
      <c r="AQ34" s="1291"/>
      <c r="AR34" s="1277"/>
    </row>
    <row r="35" spans="1:44" s="1278" customFormat="1" ht="63.75">
      <c r="A35" s="1268" t="e">
        <f t="shared" si="0"/>
        <v>#REF!</v>
      </c>
      <c r="B35" s="2080"/>
      <c r="C35" s="2076" t="s">
        <v>4630</v>
      </c>
      <c r="D35" s="1269" t="s">
        <v>4631</v>
      </c>
      <c r="E35" s="1270" t="s">
        <v>2815</v>
      </c>
      <c r="F35" s="1270" t="s">
        <v>4580</v>
      </c>
      <c r="G35" s="1270" t="s">
        <v>4581</v>
      </c>
      <c r="H35" s="1303" t="s">
        <v>4599</v>
      </c>
      <c r="I35" s="1303" t="s">
        <v>4632</v>
      </c>
      <c r="J35" s="1303" t="s">
        <v>4632</v>
      </c>
      <c r="K35" s="1269" t="s">
        <v>4616</v>
      </c>
      <c r="L35" s="1269" t="s">
        <v>4617</v>
      </c>
      <c r="M35" s="1273" t="s">
        <v>81</v>
      </c>
      <c r="N35" s="1308">
        <v>0</v>
      </c>
      <c r="O35" s="1273" t="s">
        <v>53</v>
      </c>
      <c r="P35" s="1291" t="s">
        <v>4633</v>
      </c>
      <c r="Q35" s="1291" t="s">
        <v>4634</v>
      </c>
      <c r="R35" s="1289" t="s">
        <v>4620</v>
      </c>
      <c r="S35" s="1273" t="s">
        <v>4635</v>
      </c>
      <c r="T35" s="1273" t="s">
        <v>447</v>
      </c>
      <c r="U35" s="1126">
        <v>120</v>
      </c>
      <c r="V35" s="1126"/>
      <c r="W35" s="1126"/>
      <c r="X35" s="1126"/>
      <c r="Y35" s="1126"/>
      <c r="Z35" s="1126">
        <v>41</v>
      </c>
      <c r="AA35" s="1126">
        <v>76</v>
      </c>
      <c r="AB35" s="1126">
        <v>3</v>
      </c>
      <c r="AC35" s="1126">
        <v>7</v>
      </c>
      <c r="AD35" s="1126">
        <v>3</v>
      </c>
      <c r="AE35" s="1126"/>
      <c r="AF35" s="1126">
        <v>16</v>
      </c>
      <c r="AG35" s="1126">
        <v>1</v>
      </c>
      <c r="AH35" s="1126"/>
      <c r="AI35" s="1126"/>
      <c r="AJ35" s="1126">
        <v>77</v>
      </c>
      <c r="AK35" s="1126">
        <v>13</v>
      </c>
      <c r="AL35" s="1126"/>
      <c r="AM35" s="1306"/>
      <c r="AN35" s="1275" t="s">
        <v>4457</v>
      </c>
      <c r="AO35" s="1275" t="s">
        <v>4457</v>
      </c>
      <c r="AP35" s="1307" t="s">
        <v>4622</v>
      </c>
      <c r="AQ35" s="1291"/>
      <c r="AR35" s="1277"/>
    </row>
    <row r="36" spans="1:44" s="1278" customFormat="1" ht="63.75">
      <c r="A36" s="1268" t="e">
        <f t="shared" si="0"/>
        <v>#REF!</v>
      </c>
      <c r="B36" s="2080"/>
      <c r="C36" s="2076"/>
      <c r="D36" s="1270" t="s">
        <v>4636</v>
      </c>
      <c r="E36" s="1269" t="s">
        <v>127</v>
      </c>
      <c r="F36" s="1270" t="s">
        <v>4580</v>
      </c>
      <c r="G36" s="1270" t="s">
        <v>4581</v>
      </c>
      <c r="H36" s="1303" t="s">
        <v>4599</v>
      </c>
      <c r="I36" s="1270" t="s">
        <v>4614</v>
      </c>
      <c r="J36" s="1303" t="s">
        <v>4632</v>
      </c>
      <c r="K36" s="1269" t="s">
        <v>4616</v>
      </c>
      <c r="L36" s="1269" t="s">
        <v>4637</v>
      </c>
      <c r="M36" s="1273" t="s">
        <v>67</v>
      </c>
      <c r="N36" s="1308">
        <v>0</v>
      </c>
      <c r="O36" s="1273" t="s">
        <v>53</v>
      </c>
      <c r="P36" s="1291" t="s">
        <v>4638</v>
      </c>
      <c r="Q36" s="1291" t="s">
        <v>4639</v>
      </c>
      <c r="R36" s="1289" t="s">
        <v>4620</v>
      </c>
      <c r="S36" s="1273" t="s">
        <v>4640</v>
      </c>
      <c r="T36" s="1273" t="s">
        <v>447</v>
      </c>
      <c r="U36" s="1126">
        <v>120</v>
      </c>
      <c r="V36" s="1126"/>
      <c r="W36" s="1126"/>
      <c r="X36" s="1126"/>
      <c r="Y36" s="1126"/>
      <c r="Z36" s="1126">
        <v>41</v>
      </c>
      <c r="AA36" s="1126">
        <v>76</v>
      </c>
      <c r="AB36" s="1126">
        <v>3</v>
      </c>
      <c r="AC36" s="1126">
        <v>7</v>
      </c>
      <c r="AD36" s="1126">
        <v>3</v>
      </c>
      <c r="AE36" s="1126"/>
      <c r="AF36" s="1126">
        <v>16</v>
      </c>
      <c r="AG36" s="1126">
        <v>1</v>
      </c>
      <c r="AH36" s="1126"/>
      <c r="AI36" s="1126"/>
      <c r="AJ36" s="1126">
        <v>77</v>
      </c>
      <c r="AK36" s="1126">
        <v>13</v>
      </c>
      <c r="AL36" s="1126"/>
      <c r="AM36" s="1306"/>
      <c r="AN36" s="1275" t="s">
        <v>4457</v>
      </c>
      <c r="AO36" s="1275" t="s">
        <v>4457</v>
      </c>
      <c r="AP36" s="1291" t="s">
        <v>4641</v>
      </c>
      <c r="AQ36" s="1295"/>
      <c r="AR36" s="1277"/>
    </row>
    <row r="37" spans="1:44" s="1278" customFormat="1" ht="63.75" hidden="1">
      <c r="A37" s="1268" t="e">
        <f t="shared" si="0"/>
        <v>#REF!</v>
      </c>
      <c r="B37" s="2080"/>
      <c r="C37" s="2076"/>
      <c r="D37" s="1270" t="s">
        <v>4642</v>
      </c>
      <c r="E37" s="1269" t="s">
        <v>127</v>
      </c>
      <c r="F37" s="1270" t="s">
        <v>4580</v>
      </c>
      <c r="G37" s="1270" t="s">
        <v>4581</v>
      </c>
      <c r="H37" s="1303" t="s">
        <v>4599</v>
      </c>
      <c r="I37" s="1270" t="s">
        <v>4614</v>
      </c>
      <c r="J37" s="1303" t="s">
        <v>4632</v>
      </c>
      <c r="K37" s="1269" t="s">
        <v>4616</v>
      </c>
      <c r="L37" s="1269" t="s">
        <v>4452</v>
      </c>
      <c r="M37" s="1273" t="s">
        <v>81</v>
      </c>
      <c r="N37" s="1308">
        <v>0</v>
      </c>
      <c r="O37" s="1273" t="s">
        <v>53</v>
      </c>
      <c r="P37" s="1291" t="s">
        <v>4643</v>
      </c>
      <c r="Q37" s="1291" t="s">
        <v>4644</v>
      </c>
      <c r="R37" s="1275" t="s">
        <v>4562</v>
      </c>
      <c r="S37" s="1273" t="s">
        <v>4645</v>
      </c>
      <c r="T37" s="1273" t="s">
        <v>447</v>
      </c>
      <c r="U37" s="1275" t="s">
        <v>4457</v>
      </c>
      <c r="V37" s="1275" t="s">
        <v>4457</v>
      </c>
      <c r="W37" s="1275" t="s">
        <v>4457</v>
      </c>
      <c r="X37" s="1275" t="s">
        <v>4457</v>
      </c>
      <c r="Y37" s="1275" t="s">
        <v>4457</v>
      </c>
      <c r="Z37" s="1275" t="s">
        <v>4457</v>
      </c>
      <c r="AA37" s="1275" t="s">
        <v>4457</v>
      </c>
      <c r="AB37" s="1275" t="s">
        <v>4457</v>
      </c>
      <c r="AC37" s="1275" t="s">
        <v>4457</v>
      </c>
      <c r="AD37" s="1275" t="s">
        <v>4457</v>
      </c>
      <c r="AE37" s="1275" t="s">
        <v>4457</v>
      </c>
      <c r="AF37" s="1275" t="s">
        <v>4457</v>
      </c>
      <c r="AG37" s="1275" t="s">
        <v>4457</v>
      </c>
      <c r="AH37" s="1275" t="s">
        <v>4457</v>
      </c>
      <c r="AI37" s="1275" t="s">
        <v>4457</v>
      </c>
      <c r="AJ37" s="1275" t="s">
        <v>4457</v>
      </c>
      <c r="AK37" s="1275" t="s">
        <v>4457</v>
      </c>
      <c r="AL37" s="1275" t="s">
        <v>4457</v>
      </c>
      <c r="AM37" s="1275" t="s">
        <v>4457</v>
      </c>
      <c r="AN37" s="1275" t="s">
        <v>4457</v>
      </c>
      <c r="AO37" s="1275" t="s">
        <v>4457</v>
      </c>
      <c r="AP37" s="1295"/>
      <c r="AQ37" s="1291"/>
      <c r="AR37" s="1277"/>
    </row>
    <row r="38" spans="1:44" s="1278" customFormat="1" ht="51" hidden="1">
      <c r="A38" s="1268" t="e">
        <f t="shared" si="0"/>
        <v>#REF!</v>
      </c>
      <c r="B38" s="2080"/>
      <c r="C38" s="2076"/>
      <c r="D38" s="1270" t="s">
        <v>4646</v>
      </c>
      <c r="E38" s="1269" t="s">
        <v>127</v>
      </c>
      <c r="F38" s="1270" t="s">
        <v>4580</v>
      </c>
      <c r="G38" s="1270" t="s">
        <v>4581</v>
      </c>
      <c r="H38" s="1303" t="s">
        <v>4599</v>
      </c>
      <c r="I38" s="1270" t="s">
        <v>4614</v>
      </c>
      <c r="J38" s="1303" t="s">
        <v>4632</v>
      </c>
      <c r="K38" s="1269" t="s">
        <v>4616</v>
      </c>
      <c r="L38" s="1269" t="s">
        <v>4452</v>
      </c>
      <c r="M38" s="1273" t="s">
        <v>81</v>
      </c>
      <c r="N38" s="1308">
        <v>0</v>
      </c>
      <c r="O38" s="1273" t="s">
        <v>172</v>
      </c>
      <c r="P38" s="1291" t="s">
        <v>4647</v>
      </c>
      <c r="Q38" s="1291" t="s">
        <v>4648</v>
      </c>
      <c r="R38" s="1291" t="s">
        <v>4562</v>
      </c>
      <c r="S38" s="1273" t="s">
        <v>4649</v>
      </c>
      <c r="T38" s="1273" t="s">
        <v>447</v>
      </c>
      <c r="U38" s="1275" t="s">
        <v>4457</v>
      </c>
      <c r="V38" s="1275" t="s">
        <v>4457</v>
      </c>
      <c r="W38" s="1275" t="s">
        <v>4457</v>
      </c>
      <c r="X38" s="1275" t="s">
        <v>4457</v>
      </c>
      <c r="Y38" s="1275" t="s">
        <v>4457</v>
      </c>
      <c r="Z38" s="1275" t="s">
        <v>4457</v>
      </c>
      <c r="AA38" s="1275" t="s">
        <v>4457</v>
      </c>
      <c r="AB38" s="1275" t="s">
        <v>4457</v>
      </c>
      <c r="AC38" s="1275" t="s">
        <v>4457</v>
      </c>
      <c r="AD38" s="1275" t="s">
        <v>4457</v>
      </c>
      <c r="AE38" s="1275" t="s">
        <v>4457</v>
      </c>
      <c r="AF38" s="1275" t="s">
        <v>4457</v>
      </c>
      <c r="AG38" s="1275" t="s">
        <v>4457</v>
      </c>
      <c r="AH38" s="1275" t="s">
        <v>4457</v>
      </c>
      <c r="AI38" s="1275" t="s">
        <v>4457</v>
      </c>
      <c r="AJ38" s="1275" t="s">
        <v>4457</v>
      </c>
      <c r="AK38" s="1275" t="s">
        <v>4457</v>
      </c>
      <c r="AL38" s="1275" t="s">
        <v>4457</v>
      </c>
      <c r="AM38" s="1275" t="s">
        <v>4457</v>
      </c>
      <c r="AN38" s="1275" t="s">
        <v>4457</v>
      </c>
      <c r="AO38" s="1275" t="s">
        <v>4457</v>
      </c>
      <c r="AP38" s="1291"/>
      <c r="AQ38" s="1295"/>
      <c r="AR38" s="1277"/>
    </row>
    <row r="39" spans="1:44" s="1278" customFormat="1" ht="75" customHeight="1">
      <c r="A39" s="1268">
        <v>37</v>
      </c>
      <c r="B39" s="2080"/>
      <c r="C39" s="2076" t="s">
        <v>4650</v>
      </c>
      <c r="D39" s="1269" t="s">
        <v>4651</v>
      </c>
      <c r="E39" s="1269" t="s">
        <v>127</v>
      </c>
      <c r="F39" s="1270" t="s">
        <v>4580</v>
      </c>
      <c r="G39" s="1270" t="s">
        <v>4581</v>
      </c>
      <c r="H39" s="1303" t="s">
        <v>4599</v>
      </c>
      <c r="I39" s="1270" t="s">
        <v>4614</v>
      </c>
      <c r="J39" s="1303" t="s">
        <v>4632</v>
      </c>
      <c r="K39" s="1269" t="s">
        <v>4616</v>
      </c>
      <c r="L39" s="1269" t="s">
        <v>4652</v>
      </c>
      <c r="M39" s="1273" t="s">
        <v>67</v>
      </c>
      <c r="N39" s="1308">
        <v>0.8</v>
      </c>
      <c r="O39" s="1273" t="s">
        <v>172</v>
      </c>
      <c r="P39" s="1291" t="s">
        <v>4633</v>
      </c>
      <c r="Q39" s="1291" t="s">
        <v>4653</v>
      </c>
      <c r="R39" s="1289" t="s">
        <v>4654</v>
      </c>
      <c r="S39" s="1273" t="s">
        <v>4655</v>
      </c>
      <c r="T39" s="1273" t="s">
        <v>447</v>
      </c>
      <c r="U39" s="1309">
        <v>320</v>
      </c>
      <c r="V39" s="1309">
        <v>17</v>
      </c>
      <c r="W39" s="1309" t="s">
        <v>2330</v>
      </c>
      <c r="X39" s="1309" t="s">
        <v>2330</v>
      </c>
      <c r="Y39" s="1309" t="s">
        <v>2330</v>
      </c>
      <c r="Z39" s="1309">
        <v>175</v>
      </c>
      <c r="AA39" s="1309">
        <v>153</v>
      </c>
      <c r="AB39" s="1309">
        <v>9</v>
      </c>
      <c r="AC39" s="1309">
        <v>41</v>
      </c>
      <c r="AD39" s="1309">
        <v>3</v>
      </c>
      <c r="AE39" s="1309">
        <v>8</v>
      </c>
      <c r="AF39" s="1309">
        <v>297</v>
      </c>
      <c r="AG39" s="1309" t="s">
        <v>2330</v>
      </c>
      <c r="AH39" s="1309" t="s">
        <v>2330</v>
      </c>
      <c r="AI39" s="1309" t="s">
        <v>2330</v>
      </c>
      <c r="AJ39" s="1309">
        <f>U39*80/100</f>
        <v>256</v>
      </c>
      <c r="AK39" s="1309">
        <v>10</v>
      </c>
      <c r="AL39" s="1309">
        <v>17</v>
      </c>
      <c r="AM39" s="1310" t="s">
        <v>4656</v>
      </c>
      <c r="AO39" s="1275" t="s">
        <v>4457</v>
      </c>
      <c r="AP39" s="1291" t="s">
        <v>4657</v>
      </c>
      <c r="AQ39" s="1295"/>
      <c r="AR39" s="1277"/>
    </row>
    <row r="40" spans="1:44" s="1278" customFormat="1" ht="51">
      <c r="A40" s="1268">
        <v>39</v>
      </c>
      <c r="B40" s="2080"/>
      <c r="C40" s="2076"/>
      <c r="D40" s="1290" t="s">
        <v>4658</v>
      </c>
      <c r="E40" s="1269" t="s">
        <v>127</v>
      </c>
      <c r="F40" s="1270" t="s">
        <v>4580</v>
      </c>
      <c r="G40" s="1270" t="s">
        <v>4581</v>
      </c>
      <c r="H40" s="1303" t="s">
        <v>4599</v>
      </c>
      <c r="I40" s="1270" t="s">
        <v>4614</v>
      </c>
      <c r="J40" s="1303" t="s">
        <v>4659</v>
      </c>
      <c r="K40" s="1269" t="s">
        <v>4616</v>
      </c>
      <c r="L40" s="1269" t="s">
        <v>4660</v>
      </c>
      <c r="M40" s="1273" t="s">
        <v>67</v>
      </c>
      <c r="N40" s="1308">
        <v>0.6</v>
      </c>
      <c r="O40" s="1273" t="s">
        <v>172</v>
      </c>
      <c r="P40" s="1291" t="s">
        <v>4661</v>
      </c>
      <c r="Q40" s="1291" t="s">
        <v>4639</v>
      </c>
      <c r="R40" s="1289" t="s">
        <v>4654</v>
      </c>
      <c r="S40" s="1273" t="s">
        <v>4662</v>
      </c>
      <c r="T40" s="1273" t="s">
        <v>447</v>
      </c>
      <c r="U40" s="1309">
        <v>320</v>
      </c>
      <c r="V40" s="1309">
        <v>17</v>
      </c>
      <c r="W40" s="1309" t="s">
        <v>2330</v>
      </c>
      <c r="X40" s="1309" t="s">
        <v>2330</v>
      </c>
      <c r="Y40" s="1309" t="s">
        <v>2330</v>
      </c>
      <c r="Z40" s="1309">
        <v>175</v>
      </c>
      <c r="AA40" s="1309">
        <v>153</v>
      </c>
      <c r="AB40" s="1309">
        <v>9</v>
      </c>
      <c r="AC40" s="1309">
        <v>41</v>
      </c>
      <c r="AD40" s="1309">
        <v>3</v>
      </c>
      <c r="AE40" s="1309">
        <v>8</v>
      </c>
      <c r="AF40" s="1309">
        <v>297</v>
      </c>
      <c r="AG40" s="1309" t="s">
        <v>2330</v>
      </c>
      <c r="AH40" s="1309" t="s">
        <v>2330</v>
      </c>
      <c r="AI40" s="1309" t="s">
        <v>2330</v>
      </c>
      <c r="AJ40" s="1309">
        <f>U40*80/100</f>
        <v>256</v>
      </c>
      <c r="AK40" s="1309">
        <v>10</v>
      </c>
      <c r="AL40" s="1309">
        <v>17</v>
      </c>
      <c r="AM40" s="1310" t="s">
        <v>4656</v>
      </c>
      <c r="AN40" s="1311" t="s">
        <v>4663</v>
      </c>
      <c r="AO40" s="1275" t="s">
        <v>4457</v>
      </c>
      <c r="AP40" s="1291" t="s">
        <v>4664</v>
      </c>
      <c r="AQ40" s="1291"/>
      <c r="AR40" s="1277"/>
    </row>
    <row r="41" spans="1:44" s="1278" customFormat="1" ht="38.25" hidden="1">
      <c r="A41" s="1268">
        <f t="shared" si="0"/>
        <v>40</v>
      </c>
      <c r="B41" s="2080"/>
      <c r="C41" s="2076"/>
      <c r="D41" s="1283" t="s">
        <v>4665</v>
      </c>
      <c r="E41" s="1269" t="s">
        <v>127</v>
      </c>
      <c r="F41" s="1270" t="s">
        <v>4580</v>
      </c>
      <c r="G41" s="1270" t="s">
        <v>4581</v>
      </c>
      <c r="H41" s="1303" t="s">
        <v>4599</v>
      </c>
      <c r="I41" s="1270" t="s">
        <v>4614</v>
      </c>
      <c r="J41" s="1303" t="s">
        <v>4659</v>
      </c>
      <c r="K41" s="1269" t="s">
        <v>4616</v>
      </c>
      <c r="L41" s="1269" t="s">
        <v>4452</v>
      </c>
      <c r="M41" s="1273" t="s">
        <v>81</v>
      </c>
      <c r="N41" s="1308">
        <v>0</v>
      </c>
      <c r="O41" s="1273" t="s">
        <v>172</v>
      </c>
      <c r="P41" s="1291" t="s">
        <v>4647</v>
      </c>
      <c r="Q41" s="1291" t="s">
        <v>4648</v>
      </c>
      <c r="R41" s="1291" t="s">
        <v>4562</v>
      </c>
      <c r="S41" s="1273" t="s">
        <v>4666</v>
      </c>
      <c r="T41" s="1273" t="s">
        <v>447</v>
      </c>
      <c r="U41" s="1275" t="s">
        <v>4457</v>
      </c>
      <c r="V41" s="1275" t="s">
        <v>4457</v>
      </c>
      <c r="W41" s="1275" t="s">
        <v>4457</v>
      </c>
      <c r="X41" s="1275" t="s">
        <v>4457</v>
      </c>
      <c r="Y41" s="1275" t="s">
        <v>4457</v>
      </c>
      <c r="Z41" s="1275" t="s">
        <v>4457</v>
      </c>
      <c r="AA41" s="1275" t="s">
        <v>4457</v>
      </c>
      <c r="AB41" s="1275" t="s">
        <v>4457</v>
      </c>
      <c r="AC41" s="1275" t="s">
        <v>4457</v>
      </c>
      <c r="AD41" s="1275" t="s">
        <v>4457</v>
      </c>
      <c r="AE41" s="1275" t="s">
        <v>4457</v>
      </c>
      <c r="AF41" s="1275" t="s">
        <v>4457</v>
      </c>
      <c r="AG41" s="1275" t="s">
        <v>4457</v>
      </c>
      <c r="AH41" s="1275" t="s">
        <v>4457</v>
      </c>
      <c r="AI41" s="1275" t="s">
        <v>4457</v>
      </c>
      <c r="AJ41" s="1275" t="s">
        <v>4457</v>
      </c>
      <c r="AK41" s="1275" t="s">
        <v>4457</v>
      </c>
      <c r="AL41" s="1275" t="s">
        <v>4457</v>
      </c>
      <c r="AM41" s="1275" t="s">
        <v>4457</v>
      </c>
      <c r="AN41" s="1275" t="s">
        <v>4457</v>
      </c>
      <c r="AO41" s="1275" t="s">
        <v>4457</v>
      </c>
      <c r="AP41" s="1291"/>
      <c r="AQ41" s="1295"/>
      <c r="AR41" s="1277"/>
    </row>
    <row r="42" spans="1:44" s="1316" customFormat="1" ht="63.75">
      <c r="A42" s="1268">
        <v>41</v>
      </c>
      <c r="B42" s="2080"/>
      <c r="C42" s="2083" t="s">
        <v>4667</v>
      </c>
      <c r="D42" s="1312" t="s">
        <v>4668</v>
      </c>
      <c r="E42" s="1269" t="s">
        <v>127</v>
      </c>
      <c r="F42" s="1270" t="s">
        <v>4580</v>
      </c>
      <c r="G42" s="1270" t="s">
        <v>4581</v>
      </c>
      <c r="H42" s="1303" t="s">
        <v>4599</v>
      </c>
      <c r="I42" s="1270" t="s">
        <v>4614</v>
      </c>
      <c r="J42" s="1270" t="s">
        <v>4632</v>
      </c>
      <c r="K42" s="1269" t="s">
        <v>4669</v>
      </c>
      <c r="L42" s="1269" t="s">
        <v>4471</v>
      </c>
      <c r="M42" s="1273" t="s">
        <v>67</v>
      </c>
      <c r="N42" s="1308">
        <v>0.8</v>
      </c>
      <c r="O42" s="1273" t="s">
        <v>53</v>
      </c>
      <c r="P42" s="1313" t="s">
        <v>4670</v>
      </c>
      <c r="Q42" s="1313" t="s">
        <v>4671</v>
      </c>
      <c r="R42" s="1314" t="s">
        <v>4672</v>
      </c>
      <c r="S42" s="1273" t="s">
        <v>4673</v>
      </c>
      <c r="T42" s="1273" t="s">
        <v>447</v>
      </c>
      <c r="U42" s="1275" t="s">
        <v>4457</v>
      </c>
      <c r="V42" s="1275" t="s">
        <v>4457</v>
      </c>
      <c r="W42" s="1275" t="s">
        <v>4457</v>
      </c>
      <c r="X42" s="1275" t="s">
        <v>4457</v>
      </c>
      <c r="Y42" s="1275" t="s">
        <v>4457</v>
      </c>
      <c r="Z42" s="1275" t="s">
        <v>4457</v>
      </c>
      <c r="AA42" s="1275" t="s">
        <v>4457</v>
      </c>
      <c r="AB42" s="1275" t="s">
        <v>4457</v>
      </c>
      <c r="AC42" s="1275" t="s">
        <v>4457</v>
      </c>
      <c r="AD42" s="1275" t="s">
        <v>4457</v>
      </c>
      <c r="AE42" s="1275" t="s">
        <v>4457</v>
      </c>
      <c r="AF42" s="1275" t="s">
        <v>4457</v>
      </c>
      <c r="AG42" s="1275" t="s">
        <v>4457</v>
      </c>
      <c r="AH42" s="1275" t="s">
        <v>4457</v>
      </c>
      <c r="AI42" s="1275" t="s">
        <v>4457</v>
      </c>
      <c r="AJ42" s="1275" t="s">
        <v>4457</v>
      </c>
      <c r="AK42" s="1275" t="s">
        <v>4457</v>
      </c>
      <c r="AL42" s="1275" t="s">
        <v>4457</v>
      </c>
      <c r="AM42" s="1275" t="s">
        <v>4457</v>
      </c>
      <c r="AN42" s="1275" t="s">
        <v>4457</v>
      </c>
      <c r="AO42" s="1275" t="s">
        <v>4457</v>
      </c>
      <c r="AP42" s="1291"/>
      <c r="AQ42" s="1295"/>
      <c r="AR42" s="1315"/>
    </row>
    <row r="43" spans="1:44" s="1316" customFormat="1" ht="76.5">
      <c r="A43" s="1268"/>
      <c r="B43" s="2080"/>
      <c r="C43" s="2084"/>
      <c r="D43" s="1312" t="s">
        <v>4674</v>
      </c>
      <c r="E43" s="1269" t="s">
        <v>127</v>
      </c>
      <c r="F43" s="1270" t="s">
        <v>4580</v>
      </c>
      <c r="G43" s="1270" t="s">
        <v>4581</v>
      </c>
      <c r="H43" s="1303" t="s">
        <v>4599</v>
      </c>
      <c r="I43" s="1270" t="s">
        <v>4614</v>
      </c>
      <c r="J43" s="1270" t="s">
        <v>4632</v>
      </c>
      <c r="K43" s="1269" t="s">
        <v>4669</v>
      </c>
      <c r="L43" s="1269" t="s">
        <v>4675</v>
      </c>
      <c r="M43" s="1273" t="s">
        <v>67</v>
      </c>
      <c r="N43" s="1308">
        <v>0.6</v>
      </c>
      <c r="O43" s="1273" t="s">
        <v>53</v>
      </c>
      <c r="P43" s="1313" t="s">
        <v>4676</v>
      </c>
      <c r="Q43" s="1313" t="s">
        <v>4677</v>
      </c>
      <c r="R43" s="1314" t="s">
        <v>4678</v>
      </c>
      <c r="S43" s="1273" t="s">
        <v>4679</v>
      </c>
      <c r="T43" s="1273" t="s">
        <v>447</v>
      </c>
      <c r="U43" s="1275" t="s">
        <v>4457</v>
      </c>
      <c r="V43" s="1275" t="s">
        <v>4457</v>
      </c>
      <c r="W43" s="1275" t="s">
        <v>4457</v>
      </c>
      <c r="X43" s="1275" t="s">
        <v>4457</v>
      </c>
      <c r="Y43" s="1275" t="s">
        <v>4457</v>
      </c>
      <c r="Z43" s="1275" t="s">
        <v>4457</v>
      </c>
      <c r="AA43" s="1275" t="s">
        <v>4457</v>
      </c>
      <c r="AB43" s="1275" t="s">
        <v>4457</v>
      </c>
      <c r="AC43" s="1275" t="s">
        <v>4457</v>
      </c>
      <c r="AD43" s="1275" t="s">
        <v>4457</v>
      </c>
      <c r="AE43" s="1275" t="s">
        <v>4457</v>
      </c>
      <c r="AF43" s="1275" t="s">
        <v>4457</v>
      </c>
      <c r="AG43" s="1275" t="s">
        <v>4457</v>
      </c>
      <c r="AH43" s="1275" t="s">
        <v>4457</v>
      </c>
      <c r="AI43" s="1275" t="s">
        <v>4457</v>
      </c>
      <c r="AJ43" s="1275" t="s">
        <v>4457</v>
      </c>
      <c r="AK43" s="1275" t="s">
        <v>4457</v>
      </c>
      <c r="AL43" s="1275" t="s">
        <v>4457</v>
      </c>
      <c r="AM43" s="1275" t="s">
        <v>4457</v>
      </c>
      <c r="AN43" s="1275" t="s">
        <v>4457</v>
      </c>
      <c r="AO43" s="1275" t="s">
        <v>4457</v>
      </c>
      <c r="AP43" s="1291"/>
      <c r="AQ43" s="1295"/>
      <c r="AR43" s="1315"/>
    </row>
    <row r="44" spans="1:44" s="1316" customFormat="1" ht="63.75">
      <c r="A44" s="1268"/>
      <c r="B44" s="2080"/>
      <c r="C44" s="2085"/>
      <c r="D44" s="1312" t="s">
        <v>4680</v>
      </c>
      <c r="E44" s="1269" t="s">
        <v>127</v>
      </c>
      <c r="F44" s="1270" t="s">
        <v>4580</v>
      </c>
      <c r="G44" s="1270" t="s">
        <v>4581</v>
      </c>
      <c r="H44" s="1303" t="s">
        <v>4599</v>
      </c>
      <c r="I44" s="1270" t="s">
        <v>4614</v>
      </c>
      <c r="J44" s="1270" t="s">
        <v>4632</v>
      </c>
      <c r="K44" s="1269" t="s">
        <v>4669</v>
      </c>
      <c r="L44" s="1269" t="s">
        <v>4471</v>
      </c>
      <c r="M44" s="1273" t="s">
        <v>67</v>
      </c>
      <c r="N44" s="1308">
        <v>0.3</v>
      </c>
      <c r="O44" s="1273" t="s">
        <v>53</v>
      </c>
      <c r="P44" s="1317" t="s">
        <v>4681</v>
      </c>
      <c r="Q44" s="1317" t="s">
        <v>4682</v>
      </c>
      <c r="R44" s="1318" t="s">
        <v>4683</v>
      </c>
      <c r="S44" s="1273" t="s">
        <v>4684</v>
      </c>
      <c r="T44" s="1273" t="s">
        <v>447</v>
      </c>
      <c r="U44" s="1275" t="s">
        <v>4457</v>
      </c>
      <c r="V44" s="1275" t="s">
        <v>4457</v>
      </c>
      <c r="W44" s="1275" t="s">
        <v>4457</v>
      </c>
      <c r="X44" s="1275" t="s">
        <v>4457</v>
      </c>
      <c r="Y44" s="1275" t="s">
        <v>4457</v>
      </c>
      <c r="Z44" s="1275" t="s">
        <v>4457</v>
      </c>
      <c r="AA44" s="1275" t="s">
        <v>4457</v>
      </c>
      <c r="AB44" s="1275" t="s">
        <v>4457</v>
      </c>
      <c r="AC44" s="1275" t="s">
        <v>4457</v>
      </c>
      <c r="AD44" s="1275" t="s">
        <v>4457</v>
      </c>
      <c r="AE44" s="1275" t="s">
        <v>4457</v>
      </c>
      <c r="AF44" s="1275" t="s">
        <v>4457</v>
      </c>
      <c r="AG44" s="1275" t="s">
        <v>4457</v>
      </c>
      <c r="AH44" s="1275" t="s">
        <v>4457</v>
      </c>
      <c r="AI44" s="1275" t="s">
        <v>4457</v>
      </c>
      <c r="AJ44" s="1275" t="s">
        <v>4457</v>
      </c>
      <c r="AK44" s="1275" t="s">
        <v>4457</v>
      </c>
      <c r="AL44" s="1275" t="s">
        <v>4457</v>
      </c>
      <c r="AM44" s="1275" t="s">
        <v>4457</v>
      </c>
      <c r="AN44" s="1275" t="s">
        <v>4457</v>
      </c>
      <c r="AO44" s="1275" t="s">
        <v>4457</v>
      </c>
      <c r="AP44" s="1291"/>
      <c r="AQ44" s="1295"/>
      <c r="AR44" s="1315"/>
    </row>
    <row r="45" spans="1:44" s="1329" customFormat="1" ht="76.5">
      <c r="A45" s="1319">
        <v>45</v>
      </c>
      <c r="B45" s="2086"/>
      <c r="C45" s="2076" t="s">
        <v>4685</v>
      </c>
      <c r="D45" s="1283" t="s">
        <v>4686</v>
      </c>
      <c r="E45" s="1269" t="s">
        <v>127</v>
      </c>
      <c r="F45" s="1270" t="s">
        <v>4580</v>
      </c>
      <c r="G45" s="1270" t="s">
        <v>4581</v>
      </c>
      <c r="H45" s="1303" t="s">
        <v>4599</v>
      </c>
      <c r="I45" s="1320" t="s">
        <v>4687</v>
      </c>
      <c r="J45" s="1304" t="s">
        <v>4688</v>
      </c>
      <c r="K45" s="1321" t="s">
        <v>4521</v>
      </c>
      <c r="L45" s="1322" t="s">
        <v>4689</v>
      </c>
      <c r="M45" s="1323" t="s">
        <v>67</v>
      </c>
      <c r="N45" s="1324">
        <v>0.2</v>
      </c>
      <c r="O45" s="1323" t="s">
        <v>53</v>
      </c>
      <c r="P45" s="1323" t="s">
        <v>4690</v>
      </c>
      <c r="Q45" s="1323" t="s">
        <v>4691</v>
      </c>
      <c r="R45" s="1325"/>
      <c r="S45" s="1323" t="s">
        <v>4692</v>
      </c>
      <c r="T45" s="1323" t="s">
        <v>447</v>
      </c>
      <c r="U45" s="1326">
        <v>155</v>
      </c>
      <c r="V45" s="1327"/>
      <c r="W45" s="1326">
        <v>11</v>
      </c>
      <c r="X45" s="1020"/>
      <c r="Y45" s="1326">
        <v>81</v>
      </c>
      <c r="Z45" s="1326">
        <v>58</v>
      </c>
      <c r="AA45" s="1326">
        <v>103</v>
      </c>
      <c r="AB45" s="1326">
        <v>52</v>
      </c>
      <c r="AC45" s="1326"/>
      <c r="AD45" s="1326"/>
      <c r="AE45" s="1326">
        <v>1</v>
      </c>
      <c r="AF45" s="1326">
        <v>19</v>
      </c>
      <c r="AG45" s="1326">
        <v>15</v>
      </c>
      <c r="AH45" s="1326"/>
      <c r="AI45" s="1326"/>
      <c r="AJ45" s="1326"/>
      <c r="AK45" s="1326">
        <v>39</v>
      </c>
      <c r="AL45" s="1326"/>
      <c r="AM45" s="1328" t="s">
        <v>4693</v>
      </c>
      <c r="AO45" s="1330" t="s">
        <v>4457</v>
      </c>
      <c r="AP45" s="1331"/>
      <c r="AQ45" s="1332"/>
      <c r="AR45" s="1333"/>
    </row>
    <row r="46" spans="1:44" s="1278" customFormat="1" ht="51" hidden="1">
      <c r="A46" s="1268">
        <f t="shared" si="0"/>
        <v>46</v>
      </c>
      <c r="B46" s="2086"/>
      <c r="C46" s="2076"/>
      <c r="D46" s="1290" t="s">
        <v>4694</v>
      </c>
      <c r="E46" s="1269" t="s">
        <v>127</v>
      </c>
      <c r="F46" s="1270" t="s">
        <v>4580</v>
      </c>
      <c r="G46" s="1270" t="s">
        <v>4581</v>
      </c>
      <c r="H46" s="1303" t="s">
        <v>4599</v>
      </c>
      <c r="I46" s="1320" t="s">
        <v>4687</v>
      </c>
      <c r="J46" s="1304" t="s">
        <v>4688</v>
      </c>
      <c r="K46" s="1321" t="s">
        <v>4521</v>
      </c>
      <c r="L46" s="1269" t="s">
        <v>4452</v>
      </c>
      <c r="M46" s="1273" t="s">
        <v>81</v>
      </c>
      <c r="N46" s="1308">
        <v>0</v>
      </c>
      <c r="O46" s="1273" t="s">
        <v>53</v>
      </c>
      <c r="P46" s="1273" t="s">
        <v>4695</v>
      </c>
      <c r="Q46" s="1273" t="s">
        <v>4696</v>
      </c>
      <c r="R46" s="1334" t="s">
        <v>4562</v>
      </c>
      <c r="S46" s="1273" t="s">
        <v>4697</v>
      </c>
      <c r="T46" s="1273" t="s">
        <v>447</v>
      </c>
      <c r="U46" s="1275" t="s">
        <v>4457</v>
      </c>
      <c r="V46" s="1275" t="s">
        <v>4457</v>
      </c>
      <c r="W46" s="1275" t="s">
        <v>4457</v>
      </c>
      <c r="X46" s="1275" t="s">
        <v>4457</v>
      </c>
      <c r="Y46" s="1275" t="s">
        <v>4457</v>
      </c>
      <c r="Z46" s="1275" t="s">
        <v>4457</v>
      </c>
      <c r="AA46" s="1275" t="s">
        <v>4457</v>
      </c>
      <c r="AB46" s="1275" t="s">
        <v>4457</v>
      </c>
      <c r="AC46" s="1275" t="s">
        <v>4457</v>
      </c>
      <c r="AD46" s="1275" t="s">
        <v>4457</v>
      </c>
      <c r="AE46" s="1275" t="s">
        <v>4457</v>
      </c>
      <c r="AF46" s="1275" t="s">
        <v>4457</v>
      </c>
      <c r="AG46" s="1275" t="s">
        <v>4457</v>
      </c>
      <c r="AH46" s="1275" t="s">
        <v>4457</v>
      </c>
      <c r="AI46" s="1275" t="s">
        <v>4457</v>
      </c>
      <c r="AJ46" s="1275" t="s">
        <v>4457</v>
      </c>
      <c r="AK46" s="1275" t="s">
        <v>4457</v>
      </c>
      <c r="AL46" s="1275" t="s">
        <v>4457</v>
      </c>
      <c r="AM46" s="1275" t="s">
        <v>4457</v>
      </c>
      <c r="AN46" s="1275" t="s">
        <v>4457</v>
      </c>
      <c r="AO46" s="1275" t="s">
        <v>4457</v>
      </c>
      <c r="AP46" s="1291"/>
      <c r="AQ46" s="1295"/>
      <c r="AR46" s="1277"/>
    </row>
    <row r="47" spans="1:44" s="1278" customFormat="1" ht="89.25">
      <c r="A47" s="1268">
        <f>(1+A46)</f>
        <v>47</v>
      </c>
      <c r="B47" s="2086" t="s">
        <v>4698</v>
      </c>
      <c r="C47" s="2076" t="s">
        <v>4699</v>
      </c>
      <c r="D47" s="1290" t="s">
        <v>4700</v>
      </c>
      <c r="E47" s="1269" t="s">
        <v>127</v>
      </c>
      <c r="F47" s="1270" t="s">
        <v>4580</v>
      </c>
      <c r="G47" s="1270" t="s">
        <v>4581</v>
      </c>
      <c r="H47" s="1303" t="s">
        <v>4588</v>
      </c>
      <c r="I47" s="1320" t="s">
        <v>4589</v>
      </c>
      <c r="J47" s="1303" t="s">
        <v>4701</v>
      </c>
      <c r="K47" s="1269" t="s">
        <v>4616</v>
      </c>
      <c r="L47" s="1269" t="s">
        <v>4702</v>
      </c>
      <c r="M47" s="1273" t="s">
        <v>52</v>
      </c>
      <c r="N47" s="1308">
        <v>0.6</v>
      </c>
      <c r="O47" s="1273" t="s">
        <v>172</v>
      </c>
      <c r="P47" s="1273" t="s">
        <v>4703</v>
      </c>
      <c r="Q47" s="1273" t="s">
        <v>4704</v>
      </c>
      <c r="R47" s="1289" t="s">
        <v>4705</v>
      </c>
      <c r="S47" s="1273" t="s">
        <v>4526</v>
      </c>
      <c r="T47" s="1273" t="s">
        <v>447</v>
      </c>
      <c r="U47" s="1275">
        <v>3073</v>
      </c>
      <c r="V47" s="1275" t="s">
        <v>4457</v>
      </c>
      <c r="W47" s="1275">
        <v>386</v>
      </c>
      <c r="X47" s="1275">
        <v>1184</v>
      </c>
      <c r="Y47" s="1275">
        <v>590</v>
      </c>
      <c r="Z47" s="1275" t="s">
        <v>4457</v>
      </c>
      <c r="AA47" s="1275" t="s">
        <v>4457</v>
      </c>
      <c r="AB47" s="1275" t="s">
        <v>4457</v>
      </c>
      <c r="AC47" s="1275">
        <v>1808</v>
      </c>
      <c r="AD47" s="1275">
        <v>7</v>
      </c>
      <c r="AE47" s="1275">
        <v>180</v>
      </c>
      <c r="AF47" s="1275" t="s">
        <v>4457</v>
      </c>
      <c r="AG47" s="1275" t="s">
        <v>4457</v>
      </c>
      <c r="AH47" s="1275" t="s">
        <v>4457</v>
      </c>
      <c r="AI47" s="1275" t="s">
        <v>4457</v>
      </c>
      <c r="AJ47" s="1275" t="s">
        <v>4457</v>
      </c>
      <c r="AK47" s="1275" t="s">
        <v>4457</v>
      </c>
      <c r="AL47" s="1275" t="s">
        <v>4457</v>
      </c>
      <c r="AM47" s="1275" t="s">
        <v>4457</v>
      </c>
      <c r="AN47" s="1275" t="s">
        <v>4457</v>
      </c>
      <c r="AO47" s="1275" t="s">
        <v>4457</v>
      </c>
      <c r="AP47" s="1291" t="s">
        <v>4706</v>
      </c>
      <c r="AQ47" s="1295"/>
      <c r="AR47" s="1277"/>
    </row>
    <row r="48" spans="1:44" s="1278" customFormat="1" ht="89.25">
      <c r="A48" s="1268">
        <f t="shared" si="0"/>
        <v>48</v>
      </c>
      <c r="B48" s="2086"/>
      <c r="C48" s="2076"/>
      <c r="D48" s="1290" t="s">
        <v>4707</v>
      </c>
      <c r="E48" s="1269" t="s">
        <v>127</v>
      </c>
      <c r="F48" s="1270" t="s">
        <v>4580</v>
      </c>
      <c r="G48" s="1270" t="s">
        <v>4581</v>
      </c>
      <c r="H48" s="1303" t="s">
        <v>4588</v>
      </c>
      <c r="I48" s="1320" t="s">
        <v>4589</v>
      </c>
      <c r="J48" s="1303" t="s">
        <v>4701</v>
      </c>
      <c r="K48" s="1321" t="s">
        <v>4521</v>
      </c>
      <c r="L48" s="1269" t="s">
        <v>4702</v>
      </c>
      <c r="M48" s="1273" t="s">
        <v>52</v>
      </c>
      <c r="N48" s="1308">
        <v>1</v>
      </c>
      <c r="O48" s="1273" t="s">
        <v>172</v>
      </c>
      <c r="P48" s="1273" t="s">
        <v>4708</v>
      </c>
      <c r="Q48" s="1273" t="s">
        <v>4536</v>
      </c>
      <c r="R48" s="1289" t="s">
        <v>4705</v>
      </c>
      <c r="S48" s="1273" t="s">
        <v>4526</v>
      </c>
      <c r="T48" s="1273" t="s">
        <v>447</v>
      </c>
      <c r="U48" s="1275" t="s">
        <v>4457</v>
      </c>
      <c r="V48" s="1275" t="s">
        <v>4457</v>
      </c>
      <c r="W48" s="1275" t="s">
        <v>4457</v>
      </c>
      <c r="X48" s="1275" t="s">
        <v>4457</v>
      </c>
      <c r="Y48" s="1275" t="s">
        <v>4457</v>
      </c>
      <c r="Z48" s="1275" t="s">
        <v>4457</v>
      </c>
      <c r="AA48" s="1275" t="s">
        <v>4457</v>
      </c>
      <c r="AB48" s="1275" t="s">
        <v>4457</v>
      </c>
      <c r="AC48" s="1275" t="s">
        <v>4457</v>
      </c>
      <c r="AD48" s="1275" t="s">
        <v>4457</v>
      </c>
      <c r="AE48" s="1275" t="s">
        <v>4457</v>
      </c>
      <c r="AF48" s="1275" t="s">
        <v>4457</v>
      </c>
      <c r="AG48" s="1275" t="s">
        <v>4457</v>
      </c>
      <c r="AH48" s="1275" t="s">
        <v>4457</v>
      </c>
      <c r="AI48" s="1275" t="s">
        <v>4457</v>
      </c>
      <c r="AJ48" s="1275" t="s">
        <v>4457</v>
      </c>
      <c r="AK48" s="1275" t="s">
        <v>4457</v>
      </c>
      <c r="AL48" s="1275" t="s">
        <v>4457</v>
      </c>
      <c r="AM48" s="1275" t="s">
        <v>4457</v>
      </c>
      <c r="AN48" s="1275" t="s">
        <v>4457</v>
      </c>
      <c r="AO48" s="1275" t="s">
        <v>4457</v>
      </c>
      <c r="AP48" s="1291" t="s">
        <v>4709</v>
      </c>
      <c r="AQ48" s="1295"/>
      <c r="AR48" s="1277"/>
    </row>
    <row r="49" spans="1:44" s="1278" customFormat="1" ht="51">
      <c r="A49" s="1268">
        <v>49</v>
      </c>
      <c r="B49" s="2077" t="s">
        <v>4710</v>
      </c>
      <c r="C49" s="2078" t="s">
        <v>4711</v>
      </c>
      <c r="D49" s="1270" t="s">
        <v>4712</v>
      </c>
      <c r="E49" s="1269" t="s">
        <v>127</v>
      </c>
      <c r="F49" s="1270" t="s">
        <v>4580</v>
      </c>
      <c r="G49" s="1270" t="s">
        <v>4581</v>
      </c>
      <c r="H49" s="1303" t="s">
        <v>4599</v>
      </c>
      <c r="I49" s="1320" t="s">
        <v>4687</v>
      </c>
      <c r="J49" s="1335" t="s">
        <v>4713</v>
      </c>
      <c r="K49" s="1321" t="s">
        <v>4521</v>
      </c>
      <c r="L49" s="1336" t="s">
        <v>4714</v>
      </c>
      <c r="M49" s="1273" t="s">
        <v>67</v>
      </c>
      <c r="N49" s="1308">
        <v>0</v>
      </c>
      <c r="O49" s="1273" t="s">
        <v>53</v>
      </c>
      <c r="P49" s="1337" t="s">
        <v>4715</v>
      </c>
      <c r="Q49" s="1337" t="s">
        <v>4716</v>
      </c>
      <c r="R49" s="1289" t="s">
        <v>4717</v>
      </c>
      <c r="S49" s="1273" t="s">
        <v>4718</v>
      </c>
      <c r="T49" s="1273" t="s">
        <v>447</v>
      </c>
      <c r="U49" s="1338">
        <v>696</v>
      </c>
      <c r="V49" s="1275" t="s">
        <v>4457</v>
      </c>
      <c r="W49" s="1020">
        <v>4</v>
      </c>
      <c r="X49" s="1020">
        <v>47</v>
      </c>
      <c r="Y49" s="1020">
        <v>579</v>
      </c>
      <c r="Z49" s="1020">
        <v>14</v>
      </c>
      <c r="AA49" s="1020">
        <v>396</v>
      </c>
      <c r="AB49" s="1020">
        <v>245</v>
      </c>
      <c r="AC49" s="1020">
        <v>3</v>
      </c>
      <c r="AD49" s="1020">
        <v>0</v>
      </c>
      <c r="AE49" s="1020">
        <v>29</v>
      </c>
      <c r="AF49" s="1020">
        <v>5</v>
      </c>
      <c r="AG49" s="1020">
        <v>0</v>
      </c>
      <c r="AH49" s="1020">
        <v>0</v>
      </c>
      <c r="AI49" s="1020">
        <v>0</v>
      </c>
      <c r="AJ49" s="1020">
        <v>30</v>
      </c>
      <c r="AK49" s="1020">
        <v>0</v>
      </c>
      <c r="AL49" s="1020">
        <v>0</v>
      </c>
      <c r="AM49" s="1275" t="s">
        <v>4457</v>
      </c>
      <c r="AN49" s="1275" t="s">
        <v>4457</v>
      </c>
      <c r="AO49" s="1275" t="s">
        <v>4457</v>
      </c>
      <c r="AP49" s="1276" t="s">
        <v>4719</v>
      </c>
      <c r="AQ49" s="1295"/>
      <c r="AR49" s="1277"/>
    </row>
    <row r="50" spans="1:44" s="1278" customFormat="1" ht="51">
      <c r="A50" s="1268">
        <f>(1+A49)</f>
        <v>50</v>
      </c>
      <c r="B50" s="2077"/>
      <c r="C50" s="2078"/>
      <c r="D50" s="1270" t="s">
        <v>4720</v>
      </c>
      <c r="E50" s="1269" t="s">
        <v>127</v>
      </c>
      <c r="F50" s="1270" t="s">
        <v>4580</v>
      </c>
      <c r="G50" s="1270" t="s">
        <v>4581</v>
      </c>
      <c r="H50" s="1303" t="s">
        <v>4599</v>
      </c>
      <c r="I50" s="1320" t="s">
        <v>4687</v>
      </c>
      <c r="J50" s="1339" t="s">
        <v>4721</v>
      </c>
      <c r="K50" s="1321" t="s">
        <v>4521</v>
      </c>
      <c r="L50" s="1269" t="s">
        <v>4722</v>
      </c>
      <c r="M50" s="1273" t="s">
        <v>67</v>
      </c>
      <c r="N50" s="1308">
        <v>0</v>
      </c>
      <c r="O50" s="1273" t="s">
        <v>53</v>
      </c>
      <c r="P50" s="1337" t="s">
        <v>4723</v>
      </c>
      <c r="Q50" s="1340" t="s">
        <v>4721</v>
      </c>
      <c r="R50" s="1289" t="s">
        <v>4724</v>
      </c>
      <c r="S50" s="1273" t="s">
        <v>4725</v>
      </c>
      <c r="T50" s="1273" t="s">
        <v>447</v>
      </c>
      <c r="U50" s="1275">
        <v>350</v>
      </c>
      <c r="V50" s="1275" t="s">
        <v>4457</v>
      </c>
      <c r="W50" s="1275" t="s">
        <v>4457</v>
      </c>
      <c r="X50" s="1275" t="s">
        <v>4457</v>
      </c>
      <c r="Y50" s="1275" t="s">
        <v>4457</v>
      </c>
      <c r="Z50" s="1275" t="s">
        <v>4457</v>
      </c>
      <c r="AA50" s="1275" t="s">
        <v>4457</v>
      </c>
      <c r="AB50" s="1275" t="s">
        <v>4457</v>
      </c>
      <c r="AC50" s="1275" t="s">
        <v>4457</v>
      </c>
      <c r="AD50" s="1275" t="s">
        <v>4457</v>
      </c>
      <c r="AE50" s="1275" t="s">
        <v>4457</v>
      </c>
      <c r="AF50" s="1275" t="s">
        <v>4457</v>
      </c>
      <c r="AG50" s="1275" t="s">
        <v>4457</v>
      </c>
      <c r="AH50" s="1275" t="s">
        <v>4457</v>
      </c>
      <c r="AI50" s="1275" t="s">
        <v>4457</v>
      </c>
      <c r="AJ50" s="1275" t="s">
        <v>4457</v>
      </c>
      <c r="AK50" s="1275" t="s">
        <v>4457</v>
      </c>
      <c r="AL50" s="1275" t="s">
        <v>4457</v>
      </c>
      <c r="AM50" s="1275" t="s">
        <v>4457</v>
      </c>
      <c r="AN50" s="1275" t="s">
        <v>4457</v>
      </c>
      <c r="AO50" s="1275" t="s">
        <v>4457</v>
      </c>
      <c r="AP50" s="1276" t="s">
        <v>4726</v>
      </c>
      <c r="AQ50" s="1295"/>
      <c r="AR50" s="1277"/>
    </row>
    <row r="51" spans="1:44" s="1343" customFormat="1">
      <c r="A51" s="1341"/>
      <c r="B51" s="1341"/>
      <c r="C51" s="1341"/>
      <c r="D51" s="1341"/>
      <c r="E51" s="1341"/>
      <c r="F51" s="1341"/>
      <c r="G51" s="1341"/>
      <c r="H51" s="1341"/>
      <c r="I51" s="1341"/>
      <c r="J51" s="1341" t="s">
        <v>4727</v>
      </c>
      <c r="K51" s="1341"/>
      <c r="L51" s="1341"/>
      <c r="M51" s="1341"/>
      <c r="N51" s="1341"/>
      <c r="O51" s="1341"/>
      <c r="P51" s="1341"/>
      <c r="Q51" s="1341"/>
      <c r="R51" s="1341"/>
      <c r="S51" s="1341"/>
      <c r="T51" s="1341"/>
      <c r="U51" s="1341"/>
      <c r="V51" s="1341"/>
      <c r="W51" s="1341"/>
      <c r="X51" s="1341"/>
      <c r="Y51" s="1341"/>
      <c r="Z51" s="1341"/>
      <c r="AA51" s="1341"/>
      <c r="AB51" s="1341"/>
      <c r="AC51" s="1341"/>
      <c r="AD51" s="1341"/>
      <c r="AE51" s="1341"/>
      <c r="AF51" s="1341"/>
      <c r="AG51" s="1341"/>
      <c r="AH51" s="1341"/>
      <c r="AI51" s="1341"/>
      <c r="AJ51" s="1341"/>
      <c r="AK51" s="1341"/>
      <c r="AL51" s="1341"/>
      <c r="AM51" s="1341"/>
      <c r="AN51" s="1341"/>
      <c r="AO51" s="1341"/>
      <c r="AP51" s="1342"/>
      <c r="AQ51" s="1342"/>
    </row>
    <row r="52" spans="1:44" s="1343" customFormat="1">
      <c r="B52" s="1344"/>
      <c r="J52" s="1343" t="s">
        <v>4728</v>
      </c>
      <c r="AP52" s="1345"/>
      <c r="AQ52" s="1345"/>
    </row>
  </sheetData>
  <mergeCells count="39">
    <mergeCell ref="A1:AQ1"/>
    <mergeCell ref="A2:AQ2"/>
    <mergeCell ref="A3:J3"/>
    <mergeCell ref="L3:V3"/>
    <mergeCell ref="AM3:AN3"/>
    <mergeCell ref="AP3:AQ4"/>
    <mergeCell ref="A4:J4"/>
    <mergeCell ref="L4:V4"/>
    <mergeCell ref="AM4:AN4"/>
    <mergeCell ref="B47:B48"/>
    <mergeCell ref="AN5:AO5"/>
    <mergeCell ref="B7:B18"/>
    <mergeCell ref="C7:C8"/>
    <mergeCell ref="C9:C10"/>
    <mergeCell ref="C11:C12"/>
    <mergeCell ref="C13:C15"/>
    <mergeCell ref="C16:C18"/>
    <mergeCell ref="A5:B5"/>
    <mergeCell ref="C5:K5"/>
    <mergeCell ref="L5:O5"/>
    <mergeCell ref="P5:R5"/>
    <mergeCell ref="S5:T5"/>
    <mergeCell ref="U5:AL5"/>
    <mergeCell ref="C47:C48"/>
    <mergeCell ref="B49:B50"/>
    <mergeCell ref="C49:C50"/>
    <mergeCell ref="B19:B21"/>
    <mergeCell ref="C19:C20"/>
    <mergeCell ref="B22:B28"/>
    <mergeCell ref="C22:C25"/>
    <mergeCell ref="C26:C28"/>
    <mergeCell ref="B30:B44"/>
    <mergeCell ref="C30:C31"/>
    <mergeCell ref="C32:C34"/>
    <mergeCell ref="C35:C38"/>
    <mergeCell ref="C39:C41"/>
    <mergeCell ref="C42:C44"/>
    <mergeCell ref="B45:B46"/>
    <mergeCell ref="C45:C46"/>
  </mergeCells>
  <conditionalFormatting sqref="N7:N12 N40 N19">
    <cfRule type="colorScale" priority="172">
      <colorScale>
        <cfvo type="formula" val="0%"/>
        <cfvo type="formula" val="50%"/>
        <cfvo type="formula" val="100%"/>
        <color rgb="FFF3F3F3"/>
        <color rgb="FF6AA84F"/>
        <color rgb="FF38761D"/>
      </colorScale>
    </cfRule>
  </conditionalFormatting>
  <conditionalFormatting sqref="M7:M12 M40 M19 M22:M25">
    <cfRule type="containsText" dxfId="270" priority="173" operator="containsText" text="En Progreso">
      <formula>NOT(ISERROR(SEARCH(("En Progreso"),(M7))))</formula>
    </cfRule>
  </conditionalFormatting>
  <conditionalFormatting sqref="M7:M12 M40 M19 M22:M25">
    <cfRule type="containsText" dxfId="269" priority="174" operator="containsText" text="Completo">
      <formula>NOT(ISERROR(SEARCH(("Completo"),(M7))))</formula>
    </cfRule>
  </conditionalFormatting>
  <conditionalFormatting sqref="M7:M12 M40 M19 M22:M25">
    <cfRule type="containsText" dxfId="268" priority="175" operator="containsText" text="En espera">
      <formula>NOT(ISERROR(SEARCH(("En espera"),(M7))))</formula>
    </cfRule>
  </conditionalFormatting>
  <conditionalFormatting sqref="M7:M12 M40 M19 M22:M25">
    <cfRule type="containsText" dxfId="267" priority="176" operator="containsText" text="Vencido">
      <formula>NOT(ISERROR(SEARCH(("Vencido"),(M7))))</formula>
    </cfRule>
  </conditionalFormatting>
  <conditionalFormatting sqref="O47:O48 O30:O31 O40:O42 O7:O25">
    <cfRule type="containsText" dxfId="266" priority="177" operator="containsText" text="Bajo">
      <formula>NOT(ISERROR(SEARCH(("Bajo"),(O7))))</formula>
    </cfRule>
  </conditionalFormatting>
  <conditionalFormatting sqref="O47:O48 O30:O31 O40:O42 O7:O25">
    <cfRule type="containsText" dxfId="265" priority="178" operator="containsText" text="Medio">
      <formula>NOT(ISERROR(SEARCH(("Medio"),(O7))))</formula>
    </cfRule>
  </conditionalFormatting>
  <conditionalFormatting sqref="O47:O48 O30:O31 O40:O42 O7:O25">
    <cfRule type="containsText" dxfId="264" priority="179" operator="containsText" text="Alto">
      <formula>NOT(ISERROR(SEARCH(("Alto"),(O7))))</formula>
    </cfRule>
  </conditionalFormatting>
  <conditionalFormatting sqref="E49">
    <cfRule type="colorScale" priority="171">
      <colorScale>
        <cfvo type="min"/>
        <cfvo type="max"/>
        <color rgb="FF57BB8A"/>
        <color rgb="FFFFFFFF"/>
      </colorScale>
    </cfRule>
  </conditionalFormatting>
  <conditionalFormatting sqref="E50">
    <cfRule type="colorScale" priority="170">
      <colorScale>
        <cfvo type="min"/>
        <cfvo type="max"/>
        <color rgb="FF57BB8A"/>
        <color rgb="FFFFFFFF"/>
      </colorScale>
    </cfRule>
  </conditionalFormatting>
  <conditionalFormatting sqref="N34">
    <cfRule type="colorScale" priority="165">
      <colorScale>
        <cfvo type="formula" val="0%"/>
        <cfvo type="formula" val="50%"/>
        <cfvo type="formula" val="100%"/>
        <color rgb="FFF3F3F3"/>
        <color rgb="FF6AA84F"/>
        <color rgb="FF38761D"/>
      </colorScale>
    </cfRule>
  </conditionalFormatting>
  <conditionalFormatting sqref="O32:O34">
    <cfRule type="containsText" dxfId="263" priority="166" operator="containsText" text="Bajo">
      <formula>NOT(ISERROR(SEARCH(("Bajo"),(O32))))</formula>
    </cfRule>
  </conditionalFormatting>
  <conditionalFormatting sqref="O32:O34">
    <cfRule type="containsText" dxfId="262" priority="167" operator="containsText" text="Medio">
      <formula>NOT(ISERROR(SEARCH(("Medio"),(O32))))</formula>
    </cfRule>
  </conditionalFormatting>
  <conditionalFormatting sqref="O32:O34">
    <cfRule type="containsText" dxfId="261" priority="168" operator="containsText" text="Alto">
      <formula>NOT(ISERROR(SEARCH(("Alto"),(O32))))</formula>
    </cfRule>
  </conditionalFormatting>
  <conditionalFormatting sqref="E32:E34">
    <cfRule type="colorScale" priority="169">
      <colorScale>
        <cfvo type="min"/>
        <cfvo type="max"/>
        <color rgb="FF57BB8A"/>
        <color rgb="FFFFFFFF"/>
      </colorScale>
    </cfRule>
  </conditionalFormatting>
  <conditionalFormatting sqref="M26">
    <cfRule type="containsText" dxfId="260" priority="158" operator="containsText" text="En Progreso">
      <formula>NOT(ISERROR(SEARCH(("En Progreso"),(M26))))</formula>
    </cfRule>
  </conditionalFormatting>
  <conditionalFormatting sqref="M26">
    <cfRule type="containsText" dxfId="259" priority="159" operator="containsText" text="Completo">
      <formula>NOT(ISERROR(SEARCH(("Completo"),(M26))))</formula>
    </cfRule>
  </conditionalFormatting>
  <conditionalFormatting sqref="M26">
    <cfRule type="containsText" dxfId="258" priority="160" operator="containsText" text="En espera">
      <formula>NOT(ISERROR(SEARCH(("En espera"),(M26))))</formula>
    </cfRule>
  </conditionalFormatting>
  <conditionalFormatting sqref="M26">
    <cfRule type="containsText" dxfId="257" priority="161" operator="containsText" text="Vencido">
      <formula>NOT(ISERROR(SEARCH(("Vencido"),(M26))))</formula>
    </cfRule>
  </conditionalFormatting>
  <conditionalFormatting sqref="O26:O28">
    <cfRule type="containsText" dxfId="256" priority="162" operator="containsText" text="Bajo">
      <formula>NOT(ISERROR(SEARCH(("Bajo"),(O26))))</formula>
    </cfRule>
  </conditionalFormatting>
  <conditionalFormatting sqref="O26:O28">
    <cfRule type="containsText" dxfId="255" priority="163" operator="containsText" text="Medio">
      <formula>NOT(ISERROR(SEARCH(("Medio"),(O26))))</formula>
    </cfRule>
  </conditionalFormatting>
  <conditionalFormatting sqref="O26:O28">
    <cfRule type="containsText" dxfId="254" priority="164" operator="containsText" text="Alto">
      <formula>NOT(ISERROR(SEARCH(("Alto"),(O26))))</formula>
    </cfRule>
  </conditionalFormatting>
  <conditionalFormatting sqref="E29">
    <cfRule type="colorScale" priority="157">
      <colorScale>
        <cfvo type="min"/>
        <cfvo type="max"/>
        <color rgb="FF57BB8A"/>
        <color rgb="FFFFFFFF"/>
      </colorScale>
    </cfRule>
  </conditionalFormatting>
  <conditionalFormatting sqref="O29">
    <cfRule type="containsText" dxfId="253" priority="154" operator="containsText" text="Bajo">
      <formula>NOT(ISERROR(SEARCH(("Bajo"),(O29))))</formula>
    </cfRule>
  </conditionalFormatting>
  <conditionalFormatting sqref="O29">
    <cfRule type="containsText" dxfId="252" priority="155" operator="containsText" text="Medio">
      <formula>NOT(ISERROR(SEARCH(("Medio"),(O29))))</formula>
    </cfRule>
  </conditionalFormatting>
  <conditionalFormatting sqref="O29">
    <cfRule type="containsText" dxfId="251" priority="156" operator="containsText" text="Alto">
      <formula>NOT(ISERROR(SEARCH(("Alto"),(O29))))</formula>
    </cfRule>
  </conditionalFormatting>
  <conditionalFormatting sqref="N35 N37">
    <cfRule type="colorScale" priority="145">
      <colorScale>
        <cfvo type="formula" val="0%"/>
        <cfvo type="formula" val="50%"/>
        <cfvo type="formula" val="100%"/>
        <color rgb="FFF3F3F3"/>
        <color rgb="FF6AA84F"/>
        <color rgb="FF38761D"/>
      </colorScale>
    </cfRule>
  </conditionalFormatting>
  <conditionalFormatting sqref="M35 M37">
    <cfRule type="containsText" dxfId="250" priority="146" operator="containsText" text="En Progreso">
      <formula>NOT(ISERROR(SEARCH(("En Progreso"),(M35))))</formula>
    </cfRule>
  </conditionalFormatting>
  <conditionalFormatting sqref="M35 M37">
    <cfRule type="containsText" dxfId="249" priority="147" operator="containsText" text="Completo">
      <formula>NOT(ISERROR(SEARCH(("Completo"),(M35))))</formula>
    </cfRule>
  </conditionalFormatting>
  <conditionalFormatting sqref="M35 M37">
    <cfRule type="containsText" dxfId="248" priority="148" operator="containsText" text="En espera">
      <formula>NOT(ISERROR(SEARCH(("En espera"),(M35))))</formula>
    </cfRule>
  </conditionalFormatting>
  <conditionalFormatting sqref="M35 M37">
    <cfRule type="containsText" dxfId="247" priority="149" operator="containsText" text="Vencido">
      <formula>NOT(ISERROR(SEARCH(("Vencido"),(M35))))</formula>
    </cfRule>
  </conditionalFormatting>
  <conditionalFormatting sqref="O35:O37">
    <cfRule type="containsText" dxfId="246" priority="150" operator="containsText" text="Bajo">
      <formula>NOT(ISERROR(SEARCH(("Bajo"),(O35))))</formula>
    </cfRule>
  </conditionalFormatting>
  <conditionalFormatting sqref="O35:O37">
    <cfRule type="containsText" dxfId="245" priority="151" operator="containsText" text="Medio">
      <formula>NOT(ISERROR(SEARCH(("Medio"),(O35))))</formula>
    </cfRule>
  </conditionalFormatting>
  <conditionalFormatting sqref="O35:O37">
    <cfRule type="containsText" dxfId="244" priority="152" operator="containsText" text="Alto">
      <formula>NOT(ISERROR(SEARCH(("Alto"),(O35))))</formula>
    </cfRule>
  </conditionalFormatting>
  <conditionalFormatting sqref="D35">
    <cfRule type="colorScale" priority="144">
      <colorScale>
        <cfvo type="min"/>
        <cfvo type="max"/>
        <color rgb="FF57BB8A"/>
        <color rgb="FFFFFFFF"/>
      </colorScale>
    </cfRule>
  </conditionalFormatting>
  <conditionalFormatting sqref="E36:E37">
    <cfRule type="colorScale" priority="153">
      <colorScale>
        <cfvo type="min"/>
        <cfvo type="max"/>
        <color rgb="FF57BB8A"/>
        <color rgb="FFFFFFFF"/>
      </colorScale>
    </cfRule>
  </conditionalFormatting>
  <conditionalFormatting sqref="N38">
    <cfRule type="colorScale" priority="135">
      <colorScale>
        <cfvo type="formula" val="0%"/>
        <cfvo type="formula" val="50%"/>
        <cfvo type="formula" val="100%"/>
        <color rgb="FFF3F3F3"/>
        <color rgb="FF6AA84F"/>
        <color rgb="FF38761D"/>
      </colorScale>
    </cfRule>
  </conditionalFormatting>
  <conditionalFormatting sqref="M38">
    <cfRule type="containsText" dxfId="243" priority="136" operator="containsText" text="En Progreso">
      <formula>NOT(ISERROR(SEARCH(("En Progreso"),(M38))))</formula>
    </cfRule>
  </conditionalFormatting>
  <conditionalFormatting sqref="M38">
    <cfRule type="containsText" dxfId="242" priority="137" operator="containsText" text="Completo">
      <formula>NOT(ISERROR(SEARCH(("Completo"),(M38))))</formula>
    </cfRule>
  </conditionalFormatting>
  <conditionalFormatting sqref="M38">
    <cfRule type="containsText" dxfId="241" priority="138" operator="containsText" text="En espera">
      <formula>NOT(ISERROR(SEARCH(("En espera"),(M38))))</formula>
    </cfRule>
  </conditionalFormatting>
  <conditionalFormatting sqref="M38">
    <cfRule type="containsText" dxfId="240" priority="139" operator="containsText" text="Vencido">
      <formula>NOT(ISERROR(SEARCH(("Vencido"),(M38))))</formula>
    </cfRule>
  </conditionalFormatting>
  <conditionalFormatting sqref="O38:O39">
    <cfRule type="containsText" dxfId="239" priority="140" operator="containsText" text="Bajo">
      <formula>NOT(ISERROR(SEARCH(("Bajo"),(O38))))</formula>
    </cfRule>
  </conditionalFormatting>
  <conditionalFormatting sqref="O38:O39">
    <cfRule type="containsText" dxfId="238" priority="141" operator="containsText" text="Medio">
      <formula>NOT(ISERROR(SEARCH(("Medio"),(O38))))</formula>
    </cfRule>
  </conditionalFormatting>
  <conditionalFormatting sqref="O38:O39">
    <cfRule type="containsText" dxfId="237" priority="142" operator="containsText" text="Alto">
      <formula>NOT(ISERROR(SEARCH(("Alto"),(O38))))</formula>
    </cfRule>
  </conditionalFormatting>
  <conditionalFormatting sqref="E38:E39">
    <cfRule type="colorScale" priority="143">
      <colorScale>
        <cfvo type="min"/>
        <cfvo type="max"/>
        <color rgb="FF57BB8A"/>
        <color rgb="FFFFFFFF"/>
      </colorScale>
    </cfRule>
  </conditionalFormatting>
  <conditionalFormatting sqref="O45:O46">
    <cfRule type="containsText" dxfId="236" priority="131" operator="containsText" text="Bajo">
      <formula>NOT(ISERROR(SEARCH(("Bajo"),(O45))))</formula>
    </cfRule>
  </conditionalFormatting>
  <conditionalFormatting sqref="O45:O46">
    <cfRule type="containsText" dxfId="235" priority="132" operator="containsText" text="Medio">
      <formula>NOT(ISERROR(SEARCH(("Medio"),(O45))))</formula>
    </cfRule>
  </conditionalFormatting>
  <conditionalFormatting sqref="O45:O46">
    <cfRule type="containsText" dxfId="234" priority="133" operator="containsText" text="Alto">
      <formula>NOT(ISERROR(SEARCH(("Alto"),(O45))))</formula>
    </cfRule>
  </conditionalFormatting>
  <conditionalFormatting sqref="E45:E46">
    <cfRule type="colorScale" priority="134">
      <colorScale>
        <cfvo type="min"/>
        <cfvo type="max"/>
        <color rgb="FF57BB8A"/>
        <color rgb="FFFFFFFF"/>
      </colorScale>
    </cfRule>
  </conditionalFormatting>
  <conditionalFormatting sqref="E47:E48 E13:E15">
    <cfRule type="colorScale" priority="180">
      <colorScale>
        <cfvo type="min"/>
        <cfvo type="max"/>
        <color rgb="FF57BB8A"/>
        <color rgb="FFFFFFFF"/>
      </colorScale>
    </cfRule>
  </conditionalFormatting>
  <conditionalFormatting sqref="D39">
    <cfRule type="colorScale" priority="130">
      <colorScale>
        <cfvo type="min"/>
        <cfvo type="max"/>
        <color rgb="FF57BB8A"/>
        <color rgb="FFFFFFFF"/>
      </colorScale>
    </cfRule>
  </conditionalFormatting>
  <conditionalFormatting sqref="N33">
    <cfRule type="colorScale" priority="129">
      <colorScale>
        <cfvo type="formula" val="0%"/>
        <cfvo type="formula" val="50%"/>
        <cfvo type="formula" val="100%"/>
        <color rgb="FFF3F3F3"/>
        <color rgb="FF6AA84F"/>
        <color rgb="FF38761D"/>
      </colorScale>
    </cfRule>
  </conditionalFormatting>
  <conditionalFormatting sqref="O49">
    <cfRule type="containsText" dxfId="233" priority="126" operator="containsText" text="Bajo">
      <formula>NOT(ISERROR(SEARCH(("Bajo"),(O49))))</formula>
    </cfRule>
  </conditionalFormatting>
  <conditionalFormatting sqref="O49">
    <cfRule type="containsText" dxfId="232" priority="127" operator="containsText" text="Medio">
      <formula>NOT(ISERROR(SEARCH(("Medio"),(O49))))</formula>
    </cfRule>
  </conditionalFormatting>
  <conditionalFormatting sqref="O49">
    <cfRule type="containsText" dxfId="231" priority="128" operator="containsText" text="Alto">
      <formula>NOT(ISERROR(SEARCH(("Alto"),(O49))))</formula>
    </cfRule>
  </conditionalFormatting>
  <conditionalFormatting sqref="O50">
    <cfRule type="containsText" dxfId="230" priority="123" operator="containsText" text="Bajo">
      <formula>NOT(ISERROR(SEARCH(("Bajo"),(O50))))</formula>
    </cfRule>
  </conditionalFormatting>
  <conditionalFormatting sqref="O50">
    <cfRule type="containsText" dxfId="229" priority="124" operator="containsText" text="Medio">
      <formula>NOT(ISERROR(SEARCH(("Medio"),(O50))))</formula>
    </cfRule>
  </conditionalFormatting>
  <conditionalFormatting sqref="O50">
    <cfRule type="containsText" dxfId="228" priority="125" operator="containsText" text="Alto">
      <formula>NOT(ISERROR(SEARCH(("Alto"),(O50))))</formula>
    </cfRule>
  </conditionalFormatting>
  <conditionalFormatting sqref="N13">
    <cfRule type="colorScale" priority="118">
      <colorScale>
        <cfvo type="formula" val="0%"/>
        <cfvo type="formula" val="50%"/>
        <cfvo type="formula" val="100%"/>
        <color rgb="FFF3F3F3"/>
        <color rgb="FF6AA84F"/>
        <color rgb="FF38761D"/>
      </colorScale>
    </cfRule>
  </conditionalFormatting>
  <conditionalFormatting sqref="M13">
    <cfRule type="containsText" dxfId="227" priority="119" operator="containsText" text="En Progreso">
      <formula>NOT(ISERROR(SEARCH(("En Progreso"),(M13))))</formula>
    </cfRule>
  </conditionalFormatting>
  <conditionalFormatting sqref="M13">
    <cfRule type="containsText" dxfId="226" priority="120" operator="containsText" text="Completo">
      <formula>NOT(ISERROR(SEARCH(("Completo"),(M13))))</formula>
    </cfRule>
  </conditionalFormatting>
  <conditionalFormatting sqref="M13">
    <cfRule type="containsText" dxfId="225" priority="121" operator="containsText" text="En espera">
      <formula>NOT(ISERROR(SEARCH(("En espera"),(M13))))</formula>
    </cfRule>
  </conditionalFormatting>
  <conditionalFormatting sqref="M13">
    <cfRule type="containsText" dxfId="224" priority="122" operator="containsText" text="Vencido">
      <formula>NOT(ISERROR(SEARCH(("Vencido"),(M13))))</formula>
    </cfRule>
  </conditionalFormatting>
  <conditionalFormatting sqref="N14">
    <cfRule type="colorScale" priority="113">
      <colorScale>
        <cfvo type="formula" val="0%"/>
        <cfvo type="formula" val="50%"/>
        <cfvo type="formula" val="100%"/>
        <color rgb="FFF3F3F3"/>
        <color rgb="FF6AA84F"/>
        <color rgb="FF38761D"/>
      </colorScale>
    </cfRule>
  </conditionalFormatting>
  <conditionalFormatting sqref="M14">
    <cfRule type="containsText" dxfId="223" priority="114" operator="containsText" text="En Progreso">
      <formula>NOT(ISERROR(SEARCH(("En Progreso"),(M14))))</formula>
    </cfRule>
  </conditionalFormatting>
  <conditionalFormatting sqref="M14">
    <cfRule type="containsText" dxfId="222" priority="115" operator="containsText" text="Completo">
      <formula>NOT(ISERROR(SEARCH(("Completo"),(M14))))</formula>
    </cfRule>
  </conditionalFormatting>
  <conditionalFormatting sqref="M14">
    <cfRule type="containsText" dxfId="221" priority="116" operator="containsText" text="En espera">
      <formula>NOT(ISERROR(SEARCH(("En espera"),(M14))))</formula>
    </cfRule>
  </conditionalFormatting>
  <conditionalFormatting sqref="M14">
    <cfRule type="containsText" dxfId="220" priority="117" operator="containsText" text="Vencido">
      <formula>NOT(ISERROR(SEARCH(("Vencido"),(M14))))</formula>
    </cfRule>
  </conditionalFormatting>
  <conditionalFormatting sqref="N15">
    <cfRule type="colorScale" priority="108">
      <colorScale>
        <cfvo type="formula" val="0%"/>
        <cfvo type="formula" val="50%"/>
        <cfvo type="formula" val="100%"/>
        <color rgb="FFF3F3F3"/>
        <color rgb="FF6AA84F"/>
        <color rgb="FF38761D"/>
      </colorScale>
    </cfRule>
  </conditionalFormatting>
  <conditionalFormatting sqref="M15">
    <cfRule type="containsText" dxfId="219" priority="109" operator="containsText" text="En Progreso">
      <formula>NOT(ISERROR(SEARCH(("En Progreso"),(M15))))</formula>
    </cfRule>
  </conditionalFormatting>
  <conditionalFormatting sqref="M15">
    <cfRule type="containsText" dxfId="218" priority="110" operator="containsText" text="Completo">
      <formula>NOT(ISERROR(SEARCH(("Completo"),(M15))))</formula>
    </cfRule>
  </conditionalFormatting>
  <conditionalFormatting sqref="M15">
    <cfRule type="containsText" dxfId="217" priority="111" operator="containsText" text="En espera">
      <formula>NOT(ISERROR(SEARCH(("En espera"),(M15))))</formula>
    </cfRule>
  </conditionalFormatting>
  <conditionalFormatting sqref="M15">
    <cfRule type="containsText" dxfId="216" priority="112" operator="containsText" text="Vencido">
      <formula>NOT(ISERROR(SEARCH(("Vencido"),(M15))))</formula>
    </cfRule>
  </conditionalFormatting>
  <conditionalFormatting sqref="N16">
    <cfRule type="colorScale" priority="103">
      <colorScale>
        <cfvo type="formula" val="0%"/>
        <cfvo type="formula" val="50%"/>
        <cfvo type="formula" val="100%"/>
        <color rgb="FFF3F3F3"/>
        <color rgb="FF6AA84F"/>
        <color rgb="FF38761D"/>
      </colorScale>
    </cfRule>
  </conditionalFormatting>
  <conditionalFormatting sqref="M16">
    <cfRule type="containsText" dxfId="215" priority="104" operator="containsText" text="En Progreso">
      <formula>NOT(ISERROR(SEARCH(("En Progreso"),(M16))))</formula>
    </cfRule>
  </conditionalFormatting>
  <conditionalFormatting sqref="M16">
    <cfRule type="containsText" dxfId="214" priority="105" operator="containsText" text="Completo">
      <formula>NOT(ISERROR(SEARCH(("Completo"),(M16))))</formula>
    </cfRule>
  </conditionalFormatting>
  <conditionalFormatting sqref="M16">
    <cfRule type="containsText" dxfId="213" priority="106" operator="containsText" text="En espera">
      <formula>NOT(ISERROR(SEARCH(("En espera"),(M16))))</formula>
    </cfRule>
  </conditionalFormatting>
  <conditionalFormatting sqref="M16">
    <cfRule type="containsText" dxfId="212" priority="107" operator="containsText" text="Vencido">
      <formula>NOT(ISERROR(SEARCH(("Vencido"),(M16))))</formula>
    </cfRule>
  </conditionalFormatting>
  <conditionalFormatting sqref="N17">
    <cfRule type="colorScale" priority="98">
      <colorScale>
        <cfvo type="formula" val="0%"/>
        <cfvo type="formula" val="50%"/>
        <cfvo type="formula" val="100%"/>
        <color rgb="FFF3F3F3"/>
        <color rgb="FF6AA84F"/>
        <color rgb="FF38761D"/>
      </colorScale>
    </cfRule>
  </conditionalFormatting>
  <conditionalFormatting sqref="M17">
    <cfRule type="containsText" dxfId="211" priority="99" operator="containsText" text="En Progreso">
      <formula>NOT(ISERROR(SEARCH(("En Progreso"),(M17))))</formula>
    </cfRule>
  </conditionalFormatting>
  <conditionalFormatting sqref="M17">
    <cfRule type="containsText" dxfId="210" priority="100" operator="containsText" text="Completo">
      <formula>NOT(ISERROR(SEARCH(("Completo"),(M17))))</formula>
    </cfRule>
  </conditionalFormatting>
  <conditionalFormatting sqref="M17">
    <cfRule type="containsText" dxfId="209" priority="101" operator="containsText" text="En espera">
      <formula>NOT(ISERROR(SEARCH(("En espera"),(M17))))</formula>
    </cfRule>
  </conditionalFormatting>
  <conditionalFormatting sqref="M17">
    <cfRule type="containsText" dxfId="208" priority="102" operator="containsText" text="Vencido">
      <formula>NOT(ISERROR(SEARCH(("Vencido"),(M17))))</formula>
    </cfRule>
  </conditionalFormatting>
  <conditionalFormatting sqref="N18">
    <cfRule type="colorScale" priority="93">
      <colorScale>
        <cfvo type="formula" val="0%"/>
        <cfvo type="formula" val="50%"/>
        <cfvo type="formula" val="100%"/>
        <color rgb="FFF3F3F3"/>
        <color rgb="FF6AA84F"/>
        <color rgb="FF38761D"/>
      </colorScale>
    </cfRule>
  </conditionalFormatting>
  <conditionalFormatting sqref="M18">
    <cfRule type="containsText" dxfId="207" priority="94" operator="containsText" text="En Progreso">
      <formula>NOT(ISERROR(SEARCH(("En Progreso"),(M18))))</formula>
    </cfRule>
  </conditionalFormatting>
  <conditionalFormatting sqref="M18">
    <cfRule type="containsText" dxfId="206" priority="95" operator="containsText" text="Completo">
      <formula>NOT(ISERROR(SEARCH(("Completo"),(M18))))</formula>
    </cfRule>
  </conditionalFormatting>
  <conditionalFormatting sqref="M18">
    <cfRule type="containsText" dxfId="205" priority="96" operator="containsText" text="En espera">
      <formula>NOT(ISERROR(SEARCH(("En espera"),(M18))))</formula>
    </cfRule>
  </conditionalFormatting>
  <conditionalFormatting sqref="M18">
    <cfRule type="containsText" dxfId="204" priority="97" operator="containsText" text="Vencido">
      <formula>NOT(ISERROR(SEARCH(("Vencido"),(M18))))</formula>
    </cfRule>
  </conditionalFormatting>
  <conditionalFormatting sqref="M20">
    <cfRule type="containsText" dxfId="203" priority="89" operator="containsText" text="En Progreso">
      <formula>NOT(ISERROR(SEARCH(("En Progreso"),(M20))))</formula>
    </cfRule>
  </conditionalFormatting>
  <conditionalFormatting sqref="M20">
    <cfRule type="containsText" dxfId="202" priority="90" operator="containsText" text="Completo">
      <formula>NOT(ISERROR(SEARCH(("Completo"),(M20))))</formula>
    </cfRule>
  </conditionalFormatting>
  <conditionalFormatting sqref="M20">
    <cfRule type="containsText" dxfId="201" priority="91" operator="containsText" text="En espera">
      <formula>NOT(ISERROR(SEARCH(("En espera"),(M20))))</formula>
    </cfRule>
  </conditionalFormatting>
  <conditionalFormatting sqref="M20">
    <cfRule type="containsText" dxfId="200" priority="92" operator="containsText" text="Vencido">
      <formula>NOT(ISERROR(SEARCH(("Vencido"),(M20))))</formula>
    </cfRule>
  </conditionalFormatting>
  <conditionalFormatting sqref="M21">
    <cfRule type="containsText" dxfId="199" priority="85" operator="containsText" text="En Progreso">
      <formula>NOT(ISERROR(SEARCH(("En Progreso"),(M21))))</formula>
    </cfRule>
  </conditionalFormatting>
  <conditionalFormatting sqref="M21">
    <cfRule type="containsText" dxfId="198" priority="86" operator="containsText" text="Completo">
      <formula>NOT(ISERROR(SEARCH(("Completo"),(M21))))</formula>
    </cfRule>
  </conditionalFormatting>
  <conditionalFormatting sqref="M21">
    <cfRule type="containsText" dxfId="197" priority="87" operator="containsText" text="En espera">
      <formula>NOT(ISERROR(SEARCH(("En espera"),(M21))))</formula>
    </cfRule>
  </conditionalFormatting>
  <conditionalFormatting sqref="M21">
    <cfRule type="containsText" dxfId="196" priority="88" operator="containsText" text="Vencido">
      <formula>NOT(ISERROR(SEARCH(("Vencido"),(M21))))</formula>
    </cfRule>
  </conditionalFormatting>
  <conditionalFormatting sqref="M27">
    <cfRule type="containsText" dxfId="195" priority="81" operator="containsText" text="En Progreso">
      <formula>NOT(ISERROR(SEARCH(("En Progreso"),(M27))))</formula>
    </cfRule>
  </conditionalFormatting>
  <conditionalFormatting sqref="M27">
    <cfRule type="containsText" dxfId="194" priority="82" operator="containsText" text="Completo">
      <formula>NOT(ISERROR(SEARCH(("Completo"),(M27))))</formula>
    </cfRule>
  </conditionalFormatting>
  <conditionalFormatting sqref="M27">
    <cfRule type="containsText" dxfId="193" priority="83" operator="containsText" text="En espera">
      <formula>NOT(ISERROR(SEARCH(("En espera"),(M27))))</formula>
    </cfRule>
  </conditionalFormatting>
  <conditionalFormatting sqref="M27">
    <cfRule type="containsText" dxfId="192" priority="84" operator="containsText" text="Vencido">
      <formula>NOT(ISERROR(SEARCH(("Vencido"),(M27))))</formula>
    </cfRule>
  </conditionalFormatting>
  <conditionalFormatting sqref="M28:M29">
    <cfRule type="containsText" dxfId="191" priority="77" operator="containsText" text="En Progreso">
      <formula>NOT(ISERROR(SEARCH(("En Progreso"),(M28))))</formula>
    </cfRule>
  </conditionalFormatting>
  <conditionalFormatting sqref="M28:M29">
    <cfRule type="containsText" dxfId="190" priority="78" operator="containsText" text="Completo">
      <formula>NOT(ISERROR(SEARCH(("Completo"),(M28))))</formula>
    </cfRule>
  </conditionalFormatting>
  <conditionalFormatting sqref="M28:M29">
    <cfRule type="containsText" dxfId="189" priority="79" operator="containsText" text="En espera">
      <formula>NOT(ISERROR(SEARCH(("En espera"),(M28))))</formula>
    </cfRule>
  </conditionalFormatting>
  <conditionalFormatting sqref="M28:M29">
    <cfRule type="containsText" dxfId="188" priority="80" operator="containsText" text="Vencido">
      <formula>NOT(ISERROR(SEARCH(("Vencido"),(M28))))</formula>
    </cfRule>
  </conditionalFormatting>
  <conditionalFormatting sqref="M30:M31">
    <cfRule type="containsText" dxfId="187" priority="72" operator="containsText" text="En Progreso">
      <formula>NOT(ISERROR(SEARCH(("En Progreso"),(M30))))</formula>
    </cfRule>
  </conditionalFormatting>
  <conditionalFormatting sqref="M30:M31">
    <cfRule type="containsText" dxfId="186" priority="73" operator="containsText" text="Completo">
      <formula>NOT(ISERROR(SEARCH(("Completo"),(M30))))</formula>
    </cfRule>
  </conditionalFormatting>
  <conditionalFormatting sqref="M30:M31">
    <cfRule type="containsText" dxfId="185" priority="74" operator="containsText" text="En espera">
      <formula>NOT(ISERROR(SEARCH(("En espera"),(M30))))</formula>
    </cfRule>
  </conditionalFormatting>
  <conditionalFormatting sqref="M30:M31">
    <cfRule type="containsText" dxfId="184" priority="75" operator="containsText" text="Vencido">
      <formula>NOT(ISERROR(SEARCH(("Vencido"),(M30))))</formula>
    </cfRule>
  </conditionalFormatting>
  <conditionalFormatting sqref="N30:N31">
    <cfRule type="colorScale" priority="76">
      <colorScale>
        <cfvo type="formula" val="0%"/>
        <cfvo type="formula" val="50%"/>
        <cfvo type="formula" val="100%"/>
        <color rgb="FFF3F3F3"/>
        <color rgb="FF6AA84F"/>
        <color rgb="FF38761D"/>
      </colorScale>
    </cfRule>
  </conditionalFormatting>
  <conditionalFormatting sqref="M32:M34">
    <cfRule type="containsText" dxfId="183" priority="68" operator="containsText" text="En Progreso">
      <formula>NOT(ISERROR(SEARCH(("En Progreso"),(M32))))</formula>
    </cfRule>
  </conditionalFormatting>
  <conditionalFormatting sqref="M32:M34">
    <cfRule type="containsText" dxfId="182" priority="69" operator="containsText" text="Completo">
      <formula>NOT(ISERROR(SEARCH(("Completo"),(M32))))</formula>
    </cfRule>
  </conditionalFormatting>
  <conditionalFormatting sqref="M32:M34">
    <cfRule type="containsText" dxfId="181" priority="70" operator="containsText" text="En espera">
      <formula>NOT(ISERROR(SEARCH(("En espera"),(M32))))</formula>
    </cfRule>
  </conditionalFormatting>
  <conditionalFormatting sqref="M32:M34">
    <cfRule type="containsText" dxfId="180" priority="71" operator="containsText" text="Vencido">
      <formula>NOT(ISERROR(SEARCH(("Vencido"),(M32))))</formula>
    </cfRule>
  </conditionalFormatting>
  <conditionalFormatting sqref="N32">
    <cfRule type="colorScale" priority="67">
      <colorScale>
        <cfvo type="formula" val="0%"/>
        <cfvo type="formula" val="50%"/>
        <cfvo type="formula" val="100%"/>
        <color rgb="FFF3F3F3"/>
        <color rgb="FF6AA84F"/>
        <color rgb="FF38761D"/>
      </colorScale>
    </cfRule>
  </conditionalFormatting>
  <conditionalFormatting sqref="N36">
    <cfRule type="colorScale" priority="62">
      <colorScale>
        <cfvo type="formula" val="0%"/>
        <cfvo type="formula" val="50%"/>
        <cfvo type="formula" val="100%"/>
        <color rgb="FFF3F3F3"/>
        <color rgb="FF6AA84F"/>
        <color rgb="FF38761D"/>
      </colorScale>
    </cfRule>
  </conditionalFormatting>
  <conditionalFormatting sqref="M36">
    <cfRule type="containsText" dxfId="179" priority="63" operator="containsText" text="En Progreso">
      <formula>NOT(ISERROR(SEARCH(("En Progreso"),(M36))))</formula>
    </cfRule>
  </conditionalFormatting>
  <conditionalFormatting sqref="M36">
    <cfRule type="containsText" dxfId="178" priority="64" operator="containsText" text="Completo">
      <formula>NOT(ISERROR(SEARCH(("Completo"),(M36))))</formula>
    </cfRule>
  </conditionalFormatting>
  <conditionalFormatting sqref="M36">
    <cfRule type="containsText" dxfId="177" priority="65" operator="containsText" text="En espera">
      <formula>NOT(ISERROR(SEARCH(("En espera"),(M36))))</formula>
    </cfRule>
  </conditionalFormatting>
  <conditionalFormatting sqref="M36">
    <cfRule type="containsText" dxfId="176" priority="66" operator="containsText" text="Vencido">
      <formula>NOT(ISERROR(SEARCH(("Vencido"),(M36))))</formula>
    </cfRule>
  </conditionalFormatting>
  <conditionalFormatting sqref="N39">
    <cfRule type="colorScale" priority="57">
      <colorScale>
        <cfvo type="formula" val="0%"/>
        <cfvo type="formula" val="50%"/>
        <cfvo type="formula" val="100%"/>
        <color rgb="FFF3F3F3"/>
        <color rgb="FF6AA84F"/>
        <color rgb="FF38761D"/>
      </colorScale>
    </cfRule>
  </conditionalFormatting>
  <conditionalFormatting sqref="M39">
    <cfRule type="containsText" dxfId="175" priority="58" operator="containsText" text="En Progreso">
      <formula>NOT(ISERROR(SEARCH(("En Progreso"),(M39))))</formula>
    </cfRule>
  </conditionalFormatting>
  <conditionalFormatting sqref="M39">
    <cfRule type="containsText" dxfId="174" priority="59" operator="containsText" text="Completo">
      <formula>NOT(ISERROR(SEARCH(("Completo"),(M39))))</formula>
    </cfRule>
  </conditionalFormatting>
  <conditionalFormatting sqref="M39">
    <cfRule type="containsText" dxfId="173" priority="60" operator="containsText" text="En espera">
      <formula>NOT(ISERROR(SEARCH(("En espera"),(M39))))</formula>
    </cfRule>
  </conditionalFormatting>
  <conditionalFormatting sqref="M39">
    <cfRule type="containsText" dxfId="172" priority="61" operator="containsText" text="Vencido">
      <formula>NOT(ISERROR(SEARCH(("Vencido"),(M39))))</formula>
    </cfRule>
  </conditionalFormatting>
  <conditionalFormatting sqref="N41">
    <cfRule type="colorScale" priority="52">
      <colorScale>
        <cfvo type="formula" val="0%"/>
        <cfvo type="formula" val="50%"/>
        <cfvo type="formula" val="100%"/>
        <color rgb="FFF3F3F3"/>
        <color rgb="FF6AA84F"/>
        <color rgb="FF38761D"/>
      </colorScale>
    </cfRule>
  </conditionalFormatting>
  <conditionalFormatting sqref="M41">
    <cfRule type="containsText" dxfId="171" priority="53" operator="containsText" text="En Progreso">
      <formula>NOT(ISERROR(SEARCH(("En Progreso"),(M41))))</formula>
    </cfRule>
  </conditionalFormatting>
  <conditionalFormatting sqref="M41">
    <cfRule type="containsText" dxfId="170" priority="54" operator="containsText" text="Completo">
      <formula>NOT(ISERROR(SEARCH(("Completo"),(M41))))</formula>
    </cfRule>
  </conditionalFormatting>
  <conditionalFormatting sqref="M41">
    <cfRule type="containsText" dxfId="169" priority="55" operator="containsText" text="En espera">
      <formula>NOT(ISERROR(SEARCH(("En espera"),(M41))))</formula>
    </cfRule>
  </conditionalFormatting>
  <conditionalFormatting sqref="M41">
    <cfRule type="containsText" dxfId="168" priority="56" operator="containsText" text="Vencido">
      <formula>NOT(ISERROR(SEARCH(("Vencido"),(M41))))</formula>
    </cfRule>
  </conditionalFormatting>
  <conditionalFormatting sqref="N42">
    <cfRule type="colorScale" priority="47">
      <colorScale>
        <cfvo type="formula" val="0%"/>
        <cfvo type="formula" val="50%"/>
        <cfvo type="formula" val="100%"/>
        <color rgb="FFF3F3F3"/>
        <color rgb="FF6AA84F"/>
        <color rgb="FF38761D"/>
      </colorScale>
    </cfRule>
  </conditionalFormatting>
  <conditionalFormatting sqref="M42">
    <cfRule type="containsText" dxfId="167" priority="48" operator="containsText" text="En Progreso">
      <formula>NOT(ISERROR(SEARCH(("En Progreso"),(M42))))</formula>
    </cfRule>
  </conditionalFormatting>
  <conditionalFormatting sqref="M42">
    <cfRule type="containsText" dxfId="166" priority="49" operator="containsText" text="Completo">
      <formula>NOT(ISERROR(SEARCH(("Completo"),(M42))))</formula>
    </cfRule>
  </conditionalFormatting>
  <conditionalFormatting sqref="M42">
    <cfRule type="containsText" dxfId="165" priority="50" operator="containsText" text="En espera">
      <formula>NOT(ISERROR(SEARCH(("En espera"),(M42))))</formula>
    </cfRule>
  </conditionalFormatting>
  <conditionalFormatting sqref="M42">
    <cfRule type="containsText" dxfId="164" priority="51" operator="containsText" text="Vencido">
      <formula>NOT(ISERROR(SEARCH(("Vencido"),(M42))))</formula>
    </cfRule>
  </conditionalFormatting>
  <conditionalFormatting sqref="O43:O44">
    <cfRule type="containsText" dxfId="163" priority="44" operator="containsText" text="Bajo">
      <formula>NOT(ISERROR(SEARCH(("Bajo"),(O43))))</formula>
    </cfRule>
  </conditionalFormatting>
  <conditionalFormatting sqref="O43:O44">
    <cfRule type="containsText" dxfId="162" priority="45" operator="containsText" text="Medio">
      <formula>NOT(ISERROR(SEARCH(("Medio"),(O43))))</formula>
    </cfRule>
  </conditionalFormatting>
  <conditionalFormatting sqref="O43:O44">
    <cfRule type="containsText" dxfId="161" priority="46" operator="containsText" text="Alto">
      <formula>NOT(ISERROR(SEARCH(("Alto"),(O43))))</formula>
    </cfRule>
  </conditionalFormatting>
  <conditionalFormatting sqref="N43">
    <cfRule type="colorScale" priority="39">
      <colorScale>
        <cfvo type="formula" val="0%"/>
        <cfvo type="formula" val="50%"/>
        <cfvo type="formula" val="100%"/>
        <color rgb="FFF3F3F3"/>
        <color rgb="FF6AA84F"/>
        <color rgb="FF38761D"/>
      </colorScale>
    </cfRule>
  </conditionalFormatting>
  <conditionalFormatting sqref="M43">
    <cfRule type="containsText" dxfId="160" priority="40" operator="containsText" text="En Progreso">
      <formula>NOT(ISERROR(SEARCH(("En Progreso"),(M43))))</formula>
    </cfRule>
  </conditionalFormatting>
  <conditionalFormatting sqref="M43">
    <cfRule type="containsText" dxfId="159" priority="41" operator="containsText" text="Completo">
      <formula>NOT(ISERROR(SEARCH(("Completo"),(M43))))</formula>
    </cfRule>
  </conditionalFormatting>
  <conditionalFormatting sqref="M43">
    <cfRule type="containsText" dxfId="158" priority="42" operator="containsText" text="En espera">
      <formula>NOT(ISERROR(SEARCH(("En espera"),(M43))))</formula>
    </cfRule>
  </conditionalFormatting>
  <conditionalFormatting sqref="M43">
    <cfRule type="containsText" dxfId="157" priority="43" operator="containsText" text="Vencido">
      <formula>NOT(ISERROR(SEARCH(("Vencido"),(M43))))</formula>
    </cfRule>
  </conditionalFormatting>
  <conditionalFormatting sqref="E44">
    <cfRule type="colorScale" priority="38">
      <colorScale>
        <cfvo type="min"/>
        <cfvo type="max"/>
        <color rgb="FF57BB8A"/>
        <color rgb="FFFFFFFF"/>
      </colorScale>
    </cfRule>
  </conditionalFormatting>
  <conditionalFormatting sqref="E43">
    <cfRule type="colorScale" priority="181">
      <colorScale>
        <cfvo type="min"/>
        <cfvo type="max"/>
        <color rgb="FF57BB8A"/>
        <color rgb="FFFFFFFF"/>
      </colorScale>
    </cfRule>
  </conditionalFormatting>
  <conditionalFormatting sqref="N44">
    <cfRule type="colorScale" priority="33">
      <colorScale>
        <cfvo type="formula" val="0%"/>
        <cfvo type="formula" val="50%"/>
        <cfvo type="formula" val="100%"/>
        <color rgb="FFF3F3F3"/>
        <color rgb="FF6AA84F"/>
        <color rgb="FF38761D"/>
      </colorScale>
    </cfRule>
  </conditionalFormatting>
  <conditionalFormatting sqref="M44">
    <cfRule type="containsText" dxfId="156" priority="34" operator="containsText" text="En Progreso">
      <formula>NOT(ISERROR(SEARCH(("En Progreso"),(M44))))</formula>
    </cfRule>
  </conditionalFormatting>
  <conditionalFormatting sqref="M44">
    <cfRule type="containsText" dxfId="155" priority="35" operator="containsText" text="Completo">
      <formula>NOT(ISERROR(SEARCH(("Completo"),(M44))))</formula>
    </cfRule>
  </conditionalFormatting>
  <conditionalFormatting sqref="M44">
    <cfRule type="containsText" dxfId="154" priority="36" operator="containsText" text="En espera">
      <formula>NOT(ISERROR(SEARCH(("En espera"),(M44))))</formula>
    </cfRule>
  </conditionalFormatting>
  <conditionalFormatting sqref="M44">
    <cfRule type="containsText" dxfId="153" priority="37" operator="containsText" text="Vencido">
      <formula>NOT(ISERROR(SEARCH(("Vencido"),(M44))))</formula>
    </cfRule>
  </conditionalFormatting>
  <conditionalFormatting sqref="M45">
    <cfRule type="containsText" dxfId="152" priority="29" operator="containsText" text="En Progreso">
      <formula>NOT(ISERROR(SEARCH(("En Progreso"),(M45))))</formula>
    </cfRule>
  </conditionalFormatting>
  <conditionalFormatting sqref="M45">
    <cfRule type="containsText" dxfId="151" priority="30" operator="containsText" text="Completo">
      <formula>NOT(ISERROR(SEARCH(("Completo"),(M45))))</formula>
    </cfRule>
  </conditionalFormatting>
  <conditionalFormatting sqref="M45">
    <cfRule type="containsText" dxfId="150" priority="31" operator="containsText" text="En espera">
      <formula>NOT(ISERROR(SEARCH(("En espera"),(M45))))</formula>
    </cfRule>
  </conditionalFormatting>
  <conditionalFormatting sqref="M45">
    <cfRule type="containsText" dxfId="149" priority="32" operator="containsText" text="Vencido">
      <formula>NOT(ISERROR(SEARCH(("Vencido"),(M45))))</formula>
    </cfRule>
  </conditionalFormatting>
  <conditionalFormatting sqref="N45">
    <cfRule type="colorScale" priority="28">
      <colorScale>
        <cfvo type="formula" val="0%"/>
        <cfvo type="formula" val="50%"/>
        <cfvo type="formula" val="100%"/>
        <color rgb="FFF3F3F3"/>
        <color rgb="FF6AA84F"/>
        <color rgb="FF38761D"/>
      </colorScale>
    </cfRule>
  </conditionalFormatting>
  <conditionalFormatting sqref="N46">
    <cfRule type="colorScale" priority="27">
      <colorScale>
        <cfvo type="formula" val="0%"/>
        <cfvo type="formula" val="50%"/>
        <cfvo type="formula" val="100%"/>
        <color rgb="FFF3F3F3"/>
        <color rgb="FF6AA84F"/>
        <color rgb="FF38761D"/>
      </colorScale>
    </cfRule>
  </conditionalFormatting>
  <conditionalFormatting sqref="N20">
    <cfRule type="colorScale" priority="26">
      <colorScale>
        <cfvo type="formula" val="0%"/>
        <cfvo type="formula" val="50%"/>
        <cfvo type="formula" val="100%"/>
        <color rgb="FFF3F3F3"/>
        <color rgb="FF6AA84F"/>
        <color rgb="FF38761D"/>
      </colorScale>
    </cfRule>
  </conditionalFormatting>
  <conditionalFormatting sqref="N21:N29">
    <cfRule type="colorScale" priority="25">
      <colorScale>
        <cfvo type="formula" val="0%"/>
        <cfvo type="formula" val="50%"/>
        <cfvo type="formula" val="100%"/>
        <color rgb="FFF3F3F3"/>
        <color rgb="FF6AA84F"/>
        <color rgb="FF38761D"/>
      </colorScale>
    </cfRule>
  </conditionalFormatting>
  <conditionalFormatting sqref="M46">
    <cfRule type="containsText" dxfId="148" priority="21" operator="containsText" text="En Progreso">
      <formula>NOT(ISERROR(SEARCH(("En Progreso"),(M46))))</formula>
    </cfRule>
  </conditionalFormatting>
  <conditionalFormatting sqref="M46">
    <cfRule type="containsText" dxfId="147" priority="22" operator="containsText" text="Completo">
      <formula>NOT(ISERROR(SEARCH(("Completo"),(M46))))</formula>
    </cfRule>
  </conditionalFormatting>
  <conditionalFormatting sqref="M46">
    <cfRule type="containsText" dxfId="146" priority="23" operator="containsText" text="En espera">
      <formula>NOT(ISERROR(SEARCH(("En espera"),(M46))))</formula>
    </cfRule>
  </conditionalFormatting>
  <conditionalFormatting sqref="M46">
    <cfRule type="containsText" dxfId="145" priority="24" operator="containsText" text="Vencido">
      <formula>NOT(ISERROR(SEARCH(("Vencido"),(M46))))</formula>
    </cfRule>
  </conditionalFormatting>
  <conditionalFormatting sqref="M47">
    <cfRule type="containsText" dxfId="144" priority="17" operator="containsText" text="En Progreso">
      <formula>NOT(ISERROR(SEARCH(("En Progreso"),(M47))))</formula>
    </cfRule>
  </conditionalFormatting>
  <conditionalFormatting sqref="M47">
    <cfRule type="containsText" dxfId="143" priority="18" operator="containsText" text="Completo">
      <formula>NOT(ISERROR(SEARCH(("Completo"),(M47))))</formula>
    </cfRule>
  </conditionalFormatting>
  <conditionalFormatting sqref="M47">
    <cfRule type="containsText" dxfId="142" priority="19" operator="containsText" text="En espera">
      <formula>NOT(ISERROR(SEARCH(("En espera"),(M47))))</formula>
    </cfRule>
  </conditionalFormatting>
  <conditionalFormatting sqref="M47">
    <cfRule type="containsText" dxfId="141" priority="20" operator="containsText" text="Vencido">
      <formula>NOT(ISERROR(SEARCH(("Vencido"),(M47))))</formula>
    </cfRule>
  </conditionalFormatting>
  <conditionalFormatting sqref="M48">
    <cfRule type="containsText" dxfId="140" priority="13" operator="containsText" text="En Progreso">
      <formula>NOT(ISERROR(SEARCH(("En Progreso"),(M48))))</formula>
    </cfRule>
  </conditionalFormatting>
  <conditionalFormatting sqref="M48">
    <cfRule type="containsText" dxfId="139" priority="14" operator="containsText" text="Completo">
      <formula>NOT(ISERROR(SEARCH(("Completo"),(M48))))</formula>
    </cfRule>
  </conditionalFormatting>
  <conditionalFormatting sqref="M48">
    <cfRule type="containsText" dxfId="138" priority="15" operator="containsText" text="En espera">
      <formula>NOT(ISERROR(SEARCH(("En espera"),(M48))))</formula>
    </cfRule>
  </conditionalFormatting>
  <conditionalFormatting sqref="M48">
    <cfRule type="containsText" dxfId="137" priority="16" operator="containsText" text="Vencido">
      <formula>NOT(ISERROR(SEARCH(("Vencido"),(M48))))</formula>
    </cfRule>
  </conditionalFormatting>
  <conditionalFormatting sqref="N47">
    <cfRule type="colorScale" priority="12">
      <colorScale>
        <cfvo type="formula" val="0%"/>
        <cfvo type="formula" val="50%"/>
        <cfvo type="formula" val="100%"/>
        <color rgb="FFF3F3F3"/>
        <color rgb="FF6AA84F"/>
        <color rgb="FF38761D"/>
      </colorScale>
    </cfRule>
  </conditionalFormatting>
  <conditionalFormatting sqref="N48">
    <cfRule type="colorScale" priority="11">
      <colorScale>
        <cfvo type="formula" val="0%"/>
        <cfvo type="formula" val="50%"/>
        <cfvo type="formula" val="100%"/>
        <color rgb="FFF3F3F3"/>
        <color rgb="FF6AA84F"/>
        <color rgb="FF38761D"/>
      </colorScale>
    </cfRule>
  </conditionalFormatting>
  <conditionalFormatting sqref="N49">
    <cfRule type="colorScale" priority="10">
      <colorScale>
        <cfvo type="formula" val="0%"/>
        <cfvo type="formula" val="50%"/>
        <cfvo type="formula" val="100%"/>
        <color rgb="FFF3F3F3"/>
        <color rgb="FF6AA84F"/>
        <color rgb="FF38761D"/>
      </colorScale>
    </cfRule>
  </conditionalFormatting>
  <conditionalFormatting sqref="N50">
    <cfRule type="colorScale" priority="9">
      <colorScale>
        <cfvo type="formula" val="0%"/>
        <cfvo type="formula" val="50%"/>
        <cfvo type="formula" val="100%"/>
        <color rgb="FFF3F3F3"/>
        <color rgb="FF6AA84F"/>
        <color rgb="FF38761D"/>
      </colorScale>
    </cfRule>
  </conditionalFormatting>
  <conditionalFormatting sqref="M49">
    <cfRule type="containsText" dxfId="136" priority="5" operator="containsText" text="En Progreso">
      <formula>NOT(ISERROR(SEARCH(("En Progreso"),(M49))))</formula>
    </cfRule>
  </conditionalFormatting>
  <conditionalFormatting sqref="M49">
    <cfRule type="containsText" dxfId="135" priority="6" operator="containsText" text="Completo">
      <formula>NOT(ISERROR(SEARCH(("Completo"),(M49))))</formula>
    </cfRule>
  </conditionalFormatting>
  <conditionalFormatting sqref="M49">
    <cfRule type="containsText" dxfId="134" priority="7" operator="containsText" text="En espera">
      <formula>NOT(ISERROR(SEARCH(("En espera"),(M49))))</formula>
    </cfRule>
  </conditionalFormatting>
  <conditionalFormatting sqref="M49">
    <cfRule type="containsText" dxfId="133" priority="8" operator="containsText" text="Vencido">
      <formula>NOT(ISERROR(SEARCH(("Vencido"),(M49))))</formula>
    </cfRule>
  </conditionalFormatting>
  <conditionalFormatting sqref="M50">
    <cfRule type="containsText" dxfId="132" priority="1" operator="containsText" text="En Progreso">
      <formula>NOT(ISERROR(SEARCH(("En Progreso"),(M50))))</formula>
    </cfRule>
  </conditionalFormatting>
  <conditionalFormatting sqref="M50">
    <cfRule type="containsText" dxfId="131" priority="2" operator="containsText" text="Completo">
      <formula>NOT(ISERROR(SEARCH(("Completo"),(M50))))</formula>
    </cfRule>
  </conditionalFormatting>
  <conditionalFormatting sqref="M50">
    <cfRule type="containsText" dxfId="130" priority="3" operator="containsText" text="En espera">
      <formula>NOT(ISERROR(SEARCH(("En espera"),(M50))))</formula>
    </cfRule>
  </conditionalFormatting>
  <conditionalFormatting sqref="M50">
    <cfRule type="containsText" dxfId="129" priority="4" operator="containsText" text="Vencido">
      <formula>NOT(ISERROR(SEARCH(("Vencido"),(M50))))</formula>
    </cfRule>
  </conditionalFormatting>
  <conditionalFormatting sqref="E40:E41">
    <cfRule type="colorScale" priority="182">
      <colorScale>
        <cfvo type="min"/>
        <cfvo type="max"/>
        <color rgb="FF57BB8A"/>
        <color rgb="FFFFFFFF"/>
      </colorScale>
    </cfRule>
  </conditionalFormatting>
  <conditionalFormatting sqref="E42">
    <cfRule type="colorScale" priority="183">
      <colorScale>
        <cfvo type="min"/>
        <cfvo type="max"/>
        <color rgb="FF57BB8A"/>
        <color rgb="FFFFFFFF"/>
      </colorScale>
    </cfRule>
  </conditionalFormatting>
  <dataValidations count="3">
    <dataValidation type="list" allowBlank="1" sqref="M7:M50">
      <formula1>"Completo,En progreso,En espera,Vencido"</formula1>
    </dataValidation>
    <dataValidation type="list" allowBlank="1" sqref="O7:O50">
      <formula1>"Medio,Alto"</formula1>
    </dataValidation>
    <dataValidation type="list" allowBlank="1" sqref="E29 E32:E34 D35 E13:E15 D39 E36:E50">
      <formula1>"Acción de gestión,Acción derivada de un proyecto de inversión"</formula1>
    </dataValidation>
  </dataValidations>
  <hyperlinks>
    <hyperlink ref="R9" r:id="rId1"/>
    <hyperlink ref="R12" r:id="rId2"/>
    <hyperlink ref="R30" r:id="rId3"/>
    <hyperlink ref="R31" r:id="rId4"/>
    <hyperlink ref="R44" r:id="rId5"/>
    <hyperlink ref="R22" r:id="rId6"/>
    <hyperlink ref="R14" r:id="rId7"/>
    <hyperlink ref="R16" r:id="rId8" location="gid=2018077867"/>
    <hyperlink ref="R18" r:id="rId9"/>
    <hyperlink ref="R19" r:id="rId10"/>
    <hyperlink ref="R21" r:id="rId11"/>
    <hyperlink ref="R23" r:id="rId12"/>
    <hyperlink ref="R24" r:id="rId13"/>
    <hyperlink ref="R26" r:id="rId14"/>
    <hyperlink ref="R27" r:id="rId15"/>
    <hyperlink ref="R29" r:id="rId16" display="https://community.secop.gov.co/Public/Tendering/OpportunityDetail/Index?noticeUID=CO1.NTC.4637240&amp;isFromPublicArea=True&amp;isModal=False"/>
    <hyperlink ref="R32" r:id="rId17"/>
    <hyperlink ref="R40" r:id="rId18"/>
    <hyperlink ref="R39" r:id="rId19"/>
    <hyperlink ref="R47" r:id="rId20"/>
    <hyperlink ref="R48" r:id="rId21"/>
    <hyperlink ref="R49" r:id="rId22"/>
    <hyperlink ref="R50" r:id="rId23"/>
    <hyperlink ref="R17" r:id="rId24" location="gid=2018077867" display="https://docs.google.com/spreadsheets/d/1-AGVDjQ9Yj7YFS4vXyXg2kdB3_-EH5y2/edit?rtpof=true#gid=2018077867"/>
    <hyperlink ref="R20" r:id="rId25"/>
    <hyperlink ref="R33:R36" r:id="rId26" display="https://docs.google.com/document/d/1oEET3VLbh1y0c0SYKbmsqcGiTpBE5PSa/edit"/>
    <hyperlink ref="R28" r:id="rId27"/>
  </hyperlinks>
  <pageMargins left="0.7" right="0.7" top="0.75" bottom="0.75" header="0.3" footer="0.3"/>
  <drawing r:id="rId28"/>
  <legacyDrawing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75"/>
  <sheetViews>
    <sheetView topLeftCell="A7" workbookViewId="0">
      <selection activeCell="D10" sqref="D10"/>
    </sheetView>
  </sheetViews>
  <sheetFormatPr baseColWidth="10" defaultColWidth="12.7109375" defaultRowHeight="12.75" outlineLevelCol="1"/>
  <cols>
    <col min="1" max="1" width="6.85546875" style="1066" customWidth="1"/>
    <col min="2" max="2" width="21.140625" style="1066" customWidth="1"/>
    <col min="3" max="3" width="46.28515625" style="1066" customWidth="1"/>
    <col min="4" max="4" width="62.7109375" style="1066" customWidth="1" outlineLevel="1"/>
    <col min="5" max="5" width="28.42578125" style="1066" customWidth="1" outlineLevel="1"/>
    <col min="6" max="6" width="34.140625" style="1066" customWidth="1"/>
    <col min="7" max="7" width="19.5703125" style="1066" customWidth="1" outlineLevel="1"/>
    <col min="8" max="8" width="28.42578125" style="1066" customWidth="1" outlineLevel="1"/>
    <col min="9" max="9" width="27.85546875" style="1066" customWidth="1" outlineLevel="1"/>
    <col min="10" max="10" width="28" style="1066" customWidth="1" outlineLevel="1"/>
    <col min="11" max="11" width="31.28515625" style="1066" customWidth="1"/>
    <col min="12" max="12" width="48.42578125" style="1066" customWidth="1"/>
    <col min="13" max="13" width="23.28515625" style="1066" customWidth="1" outlineLevel="1"/>
    <col min="14" max="14" width="29.140625" style="1066" customWidth="1" outlineLevel="1"/>
    <col min="15" max="15" width="23.28515625" style="1066" customWidth="1" outlineLevel="1"/>
    <col min="16" max="16" width="23.28515625" style="1066" customWidth="1"/>
    <col min="17" max="17" width="39.5703125" style="1066" customWidth="1" outlineLevel="1"/>
    <col min="18" max="18" width="26.42578125" style="1066" customWidth="1" outlineLevel="1"/>
    <col min="19" max="19" width="23.28515625" style="1066" customWidth="1"/>
    <col min="20" max="20" width="30.42578125" style="1066" customWidth="1" outlineLevel="1"/>
    <col min="21" max="21" width="23" style="1066" customWidth="1"/>
    <col min="22" max="22" width="25.5703125" style="1066" customWidth="1"/>
    <col min="23" max="23" width="19.28515625" style="1066" customWidth="1" outlineLevel="1"/>
    <col min="24" max="24" width="17.140625" style="1066" customWidth="1" outlineLevel="1"/>
    <col min="25" max="25" width="14.7109375" style="1066" customWidth="1" outlineLevel="1"/>
    <col min="26" max="26" width="12.7109375" style="1066" customWidth="1" outlineLevel="1"/>
    <col min="27" max="27" width="12" style="1066" customWidth="1" outlineLevel="1"/>
    <col min="28" max="28" width="10.85546875" style="1066" customWidth="1" outlineLevel="1"/>
    <col min="29" max="29" width="15.85546875" style="1066" customWidth="1" outlineLevel="1"/>
    <col min="30" max="30" width="16" style="1066" customWidth="1" outlineLevel="1"/>
    <col min="31" max="31" width="13" style="1066" customWidth="1" outlineLevel="1"/>
    <col min="32" max="32" width="15.5703125" style="1066" customWidth="1" outlineLevel="1"/>
    <col min="33" max="33" width="13.5703125" style="1066" customWidth="1" outlineLevel="1"/>
    <col min="34" max="35" width="12" style="1066" customWidth="1" outlineLevel="1"/>
    <col min="36" max="36" width="13" style="1066" customWidth="1" outlineLevel="1"/>
    <col min="37" max="38" width="19.28515625" style="1066" customWidth="1" outlineLevel="1"/>
    <col min="39" max="39" width="39.28515625" style="1066" customWidth="1"/>
    <col min="40" max="40" width="38.28515625" style="1066" customWidth="1"/>
    <col min="41" max="41" width="38.28515625" style="1066" customWidth="1" outlineLevel="1"/>
    <col min="42" max="42" width="42.7109375" style="1066" customWidth="1"/>
    <col min="43" max="43" width="26.85546875" style="1066" customWidth="1"/>
    <col min="44" max="16384" width="12.7109375" style="1066"/>
  </cols>
  <sheetData>
    <row r="1" spans="1:43" ht="17.25">
      <c r="A1" s="1639" t="s">
        <v>0</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row>
    <row r="2" spans="1:43" ht="15.75">
      <c r="A2" s="1640" t="s">
        <v>1</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row>
    <row r="3" spans="1:43" ht="15.75">
      <c r="A3" s="1641" t="s">
        <v>2</v>
      </c>
      <c r="B3" s="1895"/>
      <c r="C3" s="1895"/>
      <c r="D3" s="1895"/>
      <c r="E3" s="1895"/>
      <c r="F3" s="1895"/>
      <c r="G3" s="1895"/>
      <c r="H3" s="1895"/>
      <c r="I3" s="1895"/>
      <c r="J3" s="1896"/>
      <c r="K3" s="1"/>
      <c r="L3" s="1642" t="s">
        <v>3</v>
      </c>
      <c r="M3" s="1895"/>
      <c r="N3" s="1895"/>
      <c r="O3" s="1895"/>
      <c r="P3" s="1895"/>
      <c r="Q3" s="1895"/>
      <c r="R3" s="1895"/>
      <c r="S3" s="1895"/>
      <c r="T3" s="1895"/>
      <c r="U3" s="1895"/>
      <c r="V3" s="1896"/>
      <c r="W3" s="287"/>
      <c r="X3" s="287"/>
      <c r="Y3" s="287"/>
      <c r="Z3" s="287"/>
      <c r="AA3" s="287"/>
      <c r="AB3" s="287"/>
      <c r="AC3" s="287"/>
      <c r="AD3" s="287"/>
      <c r="AE3" s="287"/>
      <c r="AF3" s="287"/>
      <c r="AG3" s="287"/>
      <c r="AH3" s="287"/>
      <c r="AI3" s="287"/>
      <c r="AJ3" s="287"/>
      <c r="AK3" s="287"/>
      <c r="AL3" s="287"/>
      <c r="AM3" s="1642" t="s">
        <v>4</v>
      </c>
      <c r="AN3" s="1896"/>
      <c r="AO3" s="2"/>
      <c r="AP3" s="1643" t="s">
        <v>5</v>
      </c>
      <c r="AQ3" s="1898"/>
    </row>
    <row r="4" spans="1:43" ht="15.75">
      <c r="A4" s="1647" t="s">
        <v>6</v>
      </c>
      <c r="B4" s="1895"/>
      <c r="C4" s="1895"/>
      <c r="D4" s="1895"/>
      <c r="E4" s="1895"/>
      <c r="F4" s="1895"/>
      <c r="G4" s="1895"/>
      <c r="H4" s="1895"/>
      <c r="I4" s="1895"/>
      <c r="J4" s="1896"/>
      <c r="K4" s="3"/>
      <c r="L4" s="1848"/>
      <c r="M4" s="1895"/>
      <c r="N4" s="1895"/>
      <c r="O4" s="1895"/>
      <c r="P4" s="1895"/>
      <c r="Q4" s="1895"/>
      <c r="R4" s="1895"/>
      <c r="S4" s="1895"/>
      <c r="T4" s="1895"/>
      <c r="U4" s="1895"/>
      <c r="V4" s="1896"/>
      <c r="W4" s="4"/>
      <c r="X4" s="4"/>
      <c r="Y4" s="4"/>
      <c r="Z4" s="4"/>
      <c r="AA4" s="4"/>
      <c r="AB4" s="4"/>
      <c r="AC4" s="4"/>
      <c r="AD4" s="4"/>
      <c r="AE4" s="4"/>
      <c r="AF4" s="4"/>
      <c r="AG4" s="4"/>
      <c r="AH4" s="4"/>
      <c r="AI4" s="4"/>
      <c r="AJ4" s="4"/>
      <c r="AK4" s="4"/>
      <c r="AL4" s="4"/>
      <c r="AM4" s="1647" t="s">
        <v>7</v>
      </c>
      <c r="AN4" s="1896"/>
      <c r="AO4" s="4"/>
      <c r="AP4" s="1899"/>
      <c r="AQ4" s="1900"/>
    </row>
    <row r="5" spans="1:43" ht="15.75">
      <c r="A5" s="1632" t="s">
        <v>8</v>
      </c>
      <c r="B5" s="1896"/>
      <c r="C5" s="1633" t="s">
        <v>9</v>
      </c>
      <c r="D5" s="1895"/>
      <c r="E5" s="1895"/>
      <c r="F5" s="1895"/>
      <c r="G5" s="1895"/>
      <c r="H5" s="1895"/>
      <c r="I5" s="1895"/>
      <c r="J5" s="1895"/>
      <c r="K5" s="1896"/>
      <c r="L5" s="1635" t="s">
        <v>10</v>
      </c>
      <c r="M5" s="1895"/>
      <c r="N5" s="1895"/>
      <c r="O5" s="1896"/>
      <c r="P5" s="1636" t="s">
        <v>11</v>
      </c>
      <c r="Q5" s="1895"/>
      <c r="R5" s="1896"/>
      <c r="S5" s="1637" t="s">
        <v>12</v>
      </c>
      <c r="T5" s="1896"/>
      <c r="U5" s="1638" t="s">
        <v>13</v>
      </c>
      <c r="V5" s="1895"/>
      <c r="W5" s="1895"/>
      <c r="X5" s="1895"/>
      <c r="Y5" s="1895"/>
      <c r="Z5" s="1895"/>
      <c r="AA5" s="1895"/>
      <c r="AB5" s="1895"/>
      <c r="AC5" s="1895"/>
      <c r="AD5" s="1895"/>
      <c r="AE5" s="1895"/>
      <c r="AF5" s="1895"/>
      <c r="AG5" s="1895"/>
      <c r="AH5" s="1895"/>
      <c r="AI5" s="1895"/>
      <c r="AJ5" s="1895"/>
      <c r="AK5" s="1895"/>
      <c r="AL5" s="1896"/>
      <c r="AM5" s="5" t="s">
        <v>14</v>
      </c>
      <c r="AN5" s="1625" t="s">
        <v>15</v>
      </c>
      <c r="AO5" s="1896"/>
      <c r="AP5" s="6" t="s">
        <v>16</v>
      </c>
      <c r="AQ5" s="7" t="s">
        <v>17</v>
      </c>
    </row>
    <row r="6" spans="1:43">
      <c r="A6" s="9" t="s">
        <v>18</v>
      </c>
      <c r="B6" s="9" t="s">
        <v>19</v>
      </c>
      <c r="C6" s="9" t="s">
        <v>20</v>
      </c>
      <c r="D6" s="9" t="s">
        <v>21</v>
      </c>
      <c r="E6" s="9" t="s">
        <v>22</v>
      </c>
      <c r="F6" s="9" t="s">
        <v>23</v>
      </c>
      <c r="G6" s="9" t="s">
        <v>24</v>
      </c>
      <c r="H6" s="9" t="s">
        <v>25</v>
      </c>
      <c r="I6" s="9" t="s">
        <v>26</v>
      </c>
      <c r="J6" s="9" t="s">
        <v>27</v>
      </c>
      <c r="K6" s="9" t="s">
        <v>28</v>
      </c>
      <c r="L6" s="9" t="s">
        <v>29</v>
      </c>
      <c r="M6" s="9" t="s">
        <v>30</v>
      </c>
      <c r="N6" s="9" t="s">
        <v>31</v>
      </c>
      <c r="O6" s="9" t="s">
        <v>32</v>
      </c>
      <c r="P6" s="9" t="s">
        <v>33</v>
      </c>
      <c r="Q6" s="9" t="s">
        <v>34</v>
      </c>
      <c r="R6" s="9" t="s">
        <v>35</v>
      </c>
      <c r="S6" s="9" t="s">
        <v>36</v>
      </c>
      <c r="T6" s="9" t="s">
        <v>37</v>
      </c>
      <c r="U6" s="9" t="s">
        <v>38</v>
      </c>
      <c r="V6" s="9" t="s">
        <v>39</v>
      </c>
      <c r="W6" s="10" t="s">
        <v>417</v>
      </c>
      <c r="X6" s="10" t="s">
        <v>418</v>
      </c>
      <c r="Y6" s="10" t="s">
        <v>419</v>
      </c>
      <c r="Z6" s="10" t="s">
        <v>420</v>
      </c>
      <c r="AA6" s="10" t="s">
        <v>421</v>
      </c>
      <c r="AB6" s="10" t="s">
        <v>422</v>
      </c>
      <c r="AC6" s="10" t="s">
        <v>423</v>
      </c>
      <c r="AD6" s="10" t="s">
        <v>424</v>
      </c>
      <c r="AE6" s="10" t="s">
        <v>425</v>
      </c>
      <c r="AF6" s="10" t="s">
        <v>426</v>
      </c>
      <c r="AG6" s="10" t="s">
        <v>427</v>
      </c>
      <c r="AH6" s="10" t="s">
        <v>428</v>
      </c>
      <c r="AI6" s="10" t="s">
        <v>429</v>
      </c>
      <c r="AJ6" s="10" t="s">
        <v>430</v>
      </c>
      <c r="AK6" s="10" t="s">
        <v>431</v>
      </c>
      <c r="AL6" s="10" t="s">
        <v>432</v>
      </c>
      <c r="AM6" s="10" t="s">
        <v>40</v>
      </c>
      <c r="AN6" s="10" t="s">
        <v>41</v>
      </c>
      <c r="AO6" s="10" t="s">
        <v>42</v>
      </c>
      <c r="AP6" s="10" t="s">
        <v>43</v>
      </c>
      <c r="AQ6" s="9" t="s">
        <v>44</v>
      </c>
    </row>
    <row r="7" spans="1:43" ht="51">
      <c r="A7" s="299">
        <v>1</v>
      </c>
      <c r="B7" s="2103" t="s">
        <v>45</v>
      </c>
      <c r="C7" s="1836" t="s">
        <v>4729</v>
      </c>
      <c r="D7" s="35" t="s">
        <v>4730</v>
      </c>
      <c r="E7" s="24" t="s">
        <v>48</v>
      </c>
      <c r="F7" s="38" t="s">
        <v>1437</v>
      </c>
      <c r="G7" s="38"/>
      <c r="H7" s="38"/>
      <c r="I7" s="38"/>
      <c r="J7" s="38"/>
      <c r="K7" s="1354"/>
      <c r="L7" s="27" t="s">
        <v>4731</v>
      </c>
      <c r="M7" s="27" t="s">
        <v>52</v>
      </c>
      <c r="N7" s="646">
        <v>1</v>
      </c>
      <c r="O7" s="27" t="s">
        <v>53</v>
      </c>
      <c r="P7" s="27">
        <v>1</v>
      </c>
      <c r="Q7" s="27" t="s">
        <v>4732</v>
      </c>
      <c r="R7" s="1355" t="s">
        <v>4733</v>
      </c>
      <c r="S7" s="880" t="s">
        <v>847</v>
      </c>
      <c r="T7" s="870" t="s">
        <v>848</v>
      </c>
      <c r="U7" s="22"/>
      <c r="V7" s="22"/>
      <c r="W7" s="22"/>
      <c r="X7" s="22"/>
      <c r="Y7" s="22"/>
      <c r="Z7" s="22"/>
      <c r="AA7" s="22"/>
      <c r="AB7" s="22"/>
      <c r="AC7" s="22"/>
      <c r="AD7" s="22"/>
      <c r="AE7" s="22"/>
      <c r="AF7" s="22"/>
      <c r="AG7" s="22"/>
      <c r="AH7" s="22"/>
      <c r="AI7" s="22"/>
      <c r="AJ7" s="22"/>
      <c r="AK7" s="22"/>
      <c r="AL7" s="22"/>
      <c r="AM7" s="22"/>
      <c r="AN7" s="22"/>
      <c r="AO7" s="24"/>
      <c r="AP7" s="22"/>
      <c r="AQ7" s="22"/>
    </row>
    <row r="8" spans="1:43" ht="51">
      <c r="A8" s="299">
        <v>2</v>
      </c>
      <c r="B8" s="1907"/>
      <c r="C8" s="1909"/>
      <c r="D8" s="35" t="s">
        <v>4734</v>
      </c>
      <c r="E8" s="24" t="s">
        <v>48</v>
      </c>
      <c r="F8" s="38" t="s">
        <v>1437</v>
      </c>
      <c r="G8" s="38"/>
      <c r="H8" s="38"/>
      <c r="I8" s="38"/>
      <c r="J8" s="38"/>
      <c r="K8" s="1354"/>
      <c r="L8" s="27" t="s">
        <v>4731</v>
      </c>
      <c r="M8" s="27" t="s">
        <v>67</v>
      </c>
      <c r="N8" s="646">
        <f>9/12</f>
        <v>0.75</v>
      </c>
      <c r="O8" s="27" t="s">
        <v>53</v>
      </c>
      <c r="P8" s="27">
        <v>12</v>
      </c>
      <c r="Q8" s="27" t="s">
        <v>4735</v>
      </c>
      <c r="R8" s="1356" t="s">
        <v>4736</v>
      </c>
      <c r="S8" s="880" t="s">
        <v>841</v>
      </c>
      <c r="T8" s="870" t="s">
        <v>775</v>
      </c>
      <c r="U8" s="22"/>
      <c r="V8" s="22"/>
      <c r="W8" s="22"/>
      <c r="X8" s="22"/>
      <c r="Y8" s="22"/>
      <c r="Z8" s="22"/>
      <c r="AA8" s="22"/>
      <c r="AB8" s="22"/>
      <c r="AC8" s="22"/>
      <c r="AD8" s="22"/>
      <c r="AE8" s="22"/>
      <c r="AF8" s="22"/>
      <c r="AG8" s="22"/>
      <c r="AH8" s="22"/>
      <c r="AI8" s="22"/>
      <c r="AJ8" s="22"/>
      <c r="AK8" s="22"/>
      <c r="AL8" s="22"/>
      <c r="AM8" s="22"/>
      <c r="AN8" s="22"/>
      <c r="AO8" s="24"/>
      <c r="AP8" s="22"/>
      <c r="AQ8" s="22"/>
    </row>
    <row r="9" spans="1:43" ht="51">
      <c r="A9" s="299">
        <v>3</v>
      </c>
      <c r="B9" s="1907"/>
      <c r="C9" s="1836" t="s">
        <v>4737</v>
      </c>
      <c r="D9" s="35" t="s">
        <v>4738</v>
      </c>
      <c r="E9" s="24" t="s">
        <v>48</v>
      </c>
      <c r="F9" s="38" t="s">
        <v>1437</v>
      </c>
      <c r="G9" s="38"/>
      <c r="H9" s="38"/>
      <c r="I9" s="38"/>
      <c r="J9" s="38"/>
      <c r="K9" s="1354"/>
      <c r="L9" s="27" t="s">
        <v>4731</v>
      </c>
      <c r="M9" s="27" t="s">
        <v>52</v>
      </c>
      <c r="N9" s="646">
        <v>1</v>
      </c>
      <c r="O9" s="27" t="s">
        <v>53</v>
      </c>
      <c r="P9" s="27">
        <v>1</v>
      </c>
      <c r="Q9" s="27" t="s">
        <v>4739</v>
      </c>
      <c r="R9" s="1355" t="s">
        <v>4740</v>
      </c>
      <c r="S9" s="880" t="s">
        <v>847</v>
      </c>
      <c r="T9" s="870" t="s">
        <v>848</v>
      </c>
      <c r="U9" s="22"/>
      <c r="V9" s="22"/>
      <c r="W9" s="22"/>
      <c r="X9" s="22"/>
      <c r="Y9" s="22"/>
      <c r="Z9" s="22"/>
      <c r="AA9" s="22"/>
      <c r="AB9" s="22"/>
      <c r="AC9" s="22"/>
      <c r="AD9" s="22"/>
      <c r="AE9" s="22"/>
      <c r="AF9" s="22"/>
      <c r="AG9" s="22"/>
      <c r="AH9" s="22"/>
      <c r="AI9" s="22"/>
      <c r="AJ9" s="22"/>
      <c r="AK9" s="22"/>
      <c r="AL9" s="22"/>
      <c r="AM9" s="22"/>
      <c r="AN9" s="22"/>
      <c r="AO9" s="24"/>
      <c r="AP9" s="22"/>
      <c r="AQ9" s="22"/>
    </row>
    <row r="10" spans="1:43" ht="51">
      <c r="A10" s="299">
        <v>4</v>
      </c>
      <c r="B10" s="1907"/>
      <c r="C10" s="1909"/>
      <c r="D10" s="35" t="s">
        <v>4741</v>
      </c>
      <c r="E10" s="24" t="s">
        <v>48</v>
      </c>
      <c r="F10" s="38" t="s">
        <v>1437</v>
      </c>
      <c r="G10" s="38"/>
      <c r="H10" s="38"/>
      <c r="I10" s="38"/>
      <c r="J10" s="38"/>
      <c r="K10" s="1354"/>
      <c r="L10" s="27" t="s">
        <v>4742</v>
      </c>
      <c r="M10" s="27" t="s">
        <v>67</v>
      </c>
      <c r="N10" s="646">
        <f>9/12</f>
        <v>0.75</v>
      </c>
      <c r="O10" s="27" t="s">
        <v>53</v>
      </c>
      <c r="P10" s="27">
        <v>11</v>
      </c>
      <c r="Q10" s="27" t="s">
        <v>4743</v>
      </c>
      <c r="R10" s="1355" t="s">
        <v>4744</v>
      </c>
      <c r="S10" s="880" t="s">
        <v>841</v>
      </c>
      <c r="T10" s="870" t="s">
        <v>775</v>
      </c>
      <c r="U10" s="22"/>
      <c r="V10" s="22"/>
      <c r="W10" s="22"/>
      <c r="X10" s="22"/>
      <c r="Y10" s="22"/>
      <c r="Z10" s="22"/>
      <c r="AA10" s="22"/>
      <c r="AB10" s="22"/>
      <c r="AC10" s="22"/>
      <c r="AD10" s="22"/>
      <c r="AE10" s="22"/>
      <c r="AF10" s="22"/>
      <c r="AG10" s="22"/>
      <c r="AH10" s="22"/>
      <c r="AI10" s="22"/>
      <c r="AJ10" s="22"/>
      <c r="AK10" s="22"/>
      <c r="AL10" s="22"/>
      <c r="AM10" s="22"/>
      <c r="AN10" s="22"/>
      <c r="AO10" s="24"/>
      <c r="AP10" s="22"/>
      <c r="AQ10" s="22"/>
    </row>
    <row r="11" spans="1:43" ht="51">
      <c r="A11" s="299">
        <v>5</v>
      </c>
      <c r="B11" s="1907"/>
      <c r="C11" s="1836" t="s">
        <v>4745</v>
      </c>
      <c r="D11" s="1357" t="s">
        <v>4746</v>
      </c>
      <c r="E11" s="24" t="s">
        <v>48</v>
      </c>
      <c r="F11" s="38" t="s">
        <v>1437</v>
      </c>
      <c r="G11" s="38"/>
      <c r="H11" s="38"/>
      <c r="I11" s="38"/>
      <c r="J11" s="38"/>
      <c r="K11" s="1354"/>
      <c r="L11" s="27" t="s">
        <v>4731</v>
      </c>
      <c r="M11" s="27" t="s">
        <v>67</v>
      </c>
      <c r="N11" s="646">
        <f>9/12</f>
        <v>0.75</v>
      </c>
      <c r="O11" s="27" t="s">
        <v>53</v>
      </c>
      <c r="P11" s="27">
        <v>12</v>
      </c>
      <c r="Q11" s="27" t="s">
        <v>4747</v>
      </c>
      <c r="R11" s="1355" t="s">
        <v>4748</v>
      </c>
      <c r="S11" s="880" t="s">
        <v>847</v>
      </c>
      <c r="T11" s="870" t="s">
        <v>775</v>
      </c>
      <c r="U11" s="27"/>
      <c r="V11" s="27"/>
      <c r="W11" s="27"/>
      <c r="X11" s="27"/>
      <c r="Y11" s="27"/>
      <c r="Z11" s="27"/>
      <c r="AA11" s="27"/>
      <c r="AB11" s="27"/>
      <c r="AC11" s="27"/>
      <c r="AD11" s="27"/>
      <c r="AE11" s="27"/>
      <c r="AF11" s="27"/>
      <c r="AG11" s="27"/>
      <c r="AH11" s="27"/>
      <c r="AI11" s="27"/>
      <c r="AJ11" s="27"/>
      <c r="AK11" s="27"/>
      <c r="AL11" s="27"/>
      <c r="AM11" s="22"/>
      <c r="AN11" s="22"/>
      <c r="AO11" s="22"/>
      <c r="AP11" s="27"/>
      <c r="AQ11" s="27"/>
    </row>
    <row r="12" spans="1:43" ht="51">
      <c r="A12" s="299">
        <v>6</v>
      </c>
      <c r="B12" s="1907"/>
      <c r="C12" s="1907"/>
      <c r="D12" s="38" t="s">
        <v>4749</v>
      </c>
      <c r="E12" s="24" t="s">
        <v>48</v>
      </c>
      <c r="F12" s="38" t="s">
        <v>1437</v>
      </c>
      <c r="G12" s="38"/>
      <c r="H12" s="38"/>
      <c r="I12" s="38"/>
      <c r="J12" s="38"/>
      <c r="K12" s="1354"/>
      <c r="L12" s="27" t="s">
        <v>4750</v>
      </c>
      <c r="M12" s="27" t="s">
        <v>67</v>
      </c>
      <c r="N12" s="646">
        <f>9/12</f>
        <v>0.75</v>
      </c>
      <c r="O12" s="27" t="s">
        <v>53</v>
      </c>
      <c r="P12" s="27">
        <v>12</v>
      </c>
      <c r="Q12" s="27" t="s">
        <v>4751</v>
      </c>
      <c r="R12" s="1355" t="s">
        <v>4752</v>
      </c>
      <c r="S12" s="880" t="s">
        <v>847</v>
      </c>
      <c r="T12" s="870" t="s">
        <v>775</v>
      </c>
      <c r="U12" s="27"/>
      <c r="V12" s="27"/>
      <c r="W12" s="27"/>
      <c r="X12" s="27"/>
      <c r="Y12" s="27"/>
      <c r="Z12" s="27"/>
      <c r="AA12" s="27"/>
      <c r="AB12" s="27"/>
      <c r="AC12" s="27"/>
      <c r="AD12" s="27"/>
      <c r="AE12" s="27"/>
      <c r="AF12" s="27"/>
      <c r="AG12" s="27"/>
      <c r="AH12" s="27"/>
      <c r="AI12" s="27"/>
      <c r="AJ12" s="27"/>
      <c r="AK12" s="27"/>
      <c r="AL12" s="27"/>
      <c r="AM12" s="22"/>
      <c r="AN12" s="22"/>
      <c r="AO12" s="22"/>
      <c r="AP12" s="27"/>
      <c r="AQ12" s="27"/>
    </row>
    <row r="13" spans="1:43" ht="51">
      <c r="A13" s="299">
        <v>7</v>
      </c>
      <c r="B13" s="1907"/>
      <c r="C13" s="1836" t="s">
        <v>4753</v>
      </c>
      <c r="D13" s="38" t="s">
        <v>4754</v>
      </c>
      <c r="E13" s="24" t="s">
        <v>48</v>
      </c>
      <c r="F13" s="38" t="s">
        <v>1437</v>
      </c>
      <c r="G13" s="38"/>
      <c r="H13" s="38"/>
      <c r="I13" s="38"/>
      <c r="J13" s="38"/>
      <c r="K13" s="1354"/>
      <c r="L13" s="27" t="s">
        <v>4755</v>
      </c>
      <c r="M13" s="27" t="s">
        <v>52</v>
      </c>
      <c r="N13" s="646">
        <v>1</v>
      </c>
      <c r="O13" s="27" t="s">
        <v>53</v>
      </c>
      <c r="P13" s="27">
        <v>10</v>
      </c>
      <c r="Q13" s="27" t="s">
        <v>4756</v>
      </c>
      <c r="R13" s="1355" t="s">
        <v>4757</v>
      </c>
      <c r="S13" s="880" t="s">
        <v>847</v>
      </c>
      <c r="T13" s="870" t="s">
        <v>775</v>
      </c>
      <c r="U13" s="27"/>
      <c r="V13" s="27"/>
      <c r="W13" s="27"/>
      <c r="X13" s="27"/>
      <c r="Y13" s="27"/>
      <c r="Z13" s="27"/>
      <c r="AA13" s="27"/>
      <c r="AB13" s="27"/>
      <c r="AC13" s="27"/>
      <c r="AD13" s="27"/>
      <c r="AE13" s="27"/>
      <c r="AF13" s="27"/>
      <c r="AG13" s="27"/>
      <c r="AH13" s="27"/>
      <c r="AI13" s="27"/>
      <c r="AJ13" s="27"/>
      <c r="AK13" s="27"/>
      <c r="AL13" s="27"/>
      <c r="AM13" s="22"/>
      <c r="AN13" s="22"/>
      <c r="AO13" s="22"/>
      <c r="AP13" s="27"/>
      <c r="AQ13" s="27"/>
    </row>
    <row r="14" spans="1:43" ht="51">
      <c r="A14" s="299">
        <v>8</v>
      </c>
      <c r="B14" s="1907"/>
      <c r="C14" s="1909"/>
      <c r="D14" s="38" t="s">
        <v>4758</v>
      </c>
      <c r="E14" s="24" t="s">
        <v>48</v>
      </c>
      <c r="F14" s="38" t="s">
        <v>1437</v>
      </c>
      <c r="G14" s="38"/>
      <c r="H14" s="38"/>
      <c r="I14" s="38"/>
      <c r="J14" s="38"/>
      <c r="K14" s="1354"/>
      <c r="L14" s="27" t="s">
        <v>4759</v>
      </c>
      <c r="M14" s="27" t="s">
        <v>52</v>
      </c>
      <c r="N14" s="646">
        <v>1</v>
      </c>
      <c r="O14" s="27" t="s">
        <v>53</v>
      </c>
      <c r="P14" s="27">
        <v>1</v>
      </c>
      <c r="Q14" s="27" t="s">
        <v>4760</v>
      </c>
      <c r="R14" s="1355" t="s">
        <v>4761</v>
      </c>
      <c r="S14" s="880" t="s">
        <v>847</v>
      </c>
      <c r="T14" s="870" t="s">
        <v>775</v>
      </c>
      <c r="U14" s="27"/>
      <c r="V14" s="27"/>
      <c r="W14" s="27"/>
      <c r="X14" s="27"/>
      <c r="Y14" s="27"/>
      <c r="Z14" s="27"/>
      <c r="AA14" s="27"/>
      <c r="AB14" s="27"/>
      <c r="AC14" s="27"/>
      <c r="AD14" s="27"/>
      <c r="AE14" s="27"/>
      <c r="AF14" s="27"/>
      <c r="AG14" s="27"/>
      <c r="AH14" s="27"/>
      <c r="AI14" s="27"/>
      <c r="AJ14" s="27"/>
      <c r="AK14" s="27"/>
      <c r="AL14" s="27"/>
      <c r="AM14" s="22"/>
      <c r="AN14" s="22"/>
      <c r="AO14" s="22"/>
      <c r="AP14" s="27"/>
      <c r="AQ14" s="27"/>
    </row>
    <row r="15" spans="1:43" ht="51">
      <c r="A15" s="299">
        <v>9</v>
      </c>
      <c r="B15" s="1909"/>
      <c r="C15" s="38" t="s">
        <v>4762</v>
      </c>
      <c r="D15" s="38" t="s">
        <v>4763</v>
      </c>
      <c r="E15" s="24" t="s">
        <v>48</v>
      </c>
      <c r="F15" s="38" t="s">
        <v>1437</v>
      </c>
      <c r="G15" s="38"/>
      <c r="H15" s="38"/>
      <c r="I15" s="38"/>
      <c r="J15" s="38"/>
      <c r="K15" s="1354"/>
      <c r="L15" s="27" t="s">
        <v>4731</v>
      </c>
      <c r="M15" s="27" t="s">
        <v>52</v>
      </c>
      <c r="N15" s="646">
        <v>1</v>
      </c>
      <c r="O15" s="27" t="s">
        <v>53</v>
      </c>
      <c r="P15" s="27">
        <v>1</v>
      </c>
      <c r="Q15" s="27" t="s">
        <v>4764</v>
      </c>
      <c r="R15" s="1355" t="s">
        <v>4765</v>
      </c>
      <c r="S15" s="880" t="s">
        <v>847</v>
      </c>
      <c r="T15" s="880" t="s">
        <v>4766</v>
      </c>
      <c r="U15" s="27"/>
      <c r="V15" s="27"/>
      <c r="W15" s="27"/>
      <c r="X15" s="27"/>
      <c r="Y15" s="27"/>
      <c r="Z15" s="27"/>
      <c r="AA15" s="27"/>
      <c r="AB15" s="27"/>
      <c r="AC15" s="27"/>
      <c r="AD15" s="27"/>
      <c r="AE15" s="27"/>
      <c r="AF15" s="27"/>
      <c r="AG15" s="27"/>
      <c r="AH15" s="27"/>
      <c r="AI15" s="27"/>
      <c r="AJ15" s="27"/>
      <c r="AK15" s="27"/>
      <c r="AL15" s="27"/>
      <c r="AM15" s="22"/>
      <c r="AN15" s="22"/>
      <c r="AO15" s="22"/>
      <c r="AP15" s="27"/>
      <c r="AQ15" s="27"/>
    </row>
    <row r="16" spans="1:43" ht="51">
      <c r="A16" s="299">
        <v>10</v>
      </c>
      <c r="B16" s="2103" t="s">
        <v>89</v>
      </c>
      <c r="C16" s="1836" t="s">
        <v>4767</v>
      </c>
      <c r="D16" s="1357" t="s">
        <v>4768</v>
      </c>
      <c r="E16" s="24" t="s">
        <v>48</v>
      </c>
      <c r="F16" s="38" t="s">
        <v>1437</v>
      </c>
      <c r="G16" s="38"/>
      <c r="H16" s="38"/>
      <c r="I16" s="38"/>
      <c r="J16" s="38"/>
      <c r="K16" s="1354"/>
      <c r="L16" s="27" t="s">
        <v>4769</v>
      </c>
      <c r="M16" s="27" t="s">
        <v>67</v>
      </c>
      <c r="N16" s="646">
        <f>9/12</f>
        <v>0.75</v>
      </c>
      <c r="O16" s="27" t="s">
        <v>53</v>
      </c>
      <c r="P16" s="27">
        <v>12</v>
      </c>
      <c r="Q16" s="27" t="s">
        <v>4770</v>
      </c>
      <c r="R16" s="1355" t="s">
        <v>4771</v>
      </c>
      <c r="S16" s="880" t="s">
        <v>847</v>
      </c>
      <c r="T16" s="870" t="s">
        <v>775</v>
      </c>
      <c r="U16" s="27"/>
      <c r="V16" s="27"/>
      <c r="W16" s="27"/>
      <c r="X16" s="27"/>
      <c r="Y16" s="27"/>
      <c r="Z16" s="27"/>
      <c r="AA16" s="27"/>
      <c r="AB16" s="27"/>
      <c r="AC16" s="27"/>
      <c r="AD16" s="27"/>
      <c r="AE16" s="27"/>
      <c r="AF16" s="27"/>
      <c r="AG16" s="27"/>
      <c r="AH16" s="27"/>
      <c r="AI16" s="27"/>
      <c r="AJ16" s="27"/>
      <c r="AK16" s="27"/>
      <c r="AL16" s="27"/>
      <c r="AM16" s="22"/>
      <c r="AN16" s="22"/>
      <c r="AO16" s="22"/>
      <c r="AP16" s="27"/>
      <c r="AQ16" s="27"/>
    </row>
    <row r="17" spans="1:43" ht="51">
      <c r="A17" s="299">
        <v>11</v>
      </c>
      <c r="B17" s="1907"/>
      <c r="C17" s="1907"/>
      <c r="D17" s="1357" t="s">
        <v>4772</v>
      </c>
      <c r="E17" s="24" t="s">
        <v>48</v>
      </c>
      <c r="F17" s="38" t="s">
        <v>1437</v>
      </c>
      <c r="G17" s="38"/>
      <c r="H17" s="38"/>
      <c r="I17" s="38"/>
      <c r="J17" s="38"/>
      <c r="K17" s="1354"/>
      <c r="L17" s="27" t="s">
        <v>4769</v>
      </c>
      <c r="M17" s="27" t="s">
        <v>67</v>
      </c>
      <c r="N17" s="646">
        <f>9/12</f>
        <v>0.75</v>
      </c>
      <c r="O17" s="27" t="s">
        <v>53</v>
      </c>
      <c r="P17" s="27">
        <v>12</v>
      </c>
      <c r="Q17" s="27" t="s">
        <v>4773</v>
      </c>
      <c r="R17" s="1355" t="s">
        <v>4774</v>
      </c>
      <c r="S17" s="880" t="s">
        <v>847</v>
      </c>
      <c r="T17" s="870" t="s">
        <v>775</v>
      </c>
      <c r="U17" s="27"/>
      <c r="V17" s="27"/>
      <c r="W17" s="27"/>
      <c r="X17" s="27"/>
      <c r="Y17" s="27"/>
      <c r="Z17" s="27"/>
      <c r="AA17" s="27"/>
      <c r="AB17" s="27"/>
      <c r="AC17" s="27"/>
      <c r="AD17" s="27"/>
      <c r="AE17" s="27"/>
      <c r="AF17" s="27"/>
      <c r="AG17" s="27"/>
      <c r="AH17" s="27"/>
      <c r="AI17" s="27"/>
      <c r="AJ17" s="27"/>
      <c r="AK17" s="27"/>
      <c r="AL17" s="27"/>
      <c r="AM17" s="22"/>
      <c r="AN17" s="22"/>
      <c r="AO17" s="22"/>
      <c r="AP17" s="27"/>
      <c r="AQ17" s="27"/>
    </row>
    <row r="18" spans="1:43" ht="51">
      <c r="A18" s="299">
        <v>12</v>
      </c>
      <c r="B18" s="1907"/>
      <c r="C18" s="1909"/>
      <c r="D18" s="1357" t="s">
        <v>499</v>
      </c>
      <c r="E18" s="24" t="s">
        <v>48</v>
      </c>
      <c r="F18" s="38" t="s">
        <v>1437</v>
      </c>
      <c r="G18" s="38"/>
      <c r="H18" s="38"/>
      <c r="I18" s="38"/>
      <c r="J18" s="38"/>
      <c r="K18" s="1354"/>
      <c r="L18" s="27" t="s">
        <v>4769</v>
      </c>
      <c r="M18" s="27" t="s">
        <v>67</v>
      </c>
      <c r="N18" s="646">
        <f>9/12</f>
        <v>0.75</v>
      </c>
      <c r="O18" s="27" t="s">
        <v>53</v>
      </c>
      <c r="P18" s="27">
        <v>12</v>
      </c>
      <c r="Q18" s="27" t="s">
        <v>4775</v>
      </c>
      <c r="R18" s="1356" t="s">
        <v>4776</v>
      </c>
      <c r="S18" s="880" t="s">
        <v>847</v>
      </c>
      <c r="T18" s="870" t="s">
        <v>775</v>
      </c>
      <c r="U18" s="27"/>
      <c r="V18" s="27"/>
      <c r="W18" s="27"/>
      <c r="X18" s="27"/>
      <c r="Y18" s="27"/>
      <c r="Z18" s="27"/>
      <c r="AA18" s="27"/>
      <c r="AB18" s="27"/>
      <c r="AC18" s="27"/>
      <c r="AD18" s="27"/>
      <c r="AE18" s="27"/>
      <c r="AF18" s="27"/>
      <c r="AG18" s="27"/>
      <c r="AH18" s="27"/>
      <c r="AI18" s="27"/>
      <c r="AJ18" s="27"/>
      <c r="AK18" s="27"/>
      <c r="AL18" s="27"/>
      <c r="AM18" s="22"/>
      <c r="AN18" s="22"/>
      <c r="AO18" s="22"/>
      <c r="AP18" s="27"/>
      <c r="AQ18" s="27"/>
    </row>
    <row r="19" spans="1:43" ht="51">
      <c r="A19" s="299">
        <v>13</v>
      </c>
      <c r="B19" s="1907"/>
      <c r="C19" s="1836" t="s">
        <v>4777</v>
      </c>
      <c r="D19" s="1357" t="s">
        <v>892</v>
      </c>
      <c r="E19" s="24" t="s">
        <v>48</v>
      </c>
      <c r="F19" s="38" t="s">
        <v>1437</v>
      </c>
      <c r="G19" s="38"/>
      <c r="H19" s="38"/>
      <c r="I19" s="38"/>
      <c r="J19" s="38"/>
      <c r="K19" s="1354"/>
      <c r="L19" s="27" t="s">
        <v>4778</v>
      </c>
      <c r="M19" s="27" t="s">
        <v>67</v>
      </c>
      <c r="N19" s="646">
        <v>0.4</v>
      </c>
      <c r="O19" s="27" t="s">
        <v>53</v>
      </c>
      <c r="P19" s="27">
        <v>1</v>
      </c>
      <c r="Q19" s="27" t="s">
        <v>4779</v>
      </c>
      <c r="R19" s="1355" t="s">
        <v>4780</v>
      </c>
      <c r="S19" s="880" t="s">
        <v>847</v>
      </c>
      <c r="T19" s="870" t="s">
        <v>4781</v>
      </c>
      <c r="U19" s="27"/>
      <c r="V19" s="27"/>
      <c r="W19" s="27"/>
      <c r="X19" s="27"/>
      <c r="Y19" s="27"/>
      <c r="Z19" s="27"/>
      <c r="AA19" s="27"/>
      <c r="AB19" s="27"/>
      <c r="AC19" s="27"/>
      <c r="AD19" s="27"/>
      <c r="AE19" s="27"/>
      <c r="AF19" s="27"/>
      <c r="AG19" s="27"/>
      <c r="AH19" s="27"/>
      <c r="AI19" s="27"/>
      <c r="AJ19" s="27"/>
      <c r="AK19" s="27"/>
      <c r="AL19" s="27"/>
      <c r="AM19" s="22"/>
      <c r="AN19" s="22"/>
      <c r="AO19" s="22"/>
      <c r="AP19" s="27"/>
      <c r="AQ19" s="27"/>
    </row>
    <row r="20" spans="1:43" ht="51">
      <c r="A20" s="299">
        <v>14</v>
      </c>
      <c r="B20" s="1907"/>
      <c r="C20" s="1909"/>
      <c r="D20" s="1357" t="s">
        <v>509</v>
      </c>
      <c r="E20" s="24" t="s">
        <v>48</v>
      </c>
      <c r="F20" s="38" t="s">
        <v>1437</v>
      </c>
      <c r="G20" s="38"/>
      <c r="H20" s="38"/>
      <c r="I20" s="38"/>
      <c r="J20" s="38"/>
      <c r="K20" s="1354"/>
      <c r="L20" s="27" t="s">
        <v>4778</v>
      </c>
      <c r="M20" s="27" t="s">
        <v>81</v>
      </c>
      <c r="N20" s="646">
        <v>0</v>
      </c>
      <c r="O20" s="27" t="s">
        <v>53</v>
      </c>
      <c r="P20" s="27">
        <v>3</v>
      </c>
      <c r="Q20" s="27" t="s">
        <v>4782</v>
      </c>
      <c r="R20" s="1355" t="s">
        <v>4780</v>
      </c>
      <c r="S20" s="880" t="s">
        <v>945</v>
      </c>
      <c r="T20" s="870" t="s">
        <v>4783</v>
      </c>
      <c r="U20" s="27"/>
      <c r="V20" s="27"/>
      <c r="W20" s="27"/>
      <c r="X20" s="27"/>
      <c r="Y20" s="27"/>
      <c r="Z20" s="27"/>
      <c r="AA20" s="27"/>
      <c r="AB20" s="27"/>
      <c r="AC20" s="27"/>
      <c r="AD20" s="27"/>
      <c r="AE20" s="27"/>
      <c r="AF20" s="27"/>
      <c r="AG20" s="27"/>
      <c r="AH20" s="27"/>
      <c r="AI20" s="27"/>
      <c r="AJ20" s="27"/>
      <c r="AK20" s="27"/>
      <c r="AL20" s="27"/>
      <c r="AM20" s="22"/>
      <c r="AN20" s="22"/>
      <c r="AO20" s="22"/>
      <c r="AP20" s="27"/>
      <c r="AQ20" s="27"/>
    </row>
    <row r="21" spans="1:43" ht="51">
      <c r="A21" s="299">
        <v>15</v>
      </c>
      <c r="B21" s="1907"/>
      <c r="C21" s="1836" t="s">
        <v>4784</v>
      </c>
      <c r="D21" s="1357" t="s">
        <v>4785</v>
      </c>
      <c r="E21" s="24" t="s">
        <v>48</v>
      </c>
      <c r="F21" s="38" t="s">
        <v>1437</v>
      </c>
      <c r="G21" s="38"/>
      <c r="H21" s="38"/>
      <c r="I21" s="38"/>
      <c r="J21" s="38"/>
      <c r="K21" s="1354"/>
      <c r="L21" s="27" t="s">
        <v>4786</v>
      </c>
      <c r="M21" s="27" t="s">
        <v>67</v>
      </c>
      <c r="N21" s="646">
        <f t="shared" ref="N21:N28" si="0">9/12</f>
        <v>0.75</v>
      </c>
      <c r="O21" s="27" t="s">
        <v>53</v>
      </c>
      <c r="P21" s="27">
        <v>12</v>
      </c>
      <c r="Q21" s="27" t="s">
        <v>4787</v>
      </c>
      <c r="R21" s="1355" t="s">
        <v>4788</v>
      </c>
      <c r="S21" s="880" t="s">
        <v>847</v>
      </c>
      <c r="T21" s="870" t="s">
        <v>775</v>
      </c>
      <c r="U21" s="27"/>
      <c r="V21" s="27"/>
      <c r="W21" s="27"/>
      <c r="X21" s="27"/>
      <c r="Y21" s="27"/>
      <c r="Z21" s="27"/>
      <c r="AA21" s="27"/>
      <c r="AB21" s="27"/>
      <c r="AC21" s="27"/>
      <c r="AD21" s="27"/>
      <c r="AE21" s="27"/>
      <c r="AF21" s="27"/>
      <c r="AG21" s="27"/>
      <c r="AH21" s="27"/>
      <c r="AI21" s="27"/>
      <c r="AJ21" s="27"/>
      <c r="AK21" s="27"/>
      <c r="AL21" s="27"/>
      <c r="AM21" s="22"/>
      <c r="AN21" s="22"/>
      <c r="AO21" s="22"/>
      <c r="AP21" s="27"/>
      <c r="AQ21" s="27"/>
    </row>
    <row r="22" spans="1:43" ht="51">
      <c r="A22" s="299">
        <v>16</v>
      </c>
      <c r="B22" s="1907"/>
      <c r="C22" s="1907"/>
      <c r="D22" s="1357" t="s">
        <v>4789</v>
      </c>
      <c r="E22" s="24" t="s">
        <v>48</v>
      </c>
      <c r="F22" s="38" t="s">
        <v>1437</v>
      </c>
      <c r="G22" s="38"/>
      <c r="H22" s="38"/>
      <c r="I22" s="38"/>
      <c r="J22" s="38"/>
      <c r="K22" s="1354"/>
      <c r="L22" s="27" t="s">
        <v>4790</v>
      </c>
      <c r="M22" s="27" t="s">
        <v>67</v>
      </c>
      <c r="N22" s="646">
        <f t="shared" si="0"/>
        <v>0.75</v>
      </c>
      <c r="O22" s="27" t="s">
        <v>53</v>
      </c>
      <c r="P22" s="27">
        <v>12</v>
      </c>
      <c r="Q22" s="27" t="s">
        <v>4791</v>
      </c>
      <c r="R22" s="1355" t="s">
        <v>4788</v>
      </c>
      <c r="S22" s="880" t="s">
        <v>847</v>
      </c>
      <c r="T22" s="870" t="s">
        <v>775</v>
      </c>
      <c r="U22" s="27"/>
      <c r="V22" s="27"/>
      <c r="W22" s="27"/>
      <c r="X22" s="27"/>
      <c r="Y22" s="27"/>
      <c r="Z22" s="27"/>
      <c r="AA22" s="27"/>
      <c r="AB22" s="27"/>
      <c r="AC22" s="27"/>
      <c r="AD22" s="27"/>
      <c r="AE22" s="27"/>
      <c r="AF22" s="27"/>
      <c r="AG22" s="27"/>
      <c r="AH22" s="27"/>
      <c r="AI22" s="27"/>
      <c r="AJ22" s="27"/>
      <c r="AK22" s="27"/>
      <c r="AL22" s="27"/>
      <c r="AM22" s="22"/>
      <c r="AN22" s="22"/>
      <c r="AO22" s="22"/>
      <c r="AP22" s="27"/>
      <c r="AQ22" s="27"/>
    </row>
    <row r="23" spans="1:43" ht="51">
      <c r="A23" s="299">
        <v>17</v>
      </c>
      <c r="B23" s="1907"/>
      <c r="C23" s="1909"/>
      <c r="D23" s="1357" t="s">
        <v>4792</v>
      </c>
      <c r="E23" s="24" t="s">
        <v>48</v>
      </c>
      <c r="F23" s="38" t="s">
        <v>1437</v>
      </c>
      <c r="G23" s="38"/>
      <c r="H23" s="38"/>
      <c r="I23" s="38"/>
      <c r="J23" s="38"/>
      <c r="K23" s="1354"/>
      <c r="L23" s="27" t="s">
        <v>4793</v>
      </c>
      <c r="M23" s="27" t="s">
        <v>67</v>
      </c>
      <c r="N23" s="646">
        <f t="shared" si="0"/>
        <v>0.75</v>
      </c>
      <c r="O23" s="27" t="s">
        <v>53</v>
      </c>
      <c r="P23" s="27">
        <v>12</v>
      </c>
      <c r="Q23" s="27" t="s">
        <v>4794</v>
      </c>
      <c r="R23" s="1355" t="s">
        <v>4788</v>
      </c>
      <c r="S23" s="880" t="s">
        <v>847</v>
      </c>
      <c r="T23" s="870" t="s">
        <v>4795</v>
      </c>
      <c r="U23" s="27"/>
      <c r="V23" s="27"/>
      <c r="W23" s="27"/>
      <c r="X23" s="27"/>
      <c r="Y23" s="27"/>
      <c r="Z23" s="27"/>
      <c r="AA23" s="27"/>
      <c r="AB23" s="27"/>
      <c r="AC23" s="27"/>
      <c r="AD23" s="27"/>
      <c r="AE23" s="27"/>
      <c r="AF23" s="27"/>
      <c r="AG23" s="27"/>
      <c r="AH23" s="27"/>
      <c r="AI23" s="27"/>
      <c r="AJ23" s="27"/>
      <c r="AK23" s="27"/>
      <c r="AL23" s="27"/>
      <c r="AM23" s="22"/>
      <c r="AN23" s="22"/>
      <c r="AO23" s="22"/>
      <c r="AP23" s="27"/>
      <c r="AQ23" s="27"/>
    </row>
    <row r="24" spans="1:43" ht="51">
      <c r="A24" s="299">
        <v>18</v>
      </c>
      <c r="B24" s="1907"/>
      <c r="C24" s="1836" t="s">
        <v>4796</v>
      </c>
      <c r="D24" s="1357" t="s">
        <v>4797</v>
      </c>
      <c r="E24" s="24" t="s">
        <v>48</v>
      </c>
      <c r="F24" s="38" t="s">
        <v>1437</v>
      </c>
      <c r="G24" s="38"/>
      <c r="H24" s="38"/>
      <c r="I24" s="38"/>
      <c r="J24" s="38"/>
      <c r="K24" s="1354"/>
      <c r="L24" s="27" t="s">
        <v>4798</v>
      </c>
      <c r="M24" s="27" t="s">
        <v>67</v>
      </c>
      <c r="N24" s="646">
        <f t="shared" si="0"/>
        <v>0.75</v>
      </c>
      <c r="O24" s="27" t="s">
        <v>53</v>
      </c>
      <c r="P24" s="27">
        <v>12</v>
      </c>
      <c r="Q24" s="27" t="s">
        <v>4799</v>
      </c>
      <c r="R24" s="1355" t="s">
        <v>4800</v>
      </c>
      <c r="S24" s="880" t="s">
        <v>847</v>
      </c>
      <c r="T24" s="870" t="s">
        <v>775</v>
      </c>
      <c r="U24" s="27"/>
      <c r="V24" s="27"/>
      <c r="W24" s="27"/>
      <c r="X24" s="27"/>
      <c r="Y24" s="27"/>
      <c r="Z24" s="27"/>
      <c r="AA24" s="27"/>
      <c r="AB24" s="27"/>
      <c r="AC24" s="27"/>
      <c r="AD24" s="27"/>
      <c r="AE24" s="27"/>
      <c r="AF24" s="27"/>
      <c r="AG24" s="27"/>
      <c r="AH24" s="27"/>
      <c r="AI24" s="27"/>
      <c r="AJ24" s="27"/>
      <c r="AK24" s="27"/>
      <c r="AL24" s="27"/>
      <c r="AM24" s="22"/>
      <c r="AN24" s="22"/>
      <c r="AO24" s="22"/>
      <c r="AP24" s="27"/>
      <c r="AQ24" s="27"/>
    </row>
    <row r="25" spans="1:43" ht="51">
      <c r="A25" s="299">
        <v>19</v>
      </c>
      <c r="B25" s="1907"/>
      <c r="C25" s="1909"/>
      <c r="D25" s="38" t="s">
        <v>4801</v>
      </c>
      <c r="E25" s="24" t="s">
        <v>48</v>
      </c>
      <c r="F25" s="38" t="s">
        <v>1437</v>
      </c>
      <c r="G25" s="38"/>
      <c r="H25" s="38"/>
      <c r="I25" s="38"/>
      <c r="J25" s="38"/>
      <c r="K25" s="1354"/>
      <c r="L25" s="27" t="s">
        <v>4802</v>
      </c>
      <c r="M25" s="27" t="s">
        <v>67</v>
      </c>
      <c r="N25" s="646">
        <f t="shared" si="0"/>
        <v>0.75</v>
      </c>
      <c r="O25" s="27" t="s">
        <v>53</v>
      </c>
      <c r="P25" s="27">
        <v>6</v>
      </c>
      <c r="Q25" s="27" t="s">
        <v>4803</v>
      </c>
      <c r="R25" s="1355" t="s">
        <v>4800</v>
      </c>
      <c r="S25" s="880" t="s">
        <v>847</v>
      </c>
      <c r="T25" s="870" t="s">
        <v>775</v>
      </c>
      <c r="U25" s="27"/>
      <c r="V25" s="27"/>
      <c r="W25" s="27"/>
      <c r="X25" s="27"/>
      <c r="Y25" s="27"/>
      <c r="Z25" s="27"/>
      <c r="AA25" s="27"/>
      <c r="AB25" s="27"/>
      <c r="AC25" s="27"/>
      <c r="AD25" s="27"/>
      <c r="AE25" s="27"/>
      <c r="AF25" s="27"/>
      <c r="AG25" s="27"/>
      <c r="AH25" s="27"/>
      <c r="AI25" s="27"/>
      <c r="AJ25" s="27"/>
      <c r="AK25" s="27"/>
      <c r="AL25" s="27"/>
      <c r="AM25" s="22"/>
      <c r="AN25" s="22"/>
      <c r="AO25" s="22"/>
      <c r="AP25" s="27"/>
      <c r="AQ25" s="27"/>
    </row>
    <row r="26" spans="1:43" ht="51">
      <c r="A26" s="299">
        <v>20</v>
      </c>
      <c r="B26" s="1907"/>
      <c r="C26" s="1836" t="s">
        <v>4804</v>
      </c>
      <c r="D26" s="38" t="s">
        <v>4805</v>
      </c>
      <c r="E26" s="24" t="s">
        <v>48</v>
      </c>
      <c r="F26" s="38" t="s">
        <v>1437</v>
      </c>
      <c r="G26" s="38"/>
      <c r="H26" s="38"/>
      <c r="I26" s="38"/>
      <c r="J26" s="38"/>
      <c r="K26" s="1354"/>
      <c r="L26" s="27" t="s">
        <v>4806</v>
      </c>
      <c r="M26" s="27" t="s">
        <v>67</v>
      </c>
      <c r="N26" s="646">
        <f t="shared" si="0"/>
        <v>0.75</v>
      </c>
      <c r="O26" s="27" t="s">
        <v>53</v>
      </c>
      <c r="P26" s="27">
        <v>12</v>
      </c>
      <c r="Q26" s="27" t="s">
        <v>4807</v>
      </c>
      <c r="R26" s="1355" t="s">
        <v>4808</v>
      </c>
      <c r="S26" s="880" t="s">
        <v>4809</v>
      </c>
      <c r="T26" s="870" t="s">
        <v>775</v>
      </c>
      <c r="U26" s="27"/>
      <c r="V26" s="27"/>
      <c r="W26" s="27"/>
      <c r="X26" s="27"/>
      <c r="Y26" s="27"/>
      <c r="Z26" s="27"/>
      <c r="AA26" s="27"/>
      <c r="AB26" s="27"/>
      <c r="AC26" s="27"/>
      <c r="AD26" s="27"/>
      <c r="AE26" s="27"/>
      <c r="AF26" s="27"/>
      <c r="AG26" s="27"/>
      <c r="AH26" s="27"/>
      <c r="AI26" s="27"/>
      <c r="AJ26" s="27"/>
      <c r="AK26" s="27"/>
      <c r="AL26" s="27"/>
      <c r="AM26" s="22"/>
      <c r="AN26" s="22"/>
      <c r="AO26" s="22"/>
      <c r="AP26" s="27"/>
      <c r="AQ26" s="27"/>
    </row>
    <row r="27" spans="1:43" ht="51">
      <c r="A27" s="299">
        <v>21</v>
      </c>
      <c r="B27" s="1907"/>
      <c r="C27" s="1909"/>
      <c r="D27" s="38" t="s">
        <v>1671</v>
      </c>
      <c r="E27" s="24" t="s">
        <v>48</v>
      </c>
      <c r="F27" s="38" t="s">
        <v>1437</v>
      </c>
      <c r="G27" s="38"/>
      <c r="H27" s="38"/>
      <c r="I27" s="38"/>
      <c r="J27" s="38"/>
      <c r="K27" s="1354"/>
      <c r="L27" s="27" t="s">
        <v>4810</v>
      </c>
      <c r="M27" s="27" t="s">
        <v>67</v>
      </c>
      <c r="N27" s="646">
        <f t="shared" si="0"/>
        <v>0.75</v>
      </c>
      <c r="O27" s="27" t="s">
        <v>53</v>
      </c>
      <c r="P27" s="27">
        <v>1</v>
      </c>
      <c r="Q27" s="27" t="s">
        <v>4811</v>
      </c>
      <c r="R27" s="1356" t="s">
        <v>4808</v>
      </c>
      <c r="S27" s="880" t="s">
        <v>4809</v>
      </c>
      <c r="T27" s="870" t="s">
        <v>775</v>
      </c>
      <c r="U27" s="27"/>
      <c r="V27" s="27"/>
      <c r="W27" s="27"/>
      <c r="X27" s="27"/>
      <c r="Y27" s="27"/>
      <c r="Z27" s="27"/>
      <c r="AA27" s="27"/>
      <c r="AB27" s="27"/>
      <c r="AC27" s="27"/>
      <c r="AD27" s="27"/>
      <c r="AE27" s="27"/>
      <c r="AF27" s="27"/>
      <c r="AG27" s="27"/>
      <c r="AH27" s="27"/>
      <c r="AI27" s="27"/>
      <c r="AJ27" s="27"/>
      <c r="AK27" s="27"/>
      <c r="AL27" s="27"/>
      <c r="AM27" s="22"/>
      <c r="AN27" s="22"/>
      <c r="AO27" s="22"/>
      <c r="AP27" s="27"/>
      <c r="AQ27" s="27"/>
    </row>
    <row r="28" spans="1:43" ht="51">
      <c r="A28" s="299">
        <v>22</v>
      </c>
      <c r="B28" s="1909"/>
      <c r="C28" s="38" t="s">
        <v>4812</v>
      </c>
      <c r="D28" s="1357" t="s">
        <v>4813</v>
      </c>
      <c r="E28" s="24" t="s">
        <v>48</v>
      </c>
      <c r="F28" s="38" t="s">
        <v>1437</v>
      </c>
      <c r="G28" s="38"/>
      <c r="H28" s="38"/>
      <c r="I28" s="38"/>
      <c r="J28" s="38"/>
      <c r="K28" s="1354"/>
      <c r="L28" s="27" t="s">
        <v>4814</v>
      </c>
      <c r="M28" s="27" t="s">
        <v>67</v>
      </c>
      <c r="N28" s="646">
        <f t="shared" si="0"/>
        <v>0.75</v>
      </c>
      <c r="O28" s="27" t="s">
        <v>53</v>
      </c>
      <c r="P28" s="27">
        <v>6</v>
      </c>
      <c r="Q28" s="27" t="s">
        <v>4815</v>
      </c>
      <c r="R28" s="1355" t="s">
        <v>4816</v>
      </c>
      <c r="S28" s="880" t="s">
        <v>847</v>
      </c>
      <c r="T28" s="870" t="s">
        <v>775</v>
      </c>
      <c r="U28" s="27"/>
      <c r="V28" s="27"/>
      <c r="W28" s="27"/>
      <c r="X28" s="27"/>
      <c r="Y28" s="27"/>
      <c r="Z28" s="27"/>
      <c r="AA28" s="27"/>
      <c r="AB28" s="27"/>
      <c r="AC28" s="27"/>
      <c r="AD28" s="27"/>
      <c r="AE28" s="27"/>
      <c r="AF28" s="27"/>
      <c r="AG28" s="27"/>
      <c r="AH28" s="27"/>
      <c r="AI28" s="27"/>
      <c r="AJ28" s="27"/>
      <c r="AK28" s="27"/>
      <c r="AL28" s="27"/>
      <c r="AM28" s="22"/>
      <c r="AN28" s="22"/>
      <c r="AO28" s="22"/>
      <c r="AP28" s="27"/>
      <c r="AQ28" s="27"/>
    </row>
    <row r="29" spans="1:43" ht="38.25" customHeight="1">
      <c r="A29" s="299">
        <v>23</v>
      </c>
      <c r="B29" s="2103" t="s">
        <v>124</v>
      </c>
      <c r="C29" s="1836" t="s">
        <v>4817</v>
      </c>
      <c r="D29" s="38" t="s">
        <v>4818</v>
      </c>
      <c r="E29" s="24" t="s">
        <v>48</v>
      </c>
      <c r="F29" s="38" t="s">
        <v>1437</v>
      </c>
      <c r="G29" s="38"/>
      <c r="H29" s="38"/>
      <c r="I29" s="38"/>
      <c r="J29" s="38"/>
      <c r="K29" s="1354"/>
      <c r="L29" s="27" t="s">
        <v>4819</v>
      </c>
      <c r="M29" s="27" t="s">
        <v>52</v>
      </c>
      <c r="N29" s="646">
        <v>1</v>
      </c>
      <c r="O29" s="27" t="s">
        <v>53</v>
      </c>
      <c r="P29" s="27">
        <v>1</v>
      </c>
      <c r="Q29" s="27" t="s">
        <v>4820</v>
      </c>
      <c r="R29" s="1356" t="s">
        <v>4821</v>
      </c>
      <c r="S29" s="880" t="s">
        <v>4822</v>
      </c>
      <c r="T29" s="880" t="s">
        <v>4822</v>
      </c>
      <c r="U29" s="27"/>
      <c r="V29" s="27"/>
      <c r="W29" s="27"/>
      <c r="X29" s="27"/>
      <c r="Y29" s="27"/>
      <c r="Z29" s="27"/>
      <c r="AA29" s="27"/>
      <c r="AB29" s="27"/>
      <c r="AC29" s="27"/>
      <c r="AD29" s="27"/>
      <c r="AE29" s="27"/>
      <c r="AF29" s="27"/>
      <c r="AG29" s="27"/>
      <c r="AH29" s="27"/>
      <c r="AI29" s="27"/>
      <c r="AJ29" s="27"/>
      <c r="AK29" s="27"/>
      <c r="AL29" s="27"/>
      <c r="AM29" s="22"/>
      <c r="AN29" s="22"/>
      <c r="AO29" s="22"/>
      <c r="AP29" s="27"/>
      <c r="AQ29" s="27"/>
    </row>
    <row r="30" spans="1:43" ht="51">
      <c r="A30" s="299">
        <v>24</v>
      </c>
      <c r="B30" s="1907"/>
      <c r="C30" s="1907"/>
      <c r="D30" s="38" t="s">
        <v>4823</v>
      </c>
      <c r="E30" s="24" t="s">
        <v>48</v>
      </c>
      <c r="F30" s="38" t="s">
        <v>1437</v>
      </c>
      <c r="G30" s="38"/>
      <c r="H30" s="38"/>
      <c r="I30" s="38"/>
      <c r="J30" s="38"/>
      <c r="K30" s="1354"/>
      <c r="L30" s="27" t="s">
        <v>4819</v>
      </c>
      <c r="M30" s="27" t="s">
        <v>52</v>
      </c>
      <c r="N30" s="646">
        <v>1</v>
      </c>
      <c r="O30" s="27" t="s">
        <v>53</v>
      </c>
      <c r="P30" s="27">
        <v>1</v>
      </c>
      <c r="Q30" s="27" t="s">
        <v>4824</v>
      </c>
      <c r="R30" s="1356" t="s">
        <v>4821</v>
      </c>
      <c r="S30" s="880" t="s">
        <v>4825</v>
      </c>
      <c r="T30" s="880" t="s">
        <v>4825</v>
      </c>
      <c r="U30" s="27"/>
      <c r="V30" s="27"/>
      <c r="W30" s="27"/>
      <c r="X30" s="27"/>
      <c r="Y30" s="27"/>
      <c r="Z30" s="27"/>
      <c r="AA30" s="27"/>
      <c r="AB30" s="27"/>
      <c r="AC30" s="27"/>
      <c r="AD30" s="27"/>
      <c r="AE30" s="27"/>
      <c r="AF30" s="27"/>
      <c r="AG30" s="27"/>
      <c r="AH30" s="27"/>
      <c r="AI30" s="27"/>
      <c r="AJ30" s="27"/>
      <c r="AK30" s="27"/>
      <c r="AL30" s="27"/>
      <c r="AM30" s="22"/>
      <c r="AN30" s="22"/>
      <c r="AO30" s="22"/>
      <c r="AP30" s="27"/>
      <c r="AQ30" s="27"/>
    </row>
    <row r="31" spans="1:43" ht="51">
      <c r="A31" s="299">
        <v>25</v>
      </c>
      <c r="B31" s="1907"/>
      <c r="C31" s="1907"/>
      <c r="D31" s="38" t="s">
        <v>4826</v>
      </c>
      <c r="E31" s="24" t="s">
        <v>48</v>
      </c>
      <c r="F31" s="38" t="s">
        <v>1437</v>
      </c>
      <c r="G31" s="38"/>
      <c r="H31" s="38"/>
      <c r="I31" s="38"/>
      <c r="J31" s="38"/>
      <c r="K31" s="1354"/>
      <c r="L31" s="27" t="s">
        <v>4819</v>
      </c>
      <c r="M31" s="27" t="s">
        <v>52</v>
      </c>
      <c r="N31" s="646">
        <v>1</v>
      </c>
      <c r="O31" s="27" t="s">
        <v>53</v>
      </c>
      <c r="P31" s="27">
        <v>1</v>
      </c>
      <c r="Q31" s="27" t="s">
        <v>4827</v>
      </c>
      <c r="R31" s="1356" t="s">
        <v>4821</v>
      </c>
      <c r="S31" s="880" t="s">
        <v>4828</v>
      </c>
      <c r="T31" s="880" t="s">
        <v>4828</v>
      </c>
      <c r="U31" s="27"/>
      <c r="V31" s="27"/>
      <c r="W31" s="27"/>
      <c r="X31" s="27"/>
      <c r="Y31" s="27"/>
      <c r="Z31" s="27"/>
      <c r="AA31" s="27"/>
      <c r="AB31" s="27"/>
      <c r="AC31" s="27"/>
      <c r="AD31" s="27"/>
      <c r="AE31" s="27"/>
      <c r="AF31" s="27"/>
      <c r="AG31" s="27"/>
      <c r="AH31" s="27"/>
      <c r="AI31" s="27"/>
      <c r="AJ31" s="27"/>
      <c r="AK31" s="27"/>
      <c r="AL31" s="27"/>
      <c r="AM31" s="22"/>
      <c r="AN31" s="22"/>
      <c r="AO31" s="22"/>
      <c r="AP31" s="27"/>
      <c r="AQ31" s="27"/>
    </row>
    <row r="32" spans="1:43" ht="51">
      <c r="A32" s="299">
        <v>26</v>
      </c>
      <c r="B32" s="1907"/>
      <c r="C32" s="1907"/>
      <c r="D32" s="38" t="s">
        <v>4829</v>
      </c>
      <c r="E32" s="24" t="s">
        <v>48</v>
      </c>
      <c r="F32" s="38" t="s">
        <v>1437</v>
      </c>
      <c r="G32" s="38"/>
      <c r="H32" s="38"/>
      <c r="I32" s="38"/>
      <c r="J32" s="38"/>
      <c r="K32" s="1354"/>
      <c r="L32" s="27" t="s">
        <v>4819</v>
      </c>
      <c r="M32" s="27" t="s">
        <v>52</v>
      </c>
      <c r="N32" s="646">
        <v>1</v>
      </c>
      <c r="O32" s="27" t="s">
        <v>53</v>
      </c>
      <c r="P32" s="27">
        <v>1</v>
      </c>
      <c r="Q32" s="27" t="s">
        <v>4830</v>
      </c>
      <c r="R32" s="1356" t="s">
        <v>4821</v>
      </c>
      <c r="S32" s="880" t="s">
        <v>4831</v>
      </c>
      <c r="T32" s="880" t="s">
        <v>4831</v>
      </c>
      <c r="U32" s="27"/>
      <c r="V32" s="27"/>
      <c r="W32" s="27"/>
      <c r="X32" s="27"/>
      <c r="Y32" s="27"/>
      <c r="Z32" s="27"/>
      <c r="AA32" s="27"/>
      <c r="AB32" s="27"/>
      <c r="AC32" s="27"/>
      <c r="AD32" s="27"/>
      <c r="AE32" s="27"/>
      <c r="AF32" s="27"/>
      <c r="AG32" s="27"/>
      <c r="AH32" s="27"/>
      <c r="AI32" s="27"/>
      <c r="AJ32" s="27"/>
      <c r="AK32" s="27"/>
      <c r="AL32" s="27"/>
      <c r="AM32" s="22"/>
      <c r="AN32" s="22"/>
      <c r="AO32" s="22"/>
      <c r="AP32" s="27"/>
      <c r="AQ32" s="27"/>
    </row>
    <row r="33" spans="1:43" ht="51">
      <c r="A33" s="299">
        <v>27</v>
      </c>
      <c r="B33" s="1907"/>
      <c r="C33" s="1907"/>
      <c r="D33" s="38" t="s">
        <v>4832</v>
      </c>
      <c r="E33" s="24" t="s">
        <v>48</v>
      </c>
      <c r="F33" s="38" t="s">
        <v>1437</v>
      </c>
      <c r="G33" s="38"/>
      <c r="H33" s="38"/>
      <c r="I33" s="38"/>
      <c r="J33" s="38"/>
      <c r="K33" s="1354"/>
      <c r="L33" s="27" t="s">
        <v>4819</v>
      </c>
      <c r="M33" s="27" t="s">
        <v>52</v>
      </c>
      <c r="N33" s="646">
        <v>1</v>
      </c>
      <c r="O33" s="27" t="s">
        <v>53</v>
      </c>
      <c r="P33" s="27">
        <v>1</v>
      </c>
      <c r="Q33" s="27" t="s">
        <v>4833</v>
      </c>
      <c r="R33" s="1356" t="s">
        <v>4821</v>
      </c>
      <c r="S33" s="880" t="s">
        <v>4834</v>
      </c>
      <c r="T33" s="880" t="s">
        <v>4834</v>
      </c>
      <c r="U33" s="27"/>
      <c r="V33" s="27"/>
      <c r="W33" s="27"/>
      <c r="X33" s="27"/>
      <c r="Y33" s="27"/>
      <c r="Z33" s="27"/>
      <c r="AA33" s="27"/>
      <c r="AB33" s="27"/>
      <c r="AC33" s="27"/>
      <c r="AD33" s="27"/>
      <c r="AE33" s="27"/>
      <c r="AF33" s="27"/>
      <c r="AG33" s="27"/>
      <c r="AH33" s="27"/>
      <c r="AI33" s="27"/>
      <c r="AJ33" s="27"/>
      <c r="AK33" s="27"/>
      <c r="AL33" s="27"/>
      <c r="AM33" s="22"/>
      <c r="AN33" s="22"/>
      <c r="AO33" s="22"/>
      <c r="AP33" s="27"/>
      <c r="AQ33" s="27"/>
    </row>
    <row r="34" spans="1:43" ht="51">
      <c r="A34" s="299">
        <v>28</v>
      </c>
      <c r="B34" s="1907"/>
      <c r="C34" s="1907"/>
      <c r="D34" s="38" t="s">
        <v>4835</v>
      </c>
      <c r="E34" s="24" t="s">
        <v>48</v>
      </c>
      <c r="F34" s="38" t="s">
        <v>1437</v>
      </c>
      <c r="G34" s="38"/>
      <c r="H34" s="38"/>
      <c r="I34" s="38"/>
      <c r="J34" s="38"/>
      <c r="K34" s="1354"/>
      <c r="L34" s="27" t="s">
        <v>4819</v>
      </c>
      <c r="M34" s="27" t="s">
        <v>52</v>
      </c>
      <c r="N34" s="646">
        <v>1</v>
      </c>
      <c r="O34" s="27" t="s">
        <v>53</v>
      </c>
      <c r="P34" s="27">
        <v>1</v>
      </c>
      <c r="Q34" s="27" t="s">
        <v>4836</v>
      </c>
      <c r="R34" s="1356" t="s">
        <v>4821</v>
      </c>
      <c r="S34" s="880" t="s">
        <v>4837</v>
      </c>
      <c r="T34" s="880" t="s">
        <v>4837</v>
      </c>
      <c r="U34" s="27"/>
      <c r="V34" s="27"/>
      <c r="W34" s="27"/>
      <c r="X34" s="27"/>
      <c r="Y34" s="27"/>
      <c r="Z34" s="27"/>
      <c r="AA34" s="27"/>
      <c r="AB34" s="27"/>
      <c r="AC34" s="27"/>
      <c r="AD34" s="27"/>
      <c r="AE34" s="27"/>
      <c r="AF34" s="27"/>
      <c r="AG34" s="27"/>
      <c r="AH34" s="27"/>
      <c r="AI34" s="27"/>
      <c r="AJ34" s="27"/>
      <c r="AK34" s="27"/>
      <c r="AL34" s="27"/>
      <c r="AM34" s="22"/>
      <c r="AN34" s="22"/>
      <c r="AO34" s="22"/>
      <c r="AP34" s="27"/>
      <c r="AQ34" s="27"/>
    </row>
    <row r="35" spans="1:43" ht="51">
      <c r="A35" s="299">
        <v>29</v>
      </c>
      <c r="B35" s="1907"/>
      <c r="C35" s="1907"/>
      <c r="D35" s="38" t="s">
        <v>4838</v>
      </c>
      <c r="E35" s="24" t="s">
        <v>48</v>
      </c>
      <c r="F35" s="38" t="s">
        <v>1437</v>
      </c>
      <c r="G35" s="38"/>
      <c r="H35" s="38"/>
      <c r="I35" s="38"/>
      <c r="J35" s="38"/>
      <c r="K35" s="1354"/>
      <c r="L35" s="27" t="s">
        <v>4819</v>
      </c>
      <c r="M35" s="27" t="s">
        <v>52</v>
      </c>
      <c r="N35" s="646">
        <v>1</v>
      </c>
      <c r="O35" s="27" t="s">
        <v>53</v>
      </c>
      <c r="P35" s="27">
        <v>1</v>
      </c>
      <c r="Q35" s="27" t="s">
        <v>4839</v>
      </c>
      <c r="R35" s="1356" t="s">
        <v>4821</v>
      </c>
      <c r="S35" s="880" t="s">
        <v>4840</v>
      </c>
      <c r="T35" s="880" t="s">
        <v>4840</v>
      </c>
      <c r="U35" s="27"/>
      <c r="V35" s="27"/>
      <c r="W35" s="27"/>
      <c r="X35" s="27"/>
      <c r="Y35" s="27"/>
      <c r="Z35" s="27"/>
      <c r="AA35" s="27"/>
      <c r="AB35" s="27"/>
      <c r="AC35" s="27"/>
      <c r="AD35" s="27"/>
      <c r="AE35" s="27"/>
      <c r="AF35" s="27"/>
      <c r="AG35" s="27"/>
      <c r="AH35" s="27"/>
      <c r="AI35" s="27"/>
      <c r="AJ35" s="27"/>
      <c r="AK35" s="27"/>
      <c r="AL35" s="27"/>
      <c r="AM35" s="22"/>
      <c r="AN35" s="22"/>
      <c r="AO35" s="22"/>
      <c r="AP35" s="27"/>
      <c r="AQ35" s="27"/>
    </row>
    <row r="36" spans="1:43" ht="51">
      <c r="A36" s="299">
        <v>30</v>
      </c>
      <c r="B36" s="1907"/>
      <c r="C36" s="1907"/>
      <c r="D36" s="38" t="s">
        <v>4841</v>
      </c>
      <c r="E36" s="24" t="s">
        <v>48</v>
      </c>
      <c r="F36" s="38" t="s">
        <v>1437</v>
      </c>
      <c r="G36" s="38"/>
      <c r="H36" s="38"/>
      <c r="I36" s="38"/>
      <c r="J36" s="38"/>
      <c r="K36" s="1354"/>
      <c r="L36" s="27" t="s">
        <v>4819</v>
      </c>
      <c r="M36" s="27" t="s">
        <v>52</v>
      </c>
      <c r="N36" s="646">
        <v>1</v>
      </c>
      <c r="O36" s="27" t="s">
        <v>53</v>
      </c>
      <c r="P36" s="27">
        <v>1</v>
      </c>
      <c r="Q36" s="27" t="s">
        <v>4842</v>
      </c>
      <c r="R36" s="1356" t="s">
        <v>4821</v>
      </c>
      <c r="S36" s="880" t="s">
        <v>4843</v>
      </c>
      <c r="T36" s="880" t="s">
        <v>4843</v>
      </c>
      <c r="U36" s="27"/>
      <c r="V36" s="27"/>
      <c r="W36" s="27"/>
      <c r="X36" s="27"/>
      <c r="Y36" s="27"/>
      <c r="Z36" s="27"/>
      <c r="AA36" s="27"/>
      <c r="AB36" s="27"/>
      <c r="AC36" s="27"/>
      <c r="AD36" s="27"/>
      <c r="AE36" s="27"/>
      <c r="AF36" s="27"/>
      <c r="AG36" s="27"/>
      <c r="AH36" s="27"/>
      <c r="AI36" s="27"/>
      <c r="AJ36" s="27"/>
      <c r="AK36" s="27"/>
      <c r="AL36" s="27"/>
      <c r="AM36" s="22"/>
      <c r="AN36" s="22"/>
      <c r="AO36" s="22"/>
      <c r="AP36" s="27"/>
      <c r="AQ36" s="27"/>
    </row>
    <row r="37" spans="1:43" ht="51">
      <c r="A37" s="299">
        <v>31</v>
      </c>
      <c r="B37" s="1907"/>
      <c r="C37" s="1907"/>
      <c r="D37" s="38" t="s">
        <v>4844</v>
      </c>
      <c r="E37" s="24" t="s">
        <v>48</v>
      </c>
      <c r="F37" s="38" t="s">
        <v>1437</v>
      </c>
      <c r="G37" s="38"/>
      <c r="H37" s="38"/>
      <c r="I37" s="38"/>
      <c r="J37" s="38"/>
      <c r="K37" s="1354"/>
      <c r="L37" s="27" t="s">
        <v>4819</v>
      </c>
      <c r="M37" s="27" t="s">
        <v>52</v>
      </c>
      <c r="N37" s="646">
        <v>1</v>
      </c>
      <c r="O37" s="27" t="s">
        <v>53</v>
      </c>
      <c r="P37" s="27">
        <v>1</v>
      </c>
      <c r="Q37" s="27" t="s">
        <v>4845</v>
      </c>
      <c r="R37" s="1356" t="s">
        <v>4821</v>
      </c>
      <c r="S37" s="880" t="s">
        <v>4846</v>
      </c>
      <c r="T37" s="880" t="s">
        <v>4846</v>
      </c>
      <c r="U37" s="27"/>
      <c r="V37" s="27"/>
      <c r="W37" s="27"/>
      <c r="X37" s="27"/>
      <c r="Y37" s="27"/>
      <c r="Z37" s="27"/>
      <c r="AA37" s="27"/>
      <c r="AB37" s="27"/>
      <c r="AC37" s="27"/>
      <c r="AD37" s="27"/>
      <c r="AE37" s="27"/>
      <c r="AF37" s="27"/>
      <c r="AG37" s="27"/>
      <c r="AH37" s="27"/>
      <c r="AI37" s="27"/>
      <c r="AJ37" s="27"/>
      <c r="AK37" s="27"/>
      <c r="AL37" s="27"/>
      <c r="AM37" s="22"/>
      <c r="AN37" s="22"/>
      <c r="AO37" s="22"/>
      <c r="AP37" s="27"/>
      <c r="AQ37" s="27"/>
    </row>
    <row r="38" spans="1:43" ht="51">
      <c r="A38" s="299">
        <v>32</v>
      </c>
      <c r="B38" s="1907"/>
      <c r="C38" s="1907"/>
      <c r="D38" s="38" t="s">
        <v>4847</v>
      </c>
      <c r="E38" s="24" t="s">
        <v>48</v>
      </c>
      <c r="F38" s="38" t="s">
        <v>1437</v>
      </c>
      <c r="G38" s="38"/>
      <c r="H38" s="38"/>
      <c r="I38" s="38"/>
      <c r="J38" s="38"/>
      <c r="K38" s="1354"/>
      <c r="L38" s="27" t="s">
        <v>4819</v>
      </c>
      <c r="M38" s="27" t="s">
        <v>52</v>
      </c>
      <c r="N38" s="646">
        <v>1</v>
      </c>
      <c r="O38" s="27" t="s">
        <v>53</v>
      </c>
      <c r="P38" s="27">
        <v>1</v>
      </c>
      <c r="Q38" s="27" t="s">
        <v>4833</v>
      </c>
      <c r="R38" s="1356" t="s">
        <v>4821</v>
      </c>
      <c r="S38" s="880" t="s">
        <v>4834</v>
      </c>
      <c r="T38" s="880" t="s">
        <v>4834</v>
      </c>
      <c r="U38" s="27"/>
      <c r="V38" s="27"/>
      <c r="W38" s="27"/>
      <c r="X38" s="27"/>
      <c r="Y38" s="27"/>
      <c r="Z38" s="27"/>
      <c r="AA38" s="27"/>
      <c r="AB38" s="27"/>
      <c r="AC38" s="27"/>
      <c r="AD38" s="27"/>
      <c r="AE38" s="27"/>
      <c r="AF38" s="27"/>
      <c r="AG38" s="27"/>
      <c r="AH38" s="27"/>
      <c r="AI38" s="27"/>
      <c r="AJ38" s="27"/>
      <c r="AK38" s="27"/>
      <c r="AL38" s="27"/>
      <c r="AM38" s="22"/>
      <c r="AN38" s="22"/>
      <c r="AO38" s="22"/>
      <c r="AP38" s="27"/>
      <c r="AQ38" s="27"/>
    </row>
    <row r="39" spans="1:43" ht="51">
      <c r="A39" s="299">
        <v>33</v>
      </c>
      <c r="B39" s="1907"/>
      <c r="C39" s="1907"/>
      <c r="D39" s="38" t="s">
        <v>4848</v>
      </c>
      <c r="E39" s="24" t="s">
        <v>48</v>
      </c>
      <c r="F39" s="38" t="s">
        <v>1437</v>
      </c>
      <c r="G39" s="38"/>
      <c r="H39" s="38"/>
      <c r="I39" s="38"/>
      <c r="J39" s="38"/>
      <c r="K39" s="1354"/>
      <c r="L39" s="27" t="s">
        <v>4819</v>
      </c>
      <c r="M39" s="27" t="s">
        <v>52</v>
      </c>
      <c r="N39" s="646">
        <v>1</v>
      </c>
      <c r="O39" s="27" t="s">
        <v>53</v>
      </c>
      <c r="P39" s="27">
        <v>1</v>
      </c>
      <c r="Q39" s="27" t="s">
        <v>4836</v>
      </c>
      <c r="R39" s="1356" t="s">
        <v>4821</v>
      </c>
      <c r="S39" s="880" t="s">
        <v>4837</v>
      </c>
      <c r="T39" s="880" t="s">
        <v>4837</v>
      </c>
      <c r="U39" s="27"/>
      <c r="V39" s="27"/>
      <c r="W39" s="27"/>
      <c r="X39" s="27"/>
      <c r="Y39" s="27"/>
      <c r="Z39" s="27"/>
      <c r="AA39" s="27"/>
      <c r="AB39" s="27"/>
      <c r="AC39" s="27"/>
      <c r="AD39" s="27"/>
      <c r="AE39" s="27"/>
      <c r="AF39" s="27"/>
      <c r="AG39" s="27"/>
      <c r="AH39" s="27"/>
      <c r="AI39" s="27"/>
      <c r="AJ39" s="27"/>
      <c r="AK39" s="27"/>
      <c r="AL39" s="27"/>
      <c r="AM39" s="22"/>
      <c r="AN39" s="22"/>
      <c r="AO39" s="22"/>
      <c r="AP39" s="27"/>
      <c r="AQ39" s="27"/>
    </row>
    <row r="40" spans="1:43" ht="51">
      <c r="A40" s="299">
        <v>34</v>
      </c>
      <c r="B40" s="1907"/>
      <c r="C40" s="1907"/>
      <c r="D40" s="38" t="s">
        <v>4849</v>
      </c>
      <c r="E40" s="24" t="s">
        <v>48</v>
      </c>
      <c r="F40" s="38" t="s">
        <v>1437</v>
      </c>
      <c r="G40" s="38"/>
      <c r="H40" s="38"/>
      <c r="I40" s="38"/>
      <c r="J40" s="38"/>
      <c r="K40" s="1354"/>
      <c r="L40" s="27" t="s">
        <v>4819</v>
      </c>
      <c r="M40" s="27" t="s">
        <v>52</v>
      </c>
      <c r="N40" s="646">
        <v>1</v>
      </c>
      <c r="O40" s="27" t="s">
        <v>53</v>
      </c>
      <c r="P40" s="27">
        <v>1</v>
      </c>
      <c r="Q40" s="27" t="s">
        <v>4850</v>
      </c>
      <c r="R40" s="1356" t="s">
        <v>4821</v>
      </c>
      <c r="S40" s="880" t="s">
        <v>4851</v>
      </c>
      <c r="T40" s="880" t="s">
        <v>4851</v>
      </c>
      <c r="U40" s="27"/>
      <c r="V40" s="27"/>
      <c r="W40" s="27"/>
      <c r="X40" s="27"/>
      <c r="Y40" s="27"/>
      <c r="Z40" s="27"/>
      <c r="AA40" s="27"/>
      <c r="AB40" s="27"/>
      <c r="AC40" s="27"/>
      <c r="AD40" s="27"/>
      <c r="AE40" s="27"/>
      <c r="AF40" s="27"/>
      <c r="AG40" s="27"/>
      <c r="AH40" s="27"/>
      <c r="AI40" s="27"/>
      <c r="AJ40" s="27"/>
      <c r="AK40" s="27"/>
      <c r="AL40" s="27"/>
      <c r="AM40" s="22"/>
      <c r="AN40" s="22"/>
      <c r="AO40" s="22"/>
      <c r="AP40" s="27"/>
      <c r="AQ40" s="27"/>
    </row>
    <row r="41" spans="1:43" ht="51">
      <c r="A41" s="299">
        <v>35</v>
      </c>
      <c r="B41" s="1907"/>
      <c r="C41" s="1907"/>
      <c r="D41" s="38" t="s">
        <v>4852</v>
      </c>
      <c r="E41" s="24" t="s">
        <v>48</v>
      </c>
      <c r="F41" s="38" t="s">
        <v>1437</v>
      </c>
      <c r="G41" s="38"/>
      <c r="H41" s="38"/>
      <c r="I41" s="38"/>
      <c r="J41" s="38"/>
      <c r="K41" s="1354"/>
      <c r="L41" s="27" t="s">
        <v>4819</v>
      </c>
      <c r="M41" s="27" t="s">
        <v>52</v>
      </c>
      <c r="N41" s="646">
        <v>1</v>
      </c>
      <c r="O41" s="27" t="s">
        <v>53</v>
      </c>
      <c r="P41" s="27">
        <v>1</v>
      </c>
      <c r="Q41" s="27" t="s">
        <v>4853</v>
      </c>
      <c r="R41" s="1356" t="s">
        <v>4821</v>
      </c>
      <c r="S41" s="880" t="s">
        <v>4854</v>
      </c>
      <c r="T41" s="880" t="s">
        <v>4854</v>
      </c>
      <c r="U41" s="27"/>
      <c r="V41" s="27"/>
      <c r="W41" s="27"/>
      <c r="X41" s="27"/>
      <c r="Y41" s="27"/>
      <c r="Z41" s="27"/>
      <c r="AA41" s="27"/>
      <c r="AB41" s="27"/>
      <c r="AC41" s="27"/>
      <c r="AD41" s="27"/>
      <c r="AE41" s="27"/>
      <c r="AF41" s="27"/>
      <c r="AG41" s="27"/>
      <c r="AH41" s="27"/>
      <c r="AI41" s="27"/>
      <c r="AJ41" s="27"/>
      <c r="AK41" s="27"/>
      <c r="AL41" s="27"/>
      <c r="AM41" s="22"/>
      <c r="AN41" s="22"/>
      <c r="AO41" s="22"/>
      <c r="AP41" s="27"/>
      <c r="AQ41" s="27"/>
    </row>
    <row r="42" spans="1:43" ht="51">
      <c r="A42" s="299">
        <v>36</v>
      </c>
      <c r="B42" s="1907"/>
      <c r="C42" s="1907"/>
      <c r="D42" s="38" t="s">
        <v>4855</v>
      </c>
      <c r="E42" s="24" t="s">
        <v>48</v>
      </c>
      <c r="F42" s="38" t="s">
        <v>1437</v>
      </c>
      <c r="G42" s="38"/>
      <c r="H42" s="38"/>
      <c r="I42" s="38"/>
      <c r="J42" s="38"/>
      <c r="K42" s="1354"/>
      <c r="L42" s="27" t="s">
        <v>4819</v>
      </c>
      <c r="M42" s="27" t="s">
        <v>52</v>
      </c>
      <c r="N42" s="646">
        <v>1</v>
      </c>
      <c r="O42" s="27" t="s">
        <v>53</v>
      </c>
      <c r="P42" s="27">
        <v>1</v>
      </c>
      <c r="Q42" s="27" t="s">
        <v>4856</v>
      </c>
      <c r="R42" s="1356" t="s">
        <v>4821</v>
      </c>
      <c r="S42" s="880" t="s">
        <v>4857</v>
      </c>
      <c r="T42" s="880" t="s">
        <v>4857</v>
      </c>
      <c r="U42" s="880"/>
      <c r="V42" s="880"/>
      <c r="W42" s="27"/>
      <c r="X42" s="27"/>
      <c r="Y42" s="27"/>
      <c r="Z42" s="27"/>
      <c r="AA42" s="27"/>
      <c r="AB42" s="27"/>
      <c r="AC42" s="27"/>
      <c r="AD42" s="27"/>
      <c r="AE42" s="27"/>
      <c r="AF42" s="27"/>
      <c r="AG42" s="27"/>
      <c r="AH42" s="27"/>
      <c r="AI42" s="27"/>
      <c r="AJ42" s="27"/>
      <c r="AK42" s="27"/>
      <c r="AL42" s="27"/>
      <c r="AM42" s="22"/>
      <c r="AN42" s="22"/>
      <c r="AO42" s="22"/>
      <c r="AP42" s="27"/>
      <c r="AQ42" s="27"/>
    </row>
    <row r="43" spans="1:43" ht="51">
      <c r="A43" s="299">
        <v>37</v>
      </c>
      <c r="B43" s="1907"/>
      <c r="C43" s="1907"/>
      <c r="D43" s="38" t="s">
        <v>4858</v>
      </c>
      <c r="E43" s="24" t="s">
        <v>48</v>
      </c>
      <c r="F43" s="38" t="s">
        <v>1437</v>
      </c>
      <c r="G43" s="38"/>
      <c r="H43" s="38"/>
      <c r="I43" s="38"/>
      <c r="J43" s="38"/>
      <c r="K43" s="1354"/>
      <c r="L43" s="27" t="s">
        <v>4819</v>
      </c>
      <c r="M43" s="27" t="s">
        <v>81</v>
      </c>
      <c r="N43" s="646">
        <v>0</v>
      </c>
      <c r="O43" s="27" t="s">
        <v>53</v>
      </c>
      <c r="P43" s="27">
        <v>1</v>
      </c>
      <c r="Q43" s="27" t="s">
        <v>4859</v>
      </c>
      <c r="R43" s="1356"/>
      <c r="S43" s="880" t="s">
        <v>4860</v>
      </c>
      <c r="T43" s="880" t="s">
        <v>4860</v>
      </c>
      <c r="U43" s="332"/>
      <c r="V43" s="332"/>
      <c r="W43" s="27"/>
      <c r="X43" s="27"/>
      <c r="Y43" s="27"/>
      <c r="Z43" s="27"/>
      <c r="AA43" s="27"/>
      <c r="AB43" s="27"/>
      <c r="AC43" s="27"/>
      <c r="AD43" s="27"/>
      <c r="AE43" s="27"/>
      <c r="AF43" s="27"/>
      <c r="AG43" s="27"/>
      <c r="AH43" s="27"/>
      <c r="AI43" s="27"/>
      <c r="AJ43" s="27"/>
      <c r="AK43" s="27"/>
      <c r="AL43" s="27"/>
      <c r="AM43" s="22"/>
      <c r="AN43" s="22"/>
      <c r="AO43" s="22"/>
      <c r="AP43" s="27"/>
      <c r="AQ43" s="27"/>
    </row>
    <row r="44" spans="1:43" ht="51">
      <c r="A44" s="299">
        <v>38</v>
      </c>
      <c r="B44" s="1907"/>
      <c r="C44" s="1907"/>
      <c r="D44" s="38" t="s">
        <v>4861</v>
      </c>
      <c r="E44" s="24" t="s">
        <v>48</v>
      </c>
      <c r="F44" s="38" t="s">
        <v>1437</v>
      </c>
      <c r="G44" s="38"/>
      <c r="H44" s="38"/>
      <c r="I44" s="38"/>
      <c r="J44" s="38"/>
      <c r="K44" s="1354"/>
      <c r="L44" s="27" t="s">
        <v>4819</v>
      </c>
      <c r="M44" s="27" t="s">
        <v>67</v>
      </c>
      <c r="N44" s="646">
        <v>0.75</v>
      </c>
      <c r="O44" s="27" t="s">
        <v>53</v>
      </c>
      <c r="P44" s="27">
        <v>1</v>
      </c>
      <c r="Q44" s="27" t="s">
        <v>4833</v>
      </c>
      <c r="R44" s="1356" t="s">
        <v>4821</v>
      </c>
      <c r="S44" s="880" t="s">
        <v>4834</v>
      </c>
      <c r="T44" s="880" t="s">
        <v>4834</v>
      </c>
      <c r="U44" s="27"/>
      <c r="V44" s="27"/>
      <c r="W44" s="27"/>
      <c r="X44" s="27"/>
      <c r="Y44" s="27"/>
      <c r="Z44" s="27"/>
      <c r="AA44" s="27"/>
      <c r="AB44" s="27"/>
      <c r="AC44" s="27"/>
      <c r="AD44" s="27"/>
      <c r="AE44" s="27"/>
      <c r="AF44" s="27"/>
      <c r="AG44" s="27"/>
      <c r="AH44" s="27"/>
      <c r="AI44" s="27"/>
      <c r="AJ44" s="27"/>
      <c r="AK44" s="27"/>
      <c r="AL44" s="27"/>
      <c r="AM44" s="22"/>
      <c r="AN44" s="22"/>
      <c r="AO44" s="22"/>
      <c r="AP44" s="27"/>
      <c r="AQ44" s="27"/>
    </row>
    <row r="45" spans="1:43" ht="51">
      <c r="A45" s="299">
        <v>39</v>
      </c>
      <c r="B45" s="1907"/>
      <c r="C45" s="1907"/>
      <c r="D45" s="38" t="s">
        <v>4862</v>
      </c>
      <c r="E45" s="24" t="s">
        <v>48</v>
      </c>
      <c r="F45" s="38" t="s">
        <v>1437</v>
      </c>
      <c r="G45" s="38"/>
      <c r="H45" s="38"/>
      <c r="I45" s="38"/>
      <c r="J45" s="38"/>
      <c r="K45" s="1354"/>
      <c r="L45" s="27" t="s">
        <v>4819</v>
      </c>
      <c r="M45" s="27" t="s">
        <v>67</v>
      </c>
      <c r="N45" s="646">
        <v>0.75</v>
      </c>
      <c r="O45" s="27" t="s">
        <v>53</v>
      </c>
      <c r="P45" s="27">
        <v>1</v>
      </c>
      <c r="Q45" s="27" t="s">
        <v>4836</v>
      </c>
      <c r="R45" s="1356" t="s">
        <v>4821</v>
      </c>
      <c r="S45" s="880" t="s">
        <v>4837</v>
      </c>
      <c r="T45" s="880" t="s">
        <v>4837</v>
      </c>
      <c r="U45" s="27"/>
      <c r="V45" s="27"/>
      <c r="W45" s="27"/>
      <c r="X45" s="27"/>
      <c r="Y45" s="27"/>
      <c r="Z45" s="27"/>
      <c r="AA45" s="27"/>
      <c r="AB45" s="27"/>
      <c r="AC45" s="27"/>
      <c r="AD45" s="27"/>
      <c r="AE45" s="27"/>
      <c r="AF45" s="27"/>
      <c r="AG45" s="27"/>
      <c r="AH45" s="27"/>
      <c r="AI45" s="27"/>
      <c r="AJ45" s="27"/>
      <c r="AK45" s="27"/>
      <c r="AL45" s="27"/>
      <c r="AM45" s="22"/>
      <c r="AN45" s="22"/>
      <c r="AO45" s="22"/>
      <c r="AP45" s="27"/>
      <c r="AQ45" s="27"/>
    </row>
    <row r="46" spans="1:43" ht="51">
      <c r="A46" s="299">
        <v>40</v>
      </c>
      <c r="B46" s="1907"/>
      <c r="C46" s="1907"/>
      <c r="D46" s="38" t="s">
        <v>4863</v>
      </c>
      <c r="E46" s="24" t="s">
        <v>48</v>
      </c>
      <c r="F46" s="38" t="s">
        <v>1437</v>
      </c>
      <c r="G46" s="38"/>
      <c r="H46" s="38"/>
      <c r="I46" s="38"/>
      <c r="J46" s="38"/>
      <c r="K46" s="1354"/>
      <c r="L46" s="27" t="s">
        <v>4819</v>
      </c>
      <c r="M46" s="27" t="s">
        <v>52</v>
      </c>
      <c r="N46" s="646">
        <v>1</v>
      </c>
      <c r="O46" s="27" t="s">
        <v>53</v>
      </c>
      <c r="P46" s="27">
        <v>1</v>
      </c>
      <c r="Q46" s="27" t="s">
        <v>4864</v>
      </c>
      <c r="R46" s="1356" t="s">
        <v>4821</v>
      </c>
      <c r="S46" s="880" t="s">
        <v>4865</v>
      </c>
      <c r="T46" s="880" t="s">
        <v>4865</v>
      </c>
      <c r="U46" s="27"/>
      <c r="V46" s="27"/>
      <c r="W46" s="27"/>
      <c r="X46" s="27"/>
      <c r="Y46" s="27"/>
      <c r="Z46" s="27"/>
      <c r="AA46" s="27"/>
      <c r="AB46" s="27"/>
      <c r="AC46" s="27"/>
      <c r="AD46" s="27"/>
      <c r="AE46" s="27"/>
      <c r="AF46" s="27"/>
      <c r="AG46" s="27"/>
      <c r="AH46" s="27"/>
      <c r="AI46" s="27"/>
      <c r="AJ46" s="27"/>
      <c r="AK46" s="27"/>
      <c r="AL46" s="27"/>
      <c r="AM46" s="22"/>
      <c r="AN46" s="22"/>
      <c r="AO46" s="22"/>
      <c r="AP46" s="27"/>
      <c r="AQ46" s="27"/>
    </row>
    <row r="47" spans="1:43" ht="51">
      <c r="A47" s="299">
        <v>41</v>
      </c>
      <c r="B47" s="1907"/>
      <c r="C47" s="1907"/>
      <c r="D47" s="38" t="s">
        <v>4866</v>
      </c>
      <c r="E47" s="24" t="s">
        <v>48</v>
      </c>
      <c r="F47" s="38" t="s">
        <v>1437</v>
      </c>
      <c r="G47" s="38"/>
      <c r="H47" s="38"/>
      <c r="I47" s="38"/>
      <c r="J47" s="38"/>
      <c r="K47" s="1354"/>
      <c r="L47" s="27" t="s">
        <v>4819</v>
      </c>
      <c r="M47" s="27" t="s">
        <v>52</v>
      </c>
      <c r="N47" s="646">
        <v>1</v>
      </c>
      <c r="O47" s="27" t="s">
        <v>53</v>
      </c>
      <c r="P47" s="27">
        <v>1</v>
      </c>
      <c r="Q47" s="27" t="s">
        <v>4867</v>
      </c>
      <c r="R47" s="1356" t="s">
        <v>4821</v>
      </c>
      <c r="S47" s="880" t="s">
        <v>4868</v>
      </c>
      <c r="T47" s="880" t="s">
        <v>4868</v>
      </c>
      <c r="U47" s="27"/>
      <c r="V47" s="27"/>
      <c r="W47" s="27"/>
      <c r="X47" s="27"/>
      <c r="Y47" s="27"/>
      <c r="Z47" s="27"/>
      <c r="AA47" s="27"/>
      <c r="AB47" s="27"/>
      <c r="AC47" s="27"/>
      <c r="AD47" s="27"/>
      <c r="AE47" s="27"/>
      <c r="AF47" s="27"/>
      <c r="AG47" s="27"/>
      <c r="AH47" s="27"/>
      <c r="AI47" s="27"/>
      <c r="AJ47" s="27"/>
      <c r="AK47" s="27"/>
      <c r="AL47" s="27"/>
      <c r="AM47" s="22"/>
      <c r="AN47" s="22"/>
      <c r="AO47" s="22"/>
      <c r="AP47" s="27"/>
      <c r="AQ47" s="27"/>
    </row>
    <row r="48" spans="1:43" ht="51">
      <c r="A48" s="299">
        <v>42</v>
      </c>
      <c r="B48" s="1907"/>
      <c r="C48" s="1907"/>
      <c r="D48" s="38" t="s">
        <v>4869</v>
      </c>
      <c r="E48" s="24" t="s">
        <v>48</v>
      </c>
      <c r="F48" s="38" t="s">
        <v>1437</v>
      </c>
      <c r="G48" s="38"/>
      <c r="H48" s="38"/>
      <c r="I48" s="38"/>
      <c r="J48" s="38"/>
      <c r="K48" s="1354"/>
      <c r="L48" s="27" t="s">
        <v>4819</v>
      </c>
      <c r="M48" s="27" t="s">
        <v>52</v>
      </c>
      <c r="N48" s="646">
        <v>1</v>
      </c>
      <c r="O48" s="27" t="s">
        <v>53</v>
      </c>
      <c r="P48" s="27">
        <v>1</v>
      </c>
      <c r="Q48" s="27" t="s">
        <v>4870</v>
      </c>
      <c r="R48" s="1356" t="s">
        <v>4821</v>
      </c>
      <c r="S48" s="880" t="s">
        <v>4871</v>
      </c>
      <c r="T48" s="880" t="s">
        <v>4871</v>
      </c>
      <c r="U48" s="27"/>
      <c r="V48" s="27"/>
      <c r="W48" s="27"/>
      <c r="X48" s="27"/>
      <c r="Y48" s="27"/>
      <c r="Z48" s="27"/>
      <c r="AA48" s="27"/>
      <c r="AB48" s="27"/>
      <c r="AC48" s="27"/>
      <c r="AD48" s="27"/>
      <c r="AE48" s="27"/>
      <c r="AF48" s="27"/>
      <c r="AG48" s="27"/>
      <c r="AH48" s="27"/>
      <c r="AI48" s="27"/>
      <c r="AJ48" s="27"/>
      <c r="AK48" s="27"/>
      <c r="AL48" s="27"/>
      <c r="AM48" s="22"/>
      <c r="AN48" s="22"/>
      <c r="AO48" s="22"/>
      <c r="AP48" s="27"/>
      <c r="AQ48" s="27"/>
    </row>
    <row r="49" spans="1:43" ht="51">
      <c r="A49" s="299">
        <v>43</v>
      </c>
      <c r="B49" s="1907"/>
      <c r="C49" s="1907"/>
      <c r="D49" s="38" t="s">
        <v>4872</v>
      </c>
      <c r="E49" s="24" t="s">
        <v>48</v>
      </c>
      <c r="F49" s="38" t="s">
        <v>1437</v>
      </c>
      <c r="G49" s="38"/>
      <c r="H49" s="38"/>
      <c r="I49" s="38"/>
      <c r="J49" s="38"/>
      <c r="K49" s="1354"/>
      <c r="L49" s="27" t="s">
        <v>4819</v>
      </c>
      <c r="M49" s="27" t="s">
        <v>52</v>
      </c>
      <c r="N49" s="646">
        <v>1</v>
      </c>
      <c r="O49" s="27" t="s">
        <v>53</v>
      </c>
      <c r="P49" s="27">
        <v>1</v>
      </c>
      <c r="Q49" s="27" t="s">
        <v>4873</v>
      </c>
      <c r="R49" s="1356" t="s">
        <v>4821</v>
      </c>
      <c r="S49" s="880" t="s">
        <v>4874</v>
      </c>
      <c r="T49" s="880" t="s">
        <v>4874</v>
      </c>
      <c r="U49" s="27"/>
      <c r="V49" s="27"/>
      <c r="W49" s="27"/>
      <c r="X49" s="27"/>
      <c r="Y49" s="27"/>
      <c r="Z49" s="27"/>
      <c r="AA49" s="27"/>
      <c r="AB49" s="27"/>
      <c r="AC49" s="27"/>
      <c r="AD49" s="27"/>
      <c r="AE49" s="27"/>
      <c r="AF49" s="27"/>
      <c r="AG49" s="27"/>
      <c r="AH49" s="27"/>
      <c r="AI49" s="27"/>
      <c r="AJ49" s="27"/>
      <c r="AK49" s="27"/>
      <c r="AL49" s="27"/>
      <c r="AM49" s="22"/>
      <c r="AN49" s="22"/>
      <c r="AO49" s="22"/>
      <c r="AP49" s="27"/>
      <c r="AQ49" s="27"/>
    </row>
    <row r="50" spans="1:43" ht="51">
      <c r="A50" s="299">
        <v>44</v>
      </c>
      <c r="B50" s="1907"/>
      <c r="C50" s="1907"/>
      <c r="D50" s="38" t="s">
        <v>4875</v>
      </c>
      <c r="E50" s="24" t="s">
        <v>48</v>
      </c>
      <c r="F50" s="38" t="s">
        <v>1437</v>
      </c>
      <c r="G50" s="38"/>
      <c r="H50" s="38"/>
      <c r="I50" s="38"/>
      <c r="J50" s="38"/>
      <c r="K50" s="1354"/>
      <c r="L50" s="27" t="s">
        <v>4819</v>
      </c>
      <c r="M50" s="27" t="s">
        <v>52</v>
      </c>
      <c r="N50" s="646">
        <v>1</v>
      </c>
      <c r="O50" s="27" t="s">
        <v>53</v>
      </c>
      <c r="P50" s="27">
        <v>1</v>
      </c>
      <c r="Q50" s="27" t="s">
        <v>4833</v>
      </c>
      <c r="R50" s="1356" t="s">
        <v>4821</v>
      </c>
      <c r="S50" s="880" t="s">
        <v>4834</v>
      </c>
      <c r="T50" s="880" t="s">
        <v>4834</v>
      </c>
      <c r="U50" s="27"/>
      <c r="V50" s="27"/>
      <c r="W50" s="27"/>
      <c r="X50" s="27"/>
      <c r="Y50" s="27"/>
      <c r="Z50" s="27"/>
      <c r="AA50" s="27"/>
      <c r="AB50" s="27"/>
      <c r="AC50" s="27"/>
      <c r="AD50" s="27"/>
      <c r="AE50" s="27"/>
      <c r="AF50" s="27"/>
      <c r="AG50" s="27"/>
      <c r="AH50" s="27"/>
      <c r="AI50" s="27"/>
      <c r="AJ50" s="27"/>
      <c r="AK50" s="27"/>
      <c r="AL50" s="27"/>
      <c r="AM50" s="22"/>
      <c r="AN50" s="22"/>
      <c r="AO50" s="22"/>
      <c r="AP50" s="27"/>
      <c r="AQ50" s="27"/>
    </row>
    <row r="51" spans="1:43" ht="51">
      <c r="A51" s="299">
        <v>45</v>
      </c>
      <c r="B51" s="1907"/>
      <c r="C51" s="1907"/>
      <c r="D51" s="38" t="s">
        <v>4876</v>
      </c>
      <c r="E51" s="24" t="s">
        <v>48</v>
      </c>
      <c r="F51" s="38" t="s">
        <v>1437</v>
      </c>
      <c r="G51" s="38"/>
      <c r="H51" s="38"/>
      <c r="I51" s="38"/>
      <c r="J51" s="38"/>
      <c r="K51" s="1354"/>
      <c r="L51" s="27" t="s">
        <v>4819</v>
      </c>
      <c r="M51" s="27" t="s">
        <v>52</v>
      </c>
      <c r="N51" s="646">
        <v>1</v>
      </c>
      <c r="O51" s="27" t="s">
        <v>53</v>
      </c>
      <c r="P51" s="27">
        <v>1</v>
      </c>
      <c r="Q51" s="27" t="s">
        <v>4836</v>
      </c>
      <c r="R51" s="1356" t="s">
        <v>4821</v>
      </c>
      <c r="S51" s="880" t="s">
        <v>4837</v>
      </c>
      <c r="T51" s="880" t="s">
        <v>4837</v>
      </c>
      <c r="U51" s="27"/>
      <c r="V51" s="27"/>
      <c r="W51" s="27"/>
      <c r="X51" s="27"/>
      <c r="Y51" s="27"/>
      <c r="Z51" s="27"/>
      <c r="AA51" s="27"/>
      <c r="AB51" s="27"/>
      <c r="AC51" s="27"/>
      <c r="AD51" s="27"/>
      <c r="AE51" s="27"/>
      <c r="AF51" s="27"/>
      <c r="AG51" s="27"/>
      <c r="AH51" s="27"/>
      <c r="AI51" s="27"/>
      <c r="AJ51" s="27"/>
      <c r="AK51" s="27"/>
      <c r="AL51" s="27"/>
      <c r="AM51" s="22"/>
      <c r="AN51" s="22"/>
      <c r="AO51" s="22"/>
      <c r="AP51" s="27"/>
      <c r="AQ51" s="27"/>
    </row>
    <row r="52" spans="1:43" ht="38.25">
      <c r="A52" s="299">
        <v>46</v>
      </c>
      <c r="B52" s="1907"/>
      <c r="C52" s="1907"/>
      <c r="D52" s="38" t="s">
        <v>4877</v>
      </c>
      <c r="E52" s="24" t="s">
        <v>48</v>
      </c>
      <c r="F52" s="38" t="s">
        <v>1437</v>
      </c>
      <c r="G52" s="38"/>
      <c r="H52" s="38"/>
      <c r="I52" s="38"/>
      <c r="J52" s="38"/>
      <c r="K52" s="1354"/>
      <c r="L52" s="27" t="s">
        <v>4819</v>
      </c>
      <c r="M52" s="27" t="s">
        <v>81</v>
      </c>
      <c r="N52" s="646">
        <v>0</v>
      </c>
      <c r="O52" s="27" t="s">
        <v>53</v>
      </c>
      <c r="P52" s="27">
        <v>1</v>
      </c>
      <c r="Q52" s="27" t="s">
        <v>4878</v>
      </c>
      <c r="R52" s="1356"/>
      <c r="S52" s="880" t="s">
        <v>4879</v>
      </c>
      <c r="T52" s="880" t="s">
        <v>4879</v>
      </c>
      <c r="U52" s="27"/>
      <c r="V52" s="27"/>
      <c r="W52" s="27"/>
      <c r="X52" s="27"/>
      <c r="Y52" s="27"/>
      <c r="Z52" s="27"/>
      <c r="AA52" s="27"/>
      <c r="AB52" s="27"/>
      <c r="AC52" s="27"/>
      <c r="AD52" s="27"/>
      <c r="AE52" s="27"/>
      <c r="AF52" s="27"/>
      <c r="AG52" s="27"/>
      <c r="AH52" s="27"/>
      <c r="AI52" s="27"/>
      <c r="AJ52" s="27"/>
      <c r="AK52" s="27"/>
      <c r="AL52" s="27"/>
      <c r="AM52" s="22"/>
      <c r="AN52" s="22"/>
      <c r="AO52" s="22"/>
      <c r="AP52" s="27"/>
      <c r="AQ52" s="27"/>
    </row>
    <row r="53" spans="1:43" ht="38.25">
      <c r="A53" s="299">
        <v>47</v>
      </c>
      <c r="B53" s="1907"/>
      <c r="C53" s="1907"/>
      <c r="D53" s="38" t="s">
        <v>4880</v>
      </c>
      <c r="E53" s="24" t="s">
        <v>48</v>
      </c>
      <c r="F53" s="38" t="s">
        <v>1437</v>
      </c>
      <c r="G53" s="38"/>
      <c r="H53" s="38"/>
      <c r="I53" s="38"/>
      <c r="J53" s="38"/>
      <c r="K53" s="1354"/>
      <c r="L53" s="27" t="s">
        <v>4819</v>
      </c>
      <c r="M53" s="27" t="s">
        <v>81</v>
      </c>
      <c r="N53" s="646">
        <v>0</v>
      </c>
      <c r="O53" s="27" t="s">
        <v>53</v>
      </c>
      <c r="P53" s="27">
        <v>1</v>
      </c>
      <c r="Q53" s="27" t="s">
        <v>4881</v>
      </c>
      <c r="R53" s="1356"/>
      <c r="S53" s="880" t="s">
        <v>4882</v>
      </c>
      <c r="T53" s="880" t="s">
        <v>4882</v>
      </c>
      <c r="U53" s="27"/>
      <c r="V53" s="27"/>
      <c r="W53" s="27"/>
      <c r="X53" s="27"/>
      <c r="Y53" s="27"/>
      <c r="Z53" s="27"/>
      <c r="AA53" s="27"/>
      <c r="AB53" s="27"/>
      <c r="AC53" s="27"/>
      <c r="AD53" s="27"/>
      <c r="AE53" s="27"/>
      <c r="AF53" s="27"/>
      <c r="AG53" s="27"/>
      <c r="AH53" s="27"/>
      <c r="AI53" s="27"/>
      <c r="AJ53" s="27"/>
      <c r="AK53" s="27"/>
      <c r="AL53" s="27"/>
      <c r="AM53" s="22"/>
      <c r="AN53" s="22"/>
      <c r="AO53" s="22"/>
      <c r="AP53" s="27"/>
      <c r="AQ53" s="27"/>
    </row>
    <row r="54" spans="1:43" ht="38.25">
      <c r="A54" s="299">
        <v>48</v>
      </c>
      <c r="B54" s="1907"/>
      <c r="C54" s="1907"/>
      <c r="D54" s="38" t="s">
        <v>4883</v>
      </c>
      <c r="E54" s="24" t="s">
        <v>48</v>
      </c>
      <c r="F54" s="38" t="s">
        <v>1437</v>
      </c>
      <c r="G54" s="38"/>
      <c r="H54" s="38"/>
      <c r="I54" s="38"/>
      <c r="J54" s="38"/>
      <c r="K54" s="1354"/>
      <c r="L54" s="27" t="s">
        <v>4819</v>
      </c>
      <c r="M54" s="27" t="s">
        <v>81</v>
      </c>
      <c r="N54" s="646">
        <v>0</v>
      </c>
      <c r="O54" s="27" t="s">
        <v>53</v>
      </c>
      <c r="P54" s="27">
        <v>1</v>
      </c>
      <c r="Q54" s="27" t="s">
        <v>4884</v>
      </c>
      <c r="R54" s="1356"/>
      <c r="S54" s="880" t="s">
        <v>4885</v>
      </c>
      <c r="T54" s="880" t="s">
        <v>4885</v>
      </c>
      <c r="U54" s="27"/>
      <c r="V54" s="27"/>
      <c r="W54" s="27"/>
      <c r="X54" s="27"/>
      <c r="Y54" s="27"/>
      <c r="Z54" s="27"/>
      <c r="AA54" s="27"/>
      <c r="AB54" s="27"/>
      <c r="AC54" s="27"/>
      <c r="AD54" s="27"/>
      <c r="AE54" s="27"/>
      <c r="AF54" s="27"/>
      <c r="AG54" s="27"/>
      <c r="AH54" s="27"/>
      <c r="AI54" s="27"/>
      <c r="AJ54" s="27"/>
      <c r="AK54" s="27"/>
      <c r="AL54" s="27"/>
      <c r="AM54" s="22"/>
      <c r="AN54" s="22"/>
      <c r="AO54" s="22"/>
      <c r="AP54" s="27"/>
      <c r="AQ54" s="27"/>
    </row>
    <row r="55" spans="1:43" ht="25.5">
      <c r="A55" s="299">
        <v>49</v>
      </c>
      <c r="B55" s="1907"/>
      <c r="C55" s="1907"/>
      <c r="D55" s="38" t="s">
        <v>4886</v>
      </c>
      <c r="E55" s="24" t="s">
        <v>48</v>
      </c>
      <c r="F55" s="38" t="s">
        <v>1437</v>
      </c>
      <c r="G55" s="38"/>
      <c r="H55" s="38"/>
      <c r="I55" s="38"/>
      <c r="J55" s="38"/>
      <c r="K55" s="1354"/>
      <c r="L55" s="27" t="s">
        <v>4819</v>
      </c>
      <c r="M55" s="27" t="s">
        <v>81</v>
      </c>
      <c r="N55" s="646">
        <v>0</v>
      </c>
      <c r="O55" s="27" t="s">
        <v>53</v>
      </c>
      <c r="P55" s="27">
        <v>1</v>
      </c>
      <c r="Q55" s="27" t="s">
        <v>4833</v>
      </c>
      <c r="R55" s="1356"/>
      <c r="S55" s="880" t="s">
        <v>4834</v>
      </c>
      <c r="T55" s="880" t="s">
        <v>4834</v>
      </c>
      <c r="U55" s="27"/>
      <c r="V55" s="27"/>
      <c r="W55" s="27"/>
      <c r="X55" s="27"/>
      <c r="Y55" s="27"/>
      <c r="Z55" s="27"/>
      <c r="AA55" s="27"/>
      <c r="AB55" s="27"/>
      <c r="AC55" s="27"/>
      <c r="AD55" s="27"/>
      <c r="AE55" s="27"/>
      <c r="AF55" s="27"/>
      <c r="AG55" s="27"/>
      <c r="AH55" s="27"/>
      <c r="AI55" s="27"/>
      <c r="AJ55" s="27"/>
      <c r="AK55" s="27"/>
      <c r="AL55" s="27"/>
      <c r="AM55" s="22"/>
      <c r="AN55" s="22"/>
      <c r="AO55" s="22"/>
      <c r="AP55" s="27"/>
      <c r="AQ55" s="27"/>
    </row>
    <row r="56" spans="1:43" ht="25.5">
      <c r="A56" s="299">
        <v>50</v>
      </c>
      <c r="B56" s="1907"/>
      <c r="C56" s="1907"/>
      <c r="D56" s="38" t="s">
        <v>4887</v>
      </c>
      <c r="E56" s="24" t="s">
        <v>48</v>
      </c>
      <c r="F56" s="38" t="s">
        <v>1437</v>
      </c>
      <c r="G56" s="38"/>
      <c r="H56" s="38"/>
      <c r="I56" s="38"/>
      <c r="J56" s="38"/>
      <c r="K56" s="1354"/>
      <c r="L56" s="27" t="s">
        <v>4819</v>
      </c>
      <c r="M56" s="27" t="s">
        <v>81</v>
      </c>
      <c r="N56" s="646">
        <v>0</v>
      </c>
      <c r="O56" s="27" t="s">
        <v>53</v>
      </c>
      <c r="P56" s="27">
        <v>1</v>
      </c>
      <c r="Q56" s="27" t="s">
        <v>4836</v>
      </c>
      <c r="R56" s="1356"/>
      <c r="S56" s="880" t="s">
        <v>4837</v>
      </c>
      <c r="T56" s="880" t="s">
        <v>4837</v>
      </c>
      <c r="U56" s="27"/>
      <c r="V56" s="27"/>
      <c r="W56" s="27"/>
      <c r="X56" s="27"/>
      <c r="Y56" s="27"/>
      <c r="Z56" s="27"/>
      <c r="AA56" s="27"/>
      <c r="AB56" s="27"/>
      <c r="AC56" s="27"/>
      <c r="AD56" s="27"/>
      <c r="AE56" s="27"/>
      <c r="AF56" s="27"/>
      <c r="AG56" s="27"/>
      <c r="AH56" s="27"/>
      <c r="AI56" s="27"/>
      <c r="AJ56" s="27"/>
      <c r="AK56" s="27"/>
      <c r="AL56" s="27"/>
      <c r="AM56" s="22"/>
      <c r="AN56" s="22"/>
      <c r="AO56" s="22"/>
      <c r="AP56" s="27"/>
      <c r="AQ56" s="27"/>
    </row>
    <row r="57" spans="1:43" ht="51">
      <c r="A57" s="299">
        <v>51</v>
      </c>
      <c r="B57" s="1907"/>
      <c r="C57" s="1907"/>
      <c r="D57" s="38" t="s">
        <v>4888</v>
      </c>
      <c r="E57" s="24" t="s">
        <v>48</v>
      </c>
      <c r="F57" s="38" t="s">
        <v>1437</v>
      </c>
      <c r="G57" s="38"/>
      <c r="H57" s="38"/>
      <c r="I57" s="38"/>
      <c r="J57" s="38"/>
      <c r="K57" s="1354"/>
      <c r="L57" s="27" t="s">
        <v>4819</v>
      </c>
      <c r="M57" s="27" t="s">
        <v>52</v>
      </c>
      <c r="N57" s="646">
        <v>1</v>
      </c>
      <c r="O57" s="27" t="s">
        <v>53</v>
      </c>
      <c r="P57" s="27">
        <v>1</v>
      </c>
      <c r="Q57" s="27" t="s">
        <v>4889</v>
      </c>
      <c r="R57" s="1356" t="s">
        <v>4821</v>
      </c>
      <c r="S57" s="880" t="s">
        <v>4890</v>
      </c>
      <c r="T57" s="880" t="s">
        <v>4890</v>
      </c>
      <c r="U57" s="27"/>
      <c r="V57" s="27"/>
      <c r="W57" s="27"/>
      <c r="X57" s="27"/>
      <c r="Y57" s="27"/>
      <c r="Z57" s="27"/>
      <c r="AA57" s="27"/>
      <c r="AB57" s="27"/>
      <c r="AC57" s="27"/>
      <c r="AD57" s="27"/>
      <c r="AE57" s="27"/>
      <c r="AF57" s="27"/>
      <c r="AG57" s="27"/>
      <c r="AH57" s="27"/>
      <c r="AI57" s="27"/>
      <c r="AJ57" s="27"/>
      <c r="AK57" s="27"/>
      <c r="AL57" s="27"/>
      <c r="AM57" s="22"/>
      <c r="AN57" s="22"/>
      <c r="AO57" s="22"/>
      <c r="AP57" s="27"/>
      <c r="AQ57" s="27"/>
    </row>
    <row r="58" spans="1:43" ht="51">
      <c r="A58" s="299">
        <v>52</v>
      </c>
      <c r="B58" s="1907"/>
      <c r="C58" s="1907"/>
      <c r="D58" s="38" t="s">
        <v>4891</v>
      </c>
      <c r="E58" s="24" t="s">
        <v>48</v>
      </c>
      <c r="F58" s="38" t="s">
        <v>1437</v>
      </c>
      <c r="G58" s="38"/>
      <c r="H58" s="38"/>
      <c r="I58" s="38"/>
      <c r="J58" s="38"/>
      <c r="K58" s="1354"/>
      <c r="L58" s="27" t="s">
        <v>4819</v>
      </c>
      <c r="M58" s="27" t="s">
        <v>52</v>
      </c>
      <c r="N58" s="646">
        <v>1</v>
      </c>
      <c r="O58" s="27" t="s">
        <v>53</v>
      </c>
      <c r="P58" s="27">
        <v>1</v>
      </c>
      <c r="Q58" s="27" t="s">
        <v>4892</v>
      </c>
      <c r="R58" s="1356" t="s">
        <v>4821</v>
      </c>
      <c r="S58" s="880" t="s">
        <v>4893</v>
      </c>
      <c r="T58" s="880" t="s">
        <v>4893</v>
      </c>
      <c r="U58" s="27"/>
      <c r="V58" s="27"/>
      <c r="W58" s="27"/>
      <c r="X58" s="27"/>
      <c r="Y58" s="27"/>
      <c r="Z58" s="27"/>
      <c r="AA58" s="27"/>
      <c r="AB58" s="27"/>
      <c r="AC58" s="27"/>
      <c r="AD58" s="27"/>
      <c r="AE58" s="27"/>
      <c r="AF58" s="27"/>
      <c r="AG58" s="27"/>
      <c r="AH58" s="27"/>
      <c r="AI58" s="27"/>
      <c r="AJ58" s="27"/>
      <c r="AK58" s="27"/>
      <c r="AL58" s="27"/>
      <c r="AM58" s="22"/>
      <c r="AN58" s="22"/>
      <c r="AO58" s="22"/>
      <c r="AP58" s="27"/>
      <c r="AQ58" s="27"/>
    </row>
    <row r="59" spans="1:43" ht="38.25">
      <c r="A59" s="299">
        <v>53</v>
      </c>
      <c r="B59" s="1907"/>
      <c r="C59" s="1907"/>
      <c r="D59" s="38" t="s">
        <v>4894</v>
      </c>
      <c r="E59" s="24" t="s">
        <v>48</v>
      </c>
      <c r="F59" s="38" t="s">
        <v>1437</v>
      </c>
      <c r="G59" s="38"/>
      <c r="H59" s="38"/>
      <c r="I59" s="38"/>
      <c r="J59" s="38"/>
      <c r="K59" s="1354"/>
      <c r="L59" s="27" t="s">
        <v>4819</v>
      </c>
      <c r="M59" s="27" t="s">
        <v>81</v>
      </c>
      <c r="N59" s="646">
        <v>0</v>
      </c>
      <c r="O59" s="27" t="s">
        <v>53</v>
      </c>
      <c r="P59" s="27">
        <v>1</v>
      </c>
      <c r="Q59" s="27" t="s">
        <v>4895</v>
      </c>
      <c r="R59" s="1356"/>
      <c r="S59" s="880" t="s">
        <v>4896</v>
      </c>
      <c r="T59" s="880" t="s">
        <v>4896</v>
      </c>
      <c r="U59" s="27"/>
      <c r="V59" s="27"/>
      <c r="W59" s="27"/>
      <c r="X59" s="27"/>
      <c r="Y59" s="27"/>
      <c r="Z59" s="27"/>
      <c r="AA59" s="27"/>
      <c r="AB59" s="27"/>
      <c r="AC59" s="27"/>
      <c r="AD59" s="27"/>
      <c r="AE59" s="27"/>
      <c r="AF59" s="27"/>
      <c r="AG59" s="27"/>
      <c r="AH59" s="27"/>
      <c r="AI59" s="27"/>
      <c r="AJ59" s="27"/>
      <c r="AK59" s="27"/>
      <c r="AL59" s="27"/>
      <c r="AM59" s="22"/>
      <c r="AN59" s="22"/>
      <c r="AO59" s="22"/>
      <c r="AP59" s="27"/>
      <c r="AQ59" s="27"/>
    </row>
    <row r="60" spans="1:43" ht="51">
      <c r="A60" s="299">
        <v>54</v>
      </c>
      <c r="B60" s="1907"/>
      <c r="C60" s="1907"/>
      <c r="D60" s="38" t="s">
        <v>4897</v>
      </c>
      <c r="E60" s="24" t="s">
        <v>48</v>
      </c>
      <c r="F60" s="38" t="s">
        <v>1437</v>
      </c>
      <c r="G60" s="38"/>
      <c r="H60" s="38"/>
      <c r="I60" s="38"/>
      <c r="J60" s="38"/>
      <c r="K60" s="1354"/>
      <c r="L60" s="27" t="s">
        <v>4819</v>
      </c>
      <c r="M60" s="27" t="s">
        <v>67</v>
      </c>
      <c r="N60" s="646">
        <v>0.66666666666666663</v>
      </c>
      <c r="O60" s="27" t="s">
        <v>53</v>
      </c>
      <c r="P60" s="27">
        <v>1</v>
      </c>
      <c r="Q60" s="27" t="s">
        <v>4833</v>
      </c>
      <c r="R60" s="1356" t="s">
        <v>4821</v>
      </c>
      <c r="S60" s="880" t="s">
        <v>4834</v>
      </c>
      <c r="T60" s="880" t="s">
        <v>4834</v>
      </c>
      <c r="U60" s="27"/>
      <c r="V60" s="27"/>
      <c r="W60" s="27"/>
      <c r="X60" s="27"/>
      <c r="Y60" s="27"/>
      <c r="Z60" s="27"/>
      <c r="AA60" s="27"/>
      <c r="AB60" s="27"/>
      <c r="AC60" s="27"/>
      <c r="AD60" s="27"/>
      <c r="AE60" s="27"/>
      <c r="AF60" s="27"/>
      <c r="AG60" s="27"/>
      <c r="AH60" s="27"/>
      <c r="AI60" s="27"/>
      <c r="AJ60" s="27"/>
      <c r="AK60" s="27"/>
      <c r="AL60" s="27"/>
      <c r="AM60" s="22"/>
      <c r="AN60" s="22"/>
      <c r="AO60" s="22"/>
      <c r="AP60" s="27"/>
      <c r="AQ60" s="27"/>
    </row>
    <row r="61" spans="1:43" ht="51">
      <c r="A61" s="299">
        <v>55</v>
      </c>
      <c r="B61" s="1907"/>
      <c r="C61" s="1907"/>
      <c r="D61" s="38" t="s">
        <v>4898</v>
      </c>
      <c r="E61" s="24" t="s">
        <v>48</v>
      </c>
      <c r="F61" s="38" t="s">
        <v>1437</v>
      </c>
      <c r="G61" s="38"/>
      <c r="H61" s="38"/>
      <c r="I61" s="38"/>
      <c r="J61" s="38"/>
      <c r="K61" s="1354"/>
      <c r="L61" s="27" t="s">
        <v>4819</v>
      </c>
      <c r="M61" s="27" t="s">
        <v>67</v>
      </c>
      <c r="N61" s="646">
        <v>0.66666666666666663</v>
      </c>
      <c r="O61" s="27" t="s">
        <v>53</v>
      </c>
      <c r="P61" s="27">
        <v>1</v>
      </c>
      <c r="Q61" s="27" t="s">
        <v>4836</v>
      </c>
      <c r="R61" s="1356" t="s">
        <v>4821</v>
      </c>
      <c r="S61" s="880" t="s">
        <v>4837</v>
      </c>
      <c r="T61" s="880" t="s">
        <v>4837</v>
      </c>
      <c r="U61" s="27"/>
      <c r="V61" s="27"/>
      <c r="W61" s="27"/>
      <c r="X61" s="27"/>
      <c r="Y61" s="27"/>
      <c r="Z61" s="27"/>
      <c r="AA61" s="27"/>
      <c r="AB61" s="27"/>
      <c r="AC61" s="27"/>
      <c r="AD61" s="27"/>
      <c r="AE61" s="27"/>
      <c r="AF61" s="27"/>
      <c r="AG61" s="27"/>
      <c r="AH61" s="27"/>
      <c r="AI61" s="27"/>
      <c r="AJ61" s="27"/>
      <c r="AK61" s="27"/>
      <c r="AL61" s="27"/>
      <c r="AM61" s="22"/>
      <c r="AN61" s="22"/>
      <c r="AO61" s="22"/>
      <c r="AP61" s="27"/>
      <c r="AQ61" s="27"/>
    </row>
    <row r="62" spans="1:43" ht="51">
      <c r="A62" s="299">
        <v>56</v>
      </c>
      <c r="B62" s="1907"/>
      <c r="C62" s="1907"/>
      <c r="D62" s="38" t="s">
        <v>4899</v>
      </c>
      <c r="E62" s="24" t="s">
        <v>48</v>
      </c>
      <c r="F62" s="38" t="s">
        <v>1437</v>
      </c>
      <c r="G62" s="38"/>
      <c r="H62" s="38"/>
      <c r="I62" s="38"/>
      <c r="J62" s="38"/>
      <c r="K62" s="1354"/>
      <c r="L62" s="27" t="s">
        <v>4819</v>
      </c>
      <c r="M62" s="27" t="s">
        <v>52</v>
      </c>
      <c r="N62" s="646">
        <v>1</v>
      </c>
      <c r="O62" s="27" t="s">
        <v>53</v>
      </c>
      <c r="P62" s="27">
        <v>1</v>
      </c>
      <c r="Q62" s="27" t="s">
        <v>4900</v>
      </c>
      <c r="R62" s="1356" t="s">
        <v>4821</v>
      </c>
      <c r="S62" s="880" t="s">
        <v>4901</v>
      </c>
      <c r="T62" s="880" t="s">
        <v>4901</v>
      </c>
      <c r="U62" s="27"/>
      <c r="V62" s="27"/>
      <c r="W62" s="27"/>
      <c r="X62" s="27"/>
      <c r="Y62" s="27"/>
      <c r="Z62" s="27"/>
      <c r="AA62" s="27"/>
      <c r="AB62" s="27"/>
      <c r="AC62" s="27"/>
      <c r="AD62" s="27"/>
      <c r="AE62" s="27"/>
      <c r="AF62" s="27"/>
      <c r="AG62" s="27"/>
      <c r="AH62" s="27"/>
      <c r="AI62" s="27"/>
      <c r="AJ62" s="27"/>
      <c r="AK62" s="27"/>
      <c r="AL62" s="27"/>
      <c r="AM62" s="22"/>
      <c r="AN62" s="22"/>
      <c r="AO62" s="22"/>
      <c r="AP62" s="27"/>
      <c r="AQ62" s="27"/>
    </row>
    <row r="63" spans="1:43" ht="51">
      <c r="A63" s="299">
        <v>57</v>
      </c>
      <c r="B63" s="1907"/>
      <c r="C63" s="1907"/>
      <c r="D63" s="38" t="s">
        <v>4902</v>
      </c>
      <c r="E63" s="24" t="s">
        <v>48</v>
      </c>
      <c r="F63" s="38" t="s">
        <v>1437</v>
      </c>
      <c r="G63" s="38"/>
      <c r="H63" s="38"/>
      <c r="I63" s="38"/>
      <c r="J63" s="38"/>
      <c r="K63" s="1354"/>
      <c r="L63" s="27" t="s">
        <v>4819</v>
      </c>
      <c r="M63" s="27" t="s">
        <v>52</v>
      </c>
      <c r="N63" s="646">
        <v>1</v>
      </c>
      <c r="O63" s="27" t="s">
        <v>53</v>
      </c>
      <c r="P63" s="27">
        <v>1</v>
      </c>
      <c r="Q63" s="27" t="s">
        <v>4903</v>
      </c>
      <c r="R63" s="1356" t="s">
        <v>4821</v>
      </c>
      <c r="S63" s="880" t="s">
        <v>4904</v>
      </c>
      <c r="T63" s="880" t="s">
        <v>4904</v>
      </c>
      <c r="U63" s="27"/>
      <c r="V63" s="27"/>
      <c r="W63" s="27"/>
      <c r="X63" s="27"/>
      <c r="Y63" s="27"/>
      <c r="Z63" s="27"/>
      <c r="AA63" s="27"/>
      <c r="AB63" s="27"/>
      <c r="AC63" s="27"/>
      <c r="AD63" s="27"/>
      <c r="AE63" s="27"/>
      <c r="AF63" s="27"/>
      <c r="AG63" s="27"/>
      <c r="AH63" s="27"/>
      <c r="AI63" s="27"/>
      <c r="AJ63" s="27"/>
      <c r="AK63" s="27"/>
      <c r="AL63" s="27"/>
      <c r="AM63" s="22"/>
      <c r="AN63" s="22"/>
      <c r="AO63" s="22"/>
      <c r="AP63" s="27"/>
      <c r="AQ63" s="27"/>
    </row>
    <row r="64" spans="1:43" ht="51">
      <c r="A64" s="299">
        <v>58</v>
      </c>
      <c r="B64" s="1907"/>
      <c r="C64" s="1907"/>
      <c r="D64" s="38" t="s">
        <v>4905</v>
      </c>
      <c r="E64" s="24" t="s">
        <v>48</v>
      </c>
      <c r="F64" s="38" t="s">
        <v>1437</v>
      </c>
      <c r="G64" s="38"/>
      <c r="H64" s="38"/>
      <c r="I64" s="38"/>
      <c r="J64" s="38"/>
      <c r="K64" s="1354"/>
      <c r="L64" s="27" t="s">
        <v>4819</v>
      </c>
      <c r="M64" s="27" t="s">
        <v>52</v>
      </c>
      <c r="N64" s="646">
        <v>1</v>
      </c>
      <c r="O64" s="27" t="s">
        <v>53</v>
      </c>
      <c r="P64" s="27">
        <v>1</v>
      </c>
      <c r="Q64" s="27" t="s">
        <v>4906</v>
      </c>
      <c r="R64" s="1356" t="s">
        <v>4821</v>
      </c>
      <c r="S64" s="880" t="s">
        <v>4907</v>
      </c>
      <c r="T64" s="880" t="s">
        <v>4907</v>
      </c>
      <c r="U64" s="27"/>
      <c r="V64" s="27"/>
      <c r="W64" s="27"/>
      <c r="X64" s="27"/>
      <c r="Y64" s="27"/>
      <c r="Z64" s="27"/>
      <c r="AA64" s="27"/>
      <c r="AB64" s="27"/>
      <c r="AC64" s="27"/>
      <c r="AD64" s="27"/>
      <c r="AE64" s="27"/>
      <c r="AF64" s="27"/>
      <c r="AG64" s="27"/>
      <c r="AH64" s="27"/>
      <c r="AI64" s="27"/>
      <c r="AJ64" s="27"/>
      <c r="AK64" s="27"/>
      <c r="AL64" s="27"/>
      <c r="AM64" s="22"/>
      <c r="AN64" s="22"/>
      <c r="AO64" s="22"/>
      <c r="AP64" s="27"/>
      <c r="AQ64" s="27"/>
    </row>
    <row r="65" spans="1:43" ht="51">
      <c r="A65" s="299">
        <v>59</v>
      </c>
      <c r="B65" s="1907"/>
      <c r="C65" s="1907"/>
      <c r="D65" s="38" t="s">
        <v>4908</v>
      </c>
      <c r="E65" s="24" t="s">
        <v>48</v>
      </c>
      <c r="F65" s="38" t="s">
        <v>1437</v>
      </c>
      <c r="G65" s="38"/>
      <c r="H65" s="38"/>
      <c r="I65" s="38"/>
      <c r="J65" s="38"/>
      <c r="K65" s="1354"/>
      <c r="L65" s="27" t="s">
        <v>4819</v>
      </c>
      <c r="M65" s="27" t="s">
        <v>52</v>
      </c>
      <c r="N65" s="646">
        <v>1</v>
      </c>
      <c r="O65" s="27" t="s">
        <v>53</v>
      </c>
      <c r="P65" s="27">
        <v>1</v>
      </c>
      <c r="Q65" s="27" t="s">
        <v>4833</v>
      </c>
      <c r="R65" s="1356" t="s">
        <v>4821</v>
      </c>
      <c r="S65" s="880" t="s">
        <v>4834</v>
      </c>
      <c r="T65" s="880" t="s">
        <v>4834</v>
      </c>
      <c r="U65" s="27"/>
      <c r="V65" s="27"/>
      <c r="W65" s="27"/>
      <c r="X65" s="27"/>
      <c r="Y65" s="27"/>
      <c r="Z65" s="27"/>
      <c r="AA65" s="27"/>
      <c r="AB65" s="27"/>
      <c r="AC65" s="27"/>
      <c r="AD65" s="27"/>
      <c r="AE65" s="27"/>
      <c r="AF65" s="27"/>
      <c r="AG65" s="27"/>
      <c r="AH65" s="27"/>
      <c r="AI65" s="27"/>
      <c r="AJ65" s="27"/>
      <c r="AK65" s="27"/>
      <c r="AL65" s="27"/>
      <c r="AM65" s="22"/>
      <c r="AN65" s="22"/>
      <c r="AO65" s="22"/>
      <c r="AP65" s="27"/>
      <c r="AQ65" s="27"/>
    </row>
    <row r="66" spans="1:43" ht="51">
      <c r="A66" s="299">
        <v>60</v>
      </c>
      <c r="B66" s="1907"/>
      <c r="C66" s="1907"/>
      <c r="D66" s="38" t="s">
        <v>4909</v>
      </c>
      <c r="E66" s="24" t="s">
        <v>48</v>
      </c>
      <c r="F66" s="38" t="s">
        <v>1437</v>
      </c>
      <c r="G66" s="38"/>
      <c r="H66" s="38"/>
      <c r="I66" s="38"/>
      <c r="J66" s="38"/>
      <c r="K66" s="1354"/>
      <c r="L66" s="27" t="s">
        <v>4819</v>
      </c>
      <c r="M66" s="27" t="s">
        <v>52</v>
      </c>
      <c r="N66" s="646">
        <v>1</v>
      </c>
      <c r="O66" s="27" t="s">
        <v>53</v>
      </c>
      <c r="P66" s="27">
        <v>1</v>
      </c>
      <c r="Q66" s="27" t="s">
        <v>4836</v>
      </c>
      <c r="R66" s="1356" t="s">
        <v>4821</v>
      </c>
      <c r="S66" s="880" t="s">
        <v>4837</v>
      </c>
      <c r="T66" s="880" t="s">
        <v>4837</v>
      </c>
      <c r="U66" s="27"/>
      <c r="V66" s="27"/>
      <c r="W66" s="27"/>
      <c r="X66" s="27"/>
      <c r="Y66" s="27"/>
      <c r="Z66" s="27"/>
      <c r="AA66" s="27"/>
      <c r="AB66" s="27"/>
      <c r="AC66" s="27"/>
      <c r="AD66" s="27"/>
      <c r="AE66" s="27"/>
      <c r="AF66" s="27"/>
      <c r="AG66" s="27"/>
      <c r="AH66" s="27"/>
      <c r="AI66" s="27"/>
      <c r="AJ66" s="27"/>
      <c r="AK66" s="27"/>
      <c r="AL66" s="27"/>
      <c r="AM66" s="22"/>
      <c r="AN66" s="22"/>
      <c r="AO66" s="22"/>
      <c r="AP66" s="27"/>
      <c r="AQ66" s="27"/>
    </row>
    <row r="67" spans="1:43" ht="51">
      <c r="A67" s="299">
        <v>61</v>
      </c>
      <c r="B67" s="1907"/>
      <c r="C67" s="1907"/>
      <c r="D67" s="38" t="s">
        <v>4910</v>
      </c>
      <c r="E67" s="24" t="s">
        <v>48</v>
      </c>
      <c r="F67" s="38" t="s">
        <v>1437</v>
      </c>
      <c r="G67" s="38"/>
      <c r="H67" s="38"/>
      <c r="I67" s="38"/>
      <c r="J67" s="38"/>
      <c r="K67" s="1354"/>
      <c r="L67" s="27" t="s">
        <v>4819</v>
      </c>
      <c r="M67" s="27" t="s">
        <v>52</v>
      </c>
      <c r="N67" s="646">
        <v>1</v>
      </c>
      <c r="O67" s="27" t="s">
        <v>53</v>
      </c>
      <c r="P67" s="27">
        <v>1</v>
      </c>
      <c r="Q67" s="27" t="s">
        <v>4911</v>
      </c>
      <c r="R67" s="1356" t="s">
        <v>4821</v>
      </c>
      <c r="S67" s="880" t="s">
        <v>4840</v>
      </c>
      <c r="T67" s="880" t="s">
        <v>4840</v>
      </c>
      <c r="U67" s="27"/>
      <c r="V67" s="27"/>
      <c r="W67" s="27"/>
      <c r="X67" s="27"/>
      <c r="Y67" s="27"/>
      <c r="Z67" s="27"/>
      <c r="AA67" s="27"/>
      <c r="AB67" s="27"/>
      <c r="AC67" s="27"/>
      <c r="AD67" s="27"/>
      <c r="AE67" s="27"/>
      <c r="AF67" s="27"/>
      <c r="AG67" s="27"/>
      <c r="AH67" s="27"/>
      <c r="AI67" s="27"/>
      <c r="AJ67" s="27"/>
      <c r="AK67" s="27"/>
      <c r="AL67" s="27"/>
      <c r="AM67" s="22"/>
      <c r="AN67" s="22"/>
      <c r="AO67" s="22"/>
      <c r="AP67" s="27"/>
      <c r="AQ67" s="27"/>
    </row>
    <row r="68" spans="1:43" ht="51">
      <c r="A68" s="299">
        <v>62</v>
      </c>
      <c r="B68" s="1907"/>
      <c r="C68" s="1907"/>
      <c r="D68" s="38" t="s">
        <v>4912</v>
      </c>
      <c r="E68" s="24" t="s">
        <v>48</v>
      </c>
      <c r="F68" s="38" t="s">
        <v>1437</v>
      </c>
      <c r="G68" s="38"/>
      <c r="H68" s="38"/>
      <c r="I68" s="38"/>
      <c r="J68" s="38"/>
      <c r="K68" s="1354"/>
      <c r="L68" s="27" t="s">
        <v>4819</v>
      </c>
      <c r="M68" s="27" t="s">
        <v>52</v>
      </c>
      <c r="N68" s="646">
        <v>1</v>
      </c>
      <c r="O68" s="27" t="s">
        <v>53</v>
      </c>
      <c r="P68" s="27">
        <v>1</v>
      </c>
      <c r="Q68" s="27" t="s">
        <v>4913</v>
      </c>
      <c r="R68" s="1356" t="s">
        <v>4821</v>
      </c>
      <c r="S68" s="880" t="s">
        <v>4843</v>
      </c>
      <c r="T68" s="880" t="s">
        <v>4843</v>
      </c>
      <c r="U68" s="27"/>
      <c r="V68" s="27"/>
      <c r="W68" s="27"/>
      <c r="X68" s="27"/>
      <c r="Y68" s="27"/>
      <c r="Z68" s="27"/>
      <c r="AA68" s="27"/>
      <c r="AB68" s="27"/>
      <c r="AC68" s="27"/>
      <c r="AD68" s="27"/>
      <c r="AE68" s="27"/>
      <c r="AF68" s="27"/>
      <c r="AG68" s="27"/>
      <c r="AH68" s="27"/>
      <c r="AI68" s="27"/>
      <c r="AJ68" s="27"/>
      <c r="AK68" s="27"/>
      <c r="AL68" s="27"/>
      <c r="AM68" s="22"/>
      <c r="AN68" s="22"/>
      <c r="AO68" s="22"/>
      <c r="AP68" s="27"/>
      <c r="AQ68" s="27"/>
    </row>
    <row r="69" spans="1:43" ht="51">
      <c r="A69" s="299">
        <v>63</v>
      </c>
      <c r="B69" s="1907"/>
      <c r="C69" s="1907"/>
      <c r="D69" s="38" t="s">
        <v>4914</v>
      </c>
      <c r="E69" s="24" t="s">
        <v>48</v>
      </c>
      <c r="F69" s="38" t="s">
        <v>1437</v>
      </c>
      <c r="G69" s="38"/>
      <c r="H69" s="38"/>
      <c r="I69" s="38"/>
      <c r="J69" s="38"/>
      <c r="K69" s="1354"/>
      <c r="L69" s="27" t="s">
        <v>4819</v>
      </c>
      <c r="M69" s="27" t="s">
        <v>52</v>
      </c>
      <c r="N69" s="646">
        <v>1</v>
      </c>
      <c r="O69" s="27" t="s">
        <v>53</v>
      </c>
      <c r="P69" s="27">
        <v>1</v>
      </c>
      <c r="Q69" s="27" t="s">
        <v>4915</v>
      </c>
      <c r="R69" s="1356" t="s">
        <v>4821</v>
      </c>
      <c r="S69" s="880" t="s">
        <v>4846</v>
      </c>
      <c r="T69" s="880" t="s">
        <v>4846</v>
      </c>
      <c r="U69" s="27"/>
      <c r="V69" s="27"/>
      <c r="W69" s="27"/>
      <c r="X69" s="27"/>
      <c r="Y69" s="27"/>
      <c r="Z69" s="27"/>
      <c r="AA69" s="27"/>
      <c r="AB69" s="27"/>
      <c r="AC69" s="27"/>
      <c r="AD69" s="27"/>
      <c r="AE69" s="27"/>
      <c r="AF69" s="27"/>
      <c r="AG69" s="27"/>
      <c r="AH69" s="27"/>
      <c r="AI69" s="27"/>
      <c r="AJ69" s="27"/>
      <c r="AK69" s="27"/>
      <c r="AL69" s="27"/>
      <c r="AM69" s="22"/>
      <c r="AN69" s="22"/>
      <c r="AO69" s="22"/>
      <c r="AP69" s="27"/>
      <c r="AQ69" s="27"/>
    </row>
    <row r="70" spans="1:43" ht="38.25">
      <c r="A70" s="299">
        <v>64</v>
      </c>
      <c r="B70" s="1907"/>
      <c r="C70" s="1907"/>
      <c r="D70" s="38" t="s">
        <v>4916</v>
      </c>
      <c r="E70" s="24" t="s">
        <v>48</v>
      </c>
      <c r="F70" s="38" t="s">
        <v>1437</v>
      </c>
      <c r="G70" s="38"/>
      <c r="H70" s="38"/>
      <c r="I70" s="38"/>
      <c r="J70" s="38"/>
      <c r="K70" s="1354"/>
      <c r="L70" s="27" t="s">
        <v>4819</v>
      </c>
      <c r="M70" s="27" t="s">
        <v>81</v>
      </c>
      <c r="N70" s="646">
        <v>0</v>
      </c>
      <c r="O70" s="27" t="s">
        <v>53</v>
      </c>
      <c r="P70" s="27">
        <v>1</v>
      </c>
      <c r="Q70" s="27" t="s">
        <v>4917</v>
      </c>
      <c r="R70" s="1356"/>
      <c r="S70" s="880" t="s">
        <v>4918</v>
      </c>
      <c r="T70" s="880" t="s">
        <v>4919</v>
      </c>
      <c r="U70" s="27"/>
      <c r="V70" s="27"/>
      <c r="W70" s="27"/>
      <c r="X70" s="27"/>
      <c r="Y70" s="27"/>
      <c r="Z70" s="27"/>
      <c r="AA70" s="27"/>
      <c r="AB70" s="27"/>
      <c r="AC70" s="27"/>
      <c r="AD70" s="27"/>
      <c r="AE70" s="27"/>
      <c r="AF70" s="27"/>
      <c r="AG70" s="27"/>
      <c r="AH70" s="27"/>
      <c r="AI70" s="27"/>
      <c r="AJ70" s="27"/>
      <c r="AK70" s="27"/>
      <c r="AL70" s="27"/>
      <c r="AM70" s="22"/>
      <c r="AN70" s="22"/>
      <c r="AO70" s="22"/>
      <c r="AP70" s="27"/>
      <c r="AQ70" s="27"/>
    </row>
    <row r="71" spans="1:43" ht="38.25">
      <c r="A71" s="299">
        <v>65</v>
      </c>
      <c r="B71" s="1907"/>
      <c r="C71" s="1907"/>
      <c r="D71" s="38" t="s">
        <v>4920</v>
      </c>
      <c r="E71" s="24" t="s">
        <v>48</v>
      </c>
      <c r="F71" s="38" t="s">
        <v>1437</v>
      </c>
      <c r="G71" s="38"/>
      <c r="H71" s="38"/>
      <c r="I71" s="38"/>
      <c r="J71" s="38"/>
      <c r="K71" s="1354"/>
      <c r="L71" s="27" t="s">
        <v>4819</v>
      </c>
      <c r="M71" s="27" t="s">
        <v>81</v>
      </c>
      <c r="N71" s="646">
        <v>0</v>
      </c>
      <c r="O71" s="27" t="s">
        <v>53</v>
      </c>
      <c r="P71" s="27">
        <v>1</v>
      </c>
      <c r="Q71" s="27" t="s">
        <v>4921</v>
      </c>
      <c r="R71" s="1356"/>
      <c r="S71" s="880" t="s">
        <v>4919</v>
      </c>
      <c r="T71" s="880" t="s">
        <v>4919</v>
      </c>
      <c r="U71" s="27"/>
      <c r="V71" s="27"/>
      <c r="W71" s="27"/>
      <c r="X71" s="27"/>
      <c r="Y71" s="27"/>
      <c r="Z71" s="27"/>
      <c r="AA71" s="27"/>
      <c r="AB71" s="27"/>
      <c r="AC71" s="27"/>
      <c r="AD71" s="27"/>
      <c r="AE71" s="27"/>
      <c r="AF71" s="27"/>
      <c r="AG71" s="27"/>
      <c r="AH71" s="27"/>
      <c r="AI71" s="27"/>
      <c r="AJ71" s="27"/>
      <c r="AK71" s="27"/>
      <c r="AL71" s="27"/>
      <c r="AM71" s="22"/>
      <c r="AN71" s="22"/>
      <c r="AO71" s="22"/>
      <c r="AP71" s="27"/>
      <c r="AQ71" s="27"/>
    </row>
    <row r="72" spans="1:43" ht="38.25">
      <c r="A72" s="299">
        <v>66</v>
      </c>
      <c r="B72" s="1907"/>
      <c r="C72" s="1907"/>
      <c r="D72" s="38" t="s">
        <v>4922</v>
      </c>
      <c r="E72" s="24" t="s">
        <v>48</v>
      </c>
      <c r="F72" s="38" t="s">
        <v>1437</v>
      </c>
      <c r="G72" s="38"/>
      <c r="H72" s="38"/>
      <c r="I72" s="38"/>
      <c r="J72" s="38"/>
      <c r="K72" s="1354"/>
      <c r="L72" s="27" t="s">
        <v>4819</v>
      </c>
      <c r="M72" s="27" t="s">
        <v>81</v>
      </c>
      <c r="N72" s="646">
        <v>0</v>
      </c>
      <c r="O72" s="27" t="s">
        <v>53</v>
      </c>
      <c r="P72" s="27">
        <v>1</v>
      </c>
      <c r="Q72" s="27" t="s">
        <v>4923</v>
      </c>
      <c r="R72" s="1356"/>
      <c r="S72" s="880" t="s">
        <v>4919</v>
      </c>
      <c r="T72" s="880" t="s">
        <v>4919</v>
      </c>
      <c r="U72" s="27"/>
      <c r="V72" s="27"/>
      <c r="W72" s="27"/>
      <c r="X72" s="27"/>
      <c r="Y72" s="27"/>
      <c r="Z72" s="27"/>
      <c r="AA72" s="27"/>
      <c r="AB72" s="27"/>
      <c r="AC72" s="27"/>
      <c r="AD72" s="27"/>
      <c r="AE72" s="27"/>
      <c r="AF72" s="27"/>
      <c r="AG72" s="27"/>
      <c r="AH72" s="27"/>
      <c r="AI72" s="27"/>
      <c r="AJ72" s="27"/>
      <c r="AK72" s="27"/>
      <c r="AL72" s="27"/>
      <c r="AM72" s="22"/>
      <c r="AN72" s="22"/>
      <c r="AO72" s="22"/>
      <c r="AP72" s="27"/>
      <c r="AQ72" s="27"/>
    </row>
    <row r="73" spans="1:43" ht="51">
      <c r="A73" s="299">
        <v>67</v>
      </c>
      <c r="B73" s="1907"/>
      <c r="C73" s="1907"/>
      <c r="D73" s="38" t="s">
        <v>4924</v>
      </c>
      <c r="E73" s="24" t="s">
        <v>48</v>
      </c>
      <c r="F73" s="38" t="s">
        <v>1437</v>
      </c>
      <c r="G73" s="38"/>
      <c r="H73" s="38"/>
      <c r="I73" s="38"/>
      <c r="J73" s="38"/>
      <c r="K73" s="1354"/>
      <c r="L73" s="27" t="s">
        <v>4819</v>
      </c>
      <c r="M73" s="27" t="s">
        <v>67</v>
      </c>
      <c r="N73" s="646">
        <v>0.5</v>
      </c>
      <c r="O73" s="27" t="s">
        <v>53</v>
      </c>
      <c r="P73" s="27">
        <v>1</v>
      </c>
      <c r="Q73" s="27" t="s">
        <v>4833</v>
      </c>
      <c r="R73" s="1356" t="s">
        <v>4821</v>
      </c>
      <c r="S73" s="880" t="s">
        <v>4834</v>
      </c>
      <c r="T73" s="880" t="s">
        <v>4834</v>
      </c>
      <c r="U73" s="27"/>
      <c r="V73" s="27"/>
      <c r="W73" s="27"/>
      <c r="X73" s="27"/>
      <c r="Y73" s="27"/>
      <c r="Z73" s="27"/>
      <c r="AA73" s="27"/>
      <c r="AB73" s="27"/>
      <c r="AC73" s="27"/>
      <c r="AD73" s="27"/>
      <c r="AE73" s="27"/>
      <c r="AF73" s="27"/>
      <c r="AG73" s="27"/>
      <c r="AH73" s="27"/>
      <c r="AI73" s="27"/>
      <c r="AJ73" s="27"/>
      <c r="AK73" s="27"/>
      <c r="AL73" s="27"/>
      <c r="AM73" s="22"/>
      <c r="AN73" s="22"/>
      <c r="AO73" s="22"/>
      <c r="AP73" s="27"/>
      <c r="AQ73" s="27"/>
    </row>
    <row r="74" spans="1:43" ht="51">
      <c r="A74" s="299">
        <v>68</v>
      </c>
      <c r="B74" s="1907"/>
      <c r="C74" s="1907"/>
      <c r="D74" s="38" t="s">
        <v>4925</v>
      </c>
      <c r="E74" s="24" t="s">
        <v>48</v>
      </c>
      <c r="F74" s="38" t="s">
        <v>1437</v>
      </c>
      <c r="G74" s="38"/>
      <c r="H74" s="38"/>
      <c r="I74" s="38"/>
      <c r="J74" s="38"/>
      <c r="K74" s="1354"/>
      <c r="L74" s="27" t="s">
        <v>4819</v>
      </c>
      <c r="M74" s="27" t="s">
        <v>67</v>
      </c>
      <c r="N74" s="646">
        <v>0.5</v>
      </c>
      <c r="O74" s="27" t="s">
        <v>53</v>
      </c>
      <c r="P74" s="27">
        <v>1</v>
      </c>
      <c r="Q74" s="27" t="s">
        <v>4836</v>
      </c>
      <c r="R74" s="1356" t="s">
        <v>4821</v>
      </c>
      <c r="S74" s="880" t="s">
        <v>4837</v>
      </c>
      <c r="T74" s="880" t="s">
        <v>4837</v>
      </c>
      <c r="U74" s="27"/>
      <c r="V74" s="27"/>
      <c r="W74" s="27"/>
      <c r="X74" s="27"/>
      <c r="Y74" s="27"/>
      <c r="Z74" s="27"/>
      <c r="AA74" s="27"/>
      <c r="AB74" s="27"/>
      <c r="AC74" s="27"/>
      <c r="AD74" s="27"/>
      <c r="AE74" s="27"/>
      <c r="AF74" s="27"/>
      <c r="AG74" s="27"/>
      <c r="AH74" s="27"/>
      <c r="AI74" s="27"/>
      <c r="AJ74" s="27"/>
      <c r="AK74" s="27"/>
      <c r="AL74" s="27"/>
      <c r="AM74" s="22"/>
      <c r="AN74" s="22"/>
      <c r="AO74" s="22"/>
      <c r="AP74" s="27"/>
      <c r="AQ74" s="27"/>
    </row>
    <row r="75" spans="1:43" ht="51">
      <c r="A75" s="299">
        <v>69</v>
      </c>
      <c r="B75" s="1907"/>
      <c r="C75" s="1907"/>
      <c r="D75" s="38" t="s">
        <v>4926</v>
      </c>
      <c r="E75" s="24" t="s">
        <v>48</v>
      </c>
      <c r="F75" s="38" t="s">
        <v>1437</v>
      </c>
      <c r="G75" s="38"/>
      <c r="H75" s="38"/>
      <c r="I75" s="38"/>
      <c r="J75" s="38"/>
      <c r="K75" s="1354"/>
      <c r="L75" s="27" t="s">
        <v>4819</v>
      </c>
      <c r="M75" s="27" t="s">
        <v>52</v>
      </c>
      <c r="N75" s="646">
        <v>1</v>
      </c>
      <c r="O75" s="27" t="s">
        <v>53</v>
      </c>
      <c r="P75" s="27">
        <v>1</v>
      </c>
      <c r="Q75" s="27" t="s">
        <v>4927</v>
      </c>
      <c r="R75" s="1356" t="s">
        <v>4821</v>
      </c>
      <c r="S75" s="880" t="s">
        <v>4928</v>
      </c>
      <c r="T75" s="880" t="s">
        <v>4928</v>
      </c>
      <c r="U75" s="27"/>
      <c r="V75" s="27"/>
      <c r="W75" s="27"/>
      <c r="X75" s="27"/>
      <c r="Y75" s="27"/>
      <c r="Z75" s="27"/>
      <c r="AA75" s="27"/>
      <c r="AB75" s="27"/>
      <c r="AC75" s="27"/>
      <c r="AD75" s="27"/>
      <c r="AE75" s="27"/>
      <c r="AF75" s="27"/>
      <c r="AG75" s="27"/>
      <c r="AH75" s="27"/>
      <c r="AI75" s="27"/>
      <c r="AJ75" s="27"/>
      <c r="AK75" s="27"/>
      <c r="AL75" s="27"/>
      <c r="AM75" s="22"/>
      <c r="AN75" s="22"/>
      <c r="AO75" s="22"/>
      <c r="AP75" s="27"/>
      <c r="AQ75" s="27"/>
    </row>
    <row r="76" spans="1:43" ht="51">
      <c r="A76" s="299">
        <v>70</v>
      </c>
      <c r="B76" s="1907"/>
      <c r="C76" s="1907"/>
      <c r="D76" s="38" t="s">
        <v>4929</v>
      </c>
      <c r="E76" s="24" t="s">
        <v>48</v>
      </c>
      <c r="F76" s="38" t="s">
        <v>1437</v>
      </c>
      <c r="G76" s="38"/>
      <c r="H76" s="38"/>
      <c r="I76" s="38"/>
      <c r="J76" s="38"/>
      <c r="K76" s="1354"/>
      <c r="L76" s="27" t="s">
        <v>4819</v>
      </c>
      <c r="M76" s="27" t="s">
        <v>52</v>
      </c>
      <c r="N76" s="646">
        <v>1</v>
      </c>
      <c r="O76" s="27" t="s">
        <v>53</v>
      </c>
      <c r="P76" s="27">
        <v>1</v>
      </c>
      <c r="Q76" s="27" t="s">
        <v>4930</v>
      </c>
      <c r="R76" s="1356" t="s">
        <v>4821</v>
      </c>
      <c r="S76" s="880" t="s">
        <v>4931</v>
      </c>
      <c r="T76" s="880" t="s">
        <v>4931</v>
      </c>
      <c r="U76" s="27"/>
      <c r="V76" s="27"/>
      <c r="W76" s="27"/>
      <c r="X76" s="27"/>
      <c r="Y76" s="27"/>
      <c r="Z76" s="27"/>
      <c r="AA76" s="27"/>
      <c r="AB76" s="27"/>
      <c r="AC76" s="27"/>
      <c r="AD76" s="27"/>
      <c r="AE76" s="27"/>
      <c r="AF76" s="27"/>
      <c r="AG76" s="27"/>
      <c r="AH76" s="27"/>
      <c r="AI76" s="27"/>
      <c r="AJ76" s="27"/>
      <c r="AK76" s="27"/>
      <c r="AL76" s="27"/>
      <c r="AM76" s="22"/>
      <c r="AN76" s="22"/>
      <c r="AO76" s="22"/>
      <c r="AP76" s="27"/>
      <c r="AQ76" s="27"/>
    </row>
    <row r="77" spans="1:43" ht="51">
      <c r="A77" s="299">
        <v>71</v>
      </c>
      <c r="B77" s="1907"/>
      <c r="C77" s="1907"/>
      <c r="D77" s="38" t="s">
        <v>4932</v>
      </c>
      <c r="E77" s="24" t="s">
        <v>48</v>
      </c>
      <c r="F77" s="38" t="s">
        <v>1437</v>
      </c>
      <c r="G77" s="38"/>
      <c r="H77" s="38"/>
      <c r="I77" s="38"/>
      <c r="J77" s="38"/>
      <c r="K77" s="1354"/>
      <c r="L77" s="27" t="s">
        <v>4819</v>
      </c>
      <c r="M77" s="27" t="s">
        <v>52</v>
      </c>
      <c r="N77" s="646">
        <v>1</v>
      </c>
      <c r="O77" s="27" t="s">
        <v>53</v>
      </c>
      <c r="P77" s="27">
        <v>1</v>
      </c>
      <c r="Q77" s="27" t="s">
        <v>4833</v>
      </c>
      <c r="R77" s="1356" t="s">
        <v>4821</v>
      </c>
      <c r="S77" s="880" t="s">
        <v>4834</v>
      </c>
      <c r="T77" s="880" t="s">
        <v>4834</v>
      </c>
      <c r="U77" s="27"/>
      <c r="V77" s="27"/>
      <c r="W77" s="27"/>
      <c r="X77" s="27"/>
      <c r="Y77" s="27"/>
      <c r="Z77" s="27"/>
      <c r="AA77" s="27"/>
      <c r="AB77" s="27"/>
      <c r="AC77" s="27"/>
      <c r="AD77" s="27"/>
      <c r="AE77" s="27"/>
      <c r="AF77" s="27"/>
      <c r="AG77" s="27"/>
      <c r="AH77" s="27"/>
      <c r="AI77" s="27"/>
      <c r="AJ77" s="27"/>
      <c r="AK77" s="27"/>
      <c r="AL77" s="27"/>
      <c r="AM77" s="22"/>
      <c r="AN77" s="22"/>
      <c r="AO77" s="22"/>
      <c r="AP77" s="27"/>
      <c r="AQ77" s="27"/>
    </row>
    <row r="78" spans="1:43" ht="51">
      <c r="A78" s="299">
        <v>72</v>
      </c>
      <c r="B78" s="1907"/>
      <c r="C78" s="1909"/>
      <c r="D78" s="38" t="s">
        <v>4933</v>
      </c>
      <c r="E78" s="24" t="s">
        <v>48</v>
      </c>
      <c r="F78" s="38" t="s">
        <v>1437</v>
      </c>
      <c r="G78" s="38"/>
      <c r="H78" s="38"/>
      <c r="I78" s="38"/>
      <c r="J78" s="38"/>
      <c r="K78" s="1354"/>
      <c r="L78" s="27" t="s">
        <v>4819</v>
      </c>
      <c r="M78" s="27" t="s">
        <v>52</v>
      </c>
      <c r="N78" s="646">
        <v>1</v>
      </c>
      <c r="O78" s="27" t="s">
        <v>53</v>
      </c>
      <c r="P78" s="27">
        <v>1</v>
      </c>
      <c r="Q78" s="27" t="s">
        <v>4836</v>
      </c>
      <c r="R78" s="1356" t="s">
        <v>4821</v>
      </c>
      <c r="S78" s="880" t="s">
        <v>4837</v>
      </c>
      <c r="T78" s="880" t="s">
        <v>4837</v>
      </c>
      <c r="U78" s="27"/>
      <c r="V78" s="27"/>
      <c r="W78" s="27"/>
      <c r="X78" s="27"/>
      <c r="Y78" s="27"/>
      <c r="Z78" s="27"/>
      <c r="AA78" s="27"/>
      <c r="AB78" s="27"/>
      <c r="AC78" s="27"/>
      <c r="AD78" s="27"/>
      <c r="AE78" s="27"/>
      <c r="AF78" s="27"/>
      <c r="AG78" s="27"/>
      <c r="AH78" s="27"/>
      <c r="AI78" s="27"/>
      <c r="AJ78" s="27"/>
      <c r="AK78" s="27"/>
      <c r="AL78" s="27"/>
      <c r="AM78" s="22"/>
      <c r="AN78" s="22"/>
      <c r="AO78" s="22"/>
      <c r="AP78" s="27"/>
      <c r="AQ78" s="27"/>
    </row>
    <row r="79" spans="1:43" ht="116.25" customHeight="1">
      <c r="A79" s="299">
        <v>73</v>
      </c>
      <c r="B79" s="1828" t="s">
        <v>4934</v>
      </c>
      <c r="C79" s="2104" t="s">
        <v>4935</v>
      </c>
      <c r="D79" s="1357" t="s">
        <v>4936</v>
      </c>
      <c r="E79" s="24" t="s">
        <v>127</v>
      </c>
      <c r="F79" s="38" t="s">
        <v>4937</v>
      </c>
      <c r="G79" s="38"/>
      <c r="H79" s="38"/>
      <c r="I79" s="38"/>
      <c r="J79" s="38"/>
      <c r="K79" s="1354"/>
      <c r="L79" s="27" t="s">
        <v>4938</v>
      </c>
      <c r="M79" s="27" t="s">
        <v>52</v>
      </c>
      <c r="N79" s="646">
        <f>540/540</f>
        <v>1</v>
      </c>
      <c r="O79" s="27" t="s">
        <v>172</v>
      </c>
      <c r="P79" s="27">
        <v>540</v>
      </c>
      <c r="Q79" s="27" t="s">
        <v>4939</v>
      </c>
      <c r="R79" s="1355" t="s">
        <v>4940</v>
      </c>
      <c r="S79" s="880" t="s">
        <v>841</v>
      </c>
      <c r="T79" s="870" t="s">
        <v>775</v>
      </c>
      <c r="U79" s="27">
        <v>640</v>
      </c>
      <c r="V79" s="27"/>
      <c r="W79" s="27">
        <v>2</v>
      </c>
      <c r="X79" s="27">
        <v>4</v>
      </c>
      <c r="Y79" s="27">
        <v>153</v>
      </c>
      <c r="Z79" s="27">
        <v>94</v>
      </c>
      <c r="AA79" s="27">
        <v>546</v>
      </c>
      <c r="AB79" s="27">
        <v>11</v>
      </c>
      <c r="AC79" s="27">
        <v>100</v>
      </c>
      <c r="AD79" s="27">
        <v>5</v>
      </c>
      <c r="AE79" s="27">
        <v>209</v>
      </c>
      <c r="AF79" s="27"/>
      <c r="AG79" s="27">
        <v>1</v>
      </c>
      <c r="AH79" s="27">
        <v>5</v>
      </c>
      <c r="AI79" s="27"/>
      <c r="AJ79" s="27"/>
      <c r="AK79" s="27"/>
      <c r="AL79" s="27"/>
      <c r="AM79" s="22" t="s">
        <v>4941</v>
      </c>
      <c r="AN79" s="22"/>
      <c r="AO79" s="22"/>
      <c r="AP79" s="27"/>
      <c r="AQ79" s="27"/>
    </row>
    <row r="80" spans="1:43" ht="51">
      <c r="A80" s="299">
        <v>74</v>
      </c>
      <c r="B80" s="1909"/>
      <c r="C80" s="1909"/>
      <c r="D80" s="1357" t="s">
        <v>4942</v>
      </c>
      <c r="E80" s="24" t="s">
        <v>127</v>
      </c>
      <c r="F80" s="38" t="s">
        <v>4937</v>
      </c>
      <c r="G80" s="38"/>
      <c r="H80" s="38"/>
      <c r="I80" s="38"/>
      <c r="J80" s="38"/>
      <c r="K80" s="1354"/>
      <c r="L80" s="27" t="s">
        <v>4938</v>
      </c>
      <c r="M80" s="27" t="s">
        <v>67</v>
      </c>
      <c r="N80" s="646">
        <v>1</v>
      </c>
      <c r="O80" s="27" t="s">
        <v>172</v>
      </c>
      <c r="P80" s="27">
        <v>80</v>
      </c>
      <c r="Q80" s="27" t="s">
        <v>4943</v>
      </c>
      <c r="R80" s="1355" t="s">
        <v>4940</v>
      </c>
      <c r="S80" s="27" t="s">
        <v>841</v>
      </c>
      <c r="T80" s="24" t="s">
        <v>775</v>
      </c>
      <c r="U80" s="27"/>
      <c r="V80" s="27"/>
      <c r="W80" s="27"/>
      <c r="X80" s="27"/>
      <c r="Y80" s="27"/>
      <c r="Z80" s="27"/>
      <c r="AA80" s="27"/>
      <c r="AB80" s="27"/>
      <c r="AC80" s="27"/>
      <c r="AD80" s="27"/>
      <c r="AE80" s="27"/>
      <c r="AF80" s="27"/>
      <c r="AG80" s="27"/>
      <c r="AH80" s="27"/>
      <c r="AI80" s="27"/>
      <c r="AJ80" s="27"/>
      <c r="AK80" s="27"/>
      <c r="AL80" s="27"/>
      <c r="AM80" s="22"/>
      <c r="AN80" s="22"/>
      <c r="AO80" s="22"/>
      <c r="AP80" s="27"/>
      <c r="AQ80" s="27"/>
    </row>
    <row r="81" spans="1:43" ht="51">
      <c r="A81" s="299">
        <v>75</v>
      </c>
      <c r="B81" s="1828" t="s">
        <v>4944</v>
      </c>
      <c r="C81" s="2104" t="s">
        <v>4945</v>
      </c>
      <c r="D81" s="1357" t="s">
        <v>4946</v>
      </c>
      <c r="E81" s="24" t="s">
        <v>127</v>
      </c>
      <c r="F81" s="38" t="s">
        <v>4937</v>
      </c>
      <c r="G81" s="38"/>
      <c r="H81" s="38"/>
      <c r="I81" s="38"/>
      <c r="J81" s="38"/>
      <c r="K81" s="1354"/>
      <c r="L81" s="27" t="s">
        <v>4938</v>
      </c>
      <c r="M81" s="27" t="s">
        <v>81</v>
      </c>
      <c r="N81" s="646">
        <v>0</v>
      </c>
      <c r="O81" s="27" t="s">
        <v>172</v>
      </c>
      <c r="P81" s="27">
        <v>120</v>
      </c>
      <c r="Q81" s="27" t="s">
        <v>4947</v>
      </c>
      <c r="R81" s="1356" t="s">
        <v>4948</v>
      </c>
      <c r="S81" s="27" t="s">
        <v>841</v>
      </c>
      <c r="T81" s="24" t="s">
        <v>775</v>
      </c>
      <c r="U81" s="1358"/>
      <c r="V81" s="1359"/>
      <c r="W81" s="1359"/>
      <c r="X81" s="1359"/>
      <c r="Y81" s="1359"/>
      <c r="Z81" s="1359"/>
      <c r="AA81" s="1359"/>
      <c r="AB81" s="1359"/>
      <c r="AC81" s="1359"/>
      <c r="AD81" s="1360"/>
      <c r="AE81" s="1359"/>
      <c r="AF81" s="1359"/>
      <c r="AG81" s="1359"/>
      <c r="AH81" s="1359"/>
      <c r="AI81" s="1359"/>
      <c r="AJ81" s="1359"/>
      <c r="AK81" s="1359"/>
      <c r="AL81" s="1359"/>
      <c r="AM81" s="1361"/>
      <c r="AN81" s="22"/>
      <c r="AO81" s="22"/>
      <c r="AP81" s="27"/>
      <c r="AQ81" s="27"/>
    </row>
    <row r="82" spans="1:43" ht="140.25">
      <c r="A82" s="299">
        <v>76</v>
      </c>
      <c r="B82" s="1907"/>
      <c r="C82" s="1907"/>
      <c r="D82" s="1357" t="s">
        <v>4949</v>
      </c>
      <c r="E82" s="24" t="s">
        <v>127</v>
      </c>
      <c r="F82" s="38" t="s">
        <v>4937</v>
      </c>
      <c r="G82" s="38"/>
      <c r="H82" s="38"/>
      <c r="I82" s="38"/>
      <c r="J82" s="38"/>
      <c r="K82" s="1354"/>
      <c r="L82" s="27" t="s">
        <v>4938</v>
      </c>
      <c r="M82" s="27" t="s">
        <v>67</v>
      </c>
      <c r="N82" s="646">
        <v>1</v>
      </c>
      <c r="O82" s="27" t="s">
        <v>172</v>
      </c>
      <c r="P82" s="27">
        <v>120</v>
      </c>
      <c r="Q82" s="27" t="s">
        <v>4950</v>
      </c>
      <c r="R82" s="1356" t="s">
        <v>4948</v>
      </c>
      <c r="S82" s="27" t="s">
        <v>841</v>
      </c>
      <c r="T82" s="24" t="s">
        <v>775</v>
      </c>
      <c r="U82" s="1358">
        <v>280</v>
      </c>
      <c r="V82" s="1362"/>
      <c r="W82" s="1363">
        <v>19</v>
      </c>
      <c r="X82" s="1363">
        <v>26</v>
      </c>
      <c r="Y82" s="1363">
        <v>29</v>
      </c>
      <c r="Z82" s="1364">
        <v>162</v>
      </c>
      <c r="AA82" s="1364">
        <v>118</v>
      </c>
      <c r="AB82" s="1364">
        <v>12</v>
      </c>
      <c r="AC82" s="1364">
        <v>67</v>
      </c>
      <c r="AD82" s="74">
        <v>136</v>
      </c>
      <c r="AE82" s="1364">
        <v>6</v>
      </c>
      <c r="AF82" s="1364">
        <v>5</v>
      </c>
      <c r="AG82" s="1364"/>
      <c r="AH82" s="1364"/>
      <c r="AI82" s="1364"/>
      <c r="AJ82" s="1364">
        <v>10</v>
      </c>
      <c r="AK82" s="1364"/>
      <c r="AL82" s="1364">
        <v>3</v>
      </c>
      <c r="AM82" s="1365" t="s">
        <v>4951</v>
      </c>
      <c r="AN82" s="22"/>
      <c r="AO82" s="22"/>
      <c r="AP82" s="27"/>
      <c r="AQ82" s="27"/>
    </row>
    <row r="83" spans="1:43" ht="51">
      <c r="A83" s="299">
        <v>77</v>
      </c>
      <c r="B83" s="1907"/>
      <c r="C83" s="1907"/>
      <c r="D83" s="1357" t="s">
        <v>4952</v>
      </c>
      <c r="E83" s="24" t="s">
        <v>127</v>
      </c>
      <c r="F83" s="38" t="s">
        <v>4937</v>
      </c>
      <c r="G83" s="38"/>
      <c r="H83" s="38"/>
      <c r="I83" s="38"/>
      <c r="J83" s="38"/>
      <c r="K83" s="1354"/>
      <c r="L83" s="27" t="s">
        <v>4938</v>
      </c>
      <c r="M83" s="27" t="s">
        <v>81</v>
      </c>
      <c r="N83" s="646">
        <v>0</v>
      </c>
      <c r="O83" s="27" t="s">
        <v>172</v>
      </c>
      <c r="P83" s="27">
        <v>1</v>
      </c>
      <c r="Q83" s="1069" t="s">
        <v>4953</v>
      </c>
      <c r="R83" s="1356" t="s">
        <v>4948</v>
      </c>
      <c r="S83" s="27" t="s">
        <v>841</v>
      </c>
      <c r="T83" s="24" t="s">
        <v>775</v>
      </c>
      <c r="U83" s="1358"/>
      <c r="V83" s="1362"/>
      <c r="W83" s="1362"/>
      <c r="X83" s="1362"/>
      <c r="Y83" s="1362"/>
      <c r="Z83" s="1359"/>
      <c r="AA83" s="1359"/>
      <c r="AB83" s="1359"/>
      <c r="AC83" s="1359"/>
      <c r="AD83" s="1360"/>
      <c r="AE83" s="1359"/>
      <c r="AF83" s="1359"/>
      <c r="AG83" s="1359"/>
      <c r="AH83" s="1359"/>
      <c r="AI83" s="1359"/>
      <c r="AJ83" s="1359"/>
      <c r="AK83" s="1359"/>
      <c r="AL83" s="1359"/>
      <c r="AM83" s="1361"/>
      <c r="AN83" s="22"/>
      <c r="AO83" s="22"/>
      <c r="AP83" s="27"/>
      <c r="AQ83" s="27"/>
    </row>
    <row r="84" spans="1:43" ht="51">
      <c r="A84" s="299">
        <v>78</v>
      </c>
      <c r="B84" s="1828" t="s">
        <v>4954</v>
      </c>
      <c r="C84" s="2104" t="s">
        <v>4955</v>
      </c>
      <c r="D84" s="1357" t="s">
        <v>4956</v>
      </c>
      <c r="E84" s="24" t="s">
        <v>127</v>
      </c>
      <c r="F84" s="38" t="s">
        <v>4937</v>
      </c>
      <c r="G84" s="38"/>
      <c r="H84" s="38"/>
      <c r="I84" s="38"/>
      <c r="J84" s="38"/>
      <c r="K84" s="1354"/>
      <c r="L84" s="27" t="s">
        <v>4938</v>
      </c>
      <c r="M84" s="27" t="s">
        <v>67</v>
      </c>
      <c r="N84" s="646">
        <v>1</v>
      </c>
      <c r="O84" s="27" t="s">
        <v>172</v>
      </c>
      <c r="P84" s="27">
        <v>125</v>
      </c>
      <c r="Q84" s="27" t="s">
        <v>4957</v>
      </c>
      <c r="R84" s="1356" t="s">
        <v>4958</v>
      </c>
      <c r="S84" s="27" t="s">
        <v>841</v>
      </c>
      <c r="T84" s="24" t="s">
        <v>775</v>
      </c>
      <c r="U84" s="27"/>
      <c r="V84" s="27"/>
      <c r="W84" s="27"/>
      <c r="X84" s="27"/>
      <c r="Y84" s="27"/>
      <c r="Z84" s="27"/>
      <c r="AA84" s="27"/>
      <c r="AB84" s="27"/>
      <c r="AC84" s="27"/>
      <c r="AD84" s="27"/>
      <c r="AE84" s="27"/>
      <c r="AF84" s="27"/>
      <c r="AG84" s="27"/>
      <c r="AH84" s="27"/>
      <c r="AI84" s="27"/>
      <c r="AJ84" s="27"/>
      <c r="AK84" s="27"/>
      <c r="AL84" s="27"/>
      <c r="AM84" s="22"/>
      <c r="AN84" s="22"/>
      <c r="AO84" s="22"/>
      <c r="AP84" s="27"/>
      <c r="AQ84" s="27"/>
    </row>
    <row r="85" spans="1:43" ht="51">
      <c r="A85" s="299">
        <v>79</v>
      </c>
      <c r="B85" s="1907"/>
      <c r="C85" s="1907"/>
      <c r="D85" s="1357" t="s">
        <v>4959</v>
      </c>
      <c r="E85" s="24" t="s">
        <v>127</v>
      </c>
      <c r="F85" s="38" t="s">
        <v>4937</v>
      </c>
      <c r="G85" s="38"/>
      <c r="H85" s="38"/>
      <c r="I85" s="38"/>
      <c r="J85" s="38"/>
      <c r="K85" s="1354"/>
      <c r="L85" s="27" t="s">
        <v>4938</v>
      </c>
      <c r="M85" s="27" t="s">
        <v>67</v>
      </c>
      <c r="N85" s="646">
        <v>1</v>
      </c>
      <c r="O85" s="27" t="s">
        <v>172</v>
      </c>
      <c r="P85" s="27">
        <v>125</v>
      </c>
      <c r="Q85" s="27" t="s">
        <v>4960</v>
      </c>
      <c r="R85" s="1356" t="s">
        <v>4958</v>
      </c>
      <c r="S85" s="27" t="s">
        <v>841</v>
      </c>
      <c r="T85" s="24" t="s">
        <v>775</v>
      </c>
      <c r="U85" s="27"/>
      <c r="V85" s="27"/>
      <c r="W85" s="27"/>
      <c r="X85" s="27"/>
      <c r="Y85" s="27"/>
      <c r="Z85" s="27"/>
      <c r="AA85" s="27"/>
      <c r="AB85" s="27"/>
      <c r="AC85" s="27"/>
      <c r="AD85" s="27"/>
      <c r="AE85" s="27"/>
      <c r="AF85" s="27"/>
      <c r="AG85" s="27"/>
      <c r="AH85" s="27"/>
      <c r="AI85" s="27"/>
      <c r="AJ85" s="27"/>
      <c r="AK85" s="27"/>
      <c r="AL85" s="27"/>
      <c r="AM85" s="22"/>
      <c r="AN85" s="22"/>
      <c r="AO85" s="22"/>
      <c r="AP85" s="27"/>
      <c r="AQ85" s="27"/>
    </row>
    <row r="86" spans="1:43" ht="51">
      <c r="A86" s="299">
        <v>80</v>
      </c>
      <c r="B86" s="1907"/>
      <c r="C86" s="1907"/>
      <c r="D86" s="1357" t="s">
        <v>4961</v>
      </c>
      <c r="E86" s="24" t="s">
        <v>127</v>
      </c>
      <c r="F86" s="38" t="s">
        <v>4937</v>
      </c>
      <c r="G86" s="38"/>
      <c r="H86" s="38"/>
      <c r="I86" s="38"/>
      <c r="J86" s="38"/>
      <c r="K86" s="1354"/>
      <c r="L86" s="27" t="s">
        <v>4938</v>
      </c>
      <c r="M86" s="27" t="s">
        <v>67</v>
      </c>
      <c r="N86" s="646">
        <v>1</v>
      </c>
      <c r="O86" s="27" t="s">
        <v>172</v>
      </c>
      <c r="P86" s="27">
        <v>125</v>
      </c>
      <c r="Q86" s="27" t="s">
        <v>4962</v>
      </c>
      <c r="R86" s="1356" t="s">
        <v>4958</v>
      </c>
      <c r="S86" s="27" t="s">
        <v>841</v>
      </c>
      <c r="T86" s="24" t="s">
        <v>775</v>
      </c>
      <c r="U86" s="27"/>
      <c r="V86" s="27"/>
      <c r="W86" s="27"/>
      <c r="X86" s="27"/>
      <c r="Y86" s="27"/>
      <c r="Z86" s="27"/>
      <c r="AA86" s="27"/>
      <c r="AB86" s="27"/>
      <c r="AC86" s="27"/>
      <c r="AD86" s="27"/>
      <c r="AE86" s="27"/>
      <c r="AF86" s="27"/>
      <c r="AG86" s="27"/>
      <c r="AH86" s="27"/>
      <c r="AI86" s="27"/>
      <c r="AJ86" s="27"/>
      <c r="AK86" s="27"/>
      <c r="AL86" s="27"/>
      <c r="AM86" s="22"/>
      <c r="AN86" s="22"/>
      <c r="AO86" s="22"/>
      <c r="AP86" s="27"/>
      <c r="AQ86" s="27"/>
    </row>
    <row r="87" spans="1:43" ht="51">
      <c r="A87" s="299">
        <v>81</v>
      </c>
      <c r="B87" s="1907"/>
      <c r="C87" s="1907"/>
      <c r="D87" s="1357" t="s">
        <v>4963</v>
      </c>
      <c r="E87" s="24" t="s">
        <v>127</v>
      </c>
      <c r="F87" s="38" t="s">
        <v>4937</v>
      </c>
      <c r="G87" s="38"/>
      <c r="H87" s="38"/>
      <c r="I87" s="38"/>
      <c r="J87" s="38"/>
      <c r="K87" s="1354"/>
      <c r="L87" s="27" t="s">
        <v>4938</v>
      </c>
      <c r="M87" s="27" t="s">
        <v>67</v>
      </c>
      <c r="N87" s="646">
        <v>1</v>
      </c>
      <c r="O87" s="27" t="s">
        <v>172</v>
      </c>
      <c r="P87" s="27">
        <v>125</v>
      </c>
      <c r="Q87" s="27" t="s">
        <v>4964</v>
      </c>
      <c r="R87" s="1356" t="s">
        <v>4958</v>
      </c>
      <c r="S87" s="27" t="s">
        <v>841</v>
      </c>
      <c r="T87" s="24" t="s">
        <v>775</v>
      </c>
      <c r="U87" s="27"/>
      <c r="V87" s="27"/>
      <c r="W87" s="27"/>
      <c r="X87" s="27"/>
      <c r="Y87" s="27"/>
      <c r="Z87" s="27"/>
      <c r="AA87" s="27"/>
      <c r="AB87" s="27"/>
      <c r="AC87" s="27"/>
      <c r="AD87" s="27"/>
      <c r="AE87" s="27"/>
      <c r="AF87" s="27"/>
      <c r="AG87" s="27"/>
      <c r="AH87" s="27"/>
      <c r="AI87" s="27"/>
      <c r="AJ87" s="27"/>
      <c r="AK87" s="27"/>
      <c r="AL87" s="27"/>
      <c r="AM87" s="22"/>
      <c r="AN87" s="22"/>
      <c r="AO87" s="22"/>
      <c r="AP87" s="27"/>
      <c r="AQ87" s="27"/>
    </row>
    <row r="88" spans="1:43" ht="51">
      <c r="A88" s="299">
        <v>82</v>
      </c>
      <c r="B88" s="1907"/>
      <c r="C88" s="1909"/>
      <c r="D88" s="1357" t="s">
        <v>4965</v>
      </c>
      <c r="E88" s="24" t="s">
        <v>127</v>
      </c>
      <c r="F88" s="38" t="s">
        <v>4937</v>
      </c>
      <c r="G88" s="38"/>
      <c r="H88" s="38"/>
      <c r="I88" s="38"/>
      <c r="J88" s="38"/>
      <c r="K88" s="1354"/>
      <c r="L88" s="27" t="s">
        <v>4938</v>
      </c>
      <c r="M88" s="27" t="s">
        <v>67</v>
      </c>
      <c r="N88" s="646">
        <v>1</v>
      </c>
      <c r="O88" s="27" t="s">
        <v>172</v>
      </c>
      <c r="P88" s="27">
        <v>125</v>
      </c>
      <c r="Q88" s="27" t="s">
        <v>4966</v>
      </c>
      <c r="R88" s="1356" t="s">
        <v>4958</v>
      </c>
      <c r="S88" s="27" t="s">
        <v>841</v>
      </c>
      <c r="T88" s="24" t="s">
        <v>775</v>
      </c>
      <c r="U88" s="27"/>
      <c r="V88" s="27"/>
      <c r="W88" s="27"/>
      <c r="X88" s="27"/>
      <c r="Y88" s="27"/>
      <c r="Z88" s="27"/>
      <c r="AA88" s="27"/>
      <c r="AB88" s="27"/>
      <c r="AC88" s="27"/>
      <c r="AD88" s="27"/>
      <c r="AE88" s="27"/>
      <c r="AF88" s="27"/>
      <c r="AG88" s="27"/>
      <c r="AH88" s="27"/>
      <c r="AI88" s="27"/>
      <c r="AJ88" s="27"/>
      <c r="AK88" s="27"/>
      <c r="AL88" s="27"/>
      <c r="AM88" s="22"/>
      <c r="AN88" s="22"/>
      <c r="AO88" s="22"/>
      <c r="AP88" s="27"/>
      <c r="AQ88" s="27"/>
    </row>
    <row r="89" spans="1:43" ht="51">
      <c r="A89" s="299">
        <v>83</v>
      </c>
      <c r="B89" s="1907"/>
      <c r="C89" s="2104" t="s">
        <v>4967</v>
      </c>
      <c r="D89" s="1357" t="s">
        <v>4968</v>
      </c>
      <c r="E89" s="24" t="s">
        <v>127</v>
      </c>
      <c r="F89" s="38" t="s">
        <v>4937</v>
      </c>
      <c r="G89" s="38"/>
      <c r="H89" s="38"/>
      <c r="I89" s="38"/>
      <c r="J89" s="38"/>
      <c r="K89" s="1354"/>
      <c r="L89" s="27" t="s">
        <v>4938</v>
      </c>
      <c r="M89" s="27" t="s">
        <v>67</v>
      </c>
      <c r="N89" s="646">
        <f>3023/8000</f>
        <v>0.37787500000000002</v>
      </c>
      <c r="O89" s="27" t="s">
        <v>172</v>
      </c>
      <c r="P89" s="27">
        <v>8000</v>
      </c>
      <c r="Q89" s="27" t="s">
        <v>4969</v>
      </c>
      <c r="R89" s="1356" t="s">
        <v>4970</v>
      </c>
      <c r="S89" s="27" t="s">
        <v>841</v>
      </c>
      <c r="T89" s="24" t="s">
        <v>775</v>
      </c>
      <c r="U89" s="27">
        <v>28807</v>
      </c>
      <c r="V89" s="27"/>
      <c r="W89" s="27"/>
      <c r="X89" s="27"/>
      <c r="Y89" s="27"/>
      <c r="Z89" s="27">
        <v>17957</v>
      </c>
      <c r="AA89" s="27">
        <v>10850</v>
      </c>
      <c r="AB89" s="27"/>
      <c r="AC89" s="27">
        <v>28807</v>
      </c>
      <c r="AD89" s="27">
        <v>853</v>
      </c>
      <c r="AE89" s="27"/>
      <c r="AF89" s="27"/>
      <c r="AG89" s="27"/>
      <c r="AH89" s="27"/>
      <c r="AI89" s="27"/>
      <c r="AJ89" s="27"/>
      <c r="AK89" s="27"/>
      <c r="AL89" s="27"/>
      <c r="AM89" s="22"/>
      <c r="AN89" s="22"/>
      <c r="AO89" s="22"/>
      <c r="AP89" s="27"/>
      <c r="AQ89" s="27"/>
    </row>
    <row r="90" spans="1:43" ht="153">
      <c r="A90" s="299">
        <v>84</v>
      </c>
      <c r="B90" s="1907"/>
      <c r="C90" s="1909"/>
      <c r="D90" s="1357" t="s">
        <v>4971</v>
      </c>
      <c r="E90" s="24" t="s">
        <v>127</v>
      </c>
      <c r="F90" s="38" t="s">
        <v>4937</v>
      </c>
      <c r="G90" s="38"/>
      <c r="H90" s="38"/>
      <c r="I90" s="38"/>
      <c r="J90" s="38"/>
      <c r="K90" s="1354"/>
      <c r="L90" s="27" t="s">
        <v>4938</v>
      </c>
      <c r="M90" s="27" t="s">
        <v>67</v>
      </c>
      <c r="N90" s="646">
        <v>1</v>
      </c>
      <c r="O90" s="27" t="s">
        <v>172</v>
      </c>
      <c r="P90" s="27">
        <v>4200</v>
      </c>
      <c r="Q90" s="27" t="s">
        <v>4972</v>
      </c>
      <c r="R90" s="1356" t="s">
        <v>4970</v>
      </c>
      <c r="S90" s="27" t="s">
        <v>841</v>
      </c>
      <c r="T90" s="24" t="s">
        <v>775</v>
      </c>
      <c r="U90" s="27">
        <v>1966</v>
      </c>
      <c r="V90" s="27"/>
      <c r="W90" s="27"/>
      <c r="X90" s="27"/>
      <c r="Y90" s="27"/>
      <c r="Z90" s="27">
        <v>1381</v>
      </c>
      <c r="AA90" s="27">
        <v>579</v>
      </c>
      <c r="AB90" s="27">
        <v>8</v>
      </c>
      <c r="AC90" s="27">
        <v>1966</v>
      </c>
      <c r="AD90" s="27">
        <v>21</v>
      </c>
      <c r="AE90" s="27">
        <v>22</v>
      </c>
      <c r="AF90" s="27">
        <v>490</v>
      </c>
      <c r="AG90" s="27"/>
      <c r="AH90" s="27">
        <v>36</v>
      </c>
      <c r="AI90" s="27"/>
      <c r="AJ90" s="27">
        <v>31</v>
      </c>
      <c r="AK90" s="27"/>
      <c r="AL90" s="27">
        <v>30</v>
      </c>
      <c r="AM90" s="22" t="s">
        <v>4973</v>
      </c>
      <c r="AN90" s="22"/>
      <c r="AO90" s="22"/>
      <c r="AP90" s="27"/>
      <c r="AQ90" s="27"/>
    </row>
    <row r="91" spans="1:43" ht="51">
      <c r="A91" s="299">
        <v>85</v>
      </c>
      <c r="B91" s="1909"/>
      <c r="C91" s="879" t="s">
        <v>4974</v>
      </c>
      <c r="D91" s="1357" t="s">
        <v>4975</v>
      </c>
      <c r="E91" s="24" t="s">
        <v>127</v>
      </c>
      <c r="F91" s="38" t="s">
        <v>4937</v>
      </c>
      <c r="G91" s="38"/>
      <c r="H91" s="38"/>
      <c r="I91" s="38"/>
      <c r="J91" s="38"/>
      <c r="K91" s="1354"/>
      <c r="L91" s="27" t="s">
        <v>4938</v>
      </c>
      <c r="M91" s="27" t="s">
        <v>81</v>
      </c>
      <c r="N91" s="646">
        <v>0</v>
      </c>
      <c r="O91" s="27" t="s">
        <v>172</v>
      </c>
      <c r="P91" s="27">
        <v>1</v>
      </c>
      <c r="Q91" s="27" t="s">
        <v>4976</v>
      </c>
      <c r="R91" s="1356" t="s">
        <v>4977</v>
      </c>
      <c r="S91" s="27" t="s">
        <v>4978</v>
      </c>
      <c r="T91" s="24" t="s">
        <v>775</v>
      </c>
      <c r="U91" s="27"/>
      <c r="V91" s="27"/>
      <c r="W91" s="27"/>
      <c r="X91" s="27"/>
      <c r="Y91" s="27"/>
      <c r="Z91" s="27"/>
      <c r="AA91" s="27"/>
      <c r="AB91" s="27"/>
      <c r="AC91" s="27"/>
      <c r="AD91" s="27"/>
      <c r="AE91" s="27"/>
      <c r="AF91" s="27"/>
      <c r="AG91" s="27"/>
      <c r="AH91" s="27"/>
      <c r="AI91" s="27"/>
      <c r="AJ91" s="27"/>
      <c r="AK91" s="27"/>
      <c r="AL91" s="27"/>
      <c r="AM91" s="22"/>
      <c r="AN91" s="22"/>
      <c r="AO91" s="22"/>
      <c r="AP91" s="27"/>
      <c r="AQ91" s="27"/>
    </row>
    <row r="92" spans="1:43" ht="140.25">
      <c r="A92" s="299">
        <v>86</v>
      </c>
      <c r="B92" s="1068" t="s">
        <v>4979</v>
      </c>
      <c r="C92" s="1366" t="s">
        <v>4980</v>
      </c>
      <c r="D92" s="1357" t="s">
        <v>4981</v>
      </c>
      <c r="E92" s="24" t="s">
        <v>127</v>
      </c>
      <c r="F92" s="38" t="s">
        <v>4937</v>
      </c>
      <c r="G92" s="38"/>
      <c r="H92" s="38"/>
      <c r="I92" s="38"/>
      <c r="J92" s="38"/>
      <c r="K92" s="1354"/>
      <c r="L92" s="27" t="s">
        <v>4938</v>
      </c>
      <c r="M92" s="27" t="s">
        <v>67</v>
      </c>
      <c r="N92" s="646">
        <f>5/10</f>
        <v>0.5</v>
      </c>
      <c r="O92" s="27" t="s">
        <v>172</v>
      </c>
      <c r="P92" s="27">
        <v>10</v>
      </c>
      <c r="Q92" s="38" t="s">
        <v>4982</v>
      </c>
      <c r="R92" s="1356" t="s">
        <v>4983</v>
      </c>
      <c r="S92" s="27" t="s">
        <v>841</v>
      </c>
      <c r="T92" s="24" t="s">
        <v>775</v>
      </c>
      <c r="U92" s="27">
        <v>923</v>
      </c>
      <c r="V92" s="27"/>
      <c r="W92" s="27">
        <v>227</v>
      </c>
      <c r="X92" s="27">
        <v>574</v>
      </c>
      <c r="Y92" s="27">
        <v>1</v>
      </c>
      <c r="Z92" s="27">
        <v>455</v>
      </c>
      <c r="AA92" s="27">
        <v>467</v>
      </c>
      <c r="AB92" s="27"/>
      <c r="AC92" s="27"/>
      <c r="AD92" s="27"/>
      <c r="AE92" s="27">
        <v>62</v>
      </c>
      <c r="AF92" s="27">
        <v>3</v>
      </c>
      <c r="AG92" s="27"/>
      <c r="AH92" s="27">
        <v>16</v>
      </c>
      <c r="AI92" s="27"/>
      <c r="AJ92" s="27"/>
      <c r="AK92" s="27"/>
      <c r="AL92" s="27"/>
      <c r="AM92" s="22" t="s">
        <v>4984</v>
      </c>
      <c r="AN92" s="22"/>
      <c r="AO92" s="22"/>
      <c r="AP92" s="27"/>
      <c r="AQ92" s="27"/>
    </row>
    <row r="93" spans="1:43" ht="140.25">
      <c r="A93" s="299">
        <v>87</v>
      </c>
      <c r="B93" s="1828" t="s">
        <v>4985</v>
      </c>
      <c r="C93" s="2104" t="s">
        <v>4986</v>
      </c>
      <c r="D93" s="1357" t="s">
        <v>4987</v>
      </c>
      <c r="E93" s="24" t="s">
        <v>127</v>
      </c>
      <c r="F93" s="38" t="s">
        <v>4937</v>
      </c>
      <c r="G93" s="38"/>
      <c r="H93" s="38"/>
      <c r="I93" s="38"/>
      <c r="J93" s="38"/>
      <c r="K93" s="1354"/>
      <c r="L93" s="27" t="s">
        <v>4938</v>
      </c>
      <c r="M93" s="27" t="s">
        <v>67</v>
      </c>
      <c r="N93" s="646">
        <f>2000/2000</f>
        <v>1</v>
      </c>
      <c r="O93" s="27" t="s">
        <v>172</v>
      </c>
      <c r="P93" s="27">
        <v>1850</v>
      </c>
      <c r="Q93" s="27" t="s">
        <v>4988</v>
      </c>
      <c r="R93" s="1356" t="s">
        <v>4989</v>
      </c>
      <c r="S93" s="27" t="s">
        <v>841</v>
      </c>
      <c r="T93" s="24" t="s">
        <v>775</v>
      </c>
      <c r="U93" s="27">
        <v>2063</v>
      </c>
      <c r="V93" s="27"/>
      <c r="W93" s="27">
        <v>55</v>
      </c>
      <c r="X93" s="27">
        <v>19</v>
      </c>
      <c r="Y93" s="27">
        <v>220</v>
      </c>
      <c r="Z93" s="27">
        <v>979</v>
      </c>
      <c r="AA93" s="27">
        <v>889</v>
      </c>
      <c r="AB93" s="27"/>
      <c r="AC93" s="27"/>
      <c r="AD93" s="27"/>
      <c r="AE93" s="27">
        <v>81</v>
      </c>
      <c r="AF93" s="27">
        <v>4</v>
      </c>
      <c r="AG93" s="27">
        <v>16</v>
      </c>
      <c r="AH93" s="27"/>
      <c r="AI93" s="27"/>
      <c r="AJ93" s="27">
        <v>2</v>
      </c>
      <c r="AK93" s="27"/>
      <c r="AL93" s="27"/>
      <c r="AM93" s="22" t="s">
        <v>4990</v>
      </c>
      <c r="AN93" s="22"/>
      <c r="AO93" s="22"/>
      <c r="AP93" s="27"/>
      <c r="AQ93" s="27"/>
    </row>
    <row r="94" spans="1:43" ht="140.25">
      <c r="A94" s="299">
        <v>88</v>
      </c>
      <c r="B94" s="2105"/>
      <c r="C94" s="1907"/>
      <c r="D94" s="1357" t="s">
        <v>4991</v>
      </c>
      <c r="E94" s="24" t="s">
        <v>127</v>
      </c>
      <c r="F94" s="38" t="s">
        <v>4937</v>
      </c>
      <c r="G94" s="38"/>
      <c r="H94" s="38"/>
      <c r="I94" s="38"/>
      <c r="J94" s="38"/>
      <c r="K94" s="1354"/>
      <c r="L94" s="27" t="s">
        <v>4938</v>
      </c>
      <c r="M94" s="27" t="s">
        <v>67</v>
      </c>
      <c r="N94" s="646">
        <v>1</v>
      </c>
      <c r="O94" s="27" t="s">
        <v>172</v>
      </c>
      <c r="P94" s="27">
        <v>100</v>
      </c>
      <c r="Q94" s="27" t="s">
        <v>4988</v>
      </c>
      <c r="R94" s="1356" t="s">
        <v>4989</v>
      </c>
      <c r="S94" s="27" t="s">
        <v>4992</v>
      </c>
      <c r="T94" s="24" t="s">
        <v>775</v>
      </c>
      <c r="U94" s="27">
        <v>20</v>
      </c>
      <c r="V94" s="27"/>
      <c r="W94" s="27"/>
      <c r="X94" s="27"/>
      <c r="Y94" s="27">
        <v>7</v>
      </c>
      <c r="Z94" s="27">
        <v>14</v>
      </c>
      <c r="AA94" s="27">
        <v>12</v>
      </c>
      <c r="AB94" s="27">
        <v>20</v>
      </c>
      <c r="AC94" s="27">
        <v>3</v>
      </c>
      <c r="AD94" s="27"/>
      <c r="AE94" s="27">
        <v>2</v>
      </c>
      <c r="AF94" s="27"/>
      <c r="AG94" s="27"/>
      <c r="AH94" s="27">
        <v>1</v>
      </c>
      <c r="AI94" s="27"/>
      <c r="AJ94" s="27">
        <v>3</v>
      </c>
      <c r="AK94" s="27"/>
      <c r="AL94" s="27"/>
      <c r="AM94" s="22" t="s">
        <v>4993</v>
      </c>
      <c r="AN94" s="22"/>
      <c r="AO94" s="22"/>
      <c r="AP94" s="27"/>
      <c r="AQ94" s="27"/>
    </row>
    <row r="95" spans="1:43">
      <c r="A95" s="299"/>
      <c r="B95" s="1367"/>
      <c r="C95" s="1909"/>
      <c r="D95" s="38"/>
      <c r="E95" s="24"/>
      <c r="F95" s="38"/>
      <c r="G95" s="38"/>
      <c r="H95" s="38"/>
      <c r="I95" s="38"/>
      <c r="J95" s="38"/>
      <c r="K95" s="1354"/>
      <c r="L95" s="27"/>
      <c r="M95" s="27"/>
      <c r="N95" s="646"/>
      <c r="O95" s="27"/>
      <c r="P95" s="27"/>
      <c r="Q95" s="27"/>
      <c r="R95" s="1356"/>
      <c r="S95" s="27"/>
      <c r="T95" s="24"/>
      <c r="U95" s="27"/>
      <c r="V95" s="27"/>
      <c r="W95" s="27"/>
      <c r="X95" s="27"/>
      <c r="Y95" s="27"/>
      <c r="Z95" s="27"/>
      <c r="AA95" s="27"/>
      <c r="AB95" s="27"/>
      <c r="AC95" s="27"/>
      <c r="AD95" s="27"/>
      <c r="AE95" s="27"/>
      <c r="AF95" s="27"/>
      <c r="AG95" s="27"/>
      <c r="AH95" s="27"/>
      <c r="AI95" s="27"/>
      <c r="AJ95" s="27"/>
      <c r="AK95" s="27"/>
      <c r="AL95" s="27"/>
      <c r="AM95" s="22"/>
      <c r="AN95" s="22"/>
      <c r="AO95" s="22"/>
      <c r="AP95" s="27"/>
      <c r="AQ95" s="27"/>
    </row>
    <row r="96" spans="1:43" ht="15.75">
      <c r="A96" s="101"/>
      <c r="B96" s="101"/>
      <c r="C96" s="101"/>
      <c r="D96" s="101"/>
      <c r="E96" s="101"/>
      <c r="F96" s="101"/>
      <c r="G96" s="101"/>
      <c r="H96" s="101"/>
      <c r="I96" s="101"/>
      <c r="J96" s="101"/>
      <c r="K96" s="102"/>
      <c r="L96" s="1797" t="s">
        <v>235</v>
      </c>
      <c r="M96" s="1896"/>
      <c r="N96" s="1368">
        <f>AVERAGE(N7:N94)</f>
        <v>0.75410464015151524</v>
      </c>
      <c r="O96" s="101"/>
      <c r="P96" s="101"/>
      <c r="Q96" s="101"/>
      <c r="R96" s="101"/>
      <c r="S96" s="101"/>
      <c r="T96" s="101"/>
      <c r="U96" s="1799"/>
      <c r="V96" s="1896"/>
      <c r="W96" s="101"/>
      <c r="X96" s="101"/>
      <c r="Y96" s="101"/>
      <c r="Z96" s="101"/>
      <c r="AA96" s="101"/>
      <c r="AB96" s="101"/>
      <c r="AC96" s="101"/>
      <c r="AD96" s="101"/>
      <c r="AE96" s="101"/>
      <c r="AF96" s="101"/>
      <c r="AG96" s="101"/>
      <c r="AH96" s="101"/>
      <c r="AI96" s="101"/>
      <c r="AJ96" s="101"/>
      <c r="AK96" s="101"/>
      <c r="AL96" s="101"/>
      <c r="AM96" s="101"/>
      <c r="AN96" s="101"/>
      <c r="AO96" s="101"/>
      <c r="AP96" s="101"/>
      <c r="AQ96" s="101"/>
    </row>
    <row r="97" spans="1:43">
      <c r="A97" s="1369"/>
      <c r="B97" s="1369"/>
      <c r="C97" s="1369"/>
      <c r="D97" s="1369"/>
      <c r="E97" s="1369"/>
      <c r="F97" s="1369"/>
      <c r="G97" s="1369"/>
      <c r="H97" s="1369"/>
      <c r="I97" s="1369"/>
      <c r="J97" s="1369"/>
      <c r="K97" s="1370"/>
      <c r="L97" s="1371"/>
      <c r="M97" s="1371"/>
      <c r="N97" s="1372"/>
      <c r="O97" s="1369"/>
      <c r="P97" s="1369"/>
      <c r="Q97" s="1369"/>
      <c r="R97" s="1369"/>
      <c r="S97" s="1369"/>
      <c r="T97" s="1369"/>
      <c r="U97" s="1369"/>
      <c r="V97" s="1369"/>
      <c r="W97" s="1369"/>
      <c r="X97" s="1369"/>
      <c r="Y97" s="1369"/>
      <c r="Z97" s="1369"/>
      <c r="AA97" s="1369"/>
      <c r="AB97" s="1369"/>
      <c r="AC97" s="1369"/>
      <c r="AD97" s="1369"/>
      <c r="AE97" s="1369"/>
      <c r="AF97" s="1369"/>
      <c r="AG97" s="1369"/>
      <c r="AH97" s="1369"/>
      <c r="AI97" s="1369"/>
      <c r="AJ97" s="1369"/>
      <c r="AK97" s="1369"/>
      <c r="AL97" s="1369"/>
      <c r="AM97" s="1369"/>
      <c r="AN97" s="1369"/>
      <c r="AO97" s="1369"/>
      <c r="AP97" s="1369"/>
      <c r="AQ97" s="1369"/>
    </row>
    <row r="98" spans="1:43">
      <c r="A98" s="1369"/>
      <c r="B98" s="1369"/>
      <c r="C98" s="1369"/>
      <c r="D98" s="1369"/>
      <c r="E98" s="1369"/>
      <c r="F98" s="1369"/>
      <c r="G98" s="1369"/>
      <c r="H98" s="1369"/>
      <c r="I98" s="1369"/>
      <c r="J98" s="1369"/>
      <c r="K98" s="1370"/>
      <c r="L98" s="1371"/>
      <c r="M98" s="1371"/>
      <c r="N98" s="1372"/>
      <c r="O98" s="1369"/>
      <c r="P98" s="1369"/>
      <c r="Q98" s="1369"/>
      <c r="R98" s="1369"/>
      <c r="S98" s="1369"/>
      <c r="T98" s="1369"/>
      <c r="U98" s="1369"/>
      <c r="V98" s="1369"/>
      <c r="W98" s="1369"/>
      <c r="X98" s="1369"/>
      <c r="Y98" s="1369"/>
      <c r="Z98" s="1369"/>
      <c r="AA98" s="1369"/>
      <c r="AB98" s="1369"/>
      <c r="AC98" s="1369"/>
      <c r="AD98" s="1369"/>
      <c r="AE98" s="1369"/>
      <c r="AF98" s="1369"/>
      <c r="AG98" s="1369"/>
      <c r="AH98" s="1369"/>
      <c r="AI98" s="1369"/>
      <c r="AJ98" s="1369"/>
      <c r="AK98" s="1369"/>
      <c r="AL98" s="1369"/>
      <c r="AM98" s="1369"/>
      <c r="AN98" s="1369"/>
      <c r="AO98" s="1369"/>
      <c r="AP98" s="1369"/>
      <c r="AQ98" s="1369"/>
    </row>
    <row r="99" spans="1:43">
      <c r="A99" s="332"/>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row>
    <row r="100" spans="1:43">
      <c r="A100" s="332"/>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row>
    <row r="101" spans="1:43">
      <c r="A101" s="332"/>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row>
    <row r="102" spans="1:43">
      <c r="A102" s="332"/>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32"/>
      <c r="AQ102" s="332"/>
    </row>
    <row r="103" spans="1:43">
      <c r="A103" s="332"/>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2"/>
      <c r="AQ103" s="332"/>
    </row>
    <row r="104" spans="1:43">
      <c r="A104" s="332"/>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row>
    <row r="105" spans="1:43">
      <c r="A105" s="332"/>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row>
    <row r="106" spans="1:43">
      <c r="A106" s="332"/>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row>
    <row r="107" spans="1:43">
      <c r="A107" s="332"/>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row>
    <row r="108" spans="1:43">
      <c r="A108" s="332"/>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row>
    <row r="109" spans="1:43">
      <c r="A109" s="332"/>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row>
    <row r="110" spans="1:43">
      <c r="A110" s="332"/>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row>
    <row r="111" spans="1:43">
      <c r="A111" s="332"/>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row>
    <row r="112" spans="1:43">
      <c r="A112" s="332"/>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row>
    <row r="113" spans="1:43">
      <c r="A113" s="332"/>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332"/>
      <c r="AF113" s="332"/>
      <c r="AG113" s="332"/>
      <c r="AH113" s="332"/>
      <c r="AI113" s="332"/>
      <c r="AJ113" s="332"/>
      <c r="AK113" s="332"/>
      <c r="AL113" s="332"/>
      <c r="AM113" s="332"/>
      <c r="AN113" s="332"/>
      <c r="AO113" s="332"/>
      <c r="AP113" s="332"/>
      <c r="AQ113" s="332"/>
    </row>
    <row r="114" spans="1:43">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row>
    <row r="115" spans="1:43">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row>
    <row r="116" spans="1:43">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row>
    <row r="117" spans="1:43">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row>
    <row r="118" spans="1:43">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row>
    <row r="119" spans="1:43">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row>
    <row r="120" spans="1:43">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2"/>
      <c r="AO120" s="332"/>
      <c r="AP120" s="332"/>
      <c r="AQ120" s="332"/>
    </row>
    <row r="121" spans="1:43">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row>
    <row r="122" spans="1:43">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row>
    <row r="123" spans="1:43">
      <c r="A123" s="332"/>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2"/>
      <c r="AD123" s="332"/>
      <c r="AE123" s="332"/>
      <c r="AF123" s="332"/>
      <c r="AG123" s="332"/>
      <c r="AH123" s="332"/>
      <c r="AI123" s="332"/>
      <c r="AJ123" s="332"/>
      <c r="AK123" s="332"/>
      <c r="AL123" s="332"/>
      <c r="AM123" s="332"/>
      <c r="AN123" s="332"/>
      <c r="AO123" s="332"/>
      <c r="AP123" s="332"/>
      <c r="AQ123" s="332"/>
    </row>
    <row r="124" spans="1:43">
      <c r="A124" s="332"/>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row>
    <row r="125" spans="1:43">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row>
    <row r="126" spans="1:43">
      <c r="A126" s="332"/>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row>
    <row r="127" spans="1:43">
      <c r="A127" s="332"/>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row>
    <row r="128" spans="1:43">
      <c r="A128" s="332"/>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row>
    <row r="129" spans="1:43">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row>
    <row r="130" spans="1:43">
      <c r="A130" s="332"/>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row>
    <row r="131" spans="1:43">
      <c r="A131" s="332"/>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row>
    <row r="132" spans="1:43">
      <c r="A132" s="332"/>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row>
    <row r="133" spans="1:43">
      <c r="A133" s="332"/>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row>
    <row r="134" spans="1:43">
      <c r="A134" s="332"/>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row>
    <row r="135" spans="1:43">
      <c r="A135" s="332"/>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row>
    <row r="136" spans="1:43">
      <c r="A136" s="332"/>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row>
    <row r="137" spans="1:43">
      <c r="A137" s="332"/>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row>
    <row r="138" spans="1:43">
      <c r="A138" s="332"/>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row>
    <row r="139" spans="1:43">
      <c r="A139" s="332"/>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row>
    <row r="140" spans="1:43">
      <c r="A140" s="332"/>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c r="AN140" s="332"/>
      <c r="AO140" s="332"/>
      <c r="AP140" s="332"/>
      <c r="AQ140" s="332"/>
    </row>
    <row r="141" spans="1:43">
      <c r="A141" s="332"/>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c r="AN141" s="332"/>
      <c r="AO141" s="332"/>
      <c r="AP141" s="332"/>
      <c r="AQ141" s="332"/>
    </row>
    <row r="142" spans="1:43">
      <c r="A142" s="332"/>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row>
    <row r="143" spans="1:43">
      <c r="A143" s="332"/>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2"/>
      <c r="AD143" s="332"/>
      <c r="AE143" s="332"/>
      <c r="AF143" s="332"/>
      <c r="AG143" s="332"/>
      <c r="AH143" s="332"/>
      <c r="AI143" s="332"/>
      <c r="AJ143" s="332"/>
      <c r="AK143" s="332"/>
      <c r="AL143" s="332"/>
      <c r="AM143" s="332"/>
      <c r="AN143" s="332"/>
      <c r="AO143" s="332"/>
      <c r="AP143" s="332"/>
      <c r="AQ143" s="332"/>
    </row>
    <row r="144" spans="1:43">
      <c r="A144" s="332"/>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2"/>
      <c r="AD144" s="332"/>
      <c r="AE144" s="332"/>
      <c r="AF144" s="332"/>
      <c r="AG144" s="332"/>
      <c r="AH144" s="332"/>
      <c r="AI144" s="332"/>
      <c r="AJ144" s="332"/>
      <c r="AK144" s="332"/>
      <c r="AL144" s="332"/>
      <c r="AM144" s="332"/>
      <c r="AN144" s="332"/>
      <c r="AO144" s="332"/>
      <c r="AP144" s="332"/>
      <c r="AQ144" s="332"/>
    </row>
    <row r="145" spans="1:43">
      <c r="A145" s="332"/>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row>
    <row r="146" spans="1:43">
      <c r="A146" s="332"/>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c r="AA146" s="332"/>
      <c r="AB146" s="332"/>
      <c r="AC146" s="332"/>
      <c r="AD146" s="332"/>
      <c r="AE146" s="332"/>
      <c r="AF146" s="332"/>
      <c r="AG146" s="332"/>
      <c r="AH146" s="332"/>
      <c r="AI146" s="332"/>
      <c r="AJ146" s="332"/>
      <c r="AK146" s="332"/>
      <c r="AL146" s="332"/>
      <c r="AM146" s="332"/>
      <c r="AN146" s="332"/>
      <c r="AO146" s="332"/>
      <c r="AP146" s="332"/>
      <c r="AQ146" s="332"/>
    </row>
    <row r="147" spans="1:43">
      <c r="A147" s="332"/>
      <c r="B147" s="332"/>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c r="Z147" s="332"/>
      <c r="AA147" s="332"/>
      <c r="AB147" s="332"/>
      <c r="AC147" s="332"/>
      <c r="AD147" s="332"/>
      <c r="AE147" s="332"/>
      <c r="AF147" s="332"/>
      <c r="AG147" s="332"/>
      <c r="AH147" s="332"/>
      <c r="AI147" s="332"/>
      <c r="AJ147" s="332"/>
      <c r="AK147" s="332"/>
      <c r="AL147" s="332"/>
      <c r="AM147" s="332"/>
      <c r="AN147" s="332"/>
      <c r="AO147" s="332"/>
      <c r="AP147" s="332"/>
      <c r="AQ147" s="332"/>
    </row>
    <row r="148" spans="1:43">
      <c r="A148" s="332"/>
      <c r="B148" s="332"/>
      <c r="C148" s="332"/>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row>
    <row r="149" spans="1:43">
      <c r="A149" s="332"/>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332"/>
      <c r="AE149" s="332"/>
      <c r="AF149" s="332"/>
      <c r="AG149" s="332"/>
      <c r="AH149" s="332"/>
      <c r="AI149" s="332"/>
      <c r="AJ149" s="332"/>
      <c r="AK149" s="332"/>
      <c r="AL149" s="332"/>
      <c r="AM149" s="332"/>
      <c r="AN149" s="332"/>
      <c r="AO149" s="332"/>
      <c r="AP149" s="332"/>
      <c r="AQ149" s="332"/>
    </row>
    <row r="150" spans="1:43">
      <c r="A150" s="332"/>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2"/>
      <c r="AQ150" s="332"/>
    </row>
    <row r="151" spans="1:43">
      <c r="A151" s="332"/>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2"/>
      <c r="AL151" s="332"/>
      <c r="AM151" s="332"/>
      <c r="AN151" s="332"/>
      <c r="AO151" s="332"/>
      <c r="AP151" s="332"/>
      <c r="AQ151" s="332"/>
    </row>
    <row r="152" spans="1:43">
      <c r="A152" s="332"/>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2"/>
      <c r="AD152" s="332"/>
      <c r="AE152" s="332"/>
      <c r="AF152" s="332"/>
      <c r="AG152" s="332"/>
      <c r="AH152" s="332"/>
      <c r="AI152" s="332"/>
      <c r="AJ152" s="332"/>
      <c r="AK152" s="332"/>
      <c r="AL152" s="332"/>
      <c r="AM152" s="332"/>
      <c r="AN152" s="332"/>
      <c r="AO152" s="332"/>
      <c r="AP152" s="332"/>
      <c r="AQ152" s="332"/>
    </row>
    <row r="153" spans="1:43">
      <c r="A153" s="332"/>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2"/>
      <c r="AD153" s="332"/>
      <c r="AE153" s="332"/>
      <c r="AF153" s="332"/>
      <c r="AG153" s="332"/>
      <c r="AH153" s="332"/>
      <c r="AI153" s="332"/>
      <c r="AJ153" s="332"/>
      <c r="AK153" s="332"/>
      <c r="AL153" s="332"/>
      <c r="AM153" s="332"/>
      <c r="AN153" s="332"/>
      <c r="AO153" s="332"/>
      <c r="AP153" s="332"/>
      <c r="AQ153" s="332"/>
    </row>
    <row r="154" spans="1:43">
      <c r="A154" s="332"/>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row>
    <row r="155" spans="1:43">
      <c r="A155" s="332"/>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row>
    <row r="156" spans="1:43">
      <c r="A156" s="332"/>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row>
    <row r="157" spans="1:43">
      <c r="A157" s="332"/>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row>
    <row r="158" spans="1:43">
      <c r="A158" s="332"/>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row>
    <row r="159" spans="1:43">
      <c r="A159" s="332"/>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row>
    <row r="160" spans="1:43">
      <c r="A160" s="332"/>
      <c r="B160" s="332"/>
      <c r="C160" s="332"/>
      <c r="D160" s="332"/>
      <c r="E160" s="332"/>
      <c r="F160" s="332"/>
      <c r="G160" s="332"/>
      <c r="H160" s="332"/>
      <c r="I160" s="332"/>
      <c r="J160" s="332"/>
      <c r="K160" s="332"/>
      <c r="L160" s="332"/>
      <c r="M160" s="332"/>
      <c r="N160" s="332"/>
      <c r="O160" s="332"/>
      <c r="P160" s="332"/>
      <c r="Q160" s="332"/>
      <c r="R160" s="332"/>
      <c r="S160" s="332"/>
      <c r="T160" s="332"/>
      <c r="U160" s="332"/>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row>
    <row r="161" spans="1:43">
      <c r="A161" s="332"/>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332"/>
      <c r="AO161" s="332"/>
      <c r="AP161" s="332"/>
      <c r="AQ161" s="332"/>
    </row>
    <row r="162" spans="1:43">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row>
    <row r="163" spans="1:43">
      <c r="A163" s="332"/>
      <c r="B163" s="332"/>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row>
    <row r="164" spans="1:43">
      <c r="A164" s="332"/>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row>
    <row r="165" spans="1:43">
      <c r="A165" s="332"/>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row>
    <row r="166" spans="1:43">
      <c r="A166" s="332"/>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row>
    <row r="167" spans="1:43">
      <c r="A167" s="332"/>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row>
    <row r="168" spans="1:43">
      <c r="A168" s="332"/>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row>
    <row r="169" spans="1:43">
      <c r="A169" s="332"/>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row>
    <row r="170" spans="1:43">
      <c r="A170" s="332"/>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row>
    <row r="171" spans="1:43">
      <c r="A171" s="332"/>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2"/>
      <c r="AD171" s="332"/>
      <c r="AE171" s="332"/>
      <c r="AF171" s="332"/>
      <c r="AG171" s="332"/>
      <c r="AH171" s="332"/>
      <c r="AI171" s="332"/>
      <c r="AJ171" s="332"/>
      <c r="AK171" s="332"/>
      <c r="AL171" s="332"/>
      <c r="AM171" s="332"/>
      <c r="AN171" s="332"/>
      <c r="AO171" s="332"/>
      <c r="AP171" s="332"/>
      <c r="AQ171" s="332"/>
    </row>
    <row r="172" spans="1:43">
      <c r="A172" s="332"/>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row>
    <row r="173" spans="1:43">
      <c r="A173" s="332"/>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row>
    <row r="174" spans="1:43">
      <c r="A174" s="332"/>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332"/>
      <c r="AF174" s="332"/>
      <c r="AG174" s="332"/>
      <c r="AH174" s="332"/>
      <c r="AI174" s="332"/>
      <c r="AJ174" s="332"/>
      <c r="AK174" s="332"/>
      <c r="AL174" s="332"/>
      <c r="AM174" s="332"/>
      <c r="AN174" s="332"/>
      <c r="AO174" s="332"/>
      <c r="AP174" s="332"/>
      <c r="AQ174" s="332"/>
    </row>
    <row r="175" spans="1:43">
      <c r="A175" s="332"/>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332"/>
      <c r="AF175" s="332"/>
      <c r="AG175" s="332"/>
      <c r="AH175" s="332"/>
      <c r="AI175" s="332"/>
      <c r="AJ175" s="332"/>
      <c r="AK175" s="332"/>
      <c r="AL175" s="332"/>
      <c r="AM175" s="332"/>
      <c r="AN175" s="332"/>
      <c r="AO175" s="332"/>
      <c r="AP175" s="332"/>
      <c r="AQ175" s="332"/>
    </row>
    <row r="176" spans="1:43">
      <c r="A176" s="332"/>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c r="Z176" s="332"/>
      <c r="AA176" s="332"/>
      <c r="AB176" s="332"/>
      <c r="AC176" s="332"/>
      <c r="AD176" s="332"/>
      <c r="AE176" s="332"/>
      <c r="AF176" s="332"/>
      <c r="AG176" s="332"/>
      <c r="AH176" s="332"/>
      <c r="AI176" s="332"/>
      <c r="AJ176" s="332"/>
      <c r="AK176" s="332"/>
      <c r="AL176" s="332"/>
      <c r="AM176" s="332"/>
      <c r="AN176" s="332"/>
      <c r="AO176" s="332"/>
      <c r="AP176" s="332"/>
      <c r="AQ176" s="332"/>
    </row>
    <row r="177" spans="1:43">
      <c r="A177" s="332"/>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2"/>
      <c r="AD177" s="332"/>
      <c r="AE177" s="332"/>
      <c r="AF177" s="332"/>
      <c r="AG177" s="332"/>
      <c r="AH177" s="332"/>
      <c r="AI177" s="332"/>
      <c r="AJ177" s="332"/>
      <c r="AK177" s="332"/>
      <c r="AL177" s="332"/>
      <c r="AM177" s="332"/>
      <c r="AN177" s="332"/>
      <c r="AO177" s="332"/>
      <c r="AP177" s="332"/>
      <c r="AQ177" s="332"/>
    </row>
    <row r="178" spans="1:43">
      <c r="A178" s="332"/>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332"/>
      <c r="AF178" s="332"/>
      <c r="AG178" s="332"/>
      <c r="AH178" s="332"/>
      <c r="AI178" s="332"/>
      <c r="AJ178" s="332"/>
      <c r="AK178" s="332"/>
      <c r="AL178" s="332"/>
      <c r="AM178" s="332"/>
      <c r="AN178" s="332"/>
      <c r="AO178" s="332"/>
      <c r="AP178" s="332"/>
      <c r="AQ178" s="332"/>
    </row>
    <row r="179" spans="1:43">
      <c r="A179" s="332"/>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2"/>
      <c r="AD179" s="332"/>
      <c r="AE179" s="332"/>
      <c r="AF179" s="332"/>
      <c r="AG179" s="332"/>
      <c r="AH179" s="332"/>
      <c r="AI179" s="332"/>
      <c r="AJ179" s="332"/>
      <c r="AK179" s="332"/>
      <c r="AL179" s="332"/>
      <c r="AM179" s="332"/>
      <c r="AN179" s="332"/>
      <c r="AO179" s="332"/>
      <c r="AP179" s="332"/>
      <c r="AQ179" s="332"/>
    </row>
    <row r="180" spans="1:43">
      <c r="A180" s="332"/>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row>
    <row r="181" spans="1:43">
      <c r="A181" s="332"/>
      <c r="B181" s="332"/>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row>
    <row r="182" spans="1:43">
      <c r="A182" s="332"/>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row>
    <row r="183" spans="1:43">
      <c r="A183" s="332"/>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row>
    <row r="184" spans="1:43">
      <c r="A184" s="332"/>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332"/>
      <c r="AF184" s="332"/>
      <c r="AG184" s="332"/>
      <c r="AH184" s="332"/>
      <c r="AI184" s="332"/>
      <c r="AJ184" s="332"/>
      <c r="AK184" s="332"/>
      <c r="AL184" s="332"/>
      <c r="AM184" s="332"/>
      <c r="AN184" s="332"/>
      <c r="AO184" s="332"/>
      <c r="AP184" s="332"/>
      <c r="AQ184" s="332"/>
    </row>
    <row r="185" spans="1:43">
      <c r="A185" s="332"/>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row>
    <row r="186" spans="1:43">
      <c r="A186" s="332"/>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row>
    <row r="187" spans="1:43">
      <c r="A187" s="332"/>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row>
    <row r="188" spans="1:43">
      <c r="A188" s="332"/>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row>
    <row r="189" spans="1:43">
      <c r="A189" s="332"/>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row>
    <row r="190" spans="1:43">
      <c r="A190" s="332"/>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row>
    <row r="191" spans="1:43">
      <c r="A191" s="332"/>
      <c r="B191" s="332"/>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c r="Z191" s="332"/>
      <c r="AA191" s="332"/>
      <c r="AB191" s="332"/>
      <c r="AC191" s="332"/>
      <c r="AD191" s="332"/>
      <c r="AE191" s="332"/>
      <c r="AF191" s="332"/>
      <c r="AG191" s="332"/>
      <c r="AH191" s="332"/>
      <c r="AI191" s="332"/>
      <c r="AJ191" s="332"/>
      <c r="AK191" s="332"/>
      <c r="AL191" s="332"/>
      <c r="AM191" s="332"/>
      <c r="AN191" s="332"/>
      <c r="AO191" s="332"/>
      <c r="AP191" s="332"/>
      <c r="AQ191" s="332"/>
    </row>
    <row r="192" spans="1:43">
      <c r="A192" s="332"/>
      <c r="B192" s="332"/>
      <c r="C192" s="332"/>
      <c r="D192" s="332"/>
      <c r="E192" s="332"/>
      <c r="F192" s="332"/>
      <c r="G192" s="332"/>
      <c r="H192" s="332"/>
      <c r="I192" s="332"/>
      <c r="J192" s="332"/>
      <c r="K192" s="332"/>
      <c r="L192" s="332"/>
      <c r="M192" s="332"/>
      <c r="N192" s="332"/>
      <c r="O192" s="332"/>
      <c r="P192" s="332"/>
      <c r="Q192" s="332"/>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row>
    <row r="193" spans="1:43">
      <c r="A193" s="332"/>
      <c r="B193" s="332"/>
      <c r="C193" s="332"/>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row>
    <row r="194" spans="1:43">
      <c r="A194" s="332"/>
      <c r="B194" s="332"/>
      <c r="C194" s="332"/>
      <c r="D194" s="332"/>
      <c r="E194" s="332"/>
      <c r="F194" s="332"/>
      <c r="G194" s="332"/>
      <c r="H194" s="332"/>
      <c r="I194" s="332"/>
      <c r="J194" s="332"/>
      <c r="K194" s="332"/>
      <c r="L194" s="332"/>
      <c r="M194" s="332"/>
      <c r="N194" s="332"/>
      <c r="O194" s="332"/>
      <c r="P194" s="332"/>
      <c r="Q194" s="332"/>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row>
    <row r="195" spans="1:43">
      <c r="A195" s="332"/>
      <c r="B195" s="332"/>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row>
    <row r="196" spans="1:43">
      <c r="A196" s="332"/>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c r="AA196" s="332"/>
      <c r="AB196" s="332"/>
      <c r="AC196" s="332"/>
      <c r="AD196" s="332"/>
      <c r="AE196" s="332"/>
      <c r="AF196" s="332"/>
      <c r="AG196" s="332"/>
      <c r="AH196" s="332"/>
      <c r="AI196" s="332"/>
      <c r="AJ196" s="332"/>
      <c r="AK196" s="332"/>
      <c r="AL196" s="332"/>
      <c r="AM196" s="332"/>
      <c r="AN196" s="332"/>
      <c r="AO196" s="332"/>
      <c r="AP196" s="332"/>
      <c r="AQ196" s="332"/>
    </row>
    <row r="197" spans="1:43">
      <c r="A197" s="332"/>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2"/>
      <c r="AD197" s="332"/>
      <c r="AE197" s="332"/>
      <c r="AF197" s="332"/>
      <c r="AG197" s="332"/>
      <c r="AH197" s="332"/>
      <c r="AI197" s="332"/>
      <c r="AJ197" s="332"/>
      <c r="AK197" s="332"/>
      <c r="AL197" s="332"/>
      <c r="AM197" s="332"/>
      <c r="AN197" s="332"/>
      <c r="AO197" s="332"/>
      <c r="AP197" s="332"/>
      <c r="AQ197" s="332"/>
    </row>
    <row r="198" spans="1:43">
      <c r="A198" s="332"/>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332"/>
      <c r="AF198" s="332"/>
      <c r="AG198" s="332"/>
      <c r="AH198" s="332"/>
      <c r="AI198" s="332"/>
      <c r="AJ198" s="332"/>
      <c r="AK198" s="332"/>
      <c r="AL198" s="332"/>
      <c r="AM198" s="332"/>
      <c r="AN198" s="332"/>
      <c r="AO198" s="332"/>
      <c r="AP198" s="332"/>
      <c r="AQ198" s="332"/>
    </row>
    <row r="199" spans="1:43">
      <c r="A199" s="332"/>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c r="AA199" s="332"/>
      <c r="AB199" s="332"/>
      <c r="AC199" s="332"/>
      <c r="AD199" s="332"/>
      <c r="AE199" s="332"/>
      <c r="AF199" s="332"/>
      <c r="AG199" s="332"/>
      <c r="AH199" s="332"/>
      <c r="AI199" s="332"/>
      <c r="AJ199" s="332"/>
      <c r="AK199" s="332"/>
      <c r="AL199" s="332"/>
      <c r="AM199" s="332"/>
      <c r="AN199" s="332"/>
      <c r="AO199" s="332"/>
      <c r="AP199" s="332"/>
      <c r="AQ199" s="332"/>
    </row>
    <row r="200" spans="1:43">
      <c r="A200" s="332"/>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332"/>
      <c r="AB200" s="332"/>
      <c r="AC200" s="332"/>
      <c r="AD200" s="332"/>
      <c r="AE200" s="332"/>
      <c r="AF200" s="332"/>
      <c r="AG200" s="332"/>
      <c r="AH200" s="332"/>
      <c r="AI200" s="332"/>
      <c r="AJ200" s="332"/>
      <c r="AK200" s="332"/>
      <c r="AL200" s="332"/>
      <c r="AM200" s="332"/>
      <c r="AN200" s="332"/>
      <c r="AO200" s="332"/>
      <c r="AP200" s="332"/>
      <c r="AQ200" s="332"/>
    </row>
    <row r="201" spans="1:43">
      <c r="A201" s="332"/>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332"/>
      <c r="AB201" s="332"/>
      <c r="AC201" s="332"/>
      <c r="AD201" s="332"/>
      <c r="AE201" s="332"/>
      <c r="AF201" s="332"/>
      <c r="AG201" s="332"/>
      <c r="AH201" s="332"/>
      <c r="AI201" s="332"/>
      <c r="AJ201" s="332"/>
      <c r="AK201" s="332"/>
      <c r="AL201" s="332"/>
      <c r="AM201" s="332"/>
      <c r="AN201" s="332"/>
      <c r="AO201" s="332"/>
      <c r="AP201" s="332"/>
      <c r="AQ201" s="332"/>
    </row>
    <row r="202" spans="1:43">
      <c r="A202" s="332"/>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332"/>
      <c r="AB202" s="332"/>
      <c r="AC202" s="332"/>
      <c r="AD202" s="332"/>
      <c r="AE202" s="332"/>
      <c r="AF202" s="332"/>
      <c r="AG202" s="332"/>
      <c r="AH202" s="332"/>
      <c r="AI202" s="332"/>
      <c r="AJ202" s="332"/>
      <c r="AK202" s="332"/>
      <c r="AL202" s="332"/>
      <c r="AM202" s="332"/>
      <c r="AN202" s="332"/>
      <c r="AO202" s="332"/>
      <c r="AP202" s="332"/>
      <c r="AQ202" s="332"/>
    </row>
    <row r="203" spans="1:43">
      <c r="A203" s="332"/>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row>
    <row r="204" spans="1:43">
      <c r="A204" s="332"/>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row>
    <row r="205" spans="1:43">
      <c r="A205" s="332"/>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row>
    <row r="206" spans="1:43">
      <c r="A206" s="332"/>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2"/>
      <c r="AD206" s="332"/>
      <c r="AE206" s="332"/>
      <c r="AF206" s="332"/>
      <c r="AG206" s="332"/>
      <c r="AH206" s="332"/>
      <c r="AI206" s="332"/>
      <c r="AJ206" s="332"/>
      <c r="AK206" s="332"/>
      <c r="AL206" s="332"/>
      <c r="AM206" s="332"/>
      <c r="AN206" s="332"/>
      <c r="AO206" s="332"/>
      <c r="AP206" s="332"/>
      <c r="AQ206" s="332"/>
    </row>
    <row r="207" spans="1:43">
      <c r="A207" s="332"/>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332"/>
      <c r="AF207" s="332"/>
      <c r="AG207" s="332"/>
      <c r="AH207" s="332"/>
      <c r="AI207" s="332"/>
      <c r="AJ207" s="332"/>
      <c r="AK207" s="332"/>
      <c r="AL207" s="332"/>
      <c r="AM207" s="332"/>
      <c r="AN207" s="332"/>
      <c r="AO207" s="332"/>
      <c r="AP207" s="332"/>
      <c r="AQ207" s="332"/>
    </row>
    <row r="208" spans="1:43">
      <c r="A208" s="332"/>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row>
    <row r="209" spans="1:43">
      <c r="A209" s="332"/>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row>
    <row r="210" spans="1:43">
      <c r="A210" s="332"/>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row>
    <row r="211" spans="1:43">
      <c r="A211" s="332"/>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row>
    <row r="212" spans="1:43">
      <c r="A212" s="332"/>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row>
    <row r="213" spans="1:43">
      <c r="A213" s="332"/>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332"/>
      <c r="AF213" s="332"/>
      <c r="AG213" s="332"/>
      <c r="AH213" s="332"/>
      <c r="AI213" s="332"/>
      <c r="AJ213" s="332"/>
      <c r="AK213" s="332"/>
      <c r="AL213" s="332"/>
      <c r="AM213" s="332"/>
      <c r="AN213" s="332"/>
      <c r="AO213" s="332"/>
      <c r="AP213" s="332"/>
      <c r="AQ213" s="332"/>
    </row>
    <row r="214" spans="1:43">
      <c r="A214" s="332"/>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332"/>
      <c r="AF214" s="332"/>
      <c r="AG214" s="332"/>
      <c r="AH214" s="332"/>
      <c r="AI214" s="332"/>
      <c r="AJ214" s="332"/>
      <c r="AK214" s="332"/>
      <c r="AL214" s="332"/>
      <c r="AM214" s="332"/>
      <c r="AN214" s="332"/>
      <c r="AO214" s="332"/>
      <c r="AP214" s="332"/>
      <c r="AQ214" s="332"/>
    </row>
    <row r="215" spans="1:43">
      <c r="A215" s="332"/>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C215" s="332"/>
      <c r="AD215" s="332"/>
      <c r="AE215" s="332"/>
      <c r="AF215" s="332"/>
      <c r="AG215" s="332"/>
      <c r="AH215" s="332"/>
      <c r="AI215" s="332"/>
      <c r="AJ215" s="332"/>
      <c r="AK215" s="332"/>
      <c r="AL215" s="332"/>
      <c r="AM215" s="332"/>
      <c r="AN215" s="332"/>
      <c r="AO215" s="332"/>
      <c r="AP215" s="332"/>
      <c r="AQ215" s="332"/>
    </row>
    <row r="216" spans="1:43">
      <c r="A216" s="332"/>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C216" s="332"/>
      <c r="AD216" s="332"/>
      <c r="AE216" s="332"/>
      <c r="AF216" s="332"/>
      <c r="AG216" s="332"/>
      <c r="AH216" s="332"/>
      <c r="AI216" s="332"/>
      <c r="AJ216" s="332"/>
      <c r="AK216" s="332"/>
      <c r="AL216" s="332"/>
      <c r="AM216" s="332"/>
      <c r="AN216" s="332"/>
      <c r="AO216" s="332"/>
      <c r="AP216" s="332"/>
      <c r="AQ216" s="332"/>
    </row>
    <row r="217" spans="1:43">
      <c r="A217" s="332"/>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332"/>
      <c r="AF217" s="332"/>
      <c r="AG217" s="332"/>
      <c r="AH217" s="332"/>
      <c r="AI217" s="332"/>
      <c r="AJ217" s="332"/>
      <c r="AK217" s="332"/>
      <c r="AL217" s="332"/>
      <c r="AM217" s="332"/>
      <c r="AN217" s="332"/>
      <c r="AO217" s="332"/>
      <c r="AP217" s="332"/>
      <c r="AQ217" s="332"/>
    </row>
    <row r="218" spans="1:43">
      <c r="A218" s="332"/>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2"/>
      <c r="AD218" s="332"/>
      <c r="AE218" s="332"/>
      <c r="AF218" s="332"/>
      <c r="AG218" s="332"/>
      <c r="AH218" s="332"/>
      <c r="AI218" s="332"/>
      <c r="AJ218" s="332"/>
      <c r="AK218" s="332"/>
      <c r="AL218" s="332"/>
      <c r="AM218" s="332"/>
      <c r="AN218" s="332"/>
      <c r="AO218" s="332"/>
      <c r="AP218" s="332"/>
      <c r="AQ218" s="332"/>
    </row>
    <row r="219" spans="1:43">
      <c r="A219" s="332"/>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C219" s="332"/>
      <c r="AD219" s="332"/>
      <c r="AE219" s="332"/>
      <c r="AF219" s="332"/>
      <c r="AG219" s="332"/>
      <c r="AH219" s="332"/>
      <c r="AI219" s="332"/>
      <c r="AJ219" s="332"/>
      <c r="AK219" s="332"/>
      <c r="AL219" s="332"/>
      <c r="AM219" s="332"/>
      <c r="AN219" s="332"/>
      <c r="AO219" s="332"/>
      <c r="AP219" s="332"/>
      <c r="AQ219" s="332"/>
    </row>
    <row r="220" spans="1:43">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c r="Z220" s="332"/>
      <c r="AA220" s="332"/>
      <c r="AB220" s="332"/>
      <c r="AC220" s="332"/>
      <c r="AD220" s="332"/>
      <c r="AE220" s="332"/>
      <c r="AF220" s="332"/>
      <c r="AG220" s="332"/>
      <c r="AH220" s="332"/>
      <c r="AI220" s="332"/>
      <c r="AJ220" s="332"/>
      <c r="AK220" s="332"/>
      <c r="AL220" s="332"/>
      <c r="AM220" s="332"/>
      <c r="AN220" s="332"/>
      <c r="AO220" s="332"/>
      <c r="AP220" s="332"/>
      <c r="AQ220" s="332"/>
    </row>
    <row r="221" spans="1:43">
      <c r="A221" s="332"/>
      <c r="B221" s="332"/>
      <c r="C221" s="332"/>
      <c r="D221" s="332"/>
      <c r="E221" s="332"/>
      <c r="F221" s="332"/>
      <c r="G221" s="332"/>
      <c r="H221" s="332"/>
      <c r="I221" s="332"/>
      <c r="J221" s="332"/>
      <c r="K221" s="332"/>
      <c r="L221" s="332"/>
      <c r="M221" s="332"/>
      <c r="N221" s="332"/>
      <c r="O221" s="332"/>
      <c r="P221" s="332"/>
      <c r="Q221" s="332"/>
      <c r="R221" s="332"/>
      <c r="S221" s="332"/>
      <c r="T221" s="332"/>
      <c r="U221" s="332"/>
      <c r="V221" s="332"/>
      <c r="W221" s="332"/>
      <c r="X221" s="332"/>
      <c r="Y221" s="332"/>
      <c r="Z221" s="332"/>
      <c r="AA221" s="332"/>
      <c r="AB221" s="332"/>
      <c r="AC221" s="332"/>
      <c r="AD221" s="332"/>
      <c r="AE221" s="332"/>
      <c r="AF221" s="332"/>
      <c r="AG221" s="332"/>
      <c r="AH221" s="332"/>
      <c r="AI221" s="332"/>
      <c r="AJ221" s="332"/>
      <c r="AK221" s="332"/>
      <c r="AL221" s="332"/>
      <c r="AM221" s="332"/>
      <c r="AN221" s="332"/>
      <c r="AO221" s="332"/>
      <c r="AP221" s="332"/>
      <c r="AQ221" s="332"/>
    </row>
    <row r="222" spans="1:43">
      <c r="A222" s="332"/>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332"/>
      <c r="AE222" s="332"/>
      <c r="AF222" s="332"/>
      <c r="AG222" s="332"/>
      <c r="AH222" s="332"/>
      <c r="AI222" s="332"/>
      <c r="AJ222" s="332"/>
      <c r="AK222" s="332"/>
      <c r="AL222" s="332"/>
      <c r="AM222" s="332"/>
      <c r="AN222" s="332"/>
      <c r="AO222" s="332"/>
      <c r="AP222" s="332"/>
      <c r="AQ222" s="332"/>
    </row>
    <row r="223" spans="1:43">
      <c r="A223" s="332"/>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332"/>
      <c r="AP223" s="332"/>
      <c r="AQ223" s="332"/>
    </row>
    <row r="224" spans="1:43">
      <c r="A224" s="332"/>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row>
    <row r="225" spans="1:43">
      <c r="A225" s="332"/>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332"/>
      <c r="AP225" s="332"/>
      <c r="AQ225" s="332"/>
    </row>
    <row r="226" spans="1:43">
      <c r="A226" s="332"/>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332"/>
      <c r="AF226" s="332"/>
      <c r="AG226" s="332"/>
      <c r="AH226" s="332"/>
      <c r="AI226" s="332"/>
      <c r="AJ226" s="332"/>
      <c r="AK226" s="332"/>
      <c r="AL226" s="332"/>
      <c r="AM226" s="332"/>
      <c r="AN226" s="332"/>
      <c r="AO226" s="332"/>
      <c r="AP226" s="332"/>
      <c r="AQ226" s="332"/>
    </row>
    <row r="227" spans="1:43">
      <c r="A227" s="332"/>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332"/>
      <c r="AP227" s="332"/>
      <c r="AQ227" s="332"/>
    </row>
    <row r="228" spans="1:43">
      <c r="A228" s="332"/>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C228" s="332"/>
      <c r="AD228" s="332"/>
      <c r="AE228" s="332"/>
      <c r="AF228" s="332"/>
      <c r="AG228" s="332"/>
      <c r="AH228" s="332"/>
      <c r="AI228" s="332"/>
      <c r="AJ228" s="332"/>
      <c r="AK228" s="332"/>
      <c r="AL228" s="332"/>
      <c r="AM228" s="332"/>
      <c r="AN228" s="332"/>
      <c r="AO228" s="332"/>
      <c r="AP228" s="332"/>
      <c r="AQ228" s="332"/>
    </row>
    <row r="229" spans="1:43">
      <c r="A229" s="332"/>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c r="AF229" s="332"/>
      <c r="AG229" s="332"/>
      <c r="AH229" s="332"/>
      <c r="AI229" s="332"/>
      <c r="AJ229" s="332"/>
      <c r="AK229" s="332"/>
      <c r="AL229" s="332"/>
      <c r="AM229" s="332"/>
      <c r="AN229" s="332"/>
      <c r="AO229" s="332"/>
      <c r="AP229" s="332"/>
      <c r="AQ229" s="332"/>
    </row>
    <row r="230" spans="1:43">
      <c r="A230" s="332"/>
      <c r="B230" s="332"/>
      <c r="C230" s="332"/>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332"/>
      <c r="AK230" s="332"/>
      <c r="AL230" s="332"/>
      <c r="AM230" s="332"/>
      <c r="AN230" s="332"/>
      <c r="AO230" s="332"/>
      <c r="AP230" s="332"/>
      <c r="AQ230" s="332"/>
    </row>
    <row r="231" spans="1:43">
      <c r="A231" s="332"/>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2"/>
      <c r="AD231" s="332"/>
      <c r="AE231" s="332"/>
      <c r="AF231" s="332"/>
      <c r="AG231" s="332"/>
      <c r="AH231" s="332"/>
      <c r="AI231" s="332"/>
      <c r="AJ231" s="332"/>
      <c r="AK231" s="332"/>
      <c r="AL231" s="332"/>
      <c r="AM231" s="332"/>
      <c r="AN231" s="332"/>
      <c r="AO231" s="332"/>
      <c r="AP231" s="332"/>
      <c r="AQ231" s="332"/>
    </row>
    <row r="232" spans="1:43">
      <c r="A232" s="332"/>
      <c r="B232" s="332"/>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332"/>
      <c r="AP232" s="332"/>
      <c r="AQ232" s="332"/>
    </row>
    <row r="233" spans="1:43">
      <c r="A233" s="332"/>
      <c r="B233" s="332"/>
      <c r="C233" s="332"/>
      <c r="D233" s="332"/>
      <c r="E233" s="332"/>
      <c r="F233" s="332"/>
      <c r="G233" s="332"/>
      <c r="H233" s="332"/>
      <c r="I233" s="332"/>
      <c r="J233" s="332"/>
      <c r="K233" s="332"/>
      <c r="L233" s="332"/>
      <c r="M233" s="332"/>
      <c r="N233" s="332"/>
      <c r="O233" s="332"/>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2"/>
      <c r="AN233" s="332"/>
      <c r="AO233" s="332"/>
      <c r="AP233" s="332"/>
      <c r="AQ233" s="332"/>
    </row>
    <row r="234" spans="1:43">
      <c r="A234" s="332"/>
      <c r="B234" s="332"/>
      <c r="C234" s="332"/>
      <c r="D234" s="332"/>
      <c r="E234" s="332"/>
      <c r="F234" s="332"/>
      <c r="G234" s="332"/>
      <c r="H234" s="332"/>
      <c r="I234" s="332"/>
      <c r="J234" s="332"/>
      <c r="K234" s="332"/>
      <c r="L234" s="332"/>
      <c r="M234" s="332"/>
      <c r="N234" s="332"/>
      <c r="O234" s="332"/>
      <c r="P234" s="332"/>
      <c r="Q234" s="332"/>
      <c r="R234" s="332"/>
      <c r="S234" s="332"/>
      <c r="T234" s="332"/>
      <c r="U234" s="332"/>
      <c r="V234" s="332"/>
      <c r="W234" s="332"/>
      <c r="X234" s="332"/>
      <c r="Y234" s="332"/>
      <c r="Z234" s="332"/>
      <c r="AA234" s="332"/>
      <c r="AB234" s="332"/>
      <c r="AC234" s="332"/>
      <c r="AD234" s="332"/>
      <c r="AE234" s="332"/>
      <c r="AF234" s="332"/>
      <c r="AG234" s="332"/>
      <c r="AH234" s="332"/>
      <c r="AI234" s="332"/>
      <c r="AJ234" s="332"/>
      <c r="AK234" s="332"/>
      <c r="AL234" s="332"/>
      <c r="AM234" s="332"/>
      <c r="AN234" s="332"/>
      <c r="AO234" s="332"/>
      <c r="AP234" s="332"/>
      <c r="AQ234" s="332"/>
    </row>
    <row r="235" spans="1:43">
      <c r="A235" s="332"/>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c r="Z235" s="332"/>
      <c r="AA235" s="332"/>
      <c r="AB235" s="332"/>
      <c r="AC235" s="332"/>
      <c r="AD235" s="332"/>
      <c r="AE235" s="332"/>
      <c r="AF235" s="332"/>
      <c r="AG235" s="332"/>
      <c r="AH235" s="332"/>
      <c r="AI235" s="332"/>
      <c r="AJ235" s="332"/>
      <c r="AK235" s="332"/>
      <c r="AL235" s="332"/>
      <c r="AM235" s="332"/>
      <c r="AN235" s="332"/>
      <c r="AO235" s="332"/>
      <c r="AP235" s="332"/>
      <c r="AQ235" s="332"/>
    </row>
    <row r="236" spans="1:43">
      <c r="A236" s="332"/>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2"/>
      <c r="AD236" s="332"/>
      <c r="AE236" s="332"/>
      <c r="AF236" s="332"/>
      <c r="AG236" s="332"/>
      <c r="AH236" s="332"/>
      <c r="AI236" s="332"/>
      <c r="AJ236" s="332"/>
      <c r="AK236" s="332"/>
      <c r="AL236" s="332"/>
      <c r="AM236" s="332"/>
      <c r="AN236" s="332"/>
      <c r="AO236" s="332"/>
      <c r="AP236" s="332"/>
      <c r="AQ236" s="332"/>
    </row>
    <row r="237" spans="1:43">
      <c r="A237" s="332"/>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2"/>
      <c r="AD237" s="332"/>
      <c r="AE237" s="332"/>
      <c r="AF237" s="332"/>
      <c r="AG237" s="332"/>
      <c r="AH237" s="332"/>
      <c r="AI237" s="332"/>
      <c r="AJ237" s="332"/>
      <c r="AK237" s="332"/>
      <c r="AL237" s="332"/>
      <c r="AM237" s="332"/>
      <c r="AN237" s="332"/>
      <c r="AO237" s="332"/>
      <c r="AP237" s="332"/>
      <c r="AQ237" s="332"/>
    </row>
    <row r="238" spans="1:43">
      <c r="A238" s="332"/>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32"/>
      <c r="AD238" s="332"/>
      <c r="AE238" s="332"/>
      <c r="AF238" s="332"/>
      <c r="AG238" s="332"/>
      <c r="AH238" s="332"/>
      <c r="AI238" s="332"/>
      <c r="AJ238" s="332"/>
      <c r="AK238" s="332"/>
      <c r="AL238" s="332"/>
      <c r="AM238" s="332"/>
      <c r="AN238" s="332"/>
      <c r="AO238" s="332"/>
      <c r="AP238" s="332"/>
      <c r="AQ238" s="332"/>
    </row>
    <row r="239" spans="1:43">
      <c r="A239" s="332"/>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32"/>
      <c r="AD239" s="332"/>
      <c r="AE239" s="332"/>
      <c r="AF239" s="332"/>
      <c r="AG239" s="332"/>
      <c r="AH239" s="332"/>
      <c r="AI239" s="332"/>
      <c r="AJ239" s="332"/>
      <c r="AK239" s="332"/>
      <c r="AL239" s="332"/>
      <c r="AM239" s="332"/>
      <c r="AN239" s="332"/>
      <c r="AO239" s="332"/>
      <c r="AP239" s="332"/>
      <c r="AQ239" s="332"/>
    </row>
    <row r="240" spans="1:43">
      <c r="A240" s="332"/>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2"/>
      <c r="AD240" s="332"/>
      <c r="AE240" s="332"/>
      <c r="AF240" s="332"/>
      <c r="AG240" s="332"/>
      <c r="AH240" s="332"/>
      <c r="AI240" s="332"/>
      <c r="AJ240" s="332"/>
      <c r="AK240" s="332"/>
      <c r="AL240" s="332"/>
      <c r="AM240" s="332"/>
      <c r="AN240" s="332"/>
      <c r="AO240" s="332"/>
      <c r="AP240" s="332"/>
      <c r="AQ240" s="332"/>
    </row>
    <row r="241" spans="1:43">
      <c r="A241" s="332"/>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2"/>
      <c r="AD241" s="332"/>
      <c r="AE241" s="332"/>
      <c r="AF241" s="332"/>
      <c r="AG241" s="332"/>
      <c r="AH241" s="332"/>
      <c r="AI241" s="332"/>
      <c r="AJ241" s="332"/>
      <c r="AK241" s="332"/>
      <c r="AL241" s="332"/>
      <c r="AM241" s="332"/>
      <c r="AN241" s="332"/>
      <c r="AO241" s="332"/>
      <c r="AP241" s="332"/>
      <c r="AQ241" s="332"/>
    </row>
    <row r="242" spans="1:43">
      <c r="A242" s="332"/>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332"/>
      <c r="AF242" s="332"/>
      <c r="AG242" s="332"/>
      <c r="AH242" s="332"/>
      <c r="AI242" s="332"/>
      <c r="AJ242" s="332"/>
      <c r="AK242" s="332"/>
      <c r="AL242" s="332"/>
      <c r="AM242" s="332"/>
      <c r="AN242" s="332"/>
      <c r="AO242" s="332"/>
      <c r="AP242" s="332"/>
      <c r="AQ242" s="332"/>
    </row>
    <row r="243" spans="1:43">
      <c r="A243" s="332"/>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c r="AA243" s="332"/>
      <c r="AB243" s="332"/>
      <c r="AC243" s="332"/>
      <c r="AD243" s="332"/>
      <c r="AE243" s="332"/>
      <c r="AF243" s="332"/>
      <c r="AG243" s="332"/>
      <c r="AH243" s="332"/>
      <c r="AI243" s="332"/>
      <c r="AJ243" s="332"/>
      <c r="AK243" s="332"/>
      <c r="AL243" s="332"/>
      <c r="AM243" s="332"/>
      <c r="AN243" s="332"/>
      <c r="AO243" s="332"/>
      <c r="AP243" s="332"/>
      <c r="AQ243" s="332"/>
    </row>
    <row r="244" spans="1:43">
      <c r="A244" s="332"/>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332"/>
      <c r="AP244" s="332"/>
      <c r="AQ244" s="332"/>
    </row>
    <row r="245" spans="1:43">
      <c r="A245" s="332"/>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332"/>
      <c r="AF245" s="332"/>
      <c r="AG245" s="332"/>
      <c r="AH245" s="332"/>
      <c r="AI245" s="332"/>
      <c r="AJ245" s="332"/>
      <c r="AK245" s="332"/>
      <c r="AL245" s="332"/>
      <c r="AM245" s="332"/>
      <c r="AN245" s="332"/>
      <c r="AO245" s="332"/>
      <c r="AP245" s="332"/>
      <c r="AQ245" s="332"/>
    </row>
    <row r="246" spans="1:43">
      <c r="A246" s="332"/>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332"/>
      <c r="AP246" s="332"/>
      <c r="AQ246" s="332"/>
    </row>
    <row r="247" spans="1:43">
      <c r="A247" s="332"/>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c r="AA247" s="332"/>
      <c r="AB247" s="332"/>
      <c r="AC247" s="332"/>
      <c r="AD247" s="332"/>
      <c r="AE247" s="332"/>
      <c r="AF247" s="332"/>
      <c r="AG247" s="332"/>
      <c r="AH247" s="332"/>
      <c r="AI247" s="332"/>
      <c r="AJ247" s="332"/>
      <c r="AK247" s="332"/>
      <c r="AL247" s="332"/>
      <c r="AM247" s="332"/>
      <c r="AN247" s="332"/>
      <c r="AO247" s="332"/>
      <c r="AP247" s="332"/>
      <c r="AQ247" s="332"/>
    </row>
    <row r="248" spans="1:43">
      <c r="A248" s="332"/>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c r="Z248" s="332"/>
      <c r="AA248" s="332"/>
      <c r="AB248" s="332"/>
      <c r="AC248" s="332"/>
      <c r="AD248" s="332"/>
      <c r="AE248" s="332"/>
      <c r="AF248" s="332"/>
      <c r="AG248" s="332"/>
      <c r="AH248" s="332"/>
      <c r="AI248" s="332"/>
      <c r="AJ248" s="332"/>
      <c r="AK248" s="332"/>
      <c r="AL248" s="332"/>
      <c r="AM248" s="332"/>
      <c r="AN248" s="332"/>
      <c r="AO248" s="332"/>
      <c r="AP248" s="332"/>
      <c r="AQ248" s="332"/>
    </row>
    <row r="249" spans="1:43">
      <c r="A249" s="332"/>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332"/>
      <c r="AF249" s="332"/>
      <c r="AG249" s="332"/>
      <c r="AH249" s="332"/>
      <c r="AI249" s="332"/>
      <c r="AJ249" s="332"/>
      <c r="AK249" s="332"/>
      <c r="AL249" s="332"/>
      <c r="AM249" s="332"/>
      <c r="AN249" s="332"/>
      <c r="AO249" s="332"/>
      <c r="AP249" s="332"/>
      <c r="AQ249" s="332"/>
    </row>
    <row r="250" spans="1:43">
      <c r="A250" s="332"/>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332"/>
      <c r="AF250" s="332"/>
      <c r="AG250" s="332"/>
      <c r="AH250" s="332"/>
      <c r="AI250" s="332"/>
      <c r="AJ250" s="332"/>
      <c r="AK250" s="332"/>
      <c r="AL250" s="332"/>
      <c r="AM250" s="332"/>
      <c r="AN250" s="332"/>
      <c r="AO250" s="332"/>
      <c r="AP250" s="332"/>
      <c r="AQ250" s="332"/>
    </row>
    <row r="251" spans="1:43">
      <c r="A251" s="332"/>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332"/>
      <c r="AF251" s="332"/>
      <c r="AG251" s="332"/>
      <c r="AH251" s="332"/>
      <c r="AI251" s="332"/>
      <c r="AJ251" s="332"/>
      <c r="AK251" s="332"/>
      <c r="AL251" s="332"/>
      <c r="AM251" s="332"/>
      <c r="AN251" s="332"/>
      <c r="AO251" s="332"/>
      <c r="AP251" s="332"/>
      <c r="AQ251" s="332"/>
    </row>
    <row r="252" spans="1:43">
      <c r="A252" s="332"/>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c r="AB252" s="332"/>
      <c r="AC252" s="332"/>
      <c r="AD252" s="332"/>
      <c r="AE252" s="332"/>
      <c r="AF252" s="332"/>
      <c r="AG252" s="332"/>
      <c r="AH252" s="332"/>
      <c r="AI252" s="332"/>
      <c r="AJ252" s="332"/>
      <c r="AK252" s="332"/>
      <c r="AL252" s="332"/>
      <c r="AM252" s="332"/>
      <c r="AN252" s="332"/>
      <c r="AO252" s="332"/>
      <c r="AP252" s="332"/>
      <c r="AQ252" s="332"/>
    </row>
    <row r="253" spans="1:43">
      <c r="A253" s="332"/>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2"/>
      <c r="AD253" s="332"/>
      <c r="AE253" s="332"/>
      <c r="AF253" s="332"/>
      <c r="AG253" s="332"/>
      <c r="AH253" s="332"/>
      <c r="AI253" s="332"/>
      <c r="AJ253" s="332"/>
      <c r="AK253" s="332"/>
      <c r="AL253" s="332"/>
      <c r="AM253" s="332"/>
      <c r="AN253" s="332"/>
      <c r="AO253" s="332"/>
      <c r="AP253" s="332"/>
      <c r="AQ253" s="332"/>
    </row>
    <row r="254" spans="1:43">
      <c r="A254" s="332"/>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332"/>
      <c r="AF254" s="332"/>
      <c r="AG254" s="332"/>
      <c r="AH254" s="332"/>
      <c r="AI254" s="332"/>
      <c r="AJ254" s="332"/>
      <c r="AK254" s="332"/>
      <c r="AL254" s="332"/>
      <c r="AM254" s="332"/>
      <c r="AN254" s="332"/>
      <c r="AO254" s="332"/>
      <c r="AP254" s="332"/>
      <c r="AQ254" s="332"/>
    </row>
    <row r="255" spans="1:43">
      <c r="A255" s="332"/>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c r="AA255" s="332"/>
      <c r="AB255" s="332"/>
      <c r="AC255" s="332"/>
      <c r="AD255" s="332"/>
      <c r="AE255" s="332"/>
      <c r="AF255" s="332"/>
      <c r="AG255" s="332"/>
      <c r="AH255" s="332"/>
      <c r="AI255" s="332"/>
      <c r="AJ255" s="332"/>
      <c r="AK255" s="332"/>
      <c r="AL255" s="332"/>
      <c r="AM255" s="332"/>
      <c r="AN255" s="332"/>
      <c r="AO255" s="332"/>
      <c r="AP255" s="332"/>
      <c r="AQ255" s="332"/>
    </row>
    <row r="256" spans="1:43">
      <c r="A256" s="332"/>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c r="AB256" s="332"/>
      <c r="AC256" s="332"/>
      <c r="AD256" s="332"/>
      <c r="AE256" s="332"/>
      <c r="AF256" s="332"/>
      <c r="AG256" s="332"/>
      <c r="AH256" s="332"/>
      <c r="AI256" s="332"/>
      <c r="AJ256" s="332"/>
      <c r="AK256" s="332"/>
      <c r="AL256" s="332"/>
      <c r="AM256" s="332"/>
      <c r="AN256" s="332"/>
      <c r="AO256" s="332"/>
      <c r="AP256" s="332"/>
      <c r="AQ256" s="332"/>
    </row>
    <row r="257" spans="1:43">
      <c r="A257" s="332"/>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c r="AF257" s="332"/>
      <c r="AG257" s="332"/>
      <c r="AH257" s="332"/>
      <c r="AI257" s="332"/>
      <c r="AJ257" s="332"/>
      <c r="AK257" s="332"/>
      <c r="AL257" s="332"/>
      <c r="AM257" s="332"/>
      <c r="AN257" s="332"/>
      <c r="AO257" s="332"/>
      <c r="AP257" s="332"/>
      <c r="AQ257" s="332"/>
    </row>
    <row r="258" spans="1:43">
      <c r="A258" s="332"/>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332"/>
      <c r="AF258" s="332"/>
      <c r="AG258" s="332"/>
      <c r="AH258" s="332"/>
      <c r="AI258" s="332"/>
      <c r="AJ258" s="332"/>
      <c r="AK258" s="332"/>
      <c r="AL258" s="332"/>
      <c r="AM258" s="332"/>
      <c r="AN258" s="332"/>
      <c r="AO258" s="332"/>
      <c r="AP258" s="332"/>
      <c r="AQ258" s="332"/>
    </row>
    <row r="259" spans="1:43">
      <c r="A259" s="332"/>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332"/>
      <c r="AF259" s="332"/>
      <c r="AG259" s="332"/>
      <c r="AH259" s="332"/>
      <c r="AI259" s="332"/>
      <c r="AJ259" s="332"/>
      <c r="AK259" s="332"/>
      <c r="AL259" s="332"/>
      <c r="AM259" s="332"/>
      <c r="AN259" s="332"/>
      <c r="AO259" s="332"/>
      <c r="AP259" s="332"/>
      <c r="AQ259" s="332"/>
    </row>
    <row r="260" spans="1:43">
      <c r="A260" s="332"/>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c r="Z260" s="332"/>
      <c r="AA260" s="332"/>
      <c r="AB260" s="332"/>
      <c r="AC260" s="332"/>
      <c r="AD260" s="332"/>
      <c r="AE260" s="332"/>
      <c r="AF260" s="332"/>
      <c r="AG260" s="332"/>
      <c r="AH260" s="332"/>
      <c r="AI260" s="332"/>
      <c r="AJ260" s="332"/>
      <c r="AK260" s="332"/>
      <c r="AL260" s="332"/>
      <c r="AM260" s="332"/>
      <c r="AN260" s="332"/>
      <c r="AO260" s="332"/>
      <c r="AP260" s="332"/>
      <c r="AQ260" s="332"/>
    </row>
    <row r="261" spans="1:43">
      <c r="A261" s="332"/>
      <c r="B261" s="332"/>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c r="Z261" s="332"/>
      <c r="AA261" s="332"/>
      <c r="AB261" s="332"/>
      <c r="AC261" s="332"/>
      <c r="AD261" s="332"/>
      <c r="AE261" s="332"/>
      <c r="AF261" s="332"/>
      <c r="AG261" s="332"/>
      <c r="AH261" s="332"/>
      <c r="AI261" s="332"/>
      <c r="AJ261" s="332"/>
      <c r="AK261" s="332"/>
      <c r="AL261" s="332"/>
      <c r="AM261" s="332"/>
      <c r="AN261" s="332"/>
      <c r="AO261" s="332"/>
      <c r="AP261" s="332"/>
      <c r="AQ261" s="332"/>
    </row>
    <row r="262" spans="1:43">
      <c r="A262" s="332"/>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c r="Z262" s="332"/>
      <c r="AA262" s="332"/>
      <c r="AB262" s="332"/>
      <c r="AC262" s="332"/>
      <c r="AD262" s="332"/>
      <c r="AE262" s="332"/>
      <c r="AF262" s="332"/>
      <c r="AG262" s="332"/>
      <c r="AH262" s="332"/>
      <c r="AI262" s="332"/>
      <c r="AJ262" s="332"/>
      <c r="AK262" s="332"/>
      <c r="AL262" s="332"/>
      <c r="AM262" s="332"/>
      <c r="AN262" s="332"/>
      <c r="AO262" s="332"/>
      <c r="AP262" s="332"/>
      <c r="AQ262" s="332"/>
    </row>
    <row r="263" spans="1:43">
      <c r="A263" s="332"/>
      <c r="B263" s="332"/>
      <c r="C263" s="332"/>
      <c r="D263" s="332"/>
      <c r="E263" s="332"/>
      <c r="F263" s="332"/>
      <c r="G263" s="332"/>
      <c r="H263" s="332"/>
      <c r="I263" s="332"/>
      <c r="J263" s="332"/>
      <c r="K263" s="332"/>
      <c r="L263" s="332"/>
      <c r="M263" s="332"/>
      <c r="N263" s="332"/>
      <c r="O263" s="332"/>
      <c r="P263" s="332"/>
      <c r="Q263" s="332"/>
      <c r="R263" s="332"/>
      <c r="S263" s="332"/>
      <c r="T263" s="332"/>
      <c r="U263" s="332"/>
      <c r="V263" s="332"/>
      <c r="W263" s="332"/>
      <c r="X263" s="332"/>
      <c r="Y263" s="332"/>
      <c r="Z263" s="332"/>
      <c r="AA263" s="332"/>
      <c r="AB263" s="332"/>
      <c r="AC263" s="332"/>
      <c r="AD263" s="332"/>
      <c r="AE263" s="332"/>
      <c r="AF263" s="332"/>
      <c r="AG263" s="332"/>
      <c r="AH263" s="332"/>
      <c r="AI263" s="332"/>
      <c r="AJ263" s="332"/>
      <c r="AK263" s="332"/>
      <c r="AL263" s="332"/>
      <c r="AM263" s="332"/>
      <c r="AN263" s="332"/>
      <c r="AO263" s="332"/>
      <c r="AP263" s="332"/>
      <c r="AQ263" s="332"/>
    </row>
    <row r="264" spans="1:43">
      <c r="A264" s="332"/>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c r="Z264" s="332"/>
      <c r="AA264" s="332"/>
      <c r="AB264" s="332"/>
      <c r="AC264" s="332"/>
      <c r="AD264" s="332"/>
      <c r="AE264" s="332"/>
      <c r="AF264" s="332"/>
      <c r="AG264" s="332"/>
      <c r="AH264" s="332"/>
      <c r="AI264" s="332"/>
      <c r="AJ264" s="332"/>
      <c r="AK264" s="332"/>
      <c r="AL264" s="332"/>
      <c r="AM264" s="332"/>
      <c r="AN264" s="332"/>
      <c r="AO264" s="332"/>
      <c r="AP264" s="332"/>
      <c r="AQ264" s="332"/>
    </row>
    <row r="265" spans="1:43">
      <c r="A265" s="332"/>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332"/>
      <c r="AE265" s="332"/>
      <c r="AF265" s="332"/>
      <c r="AG265" s="332"/>
      <c r="AH265" s="332"/>
      <c r="AI265" s="332"/>
      <c r="AJ265" s="332"/>
      <c r="AK265" s="332"/>
      <c r="AL265" s="332"/>
      <c r="AM265" s="332"/>
      <c r="AN265" s="332"/>
      <c r="AO265" s="332"/>
      <c r="AP265" s="332"/>
      <c r="AQ265" s="332"/>
    </row>
    <row r="266" spans="1:43">
      <c r="A266" s="332"/>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2"/>
      <c r="AD266" s="332"/>
      <c r="AE266" s="332"/>
      <c r="AF266" s="332"/>
      <c r="AG266" s="332"/>
      <c r="AH266" s="332"/>
      <c r="AI266" s="332"/>
      <c r="AJ266" s="332"/>
      <c r="AK266" s="332"/>
      <c r="AL266" s="332"/>
      <c r="AM266" s="332"/>
      <c r="AN266" s="332"/>
      <c r="AO266" s="332"/>
      <c r="AP266" s="332"/>
      <c r="AQ266" s="332"/>
    </row>
    <row r="267" spans="1:43">
      <c r="A267" s="332"/>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2"/>
      <c r="AD267" s="332"/>
      <c r="AE267" s="332"/>
      <c r="AF267" s="332"/>
      <c r="AG267" s="332"/>
      <c r="AH267" s="332"/>
      <c r="AI267" s="332"/>
      <c r="AJ267" s="332"/>
      <c r="AK267" s="332"/>
      <c r="AL267" s="332"/>
      <c r="AM267" s="332"/>
      <c r="AN267" s="332"/>
      <c r="AO267" s="332"/>
      <c r="AP267" s="332"/>
      <c r="AQ267" s="332"/>
    </row>
    <row r="268" spans="1:43">
      <c r="A268" s="332"/>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c r="AB268" s="332"/>
      <c r="AC268" s="332"/>
      <c r="AD268" s="332"/>
      <c r="AE268" s="332"/>
      <c r="AF268" s="332"/>
      <c r="AG268" s="332"/>
      <c r="AH268" s="332"/>
      <c r="AI268" s="332"/>
      <c r="AJ268" s="332"/>
      <c r="AK268" s="332"/>
      <c r="AL268" s="332"/>
      <c r="AM268" s="332"/>
      <c r="AN268" s="332"/>
      <c r="AO268" s="332"/>
      <c r="AP268" s="332"/>
      <c r="AQ268" s="332"/>
    </row>
    <row r="269" spans="1:43">
      <c r="A269" s="332"/>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c r="AA269" s="332"/>
      <c r="AB269" s="332"/>
      <c r="AC269" s="332"/>
      <c r="AD269" s="332"/>
      <c r="AE269" s="332"/>
      <c r="AF269" s="332"/>
      <c r="AG269" s="332"/>
      <c r="AH269" s="332"/>
      <c r="AI269" s="332"/>
      <c r="AJ269" s="332"/>
      <c r="AK269" s="332"/>
      <c r="AL269" s="332"/>
      <c r="AM269" s="332"/>
      <c r="AN269" s="332"/>
      <c r="AO269" s="332"/>
      <c r="AP269" s="332"/>
      <c r="AQ269" s="332"/>
    </row>
    <row r="270" spans="1:43">
      <c r="A270" s="332"/>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2"/>
      <c r="AD270" s="332"/>
      <c r="AE270" s="332"/>
      <c r="AF270" s="332"/>
      <c r="AG270" s="332"/>
      <c r="AH270" s="332"/>
      <c r="AI270" s="332"/>
      <c r="AJ270" s="332"/>
      <c r="AK270" s="332"/>
      <c r="AL270" s="332"/>
      <c r="AM270" s="332"/>
      <c r="AN270" s="332"/>
      <c r="AO270" s="332"/>
      <c r="AP270" s="332"/>
      <c r="AQ270" s="332"/>
    </row>
    <row r="271" spans="1:43">
      <c r="A271" s="332"/>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c r="Z271" s="332"/>
      <c r="AA271" s="332"/>
      <c r="AB271" s="332"/>
      <c r="AC271" s="332"/>
      <c r="AD271" s="332"/>
      <c r="AE271" s="332"/>
      <c r="AF271" s="332"/>
      <c r="AG271" s="332"/>
      <c r="AH271" s="332"/>
      <c r="AI271" s="332"/>
      <c r="AJ271" s="332"/>
      <c r="AK271" s="332"/>
      <c r="AL271" s="332"/>
      <c r="AM271" s="332"/>
      <c r="AN271" s="332"/>
      <c r="AO271" s="332"/>
      <c r="AP271" s="332"/>
      <c r="AQ271" s="332"/>
    </row>
    <row r="272" spans="1:43">
      <c r="A272" s="332"/>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c r="AB272" s="332"/>
      <c r="AC272" s="332"/>
      <c r="AD272" s="332"/>
      <c r="AE272" s="332"/>
      <c r="AF272" s="332"/>
      <c r="AG272" s="332"/>
      <c r="AH272" s="332"/>
      <c r="AI272" s="332"/>
      <c r="AJ272" s="332"/>
      <c r="AK272" s="332"/>
      <c r="AL272" s="332"/>
      <c r="AM272" s="332"/>
      <c r="AN272" s="332"/>
      <c r="AO272" s="332"/>
      <c r="AP272" s="332"/>
      <c r="AQ272" s="332"/>
    </row>
    <row r="273" spans="1:43">
      <c r="A273" s="332"/>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c r="AA273" s="332"/>
      <c r="AB273" s="332"/>
      <c r="AC273" s="332"/>
      <c r="AD273" s="332"/>
      <c r="AE273" s="332"/>
      <c r="AF273" s="332"/>
      <c r="AG273" s="332"/>
      <c r="AH273" s="332"/>
      <c r="AI273" s="332"/>
      <c r="AJ273" s="332"/>
      <c r="AK273" s="332"/>
      <c r="AL273" s="332"/>
      <c r="AM273" s="332"/>
      <c r="AN273" s="332"/>
      <c r="AO273" s="332"/>
      <c r="AP273" s="332"/>
      <c r="AQ273" s="332"/>
    </row>
    <row r="274" spans="1:43">
      <c r="A274" s="332"/>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c r="Z274" s="332"/>
      <c r="AA274" s="332"/>
      <c r="AB274" s="332"/>
      <c r="AC274" s="332"/>
      <c r="AD274" s="332"/>
      <c r="AE274" s="332"/>
      <c r="AF274" s="332"/>
      <c r="AG274" s="332"/>
      <c r="AH274" s="332"/>
      <c r="AI274" s="332"/>
      <c r="AJ274" s="332"/>
      <c r="AK274" s="332"/>
      <c r="AL274" s="332"/>
      <c r="AM274" s="332"/>
      <c r="AN274" s="332"/>
      <c r="AO274" s="332"/>
      <c r="AP274" s="332"/>
      <c r="AQ274" s="332"/>
    </row>
    <row r="275" spans="1:43">
      <c r="A275" s="332"/>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c r="AA275" s="332"/>
      <c r="AB275" s="332"/>
      <c r="AC275" s="332"/>
      <c r="AD275" s="332"/>
      <c r="AE275" s="332"/>
      <c r="AF275" s="332"/>
      <c r="AG275" s="332"/>
      <c r="AH275" s="332"/>
      <c r="AI275" s="332"/>
      <c r="AJ275" s="332"/>
      <c r="AK275" s="332"/>
      <c r="AL275" s="332"/>
      <c r="AM275" s="332"/>
      <c r="AN275" s="332"/>
      <c r="AO275" s="332"/>
      <c r="AP275" s="332"/>
      <c r="AQ275" s="332"/>
    </row>
    <row r="276" spans="1:43">
      <c r="A276" s="332"/>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row>
    <row r="277" spans="1:43">
      <c r="A277" s="332"/>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c r="AA277" s="332"/>
      <c r="AB277" s="332"/>
      <c r="AC277" s="332"/>
      <c r="AD277" s="332"/>
      <c r="AE277" s="332"/>
      <c r="AF277" s="332"/>
      <c r="AG277" s="332"/>
      <c r="AH277" s="332"/>
      <c r="AI277" s="332"/>
      <c r="AJ277" s="332"/>
      <c r="AK277" s="332"/>
      <c r="AL277" s="332"/>
      <c r="AM277" s="332"/>
      <c r="AN277" s="332"/>
      <c r="AO277" s="332"/>
      <c r="AP277" s="332"/>
      <c r="AQ277" s="332"/>
    </row>
    <row r="278" spans="1:43">
      <c r="A278" s="332"/>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c r="AA278" s="332"/>
      <c r="AB278" s="332"/>
      <c r="AC278" s="332"/>
      <c r="AD278" s="332"/>
      <c r="AE278" s="332"/>
      <c r="AF278" s="332"/>
      <c r="AG278" s="332"/>
      <c r="AH278" s="332"/>
      <c r="AI278" s="332"/>
      <c r="AJ278" s="332"/>
      <c r="AK278" s="332"/>
      <c r="AL278" s="332"/>
      <c r="AM278" s="332"/>
      <c r="AN278" s="332"/>
      <c r="AO278" s="332"/>
      <c r="AP278" s="332"/>
      <c r="AQ278" s="332"/>
    </row>
    <row r="279" spans="1:43">
      <c r="A279" s="332"/>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c r="AA279" s="332"/>
      <c r="AB279" s="332"/>
      <c r="AC279" s="332"/>
      <c r="AD279" s="332"/>
      <c r="AE279" s="332"/>
      <c r="AF279" s="332"/>
      <c r="AG279" s="332"/>
      <c r="AH279" s="332"/>
      <c r="AI279" s="332"/>
      <c r="AJ279" s="332"/>
      <c r="AK279" s="332"/>
      <c r="AL279" s="332"/>
      <c r="AM279" s="332"/>
      <c r="AN279" s="332"/>
      <c r="AO279" s="332"/>
      <c r="AP279" s="332"/>
      <c r="AQ279" s="332"/>
    </row>
    <row r="280" spans="1:43">
      <c r="A280" s="332"/>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c r="AA280" s="332"/>
      <c r="AB280" s="332"/>
      <c r="AC280" s="332"/>
      <c r="AD280" s="332"/>
      <c r="AE280" s="332"/>
      <c r="AF280" s="332"/>
      <c r="AG280" s="332"/>
      <c r="AH280" s="332"/>
      <c r="AI280" s="332"/>
      <c r="AJ280" s="332"/>
      <c r="AK280" s="332"/>
      <c r="AL280" s="332"/>
      <c r="AM280" s="332"/>
      <c r="AN280" s="332"/>
      <c r="AO280" s="332"/>
      <c r="AP280" s="332"/>
      <c r="AQ280" s="332"/>
    </row>
    <row r="281" spans="1:43">
      <c r="A281" s="332"/>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row>
    <row r="282" spans="1:43">
      <c r="A282" s="332"/>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2"/>
      <c r="AD282" s="332"/>
      <c r="AE282" s="332"/>
      <c r="AF282" s="332"/>
      <c r="AG282" s="332"/>
      <c r="AH282" s="332"/>
      <c r="AI282" s="332"/>
      <c r="AJ282" s="332"/>
      <c r="AK282" s="332"/>
      <c r="AL282" s="332"/>
      <c r="AM282" s="332"/>
      <c r="AN282" s="332"/>
      <c r="AO282" s="332"/>
      <c r="AP282" s="332"/>
      <c r="AQ282" s="332"/>
    </row>
    <row r="283" spans="1:43">
      <c r="A283" s="332"/>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c r="AB283" s="332"/>
      <c r="AC283" s="332"/>
      <c r="AD283" s="332"/>
      <c r="AE283" s="332"/>
      <c r="AF283" s="332"/>
      <c r="AG283" s="332"/>
      <c r="AH283" s="332"/>
      <c r="AI283" s="332"/>
      <c r="AJ283" s="332"/>
      <c r="AK283" s="332"/>
      <c r="AL283" s="332"/>
      <c r="AM283" s="332"/>
      <c r="AN283" s="332"/>
      <c r="AO283" s="332"/>
      <c r="AP283" s="332"/>
      <c r="AQ283" s="332"/>
    </row>
    <row r="284" spans="1:43">
      <c r="A284" s="332"/>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c r="AA284" s="332"/>
      <c r="AB284" s="332"/>
      <c r="AC284" s="332"/>
      <c r="AD284" s="332"/>
      <c r="AE284" s="332"/>
      <c r="AF284" s="332"/>
      <c r="AG284" s="332"/>
      <c r="AH284" s="332"/>
      <c r="AI284" s="332"/>
      <c r="AJ284" s="332"/>
      <c r="AK284" s="332"/>
      <c r="AL284" s="332"/>
      <c r="AM284" s="332"/>
      <c r="AN284" s="332"/>
      <c r="AO284" s="332"/>
      <c r="AP284" s="332"/>
      <c r="AQ284" s="332"/>
    </row>
    <row r="285" spans="1:43">
      <c r="A285" s="332"/>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row>
    <row r="286" spans="1:43">
      <c r="A286" s="332"/>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32"/>
      <c r="AD286" s="332"/>
      <c r="AE286" s="332"/>
      <c r="AF286" s="332"/>
      <c r="AG286" s="332"/>
      <c r="AH286" s="332"/>
      <c r="AI286" s="332"/>
      <c r="AJ286" s="332"/>
      <c r="AK286" s="332"/>
      <c r="AL286" s="332"/>
      <c r="AM286" s="332"/>
      <c r="AN286" s="332"/>
      <c r="AO286" s="332"/>
      <c r="AP286" s="332"/>
      <c r="AQ286" s="332"/>
    </row>
    <row r="287" spans="1:43">
      <c r="A287" s="332"/>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row>
    <row r="288" spans="1:43">
      <c r="A288" s="332"/>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2"/>
      <c r="AD288" s="332"/>
      <c r="AE288" s="332"/>
      <c r="AF288" s="332"/>
      <c r="AG288" s="332"/>
      <c r="AH288" s="332"/>
      <c r="AI288" s="332"/>
      <c r="AJ288" s="332"/>
      <c r="AK288" s="332"/>
      <c r="AL288" s="332"/>
      <c r="AM288" s="332"/>
      <c r="AN288" s="332"/>
      <c r="AO288" s="332"/>
      <c r="AP288" s="332"/>
      <c r="AQ288" s="332"/>
    </row>
    <row r="289" spans="1:43">
      <c r="A289" s="332"/>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c r="AA289" s="332"/>
      <c r="AB289" s="332"/>
      <c r="AC289" s="332"/>
      <c r="AD289" s="332"/>
      <c r="AE289" s="332"/>
      <c r="AF289" s="332"/>
      <c r="AG289" s="332"/>
      <c r="AH289" s="332"/>
      <c r="AI289" s="332"/>
      <c r="AJ289" s="332"/>
      <c r="AK289" s="332"/>
      <c r="AL289" s="332"/>
      <c r="AM289" s="332"/>
      <c r="AN289" s="332"/>
      <c r="AO289" s="332"/>
      <c r="AP289" s="332"/>
      <c r="AQ289" s="332"/>
    </row>
    <row r="290" spans="1:43">
      <c r="A290" s="332"/>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2"/>
      <c r="AD290" s="332"/>
      <c r="AE290" s="332"/>
      <c r="AF290" s="332"/>
      <c r="AG290" s="332"/>
      <c r="AH290" s="332"/>
      <c r="AI290" s="332"/>
      <c r="AJ290" s="332"/>
      <c r="AK290" s="332"/>
      <c r="AL290" s="332"/>
      <c r="AM290" s="332"/>
      <c r="AN290" s="332"/>
      <c r="AO290" s="332"/>
      <c r="AP290" s="332"/>
      <c r="AQ290" s="332"/>
    </row>
    <row r="291" spans="1:43">
      <c r="A291" s="332"/>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2"/>
      <c r="AD291" s="332"/>
      <c r="AE291" s="332"/>
      <c r="AF291" s="332"/>
      <c r="AG291" s="332"/>
      <c r="AH291" s="332"/>
      <c r="AI291" s="332"/>
      <c r="AJ291" s="332"/>
      <c r="AK291" s="332"/>
      <c r="AL291" s="332"/>
      <c r="AM291" s="332"/>
      <c r="AN291" s="332"/>
      <c r="AO291" s="332"/>
      <c r="AP291" s="332"/>
      <c r="AQ291" s="332"/>
    </row>
    <row r="292" spans="1:43">
      <c r="A292" s="332"/>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32"/>
      <c r="AB292" s="332"/>
      <c r="AC292" s="332"/>
      <c r="AD292" s="332"/>
      <c r="AE292" s="332"/>
      <c r="AF292" s="332"/>
      <c r="AG292" s="332"/>
      <c r="AH292" s="332"/>
      <c r="AI292" s="332"/>
      <c r="AJ292" s="332"/>
      <c r="AK292" s="332"/>
      <c r="AL292" s="332"/>
      <c r="AM292" s="332"/>
      <c r="AN292" s="332"/>
      <c r="AO292" s="332"/>
      <c r="AP292" s="332"/>
      <c r="AQ292" s="332"/>
    </row>
    <row r="293" spans="1:43">
      <c r="A293" s="332"/>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c r="AA293" s="332"/>
      <c r="AB293" s="332"/>
      <c r="AC293" s="332"/>
      <c r="AD293" s="332"/>
      <c r="AE293" s="332"/>
      <c r="AF293" s="332"/>
      <c r="AG293" s="332"/>
      <c r="AH293" s="332"/>
      <c r="AI293" s="332"/>
      <c r="AJ293" s="332"/>
      <c r="AK293" s="332"/>
      <c r="AL293" s="332"/>
      <c r="AM293" s="332"/>
      <c r="AN293" s="332"/>
      <c r="AO293" s="332"/>
      <c r="AP293" s="332"/>
      <c r="AQ293" s="332"/>
    </row>
    <row r="294" spans="1:43">
      <c r="A294" s="332"/>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2"/>
      <c r="AD294" s="332"/>
      <c r="AE294" s="332"/>
      <c r="AF294" s="332"/>
      <c r="AG294" s="332"/>
      <c r="AH294" s="332"/>
      <c r="AI294" s="332"/>
      <c r="AJ294" s="332"/>
      <c r="AK294" s="332"/>
      <c r="AL294" s="332"/>
      <c r="AM294" s="332"/>
      <c r="AN294" s="332"/>
      <c r="AO294" s="332"/>
      <c r="AP294" s="332"/>
      <c r="AQ294" s="332"/>
    </row>
    <row r="295" spans="1:43">
      <c r="A295" s="332"/>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c r="AA295" s="332"/>
      <c r="AB295" s="332"/>
      <c r="AC295" s="332"/>
      <c r="AD295" s="332"/>
      <c r="AE295" s="332"/>
      <c r="AF295" s="332"/>
      <c r="AG295" s="332"/>
      <c r="AH295" s="332"/>
      <c r="AI295" s="332"/>
      <c r="AJ295" s="332"/>
      <c r="AK295" s="332"/>
      <c r="AL295" s="332"/>
      <c r="AM295" s="332"/>
      <c r="AN295" s="332"/>
      <c r="AO295" s="332"/>
      <c r="AP295" s="332"/>
      <c r="AQ295" s="332"/>
    </row>
    <row r="296" spans="1:43">
      <c r="A296" s="332"/>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c r="AA296" s="332"/>
      <c r="AB296" s="332"/>
      <c r="AC296" s="332"/>
      <c r="AD296" s="332"/>
      <c r="AE296" s="332"/>
      <c r="AF296" s="332"/>
      <c r="AG296" s="332"/>
      <c r="AH296" s="332"/>
      <c r="AI296" s="332"/>
      <c r="AJ296" s="332"/>
      <c r="AK296" s="332"/>
      <c r="AL296" s="332"/>
      <c r="AM296" s="332"/>
      <c r="AN296" s="332"/>
      <c r="AO296" s="332"/>
      <c r="AP296" s="332"/>
      <c r="AQ296" s="332"/>
    </row>
    <row r="297" spans="1:43">
      <c r="A297" s="332"/>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32"/>
      <c r="AB297" s="332"/>
      <c r="AC297" s="332"/>
      <c r="AD297" s="332"/>
      <c r="AE297" s="332"/>
      <c r="AF297" s="332"/>
      <c r="AG297" s="332"/>
      <c r="AH297" s="332"/>
      <c r="AI297" s="332"/>
      <c r="AJ297" s="332"/>
      <c r="AK297" s="332"/>
      <c r="AL297" s="332"/>
      <c r="AM297" s="332"/>
      <c r="AN297" s="332"/>
      <c r="AO297" s="332"/>
      <c r="AP297" s="332"/>
      <c r="AQ297" s="332"/>
    </row>
    <row r="298" spans="1:43">
      <c r="A298" s="332"/>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c r="AA298" s="332"/>
      <c r="AB298" s="332"/>
      <c r="AC298" s="332"/>
      <c r="AD298" s="332"/>
      <c r="AE298" s="332"/>
      <c r="AF298" s="332"/>
      <c r="AG298" s="332"/>
      <c r="AH298" s="332"/>
      <c r="AI298" s="332"/>
      <c r="AJ298" s="332"/>
      <c r="AK298" s="332"/>
      <c r="AL298" s="332"/>
      <c r="AM298" s="332"/>
      <c r="AN298" s="332"/>
      <c r="AO298" s="332"/>
      <c r="AP298" s="332"/>
      <c r="AQ298" s="332"/>
    </row>
    <row r="299" spans="1:43">
      <c r="A299" s="332"/>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row>
    <row r="300" spans="1:43">
      <c r="A300" s="332"/>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c r="Z300" s="332"/>
      <c r="AA300" s="332"/>
      <c r="AB300" s="332"/>
      <c r="AC300" s="332"/>
      <c r="AD300" s="332"/>
      <c r="AE300" s="332"/>
      <c r="AF300" s="332"/>
      <c r="AG300" s="332"/>
      <c r="AH300" s="332"/>
      <c r="AI300" s="332"/>
      <c r="AJ300" s="332"/>
      <c r="AK300" s="332"/>
      <c r="AL300" s="332"/>
      <c r="AM300" s="332"/>
      <c r="AN300" s="332"/>
      <c r="AO300" s="332"/>
      <c r="AP300" s="332"/>
      <c r="AQ300" s="332"/>
    </row>
    <row r="301" spans="1:43">
      <c r="A301" s="332"/>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c r="Z301" s="332"/>
      <c r="AA301" s="332"/>
      <c r="AB301" s="332"/>
      <c r="AC301" s="332"/>
      <c r="AD301" s="332"/>
      <c r="AE301" s="332"/>
      <c r="AF301" s="332"/>
      <c r="AG301" s="332"/>
      <c r="AH301" s="332"/>
      <c r="AI301" s="332"/>
      <c r="AJ301" s="332"/>
      <c r="AK301" s="332"/>
      <c r="AL301" s="332"/>
      <c r="AM301" s="332"/>
      <c r="AN301" s="332"/>
      <c r="AO301" s="332"/>
      <c r="AP301" s="332"/>
      <c r="AQ301" s="332"/>
    </row>
    <row r="302" spans="1:43">
      <c r="A302" s="332"/>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c r="Z302" s="332"/>
      <c r="AA302" s="332"/>
      <c r="AB302" s="332"/>
      <c r="AC302" s="332"/>
      <c r="AD302" s="332"/>
      <c r="AE302" s="332"/>
      <c r="AF302" s="332"/>
      <c r="AG302" s="332"/>
      <c r="AH302" s="332"/>
      <c r="AI302" s="332"/>
      <c r="AJ302" s="332"/>
      <c r="AK302" s="332"/>
      <c r="AL302" s="332"/>
      <c r="AM302" s="332"/>
      <c r="AN302" s="332"/>
      <c r="AO302" s="332"/>
      <c r="AP302" s="332"/>
      <c r="AQ302" s="332"/>
    </row>
    <row r="303" spans="1:43">
      <c r="A303" s="332"/>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C303" s="332"/>
      <c r="AD303" s="332"/>
      <c r="AE303" s="332"/>
      <c r="AF303" s="332"/>
      <c r="AG303" s="332"/>
      <c r="AH303" s="332"/>
      <c r="AI303" s="332"/>
      <c r="AJ303" s="332"/>
      <c r="AK303" s="332"/>
      <c r="AL303" s="332"/>
      <c r="AM303" s="332"/>
      <c r="AN303" s="332"/>
      <c r="AO303" s="332"/>
      <c r="AP303" s="332"/>
      <c r="AQ303" s="332"/>
    </row>
    <row r="304" spans="1:43">
      <c r="A304" s="332"/>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2"/>
      <c r="AD304" s="332"/>
      <c r="AE304" s="332"/>
      <c r="AF304" s="332"/>
      <c r="AG304" s="332"/>
      <c r="AH304" s="332"/>
      <c r="AI304" s="332"/>
      <c r="AJ304" s="332"/>
      <c r="AK304" s="332"/>
      <c r="AL304" s="332"/>
      <c r="AM304" s="332"/>
      <c r="AN304" s="332"/>
      <c r="AO304" s="332"/>
      <c r="AP304" s="332"/>
      <c r="AQ304" s="332"/>
    </row>
    <row r="305" spans="1:43">
      <c r="A305" s="332"/>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c r="Z305" s="332"/>
      <c r="AA305" s="332"/>
      <c r="AB305" s="332"/>
      <c r="AC305" s="332"/>
      <c r="AD305" s="332"/>
      <c r="AE305" s="332"/>
      <c r="AF305" s="332"/>
      <c r="AG305" s="332"/>
      <c r="AH305" s="332"/>
      <c r="AI305" s="332"/>
      <c r="AJ305" s="332"/>
      <c r="AK305" s="332"/>
      <c r="AL305" s="332"/>
      <c r="AM305" s="332"/>
      <c r="AN305" s="332"/>
      <c r="AO305" s="332"/>
      <c r="AP305" s="332"/>
      <c r="AQ305" s="332"/>
    </row>
    <row r="306" spans="1:43">
      <c r="A306" s="332"/>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c r="Z306" s="332"/>
      <c r="AA306" s="332"/>
      <c r="AB306" s="332"/>
      <c r="AC306" s="332"/>
      <c r="AD306" s="332"/>
      <c r="AE306" s="332"/>
      <c r="AF306" s="332"/>
      <c r="AG306" s="332"/>
      <c r="AH306" s="332"/>
      <c r="AI306" s="332"/>
      <c r="AJ306" s="332"/>
      <c r="AK306" s="332"/>
      <c r="AL306" s="332"/>
      <c r="AM306" s="332"/>
      <c r="AN306" s="332"/>
      <c r="AO306" s="332"/>
      <c r="AP306" s="332"/>
      <c r="AQ306" s="332"/>
    </row>
    <row r="307" spans="1:43">
      <c r="A307" s="332"/>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C307" s="332"/>
      <c r="AD307" s="332"/>
      <c r="AE307" s="332"/>
      <c r="AF307" s="332"/>
      <c r="AG307" s="332"/>
      <c r="AH307" s="332"/>
      <c r="AI307" s="332"/>
      <c r="AJ307" s="332"/>
      <c r="AK307" s="332"/>
      <c r="AL307" s="332"/>
      <c r="AM307" s="332"/>
      <c r="AN307" s="332"/>
      <c r="AO307" s="332"/>
      <c r="AP307" s="332"/>
      <c r="AQ307" s="332"/>
    </row>
    <row r="308" spans="1:43">
      <c r="A308" s="332"/>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C308" s="332"/>
      <c r="AD308" s="332"/>
      <c r="AE308" s="332"/>
      <c r="AF308" s="332"/>
      <c r="AG308" s="332"/>
      <c r="AH308" s="332"/>
      <c r="AI308" s="332"/>
      <c r="AJ308" s="332"/>
      <c r="AK308" s="332"/>
      <c r="AL308" s="332"/>
      <c r="AM308" s="332"/>
      <c r="AN308" s="332"/>
      <c r="AO308" s="332"/>
      <c r="AP308" s="332"/>
      <c r="AQ308" s="332"/>
    </row>
    <row r="309" spans="1:43">
      <c r="A309" s="332"/>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row>
    <row r="310" spans="1:43">
      <c r="A310" s="332"/>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C310" s="332"/>
      <c r="AD310" s="332"/>
      <c r="AE310" s="332"/>
      <c r="AF310" s="332"/>
      <c r="AG310" s="332"/>
      <c r="AH310" s="332"/>
      <c r="AI310" s="332"/>
      <c r="AJ310" s="332"/>
      <c r="AK310" s="332"/>
      <c r="AL310" s="332"/>
      <c r="AM310" s="332"/>
      <c r="AN310" s="332"/>
      <c r="AO310" s="332"/>
      <c r="AP310" s="332"/>
      <c r="AQ310" s="332"/>
    </row>
    <row r="311" spans="1:43">
      <c r="A311" s="332"/>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row>
    <row r="312" spans="1:43">
      <c r="A312" s="332"/>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c r="Z312" s="332"/>
      <c r="AA312" s="332"/>
      <c r="AB312" s="332"/>
      <c r="AC312" s="332"/>
      <c r="AD312" s="332"/>
      <c r="AE312" s="332"/>
      <c r="AF312" s="332"/>
      <c r="AG312" s="332"/>
      <c r="AH312" s="332"/>
      <c r="AI312" s="332"/>
      <c r="AJ312" s="332"/>
      <c r="AK312" s="332"/>
      <c r="AL312" s="332"/>
      <c r="AM312" s="332"/>
      <c r="AN312" s="332"/>
      <c r="AO312" s="332"/>
      <c r="AP312" s="332"/>
      <c r="AQ312" s="332"/>
    </row>
    <row r="313" spans="1:43">
      <c r="A313" s="332"/>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c r="Z313" s="332"/>
      <c r="AA313" s="332"/>
      <c r="AB313" s="332"/>
      <c r="AC313" s="332"/>
      <c r="AD313" s="332"/>
      <c r="AE313" s="332"/>
      <c r="AF313" s="332"/>
      <c r="AG313" s="332"/>
      <c r="AH313" s="332"/>
      <c r="AI313" s="332"/>
      <c r="AJ313" s="332"/>
      <c r="AK313" s="332"/>
      <c r="AL313" s="332"/>
      <c r="AM313" s="332"/>
      <c r="AN313" s="332"/>
      <c r="AO313" s="332"/>
      <c r="AP313" s="332"/>
      <c r="AQ313" s="332"/>
    </row>
    <row r="314" spans="1:43">
      <c r="A314" s="332"/>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332"/>
      <c r="AL314" s="332"/>
      <c r="AM314" s="332"/>
      <c r="AN314" s="332"/>
      <c r="AO314" s="332"/>
      <c r="AP314" s="332"/>
      <c r="AQ314" s="332"/>
    </row>
    <row r="315" spans="1:43">
      <c r="A315" s="332"/>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332"/>
      <c r="AF315" s="332"/>
      <c r="AG315" s="332"/>
      <c r="AH315" s="332"/>
      <c r="AI315" s="332"/>
      <c r="AJ315" s="332"/>
      <c r="AK315" s="332"/>
      <c r="AL315" s="332"/>
      <c r="AM315" s="332"/>
      <c r="AN315" s="332"/>
      <c r="AO315" s="332"/>
      <c r="AP315" s="332"/>
      <c r="AQ315" s="332"/>
    </row>
    <row r="316" spans="1:43">
      <c r="A316" s="332"/>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C316" s="332"/>
      <c r="AD316" s="332"/>
      <c r="AE316" s="332"/>
      <c r="AF316" s="332"/>
      <c r="AG316" s="332"/>
      <c r="AH316" s="332"/>
      <c r="AI316" s="332"/>
      <c r="AJ316" s="332"/>
      <c r="AK316" s="332"/>
      <c r="AL316" s="332"/>
      <c r="AM316" s="332"/>
      <c r="AN316" s="332"/>
      <c r="AO316" s="332"/>
      <c r="AP316" s="332"/>
      <c r="AQ316" s="332"/>
    </row>
    <row r="317" spans="1:43">
      <c r="A317" s="332"/>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c r="Z317" s="332"/>
      <c r="AA317" s="332"/>
      <c r="AB317" s="332"/>
      <c r="AC317" s="332"/>
      <c r="AD317" s="332"/>
      <c r="AE317" s="332"/>
      <c r="AF317" s="332"/>
      <c r="AG317" s="332"/>
      <c r="AH317" s="332"/>
      <c r="AI317" s="332"/>
      <c r="AJ317" s="332"/>
      <c r="AK317" s="332"/>
      <c r="AL317" s="332"/>
      <c r="AM317" s="332"/>
      <c r="AN317" s="332"/>
      <c r="AO317" s="332"/>
      <c r="AP317" s="332"/>
      <c r="AQ317" s="332"/>
    </row>
    <row r="318" spans="1:43">
      <c r="A318" s="332"/>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c r="AB318" s="332"/>
      <c r="AC318" s="332"/>
      <c r="AD318" s="332"/>
      <c r="AE318" s="332"/>
      <c r="AF318" s="332"/>
      <c r="AG318" s="332"/>
      <c r="AH318" s="332"/>
      <c r="AI318" s="332"/>
      <c r="AJ318" s="332"/>
      <c r="AK318" s="332"/>
      <c r="AL318" s="332"/>
      <c r="AM318" s="332"/>
      <c r="AN318" s="332"/>
      <c r="AO318" s="332"/>
      <c r="AP318" s="332"/>
      <c r="AQ318" s="332"/>
    </row>
    <row r="319" spans="1:43">
      <c r="A319" s="332"/>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row>
    <row r="320" spans="1:43">
      <c r="A320" s="332"/>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c r="AA320" s="332"/>
      <c r="AB320" s="332"/>
      <c r="AC320" s="332"/>
      <c r="AD320" s="332"/>
      <c r="AE320" s="332"/>
      <c r="AF320" s="332"/>
      <c r="AG320" s="332"/>
      <c r="AH320" s="332"/>
      <c r="AI320" s="332"/>
      <c r="AJ320" s="332"/>
      <c r="AK320" s="332"/>
      <c r="AL320" s="332"/>
      <c r="AM320" s="332"/>
      <c r="AN320" s="332"/>
      <c r="AO320" s="332"/>
      <c r="AP320" s="332"/>
      <c r="AQ320" s="332"/>
    </row>
    <row r="321" spans="1:43">
      <c r="A321" s="332"/>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c r="AA321" s="332"/>
      <c r="AB321" s="332"/>
      <c r="AC321" s="332"/>
      <c r="AD321" s="332"/>
      <c r="AE321" s="332"/>
      <c r="AF321" s="332"/>
      <c r="AG321" s="332"/>
      <c r="AH321" s="332"/>
      <c r="AI321" s="332"/>
      <c r="AJ321" s="332"/>
      <c r="AK321" s="332"/>
      <c r="AL321" s="332"/>
      <c r="AM321" s="332"/>
      <c r="AN321" s="332"/>
      <c r="AO321" s="332"/>
      <c r="AP321" s="332"/>
      <c r="AQ321" s="332"/>
    </row>
    <row r="322" spans="1:43">
      <c r="A322" s="332"/>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c r="Z322" s="332"/>
      <c r="AA322" s="332"/>
      <c r="AB322" s="332"/>
      <c r="AC322" s="332"/>
      <c r="AD322" s="332"/>
      <c r="AE322" s="332"/>
      <c r="AF322" s="332"/>
      <c r="AG322" s="332"/>
      <c r="AH322" s="332"/>
      <c r="AI322" s="332"/>
      <c r="AJ322" s="332"/>
      <c r="AK322" s="332"/>
      <c r="AL322" s="332"/>
      <c r="AM322" s="332"/>
      <c r="AN322" s="332"/>
      <c r="AO322" s="332"/>
      <c r="AP322" s="332"/>
      <c r="AQ322" s="332"/>
    </row>
    <row r="323" spans="1:43">
      <c r="A323" s="332"/>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2"/>
      <c r="AD323" s="332"/>
      <c r="AE323" s="332"/>
      <c r="AF323" s="332"/>
      <c r="AG323" s="332"/>
      <c r="AH323" s="332"/>
      <c r="AI323" s="332"/>
      <c r="AJ323" s="332"/>
      <c r="AK323" s="332"/>
      <c r="AL323" s="332"/>
      <c r="AM323" s="332"/>
      <c r="AN323" s="332"/>
      <c r="AO323" s="332"/>
      <c r="AP323" s="332"/>
      <c r="AQ323" s="332"/>
    </row>
    <row r="324" spans="1:43">
      <c r="A324" s="332"/>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332"/>
      <c r="AF324" s="332"/>
      <c r="AG324" s="332"/>
      <c r="AH324" s="332"/>
      <c r="AI324" s="332"/>
      <c r="AJ324" s="332"/>
      <c r="AK324" s="332"/>
      <c r="AL324" s="332"/>
      <c r="AM324" s="332"/>
      <c r="AN324" s="332"/>
      <c r="AO324" s="332"/>
      <c r="AP324" s="332"/>
      <c r="AQ324" s="332"/>
    </row>
    <row r="325" spans="1:43">
      <c r="A325" s="332"/>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2"/>
      <c r="AN325" s="332"/>
      <c r="AO325" s="332"/>
      <c r="AP325" s="332"/>
      <c r="AQ325" s="332"/>
    </row>
    <row r="326" spans="1:43">
      <c r="A326" s="332"/>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c r="AA326" s="332"/>
      <c r="AB326" s="332"/>
      <c r="AC326" s="332"/>
      <c r="AD326" s="332"/>
      <c r="AE326" s="332"/>
      <c r="AF326" s="332"/>
      <c r="AG326" s="332"/>
      <c r="AH326" s="332"/>
      <c r="AI326" s="332"/>
      <c r="AJ326" s="332"/>
      <c r="AK326" s="332"/>
      <c r="AL326" s="332"/>
      <c r="AM326" s="332"/>
      <c r="AN326" s="332"/>
      <c r="AO326" s="332"/>
      <c r="AP326" s="332"/>
      <c r="AQ326" s="332"/>
    </row>
    <row r="327" spans="1:43">
      <c r="A327" s="332"/>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2"/>
      <c r="AD327" s="332"/>
      <c r="AE327" s="332"/>
      <c r="AF327" s="332"/>
      <c r="AG327" s="332"/>
      <c r="AH327" s="332"/>
      <c r="AI327" s="332"/>
      <c r="AJ327" s="332"/>
      <c r="AK327" s="332"/>
      <c r="AL327" s="332"/>
      <c r="AM327" s="332"/>
      <c r="AN327" s="332"/>
      <c r="AO327" s="332"/>
      <c r="AP327" s="332"/>
      <c r="AQ327" s="332"/>
    </row>
    <row r="328" spans="1:43">
      <c r="A328" s="332"/>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c r="Z328" s="332"/>
      <c r="AA328" s="332"/>
      <c r="AB328" s="332"/>
      <c r="AC328" s="332"/>
      <c r="AD328" s="332"/>
      <c r="AE328" s="332"/>
      <c r="AF328" s="332"/>
      <c r="AG328" s="332"/>
      <c r="AH328" s="332"/>
      <c r="AI328" s="332"/>
      <c r="AJ328" s="332"/>
      <c r="AK328" s="332"/>
      <c r="AL328" s="332"/>
      <c r="AM328" s="332"/>
      <c r="AN328" s="332"/>
      <c r="AO328" s="332"/>
      <c r="AP328" s="332"/>
      <c r="AQ328" s="332"/>
    </row>
    <row r="329" spans="1:43">
      <c r="A329" s="332"/>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c r="AA329" s="332"/>
      <c r="AB329" s="332"/>
      <c r="AC329" s="332"/>
      <c r="AD329" s="332"/>
      <c r="AE329" s="332"/>
      <c r="AF329" s="332"/>
      <c r="AG329" s="332"/>
      <c r="AH329" s="332"/>
      <c r="AI329" s="332"/>
      <c r="AJ329" s="332"/>
      <c r="AK329" s="332"/>
      <c r="AL329" s="332"/>
      <c r="AM329" s="332"/>
      <c r="AN329" s="332"/>
      <c r="AO329" s="332"/>
      <c r="AP329" s="332"/>
      <c r="AQ329" s="332"/>
    </row>
    <row r="330" spans="1:43">
      <c r="A330" s="332"/>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332"/>
      <c r="AE330" s="332"/>
      <c r="AF330" s="332"/>
      <c r="AG330" s="332"/>
      <c r="AH330" s="332"/>
      <c r="AI330" s="332"/>
      <c r="AJ330" s="332"/>
      <c r="AK330" s="332"/>
      <c r="AL330" s="332"/>
      <c r="AM330" s="332"/>
      <c r="AN330" s="332"/>
      <c r="AO330" s="332"/>
      <c r="AP330" s="332"/>
      <c r="AQ330" s="332"/>
    </row>
    <row r="331" spans="1:43">
      <c r="A331" s="332"/>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332"/>
      <c r="AF331" s="332"/>
      <c r="AG331" s="332"/>
      <c r="AH331" s="332"/>
      <c r="AI331" s="332"/>
      <c r="AJ331" s="332"/>
      <c r="AK331" s="332"/>
      <c r="AL331" s="332"/>
      <c r="AM331" s="332"/>
      <c r="AN331" s="332"/>
      <c r="AO331" s="332"/>
      <c r="AP331" s="332"/>
      <c r="AQ331" s="332"/>
    </row>
    <row r="332" spans="1:43">
      <c r="A332" s="332"/>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332"/>
      <c r="AF332" s="332"/>
      <c r="AG332" s="332"/>
      <c r="AH332" s="332"/>
      <c r="AI332" s="332"/>
      <c r="AJ332" s="332"/>
      <c r="AK332" s="332"/>
      <c r="AL332" s="332"/>
      <c r="AM332" s="332"/>
      <c r="AN332" s="332"/>
      <c r="AO332" s="332"/>
      <c r="AP332" s="332"/>
      <c r="AQ332" s="332"/>
    </row>
    <row r="333" spans="1:43">
      <c r="A333" s="332"/>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c r="AA333" s="332"/>
      <c r="AB333" s="332"/>
      <c r="AC333" s="332"/>
      <c r="AD333" s="332"/>
      <c r="AE333" s="332"/>
      <c r="AF333" s="332"/>
      <c r="AG333" s="332"/>
      <c r="AH333" s="332"/>
      <c r="AI333" s="332"/>
      <c r="AJ333" s="332"/>
      <c r="AK333" s="332"/>
      <c r="AL333" s="332"/>
      <c r="AM333" s="332"/>
      <c r="AN333" s="332"/>
      <c r="AO333" s="332"/>
      <c r="AP333" s="332"/>
      <c r="AQ333" s="332"/>
    </row>
    <row r="334" spans="1:43">
      <c r="A334" s="332"/>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c r="Z334" s="332"/>
      <c r="AA334" s="332"/>
      <c r="AB334" s="332"/>
      <c r="AC334" s="332"/>
      <c r="AD334" s="332"/>
      <c r="AE334" s="332"/>
      <c r="AF334" s="332"/>
      <c r="AG334" s="332"/>
      <c r="AH334" s="332"/>
      <c r="AI334" s="332"/>
      <c r="AJ334" s="332"/>
      <c r="AK334" s="332"/>
      <c r="AL334" s="332"/>
      <c r="AM334" s="332"/>
      <c r="AN334" s="332"/>
      <c r="AO334" s="332"/>
      <c r="AP334" s="332"/>
      <c r="AQ334" s="332"/>
    </row>
    <row r="335" spans="1:43">
      <c r="A335" s="332"/>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2"/>
      <c r="AD335" s="332"/>
      <c r="AE335" s="332"/>
      <c r="AF335" s="332"/>
      <c r="AG335" s="332"/>
      <c r="AH335" s="332"/>
      <c r="AI335" s="332"/>
      <c r="AJ335" s="332"/>
      <c r="AK335" s="332"/>
      <c r="AL335" s="332"/>
      <c r="AM335" s="332"/>
      <c r="AN335" s="332"/>
      <c r="AO335" s="332"/>
      <c r="AP335" s="332"/>
      <c r="AQ335" s="332"/>
    </row>
    <row r="336" spans="1:43">
      <c r="A336" s="332"/>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c r="Z336" s="332"/>
      <c r="AA336" s="332"/>
      <c r="AB336" s="332"/>
      <c r="AC336" s="332"/>
      <c r="AD336" s="332"/>
      <c r="AE336" s="332"/>
      <c r="AF336" s="332"/>
      <c r="AG336" s="332"/>
      <c r="AH336" s="332"/>
      <c r="AI336" s="332"/>
      <c r="AJ336" s="332"/>
      <c r="AK336" s="332"/>
      <c r="AL336" s="332"/>
      <c r="AM336" s="332"/>
      <c r="AN336" s="332"/>
      <c r="AO336" s="332"/>
      <c r="AP336" s="332"/>
      <c r="AQ336" s="332"/>
    </row>
    <row r="337" spans="1:43">
      <c r="A337" s="332"/>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c r="AA337" s="332"/>
      <c r="AB337" s="332"/>
      <c r="AC337" s="332"/>
      <c r="AD337" s="332"/>
      <c r="AE337" s="332"/>
      <c r="AF337" s="332"/>
      <c r="AG337" s="332"/>
      <c r="AH337" s="332"/>
      <c r="AI337" s="332"/>
      <c r="AJ337" s="332"/>
      <c r="AK337" s="332"/>
      <c r="AL337" s="332"/>
      <c r="AM337" s="332"/>
      <c r="AN337" s="332"/>
      <c r="AO337" s="332"/>
      <c r="AP337" s="332"/>
      <c r="AQ337" s="332"/>
    </row>
    <row r="338" spans="1:43">
      <c r="A338" s="332"/>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c r="Z338" s="332"/>
      <c r="AA338" s="332"/>
      <c r="AB338" s="332"/>
      <c r="AC338" s="332"/>
      <c r="AD338" s="332"/>
      <c r="AE338" s="332"/>
      <c r="AF338" s="332"/>
      <c r="AG338" s="332"/>
      <c r="AH338" s="332"/>
      <c r="AI338" s="332"/>
      <c r="AJ338" s="332"/>
      <c r="AK338" s="332"/>
      <c r="AL338" s="332"/>
      <c r="AM338" s="332"/>
      <c r="AN338" s="332"/>
      <c r="AO338" s="332"/>
      <c r="AP338" s="332"/>
      <c r="AQ338" s="332"/>
    </row>
    <row r="339" spans="1:43">
      <c r="A339" s="332"/>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c r="AA339" s="332"/>
      <c r="AB339" s="332"/>
      <c r="AC339" s="332"/>
      <c r="AD339" s="332"/>
      <c r="AE339" s="332"/>
      <c r="AF339" s="332"/>
      <c r="AG339" s="332"/>
      <c r="AH339" s="332"/>
      <c r="AI339" s="332"/>
      <c r="AJ339" s="332"/>
      <c r="AK339" s="332"/>
      <c r="AL339" s="332"/>
      <c r="AM339" s="332"/>
      <c r="AN339" s="332"/>
      <c r="AO339" s="332"/>
      <c r="AP339" s="332"/>
      <c r="AQ339" s="332"/>
    </row>
    <row r="340" spans="1:43">
      <c r="A340" s="332"/>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332"/>
      <c r="AF340" s="332"/>
      <c r="AG340" s="332"/>
      <c r="AH340" s="332"/>
      <c r="AI340" s="332"/>
      <c r="AJ340" s="332"/>
      <c r="AK340" s="332"/>
      <c r="AL340" s="332"/>
      <c r="AM340" s="332"/>
      <c r="AN340" s="332"/>
      <c r="AO340" s="332"/>
      <c r="AP340" s="332"/>
      <c r="AQ340" s="332"/>
    </row>
    <row r="341" spans="1:43">
      <c r="A341" s="332"/>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332"/>
      <c r="AF341" s="332"/>
      <c r="AG341" s="332"/>
      <c r="AH341" s="332"/>
      <c r="AI341" s="332"/>
      <c r="AJ341" s="332"/>
      <c r="AK341" s="332"/>
      <c r="AL341" s="332"/>
      <c r="AM341" s="332"/>
      <c r="AN341" s="332"/>
      <c r="AO341" s="332"/>
      <c r="AP341" s="332"/>
      <c r="AQ341" s="332"/>
    </row>
    <row r="342" spans="1:43">
      <c r="A342" s="332"/>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c r="Z342" s="332"/>
      <c r="AA342" s="332"/>
      <c r="AB342" s="332"/>
      <c r="AC342" s="332"/>
      <c r="AD342" s="332"/>
      <c r="AE342" s="332"/>
      <c r="AF342" s="332"/>
      <c r="AG342" s="332"/>
      <c r="AH342" s="332"/>
      <c r="AI342" s="332"/>
      <c r="AJ342" s="332"/>
      <c r="AK342" s="332"/>
      <c r="AL342" s="332"/>
      <c r="AM342" s="332"/>
      <c r="AN342" s="332"/>
      <c r="AO342" s="332"/>
      <c r="AP342" s="332"/>
      <c r="AQ342" s="332"/>
    </row>
    <row r="343" spans="1:43">
      <c r="A343" s="332"/>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c r="AA343" s="332"/>
      <c r="AB343" s="332"/>
      <c r="AC343" s="332"/>
      <c r="AD343" s="332"/>
      <c r="AE343" s="332"/>
      <c r="AF343" s="332"/>
      <c r="AG343" s="332"/>
      <c r="AH343" s="332"/>
      <c r="AI343" s="332"/>
      <c r="AJ343" s="332"/>
      <c r="AK343" s="332"/>
      <c r="AL343" s="332"/>
      <c r="AM343" s="332"/>
      <c r="AN343" s="332"/>
      <c r="AO343" s="332"/>
      <c r="AP343" s="332"/>
      <c r="AQ343" s="332"/>
    </row>
    <row r="344" spans="1:43">
      <c r="A344" s="332"/>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2"/>
      <c r="AD344" s="332"/>
      <c r="AE344" s="332"/>
      <c r="AF344" s="332"/>
      <c r="AG344" s="332"/>
      <c r="AH344" s="332"/>
      <c r="AI344" s="332"/>
      <c r="AJ344" s="332"/>
      <c r="AK344" s="332"/>
      <c r="AL344" s="332"/>
      <c r="AM344" s="332"/>
      <c r="AN344" s="332"/>
      <c r="AO344" s="332"/>
      <c r="AP344" s="332"/>
      <c r="AQ344" s="332"/>
    </row>
    <row r="345" spans="1:43">
      <c r="A345" s="332"/>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c r="Z345" s="332"/>
      <c r="AA345" s="332"/>
      <c r="AB345" s="332"/>
      <c r="AC345" s="332"/>
      <c r="AD345" s="332"/>
      <c r="AE345" s="332"/>
      <c r="AF345" s="332"/>
      <c r="AG345" s="332"/>
      <c r="AH345" s="332"/>
      <c r="AI345" s="332"/>
      <c r="AJ345" s="332"/>
      <c r="AK345" s="332"/>
      <c r="AL345" s="332"/>
      <c r="AM345" s="332"/>
      <c r="AN345" s="332"/>
      <c r="AO345" s="332"/>
      <c r="AP345" s="332"/>
      <c r="AQ345" s="332"/>
    </row>
    <row r="346" spans="1:43">
      <c r="A346" s="332"/>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c r="Z346" s="332"/>
      <c r="AA346" s="332"/>
      <c r="AB346" s="332"/>
      <c r="AC346" s="332"/>
      <c r="AD346" s="332"/>
      <c r="AE346" s="332"/>
      <c r="AF346" s="332"/>
      <c r="AG346" s="332"/>
      <c r="AH346" s="332"/>
      <c r="AI346" s="332"/>
      <c r="AJ346" s="332"/>
      <c r="AK346" s="332"/>
      <c r="AL346" s="332"/>
      <c r="AM346" s="332"/>
      <c r="AN346" s="332"/>
      <c r="AO346" s="332"/>
      <c r="AP346" s="332"/>
      <c r="AQ346" s="332"/>
    </row>
    <row r="347" spans="1:43">
      <c r="A347" s="332"/>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c r="AF347" s="332"/>
      <c r="AG347" s="332"/>
      <c r="AH347" s="332"/>
      <c r="AI347" s="332"/>
      <c r="AJ347" s="332"/>
      <c r="AK347" s="332"/>
      <c r="AL347" s="332"/>
      <c r="AM347" s="332"/>
      <c r="AN347" s="332"/>
      <c r="AO347" s="332"/>
      <c r="AP347" s="332"/>
      <c r="AQ347" s="332"/>
    </row>
    <row r="348" spans="1:43">
      <c r="A348" s="332"/>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2"/>
      <c r="AA348" s="332"/>
      <c r="AB348" s="332"/>
      <c r="AC348" s="332"/>
      <c r="AD348" s="332"/>
      <c r="AE348" s="332"/>
      <c r="AF348" s="332"/>
      <c r="AG348" s="332"/>
      <c r="AH348" s="332"/>
      <c r="AI348" s="332"/>
      <c r="AJ348" s="332"/>
      <c r="AK348" s="332"/>
      <c r="AL348" s="332"/>
      <c r="AM348" s="332"/>
      <c r="AN348" s="332"/>
      <c r="AO348" s="332"/>
      <c r="AP348" s="332"/>
      <c r="AQ348" s="332"/>
    </row>
    <row r="349" spans="1:43">
      <c r="A349" s="332"/>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332"/>
      <c r="AF349" s="332"/>
      <c r="AG349" s="332"/>
      <c r="AH349" s="332"/>
      <c r="AI349" s="332"/>
      <c r="AJ349" s="332"/>
      <c r="AK349" s="332"/>
      <c r="AL349" s="332"/>
      <c r="AM349" s="332"/>
      <c r="AN349" s="332"/>
      <c r="AO349" s="332"/>
      <c r="AP349" s="332"/>
      <c r="AQ349" s="332"/>
    </row>
    <row r="350" spans="1:43">
      <c r="A350" s="332"/>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c r="Z350" s="332"/>
      <c r="AA350" s="332"/>
      <c r="AB350" s="332"/>
      <c r="AC350" s="332"/>
      <c r="AD350" s="332"/>
      <c r="AE350" s="332"/>
      <c r="AF350" s="332"/>
      <c r="AG350" s="332"/>
      <c r="AH350" s="332"/>
      <c r="AI350" s="332"/>
      <c r="AJ350" s="332"/>
      <c r="AK350" s="332"/>
      <c r="AL350" s="332"/>
      <c r="AM350" s="332"/>
      <c r="AN350" s="332"/>
      <c r="AO350" s="332"/>
      <c r="AP350" s="332"/>
      <c r="AQ350" s="332"/>
    </row>
    <row r="351" spans="1:43">
      <c r="A351" s="332"/>
      <c r="B351" s="332"/>
      <c r="C351" s="332"/>
      <c r="D351" s="332"/>
      <c r="E351" s="332"/>
      <c r="F351" s="332"/>
      <c r="G351" s="332"/>
      <c r="H351" s="332"/>
      <c r="I351" s="332"/>
      <c r="J351" s="332"/>
      <c r="K351" s="332"/>
      <c r="L351" s="332"/>
      <c r="M351" s="332"/>
      <c r="N351" s="332"/>
      <c r="O351" s="332"/>
      <c r="P351" s="332"/>
      <c r="Q351" s="332"/>
      <c r="R351" s="332"/>
      <c r="S351" s="332"/>
      <c r="T351" s="332"/>
      <c r="U351" s="332"/>
      <c r="V351" s="332"/>
      <c r="W351" s="332"/>
      <c r="X351" s="332"/>
      <c r="Y351" s="332"/>
      <c r="Z351" s="332"/>
      <c r="AA351" s="332"/>
      <c r="AB351" s="332"/>
      <c r="AC351" s="332"/>
      <c r="AD351" s="332"/>
      <c r="AE351" s="332"/>
      <c r="AF351" s="332"/>
      <c r="AG351" s="332"/>
      <c r="AH351" s="332"/>
      <c r="AI351" s="332"/>
      <c r="AJ351" s="332"/>
      <c r="AK351" s="332"/>
      <c r="AL351" s="332"/>
      <c r="AM351" s="332"/>
      <c r="AN351" s="332"/>
      <c r="AO351" s="332"/>
      <c r="AP351" s="332"/>
      <c r="AQ351" s="332"/>
    </row>
    <row r="352" spans="1:43">
      <c r="A352" s="332"/>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c r="Z352" s="332"/>
      <c r="AA352" s="332"/>
      <c r="AB352" s="332"/>
      <c r="AC352" s="332"/>
      <c r="AD352" s="332"/>
      <c r="AE352" s="332"/>
      <c r="AF352" s="332"/>
      <c r="AG352" s="332"/>
      <c r="AH352" s="332"/>
      <c r="AI352" s="332"/>
      <c r="AJ352" s="332"/>
      <c r="AK352" s="332"/>
      <c r="AL352" s="332"/>
      <c r="AM352" s="332"/>
      <c r="AN352" s="332"/>
      <c r="AO352" s="332"/>
      <c r="AP352" s="332"/>
      <c r="AQ352" s="332"/>
    </row>
    <row r="353" spans="1:43">
      <c r="A353" s="332"/>
      <c r="B353" s="332"/>
      <c r="C353" s="332"/>
      <c r="D353" s="332"/>
      <c r="E353" s="332"/>
      <c r="F353" s="332"/>
      <c r="G353" s="332"/>
      <c r="H353" s="332"/>
      <c r="I353" s="332"/>
      <c r="J353" s="332"/>
      <c r="K353" s="332"/>
      <c r="L353" s="332"/>
      <c r="M353" s="332"/>
      <c r="N353" s="332"/>
      <c r="O353" s="332"/>
      <c r="P353" s="332"/>
      <c r="Q353" s="332"/>
      <c r="R353" s="332"/>
      <c r="S353" s="332"/>
      <c r="T353" s="332"/>
      <c r="U353" s="332"/>
      <c r="V353" s="332"/>
      <c r="W353" s="332"/>
      <c r="X353" s="332"/>
      <c r="Y353" s="332"/>
      <c r="Z353" s="332"/>
      <c r="AA353" s="332"/>
      <c r="AB353" s="332"/>
      <c r="AC353" s="332"/>
      <c r="AD353" s="332"/>
      <c r="AE353" s="332"/>
      <c r="AF353" s="332"/>
      <c r="AG353" s="332"/>
      <c r="AH353" s="332"/>
      <c r="AI353" s="332"/>
      <c r="AJ353" s="332"/>
      <c r="AK353" s="332"/>
      <c r="AL353" s="332"/>
      <c r="AM353" s="332"/>
      <c r="AN353" s="332"/>
      <c r="AO353" s="332"/>
      <c r="AP353" s="332"/>
      <c r="AQ353" s="332"/>
    </row>
    <row r="354" spans="1:43">
      <c r="A354" s="332"/>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c r="Z354" s="332"/>
      <c r="AA354" s="332"/>
      <c r="AB354" s="332"/>
      <c r="AC354" s="332"/>
      <c r="AD354" s="332"/>
      <c r="AE354" s="332"/>
      <c r="AF354" s="332"/>
      <c r="AG354" s="332"/>
      <c r="AH354" s="332"/>
      <c r="AI354" s="332"/>
      <c r="AJ354" s="332"/>
      <c r="AK354" s="332"/>
      <c r="AL354" s="332"/>
      <c r="AM354" s="332"/>
      <c r="AN354" s="332"/>
      <c r="AO354" s="332"/>
      <c r="AP354" s="332"/>
      <c r="AQ354" s="332"/>
    </row>
    <row r="355" spans="1:43">
      <c r="A355" s="332"/>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332"/>
      <c r="AE355" s="332"/>
      <c r="AF355" s="332"/>
      <c r="AG355" s="332"/>
      <c r="AH355" s="332"/>
      <c r="AI355" s="332"/>
      <c r="AJ355" s="332"/>
      <c r="AK355" s="332"/>
      <c r="AL355" s="332"/>
      <c r="AM355" s="332"/>
      <c r="AN355" s="332"/>
      <c r="AO355" s="332"/>
      <c r="AP355" s="332"/>
      <c r="AQ355" s="332"/>
    </row>
    <row r="356" spans="1:43">
      <c r="A356" s="332"/>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2"/>
      <c r="AD356" s="332"/>
      <c r="AE356" s="332"/>
      <c r="AF356" s="332"/>
      <c r="AG356" s="332"/>
      <c r="AH356" s="332"/>
      <c r="AI356" s="332"/>
      <c r="AJ356" s="332"/>
      <c r="AK356" s="332"/>
      <c r="AL356" s="332"/>
      <c r="AM356" s="332"/>
      <c r="AN356" s="332"/>
      <c r="AO356" s="332"/>
      <c r="AP356" s="332"/>
      <c r="AQ356" s="332"/>
    </row>
    <row r="357" spans="1:43">
      <c r="A357" s="332"/>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c r="AB357" s="332"/>
      <c r="AC357" s="332"/>
      <c r="AD357" s="332"/>
      <c r="AE357" s="332"/>
      <c r="AF357" s="332"/>
      <c r="AG357" s="332"/>
      <c r="AH357" s="332"/>
      <c r="AI357" s="332"/>
      <c r="AJ357" s="332"/>
      <c r="AK357" s="332"/>
      <c r="AL357" s="332"/>
      <c r="AM357" s="332"/>
      <c r="AN357" s="332"/>
      <c r="AO357" s="332"/>
      <c r="AP357" s="332"/>
      <c r="AQ357" s="332"/>
    </row>
    <row r="358" spans="1:43">
      <c r="A358" s="332"/>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c r="AL358" s="332"/>
      <c r="AM358" s="332"/>
      <c r="AN358" s="332"/>
      <c r="AO358" s="332"/>
      <c r="AP358" s="332"/>
      <c r="AQ358" s="332"/>
    </row>
    <row r="359" spans="1:43">
      <c r="A359" s="332"/>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c r="Z359" s="332"/>
      <c r="AA359" s="332"/>
      <c r="AB359" s="332"/>
      <c r="AC359" s="332"/>
      <c r="AD359" s="332"/>
      <c r="AE359" s="332"/>
      <c r="AF359" s="332"/>
      <c r="AG359" s="332"/>
      <c r="AH359" s="332"/>
      <c r="AI359" s="332"/>
      <c r="AJ359" s="332"/>
      <c r="AK359" s="332"/>
      <c r="AL359" s="332"/>
      <c r="AM359" s="332"/>
      <c r="AN359" s="332"/>
      <c r="AO359" s="332"/>
      <c r="AP359" s="332"/>
      <c r="AQ359" s="332"/>
    </row>
    <row r="360" spans="1:43">
      <c r="A360" s="332"/>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2"/>
      <c r="AA360" s="332"/>
      <c r="AB360" s="332"/>
      <c r="AC360" s="332"/>
      <c r="AD360" s="332"/>
      <c r="AE360" s="332"/>
      <c r="AF360" s="332"/>
      <c r="AG360" s="332"/>
      <c r="AH360" s="332"/>
      <c r="AI360" s="332"/>
      <c r="AJ360" s="332"/>
      <c r="AK360" s="332"/>
      <c r="AL360" s="332"/>
      <c r="AM360" s="332"/>
      <c r="AN360" s="332"/>
      <c r="AO360" s="332"/>
      <c r="AP360" s="332"/>
      <c r="AQ360" s="332"/>
    </row>
    <row r="361" spans="1:43">
      <c r="A361" s="332"/>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2"/>
      <c r="AD361" s="332"/>
      <c r="AE361" s="332"/>
      <c r="AF361" s="332"/>
      <c r="AG361" s="332"/>
      <c r="AH361" s="332"/>
      <c r="AI361" s="332"/>
      <c r="AJ361" s="332"/>
      <c r="AK361" s="332"/>
      <c r="AL361" s="332"/>
      <c r="AM361" s="332"/>
      <c r="AN361" s="332"/>
      <c r="AO361" s="332"/>
      <c r="AP361" s="332"/>
      <c r="AQ361" s="332"/>
    </row>
    <row r="362" spans="1:43">
      <c r="A362" s="332"/>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c r="Z362" s="332"/>
      <c r="AA362" s="332"/>
      <c r="AB362" s="332"/>
      <c r="AC362" s="332"/>
      <c r="AD362" s="332"/>
      <c r="AE362" s="332"/>
      <c r="AF362" s="332"/>
      <c r="AG362" s="332"/>
      <c r="AH362" s="332"/>
      <c r="AI362" s="332"/>
      <c r="AJ362" s="332"/>
      <c r="AK362" s="332"/>
      <c r="AL362" s="332"/>
      <c r="AM362" s="332"/>
      <c r="AN362" s="332"/>
      <c r="AO362" s="332"/>
      <c r="AP362" s="332"/>
      <c r="AQ362" s="332"/>
    </row>
    <row r="363" spans="1:43">
      <c r="A363" s="332"/>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c r="Z363" s="332"/>
      <c r="AA363" s="332"/>
      <c r="AB363" s="332"/>
      <c r="AC363" s="332"/>
      <c r="AD363" s="332"/>
      <c r="AE363" s="332"/>
      <c r="AF363" s="332"/>
      <c r="AG363" s="332"/>
      <c r="AH363" s="332"/>
      <c r="AI363" s="332"/>
      <c r="AJ363" s="332"/>
      <c r="AK363" s="332"/>
      <c r="AL363" s="332"/>
      <c r="AM363" s="332"/>
      <c r="AN363" s="332"/>
      <c r="AO363" s="332"/>
      <c r="AP363" s="332"/>
      <c r="AQ363" s="332"/>
    </row>
    <row r="364" spans="1:43">
      <c r="A364" s="332"/>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2"/>
      <c r="AA364" s="332"/>
      <c r="AB364" s="332"/>
      <c r="AC364" s="332"/>
      <c r="AD364" s="332"/>
      <c r="AE364" s="332"/>
      <c r="AF364" s="332"/>
      <c r="AG364" s="332"/>
      <c r="AH364" s="332"/>
      <c r="AI364" s="332"/>
      <c r="AJ364" s="332"/>
      <c r="AK364" s="332"/>
      <c r="AL364" s="332"/>
      <c r="AM364" s="332"/>
      <c r="AN364" s="332"/>
      <c r="AO364" s="332"/>
      <c r="AP364" s="332"/>
      <c r="AQ364" s="332"/>
    </row>
    <row r="365" spans="1:43">
      <c r="A365" s="332"/>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c r="Z365" s="332"/>
      <c r="AA365" s="332"/>
      <c r="AB365" s="332"/>
      <c r="AC365" s="332"/>
      <c r="AD365" s="332"/>
      <c r="AE365" s="332"/>
      <c r="AF365" s="332"/>
      <c r="AG365" s="332"/>
      <c r="AH365" s="332"/>
      <c r="AI365" s="332"/>
      <c r="AJ365" s="332"/>
      <c r="AK365" s="332"/>
      <c r="AL365" s="332"/>
      <c r="AM365" s="332"/>
      <c r="AN365" s="332"/>
      <c r="AO365" s="332"/>
      <c r="AP365" s="332"/>
      <c r="AQ365" s="332"/>
    </row>
    <row r="366" spans="1:43">
      <c r="A366" s="332"/>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2"/>
      <c r="AD366" s="332"/>
      <c r="AE366" s="332"/>
      <c r="AF366" s="332"/>
      <c r="AG366" s="332"/>
      <c r="AH366" s="332"/>
      <c r="AI366" s="332"/>
      <c r="AJ366" s="332"/>
      <c r="AK366" s="332"/>
      <c r="AL366" s="332"/>
      <c r="AM366" s="332"/>
      <c r="AN366" s="332"/>
      <c r="AO366" s="332"/>
      <c r="AP366" s="332"/>
      <c r="AQ366" s="332"/>
    </row>
    <row r="367" spans="1:43">
      <c r="A367" s="332"/>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2"/>
      <c r="AD367" s="332"/>
      <c r="AE367" s="332"/>
      <c r="AF367" s="332"/>
      <c r="AG367" s="332"/>
      <c r="AH367" s="332"/>
      <c r="AI367" s="332"/>
      <c r="AJ367" s="332"/>
      <c r="AK367" s="332"/>
      <c r="AL367" s="332"/>
      <c r="AM367" s="332"/>
      <c r="AN367" s="332"/>
      <c r="AO367" s="332"/>
      <c r="AP367" s="332"/>
      <c r="AQ367" s="332"/>
    </row>
    <row r="368" spans="1:43">
      <c r="A368" s="332"/>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c r="Z368" s="332"/>
      <c r="AA368" s="332"/>
      <c r="AB368" s="332"/>
      <c r="AC368" s="332"/>
      <c r="AD368" s="332"/>
      <c r="AE368" s="332"/>
      <c r="AF368" s="332"/>
      <c r="AG368" s="332"/>
      <c r="AH368" s="332"/>
      <c r="AI368" s="332"/>
      <c r="AJ368" s="332"/>
      <c r="AK368" s="332"/>
      <c r="AL368" s="332"/>
      <c r="AM368" s="332"/>
      <c r="AN368" s="332"/>
      <c r="AO368" s="332"/>
      <c r="AP368" s="332"/>
      <c r="AQ368" s="332"/>
    </row>
    <row r="369" spans="1:43">
      <c r="A369" s="332"/>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c r="Z369" s="332"/>
      <c r="AA369" s="332"/>
      <c r="AB369" s="332"/>
      <c r="AC369" s="332"/>
      <c r="AD369" s="332"/>
      <c r="AE369" s="332"/>
      <c r="AF369" s="332"/>
      <c r="AG369" s="332"/>
      <c r="AH369" s="332"/>
      <c r="AI369" s="332"/>
      <c r="AJ369" s="332"/>
      <c r="AK369" s="332"/>
      <c r="AL369" s="332"/>
      <c r="AM369" s="332"/>
      <c r="AN369" s="332"/>
      <c r="AO369" s="332"/>
      <c r="AP369" s="332"/>
      <c r="AQ369" s="332"/>
    </row>
    <row r="370" spans="1:43">
      <c r="A370" s="332"/>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c r="AA370" s="332"/>
      <c r="AB370" s="332"/>
      <c r="AC370" s="332"/>
      <c r="AD370" s="332"/>
      <c r="AE370" s="332"/>
      <c r="AF370" s="332"/>
      <c r="AG370" s="332"/>
      <c r="AH370" s="332"/>
      <c r="AI370" s="332"/>
      <c r="AJ370" s="332"/>
      <c r="AK370" s="332"/>
      <c r="AL370" s="332"/>
      <c r="AM370" s="332"/>
      <c r="AN370" s="332"/>
      <c r="AO370" s="332"/>
      <c r="AP370" s="332"/>
      <c r="AQ370" s="332"/>
    </row>
    <row r="371" spans="1:43">
      <c r="A371" s="332"/>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c r="AA371" s="332"/>
      <c r="AB371" s="332"/>
      <c r="AC371" s="332"/>
      <c r="AD371" s="332"/>
      <c r="AE371" s="332"/>
      <c r="AF371" s="332"/>
      <c r="AG371" s="332"/>
      <c r="AH371" s="332"/>
      <c r="AI371" s="332"/>
      <c r="AJ371" s="332"/>
      <c r="AK371" s="332"/>
      <c r="AL371" s="332"/>
      <c r="AM371" s="332"/>
      <c r="AN371" s="332"/>
      <c r="AO371" s="332"/>
      <c r="AP371" s="332"/>
      <c r="AQ371" s="332"/>
    </row>
    <row r="372" spans="1:43">
      <c r="A372" s="332"/>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2"/>
      <c r="AA372" s="332"/>
      <c r="AB372" s="332"/>
      <c r="AC372" s="332"/>
      <c r="AD372" s="332"/>
      <c r="AE372" s="332"/>
      <c r="AF372" s="332"/>
      <c r="AG372" s="332"/>
      <c r="AH372" s="332"/>
      <c r="AI372" s="332"/>
      <c r="AJ372" s="332"/>
      <c r="AK372" s="332"/>
      <c r="AL372" s="332"/>
      <c r="AM372" s="332"/>
      <c r="AN372" s="332"/>
      <c r="AO372" s="332"/>
      <c r="AP372" s="332"/>
      <c r="AQ372" s="332"/>
    </row>
    <row r="373" spans="1:43">
      <c r="A373" s="332"/>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2"/>
      <c r="AN373" s="332"/>
      <c r="AO373" s="332"/>
      <c r="AP373" s="332"/>
      <c r="AQ373" s="332"/>
    </row>
    <row r="374" spans="1:43">
      <c r="A374" s="332"/>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c r="AA374" s="332"/>
      <c r="AB374" s="332"/>
      <c r="AC374" s="332"/>
      <c r="AD374" s="332"/>
      <c r="AE374" s="332"/>
      <c r="AF374" s="332"/>
      <c r="AG374" s="332"/>
      <c r="AH374" s="332"/>
      <c r="AI374" s="332"/>
      <c r="AJ374" s="332"/>
      <c r="AK374" s="332"/>
      <c r="AL374" s="332"/>
      <c r="AM374" s="332"/>
      <c r="AN374" s="332"/>
      <c r="AO374" s="332"/>
      <c r="AP374" s="332"/>
      <c r="AQ374" s="332"/>
    </row>
    <row r="375" spans="1:43">
      <c r="A375" s="332"/>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332"/>
      <c r="AF375" s="332"/>
      <c r="AG375" s="332"/>
      <c r="AH375" s="332"/>
      <c r="AI375" s="332"/>
      <c r="AJ375" s="332"/>
      <c r="AK375" s="332"/>
      <c r="AL375" s="332"/>
      <c r="AM375" s="332"/>
      <c r="AN375" s="332"/>
      <c r="AO375" s="332"/>
      <c r="AP375" s="332"/>
      <c r="AQ375" s="332"/>
    </row>
    <row r="376" spans="1:43">
      <c r="A376" s="332"/>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332"/>
      <c r="AF376" s="332"/>
      <c r="AG376" s="332"/>
      <c r="AH376" s="332"/>
      <c r="AI376" s="332"/>
      <c r="AJ376" s="332"/>
      <c r="AK376" s="332"/>
      <c r="AL376" s="332"/>
      <c r="AM376" s="332"/>
      <c r="AN376" s="332"/>
      <c r="AO376" s="332"/>
      <c r="AP376" s="332"/>
      <c r="AQ376" s="332"/>
    </row>
    <row r="377" spans="1:43">
      <c r="A377" s="332"/>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c r="Z377" s="332"/>
      <c r="AA377" s="332"/>
      <c r="AB377" s="332"/>
      <c r="AC377" s="332"/>
      <c r="AD377" s="332"/>
      <c r="AE377" s="332"/>
      <c r="AF377" s="332"/>
      <c r="AG377" s="332"/>
      <c r="AH377" s="332"/>
      <c r="AI377" s="332"/>
      <c r="AJ377" s="332"/>
      <c r="AK377" s="332"/>
      <c r="AL377" s="332"/>
      <c r="AM377" s="332"/>
      <c r="AN377" s="332"/>
      <c r="AO377" s="332"/>
      <c r="AP377" s="332"/>
      <c r="AQ377" s="332"/>
    </row>
    <row r="378" spans="1:43">
      <c r="A378" s="332"/>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c r="AA378" s="332"/>
      <c r="AB378" s="332"/>
      <c r="AC378" s="332"/>
      <c r="AD378" s="332"/>
      <c r="AE378" s="332"/>
      <c r="AF378" s="332"/>
      <c r="AG378" s="332"/>
      <c r="AH378" s="332"/>
      <c r="AI378" s="332"/>
      <c r="AJ378" s="332"/>
      <c r="AK378" s="332"/>
      <c r="AL378" s="332"/>
      <c r="AM378" s="332"/>
      <c r="AN378" s="332"/>
      <c r="AO378" s="332"/>
      <c r="AP378" s="332"/>
      <c r="AQ378" s="332"/>
    </row>
    <row r="379" spans="1:43">
      <c r="A379" s="332"/>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332"/>
      <c r="AF379" s="332"/>
      <c r="AG379" s="332"/>
      <c r="AH379" s="332"/>
      <c r="AI379" s="332"/>
      <c r="AJ379" s="332"/>
      <c r="AK379" s="332"/>
      <c r="AL379" s="332"/>
      <c r="AM379" s="332"/>
      <c r="AN379" s="332"/>
      <c r="AO379" s="332"/>
      <c r="AP379" s="332"/>
      <c r="AQ379" s="332"/>
    </row>
    <row r="380" spans="1:43">
      <c r="A380" s="332"/>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332"/>
      <c r="AF380" s="332"/>
      <c r="AG380" s="332"/>
      <c r="AH380" s="332"/>
      <c r="AI380" s="332"/>
      <c r="AJ380" s="332"/>
      <c r="AK380" s="332"/>
      <c r="AL380" s="332"/>
      <c r="AM380" s="332"/>
      <c r="AN380" s="332"/>
      <c r="AO380" s="332"/>
      <c r="AP380" s="332"/>
      <c r="AQ380" s="332"/>
    </row>
    <row r="381" spans="1:43">
      <c r="A381" s="332"/>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c r="Z381" s="332"/>
      <c r="AA381" s="332"/>
      <c r="AB381" s="332"/>
      <c r="AC381" s="332"/>
      <c r="AD381" s="332"/>
      <c r="AE381" s="332"/>
      <c r="AF381" s="332"/>
      <c r="AG381" s="332"/>
      <c r="AH381" s="332"/>
      <c r="AI381" s="332"/>
      <c r="AJ381" s="332"/>
      <c r="AK381" s="332"/>
      <c r="AL381" s="332"/>
      <c r="AM381" s="332"/>
      <c r="AN381" s="332"/>
      <c r="AO381" s="332"/>
      <c r="AP381" s="332"/>
      <c r="AQ381" s="332"/>
    </row>
    <row r="382" spans="1:43">
      <c r="A382" s="332"/>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c r="AA382" s="332"/>
      <c r="AB382" s="332"/>
      <c r="AC382" s="332"/>
      <c r="AD382" s="332"/>
      <c r="AE382" s="332"/>
      <c r="AF382" s="332"/>
      <c r="AG382" s="332"/>
      <c r="AH382" s="332"/>
      <c r="AI382" s="332"/>
      <c r="AJ382" s="332"/>
      <c r="AK382" s="332"/>
      <c r="AL382" s="332"/>
      <c r="AM382" s="332"/>
      <c r="AN382" s="332"/>
      <c r="AO382" s="332"/>
      <c r="AP382" s="332"/>
      <c r="AQ382" s="332"/>
    </row>
    <row r="383" spans="1:43">
      <c r="A383" s="332"/>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c r="Z383" s="332"/>
      <c r="AA383" s="332"/>
      <c r="AB383" s="332"/>
      <c r="AC383" s="332"/>
      <c r="AD383" s="332"/>
      <c r="AE383" s="332"/>
      <c r="AF383" s="332"/>
      <c r="AG383" s="332"/>
      <c r="AH383" s="332"/>
      <c r="AI383" s="332"/>
      <c r="AJ383" s="332"/>
      <c r="AK383" s="332"/>
      <c r="AL383" s="332"/>
      <c r="AM383" s="332"/>
      <c r="AN383" s="332"/>
      <c r="AO383" s="332"/>
      <c r="AP383" s="332"/>
      <c r="AQ383" s="332"/>
    </row>
    <row r="384" spans="1:43">
      <c r="A384" s="332"/>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c r="AB384" s="332"/>
      <c r="AC384" s="332"/>
      <c r="AD384" s="332"/>
      <c r="AE384" s="332"/>
      <c r="AF384" s="332"/>
      <c r="AG384" s="332"/>
      <c r="AH384" s="332"/>
      <c r="AI384" s="332"/>
      <c r="AJ384" s="332"/>
      <c r="AK384" s="332"/>
      <c r="AL384" s="332"/>
      <c r="AM384" s="332"/>
      <c r="AN384" s="332"/>
      <c r="AO384" s="332"/>
      <c r="AP384" s="332"/>
      <c r="AQ384" s="332"/>
    </row>
    <row r="385" spans="1:43">
      <c r="A385" s="332"/>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332"/>
      <c r="AF385" s="332"/>
      <c r="AG385" s="332"/>
      <c r="AH385" s="332"/>
      <c r="AI385" s="332"/>
      <c r="AJ385" s="332"/>
      <c r="AK385" s="332"/>
      <c r="AL385" s="332"/>
      <c r="AM385" s="332"/>
      <c r="AN385" s="332"/>
      <c r="AO385" s="332"/>
      <c r="AP385" s="332"/>
      <c r="AQ385" s="332"/>
    </row>
    <row r="386" spans="1:43">
      <c r="A386" s="332"/>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c r="Z386" s="332"/>
      <c r="AA386" s="332"/>
      <c r="AB386" s="332"/>
      <c r="AC386" s="332"/>
      <c r="AD386" s="332"/>
      <c r="AE386" s="332"/>
      <c r="AF386" s="332"/>
      <c r="AG386" s="332"/>
      <c r="AH386" s="332"/>
      <c r="AI386" s="332"/>
      <c r="AJ386" s="332"/>
      <c r="AK386" s="332"/>
      <c r="AL386" s="332"/>
      <c r="AM386" s="332"/>
      <c r="AN386" s="332"/>
      <c r="AO386" s="332"/>
      <c r="AP386" s="332"/>
      <c r="AQ386" s="332"/>
    </row>
    <row r="387" spans="1:43">
      <c r="A387" s="332"/>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c r="Z387" s="332"/>
      <c r="AA387" s="332"/>
      <c r="AB387" s="332"/>
      <c r="AC387" s="332"/>
      <c r="AD387" s="332"/>
      <c r="AE387" s="332"/>
      <c r="AF387" s="332"/>
      <c r="AG387" s="332"/>
      <c r="AH387" s="332"/>
      <c r="AI387" s="332"/>
      <c r="AJ387" s="332"/>
      <c r="AK387" s="332"/>
      <c r="AL387" s="332"/>
      <c r="AM387" s="332"/>
      <c r="AN387" s="332"/>
      <c r="AO387" s="332"/>
      <c r="AP387" s="332"/>
      <c r="AQ387" s="332"/>
    </row>
    <row r="388" spans="1:43">
      <c r="A388" s="332"/>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332"/>
      <c r="AF388" s="332"/>
      <c r="AG388" s="332"/>
      <c r="AH388" s="332"/>
      <c r="AI388" s="332"/>
      <c r="AJ388" s="332"/>
      <c r="AK388" s="332"/>
      <c r="AL388" s="332"/>
      <c r="AM388" s="332"/>
      <c r="AN388" s="332"/>
      <c r="AO388" s="332"/>
      <c r="AP388" s="332"/>
      <c r="AQ388" s="332"/>
    </row>
    <row r="389" spans="1:43">
      <c r="A389" s="332"/>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332"/>
      <c r="AF389" s="332"/>
      <c r="AG389" s="332"/>
      <c r="AH389" s="332"/>
      <c r="AI389" s="332"/>
      <c r="AJ389" s="332"/>
      <c r="AK389" s="332"/>
      <c r="AL389" s="332"/>
      <c r="AM389" s="332"/>
      <c r="AN389" s="332"/>
      <c r="AO389" s="332"/>
      <c r="AP389" s="332"/>
      <c r="AQ389" s="332"/>
    </row>
    <row r="390" spans="1:43">
      <c r="A390" s="332"/>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c r="AA390" s="332"/>
      <c r="AB390" s="332"/>
      <c r="AC390" s="332"/>
      <c r="AD390" s="332"/>
      <c r="AE390" s="332"/>
      <c r="AF390" s="332"/>
      <c r="AG390" s="332"/>
      <c r="AH390" s="332"/>
      <c r="AI390" s="332"/>
      <c r="AJ390" s="332"/>
      <c r="AK390" s="332"/>
      <c r="AL390" s="332"/>
      <c r="AM390" s="332"/>
      <c r="AN390" s="332"/>
      <c r="AO390" s="332"/>
      <c r="AP390" s="332"/>
      <c r="AQ390" s="332"/>
    </row>
    <row r="391" spans="1:43">
      <c r="A391" s="332"/>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332"/>
      <c r="AE391" s="332"/>
      <c r="AF391" s="332"/>
      <c r="AG391" s="332"/>
      <c r="AH391" s="332"/>
      <c r="AI391" s="332"/>
      <c r="AJ391" s="332"/>
      <c r="AK391" s="332"/>
      <c r="AL391" s="332"/>
      <c r="AM391" s="332"/>
      <c r="AN391" s="332"/>
      <c r="AO391" s="332"/>
      <c r="AP391" s="332"/>
      <c r="AQ391" s="332"/>
    </row>
    <row r="392" spans="1:43">
      <c r="A392" s="332"/>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c r="Z392" s="332"/>
      <c r="AA392" s="332"/>
      <c r="AB392" s="332"/>
      <c r="AC392" s="332"/>
      <c r="AD392" s="332"/>
      <c r="AE392" s="332"/>
      <c r="AF392" s="332"/>
      <c r="AG392" s="332"/>
      <c r="AH392" s="332"/>
      <c r="AI392" s="332"/>
      <c r="AJ392" s="332"/>
      <c r="AK392" s="332"/>
      <c r="AL392" s="332"/>
      <c r="AM392" s="332"/>
      <c r="AN392" s="332"/>
      <c r="AO392" s="332"/>
      <c r="AP392" s="332"/>
      <c r="AQ392" s="332"/>
    </row>
    <row r="393" spans="1:43">
      <c r="A393" s="332"/>
      <c r="B393" s="332"/>
      <c r="C393" s="332"/>
      <c r="D393" s="332"/>
      <c r="E393" s="332"/>
      <c r="F393" s="332"/>
      <c r="G393" s="332"/>
      <c r="H393" s="332"/>
      <c r="I393" s="332"/>
      <c r="J393" s="332"/>
      <c r="K393" s="332"/>
      <c r="L393" s="332"/>
      <c r="M393" s="332"/>
      <c r="N393" s="332"/>
      <c r="O393" s="332"/>
      <c r="P393" s="332"/>
      <c r="Q393" s="332"/>
      <c r="R393" s="332"/>
      <c r="S393" s="332"/>
      <c r="T393" s="332"/>
      <c r="U393" s="332"/>
      <c r="V393" s="332"/>
      <c r="W393" s="332"/>
      <c r="X393" s="332"/>
      <c r="Y393" s="332"/>
      <c r="Z393" s="332"/>
      <c r="AA393" s="332"/>
      <c r="AB393" s="332"/>
      <c r="AC393" s="332"/>
      <c r="AD393" s="332"/>
      <c r="AE393" s="332"/>
      <c r="AF393" s="332"/>
      <c r="AG393" s="332"/>
      <c r="AH393" s="332"/>
      <c r="AI393" s="332"/>
      <c r="AJ393" s="332"/>
      <c r="AK393" s="332"/>
      <c r="AL393" s="332"/>
      <c r="AM393" s="332"/>
      <c r="AN393" s="332"/>
      <c r="AO393" s="332"/>
      <c r="AP393" s="332"/>
      <c r="AQ393" s="332"/>
    </row>
    <row r="394" spans="1:43">
      <c r="A394" s="332"/>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c r="AM394" s="332"/>
      <c r="AN394" s="332"/>
      <c r="AO394" s="332"/>
      <c r="AP394" s="332"/>
      <c r="AQ394" s="332"/>
    </row>
    <row r="395" spans="1:43">
      <c r="A395" s="332"/>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332"/>
      <c r="AE395" s="332"/>
      <c r="AF395" s="332"/>
      <c r="AG395" s="332"/>
      <c r="AH395" s="332"/>
      <c r="AI395" s="332"/>
      <c r="AJ395" s="332"/>
      <c r="AK395" s="332"/>
      <c r="AL395" s="332"/>
      <c r="AM395" s="332"/>
      <c r="AN395" s="332"/>
      <c r="AO395" s="332"/>
      <c r="AP395" s="332"/>
      <c r="AQ395" s="332"/>
    </row>
    <row r="396" spans="1:43">
      <c r="A396" s="332"/>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c r="Z396" s="332"/>
      <c r="AA396" s="332"/>
      <c r="AB396" s="332"/>
      <c r="AC396" s="332"/>
      <c r="AD396" s="332"/>
      <c r="AE396" s="332"/>
      <c r="AF396" s="332"/>
      <c r="AG396" s="332"/>
      <c r="AH396" s="332"/>
      <c r="AI396" s="332"/>
      <c r="AJ396" s="332"/>
      <c r="AK396" s="332"/>
      <c r="AL396" s="332"/>
      <c r="AM396" s="332"/>
      <c r="AN396" s="332"/>
      <c r="AO396" s="332"/>
      <c r="AP396" s="332"/>
      <c r="AQ396" s="332"/>
    </row>
    <row r="397" spans="1:43">
      <c r="A397" s="332"/>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2"/>
      <c r="AD397" s="332"/>
      <c r="AE397" s="332"/>
      <c r="AF397" s="332"/>
      <c r="AG397" s="332"/>
      <c r="AH397" s="332"/>
      <c r="AI397" s="332"/>
      <c r="AJ397" s="332"/>
      <c r="AK397" s="332"/>
      <c r="AL397" s="332"/>
      <c r="AM397" s="332"/>
      <c r="AN397" s="332"/>
      <c r="AO397" s="332"/>
      <c r="AP397" s="332"/>
      <c r="AQ397" s="332"/>
    </row>
    <row r="398" spans="1:43">
      <c r="A398" s="332"/>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c r="AA398" s="332"/>
      <c r="AB398" s="332"/>
      <c r="AC398" s="332"/>
      <c r="AD398" s="332"/>
      <c r="AE398" s="332"/>
      <c r="AF398" s="332"/>
      <c r="AG398" s="332"/>
      <c r="AH398" s="332"/>
      <c r="AI398" s="332"/>
      <c r="AJ398" s="332"/>
      <c r="AK398" s="332"/>
      <c r="AL398" s="332"/>
      <c r="AM398" s="332"/>
      <c r="AN398" s="332"/>
      <c r="AO398" s="332"/>
      <c r="AP398" s="332"/>
      <c r="AQ398" s="332"/>
    </row>
    <row r="399" spans="1:43">
      <c r="A399" s="332"/>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c r="Z399" s="332"/>
      <c r="AA399" s="332"/>
      <c r="AB399" s="332"/>
      <c r="AC399" s="332"/>
      <c r="AD399" s="332"/>
      <c r="AE399" s="332"/>
      <c r="AF399" s="332"/>
      <c r="AG399" s="332"/>
      <c r="AH399" s="332"/>
      <c r="AI399" s="332"/>
      <c r="AJ399" s="332"/>
      <c r="AK399" s="332"/>
      <c r="AL399" s="332"/>
      <c r="AM399" s="332"/>
      <c r="AN399" s="332"/>
      <c r="AO399" s="332"/>
      <c r="AP399" s="332"/>
      <c r="AQ399" s="332"/>
    </row>
    <row r="400" spans="1:43">
      <c r="A400" s="332"/>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c r="Z400" s="332"/>
      <c r="AA400" s="332"/>
      <c r="AB400" s="332"/>
      <c r="AC400" s="332"/>
      <c r="AD400" s="332"/>
      <c r="AE400" s="332"/>
      <c r="AF400" s="332"/>
      <c r="AG400" s="332"/>
      <c r="AH400" s="332"/>
      <c r="AI400" s="332"/>
      <c r="AJ400" s="332"/>
      <c r="AK400" s="332"/>
      <c r="AL400" s="332"/>
      <c r="AM400" s="332"/>
      <c r="AN400" s="332"/>
      <c r="AO400" s="332"/>
      <c r="AP400" s="332"/>
      <c r="AQ400" s="332"/>
    </row>
    <row r="401" spans="1:43">
      <c r="A401" s="332"/>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c r="Z401" s="332"/>
      <c r="AA401" s="332"/>
      <c r="AB401" s="332"/>
      <c r="AC401" s="332"/>
      <c r="AD401" s="332"/>
      <c r="AE401" s="332"/>
      <c r="AF401" s="332"/>
      <c r="AG401" s="332"/>
      <c r="AH401" s="332"/>
      <c r="AI401" s="332"/>
      <c r="AJ401" s="332"/>
      <c r="AK401" s="332"/>
      <c r="AL401" s="332"/>
      <c r="AM401" s="332"/>
      <c r="AN401" s="332"/>
      <c r="AO401" s="332"/>
      <c r="AP401" s="332"/>
      <c r="AQ401" s="332"/>
    </row>
    <row r="402" spans="1:43">
      <c r="A402" s="332"/>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32"/>
      <c r="AL402" s="332"/>
      <c r="AM402" s="332"/>
      <c r="AN402" s="332"/>
      <c r="AO402" s="332"/>
      <c r="AP402" s="332"/>
      <c r="AQ402" s="332"/>
    </row>
    <row r="403" spans="1:43">
      <c r="A403" s="332"/>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2"/>
      <c r="AD403" s="332"/>
      <c r="AE403" s="332"/>
      <c r="AF403" s="332"/>
      <c r="AG403" s="332"/>
      <c r="AH403" s="332"/>
      <c r="AI403" s="332"/>
      <c r="AJ403" s="332"/>
      <c r="AK403" s="332"/>
      <c r="AL403" s="332"/>
      <c r="AM403" s="332"/>
      <c r="AN403" s="332"/>
      <c r="AO403" s="332"/>
      <c r="AP403" s="332"/>
      <c r="AQ403" s="332"/>
    </row>
    <row r="404" spans="1:43">
      <c r="A404" s="332"/>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2"/>
      <c r="AD404" s="332"/>
      <c r="AE404" s="332"/>
      <c r="AF404" s="332"/>
      <c r="AG404" s="332"/>
      <c r="AH404" s="332"/>
      <c r="AI404" s="332"/>
      <c r="AJ404" s="332"/>
      <c r="AK404" s="332"/>
      <c r="AL404" s="332"/>
      <c r="AM404" s="332"/>
      <c r="AN404" s="332"/>
      <c r="AO404" s="332"/>
      <c r="AP404" s="332"/>
      <c r="AQ404" s="332"/>
    </row>
    <row r="405" spans="1:43">
      <c r="A405" s="332"/>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332"/>
      <c r="AF405" s="332"/>
      <c r="AG405" s="332"/>
      <c r="AH405" s="332"/>
      <c r="AI405" s="332"/>
      <c r="AJ405" s="332"/>
      <c r="AK405" s="332"/>
      <c r="AL405" s="332"/>
      <c r="AM405" s="332"/>
      <c r="AN405" s="332"/>
      <c r="AO405" s="332"/>
      <c r="AP405" s="332"/>
      <c r="AQ405" s="332"/>
    </row>
    <row r="406" spans="1:43">
      <c r="A406" s="332"/>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c r="AA406" s="332"/>
      <c r="AB406" s="332"/>
      <c r="AC406" s="332"/>
      <c r="AD406" s="332"/>
      <c r="AE406" s="332"/>
      <c r="AF406" s="332"/>
      <c r="AG406" s="332"/>
      <c r="AH406" s="332"/>
      <c r="AI406" s="332"/>
      <c r="AJ406" s="332"/>
      <c r="AK406" s="332"/>
      <c r="AL406" s="332"/>
      <c r="AM406" s="332"/>
      <c r="AN406" s="332"/>
      <c r="AO406" s="332"/>
      <c r="AP406" s="332"/>
      <c r="AQ406" s="332"/>
    </row>
    <row r="407" spans="1:43">
      <c r="A407" s="332"/>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c r="Z407" s="332"/>
      <c r="AA407" s="332"/>
      <c r="AB407" s="332"/>
      <c r="AC407" s="332"/>
      <c r="AD407" s="332"/>
      <c r="AE407" s="332"/>
      <c r="AF407" s="332"/>
      <c r="AG407" s="332"/>
      <c r="AH407" s="332"/>
      <c r="AI407" s="332"/>
      <c r="AJ407" s="332"/>
      <c r="AK407" s="332"/>
      <c r="AL407" s="332"/>
      <c r="AM407" s="332"/>
      <c r="AN407" s="332"/>
      <c r="AO407" s="332"/>
      <c r="AP407" s="332"/>
      <c r="AQ407" s="332"/>
    </row>
    <row r="408" spans="1:43">
      <c r="A408" s="332"/>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c r="Z408" s="332"/>
      <c r="AA408" s="332"/>
      <c r="AB408" s="332"/>
      <c r="AC408" s="332"/>
      <c r="AD408" s="332"/>
      <c r="AE408" s="332"/>
      <c r="AF408" s="332"/>
      <c r="AG408" s="332"/>
      <c r="AH408" s="332"/>
      <c r="AI408" s="332"/>
      <c r="AJ408" s="332"/>
      <c r="AK408" s="332"/>
      <c r="AL408" s="332"/>
      <c r="AM408" s="332"/>
      <c r="AN408" s="332"/>
      <c r="AO408" s="332"/>
      <c r="AP408" s="332"/>
      <c r="AQ408" s="332"/>
    </row>
    <row r="409" spans="1:43">
      <c r="A409" s="332"/>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2"/>
      <c r="AD409" s="332"/>
      <c r="AE409" s="332"/>
      <c r="AF409" s="332"/>
      <c r="AG409" s="332"/>
      <c r="AH409" s="332"/>
      <c r="AI409" s="332"/>
      <c r="AJ409" s="332"/>
      <c r="AK409" s="332"/>
      <c r="AL409" s="332"/>
      <c r="AM409" s="332"/>
      <c r="AN409" s="332"/>
      <c r="AO409" s="332"/>
      <c r="AP409" s="332"/>
      <c r="AQ409" s="332"/>
    </row>
    <row r="410" spans="1:43">
      <c r="A410" s="332"/>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332"/>
      <c r="AF410" s="332"/>
      <c r="AG410" s="332"/>
      <c r="AH410" s="332"/>
      <c r="AI410" s="332"/>
      <c r="AJ410" s="332"/>
      <c r="AK410" s="332"/>
      <c r="AL410" s="332"/>
      <c r="AM410" s="332"/>
      <c r="AN410" s="332"/>
      <c r="AO410" s="332"/>
      <c r="AP410" s="332"/>
      <c r="AQ410" s="332"/>
    </row>
    <row r="411" spans="1:43">
      <c r="A411" s="332"/>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c r="Z411" s="332"/>
      <c r="AA411" s="332"/>
      <c r="AB411" s="332"/>
      <c r="AC411" s="332"/>
      <c r="AD411" s="332"/>
      <c r="AE411" s="332"/>
      <c r="AF411" s="332"/>
      <c r="AG411" s="332"/>
      <c r="AH411" s="332"/>
      <c r="AI411" s="332"/>
      <c r="AJ411" s="332"/>
      <c r="AK411" s="332"/>
      <c r="AL411" s="332"/>
      <c r="AM411" s="332"/>
      <c r="AN411" s="332"/>
      <c r="AO411" s="332"/>
      <c r="AP411" s="332"/>
      <c r="AQ411" s="332"/>
    </row>
    <row r="412" spans="1:43">
      <c r="A412" s="332"/>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c r="Z412" s="332"/>
      <c r="AA412" s="332"/>
      <c r="AB412" s="332"/>
      <c r="AC412" s="332"/>
      <c r="AD412" s="332"/>
      <c r="AE412" s="332"/>
      <c r="AF412" s="332"/>
      <c r="AG412" s="332"/>
      <c r="AH412" s="332"/>
      <c r="AI412" s="332"/>
      <c r="AJ412" s="332"/>
      <c r="AK412" s="332"/>
      <c r="AL412" s="332"/>
      <c r="AM412" s="332"/>
      <c r="AN412" s="332"/>
      <c r="AO412" s="332"/>
      <c r="AP412" s="332"/>
      <c r="AQ412" s="332"/>
    </row>
    <row r="413" spans="1:43">
      <c r="A413" s="332"/>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332"/>
      <c r="AF413" s="332"/>
      <c r="AG413" s="332"/>
      <c r="AH413" s="332"/>
      <c r="AI413" s="332"/>
      <c r="AJ413" s="332"/>
      <c r="AK413" s="332"/>
      <c r="AL413" s="332"/>
      <c r="AM413" s="332"/>
      <c r="AN413" s="332"/>
      <c r="AO413" s="332"/>
      <c r="AP413" s="332"/>
      <c r="AQ413" s="332"/>
    </row>
    <row r="414" spans="1:43">
      <c r="A414" s="332"/>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332"/>
      <c r="AF414" s="332"/>
      <c r="AG414" s="332"/>
      <c r="AH414" s="332"/>
      <c r="AI414" s="332"/>
      <c r="AJ414" s="332"/>
      <c r="AK414" s="332"/>
      <c r="AL414" s="332"/>
      <c r="AM414" s="332"/>
      <c r="AN414" s="332"/>
      <c r="AO414" s="332"/>
      <c r="AP414" s="332"/>
      <c r="AQ414" s="332"/>
    </row>
    <row r="415" spans="1:43">
      <c r="A415" s="332"/>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c r="Z415" s="332"/>
      <c r="AA415" s="332"/>
      <c r="AB415" s="332"/>
      <c r="AC415" s="332"/>
      <c r="AD415" s="332"/>
      <c r="AE415" s="332"/>
      <c r="AF415" s="332"/>
      <c r="AG415" s="332"/>
      <c r="AH415" s="332"/>
      <c r="AI415" s="332"/>
      <c r="AJ415" s="332"/>
      <c r="AK415" s="332"/>
      <c r="AL415" s="332"/>
      <c r="AM415" s="332"/>
      <c r="AN415" s="332"/>
      <c r="AO415" s="332"/>
      <c r="AP415" s="332"/>
      <c r="AQ415" s="332"/>
    </row>
    <row r="416" spans="1:43">
      <c r="A416" s="332"/>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c r="Z416" s="332"/>
      <c r="AA416" s="332"/>
      <c r="AB416" s="332"/>
      <c r="AC416" s="332"/>
      <c r="AD416" s="332"/>
      <c r="AE416" s="332"/>
      <c r="AF416" s="332"/>
      <c r="AG416" s="332"/>
      <c r="AH416" s="332"/>
      <c r="AI416" s="332"/>
      <c r="AJ416" s="332"/>
      <c r="AK416" s="332"/>
      <c r="AL416" s="332"/>
      <c r="AM416" s="332"/>
      <c r="AN416" s="332"/>
      <c r="AO416" s="332"/>
      <c r="AP416" s="332"/>
      <c r="AQ416" s="332"/>
    </row>
    <row r="417" spans="1:43">
      <c r="A417" s="332"/>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c r="AB417" s="332"/>
      <c r="AC417" s="332"/>
      <c r="AD417" s="332"/>
      <c r="AE417" s="332"/>
      <c r="AF417" s="332"/>
      <c r="AG417" s="332"/>
      <c r="AH417" s="332"/>
      <c r="AI417" s="332"/>
      <c r="AJ417" s="332"/>
      <c r="AK417" s="332"/>
      <c r="AL417" s="332"/>
      <c r="AM417" s="332"/>
      <c r="AN417" s="332"/>
      <c r="AO417" s="332"/>
      <c r="AP417" s="332"/>
      <c r="AQ417" s="332"/>
    </row>
    <row r="418" spans="1:43">
      <c r="A418" s="332"/>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2"/>
      <c r="AD418" s="332"/>
      <c r="AE418" s="332"/>
      <c r="AF418" s="332"/>
      <c r="AG418" s="332"/>
      <c r="AH418" s="332"/>
      <c r="AI418" s="332"/>
      <c r="AJ418" s="332"/>
      <c r="AK418" s="332"/>
      <c r="AL418" s="332"/>
      <c r="AM418" s="332"/>
      <c r="AN418" s="332"/>
      <c r="AO418" s="332"/>
      <c r="AP418" s="332"/>
      <c r="AQ418" s="332"/>
    </row>
    <row r="419" spans="1:43">
      <c r="A419" s="332"/>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332"/>
      <c r="AF419" s="332"/>
      <c r="AG419" s="332"/>
      <c r="AH419" s="332"/>
      <c r="AI419" s="332"/>
      <c r="AJ419" s="332"/>
      <c r="AK419" s="332"/>
      <c r="AL419" s="332"/>
      <c r="AM419" s="332"/>
      <c r="AN419" s="332"/>
      <c r="AO419" s="332"/>
      <c r="AP419" s="332"/>
      <c r="AQ419" s="332"/>
    </row>
    <row r="420" spans="1:43">
      <c r="A420" s="332"/>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332"/>
      <c r="AE420" s="332"/>
      <c r="AF420" s="332"/>
      <c r="AG420" s="332"/>
      <c r="AH420" s="332"/>
      <c r="AI420" s="332"/>
      <c r="AJ420" s="332"/>
      <c r="AK420" s="332"/>
      <c r="AL420" s="332"/>
      <c r="AM420" s="332"/>
      <c r="AN420" s="332"/>
      <c r="AO420" s="332"/>
      <c r="AP420" s="332"/>
      <c r="AQ420" s="332"/>
    </row>
    <row r="421" spans="1:43">
      <c r="A421" s="332"/>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2"/>
      <c r="AD421" s="332"/>
      <c r="AE421" s="332"/>
      <c r="AF421" s="332"/>
      <c r="AG421" s="332"/>
      <c r="AH421" s="332"/>
      <c r="AI421" s="332"/>
      <c r="AJ421" s="332"/>
      <c r="AK421" s="332"/>
      <c r="AL421" s="332"/>
      <c r="AM421" s="332"/>
      <c r="AN421" s="332"/>
      <c r="AO421" s="332"/>
      <c r="AP421" s="332"/>
      <c r="AQ421" s="332"/>
    </row>
    <row r="422" spans="1:43">
      <c r="A422" s="332"/>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332"/>
      <c r="AE422" s="332"/>
      <c r="AF422" s="332"/>
      <c r="AG422" s="332"/>
      <c r="AH422" s="332"/>
      <c r="AI422" s="332"/>
      <c r="AJ422" s="332"/>
      <c r="AK422" s="332"/>
      <c r="AL422" s="332"/>
      <c r="AM422" s="332"/>
      <c r="AN422" s="332"/>
      <c r="AO422" s="332"/>
      <c r="AP422" s="332"/>
      <c r="AQ422" s="332"/>
    </row>
    <row r="423" spans="1:43">
      <c r="A423" s="332"/>
      <c r="B423" s="332"/>
      <c r="C423" s="332"/>
      <c r="D423" s="332"/>
      <c r="E423" s="332"/>
      <c r="F423" s="332"/>
      <c r="G423" s="332"/>
      <c r="H423" s="332"/>
      <c r="I423" s="332"/>
      <c r="J423" s="332"/>
      <c r="K423" s="332"/>
      <c r="L423" s="332"/>
      <c r="M423" s="332"/>
      <c r="N423" s="332"/>
      <c r="O423" s="332"/>
      <c r="P423" s="332"/>
      <c r="Q423" s="332"/>
      <c r="R423" s="332"/>
      <c r="S423" s="332"/>
      <c r="T423" s="332"/>
      <c r="U423" s="332"/>
      <c r="V423" s="332"/>
      <c r="W423" s="332"/>
      <c r="X423" s="332"/>
      <c r="Y423" s="332"/>
      <c r="Z423" s="332"/>
      <c r="AA423" s="332"/>
      <c r="AB423" s="332"/>
      <c r="AC423" s="332"/>
      <c r="AD423" s="332"/>
      <c r="AE423" s="332"/>
      <c r="AF423" s="332"/>
      <c r="AG423" s="332"/>
      <c r="AH423" s="332"/>
      <c r="AI423" s="332"/>
      <c r="AJ423" s="332"/>
      <c r="AK423" s="332"/>
      <c r="AL423" s="332"/>
      <c r="AM423" s="332"/>
      <c r="AN423" s="332"/>
      <c r="AO423" s="332"/>
      <c r="AP423" s="332"/>
      <c r="AQ423" s="332"/>
    </row>
    <row r="424" spans="1:43">
      <c r="A424" s="332"/>
      <c r="B424" s="332"/>
      <c r="C424" s="332"/>
      <c r="D424" s="332"/>
      <c r="E424" s="332"/>
      <c r="F424" s="332"/>
      <c r="G424" s="332"/>
      <c r="H424" s="332"/>
      <c r="I424" s="332"/>
      <c r="J424" s="332"/>
      <c r="K424" s="332"/>
      <c r="L424" s="332"/>
      <c r="M424" s="332"/>
      <c r="N424" s="332"/>
      <c r="O424" s="332"/>
      <c r="P424" s="332"/>
      <c r="Q424" s="332"/>
      <c r="R424" s="332"/>
      <c r="S424" s="332"/>
      <c r="T424" s="332"/>
      <c r="U424" s="332"/>
      <c r="V424" s="332"/>
      <c r="W424" s="332"/>
      <c r="X424" s="332"/>
      <c r="Y424" s="332"/>
      <c r="Z424" s="332"/>
      <c r="AA424" s="332"/>
      <c r="AB424" s="332"/>
      <c r="AC424" s="332"/>
      <c r="AD424" s="332"/>
      <c r="AE424" s="332"/>
      <c r="AF424" s="332"/>
      <c r="AG424" s="332"/>
      <c r="AH424" s="332"/>
      <c r="AI424" s="332"/>
      <c r="AJ424" s="332"/>
      <c r="AK424" s="332"/>
      <c r="AL424" s="332"/>
      <c r="AM424" s="332"/>
      <c r="AN424" s="332"/>
      <c r="AO424" s="332"/>
      <c r="AP424" s="332"/>
      <c r="AQ424" s="332"/>
    </row>
    <row r="425" spans="1:43">
      <c r="A425" s="332"/>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332"/>
      <c r="AE425" s="332"/>
      <c r="AF425" s="332"/>
      <c r="AG425" s="332"/>
      <c r="AH425" s="332"/>
      <c r="AI425" s="332"/>
      <c r="AJ425" s="332"/>
      <c r="AK425" s="332"/>
      <c r="AL425" s="332"/>
      <c r="AM425" s="332"/>
      <c r="AN425" s="332"/>
      <c r="AO425" s="332"/>
      <c r="AP425" s="332"/>
      <c r="AQ425" s="332"/>
    </row>
    <row r="426" spans="1:43">
      <c r="A426" s="332"/>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c r="Z426" s="332"/>
      <c r="AA426" s="332"/>
      <c r="AB426" s="332"/>
      <c r="AC426" s="332"/>
      <c r="AD426" s="332"/>
      <c r="AE426" s="332"/>
      <c r="AF426" s="332"/>
      <c r="AG426" s="332"/>
      <c r="AH426" s="332"/>
      <c r="AI426" s="332"/>
      <c r="AJ426" s="332"/>
      <c r="AK426" s="332"/>
      <c r="AL426" s="332"/>
      <c r="AM426" s="332"/>
      <c r="AN426" s="332"/>
      <c r="AO426" s="332"/>
      <c r="AP426" s="332"/>
      <c r="AQ426" s="332"/>
    </row>
    <row r="427" spans="1:43">
      <c r="A427" s="332"/>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c r="Z427" s="332"/>
      <c r="AA427" s="332"/>
      <c r="AB427" s="332"/>
      <c r="AC427" s="332"/>
      <c r="AD427" s="332"/>
      <c r="AE427" s="332"/>
      <c r="AF427" s="332"/>
      <c r="AG427" s="332"/>
      <c r="AH427" s="332"/>
      <c r="AI427" s="332"/>
      <c r="AJ427" s="332"/>
      <c r="AK427" s="332"/>
      <c r="AL427" s="332"/>
      <c r="AM427" s="332"/>
      <c r="AN427" s="332"/>
      <c r="AO427" s="332"/>
      <c r="AP427" s="332"/>
      <c r="AQ427" s="332"/>
    </row>
    <row r="428" spans="1:43">
      <c r="A428" s="332"/>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c r="Z428" s="332"/>
      <c r="AA428" s="332"/>
      <c r="AB428" s="332"/>
      <c r="AC428" s="332"/>
      <c r="AD428" s="332"/>
      <c r="AE428" s="332"/>
      <c r="AF428" s="332"/>
      <c r="AG428" s="332"/>
      <c r="AH428" s="332"/>
      <c r="AI428" s="332"/>
      <c r="AJ428" s="332"/>
      <c r="AK428" s="332"/>
      <c r="AL428" s="332"/>
      <c r="AM428" s="332"/>
      <c r="AN428" s="332"/>
      <c r="AO428" s="332"/>
      <c r="AP428" s="332"/>
      <c r="AQ428" s="332"/>
    </row>
    <row r="429" spans="1:43">
      <c r="A429" s="332"/>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c r="Z429" s="332"/>
      <c r="AA429" s="332"/>
      <c r="AB429" s="332"/>
      <c r="AC429" s="332"/>
      <c r="AD429" s="332"/>
      <c r="AE429" s="332"/>
      <c r="AF429" s="332"/>
      <c r="AG429" s="332"/>
      <c r="AH429" s="332"/>
      <c r="AI429" s="332"/>
      <c r="AJ429" s="332"/>
      <c r="AK429" s="332"/>
      <c r="AL429" s="332"/>
      <c r="AM429" s="332"/>
      <c r="AN429" s="332"/>
      <c r="AO429" s="332"/>
      <c r="AP429" s="332"/>
      <c r="AQ429" s="332"/>
    </row>
    <row r="430" spans="1:43">
      <c r="A430" s="332"/>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c r="AB430" s="332"/>
      <c r="AC430" s="332"/>
      <c r="AD430" s="332"/>
      <c r="AE430" s="332"/>
      <c r="AF430" s="332"/>
      <c r="AG430" s="332"/>
      <c r="AH430" s="332"/>
      <c r="AI430" s="332"/>
      <c r="AJ430" s="332"/>
      <c r="AK430" s="332"/>
      <c r="AL430" s="332"/>
      <c r="AM430" s="332"/>
      <c r="AN430" s="332"/>
      <c r="AO430" s="332"/>
      <c r="AP430" s="332"/>
      <c r="AQ430" s="332"/>
    </row>
    <row r="431" spans="1:43">
      <c r="A431" s="332"/>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2"/>
      <c r="AD431" s="332"/>
      <c r="AE431" s="332"/>
      <c r="AF431" s="332"/>
      <c r="AG431" s="332"/>
      <c r="AH431" s="332"/>
      <c r="AI431" s="332"/>
      <c r="AJ431" s="332"/>
      <c r="AK431" s="332"/>
      <c r="AL431" s="332"/>
      <c r="AM431" s="332"/>
      <c r="AN431" s="332"/>
      <c r="AO431" s="332"/>
      <c r="AP431" s="332"/>
      <c r="AQ431" s="332"/>
    </row>
    <row r="432" spans="1:43">
      <c r="A432" s="332"/>
      <c r="B432" s="332"/>
      <c r="C432" s="332"/>
      <c r="D432" s="332"/>
      <c r="E432" s="332"/>
      <c r="F432" s="332"/>
      <c r="G432" s="332"/>
      <c r="H432" s="332"/>
      <c r="I432" s="332"/>
      <c r="J432" s="332"/>
      <c r="K432" s="332"/>
      <c r="L432" s="332"/>
      <c r="M432" s="332"/>
      <c r="N432" s="332"/>
      <c r="O432" s="332"/>
      <c r="P432" s="332"/>
      <c r="Q432" s="332"/>
      <c r="R432" s="332"/>
      <c r="S432" s="332"/>
      <c r="T432" s="332"/>
      <c r="U432" s="332"/>
      <c r="V432" s="332"/>
      <c r="W432" s="332"/>
      <c r="X432" s="332"/>
      <c r="Y432" s="332"/>
      <c r="Z432" s="332"/>
      <c r="AA432" s="332"/>
      <c r="AB432" s="332"/>
      <c r="AC432" s="332"/>
      <c r="AD432" s="332"/>
      <c r="AE432" s="332"/>
      <c r="AF432" s="332"/>
      <c r="AG432" s="332"/>
      <c r="AH432" s="332"/>
      <c r="AI432" s="332"/>
      <c r="AJ432" s="332"/>
      <c r="AK432" s="332"/>
      <c r="AL432" s="332"/>
      <c r="AM432" s="332"/>
      <c r="AN432" s="332"/>
      <c r="AO432" s="332"/>
      <c r="AP432" s="332"/>
      <c r="AQ432" s="332"/>
    </row>
    <row r="433" spans="1:43">
      <c r="A433" s="332"/>
      <c r="B433" s="332"/>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c r="Z433" s="332"/>
      <c r="AA433" s="332"/>
      <c r="AB433" s="332"/>
      <c r="AC433" s="332"/>
      <c r="AD433" s="332"/>
      <c r="AE433" s="332"/>
      <c r="AF433" s="332"/>
      <c r="AG433" s="332"/>
      <c r="AH433" s="332"/>
      <c r="AI433" s="332"/>
      <c r="AJ433" s="332"/>
      <c r="AK433" s="332"/>
      <c r="AL433" s="332"/>
      <c r="AM433" s="332"/>
      <c r="AN433" s="332"/>
      <c r="AO433" s="332"/>
      <c r="AP433" s="332"/>
      <c r="AQ433" s="332"/>
    </row>
    <row r="434" spans="1:43">
      <c r="A434" s="332"/>
      <c r="B434" s="332"/>
      <c r="C434" s="332"/>
      <c r="D434" s="332"/>
      <c r="E434" s="332"/>
      <c r="F434" s="332"/>
      <c r="G434" s="332"/>
      <c r="H434" s="332"/>
      <c r="I434" s="332"/>
      <c r="J434" s="332"/>
      <c r="K434" s="332"/>
      <c r="L434" s="332"/>
      <c r="M434" s="332"/>
      <c r="N434" s="332"/>
      <c r="O434" s="332"/>
      <c r="P434" s="332"/>
      <c r="Q434" s="332"/>
      <c r="R434" s="332"/>
      <c r="S434" s="332"/>
      <c r="T434" s="332"/>
      <c r="U434" s="332"/>
      <c r="V434" s="332"/>
      <c r="W434" s="332"/>
      <c r="X434" s="332"/>
      <c r="Y434" s="332"/>
      <c r="Z434" s="332"/>
      <c r="AA434" s="332"/>
      <c r="AB434" s="332"/>
      <c r="AC434" s="332"/>
      <c r="AD434" s="332"/>
      <c r="AE434" s="332"/>
      <c r="AF434" s="332"/>
      <c r="AG434" s="332"/>
      <c r="AH434" s="332"/>
      <c r="AI434" s="332"/>
      <c r="AJ434" s="332"/>
      <c r="AK434" s="332"/>
      <c r="AL434" s="332"/>
      <c r="AM434" s="332"/>
      <c r="AN434" s="332"/>
      <c r="AO434" s="332"/>
      <c r="AP434" s="332"/>
      <c r="AQ434" s="332"/>
    </row>
    <row r="435" spans="1:43">
      <c r="A435" s="332"/>
      <c r="B435" s="332"/>
      <c r="C435" s="332"/>
      <c r="D435" s="332"/>
      <c r="E435" s="332"/>
      <c r="F435" s="332"/>
      <c r="G435" s="332"/>
      <c r="H435" s="332"/>
      <c r="I435" s="332"/>
      <c r="J435" s="332"/>
      <c r="K435" s="332"/>
      <c r="L435" s="332"/>
      <c r="M435" s="332"/>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32"/>
      <c r="AL435" s="332"/>
      <c r="AM435" s="332"/>
      <c r="AN435" s="332"/>
      <c r="AO435" s="332"/>
      <c r="AP435" s="332"/>
      <c r="AQ435" s="332"/>
    </row>
    <row r="436" spans="1:43">
      <c r="A436" s="332"/>
      <c r="B436" s="332"/>
      <c r="C436" s="332"/>
      <c r="D436" s="332"/>
      <c r="E436" s="332"/>
      <c r="F436" s="332"/>
      <c r="G436" s="332"/>
      <c r="H436" s="332"/>
      <c r="I436" s="332"/>
      <c r="J436" s="332"/>
      <c r="K436" s="332"/>
      <c r="L436" s="332"/>
      <c r="M436" s="332"/>
      <c r="N436" s="332"/>
      <c r="O436" s="332"/>
      <c r="P436" s="332"/>
      <c r="Q436" s="332"/>
      <c r="R436" s="332"/>
      <c r="S436" s="332"/>
      <c r="T436" s="332"/>
      <c r="U436" s="332"/>
      <c r="V436" s="332"/>
      <c r="W436" s="332"/>
      <c r="X436" s="332"/>
      <c r="Y436" s="332"/>
      <c r="Z436" s="332"/>
      <c r="AA436" s="332"/>
      <c r="AB436" s="332"/>
      <c r="AC436" s="332"/>
      <c r="AD436" s="332"/>
      <c r="AE436" s="332"/>
      <c r="AF436" s="332"/>
      <c r="AG436" s="332"/>
      <c r="AH436" s="332"/>
      <c r="AI436" s="332"/>
      <c r="AJ436" s="332"/>
      <c r="AK436" s="332"/>
      <c r="AL436" s="332"/>
      <c r="AM436" s="332"/>
      <c r="AN436" s="332"/>
      <c r="AO436" s="332"/>
      <c r="AP436" s="332"/>
      <c r="AQ436" s="332"/>
    </row>
    <row r="437" spans="1:43">
      <c r="A437" s="332"/>
      <c r="B437" s="332"/>
      <c r="C437" s="332"/>
      <c r="D437" s="332"/>
      <c r="E437" s="332"/>
      <c r="F437" s="332"/>
      <c r="G437" s="332"/>
      <c r="H437" s="332"/>
      <c r="I437" s="332"/>
      <c r="J437" s="332"/>
      <c r="K437" s="332"/>
      <c r="L437" s="332"/>
      <c r="M437" s="332"/>
      <c r="N437" s="332"/>
      <c r="O437" s="332"/>
      <c r="P437" s="332"/>
      <c r="Q437" s="332"/>
      <c r="R437" s="332"/>
      <c r="S437" s="332"/>
      <c r="T437" s="332"/>
      <c r="U437" s="332"/>
      <c r="V437" s="332"/>
      <c r="W437" s="332"/>
      <c r="X437" s="332"/>
      <c r="Y437" s="332"/>
      <c r="Z437" s="332"/>
      <c r="AA437" s="332"/>
      <c r="AB437" s="332"/>
      <c r="AC437" s="332"/>
      <c r="AD437" s="332"/>
      <c r="AE437" s="332"/>
      <c r="AF437" s="332"/>
      <c r="AG437" s="332"/>
      <c r="AH437" s="332"/>
      <c r="AI437" s="332"/>
      <c r="AJ437" s="332"/>
      <c r="AK437" s="332"/>
      <c r="AL437" s="332"/>
      <c r="AM437" s="332"/>
      <c r="AN437" s="332"/>
      <c r="AO437" s="332"/>
      <c r="AP437" s="332"/>
      <c r="AQ437" s="332"/>
    </row>
    <row r="438" spans="1:43">
      <c r="A438" s="332"/>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c r="Z438" s="332"/>
      <c r="AA438" s="332"/>
      <c r="AB438" s="332"/>
      <c r="AC438" s="332"/>
      <c r="AD438" s="332"/>
      <c r="AE438" s="332"/>
      <c r="AF438" s="332"/>
      <c r="AG438" s="332"/>
      <c r="AH438" s="332"/>
      <c r="AI438" s="332"/>
      <c r="AJ438" s="332"/>
      <c r="AK438" s="332"/>
      <c r="AL438" s="332"/>
      <c r="AM438" s="332"/>
      <c r="AN438" s="332"/>
      <c r="AO438" s="332"/>
      <c r="AP438" s="332"/>
      <c r="AQ438" s="332"/>
    </row>
    <row r="439" spans="1:43">
      <c r="A439" s="332"/>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c r="Z439" s="332"/>
      <c r="AA439" s="332"/>
      <c r="AB439" s="332"/>
      <c r="AC439" s="332"/>
      <c r="AD439" s="332"/>
      <c r="AE439" s="332"/>
      <c r="AF439" s="332"/>
      <c r="AG439" s="332"/>
      <c r="AH439" s="332"/>
      <c r="AI439" s="332"/>
      <c r="AJ439" s="332"/>
      <c r="AK439" s="332"/>
      <c r="AL439" s="332"/>
      <c r="AM439" s="332"/>
      <c r="AN439" s="332"/>
      <c r="AO439" s="332"/>
      <c r="AP439" s="332"/>
      <c r="AQ439" s="332"/>
    </row>
    <row r="440" spans="1:43">
      <c r="A440" s="332"/>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2"/>
      <c r="AD440" s="332"/>
      <c r="AE440" s="332"/>
      <c r="AF440" s="332"/>
      <c r="AG440" s="332"/>
      <c r="AH440" s="332"/>
      <c r="AI440" s="332"/>
      <c r="AJ440" s="332"/>
      <c r="AK440" s="332"/>
      <c r="AL440" s="332"/>
      <c r="AM440" s="332"/>
      <c r="AN440" s="332"/>
      <c r="AO440" s="332"/>
      <c r="AP440" s="332"/>
      <c r="AQ440" s="332"/>
    </row>
    <row r="441" spans="1:43">
      <c r="A441" s="332"/>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332"/>
      <c r="AF441" s="332"/>
      <c r="AG441" s="332"/>
      <c r="AH441" s="332"/>
      <c r="AI441" s="332"/>
      <c r="AJ441" s="332"/>
      <c r="AK441" s="332"/>
      <c r="AL441" s="332"/>
      <c r="AM441" s="332"/>
      <c r="AN441" s="332"/>
      <c r="AO441" s="332"/>
      <c r="AP441" s="332"/>
      <c r="AQ441" s="332"/>
    </row>
    <row r="442" spans="1:43">
      <c r="A442" s="332"/>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c r="Z442" s="332"/>
      <c r="AA442" s="332"/>
      <c r="AB442" s="332"/>
      <c r="AC442" s="332"/>
      <c r="AD442" s="332"/>
      <c r="AE442" s="332"/>
      <c r="AF442" s="332"/>
      <c r="AG442" s="332"/>
      <c r="AH442" s="332"/>
      <c r="AI442" s="332"/>
      <c r="AJ442" s="332"/>
      <c r="AK442" s="332"/>
      <c r="AL442" s="332"/>
      <c r="AM442" s="332"/>
      <c r="AN442" s="332"/>
      <c r="AO442" s="332"/>
      <c r="AP442" s="332"/>
      <c r="AQ442" s="332"/>
    </row>
    <row r="443" spans="1:43">
      <c r="A443" s="332"/>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c r="Z443" s="332"/>
      <c r="AA443" s="332"/>
      <c r="AB443" s="332"/>
      <c r="AC443" s="332"/>
      <c r="AD443" s="332"/>
      <c r="AE443" s="332"/>
      <c r="AF443" s="332"/>
      <c r="AG443" s="332"/>
      <c r="AH443" s="332"/>
      <c r="AI443" s="332"/>
      <c r="AJ443" s="332"/>
      <c r="AK443" s="332"/>
      <c r="AL443" s="332"/>
      <c r="AM443" s="332"/>
      <c r="AN443" s="332"/>
      <c r="AO443" s="332"/>
      <c r="AP443" s="332"/>
      <c r="AQ443" s="332"/>
    </row>
    <row r="444" spans="1:43">
      <c r="A444" s="332"/>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2"/>
      <c r="AD444" s="332"/>
      <c r="AE444" s="332"/>
      <c r="AF444" s="332"/>
      <c r="AG444" s="332"/>
      <c r="AH444" s="332"/>
      <c r="AI444" s="332"/>
      <c r="AJ444" s="332"/>
      <c r="AK444" s="332"/>
      <c r="AL444" s="332"/>
      <c r="AM444" s="332"/>
      <c r="AN444" s="332"/>
      <c r="AO444" s="332"/>
      <c r="AP444" s="332"/>
      <c r="AQ444" s="332"/>
    </row>
    <row r="445" spans="1:43">
      <c r="A445" s="332"/>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c r="AA445" s="332"/>
      <c r="AB445" s="332"/>
      <c r="AC445" s="332"/>
      <c r="AD445" s="332"/>
      <c r="AE445" s="332"/>
      <c r="AF445" s="332"/>
      <c r="AG445" s="332"/>
      <c r="AH445" s="332"/>
      <c r="AI445" s="332"/>
      <c r="AJ445" s="332"/>
      <c r="AK445" s="332"/>
      <c r="AL445" s="332"/>
      <c r="AM445" s="332"/>
      <c r="AN445" s="332"/>
      <c r="AO445" s="332"/>
      <c r="AP445" s="332"/>
      <c r="AQ445" s="332"/>
    </row>
    <row r="446" spans="1:43">
      <c r="A446" s="332"/>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c r="Z446" s="332"/>
      <c r="AA446" s="332"/>
      <c r="AB446" s="332"/>
      <c r="AC446" s="332"/>
      <c r="AD446" s="332"/>
      <c r="AE446" s="332"/>
      <c r="AF446" s="332"/>
      <c r="AG446" s="332"/>
      <c r="AH446" s="332"/>
      <c r="AI446" s="332"/>
      <c r="AJ446" s="332"/>
      <c r="AK446" s="332"/>
      <c r="AL446" s="332"/>
      <c r="AM446" s="332"/>
      <c r="AN446" s="332"/>
      <c r="AO446" s="332"/>
      <c r="AP446" s="332"/>
      <c r="AQ446" s="332"/>
    </row>
    <row r="447" spans="1:43">
      <c r="A447" s="332"/>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2"/>
      <c r="AA447" s="332"/>
      <c r="AB447" s="332"/>
      <c r="AC447" s="332"/>
      <c r="AD447" s="332"/>
      <c r="AE447" s="332"/>
      <c r="AF447" s="332"/>
      <c r="AG447" s="332"/>
      <c r="AH447" s="332"/>
      <c r="AI447" s="332"/>
      <c r="AJ447" s="332"/>
      <c r="AK447" s="332"/>
      <c r="AL447" s="332"/>
      <c r="AM447" s="332"/>
      <c r="AN447" s="332"/>
      <c r="AO447" s="332"/>
      <c r="AP447" s="332"/>
      <c r="AQ447" s="332"/>
    </row>
    <row r="448" spans="1:43">
      <c r="A448" s="332"/>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c r="Z448" s="332"/>
      <c r="AA448" s="332"/>
      <c r="AB448" s="332"/>
      <c r="AC448" s="332"/>
      <c r="AD448" s="332"/>
      <c r="AE448" s="332"/>
      <c r="AF448" s="332"/>
      <c r="AG448" s="332"/>
      <c r="AH448" s="332"/>
      <c r="AI448" s="332"/>
      <c r="AJ448" s="332"/>
      <c r="AK448" s="332"/>
      <c r="AL448" s="332"/>
      <c r="AM448" s="332"/>
      <c r="AN448" s="332"/>
      <c r="AO448" s="332"/>
      <c r="AP448" s="332"/>
      <c r="AQ448" s="332"/>
    </row>
    <row r="449" spans="1:43">
      <c r="A449" s="332"/>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2"/>
      <c r="AD449" s="332"/>
      <c r="AE449" s="332"/>
      <c r="AF449" s="332"/>
      <c r="AG449" s="332"/>
      <c r="AH449" s="332"/>
      <c r="AI449" s="332"/>
      <c r="AJ449" s="332"/>
      <c r="AK449" s="332"/>
      <c r="AL449" s="332"/>
      <c r="AM449" s="332"/>
      <c r="AN449" s="332"/>
      <c r="AO449" s="332"/>
      <c r="AP449" s="332"/>
      <c r="AQ449" s="332"/>
    </row>
    <row r="450" spans="1:43">
      <c r="A450" s="332"/>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332"/>
      <c r="AF450" s="332"/>
      <c r="AG450" s="332"/>
      <c r="AH450" s="332"/>
      <c r="AI450" s="332"/>
      <c r="AJ450" s="332"/>
      <c r="AK450" s="332"/>
      <c r="AL450" s="332"/>
      <c r="AM450" s="332"/>
      <c r="AN450" s="332"/>
      <c r="AO450" s="332"/>
      <c r="AP450" s="332"/>
      <c r="AQ450" s="332"/>
    </row>
    <row r="451" spans="1:43">
      <c r="A451" s="332"/>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2"/>
      <c r="AD451" s="332"/>
      <c r="AE451" s="332"/>
      <c r="AF451" s="332"/>
      <c r="AG451" s="332"/>
      <c r="AH451" s="332"/>
      <c r="AI451" s="332"/>
      <c r="AJ451" s="332"/>
      <c r="AK451" s="332"/>
      <c r="AL451" s="332"/>
      <c r="AM451" s="332"/>
      <c r="AN451" s="332"/>
      <c r="AO451" s="332"/>
      <c r="AP451" s="332"/>
      <c r="AQ451" s="332"/>
    </row>
    <row r="452" spans="1:43">
      <c r="A452" s="332"/>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c r="Z452" s="332"/>
      <c r="AA452" s="332"/>
      <c r="AB452" s="332"/>
      <c r="AC452" s="332"/>
      <c r="AD452" s="332"/>
      <c r="AE452" s="332"/>
      <c r="AF452" s="332"/>
      <c r="AG452" s="332"/>
      <c r="AH452" s="332"/>
      <c r="AI452" s="332"/>
      <c r="AJ452" s="332"/>
      <c r="AK452" s="332"/>
      <c r="AL452" s="332"/>
      <c r="AM452" s="332"/>
      <c r="AN452" s="332"/>
      <c r="AO452" s="332"/>
      <c r="AP452" s="332"/>
      <c r="AQ452" s="332"/>
    </row>
    <row r="453" spans="1:43">
      <c r="A453" s="332"/>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332"/>
      <c r="AF453" s="332"/>
      <c r="AG453" s="332"/>
      <c r="AH453" s="332"/>
      <c r="AI453" s="332"/>
      <c r="AJ453" s="332"/>
      <c r="AK453" s="332"/>
      <c r="AL453" s="332"/>
      <c r="AM453" s="332"/>
      <c r="AN453" s="332"/>
      <c r="AO453" s="332"/>
      <c r="AP453" s="332"/>
      <c r="AQ453" s="332"/>
    </row>
    <row r="454" spans="1:43">
      <c r="A454" s="332"/>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332"/>
      <c r="AF454" s="332"/>
      <c r="AG454" s="332"/>
      <c r="AH454" s="332"/>
      <c r="AI454" s="332"/>
      <c r="AJ454" s="332"/>
      <c r="AK454" s="332"/>
      <c r="AL454" s="332"/>
      <c r="AM454" s="332"/>
      <c r="AN454" s="332"/>
      <c r="AO454" s="332"/>
      <c r="AP454" s="332"/>
      <c r="AQ454" s="332"/>
    </row>
    <row r="455" spans="1:43">
      <c r="A455" s="332"/>
      <c r="B455" s="332"/>
      <c r="C455" s="332"/>
      <c r="D455" s="332"/>
      <c r="E455" s="332"/>
      <c r="F455" s="332"/>
      <c r="G455" s="332"/>
      <c r="H455" s="332"/>
      <c r="I455" s="332"/>
      <c r="J455" s="332"/>
      <c r="K455" s="332"/>
      <c r="L455" s="332"/>
      <c r="M455" s="332"/>
      <c r="N455" s="332"/>
      <c r="O455" s="332"/>
      <c r="P455" s="332"/>
      <c r="Q455" s="332"/>
      <c r="R455" s="332"/>
      <c r="S455" s="332"/>
      <c r="T455" s="332"/>
      <c r="U455" s="332"/>
      <c r="V455" s="332"/>
      <c r="W455" s="332"/>
      <c r="X455" s="332"/>
      <c r="Y455" s="332"/>
      <c r="Z455" s="332"/>
      <c r="AA455" s="332"/>
      <c r="AB455" s="332"/>
      <c r="AC455" s="332"/>
      <c r="AD455" s="332"/>
      <c r="AE455" s="332"/>
      <c r="AF455" s="332"/>
      <c r="AG455" s="332"/>
      <c r="AH455" s="332"/>
      <c r="AI455" s="332"/>
      <c r="AJ455" s="332"/>
      <c r="AK455" s="332"/>
      <c r="AL455" s="332"/>
      <c r="AM455" s="332"/>
      <c r="AN455" s="332"/>
      <c r="AO455" s="332"/>
      <c r="AP455" s="332"/>
      <c r="AQ455" s="332"/>
    </row>
    <row r="456" spans="1:43">
      <c r="A456" s="332"/>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332"/>
      <c r="AE456" s="332"/>
      <c r="AF456" s="332"/>
      <c r="AG456" s="332"/>
      <c r="AH456" s="332"/>
      <c r="AI456" s="332"/>
      <c r="AJ456" s="332"/>
      <c r="AK456" s="332"/>
      <c r="AL456" s="332"/>
      <c r="AM456" s="332"/>
      <c r="AN456" s="332"/>
      <c r="AO456" s="332"/>
      <c r="AP456" s="332"/>
      <c r="AQ456" s="332"/>
    </row>
    <row r="457" spans="1:43">
      <c r="A457" s="332"/>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2"/>
      <c r="AA457" s="332"/>
      <c r="AB457" s="332"/>
      <c r="AC457" s="332"/>
      <c r="AD457" s="332"/>
      <c r="AE457" s="332"/>
      <c r="AF457" s="332"/>
      <c r="AG457" s="332"/>
      <c r="AH457" s="332"/>
      <c r="AI457" s="332"/>
      <c r="AJ457" s="332"/>
      <c r="AK457" s="332"/>
      <c r="AL457" s="332"/>
      <c r="AM457" s="332"/>
      <c r="AN457" s="332"/>
      <c r="AO457" s="332"/>
      <c r="AP457" s="332"/>
      <c r="AQ457" s="332"/>
    </row>
    <row r="458" spans="1:43">
      <c r="A458" s="332"/>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c r="AB458" s="332"/>
      <c r="AC458" s="332"/>
      <c r="AD458" s="332"/>
      <c r="AE458" s="332"/>
      <c r="AF458" s="332"/>
      <c r="AG458" s="332"/>
      <c r="AH458" s="332"/>
      <c r="AI458" s="332"/>
      <c r="AJ458" s="332"/>
      <c r="AK458" s="332"/>
      <c r="AL458" s="332"/>
      <c r="AM458" s="332"/>
      <c r="AN458" s="332"/>
      <c r="AO458" s="332"/>
      <c r="AP458" s="332"/>
      <c r="AQ458" s="332"/>
    </row>
    <row r="459" spans="1:43">
      <c r="A459" s="332"/>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c r="Z459" s="332"/>
      <c r="AA459" s="332"/>
      <c r="AB459" s="332"/>
      <c r="AC459" s="332"/>
      <c r="AD459" s="332"/>
      <c r="AE459" s="332"/>
      <c r="AF459" s="332"/>
      <c r="AG459" s="332"/>
      <c r="AH459" s="332"/>
      <c r="AI459" s="332"/>
      <c r="AJ459" s="332"/>
      <c r="AK459" s="332"/>
      <c r="AL459" s="332"/>
      <c r="AM459" s="332"/>
      <c r="AN459" s="332"/>
      <c r="AO459" s="332"/>
      <c r="AP459" s="332"/>
      <c r="AQ459" s="332"/>
    </row>
    <row r="460" spans="1:43">
      <c r="A460" s="332"/>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c r="AB460" s="332"/>
      <c r="AC460" s="332"/>
      <c r="AD460" s="332"/>
      <c r="AE460" s="332"/>
      <c r="AF460" s="332"/>
      <c r="AG460" s="332"/>
      <c r="AH460" s="332"/>
      <c r="AI460" s="332"/>
      <c r="AJ460" s="332"/>
      <c r="AK460" s="332"/>
      <c r="AL460" s="332"/>
      <c r="AM460" s="332"/>
      <c r="AN460" s="332"/>
      <c r="AO460" s="332"/>
      <c r="AP460" s="332"/>
      <c r="AQ460" s="332"/>
    </row>
    <row r="461" spans="1:43">
      <c r="A461" s="332"/>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c r="AA461" s="332"/>
      <c r="AB461" s="332"/>
      <c r="AC461" s="332"/>
      <c r="AD461" s="332"/>
      <c r="AE461" s="332"/>
      <c r="AF461" s="332"/>
      <c r="AG461" s="332"/>
      <c r="AH461" s="332"/>
      <c r="AI461" s="332"/>
      <c r="AJ461" s="332"/>
      <c r="AK461" s="332"/>
      <c r="AL461" s="332"/>
      <c r="AM461" s="332"/>
      <c r="AN461" s="332"/>
      <c r="AO461" s="332"/>
      <c r="AP461" s="332"/>
      <c r="AQ461" s="332"/>
    </row>
    <row r="462" spans="1:43">
      <c r="A462" s="332"/>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2"/>
      <c r="AD462" s="332"/>
      <c r="AE462" s="332"/>
      <c r="AF462" s="332"/>
      <c r="AG462" s="332"/>
      <c r="AH462" s="332"/>
      <c r="AI462" s="332"/>
      <c r="AJ462" s="332"/>
      <c r="AK462" s="332"/>
      <c r="AL462" s="332"/>
      <c r="AM462" s="332"/>
      <c r="AN462" s="332"/>
      <c r="AO462" s="332"/>
      <c r="AP462" s="332"/>
      <c r="AQ462" s="332"/>
    </row>
    <row r="463" spans="1:43">
      <c r="A463" s="332"/>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332"/>
      <c r="AF463" s="332"/>
      <c r="AG463" s="332"/>
      <c r="AH463" s="332"/>
      <c r="AI463" s="332"/>
      <c r="AJ463" s="332"/>
      <c r="AK463" s="332"/>
      <c r="AL463" s="332"/>
      <c r="AM463" s="332"/>
      <c r="AN463" s="332"/>
      <c r="AO463" s="332"/>
      <c r="AP463" s="332"/>
      <c r="AQ463" s="332"/>
    </row>
    <row r="464" spans="1:43">
      <c r="A464" s="332"/>
      <c r="B464" s="332"/>
      <c r="C464" s="332"/>
      <c r="D464" s="332"/>
      <c r="E464" s="332"/>
      <c r="F464" s="332"/>
      <c r="G464" s="332"/>
      <c r="H464" s="332"/>
      <c r="I464" s="332"/>
      <c r="J464" s="332"/>
      <c r="K464" s="332"/>
      <c r="L464" s="332"/>
      <c r="M464" s="332"/>
      <c r="N464" s="332"/>
      <c r="O464" s="332"/>
      <c r="P464" s="332"/>
      <c r="Q464" s="332"/>
      <c r="R464" s="332"/>
      <c r="S464" s="332"/>
      <c r="T464" s="332"/>
      <c r="U464" s="332"/>
      <c r="V464" s="332"/>
      <c r="W464" s="332"/>
      <c r="X464" s="332"/>
      <c r="Y464" s="332"/>
      <c r="Z464" s="332"/>
      <c r="AA464" s="332"/>
      <c r="AB464" s="332"/>
      <c r="AC464" s="332"/>
      <c r="AD464" s="332"/>
      <c r="AE464" s="332"/>
      <c r="AF464" s="332"/>
      <c r="AG464" s="332"/>
      <c r="AH464" s="332"/>
      <c r="AI464" s="332"/>
      <c r="AJ464" s="332"/>
      <c r="AK464" s="332"/>
      <c r="AL464" s="332"/>
      <c r="AM464" s="332"/>
      <c r="AN464" s="332"/>
      <c r="AO464" s="332"/>
      <c r="AP464" s="332"/>
      <c r="AQ464" s="332"/>
    </row>
    <row r="465" spans="1:43">
      <c r="A465" s="332"/>
      <c r="B465" s="332"/>
      <c r="C465" s="332"/>
      <c r="D465" s="332"/>
      <c r="E465" s="332"/>
      <c r="F465" s="332"/>
      <c r="G465" s="332"/>
      <c r="H465" s="332"/>
      <c r="I465" s="332"/>
      <c r="J465" s="332"/>
      <c r="K465" s="332"/>
      <c r="L465" s="332"/>
      <c r="M465" s="332"/>
      <c r="N465" s="332"/>
      <c r="O465" s="332"/>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2"/>
      <c r="AN465" s="332"/>
      <c r="AO465" s="332"/>
      <c r="AP465" s="332"/>
      <c r="AQ465" s="332"/>
    </row>
    <row r="466" spans="1:43">
      <c r="A466" s="332"/>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c r="Z466" s="332"/>
      <c r="AA466" s="332"/>
      <c r="AB466" s="332"/>
      <c r="AC466" s="332"/>
      <c r="AD466" s="332"/>
      <c r="AE466" s="332"/>
      <c r="AF466" s="332"/>
      <c r="AG466" s="332"/>
      <c r="AH466" s="332"/>
      <c r="AI466" s="332"/>
      <c r="AJ466" s="332"/>
      <c r="AK466" s="332"/>
      <c r="AL466" s="332"/>
      <c r="AM466" s="332"/>
      <c r="AN466" s="332"/>
      <c r="AO466" s="332"/>
      <c r="AP466" s="332"/>
      <c r="AQ466" s="332"/>
    </row>
    <row r="467" spans="1:43">
      <c r="A467" s="332"/>
      <c r="B467" s="332"/>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c r="Z467" s="332"/>
      <c r="AA467" s="332"/>
      <c r="AB467" s="332"/>
      <c r="AC467" s="332"/>
      <c r="AD467" s="332"/>
      <c r="AE467" s="332"/>
      <c r="AF467" s="332"/>
      <c r="AG467" s="332"/>
      <c r="AH467" s="332"/>
      <c r="AI467" s="332"/>
      <c r="AJ467" s="332"/>
      <c r="AK467" s="332"/>
      <c r="AL467" s="332"/>
      <c r="AM467" s="332"/>
      <c r="AN467" s="332"/>
      <c r="AO467" s="332"/>
      <c r="AP467" s="332"/>
      <c r="AQ467" s="332"/>
    </row>
    <row r="468" spans="1:43">
      <c r="A468" s="332"/>
      <c r="B468" s="332"/>
      <c r="C468" s="332"/>
      <c r="D468" s="332"/>
      <c r="E468" s="332"/>
      <c r="F468" s="332"/>
      <c r="G468" s="332"/>
      <c r="H468" s="332"/>
      <c r="I468" s="332"/>
      <c r="J468" s="332"/>
      <c r="K468" s="332"/>
      <c r="L468" s="332"/>
      <c r="M468" s="332"/>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32"/>
      <c r="AL468" s="332"/>
      <c r="AM468" s="332"/>
      <c r="AN468" s="332"/>
      <c r="AO468" s="332"/>
      <c r="AP468" s="332"/>
      <c r="AQ468" s="332"/>
    </row>
    <row r="469" spans="1:43">
      <c r="A469" s="332"/>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332"/>
      <c r="AE469" s="332"/>
      <c r="AF469" s="332"/>
      <c r="AG469" s="332"/>
      <c r="AH469" s="332"/>
      <c r="AI469" s="332"/>
      <c r="AJ469" s="332"/>
      <c r="AK469" s="332"/>
      <c r="AL469" s="332"/>
      <c r="AM469" s="332"/>
      <c r="AN469" s="332"/>
      <c r="AO469" s="332"/>
      <c r="AP469" s="332"/>
      <c r="AQ469" s="332"/>
    </row>
    <row r="470" spans="1:43">
      <c r="A470" s="332"/>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332"/>
      <c r="AF470" s="332"/>
      <c r="AG470" s="332"/>
      <c r="AH470" s="332"/>
      <c r="AI470" s="332"/>
      <c r="AJ470" s="332"/>
      <c r="AK470" s="332"/>
      <c r="AL470" s="332"/>
      <c r="AM470" s="332"/>
      <c r="AN470" s="332"/>
      <c r="AO470" s="332"/>
      <c r="AP470" s="332"/>
      <c r="AQ470" s="332"/>
    </row>
    <row r="471" spans="1:43">
      <c r="A471" s="332"/>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c r="AB471" s="332"/>
      <c r="AC471" s="332"/>
      <c r="AD471" s="332"/>
      <c r="AE471" s="332"/>
      <c r="AF471" s="332"/>
      <c r="AG471" s="332"/>
      <c r="AH471" s="332"/>
      <c r="AI471" s="332"/>
      <c r="AJ471" s="332"/>
      <c r="AK471" s="332"/>
      <c r="AL471" s="332"/>
      <c r="AM471" s="332"/>
      <c r="AN471" s="332"/>
      <c r="AO471" s="332"/>
      <c r="AP471" s="332"/>
      <c r="AQ471" s="332"/>
    </row>
    <row r="472" spans="1:43">
      <c r="A472" s="332"/>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2"/>
      <c r="AD472" s="332"/>
      <c r="AE472" s="332"/>
      <c r="AF472" s="332"/>
      <c r="AG472" s="332"/>
      <c r="AH472" s="332"/>
      <c r="AI472" s="332"/>
      <c r="AJ472" s="332"/>
      <c r="AK472" s="332"/>
      <c r="AL472" s="332"/>
      <c r="AM472" s="332"/>
      <c r="AN472" s="332"/>
      <c r="AO472" s="332"/>
      <c r="AP472" s="332"/>
      <c r="AQ472" s="332"/>
    </row>
    <row r="473" spans="1:43">
      <c r="A473" s="332"/>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2"/>
      <c r="AD473" s="332"/>
      <c r="AE473" s="332"/>
      <c r="AF473" s="332"/>
      <c r="AG473" s="332"/>
      <c r="AH473" s="332"/>
      <c r="AI473" s="332"/>
      <c r="AJ473" s="332"/>
      <c r="AK473" s="332"/>
      <c r="AL473" s="332"/>
      <c r="AM473" s="332"/>
      <c r="AN473" s="332"/>
      <c r="AO473" s="332"/>
      <c r="AP473" s="332"/>
      <c r="AQ473" s="332"/>
    </row>
    <row r="474" spans="1:43">
      <c r="A474" s="332"/>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c r="Z474" s="332"/>
      <c r="AA474" s="332"/>
      <c r="AB474" s="332"/>
      <c r="AC474" s="332"/>
      <c r="AD474" s="332"/>
      <c r="AE474" s="332"/>
      <c r="AF474" s="332"/>
      <c r="AG474" s="332"/>
      <c r="AH474" s="332"/>
      <c r="AI474" s="332"/>
      <c r="AJ474" s="332"/>
      <c r="AK474" s="332"/>
      <c r="AL474" s="332"/>
      <c r="AM474" s="332"/>
      <c r="AN474" s="332"/>
      <c r="AO474" s="332"/>
      <c r="AP474" s="332"/>
      <c r="AQ474" s="332"/>
    </row>
    <row r="475" spans="1:43">
      <c r="A475" s="332"/>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c r="AA475" s="332"/>
      <c r="AB475" s="332"/>
      <c r="AC475" s="332"/>
      <c r="AD475" s="332"/>
      <c r="AE475" s="332"/>
      <c r="AF475" s="332"/>
      <c r="AG475" s="332"/>
      <c r="AH475" s="332"/>
      <c r="AI475" s="332"/>
      <c r="AJ475" s="332"/>
      <c r="AK475" s="332"/>
      <c r="AL475" s="332"/>
      <c r="AM475" s="332"/>
      <c r="AN475" s="332"/>
      <c r="AO475" s="332"/>
      <c r="AP475" s="332"/>
      <c r="AQ475" s="332"/>
    </row>
    <row r="476" spans="1:43">
      <c r="A476" s="332"/>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c r="AA476" s="332"/>
      <c r="AB476" s="332"/>
      <c r="AC476" s="332"/>
      <c r="AD476" s="332"/>
      <c r="AE476" s="332"/>
      <c r="AF476" s="332"/>
      <c r="AG476" s="332"/>
      <c r="AH476" s="332"/>
      <c r="AI476" s="332"/>
      <c r="AJ476" s="332"/>
      <c r="AK476" s="332"/>
      <c r="AL476" s="332"/>
      <c r="AM476" s="332"/>
      <c r="AN476" s="332"/>
      <c r="AO476" s="332"/>
      <c r="AP476" s="332"/>
      <c r="AQ476" s="332"/>
    </row>
    <row r="477" spans="1:43">
      <c r="A477" s="332"/>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2"/>
      <c r="AD477" s="332"/>
      <c r="AE477" s="332"/>
      <c r="AF477" s="332"/>
      <c r="AG477" s="332"/>
      <c r="AH477" s="332"/>
      <c r="AI477" s="332"/>
      <c r="AJ477" s="332"/>
      <c r="AK477" s="332"/>
      <c r="AL477" s="332"/>
      <c r="AM477" s="332"/>
      <c r="AN477" s="332"/>
      <c r="AO477" s="332"/>
      <c r="AP477" s="332"/>
      <c r="AQ477" s="332"/>
    </row>
    <row r="478" spans="1:43">
      <c r="A478" s="332"/>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332"/>
      <c r="AF478" s="332"/>
      <c r="AG478" s="332"/>
      <c r="AH478" s="332"/>
      <c r="AI478" s="332"/>
      <c r="AJ478" s="332"/>
      <c r="AK478" s="332"/>
      <c r="AL478" s="332"/>
      <c r="AM478" s="332"/>
      <c r="AN478" s="332"/>
      <c r="AO478" s="332"/>
      <c r="AP478" s="332"/>
      <c r="AQ478" s="332"/>
    </row>
    <row r="479" spans="1:43">
      <c r="A479" s="332"/>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332"/>
      <c r="AF479" s="332"/>
      <c r="AG479" s="332"/>
      <c r="AH479" s="332"/>
      <c r="AI479" s="332"/>
      <c r="AJ479" s="332"/>
      <c r="AK479" s="332"/>
      <c r="AL479" s="332"/>
      <c r="AM479" s="332"/>
      <c r="AN479" s="332"/>
      <c r="AO479" s="332"/>
      <c r="AP479" s="332"/>
      <c r="AQ479" s="332"/>
    </row>
    <row r="480" spans="1:43">
      <c r="A480" s="332"/>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c r="AA480" s="332"/>
      <c r="AB480" s="332"/>
      <c r="AC480" s="332"/>
      <c r="AD480" s="332"/>
      <c r="AE480" s="332"/>
      <c r="AF480" s="332"/>
      <c r="AG480" s="332"/>
      <c r="AH480" s="332"/>
      <c r="AI480" s="332"/>
      <c r="AJ480" s="332"/>
      <c r="AK480" s="332"/>
      <c r="AL480" s="332"/>
      <c r="AM480" s="332"/>
      <c r="AN480" s="332"/>
      <c r="AO480" s="332"/>
      <c r="AP480" s="332"/>
      <c r="AQ480" s="332"/>
    </row>
    <row r="481" spans="1:43">
      <c r="A481" s="332"/>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c r="AA481" s="332"/>
      <c r="AB481" s="332"/>
      <c r="AC481" s="332"/>
      <c r="AD481" s="332"/>
      <c r="AE481" s="332"/>
      <c r="AF481" s="332"/>
      <c r="AG481" s="332"/>
      <c r="AH481" s="332"/>
      <c r="AI481" s="332"/>
      <c r="AJ481" s="332"/>
      <c r="AK481" s="332"/>
      <c r="AL481" s="332"/>
      <c r="AM481" s="332"/>
      <c r="AN481" s="332"/>
      <c r="AO481" s="332"/>
      <c r="AP481" s="332"/>
      <c r="AQ481" s="332"/>
    </row>
    <row r="482" spans="1:43">
      <c r="A482" s="332"/>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2"/>
      <c r="AD482" s="332"/>
      <c r="AE482" s="332"/>
      <c r="AF482" s="332"/>
      <c r="AG482" s="332"/>
      <c r="AH482" s="332"/>
      <c r="AI482" s="332"/>
      <c r="AJ482" s="332"/>
      <c r="AK482" s="332"/>
      <c r="AL482" s="332"/>
      <c r="AM482" s="332"/>
      <c r="AN482" s="332"/>
      <c r="AO482" s="332"/>
      <c r="AP482" s="332"/>
      <c r="AQ482" s="332"/>
    </row>
    <row r="483" spans="1:43">
      <c r="A483" s="332"/>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2"/>
      <c r="AD483" s="332"/>
      <c r="AE483" s="332"/>
      <c r="AF483" s="332"/>
      <c r="AG483" s="332"/>
      <c r="AH483" s="332"/>
      <c r="AI483" s="332"/>
      <c r="AJ483" s="332"/>
      <c r="AK483" s="332"/>
      <c r="AL483" s="332"/>
      <c r="AM483" s="332"/>
      <c r="AN483" s="332"/>
      <c r="AO483" s="332"/>
      <c r="AP483" s="332"/>
      <c r="AQ483" s="332"/>
    </row>
    <row r="484" spans="1:43">
      <c r="A484" s="332"/>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c r="Z484" s="332"/>
      <c r="AA484" s="332"/>
      <c r="AB484" s="332"/>
      <c r="AC484" s="332"/>
      <c r="AD484" s="332"/>
      <c r="AE484" s="332"/>
      <c r="AF484" s="332"/>
      <c r="AG484" s="332"/>
      <c r="AH484" s="332"/>
      <c r="AI484" s="332"/>
      <c r="AJ484" s="332"/>
      <c r="AK484" s="332"/>
      <c r="AL484" s="332"/>
      <c r="AM484" s="332"/>
      <c r="AN484" s="332"/>
      <c r="AO484" s="332"/>
      <c r="AP484" s="332"/>
      <c r="AQ484" s="332"/>
    </row>
    <row r="485" spans="1:43">
      <c r="A485" s="332"/>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332"/>
      <c r="AE485" s="332"/>
      <c r="AF485" s="332"/>
      <c r="AG485" s="332"/>
      <c r="AH485" s="332"/>
      <c r="AI485" s="332"/>
      <c r="AJ485" s="332"/>
      <c r="AK485" s="332"/>
      <c r="AL485" s="332"/>
      <c r="AM485" s="332"/>
      <c r="AN485" s="332"/>
      <c r="AO485" s="332"/>
      <c r="AP485" s="332"/>
      <c r="AQ485" s="332"/>
    </row>
    <row r="486" spans="1:43">
      <c r="A486" s="332"/>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c r="Z486" s="332"/>
      <c r="AA486" s="332"/>
      <c r="AB486" s="332"/>
      <c r="AC486" s="332"/>
      <c r="AD486" s="332"/>
      <c r="AE486" s="332"/>
      <c r="AF486" s="332"/>
      <c r="AG486" s="332"/>
      <c r="AH486" s="332"/>
      <c r="AI486" s="332"/>
      <c r="AJ486" s="332"/>
      <c r="AK486" s="332"/>
      <c r="AL486" s="332"/>
      <c r="AM486" s="332"/>
      <c r="AN486" s="332"/>
      <c r="AO486" s="332"/>
      <c r="AP486" s="332"/>
      <c r="AQ486" s="332"/>
    </row>
    <row r="487" spans="1:43">
      <c r="A487" s="332"/>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332"/>
      <c r="AE487" s="332"/>
      <c r="AF487" s="332"/>
      <c r="AG487" s="332"/>
      <c r="AH487" s="332"/>
      <c r="AI487" s="332"/>
      <c r="AJ487" s="332"/>
      <c r="AK487" s="332"/>
      <c r="AL487" s="332"/>
      <c r="AM487" s="332"/>
      <c r="AN487" s="332"/>
      <c r="AO487" s="332"/>
      <c r="AP487" s="332"/>
      <c r="AQ487" s="332"/>
    </row>
    <row r="488" spans="1:43">
      <c r="A488" s="332"/>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332"/>
      <c r="AF488" s="332"/>
      <c r="AG488" s="332"/>
      <c r="AH488" s="332"/>
      <c r="AI488" s="332"/>
      <c r="AJ488" s="332"/>
      <c r="AK488" s="332"/>
      <c r="AL488" s="332"/>
      <c r="AM488" s="332"/>
      <c r="AN488" s="332"/>
      <c r="AO488" s="332"/>
      <c r="AP488" s="332"/>
      <c r="AQ488" s="332"/>
    </row>
    <row r="489" spans="1:43">
      <c r="A489" s="332"/>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c r="AA489" s="332"/>
      <c r="AB489" s="332"/>
      <c r="AC489" s="332"/>
      <c r="AD489" s="332"/>
      <c r="AE489" s="332"/>
      <c r="AF489" s="332"/>
      <c r="AG489" s="332"/>
      <c r="AH489" s="332"/>
      <c r="AI489" s="332"/>
      <c r="AJ489" s="332"/>
      <c r="AK489" s="332"/>
      <c r="AL489" s="332"/>
      <c r="AM489" s="332"/>
      <c r="AN489" s="332"/>
      <c r="AO489" s="332"/>
      <c r="AP489" s="332"/>
      <c r="AQ489" s="332"/>
    </row>
    <row r="490" spans="1:43">
      <c r="A490" s="332"/>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c r="AA490" s="332"/>
      <c r="AB490" s="332"/>
      <c r="AC490" s="332"/>
      <c r="AD490" s="332"/>
      <c r="AE490" s="332"/>
      <c r="AF490" s="332"/>
      <c r="AG490" s="332"/>
      <c r="AH490" s="332"/>
      <c r="AI490" s="332"/>
      <c r="AJ490" s="332"/>
      <c r="AK490" s="332"/>
      <c r="AL490" s="332"/>
      <c r="AM490" s="332"/>
      <c r="AN490" s="332"/>
      <c r="AO490" s="332"/>
      <c r="AP490" s="332"/>
      <c r="AQ490" s="332"/>
    </row>
    <row r="491" spans="1:43">
      <c r="A491" s="332"/>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2"/>
      <c r="AD491" s="332"/>
      <c r="AE491" s="332"/>
      <c r="AF491" s="332"/>
      <c r="AG491" s="332"/>
      <c r="AH491" s="332"/>
      <c r="AI491" s="332"/>
      <c r="AJ491" s="332"/>
      <c r="AK491" s="332"/>
      <c r="AL491" s="332"/>
      <c r="AM491" s="332"/>
      <c r="AN491" s="332"/>
      <c r="AO491" s="332"/>
      <c r="AP491" s="332"/>
      <c r="AQ491" s="332"/>
    </row>
    <row r="492" spans="1:43">
      <c r="A492" s="332"/>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c r="AA492" s="332"/>
      <c r="AB492" s="332"/>
      <c r="AC492" s="332"/>
      <c r="AD492" s="332"/>
      <c r="AE492" s="332"/>
      <c r="AF492" s="332"/>
      <c r="AG492" s="332"/>
      <c r="AH492" s="332"/>
      <c r="AI492" s="332"/>
      <c r="AJ492" s="332"/>
      <c r="AK492" s="332"/>
      <c r="AL492" s="332"/>
      <c r="AM492" s="332"/>
      <c r="AN492" s="332"/>
      <c r="AO492" s="332"/>
      <c r="AP492" s="332"/>
      <c r="AQ492" s="332"/>
    </row>
    <row r="493" spans="1:43">
      <c r="A493" s="332"/>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c r="Z493" s="332"/>
      <c r="AA493" s="332"/>
      <c r="AB493" s="332"/>
      <c r="AC493" s="332"/>
      <c r="AD493" s="332"/>
      <c r="AE493" s="332"/>
      <c r="AF493" s="332"/>
      <c r="AG493" s="332"/>
      <c r="AH493" s="332"/>
      <c r="AI493" s="332"/>
      <c r="AJ493" s="332"/>
      <c r="AK493" s="332"/>
      <c r="AL493" s="332"/>
      <c r="AM493" s="332"/>
      <c r="AN493" s="332"/>
      <c r="AO493" s="332"/>
      <c r="AP493" s="332"/>
      <c r="AQ493" s="332"/>
    </row>
    <row r="494" spans="1:43">
      <c r="A494" s="332"/>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332"/>
      <c r="AE494" s="332"/>
      <c r="AF494" s="332"/>
      <c r="AG494" s="332"/>
      <c r="AH494" s="332"/>
      <c r="AI494" s="332"/>
      <c r="AJ494" s="332"/>
      <c r="AK494" s="332"/>
      <c r="AL494" s="332"/>
      <c r="AM494" s="332"/>
      <c r="AN494" s="332"/>
      <c r="AO494" s="332"/>
      <c r="AP494" s="332"/>
      <c r="AQ494" s="332"/>
    </row>
    <row r="495" spans="1:43">
      <c r="A495" s="332"/>
      <c r="B495" s="332"/>
      <c r="C495" s="332"/>
      <c r="D495" s="332"/>
      <c r="E495" s="332"/>
      <c r="F495" s="332"/>
      <c r="G495" s="332"/>
      <c r="H495" s="332"/>
      <c r="I495" s="332"/>
      <c r="J495" s="332"/>
      <c r="K495" s="332"/>
      <c r="L495" s="332"/>
      <c r="M495" s="332"/>
      <c r="N495" s="332"/>
      <c r="O495" s="332"/>
      <c r="P495" s="332"/>
      <c r="Q495" s="332"/>
      <c r="R495" s="332"/>
      <c r="S495" s="332"/>
      <c r="T495" s="332"/>
      <c r="U495" s="332"/>
      <c r="V495" s="332"/>
      <c r="W495" s="332"/>
      <c r="X495" s="332"/>
      <c r="Y495" s="332"/>
      <c r="Z495" s="332"/>
      <c r="AA495" s="332"/>
      <c r="AB495" s="332"/>
      <c r="AC495" s="332"/>
      <c r="AD495" s="332"/>
      <c r="AE495" s="332"/>
      <c r="AF495" s="332"/>
      <c r="AG495" s="332"/>
      <c r="AH495" s="332"/>
      <c r="AI495" s="332"/>
      <c r="AJ495" s="332"/>
      <c r="AK495" s="332"/>
      <c r="AL495" s="332"/>
      <c r="AM495" s="332"/>
      <c r="AN495" s="332"/>
      <c r="AO495" s="332"/>
      <c r="AP495" s="332"/>
      <c r="AQ495" s="332"/>
    </row>
    <row r="496" spans="1:43">
      <c r="A496" s="332"/>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c r="Z496" s="332"/>
      <c r="AA496" s="332"/>
      <c r="AB496" s="332"/>
      <c r="AC496" s="332"/>
      <c r="AD496" s="332"/>
      <c r="AE496" s="332"/>
      <c r="AF496" s="332"/>
      <c r="AG496" s="332"/>
      <c r="AH496" s="332"/>
      <c r="AI496" s="332"/>
      <c r="AJ496" s="332"/>
      <c r="AK496" s="332"/>
      <c r="AL496" s="332"/>
      <c r="AM496" s="332"/>
      <c r="AN496" s="332"/>
      <c r="AO496" s="332"/>
      <c r="AP496" s="332"/>
      <c r="AQ496" s="332"/>
    </row>
    <row r="497" spans="1:43">
      <c r="A497" s="332"/>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c r="AB497" s="332"/>
      <c r="AC497" s="332"/>
      <c r="AD497" s="332"/>
      <c r="AE497" s="332"/>
      <c r="AF497" s="332"/>
      <c r="AG497" s="332"/>
      <c r="AH497" s="332"/>
      <c r="AI497" s="332"/>
      <c r="AJ497" s="332"/>
      <c r="AK497" s="332"/>
      <c r="AL497" s="332"/>
      <c r="AM497" s="332"/>
      <c r="AN497" s="332"/>
      <c r="AO497" s="332"/>
      <c r="AP497" s="332"/>
      <c r="AQ497" s="332"/>
    </row>
    <row r="498" spans="1:43">
      <c r="A498" s="332"/>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332"/>
      <c r="AF498" s="332"/>
      <c r="AG498" s="332"/>
      <c r="AH498" s="332"/>
      <c r="AI498" s="332"/>
      <c r="AJ498" s="332"/>
      <c r="AK498" s="332"/>
      <c r="AL498" s="332"/>
      <c r="AM498" s="332"/>
      <c r="AN498" s="332"/>
      <c r="AO498" s="332"/>
      <c r="AP498" s="332"/>
      <c r="AQ498" s="332"/>
    </row>
    <row r="499" spans="1:43">
      <c r="A499" s="332"/>
      <c r="B499" s="332"/>
      <c r="C499" s="332"/>
      <c r="D499" s="332"/>
      <c r="E499" s="332"/>
      <c r="F499" s="332"/>
      <c r="G499" s="332"/>
      <c r="H499" s="332"/>
      <c r="I499" s="332"/>
      <c r="J499" s="332"/>
      <c r="K499" s="332"/>
      <c r="L499" s="332"/>
      <c r="M499" s="332"/>
      <c r="N499" s="332"/>
      <c r="O499" s="332"/>
      <c r="P499" s="332"/>
      <c r="Q499" s="332"/>
      <c r="R499" s="332"/>
      <c r="S499" s="332"/>
      <c r="T499" s="332"/>
      <c r="U499" s="332"/>
      <c r="V499" s="332"/>
      <c r="W499" s="332"/>
      <c r="X499" s="332"/>
      <c r="Y499" s="332"/>
      <c r="Z499" s="332"/>
      <c r="AA499" s="332"/>
      <c r="AB499" s="332"/>
      <c r="AC499" s="332"/>
      <c r="AD499" s="332"/>
      <c r="AE499" s="332"/>
      <c r="AF499" s="332"/>
      <c r="AG499" s="332"/>
      <c r="AH499" s="332"/>
      <c r="AI499" s="332"/>
      <c r="AJ499" s="332"/>
      <c r="AK499" s="332"/>
      <c r="AL499" s="332"/>
      <c r="AM499" s="332"/>
      <c r="AN499" s="332"/>
      <c r="AO499" s="332"/>
      <c r="AP499" s="332"/>
      <c r="AQ499" s="332"/>
    </row>
    <row r="500" spans="1:43">
      <c r="A500" s="332"/>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c r="Z500" s="332"/>
      <c r="AA500" s="332"/>
      <c r="AB500" s="332"/>
      <c r="AC500" s="332"/>
      <c r="AD500" s="332"/>
      <c r="AE500" s="332"/>
      <c r="AF500" s="332"/>
      <c r="AG500" s="332"/>
      <c r="AH500" s="332"/>
      <c r="AI500" s="332"/>
      <c r="AJ500" s="332"/>
      <c r="AK500" s="332"/>
      <c r="AL500" s="332"/>
      <c r="AM500" s="332"/>
      <c r="AN500" s="332"/>
      <c r="AO500" s="332"/>
      <c r="AP500" s="332"/>
      <c r="AQ500" s="332"/>
    </row>
    <row r="501" spans="1:43">
      <c r="A501" s="332"/>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32"/>
      <c r="AL501" s="332"/>
      <c r="AM501" s="332"/>
      <c r="AN501" s="332"/>
      <c r="AO501" s="332"/>
      <c r="AP501" s="332"/>
      <c r="AQ501" s="332"/>
    </row>
    <row r="502" spans="1:43">
      <c r="A502" s="332"/>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2"/>
      <c r="AD502" s="332"/>
      <c r="AE502" s="332"/>
      <c r="AF502" s="332"/>
      <c r="AG502" s="332"/>
      <c r="AH502" s="332"/>
      <c r="AI502" s="332"/>
      <c r="AJ502" s="332"/>
      <c r="AK502" s="332"/>
      <c r="AL502" s="332"/>
      <c r="AM502" s="332"/>
      <c r="AN502" s="332"/>
      <c r="AO502" s="332"/>
      <c r="AP502" s="332"/>
      <c r="AQ502" s="332"/>
    </row>
    <row r="503" spans="1:43">
      <c r="A503" s="332"/>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c r="AA503" s="332"/>
      <c r="AB503" s="332"/>
      <c r="AC503" s="332"/>
      <c r="AD503" s="332"/>
      <c r="AE503" s="332"/>
      <c r="AF503" s="332"/>
      <c r="AG503" s="332"/>
      <c r="AH503" s="332"/>
      <c r="AI503" s="332"/>
      <c r="AJ503" s="332"/>
      <c r="AK503" s="332"/>
      <c r="AL503" s="332"/>
      <c r="AM503" s="332"/>
      <c r="AN503" s="332"/>
      <c r="AO503" s="332"/>
      <c r="AP503" s="332"/>
      <c r="AQ503" s="332"/>
    </row>
    <row r="504" spans="1:43">
      <c r="A504" s="332"/>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2"/>
      <c r="AD504" s="332"/>
      <c r="AE504" s="332"/>
      <c r="AF504" s="332"/>
      <c r="AG504" s="332"/>
      <c r="AH504" s="332"/>
      <c r="AI504" s="332"/>
      <c r="AJ504" s="332"/>
      <c r="AK504" s="332"/>
      <c r="AL504" s="332"/>
      <c r="AM504" s="332"/>
      <c r="AN504" s="332"/>
      <c r="AO504" s="332"/>
      <c r="AP504" s="332"/>
      <c r="AQ504" s="332"/>
    </row>
    <row r="505" spans="1:43">
      <c r="A505" s="332"/>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2"/>
      <c r="AD505" s="332"/>
      <c r="AE505" s="332"/>
      <c r="AF505" s="332"/>
      <c r="AG505" s="332"/>
      <c r="AH505" s="332"/>
      <c r="AI505" s="332"/>
      <c r="AJ505" s="332"/>
      <c r="AK505" s="332"/>
      <c r="AL505" s="332"/>
      <c r="AM505" s="332"/>
      <c r="AN505" s="332"/>
      <c r="AO505" s="332"/>
      <c r="AP505" s="332"/>
      <c r="AQ505" s="332"/>
    </row>
    <row r="506" spans="1:43">
      <c r="A506" s="332"/>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332"/>
      <c r="AF506" s="332"/>
      <c r="AG506" s="332"/>
      <c r="AH506" s="332"/>
      <c r="AI506" s="332"/>
      <c r="AJ506" s="332"/>
      <c r="AK506" s="332"/>
      <c r="AL506" s="332"/>
      <c r="AM506" s="332"/>
      <c r="AN506" s="332"/>
      <c r="AO506" s="332"/>
      <c r="AP506" s="332"/>
      <c r="AQ506" s="332"/>
    </row>
    <row r="507" spans="1:43">
      <c r="A507" s="332"/>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332"/>
      <c r="AF507" s="332"/>
      <c r="AG507" s="332"/>
      <c r="AH507" s="332"/>
      <c r="AI507" s="332"/>
      <c r="AJ507" s="332"/>
      <c r="AK507" s="332"/>
      <c r="AL507" s="332"/>
      <c r="AM507" s="332"/>
      <c r="AN507" s="332"/>
      <c r="AO507" s="332"/>
      <c r="AP507" s="332"/>
      <c r="AQ507" s="332"/>
    </row>
    <row r="508" spans="1:43">
      <c r="A508" s="332"/>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c r="AB508" s="332"/>
      <c r="AC508" s="332"/>
      <c r="AD508" s="332"/>
      <c r="AE508" s="332"/>
      <c r="AF508" s="332"/>
      <c r="AG508" s="332"/>
      <c r="AH508" s="332"/>
      <c r="AI508" s="332"/>
      <c r="AJ508" s="332"/>
      <c r="AK508" s="332"/>
      <c r="AL508" s="332"/>
      <c r="AM508" s="332"/>
      <c r="AN508" s="332"/>
      <c r="AO508" s="332"/>
      <c r="AP508" s="332"/>
      <c r="AQ508" s="332"/>
    </row>
    <row r="509" spans="1:43">
      <c r="A509" s="332"/>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c r="AA509" s="332"/>
      <c r="AB509" s="332"/>
      <c r="AC509" s="332"/>
      <c r="AD509" s="332"/>
      <c r="AE509" s="332"/>
      <c r="AF509" s="332"/>
      <c r="AG509" s="332"/>
      <c r="AH509" s="332"/>
      <c r="AI509" s="332"/>
      <c r="AJ509" s="332"/>
      <c r="AK509" s="332"/>
      <c r="AL509" s="332"/>
      <c r="AM509" s="332"/>
      <c r="AN509" s="332"/>
      <c r="AO509" s="332"/>
      <c r="AP509" s="332"/>
      <c r="AQ509" s="332"/>
    </row>
    <row r="510" spans="1:43">
      <c r="A510" s="332"/>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332"/>
      <c r="AE510" s="332"/>
      <c r="AF510" s="332"/>
      <c r="AG510" s="332"/>
      <c r="AH510" s="332"/>
      <c r="AI510" s="332"/>
      <c r="AJ510" s="332"/>
      <c r="AK510" s="332"/>
      <c r="AL510" s="332"/>
      <c r="AM510" s="332"/>
      <c r="AN510" s="332"/>
      <c r="AO510" s="332"/>
      <c r="AP510" s="332"/>
      <c r="AQ510" s="332"/>
    </row>
    <row r="511" spans="1:43">
      <c r="A511" s="332"/>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2"/>
      <c r="AN511" s="332"/>
      <c r="AO511" s="332"/>
      <c r="AP511" s="332"/>
      <c r="AQ511" s="332"/>
    </row>
    <row r="512" spans="1:43">
      <c r="A512" s="332"/>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2"/>
      <c r="AD512" s="332"/>
      <c r="AE512" s="332"/>
      <c r="AF512" s="332"/>
      <c r="AG512" s="332"/>
      <c r="AH512" s="332"/>
      <c r="AI512" s="332"/>
      <c r="AJ512" s="332"/>
      <c r="AK512" s="332"/>
      <c r="AL512" s="332"/>
      <c r="AM512" s="332"/>
      <c r="AN512" s="332"/>
      <c r="AO512" s="332"/>
      <c r="AP512" s="332"/>
      <c r="AQ512" s="332"/>
    </row>
    <row r="513" spans="1:43">
      <c r="A513" s="332"/>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332"/>
      <c r="AE513" s="332"/>
      <c r="AF513" s="332"/>
      <c r="AG513" s="332"/>
      <c r="AH513" s="332"/>
      <c r="AI513" s="332"/>
      <c r="AJ513" s="332"/>
      <c r="AK513" s="332"/>
      <c r="AL513" s="332"/>
      <c r="AM513" s="332"/>
      <c r="AN513" s="332"/>
      <c r="AO513" s="332"/>
      <c r="AP513" s="332"/>
      <c r="AQ513" s="332"/>
    </row>
    <row r="514" spans="1:43">
      <c r="A514" s="332"/>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c r="AA514" s="332"/>
      <c r="AB514" s="332"/>
      <c r="AC514" s="332"/>
      <c r="AD514" s="332"/>
      <c r="AE514" s="332"/>
      <c r="AF514" s="332"/>
      <c r="AG514" s="332"/>
      <c r="AH514" s="332"/>
      <c r="AI514" s="332"/>
      <c r="AJ514" s="332"/>
      <c r="AK514" s="332"/>
      <c r="AL514" s="332"/>
      <c r="AM514" s="332"/>
      <c r="AN514" s="332"/>
      <c r="AO514" s="332"/>
      <c r="AP514" s="332"/>
      <c r="AQ514" s="332"/>
    </row>
    <row r="515" spans="1:43">
      <c r="A515" s="332"/>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332"/>
      <c r="AF515" s="332"/>
      <c r="AG515" s="332"/>
      <c r="AH515" s="332"/>
      <c r="AI515" s="332"/>
      <c r="AJ515" s="332"/>
      <c r="AK515" s="332"/>
      <c r="AL515" s="332"/>
      <c r="AM515" s="332"/>
      <c r="AN515" s="332"/>
      <c r="AO515" s="332"/>
      <c r="AP515" s="332"/>
      <c r="AQ515" s="332"/>
    </row>
    <row r="516" spans="1:43">
      <c r="A516" s="332"/>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c r="AB516" s="332"/>
      <c r="AC516" s="332"/>
      <c r="AD516" s="332"/>
      <c r="AE516" s="332"/>
      <c r="AF516" s="332"/>
      <c r="AG516" s="332"/>
      <c r="AH516" s="332"/>
      <c r="AI516" s="332"/>
      <c r="AJ516" s="332"/>
      <c r="AK516" s="332"/>
      <c r="AL516" s="332"/>
      <c r="AM516" s="332"/>
      <c r="AN516" s="332"/>
      <c r="AO516" s="332"/>
      <c r="AP516" s="332"/>
      <c r="AQ516" s="332"/>
    </row>
    <row r="517" spans="1:43">
      <c r="A517" s="332"/>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c r="Z517" s="332"/>
      <c r="AA517" s="332"/>
      <c r="AB517" s="332"/>
      <c r="AC517" s="332"/>
      <c r="AD517" s="332"/>
      <c r="AE517" s="332"/>
      <c r="AF517" s="332"/>
      <c r="AG517" s="332"/>
      <c r="AH517" s="332"/>
      <c r="AI517" s="332"/>
      <c r="AJ517" s="332"/>
      <c r="AK517" s="332"/>
      <c r="AL517" s="332"/>
      <c r="AM517" s="332"/>
      <c r="AN517" s="332"/>
      <c r="AO517" s="332"/>
      <c r="AP517" s="332"/>
      <c r="AQ517" s="332"/>
    </row>
    <row r="518" spans="1:43">
      <c r="A518" s="332"/>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c r="AB518" s="332"/>
      <c r="AC518" s="332"/>
      <c r="AD518" s="332"/>
      <c r="AE518" s="332"/>
      <c r="AF518" s="332"/>
      <c r="AG518" s="332"/>
      <c r="AH518" s="332"/>
      <c r="AI518" s="332"/>
      <c r="AJ518" s="332"/>
      <c r="AK518" s="332"/>
      <c r="AL518" s="332"/>
      <c r="AM518" s="332"/>
      <c r="AN518" s="332"/>
      <c r="AO518" s="332"/>
      <c r="AP518" s="332"/>
      <c r="AQ518" s="332"/>
    </row>
    <row r="519" spans="1:43">
      <c r="A519" s="332"/>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c r="AA519" s="332"/>
      <c r="AB519" s="332"/>
      <c r="AC519" s="332"/>
      <c r="AD519" s="332"/>
      <c r="AE519" s="332"/>
      <c r="AF519" s="332"/>
      <c r="AG519" s="332"/>
      <c r="AH519" s="332"/>
      <c r="AI519" s="332"/>
      <c r="AJ519" s="332"/>
      <c r="AK519" s="332"/>
      <c r="AL519" s="332"/>
      <c r="AM519" s="332"/>
      <c r="AN519" s="332"/>
      <c r="AO519" s="332"/>
      <c r="AP519" s="332"/>
      <c r="AQ519" s="332"/>
    </row>
    <row r="520" spans="1:43">
      <c r="A520" s="332"/>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c r="AB520" s="332"/>
      <c r="AC520" s="332"/>
      <c r="AD520" s="332"/>
      <c r="AE520" s="332"/>
      <c r="AF520" s="332"/>
      <c r="AG520" s="332"/>
      <c r="AH520" s="332"/>
      <c r="AI520" s="332"/>
      <c r="AJ520" s="332"/>
      <c r="AK520" s="332"/>
      <c r="AL520" s="332"/>
      <c r="AM520" s="332"/>
      <c r="AN520" s="332"/>
      <c r="AO520" s="332"/>
      <c r="AP520" s="332"/>
      <c r="AQ520" s="332"/>
    </row>
    <row r="521" spans="1:43">
      <c r="A521" s="332"/>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332"/>
      <c r="AE521" s="332"/>
      <c r="AF521" s="332"/>
      <c r="AG521" s="332"/>
      <c r="AH521" s="332"/>
      <c r="AI521" s="332"/>
      <c r="AJ521" s="332"/>
      <c r="AK521" s="332"/>
      <c r="AL521" s="332"/>
      <c r="AM521" s="332"/>
      <c r="AN521" s="332"/>
      <c r="AO521" s="332"/>
      <c r="AP521" s="332"/>
      <c r="AQ521" s="332"/>
    </row>
    <row r="522" spans="1:43">
      <c r="A522" s="332"/>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c r="Z522" s="332"/>
      <c r="AA522" s="332"/>
      <c r="AB522" s="332"/>
      <c r="AC522" s="332"/>
      <c r="AD522" s="332"/>
      <c r="AE522" s="332"/>
      <c r="AF522" s="332"/>
      <c r="AG522" s="332"/>
      <c r="AH522" s="332"/>
      <c r="AI522" s="332"/>
      <c r="AJ522" s="332"/>
      <c r="AK522" s="332"/>
      <c r="AL522" s="332"/>
      <c r="AM522" s="332"/>
      <c r="AN522" s="332"/>
      <c r="AO522" s="332"/>
      <c r="AP522" s="332"/>
      <c r="AQ522" s="332"/>
    </row>
    <row r="523" spans="1:43">
      <c r="A523" s="332"/>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c r="Z523" s="332"/>
      <c r="AA523" s="332"/>
      <c r="AB523" s="332"/>
      <c r="AC523" s="332"/>
      <c r="AD523" s="332"/>
      <c r="AE523" s="332"/>
      <c r="AF523" s="332"/>
      <c r="AG523" s="332"/>
      <c r="AH523" s="332"/>
      <c r="AI523" s="332"/>
      <c r="AJ523" s="332"/>
      <c r="AK523" s="332"/>
      <c r="AL523" s="332"/>
      <c r="AM523" s="332"/>
      <c r="AN523" s="332"/>
      <c r="AO523" s="332"/>
      <c r="AP523" s="332"/>
      <c r="AQ523" s="332"/>
    </row>
    <row r="524" spans="1:43">
      <c r="A524" s="332"/>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c r="Z524" s="332"/>
      <c r="AA524" s="332"/>
      <c r="AB524" s="332"/>
      <c r="AC524" s="332"/>
      <c r="AD524" s="332"/>
      <c r="AE524" s="332"/>
      <c r="AF524" s="332"/>
      <c r="AG524" s="332"/>
      <c r="AH524" s="332"/>
      <c r="AI524" s="332"/>
      <c r="AJ524" s="332"/>
      <c r="AK524" s="332"/>
      <c r="AL524" s="332"/>
      <c r="AM524" s="332"/>
      <c r="AN524" s="332"/>
      <c r="AO524" s="332"/>
      <c r="AP524" s="332"/>
      <c r="AQ524" s="332"/>
    </row>
    <row r="525" spans="1:43">
      <c r="A525" s="332"/>
      <c r="B525" s="332"/>
      <c r="C525" s="332"/>
      <c r="D525" s="332"/>
      <c r="E525" s="332"/>
      <c r="F525" s="332"/>
      <c r="G525" s="332"/>
      <c r="H525" s="332"/>
      <c r="I525" s="332"/>
      <c r="J525" s="332"/>
      <c r="K525" s="332"/>
      <c r="L525" s="332"/>
      <c r="M525" s="332"/>
      <c r="N525" s="332"/>
      <c r="O525" s="332"/>
      <c r="P525" s="332"/>
      <c r="Q525" s="332"/>
      <c r="R525" s="332"/>
      <c r="S525" s="332"/>
      <c r="T525" s="332"/>
      <c r="U525" s="332"/>
      <c r="V525" s="332"/>
      <c r="W525" s="332"/>
      <c r="X525" s="332"/>
      <c r="Y525" s="332"/>
      <c r="Z525" s="332"/>
      <c r="AA525" s="332"/>
      <c r="AB525" s="332"/>
      <c r="AC525" s="332"/>
      <c r="AD525" s="332"/>
      <c r="AE525" s="332"/>
      <c r="AF525" s="332"/>
      <c r="AG525" s="332"/>
      <c r="AH525" s="332"/>
      <c r="AI525" s="332"/>
      <c r="AJ525" s="332"/>
      <c r="AK525" s="332"/>
      <c r="AL525" s="332"/>
      <c r="AM525" s="332"/>
      <c r="AN525" s="332"/>
      <c r="AO525" s="332"/>
      <c r="AP525" s="332"/>
      <c r="AQ525" s="332"/>
    </row>
    <row r="526" spans="1:43">
      <c r="A526" s="332"/>
      <c r="B526" s="332"/>
      <c r="C526" s="332"/>
      <c r="D526" s="332"/>
      <c r="E526" s="332"/>
      <c r="F526" s="332"/>
      <c r="G526" s="332"/>
      <c r="H526" s="332"/>
      <c r="I526" s="332"/>
      <c r="J526" s="332"/>
      <c r="K526" s="332"/>
      <c r="L526" s="332"/>
      <c r="M526" s="332"/>
      <c r="N526" s="332"/>
      <c r="O526" s="332"/>
      <c r="P526" s="332"/>
      <c r="Q526" s="332"/>
      <c r="R526" s="332"/>
      <c r="S526" s="332"/>
      <c r="T526" s="332"/>
      <c r="U526" s="332"/>
      <c r="V526" s="332"/>
      <c r="W526" s="332"/>
      <c r="X526" s="332"/>
      <c r="Y526" s="332"/>
      <c r="Z526" s="332"/>
      <c r="AA526" s="332"/>
      <c r="AB526" s="332"/>
      <c r="AC526" s="332"/>
      <c r="AD526" s="332"/>
      <c r="AE526" s="332"/>
      <c r="AF526" s="332"/>
      <c r="AG526" s="332"/>
      <c r="AH526" s="332"/>
      <c r="AI526" s="332"/>
      <c r="AJ526" s="332"/>
      <c r="AK526" s="332"/>
      <c r="AL526" s="332"/>
      <c r="AM526" s="332"/>
      <c r="AN526" s="332"/>
      <c r="AO526" s="332"/>
      <c r="AP526" s="332"/>
      <c r="AQ526" s="332"/>
    </row>
    <row r="527" spans="1:43">
      <c r="A527" s="332"/>
      <c r="B527" s="332"/>
      <c r="C527" s="332"/>
      <c r="D527" s="332"/>
      <c r="E527" s="332"/>
      <c r="F527" s="332"/>
      <c r="G527" s="332"/>
      <c r="H527" s="332"/>
      <c r="I527" s="332"/>
      <c r="J527" s="332"/>
      <c r="K527" s="332"/>
      <c r="L527" s="332"/>
      <c r="M527" s="332"/>
      <c r="N527" s="332"/>
      <c r="O527" s="332"/>
      <c r="P527" s="332"/>
      <c r="Q527" s="332"/>
      <c r="R527" s="332"/>
      <c r="S527" s="332"/>
      <c r="T527" s="332"/>
      <c r="U527" s="332"/>
      <c r="V527" s="332"/>
      <c r="W527" s="332"/>
      <c r="X527" s="332"/>
      <c r="Y527" s="332"/>
      <c r="Z527" s="332"/>
      <c r="AA527" s="332"/>
      <c r="AB527" s="332"/>
      <c r="AC527" s="332"/>
      <c r="AD527" s="332"/>
      <c r="AE527" s="332"/>
      <c r="AF527" s="332"/>
      <c r="AG527" s="332"/>
      <c r="AH527" s="332"/>
      <c r="AI527" s="332"/>
      <c r="AJ527" s="332"/>
      <c r="AK527" s="332"/>
      <c r="AL527" s="332"/>
      <c r="AM527" s="332"/>
      <c r="AN527" s="332"/>
      <c r="AO527" s="332"/>
      <c r="AP527" s="332"/>
      <c r="AQ527" s="332"/>
    </row>
    <row r="528" spans="1:43">
      <c r="A528" s="332"/>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332"/>
      <c r="AF528" s="332"/>
      <c r="AG528" s="332"/>
      <c r="AH528" s="332"/>
      <c r="AI528" s="332"/>
      <c r="AJ528" s="332"/>
      <c r="AK528" s="332"/>
      <c r="AL528" s="332"/>
      <c r="AM528" s="332"/>
      <c r="AN528" s="332"/>
      <c r="AO528" s="332"/>
      <c r="AP528" s="332"/>
      <c r="AQ528" s="332"/>
    </row>
    <row r="529" spans="1:43">
      <c r="A529" s="332"/>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332"/>
      <c r="AF529" s="332"/>
      <c r="AG529" s="332"/>
      <c r="AH529" s="332"/>
      <c r="AI529" s="332"/>
      <c r="AJ529" s="332"/>
      <c r="AK529" s="332"/>
      <c r="AL529" s="332"/>
      <c r="AM529" s="332"/>
      <c r="AN529" s="332"/>
      <c r="AO529" s="332"/>
      <c r="AP529" s="332"/>
      <c r="AQ529" s="332"/>
    </row>
    <row r="530" spans="1:43">
      <c r="A530" s="332"/>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c r="AA530" s="332"/>
      <c r="AB530" s="332"/>
      <c r="AC530" s="332"/>
      <c r="AD530" s="332"/>
      <c r="AE530" s="332"/>
      <c r="AF530" s="332"/>
      <c r="AG530" s="332"/>
      <c r="AH530" s="332"/>
      <c r="AI530" s="332"/>
      <c r="AJ530" s="332"/>
      <c r="AK530" s="332"/>
      <c r="AL530" s="332"/>
      <c r="AM530" s="332"/>
      <c r="AN530" s="332"/>
      <c r="AO530" s="332"/>
      <c r="AP530" s="332"/>
      <c r="AQ530" s="332"/>
    </row>
    <row r="531" spans="1:43">
      <c r="A531" s="332"/>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c r="AA531" s="332"/>
      <c r="AB531" s="332"/>
      <c r="AC531" s="332"/>
      <c r="AD531" s="332"/>
      <c r="AE531" s="332"/>
      <c r="AF531" s="332"/>
      <c r="AG531" s="332"/>
      <c r="AH531" s="332"/>
      <c r="AI531" s="332"/>
      <c r="AJ531" s="332"/>
      <c r="AK531" s="332"/>
      <c r="AL531" s="332"/>
      <c r="AM531" s="332"/>
      <c r="AN531" s="332"/>
      <c r="AO531" s="332"/>
      <c r="AP531" s="332"/>
      <c r="AQ531" s="332"/>
    </row>
    <row r="532" spans="1:43">
      <c r="A532" s="332"/>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c r="AB532" s="332"/>
      <c r="AC532" s="332"/>
      <c r="AD532" s="332"/>
      <c r="AE532" s="332"/>
      <c r="AF532" s="332"/>
      <c r="AG532" s="332"/>
      <c r="AH532" s="332"/>
      <c r="AI532" s="332"/>
      <c r="AJ532" s="332"/>
      <c r="AK532" s="332"/>
      <c r="AL532" s="332"/>
      <c r="AM532" s="332"/>
      <c r="AN532" s="332"/>
      <c r="AO532" s="332"/>
      <c r="AP532" s="332"/>
      <c r="AQ532" s="332"/>
    </row>
    <row r="533" spans="1:43">
      <c r="A533" s="332"/>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332"/>
      <c r="AF533" s="332"/>
      <c r="AG533" s="332"/>
      <c r="AH533" s="332"/>
      <c r="AI533" s="332"/>
      <c r="AJ533" s="332"/>
      <c r="AK533" s="332"/>
      <c r="AL533" s="332"/>
      <c r="AM533" s="332"/>
      <c r="AN533" s="332"/>
      <c r="AO533" s="332"/>
      <c r="AP533" s="332"/>
      <c r="AQ533" s="332"/>
    </row>
    <row r="534" spans="1:43">
      <c r="A534" s="332"/>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32"/>
      <c r="AL534" s="332"/>
      <c r="AM534" s="332"/>
      <c r="AN534" s="332"/>
      <c r="AO534" s="332"/>
      <c r="AP534" s="332"/>
      <c r="AQ534" s="332"/>
    </row>
    <row r="535" spans="1:43">
      <c r="A535" s="332"/>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c r="AA535" s="332"/>
      <c r="AB535" s="332"/>
      <c r="AC535" s="332"/>
      <c r="AD535" s="332"/>
      <c r="AE535" s="332"/>
      <c r="AF535" s="332"/>
      <c r="AG535" s="332"/>
      <c r="AH535" s="332"/>
      <c r="AI535" s="332"/>
      <c r="AJ535" s="332"/>
      <c r="AK535" s="332"/>
      <c r="AL535" s="332"/>
      <c r="AM535" s="332"/>
      <c r="AN535" s="332"/>
      <c r="AO535" s="332"/>
      <c r="AP535" s="332"/>
      <c r="AQ535" s="332"/>
    </row>
    <row r="536" spans="1:43">
      <c r="A536" s="332"/>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c r="AB536" s="332"/>
      <c r="AC536" s="332"/>
      <c r="AD536" s="332"/>
      <c r="AE536" s="332"/>
      <c r="AF536" s="332"/>
      <c r="AG536" s="332"/>
      <c r="AH536" s="332"/>
      <c r="AI536" s="332"/>
      <c r="AJ536" s="332"/>
      <c r="AK536" s="332"/>
      <c r="AL536" s="332"/>
      <c r="AM536" s="332"/>
      <c r="AN536" s="332"/>
      <c r="AO536" s="332"/>
      <c r="AP536" s="332"/>
      <c r="AQ536" s="332"/>
    </row>
    <row r="537" spans="1:43">
      <c r="A537" s="332"/>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332"/>
      <c r="AF537" s="332"/>
      <c r="AG537" s="332"/>
      <c r="AH537" s="332"/>
      <c r="AI537" s="332"/>
      <c r="AJ537" s="332"/>
      <c r="AK537" s="332"/>
      <c r="AL537" s="332"/>
      <c r="AM537" s="332"/>
      <c r="AN537" s="332"/>
      <c r="AO537" s="332"/>
      <c r="AP537" s="332"/>
      <c r="AQ537" s="332"/>
    </row>
    <row r="538" spans="1:43">
      <c r="A538" s="332"/>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332"/>
      <c r="AF538" s="332"/>
      <c r="AG538" s="332"/>
      <c r="AH538" s="332"/>
      <c r="AI538" s="332"/>
      <c r="AJ538" s="332"/>
      <c r="AK538" s="332"/>
      <c r="AL538" s="332"/>
      <c r="AM538" s="332"/>
      <c r="AN538" s="332"/>
      <c r="AO538" s="332"/>
      <c r="AP538" s="332"/>
      <c r="AQ538" s="332"/>
    </row>
    <row r="539" spans="1:43">
      <c r="A539" s="332"/>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c r="Z539" s="332"/>
      <c r="AA539" s="332"/>
      <c r="AB539" s="332"/>
      <c r="AC539" s="332"/>
      <c r="AD539" s="332"/>
      <c r="AE539" s="332"/>
      <c r="AF539" s="332"/>
      <c r="AG539" s="332"/>
      <c r="AH539" s="332"/>
      <c r="AI539" s="332"/>
      <c r="AJ539" s="332"/>
      <c r="AK539" s="332"/>
      <c r="AL539" s="332"/>
      <c r="AM539" s="332"/>
      <c r="AN539" s="332"/>
      <c r="AO539" s="332"/>
      <c r="AP539" s="332"/>
      <c r="AQ539" s="332"/>
    </row>
    <row r="540" spans="1:43">
      <c r="A540" s="332"/>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c r="AA540" s="332"/>
      <c r="AB540" s="332"/>
      <c r="AC540" s="332"/>
      <c r="AD540" s="332"/>
      <c r="AE540" s="332"/>
      <c r="AF540" s="332"/>
      <c r="AG540" s="332"/>
      <c r="AH540" s="332"/>
      <c r="AI540" s="332"/>
      <c r="AJ540" s="332"/>
      <c r="AK540" s="332"/>
      <c r="AL540" s="332"/>
      <c r="AM540" s="332"/>
      <c r="AN540" s="332"/>
      <c r="AO540" s="332"/>
      <c r="AP540" s="332"/>
      <c r="AQ540" s="332"/>
    </row>
    <row r="541" spans="1:43">
      <c r="A541" s="332"/>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2"/>
      <c r="AD541" s="332"/>
      <c r="AE541" s="332"/>
      <c r="AF541" s="332"/>
      <c r="AG541" s="332"/>
      <c r="AH541" s="332"/>
      <c r="AI541" s="332"/>
      <c r="AJ541" s="332"/>
      <c r="AK541" s="332"/>
      <c r="AL541" s="332"/>
      <c r="AM541" s="332"/>
      <c r="AN541" s="332"/>
      <c r="AO541" s="332"/>
      <c r="AP541" s="332"/>
      <c r="AQ541" s="332"/>
    </row>
    <row r="542" spans="1:43">
      <c r="A542" s="332"/>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332"/>
      <c r="AF542" s="332"/>
      <c r="AG542" s="332"/>
      <c r="AH542" s="332"/>
      <c r="AI542" s="332"/>
      <c r="AJ542" s="332"/>
      <c r="AK542" s="332"/>
      <c r="AL542" s="332"/>
      <c r="AM542" s="332"/>
      <c r="AN542" s="332"/>
      <c r="AO542" s="332"/>
      <c r="AP542" s="332"/>
      <c r="AQ542" s="332"/>
    </row>
    <row r="543" spans="1:43">
      <c r="A543" s="332"/>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332"/>
      <c r="AF543" s="332"/>
      <c r="AG543" s="332"/>
      <c r="AH543" s="332"/>
      <c r="AI543" s="332"/>
      <c r="AJ543" s="332"/>
      <c r="AK543" s="332"/>
      <c r="AL543" s="332"/>
      <c r="AM543" s="332"/>
      <c r="AN543" s="332"/>
      <c r="AO543" s="332"/>
      <c r="AP543" s="332"/>
      <c r="AQ543" s="332"/>
    </row>
    <row r="544" spans="1:43">
      <c r="A544" s="332"/>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332"/>
      <c r="AE544" s="332"/>
      <c r="AF544" s="332"/>
      <c r="AG544" s="332"/>
      <c r="AH544" s="332"/>
      <c r="AI544" s="332"/>
      <c r="AJ544" s="332"/>
      <c r="AK544" s="332"/>
      <c r="AL544" s="332"/>
      <c r="AM544" s="332"/>
      <c r="AN544" s="332"/>
      <c r="AO544" s="332"/>
      <c r="AP544" s="332"/>
      <c r="AQ544" s="332"/>
    </row>
    <row r="545" spans="1:43">
      <c r="A545" s="332"/>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2"/>
      <c r="AD545" s="332"/>
      <c r="AE545" s="332"/>
      <c r="AF545" s="332"/>
      <c r="AG545" s="332"/>
      <c r="AH545" s="332"/>
      <c r="AI545" s="332"/>
      <c r="AJ545" s="332"/>
      <c r="AK545" s="332"/>
      <c r="AL545" s="332"/>
      <c r="AM545" s="332"/>
      <c r="AN545" s="332"/>
      <c r="AO545" s="332"/>
      <c r="AP545" s="332"/>
      <c r="AQ545" s="332"/>
    </row>
    <row r="546" spans="1:43">
      <c r="A546" s="332"/>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332"/>
      <c r="AE546" s="332"/>
      <c r="AF546" s="332"/>
      <c r="AG546" s="332"/>
      <c r="AH546" s="332"/>
      <c r="AI546" s="332"/>
      <c r="AJ546" s="332"/>
      <c r="AK546" s="332"/>
      <c r="AL546" s="332"/>
      <c r="AM546" s="332"/>
      <c r="AN546" s="332"/>
      <c r="AO546" s="332"/>
      <c r="AP546" s="332"/>
      <c r="AQ546" s="332"/>
    </row>
    <row r="547" spans="1:43">
      <c r="A547" s="332"/>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2"/>
      <c r="AD547" s="332"/>
      <c r="AE547" s="332"/>
      <c r="AF547" s="332"/>
      <c r="AG547" s="332"/>
      <c r="AH547" s="332"/>
      <c r="AI547" s="332"/>
      <c r="AJ547" s="332"/>
      <c r="AK547" s="332"/>
      <c r="AL547" s="332"/>
      <c r="AM547" s="332"/>
      <c r="AN547" s="332"/>
      <c r="AO547" s="332"/>
      <c r="AP547" s="332"/>
      <c r="AQ547" s="332"/>
    </row>
    <row r="548" spans="1:43">
      <c r="A548" s="332"/>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c r="AA548" s="332"/>
      <c r="AB548" s="332"/>
      <c r="AC548" s="332"/>
      <c r="AD548" s="332"/>
      <c r="AE548" s="332"/>
      <c r="AF548" s="332"/>
      <c r="AG548" s="332"/>
      <c r="AH548" s="332"/>
      <c r="AI548" s="332"/>
      <c r="AJ548" s="332"/>
      <c r="AK548" s="332"/>
      <c r="AL548" s="332"/>
      <c r="AM548" s="332"/>
      <c r="AN548" s="332"/>
      <c r="AO548" s="332"/>
      <c r="AP548" s="332"/>
      <c r="AQ548" s="332"/>
    </row>
    <row r="549" spans="1:43">
      <c r="A549" s="332"/>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332"/>
      <c r="AE549" s="332"/>
      <c r="AF549" s="332"/>
      <c r="AG549" s="332"/>
      <c r="AH549" s="332"/>
      <c r="AI549" s="332"/>
      <c r="AJ549" s="332"/>
      <c r="AK549" s="332"/>
      <c r="AL549" s="332"/>
      <c r="AM549" s="332"/>
      <c r="AN549" s="332"/>
      <c r="AO549" s="332"/>
      <c r="AP549" s="332"/>
      <c r="AQ549" s="332"/>
    </row>
    <row r="550" spans="1:43">
      <c r="A550" s="332"/>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c r="AA550" s="332"/>
      <c r="AB550" s="332"/>
      <c r="AC550" s="332"/>
      <c r="AD550" s="332"/>
      <c r="AE550" s="332"/>
      <c r="AF550" s="332"/>
      <c r="AG550" s="332"/>
      <c r="AH550" s="332"/>
      <c r="AI550" s="332"/>
      <c r="AJ550" s="332"/>
      <c r="AK550" s="332"/>
      <c r="AL550" s="332"/>
      <c r="AM550" s="332"/>
      <c r="AN550" s="332"/>
      <c r="AO550" s="332"/>
      <c r="AP550" s="332"/>
      <c r="AQ550" s="332"/>
    </row>
    <row r="551" spans="1:43">
      <c r="A551" s="332"/>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c r="AA551" s="332"/>
      <c r="AB551" s="332"/>
      <c r="AC551" s="332"/>
      <c r="AD551" s="332"/>
      <c r="AE551" s="332"/>
      <c r="AF551" s="332"/>
      <c r="AG551" s="332"/>
      <c r="AH551" s="332"/>
      <c r="AI551" s="332"/>
      <c r="AJ551" s="332"/>
      <c r="AK551" s="332"/>
      <c r="AL551" s="332"/>
      <c r="AM551" s="332"/>
      <c r="AN551" s="332"/>
      <c r="AO551" s="332"/>
      <c r="AP551" s="332"/>
      <c r="AQ551" s="332"/>
    </row>
    <row r="552" spans="1:43">
      <c r="A552" s="332"/>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c r="Z552" s="332"/>
      <c r="AA552" s="332"/>
      <c r="AB552" s="332"/>
      <c r="AC552" s="332"/>
      <c r="AD552" s="332"/>
      <c r="AE552" s="332"/>
      <c r="AF552" s="332"/>
      <c r="AG552" s="332"/>
      <c r="AH552" s="332"/>
      <c r="AI552" s="332"/>
      <c r="AJ552" s="332"/>
      <c r="AK552" s="332"/>
      <c r="AL552" s="332"/>
      <c r="AM552" s="332"/>
      <c r="AN552" s="332"/>
      <c r="AO552" s="332"/>
      <c r="AP552" s="332"/>
      <c r="AQ552" s="332"/>
    </row>
    <row r="553" spans="1:43">
      <c r="A553" s="332"/>
      <c r="B553" s="332"/>
      <c r="C553" s="332"/>
      <c r="D553" s="332"/>
      <c r="E553" s="332"/>
      <c r="F553" s="332"/>
      <c r="G553" s="332"/>
      <c r="H553" s="332"/>
      <c r="I553" s="332"/>
      <c r="J553" s="332"/>
      <c r="K553" s="332"/>
      <c r="L553" s="332"/>
      <c r="M553" s="332"/>
      <c r="N553" s="332"/>
      <c r="O553" s="332"/>
      <c r="P553" s="332"/>
      <c r="Q553" s="332"/>
      <c r="R553" s="332"/>
      <c r="S553" s="332"/>
      <c r="T553" s="332"/>
      <c r="U553" s="332"/>
      <c r="V553" s="332"/>
      <c r="W553" s="332"/>
      <c r="X553" s="332"/>
      <c r="Y553" s="332"/>
      <c r="Z553" s="332"/>
      <c r="AA553" s="332"/>
      <c r="AB553" s="332"/>
      <c r="AC553" s="332"/>
      <c r="AD553" s="332"/>
      <c r="AE553" s="332"/>
      <c r="AF553" s="332"/>
      <c r="AG553" s="332"/>
      <c r="AH553" s="332"/>
      <c r="AI553" s="332"/>
      <c r="AJ553" s="332"/>
      <c r="AK553" s="332"/>
      <c r="AL553" s="332"/>
      <c r="AM553" s="332"/>
      <c r="AN553" s="332"/>
      <c r="AO553" s="332"/>
      <c r="AP553" s="332"/>
      <c r="AQ553" s="332"/>
    </row>
    <row r="554" spans="1:43">
      <c r="A554" s="332"/>
      <c r="B554" s="332"/>
      <c r="C554" s="332"/>
      <c r="D554" s="332"/>
      <c r="E554" s="332"/>
      <c r="F554" s="332"/>
      <c r="G554" s="332"/>
      <c r="H554" s="332"/>
      <c r="I554" s="332"/>
      <c r="J554" s="332"/>
      <c r="K554" s="332"/>
      <c r="L554" s="332"/>
      <c r="M554" s="332"/>
      <c r="N554" s="332"/>
      <c r="O554" s="332"/>
      <c r="P554" s="332"/>
      <c r="Q554" s="332"/>
      <c r="R554" s="332"/>
      <c r="S554" s="332"/>
      <c r="T554" s="332"/>
      <c r="U554" s="332"/>
      <c r="V554" s="332"/>
      <c r="W554" s="332"/>
      <c r="X554" s="332"/>
      <c r="Y554" s="332"/>
      <c r="Z554" s="332"/>
      <c r="AA554" s="332"/>
      <c r="AB554" s="332"/>
      <c r="AC554" s="332"/>
      <c r="AD554" s="332"/>
      <c r="AE554" s="332"/>
      <c r="AF554" s="332"/>
      <c r="AG554" s="332"/>
      <c r="AH554" s="332"/>
      <c r="AI554" s="332"/>
      <c r="AJ554" s="332"/>
      <c r="AK554" s="332"/>
      <c r="AL554" s="332"/>
      <c r="AM554" s="332"/>
      <c r="AN554" s="332"/>
      <c r="AO554" s="332"/>
      <c r="AP554" s="332"/>
      <c r="AQ554" s="332"/>
    </row>
    <row r="555" spans="1:43">
      <c r="A555" s="332"/>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2"/>
      <c r="AD555" s="332"/>
      <c r="AE555" s="332"/>
      <c r="AF555" s="332"/>
      <c r="AG555" s="332"/>
      <c r="AH555" s="332"/>
      <c r="AI555" s="332"/>
      <c r="AJ555" s="332"/>
      <c r="AK555" s="332"/>
      <c r="AL555" s="332"/>
      <c r="AM555" s="332"/>
      <c r="AN555" s="332"/>
      <c r="AO555" s="332"/>
      <c r="AP555" s="332"/>
      <c r="AQ555" s="332"/>
    </row>
    <row r="556" spans="1:43">
      <c r="A556" s="332"/>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2"/>
      <c r="AD556" s="332"/>
      <c r="AE556" s="332"/>
      <c r="AF556" s="332"/>
      <c r="AG556" s="332"/>
      <c r="AH556" s="332"/>
      <c r="AI556" s="332"/>
      <c r="AJ556" s="332"/>
      <c r="AK556" s="332"/>
      <c r="AL556" s="332"/>
      <c r="AM556" s="332"/>
      <c r="AN556" s="332"/>
      <c r="AO556" s="332"/>
      <c r="AP556" s="332"/>
      <c r="AQ556" s="332"/>
    </row>
    <row r="557" spans="1:43">
      <c r="A557" s="332"/>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332"/>
      <c r="AF557" s="332"/>
      <c r="AG557" s="332"/>
      <c r="AH557" s="332"/>
      <c r="AI557" s="332"/>
      <c r="AJ557" s="332"/>
      <c r="AK557" s="332"/>
      <c r="AL557" s="332"/>
      <c r="AM557" s="332"/>
      <c r="AN557" s="332"/>
      <c r="AO557" s="332"/>
      <c r="AP557" s="332"/>
      <c r="AQ557" s="332"/>
    </row>
    <row r="558" spans="1:43">
      <c r="A558" s="332"/>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c r="AA558" s="332"/>
      <c r="AB558" s="332"/>
      <c r="AC558" s="332"/>
      <c r="AD558" s="332"/>
      <c r="AE558" s="332"/>
      <c r="AF558" s="332"/>
      <c r="AG558" s="332"/>
      <c r="AH558" s="332"/>
      <c r="AI558" s="332"/>
      <c r="AJ558" s="332"/>
      <c r="AK558" s="332"/>
      <c r="AL558" s="332"/>
      <c r="AM558" s="332"/>
      <c r="AN558" s="332"/>
      <c r="AO558" s="332"/>
      <c r="AP558" s="332"/>
      <c r="AQ558" s="332"/>
    </row>
    <row r="559" spans="1:43">
      <c r="A559" s="332"/>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c r="AA559" s="332"/>
      <c r="AB559" s="332"/>
      <c r="AC559" s="332"/>
      <c r="AD559" s="332"/>
      <c r="AE559" s="332"/>
      <c r="AF559" s="332"/>
      <c r="AG559" s="332"/>
      <c r="AH559" s="332"/>
      <c r="AI559" s="332"/>
      <c r="AJ559" s="332"/>
      <c r="AK559" s="332"/>
      <c r="AL559" s="332"/>
      <c r="AM559" s="332"/>
      <c r="AN559" s="332"/>
      <c r="AO559" s="332"/>
      <c r="AP559" s="332"/>
      <c r="AQ559" s="332"/>
    </row>
    <row r="560" spans="1:43">
      <c r="A560" s="332"/>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2"/>
      <c r="AD560" s="332"/>
      <c r="AE560" s="332"/>
      <c r="AF560" s="332"/>
      <c r="AG560" s="332"/>
      <c r="AH560" s="332"/>
      <c r="AI560" s="332"/>
      <c r="AJ560" s="332"/>
      <c r="AK560" s="332"/>
      <c r="AL560" s="332"/>
      <c r="AM560" s="332"/>
      <c r="AN560" s="332"/>
      <c r="AO560" s="332"/>
      <c r="AP560" s="332"/>
      <c r="AQ560" s="332"/>
    </row>
    <row r="561" spans="1:43">
      <c r="A561" s="332"/>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c r="Z561" s="332"/>
      <c r="AA561" s="332"/>
      <c r="AB561" s="332"/>
      <c r="AC561" s="332"/>
      <c r="AD561" s="332"/>
      <c r="AE561" s="332"/>
      <c r="AF561" s="332"/>
      <c r="AG561" s="332"/>
      <c r="AH561" s="332"/>
      <c r="AI561" s="332"/>
      <c r="AJ561" s="332"/>
      <c r="AK561" s="332"/>
      <c r="AL561" s="332"/>
      <c r="AM561" s="332"/>
      <c r="AN561" s="332"/>
      <c r="AO561" s="332"/>
      <c r="AP561" s="332"/>
      <c r="AQ561" s="332"/>
    </row>
    <row r="562" spans="1:43">
      <c r="A562" s="332"/>
      <c r="B562" s="332"/>
      <c r="C562" s="332"/>
      <c r="D562" s="332"/>
      <c r="E562" s="332"/>
      <c r="F562" s="332"/>
      <c r="G562" s="332"/>
      <c r="H562" s="332"/>
      <c r="I562" s="332"/>
      <c r="J562" s="332"/>
      <c r="K562" s="332"/>
      <c r="L562" s="332"/>
      <c r="M562" s="332"/>
      <c r="N562" s="332"/>
      <c r="O562" s="332"/>
      <c r="P562" s="332"/>
      <c r="Q562" s="332"/>
      <c r="R562" s="332"/>
      <c r="S562" s="332"/>
      <c r="T562" s="332"/>
      <c r="U562" s="332"/>
      <c r="V562" s="332"/>
      <c r="W562" s="332"/>
      <c r="X562" s="332"/>
      <c r="Y562" s="332"/>
      <c r="Z562" s="332"/>
      <c r="AA562" s="332"/>
      <c r="AB562" s="332"/>
      <c r="AC562" s="332"/>
      <c r="AD562" s="332"/>
      <c r="AE562" s="332"/>
      <c r="AF562" s="332"/>
      <c r="AG562" s="332"/>
      <c r="AH562" s="332"/>
      <c r="AI562" s="332"/>
      <c r="AJ562" s="332"/>
      <c r="AK562" s="332"/>
      <c r="AL562" s="332"/>
      <c r="AM562" s="332"/>
      <c r="AN562" s="332"/>
      <c r="AO562" s="332"/>
      <c r="AP562" s="332"/>
      <c r="AQ562" s="332"/>
    </row>
    <row r="563" spans="1:43">
      <c r="A563" s="332"/>
      <c r="B563" s="332"/>
      <c r="C563" s="332"/>
      <c r="D563" s="332"/>
      <c r="E563" s="332"/>
      <c r="F563" s="332"/>
      <c r="G563" s="332"/>
      <c r="H563" s="332"/>
      <c r="I563" s="332"/>
      <c r="J563" s="332"/>
      <c r="K563" s="332"/>
      <c r="L563" s="332"/>
      <c r="M563" s="332"/>
      <c r="N563" s="332"/>
      <c r="O563" s="332"/>
      <c r="P563" s="332"/>
      <c r="Q563" s="332"/>
      <c r="R563" s="332"/>
      <c r="S563" s="332"/>
      <c r="T563" s="332"/>
      <c r="U563" s="332"/>
      <c r="V563" s="332"/>
      <c r="W563" s="332"/>
      <c r="X563" s="332"/>
      <c r="Y563" s="332"/>
      <c r="Z563" s="332"/>
      <c r="AA563" s="332"/>
      <c r="AB563" s="332"/>
      <c r="AC563" s="332"/>
      <c r="AD563" s="332"/>
      <c r="AE563" s="332"/>
      <c r="AF563" s="332"/>
      <c r="AG563" s="332"/>
      <c r="AH563" s="332"/>
      <c r="AI563" s="332"/>
      <c r="AJ563" s="332"/>
      <c r="AK563" s="332"/>
      <c r="AL563" s="332"/>
      <c r="AM563" s="332"/>
      <c r="AN563" s="332"/>
      <c r="AO563" s="332"/>
      <c r="AP563" s="332"/>
      <c r="AQ563" s="332"/>
    </row>
    <row r="564" spans="1:43">
      <c r="A564" s="332"/>
      <c r="B564" s="332"/>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c r="Z564" s="332"/>
      <c r="AA564" s="332"/>
      <c r="AB564" s="332"/>
      <c r="AC564" s="332"/>
      <c r="AD564" s="332"/>
      <c r="AE564" s="332"/>
      <c r="AF564" s="332"/>
      <c r="AG564" s="332"/>
      <c r="AH564" s="332"/>
      <c r="AI564" s="332"/>
      <c r="AJ564" s="332"/>
      <c r="AK564" s="332"/>
      <c r="AL564" s="332"/>
      <c r="AM564" s="332"/>
      <c r="AN564" s="332"/>
      <c r="AO564" s="332"/>
      <c r="AP564" s="332"/>
      <c r="AQ564" s="332"/>
    </row>
    <row r="565" spans="1:43">
      <c r="A565" s="332"/>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c r="Z565" s="332"/>
      <c r="AA565" s="332"/>
      <c r="AB565" s="332"/>
      <c r="AC565" s="332"/>
      <c r="AD565" s="332"/>
      <c r="AE565" s="332"/>
      <c r="AF565" s="332"/>
      <c r="AG565" s="332"/>
      <c r="AH565" s="332"/>
      <c r="AI565" s="332"/>
      <c r="AJ565" s="332"/>
      <c r="AK565" s="332"/>
      <c r="AL565" s="332"/>
      <c r="AM565" s="332"/>
      <c r="AN565" s="332"/>
      <c r="AO565" s="332"/>
      <c r="AP565" s="332"/>
      <c r="AQ565" s="332"/>
    </row>
    <row r="566" spans="1:43">
      <c r="A566" s="332"/>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332"/>
      <c r="AF566" s="332"/>
      <c r="AG566" s="332"/>
      <c r="AH566" s="332"/>
      <c r="AI566" s="332"/>
      <c r="AJ566" s="332"/>
      <c r="AK566" s="332"/>
      <c r="AL566" s="332"/>
      <c r="AM566" s="332"/>
      <c r="AN566" s="332"/>
      <c r="AO566" s="332"/>
      <c r="AP566" s="332"/>
      <c r="AQ566" s="332"/>
    </row>
    <row r="567" spans="1:43">
      <c r="A567" s="332"/>
      <c r="B567" s="332"/>
      <c r="C567" s="332"/>
      <c r="D567" s="332"/>
      <c r="E567" s="332"/>
      <c r="F567" s="332"/>
      <c r="G567" s="332"/>
      <c r="H567" s="332"/>
      <c r="I567" s="332"/>
      <c r="J567" s="332"/>
      <c r="K567" s="332"/>
      <c r="L567" s="332"/>
      <c r="M567" s="332"/>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32"/>
      <c r="AL567" s="332"/>
      <c r="AM567" s="332"/>
      <c r="AN567" s="332"/>
      <c r="AO567" s="332"/>
      <c r="AP567" s="332"/>
      <c r="AQ567" s="332"/>
    </row>
    <row r="568" spans="1:43">
      <c r="A568" s="332"/>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c r="Z568" s="332"/>
      <c r="AA568" s="332"/>
      <c r="AB568" s="332"/>
      <c r="AC568" s="332"/>
      <c r="AD568" s="332"/>
      <c r="AE568" s="332"/>
      <c r="AF568" s="332"/>
      <c r="AG568" s="332"/>
      <c r="AH568" s="332"/>
      <c r="AI568" s="332"/>
      <c r="AJ568" s="332"/>
      <c r="AK568" s="332"/>
      <c r="AL568" s="332"/>
      <c r="AM568" s="332"/>
      <c r="AN568" s="332"/>
      <c r="AO568" s="332"/>
      <c r="AP568" s="332"/>
      <c r="AQ568" s="332"/>
    </row>
    <row r="569" spans="1:43">
      <c r="A569" s="332"/>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332"/>
      <c r="AF569" s="332"/>
      <c r="AG569" s="332"/>
      <c r="AH569" s="332"/>
      <c r="AI569" s="332"/>
      <c r="AJ569" s="332"/>
      <c r="AK569" s="332"/>
      <c r="AL569" s="332"/>
      <c r="AM569" s="332"/>
      <c r="AN569" s="332"/>
      <c r="AO569" s="332"/>
      <c r="AP569" s="332"/>
      <c r="AQ569" s="332"/>
    </row>
    <row r="570" spans="1:43">
      <c r="A570" s="332"/>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332"/>
      <c r="AF570" s="332"/>
      <c r="AG570" s="332"/>
      <c r="AH570" s="332"/>
      <c r="AI570" s="332"/>
      <c r="AJ570" s="332"/>
      <c r="AK570" s="332"/>
      <c r="AL570" s="332"/>
      <c r="AM570" s="332"/>
      <c r="AN570" s="332"/>
      <c r="AO570" s="332"/>
      <c r="AP570" s="332"/>
      <c r="AQ570" s="332"/>
    </row>
    <row r="571" spans="1:43">
      <c r="A571" s="332"/>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c r="AA571" s="332"/>
      <c r="AB571" s="332"/>
      <c r="AC571" s="332"/>
      <c r="AD571" s="332"/>
      <c r="AE571" s="332"/>
      <c r="AF571" s="332"/>
      <c r="AG571" s="332"/>
      <c r="AH571" s="332"/>
      <c r="AI571" s="332"/>
      <c r="AJ571" s="332"/>
      <c r="AK571" s="332"/>
      <c r="AL571" s="332"/>
      <c r="AM571" s="332"/>
      <c r="AN571" s="332"/>
      <c r="AO571" s="332"/>
      <c r="AP571" s="332"/>
      <c r="AQ571" s="332"/>
    </row>
    <row r="572" spans="1:43">
      <c r="A572" s="332"/>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332"/>
      <c r="AE572" s="332"/>
      <c r="AF572" s="332"/>
      <c r="AG572" s="332"/>
      <c r="AH572" s="332"/>
      <c r="AI572" s="332"/>
      <c r="AJ572" s="332"/>
      <c r="AK572" s="332"/>
      <c r="AL572" s="332"/>
      <c r="AM572" s="332"/>
      <c r="AN572" s="332"/>
      <c r="AO572" s="332"/>
      <c r="AP572" s="332"/>
      <c r="AQ572" s="332"/>
    </row>
    <row r="573" spans="1:43">
      <c r="A573" s="332"/>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2"/>
      <c r="AD573" s="332"/>
      <c r="AE573" s="332"/>
      <c r="AF573" s="332"/>
      <c r="AG573" s="332"/>
      <c r="AH573" s="332"/>
      <c r="AI573" s="332"/>
      <c r="AJ573" s="332"/>
      <c r="AK573" s="332"/>
      <c r="AL573" s="332"/>
      <c r="AM573" s="332"/>
      <c r="AN573" s="332"/>
      <c r="AO573" s="332"/>
      <c r="AP573" s="332"/>
      <c r="AQ573" s="332"/>
    </row>
    <row r="574" spans="1:43">
      <c r="A574" s="332"/>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2"/>
      <c r="AD574" s="332"/>
      <c r="AE574" s="332"/>
      <c r="AF574" s="332"/>
      <c r="AG574" s="332"/>
      <c r="AH574" s="332"/>
      <c r="AI574" s="332"/>
      <c r="AJ574" s="332"/>
      <c r="AK574" s="332"/>
      <c r="AL574" s="332"/>
      <c r="AM574" s="332"/>
      <c r="AN574" s="332"/>
      <c r="AO574" s="332"/>
      <c r="AP574" s="332"/>
      <c r="AQ574" s="332"/>
    </row>
    <row r="575" spans="1:43">
      <c r="A575" s="332"/>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c r="AA575" s="332"/>
      <c r="AB575" s="332"/>
      <c r="AC575" s="332"/>
      <c r="AD575" s="332"/>
      <c r="AE575" s="332"/>
      <c r="AF575" s="332"/>
      <c r="AG575" s="332"/>
      <c r="AH575" s="332"/>
      <c r="AI575" s="332"/>
      <c r="AJ575" s="332"/>
      <c r="AK575" s="332"/>
      <c r="AL575" s="332"/>
      <c r="AM575" s="332"/>
      <c r="AN575" s="332"/>
      <c r="AO575" s="332"/>
      <c r="AP575" s="332"/>
      <c r="AQ575" s="332"/>
    </row>
    <row r="576" spans="1:43">
      <c r="A576" s="332"/>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c r="Z576" s="332"/>
      <c r="AA576" s="332"/>
      <c r="AB576" s="332"/>
      <c r="AC576" s="332"/>
      <c r="AD576" s="332"/>
      <c r="AE576" s="332"/>
      <c r="AF576" s="332"/>
      <c r="AG576" s="332"/>
      <c r="AH576" s="332"/>
      <c r="AI576" s="332"/>
      <c r="AJ576" s="332"/>
      <c r="AK576" s="332"/>
      <c r="AL576" s="332"/>
      <c r="AM576" s="332"/>
      <c r="AN576" s="332"/>
      <c r="AO576" s="332"/>
      <c r="AP576" s="332"/>
      <c r="AQ576" s="332"/>
    </row>
    <row r="577" spans="1:43">
      <c r="A577" s="332"/>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c r="Z577" s="332"/>
      <c r="AA577" s="332"/>
      <c r="AB577" s="332"/>
      <c r="AC577" s="332"/>
      <c r="AD577" s="332"/>
      <c r="AE577" s="332"/>
      <c r="AF577" s="332"/>
      <c r="AG577" s="332"/>
      <c r="AH577" s="332"/>
      <c r="AI577" s="332"/>
      <c r="AJ577" s="332"/>
      <c r="AK577" s="332"/>
      <c r="AL577" s="332"/>
      <c r="AM577" s="332"/>
      <c r="AN577" s="332"/>
      <c r="AO577" s="332"/>
      <c r="AP577" s="332"/>
      <c r="AQ577" s="332"/>
    </row>
    <row r="578" spans="1:43">
      <c r="A578" s="332"/>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2"/>
      <c r="AD578" s="332"/>
      <c r="AE578" s="332"/>
      <c r="AF578" s="332"/>
      <c r="AG578" s="332"/>
      <c r="AH578" s="332"/>
      <c r="AI578" s="332"/>
      <c r="AJ578" s="332"/>
      <c r="AK578" s="332"/>
      <c r="AL578" s="332"/>
      <c r="AM578" s="332"/>
      <c r="AN578" s="332"/>
      <c r="AO578" s="332"/>
      <c r="AP578" s="332"/>
      <c r="AQ578" s="332"/>
    </row>
    <row r="579" spans="1:43">
      <c r="A579" s="332"/>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332"/>
      <c r="AF579" s="332"/>
      <c r="AG579" s="332"/>
      <c r="AH579" s="332"/>
      <c r="AI579" s="332"/>
      <c r="AJ579" s="332"/>
      <c r="AK579" s="332"/>
      <c r="AL579" s="332"/>
      <c r="AM579" s="332"/>
      <c r="AN579" s="332"/>
      <c r="AO579" s="332"/>
      <c r="AP579" s="332"/>
      <c r="AQ579" s="332"/>
    </row>
    <row r="580" spans="1:43">
      <c r="A580" s="332"/>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2"/>
      <c r="AD580" s="332"/>
      <c r="AE580" s="332"/>
      <c r="AF580" s="332"/>
      <c r="AG580" s="332"/>
      <c r="AH580" s="332"/>
      <c r="AI580" s="332"/>
      <c r="AJ580" s="332"/>
      <c r="AK580" s="332"/>
      <c r="AL580" s="332"/>
      <c r="AM580" s="332"/>
      <c r="AN580" s="332"/>
      <c r="AO580" s="332"/>
      <c r="AP580" s="332"/>
      <c r="AQ580" s="332"/>
    </row>
    <row r="581" spans="1:43">
      <c r="A581" s="332"/>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c r="Z581" s="332"/>
      <c r="AA581" s="332"/>
      <c r="AB581" s="332"/>
      <c r="AC581" s="332"/>
      <c r="AD581" s="332"/>
      <c r="AE581" s="332"/>
      <c r="AF581" s="332"/>
      <c r="AG581" s="332"/>
      <c r="AH581" s="332"/>
      <c r="AI581" s="332"/>
      <c r="AJ581" s="332"/>
      <c r="AK581" s="332"/>
      <c r="AL581" s="332"/>
      <c r="AM581" s="332"/>
      <c r="AN581" s="332"/>
      <c r="AO581" s="332"/>
      <c r="AP581" s="332"/>
      <c r="AQ581" s="332"/>
    </row>
    <row r="582" spans="1:43">
      <c r="A582" s="332"/>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2"/>
      <c r="AD582" s="332"/>
      <c r="AE582" s="332"/>
      <c r="AF582" s="332"/>
      <c r="AG582" s="332"/>
      <c r="AH582" s="332"/>
      <c r="AI582" s="332"/>
      <c r="AJ582" s="332"/>
      <c r="AK582" s="332"/>
      <c r="AL582" s="332"/>
      <c r="AM582" s="332"/>
      <c r="AN582" s="332"/>
      <c r="AO582" s="332"/>
      <c r="AP582" s="332"/>
      <c r="AQ582" s="332"/>
    </row>
    <row r="583" spans="1:43">
      <c r="A583" s="332"/>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2"/>
      <c r="AD583" s="332"/>
      <c r="AE583" s="332"/>
      <c r="AF583" s="332"/>
      <c r="AG583" s="332"/>
      <c r="AH583" s="332"/>
      <c r="AI583" s="332"/>
      <c r="AJ583" s="332"/>
      <c r="AK583" s="332"/>
      <c r="AL583" s="332"/>
      <c r="AM583" s="332"/>
      <c r="AN583" s="332"/>
      <c r="AO583" s="332"/>
      <c r="AP583" s="332"/>
      <c r="AQ583" s="332"/>
    </row>
    <row r="584" spans="1:43">
      <c r="A584" s="332"/>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332"/>
      <c r="AF584" s="332"/>
      <c r="AG584" s="332"/>
      <c r="AH584" s="332"/>
      <c r="AI584" s="332"/>
      <c r="AJ584" s="332"/>
      <c r="AK584" s="332"/>
      <c r="AL584" s="332"/>
      <c r="AM584" s="332"/>
      <c r="AN584" s="332"/>
      <c r="AO584" s="332"/>
      <c r="AP584" s="332"/>
      <c r="AQ584" s="332"/>
    </row>
    <row r="585" spans="1:43">
      <c r="A585" s="332"/>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332"/>
      <c r="AE585" s="332"/>
      <c r="AF585" s="332"/>
      <c r="AG585" s="332"/>
      <c r="AH585" s="332"/>
      <c r="AI585" s="332"/>
      <c r="AJ585" s="332"/>
      <c r="AK585" s="332"/>
      <c r="AL585" s="332"/>
      <c r="AM585" s="332"/>
      <c r="AN585" s="332"/>
      <c r="AO585" s="332"/>
      <c r="AP585" s="332"/>
      <c r="AQ585" s="332"/>
    </row>
    <row r="586" spans="1:43">
      <c r="A586" s="332"/>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c r="Z586" s="332"/>
      <c r="AA586" s="332"/>
      <c r="AB586" s="332"/>
      <c r="AC586" s="332"/>
      <c r="AD586" s="332"/>
      <c r="AE586" s="332"/>
      <c r="AF586" s="332"/>
      <c r="AG586" s="332"/>
      <c r="AH586" s="332"/>
      <c r="AI586" s="332"/>
      <c r="AJ586" s="332"/>
      <c r="AK586" s="332"/>
      <c r="AL586" s="332"/>
      <c r="AM586" s="332"/>
      <c r="AN586" s="332"/>
      <c r="AO586" s="332"/>
      <c r="AP586" s="332"/>
      <c r="AQ586" s="332"/>
    </row>
    <row r="587" spans="1:43">
      <c r="A587" s="332"/>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c r="AB587" s="332"/>
      <c r="AC587" s="332"/>
      <c r="AD587" s="332"/>
      <c r="AE587" s="332"/>
      <c r="AF587" s="332"/>
      <c r="AG587" s="332"/>
      <c r="AH587" s="332"/>
      <c r="AI587" s="332"/>
      <c r="AJ587" s="332"/>
      <c r="AK587" s="332"/>
      <c r="AL587" s="332"/>
      <c r="AM587" s="332"/>
      <c r="AN587" s="332"/>
      <c r="AO587" s="332"/>
      <c r="AP587" s="332"/>
      <c r="AQ587" s="332"/>
    </row>
    <row r="588" spans="1:43">
      <c r="A588" s="332"/>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c r="AA588" s="332"/>
      <c r="AB588" s="332"/>
      <c r="AC588" s="332"/>
      <c r="AD588" s="332"/>
      <c r="AE588" s="332"/>
      <c r="AF588" s="332"/>
      <c r="AG588" s="332"/>
      <c r="AH588" s="332"/>
      <c r="AI588" s="332"/>
      <c r="AJ588" s="332"/>
      <c r="AK588" s="332"/>
      <c r="AL588" s="332"/>
      <c r="AM588" s="332"/>
      <c r="AN588" s="332"/>
      <c r="AO588" s="332"/>
      <c r="AP588" s="332"/>
      <c r="AQ588" s="332"/>
    </row>
    <row r="589" spans="1:43">
      <c r="A589" s="332"/>
      <c r="B589" s="332"/>
      <c r="C589" s="332"/>
      <c r="D589" s="332"/>
      <c r="E589" s="332"/>
      <c r="F589" s="332"/>
      <c r="G589" s="332"/>
      <c r="H589" s="332"/>
      <c r="I589" s="332"/>
      <c r="J589" s="332"/>
      <c r="K589" s="332"/>
      <c r="L589" s="332"/>
      <c r="M589" s="332"/>
      <c r="N589" s="332"/>
      <c r="O589" s="332"/>
      <c r="P589" s="332"/>
      <c r="Q589" s="332"/>
      <c r="R589" s="332"/>
      <c r="S589" s="332"/>
      <c r="T589" s="332"/>
      <c r="U589" s="332"/>
      <c r="V589" s="332"/>
      <c r="W589" s="332"/>
      <c r="X589" s="332"/>
      <c r="Y589" s="332"/>
      <c r="Z589" s="332"/>
      <c r="AA589" s="332"/>
      <c r="AB589" s="332"/>
      <c r="AC589" s="332"/>
      <c r="AD589" s="332"/>
      <c r="AE589" s="332"/>
      <c r="AF589" s="332"/>
      <c r="AG589" s="332"/>
      <c r="AH589" s="332"/>
      <c r="AI589" s="332"/>
      <c r="AJ589" s="332"/>
      <c r="AK589" s="332"/>
      <c r="AL589" s="332"/>
      <c r="AM589" s="332"/>
      <c r="AN589" s="332"/>
      <c r="AO589" s="332"/>
      <c r="AP589" s="332"/>
      <c r="AQ589" s="332"/>
    </row>
    <row r="590" spans="1:43">
      <c r="A590" s="332"/>
      <c r="B590" s="332"/>
      <c r="C590" s="332"/>
      <c r="D590" s="332"/>
      <c r="E590" s="332"/>
      <c r="F590" s="332"/>
      <c r="G590" s="332"/>
      <c r="H590" s="332"/>
      <c r="I590" s="332"/>
      <c r="J590" s="332"/>
      <c r="K590" s="332"/>
      <c r="L590" s="332"/>
      <c r="M590" s="332"/>
      <c r="N590" s="332"/>
      <c r="O590" s="332"/>
      <c r="P590" s="332"/>
      <c r="Q590" s="332"/>
      <c r="R590" s="332"/>
      <c r="S590" s="332"/>
      <c r="T590" s="332"/>
      <c r="U590" s="332"/>
      <c r="V590" s="332"/>
      <c r="W590" s="332"/>
      <c r="X590" s="332"/>
      <c r="Y590" s="332"/>
      <c r="Z590" s="332"/>
      <c r="AA590" s="332"/>
      <c r="AB590" s="332"/>
      <c r="AC590" s="332"/>
      <c r="AD590" s="332"/>
      <c r="AE590" s="332"/>
      <c r="AF590" s="332"/>
      <c r="AG590" s="332"/>
      <c r="AH590" s="332"/>
      <c r="AI590" s="332"/>
      <c r="AJ590" s="332"/>
      <c r="AK590" s="332"/>
      <c r="AL590" s="332"/>
      <c r="AM590" s="332"/>
      <c r="AN590" s="332"/>
      <c r="AO590" s="332"/>
      <c r="AP590" s="332"/>
      <c r="AQ590" s="332"/>
    </row>
    <row r="591" spans="1:43">
      <c r="A591" s="332"/>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c r="Z591" s="332"/>
      <c r="AA591" s="332"/>
      <c r="AB591" s="332"/>
      <c r="AC591" s="332"/>
      <c r="AD591" s="332"/>
      <c r="AE591" s="332"/>
      <c r="AF591" s="332"/>
      <c r="AG591" s="332"/>
      <c r="AH591" s="332"/>
      <c r="AI591" s="332"/>
      <c r="AJ591" s="332"/>
      <c r="AK591" s="332"/>
      <c r="AL591" s="332"/>
      <c r="AM591" s="332"/>
      <c r="AN591" s="332"/>
      <c r="AO591" s="332"/>
      <c r="AP591" s="332"/>
      <c r="AQ591" s="332"/>
    </row>
    <row r="592" spans="1:43">
      <c r="A592" s="332"/>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2"/>
      <c r="AD592" s="332"/>
      <c r="AE592" s="332"/>
      <c r="AF592" s="332"/>
      <c r="AG592" s="332"/>
      <c r="AH592" s="332"/>
      <c r="AI592" s="332"/>
      <c r="AJ592" s="332"/>
      <c r="AK592" s="332"/>
      <c r="AL592" s="332"/>
      <c r="AM592" s="332"/>
      <c r="AN592" s="332"/>
      <c r="AO592" s="332"/>
      <c r="AP592" s="332"/>
      <c r="AQ592" s="332"/>
    </row>
    <row r="593" spans="1:43">
      <c r="A593" s="332"/>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332"/>
      <c r="AF593" s="332"/>
      <c r="AG593" s="332"/>
      <c r="AH593" s="332"/>
      <c r="AI593" s="332"/>
      <c r="AJ593" s="332"/>
      <c r="AK593" s="332"/>
      <c r="AL593" s="332"/>
      <c r="AM593" s="332"/>
      <c r="AN593" s="332"/>
      <c r="AO593" s="332"/>
      <c r="AP593" s="332"/>
      <c r="AQ593" s="332"/>
    </row>
    <row r="594" spans="1:43">
      <c r="A594" s="332"/>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c r="AA594" s="332"/>
      <c r="AB594" s="332"/>
      <c r="AC594" s="332"/>
      <c r="AD594" s="332"/>
      <c r="AE594" s="332"/>
      <c r="AF594" s="332"/>
      <c r="AG594" s="332"/>
      <c r="AH594" s="332"/>
      <c r="AI594" s="332"/>
      <c r="AJ594" s="332"/>
      <c r="AK594" s="332"/>
      <c r="AL594" s="332"/>
      <c r="AM594" s="332"/>
      <c r="AN594" s="332"/>
      <c r="AO594" s="332"/>
      <c r="AP594" s="332"/>
      <c r="AQ594" s="332"/>
    </row>
    <row r="595" spans="1:43">
      <c r="A595" s="332"/>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c r="AB595" s="332"/>
      <c r="AC595" s="332"/>
      <c r="AD595" s="332"/>
      <c r="AE595" s="332"/>
      <c r="AF595" s="332"/>
      <c r="AG595" s="332"/>
      <c r="AH595" s="332"/>
      <c r="AI595" s="332"/>
      <c r="AJ595" s="332"/>
      <c r="AK595" s="332"/>
      <c r="AL595" s="332"/>
      <c r="AM595" s="332"/>
      <c r="AN595" s="332"/>
      <c r="AO595" s="332"/>
      <c r="AP595" s="332"/>
      <c r="AQ595" s="332"/>
    </row>
    <row r="596" spans="1:43">
      <c r="A596" s="332"/>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2"/>
      <c r="AD596" s="332"/>
      <c r="AE596" s="332"/>
      <c r="AF596" s="332"/>
      <c r="AG596" s="332"/>
      <c r="AH596" s="332"/>
      <c r="AI596" s="332"/>
      <c r="AJ596" s="332"/>
      <c r="AK596" s="332"/>
      <c r="AL596" s="332"/>
      <c r="AM596" s="332"/>
      <c r="AN596" s="332"/>
      <c r="AO596" s="332"/>
      <c r="AP596" s="332"/>
      <c r="AQ596" s="332"/>
    </row>
    <row r="597" spans="1:43">
      <c r="A597" s="332"/>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332"/>
      <c r="AE597" s="332"/>
      <c r="AF597" s="332"/>
      <c r="AG597" s="332"/>
      <c r="AH597" s="332"/>
      <c r="AI597" s="332"/>
      <c r="AJ597" s="332"/>
      <c r="AK597" s="332"/>
      <c r="AL597" s="332"/>
      <c r="AM597" s="332"/>
      <c r="AN597" s="332"/>
      <c r="AO597" s="332"/>
      <c r="AP597" s="332"/>
      <c r="AQ597" s="332"/>
    </row>
    <row r="598" spans="1:43">
      <c r="A598" s="332"/>
      <c r="B598" s="332"/>
      <c r="C598" s="332"/>
      <c r="D598" s="332"/>
      <c r="E598" s="332"/>
      <c r="F598" s="332"/>
      <c r="G598" s="332"/>
      <c r="H598" s="332"/>
      <c r="I598" s="332"/>
      <c r="J598" s="332"/>
      <c r="K598" s="332"/>
      <c r="L598" s="332"/>
      <c r="M598" s="332"/>
      <c r="N598" s="332"/>
      <c r="O598" s="332"/>
      <c r="P598" s="332"/>
      <c r="Q598" s="332"/>
      <c r="R598" s="332"/>
      <c r="S598" s="332"/>
      <c r="T598" s="332"/>
      <c r="U598" s="332"/>
      <c r="V598" s="332"/>
      <c r="W598" s="332"/>
      <c r="X598" s="332"/>
      <c r="Y598" s="332"/>
      <c r="Z598" s="332"/>
      <c r="AA598" s="332"/>
      <c r="AB598" s="332"/>
      <c r="AC598" s="332"/>
      <c r="AD598" s="332"/>
      <c r="AE598" s="332"/>
      <c r="AF598" s="332"/>
      <c r="AG598" s="332"/>
      <c r="AH598" s="332"/>
      <c r="AI598" s="332"/>
      <c r="AJ598" s="332"/>
      <c r="AK598" s="332"/>
      <c r="AL598" s="332"/>
      <c r="AM598" s="332"/>
      <c r="AN598" s="332"/>
      <c r="AO598" s="332"/>
      <c r="AP598" s="332"/>
      <c r="AQ598" s="332"/>
    </row>
    <row r="599" spans="1:43">
      <c r="A599" s="332"/>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332"/>
      <c r="AE599" s="332"/>
      <c r="AF599" s="332"/>
      <c r="AG599" s="332"/>
      <c r="AH599" s="332"/>
      <c r="AI599" s="332"/>
      <c r="AJ599" s="332"/>
      <c r="AK599" s="332"/>
      <c r="AL599" s="332"/>
      <c r="AM599" s="332"/>
      <c r="AN599" s="332"/>
      <c r="AO599" s="332"/>
      <c r="AP599" s="332"/>
      <c r="AQ599" s="332"/>
    </row>
    <row r="600" spans="1:43">
      <c r="A600" s="332"/>
      <c r="B600" s="332"/>
      <c r="C600" s="332"/>
      <c r="D600" s="332"/>
      <c r="E600" s="332"/>
      <c r="F600" s="332"/>
      <c r="G600" s="332"/>
      <c r="H600" s="332"/>
      <c r="I600" s="332"/>
      <c r="J600" s="332"/>
      <c r="K600" s="332"/>
      <c r="L600" s="332"/>
      <c r="M600" s="332"/>
      <c r="N600" s="332"/>
      <c r="O600" s="332"/>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32"/>
      <c r="AL600" s="332"/>
      <c r="AM600" s="332"/>
      <c r="AN600" s="332"/>
      <c r="AO600" s="332"/>
      <c r="AP600" s="332"/>
      <c r="AQ600" s="332"/>
    </row>
    <row r="601" spans="1:43">
      <c r="A601" s="332"/>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c r="Z601" s="332"/>
      <c r="AA601" s="332"/>
      <c r="AB601" s="332"/>
      <c r="AC601" s="332"/>
      <c r="AD601" s="332"/>
      <c r="AE601" s="332"/>
      <c r="AF601" s="332"/>
      <c r="AG601" s="332"/>
      <c r="AH601" s="332"/>
      <c r="AI601" s="332"/>
      <c r="AJ601" s="332"/>
      <c r="AK601" s="332"/>
      <c r="AL601" s="332"/>
      <c r="AM601" s="332"/>
      <c r="AN601" s="332"/>
      <c r="AO601" s="332"/>
      <c r="AP601" s="332"/>
      <c r="AQ601" s="332"/>
    </row>
    <row r="602" spans="1:43">
      <c r="A602" s="332"/>
      <c r="B602" s="332"/>
      <c r="C602" s="332"/>
      <c r="D602" s="332"/>
      <c r="E602" s="332"/>
      <c r="F602" s="332"/>
      <c r="G602" s="332"/>
      <c r="H602" s="332"/>
      <c r="I602" s="332"/>
      <c r="J602" s="332"/>
      <c r="K602" s="332"/>
      <c r="L602" s="332"/>
      <c r="M602" s="332"/>
      <c r="N602" s="332"/>
      <c r="O602" s="332"/>
      <c r="P602" s="332"/>
      <c r="Q602" s="332"/>
      <c r="R602" s="332"/>
      <c r="S602" s="332"/>
      <c r="T602" s="332"/>
      <c r="U602" s="332"/>
      <c r="V602" s="332"/>
      <c r="W602" s="332"/>
      <c r="X602" s="332"/>
      <c r="Y602" s="332"/>
      <c r="Z602" s="332"/>
      <c r="AA602" s="332"/>
      <c r="AB602" s="332"/>
      <c r="AC602" s="332"/>
      <c r="AD602" s="332"/>
      <c r="AE602" s="332"/>
      <c r="AF602" s="332"/>
      <c r="AG602" s="332"/>
      <c r="AH602" s="332"/>
      <c r="AI602" s="332"/>
      <c r="AJ602" s="332"/>
      <c r="AK602" s="332"/>
      <c r="AL602" s="332"/>
      <c r="AM602" s="332"/>
      <c r="AN602" s="332"/>
      <c r="AO602" s="332"/>
      <c r="AP602" s="332"/>
      <c r="AQ602" s="332"/>
    </row>
    <row r="603" spans="1:43">
      <c r="A603" s="332"/>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c r="Z603" s="332"/>
      <c r="AA603" s="332"/>
      <c r="AB603" s="332"/>
      <c r="AC603" s="332"/>
      <c r="AD603" s="332"/>
      <c r="AE603" s="332"/>
      <c r="AF603" s="332"/>
      <c r="AG603" s="332"/>
      <c r="AH603" s="332"/>
      <c r="AI603" s="332"/>
      <c r="AJ603" s="332"/>
      <c r="AK603" s="332"/>
      <c r="AL603" s="332"/>
      <c r="AM603" s="332"/>
      <c r="AN603" s="332"/>
      <c r="AO603" s="332"/>
      <c r="AP603" s="332"/>
      <c r="AQ603" s="332"/>
    </row>
    <row r="604" spans="1:43">
      <c r="A604" s="332"/>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332"/>
      <c r="AE604" s="332"/>
      <c r="AF604" s="332"/>
      <c r="AG604" s="332"/>
      <c r="AH604" s="332"/>
      <c r="AI604" s="332"/>
      <c r="AJ604" s="332"/>
      <c r="AK604" s="332"/>
      <c r="AL604" s="332"/>
      <c r="AM604" s="332"/>
      <c r="AN604" s="332"/>
      <c r="AO604" s="332"/>
      <c r="AP604" s="332"/>
      <c r="AQ604" s="332"/>
    </row>
    <row r="605" spans="1:43">
      <c r="A605" s="332"/>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332"/>
      <c r="AF605" s="332"/>
      <c r="AG605" s="332"/>
      <c r="AH605" s="332"/>
      <c r="AI605" s="332"/>
      <c r="AJ605" s="332"/>
      <c r="AK605" s="332"/>
      <c r="AL605" s="332"/>
      <c r="AM605" s="332"/>
      <c r="AN605" s="332"/>
      <c r="AO605" s="332"/>
      <c r="AP605" s="332"/>
      <c r="AQ605" s="332"/>
    </row>
    <row r="606" spans="1:43">
      <c r="A606" s="332"/>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c r="Z606" s="332"/>
      <c r="AA606" s="332"/>
      <c r="AB606" s="332"/>
      <c r="AC606" s="332"/>
      <c r="AD606" s="332"/>
      <c r="AE606" s="332"/>
      <c r="AF606" s="332"/>
      <c r="AG606" s="332"/>
      <c r="AH606" s="332"/>
      <c r="AI606" s="332"/>
      <c r="AJ606" s="332"/>
      <c r="AK606" s="332"/>
      <c r="AL606" s="332"/>
      <c r="AM606" s="332"/>
      <c r="AN606" s="332"/>
      <c r="AO606" s="332"/>
      <c r="AP606" s="332"/>
      <c r="AQ606" s="332"/>
    </row>
    <row r="607" spans="1:43">
      <c r="A607" s="332"/>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c r="AA607" s="332"/>
      <c r="AB607" s="332"/>
      <c r="AC607" s="332"/>
      <c r="AD607" s="332"/>
      <c r="AE607" s="332"/>
      <c r="AF607" s="332"/>
      <c r="AG607" s="332"/>
      <c r="AH607" s="332"/>
      <c r="AI607" s="332"/>
      <c r="AJ607" s="332"/>
      <c r="AK607" s="332"/>
      <c r="AL607" s="332"/>
      <c r="AM607" s="332"/>
      <c r="AN607" s="332"/>
      <c r="AO607" s="332"/>
      <c r="AP607" s="332"/>
      <c r="AQ607" s="332"/>
    </row>
    <row r="608" spans="1:43">
      <c r="A608" s="332"/>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c r="Z608" s="332"/>
      <c r="AA608" s="332"/>
      <c r="AB608" s="332"/>
      <c r="AC608" s="332"/>
      <c r="AD608" s="332"/>
      <c r="AE608" s="332"/>
      <c r="AF608" s="332"/>
      <c r="AG608" s="332"/>
      <c r="AH608" s="332"/>
      <c r="AI608" s="332"/>
      <c r="AJ608" s="332"/>
      <c r="AK608" s="332"/>
      <c r="AL608" s="332"/>
      <c r="AM608" s="332"/>
      <c r="AN608" s="332"/>
      <c r="AO608" s="332"/>
      <c r="AP608" s="332"/>
      <c r="AQ608" s="332"/>
    </row>
    <row r="609" spans="1:43">
      <c r="A609" s="332"/>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2"/>
      <c r="AD609" s="332"/>
      <c r="AE609" s="332"/>
      <c r="AF609" s="332"/>
      <c r="AG609" s="332"/>
      <c r="AH609" s="332"/>
      <c r="AI609" s="332"/>
      <c r="AJ609" s="332"/>
      <c r="AK609" s="332"/>
      <c r="AL609" s="332"/>
      <c r="AM609" s="332"/>
      <c r="AN609" s="332"/>
      <c r="AO609" s="332"/>
      <c r="AP609" s="332"/>
      <c r="AQ609" s="332"/>
    </row>
    <row r="610" spans="1:43">
      <c r="A610" s="332"/>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c r="Z610" s="332"/>
      <c r="AA610" s="332"/>
      <c r="AB610" s="332"/>
      <c r="AC610" s="332"/>
      <c r="AD610" s="332"/>
      <c r="AE610" s="332"/>
      <c r="AF610" s="332"/>
      <c r="AG610" s="332"/>
      <c r="AH610" s="332"/>
      <c r="AI610" s="332"/>
      <c r="AJ610" s="332"/>
      <c r="AK610" s="332"/>
      <c r="AL610" s="332"/>
      <c r="AM610" s="332"/>
      <c r="AN610" s="332"/>
      <c r="AO610" s="332"/>
      <c r="AP610" s="332"/>
      <c r="AQ610" s="332"/>
    </row>
    <row r="611" spans="1:43">
      <c r="A611" s="332"/>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c r="AA611" s="332"/>
      <c r="AB611" s="332"/>
      <c r="AC611" s="332"/>
      <c r="AD611" s="332"/>
      <c r="AE611" s="332"/>
      <c r="AF611" s="332"/>
      <c r="AG611" s="332"/>
      <c r="AH611" s="332"/>
      <c r="AI611" s="332"/>
      <c r="AJ611" s="332"/>
      <c r="AK611" s="332"/>
      <c r="AL611" s="332"/>
      <c r="AM611" s="332"/>
      <c r="AN611" s="332"/>
      <c r="AO611" s="332"/>
      <c r="AP611" s="332"/>
      <c r="AQ611" s="332"/>
    </row>
    <row r="612" spans="1:43">
      <c r="A612" s="332"/>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2"/>
      <c r="AD612" s="332"/>
      <c r="AE612" s="332"/>
      <c r="AF612" s="332"/>
      <c r="AG612" s="332"/>
      <c r="AH612" s="332"/>
      <c r="AI612" s="332"/>
      <c r="AJ612" s="332"/>
      <c r="AK612" s="332"/>
      <c r="AL612" s="332"/>
      <c r="AM612" s="332"/>
      <c r="AN612" s="332"/>
      <c r="AO612" s="332"/>
      <c r="AP612" s="332"/>
      <c r="AQ612" s="332"/>
    </row>
    <row r="613" spans="1:43">
      <c r="A613" s="332"/>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332"/>
      <c r="AF613" s="332"/>
      <c r="AG613" s="332"/>
      <c r="AH613" s="332"/>
      <c r="AI613" s="332"/>
      <c r="AJ613" s="332"/>
      <c r="AK613" s="332"/>
      <c r="AL613" s="332"/>
      <c r="AM613" s="332"/>
      <c r="AN613" s="332"/>
      <c r="AO613" s="332"/>
      <c r="AP613" s="332"/>
      <c r="AQ613" s="332"/>
    </row>
    <row r="614" spans="1:43">
      <c r="A614" s="332"/>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332"/>
      <c r="AF614" s="332"/>
      <c r="AG614" s="332"/>
      <c r="AH614" s="332"/>
      <c r="AI614" s="332"/>
      <c r="AJ614" s="332"/>
      <c r="AK614" s="332"/>
      <c r="AL614" s="332"/>
      <c r="AM614" s="332"/>
      <c r="AN614" s="332"/>
      <c r="AO614" s="332"/>
      <c r="AP614" s="332"/>
      <c r="AQ614" s="332"/>
    </row>
    <row r="615" spans="1:43">
      <c r="A615" s="332"/>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c r="Z615" s="332"/>
      <c r="AA615" s="332"/>
      <c r="AB615" s="332"/>
      <c r="AC615" s="332"/>
      <c r="AD615" s="332"/>
      <c r="AE615" s="332"/>
      <c r="AF615" s="332"/>
      <c r="AG615" s="332"/>
      <c r="AH615" s="332"/>
      <c r="AI615" s="332"/>
      <c r="AJ615" s="332"/>
      <c r="AK615" s="332"/>
      <c r="AL615" s="332"/>
      <c r="AM615" s="332"/>
      <c r="AN615" s="332"/>
      <c r="AO615" s="332"/>
      <c r="AP615" s="332"/>
      <c r="AQ615" s="332"/>
    </row>
    <row r="616" spans="1:43">
      <c r="A616" s="332"/>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2"/>
      <c r="AD616" s="332"/>
      <c r="AE616" s="332"/>
      <c r="AF616" s="332"/>
      <c r="AG616" s="332"/>
      <c r="AH616" s="332"/>
      <c r="AI616" s="332"/>
      <c r="AJ616" s="332"/>
      <c r="AK616" s="332"/>
      <c r="AL616" s="332"/>
      <c r="AM616" s="332"/>
      <c r="AN616" s="332"/>
      <c r="AO616" s="332"/>
      <c r="AP616" s="332"/>
      <c r="AQ616" s="332"/>
    </row>
    <row r="617" spans="1:43">
      <c r="A617" s="332"/>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2"/>
      <c r="AD617" s="332"/>
      <c r="AE617" s="332"/>
      <c r="AF617" s="332"/>
      <c r="AG617" s="332"/>
      <c r="AH617" s="332"/>
      <c r="AI617" s="332"/>
      <c r="AJ617" s="332"/>
      <c r="AK617" s="332"/>
      <c r="AL617" s="332"/>
      <c r="AM617" s="332"/>
      <c r="AN617" s="332"/>
      <c r="AO617" s="332"/>
      <c r="AP617" s="332"/>
      <c r="AQ617" s="332"/>
    </row>
    <row r="618" spans="1:43">
      <c r="A618" s="332"/>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c r="Z618" s="332"/>
      <c r="AA618" s="332"/>
      <c r="AB618" s="332"/>
      <c r="AC618" s="332"/>
      <c r="AD618" s="332"/>
      <c r="AE618" s="332"/>
      <c r="AF618" s="332"/>
      <c r="AG618" s="332"/>
      <c r="AH618" s="332"/>
      <c r="AI618" s="332"/>
      <c r="AJ618" s="332"/>
      <c r="AK618" s="332"/>
      <c r="AL618" s="332"/>
      <c r="AM618" s="332"/>
      <c r="AN618" s="332"/>
      <c r="AO618" s="332"/>
      <c r="AP618" s="332"/>
      <c r="AQ618" s="332"/>
    </row>
    <row r="619" spans="1:43">
      <c r="A619" s="332"/>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c r="Z619" s="332"/>
      <c r="AA619" s="332"/>
      <c r="AB619" s="332"/>
      <c r="AC619" s="332"/>
      <c r="AD619" s="332"/>
      <c r="AE619" s="332"/>
      <c r="AF619" s="332"/>
      <c r="AG619" s="332"/>
      <c r="AH619" s="332"/>
      <c r="AI619" s="332"/>
      <c r="AJ619" s="332"/>
      <c r="AK619" s="332"/>
      <c r="AL619" s="332"/>
      <c r="AM619" s="332"/>
      <c r="AN619" s="332"/>
      <c r="AO619" s="332"/>
      <c r="AP619" s="332"/>
      <c r="AQ619" s="332"/>
    </row>
    <row r="620" spans="1:43">
      <c r="A620" s="332"/>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332"/>
      <c r="AE620" s="332"/>
      <c r="AF620" s="332"/>
      <c r="AG620" s="332"/>
      <c r="AH620" s="332"/>
      <c r="AI620" s="332"/>
      <c r="AJ620" s="332"/>
      <c r="AK620" s="332"/>
      <c r="AL620" s="332"/>
      <c r="AM620" s="332"/>
      <c r="AN620" s="332"/>
      <c r="AO620" s="332"/>
      <c r="AP620" s="332"/>
      <c r="AQ620" s="332"/>
    </row>
    <row r="621" spans="1:43">
      <c r="A621" s="332"/>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2"/>
      <c r="AD621" s="332"/>
      <c r="AE621" s="332"/>
      <c r="AF621" s="332"/>
      <c r="AG621" s="332"/>
      <c r="AH621" s="332"/>
      <c r="AI621" s="332"/>
      <c r="AJ621" s="332"/>
      <c r="AK621" s="332"/>
      <c r="AL621" s="332"/>
      <c r="AM621" s="332"/>
      <c r="AN621" s="332"/>
      <c r="AO621" s="332"/>
      <c r="AP621" s="332"/>
      <c r="AQ621" s="332"/>
    </row>
    <row r="622" spans="1:43">
      <c r="A622" s="332"/>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332"/>
      <c r="AF622" s="332"/>
      <c r="AG622" s="332"/>
      <c r="AH622" s="332"/>
      <c r="AI622" s="332"/>
      <c r="AJ622" s="332"/>
      <c r="AK622" s="332"/>
      <c r="AL622" s="332"/>
      <c r="AM622" s="332"/>
      <c r="AN622" s="332"/>
      <c r="AO622" s="332"/>
      <c r="AP622" s="332"/>
      <c r="AQ622" s="332"/>
    </row>
    <row r="623" spans="1:43">
      <c r="A623" s="332"/>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2"/>
      <c r="AD623" s="332"/>
      <c r="AE623" s="332"/>
      <c r="AF623" s="332"/>
      <c r="AG623" s="332"/>
      <c r="AH623" s="332"/>
      <c r="AI623" s="332"/>
      <c r="AJ623" s="332"/>
      <c r="AK623" s="332"/>
      <c r="AL623" s="332"/>
      <c r="AM623" s="332"/>
      <c r="AN623" s="332"/>
      <c r="AO623" s="332"/>
      <c r="AP623" s="332"/>
      <c r="AQ623" s="332"/>
    </row>
    <row r="624" spans="1:43">
      <c r="A624" s="332"/>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c r="Z624" s="332"/>
      <c r="AA624" s="332"/>
      <c r="AB624" s="332"/>
      <c r="AC624" s="332"/>
      <c r="AD624" s="332"/>
      <c r="AE624" s="332"/>
      <c r="AF624" s="332"/>
      <c r="AG624" s="332"/>
      <c r="AH624" s="332"/>
      <c r="AI624" s="332"/>
      <c r="AJ624" s="332"/>
      <c r="AK624" s="332"/>
      <c r="AL624" s="332"/>
      <c r="AM624" s="332"/>
      <c r="AN624" s="332"/>
      <c r="AO624" s="332"/>
      <c r="AP624" s="332"/>
      <c r="AQ624" s="332"/>
    </row>
    <row r="625" spans="1:43">
      <c r="A625" s="332"/>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2"/>
      <c r="AD625" s="332"/>
      <c r="AE625" s="332"/>
      <c r="AF625" s="332"/>
      <c r="AG625" s="332"/>
      <c r="AH625" s="332"/>
      <c r="AI625" s="332"/>
      <c r="AJ625" s="332"/>
      <c r="AK625" s="332"/>
      <c r="AL625" s="332"/>
      <c r="AM625" s="332"/>
      <c r="AN625" s="332"/>
      <c r="AO625" s="332"/>
      <c r="AP625" s="332"/>
      <c r="AQ625" s="332"/>
    </row>
    <row r="626" spans="1:43">
      <c r="A626" s="332"/>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c r="AB626" s="332"/>
      <c r="AC626" s="332"/>
      <c r="AD626" s="332"/>
      <c r="AE626" s="332"/>
      <c r="AF626" s="332"/>
      <c r="AG626" s="332"/>
      <c r="AH626" s="332"/>
      <c r="AI626" s="332"/>
      <c r="AJ626" s="332"/>
      <c r="AK626" s="332"/>
      <c r="AL626" s="332"/>
      <c r="AM626" s="332"/>
      <c r="AN626" s="332"/>
      <c r="AO626" s="332"/>
      <c r="AP626" s="332"/>
      <c r="AQ626" s="332"/>
    </row>
    <row r="627" spans="1:43">
      <c r="A627" s="332"/>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2"/>
      <c r="AD627" s="332"/>
      <c r="AE627" s="332"/>
      <c r="AF627" s="332"/>
      <c r="AG627" s="332"/>
      <c r="AH627" s="332"/>
      <c r="AI627" s="332"/>
      <c r="AJ627" s="332"/>
      <c r="AK627" s="332"/>
      <c r="AL627" s="332"/>
      <c r="AM627" s="332"/>
      <c r="AN627" s="332"/>
      <c r="AO627" s="332"/>
      <c r="AP627" s="332"/>
      <c r="AQ627" s="332"/>
    </row>
    <row r="628" spans="1:43">
      <c r="A628" s="332"/>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332"/>
      <c r="AE628" s="332"/>
      <c r="AF628" s="332"/>
      <c r="AG628" s="332"/>
      <c r="AH628" s="332"/>
      <c r="AI628" s="332"/>
      <c r="AJ628" s="332"/>
      <c r="AK628" s="332"/>
      <c r="AL628" s="332"/>
      <c r="AM628" s="332"/>
      <c r="AN628" s="332"/>
      <c r="AO628" s="332"/>
      <c r="AP628" s="332"/>
      <c r="AQ628" s="332"/>
    </row>
    <row r="629" spans="1:43">
      <c r="A629" s="332"/>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c r="Z629" s="332"/>
      <c r="AA629" s="332"/>
      <c r="AB629" s="332"/>
      <c r="AC629" s="332"/>
      <c r="AD629" s="332"/>
      <c r="AE629" s="332"/>
      <c r="AF629" s="332"/>
      <c r="AG629" s="332"/>
      <c r="AH629" s="332"/>
      <c r="AI629" s="332"/>
      <c r="AJ629" s="332"/>
      <c r="AK629" s="332"/>
      <c r="AL629" s="332"/>
      <c r="AM629" s="332"/>
      <c r="AN629" s="332"/>
      <c r="AO629" s="332"/>
      <c r="AP629" s="332"/>
      <c r="AQ629" s="332"/>
    </row>
    <row r="630" spans="1:43">
      <c r="A630" s="332"/>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c r="Z630" s="332"/>
      <c r="AA630" s="332"/>
      <c r="AB630" s="332"/>
      <c r="AC630" s="332"/>
      <c r="AD630" s="332"/>
      <c r="AE630" s="332"/>
      <c r="AF630" s="332"/>
      <c r="AG630" s="332"/>
      <c r="AH630" s="332"/>
      <c r="AI630" s="332"/>
      <c r="AJ630" s="332"/>
      <c r="AK630" s="332"/>
      <c r="AL630" s="332"/>
      <c r="AM630" s="332"/>
      <c r="AN630" s="332"/>
      <c r="AO630" s="332"/>
      <c r="AP630" s="332"/>
      <c r="AQ630" s="332"/>
    </row>
    <row r="631" spans="1:43">
      <c r="A631" s="332"/>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c r="Z631" s="332"/>
      <c r="AA631" s="332"/>
      <c r="AB631" s="332"/>
      <c r="AC631" s="332"/>
      <c r="AD631" s="332"/>
      <c r="AE631" s="332"/>
      <c r="AF631" s="332"/>
      <c r="AG631" s="332"/>
      <c r="AH631" s="332"/>
      <c r="AI631" s="332"/>
      <c r="AJ631" s="332"/>
      <c r="AK631" s="332"/>
      <c r="AL631" s="332"/>
      <c r="AM631" s="332"/>
      <c r="AN631" s="332"/>
      <c r="AO631" s="332"/>
      <c r="AP631" s="332"/>
      <c r="AQ631" s="332"/>
    </row>
    <row r="632" spans="1:43">
      <c r="A632" s="332"/>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c r="AB632" s="332"/>
      <c r="AC632" s="332"/>
      <c r="AD632" s="332"/>
      <c r="AE632" s="332"/>
      <c r="AF632" s="332"/>
      <c r="AG632" s="332"/>
      <c r="AH632" s="332"/>
      <c r="AI632" s="332"/>
      <c r="AJ632" s="332"/>
      <c r="AK632" s="332"/>
      <c r="AL632" s="332"/>
      <c r="AM632" s="332"/>
      <c r="AN632" s="332"/>
      <c r="AO632" s="332"/>
      <c r="AP632" s="332"/>
      <c r="AQ632" s="332"/>
    </row>
    <row r="633" spans="1:43">
      <c r="A633" s="332"/>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332"/>
      <c r="AF633" s="332"/>
      <c r="AG633" s="332"/>
      <c r="AH633" s="332"/>
      <c r="AI633" s="332"/>
      <c r="AJ633" s="332"/>
      <c r="AK633" s="332"/>
      <c r="AL633" s="332"/>
      <c r="AM633" s="332"/>
      <c r="AN633" s="332"/>
      <c r="AO633" s="332"/>
      <c r="AP633" s="332"/>
      <c r="AQ633" s="332"/>
    </row>
    <row r="634" spans="1:43">
      <c r="A634" s="332"/>
      <c r="B634" s="332"/>
      <c r="C634" s="332"/>
      <c r="D634" s="332"/>
      <c r="E634" s="332"/>
      <c r="F634" s="332"/>
      <c r="G634" s="332"/>
      <c r="H634" s="332"/>
      <c r="I634" s="332"/>
      <c r="J634" s="332"/>
      <c r="K634" s="332"/>
      <c r="L634" s="332"/>
      <c r="M634" s="332"/>
      <c r="N634" s="332"/>
      <c r="O634" s="332"/>
      <c r="P634" s="332"/>
      <c r="Q634" s="332"/>
      <c r="R634" s="332"/>
      <c r="S634" s="332"/>
      <c r="T634" s="332"/>
      <c r="U634" s="332"/>
      <c r="V634" s="332"/>
      <c r="W634" s="332"/>
      <c r="X634" s="332"/>
      <c r="Y634" s="332"/>
      <c r="Z634" s="332"/>
      <c r="AA634" s="332"/>
      <c r="AB634" s="332"/>
      <c r="AC634" s="332"/>
      <c r="AD634" s="332"/>
      <c r="AE634" s="332"/>
      <c r="AF634" s="332"/>
      <c r="AG634" s="332"/>
      <c r="AH634" s="332"/>
      <c r="AI634" s="332"/>
      <c r="AJ634" s="332"/>
      <c r="AK634" s="332"/>
      <c r="AL634" s="332"/>
      <c r="AM634" s="332"/>
      <c r="AN634" s="332"/>
      <c r="AO634" s="332"/>
      <c r="AP634" s="332"/>
      <c r="AQ634" s="332"/>
    </row>
    <row r="635" spans="1:43">
      <c r="A635" s="332"/>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c r="Z635" s="332"/>
      <c r="AA635" s="332"/>
      <c r="AB635" s="332"/>
      <c r="AC635" s="332"/>
      <c r="AD635" s="332"/>
      <c r="AE635" s="332"/>
      <c r="AF635" s="332"/>
      <c r="AG635" s="332"/>
      <c r="AH635" s="332"/>
      <c r="AI635" s="332"/>
      <c r="AJ635" s="332"/>
      <c r="AK635" s="332"/>
      <c r="AL635" s="332"/>
      <c r="AM635" s="332"/>
      <c r="AN635" s="332"/>
      <c r="AO635" s="332"/>
      <c r="AP635" s="332"/>
      <c r="AQ635" s="332"/>
    </row>
    <row r="636" spans="1:43">
      <c r="A636" s="332"/>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c r="Z636" s="332"/>
      <c r="AA636" s="332"/>
      <c r="AB636" s="332"/>
      <c r="AC636" s="332"/>
      <c r="AD636" s="332"/>
      <c r="AE636" s="332"/>
      <c r="AF636" s="332"/>
      <c r="AG636" s="332"/>
      <c r="AH636" s="332"/>
      <c r="AI636" s="332"/>
      <c r="AJ636" s="332"/>
      <c r="AK636" s="332"/>
      <c r="AL636" s="332"/>
      <c r="AM636" s="332"/>
      <c r="AN636" s="332"/>
      <c r="AO636" s="332"/>
      <c r="AP636" s="332"/>
      <c r="AQ636" s="332"/>
    </row>
    <row r="637" spans="1:43">
      <c r="A637" s="332"/>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2"/>
      <c r="AD637" s="332"/>
      <c r="AE637" s="332"/>
      <c r="AF637" s="332"/>
      <c r="AG637" s="332"/>
      <c r="AH637" s="332"/>
      <c r="AI637" s="332"/>
      <c r="AJ637" s="332"/>
      <c r="AK637" s="332"/>
      <c r="AL637" s="332"/>
      <c r="AM637" s="332"/>
      <c r="AN637" s="332"/>
      <c r="AO637" s="332"/>
      <c r="AP637" s="332"/>
      <c r="AQ637" s="332"/>
    </row>
    <row r="638" spans="1:43">
      <c r="A638" s="332"/>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c r="AA638" s="332"/>
      <c r="AB638" s="332"/>
      <c r="AC638" s="332"/>
      <c r="AD638" s="332"/>
      <c r="AE638" s="332"/>
      <c r="AF638" s="332"/>
      <c r="AG638" s="332"/>
      <c r="AH638" s="332"/>
      <c r="AI638" s="332"/>
      <c r="AJ638" s="332"/>
      <c r="AK638" s="332"/>
      <c r="AL638" s="332"/>
      <c r="AM638" s="332"/>
      <c r="AN638" s="332"/>
      <c r="AO638" s="332"/>
      <c r="AP638" s="332"/>
      <c r="AQ638" s="332"/>
    </row>
    <row r="639" spans="1:43">
      <c r="A639" s="332"/>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c r="Z639" s="332"/>
      <c r="AA639" s="332"/>
      <c r="AB639" s="332"/>
      <c r="AC639" s="332"/>
      <c r="AD639" s="332"/>
      <c r="AE639" s="332"/>
      <c r="AF639" s="332"/>
      <c r="AG639" s="332"/>
      <c r="AH639" s="332"/>
      <c r="AI639" s="332"/>
      <c r="AJ639" s="332"/>
      <c r="AK639" s="332"/>
      <c r="AL639" s="332"/>
      <c r="AM639" s="332"/>
      <c r="AN639" s="332"/>
      <c r="AO639" s="332"/>
      <c r="AP639" s="332"/>
      <c r="AQ639" s="332"/>
    </row>
    <row r="640" spans="1:43">
      <c r="A640" s="332"/>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c r="Z640" s="332"/>
      <c r="AA640" s="332"/>
      <c r="AB640" s="332"/>
      <c r="AC640" s="332"/>
      <c r="AD640" s="332"/>
      <c r="AE640" s="332"/>
      <c r="AF640" s="332"/>
      <c r="AG640" s="332"/>
      <c r="AH640" s="332"/>
      <c r="AI640" s="332"/>
      <c r="AJ640" s="332"/>
      <c r="AK640" s="332"/>
      <c r="AL640" s="332"/>
      <c r="AM640" s="332"/>
      <c r="AN640" s="332"/>
      <c r="AO640" s="332"/>
      <c r="AP640" s="332"/>
      <c r="AQ640" s="332"/>
    </row>
    <row r="641" spans="1:43">
      <c r="A641" s="332"/>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c r="AB641" s="332"/>
      <c r="AC641" s="332"/>
      <c r="AD641" s="332"/>
      <c r="AE641" s="332"/>
      <c r="AF641" s="332"/>
      <c r="AG641" s="332"/>
      <c r="AH641" s="332"/>
      <c r="AI641" s="332"/>
      <c r="AJ641" s="332"/>
      <c r="AK641" s="332"/>
      <c r="AL641" s="332"/>
      <c r="AM641" s="332"/>
      <c r="AN641" s="332"/>
      <c r="AO641" s="332"/>
      <c r="AP641" s="332"/>
      <c r="AQ641" s="332"/>
    </row>
    <row r="642" spans="1:43">
      <c r="A642" s="332"/>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332"/>
      <c r="AF642" s="332"/>
      <c r="AG642" s="332"/>
      <c r="AH642" s="332"/>
      <c r="AI642" s="332"/>
      <c r="AJ642" s="332"/>
      <c r="AK642" s="332"/>
      <c r="AL642" s="332"/>
      <c r="AM642" s="332"/>
      <c r="AN642" s="332"/>
      <c r="AO642" s="332"/>
      <c r="AP642" s="332"/>
      <c r="AQ642" s="332"/>
    </row>
    <row r="643" spans="1:43">
      <c r="A643" s="332"/>
      <c r="B643" s="332"/>
      <c r="C643" s="332"/>
      <c r="D643" s="332"/>
      <c r="E643" s="332"/>
      <c r="F643" s="332"/>
      <c r="G643" s="332"/>
      <c r="H643" s="332"/>
      <c r="I643" s="332"/>
      <c r="J643" s="332"/>
      <c r="K643" s="332"/>
      <c r="L643" s="332"/>
      <c r="M643" s="332"/>
      <c r="N643" s="332"/>
      <c r="O643" s="332"/>
      <c r="P643" s="332"/>
      <c r="Q643" s="332"/>
      <c r="R643" s="332"/>
      <c r="S643" s="332"/>
      <c r="T643" s="332"/>
      <c r="U643" s="332"/>
      <c r="V643" s="332"/>
      <c r="W643" s="332"/>
      <c r="X643" s="332"/>
      <c r="Y643" s="332"/>
      <c r="Z643" s="332"/>
      <c r="AA643" s="332"/>
      <c r="AB643" s="332"/>
      <c r="AC643" s="332"/>
      <c r="AD643" s="332"/>
      <c r="AE643" s="332"/>
      <c r="AF643" s="332"/>
      <c r="AG643" s="332"/>
      <c r="AH643" s="332"/>
      <c r="AI643" s="332"/>
      <c r="AJ643" s="332"/>
      <c r="AK643" s="332"/>
      <c r="AL643" s="332"/>
      <c r="AM643" s="332"/>
      <c r="AN643" s="332"/>
      <c r="AO643" s="332"/>
      <c r="AP643" s="332"/>
      <c r="AQ643" s="332"/>
    </row>
    <row r="644" spans="1:43">
      <c r="A644" s="332"/>
      <c r="B644" s="332"/>
      <c r="C644" s="332"/>
      <c r="D644" s="332"/>
      <c r="E644" s="332"/>
      <c r="F644" s="332"/>
      <c r="G644" s="332"/>
      <c r="H644" s="332"/>
      <c r="I644" s="332"/>
      <c r="J644" s="332"/>
      <c r="K644" s="332"/>
      <c r="L644" s="332"/>
      <c r="M644" s="332"/>
      <c r="N644" s="332"/>
      <c r="O644" s="332"/>
      <c r="P644" s="332"/>
      <c r="Q644" s="332"/>
      <c r="R644" s="332"/>
      <c r="S644" s="332"/>
      <c r="T644" s="332"/>
      <c r="U644" s="332"/>
      <c r="V644" s="332"/>
      <c r="W644" s="332"/>
      <c r="X644" s="332"/>
      <c r="Y644" s="332"/>
      <c r="Z644" s="332"/>
      <c r="AA644" s="332"/>
      <c r="AB644" s="332"/>
      <c r="AC644" s="332"/>
      <c r="AD644" s="332"/>
      <c r="AE644" s="332"/>
      <c r="AF644" s="332"/>
      <c r="AG644" s="332"/>
      <c r="AH644" s="332"/>
      <c r="AI644" s="332"/>
      <c r="AJ644" s="332"/>
      <c r="AK644" s="332"/>
      <c r="AL644" s="332"/>
      <c r="AM644" s="332"/>
      <c r="AN644" s="332"/>
      <c r="AO644" s="332"/>
      <c r="AP644" s="332"/>
      <c r="AQ644" s="332"/>
    </row>
    <row r="645" spans="1:43">
      <c r="A645" s="332"/>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c r="Z645" s="332"/>
      <c r="AA645" s="332"/>
      <c r="AB645" s="332"/>
      <c r="AC645" s="332"/>
      <c r="AD645" s="332"/>
      <c r="AE645" s="332"/>
      <c r="AF645" s="332"/>
      <c r="AG645" s="332"/>
      <c r="AH645" s="332"/>
      <c r="AI645" s="332"/>
      <c r="AJ645" s="332"/>
      <c r="AK645" s="332"/>
      <c r="AL645" s="332"/>
      <c r="AM645" s="332"/>
      <c r="AN645" s="332"/>
      <c r="AO645" s="332"/>
      <c r="AP645" s="332"/>
      <c r="AQ645" s="332"/>
    </row>
    <row r="646" spans="1:43">
      <c r="A646" s="332"/>
      <c r="B646" s="332"/>
      <c r="C646" s="332"/>
      <c r="D646" s="332"/>
      <c r="E646" s="332"/>
      <c r="F646" s="332"/>
      <c r="G646" s="332"/>
      <c r="H646" s="332"/>
      <c r="I646" s="332"/>
      <c r="J646" s="332"/>
      <c r="K646" s="332"/>
      <c r="L646" s="332"/>
      <c r="M646" s="332"/>
      <c r="N646" s="332"/>
      <c r="O646" s="332"/>
      <c r="P646" s="332"/>
      <c r="Q646" s="332"/>
      <c r="R646" s="332"/>
      <c r="S646" s="332"/>
      <c r="T646" s="332"/>
      <c r="U646" s="332"/>
      <c r="V646" s="332"/>
      <c r="W646" s="332"/>
      <c r="X646" s="332"/>
      <c r="Y646" s="332"/>
      <c r="Z646" s="332"/>
      <c r="AA646" s="332"/>
      <c r="AB646" s="332"/>
      <c r="AC646" s="332"/>
      <c r="AD646" s="332"/>
      <c r="AE646" s="332"/>
      <c r="AF646" s="332"/>
      <c r="AG646" s="332"/>
      <c r="AH646" s="332"/>
      <c r="AI646" s="332"/>
      <c r="AJ646" s="332"/>
      <c r="AK646" s="332"/>
      <c r="AL646" s="332"/>
      <c r="AM646" s="332"/>
      <c r="AN646" s="332"/>
      <c r="AO646" s="332"/>
      <c r="AP646" s="332"/>
      <c r="AQ646" s="332"/>
    </row>
    <row r="647" spans="1:43">
      <c r="A647" s="332"/>
      <c r="B647" s="332"/>
      <c r="C647" s="332"/>
      <c r="D647" s="332"/>
      <c r="E647" s="332"/>
      <c r="F647" s="332"/>
      <c r="G647" s="332"/>
      <c r="H647" s="332"/>
      <c r="I647" s="332"/>
      <c r="J647" s="332"/>
      <c r="K647" s="332"/>
      <c r="L647" s="332"/>
      <c r="M647" s="332"/>
      <c r="N647" s="332"/>
      <c r="O647" s="332"/>
      <c r="P647" s="332"/>
      <c r="Q647" s="332"/>
      <c r="R647" s="332"/>
      <c r="S647" s="332"/>
      <c r="T647" s="332"/>
      <c r="U647" s="332"/>
      <c r="V647" s="332"/>
      <c r="W647" s="332"/>
      <c r="X647" s="332"/>
      <c r="Y647" s="332"/>
      <c r="Z647" s="332"/>
      <c r="AA647" s="332"/>
      <c r="AB647" s="332"/>
      <c r="AC647" s="332"/>
      <c r="AD647" s="332"/>
      <c r="AE647" s="332"/>
      <c r="AF647" s="332"/>
      <c r="AG647" s="332"/>
      <c r="AH647" s="332"/>
      <c r="AI647" s="332"/>
      <c r="AJ647" s="332"/>
      <c r="AK647" s="332"/>
      <c r="AL647" s="332"/>
      <c r="AM647" s="332"/>
      <c r="AN647" s="332"/>
      <c r="AO647" s="332"/>
      <c r="AP647" s="332"/>
      <c r="AQ647" s="332"/>
    </row>
    <row r="648" spans="1:43">
      <c r="A648" s="332"/>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332"/>
      <c r="AE648" s="332"/>
      <c r="AF648" s="332"/>
      <c r="AG648" s="332"/>
      <c r="AH648" s="332"/>
      <c r="AI648" s="332"/>
      <c r="AJ648" s="332"/>
      <c r="AK648" s="332"/>
      <c r="AL648" s="332"/>
      <c r="AM648" s="332"/>
      <c r="AN648" s="332"/>
      <c r="AO648" s="332"/>
      <c r="AP648" s="332"/>
      <c r="AQ648" s="332"/>
    </row>
    <row r="649" spans="1:43">
      <c r="A649" s="332"/>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c r="Z649" s="332"/>
      <c r="AA649" s="332"/>
      <c r="AB649" s="332"/>
      <c r="AC649" s="332"/>
      <c r="AD649" s="332"/>
      <c r="AE649" s="332"/>
      <c r="AF649" s="332"/>
      <c r="AG649" s="332"/>
      <c r="AH649" s="332"/>
      <c r="AI649" s="332"/>
      <c r="AJ649" s="332"/>
      <c r="AK649" s="332"/>
      <c r="AL649" s="332"/>
      <c r="AM649" s="332"/>
      <c r="AN649" s="332"/>
      <c r="AO649" s="332"/>
      <c r="AP649" s="332"/>
      <c r="AQ649" s="332"/>
    </row>
    <row r="650" spans="1:43">
      <c r="A650" s="332"/>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2"/>
      <c r="AD650" s="332"/>
      <c r="AE650" s="332"/>
      <c r="AF650" s="332"/>
      <c r="AG650" s="332"/>
      <c r="AH650" s="332"/>
      <c r="AI650" s="332"/>
      <c r="AJ650" s="332"/>
      <c r="AK650" s="332"/>
      <c r="AL650" s="332"/>
      <c r="AM650" s="332"/>
      <c r="AN650" s="332"/>
      <c r="AO650" s="332"/>
      <c r="AP650" s="332"/>
      <c r="AQ650" s="332"/>
    </row>
    <row r="651" spans="1:43">
      <c r="A651" s="332"/>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332"/>
      <c r="AF651" s="332"/>
      <c r="AG651" s="332"/>
      <c r="AH651" s="332"/>
      <c r="AI651" s="332"/>
      <c r="AJ651" s="332"/>
      <c r="AK651" s="332"/>
      <c r="AL651" s="332"/>
      <c r="AM651" s="332"/>
      <c r="AN651" s="332"/>
      <c r="AO651" s="332"/>
      <c r="AP651" s="332"/>
      <c r="AQ651" s="332"/>
    </row>
    <row r="652" spans="1:43">
      <c r="A652" s="332"/>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332"/>
      <c r="AF652" s="332"/>
      <c r="AG652" s="332"/>
      <c r="AH652" s="332"/>
      <c r="AI652" s="332"/>
      <c r="AJ652" s="332"/>
      <c r="AK652" s="332"/>
      <c r="AL652" s="332"/>
      <c r="AM652" s="332"/>
      <c r="AN652" s="332"/>
      <c r="AO652" s="332"/>
      <c r="AP652" s="332"/>
      <c r="AQ652" s="332"/>
    </row>
    <row r="653" spans="1:43">
      <c r="A653" s="332"/>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2"/>
      <c r="AD653" s="332"/>
      <c r="AE653" s="332"/>
      <c r="AF653" s="332"/>
      <c r="AG653" s="332"/>
      <c r="AH653" s="332"/>
      <c r="AI653" s="332"/>
      <c r="AJ653" s="332"/>
      <c r="AK653" s="332"/>
      <c r="AL653" s="332"/>
      <c r="AM653" s="332"/>
      <c r="AN653" s="332"/>
      <c r="AO653" s="332"/>
      <c r="AP653" s="332"/>
      <c r="AQ653" s="332"/>
    </row>
    <row r="654" spans="1:43">
      <c r="A654" s="332"/>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c r="AA654" s="332"/>
      <c r="AB654" s="332"/>
      <c r="AC654" s="332"/>
      <c r="AD654" s="332"/>
      <c r="AE654" s="332"/>
      <c r="AF654" s="332"/>
      <c r="AG654" s="332"/>
      <c r="AH654" s="332"/>
      <c r="AI654" s="332"/>
      <c r="AJ654" s="332"/>
      <c r="AK654" s="332"/>
      <c r="AL654" s="332"/>
      <c r="AM654" s="332"/>
      <c r="AN654" s="332"/>
      <c r="AO654" s="332"/>
      <c r="AP654" s="332"/>
      <c r="AQ654" s="332"/>
    </row>
    <row r="655" spans="1:43">
      <c r="A655" s="332"/>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2"/>
      <c r="AD655" s="332"/>
      <c r="AE655" s="332"/>
      <c r="AF655" s="332"/>
      <c r="AG655" s="332"/>
      <c r="AH655" s="332"/>
      <c r="AI655" s="332"/>
      <c r="AJ655" s="332"/>
      <c r="AK655" s="332"/>
      <c r="AL655" s="332"/>
      <c r="AM655" s="332"/>
      <c r="AN655" s="332"/>
      <c r="AO655" s="332"/>
      <c r="AP655" s="332"/>
      <c r="AQ655" s="332"/>
    </row>
    <row r="656" spans="1:43">
      <c r="A656" s="332"/>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c r="Z656" s="332"/>
      <c r="AA656" s="332"/>
      <c r="AB656" s="332"/>
      <c r="AC656" s="332"/>
      <c r="AD656" s="332"/>
      <c r="AE656" s="332"/>
      <c r="AF656" s="332"/>
      <c r="AG656" s="332"/>
      <c r="AH656" s="332"/>
      <c r="AI656" s="332"/>
      <c r="AJ656" s="332"/>
      <c r="AK656" s="332"/>
      <c r="AL656" s="332"/>
      <c r="AM656" s="332"/>
      <c r="AN656" s="332"/>
      <c r="AO656" s="332"/>
      <c r="AP656" s="332"/>
      <c r="AQ656" s="332"/>
    </row>
    <row r="657" spans="1:43">
      <c r="A657" s="332"/>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c r="Z657" s="332"/>
      <c r="AA657" s="332"/>
      <c r="AB657" s="332"/>
      <c r="AC657" s="332"/>
      <c r="AD657" s="332"/>
      <c r="AE657" s="332"/>
      <c r="AF657" s="332"/>
      <c r="AG657" s="332"/>
      <c r="AH657" s="332"/>
      <c r="AI657" s="332"/>
      <c r="AJ657" s="332"/>
      <c r="AK657" s="332"/>
      <c r="AL657" s="332"/>
      <c r="AM657" s="332"/>
      <c r="AN657" s="332"/>
      <c r="AO657" s="332"/>
      <c r="AP657" s="332"/>
      <c r="AQ657" s="332"/>
    </row>
    <row r="658" spans="1:43">
      <c r="A658" s="332"/>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2"/>
      <c r="AD658" s="332"/>
      <c r="AE658" s="332"/>
      <c r="AF658" s="332"/>
      <c r="AG658" s="332"/>
      <c r="AH658" s="332"/>
      <c r="AI658" s="332"/>
      <c r="AJ658" s="332"/>
      <c r="AK658" s="332"/>
      <c r="AL658" s="332"/>
      <c r="AM658" s="332"/>
      <c r="AN658" s="332"/>
      <c r="AO658" s="332"/>
      <c r="AP658" s="332"/>
      <c r="AQ658" s="332"/>
    </row>
    <row r="659" spans="1:43">
      <c r="A659" s="332"/>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332"/>
      <c r="AF659" s="332"/>
      <c r="AG659" s="332"/>
      <c r="AH659" s="332"/>
      <c r="AI659" s="332"/>
      <c r="AJ659" s="332"/>
      <c r="AK659" s="332"/>
      <c r="AL659" s="332"/>
      <c r="AM659" s="332"/>
      <c r="AN659" s="332"/>
      <c r="AO659" s="332"/>
      <c r="AP659" s="332"/>
      <c r="AQ659" s="332"/>
    </row>
    <row r="660" spans="1:43">
      <c r="A660" s="332"/>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2"/>
      <c r="AD660" s="332"/>
      <c r="AE660" s="332"/>
      <c r="AF660" s="332"/>
      <c r="AG660" s="332"/>
      <c r="AH660" s="332"/>
      <c r="AI660" s="332"/>
      <c r="AJ660" s="332"/>
      <c r="AK660" s="332"/>
      <c r="AL660" s="332"/>
      <c r="AM660" s="332"/>
      <c r="AN660" s="332"/>
      <c r="AO660" s="332"/>
      <c r="AP660" s="332"/>
      <c r="AQ660" s="332"/>
    </row>
    <row r="661" spans="1:43">
      <c r="A661" s="332"/>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332"/>
      <c r="AF661" s="332"/>
      <c r="AG661" s="332"/>
      <c r="AH661" s="332"/>
      <c r="AI661" s="332"/>
      <c r="AJ661" s="332"/>
      <c r="AK661" s="332"/>
      <c r="AL661" s="332"/>
      <c r="AM661" s="332"/>
      <c r="AN661" s="332"/>
      <c r="AO661" s="332"/>
      <c r="AP661" s="332"/>
      <c r="AQ661" s="332"/>
    </row>
    <row r="662" spans="1:43">
      <c r="A662" s="332"/>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c r="AA662" s="332"/>
      <c r="AB662" s="332"/>
      <c r="AC662" s="332"/>
      <c r="AD662" s="332"/>
      <c r="AE662" s="332"/>
      <c r="AF662" s="332"/>
      <c r="AG662" s="332"/>
      <c r="AH662" s="332"/>
      <c r="AI662" s="332"/>
      <c r="AJ662" s="332"/>
      <c r="AK662" s="332"/>
      <c r="AL662" s="332"/>
      <c r="AM662" s="332"/>
      <c r="AN662" s="332"/>
      <c r="AO662" s="332"/>
      <c r="AP662" s="332"/>
      <c r="AQ662" s="332"/>
    </row>
    <row r="663" spans="1:43">
      <c r="A663" s="332"/>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2"/>
      <c r="AD663" s="332"/>
      <c r="AE663" s="332"/>
      <c r="AF663" s="332"/>
      <c r="AG663" s="332"/>
      <c r="AH663" s="332"/>
      <c r="AI663" s="332"/>
      <c r="AJ663" s="332"/>
      <c r="AK663" s="332"/>
      <c r="AL663" s="332"/>
      <c r="AM663" s="332"/>
      <c r="AN663" s="332"/>
      <c r="AO663" s="332"/>
      <c r="AP663" s="332"/>
      <c r="AQ663" s="332"/>
    </row>
    <row r="664" spans="1:43">
      <c r="A664" s="332"/>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2"/>
      <c r="AD664" s="332"/>
      <c r="AE664" s="332"/>
      <c r="AF664" s="332"/>
      <c r="AG664" s="332"/>
      <c r="AH664" s="332"/>
      <c r="AI664" s="332"/>
      <c r="AJ664" s="332"/>
      <c r="AK664" s="332"/>
      <c r="AL664" s="332"/>
      <c r="AM664" s="332"/>
      <c r="AN664" s="332"/>
      <c r="AO664" s="332"/>
      <c r="AP664" s="332"/>
      <c r="AQ664" s="332"/>
    </row>
    <row r="665" spans="1:43">
      <c r="A665" s="332"/>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c r="Z665" s="332"/>
      <c r="AA665" s="332"/>
      <c r="AB665" s="332"/>
      <c r="AC665" s="332"/>
      <c r="AD665" s="332"/>
      <c r="AE665" s="332"/>
      <c r="AF665" s="332"/>
      <c r="AG665" s="332"/>
      <c r="AH665" s="332"/>
      <c r="AI665" s="332"/>
      <c r="AJ665" s="332"/>
      <c r="AK665" s="332"/>
      <c r="AL665" s="332"/>
      <c r="AM665" s="332"/>
      <c r="AN665" s="332"/>
      <c r="AO665" s="332"/>
      <c r="AP665" s="332"/>
      <c r="AQ665" s="332"/>
    </row>
    <row r="666" spans="1:43">
      <c r="A666" s="332"/>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c r="AA666" s="332"/>
      <c r="AB666" s="332"/>
      <c r="AC666" s="332"/>
      <c r="AD666" s="332"/>
      <c r="AE666" s="332"/>
      <c r="AF666" s="332"/>
      <c r="AG666" s="332"/>
      <c r="AH666" s="332"/>
      <c r="AI666" s="332"/>
      <c r="AJ666" s="332"/>
      <c r="AK666" s="332"/>
      <c r="AL666" s="332"/>
      <c r="AM666" s="332"/>
      <c r="AN666" s="332"/>
      <c r="AO666" s="332"/>
      <c r="AP666" s="332"/>
      <c r="AQ666" s="332"/>
    </row>
    <row r="667" spans="1:43">
      <c r="A667" s="332"/>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332"/>
      <c r="AE667" s="332"/>
      <c r="AF667" s="332"/>
      <c r="AG667" s="332"/>
      <c r="AH667" s="332"/>
      <c r="AI667" s="332"/>
      <c r="AJ667" s="332"/>
      <c r="AK667" s="332"/>
      <c r="AL667" s="332"/>
      <c r="AM667" s="332"/>
      <c r="AN667" s="332"/>
      <c r="AO667" s="332"/>
      <c r="AP667" s="332"/>
      <c r="AQ667" s="332"/>
    </row>
    <row r="668" spans="1:43">
      <c r="A668" s="332"/>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332"/>
      <c r="AF668" s="332"/>
      <c r="AG668" s="332"/>
      <c r="AH668" s="332"/>
      <c r="AI668" s="332"/>
      <c r="AJ668" s="332"/>
      <c r="AK668" s="332"/>
      <c r="AL668" s="332"/>
      <c r="AM668" s="332"/>
      <c r="AN668" s="332"/>
      <c r="AO668" s="332"/>
      <c r="AP668" s="332"/>
      <c r="AQ668" s="332"/>
    </row>
    <row r="669" spans="1:43">
      <c r="A669" s="332"/>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c r="Z669" s="332"/>
      <c r="AA669" s="332"/>
      <c r="AB669" s="332"/>
      <c r="AC669" s="332"/>
      <c r="AD669" s="332"/>
      <c r="AE669" s="332"/>
      <c r="AF669" s="332"/>
      <c r="AG669" s="332"/>
      <c r="AH669" s="332"/>
      <c r="AI669" s="332"/>
      <c r="AJ669" s="332"/>
      <c r="AK669" s="332"/>
      <c r="AL669" s="332"/>
      <c r="AM669" s="332"/>
      <c r="AN669" s="332"/>
      <c r="AO669" s="332"/>
      <c r="AP669" s="332"/>
      <c r="AQ669" s="332"/>
    </row>
    <row r="670" spans="1:43">
      <c r="A670" s="332"/>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c r="AA670" s="332"/>
      <c r="AB670" s="332"/>
      <c r="AC670" s="332"/>
      <c r="AD670" s="332"/>
      <c r="AE670" s="332"/>
      <c r="AF670" s="332"/>
      <c r="AG670" s="332"/>
      <c r="AH670" s="332"/>
      <c r="AI670" s="332"/>
      <c r="AJ670" s="332"/>
      <c r="AK670" s="332"/>
      <c r="AL670" s="332"/>
      <c r="AM670" s="332"/>
      <c r="AN670" s="332"/>
      <c r="AO670" s="332"/>
      <c r="AP670" s="332"/>
      <c r="AQ670" s="332"/>
    </row>
    <row r="671" spans="1:43">
      <c r="A671" s="332"/>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2"/>
      <c r="AD671" s="332"/>
      <c r="AE671" s="332"/>
      <c r="AF671" s="332"/>
      <c r="AG671" s="332"/>
      <c r="AH671" s="332"/>
      <c r="AI671" s="332"/>
      <c r="AJ671" s="332"/>
      <c r="AK671" s="332"/>
      <c r="AL671" s="332"/>
      <c r="AM671" s="332"/>
      <c r="AN671" s="332"/>
      <c r="AO671" s="332"/>
      <c r="AP671" s="332"/>
      <c r="AQ671" s="332"/>
    </row>
    <row r="672" spans="1:43">
      <c r="A672" s="332"/>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c r="Z672" s="332"/>
      <c r="AA672" s="332"/>
      <c r="AB672" s="332"/>
      <c r="AC672" s="332"/>
      <c r="AD672" s="332"/>
      <c r="AE672" s="332"/>
      <c r="AF672" s="332"/>
      <c r="AG672" s="332"/>
      <c r="AH672" s="332"/>
      <c r="AI672" s="332"/>
      <c r="AJ672" s="332"/>
      <c r="AK672" s="332"/>
      <c r="AL672" s="332"/>
      <c r="AM672" s="332"/>
      <c r="AN672" s="332"/>
      <c r="AO672" s="332"/>
      <c r="AP672" s="332"/>
      <c r="AQ672" s="332"/>
    </row>
    <row r="673" spans="1:43">
      <c r="A673" s="332"/>
      <c r="B673" s="332"/>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c r="Z673" s="332"/>
      <c r="AA673" s="332"/>
      <c r="AB673" s="332"/>
      <c r="AC673" s="332"/>
      <c r="AD673" s="332"/>
      <c r="AE673" s="332"/>
      <c r="AF673" s="332"/>
      <c r="AG673" s="332"/>
      <c r="AH673" s="332"/>
      <c r="AI673" s="332"/>
      <c r="AJ673" s="332"/>
      <c r="AK673" s="332"/>
      <c r="AL673" s="332"/>
      <c r="AM673" s="332"/>
      <c r="AN673" s="332"/>
      <c r="AO673" s="332"/>
      <c r="AP673" s="332"/>
      <c r="AQ673" s="332"/>
    </row>
    <row r="674" spans="1:43">
      <c r="A674" s="332"/>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332"/>
      <c r="AE674" s="332"/>
      <c r="AF674" s="332"/>
      <c r="AG674" s="332"/>
      <c r="AH674" s="332"/>
      <c r="AI674" s="332"/>
      <c r="AJ674" s="332"/>
      <c r="AK674" s="332"/>
      <c r="AL674" s="332"/>
      <c r="AM674" s="332"/>
      <c r="AN674" s="332"/>
      <c r="AO674" s="332"/>
      <c r="AP674" s="332"/>
      <c r="AQ674" s="332"/>
    </row>
    <row r="675" spans="1:43">
      <c r="A675" s="332"/>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2"/>
      <c r="AD675" s="332"/>
      <c r="AE675" s="332"/>
      <c r="AF675" s="332"/>
      <c r="AG675" s="332"/>
      <c r="AH675" s="332"/>
      <c r="AI675" s="332"/>
      <c r="AJ675" s="332"/>
      <c r="AK675" s="332"/>
      <c r="AL675" s="332"/>
      <c r="AM675" s="332"/>
      <c r="AN675" s="332"/>
      <c r="AO675" s="332"/>
      <c r="AP675" s="332"/>
      <c r="AQ675" s="332"/>
    </row>
    <row r="676" spans="1:43">
      <c r="A676" s="332"/>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2"/>
      <c r="AD676" s="332"/>
      <c r="AE676" s="332"/>
      <c r="AF676" s="332"/>
      <c r="AG676" s="332"/>
      <c r="AH676" s="332"/>
      <c r="AI676" s="332"/>
      <c r="AJ676" s="332"/>
      <c r="AK676" s="332"/>
      <c r="AL676" s="332"/>
      <c r="AM676" s="332"/>
      <c r="AN676" s="332"/>
      <c r="AO676" s="332"/>
      <c r="AP676" s="332"/>
      <c r="AQ676" s="332"/>
    </row>
    <row r="677" spans="1:43">
      <c r="A677" s="332"/>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2"/>
      <c r="AD677" s="332"/>
      <c r="AE677" s="332"/>
      <c r="AF677" s="332"/>
      <c r="AG677" s="332"/>
      <c r="AH677" s="332"/>
      <c r="AI677" s="332"/>
      <c r="AJ677" s="332"/>
      <c r="AK677" s="332"/>
      <c r="AL677" s="332"/>
      <c r="AM677" s="332"/>
      <c r="AN677" s="332"/>
      <c r="AO677" s="332"/>
      <c r="AP677" s="332"/>
      <c r="AQ677" s="332"/>
    </row>
    <row r="678" spans="1:43">
      <c r="A678" s="332"/>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c r="AB678" s="332"/>
      <c r="AC678" s="332"/>
      <c r="AD678" s="332"/>
      <c r="AE678" s="332"/>
      <c r="AF678" s="332"/>
      <c r="AG678" s="332"/>
      <c r="AH678" s="332"/>
      <c r="AI678" s="332"/>
      <c r="AJ678" s="332"/>
      <c r="AK678" s="332"/>
      <c r="AL678" s="332"/>
      <c r="AM678" s="332"/>
      <c r="AN678" s="332"/>
      <c r="AO678" s="332"/>
      <c r="AP678" s="332"/>
      <c r="AQ678" s="332"/>
    </row>
    <row r="679" spans="1:43">
      <c r="A679" s="332"/>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c r="AA679" s="332"/>
      <c r="AB679" s="332"/>
      <c r="AC679" s="332"/>
      <c r="AD679" s="332"/>
      <c r="AE679" s="332"/>
      <c r="AF679" s="332"/>
      <c r="AG679" s="332"/>
      <c r="AH679" s="332"/>
      <c r="AI679" s="332"/>
      <c r="AJ679" s="332"/>
      <c r="AK679" s="332"/>
      <c r="AL679" s="332"/>
      <c r="AM679" s="332"/>
      <c r="AN679" s="332"/>
      <c r="AO679" s="332"/>
      <c r="AP679" s="332"/>
      <c r="AQ679" s="332"/>
    </row>
    <row r="680" spans="1:43">
      <c r="A680" s="332"/>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c r="AA680" s="332"/>
      <c r="AB680" s="332"/>
      <c r="AC680" s="332"/>
      <c r="AD680" s="332"/>
      <c r="AE680" s="332"/>
      <c r="AF680" s="332"/>
      <c r="AG680" s="332"/>
      <c r="AH680" s="332"/>
      <c r="AI680" s="332"/>
      <c r="AJ680" s="332"/>
      <c r="AK680" s="332"/>
      <c r="AL680" s="332"/>
      <c r="AM680" s="332"/>
      <c r="AN680" s="332"/>
      <c r="AO680" s="332"/>
      <c r="AP680" s="332"/>
      <c r="AQ680" s="332"/>
    </row>
    <row r="681" spans="1:43">
      <c r="A681" s="332"/>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c r="Z681" s="332"/>
      <c r="AA681" s="332"/>
      <c r="AB681" s="332"/>
      <c r="AC681" s="332"/>
      <c r="AD681" s="332"/>
      <c r="AE681" s="332"/>
      <c r="AF681" s="332"/>
      <c r="AG681" s="332"/>
      <c r="AH681" s="332"/>
      <c r="AI681" s="332"/>
      <c r="AJ681" s="332"/>
      <c r="AK681" s="332"/>
      <c r="AL681" s="332"/>
      <c r="AM681" s="332"/>
      <c r="AN681" s="332"/>
      <c r="AO681" s="332"/>
      <c r="AP681" s="332"/>
      <c r="AQ681" s="332"/>
    </row>
    <row r="682" spans="1:43">
      <c r="A682" s="332"/>
      <c r="B682" s="332"/>
      <c r="C682" s="332"/>
      <c r="D682" s="332"/>
      <c r="E682" s="332"/>
      <c r="F682" s="332"/>
      <c r="G682" s="332"/>
      <c r="H682" s="332"/>
      <c r="I682" s="332"/>
      <c r="J682" s="332"/>
      <c r="K682" s="332"/>
      <c r="L682" s="332"/>
      <c r="M682" s="332"/>
      <c r="N682" s="332"/>
      <c r="O682" s="332"/>
      <c r="P682" s="332"/>
      <c r="Q682" s="332"/>
      <c r="R682" s="332"/>
      <c r="S682" s="332"/>
      <c r="T682" s="332"/>
      <c r="U682" s="332"/>
      <c r="V682" s="332"/>
      <c r="W682" s="332"/>
      <c r="X682" s="332"/>
      <c r="Y682" s="332"/>
      <c r="Z682" s="332"/>
      <c r="AA682" s="332"/>
      <c r="AB682" s="332"/>
      <c r="AC682" s="332"/>
      <c r="AD682" s="332"/>
      <c r="AE682" s="332"/>
      <c r="AF682" s="332"/>
      <c r="AG682" s="332"/>
      <c r="AH682" s="332"/>
      <c r="AI682" s="332"/>
      <c r="AJ682" s="332"/>
      <c r="AK682" s="332"/>
      <c r="AL682" s="332"/>
      <c r="AM682" s="332"/>
      <c r="AN682" s="332"/>
      <c r="AO682" s="332"/>
      <c r="AP682" s="332"/>
      <c r="AQ682" s="332"/>
    </row>
    <row r="683" spans="1:43">
      <c r="A683" s="332"/>
      <c r="B683" s="332"/>
      <c r="C683" s="332"/>
      <c r="D683" s="332"/>
      <c r="E683" s="332"/>
      <c r="F683" s="332"/>
      <c r="G683" s="332"/>
      <c r="H683" s="332"/>
      <c r="I683" s="332"/>
      <c r="J683" s="332"/>
      <c r="K683" s="332"/>
      <c r="L683" s="332"/>
      <c r="M683" s="332"/>
      <c r="N683" s="332"/>
      <c r="O683" s="332"/>
      <c r="P683" s="332"/>
      <c r="Q683" s="332"/>
      <c r="R683" s="332"/>
      <c r="S683" s="332"/>
      <c r="T683" s="332"/>
      <c r="U683" s="332"/>
      <c r="V683" s="332"/>
      <c r="W683" s="332"/>
      <c r="X683" s="332"/>
      <c r="Y683" s="332"/>
      <c r="Z683" s="332"/>
      <c r="AA683" s="332"/>
      <c r="AB683" s="332"/>
      <c r="AC683" s="332"/>
      <c r="AD683" s="332"/>
      <c r="AE683" s="332"/>
      <c r="AF683" s="332"/>
      <c r="AG683" s="332"/>
      <c r="AH683" s="332"/>
      <c r="AI683" s="332"/>
      <c r="AJ683" s="332"/>
      <c r="AK683" s="332"/>
      <c r="AL683" s="332"/>
      <c r="AM683" s="332"/>
      <c r="AN683" s="332"/>
      <c r="AO683" s="332"/>
      <c r="AP683" s="332"/>
      <c r="AQ683" s="332"/>
    </row>
    <row r="684" spans="1:43">
      <c r="A684" s="332"/>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2"/>
      <c r="AD684" s="332"/>
      <c r="AE684" s="332"/>
      <c r="AF684" s="332"/>
      <c r="AG684" s="332"/>
      <c r="AH684" s="332"/>
      <c r="AI684" s="332"/>
      <c r="AJ684" s="332"/>
      <c r="AK684" s="332"/>
      <c r="AL684" s="332"/>
      <c r="AM684" s="332"/>
      <c r="AN684" s="332"/>
      <c r="AO684" s="332"/>
      <c r="AP684" s="332"/>
      <c r="AQ684" s="332"/>
    </row>
    <row r="685" spans="1:43">
      <c r="A685" s="332"/>
      <c r="B685" s="332"/>
      <c r="C685" s="332"/>
      <c r="D685" s="332"/>
      <c r="E685" s="332"/>
      <c r="F685" s="332"/>
      <c r="G685" s="332"/>
      <c r="H685" s="332"/>
      <c r="I685" s="332"/>
      <c r="J685" s="332"/>
      <c r="K685" s="332"/>
      <c r="L685" s="332"/>
      <c r="M685" s="332"/>
      <c r="N685" s="332"/>
      <c r="O685" s="332"/>
      <c r="P685" s="332"/>
      <c r="Q685" s="332"/>
      <c r="R685" s="332"/>
      <c r="S685" s="332"/>
      <c r="T685" s="332"/>
      <c r="U685" s="332"/>
      <c r="V685" s="332"/>
      <c r="W685" s="332"/>
      <c r="X685" s="332"/>
      <c r="Y685" s="332"/>
      <c r="Z685" s="332"/>
      <c r="AA685" s="332"/>
      <c r="AB685" s="332"/>
      <c r="AC685" s="332"/>
      <c r="AD685" s="332"/>
      <c r="AE685" s="332"/>
      <c r="AF685" s="332"/>
      <c r="AG685" s="332"/>
      <c r="AH685" s="332"/>
      <c r="AI685" s="332"/>
      <c r="AJ685" s="332"/>
      <c r="AK685" s="332"/>
      <c r="AL685" s="332"/>
      <c r="AM685" s="332"/>
      <c r="AN685" s="332"/>
      <c r="AO685" s="332"/>
      <c r="AP685" s="332"/>
      <c r="AQ685" s="332"/>
    </row>
    <row r="686" spans="1:43">
      <c r="A686" s="332"/>
      <c r="B686" s="332"/>
      <c r="C686" s="332"/>
      <c r="D686" s="332"/>
      <c r="E686" s="332"/>
      <c r="F686" s="332"/>
      <c r="G686" s="332"/>
      <c r="H686" s="332"/>
      <c r="I686" s="332"/>
      <c r="J686" s="332"/>
      <c r="K686" s="332"/>
      <c r="L686" s="332"/>
      <c r="M686" s="332"/>
      <c r="N686" s="332"/>
      <c r="O686" s="332"/>
      <c r="P686" s="332"/>
      <c r="Q686" s="332"/>
      <c r="R686" s="332"/>
      <c r="S686" s="332"/>
      <c r="T686" s="332"/>
      <c r="U686" s="332"/>
      <c r="V686" s="332"/>
      <c r="W686" s="332"/>
      <c r="X686" s="332"/>
      <c r="Y686" s="332"/>
      <c r="Z686" s="332"/>
      <c r="AA686" s="332"/>
      <c r="AB686" s="332"/>
      <c r="AC686" s="332"/>
      <c r="AD686" s="332"/>
      <c r="AE686" s="332"/>
      <c r="AF686" s="332"/>
      <c r="AG686" s="332"/>
      <c r="AH686" s="332"/>
      <c r="AI686" s="332"/>
      <c r="AJ686" s="332"/>
      <c r="AK686" s="332"/>
      <c r="AL686" s="332"/>
      <c r="AM686" s="332"/>
      <c r="AN686" s="332"/>
      <c r="AO686" s="332"/>
      <c r="AP686" s="332"/>
      <c r="AQ686" s="332"/>
    </row>
    <row r="687" spans="1:43">
      <c r="A687" s="332"/>
      <c r="B687" s="332"/>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c r="Z687" s="332"/>
      <c r="AA687" s="332"/>
      <c r="AB687" s="332"/>
      <c r="AC687" s="332"/>
      <c r="AD687" s="332"/>
      <c r="AE687" s="332"/>
      <c r="AF687" s="332"/>
      <c r="AG687" s="332"/>
      <c r="AH687" s="332"/>
      <c r="AI687" s="332"/>
      <c r="AJ687" s="332"/>
      <c r="AK687" s="332"/>
      <c r="AL687" s="332"/>
      <c r="AM687" s="332"/>
      <c r="AN687" s="332"/>
      <c r="AO687" s="332"/>
      <c r="AP687" s="332"/>
      <c r="AQ687" s="332"/>
    </row>
    <row r="688" spans="1:43">
      <c r="A688" s="332"/>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c r="Z688" s="332"/>
      <c r="AA688" s="332"/>
      <c r="AB688" s="332"/>
      <c r="AC688" s="332"/>
      <c r="AD688" s="332"/>
      <c r="AE688" s="332"/>
      <c r="AF688" s="332"/>
      <c r="AG688" s="332"/>
      <c r="AH688" s="332"/>
      <c r="AI688" s="332"/>
      <c r="AJ688" s="332"/>
      <c r="AK688" s="332"/>
      <c r="AL688" s="332"/>
      <c r="AM688" s="332"/>
      <c r="AN688" s="332"/>
      <c r="AO688" s="332"/>
      <c r="AP688" s="332"/>
      <c r="AQ688" s="332"/>
    </row>
    <row r="689" spans="1:43">
      <c r="A689" s="332"/>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2"/>
      <c r="AD689" s="332"/>
      <c r="AE689" s="332"/>
      <c r="AF689" s="332"/>
      <c r="AG689" s="332"/>
      <c r="AH689" s="332"/>
      <c r="AI689" s="332"/>
      <c r="AJ689" s="332"/>
      <c r="AK689" s="332"/>
      <c r="AL689" s="332"/>
      <c r="AM689" s="332"/>
      <c r="AN689" s="332"/>
      <c r="AO689" s="332"/>
      <c r="AP689" s="332"/>
      <c r="AQ689" s="332"/>
    </row>
    <row r="690" spans="1:43">
      <c r="A690" s="332"/>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332"/>
      <c r="AF690" s="332"/>
      <c r="AG690" s="332"/>
      <c r="AH690" s="332"/>
      <c r="AI690" s="332"/>
      <c r="AJ690" s="332"/>
      <c r="AK690" s="332"/>
      <c r="AL690" s="332"/>
      <c r="AM690" s="332"/>
      <c r="AN690" s="332"/>
      <c r="AO690" s="332"/>
      <c r="AP690" s="332"/>
      <c r="AQ690" s="332"/>
    </row>
    <row r="691" spans="1:43">
      <c r="A691" s="332"/>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c r="Z691" s="332"/>
      <c r="AA691" s="332"/>
      <c r="AB691" s="332"/>
      <c r="AC691" s="332"/>
      <c r="AD691" s="332"/>
      <c r="AE691" s="332"/>
      <c r="AF691" s="332"/>
      <c r="AG691" s="332"/>
      <c r="AH691" s="332"/>
      <c r="AI691" s="332"/>
      <c r="AJ691" s="332"/>
      <c r="AK691" s="332"/>
      <c r="AL691" s="332"/>
      <c r="AM691" s="332"/>
      <c r="AN691" s="332"/>
      <c r="AO691" s="332"/>
      <c r="AP691" s="332"/>
      <c r="AQ691" s="332"/>
    </row>
    <row r="692" spans="1:43">
      <c r="A692" s="332"/>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c r="Z692" s="332"/>
      <c r="AA692" s="332"/>
      <c r="AB692" s="332"/>
      <c r="AC692" s="332"/>
      <c r="AD692" s="332"/>
      <c r="AE692" s="332"/>
      <c r="AF692" s="332"/>
      <c r="AG692" s="332"/>
      <c r="AH692" s="332"/>
      <c r="AI692" s="332"/>
      <c r="AJ692" s="332"/>
      <c r="AK692" s="332"/>
      <c r="AL692" s="332"/>
      <c r="AM692" s="332"/>
      <c r="AN692" s="332"/>
      <c r="AO692" s="332"/>
      <c r="AP692" s="332"/>
      <c r="AQ692" s="332"/>
    </row>
    <row r="693" spans="1:43">
      <c r="A693" s="332"/>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c r="Z693" s="332"/>
      <c r="AA693" s="332"/>
      <c r="AB693" s="332"/>
      <c r="AC693" s="332"/>
      <c r="AD693" s="332"/>
      <c r="AE693" s="332"/>
      <c r="AF693" s="332"/>
      <c r="AG693" s="332"/>
      <c r="AH693" s="332"/>
      <c r="AI693" s="332"/>
      <c r="AJ693" s="332"/>
      <c r="AK693" s="332"/>
      <c r="AL693" s="332"/>
      <c r="AM693" s="332"/>
      <c r="AN693" s="332"/>
      <c r="AO693" s="332"/>
      <c r="AP693" s="332"/>
      <c r="AQ693" s="332"/>
    </row>
    <row r="694" spans="1:43">
      <c r="A694" s="332"/>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c r="Z694" s="332"/>
      <c r="AA694" s="332"/>
      <c r="AB694" s="332"/>
      <c r="AC694" s="332"/>
      <c r="AD694" s="332"/>
      <c r="AE694" s="332"/>
      <c r="AF694" s="332"/>
      <c r="AG694" s="332"/>
      <c r="AH694" s="332"/>
      <c r="AI694" s="332"/>
      <c r="AJ694" s="332"/>
      <c r="AK694" s="332"/>
      <c r="AL694" s="332"/>
      <c r="AM694" s="332"/>
      <c r="AN694" s="332"/>
      <c r="AO694" s="332"/>
      <c r="AP694" s="332"/>
      <c r="AQ694" s="332"/>
    </row>
    <row r="695" spans="1:43">
      <c r="A695" s="332"/>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c r="Z695" s="332"/>
      <c r="AA695" s="332"/>
      <c r="AB695" s="332"/>
      <c r="AC695" s="332"/>
      <c r="AD695" s="332"/>
      <c r="AE695" s="332"/>
      <c r="AF695" s="332"/>
      <c r="AG695" s="332"/>
      <c r="AH695" s="332"/>
      <c r="AI695" s="332"/>
      <c r="AJ695" s="332"/>
      <c r="AK695" s="332"/>
      <c r="AL695" s="332"/>
      <c r="AM695" s="332"/>
      <c r="AN695" s="332"/>
      <c r="AO695" s="332"/>
      <c r="AP695" s="332"/>
      <c r="AQ695" s="332"/>
    </row>
    <row r="696" spans="1:43">
      <c r="A696" s="332"/>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c r="Z696" s="332"/>
      <c r="AA696" s="332"/>
      <c r="AB696" s="332"/>
      <c r="AC696" s="332"/>
      <c r="AD696" s="332"/>
      <c r="AE696" s="332"/>
      <c r="AF696" s="332"/>
      <c r="AG696" s="332"/>
      <c r="AH696" s="332"/>
      <c r="AI696" s="332"/>
      <c r="AJ696" s="332"/>
      <c r="AK696" s="332"/>
      <c r="AL696" s="332"/>
      <c r="AM696" s="332"/>
      <c r="AN696" s="332"/>
      <c r="AO696" s="332"/>
      <c r="AP696" s="332"/>
      <c r="AQ696" s="332"/>
    </row>
    <row r="697" spans="1:43">
      <c r="A697" s="332"/>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c r="Z697" s="332"/>
      <c r="AA697" s="332"/>
      <c r="AB697" s="332"/>
      <c r="AC697" s="332"/>
      <c r="AD697" s="332"/>
      <c r="AE697" s="332"/>
      <c r="AF697" s="332"/>
      <c r="AG697" s="332"/>
      <c r="AH697" s="332"/>
      <c r="AI697" s="332"/>
      <c r="AJ697" s="332"/>
      <c r="AK697" s="332"/>
      <c r="AL697" s="332"/>
      <c r="AM697" s="332"/>
      <c r="AN697" s="332"/>
      <c r="AO697" s="332"/>
      <c r="AP697" s="332"/>
      <c r="AQ697" s="332"/>
    </row>
    <row r="698" spans="1:43">
      <c r="A698" s="332"/>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c r="AB698" s="332"/>
      <c r="AC698" s="332"/>
      <c r="AD698" s="332"/>
      <c r="AE698" s="332"/>
      <c r="AF698" s="332"/>
      <c r="AG698" s="332"/>
      <c r="AH698" s="332"/>
      <c r="AI698" s="332"/>
      <c r="AJ698" s="332"/>
      <c r="AK698" s="332"/>
      <c r="AL698" s="332"/>
      <c r="AM698" s="332"/>
      <c r="AN698" s="332"/>
      <c r="AO698" s="332"/>
      <c r="AP698" s="332"/>
      <c r="AQ698" s="332"/>
    </row>
    <row r="699" spans="1:43">
      <c r="A699" s="332"/>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332"/>
      <c r="AF699" s="332"/>
      <c r="AG699" s="332"/>
      <c r="AH699" s="332"/>
      <c r="AI699" s="332"/>
      <c r="AJ699" s="332"/>
      <c r="AK699" s="332"/>
      <c r="AL699" s="332"/>
      <c r="AM699" s="332"/>
      <c r="AN699" s="332"/>
      <c r="AO699" s="332"/>
      <c r="AP699" s="332"/>
      <c r="AQ699" s="332"/>
    </row>
    <row r="700" spans="1:43">
      <c r="A700" s="332"/>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c r="Z700" s="332"/>
      <c r="AA700" s="332"/>
      <c r="AB700" s="332"/>
      <c r="AC700" s="332"/>
      <c r="AD700" s="332"/>
      <c r="AE700" s="332"/>
      <c r="AF700" s="332"/>
      <c r="AG700" s="332"/>
      <c r="AH700" s="332"/>
      <c r="AI700" s="332"/>
      <c r="AJ700" s="332"/>
      <c r="AK700" s="332"/>
      <c r="AL700" s="332"/>
      <c r="AM700" s="332"/>
      <c r="AN700" s="332"/>
      <c r="AO700" s="332"/>
      <c r="AP700" s="332"/>
      <c r="AQ700" s="332"/>
    </row>
    <row r="701" spans="1:43">
      <c r="A701" s="332"/>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c r="Z701" s="332"/>
      <c r="AA701" s="332"/>
      <c r="AB701" s="332"/>
      <c r="AC701" s="332"/>
      <c r="AD701" s="332"/>
      <c r="AE701" s="332"/>
      <c r="AF701" s="332"/>
      <c r="AG701" s="332"/>
      <c r="AH701" s="332"/>
      <c r="AI701" s="332"/>
      <c r="AJ701" s="332"/>
      <c r="AK701" s="332"/>
      <c r="AL701" s="332"/>
      <c r="AM701" s="332"/>
      <c r="AN701" s="332"/>
      <c r="AO701" s="332"/>
      <c r="AP701" s="332"/>
      <c r="AQ701" s="332"/>
    </row>
    <row r="702" spans="1:43">
      <c r="A702" s="332"/>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c r="Z702" s="332"/>
      <c r="AA702" s="332"/>
      <c r="AB702" s="332"/>
      <c r="AC702" s="332"/>
      <c r="AD702" s="332"/>
      <c r="AE702" s="332"/>
      <c r="AF702" s="332"/>
      <c r="AG702" s="332"/>
      <c r="AH702" s="332"/>
      <c r="AI702" s="332"/>
      <c r="AJ702" s="332"/>
      <c r="AK702" s="332"/>
      <c r="AL702" s="332"/>
      <c r="AM702" s="332"/>
      <c r="AN702" s="332"/>
      <c r="AO702" s="332"/>
      <c r="AP702" s="332"/>
      <c r="AQ702" s="332"/>
    </row>
    <row r="703" spans="1:43">
      <c r="A703" s="332"/>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c r="Z703" s="332"/>
      <c r="AA703" s="332"/>
      <c r="AB703" s="332"/>
      <c r="AC703" s="332"/>
      <c r="AD703" s="332"/>
      <c r="AE703" s="332"/>
      <c r="AF703" s="332"/>
      <c r="AG703" s="332"/>
      <c r="AH703" s="332"/>
      <c r="AI703" s="332"/>
      <c r="AJ703" s="332"/>
      <c r="AK703" s="332"/>
      <c r="AL703" s="332"/>
      <c r="AM703" s="332"/>
      <c r="AN703" s="332"/>
      <c r="AO703" s="332"/>
      <c r="AP703" s="332"/>
      <c r="AQ703" s="332"/>
    </row>
    <row r="704" spans="1:43">
      <c r="A704" s="332"/>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c r="Z704" s="332"/>
      <c r="AA704" s="332"/>
      <c r="AB704" s="332"/>
      <c r="AC704" s="332"/>
      <c r="AD704" s="332"/>
      <c r="AE704" s="332"/>
      <c r="AF704" s="332"/>
      <c r="AG704" s="332"/>
      <c r="AH704" s="332"/>
      <c r="AI704" s="332"/>
      <c r="AJ704" s="332"/>
      <c r="AK704" s="332"/>
      <c r="AL704" s="332"/>
      <c r="AM704" s="332"/>
      <c r="AN704" s="332"/>
      <c r="AO704" s="332"/>
      <c r="AP704" s="332"/>
      <c r="AQ704" s="332"/>
    </row>
    <row r="705" spans="1:43">
      <c r="A705" s="332"/>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332"/>
      <c r="AE705" s="332"/>
      <c r="AF705" s="332"/>
      <c r="AG705" s="332"/>
      <c r="AH705" s="332"/>
      <c r="AI705" s="332"/>
      <c r="AJ705" s="332"/>
      <c r="AK705" s="332"/>
      <c r="AL705" s="332"/>
      <c r="AM705" s="332"/>
      <c r="AN705" s="332"/>
      <c r="AO705" s="332"/>
      <c r="AP705" s="332"/>
      <c r="AQ705" s="332"/>
    </row>
    <row r="706" spans="1:43">
      <c r="A706" s="332"/>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332"/>
      <c r="AF706" s="332"/>
      <c r="AG706" s="332"/>
      <c r="AH706" s="332"/>
      <c r="AI706" s="332"/>
      <c r="AJ706" s="332"/>
      <c r="AK706" s="332"/>
      <c r="AL706" s="332"/>
      <c r="AM706" s="332"/>
      <c r="AN706" s="332"/>
      <c r="AO706" s="332"/>
      <c r="AP706" s="332"/>
      <c r="AQ706" s="332"/>
    </row>
    <row r="707" spans="1:43">
      <c r="A707" s="332"/>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2"/>
      <c r="AD707" s="332"/>
      <c r="AE707" s="332"/>
      <c r="AF707" s="332"/>
      <c r="AG707" s="332"/>
      <c r="AH707" s="332"/>
      <c r="AI707" s="332"/>
      <c r="AJ707" s="332"/>
      <c r="AK707" s="332"/>
      <c r="AL707" s="332"/>
      <c r="AM707" s="332"/>
      <c r="AN707" s="332"/>
      <c r="AO707" s="332"/>
      <c r="AP707" s="332"/>
      <c r="AQ707" s="332"/>
    </row>
    <row r="708" spans="1:43">
      <c r="A708" s="332"/>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c r="AB708" s="332"/>
      <c r="AC708" s="332"/>
      <c r="AD708" s="332"/>
      <c r="AE708" s="332"/>
      <c r="AF708" s="332"/>
      <c r="AG708" s="332"/>
      <c r="AH708" s="332"/>
      <c r="AI708" s="332"/>
      <c r="AJ708" s="332"/>
      <c r="AK708" s="332"/>
      <c r="AL708" s="332"/>
      <c r="AM708" s="332"/>
      <c r="AN708" s="332"/>
      <c r="AO708" s="332"/>
      <c r="AP708" s="332"/>
      <c r="AQ708" s="332"/>
    </row>
    <row r="709" spans="1:43">
      <c r="A709" s="332"/>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c r="AB709" s="332"/>
      <c r="AC709" s="332"/>
      <c r="AD709" s="332"/>
      <c r="AE709" s="332"/>
      <c r="AF709" s="332"/>
      <c r="AG709" s="332"/>
      <c r="AH709" s="332"/>
      <c r="AI709" s="332"/>
      <c r="AJ709" s="332"/>
      <c r="AK709" s="332"/>
      <c r="AL709" s="332"/>
      <c r="AM709" s="332"/>
      <c r="AN709" s="332"/>
      <c r="AO709" s="332"/>
      <c r="AP709" s="332"/>
      <c r="AQ709" s="332"/>
    </row>
    <row r="710" spans="1:43">
      <c r="A710" s="332"/>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c r="Z710" s="332"/>
      <c r="AA710" s="332"/>
      <c r="AB710" s="332"/>
      <c r="AC710" s="332"/>
      <c r="AD710" s="332"/>
      <c r="AE710" s="332"/>
      <c r="AF710" s="332"/>
      <c r="AG710" s="332"/>
      <c r="AH710" s="332"/>
      <c r="AI710" s="332"/>
      <c r="AJ710" s="332"/>
      <c r="AK710" s="332"/>
      <c r="AL710" s="332"/>
      <c r="AM710" s="332"/>
      <c r="AN710" s="332"/>
      <c r="AO710" s="332"/>
      <c r="AP710" s="332"/>
      <c r="AQ710" s="332"/>
    </row>
    <row r="711" spans="1:43">
      <c r="A711" s="332"/>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c r="Z711" s="332"/>
      <c r="AA711" s="332"/>
      <c r="AB711" s="332"/>
      <c r="AC711" s="332"/>
      <c r="AD711" s="332"/>
      <c r="AE711" s="332"/>
      <c r="AF711" s="332"/>
      <c r="AG711" s="332"/>
      <c r="AH711" s="332"/>
      <c r="AI711" s="332"/>
      <c r="AJ711" s="332"/>
      <c r="AK711" s="332"/>
      <c r="AL711" s="332"/>
      <c r="AM711" s="332"/>
      <c r="AN711" s="332"/>
      <c r="AO711" s="332"/>
      <c r="AP711" s="332"/>
      <c r="AQ711" s="332"/>
    </row>
    <row r="712" spans="1:43">
      <c r="A712" s="332"/>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c r="Z712" s="332"/>
      <c r="AA712" s="332"/>
      <c r="AB712" s="332"/>
      <c r="AC712" s="332"/>
      <c r="AD712" s="332"/>
      <c r="AE712" s="332"/>
      <c r="AF712" s="332"/>
      <c r="AG712" s="332"/>
      <c r="AH712" s="332"/>
      <c r="AI712" s="332"/>
      <c r="AJ712" s="332"/>
      <c r="AK712" s="332"/>
      <c r="AL712" s="332"/>
      <c r="AM712" s="332"/>
      <c r="AN712" s="332"/>
      <c r="AO712" s="332"/>
      <c r="AP712" s="332"/>
      <c r="AQ712" s="332"/>
    </row>
    <row r="713" spans="1:43">
      <c r="A713" s="332"/>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c r="Z713" s="332"/>
      <c r="AA713" s="332"/>
      <c r="AB713" s="332"/>
      <c r="AC713" s="332"/>
      <c r="AD713" s="332"/>
      <c r="AE713" s="332"/>
      <c r="AF713" s="332"/>
      <c r="AG713" s="332"/>
      <c r="AH713" s="332"/>
      <c r="AI713" s="332"/>
      <c r="AJ713" s="332"/>
      <c r="AK713" s="332"/>
      <c r="AL713" s="332"/>
      <c r="AM713" s="332"/>
      <c r="AN713" s="332"/>
      <c r="AO713" s="332"/>
      <c r="AP713" s="332"/>
      <c r="AQ713" s="332"/>
    </row>
    <row r="714" spans="1:43">
      <c r="A714" s="332"/>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c r="AB714" s="332"/>
      <c r="AC714" s="332"/>
      <c r="AD714" s="332"/>
      <c r="AE714" s="332"/>
      <c r="AF714" s="332"/>
      <c r="AG714" s="332"/>
      <c r="AH714" s="332"/>
      <c r="AI714" s="332"/>
      <c r="AJ714" s="332"/>
      <c r="AK714" s="332"/>
      <c r="AL714" s="332"/>
      <c r="AM714" s="332"/>
      <c r="AN714" s="332"/>
      <c r="AO714" s="332"/>
      <c r="AP714" s="332"/>
      <c r="AQ714" s="332"/>
    </row>
    <row r="715" spans="1:43">
      <c r="A715" s="332"/>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332"/>
      <c r="AF715" s="332"/>
      <c r="AG715" s="332"/>
      <c r="AH715" s="332"/>
      <c r="AI715" s="332"/>
      <c r="AJ715" s="332"/>
      <c r="AK715" s="332"/>
      <c r="AL715" s="332"/>
      <c r="AM715" s="332"/>
      <c r="AN715" s="332"/>
      <c r="AO715" s="332"/>
      <c r="AP715" s="332"/>
      <c r="AQ715" s="332"/>
    </row>
    <row r="716" spans="1:43">
      <c r="A716" s="332"/>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2"/>
      <c r="AD716" s="332"/>
      <c r="AE716" s="332"/>
      <c r="AF716" s="332"/>
      <c r="AG716" s="332"/>
      <c r="AH716" s="332"/>
      <c r="AI716" s="332"/>
      <c r="AJ716" s="332"/>
      <c r="AK716" s="332"/>
      <c r="AL716" s="332"/>
      <c r="AM716" s="332"/>
      <c r="AN716" s="332"/>
      <c r="AO716" s="332"/>
      <c r="AP716" s="332"/>
      <c r="AQ716" s="332"/>
    </row>
    <row r="717" spans="1:43">
      <c r="A717" s="332"/>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332"/>
      <c r="AF717" s="332"/>
      <c r="AG717" s="332"/>
      <c r="AH717" s="332"/>
      <c r="AI717" s="332"/>
      <c r="AJ717" s="332"/>
      <c r="AK717" s="332"/>
      <c r="AL717" s="332"/>
      <c r="AM717" s="332"/>
      <c r="AN717" s="332"/>
      <c r="AO717" s="332"/>
      <c r="AP717" s="332"/>
      <c r="AQ717" s="332"/>
    </row>
    <row r="718" spans="1:43">
      <c r="A718" s="332"/>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c r="AB718" s="332"/>
      <c r="AC718" s="332"/>
      <c r="AD718" s="332"/>
      <c r="AE718" s="332"/>
      <c r="AF718" s="332"/>
      <c r="AG718" s="332"/>
      <c r="AH718" s="332"/>
      <c r="AI718" s="332"/>
      <c r="AJ718" s="332"/>
      <c r="AK718" s="332"/>
      <c r="AL718" s="332"/>
      <c r="AM718" s="332"/>
      <c r="AN718" s="332"/>
      <c r="AO718" s="332"/>
      <c r="AP718" s="332"/>
      <c r="AQ718" s="332"/>
    </row>
    <row r="719" spans="1:43">
      <c r="A719" s="332"/>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c r="Z719" s="332"/>
      <c r="AA719" s="332"/>
      <c r="AB719" s="332"/>
      <c r="AC719" s="332"/>
      <c r="AD719" s="332"/>
      <c r="AE719" s="332"/>
      <c r="AF719" s="332"/>
      <c r="AG719" s="332"/>
      <c r="AH719" s="332"/>
      <c r="AI719" s="332"/>
      <c r="AJ719" s="332"/>
      <c r="AK719" s="332"/>
      <c r="AL719" s="332"/>
      <c r="AM719" s="332"/>
      <c r="AN719" s="332"/>
      <c r="AO719" s="332"/>
      <c r="AP719" s="332"/>
      <c r="AQ719" s="332"/>
    </row>
    <row r="720" spans="1:43">
      <c r="A720" s="332"/>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c r="Z720" s="332"/>
      <c r="AA720" s="332"/>
      <c r="AB720" s="332"/>
      <c r="AC720" s="332"/>
      <c r="AD720" s="332"/>
      <c r="AE720" s="332"/>
      <c r="AF720" s="332"/>
      <c r="AG720" s="332"/>
      <c r="AH720" s="332"/>
      <c r="AI720" s="332"/>
      <c r="AJ720" s="332"/>
      <c r="AK720" s="332"/>
      <c r="AL720" s="332"/>
      <c r="AM720" s="332"/>
      <c r="AN720" s="332"/>
      <c r="AO720" s="332"/>
      <c r="AP720" s="332"/>
      <c r="AQ720" s="332"/>
    </row>
    <row r="721" spans="1:43">
      <c r="A721" s="332"/>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332"/>
      <c r="AE721" s="332"/>
      <c r="AF721" s="332"/>
      <c r="AG721" s="332"/>
      <c r="AH721" s="332"/>
      <c r="AI721" s="332"/>
      <c r="AJ721" s="332"/>
      <c r="AK721" s="332"/>
      <c r="AL721" s="332"/>
      <c r="AM721" s="332"/>
      <c r="AN721" s="332"/>
      <c r="AO721" s="332"/>
      <c r="AP721" s="332"/>
      <c r="AQ721" s="332"/>
    </row>
    <row r="722" spans="1:43">
      <c r="A722" s="332"/>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c r="Z722" s="332"/>
      <c r="AA722" s="332"/>
      <c r="AB722" s="332"/>
      <c r="AC722" s="332"/>
      <c r="AD722" s="332"/>
      <c r="AE722" s="332"/>
      <c r="AF722" s="332"/>
      <c r="AG722" s="332"/>
      <c r="AH722" s="332"/>
      <c r="AI722" s="332"/>
      <c r="AJ722" s="332"/>
      <c r="AK722" s="332"/>
      <c r="AL722" s="332"/>
      <c r="AM722" s="332"/>
      <c r="AN722" s="332"/>
      <c r="AO722" s="332"/>
      <c r="AP722" s="332"/>
      <c r="AQ722" s="332"/>
    </row>
    <row r="723" spans="1:43">
      <c r="A723" s="332"/>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c r="Z723" s="332"/>
      <c r="AA723" s="332"/>
      <c r="AB723" s="332"/>
      <c r="AC723" s="332"/>
      <c r="AD723" s="332"/>
      <c r="AE723" s="332"/>
      <c r="AF723" s="332"/>
      <c r="AG723" s="332"/>
      <c r="AH723" s="332"/>
      <c r="AI723" s="332"/>
      <c r="AJ723" s="332"/>
      <c r="AK723" s="332"/>
      <c r="AL723" s="332"/>
      <c r="AM723" s="332"/>
      <c r="AN723" s="332"/>
      <c r="AO723" s="332"/>
      <c r="AP723" s="332"/>
      <c r="AQ723" s="332"/>
    </row>
    <row r="724" spans="1:43">
      <c r="A724" s="332"/>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c r="Z724" s="332"/>
      <c r="AA724" s="332"/>
      <c r="AB724" s="332"/>
      <c r="AC724" s="332"/>
      <c r="AD724" s="332"/>
      <c r="AE724" s="332"/>
      <c r="AF724" s="332"/>
      <c r="AG724" s="332"/>
      <c r="AH724" s="332"/>
      <c r="AI724" s="332"/>
      <c r="AJ724" s="332"/>
      <c r="AK724" s="332"/>
      <c r="AL724" s="332"/>
      <c r="AM724" s="332"/>
      <c r="AN724" s="332"/>
      <c r="AO724" s="332"/>
      <c r="AP724" s="332"/>
      <c r="AQ724" s="332"/>
    </row>
    <row r="725" spans="1:43">
      <c r="A725" s="332"/>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2"/>
      <c r="AD725" s="332"/>
      <c r="AE725" s="332"/>
      <c r="AF725" s="332"/>
      <c r="AG725" s="332"/>
      <c r="AH725" s="332"/>
      <c r="AI725" s="332"/>
      <c r="AJ725" s="332"/>
      <c r="AK725" s="332"/>
      <c r="AL725" s="332"/>
      <c r="AM725" s="332"/>
      <c r="AN725" s="332"/>
      <c r="AO725" s="332"/>
      <c r="AP725" s="332"/>
      <c r="AQ725" s="332"/>
    </row>
    <row r="726" spans="1:43">
      <c r="A726" s="332"/>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332"/>
      <c r="AF726" s="332"/>
      <c r="AG726" s="332"/>
      <c r="AH726" s="332"/>
      <c r="AI726" s="332"/>
      <c r="AJ726" s="332"/>
      <c r="AK726" s="332"/>
      <c r="AL726" s="332"/>
      <c r="AM726" s="332"/>
      <c r="AN726" s="332"/>
      <c r="AO726" s="332"/>
      <c r="AP726" s="332"/>
      <c r="AQ726" s="332"/>
    </row>
    <row r="727" spans="1:43">
      <c r="A727" s="332"/>
      <c r="B727" s="332"/>
      <c r="C727" s="332"/>
      <c r="D727" s="332"/>
      <c r="E727" s="332"/>
      <c r="F727" s="332"/>
      <c r="G727" s="332"/>
      <c r="H727" s="332"/>
      <c r="I727" s="332"/>
      <c r="J727" s="332"/>
      <c r="K727" s="332"/>
      <c r="L727" s="332"/>
      <c r="M727" s="332"/>
      <c r="N727" s="332"/>
      <c r="O727" s="332"/>
      <c r="P727" s="332"/>
      <c r="Q727" s="332"/>
      <c r="R727" s="332"/>
      <c r="S727" s="332"/>
      <c r="T727" s="332"/>
      <c r="U727" s="332"/>
      <c r="V727" s="332"/>
      <c r="W727" s="332"/>
      <c r="X727" s="332"/>
      <c r="Y727" s="332"/>
      <c r="Z727" s="332"/>
      <c r="AA727" s="332"/>
      <c r="AB727" s="332"/>
      <c r="AC727" s="332"/>
      <c r="AD727" s="332"/>
      <c r="AE727" s="332"/>
      <c r="AF727" s="332"/>
      <c r="AG727" s="332"/>
      <c r="AH727" s="332"/>
      <c r="AI727" s="332"/>
      <c r="AJ727" s="332"/>
      <c r="AK727" s="332"/>
      <c r="AL727" s="332"/>
      <c r="AM727" s="332"/>
      <c r="AN727" s="332"/>
      <c r="AO727" s="332"/>
      <c r="AP727" s="332"/>
      <c r="AQ727" s="332"/>
    </row>
    <row r="728" spans="1:43">
      <c r="A728" s="332"/>
      <c r="B728" s="332"/>
      <c r="C728" s="332"/>
      <c r="D728" s="332"/>
      <c r="E728" s="332"/>
      <c r="F728" s="332"/>
      <c r="G728" s="332"/>
      <c r="H728" s="332"/>
      <c r="I728" s="332"/>
      <c r="J728" s="332"/>
      <c r="K728" s="332"/>
      <c r="L728" s="332"/>
      <c r="M728" s="332"/>
      <c r="N728" s="332"/>
      <c r="O728" s="332"/>
      <c r="P728" s="332"/>
      <c r="Q728" s="332"/>
      <c r="R728" s="332"/>
      <c r="S728" s="332"/>
      <c r="T728" s="332"/>
      <c r="U728" s="332"/>
      <c r="V728" s="332"/>
      <c r="W728" s="332"/>
      <c r="X728" s="332"/>
      <c r="Y728" s="332"/>
      <c r="Z728" s="332"/>
      <c r="AA728" s="332"/>
      <c r="AB728" s="332"/>
      <c r="AC728" s="332"/>
      <c r="AD728" s="332"/>
      <c r="AE728" s="332"/>
      <c r="AF728" s="332"/>
      <c r="AG728" s="332"/>
      <c r="AH728" s="332"/>
      <c r="AI728" s="332"/>
      <c r="AJ728" s="332"/>
      <c r="AK728" s="332"/>
      <c r="AL728" s="332"/>
      <c r="AM728" s="332"/>
      <c r="AN728" s="332"/>
      <c r="AO728" s="332"/>
      <c r="AP728" s="332"/>
      <c r="AQ728" s="332"/>
    </row>
    <row r="729" spans="1:43">
      <c r="A729" s="332"/>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c r="Z729" s="332"/>
      <c r="AA729" s="332"/>
      <c r="AB729" s="332"/>
      <c r="AC729" s="332"/>
      <c r="AD729" s="332"/>
      <c r="AE729" s="332"/>
      <c r="AF729" s="332"/>
      <c r="AG729" s="332"/>
      <c r="AH729" s="332"/>
      <c r="AI729" s="332"/>
      <c r="AJ729" s="332"/>
      <c r="AK729" s="332"/>
      <c r="AL729" s="332"/>
      <c r="AM729" s="332"/>
      <c r="AN729" s="332"/>
      <c r="AO729" s="332"/>
      <c r="AP729" s="332"/>
      <c r="AQ729" s="332"/>
    </row>
    <row r="730" spans="1:43">
      <c r="A730" s="332"/>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c r="Z730" s="332"/>
      <c r="AA730" s="332"/>
      <c r="AB730" s="332"/>
      <c r="AC730" s="332"/>
      <c r="AD730" s="332"/>
      <c r="AE730" s="332"/>
      <c r="AF730" s="332"/>
      <c r="AG730" s="332"/>
      <c r="AH730" s="332"/>
      <c r="AI730" s="332"/>
      <c r="AJ730" s="332"/>
      <c r="AK730" s="332"/>
      <c r="AL730" s="332"/>
      <c r="AM730" s="332"/>
      <c r="AN730" s="332"/>
      <c r="AO730" s="332"/>
      <c r="AP730" s="332"/>
      <c r="AQ730" s="332"/>
    </row>
    <row r="731" spans="1:43">
      <c r="A731" s="332"/>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c r="Z731" s="332"/>
      <c r="AA731" s="332"/>
      <c r="AB731" s="332"/>
      <c r="AC731" s="332"/>
      <c r="AD731" s="332"/>
      <c r="AE731" s="332"/>
      <c r="AF731" s="332"/>
      <c r="AG731" s="332"/>
      <c r="AH731" s="332"/>
      <c r="AI731" s="332"/>
      <c r="AJ731" s="332"/>
      <c r="AK731" s="332"/>
      <c r="AL731" s="332"/>
      <c r="AM731" s="332"/>
      <c r="AN731" s="332"/>
      <c r="AO731" s="332"/>
      <c r="AP731" s="332"/>
      <c r="AQ731" s="332"/>
    </row>
    <row r="732" spans="1:43">
      <c r="A732" s="332"/>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332"/>
      <c r="AE732" s="332"/>
      <c r="AF732" s="332"/>
      <c r="AG732" s="332"/>
      <c r="AH732" s="332"/>
      <c r="AI732" s="332"/>
      <c r="AJ732" s="332"/>
      <c r="AK732" s="332"/>
      <c r="AL732" s="332"/>
      <c r="AM732" s="332"/>
      <c r="AN732" s="332"/>
      <c r="AO732" s="332"/>
      <c r="AP732" s="332"/>
      <c r="AQ732" s="332"/>
    </row>
    <row r="733" spans="1:43">
      <c r="A733" s="332"/>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2"/>
      <c r="AD733" s="332"/>
      <c r="AE733" s="332"/>
      <c r="AF733" s="332"/>
      <c r="AG733" s="332"/>
      <c r="AH733" s="332"/>
      <c r="AI733" s="332"/>
      <c r="AJ733" s="332"/>
      <c r="AK733" s="332"/>
      <c r="AL733" s="332"/>
      <c r="AM733" s="332"/>
      <c r="AN733" s="332"/>
      <c r="AO733" s="332"/>
      <c r="AP733" s="332"/>
      <c r="AQ733" s="332"/>
    </row>
    <row r="734" spans="1:43">
      <c r="A734" s="332"/>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2"/>
      <c r="AD734" s="332"/>
      <c r="AE734" s="332"/>
      <c r="AF734" s="332"/>
      <c r="AG734" s="332"/>
      <c r="AH734" s="332"/>
      <c r="AI734" s="332"/>
      <c r="AJ734" s="332"/>
      <c r="AK734" s="332"/>
      <c r="AL734" s="332"/>
      <c r="AM734" s="332"/>
      <c r="AN734" s="332"/>
      <c r="AO734" s="332"/>
      <c r="AP734" s="332"/>
      <c r="AQ734" s="332"/>
    </row>
    <row r="735" spans="1:43">
      <c r="A735" s="332"/>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2"/>
      <c r="AD735" s="332"/>
      <c r="AE735" s="332"/>
      <c r="AF735" s="332"/>
      <c r="AG735" s="332"/>
      <c r="AH735" s="332"/>
      <c r="AI735" s="332"/>
      <c r="AJ735" s="332"/>
      <c r="AK735" s="332"/>
      <c r="AL735" s="332"/>
      <c r="AM735" s="332"/>
      <c r="AN735" s="332"/>
      <c r="AO735" s="332"/>
      <c r="AP735" s="332"/>
      <c r="AQ735" s="332"/>
    </row>
    <row r="736" spans="1:43">
      <c r="A736" s="332"/>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c r="Z736" s="332"/>
      <c r="AA736" s="332"/>
      <c r="AB736" s="332"/>
      <c r="AC736" s="332"/>
      <c r="AD736" s="332"/>
      <c r="AE736" s="332"/>
      <c r="AF736" s="332"/>
      <c r="AG736" s="332"/>
      <c r="AH736" s="332"/>
      <c r="AI736" s="332"/>
      <c r="AJ736" s="332"/>
      <c r="AK736" s="332"/>
      <c r="AL736" s="332"/>
      <c r="AM736" s="332"/>
      <c r="AN736" s="332"/>
      <c r="AO736" s="332"/>
      <c r="AP736" s="332"/>
      <c r="AQ736" s="332"/>
    </row>
    <row r="737" spans="1:43">
      <c r="A737" s="332"/>
      <c r="B737" s="332"/>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332"/>
      <c r="AP737" s="332"/>
      <c r="AQ737" s="332"/>
    </row>
    <row r="738" spans="1:43">
      <c r="A738" s="332"/>
      <c r="B738" s="332"/>
      <c r="C738" s="332"/>
      <c r="D738" s="332"/>
      <c r="E738" s="332"/>
      <c r="F738" s="332"/>
      <c r="G738" s="332"/>
      <c r="H738" s="332"/>
      <c r="I738" s="332"/>
      <c r="J738" s="332"/>
      <c r="K738" s="332"/>
      <c r="L738" s="332"/>
      <c r="M738" s="332"/>
      <c r="N738" s="332"/>
      <c r="O738" s="332"/>
      <c r="P738" s="332"/>
      <c r="Q738" s="332"/>
      <c r="R738" s="332"/>
      <c r="S738" s="332"/>
      <c r="T738" s="332"/>
      <c r="U738" s="332"/>
      <c r="V738" s="332"/>
      <c r="W738" s="332"/>
      <c r="X738" s="332"/>
      <c r="Y738" s="332"/>
      <c r="Z738" s="332"/>
      <c r="AA738" s="332"/>
      <c r="AB738" s="332"/>
      <c r="AC738" s="332"/>
      <c r="AD738" s="332"/>
      <c r="AE738" s="332"/>
      <c r="AF738" s="332"/>
      <c r="AG738" s="332"/>
      <c r="AH738" s="332"/>
      <c r="AI738" s="332"/>
      <c r="AJ738" s="332"/>
      <c r="AK738" s="332"/>
      <c r="AL738" s="332"/>
      <c r="AM738" s="332"/>
      <c r="AN738" s="332"/>
      <c r="AO738" s="332"/>
      <c r="AP738" s="332"/>
      <c r="AQ738" s="332"/>
    </row>
    <row r="739" spans="1:43">
      <c r="A739" s="332"/>
      <c r="B739" s="332"/>
      <c r="C739" s="332"/>
      <c r="D739" s="332"/>
      <c r="E739" s="332"/>
      <c r="F739" s="332"/>
      <c r="G739" s="332"/>
      <c r="H739" s="332"/>
      <c r="I739" s="332"/>
      <c r="J739" s="332"/>
      <c r="K739" s="332"/>
      <c r="L739" s="332"/>
      <c r="M739" s="332"/>
      <c r="N739" s="332"/>
      <c r="O739" s="332"/>
      <c r="P739" s="332"/>
      <c r="Q739" s="332"/>
      <c r="R739" s="332"/>
      <c r="S739" s="332"/>
      <c r="T739" s="332"/>
      <c r="U739" s="332"/>
      <c r="V739" s="332"/>
      <c r="W739" s="332"/>
      <c r="X739" s="332"/>
      <c r="Y739" s="332"/>
      <c r="Z739" s="332"/>
      <c r="AA739" s="332"/>
      <c r="AB739" s="332"/>
      <c r="AC739" s="332"/>
      <c r="AD739" s="332"/>
      <c r="AE739" s="332"/>
      <c r="AF739" s="332"/>
      <c r="AG739" s="332"/>
      <c r="AH739" s="332"/>
      <c r="AI739" s="332"/>
      <c r="AJ739" s="332"/>
      <c r="AK739" s="332"/>
      <c r="AL739" s="332"/>
      <c r="AM739" s="332"/>
      <c r="AN739" s="332"/>
      <c r="AO739" s="332"/>
      <c r="AP739" s="332"/>
      <c r="AQ739" s="332"/>
    </row>
    <row r="740" spans="1:43">
      <c r="A740" s="332"/>
      <c r="B740" s="332"/>
      <c r="C740" s="332"/>
      <c r="D740" s="332"/>
      <c r="E740" s="332"/>
      <c r="F740" s="332"/>
      <c r="G740" s="332"/>
      <c r="H740" s="332"/>
      <c r="I740" s="332"/>
      <c r="J740" s="332"/>
      <c r="K740" s="332"/>
      <c r="L740" s="332"/>
      <c r="M740" s="332"/>
      <c r="N740" s="332"/>
      <c r="O740" s="332"/>
      <c r="P740" s="332"/>
      <c r="Q740" s="332"/>
      <c r="R740" s="332"/>
      <c r="S740" s="332"/>
      <c r="T740" s="332"/>
      <c r="U740" s="332"/>
      <c r="V740" s="332"/>
      <c r="W740" s="332"/>
      <c r="X740" s="332"/>
      <c r="Y740" s="332"/>
      <c r="Z740" s="332"/>
      <c r="AA740" s="332"/>
      <c r="AB740" s="332"/>
      <c r="AC740" s="332"/>
      <c r="AD740" s="332"/>
      <c r="AE740" s="332"/>
      <c r="AF740" s="332"/>
      <c r="AG740" s="332"/>
      <c r="AH740" s="332"/>
      <c r="AI740" s="332"/>
      <c r="AJ740" s="332"/>
      <c r="AK740" s="332"/>
      <c r="AL740" s="332"/>
      <c r="AM740" s="332"/>
      <c r="AN740" s="332"/>
      <c r="AO740" s="332"/>
      <c r="AP740" s="332"/>
      <c r="AQ740" s="332"/>
    </row>
    <row r="741" spans="1:43">
      <c r="A741" s="332"/>
      <c r="B741" s="332"/>
      <c r="C741" s="332"/>
      <c r="D741" s="332"/>
      <c r="E741" s="332"/>
      <c r="F741" s="332"/>
      <c r="G741" s="332"/>
      <c r="H741" s="332"/>
      <c r="I741" s="332"/>
      <c r="J741" s="332"/>
      <c r="K741" s="332"/>
      <c r="L741" s="332"/>
      <c r="M741" s="332"/>
      <c r="N741" s="332"/>
      <c r="O741" s="332"/>
      <c r="P741" s="332"/>
      <c r="Q741" s="332"/>
      <c r="R741" s="332"/>
      <c r="S741" s="332"/>
      <c r="T741" s="332"/>
      <c r="U741" s="332"/>
      <c r="V741" s="332"/>
      <c r="W741" s="332"/>
      <c r="X741" s="332"/>
      <c r="Y741" s="332"/>
      <c r="Z741" s="332"/>
      <c r="AA741" s="332"/>
      <c r="AB741" s="332"/>
      <c r="AC741" s="332"/>
      <c r="AD741" s="332"/>
      <c r="AE741" s="332"/>
      <c r="AF741" s="332"/>
      <c r="AG741" s="332"/>
      <c r="AH741" s="332"/>
      <c r="AI741" s="332"/>
      <c r="AJ741" s="332"/>
      <c r="AK741" s="332"/>
      <c r="AL741" s="332"/>
      <c r="AM741" s="332"/>
      <c r="AN741" s="332"/>
      <c r="AO741" s="332"/>
      <c r="AP741" s="332"/>
      <c r="AQ741" s="332"/>
    </row>
    <row r="742" spans="1:43">
      <c r="A742" s="332"/>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332"/>
      <c r="AP742" s="332"/>
      <c r="AQ742" s="332"/>
    </row>
    <row r="743" spans="1:43">
      <c r="A743" s="332"/>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c r="Z743" s="332"/>
      <c r="AA743" s="332"/>
      <c r="AB743" s="332"/>
      <c r="AC743" s="332"/>
      <c r="AD743" s="332"/>
      <c r="AE743" s="332"/>
      <c r="AF743" s="332"/>
      <c r="AG743" s="332"/>
      <c r="AH743" s="332"/>
      <c r="AI743" s="332"/>
      <c r="AJ743" s="332"/>
      <c r="AK743" s="332"/>
      <c r="AL743" s="332"/>
      <c r="AM743" s="332"/>
      <c r="AN743" s="332"/>
      <c r="AO743" s="332"/>
      <c r="AP743" s="332"/>
      <c r="AQ743" s="332"/>
    </row>
    <row r="744" spans="1:43">
      <c r="A744" s="332"/>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c r="AB744" s="332"/>
      <c r="AC744" s="332"/>
      <c r="AD744" s="332"/>
      <c r="AE744" s="332"/>
      <c r="AF744" s="332"/>
      <c r="AG744" s="332"/>
      <c r="AH744" s="332"/>
      <c r="AI744" s="332"/>
      <c r="AJ744" s="332"/>
      <c r="AK744" s="332"/>
      <c r="AL744" s="332"/>
      <c r="AM744" s="332"/>
      <c r="AN744" s="332"/>
      <c r="AO744" s="332"/>
      <c r="AP744" s="332"/>
      <c r="AQ744" s="332"/>
    </row>
    <row r="745" spans="1:43">
      <c r="A745" s="332"/>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332"/>
      <c r="AF745" s="332"/>
      <c r="AG745" s="332"/>
      <c r="AH745" s="332"/>
      <c r="AI745" s="332"/>
      <c r="AJ745" s="332"/>
      <c r="AK745" s="332"/>
      <c r="AL745" s="332"/>
      <c r="AM745" s="332"/>
      <c r="AN745" s="332"/>
      <c r="AO745" s="332"/>
      <c r="AP745" s="332"/>
      <c r="AQ745" s="332"/>
    </row>
    <row r="746" spans="1:43">
      <c r="A746" s="332"/>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row>
    <row r="747" spans="1:43">
      <c r="A747" s="332"/>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c r="Z747" s="332"/>
      <c r="AA747" s="332"/>
      <c r="AB747" s="332"/>
      <c r="AC747" s="332"/>
      <c r="AD747" s="332"/>
      <c r="AE747" s="332"/>
      <c r="AF747" s="332"/>
      <c r="AG747" s="332"/>
      <c r="AH747" s="332"/>
      <c r="AI747" s="332"/>
      <c r="AJ747" s="332"/>
      <c r="AK747" s="332"/>
      <c r="AL747" s="332"/>
      <c r="AM747" s="332"/>
      <c r="AN747" s="332"/>
      <c r="AO747" s="332"/>
      <c r="AP747" s="332"/>
      <c r="AQ747" s="332"/>
    </row>
    <row r="748" spans="1:43">
      <c r="A748" s="332"/>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c r="Z748" s="332"/>
      <c r="AA748" s="332"/>
      <c r="AB748" s="332"/>
      <c r="AC748" s="332"/>
      <c r="AD748" s="332"/>
      <c r="AE748" s="332"/>
      <c r="AF748" s="332"/>
      <c r="AG748" s="332"/>
      <c r="AH748" s="332"/>
      <c r="AI748" s="332"/>
      <c r="AJ748" s="332"/>
      <c r="AK748" s="332"/>
      <c r="AL748" s="332"/>
      <c r="AM748" s="332"/>
      <c r="AN748" s="332"/>
      <c r="AO748" s="332"/>
      <c r="AP748" s="332"/>
      <c r="AQ748" s="332"/>
    </row>
    <row r="749" spans="1:43">
      <c r="A749" s="332"/>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c r="AA749" s="332"/>
      <c r="AB749" s="332"/>
      <c r="AC749" s="332"/>
      <c r="AD749" s="332"/>
      <c r="AE749" s="332"/>
      <c r="AF749" s="332"/>
      <c r="AG749" s="332"/>
      <c r="AH749" s="332"/>
      <c r="AI749" s="332"/>
      <c r="AJ749" s="332"/>
      <c r="AK749" s="332"/>
      <c r="AL749" s="332"/>
      <c r="AM749" s="332"/>
      <c r="AN749" s="332"/>
      <c r="AO749" s="332"/>
      <c r="AP749" s="332"/>
      <c r="AQ749" s="332"/>
    </row>
    <row r="750" spans="1:43">
      <c r="A750" s="332"/>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2"/>
      <c r="AD750" s="332"/>
      <c r="AE750" s="332"/>
      <c r="AF750" s="332"/>
      <c r="AG750" s="332"/>
      <c r="AH750" s="332"/>
      <c r="AI750" s="332"/>
      <c r="AJ750" s="332"/>
      <c r="AK750" s="332"/>
      <c r="AL750" s="332"/>
      <c r="AM750" s="332"/>
      <c r="AN750" s="332"/>
      <c r="AO750" s="332"/>
      <c r="AP750" s="332"/>
      <c r="AQ750" s="332"/>
    </row>
    <row r="751" spans="1:43">
      <c r="A751" s="332"/>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c r="Z751" s="332"/>
      <c r="AA751" s="332"/>
      <c r="AB751" s="332"/>
      <c r="AC751" s="332"/>
      <c r="AD751" s="332"/>
      <c r="AE751" s="332"/>
      <c r="AF751" s="332"/>
      <c r="AG751" s="332"/>
      <c r="AH751" s="332"/>
      <c r="AI751" s="332"/>
      <c r="AJ751" s="332"/>
      <c r="AK751" s="332"/>
      <c r="AL751" s="332"/>
      <c r="AM751" s="332"/>
      <c r="AN751" s="332"/>
      <c r="AO751" s="332"/>
      <c r="AP751" s="332"/>
      <c r="AQ751" s="332"/>
    </row>
    <row r="752" spans="1:43">
      <c r="A752" s="332"/>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2"/>
      <c r="AD752" s="332"/>
      <c r="AE752" s="332"/>
      <c r="AF752" s="332"/>
      <c r="AG752" s="332"/>
      <c r="AH752" s="332"/>
      <c r="AI752" s="332"/>
      <c r="AJ752" s="332"/>
      <c r="AK752" s="332"/>
      <c r="AL752" s="332"/>
      <c r="AM752" s="332"/>
      <c r="AN752" s="332"/>
      <c r="AO752" s="332"/>
      <c r="AP752" s="332"/>
      <c r="AQ752" s="332"/>
    </row>
    <row r="753" spans="1:43">
      <c r="A753" s="332"/>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c r="Z753" s="332"/>
      <c r="AA753" s="332"/>
      <c r="AB753" s="332"/>
      <c r="AC753" s="332"/>
      <c r="AD753" s="332"/>
      <c r="AE753" s="332"/>
      <c r="AF753" s="332"/>
      <c r="AG753" s="332"/>
      <c r="AH753" s="332"/>
      <c r="AI753" s="332"/>
      <c r="AJ753" s="332"/>
      <c r="AK753" s="332"/>
      <c r="AL753" s="332"/>
      <c r="AM753" s="332"/>
      <c r="AN753" s="332"/>
      <c r="AO753" s="332"/>
      <c r="AP753" s="332"/>
      <c r="AQ753" s="332"/>
    </row>
    <row r="754" spans="1:43">
      <c r="A754" s="332"/>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2"/>
      <c r="AD754" s="332"/>
      <c r="AE754" s="332"/>
      <c r="AF754" s="332"/>
      <c r="AG754" s="332"/>
      <c r="AH754" s="332"/>
      <c r="AI754" s="332"/>
      <c r="AJ754" s="332"/>
      <c r="AK754" s="332"/>
      <c r="AL754" s="332"/>
      <c r="AM754" s="332"/>
      <c r="AN754" s="332"/>
      <c r="AO754" s="332"/>
      <c r="AP754" s="332"/>
      <c r="AQ754" s="332"/>
    </row>
    <row r="755" spans="1:43">
      <c r="A755" s="332"/>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c r="Z755" s="332"/>
      <c r="AA755" s="332"/>
      <c r="AB755" s="332"/>
      <c r="AC755" s="332"/>
      <c r="AD755" s="332"/>
      <c r="AE755" s="332"/>
      <c r="AF755" s="332"/>
      <c r="AG755" s="332"/>
      <c r="AH755" s="332"/>
      <c r="AI755" s="332"/>
      <c r="AJ755" s="332"/>
      <c r="AK755" s="332"/>
      <c r="AL755" s="332"/>
      <c r="AM755" s="332"/>
      <c r="AN755" s="332"/>
      <c r="AO755" s="332"/>
      <c r="AP755" s="332"/>
      <c r="AQ755" s="332"/>
    </row>
    <row r="756" spans="1:43">
      <c r="A756" s="332"/>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2"/>
      <c r="AD756" s="332"/>
      <c r="AE756" s="332"/>
      <c r="AF756" s="332"/>
      <c r="AG756" s="332"/>
      <c r="AH756" s="332"/>
      <c r="AI756" s="332"/>
      <c r="AJ756" s="332"/>
      <c r="AK756" s="332"/>
      <c r="AL756" s="332"/>
      <c r="AM756" s="332"/>
      <c r="AN756" s="332"/>
      <c r="AO756" s="332"/>
      <c r="AP756" s="332"/>
      <c r="AQ756" s="332"/>
    </row>
    <row r="757" spans="1:43">
      <c r="A757" s="332"/>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332"/>
      <c r="AF757" s="332"/>
      <c r="AG757" s="332"/>
      <c r="AH757" s="332"/>
      <c r="AI757" s="332"/>
      <c r="AJ757" s="332"/>
      <c r="AK757" s="332"/>
      <c r="AL757" s="332"/>
      <c r="AM757" s="332"/>
      <c r="AN757" s="332"/>
      <c r="AO757" s="332"/>
      <c r="AP757" s="332"/>
      <c r="AQ757" s="332"/>
    </row>
    <row r="758" spans="1:43">
      <c r="A758" s="332"/>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332"/>
      <c r="AF758" s="332"/>
      <c r="AG758" s="332"/>
      <c r="AH758" s="332"/>
      <c r="AI758" s="332"/>
      <c r="AJ758" s="332"/>
      <c r="AK758" s="332"/>
      <c r="AL758" s="332"/>
      <c r="AM758" s="332"/>
      <c r="AN758" s="332"/>
      <c r="AO758" s="332"/>
      <c r="AP758" s="332"/>
      <c r="AQ758" s="332"/>
    </row>
    <row r="759" spans="1:43">
      <c r="A759" s="332"/>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c r="Z759" s="332"/>
      <c r="AA759" s="332"/>
      <c r="AB759" s="332"/>
      <c r="AC759" s="332"/>
      <c r="AD759" s="332"/>
      <c r="AE759" s="332"/>
      <c r="AF759" s="332"/>
      <c r="AG759" s="332"/>
      <c r="AH759" s="332"/>
      <c r="AI759" s="332"/>
      <c r="AJ759" s="332"/>
      <c r="AK759" s="332"/>
      <c r="AL759" s="332"/>
      <c r="AM759" s="332"/>
      <c r="AN759" s="332"/>
      <c r="AO759" s="332"/>
      <c r="AP759" s="332"/>
      <c r="AQ759" s="332"/>
    </row>
    <row r="760" spans="1:43">
      <c r="A760" s="332"/>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c r="AB760" s="332"/>
      <c r="AC760" s="332"/>
      <c r="AD760" s="332"/>
      <c r="AE760" s="332"/>
      <c r="AF760" s="332"/>
      <c r="AG760" s="332"/>
      <c r="AH760" s="332"/>
      <c r="AI760" s="332"/>
      <c r="AJ760" s="332"/>
      <c r="AK760" s="332"/>
      <c r="AL760" s="332"/>
      <c r="AM760" s="332"/>
      <c r="AN760" s="332"/>
      <c r="AO760" s="332"/>
      <c r="AP760" s="332"/>
      <c r="AQ760" s="332"/>
    </row>
    <row r="761" spans="1:43">
      <c r="A761" s="332"/>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c r="AB761" s="332"/>
      <c r="AC761" s="332"/>
      <c r="AD761" s="332"/>
      <c r="AE761" s="332"/>
      <c r="AF761" s="332"/>
      <c r="AG761" s="332"/>
      <c r="AH761" s="332"/>
      <c r="AI761" s="332"/>
      <c r="AJ761" s="332"/>
      <c r="AK761" s="332"/>
      <c r="AL761" s="332"/>
      <c r="AM761" s="332"/>
      <c r="AN761" s="332"/>
      <c r="AO761" s="332"/>
      <c r="AP761" s="332"/>
      <c r="AQ761" s="332"/>
    </row>
    <row r="762" spans="1:43">
      <c r="A762" s="332"/>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2"/>
      <c r="AD762" s="332"/>
      <c r="AE762" s="332"/>
      <c r="AF762" s="332"/>
      <c r="AG762" s="332"/>
      <c r="AH762" s="332"/>
      <c r="AI762" s="332"/>
      <c r="AJ762" s="332"/>
      <c r="AK762" s="332"/>
      <c r="AL762" s="332"/>
      <c r="AM762" s="332"/>
      <c r="AN762" s="332"/>
      <c r="AO762" s="332"/>
      <c r="AP762" s="332"/>
      <c r="AQ762" s="332"/>
    </row>
    <row r="763" spans="1:43">
      <c r="A763" s="332"/>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c r="AB763" s="332"/>
      <c r="AC763" s="332"/>
      <c r="AD763" s="332"/>
      <c r="AE763" s="332"/>
      <c r="AF763" s="332"/>
      <c r="AG763" s="332"/>
      <c r="AH763" s="332"/>
      <c r="AI763" s="332"/>
      <c r="AJ763" s="332"/>
      <c r="AK763" s="332"/>
      <c r="AL763" s="332"/>
      <c r="AM763" s="332"/>
      <c r="AN763" s="332"/>
      <c r="AO763" s="332"/>
      <c r="AP763" s="332"/>
      <c r="AQ763" s="332"/>
    </row>
    <row r="764" spans="1:43">
      <c r="A764" s="332"/>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332"/>
      <c r="AE764" s="332"/>
      <c r="AF764" s="332"/>
      <c r="AG764" s="332"/>
      <c r="AH764" s="332"/>
      <c r="AI764" s="332"/>
      <c r="AJ764" s="332"/>
      <c r="AK764" s="332"/>
      <c r="AL764" s="332"/>
      <c r="AM764" s="332"/>
      <c r="AN764" s="332"/>
      <c r="AO764" s="332"/>
      <c r="AP764" s="332"/>
      <c r="AQ764" s="332"/>
    </row>
    <row r="765" spans="1:43">
      <c r="A765" s="332"/>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c r="AB765" s="332"/>
      <c r="AC765" s="332"/>
      <c r="AD765" s="332"/>
      <c r="AE765" s="332"/>
      <c r="AF765" s="332"/>
      <c r="AG765" s="332"/>
      <c r="AH765" s="332"/>
      <c r="AI765" s="332"/>
      <c r="AJ765" s="332"/>
      <c r="AK765" s="332"/>
      <c r="AL765" s="332"/>
      <c r="AM765" s="332"/>
      <c r="AN765" s="332"/>
      <c r="AO765" s="332"/>
      <c r="AP765" s="332"/>
      <c r="AQ765" s="332"/>
    </row>
    <row r="766" spans="1:43">
      <c r="A766" s="332"/>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332"/>
      <c r="AF766" s="332"/>
      <c r="AG766" s="332"/>
      <c r="AH766" s="332"/>
      <c r="AI766" s="332"/>
      <c r="AJ766" s="332"/>
      <c r="AK766" s="332"/>
      <c r="AL766" s="332"/>
      <c r="AM766" s="332"/>
      <c r="AN766" s="332"/>
      <c r="AO766" s="332"/>
      <c r="AP766" s="332"/>
      <c r="AQ766" s="332"/>
    </row>
    <row r="767" spans="1:43">
      <c r="A767" s="332"/>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c r="Z767" s="332"/>
      <c r="AA767" s="332"/>
      <c r="AB767" s="332"/>
      <c r="AC767" s="332"/>
      <c r="AD767" s="332"/>
      <c r="AE767" s="332"/>
      <c r="AF767" s="332"/>
      <c r="AG767" s="332"/>
      <c r="AH767" s="332"/>
      <c r="AI767" s="332"/>
      <c r="AJ767" s="332"/>
      <c r="AK767" s="332"/>
      <c r="AL767" s="332"/>
      <c r="AM767" s="332"/>
      <c r="AN767" s="332"/>
      <c r="AO767" s="332"/>
      <c r="AP767" s="332"/>
      <c r="AQ767" s="332"/>
    </row>
    <row r="768" spans="1:43">
      <c r="A768" s="332"/>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c r="Z768" s="332"/>
      <c r="AA768" s="332"/>
      <c r="AB768" s="332"/>
      <c r="AC768" s="332"/>
      <c r="AD768" s="332"/>
      <c r="AE768" s="332"/>
      <c r="AF768" s="332"/>
      <c r="AG768" s="332"/>
      <c r="AH768" s="332"/>
      <c r="AI768" s="332"/>
      <c r="AJ768" s="332"/>
      <c r="AK768" s="332"/>
      <c r="AL768" s="332"/>
      <c r="AM768" s="332"/>
      <c r="AN768" s="332"/>
      <c r="AO768" s="332"/>
      <c r="AP768" s="332"/>
      <c r="AQ768" s="332"/>
    </row>
    <row r="769" spans="1:43">
      <c r="A769" s="332"/>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c r="AB769" s="332"/>
      <c r="AC769" s="332"/>
      <c r="AD769" s="332"/>
      <c r="AE769" s="332"/>
      <c r="AF769" s="332"/>
      <c r="AG769" s="332"/>
      <c r="AH769" s="332"/>
      <c r="AI769" s="332"/>
      <c r="AJ769" s="332"/>
      <c r="AK769" s="332"/>
      <c r="AL769" s="332"/>
      <c r="AM769" s="332"/>
      <c r="AN769" s="332"/>
      <c r="AO769" s="332"/>
      <c r="AP769" s="332"/>
      <c r="AQ769" s="332"/>
    </row>
    <row r="770" spans="1:43">
      <c r="A770" s="332"/>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c r="AB770" s="332"/>
      <c r="AC770" s="332"/>
      <c r="AD770" s="332"/>
      <c r="AE770" s="332"/>
      <c r="AF770" s="332"/>
      <c r="AG770" s="332"/>
      <c r="AH770" s="332"/>
      <c r="AI770" s="332"/>
      <c r="AJ770" s="332"/>
      <c r="AK770" s="332"/>
      <c r="AL770" s="332"/>
      <c r="AM770" s="332"/>
      <c r="AN770" s="332"/>
      <c r="AO770" s="332"/>
      <c r="AP770" s="332"/>
      <c r="AQ770" s="332"/>
    </row>
    <row r="771" spans="1:43">
      <c r="A771" s="332"/>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c r="Z771" s="332"/>
      <c r="AA771" s="332"/>
      <c r="AB771" s="332"/>
      <c r="AC771" s="332"/>
      <c r="AD771" s="332"/>
      <c r="AE771" s="332"/>
      <c r="AF771" s="332"/>
      <c r="AG771" s="332"/>
      <c r="AH771" s="332"/>
      <c r="AI771" s="332"/>
      <c r="AJ771" s="332"/>
      <c r="AK771" s="332"/>
      <c r="AL771" s="332"/>
      <c r="AM771" s="332"/>
      <c r="AN771" s="332"/>
      <c r="AO771" s="332"/>
      <c r="AP771" s="332"/>
      <c r="AQ771" s="332"/>
    </row>
    <row r="772" spans="1:43">
      <c r="A772" s="332"/>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332"/>
      <c r="AE772" s="332"/>
      <c r="AF772" s="332"/>
      <c r="AG772" s="332"/>
      <c r="AH772" s="332"/>
      <c r="AI772" s="332"/>
      <c r="AJ772" s="332"/>
      <c r="AK772" s="332"/>
      <c r="AL772" s="332"/>
      <c r="AM772" s="332"/>
      <c r="AN772" s="332"/>
      <c r="AO772" s="332"/>
      <c r="AP772" s="332"/>
      <c r="AQ772" s="332"/>
    </row>
    <row r="773" spans="1:43">
      <c r="A773" s="332"/>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c r="AB773" s="332"/>
      <c r="AC773" s="332"/>
      <c r="AD773" s="332"/>
      <c r="AE773" s="332"/>
      <c r="AF773" s="332"/>
      <c r="AG773" s="332"/>
      <c r="AH773" s="332"/>
      <c r="AI773" s="332"/>
      <c r="AJ773" s="332"/>
      <c r="AK773" s="332"/>
      <c r="AL773" s="332"/>
      <c r="AM773" s="332"/>
      <c r="AN773" s="332"/>
      <c r="AO773" s="332"/>
      <c r="AP773" s="332"/>
      <c r="AQ773" s="332"/>
    </row>
    <row r="774" spans="1:43">
      <c r="A774" s="332"/>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332"/>
      <c r="AF774" s="332"/>
      <c r="AG774" s="332"/>
      <c r="AH774" s="332"/>
      <c r="AI774" s="332"/>
      <c r="AJ774" s="332"/>
      <c r="AK774" s="332"/>
      <c r="AL774" s="332"/>
      <c r="AM774" s="332"/>
      <c r="AN774" s="332"/>
      <c r="AO774" s="332"/>
      <c r="AP774" s="332"/>
      <c r="AQ774" s="332"/>
    </row>
    <row r="775" spans="1:43">
      <c r="A775" s="332"/>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2"/>
      <c r="AD775" s="332"/>
      <c r="AE775" s="332"/>
      <c r="AF775" s="332"/>
      <c r="AG775" s="332"/>
      <c r="AH775" s="332"/>
      <c r="AI775" s="332"/>
      <c r="AJ775" s="332"/>
      <c r="AK775" s="332"/>
      <c r="AL775" s="332"/>
      <c r="AM775" s="332"/>
      <c r="AN775" s="332"/>
      <c r="AO775" s="332"/>
      <c r="AP775" s="332"/>
      <c r="AQ775" s="332"/>
    </row>
    <row r="776" spans="1:43">
      <c r="A776" s="332"/>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2"/>
      <c r="AD776" s="332"/>
      <c r="AE776" s="332"/>
      <c r="AF776" s="332"/>
      <c r="AG776" s="332"/>
      <c r="AH776" s="332"/>
      <c r="AI776" s="332"/>
      <c r="AJ776" s="332"/>
      <c r="AK776" s="332"/>
      <c r="AL776" s="332"/>
      <c r="AM776" s="332"/>
      <c r="AN776" s="332"/>
      <c r="AO776" s="332"/>
      <c r="AP776" s="332"/>
      <c r="AQ776" s="332"/>
    </row>
    <row r="777" spans="1:43">
      <c r="A777" s="332"/>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c r="AB777" s="332"/>
      <c r="AC777" s="332"/>
      <c r="AD777" s="332"/>
      <c r="AE777" s="332"/>
      <c r="AF777" s="332"/>
      <c r="AG777" s="332"/>
      <c r="AH777" s="332"/>
      <c r="AI777" s="332"/>
      <c r="AJ777" s="332"/>
      <c r="AK777" s="332"/>
      <c r="AL777" s="332"/>
      <c r="AM777" s="332"/>
      <c r="AN777" s="332"/>
      <c r="AO777" s="332"/>
      <c r="AP777" s="332"/>
      <c r="AQ777" s="332"/>
    </row>
    <row r="778" spans="1:43">
      <c r="A778" s="332"/>
      <c r="B778" s="332"/>
      <c r="C778" s="332"/>
      <c r="D778" s="332"/>
      <c r="E778" s="332"/>
      <c r="F778" s="332"/>
      <c r="G778" s="332"/>
      <c r="H778" s="332"/>
      <c r="I778" s="332"/>
      <c r="J778" s="332"/>
      <c r="K778" s="332"/>
      <c r="L778" s="332"/>
      <c r="M778" s="332"/>
      <c r="N778" s="332"/>
      <c r="O778" s="332"/>
      <c r="P778" s="332"/>
      <c r="Q778" s="332"/>
      <c r="R778" s="332"/>
      <c r="S778" s="332"/>
      <c r="T778" s="332"/>
      <c r="U778" s="332"/>
      <c r="V778" s="332"/>
      <c r="W778" s="332"/>
      <c r="X778" s="332"/>
      <c r="Y778" s="332"/>
      <c r="Z778" s="332"/>
      <c r="AA778" s="332"/>
      <c r="AB778" s="332"/>
      <c r="AC778" s="332"/>
      <c r="AD778" s="332"/>
      <c r="AE778" s="332"/>
      <c r="AF778" s="332"/>
      <c r="AG778" s="332"/>
      <c r="AH778" s="332"/>
      <c r="AI778" s="332"/>
      <c r="AJ778" s="332"/>
      <c r="AK778" s="332"/>
      <c r="AL778" s="332"/>
      <c r="AM778" s="332"/>
      <c r="AN778" s="332"/>
      <c r="AO778" s="332"/>
      <c r="AP778" s="332"/>
      <c r="AQ778" s="332"/>
    </row>
    <row r="779" spans="1:43">
      <c r="A779" s="332"/>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c r="Z779" s="332"/>
      <c r="AA779" s="332"/>
      <c r="AB779" s="332"/>
      <c r="AC779" s="332"/>
      <c r="AD779" s="332"/>
      <c r="AE779" s="332"/>
      <c r="AF779" s="332"/>
      <c r="AG779" s="332"/>
      <c r="AH779" s="332"/>
      <c r="AI779" s="332"/>
      <c r="AJ779" s="332"/>
      <c r="AK779" s="332"/>
      <c r="AL779" s="332"/>
      <c r="AM779" s="332"/>
      <c r="AN779" s="332"/>
      <c r="AO779" s="332"/>
      <c r="AP779" s="332"/>
      <c r="AQ779" s="332"/>
    </row>
    <row r="780" spans="1:43">
      <c r="A780" s="332"/>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c r="Z780" s="332"/>
      <c r="AA780" s="332"/>
      <c r="AB780" s="332"/>
      <c r="AC780" s="332"/>
      <c r="AD780" s="332"/>
      <c r="AE780" s="332"/>
      <c r="AF780" s="332"/>
      <c r="AG780" s="332"/>
      <c r="AH780" s="332"/>
      <c r="AI780" s="332"/>
      <c r="AJ780" s="332"/>
      <c r="AK780" s="332"/>
      <c r="AL780" s="332"/>
      <c r="AM780" s="332"/>
      <c r="AN780" s="332"/>
      <c r="AO780" s="332"/>
      <c r="AP780" s="332"/>
      <c r="AQ780" s="332"/>
    </row>
    <row r="781" spans="1:43">
      <c r="A781" s="332"/>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c r="Z781" s="332"/>
      <c r="AA781" s="332"/>
      <c r="AB781" s="332"/>
      <c r="AC781" s="332"/>
      <c r="AD781" s="332"/>
      <c r="AE781" s="332"/>
      <c r="AF781" s="332"/>
      <c r="AG781" s="332"/>
      <c r="AH781" s="332"/>
      <c r="AI781" s="332"/>
      <c r="AJ781" s="332"/>
      <c r="AK781" s="332"/>
      <c r="AL781" s="332"/>
      <c r="AM781" s="332"/>
      <c r="AN781" s="332"/>
      <c r="AO781" s="332"/>
      <c r="AP781" s="332"/>
      <c r="AQ781" s="332"/>
    </row>
    <row r="782" spans="1:43">
      <c r="A782" s="332"/>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2"/>
      <c r="AB782" s="332"/>
      <c r="AC782" s="332"/>
      <c r="AD782" s="332"/>
      <c r="AE782" s="332"/>
      <c r="AF782" s="332"/>
      <c r="AG782" s="332"/>
      <c r="AH782" s="332"/>
      <c r="AI782" s="332"/>
      <c r="AJ782" s="332"/>
      <c r="AK782" s="332"/>
      <c r="AL782" s="332"/>
      <c r="AM782" s="332"/>
      <c r="AN782" s="332"/>
      <c r="AO782" s="332"/>
      <c r="AP782" s="332"/>
      <c r="AQ782" s="332"/>
    </row>
    <row r="783" spans="1:43">
      <c r="A783" s="332"/>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c r="Z783" s="332"/>
      <c r="AA783" s="332"/>
      <c r="AB783" s="332"/>
      <c r="AC783" s="332"/>
      <c r="AD783" s="332"/>
      <c r="AE783" s="332"/>
      <c r="AF783" s="332"/>
      <c r="AG783" s="332"/>
      <c r="AH783" s="332"/>
      <c r="AI783" s="332"/>
      <c r="AJ783" s="332"/>
      <c r="AK783" s="332"/>
      <c r="AL783" s="332"/>
      <c r="AM783" s="332"/>
      <c r="AN783" s="332"/>
      <c r="AO783" s="332"/>
      <c r="AP783" s="332"/>
      <c r="AQ783" s="332"/>
    </row>
    <row r="784" spans="1:43">
      <c r="A784" s="332"/>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c r="Z784" s="332"/>
      <c r="AA784" s="332"/>
      <c r="AB784" s="332"/>
      <c r="AC784" s="332"/>
      <c r="AD784" s="332"/>
      <c r="AE784" s="332"/>
      <c r="AF784" s="332"/>
      <c r="AG784" s="332"/>
      <c r="AH784" s="332"/>
      <c r="AI784" s="332"/>
      <c r="AJ784" s="332"/>
      <c r="AK784" s="332"/>
      <c r="AL784" s="332"/>
      <c r="AM784" s="332"/>
      <c r="AN784" s="332"/>
      <c r="AO784" s="332"/>
      <c r="AP784" s="332"/>
      <c r="AQ784" s="332"/>
    </row>
    <row r="785" spans="1:43">
      <c r="A785" s="332"/>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c r="Z785" s="332"/>
      <c r="AA785" s="332"/>
      <c r="AB785" s="332"/>
      <c r="AC785" s="332"/>
      <c r="AD785" s="332"/>
      <c r="AE785" s="332"/>
      <c r="AF785" s="332"/>
      <c r="AG785" s="332"/>
      <c r="AH785" s="332"/>
      <c r="AI785" s="332"/>
      <c r="AJ785" s="332"/>
      <c r="AK785" s="332"/>
      <c r="AL785" s="332"/>
      <c r="AM785" s="332"/>
      <c r="AN785" s="332"/>
      <c r="AO785" s="332"/>
      <c r="AP785" s="332"/>
      <c r="AQ785" s="332"/>
    </row>
    <row r="786" spans="1:43">
      <c r="A786" s="332"/>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332"/>
      <c r="AF786" s="332"/>
      <c r="AG786" s="332"/>
      <c r="AH786" s="332"/>
      <c r="AI786" s="332"/>
      <c r="AJ786" s="332"/>
      <c r="AK786" s="332"/>
      <c r="AL786" s="332"/>
      <c r="AM786" s="332"/>
      <c r="AN786" s="332"/>
      <c r="AO786" s="332"/>
      <c r="AP786" s="332"/>
      <c r="AQ786" s="332"/>
    </row>
    <row r="787" spans="1:43">
      <c r="A787" s="332"/>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332"/>
      <c r="AF787" s="332"/>
      <c r="AG787" s="332"/>
      <c r="AH787" s="332"/>
      <c r="AI787" s="332"/>
      <c r="AJ787" s="332"/>
      <c r="AK787" s="332"/>
      <c r="AL787" s="332"/>
      <c r="AM787" s="332"/>
      <c r="AN787" s="332"/>
      <c r="AO787" s="332"/>
      <c r="AP787" s="332"/>
      <c r="AQ787" s="332"/>
    </row>
    <row r="788" spans="1:43">
      <c r="A788" s="332"/>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c r="Z788" s="332"/>
      <c r="AA788" s="332"/>
      <c r="AB788" s="332"/>
      <c r="AC788" s="332"/>
      <c r="AD788" s="332"/>
      <c r="AE788" s="332"/>
      <c r="AF788" s="332"/>
      <c r="AG788" s="332"/>
      <c r="AH788" s="332"/>
      <c r="AI788" s="332"/>
      <c r="AJ788" s="332"/>
      <c r="AK788" s="332"/>
      <c r="AL788" s="332"/>
      <c r="AM788" s="332"/>
      <c r="AN788" s="332"/>
      <c r="AO788" s="332"/>
      <c r="AP788" s="332"/>
      <c r="AQ788" s="332"/>
    </row>
    <row r="789" spans="1:43">
      <c r="A789" s="332"/>
      <c r="B789" s="332"/>
      <c r="C789" s="332"/>
      <c r="D789" s="332"/>
      <c r="E789" s="332"/>
      <c r="F789" s="332"/>
      <c r="G789" s="332"/>
      <c r="H789" s="332"/>
      <c r="I789" s="332"/>
      <c r="J789" s="332"/>
      <c r="K789" s="332"/>
      <c r="L789" s="332"/>
      <c r="M789" s="332"/>
      <c r="N789" s="332"/>
      <c r="O789" s="332"/>
      <c r="P789" s="332"/>
      <c r="Q789" s="332"/>
      <c r="R789" s="332"/>
      <c r="S789" s="332"/>
      <c r="T789" s="332"/>
      <c r="U789" s="332"/>
      <c r="V789" s="332"/>
      <c r="W789" s="332"/>
      <c r="X789" s="332"/>
      <c r="Y789" s="332"/>
      <c r="Z789" s="332"/>
      <c r="AA789" s="332"/>
      <c r="AB789" s="332"/>
      <c r="AC789" s="332"/>
      <c r="AD789" s="332"/>
      <c r="AE789" s="332"/>
      <c r="AF789" s="332"/>
      <c r="AG789" s="332"/>
      <c r="AH789" s="332"/>
      <c r="AI789" s="332"/>
      <c r="AJ789" s="332"/>
      <c r="AK789" s="332"/>
      <c r="AL789" s="332"/>
      <c r="AM789" s="332"/>
      <c r="AN789" s="332"/>
      <c r="AO789" s="332"/>
      <c r="AP789" s="332"/>
      <c r="AQ789" s="332"/>
    </row>
    <row r="790" spans="1:43">
      <c r="A790" s="332"/>
      <c r="B790" s="332"/>
      <c r="C790" s="332"/>
      <c r="D790" s="332"/>
      <c r="E790" s="332"/>
      <c r="F790" s="332"/>
      <c r="G790" s="332"/>
      <c r="H790" s="332"/>
      <c r="I790" s="332"/>
      <c r="J790" s="332"/>
      <c r="K790" s="332"/>
      <c r="L790" s="332"/>
      <c r="M790" s="332"/>
      <c r="N790" s="332"/>
      <c r="O790" s="332"/>
      <c r="P790" s="332"/>
      <c r="Q790" s="332"/>
      <c r="R790" s="332"/>
      <c r="S790" s="332"/>
      <c r="T790" s="332"/>
      <c r="U790" s="332"/>
      <c r="V790" s="332"/>
      <c r="W790" s="332"/>
      <c r="X790" s="332"/>
      <c r="Y790" s="332"/>
      <c r="Z790" s="332"/>
      <c r="AA790" s="332"/>
      <c r="AB790" s="332"/>
      <c r="AC790" s="332"/>
      <c r="AD790" s="332"/>
      <c r="AE790" s="332"/>
      <c r="AF790" s="332"/>
      <c r="AG790" s="332"/>
      <c r="AH790" s="332"/>
      <c r="AI790" s="332"/>
      <c r="AJ790" s="332"/>
      <c r="AK790" s="332"/>
      <c r="AL790" s="332"/>
      <c r="AM790" s="332"/>
      <c r="AN790" s="332"/>
      <c r="AO790" s="332"/>
      <c r="AP790" s="332"/>
      <c r="AQ790" s="332"/>
    </row>
    <row r="791" spans="1:43">
      <c r="A791" s="332"/>
      <c r="B791" s="332"/>
      <c r="C791" s="332"/>
      <c r="D791" s="332"/>
      <c r="E791" s="332"/>
      <c r="F791" s="332"/>
      <c r="G791" s="332"/>
      <c r="H791" s="332"/>
      <c r="I791" s="332"/>
      <c r="J791" s="332"/>
      <c r="K791" s="332"/>
      <c r="L791" s="332"/>
      <c r="M791" s="332"/>
      <c r="N791" s="332"/>
      <c r="O791" s="332"/>
      <c r="P791" s="332"/>
      <c r="Q791" s="332"/>
      <c r="R791" s="332"/>
      <c r="S791" s="332"/>
      <c r="T791" s="332"/>
      <c r="U791" s="332"/>
      <c r="V791" s="332"/>
      <c r="W791" s="332"/>
      <c r="X791" s="332"/>
      <c r="Y791" s="332"/>
      <c r="Z791" s="332"/>
      <c r="AA791" s="332"/>
      <c r="AB791" s="332"/>
      <c r="AC791" s="332"/>
      <c r="AD791" s="332"/>
      <c r="AE791" s="332"/>
      <c r="AF791" s="332"/>
      <c r="AG791" s="332"/>
      <c r="AH791" s="332"/>
      <c r="AI791" s="332"/>
      <c r="AJ791" s="332"/>
      <c r="AK791" s="332"/>
      <c r="AL791" s="332"/>
      <c r="AM791" s="332"/>
      <c r="AN791" s="332"/>
      <c r="AO791" s="332"/>
      <c r="AP791" s="332"/>
      <c r="AQ791" s="332"/>
    </row>
    <row r="792" spans="1:43">
      <c r="A792" s="332"/>
      <c r="B792" s="332"/>
      <c r="C792" s="332"/>
      <c r="D792" s="332"/>
      <c r="E792" s="332"/>
      <c r="F792" s="332"/>
      <c r="G792" s="332"/>
      <c r="H792" s="332"/>
      <c r="I792" s="332"/>
      <c r="J792" s="332"/>
      <c r="K792" s="332"/>
      <c r="L792" s="332"/>
      <c r="M792" s="332"/>
      <c r="N792" s="332"/>
      <c r="O792" s="332"/>
      <c r="P792" s="332"/>
      <c r="Q792" s="332"/>
      <c r="R792" s="332"/>
      <c r="S792" s="332"/>
      <c r="T792" s="332"/>
      <c r="U792" s="332"/>
      <c r="V792" s="332"/>
      <c r="W792" s="332"/>
      <c r="X792" s="332"/>
      <c r="Y792" s="332"/>
      <c r="Z792" s="332"/>
      <c r="AA792" s="332"/>
      <c r="AB792" s="332"/>
      <c r="AC792" s="332"/>
      <c r="AD792" s="332"/>
      <c r="AE792" s="332"/>
      <c r="AF792" s="332"/>
      <c r="AG792" s="332"/>
      <c r="AH792" s="332"/>
      <c r="AI792" s="332"/>
      <c r="AJ792" s="332"/>
      <c r="AK792" s="332"/>
      <c r="AL792" s="332"/>
      <c r="AM792" s="332"/>
      <c r="AN792" s="332"/>
      <c r="AO792" s="332"/>
      <c r="AP792" s="332"/>
      <c r="AQ792" s="332"/>
    </row>
    <row r="793" spans="1:43">
      <c r="A793" s="332"/>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332"/>
      <c r="AE793" s="332"/>
      <c r="AF793" s="332"/>
      <c r="AG793" s="332"/>
      <c r="AH793" s="332"/>
      <c r="AI793" s="332"/>
      <c r="AJ793" s="332"/>
      <c r="AK793" s="332"/>
      <c r="AL793" s="332"/>
      <c r="AM793" s="332"/>
      <c r="AN793" s="332"/>
      <c r="AO793" s="332"/>
      <c r="AP793" s="332"/>
      <c r="AQ793" s="332"/>
    </row>
    <row r="794" spans="1:43">
      <c r="A794" s="332"/>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c r="Z794" s="332"/>
      <c r="AA794" s="332"/>
      <c r="AB794" s="332"/>
      <c r="AC794" s="332"/>
      <c r="AD794" s="332"/>
      <c r="AE794" s="332"/>
      <c r="AF794" s="332"/>
      <c r="AG794" s="332"/>
      <c r="AH794" s="332"/>
      <c r="AI794" s="332"/>
      <c r="AJ794" s="332"/>
      <c r="AK794" s="332"/>
      <c r="AL794" s="332"/>
      <c r="AM794" s="332"/>
      <c r="AN794" s="332"/>
      <c r="AO794" s="332"/>
      <c r="AP794" s="332"/>
      <c r="AQ794" s="332"/>
    </row>
    <row r="795" spans="1:43">
      <c r="A795" s="332"/>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c r="Z795" s="332"/>
      <c r="AA795" s="332"/>
      <c r="AB795" s="332"/>
      <c r="AC795" s="332"/>
      <c r="AD795" s="332"/>
      <c r="AE795" s="332"/>
      <c r="AF795" s="332"/>
      <c r="AG795" s="332"/>
      <c r="AH795" s="332"/>
      <c r="AI795" s="332"/>
      <c r="AJ795" s="332"/>
      <c r="AK795" s="332"/>
      <c r="AL795" s="332"/>
      <c r="AM795" s="332"/>
      <c r="AN795" s="332"/>
      <c r="AO795" s="332"/>
      <c r="AP795" s="332"/>
      <c r="AQ795" s="332"/>
    </row>
    <row r="796" spans="1:43">
      <c r="A796" s="332"/>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c r="AB796" s="332"/>
      <c r="AC796" s="332"/>
      <c r="AD796" s="332"/>
      <c r="AE796" s="332"/>
      <c r="AF796" s="332"/>
      <c r="AG796" s="332"/>
      <c r="AH796" s="332"/>
      <c r="AI796" s="332"/>
      <c r="AJ796" s="332"/>
      <c r="AK796" s="332"/>
      <c r="AL796" s="332"/>
      <c r="AM796" s="332"/>
      <c r="AN796" s="332"/>
      <c r="AO796" s="332"/>
      <c r="AP796" s="332"/>
      <c r="AQ796" s="332"/>
    </row>
    <row r="797" spans="1:43">
      <c r="A797" s="332"/>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c r="Z797" s="332"/>
      <c r="AA797" s="332"/>
      <c r="AB797" s="332"/>
      <c r="AC797" s="332"/>
      <c r="AD797" s="332"/>
      <c r="AE797" s="332"/>
      <c r="AF797" s="332"/>
      <c r="AG797" s="332"/>
      <c r="AH797" s="332"/>
      <c r="AI797" s="332"/>
      <c r="AJ797" s="332"/>
      <c r="AK797" s="332"/>
      <c r="AL797" s="332"/>
      <c r="AM797" s="332"/>
      <c r="AN797" s="332"/>
      <c r="AO797" s="332"/>
      <c r="AP797" s="332"/>
      <c r="AQ797" s="332"/>
    </row>
    <row r="798" spans="1:43">
      <c r="A798" s="332"/>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c r="Z798" s="332"/>
      <c r="AA798" s="332"/>
      <c r="AB798" s="332"/>
      <c r="AC798" s="332"/>
      <c r="AD798" s="332"/>
      <c r="AE798" s="332"/>
      <c r="AF798" s="332"/>
      <c r="AG798" s="332"/>
      <c r="AH798" s="332"/>
      <c r="AI798" s="332"/>
      <c r="AJ798" s="332"/>
      <c r="AK798" s="332"/>
      <c r="AL798" s="332"/>
      <c r="AM798" s="332"/>
      <c r="AN798" s="332"/>
      <c r="AO798" s="332"/>
      <c r="AP798" s="332"/>
      <c r="AQ798" s="332"/>
    </row>
    <row r="799" spans="1:43">
      <c r="A799" s="332"/>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c r="Z799" s="332"/>
      <c r="AA799" s="332"/>
      <c r="AB799" s="332"/>
      <c r="AC799" s="332"/>
      <c r="AD799" s="332"/>
      <c r="AE799" s="332"/>
      <c r="AF799" s="332"/>
      <c r="AG799" s="332"/>
      <c r="AH799" s="332"/>
      <c r="AI799" s="332"/>
      <c r="AJ799" s="332"/>
      <c r="AK799" s="332"/>
      <c r="AL799" s="332"/>
      <c r="AM799" s="332"/>
      <c r="AN799" s="332"/>
      <c r="AO799" s="332"/>
      <c r="AP799" s="332"/>
      <c r="AQ799" s="332"/>
    </row>
    <row r="800" spans="1:43">
      <c r="A800" s="332"/>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c r="Z800" s="332"/>
      <c r="AA800" s="332"/>
      <c r="AB800" s="332"/>
      <c r="AC800" s="332"/>
      <c r="AD800" s="332"/>
      <c r="AE800" s="332"/>
      <c r="AF800" s="332"/>
      <c r="AG800" s="332"/>
      <c r="AH800" s="332"/>
      <c r="AI800" s="332"/>
      <c r="AJ800" s="332"/>
      <c r="AK800" s="332"/>
      <c r="AL800" s="332"/>
      <c r="AM800" s="332"/>
      <c r="AN800" s="332"/>
      <c r="AO800" s="332"/>
      <c r="AP800" s="332"/>
      <c r="AQ800" s="332"/>
    </row>
    <row r="801" spans="1:43">
      <c r="A801" s="332"/>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c r="Z801" s="332"/>
      <c r="AA801" s="332"/>
      <c r="AB801" s="332"/>
      <c r="AC801" s="332"/>
      <c r="AD801" s="332"/>
      <c r="AE801" s="332"/>
      <c r="AF801" s="332"/>
      <c r="AG801" s="332"/>
      <c r="AH801" s="332"/>
      <c r="AI801" s="332"/>
      <c r="AJ801" s="332"/>
      <c r="AK801" s="332"/>
      <c r="AL801" s="332"/>
      <c r="AM801" s="332"/>
      <c r="AN801" s="332"/>
      <c r="AO801" s="332"/>
      <c r="AP801" s="332"/>
      <c r="AQ801" s="332"/>
    </row>
    <row r="802" spans="1:43">
      <c r="A802" s="332"/>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c r="Z802" s="332"/>
      <c r="AA802" s="332"/>
      <c r="AB802" s="332"/>
      <c r="AC802" s="332"/>
      <c r="AD802" s="332"/>
      <c r="AE802" s="332"/>
      <c r="AF802" s="332"/>
      <c r="AG802" s="332"/>
      <c r="AH802" s="332"/>
      <c r="AI802" s="332"/>
      <c r="AJ802" s="332"/>
      <c r="AK802" s="332"/>
      <c r="AL802" s="332"/>
      <c r="AM802" s="332"/>
      <c r="AN802" s="332"/>
      <c r="AO802" s="332"/>
      <c r="AP802" s="332"/>
      <c r="AQ802" s="332"/>
    </row>
    <row r="803" spans="1:43">
      <c r="A803" s="332"/>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c r="AB803" s="332"/>
      <c r="AC803" s="332"/>
      <c r="AD803" s="332"/>
      <c r="AE803" s="332"/>
      <c r="AF803" s="332"/>
      <c r="AG803" s="332"/>
      <c r="AH803" s="332"/>
      <c r="AI803" s="332"/>
      <c r="AJ803" s="332"/>
      <c r="AK803" s="332"/>
      <c r="AL803" s="332"/>
      <c r="AM803" s="332"/>
      <c r="AN803" s="332"/>
      <c r="AO803" s="332"/>
      <c r="AP803" s="332"/>
      <c r="AQ803" s="332"/>
    </row>
    <row r="804" spans="1:43">
      <c r="A804" s="332"/>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332"/>
      <c r="AF804" s="332"/>
      <c r="AG804" s="332"/>
      <c r="AH804" s="332"/>
      <c r="AI804" s="332"/>
      <c r="AJ804" s="332"/>
      <c r="AK804" s="332"/>
      <c r="AL804" s="332"/>
      <c r="AM804" s="332"/>
      <c r="AN804" s="332"/>
      <c r="AO804" s="332"/>
      <c r="AP804" s="332"/>
      <c r="AQ804" s="332"/>
    </row>
    <row r="805" spans="1:43">
      <c r="A805" s="332"/>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c r="AB805" s="332"/>
      <c r="AC805" s="332"/>
      <c r="AD805" s="332"/>
      <c r="AE805" s="332"/>
      <c r="AF805" s="332"/>
      <c r="AG805" s="332"/>
      <c r="AH805" s="332"/>
      <c r="AI805" s="332"/>
      <c r="AJ805" s="332"/>
      <c r="AK805" s="332"/>
      <c r="AL805" s="332"/>
      <c r="AM805" s="332"/>
      <c r="AN805" s="332"/>
      <c r="AO805" s="332"/>
      <c r="AP805" s="332"/>
      <c r="AQ805" s="332"/>
    </row>
    <row r="806" spans="1:43">
      <c r="A806" s="332"/>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c r="Z806" s="332"/>
      <c r="AA806" s="332"/>
      <c r="AB806" s="332"/>
      <c r="AC806" s="332"/>
      <c r="AD806" s="332"/>
      <c r="AE806" s="332"/>
      <c r="AF806" s="332"/>
      <c r="AG806" s="332"/>
      <c r="AH806" s="332"/>
      <c r="AI806" s="332"/>
      <c r="AJ806" s="332"/>
      <c r="AK806" s="332"/>
      <c r="AL806" s="332"/>
      <c r="AM806" s="332"/>
      <c r="AN806" s="332"/>
      <c r="AO806" s="332"/>
      <c r="AP806" s="332"/>
      <c r="AQ806" s="332"/>
    </row>
    <row r="807" spans="1:43">
      <c r="A807" s="332"/>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c r="Z807" s="332"/>
      <c r="AA807" s="332"/>
      <c r="AB807" s="332"/>
      <c r="AC807" s="332"/>
      <c r="AD807" s="332"/>
      <c r="AE807" s="332"/>
      <c r="AF807" s="332"/>
      <c r="AG807" s="332"/>
      <c r="AH807" s="332"/>
      <c r="AI807" s="332"/>
      <c r="AJ807" s="332"/>
      <c r="AK807" s="332"/>
      <c r="AL807" s="332"/>
      <c r="AM807" s="332"/>
      <c r="AN807" s="332"/>
      <c r="AO807" s="332"/>
      <c r="AP807" s="332"/>
      <c r="AQ807" s="332"/>
    </row>
    <row r="808" spans="1:43">
      <c r="A808" s="332"/>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c r="Z808" s="332"/>
      <c r="AA808" s="332"/>
      <c r="AB808" s="332"/>
      <c r="AC808" s="332"/>
      <c r="AD808" s="332"/>
      <c r="AE808" s="332"/>
      <c r="AF808" s="332"/>
      <c r="AG808" s="332"/>
      <c r="AH808" s="332"/>
      <c r="AI808" s="332"/>
      <c r="AJ808" s="332"/>
      <c r="AK808" s="332"/>
      <c r="AL808" s="332"/>
      <c r="AM808" s="332"/>
      <c r="AN808" s="332"/>
      <c r="AO808" s="332"/>
      <c r="AP808" s="332"/>
      <c r="AQ808" s="332"/>
    </row>
    <row r="809" spans="1:43">
      <c r="A809" s="332"/>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c r="Z809" s="332"/>
      <c r="AA809" s="332"/>
      <c r="AB809" s="332"/>
      <c r="AC809" s="332"/>
      <c r="AD809" s="332"/>
      <c r="AE809" s="332"/>
      <c r="AF809" s="332"/>
      <c r="AG809" s="332"/>
      <c r="AH809" s="332"/>
      <c r="AI809" s="332"/>
      <c r="AJ809" s="332"/>
      <c r="AK809" s="332"/>
      <c r="AL809" s="332"/>
      <c r="AM809" s="332"/>
      <c r="AN809" s="332"/>
      <c r="AO809" s="332"/>
      <c r="AP809" s="332"/>
      <c r="AQ809" s="332"/>
    </row>
    <row r="810" spans="1:43">
      <c r="A810" s="332"/>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c r="Z810" s="332"/>
      <c r="AA810" s="332"/>
      <c r="AB810" s="332"/>
      <c r="AC810" s="332"/>
      <c r="AD810" s="332"/>
      <c r="AE810" s="332"/>
      <c r="AF810" s="332"/>
      <c r="AG810" s="332"/>
      <c r="AH810" s="332"/>
      <c r="AI810" s="332"/>
      <c r="AJ810" s="332"/>
      <c r="AK810" s="332"/>
      <c r="AL810" s="332"/>
      <c r="AM810" s="332"/>
      <c r="AN810" s="332"/>
      <c r="AO810" s="332"/>
      <c r="AP810" s="332"/>
      <c r="AQ810" s="332"/>
    </row>
    <row r="811" spans="1:43">
      <c r="A811" s="332"/>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c r="Z811" s="332"/>
      <c r="AA811" s="332"/>
      <c r="AB811" s="332"/>
      <c r="AC811" s="332"/>
      <c r="AD811" s="332"/>
      <c r="AE811" s="332"/>
      <c r="AF811" s="332"/>
      <c r="AG811" s="332"/>
      <c r="AH811" s="332"/>
      <c r="AI811" s="332"/>
      <c r="AJ811" s="332"/>
      <c r="AK811" s="332"/>
      <c r="AL811" s="332"/>
      <c r="AM811" s="332"/>
      <c r="AN811" s="332"/>
      <c r="AO811" s="332"/>
      <c r="AP811" s="332"/>
      <c r="AQ811" s="332"/>
    </row>
    <row r="812" spans="1:43">
      <c r="A812" s="332"/>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c r="AB812" s="332"/>
      <c r="AC812" s="332"/>
      <c r="AD812" s="332"/>
      <c r="AE812" s="332"/>
      <c r="AF812" s="332"/>
      <c r="AG812" s="332"/>
      <c r="AH812" s="332"/>
      <c r="AI812" s="332"/>
      <c r="AJ812" s="332"/>
      <c r="AK812" s="332"/>
      <c r="AL812" s="332"/>
      <c r="AM812" s="332"/>
      <c r="AN812" s="332"/>
      <c r="AO812" s="332"/>
      <c r="AP812" s="332"/>
      <c r="AQ812" s="332"/>
    </row>
    <row r="813" spans="1:43">
      <c r="A813" s="332"/>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2"/>
      <c r="AD813" s="332"/>
      <c r="AE813" s="332"/>
      <c r="AF813" s="332"/>
      <c r="AG813" s="332"/>
      <c r="AH813" s="332"/>
      <c r="AI813" s="332"/>
      <c r="AJ813" s="332"/>
      <c r="AK813" s="332"/>
      <c r="AL813" s="332"/>
      <c r="AM813" s="332"/>
      <c r="AN813" s="332"/>
      <c r="AO813" s="332"/>
      <c r="AP813" s="332"/>
      <c r="AQ813" s="332"/>
    </row>
    <row r="814" spans="1:43">
      <c r="A814" s="332"/>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c r="AB814" s="332"/>
      <c r="AC814" s="332"/>
      <c r="AD814" s="332"/>
      <c r="AE814" s="332"/>
      <c r="AF814" s="332"/>
      <c r="AG814" s="332"/>
      <c r="AH814" s="332"/>
      <c r="AI814" s="332"/>
      <c r="AJ814" s="332"/>
      <c r="AK814" s="332"/>
      <c r="AL814" s="332"/>
      <c r="AM814" s="332"/>
      <c r="AN814" s="332"/>
      <c r="AO814" s="332"/>
      <c r="AP814" s="332"/>
      <c r="AQ814" s="332"/>
    </row>
    <row r="815" spans="1:43">
      <c r="A815" s="332"/>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c r="Z815" s="332"/>
      <c r="AA815" s="332"/>
      <c r="AB815" s="332"/>
      <c r="AC815" s="332"/>
      <c r="AD815" s="332"/>
      <c r="AE815" s="332"/>
      <c r="AF815" s="332"/>
      <c r="AG815" s="332"/>
      <c r="AH815" s="332"/>
      <c r="AI815" s="332"/>
      <c r="AJ815" s="332"/>
      <c r="AK815" s="332"/>
      <c r="AL815" s="332"/>
      <c r="AM815" s="332"/>
      <c r="AN815" s="332"/>
      <c r="AO815" s="332"/>
      <c r="AP815" s="332"/>
      <c r="AQ815" s="332"/>
    </row>
    <row r="816" spans="1:43">
      <c r="A816" s="332"/>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2"/>
      <c r="AD816" s="332"/>
      <c r="AE816" s="332"/>
      <c r="AF816" s="332"/>
      <c r="AG816" s="332"/>
      <c r="AH816" s="332"/>
      <c r="AI816" s="332"/>
      <c r="AJ816" s="332"/>
      <c r="AK816" s="332"/>
      <c r="AL816" s="332"/>
      <c r="AM816" s="332"/>
      <c r="AN816" s="332"/>
      <c r="AO816" s="332"/>
      <c r="AP816" s="332"/>
      <c r="AQ816" s="332"/>
    </row>
    <row r="817" spans="1:43">
      <c r="A817" s="332"/>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332"/>
      <c r="AF817" s="332"/>
      <c r="AG817" s="332"/>
      <c r="AH817" s="332"/>
      <c r="AI817" s="332"/>
      <c r="AJ817" s="332"/>
      <c r="AK817" s="332"/>
      <c r="AL817" s="332"/>
      <c r="AM817" s="332"/>
      <c r="AN817" s="332"/>
      <c r="AO817" s="332"/>
      <c r="AP817" s="332"/>
      <c r="AQ817" s="332"/>
    </row>
    <row r="818" spans="1:43">
      <c r="A818" s="332"/>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c r="Z818" s="332"/>
      <c r="AA818" s="332"/>
      <c r="AB818" s="332"/>
      <c r="AC818" s="332"/>
      <c r="AD818" s="332"/>
      <c r="AE818" s="332"/>
      <c r="AF818" s="332"/>
      <c r="AG818" s="332"/>
      <c r="AH818" s="332"/>
      <c r="AI818" s="332"/>
      <c r="AJ818" s="332"/>
      <c r="AK818" s="332"/>
      <c r="AL818" s="332"/>
      <c r="AM818" s="332"/>
      <c r="AN818" s="332"/>
      <c r="AO818" s="332"/>
      <c r="AP818" s="332"/>
      <c r="AQ818" s="332"/>
    </row>
    <row r="819" spans="1:43">
      <c r="A819" s="332"/>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c r="Z819" s="332"/>
      <c r="AA819" s="332"/>
      <c r="AB819" s="332"/>
      <c r="AC819" s="332"/>
      <c r="AD819" s="332"/>
      <c r="AE819" s="332"/>
      <c r="AF819" s="332"/>
      <c r="AG819" s="332"/>
      <c r="AH819" s="332"/>
      <c r="AI819" s="332"/>
      <c r="AJ819" s="332"/>
      <c r="AK819" s="332"/>
      <c r="AL819" s="332"/>
      <c r="AM819" s="332"/>
      <c r="AN819" s="332"/>
      <c r="AO819" s="332"/>
      <c r="AP819" s="332"/>
      <c r="AQ819" s="332"/>
    </row>
    <row r="820" spans="1:43">
      <c r="A820" s="332"/>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c r="Z820" s="332"/>
      <c r="AA820" s="332"/>
      <c r="AB820" s="332"/>
      <c r="AC820" s="332"/>
      <c r="AD820" s="332"/>
      <c r="AE820" s="332"/>
      <c r="AF820" s="332"/>
      <c r="AG820" s="332"/>
      <c r="AH820" s="332"/>
      <c r="AI820" s="332"/>
      <c r="AJ820" s="332"/>
      <c r="AK820" s="332"/>
      <c r="AL820" s="332"/>
      <c r="AM820" s="332"/>
      <c r="AN820" s="332"/>
      <c r="AO820" s="332"/>
      <c r="AP820" s="332"/>
      <c r="AQ820" s="332"/>
    </row>
    <row r="821" spans="1:43">
      <c r="A821" s="332"/>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c r="Z821" s="332"/>
      <c r="AA821" s="332"/>
      <c r="AB821" s="332"/>
      <c r="AC821" s="332"/>
      <c r="AD821" s="332"/>
      <c r="AE821" s="332"/>
      <c r="AF821" s="332"/>
      <c r="AG821" s="332"/>
      <c r="AH821" s="332"/>
      <c r="AI821" s="332"/>
      <c r="AJ821" s="332"/>
      <c r="AK821" s="332"/>
      <c r="AL821" s="332"/>
      <c r="AM821" s="332"/>
      <c r="AN821" s="332"/>
      <c r="AO821" s="332"/>
      <c r="AP821" s="332"/>
      <c r="AQ821" s="332"/>
    </row>
    <row r="822" spans="1:43">
      <c r="A822" s="332"/>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c r="Z822" s="332"/>
      <c r="AA822" s="332"/>
      <c r="AB822" s="332"/>
      <c r="AC822" s="332"/>
      <c r="AD822" s="332"/>
      <c r="AE822" s="332"/>
      <c r="AF822" s="332"/>
      <c r="AG822" s="332"/>
      <c r="AH822" s="332"/>
      <c r="AI822" s="332"/>
      <c r="AJ822" s="332"/>
      <c r="AK822" s="332"/>
      <c r="AL822" s="332"/>
      <c r="AM822" s="332"/>
      <c r="AN822" s="332"/>
      <c r="AO822" s="332"/>
      <c r="AP822" s="332"/>
      <c r="AQ822" s="332"/>
    </row>
    <row r="823" spans="1:43">
      <c r="A823" s="332"/>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332"/>
      <c r="AE823" s="332"/>
      <c r="AF823" s="332"/>
      <c r="AG823" s="332"/>
      <c r="AH823" s="332"/>
      <c r="AI823" s="332"/>
      <c r="AJ823" s="332"/>
      <c r="AK823" s="332"/>
      <c r="AL823" s="332"/>
      <c r="AM823" s="332"/>
      <c r="AN823" s="332"/>
      <c r="AO823" s="332"/>
      <c r="AP823" s="332"/>
      <c r="AQ823" s="332"/>
    </row>
    <row r="824" spans="1:43">
      <c r="A824" s="332"/>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c r="AB824" s="332"/>
      <c r="AC824" s="332"/>
      <c r="AD824" s="332"/>
      <c r="AE824" s="332"/>
      <c r="AF824" s="332"/>
      <c r="AG824" s="332"/>
      <c r="AH824" s="332"/>
      <c r="AI824" s="332"/>
      <c r="AJ824" s="332"/>
      <c r="AK824" s="332"/>
      <c r="AL824" s="332"/>
      <c r="AM824" s="332"/>
      <c r="AN824" s="332"/>
      <c r="AO824" s="332"/>
      <c r="AP824" s="332"/>
      <c r="AQ824" s="332"/>
    </row>
    <row r="825" spans="1:43">
      <c r="A825" s="332"/>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c r="Z825" s="332"/>
      <c r="AA825" s="332"/>
      <c r="AB825" s="332"/>
      <c r="AC825" s="332"/>
      <c r="AD825" s="332"/>
      <c r="AE825" s="332"/>
      <c r="AF825" s="332"/>
      <c r="AG825" s="332"/>
      <c r="AH825" s="332"/>
      <c r="AI825" s="332"/>
      <c r="AJ825" s="332"/>
      <c r="AK825" s="332"/>
      <c r="AL825" s="332"/>
      <c r="AM825" s="332"/>
      <c r="AN825" s="332"/>
      <c r="AO825" s="332"/>
      <c r="AP825" s="332"/>
      <c r="AQ825" s="332"/>
    </row>
    <row r="826" spans="1:43">
      <c r="A826" s="332"/>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c r="Z826" s="332"/>
      <c r="AA826" s="332"/>
      <c r="AB826" s="332"/>
      <c r="AC826" s="332"/>
      <c r="AD826" s="332"/>
      <c r="AE826" s="332"/>
      <c r="AF826" s="332"/>
      <c r="AG826" s="332"/>
      <c r="AH826" s="332"/>
      <c r="AI826" s="332"/>
      <c r="AJ826" s="332"/>
      <c r="AK826" s="332"/>
      <c r="AL826" s="332"/>
      <c r="AM826" s="332"/>
      <c r="AN826" s="332"/>
      <c r="AO826" s="332"/>
      <c r="AP826" s="332"/>
      <c r="AQ826" s="332"/>
    </row>
    <row r="827" spans="1:43">
      <c r="A827" s="332"/>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c r="Z827" s="332"/>
      <c r="AA827" s="332"/>
      <c r="AB827" s="332"/>
      <c r="AC827" s="332"/>
      <c r="AD827" s="332"/>
      <c r="AE827" s="332"/>
      <c r="AF827" s="332"/>
      <c r="AG827" s="332"/>
      <c r="AH827" s="332"/>
      <c r="AI827" s="332"/>
      <c r="AJ827" s="332"/>
      <c r="AK827" s="332"/>
      <c r="AL827" s="332"/>
      <c r="AM827" s="332"/>
      <c r="AN827" s="332"/>
      <c r="AO827" s="332"/>
      <c r="AP827" s="332"/>
      <c r="AQ827" s="332"/>
    </row>
    <row r="828" spans="1:43">
      <c r="A828" s="332"/>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c r="Z828" s="332"/>
      <c r="AA828" s="332"/>
      <c r="AB828" s="332"/>
      <c r="AC828" s="332"/>
      <c r="AD828" s="332"/>
      <c r="AE828" s="332"/>
      <c r="AF828" s="332"/>
      <c r="AG828" s="332"/>
      <c r="AH828" s="332"/>
      <c r="AI828" s="332"/>
      <c r="AJ828" s="332"/>
      <c r="AK828" s="332"/>
      <c r="AL828" s="332"/>
      <c r="AM828" s="332"/>
      <c r="AN828" s="332"/>
      <c r="AO828" s="332"/>
      <c r="AP828" s="332"/>
      <c r="AQ828" s="332"/>
    </row>
    <row r="829" spans="1:43">
      <c r="A829" s="332"/>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c r="AB829" s="332"/>
      <c r="AC829" s="332"/>
      <c r="AD829" s="332"/>
      <c r="AE829" s="332"/>
      <c r="AF829" s="332"/>
      <c r="AG829" s="332"/>
      <c r="AH829" s="332"/>
      <c r="AI829" s="332"/>
      <c r="AJ829" s="332"/>
      <c r="AK829" s="332"/>
      <c r="AL829" s="332"/>
      <c r="AM829" s="332"/>
      <c r="AN829" s="332"/>
      <c r="AO829" s="332"/>
      <c r="AP829" s="332"/>
      <c r="AQ829" s="332"/>
    </row>
    <row r="830" spans="1:43">
      <c r="A830" s="332"/>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332"/>
      <c r="AF830" s="332"/>
      <c r="AG830" s="332"/>
      <c r="AH830" s="332"/>
      <c r="AI830" s="332"/>
      <c r="AJ830" s="332"/>
      <c r="AK830" s="332"/>
      <c r="AL830" s="332"/>
      <c r="AM830" s="332"/>
      <c r="AN830" s="332"/>
      <c r="AO830" s="332"/>
      <c r="AP830" s="332"/>
      <c r="AQ830" s="332"/>
    </row>
    <row r="831" spans="1:43">
      <c r="A831" s="332"/>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c r="Z831" s="332"/>
      <c r="AA831" s="332"/>
      <c r="AB831" s="332"/>
      <c r="AC831" s="332"/>
      <c r="AD831" s="332"/>
      <c r="AE831" s="332"/>
      <c r="AF831" s="332"/>
      <c r="AG831" s="332"/>
      <c r="AH831" s="332"/>
      <c r="AI831" s="332"/>
      <c r="AJ831" s="332"/>
      <c r="AK831" s="332"/>
      <c r="AL831" s="332"/>
      <c r="AM831" s="332"/>
      <c r="AN831" s="332"/>
      <c r="AO831" s="332"/>
      <c r="AP831" s="332"/>
      <c r="AQ831" s="332"/>
    </row>
    <row r="832" spans="1:43">
      <c r="A832" s="332"/>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c r="Z832" s="332"/>
      <c r="AA832" s="332"/>
      <c r="AB832" s="332"/>
      <c r="AC832" s="332"/>
      <c r="AD832" s="332"/>
      <c r="AE832" s="332"/>
      <c r="AF832" s="332"/>
      <c r="AG832" s="332"/>
      <c r="AH832" s="332"/>
      <c r="AI832" s="332"/>
      <c r="AJ832" s="332"/>
      <c r="AK832" s="332"/>
      <c r="AL832" s="332"/>
      <c r="AM832" s="332"/>
      <c r="AN832" s="332"/>
      <c r="AO832" s="332"/>
      <c r="AP832" s="332"/>
      <c r="AQ832" s="332"/>
    </row>
    <row r="833" spans="1:43">
      <c r="A833" s="332"/>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332"/>
      <c r="AF833" s="332"/>
      <c r="AG833" s="332"/>
      <c r="AH833" s="332"/>
      <c r="AI833" s="332"/>
      <c r="AJ833" s="332"/>
      <c r="AK833" s="332"/>
      <c r="AL833" s="332"/>
      <c r="AM833" s="332"/>
      <c r="AN833" s="332"/>
      <c r="AO833" s="332"/>
      <c r="AP833" s="332"/>
      <c r="AQ833" s="332"/>
    </row>
    <row r="834" spans="1:43">
      <c r="A834" s="332"/>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c r="Z834" s="332"/>
      <c r="AA834" s="332"/>
      <c r="AB834" s="332"/>
      <c r="AC834" s="332"/>
      <c r="AD834" s="332"/>
      <c r="AE834" s="332"/>
      <c r="AF834" s="332"/>
      <c r="AG834" s="332"/>
      <c r="AH834" s="332"/>
      <c r="AI834" s="332"/>
      <c r="AJ834" s="332"/>
      <c r="AK834" s="332"/>
      <c r="AL834" s="332"/>
      <c r="AM834" s="332"/>
      <c r="AN834" s="332"/>
      <c r="AO834" s="332"/>
      <c r="AP834" s="332"/>
      <c r="AQ834" s="332"/>
    </row>
    <row r="835" spans="1:43">
      <c r="A835" s="332"/>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c r="AB835" s="332"/>
      <c r="AC835" s="332"/>
      <c r="AD835" s="332"/>
      <c r="AE835" s="332"/>
      <c r="AF835" s="332"/>
      <c r="AG835" s="332"/>
      <c r="AH835" s="332"/>
      <c r="AI835" s="332"/>
      <c r="AJ835" s="332"/>
      <c r="AK835" s="332"/>
      <c r="AL835" s="332"/>
      <c r="AM835" s="332"/>
      <c r="AN835" s="332"/>
      <c r="AO835" s="332"/>
      <c r="AP835" s="332"/>
      <c r="AQ835" s="332"/>
    </row>
    <row r="836" spans="1:43">
      <c r="A836" s="332"/>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332"/>
      <c r="AF836" s="332"/>
      <c r="AG836" s="332"/>
      <c r="AH836" s="332"/>
      <c r="AI836" s="332"/>
      <c r="AJ836" s="332"/>
      <c r="AK836" s="332"/>
      <c r="AL836" s="332"/>
      <c r="AM836" s="332"/>
      <c r="AN836" s="332"/>
      <c r="AO836" s="332"/>
      <c r="AP836" s="332"/>
      <c r="AQ836" s="332"/>
    </row>
    <row r="837" spans="1:43">
      <c r="A837" s="332"/>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c r="Z837" s="332"/>
      <c r="AA837" s="332"/>
      <c r="AB837" s="332"/>
      <c r="AC837" s="332"/>
      <c r="AD837" s="332"/>
      <c r="AE837" s="332"/>
      <c r="AF837" s="332"/>
      <c r="AG837" s="332"/>
      <c r="AH837" s="332"/>
      <c r="AI837" s="332"/>
      <c r="AJ837" s="332"/>
      <c r="AK837" s="332"/>
      <c r="AL837" s="332"/>
      <c r="AM837" s="332"/>
      <c r="AN837" s="332"/>
      <c r="AO837" s="332"/>
      <c r="AP837" s="332"/>
      <c r="AQ837" s="332"/>
    </row>
    <row r="838" spans="1:43">
      <c r="A838" s="332"/>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2"/>
      <c r="AD838" s="332"/>
      <c r="AE838" s="332"/>
      <c r="AF838" s="332"/>
      <c r="AG838" s="332"/>
      <c r="AH838" s="332"/>
      <c r="AI838" s="332"/>
      <c r="AJ838" s="332"/>
      <c r="AK838" s="332"/>
      <c r="AL838" s="332"/>
      <c r="AM838" s="332"/>
      <c r="AN838" s="332"/>
      <c r="AO838" s="332"/>
      <c r="AP838" s="332"/>
      <c r="AQ838" s="332"/>
    </row>
    <row r="839" spans="1:43">
      <c r="A839" s="332"/>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332"/>
      <c r="AF839" s="332"/>
      <c r="AG839" s="332"/>
      <c r="AH839" s="332"/>
      <c r="AI839" s="332"/>
      <c r="AJ839" s="332"/>
      <c r="AK839" s="332"/>
      <c r="AL839" s="332"/>
      <c r="AM839" s="332"/>
      <c r="AN839" s="332"/>
      <c r="AO839" s="332"/>
      <c r="AP839" s="332"/>
      <c r="AQ839" s="332"/>
    </row>
    <row r="840" spans="1:43">
      <c r="A840" s="332"/>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c r="AB840" s="332"/>
      <c r="AC840" s="332"/>
      <c r="AD840" s="332"/>
      <c r="AE840" s="332"/>
      <c r="AF840" s="332"/>
      <c r="AG840" s="332"/>
      <c r="AH840" s="332"/>
      <c r="AI840" s="332"/>
      <c r="AJ840" s="332"/>
      <c r="AK840" s="332"/>
      <c r="AL840" s="332"/>
      <c r="AM840" s="332"/>
      <c r="AN840" s="332"/>
      <c r="AO840" s="332"/>
      <c r="AP840" s="332"/>
      <c r="AQ840" s="332"/>
    </row>
    <row r="841" spans="1:43">
      <c r="A841" s="332"/>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2"/>
      <c r="AD841" s="332"/>
      <c r="AE841" s="332"/>
      <c r="AF841" s="332"/>
      <c r="AG841" s="332"/>
      <c r="AH841" s="332"/>
      <c r="AI841" s="332"/>
      <c r="AJ841" s="332"/>
      <c r="AK841" s="332"/>
      <c r="AL841" s="332"/>
      <c r="AM841" s="332"/>
      <c r="AN841" s="332"/>
      <c r="AO841" s="332"/>
      <c r="AP841" s="332"/>
      <c r="AQ841" s="332"/>
    </row>
    <row r="842" spans="1:43">
      <c r="A842" s="332"/>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2"/>
      <c r="AD842" s="332"/>
      <c r="AE842" s="332"/>
      <c r="AF842" s="332"/>
      <c r="AG842" s="332"/>
      <c r="AH842" s="332"/>
      <c r="AI842" s="332"/>
      <c r="AJ842" s="332"/>
      <c r="AK842" s="332"/>
      <c r="AL842" s="332"/>
      <c r="AM842" s="332"/>
      <c r="AN842" s="332"/>
      <c r="AO842" s="332"/>
      <c r="AP842" s="332"/>
      <c r="AQ842" s="332"/>
    </row>
    <row r="843" spans="1:43">
      <c r="A843" s="332"/>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c r="Z843" s="332"/>
      <c r="AA843" s="332"/>
      <c r="AB843" s="332"/>
      <c r="AC843" s="332"/>
      <c r="AD843" s="332"/>
      <c r="AE843" s="332"/>
      <c r="AF843" s="332"/>
      <c r="AG843" s="332"/>
      <c r="AH843" s="332"/>
      <c r="AI843" s="332"/>
      <c r="AJ843" s="332"/>
      <c r="AK843" s="332"/>
      <c r="AL843" s="332"/>
      <c r="AM843" s="332"/>
      <c r="AN843" s="332"/>
      <c r="AO843" s="332"/>
      <c r="AP843" s="332"/>
      <c r="AQ843" s="332"/>
    </row>
    <row r="844" spans="1:43">
      <c r="A844" s="332"/>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c r="Z844" s="332"/>
      <c r="AA844" s="332"/>
      <c r="AB844" s="332"/>
      <c r="AC844" s="332"/>
      <c r="AD844" s="332"/>
      <c r="AE844" s="332"/>
      <c r="AF844" s="332"/>
      <c r="AG844" s="332"/>
      <c r="AH844" s="332"/>
      <c r="AI844" s="332"/>
      <c r="AJ844" s="332"/>
      <c r="AK844" s="332"/>
      <c r="AL844" s="332"/>
      <c r="AM844" s="332"/>
      <c r="AN844" s="332"/>
      <c r="AO844" s="332"/>
      <c r="AP844" s="332"/>
      <c r="AQ844" s="332"/>
    </row>
    <row r="845" spans="1:43">
      <c r="A845" s="332"/>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332"/>
      <c r="AE845" s="332"/>
      <c r="AF845" s="332"/>
      <c r="AG845" s="332"/>
      <c r="AH845" s="332"/>
      <c r="AI845" s="332"/>
      <c r="AJ845" s="332"/>
      <c r="AK845" s="332"/>
      <c r="AL845" s="332"/>
      <c r="AM845" s="332"/>
      <c r="AN845" s="332"/>
      <c r="AO845" s="332"/>
      <c r="AP845" s="332"/>
      <c r="AQ845" s="332"/>
    </row>
    <row r="846" spans="1:43">
      <c r="A846" s="332"/>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c r="Z846" s="332"/>
      <c r="AA846" s="332"/>
      <c r="AB846" s="332"/>
      <c r="AC846" s="332"/>
      <c r="AD846" s="332"/>
      <c r="AE846" s="332"/>
      <c r="AF846" s="332"/>
      <c r="AG846" s="332"/>
      <c r="AH846" s="332"/>
      <c r="AI846" s="332"/>
      <c r="AJ846" s="332"/>
      <c r="AK846" s="332"/>
      <c r="AL846" s="332"/>
      <c r="AM846" s="332"/>
      <c r="AN846" s="332"/>
      <c r="AO846" s="332"/>
      <c r="AP846" s="332"/>
      <c r="AQ846" s="332"/>
    </row>
    <row r="847" spans="1:43">
      <c r="A847" s="332"/>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c r="Z847" s="332"/>
      <c r="AA847" s="332"/>
      <c r="AB847" s="332"/>
      <c r="AC847" s="332"/>
      <c r="AD847" s="332"/>
      <c r="AE847" s="332"/>
      <c r="AF847" s="332"/>
      <c r="AG847" s="332"/>
      <c r="AH847" s="332"/>
      <c r="AI847" s="332"/>
      <c r="AJ847" s="332"/>
      <c r="AK847" s="332"/>
      <c r="AL847" s="332"/>
      <c r="AM847" s="332"/>
      <c r="AN847" s="332"/>
      <c r="AO847" s="332"/>
      <c r="AP847" s="332"/>
      <c r="AQ847" s="332"/>
    </row>
    <row r="848" spans="1:43">
      <c r="A848" s="332"/>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c r="AB848" s="332"/>
      <c r="AC848" s="332"/>
      <c r="AD848" s="332"/>
      <c r="AE848" s="332"/>
      <c r="AF848" s="332"/>
      <c r="AG848" s="332"/>
      <c r="AH848" s="332"/>
      <c r="AI848" s="332"/>
      <c r="AJ848" s="332"/>
      <c r="AK848" s="332"/>
      <c r="AL848" s="332"/>
      <c r="AM848" s="332"/>
      <c r="AN848" s="332"/>
      <c r="AO848" s="332"/>
      <c r="AP848" s="332"/>
      <c r="AQ848" s="332"/>
    </row>
    <row r="849" spans="1:43">
      <c r="A849" s="332"/>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332"/>
      <c r="AF849" s="332"/>
      <c r="AG849" s="332"/>
      <c r="AH849" s="332"/>
      <c r="AI849" s="332"/>
      <c r="AJ849" s="332"/>
      <c r="AK849" s="332"/>
      <c r="AL849" s="332"/>
      <c r="AM849" s="332"/>
      <c r="AN849" s="332"/>
      <c r="AO849" s="332"/>
      <c r="AP849" s="332"/>
      <c r="AQ849" s="332"/>
    </row>
    <row r="850" spans="1:43">
      <c r="A850" s="332"/>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c r="Z850" s="332"/>
      <c r="AA850" s="332"/>
      <c r="AB850" s="332"/>
      <c r="AC850" s="332"/>
      <c r="AD850" s="332"/>
      <c r="AE850" s="332"/>
      <c r="AF850" s="332"/>
      <c r="AG850" s="332"/>
      <c r="AH850" s="332"/>
      <c r="AI850" s="332"/>
      <c r="AJ850" s="332"/>
      <c r="AK850" s="332"/>
      <c r="AL850" s="332"/>
      <c r="AM850" s="332"/>
      <c r="AN850" s="332"/>
      <c r="AO850" s="332"/>
      <c r="AP850" s="332"/>
      <c r="AQ850" s="332"/>
    </row>
    <row r="851" spans="1:43">
      <c r="A851" s="332"/>
      <c r="B851" s="332"/>
      <c r="C851" s="332"/>
      <c r="D851" s="332"/>
      <c r="E851" s="332"/>
      <c r="F851" s="332"/>
      <c r="G851" s="332"/>
      <c r="H851" s="332"/>
      <c r="I851" s="332"/>
      <c r="J851" s="332"/>
      <c r="K851" s="332"/>
      <c r="L851" s="332"/>
      <c r="M851" s="332"/>
      <c r="N851" s="332"/>
      <c r="O851" s="332"/>
      <c r="P851" s="332"/>
      <c r="Q851" s="332"/>
      <c r="R851" s="332"/>
      <c r="S851" s="332"/>
      <c r="T851" s="332"/>
      <c r="U851" s="332"/>
      <c r="V851" s="332"/>
      <c r="W851" s="332"/>
      <c r="X851" s="332"/>
      <c r="Y851" s="332"/>
      <c r="Z851" s="332"/>
      <c r="AA851" s="332"/>
      <c r="AB851" s="332"/>
      <c r="AC851" s="332"/>
      <c r="AD851" s="332"/>
      <c r="AE851" s="332"/>
      <c r="AF851" s="332"/>
      <c r="AG851" s="332"/>
      <c r="AH851" s="332"/>
      <c r="AI851" s="332"/>
      <c r="AJ851" s="332"/>
      <c r="AK851" s="332"/>
      <c r="AL851" s="332"/>
      <c r="AM851" s="332"/>
      <c r="AN851" s="332"/>
      <c r="AO851" s="332"/>
      <c r="AP851" s="332"/>
      <c r="AQ851" s="332"/>
    </row>
    <row r="852" spans="1:43">
      <c r="A852" s="332"/>
      <c r="B852" s="332"/>
      <c r="C852" s="332"/>
      <c r="D852" s="332"/>
      <c r="E852" s="332"/>
      <c r="F852" s="332"/>
      <c r="G852" s="332"/>
      <c r="H852" s="332"/>
      <c r="I852" s="332"/>
      <c r="J852" s="332"/>
      <c r="K852" s="332"/>
      <c r="L852" s="332"/>
      <c r="M852" s="332"/>
      <c r="N852" s="332"/>
      <c r="O852" s="332"/>
      <c r="P852" s="332"/>
      <c r="Q852" s="332"/>
      <c r="R852" s="332"/>
      <c r="S852" s="332"/>
      <c r="T852" s="332"/>
      <c r="U852" s="332"/>
      <c r="V852" s="332"/>
      <c r="W852" s="332"/>
      <c r="X852" s="332"/>
      <c r="Y852" s="332"/>
      <c r="Z852" s="332"/>
      <c r="AA852" s="332"/>
      <c r="AB852" s="332"/>
      <c r="AC852" s="332"/>
      <c r="AD852" s="332"/>
      <c r="AE852" s="332"/>
      <c r="AF852" s="332"/>
      <c r="AG852" s="332"/>
      <c r="AH852" s="332"/>
      <c r="AI852" s="332"/>
      <c r="AJ852" s="332"/>
      <c r="AK852" s="332"/>
      <c r="AL852" s="332"/>
      <c r="AM852" s="332"/>
      <c r="AN852" s="332"/>
      <c r="AO852" s="332"/>
      <c r="AP852" s="332"/>
      <c r="AQ852" s="332"/>
    </row>
    <row r="853" spans="1:43">
      <c r="A853" s="332"/>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c r="Z853" s="332"/>
      <c r="AA853" s="332"/>
      <c r="AB853" s="332"/>
      <c r="AC853" s="332"/>
      <c r="AD853" s="332"/>
      <c r="AE853" s="332"/>
      <c r="AF853" s="332"/>
      <c r="AG853" s="332"/>
      <c r="AH853" s="332"/>
      <c r="AI853" s="332"/>
      <c r="AJ853" s="332"/>
      <c r="AK853" s="332"/>
      <c r="AL853" s="332"/>
      <c r="AM853" s="332"/>
      <c r="AN853" s="332"/>
      <c r="AO853" s="332"/>
      <c r="AP853" s="332"/>
      <c r="AQ853" s="332"/>
    </row>
    <row r="854" spans="1:43">
      <c r="A854" s="332"/>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c r="AB854" s="332"/>
      <c r="AC854" s="332"/>
      <c r="AD854" s="332"/>
      <c r="AE854" s="332"/>
      <c r="AF854" s="332"/>
      <c r="AG854" s="332"/>
      <c r="AH854" s="332"/>
      <c r="AI854" s="332"/>
      <c r="AJ854" s="332"/>
      <c r="AK854" s="332"/>
      <c r="AL854" s="332"/>
      <c r="AM854" s="332"/>
      <c r="AN854" s="332"/>
      <c r="AO854" s="332"/>
      <c r="AP854" s="332"/>
      <c r="AQ854" s="332"/>
    </row>
    <row r="855" spans="1:43">
      <c r="A855" s="332"/>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332"/>
      <c r="AE855" s="332"/>
      <c r="AF855" s="332"/>
      <c r="AG855" s="332"/>
      <c r="AH855" s="332"/>
      <c r="AI855" s="332"/>
      <c r="AJ855" s="332"/>
      <c r="AK855" s="332"/>
      <c r="AL855" s="332"/>
      <c r="AM855" s="332"/>
      <c r="AN855" s="332"/>
      <c r="AO855" s="332"/>
      <c r="AP855" s="332"/>
      <c r="AQ855" s="332"/>
    </row>
    <row r="856" spans="1:43">
      <c r="A856" s="332"/>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c r="AB856" s="332"/>
      <c r="AC856" s="332"/>
      <c r="AD856" s="332"/>
      <c r="AE856" s="332"/>
      <c r="AF856" s="332"/>
      <c r="AG856" s="332"/>
      <c r="AH856" s="332"/>
      <c r="AI856" s="332"/>
      <c r="AJ856" s="332"/>
      <c r="AK856" s="332"/>
      <c r="AL856" s="332"/>
      <c r="AM856" s="332"/>
      <c r="AN856" s="332"/>
      <c r="AO856" s="332"/>
      <c r="AP856" s="332"/>
      <c r="AQ856" s="332"/>
    </row>
    <row r="857" spans="1:43">
      <c r="A857" s="332"/>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332"/>
      <c r="AF857" s="332"/>
      <c r="AG857" s="332"/>
      <c r="AH857" s="332"/>
      <c r="AI857" s="332"/>
      <c r="AJ857" s="332"/>
      <c r="AK857" s="332"/>
      <c r="AL857" s="332"/>
      <c r="AM857" s="332"/>
      <c r="AN857" s="332"/>
      <c r="AO857" s="332"/>
      <c r="AP857" s="332"/>
      <c r="AQ857" s="332"/>
    </row>
    <row r="858" spans="1:43">
      <c r="A858" s="332"/>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c r="Z858" s="332"/>
      <c r="AA858" s="332"/>
      <c r="AB858" s="332"/>
      <c r="AC858" s="332"/>
      <c r="AD858" s="332"/>
      <c r="AE858" s="332"/>
      <c r="AF858" s="332"/>
      <c r="AG858" s="332"/>
      <c r="AH858" s="332"/>
      <c r="AI858" s="332"/>
      <c r="AJ858" s="332"/>
      <c r="AK858" s="332"/>
      <c r="AL858" s="332"/>
      <c r="AM858" s="332"/>
      <c r="AN858" s="332"/>
      <c r="AO858" s="332"/>
      <c r="AP858" s="332"/>
      <c r="AQ858" s="332"/>
    </row>
    <row r="859" spans="1:43">
      <c r="A859" s="332"/>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c r="Z859" s="332"/>
      <c r="AA859" s="332"/>
      <c r="AB859" s="332"/>
      <c r="AC859" s="332"/>
      <c r="AD859" s="332"/>
      <c r="AE859" s="332"/>
      <c r="AF859" s="332"/>
      <c r="AG859" s="332"/>
      <c r="AH859" s="332"/>
      <c r="AI859" s="332"/>
      <c r="AJ859" s="332"/>
      <c r="AK859" s="332"/>
      <c r="AL859" s="332"/>
      <c r="AM859" s="332"/>
      <c r="AN859" s="332"/>
      <c r="AO859" s="332"/>
      <c r="AP859" s="332"/>
      <c r="AQ859" s="332"/>
    </row>
    <row r="860" spans="1:43">
      <c r="A860" s="332"/>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2"/>
      <c r="AA860" s="332"/>
      <c r="AB860" s="332"/>
      <c r="AC860" s="332"/>
      <c r="AD860" s="332"/>
      <c r="AE860" s="332"/>
      <c r="AF860" s="332"/>
      <c r="AG860" s="332"/>
      <c r="AH860" s="332"/>
      <c r="AI860" s="332"/>
      <c r="AJ860" s="332"/>
      <c r="AK860" s="332"/>
      <c r="AL860" s="332"/>
      <c r="AM860" s="332"/>
      <c r="AN860" s="332"/>
      <c r="AO860" s="332"/>
      <c r="AP860" s="332"/>
      <c r="AQ860" s="332"/>
    </row>
    <row r="861" spans="1:43">
      <c r="A861" s="332"/>
      <c r="B861" s="332"/>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c r="Z861" s="332"/>
      <c r="AA861" s="332"/>
      <c r="AB861" s="332"/>
      <c r="AC861" s="332"/>
      <c r="AD861" s="332"/>
      <c r="AE861" s="332"/>
      <c r="AF861" s="332"/>
      <c r="AG861" s="332"/>
      <c r="AH861" s="332"/>
      <c r="AI861" s="332"/>
      <c r="AJ861" s="332"/>
      <c r="AK861" s="332"/>
      <c r="AL861" s="332"/>
      <c r="AM861" s="332"/>
      <c r="AN861" s="332"/>
      <c r="AO861" s="332"/>
      <c r="AP861" s="332"/>
      <c r="AQ861" s="332"/>
    </row>
    <row r="862" spans="1:43">
      <c r="A862" s="332"/>
      <c r="B862" s="332"/>
      <c r="C862" s="332"/>
      <c r="D862" s="332"/>
      <c r="E862" s="332"/>
      <c r="F862" s="332"/>
      <c r="G862" s="332"/>
      <c r="H862" s="332"/>
      <c r="I862" s="332"/>
      <c r="J862" s="332"/>
      <c r="K862" s="332"/>
      <c r="L862" s="332"/>
      <c r="M862" s="332"/>
      <c r="N862" s="332"/>
      <c r="O862" s="332"/>
      <c r="P862" s="332"/>
      <c r="Q862" s="332"/>
      <c r="R862" s="332"/>
      <c r="S862" s="332"/>
      <c r="T862" s="332"/>
      <c r="U862" s="332"/>
      <c r="V862" s="332"/>
      <c r="W862" s="332"/>
      <c r="X862" s="332"/>
      <c r="Y862" s="332"/>
      <c r="Z862" s="332"/>
      <c r="AA862" s="332"/>
      <c r="AB862" s="332"/>
      <c r="AC862" s="332"/>
      <c r="AD862" s="332"/>
      <c r="AE862" s="332"/>
      <c r="AF862" s="332"/>
      <c r="AG862" s="332"/>
      <c r="AH862" s="332"/>
      <c r="AI862" s="332"/>
      <c r="AJ862" s="332"/>
      <c r="AK862" s="332"/>
      <c r="AL862" s="332"/>
      <c r="AM862" s="332"/>
      <c r="AN862" s="332"/>
      <c r="AO862" s="332"/>
      <c r="AP862" s="332"/>
      <c r="AQ862" s="332"/>
    </row>
    <row r="863" spans="1:43">
      <c r="A863" s="332"/>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c r="Z863" s="332"/>
      <c r="AA863" s="332"/>
      <c r="AB863" s="332"/>
      <c r="AC863" s="332"/>
      <c r="AD863" s="332"/>
      <c r="AE863" s="332"/>
      <c r="AF863" s="332"/>
      <c r="AG863" s="332"/>
      <c r="AH863" s="332"/>
      <c r="AI863" s="332"/>
      <c r="AJ863" s="332"/>
      <c r="AK863" s="332"/>
      <c r="AL863" s="332"/>
      <c r="AM863" s="332"/>
      <c r="AN863" s="332"/>
      <c r="AO863" s="332"/>
      <c r="AP863" s="332"/>
      <c r="AQ863" s="332"/>
    </row>
    <row r="864" spans="1:43">
      <c r="A864" s="332"/>
      <c r="B864" s="332"/>
      <c r="C864" s="332"/>
      <c r="D864" s="332"/>
      <c r="E864" s="332"/>
      <c r="F864" s="332"/>
      <c r="G864" s="332"/>
      <c r="H864" s="332"/>
      <c r="I864" s="332"/>
      <c r="J864" s="332"/>
      <c r="K864" s="332"/>
      <c r="L864" s="332"/>
      <c r="M864" s="332"/>
      <c r="N864" s="332"/>
      <c r="O864" s="332"/>
      <c r="P864" s="332"/>
      <c r="Q864" s="332"/>
      <c r="R864" s="332"/>
      <c r="S864" s="332"/>
      <c r="T864" s="332"/>
      <c r="U864" s="332"/>
      <c r="V864" s="332"/>
      <c r="W864" s="332"/>
      <c r="X864" s="332"/>
      <c r="Y864" s="332"/>
      <c r="Z864" s="332"/>
      <c r="AA864" s="332"/>
      <c r="AB864" s="332"/>
      <c r="AC864" s="332"/>
      <c r="AD864" s="332"/>
      <c r="AE864" s="332"/>
      <c r="AF864" s="332"/>
      <c r="AG864" s="332"/>
      <c r="AH864" s="332"/>
      <c r="AI864" s="332"/>
      <c r="AJ864" s="332"/>
      <c r="AK864" s="332"/>
      <c r="AL864" s="332"/>
      <c r="AM864" s="332"/>
      <c r="AN864" s="332"/>
      <c r="AO864" s="332"/>
      <c r="AP864" s="332"/>
      <c r="AQ864" s="332"/>
    </row>
    <row r="865" spans="1:43">
      <c r="A865" s="332"/>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c r="Z865" s="332"/>
      <c r="AA865" s="332"/>
      <c r="AB865" s="332"/>
      <c r="AC865" s="332"/>
      <c r="AD865" s="332"/>
      <c r="AE865" s="332"/>
      <c r="AF865" s="332"/>
      <c r="AG865" s="332"/>
      <c r="AH865" s="332"/>
      <c r="AI865" s="332"/>
      <c r="AJ865" s="332"/>
      <c r="AK865" s="332"/>
      <c r="AL865" s="332"/>
      <c r="AM865" s="332"/>
      <c r="AN865" s="332"/>
      <c r="AO865" s="332"/>
      <c r="AP865" s="332"/>
      <c r="AQ865" s="332"/>
    </row>
    <row r="866" spans="1:43">
      <c r="A866" s="332"/>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332"/>
      <c r="AF866" s="332"/>
      <c r="AG866" s="332"/>
      <c r="AH866" s="332"/>
      <c r="AI866" s="332"/>
      <c r="AJ866" s="332"/>
      <c r="AK866" s="332"/>
      <c r="AL866" s="332"/>
      <c r="AM866" s="332"/>
      <c r="AN866" s="332"/>
      <c r="AO866" s="332"/>
      <c r="AP866" s="332"/>
      <c r="AQ866" s="332"/>
    </row>
    <row r="867" spans="1:43">
      <c r="A867" s="332"/>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c r="Z867" s="332"/>
      <c r="AA867" s="332"/>
      <c r="AB867" s="332"/>
      <c r="AC867" s="332"/>
      <c r="AD867" s="332"/>
      <c r="AE867" s="332"/>
      <c r="AF867" s="332"/>
      <c r="AG867" s="332"/>
      <c r="AH867" s="332"/>
      <c r="AI867" s="332"/>
      <c r="AJ867" s="332"/>
      <c r="AK867" s="332"/>
      <c r="AL867" s="332"/>
      <c r="AM867" s="332"/>
      <c r="AN867" s="332"/>
      <c r="AO867" s="332"/>
      <c r="AP867" s="332"/>
      <c r="AQ867" s="332"/>
    </row>
    <row r="868" spans="1:43">
      <c r="A868" s="332"/>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c r="Z868" s="332"/>
      <c r="AA868" s="332"/>
      <c r="AB868" s="332"/>
      <c r="AC868" s="332"/>
      <c r="AD868" s="332"/>
      <c r="AE868" s="332"/>
      <c r="AF868" s="332"/>
      <c r="AG868" s="332"/>
      <c r="AH868" s="332"/>
      <c r="AI868" s="332"/>
      <c r="AJ868" s="332"/>
      <c r="AK868" s="332"/>
      <c r="AL868" s="332"/>
      <c r="AM868" s="332"/>
      <c r="AN868" s="332"/>
      <c r="AO868" s="332"/>
      <c r="AP868" s="332"/>
      <c r="AQ868" s="332"/>
    </row>
    <row r="869" spans="1:43">
      <c r="A869" s="332"/>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332"/>
      <c r="AF869" s="332"/>
      <c r="AG869" s="332"/>
      <c r="AH869" s="332"/>
      <c r="AI869" s="332"/>
      <c r="AJ869" s="332"/>
      <c r="AK869" s="332"/>
      <c r="AL869" s="332"/>
      <c r="AM869" s="332"/>
      <c r="AN869" s="332"/>
      <c r="AO869" s="332"/>
      <c r="AP869" s="332"/>
      <c r="AQ869" s="332"/>
    </row>
    <row r="870" spans="1:43">
      <c r="A870" s="332"/>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332"/>
      <c r="AF870" s="332"/>
      <c r="AG870" s="332"/>
      <c r="AH870" s="332"/>
      <c r="AI870" s="332"/>
      <c r="AJ870" s="332"/>
      <c r="AK870" s="332"/>
      <c r="AL870" s="332"/>
      <c r="AM870" s="332"/>
      <c r="AN870" s="332"/>
      <c r="AO870" s="332"/>
      <c r="AP870" s="332"/>
      <c r="AQ870" s="332"/>
    </row>
    <row r="871" spans="1:43">
      <c r="A871" s="332"/>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c r="Z871" s="332"/>
      <c r="AA871" s="332"/>
      <c r="AB871" s="332"/>
      <c r="AC871" s="332"/>
      <c r="AD871" s="332"/>
      <c r="AE871" s="332"/>
      <c r="AF871" s="332"/>
      <c r="AG871" s="332"/>
      <c r="AH871" s="332"/>
      <c r="AI871" s="332"/>
      <c r="AJ871" s="332"/>
      <c r="AK871" s="332"/>
      <c r="AL871" s="332"/>
      <c r="AM871" s="332"/>
      <c r="AN871" s="332"/>
      <c r="AO871" s="332"/>
      <c r="AP871" s="332"/>
      <c r="AQ871" s="332"/>
    </row>
    <row r="872" spans="1:43">
      <c r="A872" s="332"/>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332"/>
      <c r="AE872" s="332"/>
      <c r="AF872" s="332"/>
      <c r="AG872" s="332"/>
      <c r="AH872" s="332"/>
      <c r="AI872" s="332"/>
      <c r="AJ872" s="332"/>
      <c r="AK872" s="332"/>
      <c r="AL872" s="332"/>
      <c r="AM872" s="332"/>
      <c r="AN872" s="332"/>
      <c r="AO872" s="332"/>
      <c r="AP872" s="332"/>
      <c r="AQ872" s="332"/>
    </row>
    <row r="873" spans="1:43">
      <c r="A873" s="332"/>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c r="Z873" s="332"/>
      <c r="AA873" s="332"/>
      <c r="AB873" s="332"/>
      <c r="AC873" s="332"/>
      <c r="AD873" s="332"/>
      <c r="AE873" s="332"/>
      <c r="AF873" s="332"/>
      <c r="AG873" s="332"/>
      <c r="AH873" s="332"/>
      <c r="AI873" s="332"/>
      <c r="AJ873" s="332"/>
      <c r="AK873" s="332"/>
      <c r="AL873" s="332"/>
      <c r="AM873" s="332"/>
      <c r="AN873" s="332"/>
      <c r="AO873" s="332"/>
      <c r="AP873" s="332"/>
      <c r="AQ873" s="332"/>
    </row>
    <row r="874" spans="1:43">
      <c r="A874" s="332"/>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c r="AB874" s="332"/>
      <c r="AC874" s="332"/>
      <c r="AD874" s="332"/>
      <c r="AE874" s="332"/>
      <c r="AF874" s="332"/>
      <c r="AG874" s="332"/>
      <c r="AH874" s="332"/>
      <c r="AI874" s="332"/>
      <c r="AJ874" s="332"/>
      <c r="AK874" s="332"/>
      <c r="AL874" s="332"/>
      <c r="AM874" s="332"/>
      <c r="AN874" s="332"/>
      <c r="AO874" s="332"/>
      <c r="AP874" s="332"/>
      <c r="AQ874" s="332"/>
    </row>
    <row r="875" spans="1:43">
      <c r="A875" s="332"/>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332"/>
      <c r="AF875" s="332"/>
      <c r="AG875" s="332"/>
      <c r="AH875" s="332"/>
      <c r="AI875" s="332"/>
      <c r="AJ875" s="332"/>
      <c r="AK875" s="332"/>
      <c r="AL875" s="332"/>
      <c r="AM875" s="332"/>
      <c r="AN875" s="332"/>
      <c r="AO875" s="332"/>
      <c r="AP875" s="332"/>
      <c r="AQ875" s="332"/>
    </row>
    <row r="876" spans="1:43">
      <c r="A876" s="332"/>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c r="Z876" s="332"/>
      <c r="AA876" s="332"/>
      <c r="AB876" s="332"/>
      <c r="AC876" s="332"/>
      <c r="AD876" s="332"/>
      <c r="AE876" s="332"/>
      <c r="AF876" s="332"/>
      <c r="AG876" s="332"/>
      <c r="AH876" s="332"/>
      <c r="AI876" s="332"/>
      <c r="AJ876" s="332"/>
      <c r="AK876" s="332"/>
      <c r="AL876" s="332"/>
      <c r="AM876" s="332"/>
      <c r="AN876" s="332"/>
      <c r="AO876" s="332"/>
      <c r="AP876" s="332"/>
      <c r="AQ876" s="332"/>
    </row>
    <row r="877" spans="1:43">
      <c r="A877" s="332"/>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c r="Z877" s="332"/>
      <c r="AA877" s="332"/>
      <c r="AB877" s="332"/>
      <c r="AC877" s="332"/>
      <c r="AD877" s="332"/>
      <c r="AE877" s="332"/>
      <c r="AF877" s="332"/>
      <c r="AG877" s="332"/>
      <c r="AH877" s="332"/>
      <c r="AI877" s="332"/>
      <c r="AJ877" s="332"/>
      <c r="AK877" s="332"/>
      <c r="AL877" s="332"/>
      <c r="AM877" s="332"/>
      <c r="AN877" s="332"/>
      <c r="AO877" s="332"/>
      <c r="AP877" s="332"/>
      <c r="AQ877" s="332"/>
    </row>
    <row r="878" spans="1:43">
      <c r="A878" s="332"/>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c r="Z878" s="332"/>
      <c r="AA878" s="332"/>
      <c r="AB878" s="332"/>
      <c r="AC878" s="332"/>
      <c r="AD878" s="332"/>
      <c r="AE878" s="332"/>
      <c r="AF878" s="332"/>
      <c r="AG878" s="332"/>
      <c r="AH878" s="332"/>
      <c r="AI878" s="332"/>
      <c r="AJ878" s="332"/>
      <c r="AK878" s="332"/>
      <c r="AL878" s="332"/>
      <c r="AM878" s="332"/>
      <c r="AN878" s="332"/>
      <c r="AO878" s="332"/>
      <c r="AP878" s="332"/>
      <c r="AQ878" s="332"/>
    </row>
    <row r="879" spans="1:43">
      <c r="A879" s="332"/>
      <c r="B879" s="332"/>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c r="Z879" s="332"/>
      <c r="AA879" s="332"/>
      <c r="AB879" s="332"/>
      <c r="AC879" s="332"/>
      <c r="AD879" s="332"/>
      <c r="AE879" s="332"/>
      <c r="AF879" s="332"/>
      <c r="AG879" s="332"/>
      <c r="AH879" s="332"/>
      <c r="AI879" s="332"/>
      <c r="AJ879" s="332"/>
      <c r="AK879" s="332"/>
      <c r="AL879" s="332"/>
      <c r="AM879" s="332"/>
      <c r="AN879" s="332"/>
      <c r="AO879" s="332"/>
      <c r="AP879" s="332"/>
      <c r="AQ879" s="332"/>
    </row>
    <row r="880" spans="1:43">
      <c r="A880" s="332"/>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c r="Z880" s="332"/>
      <c r="AA880" s="332"/>
      <c r="AB880" s="332"/>
      <c r="AC880" s="332"/>
      <c r="AD880" s="332"/>
      <c r="AE880" s="332"/>
      <c r="AF880" s="332"/>
      <c r="AG880" s="332"/>
      <c r="AH880" s="332"/>
      <c r="AI880" s="332"/>
      <c r="AJ880" s="332"/>
      <c r="AK880" s="332"/>
      <c r="AL880" s="332"/>
      <c r="AM880" s="332"/>
      <c r="AN880" s="332"/>
      <c r="AO880" s="332"/>
      <c r="AP880" s="332"/>
      <c r="AQ880" s="332"/>
    </row>
    <row r="881" spans="1:43">
      <c r="A881" s="332"/>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c r="Z881" s="332"/>
      <c r="AA881" s="332"/>
      <c r="AB881" s="332"/>
      <c r="AC881" s="332"/>
      <c r="AD881" s="332"/>
      <c r="AE881" s="332"/>
      <c r="AF881" s="332"/>
      <c r="AG881" s="332"/>
      <c r="AH881" s="332"/>
      <c r="AI881" s="332"/>
      <c r="AJ881" s="332"/>
      <c r="AK881" s="332"/>
      <c r="AL881" s="332"/>
      <c r="AM881" s="332"/>
      <c r="AN881" s="332"/>
      <c r="AO881" s="332"/>
      <c r="AP881" s="332"/>
      <c r="AQ881" s="332"/>
    </row>
    <row r="882" spans="1:43">
      <c r="A882" s="332"/>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c r="AB882" s="332"/>
      <c r="AC882" s="332"/>
      <c r="AD882" s="332"/>
      <c r="AE882" s="332"/>
      <c r="AF882" s="332"/>
      <c r="AG882" s="332"/>
      <c r="AH882" s="332"/>
      <c r="AI882" s="332"/>
      <c r="AJ882" s="332"/>
      <c r="AK882" s="332"/>
      <c r="AL882" s="332"/>
      <c r="AM882" s="332"/>
      <c r="AN882" s="332"/>
      <c r="AO882" s="332"/>
      <c r="AP882" s="332"/>
      <c r="AQ882" s="332"/>
    </row>
    <row r="883" spans="1:43">
      <c r="A883" s="332"/>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332"/>
      <c r="AF883" s="332"/>
      <c r="AG883" s="332"/>
      <c r="AH883" s="332"/>
      <c r="AI883" s="332"/>
      <c r="AJ883" s="332"/>
      <c r="AK883" s="332"/>
      <c r="AL883" s="332"/>
      <c r="AM883" s="332"/>
      <c r="AN883" s="332"/>
      <c r="AO883" s="332"/>
      <c r="AP883" s="332"/>
      <c r="AQ883" s="332"/>
    </row>
    <row r="884" spans="1:43">
      <c r="A884" s="332"/>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c r="Z884" s="332"/>
      <c r="AA884" s="332"/>
      <c r="AB884" s="332"/>
      <c r="AC884" s="332"/>
      <c r="AD884" s="332"/>
      <c r="AE884" s="332"/>
      <c r="AF884" s="332"/>
      <c r="AG884" s="332"/>
      <c r="AH884" s="332"/>
      <c r="AI884" s="332"/>
      <c r="AJ884" s="332"/>
      <c r="AK884" s="332"/>
      <c r="AL884" s="332"/>
      <c r="AM884" s="332"/>
      <c r="AN884" s="332"/>
      <c r="AO884" s="332"/>
      <c r="AP884" s="332"/>
      <c r="AQ884" s="332"/>
    </row>
    <row r="885" spans="1:43">
      <c r="A885" s="332"/>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c r="AB885" s="332"/>
      <c r="AC885" s="332"/>
      <c r="AD885" s="332"/>
      <c r="AE885" s="332"/>
      <c r="AF885" s="332"/>
      <c r="AG885" s="332"/>
      <c r="AH885" s="332"/>
      <c r="AI885" s="332"/>
      <c r="AJ885" s="332"/>
      <c r="AK885" s="332"/>
      <c r="AL885" s="332"/>
      <c r="AM885" s="332"/>
      <c r="AN885" s="332"/>
      <c r="AO885" s="332"/>
      <c r="AP885" s="332"/>
      <c r="AQ885" s="332"/>
    </row>
    <row r="886" spans="1:43">
      <c r="A886" s="332"/>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332"/>
      <c r="AF886" s="332"/>
      <c r="AG886" s="332"/>
      <c r="AH886" s="332"/>
      <c r="AI886" s="332"/>
      <c r="AJ886" s="332"/>
      <c r="AK886" s="332"/>
      <c r="AL886" s="332"/>
      <c r="AM886" s="332"/>
      <c r="AN886" s="332"/>
      <c r="AO886" s="332"/>
      <c r="AP886" s="332"/>
      <c r="AQ886" s="332"/>
    </row>
    <row r="887" spans="1:43">
      <c r="A887" s="332"/>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c r="Z887" s="332"/>
      <c r="AA887" s="332"/>
      <c r="AB887" s="332"/>
      <c r="AC887" s="332"/>
      <c r="AD887" s="332"/>
      <c r="AE887" s="332"/>
      <c r="AF887" s="332"/>
      <c r="AG887" s="332"/>
      <c r="AH887" s="332"/>
      <c r="AI887" s="332"/>
      <c r="AJ887" s="332"/>
      <c r="AK887" s="332"/>
      <c r="AL887" s="332"/>
      <c r="AM887" s="332"/>
      <c r="AN887" s="332"/>
      <c r="AO887" s="332"/>
      <c r="AP887" s="332"/>
      <c r="AQ887" s="332"/>
    </row>
    <row r="888" spans="1:43">
      <c r="A888" s="332"/>
      <c r="B888" s="332"/>
      <c r="C888" s="332"/>
      <c r="D888" s="332"/>
      <c r="E888" s="332"/>
      <c r="F888" s="332"/>
      <c r="G888" s="332"/>
      <c r="H888" s="332"/>
      <c r="I888" s="332"/>
      <c r="J888" s="332"/>
      <c r="K888" s="332"/>
      <c r="L888" s="332"/>
      <c r="M888" s="332"/>
      <c r="N888" s="332"/>
      <c r="O888" s="332"/>
      <c r="P888" s="332"/>
      <c r="Q888" s="332"/>
      <c r="R888" s="332"/>
      <c r="S888" s="332"/>
      <c r="T888" s="332"/>
      <c r="U888" s="332"/>
      <c r="V888" s="332"/>
      <c r="W888" s="332"/>
      <c r="X888" s="332"/>
      <c r="Y888" s="332"/>
      <c r="Z888" s="332"/>
      <c r="AA888" s="332"/>
      <c r="AB888" s="332"/>
      <c r="AC888" s="332"/>
      <c r="AD888" s="332"/>
      <c r="AE888" s="332"/>
      <c r="AF888" s="332"/>
      <c r="AG888" s="332"/>
      <c r="AH888" s="332"/>
      <c r="AI888" s="332"/>
      <c r="AJ888" s="332"/>
      <c r="AK888" s="332"/>
      <c r="AL888" s="332"/>
      <c r="AM888" s="332"/>
      <c r="AN888" s="332"/>
      <c r="AO888" s="332"/>
      <c r="AP888" s="332"/>
      <c r="AQ888" s="332"/>
    </row>
    <row r="889" spans="1:43">
      <c r="A889" s="332"/>
      <c r="B889" s="332"/>
      <c r="C889" s="332"/>
      <c r="D889" s="332"/>
      <c r="E889" s="332"/>
      <c r="F889" s="332"/>
      <c r="G889" s="332"/>
      <c r="H889" s="332"/>
      <c r="I889" s="332"/>
      <c r="J889" s="332"/>
      <c r="K889" s="332"/>
      <c r="L889" s="332"/>
      <c r="M889" s="332"/>
      <c r="N889" s="332"/>
      <c r="O889" s="332"/>
      <c r="P889" s="332"/>
      <c r="Q889" s="332"/>
      <c r="R889" s="332"/>
      <c r="S889" s="332"/>
      <c r="T889" s="332"/>
      <c r="U889" s="332"/>
      <c r="V889" s="332"/>
      <c r="W889" s="332"/>
      <c r="X889" s="332"/>
      <c r="Y889" s="332"/>
      <c r="Z889" s="332"/>
      <c r="AA889" s="332"/>
      <c r="AB889" s="332"/>
      <c r="AC889" s="332"/>
      <c r="AD889" s="332"/>
      <c r="AE889" s="332"/>
      <c r="AF889" s="332"/>
      <c r="AG889" s="332"/>
      <c r="AH889" s="332"/>
      <c r="AI889" s="332"/>
      <c r="AJ889" s="332"/>
      <c r="AK889" s="332"/>
      <c r="AL889" s="332"/>
      <c r="AM889" s="332"/>
      <c r="AN889" s="332"/>
      <c r="AO889" s="332"/>
      <c r="AP889" s="332"/>
      <c r="AQ889" s="332"/>
    </row>
    <row r="890" spans="1:43">
      <c r="A890" s="332"/>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332"/>
      <c r="AE890" s="332"/>
      <c r="AF890" s="332"/>
      <c r="AG890" s="332"/>
      <c r="AH890" s="332"/>
      <c r="AI890" s="332"/>
      <c r="AJ890" s="332"/>
      <c r="AK890" s="332"/>
      <c r="AL890" s="332"/>
      <c r="AM890" s="332"/>
      <c r="AN890" s="332"/>
      <c r="AO890" s="332"/>
      <c r="AP890" s="332"/>
      <c r="AQ890" s="332"/>
    </row>
    <row r="891" spans="1:43">
      <c r="A891" s="332"/>
      <c r="B891" s="332"/>
      <c r="C891" s="332"/>
      <c r="D891" s="332"/>
      <c r="E891" s="332"/>
      <c r="F891" s="332"/>
      <c r="G891" s="332"/>
      <c r="H891" s="332"/>
      <c r="I891" s="332"/>
      <c r="J891" s="332"/>
      <c r="K891" s="332"/>
      <c r="L891" s="332"/>
      <c r="M891" s="332"/>
      <c r="N891" s="332"/>
      <c r="O891" s="332"/>
      <c r="P891" s="332"/>
      <c r="Q891" s="332"/>
      <c r="R891" s="332"/>
      <c r="S891" s="332"/>
      <c r="T891" s="332"/>
      <c r="U891" s="332"/>
      <c r="V891" s="332"/>
      <c r="W891" s="332"/>
      <c r="X891" s="332"/>
      <c r="Y891" s="332"/>
      <c r="Z891" s="332"/>
      <c r="AA891" s="332"/>
      <c r="AB891" s="332"/>
      <c r="AC891" s="332"/>
      <c r="AD891" s="332"/>
      <c r="AE891" s="332"/>
      <c r="AF891" s="332"/>
      <c r="AG891" s="332"/>
      <c r="AH891" s="332"/>
      <c r="AI891" s="332"/>
      <c r="AJ891" s="332"/>
      <c r="AK891" s="332"/>
      <c r="AL891" s="332"/>
      <c r="AM891" s="332"/>
      <c r="AN891" s="332"/>
      <c r="AO891" s="332"/>
      <c r="AP891" s="332"/>
      <c r="AQ891" s="332"/>
    </row>
    <row r="892" spans="1:43">
      <c r="A892" s="332"/>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332"/>
      <c r="AE892" s="332"/>
      <c r="AF892" s="332"/>
      <c r="AG892" s="332"/>
      <c r="AH892" s="332"/>
      <c r="AI892" s="332"/>
      <c r="AJ892" s="332"/>
      <c r="AK892" s="332"/>
      <c r="AL892" s="332"/>
      <c r="AM892" s="332"/>
      <c r="AN892" s="332"/>
      <c r="AO892" s="332"/>
      <c r="AP892" s="332"/>
      <c r="AQ892" s="332"/>
    </row>
    <row r="893" spans="1:43">
      <c r="A893" s="332"/>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c r="Z893" s="332"/>
      <c r="AA893" s="332"/>
      <c r="AB893" s="332"/>
      <c r="AC893" s="332"/>
      <c r="AD893" s="332"/>
      <c r="AE893" s="332"/>
      <c r="AF893" s="332"/>
      <c r="AG893" s="332"/>
      <c r="AH893" s="332"/>
      <c r="AI893" s="332"/>
      <c r="AJ893" s="332"/>
      <c r="AK893" s="332"/>
      <c r="AL893" s="332"/>
      <c r="AM893" s="332"/>
      <c r="AN893" s="332"/>
      <c r="AO893" s="332"/>
      <c r="AP893" s="332"/>
      <c r="AQ893" s="332"/>
    </row>
    <row r="894" spans="1:43">
      <c r="A894" s="332"/>
      <c r="B894" s="332"/>
      <c r="C894" s="332"/>
      <c r="D894" s="332"/>
      <c r="E894" s="332"/>
      <c r="F894" s="332"/>
      <c r="G894" s="332"/>
      <c r="H894" s="332"/>
      <c r="I894" s="332"/>
      <c r="J894" s="332"/>
      <c r="K894" s="332"/>
      <c r="L894" s="332"/>
      <c r="M894" s="332"/>
      <c r="N894" s="332"/>
      <c r="O894" s="332"/>
      <c r="P894" s="332"/>
      <c r="Q894" s="332"/>
      <c r="R894" s="332"/>
      <c r="S894" s="332"/>
      <c r="T894" s="332"/>
      <c r="U894" s="332"/>
      <c r="V894" s="332"/>
      <c r="W894" s="332"/>
      <c r="X894" s="332"/>
      <c r="Y894" s="332"/>
      <c r="Z894" s="332"/>
      <c r="AA894" s="332"/>
      <c r="AB894" s="332"/>
      <c r="AC894" s="332"/>
      <c r="AD894" s="332"/>
      <c r="AE894" s="332"/>
      <c r="AF894" s="332"/>
      <c r="AG894" s="332"/>
      <c r="AH894" s="332"/>
      <c r="AI894" s="332"/>
      <c r="AJ894" s="332"/>
      <c r="AK894" s="332"/>
      <c r="AL894" s="332"/>
      <c r="AM894" s="332"/>
      <c r="AN894" s="332"/>
      <c r="AO894" s="332"/>
      <c r="AP894" s="332"/>
      <c r="AQ894" s="332"/>
    </row>
    <row r="895" spans="1:43">
      <c r="A895" s="332"/>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c r="Z895" s="332"/>
      <c r="AA895" s="332"/>
      <c r="AB895" s="332"/>
      <c r="AC895" s="332"/>
      <c r="AD895" s="332"/>
      <c r="AE895" s="332"/>
      <c r="AF895" s="332"/>
      <c r="AG895" s="332"/>
      <c r="AH895" s="332"/>
      <c r="AI895" s="332"/>
      <c r="AJ895" s="332"/>
      <c r="AK895" s="332"/>
      <c r="AL895" s="332"/>
      <c r="AM895" s="332"/>
      <c r="AN895" s="332"/>
      <c r="AO895" s="332"/>
      <c r="AP895" s="332"/>
      <c r="AQ895" s="332"/>
    </row>
    <row r="896" spans="1:43">
      <c r="A896" s="332"/>
      <c r="B896" s="332"/>
      <c r="C896" s="332"/>
      <c r="D896" s="332"/>
      <c r="E896" s="332"/>
      <c r="F896" s="332"/>
      <c r="G896" s="332"/>
      <c r="H896" s="332"/>
      <c r="I896" s="332"/>
      <c r="J896" s="332"/>
      <c r="K896" s="332"/>
      <c r="L896" s="332"/>
      <c r="M896" s="332"/>
      <c r="N896" s="332"/>
      <c r="O896" s="332"/>
      <c r="P896" s="332"/>
      <c r="Q896" s="332"/>
      <c r="R896" s="332"/>
      <c r="S896" s="332"/>
      <c r="T896" s="332"/>
      <c r="U896" s="332"/>
      <c r="V896" s="332"/>
      <c r="W896" s="332"/>
      <c r="X896" s="332"/>
      <c r="Y896" s="332"/>
      <c r="Z896" s="332"/>
      <c r="AA896" s="332"/>
      <c r="AB896" s="332"/>
      <c r="AC896" s="332"/>
      <c r="AD896" s="332"/>
      <c r="AE896" s="332"/>
      <c r="AF896" s="332"/>
      <c r="AG896" s="332"/>
      <c r="AH896" s="332"/>
      <c r="AI896" s="332"/>
      <c r="AJ896" s="332"/>
      <c r="AK896" s="332"/>
      <c r="AL896" s="332"/>
      <c r="AM896" s="332"/>
      <c r="AN896" s="332"/>
      <c r="AO896" s="332"/>
      <c r="AP896" s="332"/>
      <c r="AQ896" s="332"/>
    </row>
    <row r="897" spans="1:43">
      <c r="A897" s="332"/>
      <c r="B897" s="332"/>
      <c r="C897" s="332"/>
      <c r="D897" s="332"/>
      <c r="E897" s="332"/>
      <c r="F897" s="332"/>
      <c r="G897" s="332"/>
      <c r="H897" s="332"/>
      <c r="I897" s="332"/>
      <c r="J897" s="332"/>
      <c r="K897" s="332"/>
      <c r="L897" s="332"/>
      <c r="M897" s="332"/>
      <c r="N897" s="332"/>
      <c r="O897" s="332"/>
      <c r="P897" s="332"/>
      <c r="Q897" s="332"/>
      <c r="R897" s="332"/>
      <c r="S897" s="332"/>
      <c r="T897" s="332"/>
      <c r="U897" s="332"/>
      <c r="V897" s="332"/>
      <c r="W897" s="332"/>
      <c r="X897" s="332"/>
      <c r="Y897" s="332"/>
      <c r="Z897" s="332"/>
      <c r="AA897" s="332"/>
      <c r="AB897" s="332"/>
      <c r="AC897" s="332"/>
      <c r="AD897" s="332"/>
      <c r="AE897" s="332"/>
      <c r="AF897" s="332"/>
      <c r="AG897" s="332"/>
      <c r="AH897" s="332"/>
      <c r="AI897" s="332"/>
      <c r="AJ897" s="332"/>
      <c r="AK897" s="332"/>
      <c r="AL897" s="332"/>
      <c r="AM897" s="332"/>
      <c r="AN897" s="332"/>
      <c r="AO897" s="332"/>
      <c r="AP897" s="332"/>
      <c r="AQ897" s="332"/>
    </row>
    <row r="898" spans="1:43">
      <c r="A898" s="332"/>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c r="Z898" s="332"/>
      <c r="AA898" s="332"/>
      <c r="AB898" s="332"/>
      <c r="AC898" s="332"/>
      <c r="AD898" s="332"/>
      <c r="AE898" s="332"/>
      <c r="AF898" s="332"/>
      <c r="AG898" s="332"/>
      <c r="AH898" s="332"/>
      <c r="AI898" s="332"/>
      <c r="AJ898" s="332"/>
      <c r="AK898" s="332"/>
      <c r="AL898" s="332"/>
      <c r="AM898" s="332"/>
      <c r="AN898" s="332"/>
      <c r="AO898" s="332"/>
      <c r="AP898" s="332"/>
      <c r="AQ898" s="332"/>
    </row>
    <row r="899" spans="1:43">
      <c r="A899" s="332"/>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c r="Z899" s="332"/>
      <c r="AA899" s="332"/>
      <c r="AB899" s="332"/>
      <c r="AC899" s="332"/>
      <c r="AD899" s="332"/>
      <c r="AE899" s="332"/>
      <c r="AF899" s="332"/>
      <c r="AG899" s="332"/>
      <c r="AH899" s="332"/>
      <c r="AI899" s="332"/>
      <c r="AJ899" s="332"/>
      <c r="AK899" s="332"/>
      <c r="AL899" s="332"/>
      <c r="AM899" s="332"/>
      <c r="AN899" s="332"/>
      <c r="AO899" s="332"/>
      <c r="AP899" s="332"/>
      <c r="AQ899" s="332"/>
    </row>
    <row r="900" spans="1:43">
      <c r="A900" s="332"/>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c r="Z900" s="332"/>
      <c r="AA900" s="332"/>
      <c r="AB900" s="332"/>
      <c r="AC900" s="332"/>
      <c r="AD900" s="332"/>
      <c r="AE900" s="332"/>
      <c r="AF900" s="332"/>
      <c r="AG900" s="332"/>
      <c r="AH900" s="332"/>
      <c r="AI900" s="332"/>
      <c r="AJ900" s="332"/>
      <c r="AK900" s="332"/>
      <c r="AL900" s="332"/>
      <c r="AM900" s="332"/>
      <c r="AN900" s="332"/>
      <c r="AO900" s="332"/>
      <c r="AP900" s="332"/>
      <c r="AQ900" s="332"/>
    </row>
    <row r="901" spans="1:43">
      <c r="A901" s="332"/>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c r="Z901" s="332"/>
      <c r="AA901" s="332"/>
      <c r="AB901" s="332"/>
      <c r="AC901" s="332"/>
      <c r="AD901" s="332"/>
      <c r="AE901" s="332"/>
      <c r="AF901" s="332"/>
      <c r="AG901" s="332"/>
      <c r="AH901" s="332"/>
      <c r="AI901" s="332"/>
      <c r="AJ901" s="332"/>
      <c r="AK901" s="332"/>
      <c r="AL901" s="332"/>
      <c r="AM901" s="332"/>
      <c r="AN901" s="332"/>
      <c r="AO901" s="332"/>
      <c r="AP901" s="332"/>
      <c r="AQ901" s="332"/>
    </row>
    <row r="902" spans="1:43">
      <c r="A902" s="332"/>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c r="Z902" s="332"/>
      <c r="AA902" s="332"/>
      <c r="AB902" s="332"/>
      <c r="AC902" s="332"/>
      <c r="AD902" s="332"/>
      <c r="AE902" s="332"/>
      <c r="AF902" s="332"/>
      <c r="AG902" s="332"/>
      <c r="AH902" s="332"/>
      <c r="AI902" s="332"/>
      <c r="AJ902" s="332"/>
      <c r="AK902" s="332"/>
      <c r="AL902" s="332"/>
      <c r="AM902" s="332"/>
      <c r="AN902" s="332"/>
      <c r="AO902" s="332"/>
      <c r="AP902" s="332"/>
      <c r="AQ902" s="332"/>
    </row>
    <row r="903" spans="1:43">
      <c r="A903" s="332"/>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c r="Z903" s="332"/>
      <c r="AA903" s="332"/>
      <c r="AB903" s="332"/>
      <c r="AC903" s="332"/>
      <c r="AD903" s="332"/>
      <c r="AE903" s="332"/>
      <c r="AF903" s="332"/>
      <c r="AG903" s="332"/>
      <c r="AH903" s="332"/>
      <c r="AI903" s="332"/>
      <c r="AJ903" s="332"/>
      <c r="AK903" s="332"/>
      <c r="AL903" s="332"/>
      <c r="AM903" s="332"/>
      <c r="AN903" s="332"/>
      <c r="AO903" s="332"/>
      <c r="AP903" s="332"/>
      <c r="AQ903" s="332"/>
    </row>
    <row r="904" spans="1:43">
      <c r="A904" s="332"/>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c r="Z904" s="332"/>
      <c r="AA904" s="332"/>
      <c r="AB904" s="332"/>
      <c r="AC904" s="332"/>
      <c r="AD904" s="332"/>
      <c r="AE904" s="332"/>
      <c r="AF904" s="332"/>
      <c r="AG904" s="332"/>
      <c r="AH904" s="332"/>
      <c r="AI904" s="332"/>
      <c r="AJ904" s="332"/>
      <c r="AK904" s="332"/>
      <c r="AL904" s="332"/>
      <c r="AM904" s="332"/>
      <c r="AN904" s="332"/>
      <c r="AO904" s="332"/>
      <c r="AP904" s="332"/>
      <c r="AQ904" s="332"/>
    </row>
    <row r="905" spans="1:43">
      <c r="A905" s="332"/>
      <c r="B905" s="332"/>
      <c r="C905" s="332"/>
      <c r="D905" s="332"/>
      <c r="E905" s="332"/>
      <c r="F905" s="332"/>
      <c r="G905" s="332"/>
      <c r="H905" s="332"/>
      <c r="I905" s="332"/>
      <c r="J905" s="332"/>
      <c r="K905" s="332"/>
      <c r="L905" s="332"/>
      <c r="M905" s="332"/>
      <c r="N905" s="332"/>
      <c r="O905" s="332"/>
      <c r="P905" s="332"/>
      <c r="Q905" s="332"/>
      <c r="R905" s="332"/>
      <c r="S905" s="332"/>
      <c r="T905" s="332"/>
      <c r="U905" s="332"/>
      <c r="V905" s="332"/>
      <c r="W905" s="332"/>
      <c r="X905" s="332"/>
      <c r="Y905" s="332"/>
      <c r="Z905" s="332"/>
      <c r="AA905" s="332"/>
      <c r="AB905" s="332"/>
      <c r="AC905" s="332"/>
      <c r="AD905" s="332"/>
      <c r="AE905" s="332"/>
      <c r="AF905" s="332"/>
      <c r="AG905" s="332"/>
      <c r="AH905" s="332"/>
      <c r="AI905" s="332"/>
      <c r="AJ905" s="332"/>
      <c r="AK905" s="332"/>
      <c r="AL905" s="332"/>
      <c r="AM905" s="332"/>
      <c r="AN905" s="332"/>
      <c r="AO905" s="332"/>
      <c r="AP905" s="332"/>
      <c r="AQ905" s="332"/>
    </row>
    <row r="906" spans="1:43">
      <c r="A906" s="332"/>
      <c r="B906" s="332"/>
      <c r="C906" s="332"/>
      <c r="D906" s="332"/>
      <c r="E906" s="332"/>
      <c r="F906" s="332"/>
      <c r="G906" s="332"/>
      <c r="H906" s="332"/>
      <c r="I906" s="332"/>
      <c r="J906" s="332"/>
      <c r="K906" s="332"/>
      <c r="L906" s="332"/>
      <c r="M906" s="332"/>
      <c r="N906" s="332"/>
      <c r="O906" s="332"/>
      <c r="P906" s="332"/>
      <c r="Q906" s="332"/>
      <c r="R906" s="332"/>
      <c r="S906" s="332"/>
      <c r="T906" s="332"/>
      <c r="U906" s="332"/>
      <c r="V906" s="332"/>
      <c r="W906" s="332"/>
      <c r="X906" s="332"/>
      <c r="Y906" s="332"/>
      <c r="Z906" s="332"/>
      <c r="AA906" s="332"/>
      <c r="AB906" s="332"/>
      <c r="AC906" s="332"/>
      <c r="AD906" s="332"/>
      <c r="AE906" s="332"/>
      <c r="AF906" s="332"/>
      <c r="AG906" s="332"/>
      <c r="AH906" s="332"/>
      <c r="AI906" s="332"/>
      <c r="AJ906" s="332"/>
      <c r="AK906" s="332"/>
      <c r="AL906" s="332"/>
      <c r="AM906" s="332"/>
      <c r="AN906" s="332"/>
      <c r="AO906" s="332"/>
      <c r="AP906" s="332"/>
      <c r="AQ906" s="332"/>
    </row>
    <row r="907" spans="1:43">
      <c r="A907" s="332"/>
      <c r="B907" s="332"/>
      <c r="C907" s="332"/>
      <c r="D907" s="332"/>
      <c r="E907" s="332"/>
      <c r="F907" s="332"/>
      <c r="G907" s="332"/>
      <c r="H907" s="332"/>
      <c r="I907" s="332"/>
      <c r="J907" s="332"/>
      <c r="K907" s="332"/>
      <c r="L907" s="332"/>
      <c r="M907" s="332"/>
      <c r="N907" s="332"/>
      <c r="O907" s="332"/>
      <c r="P907" s="332"/>
      <c r="Q907" s="332"/>
      <c r="R907" s="332"/>
      <c r="S907" s="332"/>
      <c r="T907" s="332"/>
      <c r="U907" s="332"/>
      <c r="V907" s="332"/>
      <c r="W907" s="332"/>
      <c r="X907" s="332"/>
      <c r="Y907" s="332"/>
      <c r="Z907" s="332"/>
      <c r="AA907" s="332"/>
      <c r="AB907" s="332"/>
      <c r="AC907" s="332"/>
      <c r="AD907" s="332"/>
      <c r="AE907" s="332"/>
      <c r="AF907" s="332"/>
      <c r="AG907" s="332"/>
      <c r="AH907" s="332"/>
      <c r="AI907" s="332"/>
      <c r="AJ907" s="332"/>
      <c r="AK907" s="332"/>
      <c r="AL907" s="332"/>
      <c r="AM907" s="332"/>
      <c r="AN907" s="332"/>
      <c r="AO907" s="332"/>
      <c r="AP907" s="332"/>
      <c r="AQ907" s="332"/>
    </row>
    <row r="908" spans="1:43">
      <c r="A908" s="332"/>
      <c r="B908" s="332"/>
      <c r="C908" s="332"/>
      <c r="D908" s="332"/>
      <c r="E908" s="332"/>
      <c r="F908" s="332"/>
      <c r="G908" s="332"/>
      <c r="H908" s="332"/>
      <c r="I908" s="332"/>
      <c r="J908" s="332"/>
      <c r="K908" s="332"/>
      <c r="L908" s="332"/>
      <c r="M908" s="332"/>
      <c r="N908" s="332"/>
      <c r="O908" s="332"/>
      <c r="P908" s="332"/>
      <c r="Q908" s="332"/>
      <c r="R908" s="332"/>
      <c r="S908" s="332"/>
      <c r="T908" s="332"/>
      <c r="U908" s="332"/>
      <c r="V908" s="332"/>
      <c r="W908" s="332"/>
      <c r="X908" s="332"/>
      <c r="Y908" s="332"/>
      <c r="Z908" s="332"/>
      <c r="AA908" s="332"/>
      <c r="AB908" s="332"/>
      <c r="AC908" s="332"/>
      <c r="AD908" s="332"/>
      <c r="AE908" s="332"/>
      <c r="AF908" s="332"/>
      <c r="AG908" s="332"/>
      <c r="AH908" s="332"/>
      <c r="AI908" s="332"/>
      <c r="AJ908" s="332"/>
      <c r="AK908" s="332"/>
      <c r="AL908" s="332"/>
      <c r="AM908" s="332"/>
      <c r="AN908" s="332"/>
      <c r="AO908" s="332"/>
      <c r="AP908" s="332"/>
      <c r="AQ908" s="332"/>
    </row>
    <row r="909" spans="1:43">
      <c r="A909" s="332"/>
      <c r="B909" s="332"/>
      <c r="C909" s="332"/>
      <c r="D909" s="332"/>
      <c r="E909" s="332"/>
      <c r="F909" s="332"/>
      <c r="G909" s="332"/>
      <c r="H909" s="332"/>
      <c r="I909" s="332"/>
      <c r="J909" s="332"/>
      <c r="K909" s="332"/>
      <c r="L909" s="332"/>
      <c r="M909" s="332"/>
      <c r="N909" s="332"/>
      <c r="O909" s="332"/>
      <c r="P909" s="332"/>
      <c r="Q909" s="332"/>
      <c r="R909" s="332"/>
      <c r="S909" s="332"/>
      <c r="T909" s="332"/>
      <c r="U909" s="332"/>
      <c r="V909" s="332"/>
      <c r="W909" s="332"/>
      <c r="X909" s="332"/>
      <c r="Y909" s="332"/>
      <c r="Z909" s="332"/>
      <c r="AA909" s="332"/>
      <c r="AB909" s="332"/>
      <c r="AC909" s="332"/>
      <c r="AD909" s="332"/>
      <c r="AE909" s="332"/>
      <c r="AF909" s="332"/>
      <c r="AG909" s="332"/>
      <c r="AH909" s="332"/>
      <c r="AI909" s="332"/>
      <c r="AJ909" s="332"/>
      <c r="AK909" s="332"/>
      <c r="AL909" s="332"/>
      <c r="AM909" s="332"/>
      <c r="AN909" s="332"/>
      <c r="AO909" s="332"/>
      <c r="AP909" s="332"/>
      <c r="AQ909" s="332"/>
    </row>
    <row r="910" spans="1:43">
      <c r="A910" s="332"/>
      <c r="B910" s="332"/>
      <c r="C910" s="332"/>
      <c r="D910" s="332"/>
      <c r="E910" s="332"/>
      <c r="F910" s="332"/>
      <c r="G910" s="332"/>
      <c r="H910" s="332"/>
      <c r="I910" s="332"/>
      <c r="J910" s="332"/>
      <c r="K910" s="332"/>
      <c r="L910" s="332"/>
      <c r="M910" s="332"/>
      <c r="N910" s="332"/>
      <c r="O910" s="332"/>
      <c r="P910" s="332"/>
      <c r="Q910" s="332"/>
      <c r="R910" s="332"/>
      <c r="S910" s="332"/>
      <c r="T910" s="332"/>
      <c r="U910" s="332"/>
      <c r="V910" s="332"/>
      <c r="W910" s="332"/>
      <c r="X910" s="332"/>
      <c r="Y910" s="332"/>
      <c r="Z910" s="332"/>
      <c r="AA910" s="332"/>
      <c r="AB910" s="332"/>
      <c r="AC910" s="332"/>
      <c r="AD910" s="332"/>
      <c r="AE910" s="332"/>
      <c r="AF910" s="332"/>
      <c r="AG910" s="332"/>
      <c r="AH910" s="332"/>
      <c r="AI910" s="332"/>
      <c r="AJ910" s="332"/>
      <c r="AK910" s="332"/>
      <c r="AL910" s="332"/>
      <c r="AM910" s="332"/>
      <c r="AN910" s="332"/>
      <c r="AO910" s="332"/>
      <c r="AP910" s="332"/>
      <c r="AQ910" s="332"/>
    </row>
    <row r="911" spans="1:43">
      <c r="A911" s="332"/>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c r="Z911" s="332"/>
      <c r="AA911" s="332"/>
      <c r="AB911" s="332"/>
      <c r="AC911" s="332"/>
      <c r="AD911" s="332"/>
      <c r="AE911" s="332"/>
      <c r="AF911" s="332"/>
      <c r="AG911" s="332"/>
      <c r="AH911" s="332"/>
      <c r="AI911" s="332"/>
      <c r="AJ911" s="332"/>
      <c r="AK911" s="332"/>
      <c r="AL911" s="332"/>
      <c r="AM911" s="332"/>
      <c r="AN911" s="332"/>
      <c r="AO911" s="332"/>
      <c r="AP911" s="332"/>
      <c r="AQ911" s="332"/>
    </row>
    <row r="912" spans="1:43">
      <c r="A912" s="332"/>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c r="Z912" s="332"/>
      <c r="AA912" s="332"/>
      <c r="AB912" s="332"/>
      <c r="AC912" s="332"/>
      <c r="AD912" s="332"/>
      <c r="AE912" s="332"/>
      <c r="AF912" s="332"/>
      <c r="AG912" s="332"/>
      <c r="AH912" s="332"/>
      <c r="AI912" s="332"/>
      <c r="AJ912" s="332"/>
      <c r="AK912" s="332"/>
      <c r="AL912" s="332"/>
      <c r="AM912" s="332"/>
      <c r="AN912" s="332"/>
      <c r="AO912" s="332"/>
      <c r="AP912" s="332"/>
      <c r="AQ912" s="332"/>
    </row>
    <row r="913" spans="1:43">
      <c r="A913" s="332"/>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c r="Z913" s="332"/>
      <c r="AA913" s="332"/>
      <c r="AB913" s="332"/>
      <c r="AC913" s="332"/>
      <c r="AD913" s="332"/>
      <c r="AE913" s="332"/>
      <c r="AF913" s="332"/>
      <c r="AG913" s="332"/>
      <c r="AH913" s="332"/>
      <c r="AI913" s="332"/>
      <c r="AJ913" s="332"/>
      <c r="AK913" s="332"/>
      <c r="AL913" s="332"/>
      <c r="AM913" s="332"/>
      <c r="AN913" s="332"/>
      <c r="AO913" s="332"/>
      <c r="AP913" s="332"/>
      <c r="AQ913" s="332"/>
    </row>
    <row r="914" spans="1:43">
      <c r="A914" s="332"/>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c r="Z914" s="332"/>
      <c r="AA914" s="332"/>
      <c r="AB914" s="332"/>
      <c r="AC914" s="332"/>
      <c r="AD914" s="332"/>
      <c r="AE914" s="332"/>
      <c r="AF914" s="332"/>
      <c r="AG914" s="332"/>
      <c r="AH914" s="332"/>
      <c r="AI914" s="332"/>
      <c r="AJ914" s="332"/>
      <c r="AK914" s="332"/>
      <c r="AL914" s="332"/>
      <c r="AM914" s="332"/>
      <c r="AN914" s="332"/>
      <c r="AO914" s="332"/>
      <c r="AP914" s="332"/>
      <c r="AQ914" s="332"/>
    </row>
    <row r="915" spans="1:43">
      <c r="A915" s="332"/>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c r="Z915" s="332"/>
      <c r="AA915" s="332"/>
      <c r="AB915" s="332"/>
      <c r="AC915" s="332"/>
      <c r="AD915" s="332"/>
      <c r="AE915" s="332"/>
      <c r="AF915" s="332"/>
      <c r="AG915" s="332"/>
      <c r="AH915" s="332"/>
      <c r="AI915" s="332"/>
      <c r="AJ915" s="332"/>
      <c r="AK915" s="332"/>
      <c r="AL915" s="332"/>
      <c r="AM915" s="332"/>
      <c r="AN915" s="332"/>
      <c r="AO915" s="332"/>
      <c r="AP915" s="332"/>
      <c r="AQ915" s="332"/>
    </row>
    <row r="916" spans="1:43">
      <c r="A916" s="332"/>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c r="Z916" s="332"/>
      <c r="AA916" s="332"/>
      <c r="AB916" s="332"/>
      <c r="AC916" s="332"/>
      <c r="AD916" s="332"/>
      <c r="AE916" s="332"/>
      <c r="AF916" s="332"/>
      <c r="AG916" s="332"/>
      <c r="AH916" s="332"/>
      <c r="AI916" s="332"/>
      <c r="AJ916" s="332"/>
      <c r="AK916" s="332"/>
      <c r="AL916" s="332"/>
      <c r="AM916" s="332"/>
      <c r="AN916" s="332"/>
      <c r="AO916" s="332"/>
      <c r="AP916" s="332"/>
      <c r="AQ916" s="332"/>
    </row>
    <row r="917" spans="1:43">
      <c r="A917" s="332"/>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c r="Z917" s="332"/>
      <c r="AA917" s="332"/>
      <c r="AB917" s="332"/>
      <c r="AC917" s="332"/>
      <c r="AD917" s="332"/>
      <c r="AE917" s="332"/>
      <c r="AF917" s="332"/>
      <c r="AG917" s="332"/>
      <c r="AH917" s="332"/>
      <c r="AI917" s="332"/>
      <c r="AJ917" s="332"/>
      <c r="AK917" s="332"/>
      <c r="AL917" s="332"/>
      <c r="AM917" s="332"/>
      <c r="AN917" s="332"/>
      <c r="AO917" s="332"/>
      <c r="AP917" s="332"/>
      <c r="AQ917" s="332"/>
    </row>
    <row r="918" spans="1:43">
      <c r="A918" s="332"/>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c r="Z918" s="332"/>
      <c r="AA918" s="332"/>
      <c r="AB918" s="332"/>
      <c r="AC918" s="332"/>
      <c r="AD918" s="332"/>
      <c r="AE918" s="332"/>
      <c r="AF918" s="332"/>
      <c r="AG918" s="332"/>
      <c r="AH918" s="332"/>
      <c r="AI918" s="332"/>
      <c r="AJ918" s="332"/>
      <c r="AK918" s="332"/>
      <c r="AL918" s="332"/>
      <c r="AM918" s="332"/>
      <c r="AN918" s="332"/>
      <c r="AO918" s="332"/>
      <c r="AP918" s="332"/>
      <c r="AQ918" s="332"/>
    </row>
    <row r="919" spans="1:43">
      <c r="A919" s="332"/>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c r="AB919" s="332"/>
      <c r="AC919" s="332"/>
      <c r="AD919" s="332"/>
      <c r="AE919" s="332"/>
      <c r="AF919" s="332"/>
      <c r="AG919" s="332"/>
      <c r="AH919" s="332"/>
      <c r="AI919" s="332"/>
      <c r="AJ919" s="332"/>
      <c r="AK919" s="332"/>
      <c r="AL919" s="332"/>
      <c r="AM919" s="332"/>
      <c r="AN919" s="332"/>
      <c r="AO919" s="332"/>
      <c r="AP919" s="332"/>
      <c r="AQ919" s="332"/>
    </row>
    <row r="920" spans="1:43">
      <c r="A920" s="332"/>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332"/>
      <c r="AF920" s="332"/>
      <c r="AG920" s="332"/>
      <c r="AH920" s="332"/>
      <c r="AI920" s="332"/>
      <c r="AJ920" s="332"/>
      <c r="AK920" s="332"/>
      <c r="AL920" s="332"/>
      <c r="AM920" s="332"/>
      <c r="AN920" s="332"/>
      <c r="AO920" s="332"/>
      <c r="AP920" s="332"/>
      <c r="AQ920" s="332"/>
    </row>
    <row r="921" spans="1:43">
      <c r="A921" s="332"/>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c r="AB921" s="332"/>
      <c r="AC921" s="332"/>
      <c r="AD921" s="332"/>
      <c r="AE921" s="332"/>
      <c r="AF921" s="332"/>
      <c r="AG921" s="332"/>
      <c r="AH921" s="332"/>
      <c r="AI921" s="332"/>
      <c r="AJ921" s="332"/>
      <c r="AK921" s="332"/>
      <c r="AL921" s="332"/>
      <c r="AM921" s="332"/>
      <c r="AN921" s="332"/>
      <c r="AO921" s="332"/>
      <c r="AP921" s="332"/>
      <c r="AQ921" s="332"/>
    </row>
    <row r="922" spans="1:43">
      <c r="A922" s="332"/>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c r="Z922" s="332"/>
      <c r="AA922" s="332"/>
      <c r="AB922" s="332"/>
      <c r="AC922" s="332"/>
      <c r="AD922" s="332"/>
      <c r="AE922" s="332"/>
      <c r="AF922" s="332"/>
      <c r="AG922" s="332"/>
      <c r="AH922" s="332"/>
      <c r="AI922" s="332"/>
      <c r="AJ922" s="332"/>
      <c r="AK922" s="332"/>
      <c r="AL922" s="332"/>
      <c r="AM922" s="332"/>
      <c r="AN922" s="332"/>
      <c r="AO922" s="332"/>
      <c r="AP922" s="332"/>
      <c r="AQ922" s="332"/>
    </row>
    <row r="923" spans="1:43">
      <c r="A923" s="332"/>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c r="Z923" s="332"/>
      <c r="AA923" s="332"/>
      <c r="AB923" s="332"/>
      <c r="AC923" s="332"/>
      <c r="AD923" s="332"/>
      <c r="AE923" s="332"/>
      <c r="AF923" s="332"/>
      <c r="AG923" s="332"/>
      <c r="AH923" s="332"/>
      <c r="AI923" s="332"/>
      <c r="AJ923" s="332"/>
      <c r="AK923" s="332"/>
      <c r="AL923" s="332"/>
      <c r="AM923" s="332"/>
      <c r="AN923" s="332"/>
      <c r="AO923" s="332"/>
      <c r="AP923" s="332"/>
      <c r="AQ923" s="332"/>
    </row>
    <row r="924" spans="1:43">
      <c r="A924" s="332"/>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c r="Z924" s="332"/>
      <c r="AA924" s="332"/>
      <c r="AB924" s="332"/>
      <c r="AC924" s="332"/>
      <c r="AD924" s="332"/>
      <c r="AE924" s="332"/>
      <c r="AF924" s="332"/>
      <c r="AG924" s="332"/>
      <c r="AH924" s="332"/>
      <c r="AI924" s="332"/>
      <c r="AJ924" s="332"/>
      <c r="AK924" s="332"/>
      <c r="AL924" s="332"/>
      <c r="AM924" s="332"/>
      <c r="AN924" s="332"/>
      <c r="AO924" s="332"/>
      <c r="AP924" s="332"/>
      <c r="AQ924" s="332"/>
    </row>
    <row r="925" spans="1:43">
      <c r="A925" s="332"/>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c r="Z925" s="332"/>
      <c r="AA925" s="332"/>
      <c r="AB925" s="332"/>
      <c r="AC925" s="332"/>
      <c r="AD925" s="332"/>
      <c r="AE925" s="332"/>
      <c r="AF925" s="332"/>
      <c r="AG925" s="332"/>
      <c r="AH925" s="332"/>
      <c r="AI925" s="332"/>
      <c r="AJ925" s="332"/>
      <c r="AK925" s="332"/>
      <c r="AL925" s="332"/>
      <c r="AM925" s="332"/>
      <c r="AN925" s="332"/>
      <c r="AO925" s="332"/>
      <c r="AP925" s="332"/>
      <c r="AQ925" s="332"/>
    </row>
    <row r="926" spans="1:43">
      <c r="A926" s="332"/>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c r="Z926" s="332"/>
      <c r="AA926" s="332"/>
      <c r="AB926" s="332"/>
      <c r="AC926" s="332"/>
      <c r="AD926" s="332"/>
      <c r="AE926" s="332"/>
      <c r="AF926" s="332"/>
      <c r="AG926" s="332"/>
      <c r="AH926" s="332"/>
      <c r="AI926" s="332"/>
      <c r="AJ926" s="332"/>
      <c r="AK926" s="332"/>
      <c r="AL926" s="332"/>
      <c r="AM926" s="332"/>
      <c r="AN926" s="332"/>
      <c r="AO926" s="332"/>
      <c r="AP926" s="332"/>
      <c r="AQ926" s="332"/>
    </row>
    <row r="927" spans="1:43">
      <c r="A927" s="332"/>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c r="Z927" s="332"/>
      <c r="AA927" s="332"/>
      <c r="AB927" s="332"/>
      <c r="AC927" s="332"/>
      <c r="AD927" s="332"/>
      <c r="AE927" s="332"/>
      <c r="AF927" s="332"/>
      <c r="AG927" s="332"/>
      <c r="AH927" s="332"/>
      <c r="AI927" s="332"/>
      <c r="AJ927" s="332"/>
      <c r="AK927" s="332"/>
      <c r="AL927" s="332"/>
      <c r="AM927" s="332"/>
      <c r="AN927" s="332"/>
      <c r="AO927" s="332"/>
      <c r="AP927" s="332"/>
      <c r="AQ927" s="332"/>
    </row>
    <row r="928" spans="1:43">
      <c r="A928" s="332"/>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c r="AB928" s="332"/>
      <c r="AC928" s="332"/>
      <c r="AD928" s="332"/>
      <c r="AE928" s="332"/>
      <c r="AF928" s="332"/>
      <c r="AG928" s="332"/>
      <c r="AH928" s="332"/>
      <c r="AI928" s="332"/>
      <c r="AJ928" s="332"/>
      <c r="AK928" s="332"/>
      <c r="AL928" s="332"/>
      <c r="AM928" s="332"/>
      <c r="AN928" s="332"/>
      <c r="AO928" s="332"/>
      <c r="AP928" s="332"/>
      <c r="AQ928" s="332"/>
    </row>
    <row r="929" spans="1:43">
      <c r="A929" s="332"/>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332"/>
      <c r="AF929" s="332"/>
      <c r="AG929" s="332"/>
      <c r="AH929" s="332"/>
      <c r="AI929" s="332"/>
      <c r="AJ929" s="332"/>
      <c r="AK929" s="332"/>
      <c r="AL929" s="332"/>
      <c r="AM929" s="332"/>
      <c r="AN929" s="332"/>
      <c r="AO929" s="332"/>
      <c r="AP929" s="332"/>
      <c r="AQ929" s="332"/>
    </row>
    <row r="930" spans="1:43">
      <c r="A930" s="332"/>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c r="AB930" s="332"/>
      <c r="AC930" s="332"/>
      <c r="AD930" s="332"/>
      <c r="AE930" s="332"/>
      <c r="AF930" s="332"/>
      <c r="AG930" s="332"/>
      <c r="AH930" s="332"/>
      <c r="AI930" s="332"/>
      <c r="AJ930" s="332"/>
      <c r="AK930" s="332"/>
      <c r="AL930" s="332"/>
      <c r="AM930" s="332"/>
      <c r="AN930" s="332"/>
      <c r="AO930" s="332"/>
      <c r="AP930" s="332"/>
      <c r="AQ930" s="332"/>
    </row>
    <row r="931" spans="1:43">
      <c r="A931" s="332"/>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c r="Z931" s="332"/>
      <c r="AA931" s="332"/>
      <c r="AB931" s="332"/>
      <c r="AC931" s="332"/>
      <c r="AD931" s="332"/>
      <c r="AE931" s="332"/>
      <c r="AF931" s="332"/>
      <c r="AG931" s="332"/>
      <c r="AH931" s="332"/>
      <c r="AI931" s="332"/>
      <c r="AJ931" s="332"/>
      <c r="AK931" s="332"/>
      <c r="AL931" s="332"/>
      <c r="AM931" s="332"/>
      <c r="AN931" s="332"/>
      <c r="AO931" s="332"/>
      <c r="AP931" s="332"/>
      <c r="AQ931" s="332"/>
    </row>
    <row r="932" spans="1:43">
      <c r="A932" s="332"/>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c r="Z932" s="332"/>
      <c r="AA932" s="332"/>
      <c r="AB932" s="332"/>
      <c r="AC932" s="332"/>
      <c r="AD932" s="332"/>
      <c r="AE932" s="332"/>
      <c r="AF932" s="332"/>
      <c r="AG932" s="332"/>
      <c r="AH932" s="332"/>
      <c r="AI932" s="332"/>
      <c r="AJ932" s="332"/>
      <c r="AK932" s="332"/>
      <c r="AL932" s="332"/>
      <c r="AM932" s="332"/>
      <c r="AN932" s="332"/>
      <c r="AO932" s="332"/>
      <c r="AP932" s="332"/>
      <c r="AQ932" s="332"/>
    </row>
    <row r="933" spans="1:43">
      <c r="A933" s="332"/>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332"/>
      <c r="AE933" s="332"/>
      <c r="AF933" s="332"/>
      <c r="AG933" s="332"/>
      <c r="AH933" s="332"/>
      <c r="AI933" s="332"/>
      <c r="AJ933" s="332"/>
      <c r="AK933" s="332"/>
      <c r="AL933" s="332"/>
      <c r="AM933" s="332"/>
      <c r="AN933" s="332"/>
      <c r="AO933" s="332"/>
      <c r="AP933" s="332"/>
      <c r="AQ933" s="332"/>
    </row>
    <row r="934" spans="1:43">
      <c r="A934" s="332"/>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c r="Z934" s="332"/>
      <c r="AA934" s="332"/>
      <c r="AB934" s="332"/>
      <c r="AC934" s="332"/>
      <c r="AD934" s="332"/>
      <c r="AE934" s="332"/>
      <c r="AF934" s="332"/>
      <c r="AG934" s="332"/>
      <c r="AH934" s="332"/>
      <c r="AI934" s="332"/>
      <c r="AJ934" s="332"/>
      <c r="AK934" s="332"/>
      <c r="AL934" s="332"/>
      <c r="AM934" s="332"/>
      <c r="AN934" s="332"/>
      <c r="AO934" s="332"/>
      <c r="AP934" s="332"/>
      <c r="AQ934" s="332"/>
    </row>
    <row r="935" spans="1:43">
      <c r="A935" s="332"/>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332"/>
      <c r="AE935" s="332"/>
      <c r="AF935" s="332"/>
      <c r="AG935" s="332"/>
      <c r="AH935" s="332"/>
      <c r="AI935" s="332"/>
      <c r="AJ935" s="332"/>
      <c r="AK935" s="332"/>
      <c r="AL935" s="332"/>
      <c r="AM935" s="332"/>
      <c r="AN935" s="332"/>
      <c r="AO935" s="332"/>
      <c r="AP935" s="332"/>
      <c r="AQ935" s="332"/>
    </row>
    <row r="936" spans="1:43">
      <c r="A936" s="332"/>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c r="Z936" s="332"/>
      <c r="AA936" s="332"/>
      <c r="AB936" s="332"/>
      <c r="AC936" s="332"/>
      <c r="AD936" s="332"/>
      <c r="AE936" s="332"/>
      <c r="AF936" s="332"/>
      <c r="AG936" s="332"/>
      <c r="AH936" s="332"/>
      <c r="AI936" s="332"/>
      <c r="AJ936" s="332"/>
      <c r="AK936" s="332"/>
      <c r="AL936" s="332"/>
      <c r="AM936" s="332"/>
      <c r="AN936" s="332"/>
      <c r="AO936" s="332"/>
      <c r="AP936" s="332"/>
      <c r="AQ936" s="332"/>
    </row>
    <row r="937" spans="1:43">
      <c r="A937" s="332"/>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c r="Z937" s="332"/>
      <c r="AA937" s="332"/>
      <c r="AB937" s="332"/>
      <c r="AC937" s="332"/>
      <c r="AD937" s="332"/>
      <c r="AE937" s="332"/>
      <c r="AF937" s="332"/>
      <c r="AG937" s="332"/>
      <c r="AH937" s="332"/>
      <c r="AI937" s="332"/>
      <c r="AJ937" s="332"/>
      <c r="AK937" s="332"/>
      <c r="AL937" s="332"/>
      <c r="AM937" s="332"/>
      <c r="AN937" s="332"/>
      <c r="AO937" s="332"/>
      <c r="AP937" s="332"/>
      <c r="AQ937" s="332"/>
    </row>
    <row r="938" spans="1:43">
      <c r="A938" s="332"/>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c r="Z938" s="332"/>
      <c r="AA938" s="332"/>
      <c r="AB938" s="332"/>
      <c r="AC938" s="332"/>
      <c r="AD938" s="332"/>
      <c r="AE938" s="332"/>
      <c r="AF938" s="332"/>
      <c r="AG938" s="332"/>
      <c r="AH938" s="332"/>
      <c r="AI938" s="332"/>
      <c r="AJ938" s="332"/>
      <c r="AK938" s="332"/>
      <c r="AL938" s="332"/>
      <c r="AM938" s="332"/>
      <c r="AN938" s="332"/>
      <c r="AO938" s="332"/>
      <c r="AP938" s="332"/>
      <c r="AQ938" s="332"/>
    </row>
    <row r="939" spans="1:43">
      <c r="A939" s="332"/>
      <c r="B939" s="332"/>
      <c r="C939" s="332"/>
      <c r="D939" s="332"/>
      <c r="E939" s="332"/>
      <c r="F939" s="332"/>
      <c r="G939" s="332"/>
      <c r="H939" s="332"/>
      <c r="I939" s="332"/>
      <c r="J939" s="332"/>
      <c r="K939" s="332"/>
      <c r="L939" s="332"/>
      <c r="M939" s="332"/>
      <c r="N939" s="332"/>
      <c r="O939" s="332"/>
      <c r="P939" s="332"/>
      <c r="Q939" s="332"/>
      <c r="R939" s="332"/>
      <c r="S939" s="332"/>
      <c r="T939" s="332"/>
      <c r="U939" s="332"/>
      <c r="V939" s="332"/>
      <c r="W939" s="332"/>
      <c r="X939" s="332"/>
      <c r="Y939" s="332"/>
      <c r="Z939" s="332"/>
      <c r="AA939" s="332"/>
      <c r="AB939" s="332"/>
      <c r="AC939" s="332"/>
      <c r="AD939" s="332"/>
      <c r="AE939" s="332"/>
      <c r="AF939" s="332"/>
      <c r="AG939" s="332"/>
      <c r="AH939" s="332"/>
      <c r="AI939" s="332"/>
      <c r="AJ939" s="332"/>
      <c r="AK939" s="332"/>
      <c r="AL939" s="332"/>
      <c r="AM939" s="332"/>
      <c r="AN939" s="332"/>
      <c r="AO939" s="332"/>
      <c r="AP939" s="332"/>
      <c r="AQ939" s="332"/>
    </row>
    <row r="940" spans="1:43">
      <c r="A940" s="332"/>
      <c r="B940" s="332"/>
      <c r="C940" s="332"/>
      <c r="D940" s="332"/>
      <c r="E940" s="332"/>
      <c r="F940" s="332"/>
      <c r="G940" s="332"/>
      <c r="H940" s="332"/>
      <c r="I940" s="332"/>
      <c r="J940" s="332"/>
      <c r="K940" s="332"/>
      <c r="L940" s="332"/>
      <c r="M940" s="332"/>
      <c r="N940" s="332"/>
      <c r="O940" s="332"/>
      <c r="P940" s="332"/>
      <c r="Q940" s="332"/>
      <c r="R940" s="332"/>
      <c r="S940" s="332"/>
      <c r="T940" s="332"/>
      <c r="U940" s="332"/>
      <c r="V940" s="332"/>
      <c r="W940" s="332"/>
      <c r="X940" s="332"/>
      <c r="Y940" s="332"/>
      <c r="Z940" s="332"/>
      <c r="AA940" s="332"/>
      <c r="AB940" s="332"/>
      <c r="AC940" s="332"/>
      <c r="AD940" s="332"/>
      <c r="AE940" s="332"/>
      <c r="AF940" s="332"/>
      <c r="AG940" s="332"/>
      <c r="AH940" s="332"/>
      <c r="AI940" s="332"/>
      <c r="AJ940" s="332"/>
      <c r="AK940" s="332"/>
      <c r="AL940" s="332"/>
      <c r="AM940" s="332"/>
      <c r="AN940" s="332"/>
      <c r="AO940" s="332"/>
      <c r="AP940" s="332"/>
      <c r="AQ940" s="332"/>
    </row>
    <row r="941" spans="1:43">
      <c r="A941" s="332"/>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c r="Z941" s="332"/>
      <c r="AA941" s="332"/>
      <c r="AB941" s="332"/>
      <c r="AC941" s="332"/>
      <c r="AD941" s="332"/>
      <c r="AE941" s="332"/>
      <c r="AF941" s="332"/>
      <c r="AG941" s="332"/>
      <c r="AH941" s="332"/>
      <c r="AI941" s="332"/>
      <c r="AJ941" s="332"/>
      <c r="AK941" s="332"/>
      <c r="AL941" s="332"/>
      <c r="AM941" s="332"/>
      <c r="AN941" s="332"/>
      <c r="AO941" s="332"/>
      <c r="AP941" s="332"/>
      <c r="AQ941" s="332"/>
    </row>
    <row r="942" spans="1:43">
      <c r="A942" s="332"/>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c r="Z942" s="332"/>
      <c r="AA942" s="332"/>
      <c r="AB942" s="332"/>
      <c r="AC942" s="332"/>
      <c r="AD942" s="332"/>
      <c r="AE942" s="332"/>
      <c r="AF942" s="332"/>
      <c r="AG942" s="332"/>
      <c r="AH942" s="332"/>
      <c r="AI942" s="332"/>
      <c r="AJ942" s="332"/>
      <c r="AK942" s="332"/>
      <c r="AL942" s="332"/>
      <c r="AM942" s="332"/>
      <c r="AN942" s="332"/>
      <c r="AO942" s="332"/>
      <c r="AP942" s="332"/>
      <c r="AQ942" s="332"/>
    </row>
    <row r="943" spans="1:43">
      <c r="A943" s="332"/>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c r="Z943" s="332"/>
      <c r="AA943" s="332"/>
      <c r="AB943" s="332"/>
      <c r="AC943" s="332"/>
      <c r="AD943" s="332"/>
      <c r="AE943" s="332"/>
      <c r="AF943" s="332"/>
      <c r="AG943" s="332"/>
      <c r="AH943" s="332"/>
      <c r="AI943" s="332"/>
      <c r="AJ943" s="332"/>
      <c r="AK943" s="332"/>
      <c r="AL943" s="332"/>
      <c r="AM943" s="332"/>
      <c r="AN943" s="332"/>
      <c r="AO943" s="332"/>
      <c r="AP943" s="332"/>
      <c r="AQ943" s="332"/>
    </row>
    <row r="944" spans="1:43">
      <c r="A944" s="332"/>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c r="Z944" s="332"/>
      <c r="AA944" s="332"/>
      <c r="AB944" s="332"/>
      <c r="AC944" s="332"/>
      <c r="AD944" s="332"/>
      <c r="AE944" s="332"/>
      <c r="AF944" s="332"/>
      <c r="AG944" s="332"/>
      <c r="AH944" s="332"/>
      <c r="AI944" s="332"/>
      <c r="AJ944" s="332"/>
      <c r="AK944" s="332"/>
      <c r="AL944" s="332"/>
      <c r="AM944" s="332"/>
      <c r="AN944" s="332"/>
      <c r="AO944" s="332"/>
      <c r="AP944" s="332"/>
      <c r="AQ944" s="332"/>
    </row>
    <row r="945" spans="1:43">
      <c r="A945" s="332"/>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c r="Z945" s="332"/>
      <c r="AA945" s="332"/>
      <c r="AB945" s="332"/>
      <c r="AC945" s="332"/>
      <c r="AD945" s="332"/>
      <c r="AE945" s="332"/>
      <c r="AF945" s="332"/>
      <c r="AG945" s="332"/>
      <c r="AH945" s="332"/>
      <c r="AI945" s="332"/>
      <c r="AJ945" s="332"/>
      <c r="AK945" s="332"/>
      <c r="AL945" s="332"/>
      <c r="AM945" s="332"/>
      <c r="AN945" s="332"/>
      <c r="AO945" s="332"/>
      <c r="AP945" s="332"/>
      <c r="AQ945" s="332"/>
    </row>
    <row r="946" spans="1:43">
      <c r="A946" s="332"/>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c r="Z946" s="332"/>
      <c r="AA946" s="332"/>
      <c r="AB946" s="332"/>
      <c r="AC946" s="332"/>
      <c r="AD946" s="332"/>
      <c r="AE946" s="332"/>
      <c r="AF946" s="332"/>
      <c r="AG946" s="332"/>
      <c r="AH946" s="332"/>
      <c r="AI946" s="332"/>
      <c r="AJ946" s="332"/>
      <c r="AK946" s="332"/>
      <c r="AL946" s="332"/>
      <c r="AM946" s="332"/>
      <c r="AN946" s="332"/>
      <c r="AO946" s="332"/>
      <c r="AP946" s="332"/>
      <c r="AQ946" s="332"/>
    </row>
    <row r="947" spans="1:43">
      <c r="A947" s="332"/>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c r="Z947" s="332"/>
      <c r="AA947" s="332"/>
      <c r="AB947" s="332"/>
      <c r="AC947" s="332"/>
      <c r="AD947" s="332"/>
      <c r="AE947" s="332"/>
      <c r="AF947" s="332"/>
      <c r="AG947" s="332"/>
      <c r="AH947" s="332"/>
      <c r="AI947" s="332"/>
      <c r="AJ947" s="332"/>
      <c r="AK947" s="332"/>
      <c r="AL947" s="332"/>
      <c r="AM947" s="332"/>
      <c r="AN947" s="332"/>
      <c r="AO947" s="332"/>
      <c r="AP947" s="332"/>
      <c r="AQ947" s="332"/>
    </row>
    <row r="948" spans="1:43">
      <c r="A948" s="332"/>
      <c r="B948" s="332"/>
      <c r="C948" s="332"/>
      <c r="D948" s="332"/>
      <c r="E948" s="332"/>
      <c r="F948" s="332"/>
      <c r="G948" s="332"/>
      <c r="H948" s="332"/>
      <c r="I948" s="332"/>
      <c r="J948" s="332"/>
      <c r="K948" s="332"/>
      <c r="L948" s="332"/>
      <c r="M948" s="332"/>
      <c r="N948" s="332"/>
      <c r="O948" s="332"/>
      <c r="P948" s="332"/>
      <c r="Q948" s="332"/>
      <c r="R948" s="332"/>
      <c r="S948" s="332"/>
      <c r="T948" s="332"/>
      <c r="U948" s="332"/>
      <c r="V948" s="332"/>
      <c r="W948" s="332"/>
      <c r="X948" s="332"/>
      <c r="Y948" s="332"/>
      <c r="Z948" s="332"/>
      <c r="AA948" s="332"/>
      <c r="AB948" s="332"/>
      <c r="AC948" s="332"/>
      <c r="AD948" s="332"/>
      <c r="AE948" s="332"/>
      <c r="AF948" s="332"/>
      <c r="AG948" s="332"/>
      <c r="AH948" s="332"/>
      <c r="AI948" s="332"/>
      <c r="AJ948" s="332"/>
      <c r="AK948" s="332"/>
      <c r="AL948" s="332"/>
      <c r="AM948" s="332"/>
      <c r="AN948" s="332"/>
      <c r="AO948" s="332"/>
      <c r="AP948" s="332"/>
      <c r="AQ948" s="332"/>
    </row>
    <row r="949" spans="1:43">
      <c r="A949" s="332"/>
      <c r="B949" s="332"/>
      <c r="C949" s="332"/>
      <c r="D949" s="332"/>
      <c r="E949" s="332"/>
      <c r="F949" s="332"/>
      <c r="G949" s="332"/>
      <c r="H949" s="332"/>
      <c r="I949" s="332"/>
      <c r="J949" s="332"/>
      <c r="K949" s="332"/>
      <c r="L949" s="332"/>
      <c r="M949" s="332"/>
      <c r="N949" s="332"/>
      <c r="O949" s="332"/>
      <c r="P949" s="332"/>
      <c r="Q949" s="332"/>
      <c r="R949" s="332"/>
      <c r="S949" s="332"/>
      <c r="T949" s="332"/>
      <c r="U949" s="332"/>
      <c r="V949" s="332"/>
      <c r="W949" s="332"/>
      <c r="X949" s="332"/>
      <c r="Y949" s="332"/>
      <c r="Z949" s="332"/>
      <c r="AA949" s="332"/>
      <c r="AB949" s="332"/>
      <c r="AC949" s="332"/>
      <c r="AD949" s="332"/>
      <c r="AE949" s="332"/>
      <c r="AF949" s="332"/>
      <c r="AG949" s="332"/>
      <c r="AH949" s="332"/>
      <c r="AI949" s="332"/>
      <c r="AJ949" s="332"/>
      <c r="AK949" s="332"/>
      <c r="AL949" s="332"/>
      <c r="AM949" s="332"/>
      <c r="AN949" s="332"/>
      <c r="AO949" s="332"/>
      <c r="AP949" s="332"/>
      <c r="AQ949" s="332"/>
    </row>
    <row r="950" spans="1:43">
      <c r="A950" s="332"/>
      <c r="B950" s="332"/>
      <c r="C950" s="332"/>
      <c r="D950" s="332"/>
      <c r="E950" s="332"/>
      <c r="F950" s="332"/>
      <c r="G950" s="332"/>
      <c r="H950" s="332"/>
      <c r="I950" s="332"/>
      <c r="J950" s="332"/>
      <c r="K950" s="332"/>
      <c r="L950" s="332"/>
      <c r="M950" s="332"/>
      <c r="N950" s="332"/>
      <c r="O950" s="332"/>
      <c r="P950" s="332"/>
      <c r="Q950" s="332"/>
      <c r="R950" s="332"/>
      <c r="S950" s="332"/>
      <c r="T950" s="332"/>
      <c r="U950" s="332"/>
      <c r="V950" s="332"/>
      <c r="W950" s="332"/>
      <c r="X950" s="332"/>
      <c r="Y950" s="332"/>
      <c r="Z950" s="332"/>
      <c r="AA950" s="332"/>
      <c r="AB950" s="332"/>
      <c r="AC950" s="332"/>
      <c r="AD950" s="332"/>
      <c r="AE950" s="332"/>
      <c r="AF950" s="332"/>
      <c r="AG950" s="332"/>
      <c r="AH950" s="332"/>
      <c r="AI950" s="332"/>
      <c r="AJ950" s="332"/>
      <c r="AK950" s="332"/>
      <c r="AL950" s="332"/>
      <c r="AM950" s="332"/>
      <c r="AN950" s="332"/>
      <c r="AO950" s="332"/>
      <c r="AP950" s="332"/>
      <c r="AQ950" s="332"/>
    </row>
    <row r="951" spans="1:43">
      <c r="A951" s="332"/>
      <c r="B951" s="332"/>
      <c r="C951" s="332"/>
      <c r="D951" s="332"/>
      <c r="E951" s="332"/>
      <c r="F951" s="332"/>
      <c r="G951" s="332"/>
      <c r="H951" s="332"/>
      <c r="I951" s="332"/>
      <c r="J951" s="332"/>
      <c r="K951" s="332"/>
      <c r="L951" s="332"/>
      <c r="M951" s="332"/>
      <c r="N951" s="332"/>
      <c r="O951" s="332"/>
      <c r="P951" s="332"/>
      <c r="Q951" s="332"/>
      <c r="R951" s="332"/>
      <c r="S951" s="332"/>
      <c r="T951" s="332"/>
      <c r="U951" s="332"/>
      <c r="V951" s="332"/>
      <c r="W951" s="332"/>
      <c r="X951" s="332"/>
      <c r="Y951" s="332"/>
      <c r="Z951" s="332"/>
      <c r="AA951" s="332"/>
      <c r="AB951" s="332"/>
      <c r="AC951" s="332"/>
      <c r="AD951" s="332"/>
      <c r="AE951" s="332"/>
      <c r="AF951" s="332"/>
      <c r="AG951" s="332"/>
      <c r="AH951" s="332"/>
      <c r="AI951" s="332"/>
      <c r="AJ951" s="332"/>
      <c r="AK951" s="332"/>
      <c r="AL951" s="332"/>
      <c r="AM951" s="332"/>
      <c r="AN951" s="332"/>
      <c r="AO951" s="332"/>
      <c r="AP951" s="332"/>
      <c r="AQ951" s="332"/>
    </row>
    <row r="952" spans="1:43">
      <c r="A952" s="332"/>
      <c r="B952" s="332"/>
      <c r="C952" s="332"/>
      <c r="D952" s="332"/>
      <c r="E952" s="332"/>
      <c r="F952" s="332"/>
      <c r="G952" s="332"/>
      <c r="H952" s="332"/>
      <c r="I952" s="332"/>
      <c r="J952" s="332"/>
      <c r="K952" s="332"/>
      <c r="L952" s="332"/>
      <c r="M952" s="332"/>
      <c r="N952" s="332"/>
      <c r="O952" s="332"/>
      <c r="P952" s="332"/>
      <c r="Q952" s="332"/>
      <c r="R952" s="332"/>
      <c r="S952" s="332"/>
      <c r="T952" s="332"/>
      <c r="U952" s="332"/>
      <c r="V952" s="332"/>
      <c r="W952" s="332"/>
      <c r="X952" s="332"/>
      <c r="Y952" s="332"/>
      <c r="Z952" s="332"/>
      <c r="AA952" s="332"/>
      <c r="AB952" s="332"/>
      <c r="AC952" s="332"/>
      <c r="AD952" s="332"/>
      <c r="AE952" s="332"/>
      <c r="AF952" s="332"/>
      <c r="AG952" s="332"/>
      <c r="AH952" s="332"/>
      <c r="AI952" s="332"/>
      <c r="AJ952" s="332"/>
      <c r="AK952" s="332"/>
      <c r="AL952" s="332"/>
      <c r="AM952" s="332"/>
      <c r="AN952" s="332"/>
      <c r="AO952" s="332"/>
      <c r="AP952" s="332"/>
      <c r="AQ952" s="332"/>
    </row>
    <row r="953" spans="1:43">
      <c r="A953" s="332"/>
      <c r="B953" s="332"/>
      <c r="C953" s="332"/>
      <c r="D953" s="332"/>
      <c r="E953" s="332"/>
      <c r="F953" s="332"/>
      <c r="G953" s="332"/>
      <c r="H953" s="332"/>
      <c r="I953" s="332"/>
      <c r="J953" s="332"/>
      <c r="K953" s="332"/>
      <c r="L953" s="332"/>
      <c r="M953" s="332"/>
      <c r="N953" s="332"/>
      <c r="O953" s="332"/>
      <c r="P953" s="332"/>
      <c r="Q953" s="332"/>
      <c r="R953" s="332"/>
      <c r="S953" s="332"/>
      <c r="T953" s="332"/>
      <c r="U953" s="332"/>
      <c r="V953" s="332"/>
      <c r="W953" s="332"/>
      <c r="X953" s="332"/>
      <c r="Y953" s="332"/>
      <c r="Z953" s="332"/>
      <c r="AA953" s="332"/>
      <c r="AB953" s="332"/>
      <c r="AC953" s="332"/>
      <c r="AD953" s="332"/>
      <c r="AE953" s="332"/>
      <c r="AF953" s="332"/>
      <c r="AG953" s="332"/>
      <c r="AH953" s="332"/>
      <c r="AI953" s="332"/>
      <c r="AJ953" s="332"/>
      <c r="AK953" s="332"/>
      <c r="AL953" s="332"/>
      <c r="AM953" s="332"/>
      <c r="AN953" s="332"/>
      <c r="AO953" s="332"/>
      <c r="AP953" s="332"/>
      <c r="AQ953" s="332"/>
    </row>
    <row r="954" spans="1:43">
      <c r="A954" s="332"/>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c r="Z954" s="332"/>
      <c r="AA954" s="332"/>
      <c r="AB954" s="332"/>
      <c r="AC954" s="332"/>
      <c r="AD954" s="332"/>
      <c r="AE954" s="332"/>
      <c r="AF954" s="332"/>
      <c r="AG954" s="332"/>
      <c r="AH954" s="332"/>
      <c r="AI954" s="332"/>
      <c r="AJ954" s="332"/>
      <c r="AK954" s="332"/>
      <c r="AL954" s="332"/>
      <c r="AM954" s="332"/>
      <c r="AN954" s="332"/>
      <c r="AO954" s="332"/>
      <c r="AP954" s="332"/>
      <c r="AQ954" s="332"/>
    </row>
    <row r="955" spans="1:43">
      <c r="A955" s="332"/>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c r="Z955" s="332"/>
      <c r="AA955" s="332"/>
      <c r="AB955" s="332"/>
      <c r="AC955" s="332"/>
      <c r="AD955" s="332"/>
      <c r="AE955" s="332"/>
      <c r="AF955" s="332"/>
      <c r="AG955" s="332"/>
      <c r="AH955" s="332"/>
      <c r="AI955" s="332"/>
      <c r="AJ955" s="332"/>
      <c r="AK955" s="332"/>
      <c r="AL955" s="332"/>
      <c r="AM955" s="332"/>
      <c r="AN955" s="332"/>
      <c r="AO955" s="332"/>
      <c r="AP955" s="332"/>
      <c r="AQ955" s="332"/>
    </row>
    <row r="956" spans="1:43">
      <c r="A956" s="332"/>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c r="Z956" s="332"/>
      <c r="AA956" s="332"/>
      <c r="AB956" s="332"/>
      <c r="AC956" s="332"/>
      <c r="AD956" s="332"/>
      <c r="AE956" s="332"/>
      <c r="AF956" s="332"/>
      <c r="AG956" s="332"/>
      <c r="AH956" s="332"/>
      <c r="AI956" s="332"/>
      <c r="AJ956" s="332"/>
      <c r="AK956" s="332"/>
      <c r="AL956" s="332"/>
      <c r="AM956" s="332"/>
      <c r="AN956" s="332"/>
      <c r="AO956" s="332"/>
      <c r="AP956" s="332"/>
      <c r="AQ956" s="332"/>
    </row>
    <row r="957" spans="1:43">
      <c r="A957" s="332"/>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c r="Z957" s="332"/>
      <c r="AA957" s="332"/>
      <c r="AB957" s="332"/>
      <c r="AC957" s="332"/>
      <c r="AD957" s="332"/>
      <c r="AE957" s="332"/>
      <c r="AF957" s="332"/>
      <c r="AG957" s="332"/>
      <c r="AH957" s="332"/>
      <c r="AI957" s="332"/>
      <c r="AJ957" s="332"/>
      <c r="AK957" s="332"/>
      <c r="AL957" s="332"/>
      <c r="AM957" s="332"/>
      <c r="AN957" s="332"/>
      <c r="AO957" s="332"/>
      <c r="AP957" s="332"/>
      <c r="AQ957" s="332"/>
    </row>
    <row r="958" spans="1:43">
      <c r="A958" s="332"/>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c r="Z958" s="332"/>
      <c r="AA958" s="332"/>
      <c r="AB958" s="332"/>
      <c r="AC958" s="332"/>
      <c r="AD958" s="332"/>
      <c r="AE958" s="332"/>
      <c r="AF958" s="332"/>
      <c r="AG958" s="332"/>
      <c r="AH958" s="332"/>
      <c r="AI958" s="332"/>
      <c r="AJ958" s="332"/>
      <c r="AK958" s="332"/>
      <c r="AL958" s="332"/>
      <c r="AM958" s="332"/>
      <c r="AN958" s="332"/>
      <c r="AO958" s="332"/>
      <c r="AP958" s="332"/>
      <c r="AQ958" s="332"/>
    </row>
    <row r="959" spans="1:43">
      <c r="A959" s="332"/>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c r="Z959" s="332"/>
      <c r="AA959" s="332"/>
      <c r="AB959" s="332"/>
      <c r="AC959" s="332"/>
      <c r="AD959" s="332"/>
      <c r="AE959" s="332"/>
      <c r="AF959" s="332"/>
      <c r="AG959" s="332"/>
      <c r="AH959" s="332"/>
      <c r="AI959" s="332"/>
      <c r="AJ959" s="332"/>
      <c r="AK959" s="332"/>
      <c r="AL959" s="332"/>
      <c r="AM959" s="332"/>
      <c r="AN959" s="332"/>
      <c r="AO959" s="332"/>
      <c r="AP959" s="332"/>
      <c r="AQ959" s="332"/>
    </row>
    <row r="960" spans="1:43">
      <c r="A960" s="332"/>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c r="Z960" s="332"/>
      <c r="AA960" s="332"/>
      <c r="AB960" s="332"/>
      <c r="AC960" s="332"/>
      <c r="AD960" s="332"/>
      <c r="AE960" s="332"/>
      <c r="AF960" s="332"/>
      <c r="AG960" s="332"/>
      <c r="AH960" s="332"/>
      <c r="AI960" s="332"/>
      <c r="AJ960" s="332"/>
      <c r="AK960" s="332"/>
      <c r="AL960" s="332"/>
      <c r="AM960" s="332"/>
      <c r="AN960" s="332"/>
      <c r="AO960" s="332"/>
      <c r="AP960" s="332"/>
      <c r="AQ960" s="332"/>
    </row>
    <row r="961" spans="1:43">
      <c r="A961" s="332"/>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c r="Z961" s="332"/>
      <c r="AA961" s="332"/>
      <c r="AB961" s="332"/>
      <c r="AC961" s="332"/>
      <c r="AD961" s="332"/>
      <c r="AE961" s="332"/>
      <c r="AF961" s="332"/>
      <c r="AG961" s="332"/>
      <c r="AH961" s="332"/>
      <c r="AI961" s="332"/>
      <c r="AJ961" s="332"/>
      <c r="AK961" s="332"/>
      <c r="AL961" s="332"/>
      <c r="AM961" s="332"/>
      <c r="AN961" s="332"/>
      <c r="AO961" s="332"/>
      <c r="AP961" s="332"/>
      <c r="AQ961" s="332"/>
    </row>
    <row r="962" spans="1:43">
      <c r="A962" s="332"/>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2"/>
      <c r="AA962" s="332"/>
      <c r="AB962" s="332"/>
      <c r="AC962" s="332"/>
      <c r="AD962" s="332"/>
      <c r="AE962" s="332"/>
      <c r="AF962" s="332"/>
      <c r="AG962" s="332"/>
      <c r="AH962" s="332"/>
      <c r="AI962" s="332"/>
      <c r="AJ962" s="332"/>
      <c r="AK962" s="332"/>
      <c r="AL962" s="332"/>
      <c r="AM962" s="332"/>
      <c r="AN962" s="332"/>
      <c r="AO962" s="332"/>
      <c r="AP962" s="332"/>
      <c r="AQ962" s="332"/>
    </row>
    <row r="963" spans="1:43">
      <c r="A963" s="332"/>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c r="Z963" s="332"/>
      <c r="AA963" s="332"/>
      <c r="AB963" s="332"/>
      <c r="AC963" s="332"/>
      <c r="AD963" s="332"/>
      <c r="AE963" s="332"/>
      <c r="AF963" s="332"/>
      <c r="AG963" s="332"/>
      <c r="AH963" s="332"/>
      <c r="AI963" s="332"/>
      <c r="AJ963" s="332"/>
      <c r="AK963" s="332"/>
      <c r="AL963" s="332"/>
      <c r="AM963" s="332"/>
      <c r="AN963" s="332"/>
      <c r="AO963" s="332"/>
      <c r="AP963" s="332"/>
      <c r="AQ963" s="332"/>
    </row>
    <row r="964" spans="1:43">
      <c r="A964" s="332"/>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c r="Z964" s="332"/>
      <c r="AA964" s="332"/>
      <c r="AB964" s="332"/>
      <c r="AC964" s="332"/>
      <c r="AD964" s="332"/>
      <c r="AE964" s="332"/>
      <c r="AF964" s="332"/>
      <c r="AG964" s="332"/>
      <c r="AH964" s="332"/>
      <c r="AI964" s="332"/>
      <c r="AJ964" s="332"/>
      <c r="AK964" s="332"/>
      <c r="AL964" s="332"/>
      <c r="AM964" s="332"/>
      <c r="AN964" s="332"/>
      <c r="AO964" s="332"/>
      <c r="AP964" s="332"/>
      <c r="AQ964" s="332"/>
    </row>
    <row r="965" spans="1:43">
      <c r="A965" s="332"/>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c r="Z965" s="332"/>
      <c r="AA965" s="332"/>
      <c r="AB965" s="332"/>
      <c r="AC965" s="332"/>
      <c r="AD965" s="332"/>
      <c r="AE965" s="332"/>
      <c r="AF965" s="332"/>
      <c r="AG965" s="332"/>
      <c r="AH965" s="332"/>
      <c r="AI965" s="332"/>
      <c r="AJ965" s="332"/>
      <c r="AK965" s="332"/>
      <c r="AL965" s="332"/>
      <c r="AM965" s="332"/>
      <c r="AN965" s="332"/>
      <c r="AO965" s="332"/>
      <c r="AP965" s="332"/>
      <c r="AQ965" s="332"/>
    </row>
    <row r="966" spans="1:43">
      <c r="A966" s="332"/>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c r="Z966" s="332"/>
      <c r="AA966" s="332"/>
      <c r="AB966" s="332"/>
      <c r="AC966" s="332"/>
      <c r="AD966" s="332"/>
      <c r="AE966" s="332"/>
      <c r="AF966" s="332"/>
      <c r="AG966" s="332"/>
      <c r="AH966" s="332"/>
      <c r="AI966" s="332"/>
      <c r="AJ966" s="332"/>
      <c r="AK966" s="332"/>
      <c r="AL966" s="332"/>
      <c r="AM966" s="332"/>
      <c r="AN966" s="332"/>
      <c r="AO966" s="332"/>
      <c r="AP966" s="332"/>
      <c r="AQ966" s="332"/>
    </row>
    <row r="967" spans="1:43">
      <c r="A967" s="332"/>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c r="Z967" s="332"/>
      <c r="AA967" s="332"/>
      <c r="AB967" s="332"/>
      <c r="AC967" s="332"/>
      <c r="AD967" s="332"/>
      <c r="AE967" s="332"/>
      <c r="AF967" s="332"/>
      <c r="AG967" s="332"/>
      <c r="AH967" s="332"/>
      <c r="AI967" s="332"/>
      <c r="AJ967" s="332"/>
      <c r="AK967" s="332"/>
      <c r="AL967" s="332"/>
      <c r="AM967" s="332"/>
      <c r="AN967" s="332"/>
      <c r="AO967" s="332"/>
      <c r="AP967" s="332"/>
      <c r="AQ967" s="332"/>
    </row>
    <row r="968" spans="1:43">
      <c r="A968" s="332"/>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c r="Z968" s="332"/>
      <c r="AA968" s="332"/>
      <c r="AB968" s="332"/>
      <c r="AC968" s="332"/>
      <c r="AD968" s="332"/>
      <c r="AE968" s="332"/>
      <c r="AF968" s="332"/>
      <c r="AG968" s="332"/>
      <c r="AH968" s="332"/>
      <c r="AI968" s="332"/>
      <c r="AJ968" s="332"/>
      <c r="AK968" s="332"/>
      <c r="AL968" s="332"/>
      <c r="AM968" s="332"/>
      <c r="AN968" s="332"/>
      <c r="AO968" s="332"/>
      <c r="AP968" s="332"/>
      <c r="AQ968" s="332"/>
    </row>
    <row r="969" spans="1:43">
      <c r="A969" s="332"/>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c r="Z969" s="332"/>
      <c r="AA969" s="332"/>
      <c r="AB969" s="332"/>
      <c r="AC969" s="332"/>
      <c r="AD969" s="332"/>
      <c r="AE969" s="332"/>
      <c r="AF969" s="332"/>
      <c r="AG969" s="332"/>
      <c r="AH969" s="332"/>
      <c r="AI969" s="332"/>
      <c r="AJ969" s="332"/>
      <c r="AK969" s="332"/>
      <c r="AL969" s="332"/>
      <c r="AM969" s="332"/>
      <c r="AN969" s="332"/>
      <c r="AO969" s="332"/>
      <c r="AP969" s="332"/>
      <c r="AQ969" s="332"/>
    </row>
    <row r="970" spans="1:43">
      <c r="A970" s="332"/>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c r="Z970" s="332"/>
      <c r="AA970" s="332"/>
      <c r="AB970" s="332"/>
      <c r="AC970" s="332"/>
      <c r="AD970" s="332"/>
      <c r="AE970" s="332"/>
      <c r="AF970" s="332"/>
      <c r="AG970" s="332"/>
      <c r="AH970" s="332"/>
      <c r="AI970" s="332"/>
      <c r="AJ970" s="332"/>
      <c r="AK970" s="332"/>
      <c r="AL970" s="332"/>
      <c r="AM970" s="332"/>
      <c r="AN970" s="332"/>
      <c r="AO970" s="332"/>
      <c r="AP970" s="332"/>
      <c r="AQ970" s="332"/>
    </row>
    <row r="971" spans="1:43">
      <c r="A971" s="332"/>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c r="Z971" s="332"/>
      <c r="AA971" s="332"/>
      <c r="AB971" s="332"/>
      <c r="AC971" s="332"/>
      <c r="AD971" s="332"/>
      <c r="AE971" s="332"/>
      <c r="AF971" s="332"/>
      <c r="AG971" s="332"/>
      <c r="AH971" s="332"/>
      <c r="AI971" s="332"/>
      <c r="AJ971" s="332"/>
      <c r="AK971" s="332"/>
      <c r="AL971" s="332"/>
      <c r="AM971" s="332"/>
      <c r="AN971" s="332"/>
      <c r="AO971" s="332"/>
      <c r="AP971" s="332"/>
      <c r="AQ971" s="332"/>
    </row>
    <row r="972" spans="1:43">
      <c r="A972" s="332"/>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c r="Z972" s="332"/>
      <c r="AA972" s="332"/>
      <c r="AB972" s="332"/>
      <c r="AC972" s="332"/>
      <c r="AD972" s="332"/>
      <c r="AE972" s="332"/>
      <c r="AF972" s="332"/>
      <c r="AG972" s="332"/>
      <c r="AH972" s="332"/>
      <c r="AI972" s="332"/>
      <c r="AJ972" s="332"/>
      <c r="AK972" s="332"/>
      <c r="AL972" s="332"/>
      <c r="AM972" s="332"/>
      <c r="AN972" s="332"/>
      <c r="AO972" s="332"/>
      <c r="AP972" s="332"/>
      <c r="AQ972" s="332"/>
    </row>
    <row r="973" spans="1:43">
      <c r="A973" s="332"/>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c r="Z973" s="332"/>
      <c r="AA973" s="332"/>
      <c r="AB973" s="332"/>
      <c r="AC973" s="332"/>
      <c r="AD973" s="332"/>
      <c r="AE973" s="332"/>
      <c r="AF973" s="332"/>
      <c r="AG973" s="332"/>
      <c r="AH973" s="332"/>
      <c r="AI973" s="332"/>
      <c r="AJ973" s="332"/>
      <c r="AK973" s="332"/>
      <c r="AL973" s="332"/>
      <c r="AM973" s="332"/>
      <c r="AN973" s="332"/>
      <c r="AO973" s="332"/>
      <c r="AP973" s="332"/>
      <c r="AQ973" s="332"/>
    </row>
    <row r="974" spans="1:43">
      <c r="A974" s="332"/>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c r="Z974" s="332"/>
      <c r="AA974" s="332"/>
      <c r="AB974" s="332"/>
      <c r="AC974" s="332"/>
      <c r="AD974" s="332"/>
      <c r="AE974" s="332"/>
      <c r="AF974" s="332"/>
      <c r="AG974" s="332"/>
      <c r="AH974" s="332"/>
      <c r="AI974" s="332"/>
      <c r="AJ974" s="332"/>
      <c r="AK974" s="332"/>
      <c r="AL974" s="332"/>
      <c r="AM974" s="332"/>
      <c r="AN974" s="332"/>
      <c r="AO974" s="332"/>
      <c r="AP974" s="332"/>
      <c r="AQ974" s="332"/>
    </row>
    <row r="975" spans="1:43">
      <c r="A975" s="332"/>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c r="Z975" s="332"/>
      <c r="AA975" s="332"/>
      <c r="AB975" s="332"/>
      <c r="AC975" s="332"/>
      <c r="AD975" s="332"/>
      <c r="AE975" s="332"/>
      <c r="AF975" s="332"/>
      <c r="AG975" s="332"/>
      <c r="AH975" s="332"/>
      <c r="AI975" s="332"/>
      <c r="AJ975" s="332"/>
      <c r="AK975" s="332"/>
      <c r="AL975" s="332"/>
      <c r="AM975" s="332"/>
      <c r="AN975" s="332"/>
      <c r="AO975" s="332"/>
      <c r="AP975" s="332"/>
      <c r="AQ975" s="332"/>
    </row>
  </sheetData>
  <mergeCells count="40">
    <mergeCell ref="U96:V96"/>
    <mergeCell ref="B84:B91"/>
    <mergeCell ref="C84:C88"/>
    <mergeCell ref="C89:C90"/>
    <mergeCell ref="B93:B94"/>
    <mergeCell ref="C93:C95"/>
    <mergeCell ref="L96:M96"/>
    <mergeCell ref="B29:B78"/>
    <mergeCell ref="C29:C78"/>
    <mergeCell ref="B79:B80"/>
    <mergeCell ref="C79:C80"/>
    <mergeCell ref="B81:B83"/>
    <mergeCell ref="C81:C83"/>
    <mergeCell ref="B16:B28"/>
    <mergeCell ref="C16:C18"/>
    <mergeCell ref="C19:C20"/>
    <mergeCell ref="C21:C23"/>
    <mergeCell ref="C24:C25"/>
    <mergeCell ref="C26:C27"/>
    <mergeCell ref="AN5:AO5"/>
    <mergeCell ref="B7:B15"/>
    <mergeCell ref="C7:C8"/>
    <mergeCell ref="C9:C10"/>
    <mergeCell ref="C11:C12"/>
    <mergeCell ref="C13:C14"/>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E43">
    <cfRule type="colorScale" priority="54">
      <colorScale>
        <cfvo type="min"/>
        <cfvo type="max"/>
        <color rgb="FF57BB8A"/>
        <color rgb="FFFFFFFF"/>
      </colorScale>
    </cfRule>
  </conditionalFormatting>
  <conditionalFormatting sqref="E44:E48 E95 E7:E42 E50:E58 E60:E69 E73:E93">
    <cfRule type="colorScale" priority="65">
      <colorScale>
        <cfvo type="min"/>
        <cfvo type="max"/>
        <color rgb="FF57BB8A"/>
        <color rgb="FFFFFFFF"/>
      </colorScale>
    </cfRule>
  </conditionalFormatting>
  <conditionalFormatting sqref="E49">
    <cfRule type="colorScale" priority="56">
      <colorScale>
        <cfvo type="min"/>
        <cfvo type="max"/>
        <color rgb="FF57BB8A"/>
        <color rgb="FFFFFFFF"/>
      </colorScale>
    </cfRule>
  </conditionalFormatting>
  <conditionalFormatting sqref="E59">
    <cfRule type="colorScale" priority="58">
      <colorScale>
        <cfvo type="min"/>
        <cfvo type="max"/>
        <color rgb="FF57BB8A"/>
        <color rgb="FFFFFFFF"/>
      </colorScale>
    </cfRule>
  </conditionalFormatting>
  <conditionalFormatting sqref="E70">
    <cfRule type="colorScale" priority="60">
      <colorScale>
        <cfvo type="min"/>
        <cfvo type="max"/>
        <color rgb="FF57BB8A"/>
        <color rgb="FFFFFFFF"/>
      </colorScale>
    </cfRule>
  </conditionalFormatting>
  <conditionalFormatting sqref="E71">
    <cfRule type="colorScale" priority="62">
      <colorScale>
        <cfvo type="min"/>
        <cfvo type="max"/>
        <color rgb="FF57BB8A"/>
        <color rgb="FFFFFFFF"/>
      </colorScale>
    </cfRule>
  </conditionalFormatting>
  <conditionalFormatting sqref="E72">
    <cfRule type="colorScale" priority="64">
      <colorScale>
        <cfvo type="min"/>
        <cfvo type="max"/>
        <color rgb="FF57BB8A"/>
        <color rgb="FFFFFFFF"/>
      </colorScale>
    </cfRule>
  </conditionalFormatting>
  <conditionalFormatting sqref="E94">
    <cfRule type="colorScale" priority="52">
      <colorScale>
        <cfvo type="min"/>
        <cfvo type="max"/>
        <color rgb="FF57BB8A"/>
        <color rgb="FFFFFFFF"/>
      </colorScale>
    </cfRule>
  </conditionalFormatting>
  <conditionalFormatting sqref="M7:M44 N20 M46:M50 M52:M57 M59:M60 M62:M65 M67 M69:M73 M75:M77 M79:M95">
    <cfRule type="containsText" dxfId="128" priority="44" operator="containsText" text="Completo">
      <formula>NOT(ISERROR(SEARCH(("Completo"),(M7))))</formula>
    </cfRule>
    <cfRule type="containsText" dxfId="127" priority="45" operator="containsText" text="En espera">
      <formula>NOT(ISERROR(SEARCH(("En espera"),(M7))))</formula>
    </cfRule>
    <cfRule type="containsText" dxfId="126" priority="46" operator="containsText" text="Vencido">
      <formula>NOT(ISERROR(SEARCH(("Vencido"),(M7))))</formula>
    </cfRule>
  </conditionalFormatting>
  <conditionalFormatting sqref="N20 M7:M44 M46:M50 M52:M57 M59:M60 M62:M65 M67 M69:M73 M75:M77 M79:M95">
    <cfRule type="containsText" dxfId="125" priority="43" operator="containsText" text="En Progreso">
      <formula>NOT(ISERROR(SEARCH(("En Progreso"),(M7))))</formula>
    </cfRule>
  </conditionalFormatting>
  <conditionalFormatting sqref="N43">
    <cfRule type="colorScale" priority="53">
      <colorScale>
        <cfvo type="formula" val="0%"/>
        <cfvo type="formula" val="50%"/>
        <cfvo type="formula" val="100%"/>
        <color rgb="FFF3F3F3"/>
        <color rgb="FF6AA84F"/>
        <color rgb="FF38761D"/>
      </colorScale>
    </cfRule>
  </conditionalFormatting>
  <conditionalFormatting sqref="N44 N50 N95 N73 N46:N48 N52:N57 N62:N65 N67 N69 N75:N77 N79:N93 N7:N42">
    <cfRule type="colorScale" priority="42">
      <colorScale>
        <cfvo type="formula" val="0%"/>
        <cfvo type="formula" val="50%"/>
        <cfvo type="formula" val="100%"/>
        <color rgb="FFF3F3F3"/>
        <color rgb="FF6AA84F"/>
        <color rgb="FF38761D"/>
      </colorScale>
    </cfRule>
  </conditionalFormatting>
  <conditionalFormatting sqref="N49">
    <cfRule type="colorScale" priority="55">
      <colorScale>
        <cfvo type="formula" val="0%"/>
        <cfvo type="formula" val="50%"/>
        <cfvo type="formula" val="100%"/>
        <color rgb="FFF3F3F3"/>
        <color rgb="FF6AA84F"/>
        <color rgb="FF38761D"/>
      </colorScale>
    </cfRule>
  </conditionalFormatting>
  <conditionalFormatting sqref="N59">
    <cfRule type="colorScale" priority="57">
      <colorScale>
        <cfvo type="formula" val="0%"/>
        <cfvo type="formula" val="50%"/>
        <cfvo type="formula" val="100%"/>
        <color rgb="FFF3F3F3"/>
        <color rgb="FF6AA84F"/>
        <color rgb="FF38761D"/>
      </colorScale>
    </cfRule>
  </conditionalFormatting>
  <conditionalFormatting sqref="N70">
    <cfRule type="colorScale" priority="59">
      <colorScale>
        <cfvo type="formula" val="0%"/>
        <cfvo type="formula" val="50%"/>
        <cfvo type="formula" val="100%"/>
        <color rgb="FFF3F3F3"/>
        <color rgb="FF6AA84F"/>
        <color rgb="FF38761D"/>
      </colorScale>
    </cfRule>
  </conditionalFormatting>
  <conditionalFormatting sqref="N71">
    <cfRule type="colorScale" priority="61">
      <colorScale>
        <cfvo type="formula" val="0%"/>
        <cfvo type="formula" val="50%"/>
        <cfvo type="formula" val="100%"/>
        <color rgb="FFF3F3F3"/>
        <color rgb="FF6AA84F"/>
        <color rgb="FF38761D"/>
      </colorScale>
    </cfRule>
  </conditionalFormatting>
  <conditionalFormatting sqref="N72">
    <cfRule type="colorScale" priority="63">
      <colorScale>
        <cfvo type="formula" val="0%"/>
        <cfvo type="formula" val="50%"/>
        <cfvo type="formula" val="100%"/>
        <color rgb="FFF3F3F3"/>
        <color rgb="FF6AA84F"/>
        <color rgb="FF38761D"/>
      </colorScale>
    </cfRule>
  </conditionalFormatting>
  <conditionalFormatting sqref="N94">
    <cfRule type="colorScale" priority="51">
      <colorScale>
        <cfvo type="formula" val="0%"/>
        <cfvo type="formula" val="50%"/>
        <cfvo type="formula" val="100%"/>
        <color rgb="FFF3F3F3"/>
        <color rgb="FF6AA84F"/>
        <color rgb="FF38761D"/>
      </colorScale>
    </cfRule>
  </conditionalFormatting>
  <conditionalFormatting sqref="N96:N98">
    <cfRule type="colorScale" priority="50">
      <colorScale>
        <cfvo type="formula" val="0%"/>
        <cfvo type="formula" val="50%"/>
        <cfvo type="formula" val="100%"/>
        <color rgb="FFF3F3F3"/>
        <color rgb="FF6AA84F"/>
        <color rgb="FF38761D"/>
      </colorScale>
    </cfRule>
  </conditionalFormatting>
  <conditionalFormatting sqref="O7:O95">
    <cfRule type="containsText" dxfId="124" priority="47" operator="containsText" text="Bajo">
      <formula>NOT(ISERROR(SEARCH(("Bajo"),(O7))))</formula>
    </cfRule>
    <cfRule type="containsText" dxfId="123" priority="48" operator="containsText" text="Medio">
      <formula>NOT(ISERROR(SEARCH(("Medio"),(O7))))</formula>
    </cfRule>
    <cfRule type="containsText" dxfId="122" priority="49" operator="containsText" text="Alto">
      <formula>NOT(ISERROR(SEARCH(("Alto"),(O7))))</formula>
    </cfRule>
  </conditionalFormatting>
  <conditionalFormatting sqref="M45">
    <cfRule type="containsText" dxfId="121" priority="39" operator="containsText" text="Completo">
      <formula>NOT(ISERROR(SEARCH(("Completo"),(M45))))</formula>
    </cfRule>
    <cfRule type="containsText" dxfId="120" priority="40" operator="containsText" text="En espera">
      <formula>NOT(ISERROR(SEARCH(("En espera"),(M45))))</formula>
    </cfRule>
    <cfRule type="containsText" dxfId="119" priority="41" operator="containsText" text="Vencido">
      <formula>NOT(ISERROR(SEARCH(("Vencido"),(M45))))</formula>
    </cfRule>
  </conditionalFormatting>
  <conditionalFormatting sqref="M45">
    <cfRule type="containsText" dxfId="118" priority="38" operator="containsText" text="En Progreso">
      <formula>NOT(ISERROR(SEARCH(("En Progreso"),(M45))))</formula>
    </cfRule>
  </conditionalFormatting>
  <conditionalFormatting sqref="M51">
    <cfRule type="containsText" dxfId="117" priority="35" operator="containsText" text="Completo">
      <formula>NOT(ISERROR(SEARCH(("Completo"),(M51))))</formula>
    </cfRule>
    <cfRule type="containsText" dxfId="116" priority="36" operator="containsText" text="En espera">
      <formula>NOT(ISERROR(SEARCH(("En espera"),(M51))))</formula>
    </cfRule>
    <cfRule type="containsText" dxfId="115" priority="37" operator="containsText" text="Vencido">
      <formula>NOT(ISERROR(SEARCH(("Vencido"),(M51))))</formula>
    </cfRule>
  </conditionalFormatting>
  <conditionalFormatting sqref="M51">
    <cfRule type="containsText" dxfId="114" priority="34" operator="containsText" text="En Progreso">
      <formula>NOT(ISERROR(SEARCH(("En Progreso"),(M51))))</formula>
    </cfRule>
  </conditionalFormatting>
  <conditionalFormatting sqref="N51">
    <cfRule type="colorScale" priority="33">
      <colorScale>
        <cfvo type="formula" val="0%"/>
        <cfvo type="formula" val="50%"/>
        <cfvo type="formula" val="100%"/>
        <color rgb="FFF3F3F3"/>
        <color rgb="FF6AA84F"/>
        <color rgb="FF38761D"/>
      </colorScale>
    </cfRule>
  </conditionalFormatting>
  <conditionalFormatting sqref="M58">
    <cfRule type="containsText" dxfId="113" priority="30" operator="containsText" text="Completo">
      <formula>NOT(ISERROR(SEARCH(("Completo"),(M58))))</formula>
    </cfRule>
    <cfRule type="containsText" dxfId="112" priority="31" operator="containsText" text="En espera">
      <formula>NOT(ISERROR(SEARCH(("En espera"),(M58))))</formula>
    </cfRule>
    <cfRule type="containsText" dxfId="111" priority="32" operator="containsText" text="Vencido">
      <formula>NOT(ISERROR(SEARCH(("Vencido"),(M58))))</formula>
    </cfRule>
  </conditionalFormatting>
  <conditionalFormatting sqref="M58">
    <cfRule type="containsText" dxfId="110" priority="29" operator="containsText" text="En Progreso">
      <formula>NOT(ISERROR(SEARCH(("En Progreso"),(M58))))</formula>
    </cfRule>
  </conditionalFormatting>
  <conditionalFormatting sqref="N58">
    <cfRule type="colorScale" priority="28">
      <colorScale>
        <cfvo type="formula" val="0%"/>
        <cfvo type="formula" val="50%"/>
        <cfvo type="formula" val="100%"/>
        <color rgb="FFF3F3F3"/>
        <color rgb="FF6AA84F"/>
        <color rgb="FF38761D"/>
      </colorScale>
    </cfRule>
  </conditionalFormatting>
  <conditionalFormatting sqref="M61">
    <cfRule type="containsText" dxfId="109" priority="25" operator="containsText" text="Completo">
      <formula>NOT(ISERROR(SEARCH(("Completo"),(M61))))</formula>
    </cfRule>
    <cfRule type="containsText" dxfId="108" priority="26" operator="containsText" text="En espera">
      <formula>NOT(ISERROR(SEARCH(("En espera"),(M61))))</formula>
    </cfRule>
    <cfRule type="containsText" dxfId="107" priority="27" operator="containsText" text="Vencido">
      <formula>NOT(ISERROR(SEARCH(("Vencido"),(M61))))</formula>
    </cfRule>
  </conditionalFormatting>
  <conditionalFormatting sqref="M61">
    <cfRule type="containsText" dxfId="106" priority="24" operator="containsText" text="En Progreso">
      <formula>NOT(ISERROR(SEARCH(("En Progreso"),(M61))))</formula>
    </cfRule>
  </conditionalFormatting>
  <conditionalFormatting sqref="N61">
    <cfRule type="colorScale" priority="23">
      <colorScale>
        <cfvo type="formula" val="0%"/>
        <cfvo type="formula" val="50%"/>
        <cfvo type="formula" val="100%"/>
        <color rgb="FFF3F3F3"/>
        <color rgb="FF6AA84F"/>
        <color rgb="FF38761D"/>
      </colorScale>
    </cfRule>
  </conditionalFormatting>
  <conditionalFormatting sqref="M66">
    <cfRule type="containsText" dxfId="105" priority="20" operator="containsText" text="Completo">
      <formula>NOT(ISERROR(SEARCH(("Completo"),(M66))))</formula>
    </cfRule>
    <cfRule type="containsText" dxfId="104" priority="21" operator="containsText" text="En espera">
      <formula>NOT(ISERROR(SEARCH(("En espera"),(M66))))</formula>
    </cfRule>
    <cfRule type="containsText" dxfId="103" priority="22" operator="containsText" text="Vencido">
      <formula>NOT(ISERROR(SEARCH(("Vencido"),(M66))))</formula>
    </cfRule>
  </conditionalFormatting>
  <conditionalFormatting sqref="M66">
    <cfRule type="containsText" dxfId="102" priority="19" operator="containsText" text="En Progreso">
      <formula>NOT(ISERROR(SEARCH(("En Progreso"),(M66))))</formula>
    </cfRule>
  </conditionalFormatting>
  <conditionalFormatting sqref="N66">
    <cfRule type="colorScale" priority="18">
      <colorScale>
        <cfvo type="formula" val="0%"/>
        <cfvo type="formula" val="50%"/>
        <cfvo type="formula" val="100%"/>
        <color rgb="FFF3F3F3"/>
        <color rgb="FF6AA84F"/>
        <color rgb="FF38761D"/>
      </colorScale>
    </cfRule>
  </conditionalFormatting>
  <conditionalFormatting sqref="M68">
    <cfRule type="containsText" dxfId="101" priority="15" operator="containsText" text="Completo">
      <formula>NOT(ISERROR(SEARCH(("Completo"),(M68))))</formula>
    </cfRule>
    <cfRule type="containsText" dxfId="100" priority="16" operator="containsText" text="En espera">
      <formula>NOT(ISERROR(SEARCH(("En espera"),(M68))))</formula>
    </cfRule>
    <cfRule type="containsText" dxfId="99" priority="17" operator="containsText" text="Vencido">
      <formula>NOT(ISERROR(SEARCH(("Vencido"),(M68))))</formula>
    </cfRule>
  </conditionalFormatting>
  <conditionalFormatting sqref="M68">
    <cfRule type="containsText" dxfId="98" priority="14" operator="containsText" text="En Progreso">
      <formula>NOT(ISERROR(SEARCH(("En Progreso"),(M68))))</formula>
    </cfRule>
  </conditionalFormatting>
  <conditionalFormatting sqref="N68">
    <cfRule type="colorScale" priority="13">
      <colorScale>
        <cfvo type="formula" val="0%"/>
        <cfvo type="formula" val="50%"/>
        <cfvo type="formula" val="100%"/>
        <color rgb="FFF3F3F3"/>
        <color rgb="FF6AA84F"/>
        <color rgb="FF38761D"/>
      </colorScale>
    </cfRule>
  </conditionalFormatting>
  <conditionalFormatting sqref="M74">
    <cfRule type="containsText" dxfId="97" priority="10" operator="containsText" text="Completo">
      <formula>NOT(ISERROR(SEARCH(("Completo"),(M74))))</formula>
    </cfRule>
    <cfRule type="containsText" dxfId="96" priority="11" operator="containsText" text="En espera">
      <formula>NOT(ISERROR(SEARCH(("En espera"),(M74))))</formula>
    </cfRule>
    <cfRule type="containsText" dxfId="95" priority="12" operator="containsText" text="Vencido">
      <formula>NOT(ISERROR(SEARCH(("Vencido"),(M74))))</formula>
    </cfRule>
  </conditionalFormatting>
  <conditionalFormatting sqref="M74">
    <cfRule type="containsText" dxfId="94" priority="9" operator="containsText" text="En Progreso">
      <formula>NOT(ISERROR(SEARCH(("En Progreso"),(M74))))</formula>
    </cfRule>
  </conditionalFormatting>
  <conditionalFormatting sqref="N74">
    <cfRule type="colorScale" priority="8">
      <colorScale>
        <cfvo type="formula" val="0%"/>
        <cfvo type="formula" val="50%"/>
        <cfvo type="formula" val="100%"/>
        <color rgb="FFF3F3F3"/>
        <color rgb="FF6AA84F"/>
        <color rgb="FF38761D"/>
      </colorScale>
    </cfRule>
  </conditionalFormatting>
  <conditionalFormatting sqref="M78">
    <cfRule type="containsText" dxfId="93" priority="5" operator="containsText" text="Completo">
      <formula>NOT(ISERROR(SEARCH(("Completo"),(M78))))</formula>
    </cfRule>
    <cfRule type="containsText" dxfId="92" priority="6" operator="containsText" text="En espera">
      <formula>NOT(ISERROR(SEARCH(("En espera"),(M78))))</formula>
    </cfRule>
    <cfRule type="containsText" dxfId="91" priority="7" operator="containsText" text="Vencido">
      <formula>NOT(ISERROR(SEARCH(("Vencido"),(M78))))</formula>
    </cfRule>
  </conditionalFormatting>
  <conditionalFormatting sqref="M78">
    <cfRule type="containsText" dxfId="90" priority="4" operator="containsText" text="En Progreso">
      <formula>NOT(ISERROR(SEARCH(("En Progreso"),(M78))))</formula>
    </cfRule>
  </conditionalFormatting>
  <conditionalFormatting sqref="N78">
    <cfRule type="colorScale" priority="3">
      <colorScale>
        <cfvo type="formula" val="0%"/>
        <cfvo type="formula" val="50%"/>
        <cfvo type="formula" val="100%"/>
        <color rgb="FFF3F3F3"/>
        <color rgb="FF6AA84F"/>
        <color rgb="FF38761D"/>
      </colorScale>
    </cfRule>
  </conditionalFormatting>
  <conditionalFormatting sqref="N45">
    <cfRule type="colorScale" priority="2">
      <colorScale>
        <cfvo type="formula" val="0%"/>
        <cfvo type="formula" val="50%"/>
        <cfvo type="formula" val="100%"/>
        <color rgb="FFF3F3F3"/>
        <color rgb="FF6AA84F"/>
        <color rgb="FF38761D"/>
      </colorScale>
    </cfRule>
  </conditionalFormatting>
  <conditionalFormatting sqref="N60">
    <cfRule type="colorScale" priority="1">
      <colorScale>
        <cfvo type="formula" val="0%"/>
        <cfvo type="formula" val="50%"/>
        <cfvo type="formula" val="100%"/>
        <color rgb="FFF3F3F3"/>
        <color rgb="FF6AA84F"/>
        <color rgb="FF38761D"/>
      </colorScale>
    </cfRule>
  </conditionalFormatting>
  <dataValidations count="3">
    <dataValidation type="list" allowBlank="1" sqref="O7:O95">
      <formula1>"Medio,Alto"</formula1>
    </dataValidation>
    <dataValidation type="list" allowBlank="1" sqref="E7:E95">
      <formula1>"Acción de gestión,Acción derivada de un proyecto de inversión"</formula1>
    </dataValidation>
    <dataValidation type="list" allowBlank="1" sqref="M7:M95">
      <formula1>"Completo,En progreso,En espera,Vencido"</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99"/>
  <sheetViews>
    <sheetView zoomScale="69" zoomScaleNormal="69" workbookViewId="0">
      <selection activeCell="F8" sqref="F8"/>
    </sheetView>
  </sheetViews>
  <sheetFormatPr baseColWidth="10" defaultColWidth="14.42578125" defaultRowHeight="15" customHeight="1" outlineLevelCol="1"/>
  <cols>
    <col min="1" max="1" width="3.42578125" style="1347" customWidth="1"/>
    <col min="2" max="2" width="18.5703125" style="1347" customWidth="1"/>
    <col min="3" max="3" width="34.42578125" style="1138" customWidth="1"/>
    <col min="4" max="4" width="43.28515625" style="1138" customWidth="1" outlineLevel="1"/>
    <col min="5" max="5" width="20.42578125" style="1347" customWidth="1" outlineLevel="1"/>
    <col min="6" max="6" width="29.85546875" style="1347" customWidth="1"/>
    <col min="7" max="7" width="38.7109375" style="1347" hidden="1" customWidth="1" outlineLevel="1"/>
    <col min="8" max="8" width="20.28515625" style="1347" hidden="1" customWidth="1" outlineLevel="1"/>
    <col min="9" max="9" width="26.140625" style="1347" hidden="1" customWidth="1" outlineLevel="1"/>
    <col min="10" max="10" width="32.7109375" style="1347" hidden="1" customWidth="1" outlineLevel="1"/>
    <col min="11" max="11" width="27.28515625" style="1347" customWidth="1" collapsed="1"/>
    <col min="12" max="12" width="27.28515625" style="1347" customWidth="1"/>
    <col min="13" max="13" width="20.28515625" style="1347" customWidth="1" outlineLevel="1"/>
    <col min="14" max="14" width="25.5703125" style="1347" customWidth="1" outlineLevel="1"/>
    <col min="15" max="15" width="20.28515625" style="1347" customWidth="1" outlineLevel="1"/>
    <col min="16" max="16" width="37.28515625" style="1347" customWidth="1"/>
    <col min="17" max="17" width="51.85546875" style="1347" customWidth="1" outlineLevel="1"/>
    <col min="18" max="18" width="29.5703125" style="1347" customWidth="1" outlineLevel="1"/>
    <col min="19" max="19" width="20.28515625" style="1347" customWidth="1"/>
    <col min="20" max="20" width="22" style="1347" bestFit="1" customWidth="1" outlineLevel="1"/>
    <col min="21" max="21" width="20.140625" style="1347" customWidth="1"/>
    <col min="22" max="22" width="22.28515625" style="1347" customWidth="1" collapsed="1"/>
    <col min="23" max="23" width="16.85546875" style="1347" hidden="1" customWidth="1" outlineLevel="1"/>
    <col min="24" max="24" width="15" style="1347" hidden="1" customWidth="1" outlineLevel="1"/>
    <col min="25" max="25" width="12.85546875" style="1347" hidden="1" customWidth="1" outlineLevel="1"/>
    <col min="26" max="26" width="11.140625" style="1347" hidden="1" customWidth="1" outlineLevel="1"/>
    <col min="27" max="27" width="10.42578125" style="1347" hidden="1" customWidth="1" outlineLevel="1"/>
    <col min="28" max="28" width="9.5703125" style="1347" hidden="1" customWidth="1" outlineLevel="1"/>
    <col min="29" max="29" width="13.85546875" style="1347" hidden="1" customWidth="1" outlineLevel="1"/>
    <col min="30" max="30" width="14" style="1347" hidden="1" customWidth="1" outlineLevel="1"/>
    <col min="31" max="31" width="11.28515625" style="1347" hidden="1" customWidth="1" outlineLevel="1"/>
    <col min="32" max="32" width="13.7109375" style="1347" hidden="1" customWidth="1" outlineLevel="1"/>
    <col min="33" max="33" width="11.85546875" style="1347" hidden="1" customWidth="1" outlineLevel="1"/>
    <col min="34" max="34" width="10.42578125" style="1347" hidden="1" customWidth="1" outlineLevel="1"/>
    <col min="35" max="35" width="10.5703125" style="1347" hidden="1" customWidth="1" outlineLevel="1"/>
    <col min="36" max="36" width="11.28515625" style="1347" hidden="1" customWidth="1" outlineLevel="1"/>
    <col min="37" max="38" width="16.85546875" style="1347" hidden="1" customWidth="1" outlineLevel="1"/>
    <col min="39" max="39" width="34.28515625" style="1347" customWidth="1"/>
    <col min="40" max="40" width="33.5703125" style="1347" customWidth="1" collapsed="1"/>
    <col min="41" max="41" width="33.5703125" style="1347" hidden="1" customWidth="1" outlineLevel="1"/>
    <col min="42" max="42" width="17.85546875" style="1347" bestFit="1" customWidth="1"/>
    <col min="43" max="43" width="67.85546875" style="1347" customWidth="1"/>
    <col min="44" max="44" width="14" style="1347" customWidth="1"/>
    <col min="45" max="16384" width="14.42578125" style="1347"/>
  </cols>
  <sheetData>
    <row r="1" spans="1:44" ht="4.5" customHeight="1">
      <c r="A1" s="333"/>
      <c r="B1" s="333"/>
      <c r="C1" s="1399"/>
      <c r="D1" s="1399"/>
      <c r="E1" s="333"/>
      <c r="F1" s="334"/>
      <c r="G1" s="334"/>
      <c r="H1" s="334"/>
      <c r="I1" s="333"/>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3"/>
      <c r="AO1" s="334"/>
      <c r="AP1" s="334"/>
      <c r="AQ1" s="334"/>
      <c r="AR1" s="335"/>
    </row>
    <row r="2" spans="1:44" ht="62.25" customHeight="1">
      <c r="A2" s="336" t="s">
        <v>0</v>
      </c>
      <c r="B2" s="336"/>
      <c r="C2" s="1400"/>
      <c r="D2" s="1400"/>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7"/>
    </row>
    <row r="3" spans="1:44" ht="15" customHeight="1">
      <c r="A3" s="1666" t="s">
        <v>2</v>
      </c>
      <c r="B3" s="2132"/>
      <c r="C3" s="2132"/>
      <c r="D3" s="2132"/>
      <c r="E3" s="2132"/>
      <c r="F3" s="2132"/>
      <c r="G3" s="2132"/>
      <c r="H3" s="2132"/>
      <c r="I3" s="2132"/>
      <c r="J3" s="2132"/>
      <c r="K3" s="1349"/>
      <c r="L3" s="1668" t="s">
        <v>3</v>
      </c>
      <c r="M3" s="2132"/>
      <c r="N3" s="2132"/>
      <c r="O3" s="2132"/>
      <c r="P3" s="2132"/>
      <c r="Q3" s="2132"/>
      <c r="R3" s="2132"/>
      <c r="S3" s="2132"/>
      <c r="T3" s="2132"/>
      <c r="U3" s="2132"/>
      <c r="V3" s="2133"/>
      <c r="W3" s="339"/>
      <c r="X3" s="339"/>
      <c r="Y3" s="339"/>
      <c r="Z3" s="339"/>
      <c r="AA3" s="339"/>
      <c r="AB3" s="339"/>
      <c r="AC3" s="339"/>
      <c r="AD3" s="339"/>
      <c r="AE3" s="339"/>
      <c r="AF3" s="339"/>
      <c r="AG3" s="339"/>
      <c r="AH3" s="339"/>
      <c r="AI3" s="339"/>
      <c r="AJ3" s="339"/>
      <c r="AK3" s="339"/>
      <c r="AL3" s="339"/>
      <c r="AM3" s="1668" t="s">
        <v>4</v>
      </c>
      <c r="AN3" s="2133"/>
      <c r="AO3" s="340"/>
      <c r="AP3" s="1670" t="s">
        <v>5</v>
      </c>
      <c r="AQ3" s="2107"/>
      <c r="AR3" s="342"/>
    </row>
    <row r="4" spans="1:44" ht="12.75" customHeight="1">
      <c r="A4" s="1671" t="s">
        <v>6</v>
      </c>
      <c r="B4" s="2131"/>
      <c r="C4" s="2131"/>
      <c r="D4" s="2131"/>
      <c r="E4" s="2131"/>
      <c r="F4" s="2131"/>
      <c r="G4" s="2131"/>
      <c r="H4" s="2131"/>
      <c r="I4" s="2131"/>
      <c r="J4" s="2131"/>
      <c r="K4" s="1350"/>
      <c r="L4" s="1672"/>
      <c r="M4" s="2131"/>
      <c r="N4" s="2131"/>
      <c r="O4" s="2131"/>
      <c r="P4" s="2131"/>
      <c r="Q4" s="2131"/>
      <c r="R4" s="2131"/>
      <c r="S4" s="2131"/>
      <c r="T4" s="2131"/>
      <c r="U4" s="2131"/>
      <c r="V4" s="2117"/>
      <c r="W4" s="344"/>
      <c r="X4" s="344"/>
      <c r="Y4" s="344"/>
      <c r="Z4" s="344"/>
      <c r="AA4" s="344"/>
      <c r="AB4" s="344"/>
      <c r="AC4" s="344"/>
      <c r="AD4" s="344"/>
      <c r="AE4" s="344"/>
      <c r="AF4" s="344"/>
      <c r="AG4" s="344"/>
      <c r="AH4" s="344"/>
      <c r="AI4" s="344"/>
      <c r="AJ4" s="344"/>
      <c r="AK4" s="344"/>
      <c r="AL4" s="344"/>
      <c r="AM4" s="1671" t="s">
        <v>7</v>
      </c>
      <c r="AN4" s="2117"/>
      <c r="AO4" s="344"/>
      <c r="AP4" s="2134"/>
      <c r="AQ4" s="2133"/>
      <c r="AR4" s="285"/>
    </row>
    <row r="5" spans="1:44" ht="15.75" customHeight="1">
      <c r="A5" s="1659" t="s">
        <v>8</v>
      </c>
      <c r="B5" s="2131"/>
      <c r="C5" s="1661" t="s">
        <v>9</v>
      </c>
      <c r="D5" s="2131"/>
      <c r="E5" s="2131"/>
      <c r="F5" s="2131"/>
      <c r="G5" s="2131"/>
      <c r="H5" s="2131"/>
      <c r="I5" s="2131"/>
      <c r="J5" s="2131"/>
      <c r="K5" s="2117"/>
      <c r="L5" s="1662" t="s">
        <v>10</v>
      </c>
      <c r="M5" s="2131"/>
      <c r="N5" s="2131"/>
      <c r="O5" s="2117"/>
      <c r="P5" s="1663" t="s">
        <v>11</v>
      </c>
      <c r="Q5" s="2131"/>
      <c r="R5" s="2117"/>
      <c r="S5" s="1664" t="s">
        <v>12</v>
      </c>
      <c r="T5" s="2117"/>
      <c r="U5" s="1665" t="s">
        <v>13</v>
      </c>
      <c r="V5" s="2131"/>
      <c r="W5" s="2131"/>
      <c r="X5" s="2131"/>
      <c r="Y5" s="2131"/>
      <c r="Z5" s="2131"/>
      <c r="AA5" s="2131"/>
      <c r="AB5" s="2131"/>
      <c r="AC5" s="2131"/>
      <c r="AD5" s="2131"/>
      <c r="AE5" s="2131"/>
      <c r="AF5" s="2131"/>
      <c r="AG5" s="2131"/>
      <c r="AH5" s="2131"/>
      <c r="AI5" s="2131"/>
      <c r="AJ5" s="2131"/>
      <c r="AK5" s="2131"/>
      <c r="AL5" s="2117"/>
      <c r="AM5" s="346" t="s">
        <v>14</v>
      </c>
      <c r="AN5" s="1649" t="s">
        <v>15</v>
      </c>
      <c r="AO5" s="2117"/>
      <c r="AP5" s="347" t="s">
        <v>16</v>
      </c>
      <c r="AQ5" s="348" t="s">
        <v>17</v>
      </c>
      <c r="AR5" s="285"/>
    </row>
    <row r="6" spans="1:44" ht="15.75" customHeight="1">
      <c r="A6" s="1401" t="s">
        <v>18</v>
      </c>
      <c r="B6" s="1401" t="s">
        <v>19</v>
      </c>
      <c r="C6" s="1402" t="s">
        <v>20</v>
      </c>
      <c r="D6" s="349" t="s">
        <v>21</v>
      </c>
      <c r="E6" s="349" t="s">
        <v>22</v>
      </c>
      <c r="F6" s="349" t="s">
        <v>23</v>
      </c>
      <c r="G6" s="1401" t="s">
        <v>24</v>
      </c>
      <c r="H6" s="1401" t="s">
        <v>25</v>
      </c>
      <c r="I6" s="1401" t="s">
        <v>26</v>
      </c>
      <c r="J6" s="1401" t="s">
        <v>27</v>
      </c>
      <c r="K6" s="1401" t="s">
        <v>28</v>
      </c>
      <c r="L6" s="1401" t="s">
        <v>29</v>
      </c>
      <c r="M6" s="349" t="s">
        <v>30</v>
      </c>
      <c r="N6" s="349" t="s">
        <v>31</v>
      </c>
      <c r="O6" s="349" t="s">
        <v>32</v>
      </c>
      <c r="P6" s="349" t="s">
        <v>33</v>
      </c>
      <c r="Q6" s="349" t="s">
        <v>34</v>
      </c>
      <c r="R6" s="349" t="s">
        <v>35</v>
      </c>
      <c r="S6" s="349" t="s">
        <v>36</v>
      </c>
      <c r="T6" s="349" t="s">
        <v>37</v>
      </c>
      <c r="U6" s="349" t="s">
        <v>38</v>
      </c>
      <c r="V6" s="349" t="s">
        <v>39</v>
      </c>
      <c r="W6" s="350" t="s">
        <v>417</v>
      </c>
      <c r="X6" s="350" t="s">
        <v>418</v>
      </c>
      <c r="Y6" s="350" t="s">
        <v>419</v>
      </c>
      <c r="Z6" s="350" t="s">
        <v>420</v>
      </c>
      <c r="AA6" s="350" t="s">
        <v>421</v>
      </c>
      <c r="AB6" s="350" t="s">
        <v>422</v>
      </c>
      <c r="AC6" s="350" t="s">
        <v>423</v>
      </c>
      <c r="AD6" s="350" t="s">
        <v>424</v>
      </c>
      <c r="AE6" s="350" t="s">
        <v>425</v>
      </c>
      <c r="AF6" s="350" t="s">
        <v>426</v>
      </c>
      <c r="AG6" s="350" t="s">
        <v>427</v>
      </c>
      <c r="AH6" s="350" t="s">
        <v>428</v>
      </c>
      <c r="AI6" s="350" t="s">
        <v>429</v>
      </c>
      <c r="AJ6" s="350" t="s">
        <v>430</v>
      </c>
      <c r="AK6" s="350" t="s">
        <v>431</v>
      </c>
      <c r="AL6" s="350" t="s">
        <v>432</v>
      </c>
      <c r="AM6" s="350" t="s">
        <v>40</v>
      </c>
      <c r="AN6" s="350" t="s">
        <v>41</v>
      </c>
      <c r="AO6" s="350" t="s">
        <v>42</v>
      </c>
      <c r="AP6" s="350" t="s">
        <v>43</v>
      </c>
      <c r="AQ6" s="349" t="s">
        <v>44</v>
      </c>
      <c r="AR6" s="285"/>
    </row>
    <row r="7" spans="1:44" s="1416" customFormat="1" ht="76.5" customHeight="1">
      <c r="A7" s="2118">
        <v>1</v>
      </c>
      <c r="B7" s="2120" t="s">
        <v>89</v>
      </c>
      <c r="C7" s="2116" t="s">
        <v>5034</v>
      </c>
      <c r="D7" s="1403" t="s">
        <v>505</v>
      </c>
      <c r="E7" s="1404" t="s">
        <v>48</v>
      </c>
      <c r="F7" s="1405" t="s">
        <v>1437</v>
      </c>
      <c r="G7" s="1405" t="s">
        <v>1398</v>
      </c>
      <c r="H7" s="1406" t="s">
        <v>49</v>
      </c>
      <c r="I7" s="1406" t="s">
        <v>49</v>
      </c>
      <c r="J7" s="1406" t="s">
        <v>49</v>
      </c>
      <c r="K7" s="1407" t="s">
        <v>5035</v>
      </c>
      <c r="L7" s="1408" t="s">
        <v>5036</v>
      </c>
      <c r="M7" s="1409" t="s">
        <v>67</v>
      </c>
      <c r="N7" s="1410">
        <v>1</v>
      </c>
      <c r="O7" s="1409" t="s">
        <v>53</v>
      </c>
      <c r="P7" s="1411" t="s">
        <v>5037</v>
      </c>
      <c r="Q7" s="1411" t="s">
        <v>5038</v>
      </c>
      <c r="R7" s="1092" t="s">
        <v>5039</v>
      </c>
      <c r="S7" s="1412" t="s">
        <v>5040</v>
      </c>
      <c r="T7" s="1413" t="s">
        <v>841</v>
      </c>
      <c r="U7" s="2123"/>
      <c r="V7" s="1411"/>
      <c r="W7" s="1411"/>
      <c r="X7" s="1411"/>
      <c r="Y7" s="1411"/>
      <c r="Z7" s="1411"/>
      <c r="AA7" s="1411"/>
      <c r="AB7" s="1411"/>
      <c r="AC7" s="1411"/>
      <c r="AD7" s="1411"/>
      <c r="AE7" s="1411"/>
      <c r="AF7" s="1411"/>
      <c r="AG7" s="1411"/>
      <c r="AH7" s="1411"/>
      <c r="AI7" s="1411"/>
      <c r="AJ7" s="1411"/>
      <c r="AK7" s="1411"/>
      <c r="AL7" s="1411"/>
      <c r="AM7" s="1414"/>
      <c r="AN7" s="1414"/>
      <c r="AO7" s="1414"/>
      <c r="AP7" s="1411"/>
      <c r="AQ7" s="1411" t="s">
        <v>5041</v>
      </c>
      <c r="AR7" s="1415"/>
    </row>
    <row r="8" spans="1:44" s="1416" customFormat="1" ht="83.25" customHeight="1">
      <c r="A8" s="2119"/>
      <c r="B8" s="2121"/>
      <c r="C8" s="2116"/>
      <c r="D8" s="1417" t="s">
        <v>898</v>
      </c>
      <c r="E8" s="1404" t="s">
        <v>48</v>
      </c>
      <c r="F8" s="1405" t="s">
        <v>1437</v>
      </c>
      <c r="G8" s="1405" t="s">
        <v>1398</v>
      </c>
      <c r="H8" s="1406" t="s">
        <v>49</v>
      </c>
      <c r="I8" s="1406" t="s">
        <v>49</v>
      </c>
      <c r="J8" s="1406" t="s">
        <v>49</v>
      </c>
      <c r="K8" s="1407" t="s">
        <v>5035</v>
      </c>
      <c r="L8" s="1408" t="s">
        <v>5042</v>
      </c>
      <c r="M8" s="1409" t="s">
        <v>67</v>
      </c>
      <c r="N8" s="1410">
        <v>0.75</v>
      </c>
      <c r="O8" s="1409" t="s">
        <v>53</v>
      </c>
      <c r="P8" s="1418" t="s">
        <v>5043</v>
      </c>
      <c r="Q8" s="1411" t="s">
        <v>5044</v>
      </c>
      <c r="R8" s="1419" t="s">
        <v>5039</v>
      </c>
      <c r="S8" s="1412" t="s">
        <v>5040</v>
      </c>
      <c r="T8" s="1413" t="s">
        <v>4004</v>
      </c>
      <c r="U8" s="2124"/>
      <c r="V8" s="1411"/>
      <c r="W8" s="1411"/>
      <c r="X8" s="1411"/>
      <c r="Y8" s="1411"/>
      <c r="Z8" s="1411"/>
      <c r="AA8" s="1411"/>
      <c r="AB8" s="1411"/>
      <c r="AC8" s="1411"/>
      <c r="AD8" s="1411"/>
      <c r="AE8" s="1411"/>
      <c r="AF8" s="1411"/>
      <c r="AG8" s="1411"/>
      <c r="AH8" s="1411"/>
      <c r="AI8" s="1411"/>
      <c r="AJ8" s="1411"/>
      <c r="AK8" s="1411"/>
      <c r="AL8" s="1411"/>
      <c r="AM8" s="1414"/>
      <c r="AN8" s="1414"/>
      <c r="AO8" s="1414"/>
      <c r="AP8" s="1411"/>
      <c r="AQ8" s="1411" t="s">
        <v>5045</v>
      </c>
      <c r="AR8" s="1415"/>
    </row>
    <row r="9" spans="1:44" s="1422" customFormat="1" ht="29.25" customHeight="1">
      <c r="A9" s="2118">
        <v>2</v>
      </c>
      <c r="B9" s="2121"/>
      <c r="C9" s="2126" t="s">
        <v>5046</v>
      </c>
      <c r="D9" s="1417" t="s">
        <v>5047</v>
      </c>
      <c r="E9" s="1404" t="s">
        <v>48</v>
      </c>
      <c r="F9" s="1405" t="s">
        <v>1437</v>
      </c>
      <c r="G9" s="1405" t="s">
        <v>1398</v>
      </c>
      <c r="H9" s="1406" t="s">
        <v>49</v>
      </c>
      <c r="I9" s="1406" t="s">
        <v>49</v>
      </c>
      <c r="J9" s="1406" t="s">
        <v>49</v>
      </c>
      <c r="K9" s="1407" t="s">
        <v>5035</v>
      </c>
      <c r="L9" s="1408" t="s">
        <v>5042</v>
      </c>
      <c r="M9" s="1420" t="s">
        <v>67</v>
      </c>
      <c r="N9" s="1410">
        <v>0.75</v>
      </c>
      <c r="O9" s="1420" t="s">
        <v>172</v>
      </c>
      <c r="P9" s="2109" t="s">
        <v>5048</v>
      </c>
      <c r="Q9" s="2109" t="s">
        <v>5049</v>
      </c>
      <c r="R9" s="2128" t="s">
        <v>5050</v>
      </c>
      <c r="S9" s="2109" t="s">
        <v>440</v>
      </c>
      <c r="T9" s="2109" t="s">
        <v>447</v>
      </c>
      <c r="U9" s="2109"/>
      <c r="V9" s="1421"/>
      <c r="W9" s="1421"/>
      <c r="X9" s="1421"/>
      <c r="Y9" s="1421"/>
      <c r="Z9" s="1421"/>
      <c r="AA9" s="1421"/>
      <c r="AB9" s="1421"/>
      <c r="AC9" s="1421"/>
      <c r="AD9" s="1421"/>
      <c r="AE9" s="1421"/>
      <c r="AF9" s="1421"/>
      <c r="AG9" s="1421"/>
      <c r="AH9" s="1421"/>
      <c r="AI9" s="1421"/>
      <c r="AJ9" s="1421"/>
      <c r="AK9" s="1421"/>
      <c r="AL9" s="1421"/>
      <c r="AM9" s="1421"/>
      <c r="AN9" s="1421"/>
      <c r="AO9" s="1421"/>
      <c r="AP9" s="2109"/>
      <c r="AQ9" s="2109" t="s">
        <v>5051</v>
      </c>
    </row>
    <row r="10" spans="1:44" s="1422" customFormat="1" ht="30.75" customHeight="1">
      <c r="A10" s="2125"/>
      <c r="B10" s="2121"/>
      <c r="C10" s="2127"/>
      <c r="D10" s="1417" t="s">
        <v>5052</v>
      </c>
      <c r="E10" s="1404" t="s">
        <v>48</v>
      </c>
      <c r="F10" s="1405" t="s">
        <v>1437</v>
      </c>
      <c r="G10" s="1405" t="s">
        <v>1398</v>
      </c>
      <c r="H10" s="1406" t="s">
        <v>49</v>
      </c>
      <c r="I10" s="1406" t="s">
        <v>49</v>
      </c>
      <c r="J10" s="1406" t="s">
        <v>49</v>
      </c>
      <c r="K10" s="1407" t="s">
        <v>5035</v>
      </c>
      <c r="L10" s="1408" t="s">
        <v>5042</v>
      </c>
      <c r="M10" s="1420" t="s">
        <v>67</v>
      </c>
      <c r="N10" s="1410">
        <v>0.75</v>
      </c>
      <c r="O10" s="1420" t="s">
        <v>172</v>
      </c>
      <c r="P10" s="2110"/>
      <c r="Q10" s="2110"/>
      <c r="R10" s="2129"/>
      <c r="S10" s="2110"/>
      <c r="T10" s="2110"/>
      <c r="U10" s="2110"/>
      <c r="V10" s="1421"/>
      <c r="W10" s="1421"/>
      <c r="X10" s="1421"/>
      <c r="Y10" s="1421"/>
      <c r="Z10" s="1421"/>
      <c r="AA10" s="1421"/>
      <c r="AB10" s="1421"/>
      <c r="AC10" s="1421"/>
      <c r="AD10" s="1421"/>
      <c r="AE10" s="1421"/>
      <c r="AF10" s="1421"/>
      <c r="AG10" s="1421"/>
      <c r="AH10" s="1421"/>
      <c r="AI10" s="1421"/>
      <c r="AJ10" s="1421"/>
      <c r="AK10" s="1421"/>
      <c r="AL10" s="1421"/>
      <c r="AM10" s="1421"/>
      <c r="AN10" s="1421"/>
      <c r="AO10" s="1421"/>
      <c r="AP10" s="2110"/>
      <c r="AQ10" s="2110"/>
    </row>
    <row r="11" spans="1:44" s="1422" customFormat="1" ht="27.75" customHeight="1">
      <c r="A11" s="2119"/>
      <c r="B11" s="2121"/>
      <c r="C11" s="2127"/>
      <c r="D11" s="1417" t="s">
        <v>5053</v>
      </c>
      <c r="E11" s="1404" t="s">
        <v>48</v>
      </c>
      <c r="F11" s="1405" t="s">
        <v>1437</v>
      </c>
      <c r="G11" s="1405" t="s">
        <v>1398</v>
      </c>
      <c r="H11" s="1406" t="s">
        <v>49</v>
      </c>
      <c r="I11" s="1406" t="s">
        <v>49</v>
      </c>
      <c r="J11" s="1406" t="s">
        <v>49</v>
      </c>
      <c r="K11" s="1407" t="s">
        <v>5035</v>
      </c>
      <c r="L11" s="1408" t="s">
        <v>5042</v>
      </c>
      <c r="M11" s="1420" t="s">
        <v>67</v>
      </c>
      <c r="N11" s="1410">
        <v>0.75</v>
      </c>
      <c r="O11" s="1420" t="s">
        <v>172</v>
      </c>
      <c r="P11" s="2111"/>
      <c r="Q11" s="2111"/>
      <c r="R11" s="2130"/>
      <c r="S11" s="2111"/>
      <c r="T11" s="2111"/>
      <c r="U11" s="2111"/>
      <c r="V11" s="1421"/>
      <c r="W11" s="1421"/>
      <c r="X11" s="1421"/>
      <c r="Y11" s="1421"/>
      <c r="Z11" s="1421"/>
      <c r="AA11" s="1421"/>
      <c r="AB11" s="1421"/>
      <c r="AC11" s="1421"/>
      <c r="AD11" s="1421"/>
      <c r="AE11" s="1421"/>
      <c r="AF11" s="1421"/>
      <c r="AG11" s="1421"/>
      <c r="AH11" s="1421"/>
      <c r="AI11" s="1421"/>
      <c r="AJ11" s="1421"/>
      <c r="AK11" s="1421"/>
      <c r="AL11" s="1421"/>
      <c r="AM11" s="1421"/>
      <c r="AN11" s="1421"/>
      <c r="AO11" s="1421"/>
      <c r="AP11" s="2111"/>
      <c r="AQ11" s="2111"/>
    </row>
    <row r="12" spans="1:44" s="1422" customFormat="1" ht="54.75" customHeight="1">
      <c r="A12" s="1423">
        <v>3</v>
      </c>
      <c r="B12" s="2121"/>
      <c r="C12" s="1424" t="s">
        <v>5054</v>
      </c>
      <c r="D12" s="1417" t="s">
        <v>5055</v>
      </c>
      <c r="E12" s="1404" t="s">
        <v>48</v>
      </c>
      <c r="F12" s="1405" t="s">
        <v>1437</v>
      </c>
      <c r="G12" s="1405" t="s">
        <v>1398</v>
      </c>
      <c r="H12" s="1406" t="s">
        <v>49</v>
      </c>
      <c r="I12" s="1406" t="s">
        <v>49</v>
      </c>
      <c r="J12" s="1406" t="s">
        <v>49</v>
      </c>
      <c r="K12" s="1407" t="s">
        <v>5035</v>
      </c>
      <c r="L12" s="1408" t="s">
        <v>5042</v>
      </c>
      <c r="M12" s="1420" t="s">
        <v>67</v>
      </c>
      <c r="N12" s="1410">
        <v>0.75</v>
      </c>
      <c r="O12" s="1420" t="s">
        <v>172</v>
      </c>
      <c r="P12" s="1425" t="s">
        <v>5056</v>
      </c>
      <c r="Q12" s="1425" t="s">
        <v>5057</v>
      </c>
      <c r="R12" s="1426" t="s">
        <v>5058</v>
      </c>
      <c r="S12" s="1425" t="s">
        <v>440</v>
      </c>
      <c r="T12" s="1425" t="s">
        <v>447</v>
      </c>
      <c r="U12" s="1425"/>
      <c r="V12" s="1421"/>
      <c r="W12" s="1421"/>
      <c r="X12" s="1421"/>
      <c r="Y12" s="1421"/>
      <c r="Z12" s="1421"/>
      <c r="AA12" s="1421"/>
      <c r="AB12" s="1421"/>
      <c r="AC12" s="1421"/>
      <c r="AD12" s="1421"/>
      <c r="AE12" s="1421"/>
      <c r="AF12" s="1421"/>
      <c r="AG12" s="1421"/>
      <c r="AH12" s="1421"/>
      <c r="AI12" s="1421"/>
      <c r="AJ12" s="1421"/>
      <c r="AK12" s="1421"/>
      <c r="AL12" s="1421"/>
      <c r="AM12" s="1421"/>
      <c r="AN12" s="1421"/>
      <c r="AO12" s="1421"/>
      <c r="AP12" s="1425"/>
      <c r="AQ12" s="1425" t="s">
        <v>5059</v>
      </c>
    </row>
    <row r="13" spans="1:44" s="1422" customFormat="1" ht="107.25" customHeight="1">
      <c r="A13" s="386">
        <v>4</v>
      </c>
      <c r="B13" s="2122"/>
      <c r="C13" s="1427" t="s">
        <v>5060</v>
      </c>
      <c r="D13" s="1427" t="s">
        <v>5061</v>
      </c>
      <c r="E13" s="1404" t="s">
        <v>48</v>
      </c>
      <c r="F13" s="1405" t="s">
        <v>1437</v>
      </c>
      <c r="G13" s="1405" t="s">
        <v>1398</v>
      </c>
      <c r="H13" s="1406" t="s">
        <v>49</v>
      </c>
      <c r="I13" s="1406" t="s">
        <v>49</v>
      </c>
      <c r="J13" s="1406" t="s">
        <v>49</v>
      </c>
      <c r="K13" s="1407" t="s">
        <v>5035</v>
      </c>
      <c r="L13" s="1408" t="s">
        <v>5042</v>
      </c>
      <c r="M13" s="1428" t="s">
        <v>67</v>
      </c>
      <c r="N13" s="1429">
        <v>0.75</v>
      </c>
      <c r="O13" s="1428" t="s">
        <v>53</v>
      </c>
      <c r="P13" s="1405" t="s">
        <v>5062</v>
      </c>
      <c r="Q13" s="1405" t="s">
        <v>5063</v>
      </c>
      <c r="R13" s="1092" t="s">
        <v>5050</v>
      </c>
      <c r="S13" s="1405" t="s">
        <v>440</v>
      </c>
      <c r="T13" s="1405" t="s">
        <v>447</v>
      </c>
      <c r="U13" s="1411"/>
      <c r="V13" s="1421"/>
      <c r="W13" s="1421"/>
      <c r="X13" s="1421"/>
      <c r="Y13" s="1421"/>
      <c r="Z13" s="1421"/>
      <c r="AA13" s="1421"/>
      <c r="AB13" s="1421"/>
      <c r="AC13" s="1421"/>
      <c r="AD13" s="1421"/>
      <c r="AE13" s="1421"/>
      <c r="AF13" s="1421"/>
      <c r="AG13" s="1421"/>
      <c r="AH13" s="1421"/>
      <c r="AI13" s="1421"/>
      <c r="AJ13" s="1421"/>
      <c r="AK13" s="1421"/>
      <c r="AL13" s="1421"/>
      <c r="AM13" s="1421"/>
      <c r="AN13" s="1421"/>
      <c r="AO13" s="1421"/>
      <c r="AP13" s="1421"/>
      <c r="AQ13" s="1411" t="s">
        <v>5064</v>
      </c>
    </row>
    <row r="14" spans="1:44" ht="99.75" customHeight="1">
      <c r="A14" s="1430">
        <v>5</v>
      </c>
      <c r="B14" s="1352" t="s">
        <v>5065</v>
      </c>
      <c r="C14" s="1431" t="s">
        <v>5066</v>
      </c>
      <c r="D14" s="1431" t="s">
        <v>5067</v>
      </c>
      <c r="E14" s="1404" t="s">
        <v>48</v>
      </c>
      <c r="F14" s="1405" t="s">
        <v>1437</v>
      </c>
      <c r="G14" s="1405" t="s">
        <v>1398</v>
      </c>
      <c r="H14" s="1406" t="s">
        <v>49</v>
      </c>
      <c r="I14" s="1406" t="s">
        <v>49</v>
      </c>
      <c r="J14" s="1406" t="s">
        <v>49</v>
      </c>
      <c r="K14" s="1407" t="s">
        <v>5035</v>
      </c>
      <c r="L14" s="1408" t="s">
        <v>5042</v>
      </c>
      <c r="M14" s="1428" t="s">
        <v>67</v>
      </c>
      <c r="N14" s="1429">
        <v>0.75</v>
      </c>
      <c r="O14" s="1432" t="s">
        <v>172</v>
      </c>
      <c r="P14" s="1433" t="s">
        <v>5068</v>
      </c>
      <c r="Q14" s="1433" t="s">
        <v>5069</v>
      </c>
      <c r="R14" s="1434" t="s">
        <v>5050</v>
      </c>
      <c r="S14" s="1405" t="s">
        <v>440</v>
      </c>
      <c r="T14" s="1405" t="s">
        <v>447</v>
      </c>
      <c r="U14" s="1432"/>
      <c r="V14" s="1432"/>
      <c r="W14" s="1432"/>
      <c r="X14" s="1432"/>
      <c r="Y14" s="1432"/>
      <c r="Z14" s="1432"/>
      <c r="AA14" s="1432"/>
      <c r="AB14" s="1432"/>
      <c r="AC14" s="1432"/>
      <c r="AD14" s="1432"/>
      <c r="AE14" s="1432"/>
      <c r="AF14" s="1432"/>
      <c r="AG14" s="1432"/>
      <c r="AH14" s="1432"/>
      <c r="AI14" s="1432"/>
      <c r="AJ14" s="1432"/>
      <c r="AK14" s="1432"/>
      <c r="AL14" s="1432"/>
      <c r="AM14" s="1435"/>
      <c r="AN14" s="1435"/>
      <c r="AO14" s="1435"/>
      <c r="AP14" s="1432"/>
      <c r="AQ14" s="1436"/>
      <c r="AR14" s="285"/>
    </row>
    <row r="15" spans="1:44" ht="60" customHeight="1">
      <c r="A15" s="2112">
        <v>6</v>
      </c>
      <c r="B15" s="1949" t="s">
        <v>5070</v>
      </c>
      <c r="C15" s="2113" t="s">
        <v>5071</v>
      </c>
      <c r="D15" s="1431" t="s">
        <v>5072</v>
      </c>
      <c r="E15" s="1404" t="s">
        <v>48</v>
      </c>
      <c r="F15" s="1405" t="s">
        <v>1437</v>
      </c>
      <c r="G15" s="1405" t="s">
        <v>1398</v>
      </c>
      <c r="H15" s="1406" t="s">
        <v>49</v>
      </c>
      <c r="I15" s="1406" t="s">
        <v>49</v>
      </c>
      <c r="J15" s="1406" t="s">
        <v>49</v>
      </c>
      <c r="K15" s="1407" t="s">
        <v>5035</v>
      </c>
      <c r="L15" s="1408" t="s">
        <v>5042</v>
      </c>
      <c r="M15" s="1428" t="s">
        <v>67</v>
      </c>
      <c r="N15" s="1429">
        <v>0.75</v>
      </c>
      <c r="O15" s="1432" t="s">
        <v>53</v>
      </c>
      <c r="P15" s="1432" t="s">
        <v>5073</v>
      </c>
      <c r="Q15" s="1432" t="s">
        <v>5074</v>
      </c>
      <c r="R15" s="1437" t="s">
        <v>5075</v>
      </c>
      <c r="S15" s="1405" t="s">
        <v>440</v>
      </c>
      <c r="T15" s="1405" t="s">
        <v>447</v>
      </c>
      <c r="U15" s="1432"/>
      <c r="V15" s="1432"/>
      <c r="W15" s="1432"/>
      <c r="X15" s="1432"/>
      <c r="Y15" s="1432"/>
      <c r="Z15" s="1432"/>
      <c r="AA15" s="1432"/>
      <c r="AB15" s="1432"/>
      <c r="AC15" s="1432"/>
      <c r="AD15" s="1432"/>
      <c r="AE15" s="1432"/>
      <c r="AF15" s="1432"/>
      <c r="AG15" s="1432"/>
      <c r="AH15" s="1432"/>
      <c r="AI15" s="1432"/>
      <c r="AJ15" s="1432"/>
      <c r="AK15" s="1432"/>
      <c r="AL15" s="1432"/>
      <c r="AM15" s="1435"/>
      <c r="AN15" s="1435"/>
      <c r="AO15" s="1435"/>
      <c r="AP15" s="1432"/>
      <c r="AQ15" s="1411" t="s">
        <v>5076</v>
      </c>
      <c r="AR15" s="285"/>
    </row>
    <row r="16" spans="1:44" ht="60" customHeight="1">
      <c r="A16" s="2112"/>
      <c r="B16" s="1949"/>
      <c r="C16" s="2114"/>
      <c r="D16" s="1353" t="s">
        <v>5077</v>
      </c>
      <c r="E16" s="1404" t="s">
        <v>48</v>
      </c>
      <c r="F16" s="1405" t="s">
        <v>1437</v>
      </c>
      <c r="G16" s="1405" t="s">
        <v>1398</v>
      </c>
      <c r="H16" s="1406" t="s">
        <v>49</v>
      </c>
      <c r="I16" s="1406" t="s">
        <v>49</v>
      </c>
      <c r="J16" s="1406" t="s">
        <v>49</v>
      </c>
      <c r="K16" s="1407" t="s">
        <v>5035</v>
      </c>
      <c r="L16" s="1408" t="s">
        <v>5042</v>
      </c>
      <c r="M16" s="1428" t="s">
        <v>67</v>
      </c>
      <c r="N16" s="1429">
        <v>0.75</v>
      </c>
      <c r="O16" s="1432" t="s">
        <v>172</v>
      </c>
      <c r="P16" s="1432" t="s">
        <v>5078</v>
      </c>
      <c r="Q16" s="1432" t="s">
        <v>5079</v>
      </c>
      <c r="R16" s="1092" t="s">
        <v>5050</v>
      </c>
      <c r="S16" s="1405" t="s">
        <v>440</v>
      </c>
      <c r="T16" s="1405" t="s">
        <v>447</v>
      </c>
      <c r="U16" s="1432"/>
      <c r="V16" s="1432"/>
      <c r="W16" s="1432"/>
      <c r="X16" s="1432"/>
      <c r="Y16" s="1432"/>
      <c r="Z16" s="1432"/>
      <c r="AA16" s="1432"/>
      <c r="AB16" s="1432"/>
      <c r="AC16" s="1432"/>
      <c r="AD16" s="1432"/>
      <c r="AE16" s="1432"/>
      <c r="AF16" s="1432"/>
      <c r="AG16" s="1432"/>
      <c r="AH16" s="1432"/>
      <c r="AI16" s="1432"/>
      <c r="AJ16" s="1432"/>
      <c r="AK16" s="1432"/>
      <c r="AL16" s="1432"/>
      <c r="AM16" s="1435"/>
      <c r="AN16" s="1435"/>
      <c r="AO16" s="1435"/>
      <c r="AP16" s="1432"/>
      <c r="AQ16" s="1411" t="s">
        <v>5080</v>
      </c>
      <c r="AR16" s="285"/>
    </row>
    <row r="17" spans="1:44" ht="78" customHeight="1">
      <c r="A17" s="2112"/>
      <c r="B17" s="1949"/>
      <c r="C17" s="2115"/>
      <c r="D17" s="1431" t="s">
        <v>5081</v>
      </c>
      <c r="E17" s="1404" t="s">
        <v>48</v>
      </c>
      <c r="F17" s="1405" t="s">
        <v>1437</v>
      </c>
      <c r="G17" s="1405" t="s">
        <v>1398</v>
      </c>
      <c r="H17" s="1406" t="s">
        <v>49</v>
      </c>
      <c r="I17" s="1406" t="s">
        <v>49</v>
      </c>
      <c r="J17" s="1406" t="s">
        <v>49</v>
      </c>
      <c r="K17" s="1407" t="s">
        <v>5035</v>
      </c>
      <c r="L17" s="1408" t="s">
        <v>5042</v>
      </c>
      <c r="M17" s="1428" t="s">
        <v>67</v>
      </c>
      <c r="N17" s="1429">
        <v>0.75</v>
      </c>
      <c r="O17" s="1432" t="s">
        <v>53</v>
      </c>
      <c r="P17" s="1432" t="s">
        <v>5082</v>
      </c>
      <c r="Q17" s="1432" t="s">
        <v>5083</v>
      </c>
      <c r="R17" s="1437" t="s">
        <v>5050</v>
      </c>
      <c r="S17" s="1405" t="s">
        <v>440</v>
      </c>
      <c r="T17" s="1405" t="s">
        <v>447</v>
      </c>
      <c r="U17" s="1432"/>
      <c r="V17" s="1432"/>
      <c r="W17" s="1432"/>
      <c r="X17" s="1432"/>
      <c r="Y17" s="1432"/>
      <c r="Z17" s="1432"/>
      <c r="AA17" s="1432"/>
      <c r="AB17" s="1432"/>
      <c r="AC17" s="1432"/>
      <c r="AD17" s="1432"/>
      <c r="AE17" s="1432"/>
      <c r="AF17" s="1432"/>
      <c r="AG17" s="1432"/>
      <c r="AH17" s="1432"/>
      <c r="AI17" s="1432"/>
      <c r="AJ17" s="1432"/>
      <c r="AK17" s="1432"/>
      <c r="AL17" s="1432"/>
      <c r="AM17" s="1435"/>
      <c r="AN17" s="1435"/>
      <c r="AO17" s="1435"/>
      <c r="AP17" s="1432"/>
      <c r="AQ17" s="1411" t="s">
        <v>5084</v>
      </c>
      <c r="AR17" s="285"/>
    </row>
    <row r="18" spans="1:44" ht="51" customHeight="1">
      <c r="A18" s="2112">
        <v>7</v>
      </c>
      <c r="B18" s="1949"/>
      <c r="C18" s="2116" t="s">
        <v>5085</v>
      </c>
      <c r="D18" s="1431" t="s">
        <v>5086</v>
      </c>
      <c r="E18" s="1404" t="s">
        <v>48</v>
      </c>
      <c r="F18" s="1405" t="s">
        <v>1437</v>
      </c>
      <c r="G18" s="1405" t="s">
        <v>1398</v>
      </c>
      <c r="H18" s="1406" t="s">
        <v>49</v>
      </c>
      <c r="I18" s="1406" t="s">
        <v>49</v>
      </c>
      <c r="J18" s="1406" t="s">
        <v>49</v>
      </c>
      <c r="K18" s="1407" t="s">
        <v>5035</v>
      </c>
      <c r="L18" s="1408" t="s">
        <v>5042</v>
      </c>
      <c r="M18" s="1428" t="s">
        <v>67</v>
      </c>
      <c r="N18" s="1429">
        <v>1</v>
      </c>
      <c r="O18" s="1432" t="s">
        <v>172</v>
      </c>
      <c r="P18" s="1432" t="s">
        <v>5087</v>
      </c>
      <c r="Q18" s="1432" t="s">
        <v>5088</v>
      </c>
      <c r="R18" s="1092" t="s">
        <v>5050</v>
      </c>
      <c r="S18" s="1405" t="s">
        <v>440</v>
      </c>
      <c r="T18" s="1405" t="s">
        <v>447</v>
      </c>
      <c r="U18" s="1438"/>
      <c r="V18" s="1432"/>
      <c r="W18" s="1432"/>
      <c r="X18" s="1432"/>
      <c r="Y18" s="1432"/>
      <c r="Z18" s="1432"/>
      <c r="AA18" s="1432"/>
      <c r="AB18" s="1432"/>
      <c r="AC18" s="1432"/>
      <c r="AD18" s="1432"/>
      <c r="AE18" s="1432"/>
      <c r="AF18" s="1432"/>
      <c r="AG18" s="1432"/>
      <c r="AH18" s="1432"/>
      <c r="AI18" s="1432"/>
      <c r="AJ18" s="1432"/>
      <c r="AK18" s="1432"/>
      <c r="AL18" s="1432"/>
      <c r="AM18" s="1435"/>
      <c r="AN18" s="1435"/>
      <c r="AO18" s="1435"/>
      <c r="AP18" s="1432"/>
      <c r="AQ18" s="1411" t="s">
        <v>5089</v>
      </c>
      <c r="AR18" s="285"/>
    </row>
    <row r="19" spans="1:44" ht="51" customHeight="1">
      <c r="A19" s="2112"/>
      <c r="B19" s="1949"/>
      <c r="C19" s="2116"/>
      <c r="D19" s="1431" t="s">
        <v>5090</v>
      </c>
      <c r="E19" s="1404" t="s">
        <v>48</v>
      </c>
      <c r="F19" s="1405" t="s">
        <v>1437</v>
      </c>
      <c r="G19" s="1405" t="s">
        <v>1398</v>
      </c>
      <c r="H19" s="1406" t="s">
        <v>49</v>
      </c>
      <c r="I19" s="1406" t="s">
        <v>49</v>
      </c>
      <c r="J19" s="1406" t="s">
        <v>49</v>
      </c>
      <c r="K19" s="1407" t="s">
        <v>5035</v>
      </c>
      <c r="L19" s="1408" t="s">
        <v>5042</v>
      </c>
      <c r="M19" s="1428" t="s">
        <v>67</v>
      </c>
      <c r="N19" s="1429">
        <v>0.75</v>
      </c>
      <c r="O19" s="1432" t="s">
        <v>172</v>
      </c>
      <c r="P19" s="1432" t="s">
        <v>5091</v>
      </c>
      <c r="Q19" s="1432" t="s">
        <v>5092</v>
      </c>
      <c r="R19" s="1092" t="s">
        <v>5050</v>
      </c>
      <c r="S19" s="1405" t="s">
        <v>440</v>
      </c>
      <c r="T19" s="1405" t="s">
        <v>447</v>
      </c>
      <c r="U19" s="1432"/>
      <c r="V19" s="1432"/>
      <c r="W19" s="1432"/>
      <c r="X19" s="1432"/>
      <c r="Y19" s="1432"/>
      <c r="Z19" s="1432"/>
      <c r="AA19" s="1432"/>
      <c r="AB19" s="1432"/>
      <c r="AC19" s="1432"/>
      <c r="AD19" s="1432"/>
      <c r="AE19" s="1432"/>
      <c r="AF19" s="1432"/>
      <c r="AG19" s="1432"/>
      <c r="AH19" s="1432"/>
      <c r="AI19" s="1432"/>
      <c r="AJ19" s="1432"/>
      <c r="AK19" s="1432"/>
      <c r="AL19" s="1432"/>
      <c r="AM19" s="1435"/>
      <c r="AN19" s="1435"/>
      <c r="AO19" s="1435"/>
      <c r="AP19" s="1432"/>
      <c r="AQ19" s="1411" t="s">
        <v>5093</v>
      </c>
      <c r="AR19" s="285"/>
    </row>
    <row r="20" spans="1:44" ht="57" customHeight="1">
      <c r="A20" s="1439"/>
      <c r="B20" s="1348"/>
      <c r="C20" s="1440"/>
      <c r="D20" s="1441"/>
      <c r="E20" s="1442"/>
      <c r="F20" s="1443"/>
      <c r="G20" s="1443"/>
      <c r="H20" s="1444"/>
      <c r="I20" s="1444"/>
      <c r="J20" s="1444"/>
      <c r="K20" s="1445"/>
      <c r="L20" s="1446"/>
      <c r="M20" s="1447"/>
      <c r="N20" s="1448"/>
      <c r="O20" s="221"/>
      <c r="P20" s="221"/>
      <c r="Q20" s="221"/>
      <c r="R20" s="159"/>
      <c r="S20" s="221"/>
      <c r="T20" s="1443"/>
      <c r="U20" s="221"/>
      <c r="V20" s="221"/>
      <c r="W20" s="221"/>
      <c r="X20" s="221"/>
      <c r="Y20" s="221"/>
      <c r="Z20" s="221"/>
      <c r="AA20" s="221"/>
      <c r="AB20" s="221"/>
      <c r="AC20" s="221"/>
      <c r="AD20" s="221"/>
      <c r="AE20" s="221"/>
      <c r="AF20" s="221"/>
      <c r="AG20" s="221"/>
      <c r="AH20" s="221"/>
      <c r="AI20" s="221"/>
      <c r="AJ20" s="221"/>
      <c r="AK20" s="221"/>
      <c r="AL20" s="221"/>
      <c r="AM20" s="1351"/>
      <c r="AN20" s="1351"/>
      <c r="AO20" s="1351"/>
      <c r="AP20" s="221"/>
      <c r="AQ20" s="1449"/>
      <c r="AR20" s="285"/>
    </row>
    <row r="21" spans="1:44" ht="31.5" customHeight="1">
      <c r="A21" s="777"/>
      <c r="B21" s="1450"/>
      <c r="C21" s="1451"/>
      <c r="D21" s="1451"/>
      <c r="E21" s="1450"/>
      <c r="F21" s="1450"/>
      <c r="G21" s="777"/>
      <c r="H21" s="777"/>
      <c r="I21" s="777"/>
      <c r="J21" s="777"/>
      <c r="K21" s="779"/>
      <c r="L21" s="2106" t="s">
        <v>5094</v>
      </c>
      <c r="M21" s="2107"/>
      <c r="N21" s="1452">
        <f>AVERAGE(N7:N14)</f>
        <v>0.78125</v>
      </c>
      <c r="O21" s="1450"/>
      <c r="P21" s="1450"/>
      <c r="Q21" s="1450"/>
      <c r="R21" s="1450"/>
      <c r="S21" s="1450"/>
      <c r="T21" s="1453"/>
      <c r="U21" s="2108">
        <f>SUM(U7:U13)</f>
        <v>0</v>
      </c>
      <c r="V21" s="1629"/>
      <c r="W21" s="1450"/>
      <c r="X21" s="1450"/>
      <c r="Y21" s="1450"/>
      <c r="Z21" s="1450"/>
      <c r="AA21" s="1450"/>
      <c r="AB21" s="1450"/>
      <c r="AC21" s="1450"/>
      <c r="AD21" s="1450"/>
      <c r="AE21" s="1450"/>
      <c r="AF21" s="1450"/>
      <c r="AG21" s="1450"/>
      <c r="AH21" s="1450"/>
      <c r="AI21" s="1450"/>
      <c r="AJ21" s="1450"/>
      <c r="AK21" s="1450"/>
      <c r="AL21" s="1450"/>
      <c r="AM21" s="1450"/>
      <c r="AN21" s="1450"/>
      <c r="AO21" s="1450"/>
      <c r="AP21" s="1450"/>
      <c r="AQ21" s="1450"/>
      <c r="AR21" s="285"/>
    </row>
    <row r="22" spans="1:44" ht="31.5" hidden="1" customHeight="1">
      <c r="A22" s="285"/>
      <c r="B22" s="285"/>
      <c r="C22" s="1454"/>
      <c r="D22" s="1454"/>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row>
    <row r="23" spans="1:44" ht="31.5" hidden="1" customHeight="1">
      <c r="A23" s="285"/>
      <c r="B23" s="285"/>
      <c r="C23" s="1454"/>
      <c r="D23" s="1454"/>
      <c r="E23" s="285"/>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row>
    <row r="24" spans="1:44" ht="15.75" hidden="1" customHeight="1">
      <c r="A24" s="285"/>
      <c r="B24" s="285"/>
      <c r="C24" s="1454"/>
      <c r="D24" s="1454"/>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row>
    <row r="25" spans="1:44" ht="15.75" hidden="1" customHeight="1">
      <c r="A25" s="285"/>
      <c r="B25" s="285"/>
      <c r="C25" s="1454"/>
      <c r="D25" s="1454"/>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row>
    <row r="26" spans="1:44" ht="15.75" hidden="1" customHeight="1">
      <c r="A26" s="285"/>
      <c r="B26" s="285"/>
      <c r="C26" s="1454"/>
      <c r="D26" s="1454"/>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row>
    <row r="27" spans="1:44" ht="15.75" hidden="1" customHeight="1">
      <c r="A27" s="285"/>
      <c r="B27" s="285"/>
      <c r="C27" s="1454"/>
      <c r="D27" s="1454"/>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row>
    <row r="28" spans="1:44" ht="15.75" hidden="1" customHeight="1">
      <c r="A28" s="285"/>
      <c r="B28" s="285"/>
      <c r="C28" s="1454"/>
      <c r="D28" s="1454"/>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row>
    <row r="29" spans="1:44" ht="15.75" hidden="1" customHeight="1">
      <c r="A29" s="285"/>
      <c r="B29" s="285"/>
      <c r="C29" s="1454"/>
      <c r="D29" s="1454"/>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row>
    <row r="30" spans="1:44" ht="15.75" hidden="1" customHeight="1">
      <c r="A30" s="285"/>
      <c r="B30" s="285"/>
      <c r="C30" s="1454"/>
      <c r="D30" s="1454"/>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row>
    <row r="31" spans="1:44" ht="15.75" hidden="1" customHeight="1">
      <c r="A31" s="285"/>
      <c r="B31" s="285"/>
      <c r="C31" s="1454"/>
      <c r="D31" s="1454"/>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row>
    <row r="32" spans="1:44" ht="15.75" hidden="1" customHeight="1">
      <c r="A32" s="285"/>
      <c r="B32" s="285"/>
      <c r="C32" s="1454"/>
      <c r="D32" s="1454"/>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row>
    <row r="33" spans="1:44" ht="15.75" hidden="1" customHeight="1">
      <c r="A33" s="285"/>
      <c r="B33" s="285"/>
      <c r="C33" s="1454"/>
      <c r="D33" s="1454"/>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row>
    <row r="34" spans="1:44" ht="15.75" hidden="1" customHeight="1">
      <c r="A34" s="285"/>
      <c r="B34" s="285"/>
      <c r="C34" s="1454"/>
      <c r="D34" s="1454"/>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row>
    <row r="35" spans="1:44" ht="15.75" hidden="1" customHeight="1">
      <c r="A35" s="285"/>
      <c r="B35" s="285"/>
      <c r="C35" s="1454"/>
      <c r="D35" s="1454"/>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row>
    <row r="36" spans="1:44" ht="15.75" hidden="1" customHeight="1">
      <c r="A36" s="285"/>
      <c r="B36" s="285"/>
      <c r="C36" s="1454"/>
      <c r="D36" s="1454"/>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row>
    <row r="37" spans="1:44" ht="15.75" hidden="1" customHeight="1">
      <c r="A37" s="285"/>
      <c r="B37" s="285"/>
      <c r="C37" s="1454"/>
      <c r="D37" s="1454"/>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row>
    <row r="38" spans="1:44" ht="15.75" hidden="1" customHeight="1">
      <c r="A38" s="285"/>
      <c r="B38" s="285"/>
      <c r="C38" s="1454"/>
      <c r="D38" s="1454"/>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row>
    <row r="39" spans="1:44" ht="15.75" hidden="1" customHeight="1">
      <c r="A39" s="285"/>
      <c r="B39" s="285"/>
      <c r="C39" s="1454"/>
      <c r="D39" s="1454"/>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row>
    <row r="40" spans="1:44" ht="15.75" hidden="1" customHeight="1">
      <c r="A40" s="285"/>
      <c r="B40" s="285"/>
      <c r="C40" s="1454"/>
      <c r="D40" s="1454"/>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row>
    <row r="41" spans="1:44" ht="15.75" hidden="1" customHeight="1">
      <c r="A41" s="285"/>
      <c r="B41" s="285"/>
      <c r="C41" s="1454"/>
      <c r="D41" s="1454"/>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row>
    <row r="42" spans="1:44" ht="15.75" hidden="1" customHeight="1">
      <c r="A42" s="285"/>
      <c r="B42" s="285"/>
      <c r="C42" s="1454"/>
      <c r="D42" s="1454"/>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row>
    <row r="43" spans="1:44" ht="15.75" hidden="1" customHeight="1">
      <c r="A43" s="285"/>
      <c r="B43" s="285"/>
      <c r="C43" s="1454"/>
      <c r="D43" s="1454"/>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row>
    <row r="44" spans="1:44" ht="15.75" hidden="1" customHeight="1">
      <c r="A44" s="285"/>
      <c r="B44" s="285"/>
      <c r="C44" s="1454"/>
      <c r="D44" s="1454"/>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row>
    <row r="45" spans="1:44" ht="15.75" hidden="1" customHeight="1">
      <c r="A45" s="285"/>
      <c r="B45" s="285"/>
      <c r="C45" s="1454"/>
      <c r="D45" s="1454"/>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row>
    <row r="46" spans="1:44" ht="15.75" hidden="1" customHeight="1">
      <c r="A46" s="285"/>
      <c r="B46" s="285"/>
      <c r="C46" s="1454"/>
      <c r="D46" s="145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row>
    <row r="47" spans="1:44" ht="15.75" hidden="1" customHeight="1">
      <c r="A47" s="285"/>
      <c r="B47" s="285"/>
      <c r="C47" s="1454"/>
      <c r="D47" s="1454"/>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row>
    <row r="48" spans="1:44" ht="15.75" hidden="1" customHeight="1">
      <c r="A48" s="285"/>
      <c r="B48" s="285"/>
      <c r="C48" s="1454"/>
      <c r="D48" s="1454"/>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row>
    <row r="49" spans="1:44" ht="15.75" hidden="1" customHeight="1">
      <c r="A49" s="285"/>
      <c r="B49" s="285"/>
      <c r="C49" s="1454"/>
      <c r="D49" s="1454"/>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row>
    <row r="50" spans="1:44" ht="15.75" hidden="1" customHeight="1">
      <c r="A50" s="285"/>
      <c r="B50" s="285"/>
      <c r="C50" s="1454"/>
      <c r="D50" s="1454"/>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row>
    <row r="51" spans="1:44" ht="15.75" hidden="1" customHeight="1">
      <c r="A51" s="285"/>
      <c r="B51" s="285"/>
      <c r="C51" s="1454"/>
      <c r="D51" s="1454"/>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row>
    <row r="52" spans="1:44" ht="15.75" hidden="1" customHeight="1">
      <c r="A52" s="285"/>
      <c r="B52" s="285"/>
      <c r="C52" s="1454"/>
      <c r="D52" s="1454"/>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row>
    <row r="53" spans="1:44" ht="15.75" hidden="1" customHeight="1">
      <c r="A53" s="285"/>
      <c r="B53" s="285"/>
      <c r="C53" s="1454"/>
      <c r="D53" s="1454"/>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row>
    <row r="54" spans="1:44" ht="15.75" hidden="1" customHeight="1">
      <c r="A54" s="285"/>
      <c r="B54" s="285"/>
      <c r="C54" s="1454"/>
      <c r="D54" s="1454"/>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row>
    <row r="55" spans="1:44" ht="15.75" hidden="1" customHeight="1">
      <c r="A55" s="285"/>
      <c r="B55" s="285"/>
      <c r="C55" s="1454"/>
      <c r="D55" s="1454"/>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row>
    <row r="56" spans="1:44" ht="15.75" hidden="1" customHeight="1">
      <c r="A56" s="285"/>
      <c r="B56" s="285"/>
      <c r="C56" s="1454"/>
      <c r="D56" s="145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row>
    <row r="57" spans="1:44" ht="15.75" hidden="1" customHeight="1">
      <c r="A57" s="285"/>
      <c r="B57" s="285"/>
      <c r="C57" s="1454"/>
      <c r="D57" s="1454"/>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row>
    <row r="58" spans="1:44" ht="15.75" hidden="1" customHeight="1">
      <c r="A58" s="285"/>
      <c r="B58" s="285"/>
      <c r="C58" s="1454"/>
      <c r="D58" s="1454"/>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row>
    <row r="59" spans="1:44" ht="15.75" hidden="1" customHeight="1">
      <c r="A59" s="285"/>
      <c r="B59" s="285"/>
      <c r="C59" s="1454"/>
      <c r="D59" s="1454"/>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row>
    <row r="60" spans="1:44" ht="15.75" hidden="1" customHeight="1">
      <c r="A60" s="285"/>
      <c r="B60" s="285"/>
      <c r="C60" s="1454"/>
      <c r="D60" s="1454"/>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row>
    <row r="61" spans="1:44" ht="15.75" hidden="1" customHeight="1">
      <c r="A61" s="285"/>
      <c r="B61" s="285"/>
      <c r="C61" s="1454"/>
      <c r="D61" s="1454"/>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row>
    <row r="62" spans="1:44" ht="15.75" hidden="1" customHeight="1">
      <c r="A62" s="285"/>
      <c r="B62" s="285"/>
      <c r="C62" s="1454"/>
      <c r="D62" s="1454"/>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row>
    <row r="63" spans="1:44" ht="15.75" hidden="1" customHeight="1">
      <c r="A63" s="285"/>
      <c r="B63" s="285"/>
      <c r="C63" s="1454"/>
      <c r="D63" s="1454"/>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row>
    <row r="64" spans="1:44" ht="15.75" hidden="1" customHeight="1">
      <c r="A64" s="285"/>
      <c r="B64" s="285"/>
      <c r="C64" s="1454"/>
      <c r="D64" s="1454"/>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row>
    <row r="65" spans="1:44" ht="15.75" hidden="1" customHeight="1">
      <c r="A65" s="285"/>
      <c r="B65" s="285"/>
      <c r="C65" s="1454"/>
      <c r="D65" s="1454"/>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row>
    <row r="66" spans="1:44" ht="15.75" hidden="1" customHeight="1">
      <c r="A66" s="285"/>
      <c r="B66" s="285"/>
      <c r="C66" s="1454"/>
      <c r="D66" s="1454"/>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row>
    <row r="67" spans="1:44" ht="15.75" hidden="1" customHeight="1">
      <c r="A67" s="285"/>
      <c r="B67" s="285"/>
      <c r="C67" s="1454"/>
      <c r="D67" s="1454"/>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row>
    <row r="68" spans="1:44" ht="15.75" hidden="1" customHeight="1">
      <c r="A68" s="285"/>
      <c r="B68" s="285"/>
      <c r="C68" s="1454"/>
      <c r="D68" s="1454"/>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row>
    <row r="69" spans="1:44" ht="15.75" hidden="1" customHeight="1">
      <c r="A69" s="285"/>
      <c r="B69" s="285"/>
      <c r="C69" s="1454"/>
      <c r="D69" s="1454"/>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row>
    <row r="70" spans="1:44" ht="15.75" hidden="1" customHeight="1">
      <c r="A70" s="285"/>
      <c r="B70" s="285"/>
      <c r="C70" s="1454"/>
      <c r="D70" s="1454"/>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row>
    <row r="71" spans="1:44" ht="15.75" hidden="1" customHeight="1">
      <c r="A71" s="285"/>
      <c r="B71" s="285"/>
      <c r="C71" s="1454"/>
      <c r="D71" s="1454"/>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row>
    <row r="72" spans="1:44" ht="15.75" hidden="1" customHeight="1">
      <c r="A72" s="285"/>
      <c r="B72" s="285"/>
      <c r="C72" s="1454"/>
      <c r="D72" s="1454"/>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row>
    <row r="73" spans="1:44" ht="15.75" hidden="1" customHeight="1">
      <c r="A73" s="285"/>
      <c r="B73" s="285"/>
      <c r="C73" s="1454"/>
      <c r="D73" s="1454"/>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R73" s="285"/>
    </row>
    <row r="74" spans="1:44" ht="15.75" hidden="1" customHeight="1">
      <c r="A74" s="285"/>
      <c r="B74" s="285"/>
      <c r="C74" s="1454"/>
      <c r="D74" s="1454"/>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row>
    <row r="75" spans="1:44" ht="15.75" hidden="1" customHeight="1">
      <c r="A75" s="285"/>
      <c r="B75" s="285"/>
      <c r="C75" s="1454"/>
      <c r="D75" s="1454"/>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row>
    <row r="76" spans="1:44" ht="15.75" hidden="1" customHeight="1">
      <c r="A76" s="285"/>
      <c r="B76" s="285"/>
      <c r="C76" s="1454"/>
      <c r="D76" s="1454"/>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row>
    <row r="77" spans="1:44" ht="15.75" hidden="1" customHeight="1">
      <c r="A77" s="285"/>
      <c r="B77" s="285"/>
      <c r="C77" s="1454"/>
      <c r="D77" s="1454"/>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row>
    <row r="78" spans="1:44" ht="15.75" hidden="1" customHeight="1">
      <c r="A78" s="285"/>
      <c r="B78" s="285"/>
      <c r="C78" s="1454"/>
      <c r="D78" s="1454"/>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row>
    <row r="79" spans="1:44" ht="15.75" hidden="1" customHeight="1">
      <c r="A79" s="285"/>
      <c r="B79" s="285"/>
      <c r="C79" s="1454"/>
      <c r="D79" s="1454"/>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row>
    <row r="80" spans="1:44" ht="15.75" hidden="1" customHeight="1">
      <c r="A80" s="285"/>
      <c r="B80" s="285"/>
      <c r="C80" s="1454"/>
      <c r="D80" s="1454"/>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row>
    <row r="81" spans="1:44" ht="15.75" hidden="1" customHeight="1">
      <c r="A81" s="285"/>
      <c r="B81" s="285"/>
      <c r="C81" s="1454"/>
      <c r="D81" s="1454"/>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row>
    <row r="82" spans="1:44" ht="15.75" hidden="1" customHeight="1">
      <c r="A82" s="285"/>
      <c r="B82" s="285"/>
      <c r="C82" s="1454"/>
      <c r="D82" s="1454"/>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row>
    <row r="83" spans="1:44" ht="15.75" hidden="1" customHeight="1">
      <c r="A83" s="285"/>
      <c r="B83" s="285"/>
      <c r="C83" s="1454"/>
      <c r="D83" s="1454"/>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row>
    <row r="84" spans="1:44" ht="15.75" hidden="1" customHeight="1">
      <c r="A84" s="285"/>
      <c r="B84" s="285"/>
      <c r="C84" s="1454"/>
      <c r="D84" s="1454"/>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row>
    <row r="85" spans="1:44" ht="15.75" hidden="1" customHeight="1">
      <c r="A85" s="285"/>
      <c r="B85" s="285"/>
      <c r="C85" s="1454"/>
      <c r="D85" s="1454"/>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row>
    <row r="86" spans="1:44" ht="15.75" hidden="1" customHeight="1">
      <c r="A86" s="285"/>
      <c r="B86" s="285"/>
      <c r="C86" s="1454"/>
      <c r="D86" s="1454"/>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row>
    <row r="87" spans="1:44" ht="15.75" hidden="1" customHeight="1">
      <c r="A87" s="285"/>
      <c r="B87" s="285"/>
      <c r="C87" s="1454"/>
      <c r="D87" s="1454"/>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row>
    <row r="88" spans="1:44" ht="15.75" hidden="1" customHeight="1">
      <c r="A88" s="285"/>
      <c r="B88" s="285"/>
      <c r="C88" s="1454"/>
      <c r="D88" s="1454"/>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row>
    <row r="89" spans="1:44" ht="15.75" hidden="1" customHeight="1">
      <c r="A89" s="285"/>
      <c r="B89" s="285"/>
      <c r="C89" s="1454"/>
      <c r="D89" s="1454"/>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row>
    <row r="90" spans="1:44" ht="15.75" hidden="1" customHeight="1">
      <c r="A90" s="285"/>
      <c r="B90" s="285"/>
      <c r="C90" s="1454"/>
      <c r="D90" s="1454"/>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row>
    <row r="91" spans="1:44" ht="15.75" hidden="1" customHeight="1">
      <c r="A91" s="285"/>
      <c r="B91" s="285"/>
      <c r="C91" s="1454"/>
      <c r="D91" s="1454"/>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row>
    <row r="92" spans="1:44" ht="15.75" hidden="1" customHeight="1">
      <c r="A92" s="285"/>
      <c r="B92" s="285"/>
      <c r="C92" s="1454"/>
      <c r="D92" s="1454"/>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row>
    <row r="93" spans="1:44" ht="15.75" hidden="1" customHeight="1">
      <c r="A93" s="285"/>
      <c r="B93" s="285"/>
      <c r="C93" s="1454"/>
      <c r="D93" s="1454"/>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row>
    <row r="94" spans="1:44" ht="15.75" hidden="1" customHeight="1">
      <c r="A94" s="285"/>
      <c r="B94" s="285"/>
      <c r="C94" s="1454"/>
      <c r="D94" s="1454"/>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row>
    <row r="95" spans="1:44" ht="15.75" hidden="1" customHeight="1">
      <c r="A95" s="285"/>
      <c r="B95" s="285"/>
      <c r="C95" s="1454"/>
      <c r="D95" s="1454"/>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row>
    <row r="96" spans="1:44" ht="15.75" hidden="1" customHeight="1">
      <c r="A96" s="285"/>
      <c r="B96" s="285"/>
      <c r="C96" s="1454"/>
      <c r="D96" s="1454"/>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c r="AR96" s="285"/>
    </row>
    <row r="97" spans="1:44" ht="15.75" hidden="1" customHeight="1">
      <c r="A97" s="285"/>
      <c r="B97" s="285"/>
      <c r="C97" s="1454"/>
      <c r="D97" s="1454"/>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row>
    <row r="98" spans="1:44" ht="15.75" hidden="1" customHeight="1">
      <c r="A98" s="285"/>
      <c r="B98" s="285"/>
      <c r="C98" s="1454"/>
      <c r="D98" s="1454"/>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row>
    <row r="99" spans="1:44" ht="15.75" hidden="1" customHeight="1">
      <c r="A99" s="285"/>
      <c r="B99" s="285"/>
      <c r="C99" s="1454"/>
      <c r="D99" s="1454"/>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row>
    <row r="100" spans="1:44" ht="15.75" hidden="1" customHeight="1">
      <c r="A100" s="285"/>
      <c r="B100" s="285"/>
      <c r="C100" s="1454"/>
      <c r="D100" s="1454"/>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row>
    <row r="101" spans="1:44" ht="15.75" hidden="1" customHeight="1">
      <c r="A101" s="285"/>
      <c r="B101" s="285"/>
      <c r="C101" s="1454"/>
      <c r="D101" s="1454"/>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c r="AR101" s="285"/>
    </row>
    <row r="102" spans="1:44" ht="15.75" hidden="1" customHeight="1">
      <c r="A102" s="285"/>
      <c r="B102" s="285"/>
      <c r="C102" s="1454"/>
      <c r="D102" s="1454"/>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row>
    <row r="103" spans="1:44" ht="15.75" hidden="1" customHeight="1">
      <c r="A103" s="285"/>
      <c r="B103" s="285"/>
      <c r="C103" s="1454"/>
      <c r="D103" s="1454"/>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row>
    <row r="104" spans="1:44" ht="15.75" hidden="1" customHeight="1">
      <c r="A104" s="285"/>
      <c r="B104" s="285"/>
      <c r="C104" s="1454"/>
      <c r="D104" s="1454"/>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c r="AR104" s="285"/>
    </row>
    <row r="105" spans="1:44" ht="15.75" hidden="1" customHeight="1">
      <c r="A105" s="285"/>
      <c r="B105" s="285"/>
      <c r="C105" s="1454"/>
      <c r="D105" s="1454"/>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c r="AR105" s="285"/>
    </row>
    <row r="106" spans="1:44" ht="15.75" hidden="1" customHeight="1">
      <c r="A106" s="285"/>
      <c r="B106" s="285"/>
      <c r="C106" s="1454"/>
      <c r="D106" s="1454"/>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c r="AR106" s="285"/>
    </row>
    <row r="107" spans="1:44" ht="15.75" hidden="1" customHeight="1">
      <c r="A107" s="285"/>
      <c r="B107" s="285"/>
      <c r="C107" s="1454"/>
      <c r="D107" s="1454"/>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c r="AR107" s="285"/>
    </row>
    <row r="108" spans="1:44" ht="15.75" hidden="1" customHeight="1">
      <c r="A108" s="285"/>
      <c r="B108" s="285"/>
      <c r="C108" s="1454"/>
      <c r="D108" s="1454"/>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c r="AR108" s="285"/>
    </row>
    <row r="109" spans="1:44" ht="15.75" hidden="1" customHeight="1">
      <c r="A109" s="285"/>
      <c r="B109" s="285"/>
      <c r="C109" s="1454"/>
      <c r="D109" s="1454"/>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row>
    <row r="110" spans="1:44" ht="15.75" hidden="1" customHeight="1">
      <c r="A110" s="285"/>
      <c r="B110" s="285"/>
      <c r="C110" s="1454"/>
      <c r="D110" s="1454"/>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row>
    <row r="111" spans="1:44" ht="15.75" hidden="1" customHeight="1">
      <c r="A111" s="285"/>
      <c r="B111" s="285"/>
      <c r="C111" s="1454"/>
      <c r="D111" s="1454"/>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c r="AR111" s="285"/>
    </row>
    <row r="112" spans="1:44" ht="15.75" hidden="1" customHeight="1">
      <c r="A112" s="285"/>
      <c r="B112" s="285"/>
      <c r="C112" s="1454"/>
      <c r="D112" s="1454"/>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c r="AR112" s="285"/>
    </row>
    <row r="113" spans="1:44" ht="15.75" hidden="1" customHeight="1">
      <c r="A113" s="285"/>
      <c r="B113" s="285"/>
      <c r="C113" s="1454"/>
      <c r="D113" s="1454"/>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c r="AR113" s="285"/>
    </row>
    <row r="114" spans="1:44" ht="15.75" hidden="1" customHeight="1">
      <c r="A114" s="285"/>
      <c r="B114" s="285"/>
      <c r="C114" s="1454"/>
      <c r="D114" s="1454"/>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c r="AR114" s="285"/>
    </row>
    <row r="115" spans="1:44" ht="15.75" hidden="1" customHeight="1">
      <c r="A115" s="285"/>
      <c r="B115" s="285"/>
      <c r="C115" s="1454"/>
      <c r="D115" s="1454"/>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c r="AR115" s="285"/>
    </row>
    <row r="116" spans="1:44" ht="15.75" hidden="1" customHeight="1">
      <c r="A116" s="285"/>
      <c r="B116" s="285"/>
      <c r="C116" s="1454"/>
      <c r="D116" s="1454"/>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c r="AR116" s="285"/>
    </row>
    <row r="117" spans="1:44" ht="15.75" hidden="1" customHeight="1">
      <c r="A117" s="285"/>
      <c r="B117" s="285"/>
      <c r="C117" s="1454"/>
      <c r="D117" s="1454"/>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c r="AR117" s="285"/>
    </row>
    <row r="118" spans="1:44" ht="15.75" hidden="1" customHeight="1">
      <c r="A118" s="285"/>
      <c r="B118" s="285"/>
      <c r="C118" s="1454"/>
      <c r="D118" s="1454"/>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c r="AR118" s="285"/>
    </row>
    <row r="119" spans="1:44" ht="15.75" hidden="1" customHeight="1">
      <c r="A119" s="285"/>
      <c r="B119" s="285"/>
      <c r="C119" s="1454"/>
      <c r="D119" s="1454"/>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row>
    <row r="120" spans="1:44" ht="15.75" hidden="1" customHeight="1">
      <c r="A120" s="285"/>
      <c r="B120" s="285"/>
      <c r="C120" s="1454"/>
      <c r="D120" s="1454"/>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c r="AR120" s="285"/>
    </row>
    <row r="121" spans="1:44" ht="15.75" hidden="1" customHeight="1">
      <c r="A121" s="285"/>
      <c r="B121" s="285"/>
      <c r="C121" s="1454"/>
      <c r="D121" s="1454"/>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c r="AR121" s="285"/>
    </row>
    <row r="122" spans="1:44" ht="15.75" hidden="1" customHeight="1">
      <c r="A122" s="285"/>
      <c r="B122" s="285"/>
      <c r="C122" s="1454"/>
      <c r="D122" s="1454"/>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c r="AR122" s="285"/>
    </row>
    <row r="123" spans="1:44" ht="15.75" hidden="1" customHeight="1">
      <c r="A123" s="285"/>
      <c r="B123" s="285"/>
      <c r="C123" s="1454"/>
      <c r="D123" s="1454"/>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row>
    <row r="124" spans="1:44" ht="15.75" hidden="1" customHeight="1">
      <c r="A124" s="285"/>
      <c r="B124" s="285"/>
      <c r="C124" s="1454"/>
      <c r="D124" s="1454"/>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row>
    <row r="125" spans="1:44" ht="15.75" hidden="1" customHeight="1">
      <c r="A125" s="285"/>
      <c r="B125" s="285"/>
      <c r="C125" s="1454"/>
      <c r="D125" s="1454"/>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row>
    <row r="126" spans="1:44" ht="15.75" hidden="1" customHeight="1">
      <c r="A126" s="285"/>
      <c r="B126" s="285"/>
      <c r="C126" s="1454"/>
      <c r="D126" s="1454"/>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row>
    <row r="127" spans="1:44" ht="15.75" hidden="1" customHeight="1">
      <c r="A127" s="285"/>
      <c r="B127" s="285"/>
      <c r="C127" s="1454"/>
      <c r="D127" s="1454"/>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row>
    <row r="128" spans="1:44" ht="15.75" hidden="1" customHeight="1">
      <c r="A128" s="285"/>
      <c r="B128" s="285"/>
      <c r="C128" s="1454"/>
      <c r="D128" s="1454"/>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row>
    <row r="129" spans="1:44" ht="15.75" hidden="1" customHeight="1">
      <c r="A129" s="285"/>
      <c r="B129" s="285"/>
      <c r="C129" s="1454"/>
      <c r="D129" s="1454"/>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c r="AR129" s="285"/>
    </row>
    <row r="130" spans="1:44" ht="15.75" hidden="1" customHeight="1">
      <c r="A130" s="285"/>
      <c r="B130" s="285"/>
      <c r="C130" s="1454"/>
      <c r="D130" s="1454"/>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row>
    <row r="131" spans="1:44" ht="15.75" hidden="1" customHeight="1">
      <c r="A131" s="285"/>
      <c r="B131" s="285"/>
      <c r="C131" s="1454"/>
      <c r="D131" s="1454"/>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row>
    <row r="132" spans="1:44" ht="15.75" hidden="1" customHeight="1">
      <c r="A132" s="285"/>
      <c r="B132" s="285"/>
      <c r="C132" s="1454"/>
      <c r="D132" s="1454"/>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c r="AR132" s="285"/>
    </row>
    <row r="133" spans="1:44" ht="15.75" hidden="1" customHeight="1">
      <c r="A133" s="285"/>
      <c r="B133" s="285"/>
      <c r="C133" s="1454"/>
      <c r="D133" s="1454"/>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c r="AR133" s="285"/>
    </row>
    <row r="134" spans="1:44" ht="15.75" hidden="1" customHeight="1">
      <c r="A134" s="285"/>
      <c r="B134" s="285"/>
      <c r="C134" s="1454"/>
      <c r="D134" s="1454"/>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c r="AR134" s="285"/>
    </row>
    <row r="135" spans="1:44" ht="15.75" hidden="1" customHeight="1">
      <c r="A135" s="285"/>
      <c r="B135" s="285"/>
      <c r="C135" s="1454"/>
      <c r="D135" s="1454"/>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row>
    <row r="136" spans="1:44" ht="15.75" hidden="1" customHeight="1">
      <c r="A136" s="285"/>
      <c r="B136" s="285"/>
      <c r="C136" s="1454"/>
      <c r="D136" s="1454"/>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c r="AR136" s="285"/>
    </row>
    <row r="137" spans="1:44" ht="15.75" hidden="1" customHeight="1">
      <c r="A137" s="285"/>
      <c r="B137" s="285"/>
      <c r="C137" s="1454"/>
      <c r="D137" s="1454"/>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row>
    <row r="138" spans="1:44" ht="15.75" hidden="1" customHeight="1">
      <c r="A138" s="285"/>
      <c r="B138" s="285"/>
      <c r="C138" s="1454"/>
      <c r="D138" s="1454"/>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c r="AR138" s="285"/>
    </row>
    <row r="139" spans="1:44" ht="15.75" hidden="1" customHeight="1">
      <c r="A139" s="285"/>
      <c r="B139" s="285"/>
      <c r="C139" s="1454"/>
      <c r="D139" s="1454"/>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row>
    <row r="140" spans="1:44" ht="15.75" hidden="1" customHeight="1">
      <c r="A140" s="285"/>
      <c r="B140" s="285"/>
      <c r="C140" s="1454"/>
      <c r="D140" s="1454"/>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c r="AR140" s="285"/>
    </row>
    <row r="141" spans="1:44" ht="15.75" hidden="1" customHeight="1">
      <c r="A141" s="285"/>
      <c r="B141" s="285"/>
      <c r="C141" s="1454"/>
      <c r="D141" s="1454"/>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row>
    <row r="142" spans="1:44" ht="15.75" hidden="1" customHeight="1">
      <c r="A142" s="285"/>
      <c r="B142" s="285"/>
      <c r="C142" s="1454"/>
      <c r="D142" s="1454"/>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row>
    <row r="143" spans="1:44" ht="15.75" hidden="1" customHeight="1">
      <c r="A143" s="285"/>
      <c r="B143" s="285"/>
      <c r="C143" s="1454"/>
      <c r="D143" s="1454"/>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row>
    <row r="144" spans="1:44" ht="15.75" hidden="1" customHeight="1">
      <c r="A144" s="285"/>
      <c r="B144" s="285"/>
      <c r="C144" s="1454"/>
      <c r="D144" s="1454"/>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c r="AR144" s="285"/>
    </row>
    <row r="145" spans="1:44" ht="15.75" hidden="1" customHeight="1">
      <c r="A145" s="285"/>
      <c r="B145" s="285"/>
      <c r="C145" s="1454"/>
      <c r="D145" s="1454"/>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row>
    <row r="146" spans="1:44" ht="15.75" hidden="1" customHeight="1">
      <c r="A146" s="285"/>
      <c r="B146" s="285"/>
      <c r="C146" s="1454"/>
      <c r="D146" s="1454"/>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row>
    <row r="147" spans="1:44" ht="15.75" hidden="1" customHeight="1">
      <c r="A147" s="285"/>
      <c r="B147" s="285"/>
      <c r="C147" s="1454"/>
      <c r="D147" s="1454"/>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row>
    <row r="148" spans="1:44" ht="15.75" hidden="1" customHeight="1">
      <c r="A148" s="285"/>
      <c r="B148" s="285"/>
      <c r="C148" s="1454"/>
      <c r="D148" s="1454"/>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row>
    <row r="149" spans="1:44" ht="15.75" hidden="1" customHeight="1">
      <c r="A149" s="285"/>
      <c r="B149" s="285"/>
      <c r="C149" s="1454"/>
      <c r="D149" s="1454"/>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row>
    <row r="150" spans="1:44" ht="15.75" hidden="1" customHeight="1">
      <c r="A150" s="285"/>
      <c r="B150" s="285"/>
      <c r="C150" s="1454"/>
      <c r="D150" s="1454"/>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row>
    <row r="151" spans="1:44" ht="15.75" hidden="1" customHeight="1">
      <c r="A151" s="285"/>
      <c r="B151" s="285"/>
      <c r="C151" s="1454"/>
      <c r="D151" s="1454"/>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row>
    <row r="152" spans="1:44" ht="15.75" hidden="1" customHeight="1">
      <c r="A152" s="285"/>
      <c r="B152" s="285"/>
      <c r="C152" s="1454"/>
      <c r="D152" s="1454"/>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row>
    <row r="153" spans="1:44" ht="15.75" hidden="1" customHeight="1">
      <c r="A153" s="285"/>
      <c r="B153" s="285"/>
      <c r="C153" s="1454"/>
      <c r="D153" s="1454"/>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row>
    <row r="154" spans="1:44" ht="15.75" hidden="1" customHeight="1">
      <c r="A154" s="285"/>
      <c r="B154" s="285"/>
      <c r="C154" s="1454"/>
      <c r="D154" s="1454"/>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row>
    <row r="155" spans="1:44" ht="15.75" hidden="1" customHeight="1">
      <c r="A155" s="285"/>
      <c r="B155" s="285"/>
      <c r="C155" s="1454"/>
      <c r="D155" s="1454"/>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row>
    <row r="156" spans="1:44" ht="15.75" hidden="1" customHeight="1">
      <c r="A156" s="285"/>
      <c r="B156" s="285"/>
      <c r="C156" s="1454"/>
      <c r="D156" s="1454"/>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row>
    <row r="157" spans="1:44" ht="15.75" hidden="1" customHeight="1">
      <c r="A157" s="285"/>
      <c r="B157" s="285"/>
      <c r="C157" s="1454"/>
      <c r="D157" s="1454"/>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row>
    <row r="158" spans="1:44" ht="15.75" hidden="1" customHeight="1">
      <c r="A158" s="285"/>
      <c r="B158" s="285"/>
      <c r="C158" s="1454"/>
      <c r="D158" s="1454"/>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row>
    <row r="159" spans="1:44" ht="15.75" hidden="1" customHeight="1">
      <c r="A159" s="285"/>
      <c r="B159" s="285"/>
      <c r="C159" s="1454"/>
      <c r="D159" s="1454"/>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c r="AR159" s="285"/>
    </row>
    <row r="160" spans="1:44" ht="15.75" hidden="1" customHeight="1">
      <c r="A160" s="285"/>
      <c r="B160" s="285"/>
      <c r="C160" s="1454"/>
      <c r="D160" s="1454"/>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row>
    <row r="161" spans="1:44" ht="15.75" hidden="1" customHeight="1">
      <c r="A161" s="285"/>
      <c r="B161" s="285"/>
      <c r="C161" s="1454"/>
      <c r="D161" s="1454"/>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row>
    <row r="162" spans="1:44" ht="15.75" hidden="1" customHeight="1">
      <c r="A162" s="285"/>
      <c r="B162" s="285"/>
      <c r="C162" s="1454"/>
      <c r="D162" s="1454"/>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row>
    <row r="163" spans="1:44" ht="15.75" hidden="1" customHeight="1">
      <c r="A163" s="285"/>
      <c r="B163" s="285"/>
      <c r="C163" s="1454"/>
      <c r="D163" s="1454"/>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c r="AR163" s="285"/>
    </row>
    <row r="164" spans="1:44" ht="15.75" hidden="1" customHeight="1">
      <c r="A164" s="285"/>
      <c r="B164" s="285"/>
      <c r="C164" s="1454"/>
      <c r="D164" s="1454"/>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row>
    <row r="165" spans="1:44" ht="15.75" hidden="1" customHeight="1">
      <c r="A165" s="285"/>
      <c r="B165" s="285"/>
      <c r="C165" s="1454"/>
      <c r="D165" s="1454"/>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row>
    <row r="166" spans="1:44" ht="15.75" hidden="1" customHeight="1">
      <c r="A166" s="285"/>
      <c r="B166" s="285"/>
      <c r="C166" s="1454"/>
      <c r="D166" s="1454"/>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row>
    <row r="167" spans="1:44" ht="15.75" hidden="1" customHeight="1">
      <c r="A167" s="285"/>
      <c r="B167" s="285"/>
      <c r="C167" s="1454"/>
      <c r="D167" s="1454"/>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c r="AR167" s="285"/>
    </row>
    <row r="168" spans="1:44" ht="15.75" hidden="1" customHeight="1">
      <c r="A168" s="285"/>
      <c r="B168" s="285"/>
      <c r="C168" s="1454"/>
      <c r="D168" s="1454"/>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c r="AR168" s="285"/>
    </row>
    <row r="169" spans="1:44" ht="15.75" hidden="1" customHeight="1">
      <c r="A169" s="285"/>
      <c r="B169" s="285"/>
      <c r="C169" s="1454"/>
      <c r="D169" s="1454"/>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c r="AR169" s="285"/>
    </row>
    <row r="170" spans="1:44" ht="15.75" hidden="1" customHeight="1">
      <c r="A170" s="285"/>
      <c r="B170" s="285"/>
      <c r="C170" s="1454"/>
      <c r="D170" s="1454"/>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c r="AR170" s="285"/>
    </row>
    <row r="171" spans="1:44" ht="15.75" hidden="1" customHeight="1">
      <c r="A171" s="285"/>
      <c r="B171" s="285"/>
      <c r="C171" s="1454"/>
      <c r="D171" s="1454"/>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c r="AR171" s="285"/>
    </row>
    <row r="172" spans="1:44" ht="15.75" hidden="1" customHeight="1">
      <c r="A172" s="285"/>
      <c r="B172" s="285"/>
      <c r="C172" s="1454"/>
      <c r="D172" s="1454"/>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c r="AR172" s="285"/>
    </row>
    <row r="173" spans="1:44" ht="15.75" hidden="1" customHeight="1">
      <c r="A173" s="285"/>
      <c r="B173" s="285"/>
      <c r="C173" s="1454"/>
      <c r="D173" s="1454"/>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row>
    <row r="174" spans="1:44" ht="15.75" hidden="1" customHeight="1">
      <c r="A174" s="285"/>
      <c r="B174" s="285"/>
      <c r="C174" s="1454"/>
      <c r="D174" s="1454"/>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row>
    <row r="175" spans="1:44" ht="15.75" hidden="1" customHeight="1">
      <c r="A175" s="285"/>
      <c r="B175" s="285"/>
      <c r="C175" s="1454"/>
      <c r="D175" s="1454"/>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c r="AR175" s="285"/>
    </row>
    <row r="176" spans="1:44" ht="15.75" hidden="1" customHeight="1">
      <c r="A176" s="285"/>
      <c r="B176" s="285"/>
      <c r="C176" s="1454"/>
      <c r="D176" s="1454"/>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c r="AR176" s="285"/>
    </row>
    <row r="177" spans="1:44" ht="15.75" hidden="1" customHeight="1">
      <c r="A177" s="285"/>
      <c r="B177" s="285"/>
      <c r="C177" s="1454"/>
      <c r="D177" s="1454"/>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c r="AR177" s="285"/>
    </row>
    <row r="178" spans="1:44" ht="15.75" hidden="1" customHeight="1">
      <c r="A178" s="285"/>
      <c r="B178" s="285"/>
      <c r="C178" s="1454"/>
      <c r="D178" s="1454"/>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c r="AR178" s="285"/>
    </row>
    <row r="179" spans="1:44" ht="15.75" hidden="1" customHeight="1">
      <c r="A179" s="285"/>
      <c r="B179" s="285"/>
      <c r="C179" s="1454"/>
      <c r="D179" s="1454"/>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c r="AR179" s="285"/>
    </row>
    <row r="180" spans="1:44" ht="15.75" hidden="1" customHeight="1">
      <c r="A180" s="285"/>
      <c r="B180" s="285"/>
      <c r="C180" s="1454"/>
      <c r="D180" s="1454"/>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c r="AR180" s="285"/>
    </row>
    <row r="181" spans="1:44" ht="15.75" hidden="1" customHeight="1">
      <c r="A181" s="285"/>
      <c r="B181" s="285"/>
      <c r="C181" s="1454"/>
      <c r="D181" s="1454"/>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c r="AR181" s="285"/>
    </row>
    <row r="182" spans="1:44" ht="15.75" hidden="1" customHeight="1">
      <c r="A182" s="285"/>
      <c r="B182" s="285"/>
      <c r="C182" s="1454"/>
      <c r="D182" s="1454"/>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row>
    <row r="183" spans="1:44" ht="15.75" hidden="1" customHeight="1">
      <c r="A183" s="285"/>
      <c r="B183" s="285"/>
      <c r="C183" s="1454"/>
      <c r="D183" s="1454"/>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row>
    <row r="184" spans="1:44" ht="15.75" hidden="1" customHeight="1">
      <c r="A184" s="285"/>
      <c r="B184" s="285"/>
      <c r="C184" s="1454"/>
      <c r="D184" s="1454"/>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row>
    <row r="185" spans="1:44" ht="15.75" hidden="1" customHeight="1">
      <c r="A185" s="285"/>
      <c r="B185" s="285"/>
      <c r="C185" s="1454"/>
      <c r="D185" s="1454"/>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row>
    <row r="186" spans="1:44" ht="15.75" hidden="1" customHeight="1">
      <c r="A186" s="285"/>
      <c r="B186" s="285"/>
      <c r="C186" s="1454"/>
      <c r="D186" s="1454"/>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row>
    <row r="187" spans="1:44" ht="15.75" hidden="1" customHeight="1">
      <c r="A187" s="285"/>
      <c r="B187" s="285"/>
      <c r="C187" s="1454"/>
      <c r="D187" s="1454"/>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c r="AR187" s="285"/>
    </row>
    <row r="188" spans="1:44" ht="15.75" hidden="1" customHeight="1">
      <c r="A188" s="285"/>
      <c r="B188" s="285"/>
      <c r="C188" s="1454"/>
      <c r="D188" s="1454"/>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c r="AR188" s="285"/>
    </row>
    <row r="189" spans="1:44" ht="15.75" hidden="1" customHeight="1">
      <c r="A189" s="285"/>
      <c r="B189" s="285"/>
      <c r="C189" s="1454"/>
      <c r="D189" s="1454"/>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row>
    <row r="190" spans="1:44" ht="15.75" hidden="1" customHeight="1">
      <c r="A190" s="285"/>
      <c r="B190" s="285"/>
      <c r="C190" s="1454"/>
      <c r="D190" s="1454"/>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c r="AR190" s="285"/>
    </row>
    <row r="191" spans="1:44" ht="15.75" hidden="1" customHeight="1">
      <c r="A191" s="285"/>
      <c r="B191" s="285"/>
      <c r="C191" s="1454"/>
      <c r="D191" s="1454"/>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row>
    <row r="192" spans="1:44" ht="15.75" hidden="1" customHeight="1">
      <c r="A192" s="285"/>
      <c r="B192" s="285"/>
      <c r="C192" s="1454"/>
      <c r="D192" s="1454"/>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c r="AR192" s="285"/>
    </row>
    <row r="193" spans="1:44" ht="15.75" hidden="1" customHeight="1">
      <c r="A193" s="285"/>
      <c r="B193" s="285"/>
      <c r="C193" s="1454"/>
      <c r="D193" s="1454"/>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row>
    <row r="194" spans="1:44" ht="15.75" hidden="1" customHeight="1">
      <c r="A194" s="285"/>
      <c r="B194" s="285"/>
      <c r="C194" s="1454"/>
      <c r="D194" s="1454"/>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row>
    <row r="195" spans="1:44" ht="15.75" hidden="1" customHeight="1">
      <c r="A195" s="285"/>
      <c r="B195" s="285"/>
      <c r="C195" s="1454"/>
      <c r="D195" s="1454"/>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row>
    <row r="196" spans="1:44" ht="15.75" hidden="1" customHeight="1">
      <c r="A196" s="285"/>
      <c r="B196" s="285"/>
      <c r="C196" s="1454"/>
      <c r="D196" s="1454"/>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row>
    <row r="197" spans="1:44" ht="15.75" hidden="1" customHeight="1">
      <c r="A197" s="285"/>
      <c r="B197" s="285"/>
      <c r="C197" s="1454"/>
      <c r="D197" s="1454"/>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row>
    <row r="198" spans="1:44" ht="15.75" hidden="1" customHeight="1">
      <c r="A198" s="285"/>
      <c r="B198" s="285"/>
      <c r="C198" s="1454"/>
      <c r="D198" s="1454"/>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row>
    <row r="199" spans="1:44" ht="15.75" hidden="1" customHeight="1">
      <c r="A199" s="285"/>
      <c r="B199" s="285"/>
      <c r="C199" s="1454"/>
      <c r="D199" s="1454"/>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row>
    <row r="200" spans="1:44" ht="15.75" hidden="1" customHeight="1">
      <c r="A200" s="285"/>
      <c r="B200" s="285"/>
      <c r="C200" s="1454"/>
      <c r="D200" s="1454"/>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row>
    <row r="201" spans="1:44" ht="15.75" hidden="1" customHeight="1">
      <c r="A201" s="285"/>
      <c r="B201" s="285"/>
      <c r="C201" s="1454"/>
      <c r="D201" s="1454"/>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row>
    <row r="202" spans="1:44" ht="15.75" hidden="1" customHeight="1">
      <c r="A202" s="285"/>
      <c r="B202" s="285"/>
      <c r="C202" s="1454"/>
      <c r="D202" s="1454"/>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c r="AR202" s="285"/>
    </row>
    <row r="203" spans="1:44" ht="15.75" hidden="1" customHeight="1">
      <c r="A203" s="285"/>
      <c r="B203" s="285"/>
      <c r="C203" s="1454"/>
      <c r="D203" s="1454"/>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row>
    <row r="204" spans="1:44" ht="15.75" hidden="1" customHeight="1">
      <c r="A204" s="285"/>
      <c r="B204" s="285"/>
      <c r="C204" s="1454"/>
      <c r="D204" s="1454"/>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c r="AR204" s="285"/>
    </row>
    <row r="205" spans="1:44" ht="15.75" hidden="1" customHeight="1">
      <c r="A205" s="285"/>
      <c r="B205" s="285"/>
      <c r="C205" s="1454"/>
      <c r="D205" s="1454"/>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c r="AR205" s="285"/>
    </row>
    <row r="206" spans="1:44" ht="15.75" hidden="1" customHeight="1">
      <c r="A206" s="285"/>
      <c r="B206" s="285"/>
      <c r="C206" s="1454"/>
      <c r="D206" s="1454"/>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row>
    <row r="207" spans="1:44" ht="15.75" hidden="1" customHeight="1">
      <c r="A207" s="285"/>
      <c r="B207" s="285"/>
      <c r="C207" s="1454"/>
      <c r="D207" s="1454"/>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c r="AR207" s="285"/>
    </row>
    <row r="208" spans="1:44" ht="15.75" hidden="1" customHeight="1">
      <c r="A208" s="285"/>
      <c r="B208" s="285"/>
      <c r="C208" s="1454"/>
      <c r="D208" s="1454"/>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85"/>
      <c r="AP208" s="285"/>
      <c r="AQ208" s="285"/>
      <c r="AR208" s="285"/>
    </row>
    <row r="209" spans="1:44" ht="15.75" hidden="1" customHeight="1">
      <c r="A209" s="285"/>
      <c r="B209" s="285"/>
      <c r="C209" s="1454"/>
      <c r="D209" s="1454"/>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85"/>
      <c r="AP209" s="285"/>
      <c r="AQ209" s="285"/>
      <c r="AR209" s="285"/>
    </row>
    <row r="210" spans="1:44" ht="15.75" hidden="1" customHeight="1">
      <c r="A210" s="285"/>
      <c r="B210" s="285"/>
      <c r="C210" s="1454"/>
      <c r="D210" s="1454"/>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c r="AR210" s="285"/>
    </row>
    <row r="211" spans="1:44" ht="15.75" hidden="1" customHeight="1">
      <c r="A211" s="285"/>
      <c r="B211" s="285"/>
      <c r="C211" s="1454"/>
      <c r="D211" s="1454"/>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85"/>
      <c r="AP211" s="285"/>
      <c r="AQ211" s="285"/>
      <c r="AR211" s="285"/>
    </row>
    <row r="212" spans="1:44" ht="15.75" hidden="1" customHeight="1">
      <c r="A212" s="285"/>
      <c r="B212" s="285"/>
      <c r="C212" s="1454"/>
      <c r="D212" s="1454"/>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c r="AR212" s="285"/>
    </row>
    <row r="213" spans="1:44" ht="15.75" hidden="1" customHeight="1">
      <c r="A213" s="285"/>
      <c r="B213" s="285"/>
      <c r="C213" s="1454"/>
      <c r="D213" s="1454"/>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85"/>
      <c r="AP213" s="285"/>
      <c r="AQ213" s="285"/>
      <c r="AR213" s="285"/>
    </row>
    <row r="214" spans="1:44" ht="15.75" hidden="1" customHeight="1">
      <c r="A214" s="285"/>
      <c r="B214" s="285"/>
      <c r="C214" s="1454"/>
      <c r="D214" s="1454"/>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c r="AR214" s="285"/>
    </row>
    <row r="215" spans="1:44" ht="15.75" hidden="1" customHeight="1">
      <c r="A215" s="285"/>
      <c r="B215" s="285"/>
      <c r="C215" s="1454"/>
      <c r="D215" s="1454"/>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c r="AR215" s="285"/>
    </row>
    <row r="216" spans="1:44" ht="15.75" hidden="1" customHeight="1">
      <c r="A216" s="285"/>
      <c r="B216" s="285"/>
      <c r="C216" s="1454"/>
      <c r="D216" s="1454"/>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c r="AJ216" s="285"/>
      <c r="AK216" s="285"/>
      <c r="AL216" s="285"/>
      <c r="AM216" s="285"/>
      <c r="AN216" s="285"/>
      <c r="AO216" s="285"/>
      <c r="AP216" s="285"/>
      <c r="AQ216" s="285"/>
      <c r="AR216" s="285"/>
    </row>
    <row r="217" spans="1:44" ht="15.75" hidden="1" customHeight="1">
      <c r="A217" s="285"/>
      <c r="B217" s="285"/>
      <c r="C217" s="1454"/>
      <c r="D217" s="1454"/>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c r="AJ217" s="285"/>
      <c r="AK217" s="285"/>
      <c r="AL217" s="285"/>
      <c r="AM217" s="285"/>
      <c r="AN217" s="285"/>
      <c r="AO217" s="285"/>
      <c r="AP217" s="285"/>
      <c r="AQ217" s="285"/>
      <c r="AR217" s="285"/>
    </row>
    <row r="218" spans="1:44" ht="15.75" hidden="1" customHeight="1">
      <c r="A218" s="285"/>
      <c r="B218" s="285"/>
      <c r="C218" s="1454"/>
      <c r="D218" s="1454"/>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5"/>
      <c r="AK218" s="285"/>
      <c r="AL218" s="285"/>
      <c r="AM218" s="285"/>
      <c r="AN218" s="285"/>
      <c r="AO218" s="285"/>
      <c r="AP218" s="285"/>
      <c r="AQ218" s="285"/>
      <c r="AR218" s="285"/>
    </row>
    <row r="219" spans="1:44" ht="15.75" hidden="1" customHeight="1">
      <c r="A219" s="285"/>
      <c r="B219" s="285"/>
      <c r="C219" s="1454"/>
      <c r="D219" s="1454"/>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c r="AR219" s="285"/>
    </row>
    <row r="220" spans="1:44" ht="15.75" hidden="1" customHeight="1">
      <c r="A220" s="285"/>
      <c r="B220" s="285"/>
      <c r="C220" s="1454"/>
      <c r="D220" s="1454"/>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c r="AJ220" s="285"/>
      <c r="AK220" s="285"/>
      <c r="AL220" s="285"/>
      <c r="AM220" s="285"/>
      <c r="AN220" s="285"/>
      <c r="AO220" s="285"/>
      <c r="AP220" s="285"/>
      <c r="AQ220" s="285"/>
      <c r="AR220" s="285"/>
    </row>
    <row r="221" spans="1:44" ht="15.75" hidden="1" customHeight="1">
      <c r="A221" s="285"/>
      <c r="B221" s="285"/>
      <c r="C221" s="1454"/>
      <c r="D221" s="1454"/>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5"/>
      <c r="AK221" s="285"/>
      <c r="AL221" s="285"/>
      <c r="AM221" s="285"/>
      <c r="AN221" s="285"/>
      <c r="AO221" s="285"/>
      <c r="AP221" s="285"/>
      <c r="AQ221" s="285"/>
      <c r="AR221" s="285"/>
    </row>
    <row r="222" spans="1:44" ht="15.75" customHeight="1"/>
    <row r="223" spans="1:44" ht="15.75" customHeight="1"/>
    <row r="224" spans="1: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5">
    <mergeCell ref="A3:J3"/>
    <mergeCell ref="L3:V3"/>
    <mergeCell ref="AM3:AN3"/>
    <mergeCell ref="AP3:AQ4"/>
    <mergeCell ref="A4:J4"/>
    <mergeCell ref="L4:V4"/>
    <mergeCell ref="AM4:AN4"/>
    <mergeCell ref="AN5:AO5"/>
    <mergeCell ref="A7:A8"/>
    <mergeCell ref="B7:B13"/>
    <mergeCell ref="C7:C8"/>
    <mergeCell ref="U7:U8"/>
    <mergeCell ref="A9:A11"/>
    <mergeCell ref="C9:C11"/>
    <mergeCell ref="P9:P11"/>
    <mergeCell ref="Q9:Q11"/>
    <mergeCell ref="R9:R11"/>
    <mergeCell ref="A5:B5"/>
    <mergeCell ref="C5:K5"/>
    <mergeCell ref="L5:O5"/>
    <mergeCell ref="P5:R5"/>
    <mergeCell ref="S5:T5"/>
    <mergeCell ref="U5:AL5"/>
    <mergeCell ref="AP9:AP11"/>
    <mergeCell ref="AQ9:AQ11"/>
    <mergeCell ref="A15:A17"/>
    <mergeCell ref="B15:B19"/>
    <mergeCell ref="C15:C17"/>
    <mergeCell ref="A18:A19"/>
    <mergeCell ref="C18:C19"/>
    <mergeCell ref="L21:M21"/>
    <mergeCell ref="U21:V21"/>
    <mergeCell ref="S9:S11"/>
    <mergeCell ref="T9:T11"/>
    <mergeCell ref="U9:U11"/>
  </mergeCells>
  <conditionalFormatting sqref="E7:E15 E18 E20">
    <cfRule type="colorScale" priority="26">
      <colorScale>
        <cfvo type="min"/>
        <cfvo type="max"/>
        <color rgb="FF57BB8A"/>
        <color rgb="FFFFFFFF"/>
      </colorScale>
    </cfRule>
  </conditionalFormatting>
  <conditionalFormatting sqref="E16">
    <cfRule type="colorScale" priority="13">
      <colorScale>
        <cfvo type="min"/>
        <cfvo type="max"/>
        <color rgb="FF57BB8A"/>
        <color rgb="FFFFFFFF"/>
      </colorScale>
    </cfRule>
  </conditionalFormatting>
  <conditionalFormatting sqref="E17">
    <cfRule type="colorScale" priority="8">
      <colorScale>
        <cfvo type="min"/>
        <cfvo type="max"/>
        <color rgb="FF57BB8A"/>
        <color rgb="FFFFFFFF"/>
      </colorScale>
    </cfRule>
  </conditionalFormatting>
  <conditionalFormatting sqref="E19">
    <cfRule type="colorScale" priority="6">
      <colorScale>
        <cfvo type="min"/>
        <cfvo type="max"/>
        <color rgb="FF57BB8A"/>
        <color rgb="FFFFFFFF"/>
      </colorScale>
    </cfRule>
  </conditionalFormatting>
  <conditionalFormatting sqref="M7:M16">
    <cfRule type="containsText" dxfId="89" priority="15" operator="containsText" text="En Progreso">
      <formula>NOT(ISERROR(SEARCH(("En Progreso"),(M7))))</formula>
    </cfRule>
    <cfRule type="containsText" dxfId="88" priority="16" operator="containsText" text="Completo">
      <formula>NOT(ISERROR(SEARCH(("Completo"),(M7))))</formula>
    </cfRule>
    <cfRule type="containsText" dxfId="87" priority="17" operator="containsText" text="En espera">
      <formula>NOT(ISERROR(SEARCH(("En espera"),(M7))))</formula>
    </cfRule>
    <cfRule type="containsText" dxfId="86" priority="18" operator="containsText" text="Vencido">
      <formula>NOT(ISERROR(SEARCH(("Vencido"),(M7))))</formula>
    </cfRule>
  </conditionalFormatting>
  <conditionalFormatting sqref="M16:M20">
    <cfRule type="containsText" dxfId="85" priority="2" operator="containsText" text="En Progreso">
      <formula>NOT(ISERROR(SEARCH(("En Progreso"),(M16))))</formula>
    </cfRule>
    <cfRule type="containsText" dxfId="84" priority="3" operator="containsText" text="Completo">
      <formula>NOT(ISERROR(SEARCH(("Completo"),(M16))))</formula>
    </cfRule>
    <cfRule type="containsText" dxfId="83" priority="4" operator="containsText" text="En espera">
      <formula>NOT(ISERROR(SEARCH(("En espera"),(M16))))</formula>
    </cfRule>
    <cfRule type="containsText" dxfId="82" priority="5" operator="containsText" text="Vencido">
      <formula>NOT(ISERROR(SEARCH(("Vencido"),(M16))))</formula>
    </cfRule>
  </conditionalFormatting>
  <conditionalFormatting sqref="N7">
    <cfRule type="colorScale" priority="23">
      <colorScale>
        <cfvo type="formula" val="0%"/>
        <cfvo type="formula" val="50%"/>
        <cfvo type="formula" val="100%"/>
        <color rgb="FFF3F3F3"/>
        <color rgb="FF6AA84F"/>
        <color rgb="FF38761D"/>
      </colorScale>
    </cfRule>
  </conditionalFormatting>
  <conditionalFormatting sqref="N8">
    <cfRule type="colorScale" priority="22">
      <colorScale>
        <cfvo type="formula" val="0%"/>
        <cfvo type="formula" val="50%"/>
        <cfvo type="formula" val="100%"/>
        <color rgb="FFF3F3F3"/>
        <color rgb="FF6AA84F"/>
        <color rgb="FF38761D"/>
      </colorScale>
    </cfRule>
  </conditionalFormatting>
  <conditionalFormatting sqref="N9:N12">
    <cfRule type="colorScale" priority="14">
      <colorScale>
        <cfvo type="formula" val="0%"/>
        <cfvo type="formula" val="50%"/>
        <cfvo type="formula" val="100%"/>
        <color rgb="FFF3F3F3"/>
        <color rgb="FF6AA84F"/>
        <color rgb="FF38761D"/>
      </colorScale>
    </cfRule>
  </conditionalFormatting>
  <conditionalFormatting sqref="N13:N16 N18 N20">
    <cfRule type="colorScale" priority="24">
      <colorScale>
        <cfvo type="formula" val="0%"/>
        <cfvo type="formula" val="50%"/>
        <cfvo type="formula" val="100%"/>
        <color rgb="FFF3F3F3"/>
        <color rgb="FF6AA84F"/>
        <color rgb="FF38761D"/>
      </colorScale>
    </cfRule>
  </conditionalFormatting>
  <conditionalFormatting sqref="N16">
    <cfRule type="colorScale" priority="9">
      <colorScale>
        <cfvo type="formula" val="0%"/>
        <cfvo type="formula" val="50%"/>
        <cfvo type="formula" val="100%"/>
        <color rgb="FFF3F3F3"/>
        <color rgb="FF6AA84F"/>
        <color rgb="FF38761D"/>
      </colorScale>
    </cfRule>
  </conditionalFormatting>
  <conditionalFormatting sqref="N17">
    <cfRule type="colorScale" priority="7">
      <colorScale>
        <cfvo type="formula" val="0%"/>
        <cfvo type="formula" val="50%"/>
        <cfvo type="formula" val="100%"/>
        <color rgb="FFF3F3F3"/>
        <color rgb="FF6AA84F"/>
        <color rgb="FF38761D"/>
      </colorScale>
    </cfRule>
  </conditionalFormatting>
  <conditionalFormatting sqref="N19">
    <cfRule type="colorScale" priority="1">
      <colorScale>
        <cfvo type="formula" val="0%"/>
        <cfvo type="formula" val="50%"/>
        <cfvo type="formula" val="100%"/>
        <color rgb="FFF3F3F3"/>
        <color rgb="FF6AA84F"/>
        <color rgb="FF38761D"/>
      </colorScale>
    </cfRule>
  </conditionalFormatting>
  <conditionalFormatting sqref="N21">
    <cfRule type="colorScale" priority="25">
      <colorScale>
        <cfvo type="formula" val="0%"/>
        <cfvo type="formula" val="50%"/>
        <cfvo type="formula" val="100%"/>
        <color rgb="FFF3F3F3"/>
        <color rgb="FF6AA84F"/>
        <color rgb="FF38761D"/>
      </colorScale>
    </cfRule>
  </conditionalFormatting>
  <conditionalFormatting sqref="O7:O20">
    <cfRule type="containsText" dxfId="81" priority="19" operator="containsText" text="Bajo">
      <formula>NOT(ISERROR(SEARCH(("Bajo"),(O7))))</formula>
    </cfRule>
    <cfRule type="containsText" dxfId="80" priority="20" operator="containsText" text="Medio">
      <formula>NOT(ISERROR(SEARCH(("Medio"),(O7))))</formula>
    </cfRule>
    <cfRule type="containsText" dxfId="79" priority="21" operator="containsText" text="Alto">
      <formula>NOT(ISERROR(SEARCH(("Alto"),(O7))))</formula>
    </cfRule>
  </conditionalFormatting>
  <conditionalFormatting sqref="O16">
    <cfRule type="containsText" dxfId="78" priority="10" operator="containsText" text="Bajo">
      <formula>NOT(ISERROR(SEARCH(("Bajo"),(O16))))</formula>
    </cfRule>
    <cfRule type="containsText" dxfId="77" priority="11" operator="containsText" text="Medio">
      <formula>NOT(ISERROR(SEARCH(("Medio"),(O16))))</formula>
    </cfRule>
    <cfRule type="containsText" dxfId="76" priority="12" operator="containsText" text="Alto">
      <formula>NOT(ISERROR(SEARCH(("Alto"),(O16))))</formula>
    </cfRule>
  </conditionalFormatting>
  <dataValidations count="3">
    <dataValidation type="list" allowBlank="1" sqref="M7:M20">
      <formula1>"Completo,En progreso,En espera,Vencido"</formula1>
    </dataValidation>
    <dataValidation type="list" allowBlank="1" sqref="O7:O20">
      <formula1>"Medio,Alto"</formula1>
    </dataValidation>
    <dataValidation type="list" allowBlank="1" sqref="E7:E20">
      <formula1>"Acción de gestión,Acción derivada de un proyecto de inversión"</formula1>
    </dataValidation>
  </dataValidations>
  <hyperlinks>
    <hyperlink ref="R9" r:id="rId1"/>
    <hyperlink ref="R12" r:id="rId2"/>
    <hyperlink ref="R15" r:id="rId3"/>
    <hyperlink ref="R14" r:id="rId4"/>
    <hyperlink ref="R16" r:id="rId5"/>
    <hyperlink ref="R17" r:id="rId6"/>
    <hyperlink ref="R18" r:id="rId7"/>
    <hyperlink ref="R19" r:id="rId8"/>
    <hyperlink ref="R7" r:id="rId9"/>
  </hyperlinks>
  <pageMargins left="0.7" right="0.7" top="0.75" bottom="0.75" header="0.3" footer="0.3"/>
  <drawing r:id="rId1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00"/>
  <sheetViews>
    <sheetView tabSelected="1" topLeftCell="C1" workbookViewId="0">
      <selection activeCell="C3" sqref="C3:AP4"/>
    </sheetView>
  </sheetViews>
  <sheetFormatPr baseColWidth="10" defaultColWidth="12.5703125" defaultRowHeight="15" customHeight="1" outlineLevelCol="1"/>
  <cols>
    <col min="1" max="1" width="5.28515625" style="1398" customWidth="1"/>
    <col min="2" max="2" width="16.28515625" style="1398" customWidth="1"/>
    <col min="3" max="3" width="35.42578125" style="1398" customWidth="1"/>
    <col min="4" max="4" width="35.42578125" style="1398" customWidth="1" outlineLevel="1"/>
    <col min="5" max="5" width="21.7109375" style="1398" customWidth="1" outlineLevel="1"/>
    <col min="6" max="6" width="26.140625" style="1398" customWidth="1"/>
    <col min="7" max="7" width="15" style="1398" customWidth="1" outlineLevel="1"/>
    <col min="8" max="8" width="21.7109375" style="1398" customWidth="1" outlineLevel="1"/>
    <col min="9" max="9" width="21.28515625" style="1398" customWidth="1" outlineLevel="1"/>
    <col min="10" max="10" width="21.42578125" style="1398" customWidth="1" outlineLevel="1"/>
    <col min="11" max="12" width="23.85546875" style="1398" customWidth="1"/>
    <col min="13" max="13" width="17.7109375" style="1398" customWidth="1" outlineLevel="1"/>
    <col min="14" max="14" width="22.42578125" style="1398" customWidth="1" outlineLevel="1"/>
    <col min="15" max="15" width="17.7109375" style="1398" customWidth="1" outlineLevel="1"/>
    <col min="16" max="16" width="17.7109375" style="1398" customWidth="1"/>
    <col min="17" max="17" width="19.140625" style="1398" customWidth="1" outlineLevel="1"/>
    <col min="18" max="18" width="20.28515625" style="1398" customWidth="1" outlineLevel="1"/>
    <col min="19" max="19" width="17.7109375" style="1398" customWidth="1"/>
    <col min="20" max="20" width="23.42578125" style="1398" customWidth="1" outlineLevel="1"/>
    <col min="21" max="21" width="17.5703125" style="1398" customWidth="1"/>
    <col min="22" max="22" width="19.42578125" style="1398" customWidth="1"/>
    <col min="23" max="23" width="14.7109375" style="1398" customWidth="1" outlineLevel="1"/>
    <col min="24" max="24" width="13.140625" style="1398" customWidth="1" outlineLevel="1"/>
    <col min="25" max="25" width="11.28515625" style="1398" customWidth="1" outlineLevel="1"/>
    <col min="26" max="26" width="9.7109375" style="1398" customWidth="1" outlineLevel="1"/>
    <col min="27" max="27" width="9.140625" style="1398" customWidth="1" outlineLevel="1"/>
    <col min="28" max="28" width="8.42578125" style="1398" customWidth="1" outlineLevel="1"/>
    <col min="29" max="29" width="12.140625" style="1398" customWidth="1" outlineLevel="1"/>
    <col min="30" max="30" width="12.28515625" style="1398" customWidth="1" outlineLevel="1"/>
    <col min="31" max="31" width="9.85546875" style="1398" customWidth="1" outlineLevel="1"/>
    <col min="32" max="32" width="12" style="1398" customWidth="1" outlineLevel="1"/>
    <col min="33" max="33" width="10.42578125" style="1398" customWidth="1" outlineLevel="1"/>
    <col min="34" max="34" width="9.140625" style="1398" customWidth="1" outlineLevel="1"/>
    <col min="35" max="35" width="9.28515625" style="1398" customWidth="1" outlineLevel="1"/>
    <col min="36" max="36" width="9.85546875" style="1398" customWidth="1" outlineLevel="1"/>
    <col min="37" max="38" width="14.7109375" style="1398" customWidth="1" outlineLevel="1"/>
    <col min="39" max="39" width="30" style="1398" customWidth="1"/>
    <col min="40" max="40" width="29.42578125" style="1398" customWidth="1"/>
    <col min="41" max="41" width="29.42578125" style="1398" customWidth="1" outlineLevel="1"/>
    <col min="42" max="42" width="32.5703125" style="1398" customWidth="1"/>
    <col min="43" max="43" width="20.42578125" style="1398" customWidth="1"/>
    <col min="44" max="16384" width="12.5703125" style="1398"/>
  </cols>
  <sheetData>
    <row r="1" spans="1:43" ht="29.25" customHeight="1">
      <c r="A1" s="2135"/>
      <c r="B1" s="2136"/>
      <c r="C1" s="2137" t="s">
        <v>5095</v>
      </c>
      <c r="D1" s="1763"/>
      <c r="E1" s="1763"/>
      <c r="F1" s="1763"/>
      <c r="G1" s="1763"/>
      <c r="H1" s="1763"/>
      <c r="I1" s="1763"/>
      <c r="J1" s="1763"/>
      <c r="K1" s="1763"/>
      <c r="L1" s="1763"/>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c r="AN1" s="1763"/>
      <c r="AO1" s="1763"/>
      <c r="AP1" s="2136"/>
      <c r="AQ1" s="2138" t="s">
        <v>5096</v>
      </c>
    </row>
    <row r="2" spans="1:43" ht="29.25" customHeight="1">
      <c r="A2" s="2139"/>
      <c r="B2" s="1769"/>
      <c r="C2" s="1770"/>
      <c r="D2" s="1766"/>
      <c r="E2" s="1766"/>
      <c r="F2" s="1766"/>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7"/>
      <c r="AQ2" s="2138" t="s">
        <v>238</v>
      </c>
    </row>
    <row r="3" spans="1:43" ht="29.25" customHeight="1">
      <c r="A3" s="2139"/>
      <c r="B3" s="1769"/>
      <c r="C3" s="2140" t="s">
        <v>5420</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2136"/>
      <c r="AQ3" s="2138" t="s">
        <v>240</v>
      </c>
    </row>
    <row r="4" spans="1:43" ht="29.25" customHeight="1">
      <c r="A4" s="1770"/>
      <c r="B4" s="1767"/>
      <c r="C4" s="1770"/>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7"/>
      <c r="AQ4" s="2138" t="s">
        <v>5097</v>
      </c>
    </row>
    <row r="5" spans="1:43" ht="29.25" customHeight="1">
      <c r="A5" s="2141"/>
      <c r="B5" s="2142"/>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G5" s="1763"/>
      <c r="AH5" s="1763"/>
      <c r="AI5" s="1763"/>
      <c r="AJ5" s="1763"/>
      <c r="AK5" s="1763"/>
      <c r="AL5" s="1763"/>
      <c r="AM5" s="1763"/>
      <c r="AN5" s="1763"/>
      <c r="AO5" s="1763"/>
      <c r="AP5" s="1763"/>
      <c r="AQ5" s="1763"/>
    </row>
    <row r="6" spans="1:43" ht="24.75" customHeight="1">
      <c r="A6" s="2143" t="s">
        <v>1</v>
      </c>
      <c r="B6" s="1601"/>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row>
    <row r="7" spans="1:43" ht="15.75" customHeight="1">
      <c r="A7" s="2144" t="s">
        <v>8</v>
      </c>
      <c r="B7" s="1798"/>
      <c r="C7" s="2145" t="s">
        <v>9</v>
      </c>
      <c r="D7" s="1517"/>
      <c r="E7" s="1517"/>
      <c r="F7" s="1517"/>
      <c r="G7" s="1517"/>
      <c r="H7" s="1517"/>
      <c r="I7" s="1517"/>
      <c r="J7" s="1517"/>
      <c r="K7" s="1798"/>
      <c r="L7" s="2146" t="s">
        <v>10</v>
      </c>
      <c r="M7" s="1517"/>
      <c r="N7" s="1517"/>
      <c r="O7" s="1798"/>
      <c r="P7" s="2147" t="s">
        <v>11</v>
      </c>
      <c r="Q7" s="1517"/>
      <c r="R7" s="1798"/>
      <c r="S7" s="2148" t="s">
        <v>12</v>
      </c>
      <c r="T7" s="1798"/>
      <c r="U7" s="2149" t="s">
        <v>13</v>
      </c>
      <c r="V7" s="1517"/>
      <c r="W7" s="1517"/>
      <c r="X7" s="1517"/>
      <c r="Y7" s="1517"/>
      <c r="Z7" s="1517"/>
      <c r="AA7" s="1517"/>
      <c r="AB7" s="1517"/>
      <c r="AC7" s="1517"/>
      <c r="AD7" s="1517"/>
      <c r="AE7" s="1517"/>
      <c r="AF7" s="1517"/>
      <c r="AG7" s="1517"/>
      <c r="AH7" s="1517"/>
      <c r="AI7" s="1517"/>
      <c r="AJ7" s="1517"/>
      <c r="AK7" s="1517"/>
      <c r="AL7" s="1798"/>
      <c r="AM7" s="2150" t="s">
        <v>14</v>
      </c>
      <c r="AN7" s="2151" t="s">
        <v>15</v>
      </c>
      <c r="AO7" s="1798"/>
      <c r="AP7" s="2152" t="s">
        <v>16</v>
      </c>
      <c r="AQ7" s="2153" t="s">
        <v>17</v>
      </c>
    </row>
    <row r="8" spans="1:43" ht="15.75" customHeight="1">
      <c r="A8" s="2154" t="s">
        <v>18</v>
      </c>
      <c r="B8" s="2154" t="s">
        <v>19</v>
      </c>
      <c r="C8" s="2154" t="s">
        <v>20</v>
      </c>
      <c r="D8" s="2154" t="s">
        <v>21</v>
      </c>
      <c r="E8" s="2154" t="s">
        <v>22</v>
      </c>
      <c r="F8" s="2154" t="s">
        <v>23</v>
      </c>
      <c r="G8" s="2154" t="s">
        <v>24</v>
      </c>
      <c r="H8" s="2154" t="s">
        <v>25</v>
      </c>
      <c r="I8" s="2154" t="s">
        <v>26</v>
      </c>
      <c r="J8" s="2154" t="s">
        <v>27</v>
      </c>
      <c r="K8" s="2154" t="s">
        <v>28</v>
      </c>
      <c r="L8" s="2154" t="s">
        <v>29</v>
      </c>
      <c r="M8" s="2154" t="s">
        <v>30</v>
      </c>
      <c r="N8" s="2154" t="s">
        <v>31</v>
      </c>
      <c r="O8" s="2154" t="s">
        <v>32</v>
      </c>
      <c r="P8" s="2154" t="s">
        <v>33</v>
      </c>
      <c r="Q8" s="2154" t="s">
        <v>34</v>
      </c>
      <c r="R8" s="2154" t="s">
        <v>35</v>
      </c>
      <c r="S8" s="2154" t="s">
        <v>36</v>
      </c>
      <c r="T8" s="2154" t="s">
        <v>37</v>
      </c>
      <c r="U8" s="2154" t="s">
        <v>38</v>
      </c>
      <c r="V8" s="2154" t="s">
        <v>39</v>
      </c>
      <c r="W8" s="2154" t="s">
        <v>417</v>
      </c>
      <c r="X8" s="2154" t="s">
        <v>418</v>
      </c>
      <c r="Y8" s="2154" t="s">
        <v>419</v>
      </c>
      <c r="Z8" s="2154" t="s">
        <v>420</v>
      </c>
      <c r="AA8" s="2154" t="s">
        <v>421</v>
      </c>
      <c r="AB8" s="2154" t="s">
        <v>422</v>
      </c>
      <c r="AC8" s="2154" t="s">
        <v>423</v>
      </c>
      <c r="AD8" s="2154" t="s">
        <v>424</v>
      </c>
      <c r="AE8" s="2154" t="s">
        <v>425</v>
      </c>
      <c r="AF8" s="2154" t="s">
        <v>426</v>
      </c>
      <c r="AG8" s="2154" t="s">
        <v>427</v>
      </c>
      <c r="AH8" s="2154" t="s">
        <v>428</v>
      </c>
      <c r="AI8" s="2154" t="s">
        <v>429</v>
      </c>
      <c r="AJ8" s="2154" t="s">
        <v>430</v>
      </c>
      <c r="AK8" s="2154" t="s">
        <v>431</v>
      </c>
      <c r="AL8" s="2154" t="s">
        <v>432</v>
      </c>
      <c r="AM8" s="2154" t="s">
        <v>40</v>
      </c>
      <c r="AN8" s="2154" t="s">
        <v>41</v>
      </c>
      <c r="AO8" s="2154" t="s">
        <v>42</v>
      </c>
      <c r="AP8" s="2154" t="s">
        <v>43</v>
      </c>
      <c r="AQ8" s="2154" t="s">
        <v>44</v>
      </c>
    </row>
    <row r="9" spans="1:43" ht="31.5" customHeight="1">
      <c r="A9" s="299">
        <v>1</v>
      </c>
      <c r="B9" s="2103"/>
      <c r="C9" s="2155" t="s">
        <v>5098</v>
      </c>
      <c r="D9" s="2156" t="s">
        <v>5099</v>
      </c>
      <c r="E9" s="2156" t="s">
        <v>48</v>
      </c>
      <c r="F9" s="2156" t="s">
        <v>3667</v>
      </c>
      <c r="G9" s="2156" t="s">
        <v>1398</v>
      </c>
      <c r="H9" s="2156" t="s">
        <v>1399</v>
      </c>
      <c r="I9" s="2156" t="s">
        <v>49</v>
      </c>
      <c r="J9" s="2156" t="s">
        <v>49</v>
      </c>
      <c r="K9" s="2157" t="s">
        <v>50</v>
      </c>
      <c r="L9" s="2156" t="s">
        <v>5100</v>
      </c>
      <c r="M9" s="2156" t="s">
        <v>5101</v>
      </c>
      <c r="N9" s="2158">
        <v>1</v>
      </c>
      <c r="O9" s="2156" t="s">
        <v>53</v>
      </c>
      <c r="P9" s="2156">
        <v>1</v>
      </c>
      <c r="Q9" s="2159" t="s">
        <v>5102</v>
      </c>
      <c r="R9" s="2160" t="s">
        <v>5103</v>
      </c>
      <c r="S9" s="2156" t="s">
        <v>446</v>
      </c>
      <c r="T9" s="2161">
        <v>45199</v>
      </c>
      <c r="U9" s="22"/>
      <c r="V9" s="22"/>
      <c r="W9" s="22"/>
      <c r="X9" s="22"/>
      <c r="Y9" s="22"/>
      <c r="Z9" s="22"/>
      <c r="AA9" s="22"/>
      <c r="AB9" s="22"/>
      <c r="AC9" s="22"/>
      <c r="AD9" s="22"/>
      <c r="AE9" s="22"/>
      <c r="AF9" s="22"/>
      <c r="AG9" s="22"/>
      <c r="AH9" s="22"/>
      <c r="AI9" s="22"/>
      <c r="AJ9" s="22"/>
      <c r="AK9" s="22"/>
      <c r="AL9" s="22"/>
      <c r="AM9" s="22"/>
      <c r="AN9" s="22"/>
      <c r="AO9" s="24"/>
      <c r="AP9" s="22"/>
      <c r="AQ9" s="22"/>
    </row>
    <row r="10" spans="1:43" ht="31.5" customHeight="1">
      <c r="A10" s="299">
        <v>2</v>
      </c>
      <c r="B10" s="1532"/>
      <c r="C10" s="2162" t="s">
        <v>5104</v>
      </c>
      <c r="D10" s="2155" t="s">
        <v>5105</v>
      </c>
      <c r="E10" s="2159" t="s">
        <v>48</v>
      </c>
      <c r="F10" s="2159" t="s">
        <v>3667</v>
      </c>
      <c r="G10" s="2159" t="s">
        <v>1398</v>
      </c>
      <c r="H10" s="2159" t="s">
        <v>1399</v>
      </c>
      <c r="I10" s="2159" t="s">
        <v>49</v>
      </c>
      <c r="J10" s="2159" t="s">
        <v>49</v>
      </c>
      <c r="K10" s="2159" t="s">
        <v>50</v>
      </c>
      <c r="L10" s="2155" t="s">
        <v>5106</v>
      </c>
      <c r="M10" s="2156" t="s">
        <v>5107</v>
      </c>
      <c r="N10" s="2163">
        <v>1</v>
      </c>
      <c r="O10" s="2159" t="s">
        <v>172</v>
      </c>
      <c r="P10" s="2159">
        <v>1</v>
      </c>
      <c r="Q10" s="2159" t="s">
        <v>5108</v>
      </c>
      <c r="R10" s="2164" t="s">
        <v>5109</v>
      </c>
      <c r="S10" s="2156" t="s">
        <v>446</v>
      </c>
      <c r="T10" s="2156" t="s">
        <v>447</v>
      </c>
      <c r="U10" s="22"/>
      <c r="V10" s="22"/>
      <c r="W10" s="22"/>
      <c r="X10" s="22"/>
      <c r="Y10" s="22"/>
      <c r="Z10" s="22"/>
      <c r="AA10" s="22"/>
      <c r="AB10" s="22"/>
      <c r="AC10" s="22"/>
      <c r="AD10" s="22"/>
      <c r="AE10" s="22"/>
      <c r="AF10" s="22"/>
      <c r="AG10" s="22"/>
      <c r="AH10" s="22"/>
      <c r="AI10" s="22"/>
      <c r="AJ10" s="22"/>
      <c r="AK10" s="22"/>
      <c r="AL10" s="22"/>
      <c r="AM10" s="22"/>
      <c r="AN10" s="22"/>
      <c r="AO10" s="24"/>
      <c r="AP10" s="22"/>
      <c r="AQ10" s="22"/>
    </row>
    <row r="11" spans="1:43" ht="31.5" customHeight="1">
      <c r="A11" s="299">
        <v>3</v>
      </c>
      <c r="B11" s="1457"/>
      <c r="C11" s="2165"/>
      <c r="D11" s="2155" t="s">
        <v>5110</v>
      </c>
      <c r="E11" s="2159" t="s">
        <v>48</v>
      </c>
      <c r="F11" s="2159" t="s">
        <v>3667</v>
      </c>
      <c r="G11" s="2159" t="s">
        <v>1398</v>
      </c>
      <c r="H11" s="2159" t="s">
        <v>1399</v>
      </c>
      <c r="I11" s="2159" t="s">
        <v>49</v>
      </c>
      <c r="J11" s="2159" t="s">
        <v>49</v>
      </c>
      <c r="K11" s="2159" t="s">
        <v>50</v>
      </c>
      <c r="L11" s="2155" t="s">
        <v>5111</v>
      </c>
      <c r="M11" s="2156" t="s">
        <v>5107</v>
      </c>
      <c r="N11" s="2166">
        <v>1</v>
      </c>
      <c r="O11" s="2159" t="s">
        <v>172</v>
      </c>
      <c r="P11" s="2159">
        <v>1</v>
      </c>
      <c r="Q11" s="2155" t="s">
        <v>5112</v>
      </c>
      <c r="R11" s="2160" t="s">
        <v>5113</v>
      </c>
      <c r="S11" s="2156" t="s">
        <v>446</v>
      </c>
      <c r="T11" s="2156" t="s">
        <v>447</v>
      </c>
      <c r="U11" s="27"/>
      <c r="V11" s="27"/>
      <c r="W11" s="27"/>
      <c r="X11" s="27"/>
      <c r="Y11" s="27"/>
      <c r="Z11" s="27"/>
      <c r="AA11" s="27"/>
      <c r="AB11" s="27"/>
      <c r="AC11" s="27"/>
      <c r="AD11" s="27"/>
      <c r="AE11" s="27"/>
      <c r="AF11" s="27"/>
      <c r="AG11" s="27"/>
      <c r="AH11" s="27"/>
      <c r="AI11" s="27"/>
      <c r="AJ11" s="27"/>
      <c r="AK11" s="27"/>
      <c r="AL11" s="27"/>
      <c r="AM11" s="22"/>
      <c r="AN11" s="22"/>
      <c r="AO11" s="22"/>
      <c r="AP11" s="27"/>
      <c r="AQ11" s="27"/>
    </row>
    <row r="12" spans="1:43" ht="31.5" customHeight="1">
      <c r="A12" s="299">
        <v>4</v>
      </c>
      <c r="B12" s="2103"/>
      <c r="C12" s="2167" t="s">
        <v>5114</v>
      </c>
      <c r="D12" s="2159" t="s">
        <v>5115</v>
      </c>
      <c r="E12" s="2168" t="s">
        <v>127</v>
      </c>
      <c r="F12" s="2159" t="s">
        <v>3667</v>
      </c>
      <c r="G12" s="2159" t="s">
        <v>1398</v>
      </c>
      <c r="H12" s="2159" t="s">
        <v>1399</v>
      </c>
      <c r="I12" s="2159" t="s">
        <v>5116</v>
      </c>
      <c r="J12" s="2159" t="s">
        <v>5117</v>
      </c>
      <c r="K12" s="2159" t="s">
        <v>50</v>
      </c>
      <c r="L12" s="2159" t="s">
        <v>5118</v>
      </c>
      <c r="M12" s="2156" t="s">
        <v>67</v>
      </c>
      <c r="N12" s="2166">
        <v>0.75</v>
      </c>
      <c r="O12" s="2156" t="s">
        <v>172</v>
      </c>
      <c r="P12" s="2156">
        <v>1</v>
      </c>
      <c r="Q12" s="2156" t="s">
        <v>5119</v>
      </c>
      <c r="R12" s="2169" t="s">
        <v>5120</v>
      </c>
      <c r="S12" s="2156" t="s">
        <v>446</v>
      </c>
      <c r="T12" s="2156" t="s">
        <v>447</v>
      </c>
      <c r="U12" s="27"/>
      <c r="V12" s="27"/>
      <c r="W12" s="27"/>
      <c r="X12" s="27"/>
      <c r="Y12" s="27"/>
      <c r="Z12" s="27"/>
      <c r="AA12" s="27"/>
      <c r="AB12" s="27"/>
      <c r="AC12" s="27"/>
      <c r="AD12" s="27"/>
      <c r="AE12" s="27"/>
      <c r="AF12" s="27"/>
      <c r="AG12" s="27"/>
      <c r="AH12" s="27"/>
      <c r="AI12" s="27"/>
      <c r="AJ12" s="27"/>
      <c r="AK12" s="27"/>
      <c r="AL12" s="27"/>
      <c r="AM12" s="22"/>
      <c r="AN12" s="22"/>
      <c r="AO12" s="22"/>
      <c r="AP12" s="27"/>
      <c r="AQ12" s="27"/>
    </row>
    <row r="13" spans="1:43" ht="48" customHeight="1">
      <c r="A13" s="299">
        <v>5</v>
      </c>
      <c r="B13" s="1532"/>
      <c r="C13" s="2170"/>
      <c r="D13" s="2155" t="s">
        <v>5121</v>
      </c>
      <c r="E13" s="2168" t="s">
        <v>127</v>
      </c>
      <c r="F13" s="2159" t="s">
        <v>3667</v>
      </c>
      <c r="G13" s="2159" t="s">
        <v>1398</v>
      </c>
      <c r="H13" s="2159" t="s">
        <v>1399</v>
      </c>
      <c r="I13" s="2159" t="s">
        <v>5116</v>
      </c>
      <c r="J13" s="2159" t="s">
        <v>5117</v>
      </c>
      <c r="K13" s="2159" t="s">
        <v>50</v>
      </c>
      <c r="L13" s="2155" t="s">
        <v>5122</v>
      </c>
      <c r="M13" s="2171" t="s">
        <v>67</v>
      </c>
      <c r="N13" s="2166">
        <v>0.9</v>
      </c>
      <c r="O13" s="2156" t="s">
        <v>172</v>
      </c>
      <c r="P13" s="2156">
        <v>1</v>
      </c>
      <c r="Q13" s="2156" t="s">
        <v>5123</v>
      </c>
      <c r="R13" s="2160" t="s">
        <v>5124</v>
      </c>
      <c r="S13" s="2156" t="s">
        <v>945</v>
      </c>
      <c r="T13" s="2156" t="s">
        <v>447</v>
      </c>
      <c r="U13" s="27"/>
      <c r="V13" s="27"/>
      <c r="W13" s="27"/>
      <c r="X13" s="27"/>
      <c r="Y13" s="27"/>
      <c r="Z13" s="27"/>
      <c r="AA13" s="27"/>
      <c r="AB13" s="27"/>
      <c r="AC13" s="27"/>
      <c r="AD13" s="27"/>
      <c r="AE13" s="27"/>
      <c r="AF13" s="27"/>
      <c r="AG13" s="27"/>
      <c r="AH13" s="27"/>
      <c r="AI13" s="27"/>
      <c r="AJ13" s="27"/>
      <c r="AK13" s="27"/>
      <c r="AL13" s="27"/>
      <c r="AM13" s="22"/>
      <c r="AN13" s="22"/>
      <c r="AO13" s="22"/>
      <c r="AP13" s="27"/>
      <c r="AQ13" s="27"/>
    </row>
    <row r="14" spans="1:43" ht="31.5" customHeight="1">
      <c r="A14" s="299">
        <v>6</v>
      </c>
      <c r="B14" s="1457"/>
      <c r="C14" s="2170"/>
      <c r="D14" s="2172" t="s">
        <v>5125</v>
      </c>
      <c r="E14" s="2168" t="s">
        <v>127</v>
      </c>
      <c r="F14" s="2159" t="s">
        <v>3667</v>
      </c>
      <c r="G14" s="2159" t="s">
        <v>1398</v>
      </c>
      <c r="H14" s="2159" t="s">
        <v>1399</v>
      </c>
      <c r="I14" s="2159" t="s">
        <v>5116</v>
      </c>
      <c r="J14" s="2159" t="s">
        <v>5117</v>
      </c>
      <c r="K14" s="2159" t="s">
        <v>50</v>
      </c>
      <c r="L14" s="2155" t="s">
        <v>5126</v>
      </c>
      <c r="M14" s="2171" t="s">
        <v>5107</v>
      </c>
      <c r="N14" s="2173">
        <v>0.8</v>
      </c>
      <c r="O14" s="2156" t="s">
        <v>172</v>
      </c>
      <c r="P14" s="2156">
        <v>1</v>
      </c>
      <c r="Q14" s="2156" t="s">
        <v>5127</v>
      </c>
      <c r="R14" s="2174" t="s">
        <v>5128</v>
      </c>
      <c r="S14" s="2156" t="s">
        <v>945</v>
      </c>
      <c r="T14" s="2156" t="s">
        <v>447</v>
      </c>
      <c r="U14" s="27"/>
      <c r="V14" s="27"/>
      <c r="W14" s="27"/>
      <c r="X14" s="27"/>
      <c r="Y14" s="27"/>
      <c r="Z14" s="27"/>
      <c r="AA14" s="27"/>
      <c r="AB14" s="27"/>
      <c r="AC14" s="27"/>
      <c r="AD14" s="27"/>
      <c r="AE14" s="27"/>
      <c r="AF14" s="27"/>
      <c r="AG14" s="27"/>
      <c r="AH14" s="27"/>
      <c r="AI14" s="27"/>
      <c r="AJ14" s="27"/>
      <c r="AK14" s="27"/>
      <c r="AL14" s="27"/>
      <c r="AM14" s="22"/>
      <c r="AN14" s="22"/>
      <c r="AO14" s="22"/>
      <c r="AP14" s="27"/>
      <c r="AQ14" s="27"/>
    </row>
    <row r="15" spans="1:43" ht="31.5" customHeight="1">
      <c r="A15" s="299">
        <v>7</v>
      </c>
      <c r="B15" s="2103"/>
      <c r="C15" s="2165"/>
      <c r="D15" s="2175" t="s">
        <v>5129</v>
      </c>
      <c r="E15" s="2168" t="s">
        <v>127</v>
      </c>
      <c r="F15" s="2159" t="s">
        <v>3667</v>
      </c>
      <c r="G15" s="2159" t="s">
        <v>1398</v>
      </c>
      <c r="H15" s="2159" t="s">
        <v>1399</v>
      </c>
      <c r="I15" s="2159" t="s">
        <v>5116</v>
      </c>
      <c r="J15" s="2159" t="s">
        <v>5117</v>
      </c>
      <c r="K15" s="2159" t="s">
        <v>50</v>
      </c>
      <c r="L15" s="2155" t="s">
        <v>5130</v>
      </c>
      <c r="M15" s="2171" t="s">
        <v>5107</v>
      </c>
      <c r="N15" s="2173">
        <v>0.9</v>
      </c>
      <c r="O15" s="2156" t="s">
        <v>172</v>
      </c>
      <c r="P15" s="2156">
        <v>1</v>
      </c>
      <c r="Q15" s="2156" t="s">
        <v>5131</v>
      </c>
      <c r="R15" s="2176" t="s">
        <v>5132</v>
      </c>
      <c r="S15" s="2156" t="s">
        <v>945</v>
      </c>
      <c r="T15" s="2156" t="s">
        <v>447</v>
      </c>
      <c r="U15" s="27"/>
      <c r="V15" s="27"/>
      <c r="W15" s="27"/>
      <c r="X15" s="27"/>
      <c r="Y15" s="27"/>
      <c r="Z15" s="27"/>
      <c r="AA15" s="27"/>
      <c r="AB15" s="27"/>
      <c r="AC15" s="27"/>
      <c r="AD15" s="27"/>
      <c r="AE15" s="27"/>
      <c r="AF15" s="27"/>
      <c r="AG15" s="27"/>
      <c r="AH15" s="27"/>
      <c r="AI15" s="27"/>
      <c r="AJ15" s="27"/>
      <c r="AK15" s="27"/>
      <c r="AL15" s="27"/>
      <c r="AM15" s="22"/>
      <c r="AN15" s="22"/>
      <c r="AO15" s="22"/>
      <c r="AP15" s="27"/>
      <c r="AQ15" s="27"/>
    </row>
    <row r="16" spans="1:43" ht="31.5" customHeight="1">
      <c r="A16" s="299">
        <v>8</v>
      </c>
      <c r="B16" s="1532"/>
      <c r="C16" s="2177" t="s">
        <v>5133</v>
      </c>
      <c r="D16" s="2159" t="s">
        <v>5134</v>
      </c>
      <c r="E16" s="2168" t="s">
        <v>127</v>
      </c>
      <c r="F16" s="2156" t="s">
        <v>5135</v>
      </c>
      <c r="G16" s="2159" t="s">
        <v>1398</v>
      </c>
      <c r="H16" s="2159" t="s">
        <v>1399</v>
      </c>
      <c r="I16" s="2159" t="s">
        <v>5116</v>
      </c>
      <c r="J16" s="2159" t="s">
        <v>5117</v>
      </c>
      <c r="K16" s="2156" t="s">
        <v>1034</v>
      </c>
      <c r="L16" s="2159" t="s">
        <v>5136</v>
      </c>
      <c r="M16" s="2156" t="s">
        <v>5107</v>
      </c>
      <c r="N16" s="2166">
        <v>1</v>
      </c>
      <c r="O16" s="2156" t="s">
        <v>172</v>
      </c>
      <c r="P16" s="2156">
        <v>1</v>
      </c>
      <c r="Q16" s="2156" t="s">
        <v>5137</v>
      </c>
      <c r="R16" s="2160" t="s">
        <v>5138</v>
      </c>
      <c r="S16" s="2156" t="s">
        <v>945</v>
      </c>
      <c r="T16" s="2156" t="s">
        <v>447</v>
      </c>
      <c r="U16" s="27"/>
      <c r="V16" s="27"/>
      <c r="W16" s="27"/>
      <c r="X16" s="27"/>
      <c r="Y16" s="27"/>
      <c r="Z16" s="27"/>
      <c r="AA16" s="27"/>
      <c r="AB16" s="27"/>
      <c r="AC16" s="27"/>
      <c r="AD16" s="27"/>
      <c r="AE16" s="27"/>
      <c r="AF16" s="27"/>
      <c r="AG16" s="27"/>
      <c r="AH16" s="27"/>
      <c r="AI16" s="27"/>
      <c r="AJ16" s="27"/>
      <c r="AK16" s="27"/>
      <c r="AL16" s="27"/>
      <c r="AM16" s="22"/>
      <c r="AN16" s="22"/>
      <c r="AO16" s="22"/>
      <c r="AP16" s="27"/>
      <c r="AQ16" s="27"/>
    </row>
    <row r="17" spans="1:43" ht="31.5" customHeight="1">
      <c r="A17" s="299">
        <v>9</v>
      </c>
      <c r="B17" s="1457"/>
      <c r="C17" s="2178"/>
      <c r="D17" s="2179" t="s">
        <v>5139</v>
      </c>
      <c r="E17" s="2180" t="s">
        <v>127</v>
      </c>
      <c r="F17" s="2181" t="s">
        <v>5135</v>
      </c>
      <c r="G17" s="2181" t="s">
        <v>5140</v>
      </c>
      <c r="H17" s="2181" t="s">
        <v>1399</v>
      </c>
      <c r="I17" s="2181" t="s">
        <v>5141</v>
      </c>
      <c r="J17" s="2181" t="s">
        <v>5117</v>
      </c>
      <c r="K17" s="2181" t="s">
        <v>1034</v>
      </c>
      <c r="L17" s="2181" t="s">
        <v>5142</v>
      </c>
      <c r="M17" s="2179" t="s">
        <v>5107</v>
      </c>
      <c r="N17" s="2182">
        <v>1</v>
      </c>
      <c r="O17" s="2179" t="s">
        <v>172</v>
      </c>
      <c r="P17" s="2179">
        <v>1</v>
      </c>
      <c r="Q17" s="2179" t="s">
        <v>5143</v>
      </c>
      <c r="R17" s="2183" t="s">
        <v>5144</v>
      </c>
      <c r="S17" s="2179" t="s">
        <v>440</v>
      </c>
      <c r="T17" s="2156" t="s">
        <v>447</v>
      </c>
      <c r="U17" s="27"/>
      <c r="V17" s="27"/>
      <c r="W17" s="27"/>
      <c r="X17" s="27"/>
      <c r="Y17" s="27"/>
      <c r="Z17" s="27"/>
      <c r="AA17" s="27"/>
      <c r="AB17" s="27"/>
      <c r="AC17" s="27"/>
      <c r="AD17" s="27"/>
      <c r="AE17" s="27"/>
      <c r="AF17" s="27"/>
      <c r="AG17" s="27"/>
      <c r="AH17" s="27"/>
      <c r="AI17" s="27"/>
      <c r="AJ17" s="27"/>
      <c r="AK17" s="27"/>
      <c r="AL17" s="27"/>
      <c r="AM17" s="22"/>
      <c r="AN17" s="22"/>
      <c r="AO17" s="22"/>
      <c r="AP17" s="27"/>
      <c r="AQ17" s="27"/>
    </row>
    <row r="18" spans="1:43" ht="31.5" customHeight="1">
      <c r="A18" s="299">
        <v>10</v>
      </c>
      <c r="B18" s="1828"/>
      <c r="C18" s="2184"/>
      <c r="D18" s="2159" t="s">
        <v>5145</v>
      </c>
      <c r="E18" s="2159" t="s">
        <v>127</v>
      </c>
      <c r="F18" s="2159" t="s">
        <v>3667</v>
      </c>
      <c r="G18" s="2159" t="s">
        <v>1398</v>
      </c>
      <c r="H18" s="2159" t="s">
        <v>1399</v>
      </c>
      <c r="I18" s="2159" t="s">
        <v>5141</v>
      </c>
      <c r="J18" s="2159" t="s">
        <v>5117</v>
      </c>
      <c r="K18" s="2159" t="s">
        <v>2063</v>
      </c>
      <c r="L18" s="2155" t="s">
        <v>5146</v>
      </c>
      <c r="M18" s="2159" t="s">
        <v>5107</v>
      </c>
      <c r="N18" s="2185">
        <v>1</v>
      </c>
      <c r="O18" s="2159" t="s">
        <v>172</v>
      </c>
      <c r="P18" s="2159">
        <v>1</v>
      </c>
      <c r="Q18" s="2159" t="s">
        <v>5137</v>
      </c>
      <c r="R18" s="2176" t="s">
        <v>5147</v>
      </c>
      <c r="S18" s="2156" t="s">
        <v>440</v>
      </c>
      <c r="T18" s="2156" t="s">
        <v>447</v>
      </c>
      <c r="U18" s="27"/>
      <c r="V18" s="27"/>
      <c r="W18" s="27"/>
      <c r="X18" s="27"/>
      <c r="Y18" s="27"/>
      <c r="Z18" s="27"/>
      <c r="AA18" s="27"/>
      <c r="AB18" s="27"/>
      <c r="AC18" s="27"/>
      <c r="AD18" s="27"/>
      <c r="AE18" s="27"/>
      <c r="AF18" s="27"/>
      <c r="AG18" s="27"/>
      <c r="AH18" s="27"/>
      <c r="AI18" s="27"/>
      <c r="AJ18" s="27"/>
      <c r="AK18" s="27"/>
      <c r="AL18" s="27"/>
      <c r="AM18" s="22"/>
      <c r="AN18" s="22"/>
      <c r="AO18" s="22"/>
      <c r="AP18" s="27"/>
      <c r="AQ18" s="27"/>
    </row>
    <row r="19" spans="1:43" ht="81" customHeight="1">
      <c r="A19" s="299">
        <v>11</v>
      </c>
      <c r="B19" s="1532"/>
      <c r="C19" s="2186"/>
      <c r="D19" s="2181" t="s">
        <v>5148</v>
      </c>
      <c r="E19" s="2187" t="s">
        <v>5149</v>
      </c>
      <c r="F19" s="2179" t="s">
        <v>3667</v>
      </c>
      <c r="G19" s="2179" t="s">
        <v>1398</v>
      </c>
      <c r="H19" s="2179" t="s">
        <v>1399</v>
      </c>
      <c r="I19" s="2179" t="s">
        <v>5141</v>
      </c>
      <c r="J19" s="2181" t="s">
        <v>5117</v>
      </c>
      <c r="K19" s="2181" t="s">
        <v>50</v>
      </c>
      <c r="L19" s="2181" t="s">
        <v>5150</v>
      </c>
      <c r="M19" s="2179" t="s">
        <v>4472</v>
      </c>
      <c r="N19" s="2182">
        <v>0.8</v>
      </c>
      <c r="O19" s="2179" t="s">
        <v>172</v>
      </c>
      <c r="P19" s="2179">
        <v>4</v>
      </c>
      <c r="Q19" s="2179" t="s">
        <v>5151</v>
      </c>
      <c r="R19" s="2164" t="s">
        <v>5152</v>
      </c>
      <c r="S19" s="2156" t="s">
        <v>440</v>
      </c>
      <c r="T19" s="2179" t="s">
        <v>447</v>
      </c>
      <c r="U19" s="27"/>
      <c r="V19" s="27"/>
      <c r="W19" s="27"/>
      <c r="X19" s="27"/>
      <c r="Y19" s="27"/>
      <c r="Z19" s="27"/>
      <c r="AA19" s="27"/>
      <c r="AB19" s="27"/>
      <c r="AC19" s="27"/>
      <c r="AD19" s="27"/>
      <c r="AE19" s="27"/>
      <c r="AF19" s="27"/>
      <c r="AG19" s="27"/>
      <c r="AH19" s="27"/>
      <c r="AI19" s="27"/>
      <c r="AJ19" s="27"/>
      <c r="AK19" s="27"/>
      <c r="AL19" s="27"/>
      <c r="AM19" s="22"/>
      <c r="AN19" s="22"/>
      <c r="AO19" s="24"/>
      <c r="AP19" s="22"/>
      <c r="AQ19" s="22"/>
    </row>
    <row r="20" spans="1:43" ht="58.5" customHeight="1">
      <c r="A20" s="299">
        <v>12</v>
      </c>
      <c r="B20" s="1457"/>
      <c r="C20" s="2184"/>
      <c r="D20" s="2181" t="s">
        <v>5153</v>
      </c>
      <c r="E20" s="2187" t="s">
        <v>127</v>
      </c>
      <c r="F20" s="2179" t="s">
        <v>3667</v>
      </c>
      <c r="G20" s="2179" t="s">
        <v>1398</v>
      </c>
      <c r="H20" s="2179" t="s">
        <v>1399</v>
      </c>
      <c r="I20" s="2179" t="s">
        <v>5141</v>
      </c>
      <c r="J20" s="2181" t="s">
        <v>5117</v>
      </c>
      <c r="K20" s="2181" t="s">
        <v>50</v>
      </c>
      <c r="L20" s="2181" t="s">
        <v>5154</v>
      </c>
      <c r="M20" s="2179" t="s">
        <v>4472</v>
      </c>
      <c r="N20" s="2182">
        <v>0.8</v>
      </c>
      <c r="O20" s="2179" t="s">
        <v>172</v>
      </c>
      <c r="P20" s="2179">
        <v>1</v>
      </c>
      <c r="Q20" s="2179" t="s">
        <v>5155</v>
      </c>
      <c r="R20" s="2188" t="s">
        <v>5156</v>
      </c>
      <c r="S20" s="2156" t="s">
        <v>440</v>
      </c>
      <c r="T20" s="2179" t="s">
        <v>447</v>
      </c>
      <c r="U20" s="27"/>
      <c r="V20" s="27"/>
      <c r="W20" s="27"/>
      <c r="X20" s="27"/>
      <c r="Y20" s="27"/>
      <c r="Z20" s="27"/>
      <c r="AA20" s="27"/>
      <c r="AB20" s="27"/>
      <c r="AC20" s="27"/>
      <c r="AD20" s="27"/>
      <c r="AE20" s="27"/>
      <c r="AF20" s="27"/>
      <c r="AG20" s="27"/>
      <c r="AH20" s="27"/>
      <c r="AI20" s="27"/>
      <c r="AJ20" s="27"/>
      <c r="AK20" s="27"/>
      <c r="AL20" s="27"/>
      <c r="AM20" s="22"/>
      <c r="AN20" s="22"/>
      <c r="AO20" s="24"/>
      <c r="AP20" s="22"/>
      <c r="AQ20" s="22"/>
    </row>
    <row r="21" spans="1:43" ht="31.5" customHeight="1">
      <c r="A21" s="299">
        <v>13</v>
      </c>
      <c r="B21" s="1828"/>
      <c r="C21" s="2177" t="s">
        <v>5157</v>
      </c>
      <c r="D21" s="2159" t="s">
        <v>5158</v>
      </c>
      <c r="E21" s="2159" t="s">
        <v>48</v>
      </c>
      <c r="F21" s="2159" t="s">
        <v>3667</v>
      </c>
      <c r="G21" s="2159" t="s">
        <v>879</v>
      </c>
      <c r="H21" s="2159" t="s">
        <v>1616</v>
      </c>
      <c r="I21" s="2159" t="s">
        <v>49</v>
      </c>
      <c r="J21" s="2159" t="s">
        <v>49</v>
      </c>
      <c r="K21" s="2159" t="s">
        <v>996</v>
      </c>
      <c r="L21" s="2159" t="s">
        <v>5159</v>
      </c>
      <c r="M21" s="2159" t="s">
        <v>4472</v>
      </c>
      <c r="N21" s="2185">
        <v>0.8</v>
      </c>
      <c r="O21" s="2159" t="s">
        <v>1892</v>
      </c>
      <c r="P21" s="2159">
        <v>1</v>
      </c>
      <c r="Q21" s="2159" t="s">
        <v>5160</v>
      </c>
      <c r="R21" s="2189" t="s">
        <v>5161</v>
      </c>
      <c r="S21" s="2156" t="s">
        <v>440</v>
      </c>
      <c r="T21" s="2156" t="s">
        <v>447</v>
      </c>
      <c r="U21" s="27"/>
      <c r="V21" s="27"/>
      <c r="W21" s="27"/>
      <c r="X21" s="27"/>
      <c r="Y21" s="27"/>
      <c r="Z21" s="27"/>
      <c r="AA21" s="27"/>
      <c r="AB21" s="27"/>
      <c r="AC21" s="27"/>
      <c r="AD21" s="27"/>
      <c r="AE21" s="27"/>
      <c r="AF21" s="27"/>
      <c r="AG21" s="27"/>
      <c r="AH21" s="27"/>
      <c r="AI21" s="27"/>
      <c r="AJ21" s="27"/>
      <c r="AK21" s="27"/>
      <c r="AL21" s="27"/>
      <c r="AM21" s="22"/>
      <c r="AN21" s="22"/>
      <c r="AO21" s="22"/>
      <c r="AP21" s="27"/>
      <c r="AQ21" s="27"/>
    </row>
    <row r="22" spans="1:43" ht="31.5" customHeight="1">
      <c r="A22" s="299">
        <v>14</v>
      </c>
      <c r="B22" s="1532"/>
      <c r="C22" s="2184"/>
      <c r="D22" s="2156" t="s">
        <v>5162</v>
      </c>
      <c r="E22" s="2156" t="s">
        <v>48</v>
      </c>
      <c r="F22" s="2156" t="s">
        <v>3667</v>
      </c>
      <c r="G22" s="2156" t="s">
        <v>879</v>
      </c>
      <c r="H22" s="2156" t="s">
        <v>1616</v>
      </c>
      <c r="I22" s="2156" t="s">
        <v>49</v>
      </c>
      <c r="J22" s="2156" t="s">
        <v>49</v>
      </c>
      <c r="K22" s="2156" t="s">
        <v>996</v>
      </c>
      <c r="L22" s="2156" t="s">
        <v>5159</v>
      </c>
      <c r="M22" s="2156" t="s">
        <v>4472</v>
      </c>
      <c r="N22" s="2166">
        <v>0.8</v>
      </c>
      <c r="O22" s="2156" t="s">
        <v>53</v>
      </c>
      <c r="P22" s="2156">
        <v>1</v>
      </c>
      <c r="Q22" s="2156" t="s">
        <v>5163</v>
      </c>
      <c r="R22" s="2174" t="s">
        <v>5164</v>
      </c>
      <c r="S22" s="2156" t="s">
        <v>440</v>
      </c>
      <c r="T22" s="2156" t="s">
        <v>447</v>
      </c>
      <c r="U22" s="27"/>
      <c r="V22" s="27"/>
      <c r="W22" s="27"/>
      <c r="X22" s="27"/>
      <c r="Y22" s="27"/>
      <c r="Z22" s="27"/>
      <c r="AA22" s="27"/>
      <c r="AB22" s="27"/>
      <c r="AC22" s="27"/>
      <c r="AD22" s="27"/>
      <c r="AE22" s="27"/>
      <c r="AF22" s="27"/>
      <c r="AG22" s="27"/>
      <c r="AH22" s="27"/>
      <c r="AI22" s="27"/>
      <c r="AJ22" s="27"/>
      <c r="AK22" s="27"/>
      <c r="AL22" s="27"/>
      <c r="AM22" s="22"/>
      <c r="AN22" s="22"/>
      <c r="AO22" s="22"/>
      <c r="AP22" s="27"/>
      <c r="AQ22" s="27"/>
    </row>
    <row r="23" spans="1:43" ht="31.5" customHeight="1">
      <c r="A23" s="299">
        <v>15</v>
      </c>
      <c r="B23" s="1457"/>
      <c r="C23" s="2177" t="s">
        <v>5165</v>
      </c>
      <c r="D23" s="2156" t="s">
        <v>5166</v>
      </c>
      <c r="E23" s="2156" t="s">
        <v>5167</v>
      </c>
      <c r="F23" s="2156" t="s">
        <v>3667</v>
      </c>
      <c r="G23" s="2156" t="s">
        <v>1398</v>
      </c>
      <c r="H23" s="2156" t="s">
        <v>1399</v>
      </c>
      <c r="I23" s="2156" t="s">
        <v>49</v>
      </c>
      <c r="J23" s="2156" t="s">
        <v>49</v>
      </c>
      <c r="K23" s="2156" t="s">
        <v>996</v>
      </c>
      <c r="L23" s="2156" t="s">
        <v>5168</v>
      </c>
      <c r="M23" s="2156" t="s">
        <v>52</v>
      </c>
      <c r="N23" s="2166">
        <v>1</v>
      </c>
      <c r="O23" s="2156" t="s">
        <v>53</v>
      </c>
      <c r="P23" s="2156">
        <v>1</v>
      </c>
      <c r="Q23" s="2159" t="s">
        <v>5169</v>
      </c>
      <c r="R23" s="2176" t="s">
        <v>5170</v>
      </c>
      <c r="S23" s="2156" t="s">
        <v>446</v>
      </c>
      <c r="T23" s="2161">
        <v>45199</v>
      </c>
      <c r="U23" s="27"/>
      <c r="V23" s="27"/>
      <c r="W23" s="27"/>
      <c r="X23" s="27"/>
      <c r="Y23" s="27"/>
      <c r="Z23" s="27"/>
      <c r="AA23" s="27"/>
      <c r="AB23" s="27"/>
      <c r="AC23" s="27"/>
      <c r="AD23" s="27"/>
      <c r="AE23" s="27"/>
      <c r="AF23" s="27"/>
      <c r="AG23" s="27"/>
      <c r="AH23" s="27"/>
      <c r="AI23" s="27"/>
      <c r="AJ23" s="27"/>
      <c r="AK23" s="27"/>
      <c r="AL23" s="27"/>
      <c r="AM23" s="22"/>
      <c r="AN23" s="22"/>
      <c r="AO23" s="22"/>
      <c r="AP23" s="27"/>
      <c r="AQ23" s="27"/>
    </row>
    <row r="24" spans="1:43" ht="31.5" customHeight="1">
      <c r="A24" s="299">
        <v>16</v>
      </c>
      <c r="B24" s="2190"/>
      <c r="C24" s="2184"/>
      <c r="D24" s="2156" t="s">
        <v>5171</v>
      </c>
      <c r="E24" s="2156" t="s">
        <v>48</v>
      </c>
      <c r="F24" s="2156" t="s">
        <v>3667</v>
      </c>
      <c r="G24" s="2156" t="s">
        <v>1398</v>
      </c>
      <c r="H24" s="2156" t="s">
        <v>1399</v>
      </c>
      <c r="I24" s="2156" t="s">
        <v>49</v>
      </c>
      <c r="J24" s="2156" t="s">
        <v>49</v>
      </c>
      <c r="K24" s="2156" t="s">
        <v>996</v>
      </c>
      <c r="L24" s="2156" t="s">
        <v>5168</v>
      </c>
      <c r="M24" s="2156" t="s">
        <v>52</v>
      </c>
      <c r="N24" s="2166">
        <v>1</v>
      </c>
      <c r="O24" s="2156" t="s">
        <v>53</v>
      </c>
      <c r="P24" s="2156">
        <v>1</v>
      </c>
      <c r="Q24" s="2159" t="s">
        <v>5172</v>
      </c>
      <c r="R24" s="2174" t="s">
        <v>5173</v>
      </c>
      <c r="S24" s="2156" t="s">
        <v>446</v>
      </c>
      <c r="T24" s="2191">
        <v>45199</v>
      </c>
      <c r="U24" s="2192">
        <f>SUM(U9:U19)</f>
        <v>0</v>
      </c>
      <c r="V24" s="1798"/>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row>
    <row r="25" spans="1:43" ht="15.75" customHeight="1">
      <c r="A25" s="299">
        <v>17</v>
      </c>
      <c r="C25" s="2184"/>
      <c r="D25" s="2156" t="s">
        <v>5174</v>
      </c>
      <c r="E25" s="2193" t="s">
        <v>48</v>
      </c>
      <c r="F25" s="2156" t="s">
        <v>3667</v>
      </c>
      <c r="G25" s="2156" t="s">
        <v>1398</v>
      </c>
      <c r="H25" s="2156" t="s">
        <v>1399</v>
      </c>
      <c r="I25" s="2156" t="s">
        <v>49</v>
      </c>
      <c r="J25" s="2156" t="s">
        <v>49</v>
      </c>
      <c r="K25" s="2156" t="s">
        <v>2063</v>
      </c>
      <c r="L25" s="2156" t="s">
        <v>5175</v>
      </c>
      <c r="M25" s="2156" t="s">
        <v>5107</v>
      </c>
      <c r="N25" s="2166">
        <v>0.9</v>
      </c>
      <c r="O25" s="2156" t="s">
        <v>53</v>
      </c>
      <c r="P25" s="2156">
        <v>1</v>
      </c>
      <c r="Q25" s="2159" t="s">
        <v>5176</v>
      </c>
      <c r="R25" s="2174" t="s">
        <v>5177</v>
      </c>
      <c r="S25" s="2156" t="s">
        <v>440</v>
      </c>
      <c r="T25" s="2156" t="s">
        <v>447</v>
      </c>
    </row>
    <row r="26" spans="1:43" ht="15.75" customHeight="1">
      <c r="A26" s="299">
        <v>18</v>
      </c>
      <c r="C26" s="2184"/>
      <c r="D26" s="2156" t="s">
        <v>5178</v>
      </c>
      <c r="E26" s="2156" t="s">
        <v>48</v>
      </c>
      <c r="F26" s="2156" t="s">
        <v>5135</v>
      </c>
      <c r="G26" s="2156" t="s">
        <v>5140</v>
      </c>
      <c r="H26" s="2156" t="s">
        <v>1399</v>
      </c>
      <c r="I26" s="2156" t="s">
        <v>5141</v>
      </c>
      <c r="J26" s="2156" t="s">
        <v>5179</v>
      </c>
      <c r="K26" s="2156" t="s">
        <v>2063</v>
      </c>
      <c r="L26" s="2156" t="s">
        <v>5180</v>
      </c>
      <c r="M26" s="2156" t="s">
        <v>5107</v>
      </c>
      <c r="N26" s="2166">
        <v>1</v>
      </c>
      <c r="O26" s="2156" t="s">
        <v>53</v>
      </c>
      <c r="P26" s="2156">
        <v>1</v>
      </c>
      <c r="Q26" s="2159" t="s">
        <v>5181</v>
      </c>
      <c r="R26" s="2176" t="s">
        <v>5182</v>
      </c>
      <c r="S26" s="2156" t="s">
        <v>440</v>
      </c>
      <c r="T26" s="2161">
        <v>45199</v>
      </c>
    </row>
    <row r="27" spans="1:43" ht="15.75" customHeight="1">
      <c r="A27" s="299">
        <v>19</v>
      </c>
      <c r="C27" s="2186"/>
      <c r="D27" s="2181" t="s">
        <v>5183</v>
      </c>
      <c r="E27" s="2159" t="s">
        <v>48</v>
      </c>
      <c r="F27" s="2159" t="s">
        <v>3667</v>
      </c>
      <c r="G27" s="2159" t="s">
        <v>1700</v>
      </c>
      <c r="H27" s="2159" t="s">
        <v>1715</v>
      </c>
      <c r="I27" s="2159" t="s">
        <v>49</v>
      </c>
      <c r="J27" s="2159" t="s">
        <v>49</v>
      </c>
      <c r="K27" s="2159" t="s">
        <v>2063</v>
      </c>
      <c r="L27" s="2159" t="s">
        <v>5184</v>
      </c>
      <c r="M27" s="2159" t="s">
        <v>4472</v>
      </c>
      <c r="N27" s="2194">
        <v>0.7</v>
      </c>
      <c r="O27" s="2159" t="s">
        <v>172</v>
      </c>
      <c r="P27" s="2159">
        <v>1</v>
      </c>
      <c r="Q27" s="2159" t="s">
        <v>5185</v>
      </c>
      <c r="R27" s="2176" t="s">
        <v>5186</v>
      </c>
      <c r="S27" s="2156" t="s">
        <v>440</v>
      </c>
      <c r="T27" s="2161">
        <v>45229</v>
      </c>
    </row>
    <row r="28" spans="1:43" ht="15.75" customHeight="1">
      <c r="A28" s="299">
        <v>20</v>
      </c>
      <c r="C28" s="2177" t="s">
        <v>5187</v>
      </c>
      <c r="D28" s="2155" t="s">
        <v>5188</v>
      </c>
      <c r="E28" s="2159" t="s">
        <v>48</v>
      </c>
      <c r="F28" s="2159" t="s">
        <v>3667</v>
      </c>
      <c r="G28" s="2159" t="s">
        <v>1398</v>
      </c>
      <c r="H28" s="2159" t="s">
        <v>1399</v>
      </c>
      <c r="I28" s="2159" t="s">
        <v>5116</v>
      </c>
      <c r="J28" s="2159" t="s">
        <v>5117</v>
      </c>
      <c r="K28" s="2159" t="s">
        <v>50</v>
      </c>
      <c r="L28" s="2159" t="s">
        <v>5189</v>
      </c>
      <c r="M28" s="2159" t="s">
        <v>5107</v>
      </c>
      <c r="N28" s="2185">
        <v>1</v>
      </c>
      <c r="O28" s="2155" t="s">
        <v>5190</v>
      </c>
      <c r="P28" s="2170">
        <v>1</v>
      </c>
      <c r="Q28" s="2159" t="s">
        <v>5191</v>
      </c>
      <c r="R28" s="2176" t="s">
        <v>5192</v>
      </c>
      <c r="S28" s="2159" t="s">
        <v>513</v>
      </c>
      <c r="T28" s="2156" t="s">
        <v>447</v>
      </c>
    </row>
    <row r="29" spans="1:43" ht="15.75" customHeight="1">
      <c r="A29" s="299">
        <v>21</v>
      </c>
      <c r="C29" s="2162" t="s">
        <v>5193</v>
      </c>
      <c r="D29" s="2159" t="s">
        <v>5194</v>
      </c>
      <c r="E29" s="2159" t="s">
        <v>48</v>
      </c>
      <c r="F29" s="2159" t="s">
        <v>5195</v>
      </c>
      <c r="G29" s="2159" t="s">
        <v>5196</v>
      </c>
      <c r="H29" s="2159" t="s">
        <v>1399</v>
      </c>
      <c r="I29" s="2159" t="s">
        <v>5197</v>
      </c>
      <c r="J29" s="2159" t="s">
        <v>5197</v>
      </c>
      <c r="K29" s="2159" t="s">
        <v>92</v>
      </c>
      <c r="L29" s="2159" t="s">
        <v>5198</v>
      </c>
      <c r="M29" s="2159" t="s">
        <v>4472</v>
      </c>
      <c r="N29" s="2185">
        <v>1</v>
      </c>
      <c r="O29" s="2159" t="s">
        <v>53</v>
      </c>
      <c r="P29" s="2159">
        <v>1</v>
      </c>
      <c r="Q29" s="2159" t="s">
        <v>5199</v>
      </c>
      <c r="R29" s="2195" t="s">
        <v>5200</v>
      </c>
      <c r="S29" s="2159" t="s">
        <v>467</v>
      </c>
      <c r="T29" s="2156" t="s">
        <v>447</v>
      </c>
    </row>
    <row r="30" spans="1:43" ht="15.75" customHeight="1">
      <c r="A30" s="299">
        <v>22</v>
      </c>
      <c r="C30" s="2165"/>
      <c r="D30" s="2159" t="s">
        <v>5201</v>
      </c>
      <c r="E30" s="2159" t="s">
        <v>48</v>
      </c>
      <c r="F30" s="2159" t="s">
        <v>5195</v>
      </c>
      <c r="G30" s="2159" t="s">
        <v>5196</v>
      </c>
      <c r="H30" s="2159" t="s">
        <v>1399</v>
      </c>
      <c r="I30" s="2159" t="s">
        <v>5197</v>
      </c>
      <c r="J30" s="2159" t="s">
        <v>5197</v>
      </c>
      <c r="K30" s="2159" t="s">
        <v>92</v>
      </c>
      <c r="L30" s="2159" t="s">
        <v>5202</v>
      </c>
      <c r="M30" s="2159" t="s">
        <v>4472</v>
      </c>
      <c r="N30" s="2185">
        <v>1</v>
      </c>
      <c r="O30" s="2159" t="s">
        <v>53</v>
      </c>
      <c r="P30" s="2159">
        <v>1</v>
      </c>
      <c r="Q30" s="2159" t="s">
        <v>5199</v>
      </c>
      <c r="R30" s="2196" t="s">
        <v>5203</v>
      </c>
      <c r="S30" s="2159" t="s">
        <v>467</v>
      </c>
      <c r="T30" s="2156" t="s">
        <v>447</v>
      </c>
    </row>
    <row r="31" spans="1:43" ht="15.75" customHeight="1">
      <c r="A31" s="299">
        <v>23</v>
      </c>
      <c r="C31" s="2177" t="s">
        <v>5204</v>
      </c>
      <c r="D31" s="2156" t="s">
        <v>5205</v>
      </c>
      <c r="E31" s="2156" t="s">
        <v>48</v>
      </c>
      <c r="F31" s="2156" t="s">
        <v>5195</v>
      </c>
      <c r="G31" s="2156" t="s">
        <v>5196</v>
      </c>
      <c r="H31" s="2156" t="s">
        <v>1399</v>
      </c>
      <c r="I31" s="2156" t="s">
        <v>5197</v>
      </c>
      <c r="J31" s="2156" t="s">
        <v>5197</v>
      </c>
      <c r="K31" s="2156" t="s">
        <v>92</v>
      </c>
      <c r="L31" s="2159" t="s">
        <v>5206</v>
      </c>
      <c r="M31" s="2156" t="s">
        <v>4472</v>
      </c>
      <c r="N31" s="2166">
        <v>1</v>
      </c>
      <c r="O31" s="2156" t="s">
        <v>53</v>
      </c>
      <c r="P31" s="2156">
        <v>1</v>
      </c>
      <c r="Q31" s="2156" t="s">
        <v>5199</v>
      </c>
      <c r="R31" s="2196" t="s">
        <v>5207</v>
      </c>
      <c r="S31" s="2159" t="s">
        <v>467</v>
      </c>
      <c r="T31" s="2156" t="s">
        <v>447</v>
      </c>
    </row>
    <row r="32" spans="1:43" ht="15.75" customHeight="1">
      <c r="A32" s="299">
        <v>24</v>
      </c>
      <c r="C32" s="2184"/>
      <c r="D32" s="2159" t="s">
        <v>5208</v>
      </c>
      <c r="E32" s="2156" t="s">
        <v>48</v>
      </c>
      <c r="F32" s="2156" t="s">
        <v>5195</v>
      </c>
      <c r="G32" s="2156" t="s">
        <v>5196</v>
      </c>
      <c r="H32" s="2156" t="s">
        <v>1399</v>
      </c>
      <c r="I32" s="2156" t="s">
        <v>5197</v>
      </c>
      <c r="J32" s="2156" t="s">
        <v>5197</v>
      </c>
      <c r="K32" s="2156" t="s">
        <v>92</v>
      </c>
      <c r="L32" s="2159" t="s">
        <v>5209</v>
      </c>
      <c r="M32" s="2156" t="s">
        <v>4472</v>
      </c>
      <c r="N32" s="2166">
        <v>0.75</v>
      </c>
      <c r="O32" s="2156" t="s">
        <v>53</v>
      </c>
      <c r="P32" s="2156">
        <v>1</v>
      </c>
      <c r="Q32" s="2159" t="s">
        <v>5210</v>
      </c>
      <c r="R32" s="2174" t="s">
        <v>5211</v>
      </c>
      <c r="S32" s="2156" t="s">
        <v>513</v>
      </c>
      <c r="T32" s="2156" t="s">
        <v>447</v>
      </c>
    </row>
    <row r="33" spans="1:20" ht="15.75" customHeight="1">
      <c r="A33" s="299">
        <v>25</v>
      </c>
      <c r="C33" s="2186"/>
      <c r="D33" s="2159" t="s">
        <v>5212</v>
      </c>
      <c r="E33" s="2156" t="s">
        <v>48</v>
      </c>
      <c r="F33" s="2156" t="s">
        <v>5195</v>
      </c>
      <c r="G33" s="2156" t="s">
        <v>5196</v>
      </c>
      <c r="H33" s="2156" t="s">
        <v>1399</v>
      </c>
      <c r="I33" s="2156" t="s">
        <v>5197</v>
      </c>
      <c r="J33" s="2156" t="s">
        <v>5197</v>
      </c>
      <c r="K33" s="2156" t="s">
        <v>92</v>
      </c>
      <c r="L33" s="2159" t="s">
        <v>5213</v>
      </c>
      <c r="M33" s="2156" t="s">
        <v>5107</v>
      </c>
      <c r="N33" s="2166">
        <v>0.9</v>
      </c>
      <c r="O33" s="2156" t="s">
        <v>53</v>
      </c>
      <c r="P33" s="2156">
        <v>1</v>
      </c>
      <c r="Q33" s="2159" t="s">
        <v>5210</v>
      </c>
      <c r="R33" s="2174" t="s">
        <v>5214</v>
      </c>
      <c r="S33" s="2156" t="s">
        <v>513</v>
      </c>
      <c r="T33" s="2156" t="s">
        <v>447</v>
      </c>
    </row>
    <row r="34" spans="1:20" ht="15.75" customHeight="1">
      <c r="A34" s="299">
        <v>26</v>
      </c>
      <c r="C34" s="2177" t="s">
        <v>5215</v>
      </c>
      <c r="D34" s="2156" t="s">
        <v>5216</v>
      </c>
      <c r="E34" s="2156" t="s">
        <v>127</v>
      </c>
      <c r="F34" s="2156" t="s">
        <v>5135</v>
      </c>
      <c r="G34" s="2156" t="s">
        <v>5217</v>
      </c>
      <c r="H34" s="2156" t="s">
        <v>1050</v>
      </c>
      <c r="I34" s="2156" t="s">
        <v>5218</v>
      </c>
      <c r="J34" s="2156" t="s">
        <v>5219</v>
      </c>
      <c r="K34" s="2156" t="s">
        <v>101</v>
      </c>
      <c r="L34" s="2156" t="s">
        <v>5220</v>
      </c>
      <c r="M34" s="2156" t="s">
        <v>52</v>
      </c>
      <c r="N34" s="2166">
        <v>1</v>
      </c>
      <c r="O34" s="2156" t="s">
        <v>172</v>
      </c>
      <c r="P34" s="2156">
        <v>1</v>
      </c>
      <c r="Q34" s="2156" t="s">
        <v>5221</v>
      </c>
      <c r="R34" s="2176" t="s">
        <v>5222</v>
      </c>
      <c r="S34" s="2156" t="s">
        <v>513</v>
      </c>
      <c r="T34" s="2161" t="s">
        <v>5223</v>
      </c>
    </row>
    <row r="35" spans="1:20" ht="15.75" customHeight="1">
      <c r="A35" s="299">
        <v>27</v>
      </c>
      <c r="C35" s="2177" t="s">
        <v>5224</v>
      </c>
      <c r="D35" s="2156" t="s">
        <v>5225</v>
      </c>
      <c r="E35" s="2156" t="s">
        <v>127</v>
      </c>
      <c r="F35" s="2156" t="s">
        <v>5135</v>
      </c>
      <c r="G35" s="2156" t="s">
        <v>5217</v>
      </c>
      <c r="H35" s="2156" t="s">
        <v>994</v>
      </c>
      <c r="I35" s="2156" t="s">
        <v>5226</v>
      </c>
      <c r="J35" s="2156" t="s">
        <v>5117</v>
      </c>
      <c r="K35" s="2156" t="s">
        <v>5227</v>
      </c>
      <c r="L35" s="2156" t="s">
        <v>5228</v>
      </c>
      <c r="M35" s="2156" t="s">
        <v>52</v>
      </c>
      <c r="N35" s="2166">
        <v>1</v>
      </c>
      <c r="O35" s="2156" t="s">
        <v>172</v>
      </c>
      <c r="P35" s="2156">
        <v>1</v>
      </c>
      <c r="Q35" s="2159" t="s">
        <v>5229</v>
      </c>
      <c r="R35" s="2160" t="s">
        <v>5230</v>
      </c>
      <c r="S35" s="2161">
        <v>44682</v>
      </c>
      <c r="T35" s="2156" t="s">
        <v>447</v>
      </c>
    </row>
    <row r="36" spans="1:20" ht="15.75" customHeight="1">
      <c r="A36" s="299">
        <v>28</v>
      </c>
      <c r="C36" s="2184"/>
      <c r="D36" s="2156" t="s">
        <v>5231</v>
      </c>
      <c r="E36" s="2156" t="s">
        <v>127</v>
      </c>
      <c r="F36" s="2156" t="s">
        <v>5135</v>
      </c>
      <c r="G36" s="2156" t="s">
        <v>5217</v>
      </c>
      <c r="H36" s="2156" t="s">
        <v>994</v>
      </c>
      <c r="I36" s="2156" t="s">
        <v>5226</v>
      </c>
      <c r="J36" s="2156" t="s">
        <v>5117</v>
      </c>
      <c r="K36" s="2156" t="s">
        <v>5227</v>
      </c>
      <c r="L36" s="2156" t="s">
        <v>5232</v>
      </c>
      <c r="M36" s="2156" t="s">
        <v>5107</v>
      </c>
      <c r="N36" s="2166">
        <v>1</v>
      </c>
      <c r="O36" s="2156" t="s">
        <v>1556</v>
      </c>
      <c r="P36" s="2156">
        <v>1</v>
      </c>
      <c r="Q36" s="2159" t="s">
        <v>5233</v>
      </c>
      <c r="R36" s="2160" t="s">
        <v>5234</v>
      </c>
      <c r="S36" s="2156" t="s">
        <v>5235</v>
      </c>
      <c r="T36" s="2161">
        <v>45229</v>
      </c>
    </row>
    <row r="37" spans="1:20" ht="15.75" customHeight="1">
      <c r="A37" s="299">
        <v>29</v>
      </c>
      <c r="C37" s="2162" t="s">
        <v>5236</v>
      </c>
      <c r="D37" s="2159" t="s">
        <v>5237</v>
      </c>
      <c r="E37" s="2159" t="s">
        <v>127</v>
      </c>
      <c r="F37" s="2159" t="s">
        <v>5195</v>
      </c>
      <c r="G37" s="2159" t="s">
        <v>5196</v>
      </c>
      <c r="H37" s="2159" t="s">
        <v>5238</v>
      </c>
      <c r="I37" s="2159" t="s">
        <v>5239</v>
      </c>
      <c r="J37" s="2159" t="s">
        <v>5240</v>
      </c>
      <c r="K37" s="2159" t="s">
        <v>50</v>
      </c>
      <c r="L37" s="2159" t="s">
        <v>5241</v>
      </c>
      <c r="M37" s="2159" t="s">
        <v>4472</v>
      </c>
      <c r="N37" s="2185">
        <v>0.8</v>
      </c>
      <c r="O37" s="2155" t="s">
        <v>1556</v>
      </c>
      <c r="P37" s="2162">
        <v>1</v>
      </c>
      <c r="Q37" s="2159" t="s">
        <v>5242</v>
      </c>
      <c r="R37" s="2197" t="s">
        <v>5243</v>
      </c>
      <c r="S37" s="2198">
        <v>44986</v>
      </c>
      <c r="T37" s="2199" t="s">
        <v>447</v>
      </c>
    </row>
    <row r="38" spans="1:20" ht="15.75" customHeight="1">
      <c r="A38" s="299">
        <v>30</v>
      </c>
      <c r="C38" s="2170"/>
      <c r="D38" s="2200" t="s">
        <v>5244</v>
      </c>
      <c r="E38" s="2200" t="s">
        <v>127</v>
      </c>
      <c r="F38" s="2200" t="s">
        <v>5195</v>
      </c>
      <c r="G38" s="2200" t="s">
        <v>5196</v>
      </c>
      <c r="H38" s="2200" t="s">
        <v>5238</v>
      </c>
      <c r="I38" s="2200" t="s">
        <v>5239</v>
      </c>
      <c r="J38" s="2200" t="s">
        <v>5240</v>
      </c>
      <c r="K38" s="2200" t="s">
        <v>50</v>
      </c>
      <c r="L38" s="2200" t="s">
        <v>5245</v>
      </c>
      <c r="M38" s="2159" t="s">
        <v>4472</v>
      </c>
      <c r="N38" s="2185">
        <v>0.8</v>
      </c>
      <c r="O38" s="2159" t="s">
        <v>172</v>
      </c>
      <c r="P38" s="2165">
        <v>1</v>
      </c>
      <c r="Q38" s="2159" t="s">
        <v>5242</v>
      </c>
      <c r="R38" s="2201" t="s">
        <v>5246</v>
      </c>
      <c r="S38" s="2198">
        <v>44986</v>
      </c>
      <c r="T38" s="2199" t="s">
        <v>447</v>
      </c>
    </row>
    <row r="39" spans="1:20" ht="15.75" customHeight="1">
      <c r="A39" s="299">
        <v>31</v>
      </c>
      <c r="C39" s="2165"/>
      <c r="D39" s="2159" t="s">
        <v>5247</v>
      </c>
      <c r="E39" s="2159" t="s">
        <v>127</v>
      </c>
      <c r="F39" s="2159" t="s">
        <v>5195</v>
      </c>
      <c r="G39" s="2159" t="s">
        <v>5196</v>
      </c>
      <c r="H39" s="2159" t="s">
        <v>5238</v>
      </c>
      <c r="I39" s="2159" t="s">
        <v>5239</v>
      </c>
      <c r="J39" s="2159" t="s">
        <v>5240</v>
      </c>
      <c r="K39" s="2159" t="s">
        <v>50</v>
      </c>
      <c r="L39" s="2159" t="s">
        <v>5248</v>
      </c>
      <c r="M39" s="2159" t="s">
        <v>5107</v>
      </c>
      <c r="N39" s="2185">
        <v>1</v>
      </c>
      <c r="O39" s="2159" t="s">
        <v>172</v>
      </c>
      <c r="P39" s="2159">
        <v>1</v>
      </c>
      <c r="Q39" s="2159" t="s">
        <v>5242</v>
      </c>
      <c r="R39" s="2164" t="s">
        <v>5249</v>
      </c>
      <c r="S39" s="2198">
        <v>44986</v>
      </c>
      <c r="T39" s="2199" t="s">
        <v>447</v>
      </c>
    </row>
    <row r="40" spans="1:20" ht="15.75" customHeight="1">
      <c r="A40" s="299">
        <v>32</v>
      </c>
      <c r="C40" s="2159" t="s">
        <v>5250</v>
      </c>
      <c r="D40" s="2159" t="s">
        <v>5251</v>
      </c>
      <c r="E40" s="2159" t="s">
        <v>127</v>
      </c>
      <c r="F40" s="2159" t="s">
        <v>5195</v>
      </c>
      <c r="G40" s="2159" t="s">
        <v>5252</v>
      </c>
      <c r="H40" s="2159" t="s">
        <v>5253</v>
      </c>
      <c r="I40" s="2159" t="s">
        <v>5254</v>
      </c>
      <c r="J40" s="2159" t="s">
        <v>5255</v>
      </c>
      <c r="K40" s="2159" t="s">
        <v>50</v>
      </c>
      <c r="L40" s="2159" t="s">
        <v>5256</v>
      </c>
      <c r="M40" s="2159" t="s">
        <v>4472</v>
      </c>
      <c r="N40" s="2185">
        <v>0.9</v>
      </c>
      <c r="O40" s="2159" t="s">
        <v>172</v>
      </c>
      <c r="P40" s="2159">
        <v>1</v>
      </c>
      <c r="Q40" s="2159" t="s">
        <v>5242</v>
      </c>
      <c r="R40" s="2174" t="s">
        <v>5257</v>
      </c>
      <c r="S40" s="2198">
        <v>44963</v>
      </c>
      <c r="T40" s="2199" t="s">
        <v>447</v>
      </c>
    </row>
    <row r="41" spans="1:20" ht="15.75" customHeight="1">
      <c r="A41" s="299">
        <v>33</v>
      </c>
      <c r="C41" s="2159" t="s">
        <v>5258</v>
      </c>
      <c r="D41" s="2159" t="s">
        <v>5259</v>
      </c>
      <c r="E41" s="2159" t="s">
        <v>127</v>
      </c>
      <c r="F41" s="2159" t="s">
        <v>5195</v>
      </c>
      <c r="G41" s="2159" t="s">
        <v>5252</v>
      </c>
      <c r="H41" s="2159" t="s">
        <v>5253</v>
      </c>
      <c r="I41" s="2159" t="s">
        <v>5254</v>
      </c>
      <c r="J41" s="2159" t="s">
        <v>5255</v>
      </c>
      <c r="K41" s="2159" t="s">
        <v>50</v>
      </c>
      <c r="L41" s="2159" t="s">
        <v>5260</v>
      </c>
      <c r="M41" s="2159" t="s">
        <v>4472</v>
      </c>
      <c r="N41" s="2185">
        <v>0.75</v>
      </c>
      <c r="O41" s="2159" t="s">
        <v>172</v>
      </c>
      <c r="P41" s="2159">
        <v>1</v>
      </c>
      <c r="Q41" s="2155" t="s">
        <v>5242</v>
      </c>
      <c r="R41" s="2202" t="s">
        <v>5261</v>
      </c>
      <c r="S41" s="2198">
        <v>44986</v>
      </c>
      <c r="T41" s="2199" t="s">
        <v>447</v>
      </c>
    </row>
    <row r="42" spans="1:20" ht="15.75" customHeight="1">
      <c r="A42" s="299">
        <v>34</v>
      </c>
      <c r="C42" s="2155" t="s">
        <v>5262</v>
      </c>
      <c r="D42" s="2155" t="s">
        <v>5263</v>
      </c>
      <c r="E42" s="2159" t="s">
        <v>127</v>
      </c>
      <c r="F42" s="2159" t="s">
        <v>5264</v>
      </c>
      <c r="G42" s="2159" t="s">
        <v>5265</v>
      </c>
      <c r="H42" s="2159" t="s">
        <v>5266</v>
      </c>
      <c r="I42" s="2159" t="s">
        <v>5267</v>
      </c>
      <c r="J42" s="2159" t="s">
        <v>5268</v>
      </c>
      <c r="K42" s="2159" t="s">
        <v>50</v>
      </c>
      <c r="L42" s="2155" t="s">
        <v>5269</v>
      </c>
      <c r="M42" s="2159" t="s">
        <v>67</v>
      </c>
      <c r="N42" s="2185">
        <v>0.4</v>
      </c>
      <c r="O42" s="2159" t="s">
        <v>172</v>
      </c>
      <c r="P42" s="2159">
        <v>1</v>
      </c>
      <c r="Q42" s="2159" t="s">
        <v>5270</v>
      </c>
      <c r="R42" s="2176" t="s">
        <v>5271</v>
      </c>
      <c r="S42" s="2198">
        <v>44921</v>
      </c>
      <c r="T42" s="2199" t="s">
        <v>447</v>
      </c>
    </row>
    <row r="43" spans="1:20" ht="15.75" customHeight="1">
      <c r="A43" s="299">
        <v>35</v>
      </c>
      <c r="C43" s="2203" t="s">
        <v>5272</v>
      </c>
      <c r="D43" s="2159" t="s">
        <v>5273</v>
      </c>
      <c r="E43" s="2159" t="s">
        <v>48</v>
      </c>
      <c r="F43" s="2159" t="s">
        <v>5274</v>
      </c>
      <c r="G43" s="2159" t="s">
        <v>5196</v>
      </c>
      <c r="H43" s="2159" t="s">
        <v>5197</v>
      </c>
      <c r="I43" s="2159" t="s">
        <v>5197</v>
      </c>
      <c r="J43" s="2159" t="s">
        <v>5197</v>
      </c>
      <c r="K43" s="2159" t="s">
        <v>101</v>
      </c>
      <c r="L43" s="2155" t="s">
        <v>5275</v>
      </c>
      <c r="M43" s="2159" t="s">
        <v>5107</v>
      </c>
      <c r="N43" s="2185">
        <v>1</v>
      </c>
      <c r="O43" s="2159" t="s">
        <v>172</v>
      </c>
      <c r="P43" s="2159">
        <v>1</v>
      </c>
      <c r="Q43" s="2159" t="s">
        <v>5276</v>
      </c>
      <c r="R43" s="2204" t="s">
        <v>5277</v>
      </c>
      <c r="S43" s="2198">
        <v>44958</v>
      </c>
      <c r="T43" s="2199" t="s">
        <v>447</v>
      </c>
    </row>
    <row r="44" spans="1:20" ht="15.75" customHeight="1">
      <c r="A44" s="299">
        <v>36</v>
      </c>
      <c r="C44" s="2205" t="s">
        <v>5278</v>
      </c>
      <c r="D44" s="2205" t="s">
        <v>5279</v>
      </c>
      <c r="E44" s="2205" t="s">
        <v>5167</v>
      </c>
      <c r="F44" s="2181" t="s">
        <v>5195</v>
      </c>
      <c r="G44" s="2181" t="s">
        <v>5196</v>
      </c>
      <c r="H44" s="2181" t="s">
        <v>5280</v>
      </c>
      <c r="I44" s="2181" t="s">
        <v>5281</v>
      </c>
      <c r="J44" s="2181" t="s">
        <v>5282</v>
      </c>
      <c r="K44" s="2181" t="s">
        <v>50</v>
      </c>
      <c r="L44" s="2181" t="s">
        <v>5283</v>
      </c>
      <c r="M44" s="2206" t="s">
        <v>5107</v>
      </c>
      <c r="N44" s="2207">
        <v>1</v>
      </c>
      <c r="O44" s="2181" t="s">
        <v>172</v>
      </c>
      <c r="P44" s="2181">
        <v>1</v>
      </c>
      <c r="Q44" s="2181" t="s">
        <v>5276</v>
      </c>
      <c r="R44" s="2208" t="s">
        <v>5284</v>
      </c>
      <c r="S44" s="2209">
        <v>44958</v>
      </c>
      <c r="T44" s="2210" t="s">
        <v>447</v>
      </c>
    </row>
    <row r="45" spans="1:20" ht="15.75" customHeight="1">
      <c r="A45" s="299">
        <v>37</v>
      </c>
      <c r="C45" s="2211" t="s">
        <v>5285</v>
      </c>
      <c r="D45" s="2206" t="s">
        <v>5286</v>
      </c>
      <c r="E45" s="2205" t="s">
        <v>5287</v>
      </c>
      <c r="F45" s="2181" t="s">
        <v>5195</v>
      </c>
      <c r="G45" s="2181" t="s">
        <v>5196</v>
      </c>
      <c r="H45" s="2181" t="s">
        <v>5280</v>
      </c>
      <c r="I45" s="2181" t="s">
        <v>5281</v>
      </c>
      <c r="J45" s="2181" t="s">
        <v>5282</v>
      </c>
      <c r="K45" s="2181" t="s">
        <v>50</v>
      </c>
      <c r="L45" s="2181" t="s">
        <v>5283</v>
      </c>
      <c r="M45" s="2206" t="s">
        <v>5107</v>
      </c>
      <c r="N45" s="2207">
        <v>1</v>
      </c>
      <c r="O45" s="2181" t="s">
        <v>172</v>
      </c>
      <c r="P45" s="2212"/>
      <c r="Q45" s="2212" t="s">
        <v>5288</v>
      </c>
      <c r="R45" s="2213" t="s">
        <v>5289</v>
      </c>
      <c r="S45" s="2209">
        <v>44958</v>
      </c>
      <c r="T45" s="2210" t="s">
        <v>447</v>
      </c>
    </row>
    <row r="46" spans="1:20" ht="15.75" customHeight="1">
      <c r="A46" s="299">
        <v>38</v>
      </c>
      <c r="C46" s="2159" t="s">
        <v>5290</v>
      </c>
      <c r="D46" s="2159" t="s">
        <v>5291</v>
      </c>
      <c r="E46" s="2159" t="s">
        <v>127</v>
      </c>
      <c r="F46" s="2159" t="s">
        <v>5292</v>
      </c>
      <c r="G46" s="2159" t="s">
        <v>5265</v>
      </c>
      <c r="H46" s="2159" t="s">
        <v>5266</v>
      </c>
      <c r="I46" s="2159" t="s">
        <v>5267</v>
      </c>
      <c r="J46" s="2159" t="s">
        <v>5293</v>
      </c>
      <c r="K46" s="2159" t="s">
        <v>50</v>
      </c>
      <c r="L46" s="2159" t="s">
        <v>5294</v>
      </c>
      <c r="M46" s="2159" t="s">
        <v>4472</v>
      </c>
      <c r="N46" s="2185">
        <v>0.75</v>
      </c>
      <c r="O46" s="2159" t="s">
        <v>172</v>
      </c>
      <c r="P46" s="2159">
        <v>1</v>
      </c>
      <c r="Q46" s="2159" t="s">
        <v>5295</v>
      </c>
      <c r="R46" s="2214" t="s">
        <v>5296</v>
      </c>
      <c r="S46" s="2198">
        <v>44945</v>
      </c>
      <c r="T46" s="2199" t="s">
        <v>447</v>
      </c>
    </row>
    <row r="47" spans="1:20" ht="15.75" customHeight="1">
      <c r="A47" s="299">
        <v>39</v>
      </c>
      <c r="C47" s="2215" t="s">
        <v>5297</v>
      </c>
      <c r="D47" s="2159" t="s">
        <v>5298</v>
      </c>
      <c r="E47" s="2159" t="s">
        <v>5299</v>
      </c>
      <c r="F47" s="2159" t="s">
        <v>5292</v>
      </c>
      <c r="G47" s="2159" t="s">
        <v>5265</v>
      </c>
      <c r="H47" s="2159" t="s">
        <v>5266</v>
      </c>
      <c r="I47" s="2159" t="s">
        <v>5267</v>
      </c>
      <c r="J47" s="2159" t="s">
        <v>5293</v>
      </c>
      <c r="K47" s="2159" t="s">
        <v>50</v>
      </c>
      <c r="L47" s="2159" t="s">
        <v>5294</v>
      </c>
      <c r="M47" s="2159" t="s">
        <v>5107</v>
      </c>
      <c r="N47" s="2185">
        <v>1</v>
      </c>
      <c r="O47" s="2159" t="s">
        <v>172</v>
      </c>
      <c r="P47" s="2216">
        <v>1</v>
      </c>
      <c r="Q47" s="2216"/>
      <c r="R47" s="2217" t="s">
        <v>5300</v>
      </c>
      <c r="S47" s="2198">
        <v>44945</v>
      </c>
      <c r="T47" s="2199" t="s">
        <v>447</v>
      </c>
    </row>
    <row r="48" spans="1:20" ht="15.75" customHeight="1">
      <c r="A48" s="299">
        <v>40</v>
      </c>
      <c r="C48" s="2215"/>
      <c r="D48" s="2159" t="s">
        <v>5301</v>
      </c>
      <c r="E48" s="2159" t="s">
        <v>127</v>
      </c>
      <c r="F48" s="2159" t="s">
        <v>5292</v>
      </c>
      <c r="G48" s="2159" t="s">
        <v>5265</v>
      </c>
      <c r="H48" s="2159" t="s">
        <v>5266</v>
      </c>
      <c r="I48" s="2159" t="s">
        <v>5267</v>
      </c>
      <c r="J48" s="2159" t="s">
        <v>5293</v>
      </c>
      <c r="K48" s="2159" t="s">
        <v>50</v>
      </c>
      <c r="L48" s="2159" t="s">
        <v>5302</v>
      </c>
      <c r="M48" s="2159" t="s">
        <v>67</v>
      </c>
      <c r="N48" s="2185">
        <v>0.75</v>
      </c>
      <c r="O48" s="2159" t="s">
        <v>172</v>
      </c>
      <c r="P48" s="2216">
        <v>1</v>
      </c>
      <c r="Q48" s="2218" t="s">
        <v>5303</v>
      </c>
      <c r="R48" s="2219" t="s">
        <v>5304</v>
      </c>
      <c r="S48" s="2198">
        <v>44945</v>
      </c>
      <c r="T48" s="2199" t="s">
        <v>447</v>
      </c>
    </row>
    <row r="49" spans="1:20" ht="15.75" customHeight="1">
      <c r="A49" s="299">
        <v>41</v>
      </c>
      <c r="C49" s="2159" t="s">
        <v>5305</v>
      </c>
      <c r="D49" s="2159" t="s">
        <v>5306</v>
      </c>
      <c r="E49" s="2156" t="s">
        <v>127</v>
      </c>
      <c r="F49" s="2156" t="s">
        <v>5195</v>
      </c>
      <c r="G49" s="2156" t="s">
        <v>5196</v>
      </c>
      <c r="H49" s="2156" t="s">
        <v>5307</v>
      </c>
      <c r="I49" s="2156" t="s">
        <v>5308</v>
      </c>
      <c r="J49" s="2156" t="s">
        <v>5309</v>
      </c>
      <c r="K49" s="2156" t="s">
        <v>50</v>
      </c>
      <c r="L49" s="2156" t="s">
        <v>5310</v>
      </c>
      <c r="M49" s="2156" t="s">
        <v>5311</v>
      </c>
      <c r="N49" s="2166">
        <v>0.75</v>
      </c>
      <c r="O49" s="2159" t="s">
        <v>172</v>
      </c>
      <c r="P49" s="2159">
        <v>1</v>
      </c>
      <c r="Q49" s="2159" t="s">
        <v>5312</v>
      </c>
      <c r="R49" s="2176" t="s">
        <v>5313</v>
      </c>
      <c r="S49" s="2198">
        <v>44958</v>
      </c>
      <c r="T49" s="2220">
        <v>45291</v>
      </c>
    </row>
    <row r="50" spans="1:20" ht="15.75" customHeight="1">
      <c r="A50" s="299">
        <v>42</v>
      </c>
      <c r="C50" s="2215"/>
      <c r="D50" s="2159" t="s">
        <v>5314</v>
      </c>
      <c r="E50" s="2156" t="s">
        <v>127</v>
      </c>
      <c r="F50" s="2156" t="s">
        <v>5195</v>
      </c>
      <c r="G50" s="2156" t="s">
        <v>5196</v>
      </c>
      <c r="H50" s="2156" t="s">
        <v>5307</v>
      </c>
      <c r="I50" s="2156" t="s">
        <v>5308</v>
      </c>
      <c r="J50" s="2156" t="s">
        <v>5309</v>
      </c>
      <c r="K50" s="2156" t="s">
        <v>50</v>
      </c>
      <c r="L50" s="2156" t="s">
        <v>5315</v>
      </c>
      <c r="M50" s="2156" t="s">
        <v>5107</v>
      </c>
      <c r="N50" s="2166">
        <v>1</v>
      </c>
      <c r="O50" s="2159" t="s">
        <v>172</v>
      </c>
      <c r="P50" s="2159">
        <v>1</v>
      </c>
      <c r="Q50" s="2159" t="s">
        <v>5316</v>
      </c>
      <c r="R50" s="2221" t="s">
        <v>5317</v>
      </c>
      <c r="S50" s="2198">
        <v>44958</v>
      </c>
      <c r="T50" s="2220">
        <v>45291</v>
      </c>
    </row>
    <row r="51" spans="1:20" ht="15.75" customHeight="1">
      <c r="A51" s="299">
        <v>43</v>
      </c>
      <c r="C51" s="2222" t="s">
        <v>5318</v>
      </c>
      <c r="D51" s="2159" t="s">
        <v>5319</v>
      </c>
      <c r="E51" s="2156" t="s">
        <v>127</v>
      </c>
      <c r="F51" s="2156" t="s">
        <v>5195</v>
      </c>
      <c r="G51" s="2156" t="s">
        <v>5320</v>
      </c>
      <c r="H51" s="2156" t="s">
        <v>5253</v>
      </c>
      <c r="I51" s="2156" t="s">
        <v>5254</v>
      </c>
      <c r="J51" s="2156" t="s">
        <v>5255</v>
      </c>
      <c r="K51" s="2156" t="s">
        <v>50</v>
      </c>
      <c r="L51" s="2156" t="s">
        <v>5321</v>
      </c>
      <c r="M51" s="2156" t="s">
        <v>5322</v>
      </c>
      <c r="N51" s="2166">
        <v>0.75</v>
      </c>
      <c r="O51" s="2159" t="s">
        <v>172</v>
      </c>
      <c r="P51" s="2159">
        <v>1</v>
      </c>
      <c r="Q51" s="2159" t="s">
        <v>5276</v>
      </c>
      <c r="R51" s="2214" t="s">
        <v>5323</v>
      </c>
      <c r="S51" s="2198">
        <v>44958</v>
      </c>
      <c r="T51" s="2220">
        <v>45291</v>
      </c>
    </row>
    <row r="52" spans="1:20" ht="15.75" customHeight="1">
      <c r="A52" s="299">
        <v>44</v>
      </c>
      <c r="C52" s="2223" t="s">
        <v>5324</v>
      </c>
      <c r="D52" s="2159" t="s">
        <v>5325</v>
      </c>
      <c r="E52" s="2156" t="s">
        <v>127</v>
      </c>
      <c r="F52" s="2159" t="s">
        <v>5292</v>
      </c>
      <c r="G52" s="2159" t="s">
        <v>5326</v>
      </c>
      <c r="H52" s="2159" t="s">
        <v>5266</v>
      </c>
      <c r="I52" s="2159" t="s">
        <v>5327</v>
      </c>
      <c r="J52" s="2156" t="s">
        <v>5268</v>
      </c>
      <c r="K52" s="2159" t="s">
        <v>5227</v>
      </c>
      <c r="L52" s="2159" t="s">
        <v>5328</v>
      </c>
      <c r="M52" s="2156" t="s">
        <v>5329</v>
      </c>
      <c r="N52" s="2166">
        <v>0.9</v>
      </c>
      <c r="O52" s="2156" t="s">
        <v>172</v>
      </c>
      <c r="P52" s="2159">
        <v>5</v>
      </c>
      <c r="Q52" s="2159" t="s">
        <v>5268</v>
      </c>
      <c r="R52" s="2176" t="s">
        <v>5330</v>
      </c>
      <c r="S52" s="2198">
        <v>44986</v>
      </c>
      <c r="T52" s="2220">
        <v>45291</v>
      </c>
    </row>
    <row r="53" spans="1:20" ht="15.75" customHeight="1">
      <c r="A53" s="299">
        <v>45</v>
      </c>
      <c r="C53" s="2159" t="s">
        <v>5331</v>
      </c>
      <c r="D53" s="2159" t="s">
        <v>5332</v>
      </c>
      <c r="E53" s="2159" t="s">
        <v>48</v>
      </c>
      <c r="F53" s="2159" t="s">
        <v>5195</v>
      </c>
      <c r="G53" s="2159" t="s">
        <v>5333</v>
      </c>
      <c r="H53" s="2159" t="s">
        <v>5334</v>
      </c>
      <c r="I53" s="2159" t="s">
        <v>5335</v>
      </c>
      <c r="J53" s="2159" t="s">
        <v>5335</v>
      </c>
      <c r="K53" s="2159" t="s">
        <v>5227</v>
      </c>
      <c r="L53" s="2159" t="s">
        <v>5328</v>
      </c>
      <c r="M53" s="2159" t="s">
        <v>5329</v>
      </c>
      <c r="N53" s="2185">
        <v>0.9</v>
      </c>
      <c r="O53" s="2159" t="s">
        <v>53</v>
      </c>
      <c r="P53" s="2224">
        <v>6</v>
      </c>
      <c r="Q53" s="2159" t="s">
        <v>5336</v>
      </c>
      <c r="R53" s="2164" t="s">
        <v>5337</v>
      </c>
      <c r="S53" s="2159" t="s">
        <v>5338</v>
      </c>
      <c r="T53" s="2220">
        <v>45291</v>
      </c>
    </row>
    <row r="54" spans="1:20" ht="15.75" customHeight="1">
      <c r="A54" s="299">
        <v>46</v>
      </c>
      <c r="C54" s="2225" t="s">
        <v>5339</v>
      </c>
      <c r="D54" s="2225" t="s">
        <v>5340</v>
      </c>
      <c r="E54" s="2225" t="s">
        <v>48</v>
      </c>
      <c r="F54" s="2225" t="s">
        <v>5195</v>
      </c>
      <c r="G54" s="2225" t="s">
        <v>5333</v>
      </c>
      <c r="H54" s="2225" t="s">
        <v>5334</v>
      </c>
      <c r="I54" s="2225" t="s">
        <v>5335</v>
      </c>
      <c r="J54" s="2225" t="s">
        <v>5335</v>
      </c>
      <c r="K54" s="2225" t="s">
        <v>5227</v>
      </c>
      <c r="L54" s="2225" t="s">
        <v>5328</v>
      </c>
      <c r="M54" s="2225" t="s">
        <v>5329</v>
      </c>
      <c r="N54" s="2226">
        <v>0.9</v>
      </c>
      <c r="O54" s="2225" t="s">
        <v>53</v>
      </c>
      <c r="P54" s="2226">
        <v>0.25</v>
      </c>
      <c r="Q54" s="2225" t="s">
        <v>5341</v>
      </c>
      <c r="R54" s="2227" t="s">
        <v>5342</v>
      </c>
      <c r="S54" s="2225" t="s">
        <v>5343</v>
      </c>
      <c r="T54" s="2228">
        <v>45291</v>
      </c>
    </row>
    <row r="55" spans="1:20" ht="15.75" customHeight="1">
      <c r="A55" s="299">
        <v>47</v>
      </c>
      <c r="C55" s="2225" t="s">
        <v>5344</v>
      </c>
      <c r="D55" s="2225" t="s">
        <v>5345</v>
      </c>
      <c r="E55" s="2225" t="s">
        <v>48</v>
      </c>
      <c r="F55" s="2225" t="s">
        <v>5195</v>
      </c>
      <c r="G55" s="2225" t="s">
        <v>5333</v>
      </c>
      <c r="H55" s="2225" t="s">
        <v>5334</v>
      </c>
      <c r="I55" s="2225" t="s">
        <v>5335</v>
      </c>
      <c r="J55" s="2225" t="s">
        <v>5335</v>
      </c>
      <c r="K55" s="2225" t="s">
        <v>5227</v>
      </c>
      <c r="L55" s="2225" t="s">
        <v>5328</v>
      </c>
      <c r="M55" s="2225" t="s">
        <v>5329</v>
      </c>
      <c r="N55" s="2226">
        <v>0.9</v>
      </c>
      <c r="O55" s="2225" t="s">
        <v>53</v>
      </c>
      <c r="P55" s="2226">
        <v>0.25</v>
      </c>
      <c r="Q55" s="2225" t="s">
        <v>5341</v>
      </c>
      <c r="R55" s="2229" t="s">
        <v>5346</v>
      </c>
      <c r="S55" s="2225" t="s">
        <v>5343</v>
      </c>
      <c r="T55" s="2230">
        <v>45291</v>
      </c>
    </row>
    <row r="56" spans="1:20" ht="15.75" customHeight="1">
      <c r="A56" s="299">
        <v>48</v>
      </c>
      <c r="C56" s="2225" t="s">
        <v>5347</v>
      </c>
      <c r="D56" s="2225" t="s">
        <v>5348</v>
      </c>
      <c r="E56" s="2225" t="s">
        <v>48</v>
      </c>
      <c r="F56" s="2225" t="s">
        <v>5195</v>
      </c>
      <c r="G56" s="2225" t="s">
        <v>5333</v>
      </c>
      <c r="H56" s="2225" t="s">
        <v>5334</v>
      </c>
      <c r="I56" s="2225" t="s">
        <v>5335</v>
      </c>
      <c r="J56" s="2225" t="s">
        <v>5335</v>
      </c>
      <c r="K56" s="2225" t="s">
        <v>5227</v>
      </c>
      <c r="L56" s="2225" t="s">
        <v>5328</v>
      </c>
      <c r="M56" s="2225" t="s">
        <v>5329</v>
      </c>
      <c r="N56" s="2226">
        <v>0.9</v>
      </c>
      <c r="O56" s="2225" t="s">
        <v>53</v>
      </c>
      <c r="P56" s="2226">
        <v>0.25</v>
      </c>
      <c r="Q56" s="2225" t="s">
        <v>5349</v>
      </c>
      <c r="R56" s="2231" t="s">
        <v>5350</v>
      </c>
      <c r="S56" s="2232">
        <v>44562</v>
      </c>
      <c r="T56" s="2228">
        <v>45291</v>
      </c>
    </row>
    <row r="57" spans="1:20" ht="15.75" customHeight="1">
      <c r="A57" s="299">
        <v>49</v>
      </c>
      <c r="C57" s="2225" t="s">
        <v>5351</v>
      </c>
      <c r="D57" s="2225" t="s">
        <v>5352</v>
      </c>
      <c r="E57" s="2225" t="s">
        <v>48</v>
      </c>
      <c r="F57" s="2225" t="s">
        <v>5195</v>
      </c>
      <c r="G57" s="2225" t="s">
        <v>5333</v>
      </c>
      <c r="H57" s="2225" t="s">
        <v>5334</v>
      </c>
      <c r="I57" s="2225" t="s">
        <v>5335</v>
      </c>
      <c r="J57" s="2225" t="s">
        <v>5335</v>
      </c>
      <c r="K57" s="2225" t="s">
        <v>5227</v>
      </c>
      <c r="L57" s="2225" t="s">
        <v>5328</v>
      </c>
      <c r="M57" s="2225" t="s">
        <v>5329</v>
      </c>
      <c r="N57" s="2226">
        <v>0.9</v>
      </c>
      <c r="O57" s="2225" t="s">
        <v>53</v>
      </c>
      <c r="P57" s="2226">
        <v>0.2</v>
      </c>
      <c r="Q57" s="2225" t="s">
        <v>5353</v>
      </c>
      <c r="R57" s="2233" t="s">
        <v>5354</v>
      </c>
      <c r="S57" s="2232">
        <v>44927</v>
      </c>
      <c r="T57" s="2228">
        <v>45291</v>
      </c>
    </row>
    <row r="58" spans="1:20" ht="15.75" customHeight="1">
      <c r="A58" s="299">
        <v>50</v>
      </c>
      <c r="C58" s="2159" t="s">
        <v>5355</v>
      </c>
      <c r="D58" s="2159" t="s">
        <v>5356</v>
      </c>
      <c r="E58" s="2159" t="s">
        <v>48</v>
      </c>
      <c r="F58" s="2159" t="s">
        <v>5195</v>
      </c>
      <c r="G58" s="2159" t="s">
        <v>5333</v>
      </c>
      <c r="H58" s="2159" t="s">
        <v>5266</v>
      </c>
      <c r="I58" s="2159" t="s">
        <v>5335</v>
      </c>
      <c r="J58" s="2159" t="s">
        <v>5335</v>
      </c>
      <c r="K58" s="2159" t="s">
        <v>5227</v>
      </c>
      <c r="L58" s="2159" t="s">
        <v>5357</v>
      </c>
      <c r="M58" s="2159" t="s">
        <v>5329</v>
      </c>
      <c r="N58" s="2185">
        <v>0.6</v>
      </c>
      <c r="O58" s="2159" t="s">
        <v>53</v>
      </c>
      <c r="P58" s="2155" t="s">
        <v>5358</v>
      </c>
      <c r="Q58" s="2159" t="s">
        <v>5359</v>
      </c>
      <c r="R58" s="2234" t="s">
        <v>5360</v>
      </c>
      <c r="S58" s="2235">
        <v>44927</v>
      </c>
      <c r="T58" s="2235">
        <v>45291</v>
      </c>
    </row>
    <row r="59" spans="1:20" ht="15.75" customHeight="1">
      <c r="A59" s="299">
        <v>51</v>
      </c>
      <c r="C59" s="2159" t="s">
        <v>5361</v>
      </c>
      <c r="D59" s="2159" t="s">
        <v>5362</v>
      </c>
      <c r="E59" s="2159" t="s">
        <v>48</v>
      </c>
      <c r="F59" s="2159" t="s">
        <v>5195</v>
      </c>
      <c r="G59" s="2159" t="s">
        <v>5333</v>
      </c>
      <c r="H59" s="2159" t="s">
        <v>2522</v>
      </c>
      <c r="I59" s="2159" t="s">
        <v>5335</v>
      </c>
      <c r="J59" s="2159" t="s">
        <v>5335</v>
      </c>
      <c r="K59" s="2159" t="s">
        <v>92</v>
      </c>
      <c r="L59" s="2159" t="s">
        <v>5363</v>
      </c>
      <c r="M59" s="2159" t="s">
        <v>5329</v>
      </c>
      <c r="N59" s="2185">
        <v>0.6</v>
      </c>
      <c r="O59" s="2159" t="s">
        <v>53</v>
      </c>
      <c r="P59" s="2236" t="s">
        <v>5364</v>
      </c>
      <c r="Q59" s="2159" t="s">
        <v>5365</v>
      </c>
      <c r="R59" s="2234" t="s">
        <v>5366</v>
      </c>
      <c r="S59" s="2235">
        <v>44927</v>
      </c>
      <c r="T59" s="2235">
        <v>45291</v>
      </c>
    </row>
    <row r="60" spans="1:20" ht="15.75" customHeight="1">
      <c r="A60" s="299">
        <v>52</v>
      </c>
      <c r="C60" s="2159" t="s">
        <v>5367</v>
      </c>
      <c r="D60" s="2159" t="s">
        <v>5368</v>
      </c>
      <c r="E60" s="2159" t="s">
        <v>127</v>
      </c>
      <c r="F60" s="2159" t="s">
        <v>5195</v>
      </c>
      <c r="G60" s="2159" t="s">
        <v>5333</v>
      </c>
      <c r="H60" s="2159" t="s">
        <v>2522</v>
      </c>
      <c r="I60" s="2159" t="s">
        <v>5369</v>
      </c>
      <c r="J60" s="2159" t="s">
        <v>5370</v>
      </c>
      <c r="K60" s="2159" t="s">
        <v>92</v>
      </c>
      <c r="L60" s="2159" t="s">
        <v>5363</v>
      </c>
      <c r="M60" s="2159" t="s">
        <v>5329</v>
      </c>
      <c r="N60" s="2185">
        <v>0.8</v>
      </c>
      <c r="O60" s="2159" t="s">
        <v>172</v>
      </c>
      <c r="P60" s="2159" t="s">
        <v>5371</v>
      </c>
      <c r="Q60" s="2159" t="s">
        <v>5372</v>
      </c>
      <c r="R60" s="2176" t="s">
        <v>5366</v>
      </c>
      <c r="S60" s="2159" t="s">
        <v>5373</v>
      </c>
      <c r="T60" s="2235">
        <v>45291</v>
      </c>
    </row>
    <row r="61" spans="1:20" ht="15.75" customHeight="1">
      <c r="A61" s="299">
        <v>53</v>
      </c>
      <c r="C61" s="2159" t="s">
        <v>5374</v>
      </c>
      <c r="D61" s="2155" t="s">
        <v>5375</v>
      </c>
      <c r="E61" s="2159" t="s">
        <v>48</v>
      </c>
      <c r="F61" s="2159" t="s">
        <v>5195</v>
      </c>
      <c r="G61" s="2159" t="s">
        <v>5333</v>
      </c>
      <c r="H61" s="2159" t="s">
        <v>2522</v>
      </c>
      <c r="I61" s="2159" t="s">
        <v>5335</v>
      </c>
      <c r="J61" s="2159" t="s">
        <v>5335</v>
      </c>
      <c r="K61" s="2159" t="s">
        <v>92</v>
      </c>
      <c r="L61" s="2159" t="s">
        <v>5376</v>
      </c>
      <c r="M61" s="2159" t="s">
        <v>5329</v>
      </c>
      <c r="N61" s="2185">
        <v>0.8</v>
      </c>
      <c r="O61" s="2159" t="s">
        <v>53</v>
      </c>
      <c r="P61" s="2155" t="s">
        <v>5377</v>
      </c>
      <c r="Q61" s="2159" t="s">
        <v>5378</v>
      </c>
      <c r="R61" s="2176" t="s">
        <v>5379</v>
      </c>
      <c r="S61" s="2159" t="s">
        <v>5343</v>
      </c>
      <c r="T61" s="2235">
        <v>45291</v>
      </c>
    </row>
    <row r="62" spans="1:20" ht="15.75" customHeight="1">
      <c r="A62" s="299">
        <v>54</v>
      </c>
      <c r="C62" s="2159" t="s">
        <v>5380</v>
      </c>
      <c r="D62" s="2159" t="s">
        <v>5381</v>
      </c>
      <c r="E62" s="2159" t="s">
        <v>48</v>
      </c>
      <c r="F62" s="2159" t="s">
        <v>5195</v>
      </c>
      <c r="G62" s="2159" t="s">
        <v>5333</v>
      </c>
      <c r="H62" s="2159" t="s">
        <v>2522</v>
      </c>
      <c r="I62" s="2159" t="s">
        <v>5335</v>
      </c>
      <c r="J62" s="2159" t="s">
        <v>5335</v>
      </c>
      <c r="K62" s="2159" t="s">
        <v>92</v>
      </c>
      <c r="L62" s="2159" t="s">
        <v>5382</v>
      </c>
      <c r="M62" s="2159" t="s">
        <v>5107</v>
      </c>
      <c r="N62" s="2185">
        <v>1</v>
      </c>
      <c r="O62" s="2159" t="s">
        <v>53</v>
      </c>
      <c r="P62" s="2159" t="s">
        <v>5383</v>
      </c>
      <c r="Q62" s="2159" t="s">
        <v>5384</v>
      </c>
      <c r="R62" s="2174" t="s">
        <v>5385</v>
      </c>
      <c r="S62" s="2159" t="s">
        <v>5343</v>
      </c>
      <c r="T62" s="2235">
        <v>45291</v>
      </c>
    </row>
    <row r="63" spans="1:20" ht="15.75" customHeight="1">
      <c r="A63" s="299">
        <v>55</v>
      </c>
      <c r="C63" s="2237" t="s">
        <v>5386</v>
      </c>
      <c r="D63" s="2237" t="s">
        <v>5387</v>
      </c>
      <c r="E63" s="2237" t="s">
        <v>48</v>
      </c>
      <c r="F63" s="2237" t="s">
        <v>5195</v>
      </c>
      <c r="G63" s="2237" t="s">
        <v>5333</v>
      </c>
      <c r="H63" s="2237" t="s">
        <v>2522</v>
      </c>
      <c r="I63" s="2237" t="s">
        <v>5335</v>
      </c>
      <c r="J63" s="2237" t="s">
        <v>5335</v>
      </c>
      <c r="K63" s="2237" t="s">
        <v>92</v>
      </c>
      <c r="L63" s="2238" t="s">
        <v>5388</v>
      </c>
      <c r="M63" s="2237" t="s">
        <v>5107</v>
      </c>
      <c r="N63" s="2239">
        <v>1</v>
      </c>
      <c r="O63" s="2237" t="s">
        <v>53</v>
      </c>
      <c r="P63" s="2237"/>
      <c r="Q63" s="2237" t="s">
        <v>5389</v>
      </c>
      <c r="R63" s="2240" t="s">
        <v>5390</v>
      </c>
      <c r="S63" s="2237" t="s">
        <v>5343</v>
      </c>
      <c r="T63" s="2241">
        <v>45291</v>
      </c>
    </row>
    <row r="64" spans="1:20" ht="15.75" customHeight="1">
      <c r="A64" s="299">
        <v>56</v>
      </c>
      <c r="C64" s="2237" t="s">
        <v>5391</v>
      </c>
      <c r="D64" s="2237" t="s">
        <v>5392</v>
      </c>
      <c r="E64" s="2237" t="s">
        <v>48</v>
      </c>
      <c r="F64" s="2237" t="s">
        <v>5195</v>
      </c>
      <c r="G64" s="2237" t="s">
        <v>5333</v>
      </c>
      <c r="H64" s="2237" t="s">
        <v>2522</v>
      </c>
      <c r="I64" s="2237" t="s">
        <v>5335</v>
      </c>
      <c r="J64" s="2237" t="s">
        <v>5335</v>
      </c>
      <c r="K64" s="2237" t="s">
        <v>92</v>
      </c>
      <c r="L64" s="2238" t="s">
        <v>5393</v>
      </c>
      <c r="M64" s="2237" t="s">
        <v>5329</v>
      </c>
      <c r="N64" s="2239">
        <v>0.9667</v>
      </c>
      <c r="O64" s="2237" t="s">
        <v>53</v>
      </c>
      <c r="P64" s="2237"/>
      <c r="Q64" s="2237" t="s">
        <v>5394</v>
      </c>
      <c r="R64" s="2240" t="s">
        <v>5395</v>
      </c>
      <c r="S64" s="2238" t="s">
        <v>5343</v>
      </c>
      <c r="T64" s="2238" t="s">
        <v>5396</v>
      </c>
    </row>
    <row r="65" spans="1:20" ht="39" customHeight="1">
      <c r="A65" s="299">
        <v>57</v>
      </c>
      <c r="C65" s="2159" t="s">
        <v>5397</v>
      </c>
      <c r="D65" s="2159" t="s">
        <v>5398</v>
      </c>
      <c r="E65" s="2159" t="s">
        <v>48</v>
      </c>
      <c r="F65" s="2159" t="s">
        <v>5195</v>
      </c>
      <c r="G65" s="2159" t="s">
        <v>5333</v>
      </c>
      <c r="H65" s="2159" t="s">
        <v>2522</v>
      </c>
      <c r="I65" s="2159" t="s">
        <v>5335</v>
      </c>
      <c r="J65" s="2159" t="s">
        <v>5335</v>
      </c>
      <c r="K65" s="2159" t="s">
        <v>92</v>
      </c>
      <c r="L65" s="2159" t="s">
        <v>5399</v>
      </c>
      <c r="M65" s="2159" t="s">
        <v>5329</v>
      </c>
      <c r="N65" s="2185">
        <v>0.9</v>
      </c>
      <c r="O65" s="2159" t="s">
        <v>53</v>
      </c>
      <c r="P65" s="2155" t="s">
        <v>5400</v>
      </c>
      <c r="Q65" s="2159" t="s">
        <v>5401</v>
      </c>
      <c r="R65" s="2202" t="s">
        <v>5402</v>
      </c>
      <c r="S65" s="2155" t="s">
        <v>5338</v>
      </c>
      <c r="T65" s="2159" t="s">
        <v>5396</v>
      </c>
    </row>
    <row r="66" spans="1:20" ht="15.75" customHeight="1">
      <c r="A66" s="299">
        <v>58</v>
      </c>
      <c r="C66" s="2237" t="s">
        <v>5403</v>
      </c>
      <c r="D66" s="2237" t="s">
        <v>5404</v>
      </c>
      <c r="E66" s="2237" t="s">
        <v>48</v>
      </c>
      <c r="F66" s="2237" t="s">
        <v>5195</v>
      </c>
      <c r="G66" s="2237" t="s">
        <v>5333</v>
      </c>
      <c r="H66" s="2237" t="s">
        <v>2522</v>
      </c>
      <c r="I66" s="2237" t="s">
        <v>5335</v>
      </c>
      <c r="J66" s="2237" t="s">
        <v>5335</v>
      </c>
      <c r="K66" s="2237" t="s">
        <v>92</v>
      </c>
      <c r="L66" s="2237" t="s">
        <v>5405</v>
      </c>
      <c r="M66" s="2237" t="s">
        <v>5329</v>
      </c>
      <c r="N66" s="2239">
        <v>0.90629999999999999</v>
      </c>
      <c r="O66" s="2237" t="s">
        <v>53</v>
      </c>
      <c r="P66" s="2238" t="s">
        <v>5406</v>
      </c>
      <c r="Q66" s="2237" t="s">
        <v>5407</v>
      </c>
      <c r="R66" s="2240" t="s">
        <v>5408</v>
      </c>
      <c r="S66" s="2238" t="s">
        <v>5343</v>
      </c>
      <c r="T66" s="2237" t="s">
        <v>5396</v>
      </c>
    </row>
    <row r="67" spans="1:20" ht="64.5" customHeight="1">
      <c r="A67" s="299">
        <v>59</v>
      </c>
      <c r="C67" s="520" t="s">
        <v>5409</v>
      </c>
      <c r="D67" s="2242" t="s">
        <v>5410</v>
      </c>
      <c r="E67" s="2170" t="s">
        <v>5411</v>
      </c>
      <c r="F67" s="2156" t="s">
        <v>5195</v>
      </c>
      <c r="G67" s="2170" t="s">
        <v>5412</v>
      </c>
      <c r="H67" s="2170" t="s">
        <v>5413</v>
      </c>
      <c r="I67" s="2170" t="s">
        <v>3710</v>
      </c>
      <c r="J67" s="2170" t="s">
        <v>5414</v>
      </c>
      <c r="K67" s="2170" t="s">
        <v>5415</v>
      </c>
      <c r="L67" s="2170" t="s">
        <v>5416</v>
      </c>
      <c r="M67" s="2159" t="s">
        <v>67</v>
      </c>
      <c r="N67" s="2243">
        <v>0.12</v>
      </c>
      <c r="O67" s="2170" t="s">
        <v>1556</v>
      </c>
      <c r="P67" s="2242" t="s">
        <v>5417</v>
      </c>
      <c r="Q67" s="2242" t="s">
        <v>5418</v>
      </c>
      <c r="R67" s="2244" t="s">
        <v>5419</v>
      </c>
      <c r="S67" s="2245">
        <v>45005</v>
      </c>
      <c r="T67" s="2246" t="s">
        <v>447</v>
      </c>
    </row>
    <row r="68" spans="1:20" ht="15.75" customHeight="1"/>
    <row r="69" spans="1:20" ht="15.75" customHeight="1"/>
    <row r="70" spans="1:20" ht="15.75" customHeight="1"/>
    <row r="71" spans="1:20" ht="15.75" customHeight="1"/>
    <row r="72" spans="1:20" ht="15.75" customHeight="1"/>
    <row r="73" spans="1:20" ht="15.75" customHeight="1"/>
    <row r="74" spans="1:20" ht="15.75" customHeight="1"/>
    <row r="75" spans="1:20" ht="15.75" customHeight="1"/>
    <row r="76" spans="1:20" ht="15.75" customHeight="1"/>
    <row r="77" spans="1:20" ht="15.75" customHeight="1"/>
    <row r="78" spans="1:20" ht="15.75" customHeight="1"/>
    <row r="79" spans="1:20" ht="15.75" customHeight="1"/>
    <row r="80" spans="1:2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B21:B23"/>
    <mergeCell ref="U24:V24"/>
    <mergeCell ref="U7:AL7"/>
    <mergeCell ref="AN7:AO7"/>
    <mergeCell ref="B9:B11"/>
    <mergeCell ref="B12:B14"/>
    <mergeCell ref="B15:B17"/>
    <mergeCell ref="B18:B20"/>
    <mergeCell ref="A1:B4"/>
    <mergeCell ref="C1:AP2"/>
    <mergeCell ref="C3:AP4"/>
    <mergeCell ref="B5:AQ5"/>
    <mergeCell ref="A6:AQ6"/>
    <mergeCell ref="A7:B7"/>
    <mergeCell ref="C7:K7"/>
    <mergeCell ref="L7:O7"/>
    <mergeCell ref="P7:R7"/>
    <mergeCell ref="S7:T7"/>
  </mergeCells>
  <conditionalFormatting sqref="E9:E18 E21:E25 E27:E38 E40 E42:E52">
    <cfRule type="containsText" dxfId="75" priority="1" operator="containsText" text="gestión">
      <formula>NOT(ISERROR(SEARCH(("gestión"),(E9))))</formula>
    </cfRule>
  </conditionalFormatting>
  <conditionalFormatting sqref="E9:E18 E21:E25 E27:E38 E40 E42:E52">
    <cfRule type="containsText" dxfId="74" priority="2" operator="containsText" text="inversión">
      <formula>NOT(ISERROR(SEARCH(("inversión"),(E9))))</formula>
    </cfRule>
  </conditionalFormatting>
  <conditionalFormatting sqref="M9:M18 M21:M38 M40 M42:M44 M46:M51">
    <cfRule type="containsText" dxfId="73" priority="3" operator="containsText" text="En Progreso">
      <formula>NOT(ISERROR(SEARCH(("En Progreso"),(M9))))</formula>
    </cfRule>
  </conditionalFormatting>
  <conditionalFormatting sqref="M9:M18 M21:M38 M40 M42:M44 M46:M51">
    <cfRule type="containsText" dxfId="72" priority="4" operator="containsText" text="Completo">
      <formula>NOT(ISERROR(SEARCH(("Completo"),(M9))))</formula>
    </cfRule>
  </conditionalFormatting>
  <conditionalFormatting sqref="M9:M18 M21:M38 M40 M42:M44 M46:M51">
    <cfRule type="containsText" dxfId="71" priority="5" operator="containsText" text="En espera">
      <formula>NOT(ISERROR(SEARCH(("En espera"),(M9))))</formula>
    </cfRule>
  </conditionalFormatting>
  <conditionalFormatting sqref="M9:M18 M21:M38 M40 M42:M44 M46:M51">
    <cfRule type="containsText" dxfId="70" priority="6" operator="containsText" text="Vencido">
      <formula>NOT(ISERROR(SEARCH(("Vencido"),(M9))))</formula>
    </cfRule>
  </conditionalFormatting>
  <conditionalFormatting sqref="O9:O18 O21:O38 O40 O42:O51">
    <cfRule type="containsText" dxfId="69" priority="7" operator="containsText" text="Bajo">
      <formula>NOT(ISERROR(SEARCH(("Bajo"),(O9))))</formula>
    </cfRule>
  </conditionalFormatting>
  <conditionalFormatting sqref="O9:O18 O21:O38 O40 O42:O51">
    <cfRule type="containsText" dxfId="68" priority="8" operator="containsText" text="Medio">
      <formula>NOT(ISERROR(SEARCH(("Medio"),(O9))))</formula>
    </cfRule>
  </conditionalFormatting>
  <conditionalFormatting sqref="O9:O18 O21:O38 O40 O42:O51">
    <cfRule type="containsText" dxfId="67" priority="9" operator="containsText" text="Alto">
      <formula>NOT(ISERROR(SEARCH(("Alto"),(O9))))</formula>
    </cfRule>
  </conditionalFormatting>
  <conditionalFormatting sqref="N9:N18 N21:N38 N40 N42:N44 N46:N51">
    <cfRule type="colorScale" priority="10">
      <colorScale>
        <cfvo type="formula" val="0%"/>
        <cfvo type="formula" val="50%"/>
        <cfvo type="formula" val="100%"/>
        <color rgb="FFF3F3F3"/>
        <color rgb="FF6AA84F"/>
        <color rgb="FF38761D"/>
      </colorScale>
    </cfRule>
  </conditionalFormatting>
  <conditionalFormatting sqref="E26">
    <cfRule type="containsText" dxfId="66" priority="11" operator="containsText" text="gestión">
      <formula>NOT(ISERROR(SEARCH(("gestión"),(E26))))</formula>
    </cfRule>
  </conditionalFormatting>
  <conditionalFormatting sqref="E26">
    <cfRule type="containsText" dxfId="65" priority="12" operator="containsText" text="inversión">
      <formula>NOT(ISERROR(SEARCH(("inversión"),(E26))))</formula>
    </cfRule>
  </conditionalFormatting>
  <conditionalFormatting sqref="E53:E57">
    <cfRule type="containsText" dxfId="64" priority="13" operator="containsText" text="gestión">
      <formula>NOT(ISERROR(SEARCH(("gestión"),(E53))))</formula>
    </cfRule>
  </conditionalFormatting>
  <conditionalFormatting sqref="E53:E57">
    <cfRule type="containsText" dxfId="63" priority="14" operator="containsText" text="inversión">
      <formula>NOT(ISERROR(SEARCH(("inversión"),(E53))))</formula>
    </cfRule>
  </conditionalFormatting>
  <conditionalFormatting sqref="M53:M57">
    <cfRule type="containsText" dxfId="62" priority="15" operator="containsText" text="En Progreso">
      <formula>NOT(ISERROR(SEARCH(("En Progreso"),(M53))))</formula>
    </cfRule>
  </conditionalFormatting>
  <conditionalFormatting sqref="M53:M57">
    <cfRule type="containsText" dxfId="61" priority="16" operator="containsText" text="Completo">
      <formula>NOT(ISERROR(SEARCH(("Completo"),(M53))))</formula>
    </cfRule>
  </conditionalFormatting>
  <conditionalFormatting sqref="M53:M57">
    <cfRule type="containsText" dxfId="60" priority="17" operator="containsText" text="En espera">
      <formula>NOT(ISERROR(SEARCH(("En espera"),(M53))))</formula>
    </cfRule>
  </conditionalFormatting>
  <conditionalFormatting sqref="M53:M57">
    <cfRule type="containsText" dxfId="59" priority="18" operator="containsText" text="Vencido">
      <formula>NOT(ISERROR(SEARCH(("Vencido"),(M53))))</formula>
    </cfRule>
  </conditionalFormatting>
  <conditionalFormatting sqref="O53:O57">
    <cfRule type="containsText" dxfId="58" priority="19" operator="containsText" text="Bajo">
      <formula>NOT(ISERROR(SEARCH(("Bajo"),(O53))))</formula>
    </cfRule>
  </conditionalFormatting>
  <conditionalFormatting sqref="O53:O57">
    <cfRule type="containsText" dxfId="57" priority="20" operator="containsText" text="Medio">
      <formula>NOT(ISERROR(SEARCH(("Medio"),(O53))))</formula>
    </cfRule>
  </conditionalFormatting>
  <conditionalFormatting sqref="O53:O57">
    <cfRule type="containsText" dxfId="56" priority="21" operator="containsText" text="Alto">
      <formula>NOT(ISERROR(SEARCH(("Alto"),(O53))))</formula>
    </cfRule>
  </conditionalFormatting>
  <conditionalFormatting sqref="N53:N57">
    <cfRule type="colorScale" priority="22">
      <colorScale>
        <cfvo type="formula" val="0%"/>
        <cfvo type="formula" val="50%"/>
        <cfvo type="formula" val="100%"/>
        <color rgb="FFF3F3F3"/>
        <color rgb="FF6AA84F"/>
        <color rgb="FF38761D"/>
      </colorScale>
    </cfRule>
  </conditionalFormatting>
  <conditionalFormatting sqref="E58:E67">
    <cfRule type="containsText" dxfId="55" priority="23" operator="containsText" text="gestión">
      <formula>NOT(ISERROR(SEARCH(("gestión"),(E58))))</formula>
    </cfRule>
  </conditionalFormatting>
  <conditionalFormatting sqref="E58:E67">
    <cfRule type="containsText" dxfId="54" priority="24" operator="containsText" text="inversión">
      <formula>NOT(ISERROR(SEARCH(("inversión"),(E58))))</formula>
    </cfRule>
  </conditionalFormatting>
  <conditionalFormatting sqref="M58:M67">
    <cfRule type="containsText" dxfId="53" priority="25" operator="containsText" text="En Progreso">
      <formula>NOT(ISERROR(SEARCH(("En Progreso"),(M58))))</formula>
    </cfRule>
  </conditionalFormatting>
  <conditionalFormatting sqref="M58:M67">
    <cfRule type="containsText" dxfId="52" priority="26" operator="containsText" text="Completo">
      <formula>NOT(ISERROR(SEARCH(("Completo"),(M58))))</formula>
    </cfRule>
  </conditionalFormatting>
  <conditionalFormatting sqref="M58:M67">
    <cfRule type="containsText" dxfId="51" priority="27" operator="containsText" text="En espera">
      <formula>NOT(ISERROR(SEARCH(("En espera"),(M58))))</formula>
    </cfRule>
  </conditionalFormatting>
  <conditionalFormatting sqref="M58:M67">
    <cfRule type="containsText" dxfId="50" priority="28" operator="containsText" text="Vencido">
      <formula>NOT(ISERROR(SEARCH(("Vencido"),(M58))))</formula>
    </cfRule>
  </conditionalFormatting>
  <conditionalFormatting sqref="O58:O67">
    <cfRule type="containsText" dxfId="49" priority="29" operator="containsText" text="Bajo">
      <formula>NOT(ISERROR(SEARCH(("Bajo"),(O58))))</formula>
    </cfRule>
  </conditionalFormatting>
  <conditionalFormatting sqref="O58:O67">
    <cfRule type="containsText" dxfId="48" priority="30" operator="containsText" text="Medio">
      <formula>NOT(ISERROR(SEARCH(("Medio"),(O58))))</formula>
    </cfRule>
  </conditionalFormatting>
  <conditionalFormatting sqref="O58:O67">
    <cfRule type="containsText" dxfId="47" priority="31" operator="containsText" text="Alto">
      <formula>NOT(ISERROR(SEARCH(("Alto"),(O58))))</formula>
    </cfRule>
  </conditionalFormatting>
  <conditionalFormatting sqref="N58:N66">
    <cfRule type="colorScale" priority="32">
      <colorScale>
        <cfvo type="formula" val="0%"/>
        <cfvo type="formula" val="50%"/>
        <cfvo type="formula" val="100%"/>
        <color rgb="FFF3F3F3"/>
        <color rgb="FF6AA84F"/>
        <color rgb="FF38761D"/>
      </colorScale>
    </cfRule>
  </conditionalFormatting>
  <conditionalFormatting sqref="M45">
    <cfRule type="containsText" dxfId="46" priority="33" operator="containsText" text="En Progreso">
      <formula>NOT(ISERROR(SEARCH(("En Progreso"),(M45))))</formula>
    </cfRule>
  </conditionalFormatting>
  <conditionalFormatting sqref="M45">
    <cfRule type="containsText" dxfId="45" priority="34" operator="containsText" text="Completo">
      <formula>NOT(ISERROR(SEARCH(("Completo"),(M45))))</formula>
    </cfRule>
  </conditionalFormatting>
  <conditionalFormatting sqref="M45">
    <cfRule type="containsText" dxfId="44" priority="35" operator="containsText" text="En espera">
      <formula>NOT(ISERROR(SEARCH(("En espera"),(M45))))</formula>
    </cfRule>
  </conditionalFormatting>
  <conditionalFormatting sqref="M45">
    <cfRule type="containsText" dxfId="43" priority="36" operator="containsText" text="Vencido">
      <formula>NOT(ISERROR(SEARCH(("Vencido"),(M45))))</formula>
    </cfRule>
  </conditionalFormatting>
  <conditionalFormatting sqref="N45">
    <cfRule type="colorScale" priority="37">
      <colorScale>
        <cfvo type="formula" val="0%"/>
        <cfvo type="formula" val="50%"/>
        <cfvo type="formula" val="100%"/>
        <color rgb="FFF3F3F3"/>
        <color rgb="FF6AA84F"/>
        <color rgb="FF38761D"/>
      </colorScale>
    </cfRule>
  </conditionalFormatting>
  <conditionalFormatting sqref="E41">
    <cfRule type="containsText" dxfId="42" priority="38" operator="containsText" text="gestión">
      <formula>NOT(ISERROR(SEARCH(("gestión"),(E41))))</formula>
    </cfRule>
  </conditionalFormatting>
  <conditionalFormatting sqref="E41">
    <cfRule type="containsText" dxfId="41" priority="39" operator="containsText" text="inversión">
      <formula>NOT(ISERROR(SEARCH(("inversión"),(E41))))</formula>
    </cfRule>
  </conditionalFormatting>
  <conditionalFormatting sqref="M41">
    <cfRule type="containsText" dxfId="40" priority="40" operator="containsText" text="En Progreso">
      <formula>NOT(ISERROR(SEARCH(("En Progreso"),(M41))))</formula>
    </cfRule>
  </conditionalFormatting>
  <conditionalFormatting sqref="M41">
    <cfRule type="containsText" dxfId="39" priority="41" operator="containsText" text="Completo">
      <formula>NOT(ISERROR(SEARCH(("Completo"),(M41))))</formula>
    </cfRule>
  </conditionalFormatting>
  <conditionalFormatting sqref="M41">
    <cfRule type="containsText" dxfId="38" priority="42" operator="containsText" text="En espera">
      <formula>NOT(ISERROR(SEARCH(("En espera"),(M41))))</formula>
    </cfRule>
  </conditionalFormatting>
  <conditionalFormatting sqref="M41">
    <cfRule type="containsText" dxfId="37" priority="43" operator="containsText" text="Vencido">
      <formula>NOT(ISERROR(SEARCH(("Vencido"),(M41))))</formula>
    </cfRule>
  </conditionalFormatting>
  <conditionalFormatting sqref="O41">
    <cfRule type="containsText" dxfId="36" priority="44" operator="containsText" text="Bajo">
      <formula>NOT(ISERROR(SEARCH(("Bajo"),(O41))))</formula>
    </cfRule>
  </conditionalFormatting>
  <conditionalFormatting sqref="O41">
    <cfRule type="containsText" dxfId="35" priority="45" operator="containsText" text="Medio">
      <formula>NOT(ISERROR(SEARCH(("Medio"),(O41))))</formula>
    </cfRule>
  </conditionalFormatting>
  <conditionalFormatting sqref="O41">
    <cfRule type="containsText" dxfId="34" priority="46" operator="containsText" text="Alto">
      <formula>NOT(ISERROR(SEARCH(("Alto"),(O41))))</formula>
    </cfRule>
  </conditionalFormatting>
  <conditionalFormatting sqref="N41">
    <cfRule type="colorScale" priority="47">
      <colorScale>
        <cfvo type="formula" val="0%"/>
        <cfvo type="formula" val="50%"/>
        <cfvo type="formula" val="100%"/>
        <color rgb="FFF3F3F3"/>
        <color rgb="FF6AA84F"/>
        <color rgb="FF38761D"/>
      </colorScale>
    </cfRule>
  </conditionalFormatting>
  <conditionalFormatting sqref="E39">
    <cfRule type="containsText" dxfId="33" priority="48" operator="containsText" text="gestión">
      <formula>NOT(ISERROR(SEARCH(("gestión"),(E39))))</formula>
    </cfRule>
  </conditionalFormatting>
  <conditionalFormatting sqref="E39">
    <cfRule type="containsText" dxfId="32" priority="49" operator="containsText" text="inversión">
      <formula>NOT(ISERROR(SEARCH(("inversión"),(E39))))</formula>
    </cfRule>
  </conditionalFormatting>
  <conditionalFormatting sqref="M39">
    <cfRule type="containsText" dxfId="31" priority="50" operator="containsText" text="En Progreso">
      <formula>NOT(ISERROR(SEARCH(("En Progreso"),(M39))))</formula>
    </cfRule>
  </conditionalFormatting>
  <conditionalFormatting sqref="M39">
    <cfRule type="containsText" dxfId="30" priority="51" operator="containsText" text="Completo">
      <formula>NOT(ISERROR(SEARCH(("Completo"),(M39))))</formula>
    </cfRule>
  </conditionalFormatting>
  <conditionalFormatting sqref="M39">
    <cfRule type="containsText" dxfId="29" priority="52" operator="containsText" text="En espera">
      <formula>NOT(ISERROR(SEARCH(("En espera"),(M39))))</formula>
    </cfRule>
  </conditionalFormatting>
  <conditionalFormatting sqref="M39">
    <cfRule type="containsText" dxfId="28" priority="53" operator="containsText" text="Vencido">
      <formula>NOT(ISERROR(SEARCH(("Vencido"),(M39))))</formula>
    </cfRule>
  </conditionalFormatting>
  <conditionalFormatting sqref="O39">
    <cfRule type="containsText" dxfId="27" priority="54" operator="containsText" text="Bajo">
      <formula>NOT(ISERROR(SEARCH(("Bajo"),(O39))))</formula>
    </cfRule>
  </conditionalFormatting>
  <conditionalFormatting sqref="O39">
    <cfRule type="containsText" dxfId="26" priority="55" operator="containsText" text="Medio">
      <formula>NOT(ISERROR(SEARCH(("Medio"),(O39))))</formula>
    </cfRule>
  </conditionalFormatting>
  <conditionalFormatting sqref="O39">
    <cfRule type="containsText" dxfId="25" priority="56" operator="containsText" text="Alto">
      <formula>NOT(ISERROR(SEARCH(("Alto"),(O39))))</formula>
    </cfRule>
  </conditionalFormatting>
  <conditionalFormatting sqref="N39">
    <cfRule type="colorScale" priority="57">
      <colorScale>
        <cfvo type="formula" val="0%"/>
        <cfvo type="formula" val="50%"/>
        <cfvo type="formula" val="100%"/>
        <color rgb="FFF3F3F3"/>
        <color rgb="FF6AA84F"/>
        <color rgb="FF38761D"/>
      </colorScale>
    </cfRule>
  </conditionalFormatting>
  <conditionalFormatting sqref="M52">
    <cfRule type="containsText" dxfId="24" priority="58" operator="containsText" text="En Progreso">
      <formula>NOT(ISERROR(SEARCH(("En Progreso"),(M52))))</formula>
    </cfRule>
  </conditionalFormatting>
  <conditionalFormatting sqref="M52">
    <cfRule type="containsText" dxfId="23" priority="59" operator="containsText" text="Completo">
      <formula>NOT(ISERROR(SEARCH(("Completo"),(M52))))</formula>
    </cfRule>
  </conditionalFormatting>
  <conditionalFormatting sqref="M52">
    <cfRule type="containsText" dxfId="22" priority="60" operator="containsText" text="En espera">
      <formula>NOT(ISERROR(SEARCH(("En espera"),(M52))))</formula>
    </cfRule>
  </conditionalFormatting>
  <conditionalFormatting sqref="M52">
    <cfRule type="containsText" dxfId="21" priority="61" operator="containsText" text="Vencido">
      <formula>NOT(ISERROR(SEARCH(("Vencido"),(M52))))</formula>
    </cfRule>
  </conditionalFormatting>
  <conditionalFormatting sqref="O52">
    <cfRule type="containsText" dxfId="20" priority="62" operator="containsText" text="Bajo">
      <formula>NOT(ISERROR(SEARCH(("Bajo"),(O52))))</formula>
    </cfRule>
  </conditionalFormatting>
  <conditionalFormatting sqref="O52">
    <cfRule type="containsText" dxfId="19" priority="63" operator="containsText" text="Medio">
      <formula>NOT(ISERROR(SEARCH(("Medio"),(O52))))</formula>
    </cfRule>
  </conditionalFormatting>
  <conditionalFormatting sqref="O52">
    <cfRule type="containsText" dxfId="18" priority="64" operator="containsText" text="Alto">
      <formula>NOT(ISERROR(SEARCH(("Alto"),(O52))))</formula>
    </cfRule>
  </conditionalFormatting>
  <conditionalFormatting sqref="N52">
    <cfRule type="colorScale" priority="65">
      <colorScale>
        <cfvo type="formula" val="0%"/>
        <cfvo type="formula" val="50%"/>
        <cfvo type="formula" val="100%"/>
        <color rgb="FFF3F3F3"/>
        <color rgb="FF6AA84F"/>
        <color rgb="FF38761D"/>
      </colorScale>
    </cfRule>
  </conditionalFormatting>
  <conditionalFormatting sqref="E19">
    <cfRule type="containsText" dxfId="17" priority="66" operator="containsText" text="gestión">
      <formula>NOT(ISERROR(SEARCH(("gestión"),(E19))))</formula>
    </cfRule>
  </conditionalFormatting>
  <conditionalFormatting sqref="E20">
    <cfRule type="containsText" dxfId="16" priority="67" operator="containsText" text="gestión">
      <formula>NOT(ISERROR(SEARCH(("gestión"),(E20))))</formula>
    </cfRule>
  </conditionalFormatting>
  <conditionalFormatting sqref="E19">
    <cfRule type="containsText" dxfId="15" priority="68" operator="containsText" text="inversión">
      <formula>NOT(ISERROR(SEARCH(("inversión"),(E19))))</formula>
    </cfRule>
  </conditionalFormatting>
  <conditionalFormatting sqref="M19">
    <cfRule type="containsText" dxfId="14" priority="69" operator="containsText" text="En Progreso">
      <formula>NOT(ISERROR(SEARCH(("En Progreso"),(M19))))</formula>
    </cfRule>
  </conditionalFormatting>
  <conditionalFormatting sqref="M19">
    <cfRule type="containsText" dxfId="13" priority="70" operator="containsText" text="Completo">
      <formula>NOT(ISERROR(SEARCH(("Completo"),(M19))))</formula>
    </cfRule>
  </conditionalFormatting>
  <conditionalFormatting sqref="M19">
    <cfRule type="containsText" dxfId="12" priority="71" operator="containsText" text="En espera">
      <formula>NOT(ISERROR(SEARCH(("En espera"),(M19))))</formula>
    </cfRule>
  </conditionalFormatting>
  <conditionalFormatting sqref="M19">
    <cfRule type="containsText" dxfId="11" priority="72" operator="containsText" text="Vencido">
      <formula>NOT(ISERROR(SEARCH(("Vencido"),(M19))))</formula>
    </cfRule>
  </conditionalFormatting>
  <conditionalFormatting sqref="O19">
    <cfRule type="containsText" dxfId="10" priority="73" operator="containsText" text="Bajo">
      <formula>NOT(ISERROR(SEARCH(("Bajo"),(O19))))</formula>
    </cfRule>
  </conditionalFormatting>
  <conditionalFormatting sqref="O19">
    <cfRule type="containsText" dxfId="9" priority="74" operator="containsText" text="Medio">
      <formula>NOT(ISERROR(SEARCH(("Medio"),(O19))))</formula>
    </cfRule>
  </conditionalFormatting>
  <conditionalFormatting sqref="O19">
    <cfRule type="containsText" dxfId="8" priority="75" operator="containsText" text="Alto">
      <formula>NOT(ISERROR(SEARCH(("Alto"),(O19))))</formula>
    </cfRule>
  </conditionalFormatting>
  <conditionalFormatting sqref="N19">
    <cfRule type="colorScale" priority="76">
      <colorScale>
        <cfvo type="formula" val="0%"/>
        <cfvo type="formula" val="50%"/>
        <cfvo type="formula" val="100%"/>
        <color rgb="FFF3F3F3"/>
        <color rgb="FF6AA84F"/>
        <color rgb="FF38761D"/>
      </colorScale>
    </cfRule>
  </conditionalFormatting>
  <conditionalFormatting sqref="E20">
    <cfRule type="containsText" dxfId="7" priority="77" operator="containsText" text="inversión">
      <formula>NOT(ISERROR(SEARCH(("inversión"),(E20))))</formula>
    </cfRule>
  </conditionalFormatting>
  <conditionalFormatting sqref="M20">
    <cfRule type="containsText" dxfId="6" priority="78" operator="containsText" text="En Progreso">
      <formula>NOT(ISERROR(SEARCH(("En Progreso"),(M20))))</formula>
    </cfRule>
  </conditionalFormatting>
  <conditionalFormatting sqref="M20">
    <cfRule type="containsText" dxfId="5" priority="79" operator="containsText" text="Completo">
      <formula>NOT(ISERROR(SEARCH(("Completo"),(M20))))</formula>
    </cfRule>
  </conditionalFormatting>
  <conditionalFormatting sqref="M20">
    <cfRule type="containsText" dxfId="4" priority="80" operator="containsText" text="En espera">
      <formula>NOT(ISERROR(SEARCH(("En espera"),(M20))))</formula>
    </cfRule>
  </conditionalFormatting>
  <conditionalFormatting sqref="M20">
    <cfRule type="containsText" dxfId="3" priority="81" operator="containsText" text="Vencido">
      <formula>NOT(ISERROR(SEARCH(("Vencido"),(M20))))</formula>
    </cfRule>
  </conditionalFormatting>
  <conditionalFormatting sqref="O20">
    <cfRule type="containsText" dxfId="2" priority="82" operator="containsText" text="Bajo">
      <formula>NOT(ISERROR(SEARCH(("Bajo"),(O20))))</formula>
    </cfRule>
  </conditionalFormatting>
  <conditionalFormatting sqref="O20">
    <cfRule type="containsText" dxfId="1" priority="83" operator="containsText" text="Medio">
      <formula>NOT(ISERROR(SEARCH(("Medio"),(O20))))</formula>
    </cfRule>
  </conditionalFormatting>
  <conditionalFormatting sqref="O20">
    <cfRule type="containsText" dxfId="0" priority="84" operator="containsText" text="Alto">
      <formula>NOT(ISERROR(SEARCH(("Alto"),(O20))))</formula>
    </cfRule>
  </conditionalFormatting>
  <conditionalFormatting sqref="N20">
    <cfRule type="colorScale" priority="85">
      <colorScale>
        <cfvo type="formula" val="0%"/>
        <cfvo type="formula" val="50%"/>
        <cfvo type="formula" val="100%"/>
        <color rgb="FFF3F3F3"/>
        <color rgb="FF6AA84F"/>
        <color rgb="FF38761D"/>
      </colorScale>
    </cfRule>
  </conditionalFormatting>
  <dataValidations count="4">
    <dataValidation type="list" allowBlank="1" sqref="K9:K24 K26:K66">
      <formula1>#REF!</formula1>
    </dataValidation>
    <dataValidation type="list" allowBlank="1" sqref="E9:E66">
      <formula1>"Acción de gestión,Acción derivada de un proyecto de inversión"</formula1>
    </dataValidation>
    <dataValidation type="list" allowBlank="1" sqref="O9:O66">
      <formula1>"Medio,Alto"</formula1>
    </dataValidation>
    <dataValidation type="list" allowBlank="1" sqref="M9:M67">
      <formula1>"Completo,En progreso,En espera,Vencido"</formula1>
    </dataValidation>
  </dataValidations>
  <hyperlinks>
    <hyperlink ref="R9" r:id="rId1"/>
    <hyperlink ref="R10" r:id="rId2"/>
    <hyperlink ref="R11" r:id="rId3"/>
    <hyperlink ref="R12" r:id="rId4"/>
    <hyperlink ref="R13" r:id="rId5"/>
    <hyperlink ref="R14" r:id="rId6"/>
    <hyperlink ref="R15" r:id="rId7"/>
    <hyperlink ref="R16" r:id="rId8"/>
    <hyperlink ref="R17" r:id="rId9"/>
    <hyperlink ref="R18" r:id="rId10"/>
    <hyperlink ref="R19" r:id="rId11"/>
    <hyperlink ref="R20" r:id="rId12"/>
    <hyperlink ref="R21" r:id="rId13"/>
    <hyperlink ref="R22" r:id="rId14"/>
    <hyperlink ref="R23" r:id="rId15"/>
    <hyperlink ref="R24" r:id="rId16"/>
    <hyperlink ref="R25" r:id="rId17"/>
    <hyperlink ref="R26" r:id="rId18"/>
    <hyperlink ref="R27" r:id="rId19"/>
    <hyperlink ref="R28" r:id="rId20"/>
    <hyperlink ref="R29" r:id="rId21"/>
    <hyperlink ref="R30" r:id="rId22"/>
    <hyperlink ref="R31" r:id="rId23"/>
    <hyperlink ref="R32" r:id="rId24"/>
    <hyperlink ref="R33" r:id="rId25"/>
    <hyperlink ref="R34" r:id="rId26"/>
    <hyperlink ref="R35" r:id="rId27"/>
    <hyperlink ref="R36" r:id="rId28"/>
    <hyperlink ref="R37" r:id="rId29"/>
    <hyperlink ref="R38" r:id="rId30"/>
    <hyperlink ref="R39" r:id="rId31"/>
    <hyperlink ref="R40" r:id="rId32"/>
    <hyperlink ref="R41" r:id="rId33"/>
    <hyperlink ref="R42" r:id="rId34"/>
    <hyperlink ref="R43" r:id="rId35"/>
    <hyperlink ref="R44" r:id="rId36"/>
    <hyperlink ref="R45" r:id="rId37"/>
    <hyperlink ref="R46" r:id="rId38"/>
    <hyperlink ref="R47" r:id="rId39"/>
    <hyperlink ref="R48" r:id="rId40"/>
    <hyperlink ref="R49" r:id="rId41"/>
    <hyperlink ref="R50" r:id="rId42"/>
    <hyperlink ref="R51" r:id="rId43"/>
    <hyperlink ref="R52" r:id="rId44"/>
    <hyperlink ref="R53" r:id="rId45"/>
    <hyperlink ref="R54" r:id="rId46"/>
    <hyperlink ref="R55" r:id="rId47"/>
    <hyperlink ref="R56" r:id="rId48"/>
    <hyperlink ref="R57" r:id="rId49"/>
    <hyperlink ref="R58" r:id="rId50"/>
    <hyperlink ref="R59" r:id="rId51"/>
    <hyperlink ref="R60" r:id="rId52"/>
    <hyperlink ref="R61" r:id="rId53"/>
    <hyperlink ref="R62" r:id="rId54"/>
    <hyperlink ref="R63" r:id="rId55"/>
    <hyperlink ref="R64" r:id="rId56"/>
    <hyperlink ref="R65" r:id="rId57"/>
    <hyperlink ref="R66" r:id="rId58"/>
    <hyperlink ref="R67" r:id="rId59"/>
  </hyperlinks>
  <pageMargins left="0.7" right="0.7" top="0.75" bottom="0.75" header="0.3" footer="0.3"/>
  <drawing r:id="rId60"/>
  <legacyDrawing r:id="rId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outlinePr summaryBelow="0" summaryRight="0"/>
  </sheetPr>
  <dimension ref="A1:AL1000"/>
  <sheetViews>
    <sheetView workbookViewId="0">
      <selection activeCell="E18" sqref="E18"/>
    </sheetView>
  </sheetViews>
  <sheetFormatPr baseColWidth="10" defaultColWidth="12.5703125" defaultRowHeight="15" customHeight="1"/>
  <cols>
    <col min="1" max="1" width="25.140625" customWidth="1"/>
    <col min="2" max="2" width="17.5703125" customWidth="1"/>
    <col min="3" max="3" width="19" customWidth="1"/>
    <col min="5" max="5" width="14.28515625" customWidth="1"/>
    <col min="6" max="6" width="18" customWidth="1"/>
    <col min="7" max="7" width="19.5703125" customWidth="1"/>
    <col min="8" max="8" width="17.28515625" customWidth="1"/>
    <col min="32" max="32" width="18.42578125" customWidth="1"/>
    <col min="33" max="33" width="17.28515625" customWidth="1"/>
    <col min="34" max="34" width="16.28515625" customWidth="1"/>
    <col min="35" max="35" width="17" customWidth="1"/>
    <col min="36" max="36" width="22.42578125" customWidth="1"/>
    <col min="37" max="37" width="12.5703125" customWidth="1"/>
  </cols>
  <sheetData>
    <row r="1" spans="1:38" ht="15" customHeight="1">
      <c r="A1" t="s">
        <v>23</v>
      </c>
      <c r="B1" t="s">
        <v>24</v>
      </c>
      <c r="C1" t="s">
        <v>301</v>
      </c>
      <c r="D1" t="s">
        <v>302</v>
      </c>
      <c r="E1" t="s">
        <v>303</v>
      </c>
      <c r="F1" t="s">
        <v>304</v>
      </c>
      <c r="G1" t="s">
        <v>305</v>
      </c>
      <c r="H1" t="s">
        <v>306</v>
      </c>
      <c r="I1" t="s">
        <v>307</v>
      </c>
      <c r="J1" t="s">
        <v>308</v>
      </c>
      <c r="K1" t="s">
        <v>309</v>
      </c>
      <c r="L1" t="s">
        <v>310</v>
      </c>
      <c r="M1" t="s">
        <v>311</v>
      </c>
      <c r="N1" t="s">
        <v>312</v>
      </c>
      <c r="O1" t="s">
        <v>313</v>
      </c>
      <c r="P1" t="s">
        <v>314</v>
      </c>
      <c r="Q1" t="s">
        <v>315</v>
      </c>
      <c r="R1" t="s">
        <v>316</v>
      </c>
      <c r="S1" t="s">
        <v>317</v>
      </c>
      <c r="T1" t="s">
        <v>318</v>
      </c>
      <c r="U1" t="s">
        <v>319</v>
      </c>
      <c r="V1" t="s">
        <v>320</v>
      </c>
      <c r="W1" t="s">
        <v>321</v>
      </c>
      <c r="X1" t="s">
        <v>322</v>
      </c>
      <c r="Y1" t="s">
        <v>323</v>
      </c>
      <c r="Z1" t="s">
        <v>324</v>
      </c>
      <c r="AA1" t="s">
        <v>325</v>
      </c>
      <c r="AB1" t="s">
        <v>326</v>
      </c>
      <c r="AC1" t="s">
        <v>327</v>
      </c>
      <c r="AD1" t="s">
        <v>328</v>
      </c>
      <c r="AE1" t="s">
        <v>329</v>
      </c>
      <c r="AF1" t="s">
        <v>330</v>
      </c>
      <c r="AG1" t="s">
        <v>331</v>
      </c>
      <c r="AH1" t="s">
        <v>332</v>
      </c>
      <c r="AI1" t="s">
        <v>333</v>
      </c>
      <c r="AJ1" t="s">
        <v>334</v>
      </c>
    </row>
    <row r="2" spans="1:38" ht="15" customHeight="1">
      <c r="A2" t="s">
        <v>335</v>
      </c>
      <c r="B2" t="s">
        <v>336</v>
      </c>
      <c r="C2" t="s">
        <v>337</v>
      </c>
      <c r="D2">
        <v>1040101</v>
      </c>
      <c r="E2" t="s">
        <v>338</v>
      </c>
      <c r="F2" t="s">
        <v>339</v>
      </c>
      <c r="G2" t="s">
        <v>340</v>
      </c>
      <c r="H2" t="s">
        <v>341</v>
      </c>
      <c r="I2">
        <v>3000</v>
      </c>
      <c r="J2">
        <v>200</v>
      </c>
      <c r="K2">
        <v>1140</v>
      </c>
      <c r="L2">
        <v>2070</v>
      </c>
      <c r="M2">
        <v>930</v>
      </c>
      <c r="N2">
        <v>200</v>
      </c>
      <c r="O2">
        <v>350000000</v>
      </c>
      <c r="R2">
        <v>1140</v>
      </c>
      <c r="S2">
        <v>450000000</v>
      </c>
      <c r="T2" t="s">
        <v>342</v>
      </c>
      <c r="U2" t="s">
        <v>343</v>
      </c>
      <c r="V2">
        <v>2378</v>
      </c>
      <c r="W2" t="s">
        <v>344</v>
      </c>
      <c r="X2" t="s">
        <v>345</v>
      </c>
      <c r="Y2" t="s">
        <v>346</v>
      </c>
      <c r="Z2">
        <v>986</v>
      </c>
      <c r="AA2" t="s">
        <v>347</v>
      </c>
      <c r="AB2" t="s">
        <v>347</v>
      </c>
      <c r="AC2" t="s">
        <v>347</v>
      </c>
      <c r="AD2" t="s">
        <v>348</v>
      </c>
      <c r="AF2" t="s">
        <v>349</v>
      </c>
      <c r="AG2" t="s">
        <v>350</v>
      </c>
      <c r="AH2" t="s">
        <v>351</v>
      </c>
      <c r="AI2" t="s">
        <v>352</v>
      </c>
      <c r="AJ2" t="s">
        <v>353</v>
      </c>
      <c r="AK2" t="s">
        <v>354</v>
      </c>
    </row>
    <row r="3" spans="1:38" ht="15" customHeight="1">
      <c r="A3" t="s">
        <v>335</v>
      </c>
      <c r="B3" t="s">
        <v>336</v>
      </c>
      <c r="C3" t="s">
        <v>337</v>
      </c>
      <c r="D3">
        <v>1040102</v>
      </c>
      <c r="E3" t="s">
        <v>355</v>
      </c>
      <c r="F3" t="s">
        <v>356</v>
      </c>
      <c r="G3" t="s">
        <v>340</v>
      </c>
      <c r="H3" t="s">
        <v>341</v>
      </c>
      <c r="I3">
        <v>3000</v>
      </c>
      <c r="J3">
        <v>200</v>
      </c>
      <c r="K3">
        <v>1140</v>
      </c>
      <c r="L3">
        <v>2070</v>
      </c>
      <c r="M3">
        <v>373</v>
      </c>
      <c r="N3">
        <v>200</v>
      </c>
      <c r="R3">
        <v>1054</v>
      </c>
      <c r="V3">
        <v>1149</v>
      </c>
      <c r="Z3">
        <v>178</v>
      </c>
      <c r="AA3">
        <v>200000000</v>
      </c>
      <c r="AB3">
        <v>173376972</v>
      </c>
      <c r="AC3">
        <v>59318486</v>
      </c>
      <c r="AD3" t="s">
        <v>357</v>
      </c>
      <c r="AE3" t="s">
        <v>358</v>
      </c>
      <c r="AF3" t="s">
        <v>349</v>
      </c>
      <c r="AG3" t="s">
        <v>359</v>
      </c>
      <c r="AH3" t="s">
        <v>360</v>
      </c>
      <c r="AI3" t="s">
        <v>361</v>
      </c>
      <c r="AJ3" t="s">
        <v>362</v>
      </c>
    </row>
    <row r="4" spans="1:38" ht="15" customHeight="1">
      <c r="A4" t="s">
        <v>335</v>
      </c>
      <c r="B4" t="s">
        <v>336</v>
      </c>
      <c r="C4" t="s">
        <v>337</v>
      </c>
      <c r="D4">
        <v>1040103</v>
      </c>
      <c r="E4" t="s">
        <v>363</v>
      </c>
      <c r="F4" t="s">
        <v>364</v>
      </c>
      <c r="G4" t="s">
        <v>340</v>
      </c>
      <c r="H4" t="s">
        <v>341</v>
      </c>
      <c r="I4">
        <v>1000</v>
      </c>
      <c r="J4">
        <v>150</v>
      </c>
      <c r="K4">
        <v>440</v>
      </c>
      <c r="L4">
        <v>730</v>
      </c>
      <c r="M4">
        <v>290</v>
      </c>
      <c r="N4">
        <v>150</v>
      </c>
      <c r="R4">
        <v>440</v>
      </c>
      <c r="V4">
        <v>730</v>
      </c>
      <c r="Z4">
        <v>375</v>
      </c>
      <c r="AA4" t="s">
        <v>347</v>
      </c>
      <c r="AB4" t="s">
        <v>347</v>
      </c>
      <c r="AC4" t="s">
        <v>347</v>
      </c>
      <c r="AD4">
        <v>2.88</v>
      </c>
      <c r="AF4" t="s">
        <v>349</v>
      </c>
      <c r="AG4" t="s">
        <v>365</v>
      </c>
      <c r="AH4" t="s">
        <v>366</v>
      </c>
      <c r="AI4" t="s">
        <v>367</v>
      </c>
      <c r="AJ4" t="s">
        <v>353</v>
      </c>
      <c r="AK4" t="s">
        <v>368</v>
      </c>
    </row>
    <row r="5" spans="1:38" ht="15" customHeight="1">
      <c r="A5" t="s">
        <v>335</v>
      </c>
      <c r="B5" t="s">
        <v>336</v>
      </c>
      <c r="C5" t="s">
        <v>369</v>
      </c>
      <c r="D5">
        <v>1040201</v>
      </c>
      <c r="E5" t="s">
        <v>370</v>
      </c>
      <c r="F5" t="s">
        <v>371</v>
      </c>
      <c r="G5" t="s">
        <v>340</v>
      </c>
      <c r="H5" t="s">
        <v>341</v>
      </c>
      <c r="I5">
        <v>1</v>
      </c>
      <c r="J5">
        <v>0</v>
      </c>
      <c r="K5">
        <v>0.4</v>
      </c>
      <c r="L5">
        <v>0.85</v>
      </c>
      <c r="M5">
        <v>1</v>
      </c>
      <c r="N5">
        <v>0</v>
      </c>
      <c r="R5">
        <v>0.4</v>
      </c>
      <c r="V5">
        <v>0.85</v>
      </c>
      <c r="Z5" t="s">
        <v>372</v>
      </c>
      <c r="AA5">
        <v>200000000</v>
      </c>
      <c r="AB5">
        <v>166404333.33000001</v>
      </c>
      <c r="AC5">
        <v>111352333.33</v>
      </c>
      <c r="AD5">
        <v>0.98</v>
      </c>
      <c r="AE5" t="s">
        <v>373</v>
      </c>
      <c r="AF5" t="s">
        <v>349</v>
      </c>
      <c r="AG5" t="s">
        <v>374</v>
      </c>
      <c r="AH5" t="s">
        <v>375</v>
      </c>
      <c r="AI5" t="s">
        <v>376</v>
      </c>
    </row>
    <row r="6" spans="1:38" ht="15" customHeight="1">
      <c r="A6" t="s">
        <v>335</v>
      </c>
      <c r="B6" t="s">
        <v>336</v>
      </c>
      <c r="C6" t="s">
        <v>369</v>
      </c>
      <c r="D6">
        <v>1040202</v>
      </c>
      <c r="E6" t="s">
        <v>377</v>
      </c>
      <c r="F6" t="s">
        <v>378</v>
      </c>
      <c r="G6" t="s">
        <v>340</v>
      </c>
      <c r="H6" t="s">
        <v>341</v>
      </c>
      <c r="I6">
        <v>1</v>
      </c>
      <c r="J6">
        <v>0</v>
      </c>
      <c r="K6">
        <v>0.4</v>
      </c>
      <c r="L6">
        <v>0.8</v>
      </c>
      <c r="M6">
        <v>1</v>
      </c>
      <c r="N6">
        <v>0</v>
      </c>
      <c r="R6">
        <v>0.4</v>
      </c>
      <c r="V6">
        <v>0.8</v>
      </c>
      <c r="Z6">
        <v>0.8</v>
      </c>
      <c r="AA6" t="s">
        <v>347</v>
      </c>
      <c r="AB6" t="s">
        <v>347</v>
      </c>
      <c r="AC6" t="s">
        <v>347</v>
      </c>
      <c r="AD6">
        <v>0.95</v>
      </c>
      <c r="AF6" t="s">
        <v>349</v>
      </c>
      <c r="AG6" t="s">
        <v>379</v>
      </c>
      <c r="AH6" t="s">
        <v>380</v>
      </c>
      <c r="AI6" t="s">
        <v>381</v>
      </c>
      <c r="AJ6" t="s">
        <v>353</v>
      </c>
    </row>
    <row r="7" spans="1:38" ht="15" customHeight="1">
      <c r="A7" t="s">
        <v>335</v>
      </c>
      <c r="B7" t="s">
        <v>336</v>
      </c>
      <c r="C7" t="s">
        <v>382</v>
      </c>
      <c r="D7">
        <v>1040301</v>
      </c>
      <c r="E7" t="s">
        <v>383</v>
      </c>
      <c r="F7" t="s">
        <v>384</v>
      </c>
      <c r="G7" t="s">
        <v>340</v>
      </c>
      <c r="H7" t="s">
        <v>341</v>
      </c>
      <c r="I7">
        <v>8000</v>
      </c>
      <c r="J7">
        <v>500</v>
      </c>
      <c r="K7">
        <v>3000</v>
      </c>
      <c r="L7">
        <v>5500</v>
      </c>
      <c r="M7">
        <v>2500</v>
      </c>
      <c r="N7">
        <v>500</v>
      </c>
      <c r="R7">
        <v>3000</v>
      </c>
      <c r="V7">
        <v>5500</v>
      </c>
      <c r="Z7">
        <v>2744</v>
      </c>
      <c r="AA7">
        <v>200000000</v>
      </c>
      <c r="AB7">
        <v>197183333.33000001</v>
      </c>
      <c r="AC7">
        <v>126913333.33</v>
      </c>
      <c r="AD7" t="s">
        <v>385</v>
      </c>
      <c r="AE7" t="s">
        <v>386</v>
      </c>
      <c r="AF7" t="s">
        <v>349</v>
      </c>
      <c r="AG7" t="s">
        <v>387</v>
      </c>
      <c r="AH7" t="s">
        <v>388</v>
      </c>
      <c r="AI7" t="s">
        <v>389</v>
      </c>
    </row>
    <row r="8" spans="1:38" ht="15" customHeight="1">
      <c r="A8" t="s">
        <v>335</v>
      </c>
      <c r="B8" t="s">
        <v>336</v>
      </c>
      <c r="C8" t="s">
        <v>382</v>
      </c>
      <c r="D8">
        <v>1040302</v>
      </c>
      <c r="E8" t="s">
        <v>390</v>
      </c>
      <c r="F8" t="s">
        <v>391</v>
      </c>
      <c r="G8" t="s">
        <v>340</v>
      </c>
      <c r="H8" t="s">
        <v>392</v>
      </c>
      <c r="I8">
        <v>13038</v>
      </c>
      <c r="J8">
        <v>200</v>
      </c>
      <c r="K8">
        <v>3800</v>
      </c>
      <c r="L8">
        <v>4000</v>
      </c>
      <c r="M8">
        <v>5038</v>
      </c>
      <c r="N8">
        <v>200</v>
      </c>
      <c r="R8">
        <v>3800</v>
      </c>
      <c r="V8">
        <v>4000</v>
      </c>
      <c r="Z8">
        <v>1663</v>
      </c>
      <c r="AA8">
        <v>100000000</v>
      </c>
      <c r="AB8">
        <v>93371166.670000002</v>
      </c>
      <c r="AC8">
        <v>15400000</v>
      </c>
      <c r="AD8" t="s">
        <v>393</v>
      </c>
      <c r="AE8" t="s">
        <v>394</v>
      </c>
      <c r="AF8" t="s">
        <v>349</v>
      </c>
      <c r="AG8" t="s">
        <v>395</v>
      </c>
      <c r="AH8" t="s">
        <v>396</v>
      </c>
      <c r="AI8" t="s">
        <v>397</v>
      </c>
    </row>
    <row r="9" spans="1:38" ht="15" customHeight="1">
      <c r="A9" t="s">
        <v>335</v>
      </c>
      <c r="B9" t="s">
        <v>336</v>
      </c>
      <c r="C9" t="s">
        <v>382</v>
      </c>
      <c r="D9">
        <v>1040303</v>
      </c>
      <c r="E9" t="s">
        <v>398</v>
      </c>
      <c r="F9" t="s">
        <v>399</v>
      </c>
      <c r="G9" t="s">
        <v>340</v>
      </c>
      <c r="H9" t="s">
        <v>341</v>
      </c>
      <c r="I9">
        <v>1000</v>
      </c>
      <c r="J9">
        <v>20</v>
      </c>
      <c r="K9">
        <v>400</v>
      </c>
      <c r="L9">
        <v>770</v>
      </c>
      <c r="M9">
        <v>230</v>
      </c>
      <c r="N9">
        <v>20</v>
      </c>
      <c r="R9">
        <v>400</v>
      </c>
      <c r="V9">
        <v>713</v>
      </c>
      <c r="Z9">
        <v>235</v>
      </c>
      <c r="AA9">
        <v>900000000</v>
      </c>
      <c r="AB9">
        <v>887429570.07000005</v>
      </c>
      <c r="AC9">
        <v>307452256.13999999</v>
      </c>
      <c r="AD9" t="s">
        <v>400</v>
      </c>
      <c r="AE9" t="s">
        <v>401</v>
      </c>
      <c r="AF9" t="s">
        <v>402</v>
      </c>
      <c r="AG9" t="s">
        <v>403</v>
      </c>
      <c r="AH9" t="s">
        <v>404</v>
      </c>
      <c r="AI9" t="s">
        <v>405</v>
      </c>
      <c r="AJ9" t="s">
        <v>406</v>
      </c>
      <c r="AL9" t="s">
        <v>407</v>
      </c>
    </row>
    <row r="10" spans="1:38" ht="15" customHeight="1">
      <c r="A10" t="s">
        <v>335</v>
      </c>
      <c r="B10" t="s">
        <v>336</v>
      </c>
      <c r="C10" t="s">
        <v>369</v>
      </c>
      <c r="D10">
        <v>1040203</v>
      </c>
      <c r="E10" t="s">
        <v>408</v>
      </c>
      <c r="F10" t="s">
        <v>371</v>
      </c>
      <c r="G10" t="s">
        <v>340</v>
      </c>
      <c r="H10" t="s">
        <v>341</v>
      </c>
      <c r="I10">
        <v>1</v>
      </c>
      <c r="J10">
        <v>0</v>
      </c>
      <c r="K10">
        <v>0.1</v>
      </c>
      <c r="L10">
        <v>0.8</v>
      </c>
      <c r="M10">
        <v>1</v>
      </c>
      <c r="N10">
        <v>0</v>
      </c>
      <c r="R10">
        <v>0.1</v>
      </c>
      <c r="V10" t="s">
        <v>409</v>
      </c>
      <c r="Z10" t="s">
        <v>410</v>
      </c>
      <c r="AA10" t="s">
        <v>347</v>
      </c>
      <c r="AB10" t="s">
        <v>347</v>
      </c>
      <c r="AC10" t="s">
        <v>347</v>
      </c>
      <c r="AD10">
        <v>0.95</v>
      </c>
      <c r="AF10" t="s">
        <v>349</v>
      </c>
      <c r="AG10" t="s">
        <v>411</v>
      </c>
      <c r="AH10" t="s">
        <v>380</v>
      </c>
      <c r="AI10" t="s">
        <v>412</v>
      </c>
      <c r="AJ10" t="s">
        <v>353</v>
      </c>
      <c r="AK10" t="s">
        <v>413</v>
      </c>
    </row>
    <row r="12" spans="1:38" ht="15" customHeight="1">
      <c r="V12">
        <v>311810.88999999996</v>
      </c>
    </row>
    <row r="14" spans="1:38" ht="15" customHeight="1">
      <c r="R14">
        <v>9834.7999999999993</v>
      </c>
      <c r="V14">
        <v>14471.650000000001</v>
      </c>
    </row>
    <row r="15" spans="1:38" ht="15" customHeight="1">
      <c r="V15" t="e">
        <v>#DIV/0!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outlinePr summaryBelow="0" summaryRight="0"/>
  </sheetPr>
  <dimension ref="A1:AQ1000"/>
  <sheetViews>
    <sheetView zoomScale="82" zoomScaleNormal="82" workbookViewId="0">
      <selection activeCell="B7" sqref="B7:B17"/>
    </sheetView>
  </sheetViews>
  <sheetFormatPr baseColWidth="10" defaultColWidth="12.5703125" defaultRowHeight="15" customHeight="1" outlineLevelCol="1"/>
  <cols>
    <col min="1" max="1" width="14.140625" style="138" customWidth="1"/>
    <col min="2" max="2" width="25.140625" style="138" customWidth="1"/>
    <col min="3" max="3" width="40.42578125" style="138" customWidth="1"/>
    <col min="4" max="4" width="37.7109375" style="138" customWidth="1" outlineLevel="1"/>
    <col min="5" max="5" width="35.28515625" style="138" customWidth="1" outlineLevel="1"/>
    <col min="6" max="6" width="32.28515625" style="138" customWidth="1" collapsed="1"/>
    <col min="7" max="7" width="21.28515625" style="138" hidden="1" customWidth="1" outlineLevel="1"/>
    <col min="8" max="8" width="19.85546875" style="138" hidden="1" customWidth="1" outlineLevel="1"/>
    <col min="9" max="9" width="24.85546875" style="138" hidden="1" customWidth="1" outlineLevel="1"/>
    <col min="10" max="10" width="31.5703125" style="138" hidden="1" customWidth="1" outlineLevel="1"/>
    <col min="11" max="12" width="27.28515625" style="138" customWidth="1"/>
    <col min="13" max="13" width="20.28515625" style="138" customWidth="1" outlineLevel="1"/>
    <col min="14" max="14" width="25.42578125" style="138" customWidth="1" outlineLevel="1"/>
    <col min="15" max="15" width="20.28515625" style="138" customWidth="1" outlineLevel="1"/>
    <col min="16" max="16" width="20.28515625" style="138" customWidth="1"/>
    <col min="17" max="17" width="38" style="138" customWidth="1" outlineLevel="1"/>
    <col min="18" max="18" width="29.28515625" style="138" customWidth="1" outlineLevel="1"/>
    <col min="19" max="19" width="21.42578125" style="138" customWidth="1"/>
    <col min="20" max="20" width="26.7109375" style="138" customWidth="1" outlineLevel="1"/>
    <col min="21" max="21" width="20.140625" style="138" hidden="1" customWidth="1"/>
    <col min="22" max="22" width="22.28515625" style="138" hidden="1" customWidth="1" collapsed="1"/>
    <col min="23" max="23" width="16.85546875" style="138" hidden="1" customWidth="1" outlineLevel="1"/>
    <col min="24" max="24" width="15" style="138" hidden="1" customWidth="1" outlineLevel="1"/>
    <col min="25" max="25" width="12.85546875" style="138" hidden="1" customWidth="1" outlineLevel="1"/>
    <col min="26" max="26" width="11.140625" style="138" hidden="1" customWidth="1" outlineLevel="1"/>
    <col min="27" max="27" width="10.42578125" style="138" hidden="1" customWidth="1" outlineLevel="1"/>
    <col min="28" max="28" width="9.42578125" style="138" hidden="1" customWidth="1" outlineLevel="1"/>
    <col min="29" max="29" width="13.85546875" style="138" hidden="1" customWidth="1" outlineLevel="1"/>
    <col min="30" max="30" width="14" style="138" hidden="1" customWidth="1" outlineLevel="1"/>
    <col min="31" max="31" width="11.28515625" style="138" hidden="1" customWidth="1" outlineLevel="1"/>
    <col min="32" max="32" width="13.7109375" style="138" hidden="1" customWidth="1" outlineLevel="1"/>
    <col min="33" max="33" width="11.85546875" style="138" hidden="1" customWidth="1" outlineLevel="1"/>
    <col min="34" max="35" width="10.42578125" style="138" hidden="1" customWidth="1" outlineLevel="1"/>
    <col min="36" max="36" width="11.28515625" style="138" hidden="1" customWidth="1" outlineLevel="1"/>
    <col min="37" max="38" width="16.85546875" style="138" hidden="1" customWidth="1" outlineLevel="1"/>
    <col min="39" max="39" width="34.28515625" style="138" hidden="1" customWidth="1"/>
    <col min="40" max="40" width="33.42578125" style="138" hidden="1" customWidth="1" collapsed="1"/>
    <col min="41" max="41" width="33.42578125" style="138" hidden="1" customWidth="1" outlineLevel="1"/>
    <col min="42" max="42" width="37.28515625" style="138" hidden="1" customWidth="1"/>
    <col min="43" max="43" width="23.42578125" style="138" hidden="1" customWidth="1"/>
    <col min="44" max="16384" width="12.5703125" style="138"/>
  </cols>
  <sheetData>
    <row r="1" spans="1:43" ht="4.5" customHeight="1" thickBot="1">
      <c r="A1" s="133"/>
      <c r="B1" s="134"/>
      <c r="C1" s="134"/>
      <c r="D1" s="134"/>
      <c r="E1" s="134"/>
      <c r="F1" s="135"/>
      <c r="G1" s="135"/>
      <c r="H1" s="135"/>
      <c r="I1" s="134"/>
      <c r="J1" s="135"/>
      <c r="K1" s="135"/>
      <c r="L1" s="135" t="s">
        <v>414</v>
      </c>
      <c r="M1" s="135"/>
      <c r="N1" s="135"/>
      <c r="O1" s="135"/>
      <c r="P1" s="135"/>
      <c r="Q1" s="135"/>
      <c r="R1" s="136"/>
      <c r="S1" s="135"/>
      <c r="T1" s="137"/>
      <c r="U1" s="135"/>
      <c r="V1" s="135"/>
      <c r="W1" s="135"/>
      <c r="X1" s="135"/>
      <c r="Y1" s="135"/>
      <c r="Z1" s="135"/>
      <c r="AA1" s="135"/>
      <c r="AB1" s="135"/>
      <c r="AC1" s="135"/>
      <c r="AD1" s="135"/>
      <c r="AE1" s="135"/>
      <c r="AF1" s="135"/>
      <c r="AG1" s="135"/>
      <c r="AH1" s="135"/>
      <c r="AI1" s="135"/>
      <c r="AJ1" s="135"/>
      <c r="AK1" s="135"/>
      <c r="AL1" s="135"/>
      <c r="AM1" s="135"/>
      <c r="AN1" s="134"/>
      <c r="AO1" s="135"/>
      <c r="AP1" s="135"/>
      <c r="AQ1" s="135"/>
    </row>
    <row r="2" spans="1:43" ht="87" customHeight="1">
      <c r="A2" s="1570" t="s">
        <v>415</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2"/>
    </row>
    <row r="3" spans="1:43" ht="15" customHeight="1">
      <c r="A3" s="1573" t="s">
        <v>2</v>
      </c>
      <c r="B3" s="1574"/>
      <c r="C3" s="1574"/>
      <c r="D3" s="1574"/>
      <c r="E3" s="1574"/>
      <c r="F3" s="1574"/>
      <c r="G3" s="1574"/>
      <c r="H3" s="1574"/>
      <c r="I3" s="1574"/>
      <c r="J3" s="1575"/>
      <c r="K3" s="139"/>
      <c r="L3" s="1576" t="s">
        <v>3</v>
      </c>
      <c r="M3" s="1574"/>
      <c r="N3" s="1574"/>
      <c r="O3" s="1574"/>
      <c r="P3" s="1574"/>
      <c r="Q3" s="1574"/>
      <c r="R3" s="1574"/>
      <c r="S3" s="1574"/>
      <c r="T3" s="1574"/>
      <c r="U3" s="1574"/>
      <c r="V3" s="1575"/>
      <c r="W3" s="140"/>
      <c r="X3" s="140"/>
      <c r="Y3" s="140"/>
      <c r="Z3" s="140"/>
      <c r="AA3" s="140"/>
      <c r="AB3" s="140"/>
      <c r="AC3" s="140"/>
      <c r="AD3" s="140"/>
      <c r="AE3" s="140"/>
      <c r="AF3" s="140"/>
      <c r="AG3" s="140"/>
      <c r="AH3" s="140"/>
      <c r="AI3" s="140"/>
      <c r="AJ3" s="140"/>
      <c r="AK3" s="140"/>
      <c r="AL3" s="140"/>
      <c r="AM3" s="1576" t="s">
        <v>4</v>
      </c>
      <c r="AN3" s="1575"/>
      <c r="AO3" s="141"/>
      <c r="AP3" s="1577" t="s">
        <v>416</v>
      </c>
      <c r="AQ3" s="1578"/>
    </row>
    <row r="4" spans="1:43" ht="12.75" customHeight="1">
      <c r="A4" s="1581" t="s">
        <v>6</v>
      </c>
      <c r="B4" s="1574"/>
      <c r="C4" s="1574"/>
      <c r="D4" s="1574"/>
      <c r="E4" s="1574"/>
      <c r="F4" s="1574"/>
      <c r="G4" s="1574"/>
      <c r="H4" s="1574"/>
      <c r="I4" s="1574"/>
      <c r="J4" s="1575"/>
      <c r="K4" s="142"/>
      <c r="L4" s="1582"/>
      <c r="M4" s="1574"/>
      <c r="N4" s="1574"/>
      <c r="O4" s="1574"/>
      <c r="P4" s="1574"/>
      <c r="Q4" s="1574"/>
      <c r="R4" s="1574"/>
      <c r="S4" s="1574"/>
      <c r="T4" s="1574"/>
      <c r="U4" s="1574"/>
      <c r="V4" s="1575"/>
      <c r="W4" s="143"/>
      <c r="X4" s="143"/>
      <c r="Y4" s="143"/>
      <c r="Z4" s="143"/>
      <c r="AA4" s="143"/>
      <c r="AB4" s="143"/>
      <c r="AC4" s="143"/>
      <c r="AD4" s="143"/>
      <c r="AE4" s="143"/>
      <c r="AF4" s="143"/>
      <c r="AG4" s="143"/>
      <c r="AH4" s="143"/>
      <c r="AI4" s="143"/>
      <c r="AJ4" s="143"/>
      <c r="AK4" s="143"/>
      <c r="AL4" s="143"/>
      <c r="AM4" s="1583" t="s">
        <v>7</v>
      </c>
      <c r="AN4" s="1575"/>
      <c r="AO4" s="143"/>
      <c r="AP4" s="1579"/>
      <c r="AQ4" s="1580"/>
    </row>
    <row r="5" spans="1:43" ht="15.75" customHeight="1">
      <c r="A5" s="1590" t="s">
        <v>8</v>
      </c>
      <c r="B5" s="1575"/>
      <c r="C5" s="1591" t="s">
        <v>9</v>
      </c>
      <c r="D5" s="1574"/>
      <c r="E5" s="1574"/>
      <c r="F5" s="1574"/>
      <c r="G5" s="1574"/>
      <c r="H5" s="1574"/>
      <c r="I5" s="1574"/>
      <c r="J5" s="1574"/>
      <c r="K5" s="1575"/>
      <c r="L5" s="1592" t="s">
        <v>10</v>
      </c>
      <c r="M5" s="1574"/>
      <c r="N5" s="1574"/>
      <c r="O5" s="1575"/>
      <c r="P5" s="1593" t="s">
        <v>11</v>
      </c>
      <c r="Q5" s="1574"/>
      <c r="R5" s="1575"/>
      <c r="S5" s="1594" t="s">
        <v>12</v>
      </c>
      <c r="T5" s="1575"/>
      <c r="U5" s="1595" t="s">
        <v>13</v>
      </c>
      <c r="V5" s="1574"/>
      <c r="W5" s="1574"/>
      <c r="X5" s="1574"/>
      <c r="Y5" s="1574"/>
      <c r="Z5" s="1574"/>
      <c r="AA5" s="1574"/>
      <c r="AB5" s="1574"/>
      <c r="AC5" s="1574"/>
      <c r="AD5" s="1574"/>
      <c r="AE5" s="1574"/>
      <c r="AF5" s="1574"/>
      <c r="AG5" s="1574"/>
      <c r="AH5" s="1574"/>
      <c r="AI5" s="1574"/>
      <c r="AJ5" s="1574"/>
      <c r="AK5" s="1574"/>
      <c r="AL5" s="1575"/>
      <c r="AM5" s="144" t="s">
        <v>14</v>
      </c>
      <c r="AN5" s="1584" t="s">
        <v>15</v>
      </c>
      <c r="AO5" s="1575"/>
      <c r="AP5" s="145" t="s">
        <v>16</v>
      </c>
      <c r="AQ5" s="146" t="s">
        <v>17</v>
      </c>
    </row>
    <row r="6" spans="1:43" ht="51" customHeight="1" thickBot="1">
      <c r="A6" s="147" t="s">
        <v>18</v>
      </c>
      <c r="B6" s="148" t="s">
        <v>19</v>
      </c>
      <c r="C6" s="148" t="s">
        <v>20</v>
      </c>
      <c r="D6" s="148" t="s">
        <v>21</v>
      </c>
      <c r="E6" s="148" t="s">
        <v>22</v>
      </c>
      <c r="F6" s="148" t="s">
        <v>23</v>
      </c>
      <c r="G6" s="148" t="s">
        <v>24</v>
      </c>
      <c r="H6" s="148" t="s">
        <v>25</v>
      </c>
      <c r="I6" s="148" t="s">
        <v>26</v>
      </c>
      <c r="J6" s="148" t="s">
        <v>27</v>
      </c>
      <c r="K6" s="148" t="s">
        <v>28</v>
      </c>
      <c r="L6" s="148" t="s">
        <v>29</v>
      </c>
      <c r="M6" s="148" t="s">
        <v>30</v>
      </c>
      <c r="N6" s="148" t="s">
        <v>31</v>
      </c>
      <c r="O6" s="148" t="s">
        <v>32</v>
      </c>
      <c r="P6" s="148" t="s">
        <v>33</v>
      </c>
      <c r="Q6" s="148" t="s">
        <v>34</v>
      </c>
      <c r="R6" s="149" t="s">
        <v>35</v>
      </c>
      <c r="S6" s="148" t="s">
        <v>36</v>
      </c>
      <c r="T6" s="148" t="s">
        <v>37</v>
      </c>
      <c r="U6" s="150" t="s">
        <v>38</v>
      </c>
      <c r="V6" s="150" t="s">
        <v>39</v>
      </c>
      <c r="W6" s="151" t="s">
        <v>417</v>
      </c>
      <c r="X6" s="151" t="s">
        <v>418</v>
      </c>
      <c r="Y6" s="151" t="s">
        <v>419</v>
      </c>
      <c r="Z6" s="151" t="s">
        <v>420</v>
      </c>
      <c r="AA6" s="151" t="s">
        <v>421</v>
      </c>
      <c r="AB6" s="151" t="s">
        <v>422</v>
      </c>
      <c r="AC6" s="151" t="s">
        <v>423</v>
      </c>
      <c r="AD6" s="151" t="s">
        <v>424</v>
      </c>
      <c r="AE6" s="151" t="s">
        <v>425</v>
      </c>
      <c r="AF6" s="151" t="s">
        <v>426</v>
      </c>
      <c r="AG6" s="151" t="s">
        <v>427</v>
      </c>
      <c r="AH6" s="151" t="s">
        <v>428</v>
      </c>
      <c r="AI6" s="151" t="s">
        <v>429</v>
      </c>
      <c r="AJ6" s="151" t="s">
        <v>430</v>
      </c>
      <c r="AK6" s="151" t="s">
        <v>431</v>
      </c>
      <c r="AL6" s="151" t="s">
        <v>432</v>
      </c>
      <c r="AM6" s="151" t="s">
        <v>40</v>
      </c>
      <c r="AN6" s="151" t="s">
        <v>41</v>
      </c>
      <c r="AO6" s="151" t="s">
        <v>42</v>
      </c>
      <c r="AP6" s="151" t="s">
        <v>43</v>
      </c>
      <c r="AQ6" s="152" t="s">
        <v>44</v>
      </c>
    </row>
    <row r="7" spans="1:43" ht="84" customHeight="1">
      <c r="A7" s="153">
        <v>1</v>
      </c>
      <c r="B7" s="1585" t="s">
        <v>433</v>
      </c>
      <c r="C7" s="1588" t="s">
        <v>434</v>
      </c>
      <c r="D7" s="154" t="s">
        <v>604</v>
      </c>
      <c r="E7" s="155" t="s">
        <v>48</v>
      </c>
      <c r="F7" s="155" t="s">
        <v>49</v>
      </c>
      <c r="G7" s="155" t="s">
        <v>49</v>
      </c>
      <c r="H7" s="155" t="s">
        <v>49</v>
      </c>
      <c r="I7" s="155" t="s">
        <v>49</v>
      </c>
      <c r="J7" s="155" t="s">
        <v>435</v>
      </c>
      <c r="K7" s="156" t="s">
        <v>436</v>
      </c>
      <c r="L7" s="156" t="s">
        <v>437</v>
      </c>
      <c r="M7" s="157" t="s">
        <v>52</v>
      </c>
      <c r="N7" s="158">
        <v>1</v>
      </c>
      <c r="O7" s="157" t="s">
        <v>172</v>
      </c>
      <c r="P7" s="155">
        <v>1</v>
      </c>
      <c r="Q7" s="155" t="s">
        <v>438</v>
      </c>
      <c r="R7" s="159" t="s">
        <v>439</v>
      </c>
      <c r="S7" s="155" t="s">
        <v>440</v>
      </c>
      <c r="T7" s="160" t="s">
        <v>441</v>
      </c>
      <c r="U7" s="161"/>
      <c r="V7" s="162"/>
      <c r="W7" s="162"/>
      <c r="X7" s="162"/>
      <c r="Y7" s="162"/>
      <c r="Z7" s="162"/>
      <c r="AA7" s="162"/>
      <c r="AB7" s="162"/>
      <c r="AC7" s="162"/>
      <c r="AD7" s="162"/>
      <c r="AE7" s="162"/>
      <c r="AF7" s="162"/>
      <c r="AG7" s="162"/>
      <c r="AH7" s="162"/>
      <c r="AI7" s="162"/>
      <c r="AJ7" s="162"/>
      <c r="AK7" s="162"/>
      <c r="AL7" s="162"/>
      <c r="AM7" s="162"/>
      <c r="AN7" s="162"/>
      <c r="AO7" s="162"/>
      <c r="AP7" s="162"/>
      <c r="AQ7" s="163"/>
    </row>
    <row r="8" spans="1:43" ht="96.75" customHeight="1">
      <c r="A8" s="164">
        <v>2</v>
      </c>
      <c r="B8" s="1586"/>
      <c r="C8" s="1586"/>
      <c r="D8" s="165" t="s">
        <v>442</v>
      </c>
      <c r="E8" s="166" t="s">
        <v>48</v>
      </c>
      <c r="F8" s="166" t="s">
        <v>49</v>
      </c>
      <c r="G8" s="166" t="s">
        <v>49</v>
      </c>
      <c r="H8" s="166" t="s">
        <v>49</v>
      </c>
      <c r="I8" s="166" t="s">
        <v>49</v>
      </c>
      <c r="J8" s="167" t="s">
        <v>443</v>
      </c>
      <c r="K8" s="166" t="s">
        <v>436</v>
      </c>
      <c r="L8" s="168" t="s">
        <v>437</v>
      </c>
      <c r="M8" s="169" t="s">
        <v>67</v>
      </c>
      <c r="N8" s="170">
        <v>0.9</v>
      </c>
      <c r="O8" s="171" t="s">
        <v>53</v>
      </c>
      <c r="P8" s="172">
        <v>12</v>
      </c>
      <c r="Q8" s="165" t="s">
        <v>444</v>
      </c>
      <c r="R8" s="173" t="s">
        <v>445</v>
      </c>
      <c r="S8" s="166" t="s">
        <v>446</v>
      </c>
      <c r="T8" s="174" t="s">
        <v>447</v>
      </c>
      <c r="U8" s="161"/>
      <c r="V8" s="162"/>
      <c r="W8" s="162"/>
      <c r="X8" s="162"/>
      <c r="Y8" s="162"/>
      <c r="Z8" s="162"/>
      <c r="AA8" s="162"/>
      <c r="AB8" s="162"/>
      <c r="AC8" s="162"/>
      <c r="AD8" s="162"/>
      <c r="AE8" s="162"/>
      <c r="AF8" s="162"/>
      <c r="AG8" s="162"/>
      <c r="AH8" s="162"/>
      <c r="AI8" s="162"/>
      <c r="AJ8" s="162"/>
      <c r="AK8" s="162"/>
      <c r="AL8" s="162"/>
      <c r="AM8" s="162"/>
      <c r="AN8" s="162"/>
      <c r="AO8" s="162"/>
      <c r="AP8" s="162"/>
      <c r="AQ8" s="163"/>
    </row>
    <row r="9" spans="1:43" ht="87" customHeight="1">
      <c r="A9" s="164">
        <v>3</v>
      </c>
      <c r="B9" s="1586"/>
      <c r="C9" s="1589" t="s">
        <v>448</v>
      </c>
      <c r="D9" s="165" t="s">
        <v>449</v>
      </c>
      <c r="E9" s="166" t="s">
        <v>48</v>
      </c>
      <c r="F9" s="166" t="s">
        <v>49</v>
      </c>
      <c r="G9" s="166" t="s">
        <v>49</v>
      </c>
      <c r="H9" s="166" t="s">
        <v>49</v>
      </c>
      <c r="I9" s="166" t="s">
        <v>49</v>
      </c>
      <c r="J9" s="167" t="s">
        <v>450</v>
      </c>
      <c r="K9" s="166" t="s">
        <v>436</v>
      </c>
      <c r="L9" s="166" t="s">
        <v>437</v>
      </c>
      <c r="M9" s="175" t="s">
        <v>52</v>
      </c>
      <c r="N9" s="176">
        <v>1</v>
      </c>
      <c r="O9" s="175" t="s">
        <v>53</v>
      </c>
      <c r="P9" s="166">
        <v>1</v>
      </c>
      <c r="Q9" s="166" t="s">
        <v>451</v>
      </c>
      <c r="R9" s="173" t="s">
        <v>452</v>
      </c>
      <c r="S9" s="166" t="s">
        <v>440</v>
      </c>
      <c r="T9" s="174" t="s">
        <v>441</v>
      </c>
      <c r="U9" s="161"/>
      <c r="V9" s="162"/>
      <c r="W9" s="162"/>
      <c r="X9" s="162"/>
      <c r="Y9" s="162"/>
      <c r="Z9" s="162"/>
      <c r="AA9" s="162"/>
      <c r="AB9" s="162"/>
      <c r="AC9" s="162"/>
      <c r="AD9" s="162"/>
      <c r="AE9" s="162"/>
      <c r="AF9" s="162"/>
      <c r="AG9" s="162"/>
      <c r="AH9" s="162"/>
      <c r="AI9" s="162"/>
      <c r="AJ9" s="162"/>
      <c r="AK9" s="162"/>
      <c r="AL9" s="162"/>
      <c r="AM9" s="162"/>
      <c r="AN9" s="162"/>
      <c r="AO9" s="162"/>
      <c r="AP9" s="162"/>
      <c r="AQ9" s="163"/>
    </row>
    <row r="10" spans="1:43" ht="114" customHeight="1">
      <c r="A10" s="164">
        <v>4</v>
      </c>
      <c r="B10" s="1586"/>
      <c r="C10" s="1586"/>
      <c r="D10" s="165" t="s">
        <v>453</v>
      </c>
      <c r="E10" s="166" t="s">
        <v>48</v>
      </c>
      <c r="F10" s="166" t="s">
        <v>49</v>
      </c>
      <c r="G10" s="166" t="s">
        <v>49</v>
      </c>
      <c r="H10" s="166" t="s">
        <v>49</v>
      </c>
      <c r="I10" s="166" t="s">
        <v>49</v>
      </c>
      <c r="J10" s="167" t="s">
        <v>454</v>
      </c>
      <c r="K10" s="166" t="s">
        <v>436</v>
      </c>
      <c r="L10" s="166" t="s">
        <v>437</v>
      </c>
      <c r="M10" s="177" t="s">
        <v>67</v>
      </c>
      <c r="N10" s="178">
        <v>0.9</v>
      </c>
      <c r="O10" s="177" t="s">
        <v>53</v>
      </c>
      <c r="P10" s="166">
        <v>4</v>
      </c>
      <c r="Q10" s="166" t="s">
        <v>455</v>
      </c>
      <c r="R10" s="159"/>
      <c r="S10" s="166" t="s">
        <v>446</v>
      </c>
      <c r="T10" s="174" t="s">
        <v>447</v>
      </c>
      <c r="U10" s="161"/>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3"/>
    </row>
    <row r="11" spans="1:43" ht="121.5" customHeight="1">
      <c r="A11" s="164">
        <v>5</v>
      </c>
      <c r="B11" s="1586"/>
      <c r="C11" s="1589" t="s">
        <v>456</v>
      </c>
      <c r="D11" s="165" t="s">
        <v>457</v>
      </c>
      <c r="E11" s="166" t="s">
        <v>48</v>
      </c>
      <c r="F11" s="166" t="s">
        <v>49</v>
      </c>
      <c r="G11" s="166" t="s">
        <v>49</v>
      </c>
      <c r="H11" s="166" t="s">
        <v>49</v>
      </c>
      <c r="I11" s="166" t="s">
        <v>49</v>
      </c>
      <c r="J11" s="166" t="s">
        <v>458</v>
      </c>
      <c r="K11" s="166" t="s">
        <v>436</v>
      </c>
      <c r="L11" s="166" t="s">
        <v>437</v>
      </c>
      <c r="M11" s="177" t="s">
        <v>67</v>
      </c>
      <c r="N11" s="178">
        <v>0.7</v>
      </c>
      <c r="O11" s="177" t="s">
        <v>172</v>
      </c>
      <c r="P11" s="166">
        <v>16</v>
      </c>
      <c r="Q11" s="165" t="s">
        <v>459</v>
      </c>
      <c r="R11" s="179"/>
      <c r="S11" s="166" t="s">
        <v>440</v>
      </c>
      <c r="T11" s="174" t="s">
        <v>447</v>
      </c>
      <c r="U11" s="161"/>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3"/>
    </row>
    <row r="12" spans="1:43" ht="121.5" customHeight="1">
      <c r="A12" s="164">
        <v>7</v>
      </c>
      <c r="B12" s="1586"/>
      <c r="C12" s="1586"/>
      <c r="D12" s="180" t="s">
        <v>605</v>
      </c>
      <c r="E12" s="166" t="s">
        <v>48</v>
      </c>
      <c r="F12" s="166" t="s">
        <v>49</v>
      </c>
      <c r="G12" s="166" t="s">
        <v>49</v>
      </c>
      <c r="H12" s="166" t="s">
        <v>49</v>
      </c>
      <c r="I12" s="166" t="s">
        <v>49</v>
      </c>
      <c r="J12" s="166" t="s">
        <v>460</v>
      </c>
      <c r="K12" s="166" t="s">
        <v>436</v>
      </c>
      <c r="L12" s="166" t="s">
        <v>437</v>
      </c>
      <c r="M12" s="177" t="s">
        <v>67</v>
      </c>
      <c r="N12" s="178">
        <v>0.7</v>
      </c>
      <c r="O12" s="177" t="s">
        <v>172</v>
      </c>
      <c r="P12" s="166">
        <v>12</v>
      </c>
      <c r="Q12" s="165" t="s">
        <v>461</v>
      </c>
      <c r="R12" s="181" t="s">
        <v>462</v>
      </c>
      <c r="S12" s="166" t="s">
        <v>440</v>
      </c>
      <c r="T12" s="174" t="s">
        <v>447</v>
      </c>
      <c r="U12" s="161"/>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3"/>
    </row>
    <row r="13" spans="1:43" ht="84.75" customHeight="1">
      <c r="A13" s="164">
        <v>8</v>
      </c>
      <c r="B13" s="1586"/>
      <c r="C13" s="1589" t="s">
        <v>606</v>
      </c>
      <c r="D13" s="165" t="s">
        <v>463</v>
      </c>
      <c r="E13" s="166" t="s">
        <v>48</v>
      </c>
      <c r="F13" s="166" t="s">
        <v>49</v>
      </c>
      <c r="G13" s="166" t="s">
        <v>49</v>
      </c>
      <c r="H13" s="166" t="s">
        <v>49</v>
      </c>
      <c r="I13" s="166" t="s">
        <v>49</v>
      </c>
      <c r="J13" s="166" t="s">
        <v>464</v>
      </c>
      <c r="K13" s="166" t="s">
        <v>436</v>
      </c>
      <c r="L13" s="166" t="s">
        <v>437</v>
      </c>
      <c r="M13" s="177" t="s">
        <v>67</v>
      </c>
      <c r="N13" s="178">
        <v>0.7</v>
      </c>
      <c r="O13" s="177" t="s">
        <v>53</v>
      </c>
      <c r="P13" s="166">
        <v>3</v>
      </c>
      <c r="Q13" s="165" t="s">
        <v>465</v>
      </c>
      <c r="R13" s="182" t="s">
        <v>466</v>
      </c>
      <c r="S13" s="166" t="s">
        <v>467</v>
      </c>
      <c r="T13" s="174" t="s">
        <v>468</v>
      </c>
      <c r="U13" s="161"/>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3"/>
    </row>
    <row r="14" spans="1:43" ht="114" customHeight="1">
      <c r="A14" s="164">
        <v>9</v>
      </c>
      <c r="B14" s="1586"/>
      <c r="C14" s="1586"/>
      <c r="D14" s="180" t="s">
        <v>607</v>
      </c>
      <c r="E14" s="166" t="s">
        <v>48</v>
      </c>
      <c r="F14" s="166" t="s">
        <v>49</v>
      </c>
      <c r="G14" s="166" t="s">
        <v>49</v>
      </c>
      <c r="H14" s="166" t="s">
        <v>49</v>
      </c>
      <c r="I14" s="166" t="s">
        <v>49</v>
      </c>
      <c r="J14" s="166" t="s">
        <v>469</v>
      </c>
      <c r="K14" s="166" t="s">
        <v>436</v>
      </c>
      <c r="L14" s="166" t="s">
        <v>437</v>
      </c>
      <c r="M14" s="177" t="s">
        <v>67</v>
      </c>
      <c r="N14" s="178">
        <v>0.7</v>
      </c>
      <c r="O14" s="177" t="s">
        <v>53</v>
      </c>
      <c r="P14" s="166">
        <v>1</v>
      </c>
      <c r="Q14" s="180"/>
      <c r="R14" s="182" t="s">
        <v>470</v>
      </c>
      <c r="S14" s="166" t="s">
        <v>471</v>
      </c>
      <c r="T14" s="174" t="s">
        <v>472</v>
      </c>
      <c r="U14" s="161"/>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3"/>
    </row>
    <row r="15" spans="1:43" ht="132" customHeight="1">
      <c r="A15" s="183">
        <v>10</v>
      </c>
      <c r="B15" s="1586"/>
      <c r="C15" s="1589" t="s">
        <v>608</v>
      </c>
      <c r="D15" s="165" t="s">
        <v>473</v>
      </c>
      <c r="E15" s="166" t="s">
        <v>48</v>
      </c>
      <c r="F15" s="166" t="s">
        <v>49</v>
      </c>
      <c r="G15" s="166" t="s">
        <v>49</v>
      </c>
      <c r="H15" s="166" t="s">
        <v>49</v>
      </c>
      <c r="I15" s="166" t="s">
        <v>49</v>
      </c>
      <c r="J15" s="166" t="s">
        <v>474</v>
      </c>
      <c r="K15" s="166" t="s">
        <v>436</v>
      </c>
      <c r="L15" s="166" t="s">
        <v>437</v>
      </c>
      <c r="M15" s="177" t="s">
        <v>52</v>
      </c>
      <c r="N15" s="178">
        <v>1</v>
      </c>
      <c r="O15" s="177" t="s">
        <v>172</v>
      </c>
      <c r="P15" s="166">
        <v>4</v>
      </c>
      <c r="Q15" s="165" t="s">
        <v>475</v>
      </c>
      <c r="R15" s="184" t="s">
        <v>476</v>
      </c>
      <c r="S15" s="166" t="s">
        <v>440</v>
      </c>
      <c r="T15" s="174" t="s">
        <v>447</v>
      </c>
      <c r="U15" s="161"/>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3"/>
    </row>
    <row r="16" spans="1:43" ht="96.75" customHeight="1">
      <c r="A16" s="164">
        <v>11</v>
      </c>
      <c r="B16" s="1586"/>
      <c r="C16" s="1586"/>
      <c r="D16" s="180" t="s">
        <v>609</v>
      </c>
      <c r="E16" s="166" t="s">
        <v>48</v>
      </c>
      <c r="F16" s="166" t="s">
        <v>49</v>
      </c>
      <c r="G16" s="166" t="s">
        <v>49</v>
      </c>
      <c r="H16" s="166" t="s">
        <v>49</v>
      </c>
      <c r="I16" s="166" t="s">
        <v>49</v>
      </c>
      <c r="J16" s="166" t="s">
        <v>477</v>
      </c>
      <c r="K16" s="166" t="s">
        <v>436</v>
      </c>
      <c r="L16" s="166" t="s">
        <v>437</v>
      </c>
      <c r="M16" s="177" t="s">
        <v>52</v>
      </c>
      <c r="N16" s="178">
        <v>1</v>
      </c>
      <c r="O16" s="177" t="s">
        <v>172</v>
      </c>
      <c r="P16" s="166">
        <v>6</v>
      </c>
      <c r="Q16" s="165" t="s">
        <v>478</v>
      </c>
      <c r="R16" s="184" t="s">
        <v>476</v>
      </c>
      <c r="S16" s="166" t="s">
        <v>440</v>
      </c>
      <c r="T16" s="174" t="s">
        <v>447</v>
      </c>
      <c r="U16" s="161"/>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3"/>
    </row>
    <row r="17" spans="1:43" ht="141.75" customHeight="1" thickBot="1">
      <c r="A17" s="185">
        <v>12</v>
      </c>
      <c r="B17" s="1587"/>
      <c r="C17" s="186" t="s">
        <v>479</v>
      </c>
      <c r="D17" s="186" t="s">
        <v>480</v>
      </c>
      <c r="E17" s="187" t="s">
        <v>48</v>
      </c>
      <c r="F17" s="187" t="s">
        <v>49</v>
      </c>
      <c r="G17" s="166" t="s">
        <v>49</v>
      </c>
      <c r="H17" s="166" t="s">
        <v>49</v>
      </c>
      <c r="I17" s="187" t="s">
        <v>49</v>
      </c>
      <c r="J17" s="187" t="s">
        <v>481</v>
      </c>
      <c r="K17" s="187" t="s">
        <v>436</v>
      </c>
      <c r="L17" s="188" t="s">
        <v>482</v>
      </c>
      <c r="M17" s="177" t="s">
        <v>67</v>
      </c>
      <c r="N17" s="189">
        <v>0.9</v>
      </c>
      <c r="O17" s="190" t="s">
        <v>53</v>
      </c>
      <c r="P17" s="187">
        <v>11</v>
      </c>
      <c r="Q17" s="186" t="s">
        <v>483</v>
      </c>
      <c r="R17" s="191" t="s">
        <v>484</v>
      </c>
      <c r="S17" s="187" t="s">
        <v>440</v>
      </c>
      <c r="T17" s="192" t="s">
        <v>447</v>
      </c>
      <c r="U17" s="161"/>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3"/>
    </row>
    <row r="18" spans="1:43" ht="100.5" customHeight="1">
      <c r="A18" s="153">
        <v>13</v>
      </c>
      <c r="B18" s="1600" t="s">
        <v>89</v>
      </c>
      <c r="C18" s="1602" t="s">
        <v>485</v>
      </c>
      <c r="D18" s="154" t="s">
        <v>486</v>
      </c>
      <c r="E18" s="155" t="s">
        <v>48</v>
      </c>
      <c r="F18" s="166" t="s">
        <v>49</v>
      </c>
      <c r="G18" s="166" t="s">
        <v>49</v>
      </c>
      <c r="H18" s="166" t="s">
        <v>49</v>
      </c>
      <c r="I18" s="155" t="s">
        <v>49</v>
      </c>
      <c r="J18" s="193" t="s">
        <v>487</v>
      </c>
      <c r="K18" s="166" t="s">
        <v>436</v>
      </c>
      <c r="L18" s="194" t="s">
        <v>488</v>
      </c>
      <c r="M18" s="195" t="s">
        <v>67</v>
      </c>
      <c r="N18" s="196">
        <v>0.9</v>
      </c>
      <c r="O18" s="195" t="s">
        <v>53</v>
      </c>
      <c r="P18" s="155">
        <v>70</v>
      </c>
      <c r="Q18" s="154" t="s">
        <v>489</v>
      </c>
      <c r="R18" s="197" t="s">
        <v>490</v>
      </c>
      <c r="S18" s="155" t="s">
        <v>440</v>
      </c>
      <c r="T18" s="160" t="s">
        <v>447</v>
      </c>
      <c r="U18" s="161"/>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3"/>
    </row>
    <row r="19" spans="1:43" ht="84" customHeight="1">
      <c r="A19" s="164">
        <v>14</v>
      </c>
      <c r="B19" s="1601"/>
      <c r="C19" s="1586"/>
      <c r="D19" s="165" t="s">
        <v>491</v>
      </c>
      <c r="E19" s="166" t="s">
        <v>48</v>
      </c>
      <c r="F19" s="166" t="s">
        <v>49</v>
      </c>
      <c r="G19" s="166" t="s">
        <v>49</v>
      </c>
      <c r="H19" s="166" t="s">
        <v>49</v>
      </c>
      <c r="I19" s="166" t="s">
        <v>49</v>
      </c>
      <c r="J19" s="166" t="s">
        <v>492</v>
      </c>
      <c r="K19" s="166" t="s">
        <v>436</v>
      </c>
      <c r="L19" s="198" t="s">
        <v>488</v>
      </c>
      <c r="M19" s="177" t="s">
        <v>67</v>
      </c>
      <c r="N19" s="178">
        <v>0.7</v>
      </c>
      <c r="O19" s="177" t="s">
        <v>53</v>
      </c>
      <c r="P19" s="166">
        <v>11</v>
      </c>
      <c r="Q19" s="165" t="s">
        <v>493</v>
      </c>
      <c r="R19" s="159" t="s">
        <v>494</v>
      </c>
      <c r="S19" s="166" t="s">
        <v>440</v>
      </c>
      <c r="T19" s="174" t="s">
        <v>447</v>
      </c>
      <c r="U19" s="161"/>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3"/>
    </row>
    <row r="20" spans="1:43" ht="73.5" customHeight="1">
      <c r="A20" s="164">
        <v>15</v>
      </c>
      <c r="B20" s="1601"/>
      <c r="C20" s="1586"/>
      <c r="D20" s="165" t="s">
        <v>495</v>
      </c>
      <c r="E20" s="166" t="s">
        <v>48</v>
      </c>
      <c r="F20" s="166" t="s">
        <v>49</v>
      </c>
      <c r="G20" s="166" t="s">
        <v>49</v>
      </c>
      <c r="H20" s="166" t="s">
        <v>49</v>
      </c>
      <c r="I20" s="166" t="s">
        <v>49</v>
      </c>
      <c r="J20" s="166" t="s">
        <v>496</v>
      </c>
      <c r="K20" s="166" t="s">
        <v>436</v>
      </c>
      <c r="L20" s="198" t="s">
        <v>488</v>
      </c>
      <c r="M20" s="177" t="s">
        <v>52</v>
      </c>
      <c r="N20" s="178">
        <v>1</v>
      </c>
      <c r="O20" s="177" t="s">
        <v>53</v>
      </c>
      <c r="P20" s="199">
        <v>1</v>
      </c>
      <c r="Q20" s="165" t="s">
        <v>497</v>
      </c>
      <c r="R20" s="200" t="s">
        <v>498</v>
      </c>
      <c r="S20" s="201" t="s">
        <v>440</v>
      </c>
      <c r="T20" s="174" t="s">
        <v>447</v>
      </c>
      <c r="U20" s="161"/>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3"/>
    </row>
    <row r="21" spans="1:43" ht="73.5" customHeight="1" thickBot="1">
      <c r="A21" s="164">
        <v>16</v>
      </c>
      <c r="B21" s="1601"/>
      <c r="C21" s="1586"/>
      <c r="D21" s="165" t="s">
        <v>499</v>
      </c>
      <c r="E21" s="166" t="s">
        <v>48</v>
      </c>
      <c r="F21" s="166" t="s">
        <v>49</v>
      </c>
      <c r="G21" s="166" t="s">
        <v>49</v>
      </c>
      <c r="H21" s="166" t="s">
        <v>49</v>
      </c>
      <c r="I21" s="166" t="s">
        <v>49</v>
      </c>
      <c r="J21" s="166" t="s">
        <v>500</v>
      </c>
      <c r="K21" s="166" t="s">
        <v>436</v>
      </c>
      <c r="L21" s="198" t="s">
        <v>501</v>
      </c>
      <c r="M21" s="177" t="s">
        <v>52</v>
      </c>
      <c r="N21" s="178">
        <v>1</v>
      </c>
      <c r="O21" s="177" t="s">
        <v>53</v>
      </c>
      <c r="P21" s="199">
        <v>1</v>
      </c>
      <c r="Q21" s="165" t="s">
        <v>502</v>
      </c>
      <c r="R21" s="202" t="s">
        <v>503</v>
      </c>
      <c r="S21" s="201" t="s">
        <v>440</v>
      </c>
      <c r="T21" s="174" t="s">
        <v>447</v>
      </c>
      <c r="U21" s="161"/>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3"/>
    </row>
    <row r="22" spans="1:43" ht="102" customHeight="1">
      <c r="A22" s="164">
        <v>17</v>
      </c>
      <c r="B22" s="1601"/>
      <c r="C22" s="1589" t="s">
        <v>504</v>
      </c>
      <c r="D22" s="165" t="s">
        <v>505</v>
      </c>
      <c r="E22" s="166" t="s">
        <v>48</v>
      </c>
      <c r="F22" s="166" t="s">
        <v>49</v>
      </c>
      <c r="G22" s="166" t="s">
        <v>49</v>
      </c>
      <c r="H22" s="166" t="s">
        <v>49</v>
      </c>
      <c r="I22" s="166" t="s">
        <v>49</v>
      </c>
      <c r="J22" s="155" t="s">
        <v>506</v>
      </c>
      <c r="K22" s="166" t="s">
        <v>436</v>
      </c>
      <c r="L22" s="198" t="s">
        <v>482</v>
      </c>
      <c r="M22" s="177" t="s">
        <v>52</v>
      </c>
      <c r="N22" s="178">
        <v>1</v>
      </c>
      <c r="O22" s="177" t="s">
        <v>53</v>
      </c>
      <c r="P22" s="166">
        <v>1</v>
      </c>
      <c r="Q22" s="168" t="s">
        <v>507</v>
      </c>
      <c r="R22" s="203" t="s">
        <v>508</v>
      </c>
      <c r="S22" s="172" t="s">
        <v>440</v>
      </c>
      <c r="T22" s="174" t="s">
        <v>446</v>
      </c>
      <c r="U22" s="161"/>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3"/>
    </row>
    <row r="23" spans="1:43" ht="76.5">
      <c r="A23" s="164">
        <v>18</v>
      </c>
      <c r="B23" s="1601"/>
      <c r="C23" s="1586"/>
      <c r="D23" s="165" t="s">
        <v>509</v>
      </c>
      <c r="E23" s="166" t="s">
        <v>48</v>
      </c>
      <c r="F23" s="166" t="s">
        <v>49</v>
      </c>
      <c r="G23" s="166" t="s">
        <v>49</v>
      </c>
      <c r="H23" s="166" t="s">
        <v>49</v>
      </c>
      <c r="I23" s="166" t="s">
        <v>49</v>
      </c>
      <c r="J23" s="166" t="s">
        <v>510</v>
      </c>
      <c r="K23" s="166" t="s">
        <v>436</v>
      </c>
      <c r="L23" s="198" t="s">
        <v>482</v>
      </c>
      <c r="M23" s="177" t="s">
        <v>67</v>
      </c>
      <c r="N23" s="178">
        <v>0.8</v>
      </c>
      <c r="O23" s="177" t="s">
        <v>53</v>
      </c>
      <c r="P23" s="166">
        <v>4</v>
      </c>
      <c r="Q23" s="165" t="s">
        <v>511</v>
      </c>
      <c r="R23" s="204" t="s">
        <v>512</v>
      </c>
      <c r="S23" s="172" t="s">
        <v>513</v>
      </c>
      <c r="T23" s="174" t="s">
        <v>447</v>
      </c>
      <c r="U23" s="161"/>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3"/>
    </row>
    <row r="24" spans="1:43" ht="70.5" customHeight="1">
      <c r="A24" s="183">
        <v>19</v>
      </c>
      <c r="B24" s="1601"/>
      <c r="C24" s="1603" t="s">
        <v>610</v>
      </c>
      <c r="D24" s="165" t="s">
        <v>514</v>
      </c>
      <c r="E24" s="166" t="s">
        <v>48</v>
      </c>
      <c r="F24" s="166" t="s">
        <v>49</v>
      </c>
      <c r="G24" s="166" t="s">
        <v>49</v>
      </c>
      <c r="H24" s="166" t="s">
        <v>49</v>
      </c>
      <c r="I24" s="166" t="s">
        <v>49</v>
      </c>
      <c r="J24" s="166" t="s">
        <v>515</v>
      </c>
      <c r="K24" s="166" t="s">
        <v>436</v>
      </c>
      <c r="L24" s="205" t="s">
        <v>516</v>
      </c>
      <c r="M24" s="177" t="s">
        <v>52</v>
      </c>
      <c r="N24" s="178">
        <v>1</v>
      </c>
      <c r="O24" s="177" t="s">
        <v>53</v>
      </c>
      <c r="P24" s="199">
        <v>1</v>
      </c>
      <c r="Q24" s="165" t="s">
        <v>517</v>
      </c>
      <c r="R24" s="206" t="s">
        <v>518</v>
      </c>
      <c r="S24" s="166" t="s">
        <v>440</v>
      </c>
      <c r="T24" s="174" t="s">
        <v>447</v>
      </c>
      <c r="U24" s="161"/>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3"/>
    </row>
    <row r="25" spans="1:43" ht="59.25" customHeight="1">
      <c r="A25" s="164">
        <v>20</v>
      </c>
      <c r="B25" s="1601"/>
      <c r="C25" s="1586"/>
      <c r="D25" s="165" t="s">
        <v>611</v>
      </c>
      <c r="E25" s="166" t="s">
        <v>48</v>
      </c>
      <c r="F25" s="166" t="s">
        <v>49</v>
      </c>
      <c r="G25" s="166" t="s">
        <v>49</v>
      </c>
      <c r="H25" s="166" t="s">
        <v>49</v>
      </c>
      <c r="I25" s="166" t="s">
        <v>49</v>
      </c>
      <c r="J25" s="166" t="s">
        <v>519</v>
      </c>
      <c r="K25" s="166" t="s">
        <v>436</v>
      </c>
      <c r="L25" s="205" t="s">
        <v>516</v>
      </c>
      <c r="M25" s="177" t="s">
        <v>52</v>
      </c>
      <c r="N25" s="178">
        <v>1</v>
      </c>
      <c r="O25" s="177" t="s">
        <v>53</v>
      </c>
      <c r="P25" s="199">
        <v>1</v>
      </c>
      <c r="Q25" s="165" t="s">
        <v>520</v>
      </c>
      <c r="R25" s="206" t="s">
        <v>518</v>
      </c>
      <c r="S25" s="166" t="s">
        <v>440</v>
      </c>
      <c r="T25" s="174" t="s">
        <v>447</v>
      </c>
      <c r="U25" s="161"/>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3"/>
    </row>
    <row r="26" spans="1:43" ht="76.5">
      <c r="A26" s="164">
        <v>21</v>
      </c>
      <c r="B26" s="1601"/>
      <c r="C26" s="1586"/>
      <c r="D26" s="165" t="s">
        <v>521</v>
      </c>
      <c r="E26" s="166" t="s">
        <v>48</v>
      </c>
      <c r="F26" s="166" t="s">
        <v>49</v>
      </c>
      <c r="G26" s="166" t="s">
        <v>49</v>
      </c>
      <c r="H26" s="166" t="s">
        <v>49</v>
      </c>
      <c r="I26" s="166" t="s">
        <v>49</v>
      </c>
      <c r="J26" s="166" t="s">
        <v>522</v>
      </c>
      <c r="K26" s="166" t="s">
        <v>436</v>
      </c>
      <c r="L26" s="205" t="s">
        <v>516</v>
      </c>
      <c r="M26" s="177" t="s">
        <v>67</v>
      </c>
      <c r="N26" s="178">
        <v>0.7</v>
      </c>
      <c r="O26" s="177" t="s">
        <v>53</v>
      </c>
      <c r="P26" s="166">
        <v>12</v>
      </c>
      <c r="Q26" s="207" t="s">
        <v>523</v>
      </c>
      <c r="R26" s="206" t="s">
        <v>518</v>
      </c>
      <c r="S26" s="166" t="s">
        <v>440</v>
      </c>
      <c r="T26" s="174" t="s">
        <v>447</v>
      </c>
      <c r="U26" s="161"/>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3"/>
    </row>
    <row r="27" spans="1:43" ht="81" customHeight="1">
      <c r="A27" s="164">
        <v>22</v>
      </c>
      <c r="B27" s="1601"/>
      <c r="C27" s="1589" t="s">
        <v>524</v>
      </c>
      <c r="D27" s="165" t="s">
        <v>525</v>
      </c>
      <c r="E27" s="166" t="s">
        <v>48</v>
      </c>
      <c r="F27" s="166" t="s">
        <v>49</v>
      </c>
      <c r="G27" s="166" t="s">
        <v>49</v>
      </c>
      <c r="H27" s="166" t="s">
        <v>49</v>
      </c>
      <c r="I27" s="166" t="s">
        <v>49</v>
      </c>
      <c r="J27" s="166" t="s">
        <v>526</v>
      </c>
      <c r="K27" s="166" t="s">
        <v>436</v>
      </c>
      <c r="L27" s="205" t="s">
        <v>516</v>
      </c>
      <c r="M27" s="177" t="s">
        <v>52</v>
      </c>
      <c r="N27" s="178">
        <v>1</v>
      </c>
      <c r="O27" s="177" t="s">
        <v>53</v>
      </c>
      <c r="P27" s="199">
        <v>1</v>
      </c>
      <c r="Q27" s="207" t="s">
        <v>527</v>
      </c>
      <c r="R27" s="173" t="s">
        <v>528</v>
      </c>
      <c r="S27" s="166" t="s">
        <v>440</v>
      </c>
      <c r="T27" s="174" t="s">
        <v>447</v>
      </c>
      <c r="U27" s="161"/>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3"/>
    </row>
    <row r="28" spans="1:43" ht="97.5" customHeight="1">
      <c r="A28" s="164">
        <v>23</v>
      </c>
      <c r="B28" s="1601"/>
      <c r="C28" s="1586"/>
      <c r="D28" s="165" t="s">
        <v>612</v>
      </c>
      <c r="E28" s="166" t="s">
        <v>48</v>
      </c>
      <c r="F28" s="166" t="s">
        <v>49</v>
      </c>
      <c r="G28" s="166" t="s">
        <v>49</v>
      </c>
      <c r="H28" s="166" t="s">
        <v>49</v>
      </c>
      <c r="I28" s="166" t="s">
        <v>49</v>
      </c>
      <c r="J28" s="166" t="s">
        <v>529</v>
      </c>
      <c r="K28" s="166" t="s">
        <v>436</v>
      </c>
      <c r="L28" s="205" t="s">
        <v>516</v>
      </c>
      <c r="M28" s="177" t="s">
        <v>67</v>
      </c>
      <c r="N28" s="178">
        <v>0.8</v>
      </c>
      <c r="O28" s="177" t="s">
        <v>53</v>
      </c>
      <c r="P28" s="166">
        <v>6</v>
      </c>
      <c r="Q28" s="207" t="s">
        <v>530</v>
      </c>
      <c r="R28" s="173" t="s">
        <v>528</v>
      </c>
      <c r="S28" s="166" t="s">
        <v>440</v>
      </c>
      <c r="T28" s="174" t="s">
        <v>447</v>
      </c>
      <c r="U28" s="161"/>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3"/>
    </row>
    <row r="29" spans="1:43" ht="99" customHeight="1">
      <c r="A29" s="183">
        <v>25</v>
      </c>
      <c r="B29" s="1601"/>
      <c r="C29" s="1586"/>
      <c r="D29" s="165" t="s">
        <v>531</v>
      </c>
      <c r="E29" s="166" t="s">
        <v>48</v>
      </c>
      <c r="F29" s="166" t="s">
        <v>49</v>
      </c>
      <c r="G29" s="166" t="s">
        <v>49</v>
      </c>
      <c r="H29" s="166" t="s">
        <v>49</v>
      </c>
      <c r="I29" s="166" t="s">
        <v>49</v>
      </c>
      <c r="J29" s="166" t="s">
        <v>532</v>
      </c>
      <c r="K29" s="166" t="s">
        <v>436</v>
      </c>
      <c r="L29" s="205" t="s">
        <v>516</v>
      </c>
      <c r="M29" s="177" t="s">
        <v>81</v>
      </c>
      <c r="N29" s="178">
        <v>0</v>
      </c>
      <c r="O29" s="177" t="s">
        <v>53</v>
      </c>
      <c r="P29" s="166">
        <v>1</v>
      </c>
      <c r="Q29" s="165"/>
      <c r="R29" s="179"/>
      <c r="S29" s="166" t="s">
        <v>440</v>
      </c>
      <c r="T29" s="174" t="s">
        <v>447</v>
      </c>
      <c r="U29" s="161"/>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3"/>
    </row>
    <row r="30" spans="1:43" ht="93.75" customHeight="1">
      <c r="A30" s="208">
        <v>26</v>
      </c>
      <c r="B30" s="1601"/>
      <c r="C30" s="1604"/>
      <c r="D30" s="165" t="s">
        <v>533</v>
      </c>
      <c r="E30" s="166" t="s">
        <v>48</v>
      </c>
      <c r="F30" s="166" t="s">
        <v>49</v>
      </c>
      <c r="G30" s="166" t="s">
        <v>49</v>
      </c>
      <c r="H30" s="166" t="s">
        <v>49</v>
      </c>
      <c r="I30" s="166" t="s">
        <v>49</v>
      </c>
      <c r="J30" s="166" t="s">
        <v>534</v>
      </c>
      <c r="K30" s="166" t="s">
        <v>436</v>
      </c>
      <c r="L30" s="205" t="s">
        <v>516</v>
      </c>
      <c r="M30" s="177" t="s">
        <v>81</v>
      </c>
      <c r="N30" s="178">
        <v>0</v>
      </c>
      <c r="O30" s="177" t="s">
        <v>53</v>
      </c>
      <c r="P30" s="166">
        <v>1</v>
      </c>
      <c r="Q30" s="165"/>
      <c r="R30" s="179"/>
      <c r="S30" s="166" t="s">
        <v>440</v>
      </c>
      <c r="T30" s="174" t="s">
        <v>447</v>
      </c>
      <c r="U30" s="161"/>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3"/>
    </row>
    <row r="31" spans="1:43" ht="96.75" customHeight="1" thickBot="1">
      <c r="A31" s="209">
        <v>29</v>
      </c>
      <c r="B31" s="1601"/>
      <c r="C31" s="210" t="s">
        <v>535</v>
      </c>
      <c r="D31" s="210" t="s">
        <v>613</v>
      </c>
      <c r="E31" s="211" t="s">
        <v>48</v>
      </c>
      <c r="F31" s="211" t="s">
        <v>49</v>
      </c>
      <c r="G31" s="166" t="s">
        <v>49</v>
      </c>
      <c r="H31" s="166" t="s">
        <v>49</v>
      </c>
      <c r="I31" s="166" t="s">
        <v>49</v>
      </c>
      <c r="J31" s="166" t="s">
        <v>536</v>
      </c>
      <c r="K31" s="166" t="s">
        <v>436</v>
      </c>
      <c r="L31" s="198" t="s">
        <v>516</v>
      </c>
      <c r="M31" s="157" t="s">
        <v>52</v>
      </c>
      <c r="N31" s="158">
        <v>1</v>
      </c>
      <c r="O31" s="157" t="s">
        <v>53</v>
      </c>
      <c r="P31" s="199">
        <v>1</v>
      </c>
      <c r="Q31" s="186" t="s">
        <v>537</v>
      </c>
      <c r="R31" s="182" t="s">
        <v>538</v>
      </c>
      <c r="S31" s="166" t="s">
        <v>440</v>
      </c>
      <c r="T31" s="212" t="s">
        <v>447</v>
      </c>
      <c r="U31" s="161"/>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3"/>
    </row>
    <row r="32" spans="1:43" ht="90" thickBot="1">
      <c r="A32" s="213">
        <v>30</v>
      </c>
      <c r="B32" s="1605" t="s">
        <v>124</v>
      </c>
      <c r="C32" s="214" t="s">
        <v>539</v>
      </c>
      <c r="D32" s="214" t="s">
        <v>540</v>
      </c>
      <c r="E32" s="155" t="s">
        <v>48</v>
      </c>
      <c r="F32" s="155" t="s">
        <v>49</v>
      </c>
      <c r="G32" s="155" t="s">
        <v>49</v>
      </c>
      <c r="H32" s="155" t="s">
        <v>49</v>
      </c>
      <c r="I32" s="155" t="s">
        <v>49</v>
      </c>
      <c r="J32" s="155" t="s">
        <v>541</v>
      </c>
      <c r="K32" s="155" t="s">
        <v>436</v>
      </c>
      <c r="L32" s="215" t="s">
        <v>516</v>
      </c>
      <c r="M32" s="216" t="s">
        <v>52</v>
      </c>
      <c r="N32" s="196">
        <v>1</v>
      </c>
      <c r="O32" s="195" t="s">
        <v>53</v>
      </c>
      <c r="P32" s="155">
        <v>5</v>
      </c>
      <c r="Q32" s="165" t="s">
        <v>542</v>
      </c>
      <c r="R32" s="217" t="s">
        <v>543</v>
      </c>
      <c r="S32" s="155" t="s">
        <v>440</v>
      </c>
      <c r="T32" s="218" t="s">
        <v>447</v>
      </c>
      <c r="U32" s="161"/>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3"/>
    </row>
    <row r="33" spans="1:43" ht="77.25" thickBot="1">
      <c r="A33" s="219">
        <v>31</v>
      </c>
      <c r="B33" s="1606"/>
      <c r="C33" s="1608" t="s">
        <v>544</v>
      </c>
      <c r="D33" s="220" t="s">
        <v>545</v>
      </c>
      <c r="E33" s="220" t="s">
        <v>48</v>
      </c>
      <c r="F33" s="221" t="s">
        <v>49</v>
      </c>
      <c r="G33" s="172" t="s">
        <v>49</v>
      </c>
      <c r="H33" s="166" t="s">
        <v>49</v>
      </c>
      <c r="I33" s="166" t="s">
        <v>49</v>
      </c>
      <c r="J33" s="166" t="s">
        <v>546</v>
      </c>
      <c r="K33" s="166" t="s">
        <v>436</v>
      </c>
      <c r="L33" s="220" t="s">
        <v>516</v>
      </c>
      <c r="M33" s="222" t="s">
        <v>52</v>
      </c>
      <c r="N33" s="176">
        <v>1</v>
      </c>
      <c r="O33" s="175" t="s">
        <v>53</v>
      </c>
      <c r="P33" s="220">
        <v>14</v>
      </c>
      <c r="Q33" s="220" t="s">
        <v>547</v>
      </c>
      <c r="R33" s="217" t="s">
        <v>543</v>
      </c>
      <c r="S33" s="220" t="s">
        <v>440</v>
      </c>
      <c r="T33" s="223" t="s">
        <v>447</v>
      </c>
      <c r="U33" s="161"/>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3"/>
    </row>
    <row r="34" spans="1:43" ht="64.5" thickBot="1">
      <c r="A34" s="224">
        <v>32</v>
      </c>
      <c r="B34" s="1607"/>
      <c r="C34" s="1599"/>
      <c r="D34" s="225" t="s">
        <v>548</v>
      </c>
      <c r="E34" s="226" t="s">
        <v>48</v>
      </c>
      <c r="F34" s="226" t="s">
        <v>49</v>
      </c>
      <c r="G34" s="187" t="s">
        <v>49</v>
      </c>
      <c r="H34" s="187" t="s">
        <v>49</v>
      </c>
      <c r="I34" s="187" t="s">
        <v>49</v>
      </c>
      <c r="J34" s="187" t="s">
        <v>549</v>
      </c>
      <c r="K34" s="166" t="s">
        <v>436</v>
      </c>
      <c r="L34" s="227" t="s">
        <v>516</v>
      </c>
      <c r="M34" s="228" t="s">
        <v>67</v>
      </c>
      <c r="N34" s="229">
        <v>0.45</v>
      </c>
      <c r="O34" s="230" t="s">
        <v>53</v>
      </c>
      <c r="P34" s="226">
        <v>24</v>
      </c>
      <c r="Q34" s="225" t="s">
        <v>550</v>
      </c>
      <c r="R34" s="217" t="s">
        <v>543</v>
      </c>
      <c r="S34" s="226" t="s">
        <v>440</v>
      </c>
      <c r="T34" s="231" t="s">
        <v>447</v>
      </c>
      <c r="U34" s="161"/>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3"/>
    </row>
    <row r="35" spans="1:43" ht="51.75" thickBot="1">
      <c r="A35" s="232">
        <v>33</v>
      </c>
      <c r="B35" s="233" t="s">
        <v>551</v>
      </c>
      <c r="C35" s="234" t="s">
        <v>552</v>
      </c>
      <c r="D35" s="235" t="s">
        <v>553</v>
      </c>
      <c r="E35" s="236" t="s">
        <v>48</v>
      </c>
      <c r="F35" s="155" t="s">
        <v>49</v>
      </c>
      <c r="G35" s="237" t="s">
        <v>49</v>
      </c>
      <c r="H35" s="237" t="s">
        <v>49</v>
      </c>
      <c r="I35" s="237" t="s">
        <v>49</v>
      </c>
      <c r="J35" s="237" t="s">
        <v>554</v>
      </c>
      <c r="K35" s="237" t="s">
        <v>436</v>
      </c>
      <c r="L35" s="237" t="s">
        <v>555</v>
      </c>
      <c r="M35" s="228" t="s">
        <v>67</v>
      </c>
      <c r="N35" s="229">
        <v>0.8</v>
      </c>
      <c r="O35" s="238" t="s">
        <v>53</v>
      </c>
      <c r="P35" s="237">
        <v>12</v>
      </c>
      <c r="Q35" s="239" t="s">
        <v>556</v>
      </c>
      <c r="R35" s="240" t="s">
        <v>557</v>
      </c>
      <c r="S35" s="237" t="s">
        <v>440</v>
      </c>
      <c r="T35" s="241" t="s">
        <v>447</v>
      </c>
      <c r="U35" s="161"/>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3"/>
    </row>
    <row r="36" spans="1:43" ht="63.75">
      <c r="A36" s="242">
        <v>34</v>
      </c>
      <c r="B36" s="1609" t="s">
        <v>558</v>
      </c>
      <c r="C36" s="1610" t="s">
        <v>614</v>
      </c>
      <c r="D36" s="239" t="s">
        <v>559</v>
      </c>
      <c r="E36" s="243" t="s">
        <v>48</v>
      </c>
      <c r="F36" s="155" t="s">
        <v>49</v>
      </c>
      <c r="G36" s="155" t="s">
        <v>49</v>
      </c>
      <c r="H36" s="155" t="s">
        <v>49</v>
      </c>
      <c r="I36" s="155" t="s">
        <v>49</v>
      </c>
      <c r="J36" s="155" t="s">
        <v>560</v>
      </c>
      <c r="K36" s="244" t="s">
        <v>436</v>
      </c>
      <c r="L36" s="155" t="s">
        <v>555</v>
      </c>
      <c r="M36" s="245" t="s">
        <v>52</v>
      </c>
      <c r="N36" s="196">
        <v>1</v>
      </c>
      <c r="O36" s="195" t="s">
        <v>53</v>
      </c>
      <c r="P36" s="246">
        <v>1</v>
      </c>
      <c r="Q36" s="239" t="s">
        <v>561</v>
      </c>
      <c r="R36" s="247" t="s">
        <v>562</v>
      </c>
      <c r="S36" s="220" t="s">
        <v>440</v>
      </c>
      <c r="T36" s="248" t="s">
        <v>447</v>
      </c>
      <c r="U36" s="161"/>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3"/>
    </row>
    <row r="37" spans="1:43" ht="51">
      <c r="A37" s="242">
        <v>35</v>
      </c>
      <c r="B37" s="1601"/>
      <c r="C37" s="1611"/>
      <c r="D37" s="239" t="s">
        <v>563</v>
      </c>
      <c r="E37" s="249" t="s">
        <v>48</v>
      </c>
      <c r="F37" s="249" t="s">
        <v>49</v>
      </c>
      <c r="G37" s="166" t="s">
        <v>49</v>
      </c>
      <c r="H37" s="166" t="s">
        <v>49</v>
      </c>
      <c r="I37" s="193" t="s">
        <v>49</v>
      </c>
      <c r="J37" s="166" t="s">
        <v>564</v>
      </c>
      <c r="K37" s="166" t="s">
        <v>436</v>
      </c>
      <c r="L37" s="166" t="s">
        <v>555</v>
      </c>
      <c r="M37" s="250" t="s">
        <v>52</v>
      </c>
      <c r="N37" s="178">
        <v>1</v>
      </c>
      <c r="O37" s="177" t="s">
        <v>53</v>
      </c>
      <c r="P37" s="199">
        <v>1</v>
      </c>
      <c r="Q37" s="239" t="s">
        <v>565</v>
      </c>
      <c r="R37" s="247" t="s">
        <v>562</v>
      </c>
      <c r="S37" s="220" t="s">
        <v>440</v>
      </c>
      <c r="T37" s="223" t="s">
        <v>447</v>
      </c>
      <c r="U37" s="161"/>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3"/>
    </row>
    <row r="38" spans="1:43" ht="51.75" thickBot="1">
      <c r="A38" s="251">
        <v>36</v>
      </c>
      <c r="B38" s="1601"/>
      <c r="C38" s="1611"/>
      <c r="D38" s="239" t="s">
        <v>615</v>
      </c>
      <c r="E38" s="249" t="s">
        <v>48</v>
      </c>
      <c r="F38" s="249" t="s">
        <v>128</v>
      </c>
      <c r="G38" s="166" t="s">
        <v>49</v>
      </c>
      <c r="H38" s="166" t="s">
        <v>49</v>
      </c>
      <c r="I38" s="193" t="s">
        <v>49</v>
      </c>
      <c r="J38" s="166" t="s">
        <v>566</v>
      </c>
      <c r="K38" s="198" t="s">
        <v>436</v>
      </c>
      <c r="L38" s="166" t="s">
        <v>555</v>
      </c>
      <c r="M38" s="177" t="s">
        <v>52</v>
      </c>
      <c r="N38" s="178">
        <v>1</v>
      </c>
      <c r="O38" s="177" t="s">
        <v>53</v>
      </c>
      <c r="P38" s="199">
        <v>1</v>
      </c>
      <c r="Q38" s="239" t="s">
        <v>567</v>
      </c>
      <c r="R38" s="247" t="s">
        <v>562</v>
      </c>
      <c r="S38" s="220" t="s">
        <v>440</v>
      </c>
      <c r="T38" s="223" t="s">
        <v>447</v>
      </c>
      <c r="U38" s="161"/>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3"/>
    </row>
    <row r="39" spans="1:43" ht="102" customHeight="1" thickBot="1">
      <c r="A39" s="213">
        <v>37</v>
      </c>
      <c r="B39" s="1612" t="s">
        <v>568</v>
      </c>
      <c r="C39" s="252" t="s">
        <v>569</v>
      </c>
      <c r="D39" s="214" t="s">
        <v>570</v>
      </c>
      <c r="E39" s="253" t="s">
        <v>127</v>
      </c>
      <c r="F39" s="194" t="s">
        <v>128</v>
      </c>
      <c r="G39" s="155" t="s">
        <v>571</v>
      </c>
      <c r="H39" s="243" t="s">
        <v>572</v>
      </c>
      <c r="I39" s="194" t="s">
        <v>573</v>
      </c>
      <c r="J39" s="243" t="s">
        <v>574</v>
      </c>
      <c r="K39" s="194" t="s">
        <v>436</v>
      </c>
      <c r="L39" s="253" t="s">
        <v>555</v>
      </c>
      <c r="M39" s="254" t="s">
        <v>67</v>
      </c>
      <c r="N39" s="196">
        <v>0.9</v>
      </c>
      <c r="O39" s="195" t="s">
        <v>53</v>
      </c>
      <c r="P39" s="255">
        <v>3</v>
      </c>
      <c r="Q39" s="214" t="s">
        <v>575</v>
      </c>
      <c r="R39" s="256" t="s">
        <v>576</v>
      </c>
      <c r="S39" s="214" t="s">
        <v>440</v>
      </c>
      <c r="T39" s="248" t="s">
        <v>447</v>
      </c>
      <c r="U39" s="161"/>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3"/>
    </row>
    <row r="40" spans="1:43" ht="135.75" customHeight="1" thickBot="1">
      <c r="A40" s="257">
        <v>39</v>
      </c>
      <c r="B40" s="1599"/>
      <c r="C40" s="258" t="s">
        <v>577</v>
      </c>
      <c r="D40" s="259" t="s">
        <v>578</v>
      </c>
      <c r="E40" s="260" t="s">
        <v>127</v>
      </c>
      <c r="F40" s="260" t="s">
        <v>128</v>
      </c>
      <c r="G40" s="187" t="s">
        <v>571</v>
      </c>
      <c r="H40" s="261" t="s">
        <v>579</v>
      </c>
      <c r="I40" s="226" t="s">
        <v>573</v>
      </c>
      <c r="J40" s="237" t="s">
        <v>580</v>
      </c>
      <c r="K40" s="188" t="s">
        <v>436</v>
      </c>
      <c r="L40" s="260" t="s">
        <v>555</v>
      </c>
      <c r="M40" s="262" t="s">
        <v>67</v>
      </c>
      <c r="N40" s="263">
        <v>0.9</v>
      </c>
      <c r="O40" s="190" t="s">
        <v>53</v>
      </c>
      <c r="P40" s="264">
        <v>2500</v>
      </c>
      <c r="Q40" s="265" t="s">
        <v>581</v>
      </c>
      <c r="R40" s="266" t="s">
        <v>576</v>
      </c>
      <c r="S40" s="225" t="s">
        <v>440</v>
      </c>
      <c r="T40" s="267" t="s">
        <v>447</v>
      </c>
      <c r="U40" s="161"/>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3"/>
    </row>
    <row r="41" spans="1:43" ht="64.5" thickBot="1">
      <c r="A41" s="213">
        <v>40</v>
      </c>
      <c r="B41" s="1612" t="s">
        <v>582</v>
      </c>
      <c r="C41" s="1610" t="s">
        <v>583</v>
      </c>
      <c r="D41" s="214" t="s">
        <v>584</v>
      </c>
      <c r="E41" s="253" t="s">
        <v>127</v>
      </c>
      <c r="F41" s="166" t="s">
        <v>128</v>
      </c>
      <c r="G41" s="155" t="s">
        <v>571</v>
      </c>
      <c r="H41" s="243" t="s">
        <v>579</v>
      </c>
      <c r="I41" s="155" t="s">
        <v>585</v>
      </c>
      <c r="J41" s="193" t="s">
        <v>586</v>
      </c>
      <c r="K41" s="194" t="s">
        <v>436</v>
      </c>
      <c r="L41" s="253" t="s">
        <v>555</v>
      </c>
      <c r="M41" s="268" t="s">
        <v>52</v>
      </c>
      <c r="N41" s="196">
        <v>1</v>
      </c>
      <c r="O41" s="195" t="s">
        <v>53</v>
      </c>
      <c r="P41" s="269">
        <v>6000</v>
      </c>
      <c r="Q41" s="193" t="s">
        <v>587</v>
      </c>
      <c r="R41" s="270" t="s">
        <v>588</v>
      </c>
      <c r="S41" s="214" t="s">
        <v>440</v>
      </c>
      <c r="T41" s="248" t="s">
        <v>447</v>
      </c>
      <c r="U41" s="161"/>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3"/>
    </row>
    <row r="42" spans="1:43" ht="102.75" thickBot="1">
      <c r="A42" s="219">
        <v>41</v>
      </c>
      <c r="B42" s="1611"/>
      <c r="C42" s="1611"/>
      <c r="D42" s="220" t="s">
        <v>589</v>
      </c>
      <c r="E42" s="220" t="s">
        <v>127</v>
      </c>
      <c r="F42" s="220" t="s">
        <v>128</v>
      </c>
      <c r="G42" s="166" t="s">
        <v>571</v>
      </c>
      <c r="H42" s="249" t="s">
        <v>579</v>
      </c>
      <c r="I42" s="193" t="s">
        <v>585</v>
      </c>
      <c r="J42" s="243" t="s">
        <v>590</v>
      </c>
      <c r="K42" s="198" t="s">
        <v>436</v>
      </c>
      <c r="L42" s="271" t="s">
        <v>555</v>
      </c>
      <c r="M42" s="171" t="s">
        <v>52</v>
      </c>
      <c r="N42" s="263">
        <v>1</v>
      </c>
      <c r="O42" s="177" t="s">
        <v>53</v>
      </c>
      <c r="P42" s="272">
        <v>1</v>
      </c>
      <c r="Q42" s="166" t="s">
        <v>591</v>
      </c>
      <c r="R42" s="273" t="s">
        <v>588</v>
      </c>
      <c r="S42" s="220" t="s">
        <v>440</v>
      </c>
      <c r="T42" s="223" t="s">
        <v>447</v>
      </c>
      <c r="U42" s="161"/>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3"/>
    </row>
    <row r="43" spans="1:43" ht="102.75" thickBot="1">
      <c r="A43" s="257">
        <v>42</v>
      </c>
      <c r="B43" s="1599"/>
      <c r="C43" s="1613"/>
      <c r="D43" s="274" t="s">
        <v>592</v>
      </c>
      <c r="E43" s="220" t="s">
        <v>127</v>
      </c>
      <c r="F43" s="220" t="s">
        <v>128</v>
      </c>
      <c r="G43" s="172" t="s">
        <v>571</v>
      </c>
      <c r="H43" s="249" t="s">
        <v>579</v>
      </c>
      <c r="I43" s="193" t="s">
        <v>585</v>
      </c>
      <c r="J43" s="243" t="s">
        <v>593</v>
      </c>
      <c r="K43" s="198" t="s">
        <v>436</v>
      </c>
      <c r="L43" s="205" t="s">
        <v>555</v>
      </c>
      <c r="M43" s="275" t="s">
        <v>52</v>
      </c>
      <c r="N43" s="263">
        <v>1</v>
      </c>
      <c r="O43" s="177" t="s">
        <v>53</v>
      </c>
      <c r="P43" s="272">
        <v>1</v>
      </c>
      <c r="Q43" s="166" t="s">
        <v>591</v>
      </c>
      <c r="R43" s="276" t="s">
        <v>588</v>
      </c>
      <c r="S43" s="220" t="s">
        <v>440</v>
      </c>
      <c r="T43" s="223" t="s">
        <v>447</v>
      </c>
      <c r="U43" s="161"/>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3"/>
    </row>
    <row r="44" spans="1:43" ht="115.5" thickBot="1">
      <c r="A44" s="213">
        <v>44</v>
      </c>
      <c r="B44" s="1596" t="s">
        <v>594</v>
      </c>
      <c r="C44" s="1598" t="s">
        <v>595</v>
      </c>
      <c r="D44" s="277" t="s">
        <v>596</v>
      </c>
      <c r="E44" s="253" t="s">
        <v>127</v>
      </c>
      <c r="F44" s="253" t="s">
        <v>128</v>
      </c>
      <c r="G44" s="155" t="s">
        <v>571</v>
      </c>
      <c r="H44" s="243" t="s">
        <v>579</v>
      </c>
      <c r="I44" s="155" t="s">
        <v>597</v>
      </c>
      <c r="J44" s="243" t="s">
        <v>598</v>
      </c>
      <c r="K44" s="194" t="s">
        <v>436</v>
      </c>
      <c r="L44" s="253" t="s">
        <v>555</v>
      </c>
      <c r="M44" s="195" t="s">
        <v>52</v>
      </c>
      <c r="N44" s="196">
        <v>1</v>
      </c>
      <c r="O44" s="195" t="s">
        <v>53</v>
      </c>
      <c r="P44" s="269">
        <v>0.25</v>
      </c>
      <c r="Q44" s="155" t="s">
        <v>599</v>
      </c>
      <c r="R44" s="278" t="s">
        <v>600</v>
      </c>
      <c r="S44" s="214" t="s">
        <v>440</v>
      </c>
      <c r="T44" s="248" t="s">
        <v>447</v>
      </c>
      <c r="U44" s="161"/>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3"/>
    </row>
    <row r="45" spans="1:43" ht="64.5" thickBot="1">
      <c r="A45" s="224">
        <v>45</v>
      </c>
      <c r="B45" s="1597"/>
      <c r="C45" s="1599"/>
      <c r="D45" s="279" t="s">
        <v>601</v>
      </c>
      <c r="E45" s="260" t="s">
        <v>127</v>
      </c>
      <c r="F45" s="187" t="s">
        <v>128</v>
      </c>
      <c r="G45" s="187" t="s">
        <v>571</v>
      </c>
      <c r="H45" s="261" t="s">
        <v>579</v>
      </c>
      <c r="I45" s="187" t="s">
        <v>597</v>
      </c>
      <c r="J45" s="280" t="s">
        <v>602</v>
      </c>
      <c r="K45" s="188" t="s">
        <v>436</v>
      </c>
      <c r="L45" s="260" t="s">
        <v>555</v>
      </c>
      <c r="M45" s="195" t="s">
        <v>52</v>
      </c>
      <c r="N45" s="189">
        <v>1</v>
      </c>
      <c r="O45" s="190" t="s">
        <v>53</v>
      </c>
      <c r="P45" s="281">
        <v>50</v>
      </c>
      <c r="Q45" s="187" t="s">
        <v>603</v>
      </c>
      <c r="R45" s="266" t="s">
        <v>600</v>
      </c>
      <c r="S45" s="225" t="s">
        <v>440</v>
      </c>
      <c r="T45" s="267" t="s">
        <v>447</v>
      </c>
      <c r="U45" s="282"/>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4"/>
    </row>
    <row r="46" spans="1:43" ht="31.5" customHeight="1">
      <c r="A46" s="285"/>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row>
    <row r="47" spans="1:43" ht="15.7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row>
    <row r="48" spans="1:43" ht="15.75" customHeight="1">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row>
    <row r="49" spans="1:43" ht="15.75" customHeight="1">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row>
    <row r="50" spans="1:43" ht="8.25" customHeight="1">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row>
    <row r="51" spans="1:43" ht="15.75" hidden="1" customHeight="1">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row>
    <row r="52" spans="1:43" ht="15.75" hidden="1" customHeight="1">
      <c r="A52" s="285"/>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row>
    <row r="53" spans="1:43" ht="15.75" hidden="1" customHeight="1">
      <c r="A53" s="285"/>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row>
    <row r="54" spans="1:43" ht="15.75" customHeight="1">
      <c r="A54" s="285"/>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row>
    <row r="55" spans="1:43" ht="15.75" customHeight="1">
      <c r="A55" s="285"/>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row>
    <row r="56" spans="1:43" ht="15.75" customHeight="1">
      <c r="A56" s="285"/>
      <c r="B56" s="285"/>
      <c r="C56" s="285"/>
      <c r="D56" s="285"/>
      <c r="E56" s="285"/>
      <c r="F56" s="285"/>
      <c r="G56" s="285"/>
      <c r="H56" s="285"/>
      <c r="I56" s="285"/>
      <c r="J56" s="285"/>
      <c r="K56" s="285"/>
      <c r="L56" s="285"/>
      <c r="M56" s="285"/>
      <c r="N56" s="285"/>
      <c r="O56" s="285"/>
      <c r="P56" s="285"/>
      <c r="Q56" s="285"/>
      <c r="R56" s="286"/>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row>
    <row r="57" spans="1:43" ht="15.75" customHeight="1">
      <c r="A57" s="285"/>
      <c r="B57" s="285"/>
      <c r="C57" s="285"/>
      <c r="D57" s="285"/>
      <c r="E57" s="285"/>
      <c r="F57" s="285"/>
      <c r="G57" s="285"/>
      <c r="H57" s="285"/>
      <c r="I57" s="285"/>
      <c r="J57" s="285"/>
      <c r="K57" s="285"/>
      <c r="L57" s="285"/>
      <c r="M57" s="285"/>
      <c r="N57" s="285"/>
      <c r="O57" s="285"/>
      <c r="P57" s="285"/>
      <c r="Q57" s="285"/>
      <c r="R57" s="286"/>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row>
    <row r="58" spans="1:43" ht="15.75" customHeight="1">
      <c r="A58" s="285"/>
      <c r="B58" s="285"/>
      <c r="C58" s="285"/>
      <c r="D58" s="285"/>
      <c r="E58" s="285"/>
      <c r="F58" s="285"/>
      <c r="G58" s="285"/>
      <c r="H58" s="285"/>
      <c r="I58" s="285"/>
      <c r="J58" s="285"/>
      <c r="K58" s="285"/>
      <c r="L58" s="285"/>
      <c r="M58" s="285"/>
      <c r="N58" s="285"/>
      <c r="O58" s="285"/>
      <c r="P58" s="285"/>
      <c r="Q58" s="285"/>
      <c r="R58" s="286"/>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row>
    <row r="59" spans="1:43" ht="15.75" customHeight="1">
      <c r="A59" s="285"/>
      <c r="B59" s="285"/>
      <c r="C59" s="285"/>
      <c r="D59" s="285"/>
      <c r="E59" s="285"/>
      <c r="F59" s="285"/>
      <c r="G59" s="285"/>
      <c r="H59" s="285"/>
      <c r="I59" s="285"/>
      <c r="J59" s="285"/>
      <c r="K59" s="285"/>
      <c r="L59" s="285"/>
      <c r="M59" s="285"/>
      <c r="N59" s="285"/>
      <c r="O59" s="285"/>
      <c r="P59" s="285"/>
      <c r="Q59" s="285"/>
      <c r="R59" s="286"/>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row>
    <row r="60" spans="1:43" ht="15.75" customHeight="1">
      <c r="A60" s="285"/>
      <c r="B60" s="285"/>
      <c r="C60" s="285"/>
      <c r="D60" s="285"/>
      <c r="E60" s="285"/>
      <c r="F60" s="285"/>
      <c r="G60" s="285"/>
      <c r="H60" s="285"/>
      <c r="I60" s="285"/>
      <c r="J60" s="285"/>
      <c r="K60" s="285"/>
      <c r="L60" s="285"/>
      <c r="M60" s="285"/>
      <c r="N60" s="285"/>
      <c r="O60" s="285"/>
      <c r="P60" s="285"/>
      <c r="Q60" s="285"/>
      <c r="R60" s="286"/>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row>
    <row r="61" spans="1:43" ht="15.75" customHeight="1">
      <c r="A61" s="285"/>
      <c r="B61" s="285"/>
      <c r="C61" s="285"/>
      <c r="D61" s="285"/>
      <c r="E61" s="285"/>
      <c r="F61" s="285"/>
      <c r="G61" s="285"/>
      <c r="H61" s="285"/>
      <c r="I61" s="285"/>
      <c r="J61" s="285"/>
      <c r="K61" s="285"/>
      <c r="L61" s="285"/>
      <c r="M61" s="285"/>
      <c r="N61" s="285"/>
      <c r="O61" s="285"/>
      <c r="P61" s="285"/>
      <c r="Q61" s="285"/>
      <c r="R61" s="286"/>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row>
    <row r="62" spans="1:43" ht="15.75" customHeight="1">
      <c r="A62" s="285"/>
      <c r="B62" s="285"/>
      <c r="C62" s="285"/>
      <c r="D62" s="285"/>
      <c r="E62" s="285"/>
      <c r="F62" s="285"/>
      <c r="G62" s="285"/>
      <c r="H62" s="285"/>
      <c r="I62" s="285"/>
      <c r="J62" s="285"/>
      <c r="K62" s="285"/>
      <c r="L62" s="285"/>
      <c r="M62" s="285"/>
      <c r="N62" s="285"/>
      <c r="O62" s="285"/>
      <c r="P62" s="285"/>
      <c r="Q62" s="285"/>
      <c r="R62" s="286"/>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row>
    <row r="63" spans="1:43" ht="15.75" customHeight="1">
      <c r="A63" s="285"/>
      <c r="B63" s="285"/>
      <c r="C63" s="285"/>
      <c r="D63" s="285"/>
      <c r="E63" s="285"/>
      <c r="F63" s="285"/>
      <c r="G63" s="285"/>
      <c r="H63" s="285"/>
      <c r="I63" s="285"/>
      <c r="J63" s="285"/>
      <c r="K63" s="285"/>
      <c r="L63" s="285"/>
      <c r="M63" s="285"/>
      <c r="N63" s="285"/>
      <c r="O63" s="285"/>
      <c r="P63" s="285"/>
      <c r="Q63" s="285"/>
      <c r="R63" s="286"/>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row>
    <row r="64" spans="1:43" ht="15.75" customHeight="1">
      <c r="A64" s="285"/>
      <c r="B64" s="285"/>
      <c r="C64" s="285"/>
      <c r="D64" s="285"/>
      <c r="E64" s="285"/>
      <c r="F64" s="285"/>
      <c r="G64" s="285"/>
      <c r="H64" s="285"/>
      <c r="I64" s="285"/>
      <c r="J64" s="285"/>
      <c r="K64" s="285"/>
      <c r="L64" s="285"/>
      <c r="M64" s="285"/>
      <c r="N64" s="285"/>
      <c r="O64" s="285"/>
      <c r="P64" s="285"/>
      <c r="Q64" s="285"/>
      <c r="R64" s="286"/>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row>
    <row r="65" spans="1:43" ht="15.75" customHeight="1">
      <c r="A65" s="285"/>
      <c r="B65" s="285"/>
      <c r="C65" s="285"/>
      <c r="D65" s="285"/>
      <c r="E65" s="285"/>
      <c r="F65" s="285"/>
      <c r="G65" s="285"/>
      <c r="H65" s="285"/>
      <c r="I65" s="285"/>
      <c r="J65" s="285"/>
      <c r="K65" s="285"/>
      <c r="L65" s="285"/>
      <c r="M65" s="285"/>
      <c r="N65" s="285"/>
      <c r="O65" s="285"/>
      <c r="P65" s="285"/>
      <c r="Q65" s="285"/>
      <c r="R65" s="286"/>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row>
    <row r="66" spans="1:43" ht="15.75" customHeight="1">
      <c r="A66" s="285"/>
      <c r="B66" s="285"/>
      <c r="C66" s="285"/>
      <c r="D66" s="285"/>
      <c r="E66" s="285"/>
      <c r="F66" s="285"/>
      <c r="G66" s="285"/>
      <c r="H66" s="285"/>
      <c r="I66" s="285"/>
      <c r="J66" s="285"/>
      <c r="K66" s="285"/>
      <c r="L66" s="285"/>
      <c r="M66" s="285"/>
      <c r="N66" s="285"/>
      <c r="O66" s="285"/>
      <c r="P66" s="285"/>
      <c r="Q66" s="285"/>
      <c r="R66" s="286"/>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row>
    <row r="67" spans="1:43" ht="15.75" customHeight="1">
      <c r="A67" s="285"/>
      <c r="B67" s="285"/>
      <c r="C67" s="285"/>
      <c r="D67" s="285"/>
      <c r="E67" s="285"/>
      <c r="F67" s="285"/>
      <c r="G67" s="285"/>
      <c r="H67" s="285"/>
      <c r="I67" s="285"/>
      <c r="J67" s="285"/>
      <c r="K67" s="285"/>
      <c r="L67" s="285"/>
      <c r="M67" s="285"/>
      <c r="N67" s="285"/>
      <c r="O67" s="285"/>
      <c r="P67" s="285"/>
      <c r="Q67" s="285"/>
      <c r="R67" s="286"/>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row>
    <row r="68" spans="1:43" ht="15.75" customHeight="1">
      <c r="A68" s="285"/>
      <c r="B68" s="285"/>
      <c r="C68" s="285"/>
      <c r="D68" s="285"/>
      <c r="E68" s="285"/>
      <c r="F68" s="285"/>
      <c r="G68" s="285"/>
      <c r="H68" s="285"/>
      <c r="I68" s="285"/>
      <c r="J68" s="285"/>
      <c r="K68" s="285"/>
      <c r="L68" s="285"/>
      <c r="M68" s="285"/>
      <c r="N68" s="285"/>
      <c r="O68" s="285"/>
      <c r="P68" s="285"/>
      <c r="Q68" s="285"/>
      <c r="R68" s="286"/>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row>
    <row r="69" spans="1:43" ht="15.75" customHeight="1">
      <c r="A69" s="285"/>
      <c r="B69" s="285"/>
      <c r="C69" s="285"/>
      <c r="D69" s="285"/>
      <c r="E69" s="285"/>
      <c r="F69" s="285"/>
      <c r="G69" s="285"/>
      <c r="H69" s="285"/>
      <c r="I69" s="285"/>
      <c r="J69" s="285"/>
      <c r="K69" s="285"/>
      <c r="L69" s="285"/>
      <c r="M69" s="285"/>
      <c r="N69" s="285"/>
      <c r="O69" s="285"/>
      <c r="P69" s="285"/>
      <c r="Q69" s="285"/>
      <c r="R69" s="286"/>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row>
    <row r="70" spans="1:43" ht="15.75" customHeight="1">
      <c r="A70" s="285"/>
      <c r="B70" s="285"/>
      <c r="C70" s="285"/>
      <c r="D70" s="285"/>
      <c r="E70" s="285"/>
      <c r="F70" s="285"/>
      <c r="G70" s="285"/>
      <c r="H70" s="285"/>
      <c r="I70" s="285"/>
      <c r="J70" s="285"/>
      <c r="K70" s="285"/>
      <c r="L70" s="285"/>
      <c r="M70" s="285"/>
      <c r="N70" s="285"/>
      <c r="O70" s="285"/>
      <c r="P70" s="285"/>
      <c r="Q70" s="285"/>
      <c r="R70" s="286"/>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row>
    <row r="71" spans="1:43" ht="15.75" customHeight="1">
      <c r="A71" s="285"/>
      <c r="B71" s="285"/>
      <c r="C71" s="285"/>
      <c r="D71" s="285"/>
      <c r="E71" s="285"/>
      <c r="F71" s="285"/>
      <c r="G71" s="285"/>
      <c r="H71" s="285"/>
      <c r="I71" s="285"/>
      <c r="J71" s="285"/>
      <c r="K71" s="285"/>
      <c r="L71" s="285"/>
      <c r="M71" s="285"/>
      <c r="N71" s="285"/>
      <c r="O71" s="285"/>
      <c r="P71" s="285"/>
      <c r="Q71" s="285"/>
      <c r="R71" s="286"/>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row>
    <row r="72" spans="1:43" ht="15.75" customHeight="1">
      <c r="A72" s="285"/>
      <c r="B72" s="285"/>
      <c r="C72" s="285"/>
      <c r="D72" s="285"/>
      <c r="E72" s="285"/>
      <c r="F72" s="285"/>
      <c r="G72" s="285"/>
      <c r="H72" s="285"/>
      <c r="I72" s="285"/>
      <c r="J72" s="285"/>
      <c r="K72" s="285"/>
      <c r="L72" s="285"/>
      <c r="M72" s="285"/>
      <c r="N72" s="285"/>
      <c r="O72" s="285"/>
      <c r="P72" s="285"/>
      <c r="Q72" s="285"/>
      <c r="R72" s="286"/>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row>
    <row r="73" spans="1:43" ht="15.75" customHeight="1">
      <c r="A73" s="285"/>
      <c r="B73" s="285"/>
      <c r="C73" s="285"/>
      <c r="D73" s="285"/>
      <c r="E73" s="285"/>
      <c r="F73" s="285"/>
      <c r="G73" s="285"/>
      <c r="H73" s="285"/>
      <c r="I73" s="285"/>
      <c r="J73" s="285"/>
      <c r="K73" s="285"/>
      <c r="L73" s="285"/>
      <c r="M73" s="285"/>
      <c r="N73" s="285"/>
      <c r="O73" s="285"/>
      <c r="P73" s="285"/>
      <c r="Q73" s="285"/>
      <c r="R73" s="286"/>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row>
    <row r="74" spans="1:43" ht="15.75" customHeight="1">
      <c r="A74" s="285"/>
      <c r="B74" s="285"/>
      <c r="C74" s="285"/>
      <c r="D74" s="285"/>
      <c r="E74" s="285"/>
      <c r="F74" s="285"/>
      <c r="G74" s="285"/>
      <c r="H74" s="285"/>
      <c r="I74" s="285"/>
      <c r="J74" s="285"/>
      <c r="K74" s="285"/>
      <c r="L74" s="285"/>
      <c r="M74" s="285"/>
      <c r="N74" s="285"/>
      <c r="O74" s="285"/>
      <c r="P74" s="285"/>
      <c r="Q74" s="285"/>
      <c r="R74" s="286"/>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row>
    <row r="75" spans="1:43" ht="15.75" customHeight="1">
      <c r="A75" s="285"/>
      <c r="B75" s="285"/>
      <c r="C75" s="285"/>
      <c r="D75" s="285"/>
      <c r="E75" s="285"/>
      <c r="F75" s="285"/>
      <c r="G75" s="285"/>
      <c r="H75" s="285"/>
      <c r="I75" s="285"/>
      <c r="J75" s="285"/>
      <c r="K75" s="285"/>
      <c r="L75" s="285"/>
      <c r="M75" s="285"/>
      <c r="N75" s="285"/>
      <c r="O75" s="285"/>
      <c r="P75" s="285"/>
      <c r="Q75" s="285"/>
      <c r="R75" s="286"/>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row>
    <row r="76" spans="1:43" ht="15.75" customHeight="1">
      <c r="A76" s="285"/>
      <c r="B76" s="285"/>
      <c r="C76" s="285"/>
      <c r="D76" s="285"/>
      <c r="E76" s="285"/>
      <c r="F76" s="285"/>
      <c r="G76" s="285"/>
      <c r="H76" s="285"/>
      <c r="I76" s="285"/>
      <c r="J76" s="285"/>
      <c r="K76" s="285"/>
      <c r="L76" s="285"/>
      <c r="M76" s="285"/>
      <c r="N76" s="285"/>
      <c r="O76" s="285"/>
      <c r="P76" s="285"/>
      <c r="Q76" s="285"/>
      <c r="R76" s="286"/>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row>
    <row r="77" spans="1:43" ht="15.75" customHeight="1">
      <c r="A77" s="285"/>
      <c r="B77" s="285"/>
      <c r="C77" s="285"/>
      <c r="D77" s="285"/>
      <c r="E77" s="285"/>
      <c r="F77" s="285"/>
      <c r="G77" s="285"/>
      <c r="H77" s="285"/>
      <c r="I77" s="285"/>
      <c r="J77" s="285"/>
      <c r="K77" s="285"/>
      <c r="L77" s="285"/>
      <c r="M77" s="285"/>
      <c r="N77" s="285"/>
      <c r="O77" s="285"/>
      <c r="P77" s="285"/>
      <c r="Q77" s="285"/>
      <c r="R77" s="286"/>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row>
    <row r="78" spans="1:43" ht="15.75" customHeight="1">
      <c r="A78" s="285"/>
      <c r="B78" s="285"/>
      <c r="C78" s="285"/>
      <c r="D78" s="285"/>
      <c r="E78" s="285"/>
      <c r="F78" s="285"/>
      <c r="G78" s="285"/>
      <c r="H78" s="285"/>
      <c r="I78" s="285"/>
      <c r="J78" s="285"/>
      <c r="K78" s="285"/>
      <c r="L78" s="285"/>
      <c r="M78" s="285"/>
      <c r="N78" s="285"/>
      <c r="O78" s="285"/>
      <c r="P78" s="285"/>
      <c r="Q78" s="285"/>
      <c r="R78" s="286"/>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row>
    <row r="79" spans="1:43" ht="15.75" customHeight="1">
      <c r="A79" s="285"/>
      <c r="B79" s="285"/>
      <c r="C79" s="285"/>
      <c r="D79" s="285"/>
      <c r="E79" s="285"/>
      <c r="F79" s="285"/>
      <c r="G79" s="285"/>
      <c r="H79" s="285"/>
      <c r="I79" s="285"/>
      <c r="J79" s="285"/>
      <c r="K79" s="285"/>
      <c r="L79" s="285"/>
      <c r="M79" s="285"/>
      <c r="N79" s="285"/>
      <c r="O79" s="285"/>
      <c r="P79" s="285"/>
      <c r="Q79" s="285"/>
      <c r="R79" s="286"/>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row>
    <row r="80" spans="1:43" ht="15.75" customHeight="1">
      <c r="A80" s="285"/>
      <c r="B80" s="285"/>
      <c r="C80" s="285"/>
      <c r="D80" s="285"/>
      <c r="E80" s="285"/>
      <c r="F80" s="285"/>
      <c r="G80" s="285"/>
      <c r="H80" s="285"/>
      <c r="I80" s="285"/>
      <c r="J80" s="285"/>
      <c r="K80" s="285"/>
      <c r="L80" s="285"/>
      <c r="M80" s="285"/>
      <c r="N80" s="285"/>
      <c r="O80" s="285"/>
      <c r="P80" s="285"/>
      <c r="Q80" s="285"/>
      <c r="R80" s="286"/>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row>
    <row r="81" spans="1:43" ht="15.75" customHeight="1">
      <c r="A81" s="285"/>
      <c r="B81" s="285"/>
      <c r="C81" s="285"/>
      <c r="D81" s="285"/>
      <c r="E81" s="285"/>
      <c r="F81" s="285"/>
      <c r="G81" s="285"/>
      <c r="H81" s="285"/>
      <c r="I81" s="285"/>
      <c r="J81" s="285"/>
      <c r="K81" s="285"/>
      <c r="L81" s="285"/>
      <c r="M81" s="285"/>
      <c r="N81" s="285"/>
      <c r="O81" s="285"/>
      <c r="P81" s="285"/>
      <c r="Q81" s="285"/>
      <c r="R81" s="286"/>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row>
    <row r="82" spans="1:43" ht="15.75" customHeight="1">
      <c r="A82" s="285"/>
      <c r="B82" s="285"/>
      <c r="C82" s="285"/>
      <c r="D82" s="285"/>
      <c r="E82" s="285"/>
      <c r="F82" s="285"/>
      <c r="G82" s="285"/>
      <c r="H82" s="285"/>
      <c r="I82" s="285"/>
      <c r="J82" s="285"/>
      <c r="K82" s="285"/>
      <c r="L82" s="285"/>
      <c r="M82" s="285"/>
      <c r="N82" s="285"/>
      <c r="O82" s="285"/>
      <c r="P82" s="285"/>
      <c r="Q82" s="285"/>
      <c r="R82" s="286"/>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row>
    <row r="83" spans="1:43" ht="15.75" customHeight="1">
      <c r="A83" s="285"/>
      <c r="B83" s="285"/>
      <c r="C83" s="285"/>
      <c r="D83" s="285"/>
      <c r="E83" s="285"/>
      <c r="F83" s="285"/>
      <c r="G83" s="285"/>
      <c r="H83" s="285"/>
      <c r="I83" s="285"/>
      <c r="J83" s="285"/>
      <c r="K83" s="285"/>
      <c r="L83" s="285"/>
      <c r="M83" s="285"/>
      <c r="N83" s="285"/>
      <c r="O83" s="285"/>
      <c r="P83" s="285"/>
      <c r="Q83" s="285"/>
      <c r="R83" s="286"/>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row>
    <row r="84" spans="1:43" ht="15.75" customHeight="1">
      <c r="A84" s="285"/>
      <c r="B84" s="285"/>
      <c r="C84" s="285"/>
      <c r="D84" s="285"/>
      <c r="E84" s="285"/>
      <c r="F84" s="285"/>
      <c r="G84" s="285"/>
      <c r="H84" s="285"/>
      <c r="I84" s="285"/>
      <c r="J84" s="285"/>
      <c r="K84" s="285"/>
      <c r="L84" s="285"/>
      <c r="M84" s="285"/>
      <c r="N84" s="285"/>
      <c r="O84" s="285"/>
      <c r="P84" s="285"/>
      <c r="Q84" s="285"/>
      <c r="R84" s="286"/>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row>
    <row r="85" spans="1:43" ht="15.75" customHeight="1">
      <c r="A85" s="285"/>
      <c r="B85" s="285"/>
      <c r="C85" s="285"/>
      <c r="D85" s="285"/>
      <c r="E85" s="285"/>
      <c r="F85" s="285"/>
      <c r="G85" s="285"/>
      <c r="H85" s="285"/>
      <c r="I85" s="285"/>
      <c r="J85" s="285"/>
      <c r="K85" s="285"/>
      <c r="L85" s="285"/>
      <c r="M85" s="285"/>
      <c r="N85" s="285"/>
      <c r="O85" s="285"/>
      <c r="P85" s="285"/>
      <c r="Q85" s="285"/>
      <c r="R85" s="286"/>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row>
    <row r="86" spans="1:43" ht="15.75" customHeight="1">
      <c r="A86" s="285"/>
      <c r="B86" s="285"/>
      <c r="C86" s="285"/>
      <c r="D86" s="285"/>
      <c r="E86" s="285"/>
      <c r="F86" s="285"/>
      <c r="G86" s="285"/>
      <c r="H86" s="285"/>
      <c r="I86" s="285"/>
      <c r="J86" s="285"/>
      <c r="K86" s="285"/>
      <c r="L86" s="285"/>
      <c r="M86" s="285"/>
      <c r="N86" s="285"/>
      <c r="O86" s="285"/>
      <c r="P86" s="285"/>
      <c r="Q86" s="285"/>
      <c r="R86" s="286"/>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row>
    <row r="87" spans="1:43" ht="15.75" customHeight="1">
      <c r="A87" s="285"/>
      <c r="B87" s="285"/>
      <c r="C87" s="285"/>
      <c r="D87" s="285"/>
      <c r="E87" s="285"/>
      <c r="F87" s="285"/>
      <c r="G87" s="285"/>
      <c r="H87" s="285"/>
      <c r="I87" s="285"/>
      <c r="J87" s="285"/>
      <c r="K87" s="285"/>
      <c r="L87" s="285"/>
      <c r="M87" s="285"/>
      <c r="N87" s="285"/>
      <c r="O87" s="285"/>
      <c r="P87" s="285"/>
      <c r="Q87" s="285"/>
      <c r="R87" s="286"/>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row>
    <row r="88" spans="1:43" ht="15.75" customHeight="1">
      <c r="A88" s="285"/>
      <c r="B88" s="285"/>
      <c r="C88" s="285"/>
      <c r="D88" s="285"/>
      <c r="E88" s="285"/>
      <c r="F88" s="285"/>
      <c r="G88" s="285"/>
      <c r="H88" s="285"/>
      <c r="I88" s="285"/>
      <c r="J88" s="285"/>
      <c r="K88" s="285"/>
      <c r="L88" s="285"/>
      <c r="M88" s="285"/>
      <c r="N88" s="285"/>
      <c r="O88" s="285"/>
      <c r="P88" s="285"/>
      <c r="Q88" s="285"/>
      <c r="R88" s="286"/>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row>
    <row r="89" spans="1:43" ht="15.75" customHeight="1">
      <c r="A89" s="285"/>
      <c r="B89" s="285"/>
      <c r="C89" s="285"/>
      <c r="D89" s="285"/>
      <c r="E89" s="285"/>
      <c r="F89" s="285"/>
      <c r="G89" s="285"/>
      <c r="H89" s="285"/>
      <c r="I89" s="285"/>
      <c r="J89" s="285"/>
      <c r="K89" s="285"/>
      <c r="L89" s="285"/>
      <c r="M89" s="285"/>
      <c r="N89" s="285"/>
      <c r="O89" s="285"/>
      <c r="P89" s="285"/>
      <c r="Q89" s="285"/>
      <c r="R89" s="286"/>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row>
    <row r="90" spans="1:43" ht="15.75" customHeight="1">
      <c r="A90" s="285"/>
      <c r="B90" s="285"/>
      <c r="C90" s="285"/>
      <c r="D90" s="285"/>
      <c r="E90" s="285"/>
      <c r="F90" s="285"/>
      <c r="G90" s="285"/>
      <c r="H90" s="285"/>
      <c r="I90" s="285"/>
      <c r="J90" s="285"/>
      <c r="K90" s="285"/>
      <c r="L90" s="285"/>
      <c r="M90" s="285"/>
      <c r="N90" s="285"/>
      <c r="O90" s="285"/>
      <c r="P90" s="285"/>
      <c r="Q90" s="285"/>
      <c r="R90" s="286"/>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row>
    <row r="91" spans="1:43" ht="15.75" customHeight="1">
      <c r="A91" s="285"/>
      <c r="B91" s="285"/>
      <c r="C91" s="285"/>
      <c r="D91" s="285"/>
      <c r="E91" s="285"/>
      <c r="F91" s="285"/>
      <c r="G91" s="285"/>
      <c r="H91" s="285"/>
      <c r="I91" s="285"/>
      <c r="J91" s="285"/>
      <c r="K91" s="285"/>
      <c r="L91" s="285"/>
      <c r="M91" s="285"/>
      <c r="N91" s="285"/>
      <c r="O91" s="285"/>
      <c r="P91" s="285"/>
      <c r="Q91" s="285"/>
      <c r="R91" s="286"/>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row>
    <row r="92" spans="1:43" ht="15.75" customHeight="1">
      <c r="A92" s="285"/>
      <c r="B92" s="285"/>
      <c r="C92" s="285"/>
      <c r="D92" s="285"/>
      <c r="E92" s="285"/>
      <c r="F92" s="285"/>
      <c r="G92" s="285"/>
      <c r="H92" s="285"/>
      <c r="I92" s="285"/>
      <c r="J92" s="285"/>
      <c r="K92" s="285"/>
      <c r="L92" s="285"/>
      <c r="M92" s="285"/>
      <c r="N92" s="285"/>
      <c r="O92" s="285"/>
      <c r="P92" s="285"/>
      <c r="Q92" s="285"/>
      <c r="R92" s="286"/>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row>
    <row r="93" spans="1:43" ht="15.75" customHeight="1">
      <c r="A93" s="285"/>
      <c r="B93" s="285"/>
      <c r="C93" s="285"/>
      <c r="D93" s="285"/>
      <c r="E93" s="285"/>
      <c r="F93" s="285"/>
      <c r="G93" s="285"/>
      <c r="H93" s="285"/>
      <c r="I93" s="285"/>
      <c r="J93" s="285"/>
      <c r="K93" s="285"/>
      <c r="L93" s="285"/>
      <c r="M93" s="285"/>
      <c r="N93" s="285"/>
      <c r="O93" s="285"/>
      <c r="P93" s="285"/>
      <c r="Q93" s="285"/>
      <c r="R93" s="286"/>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row>
    <row r="94" spans="1:43" ht="15.75" customHeight="1">
      <c r="A94" s="285"/>
      <c r="B94" s="285"/>
      <c r="C94" s="285"/>
      <c r="D94" s="285"/>
      <c r="E94" s="285"/>
      <c r="F94" s="285"/>
      <c r="G94" s="285"/>
      <c r="H94" s="285"/>
      <c r="I94" s="285"/>
      <c r="J94" s="285"/>
      <c r="K94" s="285"/>
      <c r="L94" s="285"/>
      <c r="M94" s="285"/>
      <c r="N94" s="285"/>
      <c r="O94" s="285"/>
      <c r="P94" s="285"/>
      <c r="Q94" s="285"/>
      <c r="R94" s="286"/>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row>
    <row r="95" spans="1:43" ht="15.75" customHeight="1">
      <c r="A95" s="285"/>
      <c r="B95" s="285"/>
      <c r="C95" s="285"/>
      <c r="D95" s="285"/>
      <c r="E95" s="285"/>
      <c r="F95" s="285"/>
      <c r="G95" s="285"/>
      <c r="H95" s="285"/>
      <c r="I95" s="285"/>
      <c r="J95" s="285"/>
      <c r="K95" s="285"/>
      <c r="L95" s="285"/>
      <c r="M95" s="285"/>
      <c r="N95" s="285"/>
      <c r="O95" s="285"/>
      <c r="P95" s="285"/>
      <c r="Q95" s="285"/>
      <c r="R95" s="286"/>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row>
    <row r="96" spans="1:43" ht="15.75" customHeight="1">
      <c r="A96" s="285"/>
      <c r="B96" s="285"/>
      <c r="C96" s="285"/>
      <c r="D96" s="285"/>
      <c r="E96" s="285"/>
      <c r="F96" s="285"/>
      <c r="G96" s="285"/>
      <c r="H96" s="285"/>
      <c r="I96" s="285"/>
      <c r="J96" s="285"/>
      <c r="K96" s="285"/>
      <c r="L96" s="285"/>
      <c r="M96" s="285"/>
      <c r="N96" s="285"/>
      <c r="O96" s="285"/>
      <c r="P96" s="285"/>
      <c r="Q96" s="285"/>
      <c r="R96" s="286"/>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row>
    <row r="97" spans="1:43" ht="15.75" customHeight="1">
      <c r="A97" s="285"/>
      <c r="B97" s="285"/>
      <c r="C97" s="285"/>
      <c r="D97" s="285"/>
      <c r="E97" s="285"/>
      <c r="F97" s="285"/>
      <c r="G97" s="285"/>
      <c r="H97" s="285"/>
      <c r="I97" s="285"/>
      <c r="J97" s="285"/>
      <c r="K97" s="285"/>
      <c r="L97" s="285"/>
      <c r="M97" s="285"/>
      <c r="N97" s="285"/>
      <c r="O97" s="285"/>
      <c r="P97" s="285"/>
      <c r="Q97" s="285"/>
      <c r="R97" s="286"/>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row>
    <row r="98" spans="1:43" ht="15.75" customHeight="1">
      <c r="A98" s="285"/>
      <c r="B98" s="285"/>
      <c r="C98" s="285"/>
      <c r="D98" s="285"/>
      <c r="E98" s="285"/>
      <c r="F98" s="285"/>
      <c r="G98" s="285"/>
      <c r="H98" s="285"/>
      <c r="I98" s="285"/>
      <c r="J98" s="285"/>
      <c r="K98" s="285"/>
      <c r="L98" s="285"/>
      <c r="M98" s="285"/>
      <c r="N98" s="285"/>
      <c r="O98" s="285"/>
      <c r="P98" s="285"/>
      <c r="Q98" s="285"/>
      <c r="R98" s="286"/>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row>
    <row r="99" spans="1:43" ht="15.75" customHeight="1">
      <c r="A99" s="285"/>
      <c r="B99" s="285"/>
      <c r="C99" s="285"/>
      <c r="D99" s="285"/>
      <c r="E99" s="285"/>
      <c r="F99" s="285"/>
      <c r="G99" s="285"/>
      <c r="H99" s="285"/>
      <c r="I99" s="285"/>
      <c r="J99" s="285"/>
      <c r="K99" s="285"/>
      <c r="L99" s="285"/>
      <c r="M99" s="285"/>
      <c r="N99" s="285"/>
      <c r="O99" s="285"/>
      <c r="P99" s="285"/>
      <c r="Q99" s="285"/>
      <c r="R99" s="286"/>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row>
    <row r="100" spans="1:43" ht="15.75" customHeight="1">
      <c r="A100" s="285"/>
      <c r="B100" s="285"/>
      <c r="C100" s="285"/>
      <c r="D100" s="285"/>
      <c r="E100" s="285"/>
      <c r="F100" s="285"/>
      <c r="G100" s="285"/>
      <c r="H100" s="285"/>
      <c r="I100" s="285"/>
      <c r="J100" s="285"/>
      <c r="K100" s="285"/>
      <c r="L100" s="285"/>
      <c r="M100" s="285"/>
      <c r="N100" s="285"/>
      <c r="O100" s="285"/>
      <c r="P100" s="285"/>
      <c r="Q100" s="285"/>
      <c r="R100" s="286"/>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row>
    <row r="101" spans="1:43" ht="15.75" customHeight="1">
      <c r="A101" s="285"/>
      <c r="B101" s="285"/>
      <c r="C101" s="285"/>
      <c r="D101" s="285"/>
      <c r="E101" s="285"/>
      <c r="F101" s="285"/>
      <c r="G101" s="285"/>
      <c r="H101" s="285"/>
      <c r="I101" s="285"/>
      <c r="J101" s="285"/>
      <c r="K101" s="285"/>
      <c r="L101" s="285"/>
      <c r="M101" s="285"/>
      <c r="N101" s="285"/>
      <c r="O101" s="285"/>
      <c r="P101" s="285"/>
      <c r="Q101" s="285"/>
      <c r="R101" s="286"/>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row>
    <row r="102" spans="1:43" ht="15.75" customHeight="1">
      <c r="A102" s="285"/>
      <c r="B102" s="285"/>
      <c r="C102" s="285"/>
      <c r="D102" s="285"/>
      <c r="E102" s="285"/>
      <c r="F102" s="285"/>
      <c r="G102" s="285"/>
      <c r="H102" s="285"/>
      <c r="I102" s="285"/>
      <c r="J102" s="285"/>
      <c r="K102" s="285"/>
      <c r="L102" s="285"/>
      <c r="M102" s="285"/>
      <c r="N102" s="285"/>
      <c r="O102" s="285"/>
      <c r="P102" s="285"/>
      <c r="Q102" s="285"/>
      <c r="R102" s="286"/>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row>
    <row r="103" spans="1:43" ht="15.75" customHeight="1">
      <c r="A103" s="285"/>
      <c r="B103" s="285"/>
      <c r="C103" s="285"/>
      <c r="D103" s="285"/>
      <c r="E103" s="285"/>
      <c r="F103" s="285"/>
      <c r="G103" s="285"/>
      <c r="H103" s="285"/>
      <c r="I103" s="285"/>
      <c r="J103" s="285"/>
      <c r="K103" s="285"/>
      <c r="L103" s="285"/>
      <c r="M103" s="285"/>
      <c r="N103" s="285"/>
      <c r="O103" s="285"/>
      <c r="P103" s="285"/>
      <c r="Q103" s="285"/>
      <c r="R103" s="286"/>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row>
    <row r="104" spans="1:43" ht="15.75" customHeight="1">
      <c r="A104" s="285"/>
      <c r="B104" s="285"/>
      <c r="C104" s="285"/>
      <c r="D104" s="285"/>
      <c r="E104" s="285"/>
      <c r="F104" s="285"/>
      <c r="G104" s="285"/>
      <c r="H104" s="285"/>
      <c r="I104" s="285"/>
      <c r="J104" s="285"/>
      <c r="K104" s="285"/>
      <c r="L104" s="285"/>
      <c r="M104" s="285"/>
      <c r="N104" s="285"/>
      <c r="O104" s="285"/>
      <c r="P104" s="285"/>
      <c r="Q104" s="285"/>
      <c r="R104" s="286"/>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row>
    <row r="105" spans="1:43" ht="15.75" customHeight="1">
      <c r="A105" s="285"/>
      <c r="B105" s="285"/>
      <c r="C105" s="285"/>
      <c r="D105" s="285"/>
      <c r="E105" s="285"/>
      <c r="F105" s="285"/>
      <c r="G105" s="285"/>
      <c r="H105" s="285"/>
      <c r="I105" s="285"/>
      <c r="J105" s="285"/>
      <c r="K105" s="285"/>
      <c r="L105" s="285"/>
      <c r="M105" s="285"/>
      <c r="N105" s="285"/>
      <c r="O105" s="285"/>
      <c r="P105" s="285"/>
      <c r="Q105" s="285"/>
      <c r="R105" s="286"/>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row>
    <row r="106" spans="1:43" ht="15.75" customHeight="1">
      <c r="A106" s="285"/>
      <c r="B106" s="285"/>
      <c r="C106" s="285"/>
      <c r="D106" s="285"/>
      <c r="E106" s="285"/>
      <c r="F106" s="285"/>
      <c r="G106" s="285"/>
      <c r="H106" s="285"/>
      <c r="I106" s="285"/>
      <c r="J106" s="285"/>
      <c r="K106" s="285"/>
      <c r="L106" s="285"/>
      <c r="M106" s="285"/>
      <c r="N106" s="285"/>
      <c r="O106" s="285"/>
      <c r="P106" s="285"/>
      <c r="Q106" s="285"/>
      <c r="R106" s="286"/>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row>
    <row r="107" spans="1:43" ht="15.75" customHeight="1">
      <c r="A107" s="285"/>
      <c r="B107" s="285"/>
      <c r="C107" s="285"/>
      <c r="D107" s="285"/>
      <c r="E107" s="285"/>
      <c r="F107" s="285"/>
      <c r="G107" s="285"/>
      <c r="H107" s="285"/>
      <c r="I107" s="285"/>
      <c r="J107" s="285"/>
      <c r="K107" s="285"/>
      <c r="L107" s="285"/>
      <c r="M107" s="285"/>
      <c r="N107" s="285"/>
      <c r="O107" s="285"/>
      <c r="P107" s="285"/>
      <c r="Q107" s="285"/>
      <c r="R107" s="286"/>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row>
    <row r="108" spans="1:43" ht="15.75" customHeight="1">
      <c r="A108" s="285"/>
      <c r="B108" s="285"/>
      <c r="C108" s="285"/>
      <c r="D108" s="285"/>
      <c r="E108" s="285"/>
      <c r="F108" s="285"/>
      <c r="G108" s="285"/>
      <c r="H108" s="285"/>
      <c r="I108" s="285"/>
      <c r="J108" s="285"/>
      <c r="K108" s="285"/>
      <c r="L108" s="285"/>
      <c r="M108" s="285"/>
      <c r="N108" s="285"/>
      <c r="O108" s="285"/>
      <c r="P108" s="285"/>
      <c r="Q108" s="285"/>
      <c r="R108" s="286"/>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row>
    <row r="109" spans="1:43" ht="15.75" customHeight="1">
      <c r="A109" s="285"/>
      <c r="B109" s="285"/>
      <c r="C109" s="285"/>
      <c r="D109" s="285"/>
      <c r="E109" s="285"/>
      <c r="F109" s="285"/>
      <c r="G109" s="285"/>
      <c r="H109" s="285"/>
      <c r="I109" s="285"/>
      <c r="J109" s="285"/>
      <c r="K109" s="285"/>
      <c r="L109" s="285"/>
      <c r="M109" s="285"/>
      <c r="N109" s="285"/>
      <c r="O109" s="285"/>
      <c r="P109" s="285"/>
      <c r="Q109" s="285"/>
      <c r="R109" s="286"/>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row>
    <row r="110" spans="1:43" ht="15.75" customHeight="1">
      <c r="A110" s="285"/>
      <c r="B110" s="285"/>
      <c r="C110" s="285"/>
      <c r="D110" s="285"/>
      <c r="E110" s="285"/>
      <c r="F110" s="285"/>
      <c r="G110" s="285"/>
      <c r="H110" s="285"/>
      <c r="I110" s="285"/>
      <c r="J110" s="285"/>
      <c r="K110" s="285"/>
      <c r="L110" s="285"/>
      <c r="M110" s="285"/>
      <c r="N110" s="285"/>
      <c r="O110" s="285"/>
      <c r="P110" s="285"/>
      <c r="Q110" s="285"/>
      <c r="R110" s="286"/>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row>
    <row r="111" spans="1:43" ht="15.75" customHeight="1">
      <c r="A111" s="285"/>
      <c r="B111" s="285"/>
      <c r="C111" s="285"/>
      <c r="D111" s="285"/>
      <c r="E111" s="285"/>
      <c r="F111" s="285"/>
      <c r="G111" s="285"/>
      <c r="H111" s="285"/>
      <c r="I111" s="285"/>
      <c r="J111" s="285"/>
      <c r="K111" s="285"/>
      <c r="L111" s="285"/>
      <c r="M111" s="285"/>
      <c r="N111" s="285"/>
      <c r="O111" s="285"/>
      <c r="P111" s="285"/>
      <c r="Q111" s="285"/>
      <c r="R111" s="286"/>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row>
    <row r="112" spans="1:43" ht="15.75" customHeight="1">
      <c r="A112" s="285"/>
      <c r="B112" s="285"/>
      <c r="C112" s="285"/>
      <c r="D112" s="285"/>
      <c r="E112" s="285"/>
      <c r="F112" s="285"/>
      <c r="G112" s="285"/>
      <c r="H112" s="285"/>
      <c r="I112" s="285"/>
      <c r="J112" s="285"/>
      <c r="K112" s="285"/>
      <c r="L112" s="285"/>
      <c r="M112" s="285"/>
      <c r="N112" s="285"/>
      <c r="O112" s="285"/>
      <c r="P112" s="285"/>
      <c r="Q112" s="285"/>
      <c r="R112" s="286"/>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row>
    <row r="113" spans="1:43" ht="15.75" customHeight="1">
      <c r="A113" s="285"/>
      <c r="B113" s="285"/>
      <c r="C113" s="285"/>
      <c r="D113" s="285"/>
      <c r="E113" s="285"/>
      <c r="F113" s="285"/>
      <c r="G113" s="285"/>
      <c r="H113" s="285"/>
      <c r="I113" s="285"/>
      <c r="J113" s="285"/>
      <c r="K113" s="285"/>
      <c r="L113" s="285"/>
      <c r="M113" s="285"/>
      <c r="N113" s="285"/>
      <c r="O113" s="285"/>
      <c r="P113" s="285"/>
      <c r="Q113" s="285"/>
      <c r="R113" s="286"/>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row>
    <row r="114" spans="1:43" ht="15.75" customHeight="1">
      <c r="A114" s="285"/>
      <c r="B114" s="285"/>
      <c r="C114" s="285"/>
      <c r="D114" s="285"/>
      <c r="E114" s="285"/>
      <c r="F114" s="285"/>
      <c r="G114" s="285"/>
      <c r="H114" s="285"/>
      <c r="I114" s="285"/>
      <c r="J114" s="285"/>
      <c r="K114" s="285"/>
      <c r="L114" s="285"/>
      <c r="M114" s="285"/>
      <c r="N114" s="285"/>
      <c r="O114" s="285"/>
      <c r="P114" s="285"/>
      <c r="Q114" s="285"/>
      <c r="R114" s="286"/>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row>
    <row r="115" spans="1:43" ht="15.75" customHeight="1">
      <c r="A115" s="285"/>
      <c r="B115" s="285"/>
      <c r="C115" s="285"/>
      <c r="D115" s="285"/>
      <c r="E115" s="285"/>
      <c r="F115" s="285"/>
      <c r="G115" s="285"/>
      <c r="H115" s="285"/>
      <c r="I115" s="285"/>
      <c r="J115" s="285"/>
      <c r="K115" s="285"/>
      <c r="L115" s="285"/>
      <c r="M115" s="285"/>
      <c r="N115" s="285"/>
      <c r="O115" s="285"/>
      <c r="P115" s="285"/>
      <c r="Q115" s="285"/>
      <c r="R115" s="286"/>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row>
    <row r="116" spans="1:43" ht="15.75" customHeight="1">
      <c r="A116" s="285"/>
      <c r="B116" s="285"/>
      <c r="C116" s="285"/>
      <c r="D116" s="285"/>
      <c r="E116" s="285"/>
      <c r="F116" s="285"/>
      <c r="G116" s="285"/>
      <c r="H116" s="285"/>
      <c r="I116" s="285"/>
      <c r="J116" s="285"/>
      <c r="K116" s="285"/>
      <c r="L116" s="285"/>
      <c r="M116" s="285"/>
      <c r="N116" s="285"/>
      <c r="O116" s="285"/>
      <c r="P116" s="285"/>
      <c r="Q116" s="285"/>
      <c r="R116" s="286"/>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row>
    <row r="117" spans="1:43" ht="15.75" customHeight="1">
      <c r="A117" s="285"/>
      <c r="B117" s="285"/>
      <c r="C117" s="285"/>
      <c r="D117" s="285"/>
      <c r="E117" s="285"/>
      <c r="F117" s="285"/>
      <c r="G117" s="285"/>
      <c r="H117" s="285"/>
      <c r="I117" s="285"/>
      <c r="J117" s="285"/>
      <c r="K117" s="285"/>
      <c r="L117" s="285"/>
      <c r="M117" s="285"/>
      <c r="N117" s="285"/>
      <c r="O117" s="285"/>
      <c r="P117" s="285"/>
      <c r="Q117" s="285"/>
      <c r="R117" s="286"/>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row>
    <row r="118" spans="1:43" ht="15.75" customHeight="1">
      <c r="A118" s="285"/>
      <c r="B118" s="285"/>
      <c r="C118" s="285"/>
      <c r="D118" s="285"/>
      <c r="E118" s="285"/>
      <c r="F118" s="285"/>
      <c r="G118" s="285"/>
      <c r="H118" s="285"/>
      <c r="I118" s="285"/>
      <c r="J118" s="285"/>
      <c r="K118" s="285"/>
      <c r="L118" s="285"/>
      <c r="M118" s="285"/>
      <c r="N118" s="285"/>
      <c r="O118" s="285"/>
      <c r="P118" s="285"/>
      <c r="Q118" s="285"/>
      <c r="R118" s="286"/>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row>
    <row r="119" spans="1:43" ht="15.75" customHeight="1">
      <c r="A119" s="285"/>
      <c r="B119" s="285"/>
      <c r="C119" s="285"/>
      <c r="D119" s="285"/>
      <c r="E119" s="285"/>
      <c r="F119" s="285"/>
      <c r="G119" s="285"/>
      <c r="H119" s="285"/>
      <c r="I119" s="285"/>
      <c r="J119" s="285"/>
      <c r="K119" s="285"/>
      <c r="L119" s="285"/>
      <c r="M119" s="285"/>
      <c r="N119" s="285"/>
      <c r="O119" s="285"/>
      <c r="P119" s="285"/>
      <c r="Q119" s="285"/>
      <c r="R119" s="286"/>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row>
    <row r="120" spans="1:43" ht="15.75" customHeight="1">
      <c r="A120" s="285"/>
      <c r="B120" s="285"/>
      <c r="C120" s="285"/>
      <c r="D120" s="285"/>
      <c r="E120" s="285"/>
      <c r="F120" s="285"/>
      <c r="G120" s="285"/>
      <c r="H120" s="285"/>
      <c r="I120" s="285"/>
      <c r="J120" s="285"/>
      <c r="K120" s="285"/>
      <c r="L120" s="285"/>
      <c r="M120" s="285"/>
      <c r="N120" s="285"/>
      <c r="O120" s="285"/>
      <c r="P120" s="285"/>
      <c r="Q120" s="285"/>
      <c r="R120" s="286"/>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row>
    <row r="121" spans="1:43" ht="15.75" customHeight="1">
      <c r="A121" s="285"/>
      <c r="B121" s="285"/>
      <c r="C121" s="285"/>
      <c r="D121" s="285"/>
      <c r="E121" s="285"/>
      <c r="F121" s="285"/>
      <c r="G121" s="285"/>
      <c r="H121" s="285"/>
      <c r="I121" s="285"/>
      <c r="J121" s="285"/>
      <c r="K121" s="285"/>
      <c r="L121" s="285"/>
      <c r="M121" s="285"/>
      <c r="N121" s="285"/>
      <c r="O121" s="285"/>
      <c r="P121" s="285"/>
      <c r="Q121" s="285"/>
      <c r="R121" s="286"/>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row>
    <row r="122" spans="1:43" ht="15.75" customHeight="1">
      <c r="A122" s="285"/>
      <c r="B122" s="285"/>
      <c r="C122" s="285"/>
      <c r="D122" s="285"/>
      <c r="E122" s="285"/>
      <c r="F122" s="285"/>
      <c r="G122" s="285"/>
      <c r="H122" s="285"/>
      <c r="I122" s="285"/>
      <c r="J122" s="285"/>
      <c r="K122" s="285"/>
      <c r="L122" s="285"/>
      <c r="M122" s="285"/>
      <c r="N122" s="285"/>
      <c r="O122" s="285"/>
      <c r="P122" s="285"/>
      <c r="Q122" s="285"/>
      <c r="R122" s="286"/>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row>
    <row r="123" spans="1:43" ht="15.75" customHeight="1">
      <c r="A123" s="285"/>
      <c r="B123" s="285"/>
      <c r="C123" s="285"/>
      <c r="D123" s="285"/>
      <c r="E123" s="285"/>
      <c r="F123" s="285"/>
      <c r="G123" s="285"/>
      <c r="H123" s="285"/>
      <c r="I123" s="285"/>
      <c r="J123" s="285"/>
      <c r="K123" s="285"/>
      <c r="L123" s="285"/>
      <c r="M123" s="285"/>
      <c r="N123" s="285"/>
      <c r="O123" s="285"/>
      <c r="P123" s="285"/>
      <c r="Q123" s="285"/>
      <c r="R123" s="286"/>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row>
    <row r="124" spans="1:43" ht="15.75" customHeight="1">
      <c r="A124" s="285"/>
      <c r="B124" s="285"/>
      <c r="C124" s="285"/>
      <c r="D124" s="285"/>
      <c r="E124" s="285"/>
      <c r="F124" s="285"/>
      <c r="G124" s="285"/>
      <c r="H124" s="285"/>
      <c r="I124" s="285"/>
      <c r="J124" s="285"/>
      <c r="K124" s="285"/>
      <c r="L124" s="285"/>
      <c r="M124" s="285"/>
      <c r="N124" s="285"/>
      <c r="O124" s="285"/>
      <c r="P124" s="285"/>
      <c r="Q124" s="285"/>
      <c r="R124" s="286"/>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row>
    <row r="125" spans="1:43" ht="15.75" customHeight="1">
      <c r="A125" s="285"/>
      <c r="B125" s="285"/>
      <c r="C125" s="285"/>
      <c r="D125" s="285"/>
      <c r="E125" s="285"/>
      <c r="F125" s="285"/>
      <c r="G125" s="285"/>
      <c r="H125" s="285"/>
      <c r="I125" s="285"/>
      <c r="J125" s="285"/>
      <c r="K125" s="285"/>
      <c r="L125" s="285"/>
      <c r="M125" s="285"/>
      <c r="N125" s="285"/>
      <c r="O125" s="285"/>
      <c r="P125" s="285"/>
      <c r="Q125" s="285"/>
      <c r="R125" s="286"/>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row>
    <row r="126" spans="1:43" ht="15.75" customHeight="1">
      <c r="A126" s="285"/>
      <c r="B126" s="285"/>
      <c r="C126" s="285"/>
      <c r="D126" s="285"/>
      <c r="E126" s="285"/>
      <c r="F126" s="285"/>
      <c r="G126" s="285"/>
      <c r="H126" s="285"/>
      <c r="I126" s="285"/>
      <c r="J126" s="285"/>
      <c r="K126" s="285"/>
      <c r="L126" s="285"/>
      <c r="M126" s="285"/>
      <c r="N126" s="285"/>
      <c r="O126" s="285"/>
      <c r="P126" s="285"/>
      <c r="Q126" s="285"/>
      <c r="R126" s="286"/>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row>
    <row r="127" spans="1:43" ht="15.75" customHeight="1">
      <c r="A127" s="285"/>
      <c r="B127" s="285"/>
      <c r="C127" s="285"/>
      <c r="D127" s="285"/>
      <c r="E127" s="285"/>
      <c r="F127" s="285"/>
      <c r="G127" s="285"/>
      <c r="H127" s="285"/>
      <c r="I127" s="285"/>
      <c r="J127" s="285"/>
      <c r="K127" s="285"/>
      <c r="L127" s="285"/>
      <c r="M127" s="285"/>
      <c r="N127" s="285"/>
      <c r="O127" s="285"/>
      <c r="P127" s="285"/>
      <c r="Q127" s="285"/>
      <c r="R127" s="286"/>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row>
    <row r="128" spans="1:43" ht="15.75" customHeight="1">
      <c r="A128" s="285"/>
      <c r="B128" s="285"/>
      <c r="C128" s="285"/>
      <c r="D128" s="285"/>
      <c r="E128" s="285"/>
      <c r="F128" s="285"/>
      <c r="G128" s="285"/>
      <c r="H128" s="285"/>
      <c r="I128" s="285"/>
      <c r="J128" s="285"/>
      <c r="K128" s="285"/>
      <c r="L128" s="285"/>
      <c r="M128" s="285"/>
      <c r="N128" s="285"/>
      <c r="O128" s="285"/>
      <c r="P128" s="285"/>
      <c r="Q128" s="285"/>
      <c r="R128" s="286"/>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row>
    <row r="129" spans="1:43" ht="15.75" customHeight="1">
      <c r="A129" s="285"/>
      <c r="B129" s="285"/>
      <c r="C129" s="285"/>
      <c r="D129" s="285"/>
      <c r="E129" s="285"/>
      <c r="F129" s="285"/>
      <c r="G129" s="285"/>
      <c r="H129" s="285"/>
      <c r="I129" s="285"/>
      <c r="J129" s="285"/>
      <c r="K129" s="285"/>
      <c r="L129" s="285"/>
      <c r="M129" s="285"/>
      <c r="N129" s="285"/>
      <c r="O129" s="285"/>
      <c r="P129" s="285"/>
      <c r="Q129" s="285"/>
      <c r="R129" s="286"/>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row>
    <row r="130" spans="1:43" ht="15.75" customHeight="1">
      <c r="A130" s="285"/>
      <c r="B130" s="285"/>
      <c r="C130" s="285"/>
      <c r="D130" s="285"/>
      <c r="E130" s="285"/>
      <c r="F130" s="285"/>
      <c r="G130" s="285"/>
      <c r="H130" s="285"/>
      <c r="I130" s="285"/>
      <c r="J130" s="285"/>
      <c r="K130" s="285"/>
      <c r="L130" s="285"/>
      <c r="M130" s="285"/>
      <c r="N130" s="285"/>
      <c r="O130" s="285"/>
      <c r="P130" s="285"/>
      <c r="Q130" s="285"/>
      <c r="R130" s="286"/>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row>
    <row r="131" spans="1:43" ht="15.75" customHeight="1">
      <c r="A131" s="285"/>
      <c r="B131" s="285"/>
      <c r="C131" s="285"/>
      <c r="D131" s="285"/>
      <c r="E131" s="285"/>
      <c r="F131" s="285"/>
      <c r="G131" s="285"/>
      <c r="H131" s="285"/>
      <c r="I131" s="285"/>
      <c r="J131" s="285"/>
      <c r="K131" s="285"/>
      <c r="L131" s="285"/>
      <c r="M131" s="285"/>
      <c r="N131" s="285"/>
      <c r="O131" s="285"/>
      <c r="P131" s="285"/>
      <c r="Q131" s="285"/>
      <c r="R131" s="286"/>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row>
    <row r="132" spans="1:43" ht="15.75" customHeight="1">
      <c r="A132" s="285"/>
      <c r="B132" s="285"/>
      <c r="C132" s="285"/>
      <c r="D132" s="285"/>
      <c r="E132" s="285"/>
      <c r="F132" s="285"/>
      <c r="G132" s="285"/>
      <c r="H132" s="285"/>
      <c r="I132" s="285"/>
      <c r="J132" s="285"/>
      <c r="K132" s="285"/>
      <c r="L132" s="285"/>
      <c r="M132" s="285"/>
      <c r="N132" s="285"/>
      <c r="O132" s="285"/>
      <c r="P132" s="285"/>
      <c r="Q132" s="285"/>
      <c r="R132" s="286"/>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row>
    <row r="133" spans="1:43" ht="15.75" customHeight="1">
      <c r="A133" s="285"/>
      <c r="B133" s="285"/>
      <c r="C133" s="285"/>
      <c r="D133" s="285"/>
      <c r="E133" s="285"/>
      <c r="F133" s="285"/>
      <c r="G133" s="285"/>
      <c r="H133" s="285"/>
      <c r="I133" s="285"/>
      <c r="J133" s="285"/>
      <c r="K133" s="285"/>
      <c r="L133" s="285"/>
      <c r="M133" s="285"/>
      <c r="N133" s="285"/>
      <c r="O133" s="285"/>
      <c r="P133" s="285"/>
      <c r="Q133" s="285"/>
      <c r="R133" s="286"/>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row>
    <row r="134" spans="1:43" ht="15.75" customHeight="1">
      <c r="A134" s="285"/>
      <c r="B134" s="285"/>
      <c r="C134" s="285"/>
      <c r="D134" s="285"/>
      <c r="E134" s="285"/>
      <c r="F134" s="285"/>
      <c r="G134" s="285"/>
      <c r="H134" s="285"/>
      <c r="I134" s="285"/>
      <c r="J134" s="285"/>
      <c r="K134" s="285"/>
      <c r="L134" s="285"/>
      <c r="M134" s="285"/>
      <c r="N134" s="285"/>
      <c r="O134" s="285"/>
      <c r="P134" s="285"/>
      <c r="Q134" s="285"/>
      <c r="R134" s="286"/>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row>
    <row r="135" spans="1:43" ht="15.75" customHeight="1">
      <c r="A135" s="285"/>
      <c r="B135" s="285"/>
      <c r="C135" s="285"/>
      <c r="D135" s="285"/>
      <c r="E135" s="285"/>
      <c r="F135" s="285"/>
      <c r="G135" s="285"/>
      <c r="H135" s="285"/>
      <c r="I135" s="285"/>
      <c r="J135" s="285"/>
      <c r="K135" s="285"/>
      <c r="L135" s="285"/>
      <c r="M135" s="285"/>
      <c r="N135" s="285"/>
      <c r="O135" s="285"/>
      <c r="P135" s="285"/>
      <c r="Q135" s="285"/>
      <c r="R135" s="286"/>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row>
    <row r="136" spans="1:43" ht="15.75" customHeight="1">
      <c r="A136" s="285"/>
      <c r="B136" s="285"/>
      <c r="C136" s="285"/>
      <c r="D136" s="285"/>
      <c r="E136" s="285"/>
      <c r="F136" s="285"/>
      <c r="G136" s="285"/>
      <c r="H136" s="285"/>
      <c r="I136" s="285"/>
      <c r="J136" s="285"/>
      <c r="K136" s="285"/>
      <c r="L136" s="285"/>
      <c r="M136" s="285"/>
      <c r="N136" s="285"/>
      <c r="O136" s="285"/>
      <c r="P136" s="285"/>
      <c r="Q136" s="285"/>
      <c r="R136" s="286"/>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row>
    <row r="137" spans="1:43" ht="15.75" customHeight="1">
      <c r="A137" s="285"/>
      <c r="B137" s="285"/>
      <c r="C137" s="285"/>
      <c r="D137" s="285"/>
      <c r="E137" s="285"/>
      <c r="F137" s="285"/>
      <c r="G137" s="285"/>
      <c r="H137" s="285"/>
      <c r="I137" s="285"/>
      <c r="J137" s="285"/>
      <c r="K137" s="285"/>
      <c r="L137" s="285"/>
      <c r="M137" s="285"/>
      <c r="N137" s="285"/>
      <c r="O137" s="285"/>
      <c r="P137" s="285"/>
      <c r="Q137" s="285"/>
      <c r="R137" s="286"/>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row>
    <row r="138" spans="1:43" ht="15.75" customHeight="1">
      <c r="A138" s="285"/>
      <c r="B138" s="285"/>
      <c r="C138" s="285"/>
      <c r="D138" s="285"/>
      <c r="E138" s="285"/>
      <c r="F138" s="285"/>
      <c r="G138" s="285"/>
      <c r="H138" s="285"/>
      <c r="I138" s="285"/>
      <c r="J138" s="285"/>
      <c r="K138" s="285"/>
      <c r="L138" s="285"/>
      <c r="M138" s="285"/>
      <c r="N138" s="285"/>
      <c r="O138" s="285"/>
      <c r="P138" s="285"/>
      <c r="Q138" s="285"/>
      <c r="R138" s="286"/>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row>
    <row r="139" spans="1:43" ht="15.75" customHeight="1">
      <c r="A139" s="285"/>
      <c r="B139" s="285"/>
      <c r="C139" s="285"/>
      <c r="D139" s="285"/>
      <c r="E139" s="285"/>
      <c r="F139" s="285"/>
      <c r="G139" s="285"/>
      <c r="H139" s="285"/>
      <c r="I139" s="285"/>
      <c r="J139" s="285"/>
      <c r="K139" s="285"/>
      <c r="L139" s="285"/>
      <c r="M139" s="285"/>
      <c r="N139" s="285"/>
      <c r="O139" s="285"/>
      <c r="P139" s="285"/>
      <c r="Q139" s="285"/>
      <c r="R139" s="286"/>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row>
    <row r="140" spans="1:43" ht="15.75" customHeight="1">
      <c r="A140" s="285"/>
      <c r="B140" s="285"/>
      <c r="C140" s="285"/>
      <c r="D140" s="285"/>
      <c r="E140" s="285"/>
      <c r="F140" s="285"/>
      <c r="G140" s="285"/>
      <c r="H140" s="285"/>
      <c r="I140" s="285"/>
      <c r="J140" s="285"/>
      <c r="K140" s="285"/>
      <c r="L140" s="285"/>
      <c r="M140" s="285"/>
      <c r="N140" s="285"/>
      <c r="O140" s="285"/>
      <c r="P140" s="285"/>
      <c r="Q140" s="285"/>
      <c r="R140" s="286"/>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row>
    <row r="141" spans="1:43" ht="15.75" customHeight="1">
      <c r="A141" s="285"/>
      <c r="B141" s="285"/>
      <c r="C141" s="285"/>
      <c r="D141" s="285"/>
      <c r="E141" s="285"/>
      <c r="F141" s="285"/>
      <c r="G141" s="285"/>
      <c r="H141" s="285"/>
      <c r="I141" s="285"/>
      <c r="J141" s="285"/>
      <c r="K141" s="285"/>
      <c r="L141" s="285"/>
      <c r="M141" s="285"/>
      <c r="N141" s="285"/>
      <c r="O141" s="285"/>
      <c r="P141" s="285"/>
      <c r="Q141" s="285"/>
      <c r="R141" s="286"/>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row>
    <row r="142" spans="1:43" ht="15.75" customHeight="1">
      <c r="A142" s="285"/>
      <c r="B142" s="285"/>
      <c r="C142" s="285"/>
      <c r="D142" s="285"/>
      <c r="E142" s="285"/>
      <c r="F142" s="285"/>
      <c r="G142" s="285"/>
      <c r="H142" s="285"/>
      <c r="I142" s="285"/>
      <c r="J142" s="285"/>
      <c r="K142" s="285"/>
      <c r="L142" s="285"/>
      <c r="M142" s="285"/>
      <c r="N142" s="285"/>
      <c r="O142" s="285"/>
      <c r="P142" s="285"/>
      <c r="Q142" s="285"/>
      <c r="R142" s="286"/>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row>
    <row r="143" spans="1:43" ht="15.75" customHeight="1">
      <c r="A143" s="285"/>
      <c r="B143" s="285"/>
      <c r="C143" s="285"/>
      <c r="D143" s="285"/>
      <c r="E143" s="285"/>
      <c r="F143" s="285"/>
      <c r="G143" s="285"/>
      <c r="H143" s="285"/>
      <c r="I143" s="285"/>
      <c r="J143" s="285"/>
      <c r="K143" s="285"/>
      <c r="L143" s="285"/>
      <c r="M143" s="285"/>
      <c r="N143" s="285"/>
      <c r="O143" s="285"/>
      <c r="P143" s="285"/>
      <c r="Q143" s="285"/>
      <c r="R143" s="286"/>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row>
    <row r="144" spans="1:43" ht="15.75" customHeight="1">
      <c r="A144" s="285"/>
      <c r="B144" s="285"/>
      <c r="C144" s="285"/>
      <c r="D144" s="285"/>
      <c r="E144" s="285"/>
      <c r="F144" s="285"/>
      <c r="G144" s="285"/>
      <c r="H144" s="285"/>
      <c r="I144" s="285"/>
      <c r="J144" s="285"/>
      <c r="K144" s="285"/>
      <c r="L144" s="285"/>
      <c r="M144" s="285"/>
      <c r="N144" s="285"/>
      <c r="O144" s="285"/>
      <c r="P144" s="285"/>
      <c r="Q144" s="285"/>
      <c r="R144" s="286"/>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row>
    <row r="145" spans="1:43" ht="15.75" customHeight="1">
      <c r="A145" s="285"/>
      <c r="B145" s="285"/>
      <c r="C145" s="285"/>
      <c r="D145" s="285"/>
      <c r="E145" s="285"/>
      <c r="F145" s="285"/>
      <c r="G145" s="285"/>
      <c r="H145" s="285"/>
      <c r="I145" s="285"/>
      <c r="J145" s="285"/>
      <c r="K145" s="285"/>
      <c r="L145" s="285"/>
      <c r="M145" s="285"/>
      <c r="N145" s="285"/>
      <c r="O145" s="285"/>
      <c r="P145" s="285"/>
      <c r="Q145" s="285"/>
      <c r="R145" s="286"/>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row>
    <row r="146" spans="1:43" ht="15.75" customHeight="1">
      <c r="A146" s="285"/>
      <c r="B146" s="285"/>
      <c r="C146" s="285"/>
      <c r="D146" s="285"/>
      <c r="E146" s="285"/>
      <c r="F146" s="285"/>
      <c r="G146" s="285"/>
      <c r="H146" s="285"/>
      <c r="I146" s="285"/>
      <c r="J146" s="285"/>
      <c r="K146" s="285"/>
      <c r="L146" s="285"/>
      <c r="M146" s="285"/>
      <c r="N146" s="285"/>
      <c r="O146" s="285"/>
      <c r="P146" s="285"/>
      <c r="Q146" s="285"/>
      <c r="R146" s="286"/>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row>
    <row r="147" spans="1:43" ht="15.75" customHeight="1">
      <c r="A147" s="285"/>
      <c r="B147" s="285"/>
      <c r="C147" s="285"/>
      <c r="D147" s="285"/>
      <c r="E147" s="285"/>
      <c r="F147" s="285"/>
      <c r="G147" s="285"/>
      <c r="H147" s="285"/>
      <c r="I147" s="285"/>
      <c r="J147" s="285"/>
      <c r="K147" s="285"/>
      <c r="L147" s="285"/>
      <c r="M147" s="285"/>
      <c r="N147" s="285"/>
      <c r="O147" s="285"/>
      <c r="P147" s="285"/>
      <c r="Q147" s="285"/>
      <c r="R147" s="286"/>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row>
    <row r="148" spans="1:43" ht="15.75" customHeight="1">
      <c r="A148" s="285"/>
      <c r="B148" s="285"/>
      <c r="C148" s="285"/>
      <c r="D148" s="285"/>
      <c r="E148" s="285"/>
      <c r="F148" s="285"/>
      <c r="G148" s="285"/>
      <c r="H148" s="285"/>
      <c r="I148" s="285"/>
      <c r="J148" s="285"/>
      <c r="K148" s="285"/>
      <c r="L148" s="285"/>
      <c r="M148" s="285"/>
      <c r="N148" s="285"/>
      <c r="O148" s="285"/>
      <c r="P148" s="285"/>
      <c r="Q148" s="285"/>
      <c r="R148" s="286"/>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row>
    <row r="149" spans="1:43" ht="15.75" customHeight="1">
      <c r="A149" s="285"/>
      <c r="B149" s="285"/>
      <c r="C149" s="285"/>
      <c r="D149" s="285"/>
      <c r="E149" s="285"/>
      <c r="F149" s="285"/>
      <c r="G149" s="285"/>
      <c r="H149" s="285"/>
      <c r="I149" s="285"/>
      <c r="J149" s="285"/>
      <c r="K149" s="285"/>
      <c r="L149" s="285"/>
      <c r="M149" s="285"/>
      <c r="N149" s="285"/>
      <c r="O149" s="285"/>
      <c r="P149" s="285"/>
      <c r="Q149" s="285"/>
      <c r="R149" s="286"/>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row>
    <row r="150" spans="1:43" ht="15.75" customHeight="1">
      <c r="A150" s="285"/>
      <c r="B150" s="285"/>
      <c r="C150" s="285"/>
      <c r="D150" s="285"/>
      <c r="E150" s="285"/>
      <c r="F150" s="285"/>
      <c r="G150" s="285"/>
      <c r="H150" s="285"/>
      <c r="I150" s="285"/>
      <c r="J150" s="285"/>
      <c r="K150" s="285"/>
      <c r="L150" s="285"/>
      <c r="M150" s="285"/>
      <c r="N150" s="285"/>
      <c r="O150" s="285"/>
      <c r="P150" s="285"/>
      <c r="Q150" s="285"/>
      <c r="R150" s="286"/>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row>
    <row r="151" spans="1:43" ht="15.75" customHeight="1">
      <c r="A151" s="285"/>
      <c r="B151" s="285"/>
      <c r="C151" s="285"/>
      <c r="D151" s="285"/>
      <c r="E151" s="285"/>
      <c r="F151" s="285"/>
      <c r="G151" s="285"/>
      <c r="H151" s="285"/>
      <c r="I151" s="285"/>
      <c r="J151" s="285"/>
      <c r="K151" s="285"/>
      <c r="L151" s="285"/>
      <c r="M151" s="285"/>
      <c r="N151" s="285"/>
      <c r="O151" s="285"/>
      <c r="P151" s="285"/>
      <c r="Q151" s="285"/>
      <c r="R151" s="286"/>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row>
    <row r="152" spans="1:43" ht="15.75" customHeight="1">
      <c r="A152" s="285"/>
      <c r="B152" s="285"/>
      <c r="C152" s="285"/>
      <c r="D152" s="285"/>
      <c r="E152" s="285"/>
      <c r="F152" s="285"/>
      <c r="G152" s="285"/>
      <c r="H152" s="285"/>
      <c r="I152" s="285"/>
      <c r="J152" s="285"/>
      <c r="K152" s="285"/>
      <c r="L152" s="285"/>
      <c r="M152" s="285"/>
      <c r="N152" s="285"/>
      <c r="O152" s="285"/>
      <c r="P152" s="285"/>
      <c r="Q152" s="285"/>
      <c r="R152" s="286"/>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row>
    <row r="153" spans="1:43" ht="15.75" customHeight="1">
      <c r="A153" s="285"/>
      <c r="B153" s="285"/>
      <c r="C153" s="285"/>
      <c r="D153" s="285"/>
      <c r="E153" s="285"/>
      <c r="F153" s="285"/>
      <c r="G153" s="285"/>
      <c r="H153" s="285"/>
      <c r="I153" s="285"/>
      <c r="J153" s="285"/>
      <c r="K153" s="285"/>
      <c r="L153" s="285"/>
      <c r="M153" s="285"/>
      <c r="N153" s="285"/>
      <c r="O153" s="285"/>
      <c r="P153" s="285"/>
      <c r="Q153" s="285"/>
      <c r="R153" s="286"/>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row>
    <row r="154" spans="1:43" ht="15.75" customHeight="1">
      <c r="A154" s="285"/>
      <c r="B154" s="285"/>
      <c r="C154" s="285"/>
      <c r="D154" s="285"/>
      <c r="E154" s="285"/>
      <c r="F154" s="285"/>
      <c r="G154" s="285"/>
      <c r="H154" s="285"/>
      <c r="I154" s="285"/>
      <c r="J154" s="285"/>
      <c r="K154" s="285"/>
      <c r="L154" s="285"/>
      <c r="M154" s="285"/>
      <c r="N154" s="285"/>
      <c r="O154" s="285"/>
      <c r="P154" s="285"/>
      <c r="Q154" s="285"/>
      <c r="R154" s="286"/>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row>
    <row r="155" spans="1:43" ht="15.75" customHeight="1">
      <c r="A155" s="285"/>
      <c r="B155" s="285"/>
      <c r="C155" s="285"/>
      <c r="D155" s="285"/>
      <c r="E155" s="285"/>
      <c r="F155" s="285"/>
      <c r="G155" s="285"/>
      <c r="H155" s="285"/>
      <c r="I155" s="285"/>
      <c r="J155" s="285"/>
      <c r="K155" s="285"/>
      <c r="L155" s="285"/>
      <c r="M155" s="285"/>
      <c r="N155" s="285"/>
      <c r="O155" s="285"/>
      <c r="P155" s="285"/>
      <c r="Q155" s="285"/>
      <c r="R155" s="286"/>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row>
    <row r="156" spans="1:43" ht="15.75" customHeight="1">
      <c r="A156" s="285"/>
      <c r="B156" s="285"/>
      <c r="C156" s="285"/>
      <c r="D156" s="285"/>
      <c r="E156" s="285"/>
      <c r="F156" s="285"/>
      <c r="G156" s="285"/>
      <c r="H156" s="285"/>
      <c r="I156" s="285"/>
      <c r="J156" s="285"/>
      <c r="K156" s="285"/>
      <c r="L156" s="285"/>
      <c r="M156" s="285"/>
      <c r="N156" s="285"/>
      <c r="O156" s="285"/>
      <c r="P156" s="285"/>
      <c r="Q156" s="285"/>
      <c r="R156" s="286"/>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row>
    <row r="157" spans="1:43" ht="15.75" customHeight="1">
      <c r="A157" s="285"/>
      <c r="B157" s="285"/>
      <c r="C157" s="285"/>
      <c r="D157" s="285"/>
      <c r="E157" s="285"/>
      <c r="F157" s="285"/>
      <c r="G157" s="285"/>
      <c r="H157" s="285"/>
      <c r="I157" s="285"/>
      <c r="J157" s="285"/>
      <c r="K157" s="285"/>
      <c r="L157" s="285"/>
      <c r="M157" s="285"/>
      <c r="N157" s="285"/>
      <c r="O157" s="285"/>
      <c r="P157" s="285"/>
      <c r="Q157" s="285"/>
      <c r="R157" s="286"/>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row>
    <row r="158" spans="1:43" ht="15.75" customHeight="1">
      <c r="A158" s="285"/>
      <c r="B158" s="285"/>
      <c r="C158" s="285"/>
      <c r="D158" s="285"/>
      <c r="E158" s="285"/>
      <c r="F158" s="285"/>
      <c r="G158" s="285"/>
      <c r="H158" s="285"/>
      <c r="I158" s="285"/>
      <c r="J158" s="285"/>
      <c r="K158" s="285"/>
      <c r="L158" s="285"/>
      <c r="M158" s="285"/>
      <c r="N158" s="285"/>
      <c r="O158" s="285"/>
      <c r="P158" s="285"/>
      <c r="Q158" s="285"/>
      <c r="R158" s="286"/>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row>
    <row r="159" spans="1:43" ht="15.75" customHeight="1">
      <c r="A159" s="285"/>
      <c r="B159" s="285"/>
      <c r="C159" s="285"/>
      <c r="D159" s="285"/>
      <c r="E159" s="285"/>
      <c r="F159" s="285"/>
      <c r="G159" s="285"/>
      <c r="H159" s="285"/>
      <c r="I159" s="285"/>
      <c r="J159" s="285"/>
      <c r="K159" s="285"/>
      <c r="L159" s="285"/>
      <c r="M159" s="285"/>
      <c r="N159" s="285"/>
      <c r="O159" s="285"/>
      <c r="P159" s="285"/>
      <c r="Q159" s="285"/>
      <c r="R159" s="286"/>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row>
    <row r="160" spans="1:43" ht="15.75" customHeight="1">
      <c r="A160" s="285"/>
      <c r="B160" s="285"/>
      <c r="C160" s="285"/>
      <c r="D160" s="285"/>
      <c r="E160" s="285"/>
      <c r="F160" s="285"/>
      <c r="G160" s="285"/>
      <c r="H160" s="285"/>
      <c r="I160" s="285"/>
      <c r="J160" s="285"/>
      <c r="K160" s="285"/>
      <c r="L160" s="285"/>
      <c r="M160" s="285"/>
      <c r="N160" s="285"/>
      <c r="O160" s="285"/>
      <c r="P160" s="285"/>
      <c r="Q160" s="285"/>
      <c r="R160" s="286"/>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row>
    <row r="161" spans="1:43" ht="15.75" customHeight="1">
      <c r="A161" s="285"/>
      <c r="B161" s="285"/>
      <c r="C161" s="285"/>
      <c r="D161" s="285"/>
      <c r="E161" s="285"/>
      <c r="F161" s="285"/>
      <c r="G161" s="285"/>
      <c r="H161" s="285"/>
      <c r="I161" s="285"/>
      <c r="J161" s="285"/>
      <c r="K161" s="285"/>
      <c r="L161" s="285"/>
      <c r="M161" s="285"/>
      <c r="N161" s="285"/>
      <c r="O161" s="285"/>
      <c r="P161" s="285"/>
      <c r="Q161" s="285"/>
      <c r="R161" s="286"/>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row>
    <row r="162" spans="1:43" ht="15.75" customHeight="1">
      <c r="A162" s="285"/>
      <c r="B162" s="285"/>
      <c r="C162" s="285"/>
      <c r="D162" s="285"/>
      <c r="E162" s="285"/>
      <c r="F162" s="285"/>
      <c r="G162" s="285"/>
      <c r="H162" s="285"/>
      <c r="I162" s="285"/>
      <c r="J162" s="285"/>
      <c r="K162" s="285"/>
      <c r="L162" s="285"/>
      <c r="M162" s="285"/>
      <c r="N162" s="285"/>
      <c r="O162" s="285"/>
      <c r="P162" s="285"/>
      <c r="Q162" s="285"/>
      <c r="R162" s="286"/>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row>
    <row r="163" spans="1:43" ht="15.75" customHeight="1">
      <c r="A163" s="285"/>
      <c r="B163" s="285"/>
      <c r="C163" s="285"/>
      <c r="D163" s="285"/>
      <c r="E163" s="285"/>
      <c r="F163" s="285"/>
      <c r="G163" s="285"/>
      <c r="H163" s="285"/>
      <c r="I163" s="285"/>
      <c r="J163" s="285"/>
      <c r="K163" s="285"/>
      <c r="L163" s="285"/>
      <c r="M163" s="285"/>
      <c r="N163" s="285"/>
      <c r="O163" s="285"/>
      <c r="P163" s="285"/>
      <c r="Q163" s="285"/>
      <c r="R163" s="286"/>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row>
    <row r="164" spans="1:43" ht="15.75" customHeight="1">
      <c r="A164" s="285"/>
      <c r="B164" s="285"/>
      <c r="C164" s="285"/>
      <c r="D164" s="285"/>
      <c r="E164" s="285"/>
      <c r="F164" s="285"/>
      <c r="G164" s="285"/>
      <c r="H164" s="285"/>
      <c r="I164" s="285"/>
      <c r="J164" s="285"/>
      <c r="K164" s="285"/>
      <c r="L164" s="285"/>
      <c r="M164" s="285"/>
      <c r="N164" s="285"/>
      <c r="O164" s="285"/>
      <c r="P164" s="285"/>
      <c r="Q164" s="285"/>
      <c r="R164" s="286"/>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row>
    <row r="165" spans="1:43" ht="15.75" customHeight="1">
      <c r="A165" s="285"/>
      <c r="B165" s="285"/>
      <c r="C165" s="285"/>
      <c r="D165" s="285"/>
      <c r="E165" s="285"/>
      <c r="F165" s="285"/>
      <c r="G165" s="285"/>
      <c r="H165" s="285"/>
      <c r="I165" s="285"/>
      <c r="J165" s="285"/>
      <c r="K165" s="285"/>
      <c r="L165" s="285"/>
      <c r="M165" s="285"/>
      <c r="N165" s="285"/>
      <c r="O165" s="285"/>
      <c r="P165" s="285"/>
      <c r="Q165" s="285"/>
      <c r="R165" s="286"/>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row>
    <row r="166" spans="1:43" ht="15.75" customHeight="1">
      <c r="A166" s="285"/>
      <c r="B166" s="285"/>
      <c r="C166" s="285"/>
      <c r="D166" s="285"/>
      <c r="E166" s="285"/>
      <c r="F166" s="285"/>
      <c r="G166" s="285"/>
      <c r="H166" s="285"/>
      <c r="I166" s="285"/>
      <c r="J166" s="285"/>
      <c r="K166" s="285"/>
      <c r="L166" s="285"/>
      <c r="M166" s="285"/>
      <c r="N166" s="285"/>
      <c r="O166" s="285"/>
      <c r="P166" s="285"/>
      <c r="Q166" s="285"/>
      <c r="R166" s="286"/>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row>
    <row r="167" spans="1:43" ht="15.75" customHeight="1">
      <c r="A167" s="285"/>
      <c r="B167" s="285"/>
      <c r="C167" s="285"/>
      <c r="D167" s="285"/>
      <c r="E167" s="285"/>
      <c r="F167" s="285"/>
      <c r="G167" s="285"/>
      <c r="H167" s="285"/>
      <c r="I167" s="285"/>
      <c r="J167" s="285"/>
      <c r="K167" s="285"/>
      <c r="L167" s="285"/>
      <c r="M167" s="285"/>
      <c r="N167" s="285"/>
      <c r="O167" s="285"/>
      <c r="P167" s="285"/>
      <c r="Q167" s="285"/>
      <c r="R167" s="286"/>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row>
    <row r="168" spans="1:43" ht="15.75" customHeight="1">
      <c r="A168" s="285"/>
      <c r="B168" s="285"/>
      <c r="C168" s="285"/>
      <c r="D168" s="285"/>
      <c r="E168" s="285"/>
      <c r="F168" s="285"/>
      <c r="G168" s="285"/>
      <c r="H168" s="285"/>
      <c r="I168" s="285"/>
      <c r="J168" s="285"/>
      <c r="K168" s="285"/>
      <c r="L168" s="285"/>
      <c r="M168" s="285"/>
      <c r="N168" s="285"/>
      <c r="O168" s="285"/>
      <c r="P168" s="285"/>
      <c r="Q168" s="285"/>
      <c r="R168" s="286"/>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row>
    <row r="169" spans="1:43" ht="15.75" customHeight="1">
      <c r="A169" s="285"/>
      <c r="B169" s="285"/>
      <c r="C169" s="285"/>
      <c r="D169" s="285"/>
      <c r="E169" s="285"/>
      <c r="F169" s="285"/>
      <c r="G169" s="285"/>
      <c r="H169" s="285"/>
      <c r="I169" s="285"/>
      <c r="J169" s="285"/>
      <c r="K169" s="285"/>
      <c r="L169" s="285"/>
      <c r="M169" s="285"/>
      <c r="N169" s="285"/>
      <c r="O169" s="285"/>
      <c r="P169" s="285"/>
      <c r="Q169" s="285"/>
      <c r="R169" s="286"/>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row>
    <row r="170" spans="1:43" ht="15.75" customHeight="1">
      <c r="A170" s="285"/>
      <c r="B170" s="285"/>
      <c r="C170" s="285"/>
      <c r="D170" s="285"/>
      <c r="E170" s="285"/>
      <c r="F170" s="285"/>
      <c r="G170" s="285"/>
      <c r="H170" s="285"/>
      <c r="I170" s="285"/>
      <c r="J170" s="285"/>
      <c r="K170" s="285"/>
      <c r="L170" s="285"/>
      <c r="M170" s="285"/>
      <c r="N170" s="285"/>
      <c r="O170" s="285"/>
      <c r="P170" s="285"/>
      <c r="Q170" s="285"/>
      <c r="R170" s="286"/>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row>
    <row r="171" spans="1:43" ht="15.75" customHeight="1">
      <c r="A171" s="285"/>
      <c r="B171" s="285"/>
      <c r="C171" s="285"/>
      <c r="D171" s="285"/>
      <c r="E171" s="285"/>
      <c r="F171" s="285"/>
      <c r="G171" s="285"/>
      <c r="H171" s="285"/>
      <c r="I171" s="285"/>
      <c r="J171" s="285"/>
      <c r="K171" s="285"/>
      <c r="L171" s="285"/>
      <c r="M171" s="285"/>
      <c r="N171" s="285"/>
      <c r="O171" s="285"/>
      <c r="P171" s="285"/>
      <c r="Q171" s="285"/>
      <c r="R171" s="286"/>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row>
    <row r="172" spans="1:43" ht="15.75" customHeight="1">
      <c r="A172" s="285"/>
      <c r="B172" s="285"/>
      <c r="C172" s="285"/>
      <c r="D172" s="285"/>
      <c r="E172" s="285"/>
      <c r="F172" s="285"/>
      <c r="G172" s="285"/>
      <c r="H172" s="285"/>
      <c r="I172" s="285"/>
      <c r="J172" s="285"/>
      <c r="K172" s="285"/>
      <c r="L172" s="285"/>
      <c r="M172" s="285"/>
      <c r="N172" s="285"/>
      <c r="O172" s="285"/>
      <c r="P172" s="285"/>
      <c r="Q172" s="285"/>
      <c r="R172" s="286"/>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row>
    <row r="173" spans="1:43" ht="15.75" customHeight="1">
      <c r="A173" s="285"/>
      <c r="B173" s="285"/>
      <c r="C173" s="285"/>
      <c r="D173" s="285"/>
      <c r="E173" s="285"/>
      <c r="F173" s="285"/>
      <c r="G173" s="285"/>
      <c r="H173" s="285"/>
      <c r="I173" s="285"/>
      <c r="J173" s="285"/>
      <c r="K173" s="285"/>
      <c r="L173" s="285"/>
      <c r="M173" s="285"/>
      <c r="N173" s="285"/>
      <c r="O173" s="285"/>
      <c r="P173" s="285"/>
      <c r="Q173" s="285"/>
      <c r="R173" s="286"/>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row>
    <row r="174" spans="1:43" ht="15.75" customHeight="1">
      <c r="A174" s="285"/>
      <c r="B174" s="285"/>
      <c r="C174" s="285"/>
      <c r="D174" s="285"/>
      <c r="E174" s="285"/>
      <c r="F174" s="285"/>
      <c r="G174" s="285"/>
      <c r="H174" s="285"/>
      <c r="I174" s="285"/>
      <c r="J174" s="285"/>
      <c r="K174" s="285"/>
      <c r="L174" s="285"/>
      <c r="M174" s="285"/>
      <c r="N174" s="285"/>
      <c r="O174" s="285"/>
      <c r="P174" s="285"/>
      <c r="Q174" s="285"/>
      <c r="R174" s="286"/>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row>
    <row r="175" spans="1:43" ht="15.75" customHeight="1">
      <c r="A175" s="285"/>
      <c r="B175" s="285"/>
      <c r="C175" s="285"/>
      <c r="D175" s="285"/>
      <c r="E175" s="285"/>
      <c r="F175" s="285"/>
      <c r="G175" s="285"/>
      <c r="H175" s="285"/>
      <c r="I175" s="285"/>
      <c r="J175" s="285"/>
      <c r="K175" s="285"/>
      <c r="L175" s="285"/>
      <c r="M175" s="285"/>
      <c r="N175" s="285"/>
      <c r="O175" s="285"/>
      <c r="P175" s="285"/>
      <c r="Q175" s="285"/>
      <c r="R175" s="286"/>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row>
    <row r="176" spans="1:43" ht="15.75" customHeight="1">
      <c r="A176" s="285"/>
      <c r="B176" s="285"/>
      <c r="C176" s="285"/>
      <c r="D176" s="285"/>
      <c r="E176" s="285"/>
      <c r="F176" s="285"/>
      <c r="G176" s="285"/>
      <c r="H176" s="285"/>
      <c r="I176" s="285"/>
      <c r="J176" s="285"/>
      <c r="K176" s="285"/>
      <c r="L176" s="285"/>
      <c r="M176" s="285"/>
      <c r="N176" s="285"/>
      <c r="O176" s="285"/>
      <c r="P176" s="285"/>
      <c r="Q176" s="285"/>
      <c r="R176" s="286"/>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row>
    <row r="177" spans="1:43" ht="15.75" customHeight="1">
      <c r="A177" s="285"/>
      <c r="B177" s="285"/>
      <c r="C177" s="285"/>
      <c r="D177" s="285"/>
      <c r="E177" s="285"/>
      <c r="F177" s="285"/>
      <c r="G177" s="285"/>
      <c r="H177" s="285"/>
      <c r="I177" s="285"/>
      <c r="J177" s="285"/>
      <c r="K177" s="285"/>
      <c r="L177" s="285"/>
      <c r="M177" s="285"/>
      <c r="N177" s="285"/>
      <c r="O177" s="285"/>
      <c r="P177" s="285"/>
      <c r="Q177" s="285"/>
      <c r="R177" s="286"/>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row>
    <row r="178" spans="1:43" ht="15.75" customHeight="1">
      <c r="A178" s="285"/>
      <c r="B178" s="285"/>
      <c r="C178" s="285"/>
      <c r="D178" s="285"/>
      <c r="E178" s="285"/>
      <c r="F178" s="285"/>
      <c r="G178" s="285"/>
      <c r="H178" s="285"/>
      <c r="I178" s="285"/>
      <c r="J178" s="285"/>
      <c r="K178" s="285"/>
      <c r="L178" s="285"/>
      <c r="M178" s="285"/>
      <c r="N178" s="285"/>
      <c r="O178" s="285"/>
      <c r="P178" s="285"/>
      <c r="Q178" s="285"/>
      <c r="R178" s="286"/>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row>
    <row r="179" spans="1:43" ht="15.75" customHeight="1">
      <c r="A179" s="285"/>
      <c r="B179" s="285"/>
      <c r="C179" s="285"/>
      <c r="D179" s="285"/>
      <c r="E179" s="285"/>
      <c r="F179" s="285"/>
      <c r="G179" s="285"/>
      <c r="H179" s="285"/>
      <c r="I179" s="285"/>
      <c r="J179" s="285"/>
      <c r="K179" s="285"/>
      <c r="L179" s="285"/>
      <c r="M179" s="285"/>
      <c r="N179" s="285"/>
      <c r="O179" s="285"/>
      <c r="P179" s="285"/>
      <c r="Q179" s="285"/>
      <c r="R179" s="286"/>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row>
    <row r="180" spans="1:43" ht="15.75" customHeight="1">
      <c r="A180" s="285"/>
      <c r="B180" s="285"/>
      <c r="C180" s="285"/>
      <c r="D180" s="285"/>
      <c r="E180" s="285"/>
      <c r="F180" s="285"/>
      <c r="G180" s="285"/>
      <c r="H180" s="285"/>
      <c r="I180" s="285"/>
      <c r="J180" s="285"/>
      <c r="K180" s="285"/>
      <c r="L180" s="285"/>
      <c r="M180" s="285"/>
      <c r="N180" s="285"/>
      <c r="O180" s="285"/>
      <c r="P180" s="285"/>
      <c r="Q180" s="285"/>
      <c r="R180" s="286"/>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row>
    <row r="181" spans="1:43" ht="15.75" customHeight="1">
      <c r="A181" s="285"/>
      <c r="B181" s="285"/>
      <c r="C181" s="285"/>
      <c r="D181" s="285"/>
      <c r="E181" s="285"/>
      <c r="F181" s="285"/>
      <c r="G181" s="285"/>
      <c r="H181" s="285"/>
      <c r="I181" s="285"/>
      <c r="J181" s="285"/>
      <c r="K181" s="285"/>
      <c r="L181" s="285"/>
      <c r="M181" s="285"/>
      <c r="N181" s="285"/>
      <c r="O181" s="285"/>
      <c r="P181" s="285"/>
      <c r="Q181" s="285"/>
      <c r="R181" s="286"/>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row>
    <row r="182" spans="1:43" ht="15.75" customHeight="1">
      <c r="A182" s="285"/>
      <c r="B182" s="285"/>
      <c r="C182" s="285"/>
      <c r="D182" s="285"/>
      <c r="E182" s="285"/>
      <c r="F182" s="285"/>
      <c r="G182" s="285"/>
      <c r="H182" s="285"/>
      <c r="I182" s="285"/>
      <c r="J182" s="285"/>
      <c r="K182" s="285"/>
      <c r="L182" s="285"/>
      <c r="M182" s="285"/>
      <c r="N182" s="285"/>
      <c r="O182" s="285"/>
      <c r="P182" s="285"/>
      <c r="Q182" s="285"/>
      <c r="R182" s="286"/>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row>
    <row r="183" spans="1:43" ht="15.75" customHeight="1">
      <c r="A183" s="285"/>
      <c r="B183" s="285"/>
      <c r="C183" s="285"/>
      <c r="D183" s="285"/>
      <c r="E183" s="285"/>
      <c r="F183" s="285"/>
      <c r="G183" s="285"/>
      <c r="H183" s="285"/>
      <c r="I183" s="285"/>
      <c r="J183" s="285"/>
      <c r="K183" s="285"/>
      <c r="L183" s="285"/>
      <c r="M183" s="285"/>
      <c r="N183" s="285"/>
      <c r="O183" s="285"/>
      <c r="P183" s="285"/>
      <c r="Q183" s="285"/>
      <c r="R183" s="286"/>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row>
    <row r="184" spans="1:43" ht="15.75" customHeight="1">
      <c r="A184" s="285"/>
      <c r="B184" s="285"/>
      <c r="C184" s="285"/>
      <c r="D184" s="285"/>
      <c r="E184" s="285"/>
      <c r="F184" s="285"/>
      <c r="G184" s="285"/>
      <c r="H184" s="285"/>
      <c r="I184" s="285"/>
      <c r="J184" s="285"/>
      <c r="K184" s="285"/>
      <c r="L184" s="285"/>
      <c r="M184" s="285"/>
      <c r="N184" s="285"/>
      <c r="O184" s="285"/>
      <c r="P184" s="285"/>
      <c r="Q184" s="285"/>
      <c r="R184" s="286"/>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row>
    <row r="185" spans="1:43" ht="15.75" customHeight="1">
      <c r="A185" s="285"/>
      <c r="B185" s="285"/>
      <c r="C185" s="285"/>
      <c r="D185" s="285"/>
      <c r="E185" s="285"/>
      <c r="F185" s="285"/>
      <c r="G185" s="285"/>
      <c r="H185" s="285"/>
      <c r="I185" s="285"/>
      <c r="J185" s="285"/>
      <c r="K185" s="285"/>
      <c r="L185" s="285"/>
      <c r="M185" s="285"/>
      <c r="N185" s="285"/>
      <c r="O185" s="285"/>
      <c r="P185" s="285"/>
      <c r="Q185" s="285"/>
      <c r="R185" s="286"/>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row>
    <row r="186" spans="1:43" ht="15.75" customHeight="1">
      <c r="A186" s="285"/>
      <c r="B186" s="285"/>
      <c r="C186" s="285"/>
      <c r="D186" s="285"/>
      <c r="E186" s="285"/>
      <c r="F186" s="285"/>
      <c r="G186" s="285"/>
      <c r="H186" s="285"/>
      <c r="I186" s="285"/>
      <c r="J186" s="285"/>
      <c r="K186" s="285"/>
      <c r="L186" s="285"/>
      <c r="M186" s="285"/>
      <c r="N186" s="285"/>
      <c r="O186" s="285"/>
      <c r="P186" s="285"/>
      <c r="Q186" s="285"/>
      <c r="R186" s="286"/>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row>
    <row r="187" spans="1:43" ht="15.75" customHeight="1">
      <c r="A187" s="285"/>
      <c r="B187" s="285"/>
      <c r="C187" s="285"/>
      <c r="D187" s="285"/>
      <c r="E187" s="285"/>
      <c r="F187" s="285"/>
      <c r="G187" s="285"/>
      <c r="H187" s="285"/>
      <c r="I187" s="285"/>
      <c r="J187" s="285"/>
      <c r="K187" s="285"/>
      <c r="L187" s="285"/>
      <c r="M187" s="285"/>
      <c r="N187" s="285"/>
      <c r="O187" s="285"/>
      <c r="P187" s="285"/>
      <c r="Q187" s="285"/>
      <c r="R187" s="286"/>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row>
    <row r="188" spans="1:43" ht="15.75" customHeight="1">
      <c r="A188" s="285"/>
      <c r="B188" s="285"/>
      <c r="C188" s="285"/>
      <c r="D188" s="285"/>
      <c r="E188" s="285"/>
      <c r="F188" s="285"/>
      <c r="G188" s="285"/>
      <c r="H188" s="285"/>
      <c r="I188" s="285"/>
      <c r="J188" s="285"/>
      <c r="K188" s="285"/>
      <c r="L188" s="285"/>
      <c r="M188" s="285"/>
      <c r="N188" s="285"/>
      <c r="O188" s="285"/>
      <c r="P188" s="285"/>
      <c r="Q188" s="285"/>
      <c r="R188" s="286"/>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row>
    <row r="189" spans="1:43" ht="15.75" customHeight="1">
      <c r="A189" s="285"/>
      <c r="B189" s="285"/>
      <c r="C189" s="285"/>
      <c r="D189" s="285"/>
      <c r="E189" s="285"/>
      <c r="F189" s="285"/>
      <c r="G189" s="285"/>
      <c r="H189" s="285"/>
      <c r="I189" s="285"/>
      <c r="J189" s="285"/>
      <c r="K189" s="285"/>
      <c r="L189" s="285"/>
      <c r="M189" s="285"/>
      <c r="N189" s="285"/>
      <c r="O189" s="285"/>
      <c r="P189" s="285"/>
      <c r="Q189" s="285"/>
      <c r="R189" s="286"/>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row>
    <row r="190" spans="1:43" ht="15.75" customHeight="1">
      <c r="A190" s="285"/>
      <c r="B190" s="285"/>
      <c r="C190" s="285"/>
      <c r="D190" s="285"/>
      <c r="E190" s="285"/>
      <c r="F190" s="285"/>
      <c r="G190" s="285"/>
      <c r="H190" s="285"/>
      <c r="I190" s="285"/>
      <c r="J190" s="285"/>
      <c r="K190" s="285"/>
      <c r="L190" s="285"/>
      <c r="M190" s="285"/>
      <c r="N190" s="285"/>
      <c r="O190" s="285"/>
      <c r="P190" s="285"/>
      <c r="Q190" s="285"/>
      <c r="R190" s="286"/>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row>
    <row r="191" spans="1:43" ht="15.75" customHeight="1">
      <c r="A191" s="285"/>
      <c r="B191" s="285"/>
      <c r="C191" s="285"/>
      <c r="D191" s="285"/>
      <c r="E191" s="285"/>
      <c r="F191" s="285"/>
      <c r="G191" s="285"/>
      <c r="H191" s="285"/>
      <c r="I191" s="285"/>
      <c r="J191" s="285"/>
      <c r="K191" s="285"/>
      <c r="L191" s="285"/>
      <c r="M191" s="285"/>
      <c r="N191" s="285"/>
      <c r="O191" s="285"/>
      <c r="P191" s="285"/>
      <c r="Q191" s="285"/>
      <c r="R191" s="286"/>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row>
    <row r="192" spans="1:43" ht="15.75" customHeight="1">
      <c r="A192" s="285"/>
      <c r="B192" s="285"/>
      <c r="C192" s="285"/>
      <c r="D192" s="285"/>
      <c r="E192" s="285"/>
      <c r="F192" s="285"/>
      <c r="G192" s="285"/>
      <c r="H192" s="285"/>
      <c r="I192" s="285"/>
      <c r="J192" s="285"/>
      <c r="K192" s="285"/>
      <c r="L192" s="285"/>
      <c r="M192" s="285"/>
      <c r="N192" s="285"/>
      <c r="O192" s="285"/>
      <c r="P192" s="285"/>
      <c r="Q192" s="285"/>
      <c r="R192" s="286"/>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row>
    <row r="193" spans="1:43" ht="15.75" customHeight="1">
      <c r="A193" s="285"/>
      <c r="B193" s="285"/>
      <c r="C193" s="285"/>
      <c r="D193" s="285"/>
      <c r="E193" s="285"/>
      <c r="F193" s="285"/>
      <c r="G193" s="285"/>
      <c r="H193" s="285"/>
      <c r="I193" s="285"/>
      <c r="J193" s="285"/>
      <c r="K193" s="285"/>
      <c r="L193" s="285"/>
      <c r="M193" s="285"/>
      <c r="N193" s="285"/>
      <c r="O193" s="285"/>
      <c r="P193" s="285"/>
      <c r="Q193" s="285"/>
      <c r="R193" s="286"/>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row>
    <row r="194" spans="1:43" ht="15.75" customHeight="1">
      <c r="A194" s="285"/>
      <c r="B194" s="285"/>
      <c r="C194" s="285"/>
      <c r="D194" s="285"/>
      <c r="E194" s="285"/>
      <c r="F194" s="285"/>
      <c r="G194" s="285"/>
      <c r="H194" s="285"/>
      <c r="I194" s="285"/>
      <c r="J194" s="285"/>
      <c r="K194" s="285"/>
      <c r="L194" s="285"/>
      <c r="M194" s="285"/>
      <c r="N194" s="285"/>
      <c r="O194" s="285"/>
      <c r="P194" s="285"/>
      <c r="Q194" s="285"/>
      <c r="R194" s="286"/>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row>
    <row r="195" spans="1:43" ht="15.75" customHeight="1">
      <c r="A195" s="285"/>
      <c r="B195" s="285"/>
      <c r="C195" s="285"/>
      <c r="D195" s="285"/>
      <c r="E195" s="285"/>
      <c r="F195" s="285"/>
      <c r="G195" s="285"/>
      <c r="H195" s="285"/>
      <c r="I195" s="285"/>
      <c r="J195" s="285"/>
      <c r="K195" s="285"/>
      <c r="L195" s="285"/>
      <c r="M195" s="285"/>
      <c r="N195" s="285"/>
      <c r="O195" s="285"/>
      <c r="P195" s="285"/>
      <c r="Q195" s="285"/>
      <c r="R195" s="286"/>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row>
    <row r="196" spans="1:43" ht="15.75" customHeight="1">
      <c r="A196" s="285"/>
      <c r="B196" s="285"/>
      <c r="C196" s="285"/>
      <c r="D196" s="285"/>
      <c r="E196" s="285"/>
      <c r="F196" s="285"/>
      <c r="G196" s="285"/>
      <c r="H196" s="285"/>
      <c r="I196" s="285"/>
      <c r="J196" s="285"/>
      <c r="K196" s="285"/>
      <c r="L196" s="285"/>
      <c r="M196" s="285"/>
      <c r="N196" s="285"/>
      <c r="O196" s="285"/>
      <c r="P196" s="285"/>
      <c r="Q196" s="285"/>
      <c r="R196" s="286"/>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row>
    <row r="197" spans="1:43" ht="15.75" customHeight="1">
      <c r="A197" s="285"/>
      <c r="B197" s="285"/>
      <c r="C197" s="285"/>
      <c r="D197" s="285"/>
      <c r="E197" s="285"/>
      <c r="F197" s="285"/>
      <c r="G197" s="285"/>
      <c r="H197" s="285"/>
      <c r="I197" s="285"/>
      <c r="J197" s="285"/>
      <c r="K197" s="285"/>
      <c r="L197" s="285"/>
      <c r="M197" s="285"/>
      <c r="N197" s="285"/>
      <c r="O197" s="285"/>
      <c r="P197" s="285"/>
      <c r="Q197" s="285"/>
      <c r="R197" s="286"/>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row>
    <row r="198" spans="1:43" ht="15.75" customHeight="1">
      <c r="A198" s="285"/>
      <c r="B198" s="285"/>
      <c r="C198" s="285"/>
      <c r="D198" s="285"/>
      <c r="E198" s="285"/>
      <c r="F198" s="285"/>
      <c r="G198" s="285"/>
      <c r="H198" s="285"/>
      <c r="I198" s="285"/>
      <c r="J198" s="285"/>
      <c r="K198" s="285"/>
      <c r="L198" s="285"/>
      <c r="M198" s="285"/>
      <c r="N198" s="285"/>
      <c r="O198" s="285"/>
      <c r="P198" s="285"/>
      <c r="Q198" s="285"/>
      <c r="R198" s="286"/>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row>
    <row r="199" spans="1:43" ht="15.75" customHeight="1">
      <c r="A199" s="285"/>
      <c r="B199" s="285"/>
      <c r="C199" s="285"/>
      <c r="D199" s="285"/>
      <c r="E199" s="285"/>
      <c r="F199" s="285"/>
      <c r="G199" s="285"/>
      <c r="H199" s="285"/>
      <c r="I199" s="285"/>
      <c r="J199" s="285"/>
      <c r="K199" s="285"/>
      <c r="L199" s="285"/>
      <c r="M199" s="285"/>
      <c r="N199" s="285"/>
      <c r="O199" s="285"/>
      <c r="P199" s="285"/>
      <c r="Q199" s="285"/>
      <c r="R199" s="286"/>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row>
    <row r="200" spans="1:43" ht="15.75" customHeight="1">
      <c r="A200" s="285"/>
      <c r="B200" s="285"/>
      <c r="C200" s="285"/>
      <c r="D200" s="285"/>
      <c r="E200" s="285"/>
      <c r="F200" s="285"/>
      <c r="G200" s="285"/>
      <c r="H200" s="285"/>
      <c r="I200" s="285"/>
      <c r="J200" s="285"/>
      <c r="K200" s="285"/>
      <c r="L200" s="285"/>
      <c r="M200" s="285"/>
      <c r="N200" s="285"/>
      <c r="O200" s="285"/>
      <c r="P200" s="285"/>
      <c r="Q200" s="285"/>
      <c r="R200" s="286"/>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row>
    <row r="201" spans="1:43" ht="15.75" customHeight="1">
      <c r="A201" s="285"/>
      <c r="B201" s="285"/>
      <c r="C201" s="285"/>
      <c r="D201" s="285"/>
      <c r="E201" s="285"/>
      <c r="F201" s="285"/>
      <c r="G201" s="285"/>
      <c r="H201" s="285"/>
      <c r="I201" s="285"/>
      <c r="J201" s="285"/>
      <c r="K201" s="285"/>
      <c r="L201" s="285"/>
      <c r="M201" s="285"/>
      <c r="N201" s="285"/>
      <c r="O201" s="285"/>
      <c r="P201" s="285"/>
      <c r="Q201" s="285"/>
      <c r="R201" s="286"/>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row>
    <row r="202" spans="1:43" ht="15.75" customHeight="1">
      <c r="A202" s="285"/>
      <c r="B202" s="285"/>
      <c r="C202" s="285"/>
      <c r="D202" s="285"/>
      <c r="E202" s="285"/>
      <c r="F202" s="285"/>
      <c r="G202" s="285"/>
      <c r="H202" s="285"/>
      <c r="I202" s="285"/>
      <c r="J202" s="285"/>
      <c r="K202" s="285"/>
      <c r="L202" s="285"/>
      <c r="M202" s="285"/>
      <c r="N202" s="285"/>
      <c r="O202" s="285"/>
      <c r="P202" s="285"/>
      <c r="Q202" s="285"/>
      <c r="R202" s="286"/>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row>
    <row r="203" spans="1:43" ht="15.75" customHeight="1">
      <c r="A203" s="285"/>
      <c r="B203" s="285"/>
      <c r="C203" s="285"/>
      <c r="D203" s="285"/>
      <c r="E203" s="285"/>
      <c r="F203" s="285"/>
      <c r="G203" s="285"/>
      <c r="H203" s="285"/>
      <c r="I203" s="285"/>
      <c r="J203" s="285"/>
      <c r="K203" s="285"/>
      <c r="L203" s="285"/>
      <c r="M203" s="285"/>
      <c r="N203" s="285"/>
      <c r="O203" s="285"/>
      <c r="P203" s="285"/>
      <c r="Q203" s="285"/>
      <c r="R203" s="286"/>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row>
    <row r="204" spans="1:43" ht="15.75" customHeight="1">
      <c r="A204" s="285"/>
      <c r="B204" s="285"/>
      <c r="C204" s="285"/>
      <c r="D204" s="285"/>
      <c r="E204" s="285"/>
      <c r="F204" s="285"/>
      <c r="G204" s="285"/>
      <c r="H204" s="285"/>
      <c r="I204" s="285"/>
      <c r="J204" s="285"/>
      <c r="K204" s="285"/>
      <c r="L204" s="285"/>
      <c r="M204" s="285"/>
      <c r="N204" s="285"/>
      <c r="O204" s="285"/>
      <c r="P204" s="285"/>
      <c r="Q204" s="285"/>
      <c r="R204" s="286"/>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row>
    <row r="205" spans="1:43" ht="15.75" customHeight="1">
      <c r="A205" s="285"/>
      <c r="B205" s="285"/>
      <c r="C205" s="285"/>
      <c r="D205" s="285"/>
      <c r="E205" s="285"/>
      <c r="F205" s="285"/>
      <c r="G205" s="285"/>
      <c r="H205" s="285"/>
      <c r="I205" s="285"/>
      <c r="J205" s="285"/>
      <c r="K205" s="285"/>
      <c r="L205" s="285"/>
      <c r="M205" s="285"/>
      <c r="N205" s="285"/>
      <c r="O205" s="285"/>
      <c r="P205" s="285"/>
      <c r="Q205" s="285"/>
      <c r="R205" s="286"/>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row>
    <row r="206" spans="1:43" ht="15.75" customHeight="1">
      <c r="A206" s="285"/>
      <c r="B206" s="285"/>
      <c r="C206" s="285"/>
      <c r="D206" s="285"/>
      <c r="E206" s="285"/>
      <c r="F206" s="285"/>
      <c r="G206" s="285"/>
      <c r="H206" s="285"/>
      <c r="I206" s="285"/>
      <c r="J206" s="285"/>
      <c r="K206" s="285"/>
      <c r="L206" s="285"/>
      <c r="M206" s="285"/>
      <c r="N206" s="285"/>
      <c r="O206" s="285"/>
      <c r="P206" s="285"/>
      <c r="Q206" s="285"/>
      <c r="R206" s="286"/>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row>
    <row r="207" spans="1:43" ht="15.75" customHeight="1">
      <c r="A207" s="285"/>
      <c r="B207" s="285"/>
      <c r="C207" s="285"/>
      <c r="D207" s="285"/>
      <c r="E207" s="285"/>
      <c r="F207" s="285"/>
      <c r="G207" s="285"/>
      <c r="H207" s="285"/>
      <c r="I207" s="285"/>
      <c r="J207" s="285"/>
      <c r="K207" s="285"/>
      <c r="L207" s="285"/>
      <c r="M207" s="285"/>
      <c r="N207" s="285"/>
      <c r="O207" s="285"/>
      <c r="P207" s="285"/>
      <c r="Q207" s="285"/>
      <c r="R207" s="286"/>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row>
    <row r="208" spans="1:43" ht="15.75" customHeight="1">
      <c r="A208" s="285"/>
      <c r="B208" s="285"/>
      <c r="C208" s="285"/>
      <c r="D208" s="285"/>
      <c r="E208" s="285"/>
      <c r="F208" s="285"/>
      <c r="G208" s="285"/>
      <c r="H208" s="285"/>
      <c r="I208" s="285"/>
      <c r="J208" s="285"/>
      <c r="K208" s="285"/>
      <c r="L208" s="285"/>
      <c r="M208" s="285"/>
      <c r="N208" s="285"/>
      <c r="O208" s="285"/>
      <c r="P208" s="285"/>
      <c r="Q208" s="285"/>
      <c r="R208" s="286"/>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85"/>
      <c r="AP208" s="285"/>
      <c r="AQ208" s="285"/>
    </row>
    <row r="209" spans="1:43" ht="15.75" customHeight="1">
      <c r="A209" s="285"/>
      <c r="B209" s="285"/>
      <c r="C209" s="285"/>
      <c r="D209" s="285"/>
      <c r="E209" s="285"/>
      <c r="F209" s="285"/>
      <c r="G209" s="285"/>
      <c r="H209" s="285"/>
      <c r="I209" s="285"/>
      <c r="J209" s="285"/>
      <c r="K209" s="285"/>
      <c r="L209" s="285"/>
      <c r="M209" s="285"/>
      <c r="N209" s="285"/>
      <c r="O209" s="285"/>
      <c r="P209" s="285"/>
      <c r="Q209" s="285"/>
      <c r="R209" s="286"/>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85"/>
      <c r="AP209" s="285"/>
      <c r="AQ209" s="285"/>
    </row>
    <row r="210" spans="1:43" ht="15.75" customHeight="1">
      <c r="A210" s="285"/>
      <c r="B210" s="285"/>
      <c r="C210" s="285"/>
      <c r="D210" s="285"/>
      <c r="E210" s="285"/>
      <c r="F210" s="285"/>
      <c r="G210" s="285"/>
      <c r="H210" s="285"/>
      <c r="I210" s="285"/>
      <c r="J210" s="285"/>
      <c r="K210" s="285"/>
      <c r="L210" s="285"/>
      <c r="M210" s="285"/>
      <c r="N210" s="285"/>
      <c r="O210" s="285"/>
      <c r="P210" s="285"/>
      <c r="Q210" s="285"/>
      <c r="R210" s="286"/>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row>
    <row r="211" spans="1:43" ht="15.75" customHeight="1">
      <c r="A211" s="285"/>
      <c r="B211" s="285"/>
      <c r="C211" s="285"/>
      <c r="D211" s="285"/>
      <c r="E211" s="285"/>
      <c r="F211" s="285"/>
      <c r="G211" s="285"/>
      <c r="H211" s="285"/>
      <c r="I211" s="285"/>
      <c r="J211" s="285"/>
      <c r="K211" s="285"/>
      <c r="L211" s="285"/>
      <c r="M211" s="285"/>
      <c r="N211" s="285"/>
      <c r="O211" s="285"/>
      <c r="P211" s="285"/>
      <c r="Q211" s="285"/>
      <c r="R211" s="286"/>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85"/>
      <c r="AP211" s="285"/>
      <c r="AQ211" s="285"/>
    </row>
    <row r="212" spans="1:43" ht="15.75" customHeight="1">
      <c r="A212" s="285"/>
      <c r="B212" s="285"/>
      <c r="C212" s="285"/>
      <c r="D212" s="285"/>
      <c r="E212" s="285"/>
      <c r="F212" s="285"/>
      <c r="G212" s="285"/>
      <c r="H212" s="285"/>
      <c r="I212" s="285"/>
      <c r="J212" s="285"/>
      <c r="K212" s="285"/>
      <c r="L212" s="285"/>
      <c r="M212" s="285"/>
      <c r="N212" s="285"/>
      <c r="O212" s="285"/>
      <c r="P212" s="285"/>
      <c r="Q212" s="285"/>
      <c r="R212" s="286"/>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row>
    <row r="213" spans="1:43" ht="15.75" customHeight="1">
      <c r="A213" s="285"/>
      <c r="B213" s="285"/>
      <c r="C213" s="285"/>
      <c r="D213" s="285"/>
      <c r="E213" s="285"/>
      <c r="F213" s="285"/>
      <c r="G213" s="285"/>
      <c r="H213" s="285"/>
      <c r="I213" s="285"/>
      <c r="J213" s="285"/>
      <c r="K213" s="285"/>
      <c r="L213" s="285"/>
      <c r="M213" s="285"/>
      <c r="N213" s="285"/>
      <c r="O213" s="285"/>
      <c r="P213" s="285"/>
      <c r="Q213" s="285"/>
      <c r="R213" s="286"/>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85"/>
      <c r="AP213" s="285"/>
      <c r="AQ213" s="285"/>
    </row>
    <row r="214" spans="1:43" ht="15.75" customHeight="1">
      <c r="A214" s="285"/>
      <c r="B214" s="285"/>
      <c r="C214" s="285"/>
      <c r="D214" s="285"/>
      <c r="E214" s="285"/>
      <c r="F214" s="285"/>
      <c r="G214" s="285"/>
      <c r="H214" s="285"/>
      <c r="I214" s="285"/>
      <c r="J214" s="285"/>
      <c r="K214" s="285"/>
      <c r="L214" s="285"/>
      <c r="M214" s="285"/>
      <c r="N214" s="285"/>
      <c r="O214" s="285"/>
      <c r="P214" s="285"/>
      <c r="Q214" s="285"/>
      <c r="R214" s="286"/>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row>
    <row r="215" spans="1:43" ht="15.75" customHeight="1">
      <c r="A215" s="285"/>
      <c r="B215" s="285"/>
      <c r="C215" s="285"/>
      <c r="D215" s="285"/>
      <c r="E215" s="285"/>
      <c r="F215" s="285"/>
      <c r="G215" s="285"/>
      <c r="H215" s="285"/>
      <c r="I215" s="285"/>
      <c r="J215" s="285"/>
      <c r="K215" s="285"/>
      <c r="L215" s="285"/>
      <c r="M215" s="285"/>
      <c r="N215" s="285"/>
      <c r="O215" s="285"/>
      <c r="P215" s="285"/>
      <c r="Q215" s="285"/>
      <c r="R215" s="286"/>
      <c r="S215" s="285"/>
      <c r="T215" s="285"/>
      <c r="U215" s="285"/>
      <c r="V215" s="285"/>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row>
    <row r="216" spans="1:43" ht="15.75" customHeight="1">
      <c r="A216" s="285"/>
      <c r="B216" s="285"/>
      <c r="C216" s="285"/>
      <c r="D216" s="285"/>
      <c r="E216" s="285"/>
      <c r="F216" s="285"/>
      <c r="G216" s="285"/>
      <c r="H216" s="285"/>
      <c r="I216" s="285"/>
      <c r="J216" s="285"/>
      <c r="K216" s="285"/>
      <c r="L216" s="285"/>
      <c r="M216" s="285"/>
      <c r="N216" s="285"/>
      <c r="O216" s="285"/>
      <c r="P216" s="285"/>
      <c r="Q216" s="285"/>
      <c r="R216" s="286"/>
      <c r="S216" s="285"/>
      <c r="T216" s="285"/>
      <c r="U216" s="285"/>
      <c r="V216" s="285"/>
      <c r="W216" s="285"/>
      <c r="X216" s="285"/>
      <c r="Y216" s="285"/>
      <c r="Z216" s="285"/>
      <c r="AA216" s="285"/>
      <c r="AB216" s="285"/>
      <c r="AC216" s="285"/>
      <c r="AD216" s="285"/>
      <c r="AE216" s="285"/>
      <c r="AF216" s="285"/>
      <c r="AG216" s="285"/>
      <c r="AH216" s="285"/>
      <c r="AI216" s="285"/>
      <c r="AJ216" s="285"/>
      <c r="AK216" s="285"/>
      <c r="AL216" s="285"/>
      <c r="AM216" s="285"/>
      <c r="AN216" s="285"/>
      <c r="AO216" s="285"/>
      <c r="AP216" s="285"/>
      <c r="AQ216" s="285"/>
    </row>
    <row r="217" spans="1:43" ht="15.75" customHeight="1">
      <c r="A217" s="285"/>
      <c r="B217" s="285"/>
      <c r="C217" s="285"/>
      <c r="D217" s="285"/>
      <c r="E217" s="285"/>
      <c r="F217" s="285"/>
      <c r="G217" s="285"/>
      <c r="H217" s="285"/>
      <c r="I217" s="285"/>
      <c r="J217" s="285"/>
      <c r="K217" s="285"/>
      <c r="L217" s="285"/>
      <c r="M217" s="285"/>
      <c r="N217" s="285"/>
      <c r="O217" s="285"/>
      <c r="P217" s="285"/>
      <c r="Q217" s="285"/>
      <c r="R217" s="286"/>
      <c r="S217" s="285"/>
      <c r="T217" s="285"/>
      <c r="U217" s="285"/>
      <c r="V217" s="285"/>
      <c r="W217" s="285"/>
      <c r="X217" s="285"/>
      <c r="Y217" s="285"/>
      <c r="Z217" s="285"/>
      <c r="AA217" s="285"/>
      <c r="AB217" s="285"/>
      <c r="AC217" s="285"/>
      <c r="AD217" s="285"/>
      <c r="AE217" s="285"/>
      <c r="AF217" s="285"/>
      <c r="AG217" s="285"/>
      <c r="AH217" s="285"/>
      <c r="AI217" s="285"/>
      <c r="AJ217" s="285"/>
      <c r="AK217" s="285"/>
      <c r="AL217" s="285"/>
      <c r="AM217" s="285"/>
      <c r="AN217" s="285"/>
      <c r="AO217" s="285"/>
      <c r="AP217" s="285"/>
      <c r="AQ217" s="285"/>
    </row>
    <row r="218" spans="1:43" ht="15.75" customHeight="1">
      <c r="A218" s="285"/>
      <c r="B218" s="285"/>
      <c r="C218" s="285"/>
      <c r="D218" s="285"/>
      <c r="E218" s="285"/>
      <c r="F218" s="285"/>
      <c r="G218" s="285"/>
      <c r="H218" s="285"/>
      <c r="I218" s="285"/>
      <c r="J218" s="285"/>
      <c r="K218" s="285"/>
      <c r="L218" s="285"/>
      <c r="M218" s="285"/>
      <c r="N218" s="285"/>
      <c r="O218" s="285"/>
      <c r="P218" s="285"/>
      <c r="Q218" s="285"/>
      <c r="R218" s="286"/>
      <c r="S218" s="285"/>
      <c r="T218" s="285"/>
      <c r="U218" s="285"/>
      <c r="V218" s="285"/>
      <c r="W218" s="285"/>
      <c r="X218" s="285"/>
      <c r="Y218" s="285"/>
      <c r="Z218" s="285"/>
      <c r="AA218" s="285"/>
      <c r="AB218" s="285"/>
      <c r="AC218" s="285"/>
      <c r="AD218" s="285"/>
      <c r="AE218" s="285"/>
      <c r="AF218" s="285"/>
      <c r="AG218" s="285"/>
      <c r="AH218" s="285"/>
      <c r="AI218" s="285"/>
      <c r="AJ218" s="285"/>
      <c r="AK218" s="285"/>
      <c r="AL218" s="285"/>
      <c r="AM218" s="285"/>
      <c r="AN218" s="285"/>
      <c r="AO218" s="285"/>
      <c r="AP218" s="285"/>
      <c r="AQ218" s="285"/>
    </row>
    <row r="219" spans="1:43" ht="15.75" customHeight="1">
      <c r="A219" s="285"/>
      <c r="B219" s="285"/>
      <c r="C219" s="285"/>
      <c r="D219" s="285"/>
      <c r="E219" s="285"/>
      <c r="F219" s="285"/>
      <c r="G219" s="285"/>
      <c r="H219" s="285"/>
      <c r="I219" s="285"/>
      <c r="J219" s="285"/>
      <c r="K219" s="285"/>
      <c r="L219" s="285"/>
      <c r="M219" s="285"/>
      <c r="N219" s="285"/>
      <c r="O219" s="285"/>
      <c r="P219" s="285"/>
      <c r="Q219" s="285"/>
      <c r="R219" s="286"/>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row>
    <row r="220" spans="1:43" ht="15.75" customHeight="1">
      <c r="A220" s="285"/>
      <c r="B220" s="285"/>
      <c r="C220" s="285"/>
      <c r="D220" s="285"/>
      <c r="E220" s="285"/>
      <c r="F220" s="285"/>
      <c r="G220" s="285"/>
      <c r="H220" s="285"/>
      <c r="I220" s="285"/>
      <c r="J220" s="285"/>
      <c r="K220" s="285"/>
      <c r="L220" s="285"/>
      <c r="M220" s="285"/>
      <c r="N220" s="285"/>
      <c r="O220" s="285"/>
      <c r="P220" s="285"/>
      <c r="Q220" s="285"/>
      <c r="R220" s="286"/>
      <c r="S220" s="285"/>
      <c r="T220" s="285"/>
      <c r="U220" s="285"/>
      <c r="V220" s="285"/>
      <c r="W220" s="285"/>
      <c r="X220" s="285"/>
      <c r="Y220" s="285"/>
      <c r="Z220" s="285"/>
      <c r="AA220" s="285"/>
      <c r="AB220" s="285"/>
      <c r="AC220" s="285"/>
      <c r="AD220" s="285"/>
      <c r="AE220" s="285"/>
      <c r="AF220" s="285"/>
      <c r="AG220" s="285"/>
      <c r="AH220" s="285"/>
      <c r="AI220" s="285"/>
      <c r="AJ220" s="285"/>
      <c r="AK220" s="285"/>
      <c r="AL220" s="285"/>
      <c r="AM220" s="285"/>
      <c r="AN220" s="285"/>
      <c r="AO220" s="285"/>
      <c r="AP220" s="285"/>
      <c r="AQ220" s="285"/>
    </row>
    <row r="221" spans="1:43" ht="15.75" customHeight="1">
      <c r="A221" s="285"/>
      <c r="B221" s="285"/>
      <c r="C221" s="285"/>
      <c r="D221" s="285"/>
      <c r="E221" s="285"/>
      <c r="F221" s="285"/>
      <c r="G221" s="285"/>
      <c r="H221" s="285"/>
      <c r="I221" s="285"/>
      <c r="J221" s="285"/>
      <c r="K221" s="285"/>
      <c r="L221" s="285"/>
      <c r="M221" s="285"/>
      <c r="N221" s="285"/>
      <c r="O221" s="285"/>
      <c r="P221" s="285"/>
      <c r="Q221" s="285"/>
      <c r="R221" s="286"/>
      <c r="S221" s="285"/>
      <c r="T221" s="285"/>
      <c r="U221" s="285"/>
      <c r="V221" s="285"/>
      <c r="W221" s="285"/>
      <c r="X221" s="285"/>
      <c r="Y221" s="285"/>
      <c r="Z221" s="285"/>
      <c r="AA221" s="285"/>
      <c r="AB221" s="285"/>
      <c r="AC221" s="285"/>
      <c r="AD221" s="285"/>
      <c r="AE221" s="285"/>
      <c r="AF221" s="285"/>
      <c r="AG221" s="285"/>
      <c r="AH221" s="285"/>
      <c r="AI221" s="285"/>
      <c r="AJ221" s="285"/>
      <c r="AK221" s="285"/>
      <c r="AL221" s="285"/>
      <c r="AM221" s="285"/>
      <c r="AN221" s="285"/>
      <c r="AO221" s="285"/>
      <c r="AP221" s="285"/>
      <c r="AQ221" s="285"/>
    </row>
    <row r="222" spans="1:43" ht="15.75" customHeight="1">
      <c r="A222" s="285"/>
      <c r="B222" s="285"/>
      <c r="C222" s="285"/>
      <c r="D222" s="285"/>
      <c r="E222" s="285"/>
      <c r="F222" s="285"/>
      <c r="G222" s="285"/>
      <c r="H222" s="285"/>
      <c r="I222" s="285"/>
      <c r="J222" s="285"/>
      <c r="K222" s="285"/>
      <c r="L222" s="285"/>
      <c r="M222" s="285"/>
      <c r="N222" s="285"/>
      <c r="O222" s="285"/>
      <c r="P222" s="285"/>
      <c r="Q222" s="285"/>
      <c r="R222" s="286"/>
      <c r="S222" s="285"/>
      <c r="T222" s="285"/>
      <c r="U222" s="285"/>
      <c r="V222" s="285"/>
      <c r="W222" s="285"/>
      <c r="X222" s="285"/>
      <c r="Y222" s="285"/>
      <c r="Z222" s="285"/>
      <c r="AA222" s="285"/>
      <c r="AB222" s="285"/>
      <c r="AC222" s="285"/>
      <c r="AD222" s="285"/>
      <c r="AE222" s="285"/>
      <c r="AF222" s="285"/>
      <c r="AG222" s="285"/>
      <c r="AH222" s="285"/>
      <c r="AI222" s="285"/>
      <c r="AJ222" s="285"/>
      <c r="AK222" s="285"/>
      <c r="AL222" s="285"/>
      <c r="AM222" s="285"/>
      <c r="AN222" s="285"/>
      <c r="AO222" s="285"/>
      <c r="AP222" s="285"/>
      <c r="AQ222" s="285"/>
    </row>
    <row r="223" spans="1:43" ht="15.75" customHeight="1">
      <c r="A223" s="285"/>
      <c r="B223" s="285"/>
      <c r="C223" s="285"/>
      <c r="D223" s="285"/>
      <c r="E223" s="285"/>
      <c r="F223" s="285"/>
      <c r="G223" s="285"/>
      <c r="H223" s="285"/>
      <c r="I223" s="285"/>
      <c r="J223" s="285"/>
      <c r="K223" s="285"/>
      <c r="L223" s="285"/>
      <c r="M223" s="285"/>
      <c r="N223" s="285"/>
      <c r="O223" s="285"/>
      <c r="P223" s="285"/>
      <c r="Q223" s="285"/>
      <c r="R223" s="286"/>
      <c r="S223" s="285"/>
      <c r="T223" s="285"/>
      <c r="U223" s="285"/>
      <c r="V223" s="285"/>
      <c r="W223" s="285"/>
      <c r="X223" s="285"/>
      <c r="Y223" s="285"/>
      <c r="Z223" s="285"/>
      <c r="AA223" s="285"/>
      <c r="AB223" s="285"/>
      <c r="AC223" s="285"/>
      <c r="AD223" s="285"/>
      <c r="AE223" s="285"/>
      <c r="AF223" s="285"/>
      <c r="AG223" s="285"/>
      <c r="AH223" s="285"/>
      <c r="AI223" s="285"/>
      <c r="AJ223" s="285"/>
      <c r="AK223" s="285"/>
      <c r="AL223" s="285"/>
      <c r="AM223" s="285"/>
      <c r="AN223" s="285"/>
      <c r="AO223" s="285"/>
      <c r="AP223" s="285"/>
      <c r="AQ223" s="285"/>
    </row>
    <row r="224" spans="1:43" ht="15.75" customHeight="1">
      <c r="A224" s="285"/>
      <c r="B224" s="285"/>
      <c r="C224" s="285"/>
      <c r="D224" s="285"/>
      <c r="E224" s="285"/>
      <c r="F224" s="285"/>
      <c r="G224" s="285"/>
      <c r="H224" s="285"/>
      <c r="I224" s="285"/>
      <c r="J224" s="285"/>
      <c r="K224" s="285"/>
      <c r="L224" s="285"/>
      <c r="M224" s="285"/>
      <c r="N224" s="285"/>
      <c r="O224" s="285"/>
      <c r="P224" s="285"/>
      <c r="Q224" s="285"/>
      <c r="R224" s="286"/>
      <c r="S224" s="285"/>
      <c r="T224" s="285"/>
      <c r="U224" s="285"/>
      <c r="V224" s="285"/>
      <c r="W224" s="285"/>
      <c r="X224" s="285"/>
      <c r="Y224" s="285"/>
      <c r="Z224" s="285"/>
      <c r="AA224" s="285"/>
      <c r="AB224" s="285"/>
      <c r="AC224" s="285"/>
      <c r="AD224" s="285"/>
      <c r="AE224" s="285"/>
      <c r="AF224" s="285"/>
      <c r="AG224" s="285"/>
      <c r="AH224" s="285"/>
      <c r="AI224" s="285"/>
      <c r="AJ224" s="285"/>
      <c r="AK224" s="285"/>
      <c r="AL224" s="285"/>
      <c r="AM224" s="285"/>
      <c r="AN224" s="285"/>
      <c r="AO224" s="285"/>
      <c r="AP224" s="285"/>
      <c r="AQ224" s="285"/>
    </row>
    <row r="225" spans="1:43" ht="15.75" customHeight="1">
      <c r="A225" s="285"/>
      <c r="B225" s="285"/>
      <c r="C225" s="285"/>
      <c r="D225" s="285"/>
      <c r="E225" s="285"/>
      <c r="F225" s="285"/>
      <c r="G225" s="285"/>
      <c r="H225" s="285"/>
      <c r="I225" s="285"/>
      <c r="J225" s="285"/>
      <c r="K225" s="285"/>
      <c r="L225" s="285"/>
      <c r="M225" s="285"/>
      <c r="N225" s="285"/>
      <c r="O225" s="285"/>
      <c r="P225" s="285"/>
      <c r="Q225" s="285"/>
      <c r="R225" s="286"/>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row>
    <row r="226" spans="1:43" ht="15.75" customHeight="1">
      <c r="A226" s="285"/>
      <c r="B226" s="285"/>
      <c r="C226" s="285"/>
      <c r="D226" s="285"/>
      <c r="E226" s="285"/>
      <c r="F226" s="285"/>
      <c r="G226" s="285"/>
      <c r="H226" s="285"/>
      <c r="I226" s="285"/>
      <c r="J226" s="285"/>
      <c r="K226" s="285"/>
      <c r="L226" s="285"/>
      <c r="M226" s="285"/>
      <c r="N226" s="285"/>
      <c r="O226" s="285"/>
      <c r="P226" s="285"/>
      <c r="Q226" s="285"/>
      <c r="R226" s="286"/>
      <c r="S226" s="285"/>
      <c r="T226" s="285"/>
      <c r="U226" s="285"/>
      <c r="V226" s="285"/>
      <c r="W226" s="285"/>
      <c r="X226" s="285"/>
      <c r="Y226" s="285"/>
      <c r="Z226" s="285"/>
      <c r="AA226" s="285"/>
      <c r="AB226" s="285"/>
      <c r="AC226" s="285"/>
      <c r="AD226" s="285"/>
      <c r="AE226" s="285"/>
      <c r="AF226" s="285"/>
      <c r="AG226" s="285"/>
      <c r="AH226" s="285"/>
      <c r="AI226" s="285"/>
      <c r="AJ226" s="285"/>
      <c r="AK226" s="285"/>
      <c r="AL226" s="285"/>
      <c r="AM226" s="285"/>
      <c r="AN226" s="285"/>
      <c r="AO226" s="285"/>
      <c r="AP226" s="285"/>
      <c r="AQ226" s="285"/>
    </row>
    <row r="227" spans="1:43" ht="15.75" customHeight="1">
      <c r="A227" s="285"/>
      <c r="B227" s="285"/>
      <c r="C227" s="285"/>
      <c r="D227" s="285"/>
      <c r="E227" s="285"/>
      <c r="F227" s="285"/>
      <c r="G227" s="285"/>
      <c r="H227" s="285"/>
      <c r="I227" s="285"/>
      <c r="J227" s="285"/>
      <c r="K227" s="285"/>
      <c r="L227" s="285"/>
      <c r="M227" s="285"/>
      <c r="N227" s="285"/>
      <c r="O227" s="285"/>
      <c r="P227" s="285"/>
      <c r="Q227" s="285"/>
      <c r="R227" s="286"/>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row>
    <row r="228" spans="1:43" ht="15.75" customHeight="1">
      <c r="A228" s="285"/>
      <c r="B228" s="285"/>
      <c r="C228" s="285"/>
      <c r="D228" s="285"/>
      <c r="E228" s="285"/>
      <c r="F228" s="285"/>
      <c r="G228" s="285"/>
      <c r="H228" s="285"/>
      <c r="I228" s="285"/>
      <c r="J228" s="285"/>
      <c r="K228" s="285"/>
      <c r="L228" s="285"/>
      <c r="M228" s="285"/>
      <c r="N228" s="285"/>
      <c r="O228" s="285"/>
      <c r="P228" s="285"/>
      <c r="Q228" s="285"/>
      <c r="R228" s="286"/>
      <c r="S228" s="285"/>
      <c r="T228" s="285"/>
      <c r="U228" s="285"/>
      <c r="V228" s="285"/>
      <c r="W228" s="285"/>
      <c r="X228" s="285"/>
      <c r="Y228" s="285"/>
      <c r="Z228" s="285"/>
      <c r="AA228" s="285"/>
      <c r="AB228" s="285"/>
      <c r="AC228" s="285"/>
      <c r="AD228" s="285"/>
      <c r="AE228" s="285"/>
      <c r="AF228" s="285"/>
      <c r="AG228" s="285"/>
      <c r="AH228" s="285"/>
      <c r="AI228" s="285"/>
      <c r="AJ228" s="285"/>
      <c r="AK228" s="285"/>
      <c r="AL228" s="285"/>
      <c r="AM228" s="285"/>
      <c r="AN228" s="285"/>
      <c r="AO228" s="285"/>
      <c r="AP228" s="285"/>
      <c r="AQ228" s="285"/>
    </row>
    <row r="229" spans="1:43" ht="15.75" customHeight="1">
      <c r="A229" s="285"/>
      <c r="B229" s="285"/>
      <c r="C229" s="285"/>
      <c r="D229" s="285"/>
      <c r="E229" s="285"/>
      <c r="F229" s="285"/>
      <c r="G229" s="285"/>
      <c r="H229" s="285"/>
      <c r="I229" s="285"/>
      <c r="J229" s="285"/>
      <c r="K229" s="285"/>
      <c r="L229" s="285"/>
      <c r="M229" s="285"/>
      <c r="N229" s="285"/>
      <c r="O229" s="285"/>
      <c r="P229" s="285"/>
      <c r="Q229" s="285"/>
      <c r="R229" s="286"/>
      <c r="S229" s="285"/>
      <c r="T229" s="285"/>
      <c r="U229" s="285"/>
      <c r="V229" s="285"/>
      <c r="W229" s="285"/>
      <c r="X229" s="285"/>
      <c r="Y229" s="285"/>
      <c r="Z229" s="285"/>
      <c r="AA229" s="285"/>
      <c r="AB229" s="285"/>
      <c r="AC229" s="285"/>
      <c r="AD229" s="285"/>
      <c r="AE229" s="285"/>
      <c r="AF229" s="285"/>
      <c r="AG229" s="285"/>
      <c r="AH229" s="285"/>
      <c r="AI229" s="285"/>
      <c r="AJ229" s="285"/>
      <c r="AK229" s="285"/>
      <c r="AL229" s="285"/>
      <c r="AM229" s="285"/>
      <c r="AN229" s="285"/>
      <c r="AO229" s="285"/>
      <c r="AP229" s="285"/>
      <c r="AQ229" s="285"/>
    </row>
    <row r="230" spans="1:43" ht="15.75" customHeight="1">
      <c r="A230" s="285"/>
      <c r="B230" s="285"/>
      <c r="C230" s="285"/>
      <c r="D230" s="285"/>
      <c r="E230" s="285"/>
      <c r="F230" s="285"/>
      <c r="G230" s="285"/>
      <c r="H230" s="285"/>
      <c r="I230" s="285"/>
      <c r="J230" s="285"/>
      <c r="K230" s="285"/>
      <c r="L230" s="285"/>
      <c r="M230" s="285"/>
      <c r="N230" s="285"/>
      <c r="O230" s="285"/>
      <c r="P230" s="285"/>
      <c r="Q230" s="285"/>
      <c r="R230" s="286"/>
      <c r="S230" s="285"/>
      <c r="T230" s="285"/>
      <c r="U230" s="285"/>
      <c r="V230" s="285"/>
      <c r="W230" s="285"/>
      <c r="X230" s="285"/>
      <c r="Y230" s="285"/>
      <c r="Z230" s="285"/>
      <c r="AA230" s="285"/>
      <c r="AB230" s="285"/>
      <c r="AC230" s="285"/>
      <c r="AD230" s="285"/>
      <c r="AE230" s="285"/>
      <c r="AF230" s="285"/>
      <c r="AG230" s="285"/>
      <c r="AH230" s="285"/>
      <c r="AI230" s="285"/>
      <c r="AJ230" s="285"/>
      <c r="AK230" s="285"/>
      <c r="AL230" s="285"/>
      <c r="AM230" s="285"/>
      <c r="AN230" s="285"/>
      <c r="AO230" s="285"/>
      <c r="AP230" s="285"/>
      <c r="AQ230" s="285"/>
    </row>
    <row r="231" spans="1:43" ht="15.75" customHeight="1">
      <c r="A231" s="285"/>
      <c r="B231" s="285"/>
      <c r="C231" s="285"/>
      <c r="D231" s="285"/>
      <c r="E231" s="285"/>
      <c r="F231" s="285"/>
      <c r="G231" s="285"/>
      <c r="H231" s="285"/>
      <c r="I231" s="285"/>
      <c r="J231" s="285"/>
      <c r="K231" s="285"/>
      <c r="L231" s="285"/>
      <c r="M231" s="285"/>
      <c r="N231" s="285"/>
      <c r="O231" s="285"/>
      <c r="P231" s="285"/>
      <c r="Q231" s="285"/>
      <c r="R231" s="286"/>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row>
    <row r="232" spans="1:43" ht="15.75" customHeight="1">
      <c r="A232" s="285"/>
      <c r="B232" s="285"/>
      <c r="C232" s="285"/>
      <c r="D232" s="285"/>
      <c r="E232" s="285"/>
      <c r="F232" s="285"/>
      <c r="G232" s="285"/>
      <c r="H232" s="285"/>
      <c r="I232" s="285"/>
      <c r="J232" s="285"/>
      <c r="K232" s="285"/>
      <c r="L232" s="285"/>
      <c r="M232" s="285"/>
      <c r="N232" s="285"/>
      <c r="O232" s="285"/>
      <c r="P232" s="285"/>
      <c r="Q232" s="285"/>
      <c r="R232" s="286"/>
      <c r="S232" s="285"/>
      <c r="T232" s="285"/>
      <c r="U232" s="285"/>
      <c r="V232" s="285"/>
      <c r="W232" s="285"/>
      <c r="X232" s="285"/>
      <c r="Y232" s="285"/>
      <c r="Z232" s="285"/>
      <c r="AA232" s="285"/>
      <c r="AB232" s="285"/>
      <c r="AC232" s="285"/>
      <c r="AD232" s="285"/>
      <c r="AE232" s="285"/>
      <c r="AF232" s="285"/>
      <c r="AG232" s="285"/>
      <c r="AH232" s="285"/>
      <c r="AI232" s="285"/>
      <c r="AJ232" s="285"/>
      <c r="AK232" s="285"/>
      <c r="AL232" s="285"/>
      <c r="AM232" s="285"/>
      <c r="AN232" s="285"/>
      <c r="AO232" s="285"/>
      <c r="AP232" s="285"/>
      <c r="AQ232" s="285"/>
    </row>
    <row r="233" spans="1:43" ht="15.75" customHeight="1">
      <c r="A233" s="285"/>
      <c r="B233" s="285"/>
      <c r="C233" s="285"/>
      <c r="D233" s="285"/>
      <c r="E233" s="285"/>
      <c r="F233" s="285"/>
      <c r="G233" s="285"/>
      <c r="H233" s="285"/>
      <c r="I233" s="285"/>
      <c r="J233" s="285"/>
      <c r="K233" s="285"/>
      <c r="L233" s="285"/>
      <c r="M233" s="285"/>
      <c r="N233" s="285"/>
      <c r="O233" s="285"/>
      <c r="P233" s="285"/>
      <c r="Q233" s="285"/>
      <c r="R233" s="286"/>
      <c r="S233" s="285"/>
      <c r="T233" s="285"/>
      <c r="U233" s="285"/>
      <c r="V233" s="285"/>
      <c r="W233" s="285"/>
      <c r="X233" s="285"/>
      <c r="Y233" s="285"/>
      <c r="Z233" s="285"/>
      <c r="AA233" s="285"/>
      <c r="AB233" s="285"/>
      <c r="AC233" s="285"/>
      <c r="AD233" s="285"/>
      <c r="AE233" s="285"/>
      <c r="AF233" s="285"/>
      <c r="AG233" s="285"/>
      <c r="AH233" s="285"/>
      <c r="AI233" s="285"/>
      <c r="AJ233" s="285"/>
      <c r="AK233" s="285"/>
      <c r="AL233" s="285"/>
      <c r="AM233" s="285"/>
      <c r="AN233" s="285"/>
      <c r="AO233" s="285"/>
      <c r="AP233" s="285"/>
      <c r="AQ233" s="285"/>
    </row>
    <row r="234" spans="1:43" ht="15.75" customHeight="1">
      <c r="A234" s="285"/>
      <c r="B234" s="285"/>
      <c r="C234" s="285"/>
      <c r="D234" s="285"/>
      <c r="E234" s="285"/>
      <c r="F234" s="285"/>
      <c r="G234" s="285"/>
      <c r="H234" s="285"/>
      <c r="I234" s="285"/>
      <c r="J234" s="285"/>
      <c r="K234" s="285"/>
      <c r="L234" s="285"/>
      <c r="M234" s="285"/>
      <c r="N234" s="285"/>
      <c r="O234" s="285"/>
      <c r="P234" s="285"/>
      <c r="Q234" s="285"/>
      <c r="R234" s="286"/>
      <c r="S234" s="285"/>
      <c r="T234" s="285"/>
      <c r="U234" s="285"/>
      <c r="V234" s="285"/>
      <c r="W234" s="285"/>
      <c r="X234" s="285"/>
      <c r="Y234" s="285"/>
      <c r="Z234" s="285"/>
      <c r="AA234" s="285"/>
      <c r="AB234" s="285"/>
      <c r="AC234" s="285"/>
      <c r="AD234" s="285"/>
      <c r="AE234" s="285"/>
      <c r="AF234" s="285"/>
      <c r="AG234" s="285"/>
      <c r="AH234" s="285"/>
      <c r="AI234" s="285"/>
      <c r="AJ234" s="285"/>
      <c r="AK234" s="285"/>
      <c r="AL234" s="285"/>
      <c r="AM234" s="285"/>
      <c r="AN234" s="285"/>
      <c r="AO234" s="285"/>
      <c r="AP234" s="285"/>
      <c r="AQ234" s="285"/>
    </row>
    <row r="235" spans="1:43" ht="15.75" customHeight="1">
      <c r="A235" s="285"/>
      <c r="B235" s="285"/>
      <c r="C235" s="285"/>
      <c r="D235" s="285"/>
      <c r="E235" s="285"/>
      <c r="F235" s="285"/>
      <c r="G235" s="285"/>
      <c r="H235" s="285"/>
      <c r="I235" s="285"/>
      <c r="J235" s="285"/>
      <c r="K235" s="285"/>
      <c r="L235" s="285"/>
      <c r="M235" s="285"/>
      <c r="N235" s="285"/>
      <c r="O235" s="285"/>
      <c r="P235" s="285"/>
      <c r="Q235" s="285"/>
      <c r="R235" s="286"/>
      <c r="S235" s="285"/>
      <c r="T235" s="285"/>
      <c r="U235" s="285"/>
      <c r="V235" s="285"/>
      <c r="W235" s="285"/>
      <c r="X235" s="285"/>
      <c r="Y235" s="285"/>
      <c r="Z235" s="285"/>
      <c r="AA235" s="285"/>
      <c r="AB235" s="285"/>
      <c r="AC235" s="285"/>
      <c r="AD235" s="285"/>
      <c r="AE235" s="285"/>
      <c r="AF235" s="285"/>
      <c r="AG235" s="285"/>
      <c r="AH235" s="285"/>
      <c r="AI235" s="285"/>
      <c r="AJ235" s="285"/>
      <c r="AK235" s="285"/>
      <c r="AL235" s="285"/>
      <c r="AM235" s="285"/>
      <c r="AN235" s="285"/>
      <c r="AO235" s="285"/>
      <c r="AP235" s="285"/>
      <c r="AQ235" s="285"/>
    </row>
    <row r="236" spans="1:43" ht="15.75" customHeight="1">
      <c r="A236" s="285"/>
      <c r="B236" s="285"/>
      <c r="C236" s="285"/>
      <c r="D236" s="285"/>
      <c r="E236" s="285"/>
      <c r="F236" s="285"/>
      <c r="G236" s="285"/>
      <c r="H236" s="285"/>
      <c r="I236" s="285"/>
      <c r="J236" s="285"/>
      <c r="K236" s="285"/>
      <c r="L236" s="285"/>
      <c r="M236" s="285"/>
      <c r="N236" s="285"/>
      <c r="O236" s="285"/>
      <c r="P236" s="285"/>
      <c r="Q236" s="285"/>
      <c r="R236" s="286"/>
      <c r="S236" s="285"/>
      <c r="T236" s="285"/>
      <c r="U236" s="285"/>
      <c r="V236" s="285"/>
      <c r="W236" s="285"/>
      <c r="X236" s="285"/>
      <c r="Y236" s="285"/>
      <c r="Z236" s="285"/>
      <c r="AA236" s="285"/>
      <c r="AB236" s="285"/>
      <c r="AC236" s="285"/>
      <c r="AD236" s="285"/>
      <c r="AE236" s="285"/>
      <c r="AF236" s="285"/>
      <c r="AG236" s="285"/>
      <c r="AH236" s="285"/>
      <c r="AI236" s="285"/>
      <c r="AJ236" s="285"/>
      <c r="AK236" s="285"/>
      <c r="AL236" s="285"/>
      <c r="AM236" s="285"/>
      <c r="AN236" s="285"/>
      <c r="AO236" s="285"/>
      <c r="AP236" s="285"/>
      <c r="AQ236" s="285"/>
    </row>
    <row r="237" spans="1:43" ht="15.75" customHeight="1">
      <c r="A237" s="285"/>
      <c r="B237" s="285"/>
      <c r="C237" s="285"/>
      <c r="D237" s="285"/>
      <c r="E237" s="285"/>
      <c r="F237" s="285"/>
      <c r="G237" s="285"/>
      <c r="H237" s="285"/>
      <c r="I237" s="285"/>
      <c r="J237" s="285"/>
      <c r="K237" s="285"/>
      <c r="L237" s="285"/>
      <c r="M237" s="285"/>
      <c r="N237" s="285"/>
      <c r="O237" s="285"/>
      <c r="P237" s="285"/>
      <c r="Q237" s="285"/>
      <c r="R237" s="286"/>
      <c r="S237" s="285"/>
      <c r="T237" s="285"/>
      <c r="U237" s="285"/>
      <c r="V237" s="285"/>
      <c r="W237" s="285"/>
      <c r="X237" s="285"/>
      <c r="Y237" s="285"/>
      <c r="Z237" s="285"/>
      <c r="AA237" s="285"/>
      <c r="AB237" s="285"/>
      <c r="AC237" s="285"/>
      <c r="AD237" s="285"/>
      <c r="AE237" s="285"/>
      <c r="AF237" s="285"/>
      <c r="AG237" s="285"/>
      <c r="AH237" s="285"/>
      <c r="AI237" s="285"/>
      <c r="AJ237" s="285"/>
      <c r="AK237" s="285"/>
      <c r="AL237" s="285"/>
      <c r="AM237" s="285"/>
      <c r="AN237" s="285"/>
      <c r="AO237" s="285"/>
      <c r="AP237" s="285"/>
      <c r="AQ237" s="285"/>
    </row>
    <row r="238" spans="1:43" ht="15.75" customHeight="1">
      <c r="A238" s="285"/>
      <c r="B238" s="285"/>
      <c r="C238" s="285"/>
      <c r="D238" s="285"/>
      <c r="E238" s="285"/>
      <c r="F238" s="285"/>
      <c r="G238" s="285"/>
      <c r="H238" s="285"/>
      <c r="I238" s="285"/>
      <c r="J238" s="285"/>
      <c r="K238" s="285"/>
      <c r="L238" s="285"/>
      <c r="M238" s="285"/>
      <c r="N238" s="285"/>
      <c r="O238" s="285"/>
      <c r="P238" s="285"/>
      <c r="Q238" s="285"/>
      <c r="R238" s="286"/>
      <c r="S238" s="285"/>
      <c r="T238" s="285"/>
      <c r="U238" s="285"/>
      <c r="V238" s="285"/>
      <c r="W238" s="285"/>
      <c r="X238" s="285"/>
      <c r="Y238" s="285"/>
      <c r="Z238" s="285"/>
      <c r="AA238" s="285"/>
      <c r="AB238" s="285"/>
      <c r="AC238" s="285"/>
      <c r="AD238" s="285"/>
      <c r="AE238" s="285"/>
      <c r="AF238" s="285"/>
      <c r="AG238" s="285"/>
      <c r="AH238" s="285"/>
      <c r="AI238" s="285"/>
      <c r="AJ238" s="285"/>
      <c r="AK238" s="285"/>
      <c r="AL238" s="285"/>
      <c r="AM238" s="285"/>
      <c r="AN238" s="285"/>
      <c r="AO238" s="285"/>
      <c r="AP238" s="285"/>
      <c r="AQ238" s="285"/>
    </row>
    <row r="239" spans="1:43" ht="15.75" customHeight="1">
      <c r="A239" s="285"/>
      <c r="B239" s="285"/>
      <c r="C239" s="285"/>
      <c r="D239" s="285"/>
      <c r="E239" s="285"/>
      <c r="F239" s="285"/>
      <c r="G239" s="285"/>
      <c r="H239" s="285"/>
      <c r="I239" s="285"/>
      <c r="J239" s="285"/>
      <c r="K239" s="285"/>
      <c r="L239" s="285"/>
      <c r="M239" s="285"/>
      <c r="N239" s="285"/>
      <c r="O239" s="285"/>
      <c r="P239" s="285"/>
      <c r="Q239" s="285"/>
      <c r="R239" s="286"/>
      <c r="S239" s="285"/>
      <c r="T239" s="285"/>
      <c r="U239" s="285"/>
      <c r="V239" s="285"/>
      <c r="W239" s="285"/>
      <c r="X239" s="285"/>
      <c r="Y239" s="285"/>
      <c r="Z239" s="285"/>
      <c r="AA239" s="285"/>
      <c r="AB239" s="285"/>
      <c r="AC239" s="285"/>
      <c r="AD239" s="285"/>
      <c r="AE239" s="285"/>
      <c r="AF239" s="285"/>
      <c r="AG239" s="285"/>
      <c r="AH239" s="285"/>
      <c r="AI239" s="285"/>
      <c r="AJ239" s="285"/>
      <c r="AK239" s="285"/>
      <c r="AL239" s="285"/>
      <c r="AM239" s="285"/>
      <c r="AN239" s="285"/>
      <c r="AO239" s="285"/>
      <c r="AP239" s="285"/>
      <c r="AQ239" s="285"/>
    </row>
    <row r="240" spans="1:43" ht="15.75" customHeight="1">
      <c r="A240" s="285"/>
      <c r="B240" s="285"/>
      <c r="C240" s="285"/>
      <c r="D240" s="285"/>
      <c r="E240" s="285"/>
      <c r="F240" s="285"/>
      <c r="G240" s="285"/>
      <c r="H240" s="285"/>
      <c r="I240" s="285"/>
      <c r="J240" s="285"/>
      <c r="K240" s="285"/>
      <c r="L240" s="285"/>
      <c r="M240" s="285"/>
      <c r="N240" s="285"/>
      <c r="O240" s="285"/>
      <c r="P240" s="285"/>
      <c r="Q240" s="285"/>
      <c r="R240" s="286"/>
      <c r="S240" s="285"/>
      <c r="T240" s="285"/>
      <c r="U240" s="285"/>
      <c r="V240" s="285"/>
      <c r="W240" s="285"/>
      <c r="X240" s="285"/>
      <c r="Y240" s="285"/>
      <c r="Z240" s="285"/>
      <c r="AA240" s="285"/>
      <c r="AB240" s="285"/>
      <c r="AC240" s="285"/>
      <c r="AD240" s="285"/>
      <c r="AE240" s="285"/>
      <c r="AF240" s="285"/>
      <c r="AG240" s="285"/>
      <c r="AH240" s="285"/>
      <c r="AI240" s="285"/>
      <c r="AJ240" s="285"/>
      <c r="AK240" s="285"/>
      <c r="AL240" s="285"/>
      <c r="AM240" s="285"/>
      <c r="AN240" s="285"/>
      <c r="AO240" s="285"/>
      <c r="AP240" s="285"/>
      <c r="AQ240" s="285"/>
    </row>
    <row r="241" spans="1:43" ht="15.75" customHeight="1">
      <c r="A241" s="285"/>
      <c r="B241" s="285"/>
      <c r="C241" s="285"/>
      <c r="D241" s="285"/>
      <c r="E241" s="285"/>
      <c r="F241" s="285"/>
      <c r="G241" s="285"/>
      <c r="H241" s="285"/>
      <c r="I241" s="285"/>
      <c r="J241" s="285"/>
      <c r="K241" s="285"/>
      <c r="L241" s="285"/>
      <c r="M241" s="285"/>
      <c r="N241" s="285"/>
      <c r="O241" s="285"/>
      <c r="P241" s="285"/>
      <c r="Q241" s="285"/>
      <c r="R241" s="286"/>
      <c r="S241" s="285"/>
      <c r="T241" s="285"/>
      <c r="U241" s="285"/>
      <c r="V241" s="285"/>
      <c r="W241" s="285"/>
      <c r="X241" s="285"/>
      <c r="Y241" s="285"/>
      <c r="Z241" s="285"/>
      <c r="AA241" s="285"/>
      <c r="AB241" s="285"/>
      <c r="AC241" s="285"/>
      <c r="AD241" s="285"/>
      <c r="AE241" s="285"/>
      <c r="AF241" s="285"/>
      <c r="AG241" s="285"/>
      <c r="AH241" s="285"/>
      <c r="AI241" s="285"/>
      <c r="AJ241" s="285"/>
      <c r="AK241" s="285"/>
      <c r="AL241" s="285"/>
      <c r="AM241" s="285"/>
      <c r="AN241" s="285"/>
      <c r="AO241" s="285"/>
      <c r="AP241" s="285"/>
      <c r="AQ241" s="285"/>
    </row>
    <row r="242" spans="1:43" ht="15.75" customHeight="1">
      <c r="A242" s="285"/>
      <c r="B242" s="285"/>
      <c r="C242" s="285"/>
      <c r="D242" s="285"/>
      <c r="E242" s="285"/>
      <c r="F242" s="285"/>
      <c r="G242" s="285"/>
      <c r="H242" s="285"/>
      <c r="I242" s="285"/>
      <c r="J242" s="285"/>
      <c r="K242" s="285"/>
      <c r="L242" s="285"/>
      <c r="M242" s="285"/>
      <c r="N242" s="285"/>
      <c r="O242" s="285"/>
      <c r="P242" s="285"/>
      <c r="Q242" s="285"/>
      <c r="R242" s="286"/>
      <c r="S242" s="285"/>
      <c r="T242" s="285"/>
      <c r="U242" s="285"/>
      <c r="V242" s="285"/>
      <c r="W242" s="285"/>
      <c r="X242" s="285"/>
      <c r="Y242" s="285"/>
      <c r="Z242" s="285"/>
      <c r="AA242" s="285"/>
      <c r="AB242" s="285"/>
      <c r="AC242" s="285"/>
      <c r="AD242" s="285"/>
      <c r="AE242" s="285"/>
      <c r="AF242" s="285"/>
      <c r="AG242" s="285"/>
      <c r="AH242" s="285"/>
      <c r="AI242" s="285"/>
      <c r="AJ242" s="285"/>
      <c r="AK242" s="285"/>
      <c r="AL242" s="285"/>
      <c r="AM242" s="285"/>
      <c r="AN242" s="285"/>
      <c r="AO242" s="285"/>
      <c r="AP242" s="285"/>
      <c r="AQ242" s="285"/>
    </row>
    <row r="243" spans="1:43" ht="15.75" customHeight="1">
      <c r="A243" s="285"/>
      <c r="B243" s="285"/>
      <c r="C243" s="285"/>
      <c r="D243" s="285"/>
      <c r="E243" s="285"/>
      <c r="F243" s="285"/>
      <c r="G243" s="285"/>
      <c r="H243" s="285"/>
      <c r="I243" s="285"/>
      <c r="J243" s="285"/>
      <c r="K243" s="285"/>
      <c r="L243" s="285"/>
      <c r="M243" s="285"/>
      <c r="N243" s="285"/>
      <c r="O243" s="285"/>
      <c r="P243" s="285"/>
      <c r="Q243" s="285"/>
      <c r="R243" s="286"/>
      <c r="S243" s="285"/>
      <c r="T243" s="285"/>
      <c r="U243" s="285"/>
      <c r="V243" s="285"/>
      <c r="W243" s="285"/>
      <c r="X243" s="285"/>
      <c r="Y243" s="285"/>
      <c r="Z243" s="285"/>
      <c r="AA243" s="285"/>
      <c r="AB243" s="285"/>
      <c r="AC243" s="285"/>
      <c r="AD243" s="285"/>
      <c r="AE243" s="285"/>
      <c r="AF243" s="285"/>
      <c r="AG243" s="285"/>
      <c r="AH243" s="285"/>
      <c r="AI243" s="285"/>
      <c r="AJ243" s="285"/>
      <c r="AK243" s="285"/>
      <c r="AL243" s="285"/>
      <c r="AM243" s="285"/>
      <c r="AN243" s="285"/>
      <c r="AO243" s="285"/>
      <c r="AP243" s="285"/>
      <c r="AQ243" s="285"/>
    </row>
    <row r="244" spans="1:43" ht="15.75" customHeight="1">
      <c r="A244" s="285"/>
      <c r="B244" s="285"/>
      <c r="C244" s="285"/>
      <c r="D244" s="285"/>
      <c r="E244" s="285"/>
      <c r="F244" s="285"/>
      <c r="G244" s="285"/>
      <c r="H244" s="285"/>
      <c r="I244" s="285"/>
      <c r="J244" s="285"/>
      <c r="K244" s="285"/>
      <c r="L244" s="285"/>
      <c r="M244" s="285"/>
      <c r="N244" s="285"/>
      <c r="O244" s="285"/>
      <c r="P244" s="285"/>
      <c r="Q244" s="285"/>
      <c r="R244" s="286"/>
      <c r="S244" s="285"/>
      <c r="T244" s="285"/>
      <c r="U244" s="285"/>
      <c r="V244" s="285"/>
      <c r="W244" s="285"/>
      <c r="X244" s="285"/>
      <c r="Y244" s="285"/>
      <c r="Z244" s="285"/>
      <c r="AA244" s="285"/>
      <c r="AB244" s="285"/>
      <c r="AC244" s="285"/>
      <c r="AD244" s="285"/>
      <c r="AE244" s="285"/>
      <c r="AF244" s="285"/>
      <c r="AG244" s="285"/>
      <c r="AH244" s="285"/>
      <c r="AI244" s="285"/>
      <c r="AJ244" s="285"/>
      <c r="AK244" s="285"/>
      <c r="AL244" s="285"/>
      <c r="AM244" s="285"/>
      <c r="AN244" s="285"/>
      <c r="AO244" s="285"/>
      <c r="AP244" s="285"/>
      <c r="AQ244" s="285"/>
    </row>
    <row r="245" spans="1:43" ht="15.75" customHeight="1">
      <c r="A245" s="285"/>
      <c r="B245" s="285"/>
      <c r="C245" s="285"/>
      <c r="D245" s="285"/>
      <c r="E245" s="285"/>
      <c r="F245" s="285"/>
      <c r="G245" s="285"/>
      <c r="H245" s="285"/>
      <c r="I245" s="285"/>
      <c r="J245" s="285"/>
      <c r="K245" s="285"/>
      <c r="L245" s="285"/>
      <c r="M245" s="285"/>
      <c r="N245" s="285"/>
      <c r="O245" s="285"/>
      <c r="P245" s="285"/>
      <c r="Q245" s="285"/>
      <c r="R245" s="286"/>
      <c r="S245" s="285"/>
      <c r="T245" s="285"/>
      <c r="U245" s="285"/>
      <c r="V245" s="285"/>
      <c r="W245" s="285"/>
      <c r="X245" s="285"/>
      <c r="Y245" s="285"/>
      <c r="Z245" s="285"/>
      <c r="AA245" s="285"/>
      <c r="AB245" s="285"/>
      <c r="AC245" s="285"/>
      <c r="AD245" s="285"/>
      <c r="AE245" s="285"/>
      <c r="AF245" s="285"/>
      <c r="AG245" s="285"/>
      <c r="AH245" s="285"/>
      <c r="AI245" s="285"/>
      <c r="AJ245" s="285"/>
      <c r="AK245" s="285"/>
      <c r="AL245" s="285"/>
      <c r="AM245" s="285"/>
      <c r="AN245" s="285"/>
      <c r="AO245" s="285"/>
      <c r="AP245" s="285"/>
      <c r="AQ245" s="285"/>
    </row>
    <row r="246" spans="1:43" ht="15.75" customHeight="1">
      <c r="A246" s="285"/>
      <c r="B246" s="285"/>
      <c r="C246" s="285"/>
      <c r="D246" s="285"/>
      <c r="E246" s="285"/>
      <c r="F246" s="285"/>
      <c r="G246" s="285"/>
      <c r="H246" s="285"/>
      <c r="I246" s="285"/>
      <c r="J246" s="285"/>
      <c r="K246" s="285"/>
      <c r="L246" s="285"/>
      <c r="M246" s="285"/>
      <c r="N246" s="285"/>
      <c r="O246" s="285"/>
      <c r="P246" s="285"/>
      <c r="Q246" s="285"/>
      <c r="R246" s="286"/>
      <c r="S246" s="285"/>
      <c r="T246" s="285"/>
      <c r="U246" s="285"/>
      <c r="V246" s="285"/>
      <c r="W246" s="285"/>
      <c r="X246" s="285"/>
      <c r="Y246" s="285"/>
      <c r="Z246" s="285"/>
      <c r="AA246" s="285"/>
      <c r="AB246" s="285"/>
      <c r="AC246" s="285"/>
      <c r="AD246" s="285"/>
      <c r="AE246" s="285"/>
      <c r="AF246" s="285"/>
      <c r="AG246" s="285"/>
      <c r="AH246" s="285"/>
      <c r="AI246" s="285"/>
      <c r="AJ246" s="285"/>
      <c r="AK246" s="285"/>
      <c r="AL246" s="285"/>
      <c r="AM246" s="285"/>
      <c r="AN246" s="285"/>
      <c r="AO246" s="285"/>
      <c r="AP246" s="285"/>
      <c r="AQ246" s="285"/>
    </row>
    <row r="247" spans="1:43" ht="15.75" customHeight="1">
      <c r="A247" s="285"/>
      <c r="B247" s="285"/>
      <c r="C247" s="285"/>
      <c r="D247" s="285"/>
      <c r="E247" s="285"/>
      <c r="F247" s="285"/>
      <c r="G247" s="285"/>
      <c r="H247" s="285"/>
      <c r="I247" s="285"/>
      <c r="J247" s="285"/>
      <c r="K247" s="285"/>
      <c r="L247" s="285"/>
      <c r="M247" s="285"/>
      <c r="N247" s="285"/>
      <c r="O247" s="285"/>
      <c r="P247" s="285"/>
      <c r="Q247" s="285"/>
      <c r="R247" s="286"/>
      <c r="S247" s="285"/>
      <c r="T247" s="285"/>
      <c r="U247" s="285"/>
      <c r="V247" s="285"/>
      <c r="W247" s="285"/>
      <c r="X247" s="285"/>
      <c r="Y247" s="285"/>
      <c r="Z247" s="285"/>
      <c r="AA247" s="285"/>
      <c r="AB247" s="285"/>
      <c r="AC247" s="285"/>
      <c r="AD247" s="285"/>
      <c r="AE247" s="285"/>
      <c r="AF247" s="285"/>
      <c r="AG247" s="285"/>
      <c r="AH247" s="285"/>
      <c r="AI247" s="285"/>
      <c r="AJ247" s="285"/>
      <c r="AK247" s="285"/>
      <c r="AL247" s="285"/>
      <c r="AM247" s="285"/>
      <c r="AN247" s="285"/>
      <c r="AO247" s="285"/>
      <c r="AP247" s="285"/>
      <c r="AQ247" s="285"/>
    </row>
    <row r="248" spans="1:43" ht="15.75" customHeight="1">
      <c r="A248" s="285"/>
      <c r="B248" s="285"/>
      <c r="C248" s="285"/>
      <c r="D248" s="285"/>
      <c r="E248" s="285"/>
      <c r="F248" s="285"/>
      <c r="G248" s="285"/>
      <c r="H248" s="285"/>
      <c r="I248" s="285"/>
      <c r="J248" s="285"/>
      <c r="K248" s="285"/>
      <c r="L248" s="285"/>
      <c r="M248" s="285"/>
      <c r="N248" s="285"/>
      <c r="O248" s="285"/>
      <c r="P248" s="285"/>
      <c r="Q248" s="285"/>
      <c r="R248" s="286"/>
      <c r="S248" s="285"/>
      <c r="T248" s="285"/>
      <c r="U248" s="285"/>
      <c r="V248" s="285"/>
      <c r="W248" s="285"/>
      <c r="X248" s="285"/>
      <c r="Y248" s="285"/>
      <c r="Z248" s="285"/>
      <c r="AA248" s="285"/>
      <c r="AB248" s="285"/>
      <c r="AC248" s="285"/>
      <c r="AD248" s="285"/>
      <c r="AE248" s="285"/>
      <c r="AF248" s="285"/>
      <c r="AG248" s="285"/>
      <c r="AH248" s="285"/>
      <c r="AI248" s="285"/>
      <c r="AJ248" s="285"/>
      <c r="AK248" s="285"/>
      <c r="AL248" s="285"/>
      <c r="AM248" s="285"/>
      <c r="AN248" s="285"/>
      <c r="AO248" s="285"/>
      <c r="AP248" s="285"/>
      <c r="AQ248" s="285"/>
    </row>
    <row r="249" spans="1:43" ht="15.75" customHeight="1">
      <c r="A249" s="285"/>
      <c r="B249" s="285"/>
      <c r="C249" s="285"/>
      <c r="D249" s="285"/>
      <c r="E249" s="285"/>
      <c r="F249" s="285"/>
      <c r="G249" s="285"/>
      <c r="H249" s="285"/>
      <c r="I249" s="285"/>
      <c r="J249" s="285"/>
      <c r="K249" s="285"/>
      <c r="L249" s="285"/>
      <c r="M249" s="285"/>
      <c r="N249" s="285"/>
      <c r="O249" s="285"/>
      <c r="P249" s="285"/>
      <c r="Q249" s="285"/>
      <c r="R249" s="286"/>
      <c r="S249" s="285"/>
      <c r="T249" s="285"/>
      <c r="U249" s="285"/>
      <c r="V249" s="285"/>
      <c r="W249" s="285"/>
      <c r="X249" s="285"/>
      <c r="Y249" s="285"/>
      <c r="Z249" s="285"/>
      <c r="AA249" s="285"/>
      <c r="AB249" s="285"/>
      <c r="AC249" s="285"/>
      <c r="AD249" s="285"/>
      <c r="AE249" s="285"/>
      <c r="AF249" s="285"/>
      <c r="AG249" s="285"/>
      <c r="AH249" s="285"/>
      <c r="AI249" s="285"/>
      <c r="AJ249" s="285"/>
      <c r="AK249" s="285"/>
      <c r="AL249" s="285"/>
      <c r="AM249" s="285"/>
      <c r="AN249" s="285"/>
      <c r="AO249" s="285"/>
      <c r="AP249" s="285"/>
      <c r="AQ249" s="285"/>
    </row>
    <row r="250" spans="1:43" ht="15.75" customHeight="1">
      <c r="A250" s="285"/>
      <c r="B250" s="285"/>
      <c r="C250" s="285"/>
      <c r="D250" s="285"/>
      <c r="E250" s="285"/>
      <c r="F250" s="285"/>
      <c r="G250" s="285"/>
      <c r="H250" s="285"/>
      <c r="I250" s="285"/>
      <c r="J250" s="285"/>
      <c r="K250" s="285"/>
      <c r="L250" s="285"/>
      <c r="M250" s="285"/>
      <c r="N250" s="285"/>
      <c r="O250" s="285"/>
      <c r="P250" s="285"/>
      <c r="Q250" s="285"/>
      <c r="R250" s="286"/>
      <c r="S250" s="285"/>
      <c r="T250" s="285"/>
      <c r="U250" s="285"/>
      <c r="V250" s="285"/>
      <c r="W250" s="285"/>
      <c r="X250" s="285"/>
      <c r="Y250" s="285"/>
      <c r="Z250" s="285"/>
      <c r="AA250" s="285"/>
      <c r="AB250" s="285"/>
      <c r="AC250" s="285"/>
      <c r="AD250" s="285"/>
      <c r="AE250" s="285"/>
      <c r="AF250" s="285"/>
      <c r="AG250" s="285"/>
      <c r="AH250" s="285"/>
      <c r="AI250" s="285"/>
      <c r="AJ250" s="285"/>
      <c r="AK250" s="285"/>
      <c r="AL250" s="285"/>
      <c r="AM250" s="285"/>
      <c r="AN250" s="285"/>
      <c r="AO250" s="285"/>
      <c r="AP250" s="285"/>
      <c r="AQ250" s="285"/>
    </row>
    <row r="251" spans="1:43" ht="15.75" customHeight="1">
      <c r="A251" s="285"/>
      <c r="B251" s="285"/>
      <c r="C251" s="285"/>
      <c r="D251" s="285"/>
      <c r="E251" s="285"/>
      <c r="F251" s="285"/>
      <c r="G251" s="285"/>
      <c r="H251" s="285"/>
      <c r="I251" s="285"/>
      <c r="J251" s="285"/>
      <c r="K251" s="285"/>
      <c r="L251" s="285"/>
      <c r="M251" s="285"/>
      <c r="N251" s="285"/>
      <c r="O251" s="285"/>
      <c r="P251" s="285"/>
      <c r="Q251" s="285"/>
      <c r="R251" s="286"/>
      <c r="S251" s="285"/>
      <c r="T251" s="285"/>
      <c r="U251" s="285"/>
      <c r="V251" s="285"/>
      <c r="W251" s="285"/>
      <c r="X251" s="285"/>
      <c r="Y251" s="285"/>
      <c r="Z251" s="285"/>
      <c r="AA251" s="285"/>
      <c r="AB251" s="285"/>
      <c r="AC251" s="285"/>
      <c r="AD251" s="285"/>
      <c r="AE251" s="285"/>
      <c r="AF251" s="285"/>
      <c r="AG251" s="285"/>
      <c r="AH251" s="285"/>
      <c r="AI251" s="285"/>
      <c r="AJ251" s="285"/>
      <c r="AK251" s="285"/>
      <c r="AL251" s="285"/>
      <c r="AM251" s="285"/>
      <c r="AN251" s="285"/>
      <c r="AO251" s="285"/>
      <c r="AP251" s="285"/>
      <c r="AQ251" s="285"/>
    </row>
    <row r="252" spans="1:43" ht="15.75" customHeight="1">
      <c r="A252" s="285"/>
      <c r="B252" s="285"/>
      <c r="C252" s="285"/>
      <c r="D252" s="285"/>
      <c r="E252" s="285"/>
      <c r="F252" s="285"/>
      <c r="G252" s="285"/>
      <c r="H252" s="285"/>
      <c r="I252" s="285"/>
      <c r="J252" s="285"/>
      <c r="K252" s="285"/>
      <c r="L252" s="285"/>
      <c r="M252" s="285"/>
      <c r="N252" s="285"/>
      <c r="O252" s="285"/>
      <c r="P252" s="285"/>
      <c r="Q252" s="285"/>
      <c r="R252" s="286"/>
      <c r="S252" s="285"/>
      <c r="T252" s="285"/>
      <c r="U252" s="285"/>
      <c r="V252" s="285"/>
      <c r="W252" s="285"/>
      <c r="X252" s="285"/>
      <c r="Y252" s="285"/>
      <c r="Z252" s="285"/>
      <c r="AA252" s="285"/>
      <c r="AB252" s="285"/>
      <c r="AC252" s="285"/>
      <c r="AD252" s="285"/>
      <c r="AE252" s="285"/>
      <c r="AF252" s="285"/>
      <c r="AG252" s="285"/>
      <c r="AH252" s="285"/>
      <c r="AI252" s="285"/>
      <c r="AJ252" s="285"/>
      <c r="AK252" s="285"/>
      <c r="AL252" s="285"/>
      <c r="AM252" s="285"/>
      <c r="AN252" s="285"/>
      <c r="AO252" s="285"/>
      <c r="AP252" s="285"/>
      <c r="AQ252" s="285"/>
    </row>
    <row r="253" spans="1:43" ht="15.75" customHeight="1">
      <c r="A253" s="285"/>
      <c r="B253" s="285"/>
      <c r="C253" s="285"/>
      <c r="D253" s="285"/>
      <c r="E253" s="285"/>
      <c r="F253" s="285"/>
      <c r="G253" s="285"/>
      <c r="H253" s="285"/>
      <c r="I253" s="285"/>
      <c r="J253" s="285"/>
      <c r="K253" s="285"/>
      <c r="L253" s="285"/>
      <c r="M253" s="285"/>
      <c r="N253" s="285"/>
      <c r="O253" s="285"/>
      <c r="P253" s="285"/>
      <c r="Q253" s="285"/>
      <c r="R253" s="286"/>
      <c r="S253" s="285"/>
      <c r="T253" s="285"/>
      <c r="U253" s="285"/>
      <c r="V253" s="285"/>
      <c r="W253" s="285"/>
      <c r="X253" s="285"/>
      <c r="Y253" s="285"/>
      <c r="Z253" s="285"/>
      <c r="AA253" s="285"/>
      <c r="AB253" s="285"/>
      <c r="AC253" s="285"/>
      <c r="AD253" s="285"/>
      <c r="AE253" s="285"/>
      <c r="AF253" s="285"/>
      <c r="AG253" s="285"/>
      <c r="AH253" s="285"/>
      <c r="AI253" s="285"/>
      <c r="AJ253" s="285"/>
      <c r="AK253" s="285"/>
      <c r="AL253" s="285"/>
      <c r="AM253" s="285"/>
      <c r="AN253" s="285"/>
      <c r="AO253" s="285"/>
      <c r="AP253" s="285"/>
      <c r="AQ253" s="285"/>
    </row>
    <row r="254" spans="1:43" ht="15.75" customHeight="1">
      <c r="A254" s="285"/>
      <c r="B254" s="285"/>
      <c r="C254" s="285"/>
      <c r="D254" s="285"/>
      <c r="E254" s="285"/>
      <c r="F254" s="285"/>
      <c r="G254" s="285"/>
      <c r="H254" s="285"/>
      <c r="I254" s="285"/>
      <c r="J254" s="285"/>
      <c r="K254" s="285"/>
      <c r="L254" s="285"/>
      <c r="M254" s="285"/>
      <c r="N254" s="285"/>
      <c r="O254" s="285"/>
      <c r="P254" s="285"/>
      <c r="Q254" s="285"/>
      <c r="R254" s="286"/>
      <c r="S254" s="285"/>
      <c r="T254" s="285"/>
      <c r="U254" s="285"/>
      <c r="V254" s="285"/>
      <c r="W254" s="285"/>
      <c r="X254" s="285"/>
      <c r="Y254" s="285"/>
      <c r="Z254" s="285"/>
      <c r="AA254" s="285"/>
      <c r="AB254" s="285"/>
      <c r="AC254" s="285"/>
      <c r="AD254" s="285"/>
      <c r="AE254" s="285"/>
      <c r="AF254" s="285"/>
      <c r="AG254" s="285"/>
      <c r="AH254" s="285"/>
      <c r="AI254" s="285"/>
      <c r="AJ254" s="285"/>
      <c r="AK254" s="285"/>
      <c r="AL254" s="285"/>
      <c r="AM254" s="285"/>
      <c r="AN254" s="285"/>
      <c r="AO254" s="285"/>
      <c r="AP254" s="285"/>
      <c r="AQ254" s="285"/>
    </row>
    <row r="255" spans="1:43" ht="15.75" customHeight="1">
      <c r="A255" s="285"/>
      <c r="B255" s="285"/>
      <c r="C255" s="285"/>
      <c r="D255" s="285"/>
      <c r="E255" s="285"/>
      <c r="F255" s="285"/>
      <c r="G255" s="285"/>
      <c r="H255" s="285"/>
      <c r="I255" s="285"/>
      <c r="J255" s="285"/>
      <c r="K255" s="285"/>
      <c r="L255" s="285"/>
      <c r="M255" s="285"/>
      <c r="N255" s="285"/>
      <c r="O255" s="285"/>
      <c r="P255" s="285"/>
      <c r="Q255" s="285"/>
      <c r="R255" s="286"/>
      <c r="S255" s="285"/>
      <c r="T255" s="285"/>
      <c r="U255" s="285"/>
      <c r="V255" s="285"/>
      <c r="W255" s="285"/>
      <c r="X255" s="285"/>
      <c r="Y255" s="285"/>
      <c r="Z255" s="285"/>
      <c r="AA255" s="285"/>
      <c r="AB255" s="285"/>
      <c r="AC255" s="285"/>
      <c r="AD255" s="285"/>
      <c r="AE255" s="285"/>
      <c r="AF255" s="285"/>
      <c r="AG255" s="285"/>
      <c r="AH255" s="285"/>
      <c r="AI255" s="285"/>
      <c r="AJ255" s="285"/>
      <c r="AK255" s="285"/>
      <c r="AL255" s="285"/>
      <c r="AM255" s="285"/>
      <c r="AN255" s="285"/>
      <c r="AO255" s="285"/>
      <c r="AP255" s="285"/>
      <c r="AQ255" s="285"/>
    </row>
    <row r="256" spans="1:43" ht="15.75" customHeight="1">
      <c r="A256" s="285"/>
      <c r="B256" s="285"/>
      <c r="C256" s="285"/>
      <c r="D256" s="285"/>
      <c r="E256" s="285"/>
      <c r="F256" s="285"/>
      <c r="G256" s="285"/>
      <c r="H256" s="285"/>
      <c r="I256" s="285"/>
      <c r="J256" s="285"/>
      <c r="K256" s="285"/>
      <c r="L256" s="285"/>
      <c r="M256" s="285"/>
      <c r="N256" s="285"/>
      <c r="O256" s="285"/>
      <c r="P256" s="285"/>
      <c r="Q256" s="285"/>
      <c r="R256" s="286"/>
      <c r="S256" s="285"/>
      <c r="T256" s="285"/>
      <c r="U256" s="285"/>
      <c r="V256" s="285"/>
      <c r="W256" s="285"/>
      <c r="X256" s="285"/>
      <c r="Y256" s="285"/>
      <c r="Z256" s="285"/>
      <c r="AA256" s="285"/>
      <c r="AB256" s="285"/>
      <c r="AC256" s="285"/>
      <c r="AD256" s="285"/>
      <c r="AE256" s="285"/>
      <c r="AF256" s="285"/>
      <c r="AG256" s="285"/>
      <c r="AH256" s="285"/>
      <c r="AI256" s="285"/>
      <c r="AJ256" s="285"/>
      <c r="AK256" s="285"/>
      <c r="AL256" s="285"/>
      <c r="AM256" s="285"/>
      <c r="AN256" s="285"/>
      <c r="AO256" s="285"/>
      <c r="AP256" s="285"/>
      <c r="AQ256" s="285"/>
    </row>
    <row r="257" spans="1:43" ht="15.75" customHeight="1">
      <c r="A257" s="285"/>
      <c r="B257" s="285"/>
      <c r="C257" s="285"/>
      <c r="D257" s="285"/>
      <c r="E257" s="285"/>
      <c r="F257" s="285"/>
      <c r="G257" s="285"/>
      <c r="H257" s="285"/>
      <c r="I257" s="285"/>
      <c r="J257" s="285"/>
      <c r="K257" s="285"/>
      <c r="L257" s="285"/>
      <c r="M257" s="285"/>
      <c r="N257" s="285"/>
      <c r="O257" s="285"/>
      <c r="P257" s="285"/>
      <c r="Q257" s="285"/>
      <c r="R257" s="286"/>
      <c r="S257" s="285"/>
      <c r="T257" s="285"/>
      <c r="U257" s="285"/>
      <c r="V257" s="285"/>
      <c r="W257" s="285"/>
      <c r="X257" s="285"/>
      <c r="Y257" s="285"/>
      <c r="Z257" s="285"/>
      <c r="AA257" s="285"/>
      <c r="AB257" s="285"/>
      <c r="AC257" s="285"/>
      <c r="AD257" s="285"/>
      <c r="AE257" s="285"/>
      <c r="AF257" s="285"/>
      <c r="AG257" s="285"/>
      <c r="AH257" s="285"/>
      <c r="AI257" s="285"/>
      <c r="AJ257" s="285"/>
      <c r="AK257" s="285"/>
      <c r="AL257" s="285"/>
      <c r="AM257" s="285"/>
      <c r="AN257" s="285"/>
      <c r="AO257" s="285"/>
      <c r="AP257" s="285"/>
      <c r="AQ257" s="285"/>
    </row>
    <row r="258" spans="1:43" ht="15.75" customHeight="1">
      <c r="A258" s="285"/>
      <c r="B258" s="285"/>
      <c r="C258" s="285"/>
      <c r="D258" s="285"/>
      <c r="E258" s="285"/>
      <c r="F258" s="285"/>
      <c r="G258" s="285"/>
      <c r="H258" s="285"/>
      <c r="I258" s="285"/>
      <c r="J258" s="285"/>
      <c r="K258" s="285"/>
      <c r="L258" s="285"/>
      <c r="M258" s="285"/>
      <c r="N258" s="285"/>
      <c r="O258" s="285"/>
      <c r="P258" s="285"/>
      <c r="Q258" s="285"/>
      <c r="R258" s="286"/>
      <c r="S258" s="285"/>
      <c r="T258" s="285"/>
      <c r="U258" s="285"/>
      <c r="V258" s="285"/>
      <c r="W258" s="285"/>
      <c r="X258" s="285"/>
      <c r="Y258" s="285"/>
      <c r="Z258" s="285"/>
      <c r="AA258" s="285"/>
      <c r="AB258" s="285"/>
      <c r="AC258" s="285"/>
      <c r="AD258" s="285"/>
      <c r="AE258" s="285"/>
      <c r="AF258" s="285"/>
      <c r="AG258" s="285"/>
      <c r="AH258" s="285"/>
      <c r="AI258" s="285"/>
      <c r="AJ258" s="285"/>
      <c r="AK258" s="285"/>
      <c r="AL258" s="285"/>
      <c r="AM258" s="285"/>
      <c r="AN258" s="285"/>
      <c r="AO258" s="285"/>
      <c r="AP258" s="285"/>
      <c r="AQ258" s="285"/>
    </row>
    <row r="259" spans="1:43" ht="15.75" customHeight="1">
      <c r="A259" s="285"/>
      <c r="B259" s="285"/>
      <c r="C259" s="285"/>
      <c r="D259" s="285"/>
      <c r="E259" s="285"/>
      <c r="F259" s="285"/>
      <c r="G259" s="285"/>
      <c r="H259" s="285"/>
      <c r="I259" s="285"/>
      <c r="J259" s="285"/>
      <c r="K259" s="285"/>
      <c r="L259" s="285"/>
      <c r="M259" s="285"/>
      <c r="N259" s="285"/>
      <c r="O259" s="285"/>
      <c r="P259" s="285"/>
      <c r="Q259" s="285"/>
      <c r="R259" s="286"/>
      <c r="S259" s="285"/>
      <c r="T259" s="285"/>
      <c r="U259" s="285"/>
      <c r="V259" s="285"/>
      <c r="W259" s="285"/>
      <c r="X259" s="285"/>
      <c r="Y259" s="285"/>
      <c r="Z259" s="285"/>
      <c r="AA259" s="285"/>
      <c r="AB259" s="285"/>
      <c r="AC259" s="285"/>
      <c r="AD259" s="285"/>
      <c r="AE259" s="285"/>
      <c r="AF259" s="285"/>
      <c r="AG259" s="285"/>
      <c r="AH259" s="285"/>
      <c r="AI259" s="285"/>
      <c r="AJ259" s="285"/>
      <c r="AK259" s="285"/>
      <c r="AL259" s="285"/>
      <c r="AM259" s="285"/>
      <c r="AN259" s="285"/>
      <c r="AO259" s="285"/>
      <c r="AP259" s="285"/>
      <c r="AQ259" s="285"/>
    </row>
    <row r="260" spans="1:43" ht="15.75" customHeight="1">
      <c r="A260" s="285"/>
      <c r="B260" s="285"/>
      <c r="C260" s="285"/>
      <c r="D260" s="285"/>
      <c r="E260" s="285"/>
      <c r="F260" s="285"/>
      <c r="G260" s="285"/>
      <c r="H260" s="285"/>
      <c r="I260" s="285"/>
      <c r="J260" s="285"/>
      <c r="K260" s="285"/>
      <c r="L260" s="285"/>
      <c r="M260" s="285"/>
      <c r="N260" s="285"/>
      <c r="O260" s="285"/>
      <c r="P260" s="285"/>
      <c r="Q260" s="285"/>
      <c r="R260" s="286"/>
      <c r="S260" s="285"/>
      <c r="T260" s="285"/>
      <c r="U260" s="285"/>
      <c r="V260" s="285"/>
      <c r="W260" s="285"/>
      <c r="X260" s="285"/>
      <c r="Y260" s="285"/>
      <c r="Z260" s="285"/>
      <c r="AA260" s="285"/>
      <c r="AB260" s="285"/>
      <c r="AC260" s="285"/>
      <c r="AD260" s="285"/>
      <c r="AE260" s="285"/>
      <c r="AF260" s="285"/>
      <c r="AG260" s="285"/>
      <c r="AH260" s="285"/>
      <c r="AI260" s="285"/>
      <c r="AJ260" s="285"/>
      <c r="AK260" s="285"/>
      <c r="AL260" s="285"/>
      <c r="AM260" s="285"/>
      <c r="AN260" s="285"/>
      <c r="AO260" s="285"/>
      <c r="AP260" s="285"/>
      <c r="AQ260" s="285"/>
    </row>
    <row r="261" spans="1:43" ht="15.75" customHeight="1">
      <c r="A261" s="285"/>
      <c r="B261" s="285"/>
      <c r="C261" s="285"/>
      <c r="D261" s="285"/>
      <c r="E261" s="285"/>
      <c r="F261" s="285"/>
      <c r="G261" s="285"/>
      <c r="H261" s="285"/>
      <c r="I261" s="285"/>
      <c r="J261" s="285"/>
      <c r="K261" s="285"/>
      <c r="L261" s="285"/>
      <c r="M261" s="285"/>
      <c r="N261" s="285"/>
      <c r="O261" s="285"/>
      <c r="P261" s="285"/>
      <c r="Q261" s="285"/>
      <c r="R261" s="286"/>
      <c r="S261" s="285"/>
      <c r="T261" s="285"/>
      <c r="U261" s="285"/>
      <c r="V261" s="285"/>
      <c r="W261" s="285"/>
      <c r="X261" s="285"/>
      <c r="Y261" s="285"/>
      <c r="Z261" s="285"/>
      <c r="AA261" s="285"/>
      <c r="AB261" s="285"/>
      <c r="AC261" s="285"/>
      <c r="AD261" s="285"/>
      <c r="AE261" s="285"/>
      <c r="AF261" s="285"/>
      <c r="AG261" s="285"/>
      <c r="AH261" s="285"/>
      <c r="AI261" s="285"/>
      <c r="AJ261" s="285"/>
      <c r="AK261" s="285"/>
      <c r="AL261" s="285"/>
      <c r="AM261" s="285"/>
      <c r="AN261" s="285"/>
      <c r="AO261" s="285"/>
      <c r="AP261" s="285"/>
      <c r="AQ261" s="285"/>
    </row>
    <row r="262" spans="1:43" ht="15.75" customHeight="1">
      <c r="A262" s="285"/>
      <c r="B262" s="285"/>
      <c r="C262" s="285"/>
      <c r="D262" s="285"/>
      <c r="E262" s="285"/>
      <c r="F262" s="285"/>
      <c r="G262" s="285"/>
      <c r="H262" s="285"/>
      <c r="I262" s="285"/>
      <c r="J262" s="285"/>
      <c r="K262" s="285"/>
      <c r="L262" s="285"/>
      <c r="M262" s="285"/>
      <c r="N262" s="285"/>
      <c r="O262" s="285"/>
      <c r="P262" s="285"/>
      <c r="Q262" s="285"/>
      <c r="R262" s="286"/>
      <c r="S262" s="285"/>
      <c r="T262" s="285"/>
      <c r="U262" s="285"/>
      <c r="V262" s="285"/>
      <c r="W262" s="285"/>
      <c r="X262" s="285"/>
      <c r="Y262" s="285"/>
      <c r="Z262" s="285"/>
      <c r="AA262" s="285"/>
      <c r="AB262" s="285"/>
      <c r="AC262" s="285"/>
      <c r="AD262" s="285"/>
      <c r="AE262" s="285"/>
      <c r="AF262" s="285"/>
      <c r="AG262" s="285"/>
      <c r="AH262" s="285"/>
      <c r="AI262" s="285"/>
      <c r="AJ262" s="285"/>
      <c r="AK262" s="285"/>
      <c r="AL262" s="285"/>
      <c r="AM262" s="285"/>
      <c r="AN262" s="285"/>
      <c r="AO262" s="285"/>
      <c r="AP262" s="285"/>
      <c r="AQ262" s="285"/>
    </row>
    <row r="263" spans="1:43" ht="15.75" customHeight="1">
      <c r="A263" s="285"/>
      <c r="B263" s="285"/>
      <c r="C263" s="285"/>
      <c r="D263" s="285"/>
      <c r="E263" s="285"/>
      <c r="F263" s="285"/>
      <c r="G263" s="285"/>
      <c r="H263" s="285"/>
      <c r="I263" s="285"/>
      <c r="J263" s="285"/>
      <c r="K263" s="285"/>
      <c r="L263" s="285"/>
      <c r="M263" s="285"/>
      <c r="N263" s="285"/>
      <c r="O263" s="285"/>
      <c r="P263" s="285"/>
      <c r="Q263" s="285"/>
      <c r="R263" s="286"/>
      <c r="S263" s="285"/>
      <c r="T263" s="285"/>
      <c r="U263" s="285"/>
      <c r="V263" s="285"/>
      <c r="W263" s="285"/>
      <c r="X263" s="285"/>
      <c r="Y263" s="285"/>
      <c r="Z263" s="285"/>
      <c r="AA263" s="285"/>
      <c r="AB263" s="285"/>
      <c r="AC263" s="285"/>
      <c r="AD263" s="285"/>
      <c r="AE263" s="285"/>
      <c r="AF263" s="285"/>
      <c r="AG263" s="285"/>
      <c r="AH263" s="285"/>
      <c r="AI263" s="285"/>
      <c r="AJ263" s="285"/>
      <c r="AK263" s="285"/>
      <c r="AL263" s="285"/>
      <c r="AM263" s="285"/>
      <c r="AN263" s="285"/>
      <c r="AO263" s="285"/>
      <c r="AP263" s="285"/>
      <c r="AQ263" s="285"/>
    </row>
    <row r="264" spans="1:43" ht="15.75" customHeight="1">
      <c r="A264" s="285"/>
      <c r="B264" s="285"/>
      <c r="C264" s="285"/>
      <c r="D264" s="285"/>
      <c r="E264" s="285"/>
      <c r="F264" s="285"/>
      <c r="G264" s="285"/>
      <c r="H264" s="285"/>
      <c r="I264" s="285"/>
      <c r="J264" s="285"/>
      <c r="K264" s="285"/>
      <c r="L264" s="285"/>
      <c r="M264" s="285"/>
      <c r="N264" s="285"/>
      <c r="O264" s="285"/>
      <c r="P264" s="285"/>
      <c r="Q264" s="285"/>
      <c r="R264" s="286"/>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c r="AN264" s="285"/>
      <c r="AO264" s="285"/>
      <c r="AP264" s="285"/>
      <c r="AQ264" s="285"/>
    </row>
    <row r="265" spans="1:43" ht="15.75" customHeight="1">
      <c r="A265" s="285"/>
      <c r="B265" s="285"/>
      <c r="C265" s="285"/>
      <c r="D265" s="285"/>
      <c r="E265" s="285"/>
      <c r="F265" s="285"/>
      <c r="G265" s="285"/>
      <c r="H265" s="285"/>
      <c r="I265" s="285"/>
      <c r="J265" s="285"/>
      <c r="K265" s="285"/>
      <c r="L265" s="285"/>
      <c r="M265" s="285"/>
      <c r="N265" s="285"/>
      <c r="O265" s="285"/>
      <c r="P265" s="285"/>
      <c r="Q265" s="285"/>
      <c r="R265" s="286"/>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c r="AN265" s="285"/>
      <c r="AO265" s="285"/>
      <c r="AP265" s="285"/>
      <c r="AQ265" s="285"/>
    </row>
    <row r="266" spans="1:43" ht="15.75" customHeight="1">
      <c r="A266" s="285"/>
      <c r="B266" s="285"/>
      <c r="C266" s="285"/>
      <c r="D266" s="285"/>
      <c r="E266" s="285"/>
      <c r="F266" s="285"/>
      <c r="G266" s="285"/>
      <c r="H266" s="285"/>
      <c r="I266" s="285"/>
      <c r="J266" s="285"/>
      <c r="K266" s="285"/>
      <c r="L266" s="285"/>
      <c r="M266" s="285"/>
      <c r="N266" s="285"/>
      <c r="O266" s="285"/>
      <c r="P266" s="285"/>
      <c r="Q266" s="285"/>
      <c r="R266" s="286"/>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row>
    <row r="267" spans="1:43" ht="15.75" customHeight="1">
      <c r="A267" s="285"/>
      <c r="B267" s="285"/>
      <c r="C267" s="285"/>
      <c r="D267" s="285"/>
      <c r="E267" s="285"/>
      <c r="F267" s="285"/>
      <c r="G267" s="285"/>
      <c r="H267" s="285"/>
      <c r="I267" s="285"/>
      <c r="J267" s="285"/>
      <c r="K267" s="285"/>
      <c r="L267" s="285"/>
      <c r="M267" s="285"/>
      <c r="N267" s="285"/>
      <c r="O267" s="285"/>
      <c r="P267" s="285"/>
      <c r="Q267" s="285"/>
      <c r="R267" s="286"/>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c r="AN267" s="285"/>
      <c r="AO267" s="285"/>
      <c r="AP267" s="285"/>
      <c r="AQ267" s="285"/>
    </row>
    <row r="268" spans="1:43" ht="15.75" customHeight="1">
      <c r="A268" s="285"/>
      <c r="B268" s="285"/>
      <c r="C268" s="285"/>
      <c r="D268" s="285"/>
      <c r="E268" s="285"/>
      <c r="F268" s="285"/>
      <c r="G268" s="285"/>
      <c r="H268" s="285"/>
      <c r="I268" s="285"/>
      <c r="J268" s="285"/>
      <c r="K268" s="285"/>
      <c r="L268" s="285"/>
      <c r="M268" s="285"/>
      <c r="N268" s="285"/>
      <c r="O268" s="285"/>
      <c r="P268" s="285"/>
      <c r="Q268" s="285"/>
      <c r="R268" s="286"/>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c r="AN268" s="285"/>
      <c r="AO268" s="285"/>
      <c r="AP268" s="285"/>
      <c r="AQ268" s="285"/>
    </row>
    <row r="269" spans="1:43" ht="15.75" customHeight="1">
      <c r="A269" s="285"/>
      <c r="B269" s="285"/>
      <c r="C269" s="285"/>
      <c r="D269" s="285"/>
      <c r="E269" s="285"/>
      <c r="F269" s="285"/>
      <c r="G269" s="285"/>
      <c r="H269" s="285"/>
      <c r="I269" s="285"/>
      <c r="J269" s="285"/>
      <c r="K269" s="285"/>
      <c r="L269" s="285"/>
      <c r="M269" s="285"/>
      <c r="N269" s="285"/>
      <c r="O269" s="285"/>
      <c r="P269" s="285"/>
      <c r="Q269" s="285"/>
      <c r="R269" s="286"/>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c r="AN269" s="285"/>
      <c r="AO269" s="285"/>
      <c r="AP269" s="285"/>
      <c r="AQ269" s="285"/>
    </row>
    <row r="270" spans="1:43" ht="15.75" customHeight="1">
      <c r="A270" s="285"/>
      <c r="B270" s="285"/>
      <c r="C270" s="285"/>
      <c r="D270" s="285"/>
      <c r="E270" s="285"/>
      <c r="F270" s="285"/>
      <c r="G270" s="285"/>
      <c r="H270" s="285"/>
      <c r="I270" s="285"/>
      <c r="J270" s="285"/>
      <c r="K270" s="285"/>
      <c r="L270" s="285"/>
      <c r="M270" s="285"/>
      <c r="N270" s="285"/>
      <c r="O270" s="285"/>
      <c r="P270" s="285"/>
      <c r="Q270" s="285"/>
      <c r="R270" s="286"/>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c r="AN270" s="285"/>
      <c r="AO270" s="285"/>
      <c r="AP270" s="285"/>
      <c r="AQ270" s="285"/>
    </row>
    <row r="271" spans="1:43" ht="15.75" customHeight="1">
      <c r="A271" s="285"/>
      <c r="B271" s="285"/>
      <c r="C271" s="285"/>
      <c r="D271" s="285"/>
      <c r="E271" s="285"/>
      <c r="F271" s="285"/>
      <c r="G271" s="285"/>
      <c r="H271" s="285"/>
      <c r="I271" s="285"/>
      <c r="J271" s="285"/>
      <c r="K271" s="285"/>
      <c r="L271" s="285"/>
      <c r="M271" s="285"/>
      <c r="N271" s="285"/>
      <c r="O271" s="285"/>
      <c r="P271" s="285"/>
      <c r="Q271" s="285"/>
      <c r="R271" s="286"/>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c r="AN271" s="285"/>
      <c r="AO271" s="285"/>
      <c r="AP271" s="285"/>
      <c r="AQ271" s="285"/>
    </row>
    <row r="272" spans="1:43" ht="15.75" customHeight="1">
      <c r="A272" s="285"/>
      <c r="B272" s="285"/>
      <c r="C272" s="285"/>
      <c r="D272" s="285"/>
      <c r="E272" s="285"/>
      <c r="F272" s="285"/>
      <c r="G272" s="285"/>
      <c r="H272" s="285"/>
      <c r="I272" s="285"/>
      <c r="J272" s="285"/>
      <c r="K272" s="285"/>
      <c r="L272" s="285"/>
      <c r="M272" s="285"/>
      <c r="N272" s="285"/>
      <c r="O272" s="285"/>
      <c r="P272" s="285"/>
      <c r="Q272" s="285"/>
      <c r="R272" s="286"/>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c r="AN272" s="285"/>
      <c r="AO272" s="285"/>
      <c r="AP272" s="285"/>
      <c r="AQ272" s="285"/>
    </row>
    <row r="273" spans="1:43" ht="15.75" customHeight="1">
      <c r="A273" s="285"/>
      <c r="B273" s="285"/>
      <c r="C273" s="285"/>
      <c r="D273" s="285"/>
      <c r="E273" s="285"/>
      <c r="F273" s="285"/>
      <c r="G273" s="285"/>
      <c r="H273" s="285"/>
      <c r="I273" s="285"/>
      <c r="J273" s="285"/>
      <c r="K273" s="285"/>
      <c r="L273" s="285"/>
      <c r="M273" s="285"/>
      <c r="N273" s="285"/>
      <c r="O273" s="285"/>
      <c r="P273" s="285"/>
      <c r="Q273" s="285"/>
      <c r="R273" s="286"/>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row>
    <row r="274" spans="1:43" ht="15.75" customHeight="1">
      <c r="A274" s="285"/>
      <c r="B274" s="285"/>
      <c r="C274" s="285"/>
      <c r="D274" s="285"/>
      <c r="E274" s="285"/>
      <c r="F274" s="285"/>
      <c r="G274" s="285"/>
      <c r="H274" s="285"/>
      <c r="I274" s="285"/>
      <c r="J274" s="285"/>
      <c r="K274" s="285"/>
      <c r="L274" s="285"/>
      <c r="M274" s="285"/>
      <c r="N274" s="285"/>
      <c r="O274" s="285"/>
      <c r="P274" s="285"/>
      <c r="Q274" s="285"/>
      <c r="R274" s="286"/>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c r="AN274" s="285"/>
      <c r="AO274" s="285"/>
      <c r="AP274" s="285"/>
      <c r="AQ274" s="285"/>
    </row>
    <row r="275" spans="1:43" ht="15.75" customHeight="1">
      <c r="A275" s="285"/>
      <c r="B275" s="285"/>
      <c r="C275" s="285"/>
      <c r="D275" s="285"/>
      <c r="E275" s="285"/>
      <c r="F275" s="285"/>
      <c r="G275" s="285"/>
      <c r="H275" s="285"/>
      <c r="I275" s="285"/>
      <c r="J275" s="285"/>
      <c r="K275" s="285"/>
      <c r="L275" s="285"/>
      <c r="M275" s="285"/>
      <c r="N275" s="285"/>
      <c r="O275" s="285"/>
      <c r="P275" s="285"/>
      <c r="Q275" s="285"/>
      <c r="R275" s="286"/>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c r="AN275" s="285"/>
      <c r="AO275" s="285"/>
      <c r="AP275" s="285"/>
      <c r="AQ275" s="285"/>
    </row>
    <row r="276" spans="1:43" ht="15.75" customHeight="1">
      <c r="A276" s="285"/>
      <c r="B276" s="285"/>
      <c r="C276" s="285"/>
      <c r="D276" s="285"/>
      <c r="E276" s="285"/>
      <c r="F276" s="285"/>
      <c r="G276" s="285"/>
      <c r="H276" s="285"/>
      <c r="I276" s="285"/>
      <c r="J276" s="285"/>
      <c r="K276" s="285"/>
      <c r="L276" s="285"/>
      <c r="M276" s="285"/>
      <c r="N276" s="285"/>
      <c r="O276" s="285"/>
      <c r="P276" s="285"/>
      <c r="Q276" s="285"/>
      <c r="R276" s="286"/>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c r="AN276" s="285"/>
      <c r="AO276" s="285"/>
      <c r="AP276" s="285"/>
      <c r="AQ276" s="285"/>
    </row>
    <row r="277" spans="1:43" ht="15.75" customHeight="1">
      <c r="A277" s="285"/>
      <c r="B277" s="285"/>
      <c r="C277" s="285"/>
      <c r="D277" s="285"/>
      <c r="E277" s="285"/>
      <c r="F277" s="285"/>
      <c r="G277" s="285"/>
      <c r="H277" s="285"/>
      <c r="I277" s="285"/>
      <c r="J277" s="285"/>
      <c r="K277" s="285"/>
      <c r="L277" s="285"/>
      <c r="M277" s="285"/>
      <c r="N277" s="285"/>
      <c r="O277" s="285"/>
      <c r="P277" s="285"/>
      <c r="Q277" s="285"/>
      <c r="R277" s="286"/>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c r="AN277" s="285"/>
      <c r="AO277" s="285"/>
      <c r="AP277" s="285"/>
      <c r="AQ277" s="285"/>
    </row>
    <row r="278" spans="1:43" ht="15.75" customHeight="1">
      <c r="A278" s="285"/>
      <c r="B278" s="285"/>
      <c r="C278" s="285"/>
      <c r="D278" s="285"/>
      <c r="E278" s="285"/>
      <c r="F278" s="285"/>
      <c r="G278" s="285"/>
      <c r="H278" s="285"/>
      <c r="I278" s="285"/>
      <c r="J278" s="285"/>
      <c r="K278" s="285"/>
      <c r="L278" s="285"/>
      <c r="M278" s="285"/>
      <c r="N278" s="285"/>
      <c r="O278" s="285"/>
      <c r="P278" s="285"/>
      <c r="Q278" s="285"/>
      <c r="R278" s="286"/>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c r="AN278" s="285"/>
      <c r="AO278" s="285"/>
      <c r="AP278" s="285"/>
      <c r="AQ278" s="285"/>
    </row>
    <row r="279" spans="1:43" ht="15.75" customHeight="1">
      <c r="A279" s="285"/>
      <c r="B279" s="285"/>
      <c r="C279" s="285"/>
      <c r="D279" s="285"/>
      <c r="E279" s="285"/>
      <c r="F279" s="285"/>
      <c r="G279" s="285"/>
      <c r="H279" s="285"/>
      <c r="I279" s="285"/>
      <c r="J279" s="285"/>
      <c r="K279" s="285"/>
      <c r="L279" s="285"/>
      <c r="M279" s="285"/>
      <c r="N279" s="285"/>
      <c r="O279" s="285"/>
      <c r="P279" s="285"/>
      <c r="Q279" s="285"/>
      <c r="R279" s="286"/>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c r="AN279" s="285"/>
      <c r="AO279" s="285"/>
      <c r="AP279" s="285"/>
      <c r="AQ279" s="285"/>
    </row>
    <row r="280" spans="1:43" ht="15.75" customHeight="1">
      <c r="A280" s="285"/>
      <c r="B280" s="285"/>
      <c r="C280" s="285"/>
      <c r="D280" s="285"/>
      <c r="E280" s="285"/>
      <c r="F280" s="285"/>
      <c r="G280" s="285"/>
      <c r="H280" s="285"/>
      <c r="I280" s="285"/>
      <c r="J280" s="285"/>
      <c r="K280" s="285"/>
      <c r="L280" s="285"/>
      <c r="M280" s="285"/>
      <c r="N280" s="285"/>
      <c r="O280" s="285"/>
      <c r="P280" s="285"/>
      <c r="Q280" s="285"/>
      <c r="R280" s="286"/>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c r="AN280" s="285"/>
      <c r="AO280" s="285"/>
      <c r="AP280" s="285"/>
      <c r="AQ280" s="285"/>
    </row>
    <row r="281" spans="1:43" ht="15.75" customHeight="1">
      <c r="A281" s="285"/>
      <c r="B281" s="285"/>
      <c r="C281" s="285"/>
      <c r="D281" s="285"/>
      <c r="E281" s="285"/>
      <c r="F281" s="285"/>
      <c r="G281" s="285"/>
      <c r="H281" s="285"/>
      <c r="I281" s="285"/>
      <c r="J281" s="285"/>
      <c r="K281" s="285"/>
      <c r="L281" s="285"/>
      <c r="M281" s="285"/>
      <c r="N281" s="285"/>
      <c r="O281" s="285"/>
      <c r="P281" s="285"/>
      <c r="Q281" s="285"/>
      <c r="R281" s="286"/>
      <c r="S281" s="285"/>
      <c r="T281" s="285"/>
      <c r="U281" s="285"/>
      <c r="V281" s="285"/>
      <c r="W281" s="285"/>
      <c r="X281" s="285"/>
      <c r="Y281" s="285"/>
      <c r="Z281" s="285"/>
      <c r="AA281" s="285"/>
      <c r="AB281" s="285"/>
      <c r="AC281" s="285"/>
      <c r="AD281" s="285"/>
      <c r="AE281" s="285"/>
      <c r="AF281" s="285"/>
      <c r="AG281" s="285"/>
      <c r="AH281" s="285"/>
      <c r="AI281" s="285"/>
      <c r="AJ281" s="285"/>
      <c r="AK281" s="285"/>
      <c r="AL281" s="285"/>
      <c r="AM281" s="285"/>
      <c r="AN281" s="285"/>
      <c r="AO281" s="285"/>
      <c r="AP281" s="285"/>
      <c r="AQ281" s="285"/>
    </row>
    <row r="282" spans="1:43" ht="15.75" customHeight="1">
      <c r="A282" s="285"/>
      <c r="B282" s="285"/>
      <c r="C282" s="285"/>
      <c r="D282" s="285"/>
      <c r="E282" s="285"/>
      <c r="F282" s="285"/>
      <c r="G282" s="285"/>
      <c r="H282" s="285"/>
      <c r="I282" s="285"/>
      <c r="J282" s="285"/>
      <c r="K282" s="285"/>
      <c r="L282" s="285"/>
      <c r="M282" s="285"/>
      <c r="N282" s="285"/>
      <c r="O282" s="285"/>
      <c r="P282" s="285"/>
      <c r="Q282" s="285"/>
      <c r="R282" s="286"/>
      <c r="S282" s="285"/>
      <c r="T282" s="285"/>
      <c r="U282" s="285"/>
      <c r="V282" s="285"/>
      <c r="W282" s="285"/>
      <c r="X282" s="285"/>
      <c r="Y282" s="285"/>
      <c r="Z282" s="285"/>
      <c r="AA282" s="285"/>
      <c r="AB282" s="285"/>
      <c r="AC282" s="285"/>
      <c r="AD282" s="285"/>
      <c r="AE282" s="285"/>
      <c r="AF282" s="285"/>
      <c r="AG282" s="285"/>
      <c r="AH282" s="285"/>
      <c r="AI282" s="285"/>
      <c r="AJ282" s="285"/>
      <c r="AK282" s="285"/>
      <c r="AL282" s="285"/>
      <c r="AM282" s="285"/>
      <c r="AN282" s="285"/>
      <c r="AO282" s="285"/>
      <c r="AP282" s="285"/>
      <c r="AQ282" s="285"/>
    </row>
    <row r="283" spans="1:43" ht="15.75" customHeight="1">
      <c r="A283" s="285"/>
      <c r="B283" s="285"/>
      <c r="C283" s="285"/>
      <c r="D283" s="285"/>
      <c r="E283" s="285"/>
      <c r="F283" s="285"/>
      <c r="G283" s="285"/>
      <c r="H283" s="285"/>
      <c r="I283" s="285"/>
      <c r="J283" s="285"/>
      <c r="K283" s="285"/>
      <c r="L283" s="285"/>
      <c r="M283" s="285"/>
      <c r="N283" s="285"/>
      <c r="O283" s="285"/>
      <c r="P283" s="285"/>
      <c r="Q283" s="285"/>
      <c r="R283" s="286"/>
      <c r="S283" s="285"/>
      <c r="T283" s="285"/>
      <c r="U283" s="285"/>
      <c r="V283" s="285"/>
      <c r="W283" s="285"/>
      <c r="X283" s="285"/>
      <c r="Y283" s="285"/>
      <c r="Z283" s="285"/>
      <c r="AA283" s="285"/>
      <c r="AB283" s="285"/>
      <c r="AC283" s="285"/>
      <c r="AD283" s="285"/>
      <c r="AE283" s="285"/>
      <c r="AF283" s="285"/>
      <c r="AG283" s="285"/>
      <c r="AH283" s="285"/>
      <c r="AI283" s="285"/>
      <c r="AJ283" s="285"/>
      <c r="AK283" s="285"/>
      <c r="AL283" s="285"/>
      <c r="AM283" s="285"/>
      <c r="AN283" s="285"/>
      <c r="AO283" s="285"/>
      <c r="AP283" s="285"/>
      <c r="AQ283" s="285"/>
    </row>
    <row r="284" spans="1:43" ht="15.75" customHeight="1">
      <c r="A284" s="285"/>
      <c r="B284" s="285"/>
      <c r="C284" s="285"/>
      <c r="D284" s="285"/>
      <c r="E284" s="285"/>
      <c r="F284" s="285"/>
      <c r="G284" s="285"/>
      <c r="H284" s="285"/>
      <c r="I284" s="285"/>
      <c r="J284" s="285"/>
      <c r="K284" s="285"/>
      <c r="L284" s="285"/>
      <c r="M284" s="285"/>
      <c r="N284" s="285"/>
      <c r="O284" s="285"/>
      <c r="P284" s="285"/>
      <c r="Q284" s="285"/>
      <c r="R284" s="286"/>
      <c r="S284" s="285"/>
      <c r="T284" s="285"/>
      <c r="U284" s="285"/>
      <c r="V284" s="285"/>
      <c r="W284" s="285"/>
      <c r="X284" s="285"/>
      <c r="Y284" s="285"/>
      <c r="Z284" s="285"/>
      <c r="AA284" s="285"/>
      <c r="AB284" s="285"/>
      <c r="AC284" s="285"/>
      <c r="AD284" s="285"/>
      <c r="AE284" s="285"/>
      <c r="AF284" s="285"/>
      <c r="AG284" s="285"/>
      <c r="AH284" s="285"/>
      <c r="AI284" s="285"/>
      <c r="AJ284" s="285"/>
      <c r="AK284" s="285"/>
      <c r="AL284" s="285"/>
      <c r="AM284" s="285"/>
      <c r="AN284" s="285"/>
      <c r="AO284" s="285"/>
      <c r="AP284" s="285"/>
      <c r="AQ284" s="285"/>
    </row>
    <row r="285" spans="1:43" ht="15.75" customHeight="1">
      <c r="A285" s="285"/>
      <c r="B285" s="285"/>
      <c r="C285" s="285"/>
      <c r="D285" s="285"/>
      <c r="E285" s="285"/>
      <c r="F285" s="285"/>
      <c r="G285" s="285"/>
      <c r="H285" s="285"/>
      <c r="I285" s="285"/>
      <c r="J285" s="285"/>
      <c r="K285" s="285"/>
      <c r="L285" s="285"/>
      <c r="M285" s="285"/>
      <c r="N285" s="285"/>
      <c r="O285" s="285"/>
      <c r="P285" s="285"/>
      <c r="Q285" s="285"/>
      <c r="R285" s="286"/>
      <c r="S285" s="285"/>
      <c r="T285" s="285"/>
      <c r="U285" s="285"/>
      <c r="V285" s="285"/>
      <c r="W285" s="285"/>
      <c r="X285" s="285"/>
      <c r="Y285" s="285"/>
      <c r="Z285" s="285"/>
      <c r="AA285" s="285"/>
      <c r="AB285" s="285"/>
      <c r="AC285" s="285"/>
      <c r="AD285" s="285"/>
      <c r="AE285" s="285"/>
      <c r="AF285" s="285"/>
      <c r="AG285" s="285"/>
      <c r="AH285" s="285"/>
      <c r="AI285" s="285"/>
      <c r="AJ285" s="285"/>
      <c r="AK285" s="285"/>
      <c r="AL285" s="285"/>
      <c r="AM285" s="285"/>
      <c r="AN285" s="285"/>
      <c r="AO285" s="285"/>
      <c r="AP285" s="285"/>
      <c r="AQ285" s="285"/>
    </row>
    <row r="286" spans="1:43" ht="15.75" customHeight="1">
      <c r="A286" s="285"/>
      <c r="B286" s="285"/>
      <c r="C286" s="285"/>
      <c r="D286" s="285"/>
      <c r="E286" s="285"/>
      <c r="F286" s="285"/>
      <c r="G286" s="285"/>
      <c r="H286" s="285"/>
      <c r="I286" s="285"/>
      <c r="J286" s="285"/>
      <c r="K286" s="285"/>
      <c r="L286" s="285"/>
      <c r="M286" s="285"/>
      <c r="N286" s="285"/>
      <c r="O286" s="285"/>
      <c r="P286" s="285"/>
      <c r="Q286" s="285"/>
      <c r="R286" s="286"/>
      <c r="S286" s="285"/>
      <c r="T286" s="285"/>
      <c r="U286" s="285"/>
      <c r="V286" s="285"/>
      <c r="W286" s="285"/>
      <c r="X286" s="285"/>
      <c r="Y286" s="285"/>
      <c r="Z286" s="285"/>
      <c r="AA286" s="285"/>
      <c r="AB286" s="285"/>
      <c r="AC286" s="285"/>
      <c r="AD286" s="285"/>
      <c r="AE286" s="285"/>
      <c r="AF286" s="285"/>
      <c r="AG286" s="285"/>
      <c r="AH286" s="285"/>
      <c r="AI286" s="285"/>
      <c r="AJ286" s="285"/>
      <c r="AK286" s="285"/>
      <c r="AL286" s="285"/>
      <c r="AM286" s="285"/>
      <c r="AN286" s="285"/>
      <c r="AO286" s="285"/>
      <c r="AP286" s="285"/>
      <c r="AQ286" s="285"/>
    </row>
    <row r="287" spans="1:43" ht="15.75" customHeight="1">
      <c r="A287" s="285"/>
      <c r="B287" s="285"/>
      <c r="C287" s="285"/>
      <c r="D287" s="285"/>
      <c r="E287" s="285"/>
      <c r="F287" s="285"/>
      <c r="G287" s="285"/>
      <c r="H287" s="285"/>
      <c r="I287" s="285"/>
      <c r="J287" s="285"/>
      <c r="K287" s="285"/>
      <c r="L287" s="285"/>
      <c r="M287" s="285"/>
      <c r="N287" s="285"/>
      <c r="O287" s="285"/>
      <c r="P287" s="285"/>
      <c r="Q287" s="285"/>
      <c r="R287" s="286"/>
      <c r="S287" s="285"/>
      <c r="T287" s="285"/>
      <c r="U287" s="285"/>
      <c r="V287" s="285"/>
      <c r="W287" s="285"/>
      <c r="X287" s="285"/>
      <c r="Y287" s="285"/>
      <c r="Z287" s="285"/>
      <c r="AA287" s="285"/>
      <c r="AB287" s="285"/>
      <c r="AC287" s="285"/>
      <c r="AD287" s="285"/>
      <c r="AE287" s="285"/>
      <c r="AF287" s="285"/>
      <c r="AG287" s="285"/>
      <c r="AH287" s="285"/>
      <c r="AI287" s="285"/>
      <c r="AJ287" s="285"/>
      <c r="AK287" s="285"/>
      <c r="AL287" s="285"/>
      <c r="AM287" s="285"/>
      <c r="AN287" s="285"/>
      <c r="AO287" s="285"/>
      <c r="AP287" s="285"/>
      <c r="AQ287" s="285"/>
    </row>
    <row r="288" spans="1:43" ht="15.75" customHeight="1">
      <c r="A288" s="285"/>
      <c r="B288" s="285"/>
      <c r="C288" s="285"/>
      <c r="D288" s="285"/>
      <c r="E288" s="285"/>
      <c r="F288" s="285"/>
      <c r="G288" s="285"/>
      <c r="H288" s="285"/>
      <c r="I288" s="285"/>
      <c r="J288" s="285"/>
      <c r="K288" s="285"/>
      <c r="L288" s="285"/>
      <c r="M288" s="285"/>
      <c r="N288" s="285"/>
      <c r="O288" s="285"/>
      <c r="P288" s="285"/>
      <c r="Q288" s="285"/>
      <c r="R288" s="286"/>
      <c r="S288" s="285"/>
      <c r="T288" s="285"/>
      <c r="U288" s="285"/>
      <c r="V288" s="285"/>
      <c r="W288" s="285"/>
      <c r="X288" s="285"/>
      <c r="Y288" s="285"/>
      <c r="Z288" s="285"/>
      <c r="AA288" s="285"/>
      <c r="AB288" s="285"/>
      <c r="AC288" s="285"/>
      <c r="AD288" s="285"/>
      <c r="AE288" s="285"/>
      <c r="AF288" s="285"/>
      <c r="AG288" s="285"/>
      <c r="AH288" s="285"/>
      <c r="AI288" s="285"/>
      <c r="AJ288" s="285"/>
      <c r="AK288" s="285"/>
      <c r="AL288" s="285"/>
      <c r="AM288" s="285"/>
      <c r="AN288" s="285"/>
      <c r="AO288" s="285"/>
      <c r="AP288" s="285"/>
      <c r="AQ288" s="285"/>
    </row>
    <row r="289" spans="1:43" ht="15.75" customHeight="1">
      <c r="A289" s="285"/>
      <c r="B289" s="285"/>
      <c r="C289" s="285"/>
      <c r="D289" s="285"/>
      <c r="E289" s="285"/>
      <c r="F289" s="285"/>
      <c r="G289" s="285"/>
      <c r="H289" s="285"/>
      <c r="I289" s="285"/>
      <c r="J289" s="285"/>
      <c r="K289" s="285"/>
      <c r="L289" s="285"/>
      <c r="M289" s="285"/>
      <c r="N289" s="285"/>
      <c r="O289" s="285"/>
      <c r="P289" s="285"/>
      <c r="Q289" s="285"/>
      <c r="R289" s="286"/>
      <c r="S289" s="285"/>
      <c r="T289" s="285"/>
      <c r="U289" s="285"/>
      <c r="V289" s="285"/>
      <c r="W289" s="285"/>
      <c r="X289" s="285"/>
      <c r="Y289" s="285"/>
      <c r="Z289" s="285"/>
      <c r="AA289" s="285"/>
      <c r="AB289" s="285"/>
      <c r="AC289" s="285"/>
      <c r="AD289" s="285"/>
      <c r="AE289" s="285"/>
      <c r="AF289" s="285"/>
      <c r="AG289" s="285"/>
      <c r="AH289" s="285"/>
      <c r="AI289" s="285"/>
      <c r="AJ289" s="285"/>
      <c r="AK289" s="285"/>
      <c r="AL289" s="285"/>
      <c r="AM289" s="285"/>
      <c r="AN289" s="285"/>
      <c r="AO289" s="285"/>
      <c r="AP289" s="285"/>
      <c r="AQ289" s="285"/>
    </row>
    <row r="290" spans="1:43" ht="15.75" customHeight="1">
      <c r="A290" s="285"/>
      <c r="B290" s="285"/>
      <c r="C290" s="285"/>
      <c r="D290" s="285"/>
      <c r="E290" s="285"/>
      <c r="F290" s="285"/>
      <c r="G290" s="285"/>
      <c r="H290" s="285"/>
      <c r="I290" s="285"/>
      <c r="J290" s="285"/>
      <c r="K290" s="285"/>
      <c r="L290" s="285"/>
      <c r="M290" s="285"/>
      <c r="N290" s="285"/>
      <c r="O290" s="285"/>
      <c r="P290" s="285"/>
      <c r="Q290" s="285"/>
      <c r="R290" s="286"/>
      <c r="S290" s="285"/>
      <c r="T290" s="285"/>
      <c r="U290" s="285"/>
      <c r="V290" s="285"/>
      <c r="W290" s="285"/>
      <c r="X290" s="285"/>
      <c r="Y290" s="285"/>
      <c r="Z290" s="285"/>
      <c r="AA290" s="285"/>
      <c r="AB290" s="285"/>
      <c r="AC290" s="285"/>
      <c r="AD290" s="285"/>
      <c r="AE290" s="285"/>
      <c r="AF290" s="285"/>
      <c r="AG290" s="285"/>
      <c r="AH290" s="285"/>
      <c r="AI290" s="285"/>
      <c r="AJ290" s="285"/>
      <c r="AK290" s="285"/>
      <c r="AL290" s="285"/>
      <c r="AM290" s="285"/>
      <c r="AN290" s="285"/>
      <c r="AO290" s="285"/>
      <c r="AP290" s="285"/>
      <c r="AQ290" s="285"/>
    </row>
    <row r="291" spans="1:43" ht="15.75" customHeight="1">
      <c r="A291" s="285"/>
      <c r="B291" s="285"/>
      <c r="C291" s="285"/>
      <c r="D291" s="285"/>
      <c r="E291" s="285"/>
      <c r="F291" s="285"/>
      <c r="G291" s="285"/>
      <c r="H291" s="285"/>
      <c r="I291" s="285"/>
      <c r="J291" s="285"/>
      <c r="K291" s="285"/>
      <c r="L291" s="285"/>
      <c r="M291" s="285"/>
      <c r="N291" s="285"/>
      <c r="O291" s="285"/>
      <c r="P291" s="285"/>
      <c r="Q291" s="285"/>
      <c r="R291" s="286"/>
      <c r="S291" s="285"/>
      <c r="T291" s="285"/>
      <c r="U291" s="285"/>
      <c r="V291" s="285"/>
      <c r="W291" s="285"/>
      <c r="X291" s="285"/>
      <c r="Y291" s="285"/>
      <c r="Z291" s="285"/>
      <c r="AA291" s="285"/>
      <c r="AB291" s="285"/>
      <c r="AC291" s="285"/>
      <c r="AD291" s="285"/>
      <c r="AE291" s="285"/>
      <c r="AF291" s="285"/>
      <c r="AG291" s="285"/>
      <c r="AH291" s="285"/>
      <c r="AI291" s="285"/>
      <c r="AJ291" s="285"/>
      <c r="AK291" s="285"/>
      <c r="AL291" s="285"/>
      <c r="AM291" s="285"/>
      <c r="AN291" s="285"/>
      <c r="AO291" s="285"/>
      <c r="AP291" s="285"/>
      <c r="AQ291" s="285"/>
    </row>
    <row r="292" spans="1:43" ht="15.75" customHeight="1">
      <c r="A292" s="285"/>
      <c r="B292" s="285"/>
      <c r="C292" s="285"/>
      <c r="D292" s="285"/>
      <c r="E292" s="285"/>
      <c r="F292" s="285"/>
      <c r="G292" s="285"/>
      <c r="H292" s="285"/>
      <c r="I292" s="285"/>
      <c r="J292" s="285"/>
      <c r="K292" s="285"/>
      <c r="L292" s="285"/>
      <c r="M292" s="285"/>
      <c r="N292" s="285"/>
      <c r="O292" s="285"/>
      <c r="P292" s="285"/>
      <c r="Q292" s="285"/>
      <c r="R292" s="286"/>
      <c r="S292" s="285"/>
      <c r="T292" s="285"/>
      <c r="U292" s="285"/>
      <c r="V292" s="285"/>
      <c r="W292" s="285"/>
      <c r="X292" s="285"/>
      <c r="Y292" s="285"/>
      <c r="Z292" s="285"/>
      <c r="AA292" s="285"/>
      <c r="AB292" s="285"/>
      <c r="AC292" s="285"/>
      <c r="AD292" s="285"/>
      <c r="AE292" s="285"/>
      <c r="AF292" s="285"/>
      <c r="AG292" s="285"/>
      <c r="AH292" s="285"/>
      <c r="AI292" s="285"/>
      <c r="AJ292" s="285"/>
      <c r="AK292" s="285"/>
      <c r="AL292" s="285"/>
      <c r="AM292" s="285"/>
      <c r="AN292" s="285"/>
      <c r="AO292" s="285"/>
      <c r="AP292" s="285"/>
      <c r="AQ292" s="285"/>
    </row>
    <row r="293" spans="1:43" ht="15.75" customHeight="1">
      <c r="A293" s="285"/>
      <c r="B293" s="285"/>
      <c r="C293" s="285"/>
      <c r="D293" s="285"/>
      <c r="E293" s="285"/>
      <c r="F293" s="285"/>
      <c r="G293" s="285"/>
      <c r="H293" s="285"/>
      <c r="I293" s="285"/>
      <c r="J293" s="285"/>
      <c r="K293" s="285"/>
      <c r="L293" s="285"/>
      <c r="M293" s="285"/>
      <c r="N293" s="285"/>
      <c r="O293" s="285"/>
      <c r="P293" s="285"/>
      <c r="Q293" s="285"/>
      <c r="R293" s="286"/>
      <c r="S293" s="285"/>
      <c r="T293" s="285"/>
      <c r="U293" s="285"/>
      <c r="V293" s="285"/>
      <c r="W293" s="285"/>
      <c r="X293" s="285"/>
      <c r="Y293" s="285"/>
      <c r="Z293" s="285"/>
      <c r="AA293" s="285"/>
      <c r="AB293" s="285"/>
      <c r="AC293" s="285"/>
      <c r="AD293" s="285"/>
      <c r="AE293" s="285"/>
      <c r="AF293" s="285"/>
      <c r="AG293" s="285"/>
      <c r="AH293" s="285"/>
      <c r="AI293" s="285"/>
      <c r="AJ293" s="285"/>
      <c r="AK293" s="285"/>
      <c r="AL293" s="285"/>
      <c r="AM293" s="285"/>
      <c r="AN293" s="285"/>
      <c r="AO293" s="285"/>
      <c r="AP293" s="285"/>
      <c r="AQ293" s="285"/>
    </row>
    <row r="294" spans="1:43" ht="15.75" customHeight="1">
      <c r="A294" s="285"/>
      <c r="B294" s="285"/>
      <c r="C294" s="285"/>
      <c r="D294" s="285"/>
      <c r="E294" s="285"/>
      <c r="F294" s="285"/>
      <c r="G294" s="285"/>
      <c r="H294" s="285"/>
      <c r="I294" s="285"/>
      <c r="J294" s="285"/>
      <c r="K294" s="285"/>
      <c r="L294" s="285"/>
      <c r="M294" s="285"/>
      <c r="N294" s="285"/>
      <c r="O294" s="285"/>
      <c r="P294" s="285"/>
      <c r="Q294" s="285"/>
      <c r="R294" s="286"/>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c r="AN294" s="285"/>
      <c r="AO294" s="285"/>
      <c r="AP294" s="285"/>
      <c r="AQ294" s="285"/>
    </row>
    <row r="295" spans="1:43" ht="15.75" customHeight="1">
      <c r="A295" s="285"/>
      <c r="B295" s="285"/>
      <c r="C295" s="285"/>
      <c r="D295" s="285"/>
      <c r="E295" s="285"/>
      <c r="F295" s="285"/>
      <c r="G295" s="285"/>
      <c r="H295" s="285"/>
      <c r="I295" s="285"/>
      <c r="J295" s="285"/>
      <c r="K295" s="285"/>
      <c r="L295" s="285"/>
      <c r="M295" s="285"/>
      <c r="N295" s="285"/>
      <c r="O295" s="285"/>
      <c r="P295" s="285"/>
      <c r="Q295" s="285"/>
      <c r="R295" s="286"/>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c r="AN295" s="285"/>
      <c r="AO295" s="285"/>
      <c r="AP295" s="285"/>
      <c r="AQ295" s="285"/>
    </row>
    <row r="296" spans="1:43" ht="15.75" customHeight="1">
      <c r="A296" s="285"/>
      <c r="B296" s="285"/>
      <c r="C296" s="285"/>
      <c r="D296" s="285"/>
      <c r="E296" s="285"/>
      <c r="F296" s="285"/>
      <c r="G296" s="285"/>
      <c r="H296" s="285"/>
      <c r="I296" s="285"/>
      <c r="J296" s="285"/>
      <c r="K296" s="285"/>
      <c r="L296" s="285"/>
      <c r="M296" s="285"/>
      <c r="N296" s="285"/>
      <c r="O296" s="285"/>
      <c r="P296" s="285"/>
      <c r="Q296" s="285"/>
      <c r="R296" s="286"/>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c r="AN296" s="285"/>
      <c r="AO296" s="285"/>
      <c r="AP296" s="285"/>
      <c r="AQ296" s="285"/>
    </row>
    <row r="297" spans="1:43" ht="15.75" customHeight="1">
      <c r="A297" s="285"/>
      <c r="B297" s="285"/>
      <c r="C297" s="285"/>
      <c r="D297" s="285"/>
      <c r="E297" s="285"/>
      <c r="F297" s="285"/>
      <c r="G297" s="285"/>
      <c r="H297" s="285"/>
      <c r="I297" s="285"/>
      <c r="J297" s="285"/>
      <c r="K297" s="285"/>
      <c r="L297" s="285"/>
      <c r="M297" s="285"/>
      <c r="N297" s="285"/>
      <c r="O297" s="285"/>
      <c r="P297" s="285"/>
      <c r="Q297" s="285"/>
      <c r="R297" s="286"/>
      <c r="S297" s="285"/>
      <c r="T297" s="285"/>
      <c r="U297" s="285"/>
      <c r="V297" s="285"/>
      <c r="W297" s="285"/>
      <c r="X297" s="285"/>
      <c r="Y297" s="285"/>
      <c r="Z297" s="285"/>
      <c r="AA297" s="285"/>
      <c r="AB297" s="285"/>
      <c r="AC297" s="285"/>
      <c r="AD297" s="285"/>
      <c r="AE297" s="285"/>
      <c r="AF297" s="285"/>
      <c r="AG297" s="285"/>
      <c r="AH297" s="285"/>
      <c r="AI297" s="285"/>
      <c r="AJ297" s="285"/>
      <c r="AK297" s="285"/>
      <c r="AL297" s="285"/>
      <c r="AM297" s="285"/>
      <c r="AN297" s="285"/>
      <c r="AO297" s="285"/>
      <c r="AP297" s="285"/>
      <c r="AQ297" s="285"/>
    </row>
    <row r="298" spans="1:43" ht="15.75" customHeight="1">
      <c r="A298" s="285"/>
      <c r="B298" s="285"/>
      <c r="C298" s="285"/>
      <c r="D298" s="285"/>
      <c r="E298" s="285"/>
      <c r="F298" s="285"/>
      <c r="G298" s="285"/>
      <c r="H298" s="285"/>
      <c r="I298" s="285"/>
      <c r="J298" s="285"/>
      <c r="K298" s="285"/>
      <c r="L298" s="285"/>
      <c r="M298" s="285"/>
      <c r="N298" s="285"/>
      <c r="O298" s="285"/>
      <c r="P298" s="285"/>
      <c r="Q298" s="285"/>
      <c r="R298" s="286"/>
      <c r="S298" s="285"/>
      <c r="T298" s="285"/>
      <c r="U298" s="285"/>
      <c r="V298" s="285"/>
      <c r="W298" s="285"/>
      <c r="X298" s="285"/>
      <c r="Y298" s="285"/>
      <c r="Z298" s="285"/>
      <c r="AA298" s="285"/>
      <c r="AB298" s="285"/>
      <c r="AC298" s="285"/>
      <c r="AD298" s="285"/>
      <c r="AE298" s="285"/>
      <c r="AF298" s="285"/>
      <c r="AG298" s="285"/>
      <c r="AH298" s="285"/>
      <c r="AI298" s="285"/>
      <c r="AJ298" s="285"/>
      <c r="AK298" s="285"/>
      <c r="AL298" s="285"/>
      <c r="AM298" s="285"/>
      <c r="AN298" s="285"/>
      <c r="AO298" s="285"/>
      <c r="AP298" s="285"/>
      <c r="AQ298" s="285"/>
    </row>
    <row r="299" spans="1:43" ht="15.75" customHeight="1">
      <c r="A299" s="285"/>
      <c r="B299" s="285"/>
      <c r="C299" s="285"/>
      <c r="D299" s="285"/>
      <c r="E299" s="285"/>
      <c r="F299" s="285"/>
      <c r="G299" s="285"/>
      <c r="H299" s="285"/>
      <c r="I299" s="285"/>
      <c r="J299" s="285"/>
      <c r="K299" s="285"/>
      <c r="L299" s="285"/>
      <c r="M299" s="285"/>
      <c r="N299" s="285"/>
      <c r="O299" s="285"/>
      <c r="P299" s="285"/>
      <c r="Q299" s="285"/>
      <c r="R299" s="286"/>
      <c r="S299" s="285"/>
      <c r="T299" s="285"/>
      <c r="U299" s="285"/>
      <c r="V299" s="285"/>
      <c r="W299" s="285"/>
      <c r="X299" s="285"/>
      <c r="Y299" s="285"/>
      <c r="Z299" s="285"/>
      <c r="AA299" s="285"/>
      <c r="AB299" s="285"/>
      <c r="AC299" s="285"/>
      <c r="AD299" s="285"/>
      <c r="AE299" s="285"/>
      <c r="AF299" s="285"/>
      <c r="AG299" s="285"/>
      <c r="AH299" s="285"/>
      <c r="AI299" s="285"/>
      <c r="AJ299" s="285"/>
      <c r="AK299" s="285"/>
      <c r="AL299" s="285"/>
      <c r="AM299" s="285"/>
      <c r="AN299" s="285"/>
      <c r="AO299" s="285"/>
      <c r="AP299" s="285"/>
      <c r="AQ299" s="285"/>
    </row>
    <row r="300" spans="1:43" ht="15.75" customHeight="1">
      <c r="A300" s="285"/>
      <c r="B300" s="285"/>
      <c r="C300" s="285"/>
      <c r="D300" s="285"/>
      <c r="E300" s="285"/>
      <c r="F300" s="285"/>
      <c r="G300" s="285"/>
      <c r="H300" s="285"/>
      <c r="I300" s="285"/>
      <c r="J300" s="285"/>
      <c r="K300" s="285"/>
      <c r="L300" s="285"/>
      <c r="M300" s="285"/>
      <c r="N300" s="285"/>
      <c r="O300" s="285"/>
      <c r="P300" s="285"/>
      <c r="Q300" s="285"/>
      <c r="R300" s="286"/>
      <c r="S300" s="285"/>
      <c r="T300" s="285"/>
      <c r="U300" s="285"/>
      <c r="V300" s="285"/>
      <c r="W300" s="285"/>
      <c r="X300" s="285"/>
      <c r="Y300" s="285"/>
      <c r="Z300" s="285"/>
      <c r="AA300" s="285"/>
      <c r="AB300" s="285"/>
      <c r="AC300" s="285"/>
      <c r="AD300" s="285"/>
      <c r="AE300" s="285"/>
      <c r="AF300" s="285"/>
      <c r="AG300" s="285"/>
      <c r="AH300" s="285"/>
      <c r="AI300" s="285"/>
      <c r="AJ300" s="285"/>
      <c r="AK300" s="285"/>
      <c r="AL300" s="285"/>
      <c r="AM300" s="285"/>
      <c r="AN300" s="285"/>
      <c r="AO300" s="285"/>
      <c r="AP300" s="285"/>
      <c r="AQ300" s="285"/>
    </row>
    <row r="301" spans="1:43" ht="15.75" customHeight="1">
      <c r="A301" s="285"/>
      <c r="B301" s="285"/>
      <c r="C301" s="285"/>
      <c r="D301" s="285"/>
      <c r="E301" s="285"/>
      <c r="F301" s="285"/>
      <c r="G301" s="285"/>
      <c r="H301" s="285"/>
      <c r="I301" s="285"/>
      <c r="J301" s="285"/>
      <c r="K301" s="285"/>
      <c r="L301" s="285"/>
      <c r="M301" s="285"/>
      <c r="N301" s="285"/>
      <c r="O301" s="285"/>
      <c r="P301" s="285"/>
      <c r="Q301" s="285"/>
      <c r="R301" s="286"/>
      <c r="S301" s="285"/>
      <c r="T301" s="285"/>
      <c r="U301" s="285"/>
      <c r="V301" s="285"/>
      <c r="W301" s="285"/>
      <c r="X301" s="285"/>
      <c r="Y301" s="285"/>
      <c r="Z301" s="285"/>
      <c r="AA301" s="285"/>
      <c r="AB301" s="285"/>
      <c r="AC301" s="285"/>
      <c r="AD301" s="285"/>
      <c r="AE301" s="285"/>
      <c r="AF301" s="285"/>
      <c r="AG301" s="285"/>
      <c r="AH301" s="285"/>
      <c r="AI301" s="285"/>
      <c r="AJ301" s="285"/>
      <c r="AK301" s="285"/>
      <c r="AL301" s="285"/>
      <c r="AM301" s="285"/>
      <c r="AN301" s="285"/>
      <c r="AO301" s="285"/>
      <c r="AP301" s="285"/>
      <c r="AQ301" s="285"/>
    </row>
    <row r="302" spans="1:43" ht="15.75" customHeight="1">
      <c r="A302" s="285"/>
      <c r="B302" s="285"/>
      <c r="C302" s="285"/>
      <c r="D302" s="285"/>
      <c r="E302" s="285"/>
      <c r="F302" s="285"/>
      <c r="G302" s="285"/>
      <c r="H302" s="285"/>
      <c r="I302" s="285"/>
      <c r="J302" s="285"/>
      <c r="K302" s="285"/>
      <c r="L302" s="285"/>
      <c r="M302" s="285"/>
      <c r="N302" s="285"/>
      <c r="O302" s="285"/>
      <c r="P302" s="285"/>
      <c r="Q302" s="285"/>
      <c r="R302" s="286"/>
      <c r="S302" s="285"/>
      <c r="T302" s="285"/>
      <c r="U302" s="285"/>
      <c r="V302" s="285"/>
      <c r="W302" s="285"/>
      <c r="X302" s="285"/>
      <c r="Y302" s="285"/>
      <c r="Z302" s="285"/>
      <c r="AA302" s="285"/>
      <c r="AB302" s="285"/>
      <c r="AC302" s="285"/>
      <c r="AD302" s="285"/>
      <c r="AE302" s="285"/>
      <c r="AF302" s="285"/>
      <c r="AG302" s="285"/>
      <c r="AH302" s="285"/>
      <c r="AI302" s="285"/>
      <c r="AJ302" s="285"/>
      <c r="AK302" s="285"/>
      <c r="AL302" s="285"/>
      <c r="AM302" s="285"/>
      <c r="AN302" s="285"/>
      <c r="AO302" s="285"/>
      <c r="AP302" s="285"/>
      <c r="AQ302" s="285"/>
    </row>
    <row r="303" spans="1:43" ht="15.75" customHeight="1">
      <c r="A303" s="285"/>
      <c r="B303" s="285"/>
      <c r="C303" s="285"/>
      <c r="D303" s="285"/>
      <c r="E303" s="285"/>
      <c r="F303" s="285"/>
      <c r="G303" s="285"/>
      <c r="H303" s="285"/>
      <c r="I303" s="285"/>
      <c r="J303" s="285"/>
      <c r="K303" s="285"/>
      <c r="L303" s="285"/>
      <c r="M303" s="285"/>
      <c r="N303" s="285"/>
      <c r="O303" s="285"/>
      <c r="P303" s="285"/>
      <c r="Q303" s="285"/>
      <c r="R303" s="286"/>
      <c r="S303" s="285"/>
      <c r="T303" s="285"/>
      <c r="U303" s="285"/>
      <c r="V303" s="285"/>
      <c r="W303" s="285"/>
      <c r="X303" s="285"/>
      <c r="Y303" s="285"/>
      <c r="Z303" s="285"/>
      <c r="AA303" s="285"/>
      <c r="AB303" s="285"/>
      <c r="AC303" s="285"/>
      <c r="AD303" s="285"/>
      <c r="AE303" s="285"/>
      <c r="AF303" s="285"/>
      <c r="AG303" s="285"/>
      <c r="AH303" s="285"/>
      <c r="AI303" s="285"/>
      <c r="AJ303" s="285"/>
      <c r="AK303" s="285"/>
      <c r="AL303" s="285"/>
      <c r="AM303" s="285"/>
      <c r="AN303" s="285"/>
      <c r="AO303" s="285"/>
      <c r="AP303" s="285"/>
      <c r="AQ303" s="285"/>
    </row>
    <row r="304" spans="1:43" ht="15.75" customHeight="1">
      <c r="A304" s="285"/>
      <c r="B304" s="285"/>
      <c r="C304" s="285"/>
      <c r="D304" s="285"/>
      <c r="E304" s="285"/>
      <c r="F304" s="285"/>
      <c r="G304" s="285"/>
      <c r="H304" s="285"/>
      <c r="I304" s="285"/>
      <c r="J304" s="285"/>
      <c r="K304" s="285"/>
      <c r="L304" s="285"/>
      <c r="M304" s="285"/>
      <c r="N304" s="285"/>
      <c r="O304" s="285"/>
      <c r="P304" s="285"/>
      <c r="Q304" s="285"/>
      <c r="R304" s="286"/>
      <c r="S304" s="285"/>
      <c r="T304" s="285"/>
      <c r="U304" s="285"/>
      <c r="V304" s="285"/>
      <c r="W304" s="285"/>
      <c r="X304" s="285"/>
      <c r="Y304" s="285"/>
      <c r="Z304" s="285"/>
      <c r="AA304" s="285"/>
      <c r="AB304" s="285"/>
      <c r="AC304" s="285"/>
      <c r="AD304" s="285"/>
      <c r="AE304" s="285"/>
      <c r="AF304" s="285"/>
      <c r="AG304" s="285"/>
      <c r="AH304" s="285"/>
      <c r="AI304" s="285"/>
      <c r="AJ304" s="285"/>
      <c r="AK304" s="285"/>
      <c r="AL304" s="285"/>
      <c r="AM304" s="285"/>
      <c r="AN304" s="285"/>
      <c r="AO304" s="285"/>
      <c r="AP304" s="285"/>
      <c r="AQ304" s="285"/>
    </row>
    <row r="305" spans="1:43" ht="15.75" customHeight="1">
      <c r="A305" s="285"/>
      <c r="B305" s="285"/>
      <c r="C305" s="285"/>
      <c r="D305" s="285"/>
      <c r="E305" s="285"/>
      <c r="F305" s="285"/>
      <c r="G305" s="285"/>
      <c r="H305" s="285"/>
      <c r="I305" s="285"/>
      <c r="J305" s="285"/>
      <c r="K305" s="285"/>
      <c r="L305" s="285"/>
      <c r="M305" s="285"/>
      <c r="N305" s="285"/>
      <c r="O305" s="285"/>
      <c r="P305" s="285"/>
      <c r="Q305" s="285"/>
      <c r="R305" s="286"/>
      <c r="S305" s="285"/>
      <c r="T305" s="285"/>
      <c r="U305" s="285"/>
      <c r="V305" s="285"/>
      <c r="W305" s="285"/>
      <c r="X305" s="285"/>
      <c r="Y305" s="285"/>
      <c r="Z305" s="285"/>
      <c r="AA305" s="285"/>
      <c r="AB305" s="285"/>
      <c r="AC305" s="285"/>
      <c r="AD305" s="285"/>
      <c r="AE305" s="285"/>
      <c r="AF305" s="285"/>
      <c r="AG305" s="285"/>
      <c r="AH305" s="285"/>
      <c r="AI305" s="285"/>
      <c r="AJ305" s="285"/>
      <c r="AK305" s="285"/>
      <c r="AL305" s="285"/>
      <c r="AM305" s="285"/>
      <c r="AN305" s="285"/>
      <c r="AO305" s="285"/>
      <c r="AP305" s="285"/>
      <c r="AQ305" s="285"/>
    </row>
    <row r="306" spans="1:43" ht="15.75" customHeight="1">
      <c r="A306" s="285"/>
      <c r="B306" s="285"/>
      <c r="C306" s="285"/>
      <c r="D306" s="285"/>
      <c r="E306" s="285"/>
      <c r="F306" s="285"/>
      <c r="G306" s="285"/>
      <c r="H306" s="285"/>
      <c r="I306" s="285"/>
      <c r="J306" s="285"/>
      <c r="K306" s="285"/>
      <c r="L306" s="285"/>
      <c r="M306" s="285"/>
      <c r="N306" s="285"/>
      <c r="O306" s="285"/>
      <c r="P306" s="285"/>
      <c r="Q306" s="285"/>
      <c r="R306" s="286"/>
      <c r="S306" s="285"/>
      <c r="T306" s="285"/>
      <c r="U306" s="285"/>
      <c r="V306" s="285"/>
      <c r="W306" s="285"/>
      <c r="X306" s="285"/>
      <c r="Y306" s="285"/>
      <c r="Z306" s="285"/>
      <c r="AA306" s="285"/>
      <c r="AB306" s="285"/>
      <c r="AC306" s="285"/>
      <c r="AD306" s="285"/>
      <c r="AE306" s="285"/>
      <c r="AF306" s="285"/>
      <c r="AG306" s="285"/>
      <c r="AH306" s="285"/>
      <c r="AI306" s="285"/>
      <c r="AJ306" s="285"/>
      <c r="AK306" s="285"/>
      <c r="AL306" s="285"/>
      <c r="AM306" s="285"/>
      <c r="AN306" s="285"/>
      <c r="AO306" s="285"/>
      <c r="AP306" s="285"/>
      <c r="AQ306" s="285"/>
    </row>
    <row r="307" spans="1:43" ht="15.75" customHeight="1">
      <c r="A307" s="285"/>
      <c r="B307" s="285"/>
      <c r="C307" s="285"/>
      <c r="D307" s="285"/>
      <c r="E307" s="285"/>
      <c r="F307" s="285"/>
      <c r="G307" s="285"/>
      <c r="H307" s="285"/>
      <c r="I307" s="285"/>
      <c r="J307" s="285"/>
      <c r="K307" s="285"/>
      <c r="L307" s="285"/>
      <c r="M307" s="285"/>
      <c r="N307" s="285"/>
      <c r="O307" s="285"/>
      <c r="P307" s="285"/>
      <c r="Q307" s="285"/>
      <c r="R307" s="286"/>
      <c r="S307" s="285"/>
      <c r="T307" s="285"/>
      <c r="U307" s="285"/>
      <c r="V307" s="285"/>
      <c r="W307" s="285"/>
      <c r="X307" s="285"/>
      <c r="Y307" s="285"/>
      <c r="Z307" s="285"/>
      <c r="AA307" s="285"/>
      <c r="AB307" s="285"/>
      <c r="AC307" s="285"/>
      <c r="AD307" s="285"/>
      <c r="AE307" s="285"/>
      <c r="AF307" s="285"/>
      <c r="AG307" s="285"/>
      <c r="AH307" s="285"/>
      <c r="AI307" s="285"/>
      <c r="AJ307" s="285"/>
      <c r="AK307" s="285"/>
      <c r="AL307" s="285"/>
      <c r="AM307" s="285"/>
      <c r="AN307" s="285"/>
      <c r="AO307" s="285"/>
      <c r="AP307" s="285"/>
      <c r="AQ307" s="285"/>
    </row>
    <row r="308" spans="1:43" ht="15.75" customHeight="1">
      <c r="A308" s="285"/>
      <c r="B308" s="285"/>
      <c r="C308" s="285"/>
      <c r="D308" s="285"/>
      <c r="E308" s="285"/>
      <c r="F308" s="285"/>
      <c r="G308" s="285"/>
      <c r="H308" s="285"/>
      <c r="I308" s="285"/>
      <c r="J308" s="285"/>
      <c r="K308" s="285"/>
      <c r="L308" s="285"/>
      <c r="M308" s="285"/>
      <c r="N308" s="285"/>
      <c r="O308" s="285"/>
      <c r="P308" s="285"/>
      <c r="Q308" s="285"/>
      <c r="R308" s="286"/>
      <c r="S308" s="285"/>
      <c r="T308" s="285"/>
      <c r="U308" s="285"/>
      <c r="V308" s="285"/>
      <c r="W308" s="285"/>
      <c r="X308" s="285"/>
      <c r="Y308" s="285"/>
      <c r="Z308" s="285"/>
      <c r="AA308" s="285"/>
      <c r="AB308" s="285"/>
      <c r="AC308" s="285"/>
      <c r="AD308" s="285"/>
      <c r="AE308" s="285"/>
      <c r="AF308" s="285"/>
      <c r="AG308" s="285"/>
      <c r="AH308" s="285"/>
      <c r="AI308" s="285"/>
      <c r="AJ308" s="285"/>
      <c r="AK308" s="285"/>
      <c r="AL308" s="285"/>
      <c r="AM308" s="285"/>
      <c r="AN308" s="285"/>
      <c r="AO308" s="285"/>
      <c r="AP308" s="285"/>
      <c r="AQ308" s="285"/>
    </row>
    <row r="309" spans="1:43" ht="15.75" customHeight="1">
      <c r="A309" s="285"/>
      <c r="B309" s="285"/>
      <c r="C309" s="285"/>
      <c r="D309" s="285"/>
      <c r="E309" s="285"/>
      <c r="F309" s="285"/>
      <c r="G309" s="285"/>
      <c r="H309" s="285"/>
      <c r="I309" s="285"/>
      <c r="J309" s="285"/>
      <c r="K309" s="285"/>
      <c r="L309" s="285"/>
      <c r="M309" s="285"/>
      <c r="N309" s="285"/>
      <c r="O309" s="285"/>
      <c r="P309" s="285"/>
      <c r="Q309" s="285"/>
      <c r="R309" s="286"/>
      <c r="S309" s="285"/>
      <c r="T309" s="285"/>
      <c r="U309" s="285"/>
      <c r="V309" s="285"/>
      <c r="W309" s="285"/>
      <c r="X309" s="285"/>
      <c r="Y309" s="285"/>
      <c r="Z309" s="285"/>
      <c r="AA309" s="285"/>
      <c r="AB309" s="285"/>
      <c r="AC309" s="285"/>
      <c r="AD309" s="285"/>
      <c r="AE309" s="285"/>
      <c r="AF309" s="285"/>
      <c r="AG309" s="285"/>
      <c r="AH309" s="285"/>
      <c r="AI309" s="285"/>
      <c r="AJ309" s="285"/>
      <c r="AK309" s="285"/>
      <c r="AL309" s="285"/>
      <c r="AM309" s="285"/>
      <c r="AN309" s="285"/>
      <c r="AO309" s="285"/>
      <c r="AP309" s="285"/>
      <c r="AQ309" s="285"/>
    </row>
    <row r="310" spans="1:43" ht="15.75" customHeight="1">
      <c r="A310" s="285"/>
      <c r="B310" s="285"/>
      <c r="C310" s="285"/>
      <c r="D310" s="285"/>
      <c r="E310" s="285"/>
      <c r="F310" s="285"/>
      <c r="G310" s="285"/>
      <c r="H310" s="285"/>
      <c r="I310" s="285"/>
      <c r="J310" s="285"/>
      <c r="K310" s="285"/>
      <c r="L310" s="285"/>
      <c r="M310" s="285"/>
      <c r="N310" s="285"/>
      <c r="O310" s="285"/>
      <c r="P310" s="285"/>
      <c r="Q310" s="285"/>
      <c r="R310" s="286"/>
      <c r="S310" s="285"/>
      <c r="T310" s="285"/>
      <c r="U310" s="285"/>
      <c r="V310" s="285"/>
      <c r="W310" s="285"/>
      <c r="X310" s="285"/>
      <c r="Y310" s="285"/>
      <c r="Z310" s="285"/>
      <c r="AA310" s="285"/>
      <c r="AB310" s="285"/>
      <c r="AC310" s="285"/>
      <c r="AD310" s="285"/>
      <c r="AE310" s="285"/>
      <c r="AF310" s="285"/>
      <c r="AG310" s="285"/>
      <c r="AH310" s="285"/>
      <c r="AI310" s="285"/>
      <c r="AJ310" s="285"/>
      <c r="AK310" s="285"/>
      <c r="AL310" s="285"/>
      <c r="AM310" s="285"/>
      <c r="AN310" s="285"/>
      <c r="AO310" s="285"/>
      <c r="AP310" s="285"/>
      <c r="AQ310" s="285"/>
    </row>
    <row r="311" spans="1:43" ht="15.75" customHeight="1">
      <c r="A311" s="285"/>
      <c r="B311" s="285"/>
      <c r="C311" s="285"/>
      <c r="D311" s="285"/>
      <c r="E311" s="285"/>
      <c r="F311" s="285"/>
      <c r="G311" s="285"/>
      <c r="H311" s="285"/>
      <c r="I311" s="285"/>
      <c r="J311" s="285"/>
      <c r="K311" s="285"/>
      <c r="L311" s="285"/>
      <c r="M311" s="285"/>
      <c r="N311" s="285"/>
      <c r="O311" s="285"/>
      <c r="P311" s="285"/>
      <c r="Q311" s="285"/>
      <c r="R311" s="286"/>
      <c r="S311" s="285"/>
      <c r="T311" s="285"/>
      <c r="U311" s="285"/>
      <c r="V311" s="285"/>
      <c r="W311" s="285"/>
      <c r="X311" s="285"/>
      <c r="Y311" s="285"/>
      <c r="Z311" s="285"/>
      <c r="AA311" s="285"/>
      <c r="AB311" s="285"/>
      <c r="AC311" s="285"/>
      <c r="AD311" s="285"/>
      <c r="AE311" s="285"/>
      <c r="AF311" s="285"/>
      <c r="AG311" s="285"/>
      <c r="AH311" s="285"/>
      <c r="AI311" s="285"/>
      <c r="AJ311" s="285"/>
      <c r="AK311" s="285"/>
      <c r="AL311" s="285"/>
      <c r="AM311" s="285"/>
      <c r="AN311" s="285"/>
      <c r="AO311" s="285"/>
      <c r="AP311" s="285"/>
      <c r="AQ311" s="285"/>
    </row>
    <row r="312" spans="1:43" ht="15.75" customHeight="1">
      <c r="A312" s="285"/>
      <c r="B312" s="285"/>
      <c r="C312" s="285"/>
      <c r="D312" s="285"/>
      <c r="E312" s="285"/>
      <c r="F312" s="285"/>
      <c r="G312" s="285"/>
      <c r="H312" s="285"/>
      <c r="I312" s="285"/>
      <c r="J312" s="285"/>
      <c r="K312" s="285"/>
      <c r="L312" s="285"/>
      <c r="M312" s="285"/>
      <c r="N312" s="285"/>
      <c r="O312" s="285"/>
      <c r="P312" s="285"/>
      <c r="Q312" s="285"/>
      <c r="R312" s="286"/>
      <c r="S312" s="285"/>
      <c r="T312" s="285"/>
      <c r="U312" s="285"/>
      <c r="V312" s="285"/>
      <c r="W312" s="285"/>
      <c r="X312" s="285"/>
      <c r="Y312" s="285"/>
      <c r="Z312" s="285"/>
      <c r="AA312" s="285"/>
      <c r="AB312" s="285"/>
      <c r="AC312" s="285"/>
      <c r="AD312" s="285"/>
      <c r="AE312" s="285"/>
      <c r="AF312" s="285"/>
      <c r="AG312" s="285"/>
      <c r="AH312" s="285"/>
      <c r="AI312" s="285"/>
      <c r="AJ312" s="285"/>
      <c r="AK312" s="285"/>
      <c r="AL312" s="285"/>
      <c r="AM312" s="285"/>
      <c r="AN312" s="285"/>
      <c r="AO312" s="285"/>
      <c r="AP312" s="285"/>
      <c r="AQ312" s="285"/>
    </row>
    <row r="313" spans="1:43" ht="15.75" customHeight="1">
      <c r="A313" s="285"/>
      <c r="B313" s="285"/>
      <c r="C313" s="285"/>
      <c r="D313" s="285"/>
      <c r="E313" s="285"/>
      <c r="F313" s="285"/>
      <c r="G313" s="285"/>
      <c r="H313" s="285"/>
      <c r="I313" s="285"/>
      <c r="J313" s="285"/>
      <c r="K313" s="285"/>
      <c r="L313" s="285"/>
      <c r="M313" s="285"/>
      <c r="N313" s="285"/>
      <c r="O313" s="285"/>
      <c r="P313" s="285"/>
      <c r="Q313" s="285"/>
      <c r="R313" s="286"/>
      <c r="S313" s="285"/>
      <c r="T313" s="285"/>
      <c r="U313" s="285"/>
      <c r="V313" s="285"/>
      <c r="W313" s="285"/>
      <c r="X313" s="285"/>
      <c r="Y313" s="285"/>
      <c r="Z313" s="285"/>
      <c r="AA313" s="285"/>
      <c r="AB313" s="285"/>
      <c r="AC313" s="285"/>
      <c r="AD313" s="285"/>
      <c r="AE313" s="285"/>
      <c r="AF313" s="285"/>
      <c r="AG313" s="285"/>
      <c r="AH313" s="285"/>
      <c r="AI313" s="285"/>
      <c r="AJ313" s="285"/>
      <c r="AK313" s="285"/>
      <c r="AL313" s="285"/>
      <c r="AM313" s="285"/>
      <c r="AN313" s="285"/>
      <c r="AO313" s="285"/>
      <c r="AP313" s="285"/>
      <c r="AQ313" s="285"/>
    </row>
    <row r="314" spans="1:43" ht="15.75" customHeight="1">
      <c r="A314" s="285"/>
      <c r="B314" s="285"/>
      <c r="C314" s="285"/>
      <c r="D314" s="285"/>
      <c r="E314" s="285"/>
      <c r="F314" s="285"/>
      <c r="G314" s="285"/>
      <c r="H314" s="285"/>
      <c r="I314" s="285"/>
      <c r="J314" s="285"/>
      <c r="K314" s="285"/>
      <c r="L314" s="285"/>
      <c r="M314" s="285"/>
      <c r="N314" s="285"/>
      <c r="O314" s="285"/>
      <c r="P314" s="285"/>
      <c r="Q314" s="285"/>
      <c r="R314" s="286"/>
      <c r="S314" s="285"/>
      <c r="T314" s="285"/>
      <c r="U314" s="285"/>
      <c r="V314" s="285"/>
      <c r="W314" s="285"/>
      <c r="X314" s="285"/>
      <c r="Y314" s="285"/>
      <c r="Z314" s="285"/>
      <c r="AA314" s="285"/>
      <c r="AB314" s="285"/>
      <c r="AC314" s="285"/>
      <c r="AD314" s="285"/>
      <c r="AE314" s="285"/>
      <c r="AF314" s="285"/>
      <c r="AG314" s="285"/>
      <c r="AH314" s="285"/>
      <c r="AI314" s="285"/>
      <c r="AJ314" s="285"/>
      <c r="AK314" s="285"/>
      <c r="AL314" s="285"/>
      <c r="AM314" s="285"/>
      <c r="AN314" s="285"/>
      <c r="AO314" s="285"/>
      <c r="AP314" s="285"/>
      <c r="AQ314" s="285"/>
    </row>
    <row r="315" spans="1:43" ht="15.75" customHeight="1">
      <c r="A315" s="285"/>
      <c r="B315" s="285"/>
      <c r="C315" s="285"/>
      <c r="D315" s="285"/>
      <c r="E315" s="285"/>
      <c r="F315" s="285"/>
      <c r="G315" s="285"/>
      <c r="H315" s="285"/>
      <c r="I315" s="285"/>
      <c r="J315" s="285"/>
      <c r="K315" s="285"/>
      <c r="L315" s="285"/>
      <c r="M315" s="285"/>
      <c r="N315" s="285"/>
      <c r="O315" s="285"/>
      <c r="P315" s="285"/>
      <c r="Q315" s="285"/>
      <c r="R315" s="286"/>
      <c r="S315" s="285"/>
      <c r="T315" s="285"/>
      <c r="U315" s="285"/>
      <c r="V315" s="285"/>
      <c r="W315" s="285"/>
      <c r="X315" s="285"/>
      <c r="Y315" s="285"/>
      <c r="Z315" s="285"/>
      <c r="AA315" s="285"/>
      <c r="AB315" s="285"/>
      <c r="AC315" s="285"/>
      <c r="AD315" s="285"/>
      <c r="AE315" s="285"/>
      <c r="AF315" s="285"/>
      <c r="AG315" s="285"/>
      <c r="AH315" s="285"/>
      <c r="AI315" s="285"/>
      <c r="AJ315" s="285"/>
      <c r="AK315" s="285"/>
      <c r="AL315" s="285"/>
      <c r="AM315" s="285"/>
      <c r="AN315" s="285"/>
      <c r="AO315" s="285"/>
      <c r="AP315" s="285"/>
      <c r="AQ315" s="285"/>
    </row>
    <row r="316" spans="1:43" ht="15.75" customHeight="1">
      <c r="A316" s="285"/>
      <c r="B316" s="285"/>
      <c r="C316" s="285"/>
      <c r="D316" s="285"/>
      <c r="E316" s="285"/>
      <c r="F316" s="285"/>
      <c r="G316" s="285"/>
      <c r="H316" s="285"/>
      <c r="I316" s="285"/>
      <c r="J316" s="285"/>
      <c r="K316" s="285"/>
      <c r="L316" s="285"/>
      <c r="M316" s="285"/>
      <c r="N316" s="285"/>
      <c r="O316" s="285"/>
      <c r="P316" s="285"/>
      <c r="Q316" s="285"/>
      <c r="R316" s="286"/>
      <c r="S316" s="285"/>
      <c r="T316" s="285"/>
      <c r="U316" s="285"/>
      <c r="V316" s="285"/>
      <c r="W316" s="285"/>
      <c r="X316" s="285"/>
      <c r="Y316" s="285"/>
      <c r="Z316" s="285"/>
      <c r="AA316" s="285"/>
      <c r="AB316" s="285"/>
      <c r="AC316" s="285"/>
      <c r="AD316" s="285"/>
      <c r="AE316" s="285"/>
      <c r="AF316" s="285"/>
      <c r="AG316" s="285"/>
      <c r="AH316" s="285"/>
      <c r="AI316" s="285"/>
      <c r="AJ316" s="285"/>
      <c r="AK316" s="285"/>
      <c r="AL316" s="285"/>
      <c r="AM316" s="285"/>
      <c r="AN316" s="285"/>
      <c r="AO316" s="285"/>
      <c r="AP316" s="285"/>
      <c r="AQ316" s="285"/>
    </row>
    <row r="317" spans="1:43" ht="15.75" customHeight="1">
      <c r="A317" s="285"/>
      <c r="B317" s="285"/>
      <c r="C317" s="285"/>
      <c r="D317" s="285"/>
      <c r="E317" s="285"/>
      <c r="F317" s="285"/>
      <c r="G317" s="285"/>
      <c r="H317" s="285"/>
      <c r="I317" s="285"/>
      <c r="J317" s="285"/>
      <c r="K317" s="285"/>
      <c r="L317" s="285"/>
      <c r="M317" s="285"/>
      <c r="N317" s="285"/>
      <c r="O317" s="285"/>
      <c r="P317" s="285"/>
      <c r="Q317" s="285"/>
      <c r="R317" s="286"/>
      <c r="S317" s="285"/>
      <c r="T317" s="285"/>
      <c r="U317" s="285"/>
      <c r="V317" s="285"/>
      <c r="W317" s="285"/>
      <c r="X317" s="285"/>
      <c r="Y317" s="285"/>
      <c r="Z317" s="285"/>
      <c r="AA317" s="285"/>
      <c r="AB317" s="285"/>
      <c r="AC317" s="285"/>
      <c r="AD317" s="285"/>
      <c r="AE317" s="285"/>
      <c r="AF317" s="285"/>
      <c r="AG317" s="285"/>
      <c r="AH317" s="285"/>
      <c r="AI317" s="285"/>
      <c r="AJ317" s="285"/>
      <c r="AK317" s="285"/>
      <c r="AL317" s="285"/>
      <c r="AM317" s="285"/>
      <c r="AN317" s="285"/>
      <c r="AO317" s="285"/>
      <c r="AP317" s="285"/>
      <c r="AQ317" s="285"/>
    </row>
    <row r="318" spans="1:43" ht="15.75" customHeight="1">
      <c r="A318" s="285"/>
      <c r="B318" s="285"/>
      <c r="C318" s="285"/>
      <c r="D318" s="285"/>
      <c r="E318" s="285"/>
      <c r="F318" s="285"/>
      <c r="G318" s="285"/>
      <c r="H318" s="285"/>
      <c r="I318" s="285"/>
      <c r="J318" s="285"/>
      <c r="K318" s="285"/>
      <c r="L318" s="285"/>
      <c r="M318" s="285"/>
      <c r="N318" s="285"/>
      <c r="O318" s="285"/>
      <c r="P318" s="285"/>
      <c r="Q318" s="285"/>
      <c r="R318" s="286"/>
      <c r="S318" s="285"/>
      <c r="T318" s="285"/>
      <c r="U318" s="285"/>
      <c r="V318" s="285"/>
      <c r="W318" s="285"/>
      <c r="X318" s="285"/>
      <c r="Y318" s="285"/>
      <c r="Z318" s="285"/>
      <c r="AA318" s="285"/>
      <c r="AB318" s="285"/>
      <c r="AC318" s="285"/>
      <c r="AD318" s="285"/>
      <c r="AE318" s="285"/>
      <c r="AF318" s="285"/>
      <c r="AG318" s="285"/>
      <c r="AH318" s="285"/>
      <c r="AI318" s="285"/>
      <c r="AJ318" s="285"/>
      <c r="AK318" s="285"/>
      <c r="AL318" s="285"/>
      <c r="AM318" s="285"/>
      <c r="AN318" s="285"/>
      <c r="AO318" s="285"/>
      <c r="AP318" s="285"/>
      <c r="AQ318" s="285"/>
    </row>
    <row r="319" spans="1:43" ht="15.75" customHeight="1">
      <c r="A319" s="285"/>
      <c r="B319" s="285"/>
      <c r="C319" s="285"/>
      <c r="D319" s="285"/>
      <c r="E319" s="285"/>
      <c r="F319" s="285"/>
      <c r="G319" s="285"/>
      <c r="H319" s="285"/>
      <c r="I319" s="285"/>
      <c r="J319" s="285"/>
      <c r="K319" s="285"/>
      <c r="L319" s="285"/>
      <c r="M319" s="285"/>
      <c r="N319" s="285"/>
      <c r="O319" s="285"/>
      <c r="P319" s="285"/>
      <c r="Q319" s="285"/>
      <c r="R319" s="286"/>
      <c r="S319" s="285"/>
      <c r="T319" s="285"/>
      <c r="U319" s="285"/>
      <c r="V319" s="285"/>
      <c r="W319" s="285"/>
      <c r="X319" s="285"/>
      <c r="Y319" s="285"/>
      <c r="Z319" s="285"/>
      <c r="AA319" s="285"/>
      <c r="AB319" s="285"/>
      <c r="AC319" s="285"/>
      <c r="AD319" s="285"/>
      <c r="AE319" s="285"/>
      <c r="AF319" s="285"/>
      <c r="AG319" s="285"/>
      <c r="AH319" s="285"/>
      <c r="AI319" s="285"/>
      <c r="AJ319" s="285"/>
      <c r="AK319" s="285"/>
      <c r="AL319" s="285"/>
      <c r="AM319" s="285"/>
      <c r="AN319" s="285"/>
      <c r="AO319" s="285"/>
      <c r="AP319" s="285"/>
      <c r="AQ319" s="285"/>
    </row>
    <row r="320" spans="1:43" ht="15.75" customHeight="1">
      <c r="A320" s="285"/>
      <c r="B320" s="285"/>
      <c r="C320" s="285"/>
      <c r="D320" s="285"/>
      <c r="E320" s="285"/>
      <c r="F320" s="285"/>
      <c r="G320" s="285"/>
      <c r="H320" s="285"/>
      <c r="I320" s="285"/>
      <c r="J320" s="285"/>
      <c r="K320" s="285"/>
      <c r="L320" s="285"/>
      <c r="M320" s="285"/>
      <c r="N320" s="285"/>
      <c r="O320" s="285"/>
      <c r="P320" s="285"/>
      <c r="Q320" s="285"/>
      <c r="R320" s="286"/>
      <c r="S320" s="285"/>
      <c r="T320" s="285"/>
      <c r="U320" s="285"/>
      <c r="V320" s="285"/>
      <c r="W320" s="285"/>
      <c r="X320" s="285"/>
      <c r="Y320" s="285"/>
      <c r="Z320" s="285"/>
      <c r="AA320" s="285"/>
      <c r="AB320" s="285"/>
      <c r="AC320" s="285"/>
      <c r="AD320" s="285"/>
      <c r="AE320" s="285"/>
      <c r="AF320" s="285"/>
      <c r="AG320" s="285"/>
      <c r="AH320" s="285"/>
      <c r="AI320" s="285"/>
      <c r="AJ320" s="285"/>
      <c r="AK320" s="285"/>
      <c r="AL320" s="285"/>
      <c r="AM320" s="285"/>
      <c r="AN320" s="285"/>
      <c r="AO320" s="285"/>
      <c r="AP320" s="285"/>
      <c r="AQ320" s="285"/>
    </row>
    <row r="321" spans="1:43" ht="15.75" customHeight="1">
      <c r="A321" s="285"/>
      <c r="B321" s="285"/>
      <c r="C321" s="285"/>
      <c r="D321" s="285"/>
      <c r="E321" s="285"/>
      <c r="F321" s="285"/>
      <c r="G321" s="285"/>
      <c r="H321" s="285"/>
      <c r="I321" s="285"/>
      <c r="J321" s="285"/>
      <c r="K321" s="285"/>
      <c r="L321" s="285"/>
      <c r="M321" s="285"/>
      <c r="N321" s="285"/>
      <c r="O321" s="285"/>
      <c r="P321" s="285"/>
      <c r="Q321" s="285"/>
      <c r="R321" s="286"/>
      <c r="S321" s="285"/>
      <c r="T321" s="285"/>
      <c r="U321" s="285"/>
      <c r="V321" s="285"/>
      <c r="W321" s="285"/>
      <c r="X321" s="285"/>
      <c r="Y321" s="285"/>
      <c r="Z321" s="285"/>
      <c r="AA321" s="285"/>
      <c r="AB321" s="285"/>
      <c r="AC321" s="285"/>
      <c r="AD321" s="285"/>
      <c r="AE321" s="285"/>
      <c r="AF321" s="285"/>
      <c r="AG321" s="285"/>
      <c r="AH321" s="285"/>
      <c r="AI321" s="285"/>
      <c r="AJ321" s="285"/>
      <c r="AK321" s="285"/>
      <c r="AL321" s="285"/>
      <c r="AM321" s="285"/>
      <c r="AN321" s="285"/>
      <c r="AO321" s="285"/>
      <c r="AP321" s="285"/>
      <c r="AQ321" s="285"/>
    </row>
    <row r="322" spans="1:43" ht="15.75" customHeight="1">
      <c r="A322" s="285"/>
      <c r="B322" s="285"/>
      <c r="C322" s="285"/>
      <c r="D322" s="285"/>
      <c r="E322" s="285"/>
      <c r="F322" s="285"/>
      <c r="G322" s="285"/>
      <c r="H322" s="285"/>
      <c r="I322" s="285"/>
      <c r="J322" s="285"/>
      <c r="K322" s="285"/>
      <c r="L322" s="285"/>
      <c r="M322" s="285"/>
      <c r="N322" s="285"/>
      <c r="O322" s="285"/>
      <c r="P322" s="285"/>
      <c r="Q322" s="285"/>
      <c r="R322" s="286"/>
      <c r="S322" s="285"/>
      <c r="T322" s="285"/>
      <c r="U322" s="285"/>
      <c r="V322" s="285"/>
      <c r="W322" s="285"/>
      <c r="X322" s="285"/>
      <c r="Y322" s="285"/>
      <c r="Z322" s="285"/>
      <c r="AA322" s="285"/>
      <c r="AB322" s="285"/>
      <c r="AC322" s="285"/>
      <c r="AD322" s="285"/>
      <c r="AE322" s="285"/>
      <c r="AF322" s="285"/>
      <c r="AG322" s="285"/>
      <c r="AH322" s="285"/>
      <c r="AI322" s="285"/>
      <c r="AJ322" s="285"/>
      <c r="AK322" s="285"/>
      <c r="AL322" s="285"/>
      <c r="AM322" s="285"/>
      <c r="AN322" s="285"/>
      <c r="AO322" s="285"/>
      <c r="AP322" s="285"/>
      <c r="AQ322" s="285"/>
    </row>
    <row r="323" spans="1:43" ht="15.75" customHeight="1">
      <c r="A323" s="285"/>
      <c r="B323" s="285"/>
      <c r="C323" s="285"/>
      <c r="D323" s="285"/>
      <c r="E323" s="285"/>
      <c r="F323" s="285"/>
      <c r="G323" s="285"/>
      <c r="H323" s="285"/>
      <c r="I323" s="285"/>
      <c r="J323" s="285"/>
      <c r="K323" s="285"/>
      <c r="L323" s="285"/>
      <c r="M323" s="285"/>
      <c r="N323" s="285"/>
      <c r="O323" s="285"/>
      <c r="P323" s="285"/>
      <c r="Q323" s="285"/>
      <c r="R323" s="286"/>
      <c r="S323" s="285"/>
      <c r="T323" s="285"/>
      <c r="U323" s="285"/>
      <c r="V323" s="285"/>
      <c r="W323" s="285"/>
      <c r="X323" s="285"/>
      <c r="Y323" s="285"/>
      <c r="Z323" s="285"/>
      <c r="AA323" s="285"/>
      <c r="AB323" s="285"/>
      <c r="AC323" s="285"/>
      <c r="AD323" s="285"/>
      <c r="AE323" s="285"/>
      <c r="AF323" s="285"/>
      <c r="AG323" s="285"/>
      <c r="AH323" s="285"/>
      <c r="AI323" s="285"/>
      <c r="AJ323" s="285"/>
      <c r="AK323" s="285"/>
      <c r="AL323" s="285"/>
      <c r="AM323" s="285"/>
      <c r="AN323" s="285"/>
      <c r="AO323" s="285"/>
      <c r="AP323" s="285"/>
      <c r="AQ323" s="285"/>
    </row>
    <row r="324" spans="1:43" ht="15.75" customHeight="1">
      <c r="A324" s="285"/>
      <c r="B324" s="285"/>
      <c r="C324" s="285"/>
      <c r="D324" s="285"/>
      <c r="E324" s="285"/>
      <c r="F324" s="285"/>
      <c r="G324" s="285"/>
      <c r="H324" s="285"/>
      <c r="I324" s="285"/>
      <c r="J324" s="285"/>
      <c r="K324" s="285"/>
      <c r="L324" s="285"/>
      <c r="M324" s="285"/>
      <c r="N324" s="285"/>
      <c r="O324" s="285"/>
      <c r="P324" s="285"/>
      <c r="Q324" s="285"/>
      <c r="R324" s="286"/>
      <c r="S324" s="285"/>
      <c r="T324" s="285"/>
      <c r="U324" s="285"/>
      <c r="V324" s="285"/>
      <c r="W324" s="285"/>
      <c r="X324" s="285"/>
      <c r="Y324" s="285"/>
      <c r="Z324" s="285"/>
      <c r="AA324" s="285"/>
      <c r="AB324" s="285"/>
      <c r="AC324" s="285"/>
      <c r="AD324" s="285"/>
      <c r="AE324" s="285"/>
      <c r="AF324" s="285"/>
      <c r="AG324" s="285"/>
      <c r="AH324" s="285"/>
      <c r="AI324" s="285"/>
      <c r="AJ324" s="285"/>
      <c r="AK324" s="285"/>
      <c r="AL324" s="285"/>
      <c r="AM324" s="285"/>
      <c r="AN324" s="285"/>
      <c r="AO324" s="285"/>
      <c r="AP324" s="285"/>
      <c r="AQ324" s="285"/>
    </row>
    <row r="325" spans="1:43" ht="15.75" customHeight="1">
      <c r="A325" s="285"/>
      <c r="B325" s="285"/>
      <c r="C325" s="285"/>
      <c r="D325" s="285"/>
      <c r="E325" s="285"/>
      <c r="F325" s="285"/>
      <c r="G325" s="285"/>
      <c r="H325" s="285"/>
      <c r="I325" s="285"/>
      <c r="J325" s="285"/>
      <c r="K325" s="285"/>
      <c r="L325" s="285"/>
      <c r="M325" s="285"/>
      <c r="N325" s="285"/>
      <c r="O325" s="285"/>
      <c r="P325" s="285"/>
      <c r="Q325" s="285"/>
      <c r="R325" s="286"/>
      <c r="S325" s="285"/>
      <c r="T325" s="285"/>
      <c r="U325" s="285"/>
      <c r="V325" s="285"/>
      <c r="W325" s="285"/>
      <c r="X325" s="285"/>
      <c r="Y325" s="285"/>
      <c r="Z325" s="285"/>
      <c r="AA325" s="285"/>
      <c r="AB325" s="285"/>
      <c r="AC325" s="285"/>
      <c r="AD325" s="285"/>
      <c r="AE325" s="285"/>
      <c r="AF325" s="285"/>
      <c r="AG325" s="285"/>
      <c r="AH325" s="285"/>
      <c r="AI325" s="285"/>
      <c r="AJ325" s="285"/>
      <c r="AK325" s="285"/>
      <c r="AL325" s="285"/>
      <c r="AM325" s="285"/>
      <c r="AN325" s="285"/>
      <c r="AO325" s="285"/>
      <c r="AP325" s="285"/>
      <c r="AQ325" s="285"/>
    </row>
    <row r="326" spans="1:43" ht="15.75" customHeight="1">
      <c r="A326" s="285"/>
      <c r="B326" s="285"/>
      <c r="C326" s="285"/>
      <c r="D326" s="285"/>
      <c r="E326" s="285"/>
      <c r="F326" s="285"/>
      <c r="G326" s="285"/>
      <c r="H326" s="285"/>
      <c r="I326" s="285"/>
      <c r="J326" s="285"/>
      <c r="K326" s="285"/>
      <c r="L326" s="285"/>
      <c r="M326" s="285"/>
      <c r="N326" s="285"/>
      <c r="O326" s="285"/>
      <c r="P326" s="285"/>
      <c r="Q326" s="285"/>
      <c r="R326" s="286"/>
      <c r="S326" s="285"/>
      <c r="T326" s="285"/>
      <c r="U326" s="285"/>
      <c r="V326" s="285"/>
      <c r="W326" s="285"/>
      <c r="X326" s="285"/>
      <c r="Y326" s="285"/>
      <c r="Z326" s="285"/>
      <c r="AA326" s="285"/>
      <c r="AB326" s="285"/>
      <c r="AC326" s="285"/>
      <c r="AD326" s="285"/>
      <c r="AE326" s="285"/>
      <c r="AF326" s="285"/>
      <c r="AG326" s="285"/>
      <c r="AH326" s="285"/>
      <c r="AI326" s="285"/>
      <c r="AJ326" s="285"/>
      <c r="AK326" s="285"/>
      <c r="AL326" s="285"/>
      <c r="AM326" s="285"/>
      <c r="AN326" s="285"/>
      <c r="AO326" s="285"/>
      <c r="AP326" s="285"/>
      <c r="AQ326" s="285"/>
    </row>
    <row r="327" spans="1:43" ht="15.75" customHeight="1">
      <c r="A327" s="285"/>
      <c r="B327" s="285"/>
      <c r="C327" s="285"/>
      <c r="D327" s="285"/>
      <c r="E327" s="285"/>
      <c r="F327" s="285"/>
      <c r="G327" s="285"/>
      <c r="H327" s="285"/>
      <c r="I327" s="285"/>
      <c r="J327" s="285"/>
      <c r="K327" s="285"/>
      <c r="L327" s="285"/>
      <c r="M327" s="285"/>
      <c r="N327" s="285"/>
      <c r="O327" s="285"/>
      <c r="P327" s="285"/>
      <c r="Q327" s="285"/>
      <c r="R327" s="286"/>
      <c r="S327" s="285"/>
      <c r="T327" s="285"/>
      <c r="U327" s="285"/>
      <c r="V327" s="285"/>
      <c r="W327" s="285"/>
      <c r="X327" s="285"/>
      <c r="Y327" s="285"/>
      <c r="Z327" s="285"/>
      <c r="AA327" s="285"/>
      <c r="AB327" s="285"/>
      <c r="AC327" s="285"/>
      <c r="AD327" s="285"/>
      <c r="AE327" s="285"/>
      <c r="AF327" s="285"/>
      <c r="AG327" s="285"/>
      <c r="AH327" s="285"/>
      <c r="AI327" s="285"/>
      <c r="AJ327" s="285"/>
      <c r="AK327" s="285"/>
      <c r="AL327" s="285"/>
      <c r="AM327" s="285"/>
      <c r="AN327" s="285"/>
      <c r="AO327" s="285"/>
      <c r="AP327" s="285"/>
      <c r="AQ327" s="285"/>
    </row>
    <row r="328" spans="1:43" ht="15.75" customHeight="1">
      <c r="A328" s="285"/>
      <c r="B328" s="285"/>
      <c r="C328" s="285"/>
      <c r="D328" s="285"/>
      <c r="E328" s="285"/>
      <c r="F328" s="285"/>
      <c r="G328" s="285"/>
      <c r="H328" s="285"/>
      <c r="I328" s="285"/>
      <c r="J328" s="285"/>
      <c r="K328" s="285"/>
      <c r="L328" s="285"/>
      <c r="M328" s="285"/>
      <c r="N328" s="285"/>
      <c r="O328" s="285"/>
      <c r="P328" s="285"/>
      <c r="Q328" s="285"/>
      <c r="R328" s="286"/>
      <c r="S328" s="285"/>
      <c r="T328" s="285"/>
      <c r="U328" s="285"/>
      <c r="V328" s="285"/>
      <c r="W328" s="285"/>
      <c r="X328" s="285"/>
      <c r="Y328" s="285"/>
      <c r="Z328" s="285"/>
      <c r="AA328" s="285"/>
      <c r="AB328" s="285"/>
      <c r="AC328" s="285"/>
      <c r="AD328" s="285"/>
      <c r="AE328" s="285"/>
      <c r="AF328" s="285"/>
      <c r="AG328" s="285"/>
      <c r="AH328" s="285"/>
      <c r="AI328" s="285"/>
      <c r="AJ328" s="285"/>
      <c r="AK328" s="285"/>
      <c r="AL328" s="285"/>
      <c r="AM328" s="285"/>
      <c r="AN328" s="285"/>
      <c r="AO328" s="285"/>
      <c r="AP328" s="285"/>
      <c r="AQ328" s="285"/>
    </row>
    <row r="329" spans="1:43" ht="15.75" customHeight="1">
      <c r="A329" s="285"/>
      <c r="B329" s="285"/>
      <c r="C329" s="285"/>
      <c r="D329" s="285"/>
      <c r="E329" s="285"/>
      <c r="F329" s="285"/>
      <c r="G329" s="285"/>
      <c r="H329" s="285"/>
      <c r="I329" s="285"/>
      <c r="J329" s="285"/>
      <c r="K329" s="285"/>
      <c r="L329" s="285"/>
      <c r="M329" s="285"/>
      <c r="N329" s="285"/>
      <c r="O329" s="285"/>
      <c r="P329" s="285"/>
      <c r="Q329" s="285"/>
      <c r="R329" s="286"/>
      <c r="S329" s="285"/>
      <c r="T329" s="285"/>
      <c r="U329" s="285"/>
      <c r="V329" s="285"/>
      <c r="W329" s="285"/>
      <c r="X329" s="285"/>
      <c r="Y329" s="285"/>
      <c r="Z329" s="285"/>
      <c r="AA329" s="285"/>
      <c r="AB329" s="285"/>
      <c r="AC329" s="285"/>
      <c r="AD329" s="285"/>
      <c r="AE329" s="285"/>
      <c r="AF329" s="285"/>
      <c r="AG329" s="285"/>
      <c r="AH329" s="285"/>
      <c r="AI329" s="285"/>
      <c r="AJ329" s="285"/>
      <c r="AK329" s="285"/>
      <c r="AL329" s="285"/>
      <c r="AM329" s="285"/>
      <c r="AN329" s="285"/>
      <c r="AO329" s="285"/>
      <c r="AP329" s="285"/>
      <c r="AQ329" s="285"/>
    </row>
    <row r="330" spans="1:43" ht="15.75" customHeight="1">
      <c r="A330" s="285"/>
      <c r="B330" s="285"/>
      <c r="C330" s="285"/>
      <c r="D330" s="285"/>
      <c r="E330" s="285"/>
      <c r="F330" s="285"/>
      <c r="G330" s="285"/>
      <c r="H330" s="285"/>
      <c r="I330" s="285"/>
      <c r="J330" s="285"/>
      <c r="K330" s="285"/>
      <c r="L330" s="285"/>
      <c r="M330" s="285"/>
      <c r="N330" s="285"/>
      <c r="O330" s="285"/>
      <c r="P330" s="285"/>
      <c r="Q330" s="285"/>
      <c r="R330" s="286"/>
      <c r="S330" s="285"/>
      <c r="T330" s="285"/>
      <c r="U330" s="285"/>
      <c r="V330" s="285"/>
      <c r="W330" s="285"/>
      <c r="X330" s="285"/>
      <c r="Y330" s="285"/>
      <c r="Z330" s="285"/>
      <c r="AA330" s="285"/>
      <c r="AB330" s="285"/>
      <c r="AC330" s="285"/>
      <c r="AD330" s="285"/>
      <c r="AE330" s="285"/>
      <c r="AF330" s="285"/>
      <c r="AG330" s="285"/>
      <c r="AH330" s="285"/>
      <c r="AI330" s="285"/>
      <c r="AJ330" s="285"/>
      <c r="AK330" s="285"/>
      <c r="AL330" s="285"/>
      <c r="AM330" s="285"/>
      <c r="AN330" s="285"/>
      <c r="AO330" s="285"/>
      <c r="AP330" s="285"/>
      <c r="AQ330" s="285"/>
    </row>
    <row r="331" spans="1:43" ht="15.75" customHeight="1">
      <c r="A331" s="285"/>
      <c r="B331" s="285"/>
      <c r="C331" s="285"/>
      <c r="D331" s="285"/>
      <c r="E331" s="285"/>
      <c r="F331" s="285"/>
      <c r="G331" s="285"/>
      <c r="H331" s="285"/>
      <c r="I331" s="285"/>
      <c r="J331" s="285"/>
      <c r="K331" s="285"/>
      <c r="L331" s="285"/>
      <c r="M331" s="285"/>
      <c r="N331" s="285"/>
      <c r="O331" s="285"/>
      <c r="P331" s="285"/>
      <c r="Q331" s="285"/>
      <c r="R331" s="286"/>
      <c r="S331" s="285"/>
      <c r="T331" s="285"/>
      <c r="U331" s="285"/>
      <c r="V331" s="285"/>
      <c r="W331" s="285"/>
      <c r="X331" s="285"/>
      <c r="Y331" s="285"/>
      <c r="Z331" s="285"/>
      <c r="AA331" s="285"/>
      <c r="AB331" s="285"/>
      <c r="AC331" s="285"/>
      <c r="AD331" s="285"/>
      <c r="AE331" s="285"/>
      <c r="AF331" s="285"/>
      <c r="AG331" s="285"/>
      <c r="AH331" s="285"/>
      <c r="AI331" s="285"/>
      <c r="AJ331" s="285"/>
      <c r="AK331" s="285"/>
      <c r="AL331" s="285"/>
      <c r="AM331" s="285"/>
      <c r="AN331" s="285"/>
      <c r="AO331" s="285"/>
      <c r="AP331" s="285"/>
      <c r="AQ331" s="285"/>
    </row>
    <row r="332" spans="1:43" ht="15.75" customHeight="1">
      <c r="A332" s="285"/>
      <c r="B332" s="285"/>
      <c r="C332" s="285"/>
      <c r="D332" s="285"/>
      <c r="E332" s="285"/>
      <c r="F332" s="285"/>
      <c r="G332" s="285"/>
      <c r="H332" s="285"/>
      <c r="I332" s="285"/>
      <c r="J332" s="285"/>
      <c r="K332" s="285"/>
      <c r="L332" s="285"/>
      <c r="M332" s="285"/>
      <c r="N332" s="285"/>
      <c r="O332" s="285"/>
      <c r="P332" s="285"/>
      <c r="Q332" s="285"/>
      <c r="R332" s="286"/>
      <c r="S332" s="285"/>
      <c r="T332" s="285"/>
      <c r="U332" s="285"/>
      <c r="V332" s="285"/>
      <c r="W332" s="285"/>
      <c r="X332" s="285"/>
      <c r="Y332" s="285"/>
      <c r="Z332" s="285"/>
      <c r="AA332" s="285"/>
      <c r="AB332" s="285"/>
      <c r="AC332" s="285"/>
      <c r="AD332" s="285"/>
      <c r="AE332" s="285"/>
      <c r="AF332" s="285"/>
      <c r="AG332" s="285"/>
      <c r="AH332" s="285"/>
      <c r="AI332" s="285"/>
      <c r="AJ332" s="285"/>
      <c r="AK332" s="285"/>
      <c r="AL332" s="285"/>
      <c r="AM332" s="285"/>
      <c r="AN332" s="285"/>
      <c r="AO332" s="285"/>
      <c r="AP332" s="285"/>
      <c r="AQ332" s="285"/>
    </row>
    <row r="333" spans="1:43" ht="15.75" customHeight="1">
      <c r="A333" s="285"/>
      <c r="B333" s="285"/>
      <c r="C333" s="285"/>
      <c r="D333" s="285"/>
      <c r="E333" s="285"/>
      <c r="F333" s="285"/>
      <c r="G333" s="285"/>
      <c r="H333" s="285"/>
      <c r="I333" s="285"/>
      <c r="J333" s="285"/>
      <c r="K333" s="285"/>
      <c r="L333" s="285"/>
      <c r="M333" s="285"/>
      <c r="N333" s="285"/>
      <c r="O333" s="285"/>
      <c r="P333" s="285"/>
      <c r="Q333" s="285"/>
      <c r="R333" s="286"/>
      <c r="S333" s="285"/>
      <c r="T333" s="285"/>
      <c r="U333" s="285"/>
      <c r="V333" s="285"/>
      <c r="W333" s="285"/>
      <c r="X333" s="285"/>
      <c r="Y333" s="285"/>
      <c r="Z333" s="285"/>
      <c r="AA333" s="285"/>
      <c r="AB333" s="285"/>
      <c r="AC333" s="285"/>
      <c r="AD333" s="285"/>
      <c r="AE333" s="285"/>
      <c r="AF333" s="285"/>
      <c r="AG333" s="285"/>
      <c r="AH333" s="285"/>
      <c r="AI333" s="285"/>
      <c r="AJ333" s="285"/>
      <c r="AK333" s="285"/>
      <c r="AL333" s="285"/>
      <c r="AM333" s="285"/>
      <c r="AN333" s="285"/>
      <c r="AO333" s="285"/>
      <c r="AP333" s="285"/>
      <c r="AQ333" s="285"/>
    </row>
    <row r="334" spans="1:43" ht="15.75" customHeight="1">
      <c r="A334" s="285"/>
      <c r="B334" s="285"/>
      <c r="C334" s="285"/>
      <c r="D334" s="285"/>
      <c r="E334" s="285"/>
      <c r="F334" s="285"/>
      <c r="G334" s="285"/>
      <c r="H334" s="285"/>
      <c r="I334" s="285"/>
      <c r="J334" s="285"/>
      <c r="K334" s="285"/>
      <c r="L334" s="285"/>
      <c r="M334" s="285"/>
      <c r="N334" s="285"/>
      <c r="O334" s="285"/>
      <c r="P334" s="285"/>
      <c r="Q334" s="285"/>
      <c r="R334" s="286"/>
      <c r="S334" s="285"/>
      <c r="T334" s="285"/>
      <c r="U334" s="285"/>
      <c r="V334" s="285"/>
      <c r="W334" s="285"/>
      <c r="X334" s="285"/>
      <c r="Y334" s="285"/>
      <c r="Z334" s="285"/>
      <c r="AA334" s="285"/>
      <c r="AB334" s="285"/>
      <c r="AC334" s="285"/>
      <c r="AD334" s="285"/>
      <c r="AE334" s="285"/>
      <c r="AF334" s="285"/>
      <c r="AG334" s="285"/>
      <c r="AH334" s="285"/>
      <c r="AI334" s="285"/>
      <c r="AJ334" s="285"/>
      <c r="AK334" s="285"/>
      <c r="AL334" s="285"/>
      <c r="AM334" s="285"/>
      <c r="AN334" s="285"/>
      <c r="AO334" s="285"/>
      <c r="AP334" s="285"/>
      <c r="AQ334" s="285"/>
    </row>
    <row r="335" spans="1:43" ht="15.75" customHeight="1">
      <c r="A335" s="285"/>
      <c r="B335" s="285"/>
      <c r="C335" s="285"/>
      <c r="D335" s="285"/>
      <c r="E335" s="285"/>
      <c r="F335" s="285"/>
      <c r="G335" s="285"/>
      <c r="H335" s="285"/>
      <c r="I335" s="285"/>
      <c r="J335" s="285"/>
      <c r="K335" s="285"/>
      <c r="L335" s="285"/>
      <c r="M335" s="285"/>
      <c r="N335" s="285"/>
      <c r="O335" s="285"/>
      <c r="P335" s="285"/>
      <c r="Q335" s="285"/>
      <c r="R335" s="286"/>
      <c r="S335" s="285"/>
      <c r="T335" s="285"/>
      <c r="U335" s="285"/>
      <c r="V335" s="285"/>
      <c r="W335" s="285"/>
      <c r="X335" s="285"/>
      <c r="Y335" s="285"/>
      <c r="Z335" s="285"/>
      <c r="AA335" s="285"/>
      <c r="AB335" s="285"/>
      <c r="AC335" s="285"/>
      <c r="AD335" s="285"/>
      <c r="AE335" s="285"/>
      <c r="AF335" s="285"/>
      <c r="AG335" s="285"/>
      <c r="AH335" s="285"/>
      <c r="AI335" s="285"/>
      <c r="AJ335" s="285"/>
      <c r="AK335" s="285"/>
      <c r="AL335" s="285"/>
      <c r="AM335" s="285"/>
      <c r="AN335" s="285"/>
      <c r="AO335" s="285"/>
      <c r="AP335" s="285"/>
      <c r="AQ335" s="285"/>
    </row>
    <row r="336" spans="1:43" ht="15.75" customHeight="1">
      <c r="A336" s="285"/>
      <c r="B336" s="285"/>
      <c r="C336" s="285"/>
      <c r="D336" s="285"/>
      <c r="E336" s="285"/>
      <c r="F336" s="285"/>
      <c r="G336" s="285"/>
      <c r="H336" s="285"/>
      <c r="I336" s="285"/>
      <c r="J336" s="285"/>
      <c r="K336" s="285"/>
      <c r="L336" s="285"/>
      <c r="M336" s="285"/>
      <c r="N336" s="285"/>
      <c r="O336" s="285"/>
      <c r="P336" s="285"/>
      <c r="Q336" s="285"/>
      <c r="R336" s="286"/>
      <c r="S336" s="285"/>
      <c r="T336" s="285"/>
      <c r="U336" s="285"/>
      <c r="V336" s="285"/>
      <c r="W336" s="285"/>
      <c r="X336" s="285"/>
      <c r="Y336" s="285"/>
      <c r="Z336" s="285"/>
      <c r="AA336" s="285"/>
      <c r="AB336" s="285"/>
      <c r="AC336" s="285"/>
      <c r="AD336" s="285"/>
      <c r="AE336" s="285"/>
      <c r="AF336" s="285"/>
      <c r="AG336" s="285"/>
      <c r="AH336" s="285"/>
      <c r="AI336" s="285"/>
      <c r="AJ336" s="285"/>
      <c r="AK336" s="285"/>
      <c r="AL336" s="285"/>
      <c r="AM336" s="285"/>
      <c r="AN336" s="285"/>
      <c r="AO336" s="285"/>
      <c r="AP336" s="285"/>
      <c r="AQ336" s="285"/>
    </row>
    <row r="337" spans="1:43" ht="15.75" customHeight="1">
      <c r="A337" s="285"/>
      <c r="B337" s="285"/>
      <c r="C337" s="285"/>
      <c r="D337" s="285"/>
      <c r="E337" s="285"/>
      <c r="F337" s="285"/>
      <c r="G337" s="285"/>
      <c r="H337" s="285"/>
      <c r="I337" s="285"/>
      <c r="J337" s="285"/>
      <c r="K337" s="285"/>
      <c r="L337" s="285"/>
      <c r="M337" s="285"/>
      <c r="N337" s="285"/>
      <c r="O337" s="285"/>
      <c r="P337" s="285"/>
      <c r="Q337" s="285"/>
      <c r="R337" s="286"/>
      <c r="S337" s="285"/>
      <c r="T337" s="285"/>
      <c r="U337" s="285"/>
      <c r="V337" s="285"/>
      <c r="W337" s="285"/>
      <c r="X337" s="285"/>
      <c r="Y337" s="285"/>
      <c r="Z337" s="285"/>
      <c r="AA337" s="285"/>
      <c r="AB337" s="285"/>
      <c r="AC337" s="285"/>
      <c r="AD337" s="285"/>
      <c r="AE337" s="285"/>
      <c r="AF337" s="285"/>
      <c r="AG337" s="285"/>
      <c r="AH337" s="285"/>
      <c r="AI337" s="285"/>
      <c r="AJ337" s="285"/>
      <c r="AK337" s="285"/>
      <c r="AL337" s="285"/>
      <c r="AM337" s="285"/>
      <c r="AN337" s="285"/>
      <c r="AO337" s="285"/>
      <c r="AP337" s="285"/>
      <c r="AQ337" s="285"/>
    </row>
    <row r="338" spans="1:43" ht="15.75" customHeight="1">
      <c r="A338" s="285"/>
      <c r="B338" s="285"/>
      <c r="C338" s="285"/>
      <c r="D338" s="285"/>
      <c r="E338" s="285"/>
      <c r="F338" s="285"/>
      <c r="G338" s="285"/>
      <c r="H338" s="285"/>
      <c r="I338" s="285"/>
      <c r="J338" s="285"/>
      <c r="K338" s="285"/>
      <c r="L338" s="285"/>
      <c r="M338" s="285"/>
      <c r="N338" s="285"/>
      <c r="O338" s="285"/>
      <c r="P338" s="285"/>
      <c r="Q338" s="285"/>
      <c r="R338" s="286"/>
      <c r="S338" s="285"/>
      <c r="T338" s="285"/>
      <c r="U338" s="285"/>
      <c r="V338" s="285"/>
      <c r="W338" s="285"/>
      <c r="X338" s="285"/>
      <c r="Y338" s="285"/>
      <c r="Z338" s="285"/>
      <c r="AA338" s="285"/>
      <c r="AB338" s="285"/>
      <c r="AC338" s="285"/>
      <c r="AD338" s="285"/>
      <c r="AE338" s="285"/>
      <c r="AF338" s="285"/>
      <c r="AG338" s="285"/>
      <c r="AH338" s="285"/>
      <c r="AI338" s="285"/>
      <c r="AJ338" s="285"/>
      <c r="AK338" s="285"/>
      <c r="AL338" s="285"/>
      <c r="AM338" s="285"/>
      <c r="AN338" s="285"/>
      <c r="AO338" s="285"/>
      <c r="AP338" s="285"/>
      <c r="AQ338" s="285"/>
    </row>
    <row r="339" spans="1:43" ht="15.75" customHeight="1">
      <c r="A339" s="285"/>
      <c r="B339" s="285"/>
      <c r="C339" s="285"/>
      <c r="D339" s="285"/>
      <c r="E339" s="285"/>
      <c r="F339" s="285"/>
      <c r="G339" s="285"/>
      <c r="H339" s="285"/>
      <c r="I339" s="285"/>
      <c r="J339" s="285"/>
      <c r="K339" s="285"/>
      <c r="L339" s="285"/>
      <c r="M339" s="285"/>
      <c r="N339" s="285"/>
      <c r="O339" s="285"/>
      <c r="P339" s="285"/>
      <c r="Q339" s="285"/>
      <c r="R339" s="286"/>
      <c r="S339" s="285"/>
      <c r="T339" s="285"/>
      <c r="U339" s="285"/>
      <c r="V339" s="285"/>
      <c r="W339" s="285"/>
      <c r="X339" s="285"/>
      <c r="Y339" s="285"/>
      <c r="Z339" s="285"/>
      <c r="AA339" s="285"/>
      <c r="AB339" s="285"/>
      <c r="AC339" s="285"/>
      <c r="AD339" s="285"/>
      <c r="AE339" s="285"/>
      <c r="AF339" s="285"/>
      <c r="AG339" s="285"/>
      <c r="AH339" s="285"/>
      <c r="AI339" s="285"/>
      <c r="AJ339" s="285"/>
      <c r="AK339" s="285"/>
      <c r="AL339" s="285"/>
      <c r="AM339" s="285"/>
      <c r="AN339" s="285"/>
      <c r="AO339" s="285"/>
      <c r="AP339" s="285"/>
      <c r="AQ339" s="285"/>
    </row>
    <row r="340" spans="1:43" ht="15.75" customHeight="1">
      <c r="A340" s="285"/>
      <c r="B340" s="285"/>
      <c r="C340" s="285"/>
      <c r="D340" s="285"/>
      <c r="E340" s="285"/>
      <c r="F340" s="285"/>
      <c r="G340" s="285"/>
      <c r="H340" s="285"/>
      <c r="I340" s="285"/>
      <c r="J340" s="285"/>
      <c r="K340" s="285"/>
      <c r="L340" s="285"/>
      <c r="M340" s="285"/>
      <c r="N340" s="285"/>
      <c r="O340" s="285"/>
      <c r="P340" s="285"/>
      <c r="Q340" s="285"/>
      <c r="R340" s="286"/>
      <c r="S340" s="285"/>
      <c r="T340" s="285"/>
      <c r="U340" s="285"/>
      <c r="V340" s="285"/>
      <c r="W340" s="285"/>
      <c r="X340" s="285"/>
      <c r="Y340" s="285"/>
      <c r="Z340" s="285"/>
      <c r="AA340" s="285"/>
      <c r="AB340" s="285"/>
      <c r="AC340" s="285"/>
      <c r="AD340" s="285"/>
      <c r="AE340" s="285"/>
      <c r="AF340" s="285"/>
      <c r="AG340" s="285"/>
      <c r="AH340" s="285"/>
      <c r="AI340" s="285"/>
      <c r="AJ340" s="285"/>
      <c r="AK340" s="285"/>
      <c r="AL340" s="285"/>
      <c r="AM340" s="285"/>
      <c r="AN340" s="285"/>
      <c r="AO340" s="285"/>
      <c r="AP340" s="285"/>
      <c r="AQ340" s="285"/>
    </row>
    <row r="341" spans="1:43" ht="15.75" customHeight="1">
      <c r="A341" s="285"/>
      <c r="B341" s="285"/>
      <c r="C341" s="285"/>
      <c r="D341" s="285"/>
      <c r="E341" s="285"/>
      <c r="F341" s="285"/>
      <c r="G341" s="285"/>
      <c r="H341" s="285"/>
      <c r="I341" s="285"/>
      <c r="J341" s="285"/>
      <c r="K341" s="285"/>
      <c r="L341" s="285"/>
      <c r="M341" s="285"/>
      <c r="N341" s="285"/>
      <c r="O341" s="285"/>
      <c r="P341" s="285"/>
      <c r="Q341" s="285"/>
      <c r="R341" s="286"/>
      <c r="S341" s="285"/>
      <c r="T341" s="285"/>
      <c r="U341" s="285"/>
      <c r="V341" s="285"/>
      <c r="W341" s="285"/>
      <c r="X341" s="285"/>
      <c r="Y341" s="285"/>
      <c r="Z341" s="285"/>
      <c r="AA341" s="285"/>
      <c r="AB341" s="285"/>
      <c r="AC341" s="285"/>
      <c r="AD341" s="285"/>
      <c r="AE341" s="285"/>
      <c r="AF341" s="285"/>
      <c r="AG341" s="285"/>
      <c r="AH341" s="285"/>
      <c r="AI341" s="285"/>
      <c r="AJ341" s="285"/>
      <c r="AK341" s="285"/>
      <c r="AL341" s="285"/>
      <c r="AM341" s="285"/>
      <c r="AN341" s="285"/>
      <c r="AO341" s="285"/>
      <c r="AP341" s="285"/>
      <c r="AQ341" s="285"/>
    </row>
    <row r="342" spans="1:43" ht="15.75" customHeight="1">
      <c r="A342" s="285"/>
      <c r="B342" s="285"/>
      <c r="C342" s="285"/>
      <c r="D342" s="285"/>
      <c r="E342" s="285"/>
      <c r="F342" s="285"/>
      <c r="G342" s="285"/>
      <c r="H342" s="285"/>
      <c r="I342" s="285"/>
      <c r="J342" s="285"/>
      <c r="K342" s="285"/>
      <c r="L342" s="285"/>
      <c r="M342" s="285"/>
      <c r="N342" s="285"/>
      <c r="O342" s="285"/>
      <c r="P342" s="285"/>
      <c r="Q342" s="285"/>
      <c r="R342" s="286"/>
      <c r="S342" s="285"/>
      <c r="T342" s="285"/>
      <c r="U342" s="285"/>
      <c r="V342" s="285"/>
      <c r="W342" s="285"/>
      <c r="X342" s="285"/>
      <c r="Y342" s="285"/>
      <c r="Z342" s="285"/>
      <c r="AA342" s="285"/>
      <c r="AB342" s="285"/>
      <c r="AC342" s="285"/>
      <c r="AD342" s="285"/>
      <c r="AE342" s="285"/>
      <c r="AF342" s="285"/>
      <c r="AG342" s="285"/>
      <c r="AH342" s="285"/>
      <c r="AI342" s="285"/>
      <c r="AJ342" s="285"/>
      <c r="AK342" s="285"/>
      <c r="AL342" s="285"/>
      <c r="AM342" s="285"/>
      <c r="AN342" s="285"/>
      <c r="AO342" s="285"/>
      <c r="AP342" s="285"/>
      <c r="AQ342" s="285"/>
    </row>
    <row r="343" spans="1:43" ht="15.75" customHeight="1">
      <c r="A343" s="285"/>
      <c r="B343" s="285"/>
      <c r="C343" s="285"/>
      <c r="D343" s="285"/>
      <c r="E343" s="285"/>
      <c r="F343" s="285"/>
      <c r="G343" s="285"/>
      <c r="H343" s="285"/>
      <c r="I343" s="285"/>
      <c r="J343" s="285"/>
      <c r="K343" s="285"/>
      <c r="L343" s="285"/>
      <c r="M343" s="285"/>
      <c r="N343" s="285"/>
      <c r="O343" s="285"/>
      <c r="P343" s="285"/>
      <c r="Q343" s="285"/>
      <c r="R343" s="286"/>
      <c r="S343" s="285"/>
      <c r="T343" s="285"/>
      <c r="U343" s="285"/>
      <c r="V343" s="285"/>
      <c r="W343" s="285"/>
      <c r="X343" s="285"/>
      <c r="Y343" s="285"/>
      <c r="Z343" s="285"/>
      <c r="AA343" s="285"/>
      <c r="AB343" s="285"/>
      <c r="AC343" s="285"/>
      <c r="AD343" s="285"/>
      <c r="AE343" s="285"/>
      <c r="AF343" s="285"/>
      <c r="AG343" s="285"/>
      <c r="AH343" s="285"/>
      <c r="AI343" s="285"/>
      <c r="AJ343" s="285"/>
      <c r="AK343" s="285"/>
      <c r="AL343" s="285"/>
      <c r="AM343" s="285"/>
      <c r="AN343" s="285"/>
      <c r="AO343" s="285"/>
      <c r="AP343" s="285"/>
      <c r="AQ343" s="285"/>
    </row>
    <row r="344" spans="1:43" ht="15.75" customHeight="1">
      <c r="A344" s="285"/>
      <c r="B344" s="285"/>
      <c r="C344" s="285"/>
      <c r="D344" s="285"/>
      <c r="E344" s="285"/>
      <c r="F344" s="285"/>
      <c r="G344" s="285"/>
      <c r="H344" s="285"/>
      <c r="I344" s="285"/>
      <c r="J344" s="285"/>
      <c r="K344" s="285"/>
      <c r="L344" s="285"/>
      <c r="M344" s="285"/>
      <c r="N344" s="285"/>
      <c r="O344" s="285"/>
      <c r="P344" s="285"/>
      <c r="Q344" s="285"/>
      <c r="R344" s="286"/>
      <c r="S344" s="285"/>
      <c r="T344" s="285"/>
      <c r="U344" s="285"/>
      <c r="V344" s="285"/>
      <c r="W344" s="285"/>
      <c r="X344" s="285"/>
      <c r="Y344" s="285"/>
      <c r="Z344" s="285"/>
      <c r="AA344" s="285"/>
      <c r="AB344" s="285"/>
      <c r="AC344" s="285"/>
      <c r="AD344" s="285"/>
      <c r="AE344" s="285"/>
      <c r="AF344" s="285"/>
      <c r="AG344" s="285"/>
      <c r="AH344" s="285"/>
      <c r="AI344" s="285"/>
      <c r="AJ344" s="285"/>
      <c r="AK344" s="285"/>
      <c r="AL344" s="285"/>
      <c r="AM344" s="285"/>
      <c r="AN344" s="285"/>
      <c r="AO344" s="285"/>
      <c r="AP344" s="285"/>
      <c r="AQ344" s="285"/>
    </row>
    <row r="345" spans="1:43" ht="15.75" customHeight="1">
      <c r="A345" s="285"/>
      <c r="B345" s="285"/>
      <c r="C345" s="285"/>
      <c r="D345" s="285"/>
      <c r="E345" s="285"/>
      <c r="F345" s="285"/>
      <c r="G345" s="285"/>
      <c r="H345" s="285"/>
      <c r="I345" s="285"/>
      <c r="J345" s="285"/>
      <c r="K345" s="285"/>
      <c r="L345" s="285"/>
      <c r="M345" s="285"/>
      <c r="N345" s="285"/>
      <c r="O345" s="285"/>
      <c r="P345" s="285"/>
      <c r="Q345" s="285"/>
      <c r="R345" s="286"/>
      <c r="S345" s="285"/>
      <c r="T345" s="285"/>
      <c r="U345" s="285"/>
      <c r="V345" s="285"/>
      <c r="W345" s="285"/>
      <c r="X345" s="285"/>
      <c r="Y345" s="285"/>
      <c r="Z345" s="285"/>
      <c r="AA345" s="285"/>
      <c r="AB345" s="285"/>
      <c r="AC345" s="285"/>
      <c r="AD345" s="285"/>
      <c r="AE345" s="285"/>
      <c r="AF345" s="285"/>
      <c r="AG345" s="285"/>
      <c r="AH345" s="285"/>
      <c r="AI345" s="285"/>
      <c r="AJ345" s="285"/>
      <c r="AK345" s="285"/>
      <c r="AL345" s="285"/>
      <c r="AM345" s="285"/>
      <c r="AN345" s="285"/>
      <c r="AO345" s="285"/>
      <c r="AP345" s="285"/>
      <c r="AQ345" s="285"/>
    </row>
    <row r="346" spans="1:43" ht="15.75" customHeight="1">
      <c r="A346" s="285"/>
      <c r="B346" s="285"/>
      <c r="C346" s="285"/>
      <c r="D346" s="285"/>
      <c r="E346" s="285"/>
      <c r="F346" s="285"/>
      <c r="G346" s="285"/>
      <c r="H346" s="285"/>
      <c r="I346" s="285"/>
      <c r="J346" s="285"/>
      <c r="K346" s="285"/>
      <c r="L346" s="285"/>
      <c r="M346" s="285"/>
      <c r="N346" s="285"/>
      <c r="O346" s="285"/>
      <c r="P346" s="285"/>
      <c r="Q346" s="285"/>
      <c r="R346" s="286"/>
      <c r="S346" s="285"/>
      <c r="T346" s="285"/>
      <c r="U346" s="285"/>
      <c r="V346" s="285"/>
      <c r="W346" s="285"/>
      <c r="X346" s="285"/>
      <c r="Y346" s="285"/>
      <c r="Z346" s="285"/>
      <c r="AA346" s="285"/>
      <c r="AB346" s="285"/>
      <c r="AC346" s="285"/>
      <c r="AD346" s="285"/>
      <c r="AE346" s="285"/>
      <c r="AF346" s="285"/>
      <c r="AG346" s="285"/>
      <c r="AH346" s="285"/>
      <c r="AI346" s="285"/>
      <c r="AJ346" s="285"/>
      <c r="AK346" s="285"/>
      <c r="AL346" s="285"/>
      <c r="AM346" s="285"/>
      <c r="AN346" s="285"/>
      <c r="AO346" s="285"/>
      <c r="AP346" s="285"/>
      <c r="AQ346" s="285"/>
    </row>
    <row r="347" spans="1:43" ht="15.75" customHeight="1">
      <c r="A347" s="285"/>
      <c r="B347" s="285"/>
      <c r="C347" s="285"/>
      <c r="D347" s="285"/>
      <c r="E347" s="285"/>
      <c r="F347" s="285"/>
      <c r="G347" s="285"/>
      <c r="H347" s="285"/>
      <c r="I347" s="285"/>
      <c r="J347" s="285"/>
      <c r="K347" s="285"/>
      <c r="L347" s="285"/>
      <c r="M347" s="285"/>
      <c r="N347" s="285"/>
      <c r="O347" s="285"/>
      <c r="P347" s="285"/>
      <c r="Q347" s="285"/>
      <c r="R347" s="286"/>
      <c r="S347" s="285"/>
      <c r="T347" s="285"/>
      <c r="U347" s="285"/>
      <c r="V347" s="285"/>
      <c r="W347" s="285"/>
      <c r="X347" s="285"/>
      <c r="Y347" s="285"/>
      <c r="Z347" s="285"/>
      <c r="AA347" s="285"/>
      <c r="AB347" s="285"/>
      <c r="AC347" s="285"/>
      <c r="AD347" s="285"/>
      <c r="AE347" s="285"/>
      <c r="AF347" s="285"/>
      <c r="AG347" s="285"/>
      <c r="AH347" s="285"/>
      <c r="AI347" s="285"/>
      <c r="AJ347" s="285"/>
      <c r="AK347" s="285"/>
      <c r="AL347" s="285"/>
      <c r="AM347" s="285"/>
      <c r="AN347" s="285"/>
      <c r="AO347" s="285"/>
      <c r="AP347" s="285"/>
      <c r="AQ347" s="285"/>
    </row>
    <row r="348" spans="1:43" ht="15.75" customHeight="1">
      <c r="A348" s="285"/>
      <c r="B348" s="285"/>
      <c r="C348" s="285"/>
      <c r="D348" s="285"/>
      <c r="E348" s="285"/>
      <c r="F348" s="285"/>
      <c r="G348" s="285"/>
      <c r="H348" s="285"/>
      <c r="I348" s="285"/>
      <c r="J348" s="285"/>
      <c r="K348" s="285"/>
      <c r="L348" s="285"/>
      <c r="M348" s="285"/>
      <c r="N348" s="285"/>
      <c r="O348" s="285"/>
      <c r="P348" s="285"/>
      <c r="Q348" s="285"/>
      <c r="R348" s="286"/>
      <c r="S348" s="285"/>
      <c r="T348" s="285"/>
      <c r="U348" s="285"/>
      <c r="V348" s="285"/>
      <c r="W348" s="285"/>
      <c r="X348" s="285"/>
      <c r="Y348" s="285"/>
      <c r="Z348" s="285"/>
      <c r="AA348" s="285"/>
      <c r="AB348" s="285"/>
      <c r="AC348" s="285"/>
      <c r="AD348" s="285"/>
      <c r="AE348" s="285"/>
      <c r="AF348" s="285"/>
      <c r="AG348" s="285"/>
      <c r="AH348" s="285"/>
      <c r="AI348" s="285"/>
      <c r="AJ348" s="285"/>
      <c r="AK348" s="285"/>
      <c r="AL348" s="285"/>
      <c r="AM348" s="285"/>
      <c r="AN348" s="285"/>
      <c r="AO348" s="285"/>
      <c r="AP348" s="285"/>
      <c r="AQ348" s="285"/>
    </row>
    <row r="349" spans="1:43" ht="15.75" customHeight="1">
      <c r="A349" s="285"/>
      <c r="B349" s="285"/>
      <c r="C349" s="285"/>
      <c r="D349" s="285"/>
      <c r="E349" s="285"/>
      <c r="F349" s="285"/>
      <c r="G349" s="285"/>
      <c r="H349" s="285"/>
      <c r="I349" s="285"/>
      <c r="J349" s="285"/>
      <c r="K349" s="285"/>
      <c r="L349" s="285"/>
      <c r="M349" s="285"/>
      <c r="N349" s="285"/>
      <c r="O349" s="285"/>
      <c r="P349" s="285"/>
      <c r="Q349" s="285"/>
      <c r="R349" s="286"/>
      <c r="S349" s="285"/>
      <c r="T349" s="285"/>
      <c r="U349" s="285"/>
      <c r="V349" s="285"/>
      <c r="W349" s="285"/>
      <c r="X349" s="285"/>
      <c r="Y349" s="285"/>
      <c r="Z349" s="285"/>
      <c r="AA349" s="285"/>
      <c r="AB349" s="285"/>
      <c r="AC349" s="285"/>
      <c r="AD349" s="285"/>
      <c r="AE349" s="285"/>
      <c r="AF349" s="285"/>
      <c r="AG349" s="285"/>
      <c r="AH349" s="285"/>
      <c r="AI349" s="285"/>
      <c r="AJ349" s="285"/>
      <c r="AK349" s="285"/>
      <c r="AL349" s="285"/>
      <c r="AM349" s="285"/>
      <c r="AN349" s="285"/>
      <c r="AO349" s="285"/>
      <c r="AP349" s="285"/>
      <c r="AQ349" s="285"/>
    </row>
    <row r="350" spans="1:43" ht="15.75" customHeight="1">
      <c r="A350" s="285"/>
      <c r="B350" s="285"/>
      <c r="C350" s="285"/>
      <c r="D350" s="285"/>
      <c r="E350" s="285"/>
      <c r="F350" s="285"/>
      <c r="G350" s="285"/>
      <c r="H350" s="285"/>
      <c r="I350" s="285"/>
      <c r="J350" s="285"/>
      <c r="K350" s="285"/>
      <c r="L350" s="285"/>
      <c r="M350" s="285"/>
      <c r="N350" s="285"/>
      <c r="O350" s="285"/>
      <c r="P350" s="285"/>
      <c r="Q350" s="285"/>
      <c r="R350" s="286"/>
      <c r="S350" s="285"/>
      <c r="T350" s="285"/>
      <c r="U350" s="285"/>
      <c r="V350" s="285"/>
      <c r="W350" s="285"/>
      <c r="X350" s="285"/>
      <c r="Y350" s="285"/>
      <c r="Z350" s="285"/>
      <c r="AA350" s="285"/>
      <c r="AB350" s="285"/>
      <c r="AC350" s="285"/>
      <c r="AD350" s="285"/>
      <c r="AE350" s="285"/>
      <c r="AF350" s="285"/>
      <c r="AG350" s="285"/>
      <c r="AH350" s="285"/>
      <c r="AI350" s="285"/>
      <c r="AJ350" s="285"/>
      <c r="AK350" s="285"/>
      <c r="AL350" s="285"/>
      <c r="AM350" s="285"/>
      <c r="AN350" s="285"/>
      <c r="AO350" s="285"/>
      <c r="AP350" s="285"/>
      <c r="AQ350" s="285"/>
    </row>
    <row r="351" spans="1:43" ht="15.75" customHeight="1">
      <c r="A351" s="285"/>
      <c r="B351" s="285"/>
      <c r="C351" s="285"/>
      <c r="D351" s="285"/>
      <c r="E351" s="285"/>
      <c r="F351" s="285"/>
      <c r="G351" s="285"/>
      <c r="H351" s="285"/>
      <c r="I351" s="285"/>
      <c r="J351" s="285"/>
      <c r="K351" s="285"/>
      <c r="L351" s="285"/>
      <c r="M351" s="285"/>
      <c r="N351" s="285"/>
      <c r="O351" s="285"/>
      <c r="P351" s="285"/>
      <c r="Q351" s="285"/>
      <c r="R351" s="286"/>
      <c r="S351" s="285"/>
      <c r="T351" s="285"/>
      <c r="U351" s="285"/>
      <c r="V351" s="285"/>
      <c r="W351" s="285"/>
      <c r="X351" s="285"/>
      <c r="Y351" s="285"/>
      <c r="Z351" s="285"/>
      <c r="AA351" s="285"/>
      <c r="AB351" s="285"/>
      <c r="AC351" s="285"/>
      <c r="AD351" s="285"/>
      <c r="AE351" s="285"/>
      <c r="AF351" s="285"/>
      <c r="AG351" s="285"/>
      <c r="AH351" s="285"/>
      <c r="AI351" s="285"/>
      <c r="AJ351" s="285"/>
      <c r="AK351" s="285"/>
      <c r="AL351" s="285"/>
      <c r="AM351" s="285"/>
      <c r="AN351" s="285"/>
      <c r="AO351" s="285"/>
      <c r="AP351" s="285"/>
      <c r="AQ351" s="285"/>
    </row>
    <row r="352" spans="1:43" ht="15.75" customHeight="1">
      <c r="A352" s="285"/>
      <c r="B352" s="285"/>
      <c r="C352" s="285"/>
      <c r="D352" s="285"/>
      <c r="E352" s="285"/>
      <c r="F352" s="285"/>
      <c r="G352" s="285"/>
      <c r="H352" s="285"/>
      <c r="I352" s="285"/>
      <c r="J352" s="285"/>
      <c r="K352" s="285"/>
      <c r="L352" s="285"/>
      <c r="M352" s="285"/>
      <c r="N352" s="285"/>
      <c r="O352" s="285"/>
      <c r="P352" s="285"/>
      <c r="Q352" s="285"/>
      <c r="R352" s="286"/>
      <c r="S352" s="285"/>
      <c r="T352" s="285"/>
      <c r="U352" s="285"/>
      <c r="V352" s="285"/>
      <c r="W352" s="285"/>
      <c r="X352" s="285"/>
      <c r="Y352" s="285"/>
      <c r="Z352" s="285"/>
      <c r="AA352" s="285"/>
      <c r="AB352" s="285"/>
      <c r="AC352" s="285"/>
      <c r="AD352" s="285"/>
      <c r="AE352" s="285"/>
      <c r="AF352" s="285"/>
      <c r="AG352" s="285"/>
      <c r="AH352" s="285"/>
      <c r="AI352" s="285"/>
      <c r="AJ352" s="285"/>
      <c r="AK352" s="285"/>
      <c r="AL352" s="285"/>
      <c r="AM352" s="285"/>
      <c r="AN352" s="285"/>
      <c r="AO352" s="285"/>
      <c r="AP352" s="285"/>
      <c r="AQ352" s="285"/>
    </row>
    <row r="353" spans="1:43" ht="15.75" customHeight="1">
      <c r="A353" s="285"/>
      <c r="B353" s="285"/>
      <c r="C353" s="285"/>
      <c r="D353" s="285"/>
      <c r="E353" s="285"/>
      <c r="F353" s="285"/>
      <c r="G353" s="285"/>
      <c r="H353" s="285"/>
      <c r="I353" s="285"/>
      <c r="J353" s="285"/>
      <c r="K353" s="285"/>
      <c r="L353" s="285"/>
      <c r="M353" s="285"/>
      <c r="N353" s="285"/>
      <c r="O353" s="285"/>
      <c r="P353" s="285"/>
      <c r="Q353" s="285"/>
      <c r="R353" s="286"/>
      <c r="S353" s="285"/>
      <c r="T353" s="285"/>
      <c r="U353" s="285"/>
      <c r="V353" s="285"/>
      <c r="W353" s="285"/>
      <c r="X353" s="285"/>
      <c r="Y353" s="285"/>
      <c r="Z353" s="285"/>
      <c r="AA353" s="285"/>
      <c r="AB353" s="285"/>
      <c r="AC353" s="285"/>
      <c r="AD353" s="285"/>
      <c r="AE353" s="285"/>
      <c r="AF353" s="285"/>
      <c r="AG353" s="285"/>
      <c r="AH353" s="285"/>
      <c r="AI353" s="285"/>
      <c r="AJ353" s="285"/>
      <c r="AK353" s="285"/>
      <c r="AL353" s="285"/>
      <c r="AM353" s="285"/>
      <c r="AN353" s="285"/>
      <c r="AO353" s="285"/>
      <c r="AP353" s="285"/>
      <c r="AQ353" s="285"/>
    </row>
    <row r="354" spans="1:43" ht="15.75" customHeight="1">
      <c r="A354" s="285"/>
      <c r="B354" s="285"/>
      <c r="C354" s="285"/>
      <c r="D354" s="285"/>
      <c r="E354" s="285"/>
      <c r="F354" s="285"/>
      <c r="G354" s="285"/>
      <c r="H354" s="285"/>
      <c r="I354" s="285"/>
      <c r="J354" s="285"/>
      <c r="K354" s="285"/>
      <c r="L354" s="285"/>
      <c r="M354" s="285"/>
      <c r="N354" s="285"/>
      <c r="O354" s="285"/>
      <c r="P354" s="285"/>
      <c r="Q354" s="285"/>
      <c r="R354" s="286"/>
      <c r="S354" s="285"/>
      <c r="T354" s="285"/>
      <c r="U354" s="285"/>
      <c r="V354" s="285"/>
      <c r="W354" s="285"/>
      <c r="X354" s="285"/>
      <c r="Y354" s="285"/>
      <c r="Z354" s="285"/>
      <c r="AA354" s="285"/>
      <c r="AB354" s="285"/>
      <c r="AC354" s="285"/>
      <c r="AD354" s="285"/>
      <c r="AE354" s="285"/>
      <c r="AF354" s="285"/>
      <c r="AG354" s="285"/>
      <c r="AH354" s="285"/>
      <c r="AI354" s="285"/>
      <c r="AJ354" s="285"/>
      <c r="AK354" s="285"/>
      <c r="AL354" s="285"/>
      <c r="AM354" s="285"/>
      <c r="AN354" s="285"/>
      <c r="AO354" s="285"/>
      <c r="AP354" s="285"/>
      <c r="AQ354" s="285"/>
    </row>
    <row r="355" spans="1:43" ht="15.75" customHeight="1">
      <c r="A355" s="285"/>
      <c r="B355" s="285"/>
      <c r="C355" s="285"/>
      <c r="D355" s="285"/>
      <c r="E355" s="285"/>
      <c r="F355" s="285"/>
      <c r="G355" s="285"/>
      <c r="H355" s="285"/>
      <c r="I355" s="285"/>
      <c r="J355" s="285"/>
      <c r="K355" s="285"/>
      <c r="L355" s="285"/>
      <c r="M355" s="285"/>
      <c r="N355" s="285"/>
      <c r="O355" s="285"/>
      <c r="P355" s="285"/>
      <c r="Q355" s="285"/>
      <c r="R355" s="286"/>
      <c r="S355" s="285"/>
      <c r="T355" s="285"/>
      <c r="U355" s="285"/>
      <c r="V355" s="285"/>
      <c r="W355" s="285"/>
      <c r="X355" s="285"/>
      <c r="Y355" s="285"/>
      <c r="Z355" s="285"/>
      <c r="AA355" s="285"/>
      <c r="AB355" s="285"/>
      <c r="AC355" s="285"/>
      <c r="AD355" s="285"/>
      <c r="AE355" s="285"/>
      <c r="AF355" s="285"/>
      <c r="AG355" s="285"/>
      <c r="AH355" s="285"/>
      <c r="AI355" s="285"/>
      <c r="AJ355" s="285"/>
      <c r="AK355" s="285"/>
      <c r="AL355" s="285"/>
      <c r="AM355" s="285"/>
      <c r="AN355" s="285"/>
      <c r="AO355" s="285"/>
      <c r="AP355" s="285"/>
      <c r="AQ355" s="285"/>
    </row>
    <row r="356" spans="1:43" ht="15.75" customHeight="1">
      <c r="A356" s="285"/>
      <c r="B356" s="285"/>
      <c r="C356" s="285"/>
      <c r="D356" s="285"/>
      <c r="E356" s="285"/>
      <c r="F356" s="285"/>
      <c r="G356" s="285"/>
      <c r="H356" s="285"/>
      <c r="I356" s="285"/>
      <c r="J356" s="285"/>
      <c r="K356" s="285"/>
      <c r="L356" s="285"/>
      <c r="M356" s="285"/>
      <c r="N356" s="285"/>
      <c r="O356" s="285"/>
      <c r="P356" s="285"/>
      <c r="Q356" s="285"/>
      <c r="R356" s="286"/>
      <c r="S356" s="285"/>
      <c r="T356" s="285"/>
      <c r="U356" s="285"/>
      <c r="V356" s="285"/>
      <c r="W356" s="285"/>
      <c r="X356" s="285"/>
      <c r="Y356" s="285"/>
      <c r="Z356" s="285"/>
      <c r="AA356" s="285"/>
      <c r="AB356" s="285"/>
      <c r="AC356" s="285"/>
      <c r="AD356" s="285"/>
      <c r="AE356" s="285"/>
      <c r="AF356" s="285"/>
      <c r="AG356" s="285"/>
      <c r="AH356" s="285"/>
      <c r="AI356" s="285"/>
      <c r="AJ356" s="285"/>
      <c r="AK356" s="285"/>
      <c r="AL356" s="285"/>
      <c r="AM356" s="285"/>
      <c r="AN356" s="285"/>
      <c r="AO356" s="285"/>
      <c r="AP356" s="285"/>
      <c r="AQ356" s="285"/>
    </row>
    <row r="357" spans="1:43" ht="15.75" customHeight="1">
      <c r="A357" s="285"/>
      <c r="B357" s="285"/>
      <c r="C357" s="285"/>
      <c r="D357" s="285"/>
      <c r="E357" s="285"/>
      <c r="F357" s="285"/>
      <c r="G357" s="285"/>
      <c r="H357" s="285"/>
      <c r="I357" s="285"/>
      <c r="J357" s="285"/>
      <c r="K357" s="285"/>
      <c r="L357" s="285"/>
      <c r="M357" s="285"/>
      <c r="N357" s="285"/>
      <c r="O357" s="285"/>
      <c r="P357" s="285"/>
      <c r="Q357" s="285"/>
      <c r="R357" s="286"/>
      <c r="S357" s="285"/>
      <c r="T357" s="285"/>
      <c r="U357" s="285"/>
      <c r="V357" s="285"/>
      <c r="W357" s="285"/>
      <c r="X357" s="285"/>
      <c r="Y357" s="285"/>
      <c r="Z357" s="285"/>
      <c r="AA357" s="285"/>
      <c r="AB357" s="285"/>
      <c r="AC357" s="285"/>
      <c r="AD357" s="285"/>
      <c r="AE357" s="285"/>
      <c r="AF357" s="285"/>
      <c r="AG357" s="285"/>
      <c r="AH357" s="285"/>
      <c r="AI357" s="285"/>
      <c r="AJ357" s="285"/>
      <c r="AK357" s="285"/>
      <c r="AL357" s="285"/>
      <c r="AM357" s="285"/>
      <c r="AN357" s="285"/>
      <c r="AO357" s="285"/>
      <c r="AP357" s="285"/>
      <c r="AQ357" s="285"/>
    </row>
    <row r="358" spans="1:43" ht="15.75" customHeight="1">
      <c r="A358" s="285"/>
      <c r="B358" s="285"/>
      <c r="C358" s="285"/>
      <c r="D358" s="285"/>
      <c r="E358" s="285"/>
      <c r="F358" s="285"/>
      <c r="G358" s="285"/>
      <c r="H358" s="285"/>
      <c r="I358" s="285"/>
      <c r="J358" s="285"/>
      <c r="K358" s="285"/>
      <c r="L358" s="285"/>
      <c r="M358" s="285"/>
      <c r="N358" s="285"/>
      <c r="O358" s="285"/>
      <c r="P358" s="285"/>
      <c r="Q358" s="285"/>
      <c r="R358" s="286"/>
      <c r="S358" s="285"/>
      <c r="T358" s="285"/>
      <c r="U358" s="285"/>
      <c r="V358" s="285"/>
      <c r="W358" s="285"/>
      <c r="X358" s="285"/>
      <c r="Y358" s="285"/>
      <c r="Z358" s="285"/>
      <c r="AA358" s="285"/>
      <c r="AB358" s="285"/>
      <c r="AC358" s="285"/>
      <c r="AD358" s="285"/>
      <c r="AE358" s="285"/>
      <c r="AF358" s="285"/>
      <c r="AG358" s="285"/>
      <c r="AH358" s="285"/>
      <c r="AI358" s="285"/>
      <c r="AJ358" s="285"/>
      <c r="AK358" s="285"/>
      <c r="AL358" s="285"/>
      <c r="AM358" s="285"/>
      <c r="AN358" s="285"/>
      <c r="AO358" s="285"/>
      <c r="AP358" s="285"/>
      <c r="AQ358" s="285"/>
    </row>
    <row r="359" spans="1:43" ht="15.75" customHeight="1">
      <c r="A359" s="285"/>
      <c r="B359" s="285"/>
      <c r="C359" s="285"/>
      <c r="D359" s="285"/>
      <c r="E359" s="285"/>
      <c r="F359" s="285"/>
      <c r="G359" s="285"/>
      <c r="H359" s="285"/>
      <c r="I359" s="285"/>
      <c r="J359" s="285"/>
      <c r="K359" s="285"/>
      <c r="L359" s="285"/>
      <c r="M359" s="285"/>
      <c r="N359" s="285"/>
      <c r="O359" s="285"/>
      <c r="P359" s="285"/>
      <c r="Q359" s="285"/>
      <c r="R359" s="286"/>
      <c r="S359" s="285"/>
      <c r="T359" s="285"/>
      <c r="U359" s="285"/>
      <c r="V359" s="285"/>
      <c r="W359" s="285"/>
      <c r="X359" s="285"/>
      <c r="Y359" s="285"/>
      <c r="Z359" s="285"/>
      <c r="AA359" s="285"/>
      <c r="AB359" s="285"/>
      <c r="AC359" s="285"/>
      <c r="AD359" s="285"/>
      <c r="AE359" s="285"/>
      <c r="AF359" s="285"/>
      <c r="AG359" s="285"/>
      <c r="AH359" s="285"/>
      <c r="AI359" s="285"/>
      <c r="AJ359" s="285"/>
      <c r="AK359" s="285"/>
      <c r="AL359" s="285"/>
      <c r="AM359" s="285"/>
      <c r="AN359" s="285"/>
      <c r="AO359" s="285"/>
      <c r="AP359" s="285"/>
      <c r="AQ359" s="285"/>
    </row>
    <row r="360" spans="1:43" ht="15.75" customHeight="1">
      <c r="A360" s="285"/>
      <c r="B360" s="285"/>
      <c r="C360" s="285"/>
      <c r="D360" s="285"/>
      <c r="E360" s="285"/>
      <c r="F360" s="285"/>
      <c r="G360" s="285"/>
      <c r="H360" s="285"/>
      <c r="I360" s="285"/>
      <c r="J360" s="285"/>
      <c r="K360" s="285"/>
      <c r="L360" s="285"/>
      <c r="M360" s="285"/>
      <c r="N360" s="285"/>
      <c r="O360" s="285"/>
      <c r="P360" s="285"/>
      <c r="Q360" s="285"/>
      <c r="R360" s="286"/>
      <c r="S360" s="285"/>
      <c r="T360" s="285"/>
      <c r="U360" s="285"/>
      <c r="V360" s="285"/>
      <c r="W360" s="285"/>
      <c r="X360" s="285"/>
      <c r="Y360" s="285"/>
      <c r="Z360" s="285"/>
      <c r="AA360" s="285"/>
      <c r="AB360" s="285"/>
      <c r="AC360" s="285"/>
      <c r="AD360" s="285"/>
      <c r="AE360" s="285"/>
      <c r="AF360" s="285"/>
      <c r="AG360" s="285"/>
      <c r="AH360" s="285"/>
      <c r="AI360" s="285"/>
      <c r="AJ360" s="285"/>
      <c r="AK360" s="285"/>
      <c r="AL360" s="285"/>
      <c r="AM360" s="285"/>
      <c r="AN360" s="285"/>
      <c r="AO360" s="285"/>
      <c r="AP360" s="285"/>
      <c r="AQ360" s="285"/>
    </row>
    <row r="361" spans="1:43" ht="15.75" customHeight="1">
      <c r="A361" s="285"/>
      <c r="B361" s="285"/>
      <c r="C361" s="285"/>
      <c r="D361" s="285"/>
      <c r="E361" s="285"/>
      <c r="F361" s="285"/>
      <c r="G361" s="285"/>
      <c r="H361" s="285"/>
      <c r="I361" s="285"/>
      <c r="J361" s="285"/>
      <c r="K361" s="285"/>
      <c r="L361" s="285"/>
      <c r="M361" s="285"/>
      <c r="N361" s="285"/>
      <c r="O361" s="285"/>
      <c r="P361" s="285"/>
      <c r="Q361" s="285"/>
      <c r="R361" s="286"/>
      <c r="S361" s="285"/>
      <c r="T361" s="285"/>
      <c r="U361" s="285"/>
      <c r="V361" s="285"/>
      <c r="W361" s="285"/>
      <c r="X361" s="285"/>
      <c r="Y361" s="285"/>
      <c r="Z361" s="285"/>
      <c r="AA361" s="285"/>
      <c r="AB361" s="285"/>
      <c r="AC361" s="285"/>
      <c r="AD361" s="285"/>
      <c r="AE361" s="285"/>
      <c r="AF361" s="285"/>
      <c r="AG361" s="285"/>
      <c r="AH361" s="285"/>
      <c r="AI361" s="285"/>
      <c r="AJ361" s="285"/>
      <c r="AK361" s="285"/>
      <c r="AL361" s="285"/>
      <c r="AM361" s="285"/>
      <c r="AN361" s="285"/>
      <c r="AO361" s="285"/>
      <c r="AP361" s="285"/>
      <c r="AQ361" s="285"/>
    </row>
    <row r="362" spans="1:43" ht="15.75" customHeight="1">
      <c r="A362" s="285"/>
      <c r="B362" s="285"/>
      <c r="C362" s="285"/>
      <c r="D362" s="285"/>
      <c r="E362" s="285"/>
      <c r="F362" s="285"/>
      <c r="G362" s="285"/>
      <c r="H362" s="285"/>
      <c r="I362" s="285"/>
      <c r="J362" s="285"/>
      <c r="K362" s="285"/>
      <c r="L362" s="285"/>
      <c r="M362" s="285"/>
      <c r="N362" s="285"/>
      <c r="O362" s="285"/>
      <c r="P362" s="285"/>
      <c r="Q362" s="285"/>
      <c r="R362" s="286"/>
      <c r="S362" s="285"/>
      <c r="T362" s="285"/>
      <c r="U362" s="285"/>
      <c r="V362" s="285"/>
      <c r="W362" s="285"/>
      <c r="X362" s="285"/>
      <c r="Y362" s="285"/>
      <c r="Z362" s="285"/>
      <c r="AA362" s="285"/>
      <c r="AB362" s="285"/>
      <c r="AC362" s="285"/>
      <c r="AD362" s="285"/>
      <c r="AE362" s="285"/>
      <c r="AF362" s="285"/>
      <c r="AG362" s="285"/>
      <c r="AH362" s="285"/>
      <c r="AI362" s="285"/>
      <c r="AJ362" s="285"/>
      <c r="AK362" s="285"/>
      <c r="AL362" s="285"/>
      <c r="AM362" s="285"/>
      <c r="AN362" s="285"/>
      <c r="AO362" s="285"/>
      <c r="AP362" s="285"/>
      <c r="AQ362" s="285"/>
    </row>
    <row r="363" spans="1:43" ht="15.75" customHeight="1">
      <c r="A363" s="285"/>
      <c r="B363" s="285"/>
      <c r="C363" s="285"/>
      <c r="D363" s="285"/>
      <c r="E363" s="285"/>
      <c r="F363" s="285"/>
      <c r="G363" s="285"/>
      <c r="H363" s="285"/>
      <c r="I363" s="285"/>
      <c r="J363" s="285"/>
      <c r="K363" s="285"/>
      <c r="L363" s="285"/>
      <c r="M363" s="285"/>
      <c r="N363" s="285"/>
      <c r="O363" s="285"/>
      <c r="P363" s="285"/>
      <c r="Q363" s="285"/>
      <c r="R363" s="286"/>
      <c r="S363" s="285"/>
      <c r="T363" s="285"/>
      <c r="U363" s="285"/>
      <c r="V363" s="285"/>
      <c r="W363" s="285"/>
      <c r="X363" s="285"/>
      <c r="Y363" s="285"/>
      <c r="Z363" s="285"/>
      <c r="AA363" s="285"/>
      <c r="AB363" s="285"/>
      <c r="AC363" s="285"/>
      <c r="AD363" s="285"/>
      <c r="AE363" s="285"/>
      <c r="AF363" s="285"/>
      <c r="AG363" s="285"/>
      <c r="AH363" s="285"/>
      <c r="AI363" s="285"/>
      <c r="AJ363" s="285"/>
      <c r="AK363" s="285"/>
      <c r="AL363" s="285"/>
      <c r="AM363" s="285"/>
      <c r="AN363" s="285"/>
      <c r="AO363" s="285"/>
      <c r="AP363" s="285"/>
      <c r="AQ363" s="285"/>
    </row>
    <row r="364" spans="1:43" ht="15.75" customHeight="1">
      <c r="A364" s="285"/>
      <c r="B364" s="285"/>
      <c r="C364" s="285"/>
      <c r="D364" s="285"/>
      <c r="E364" s="285"/>
      <c r="F364" s="285"/>
      <c r="G364" s="285"/>
      <c r="H364" s="285"/>
      <c r="I364" s="285"/>
      <c r="J364" s="285"/>
      <c r="K364" s="285"/>
      <c r="L364" s="285"/>
      <c r="M364" s="285"/>
      <c r="N364" s="285"/>
      <c r="O364" s="285"/>
      <c r="P364" s="285"/>
      <c r="Q364" s="285"/>
      <c r="R364" s="286"/>
      <c r="S364" s="285"/>
      <c r="T364" s="285"/>
      <c r="U364" s="285"/>
      <c r="V364" s="285"/>
      <c r="W364" s="285"/>
      <c r="X364" s="285"/>
      <c r="Y364" s="285"/>
      <c r="Z364" s="285"/>
      <c r="AA364" s="285"/>
      <c r="AB364" s="285"/>
      <c r="AC364" s="285"/>
      <c r="AD364" s="285"/>
      <c r="AE364" s="285"/>
      <c r="AF364" s="285"/>
      <c r="AG364" s="285"/>
      <c r="AH364" s="285"/>
      <c r="AI364" s="285"/>
      <c r="AJ364" s="285"/>
      <c r="AK364" s="285"/>
      <c r="AL364" s="285"/>
      <c r="AM364" s="285"/>
      <c r="AN364" s="285"/>
      <c r="AO364" s="285"/>
      <c r="AP364" s="285"/>
      <c r="AQ364" s="285"/>
    </row>
    <row r="365" spans="1:43" ht="15.75" customHeight="1">
      <c r="A365" s="285"/>
      <c r="B365" s="285"/>
      <c r="C365" s="285"/>
      <c r="D365" s="285"/>
      <c r="E365" s="285"/>
      <c r="F365" s="285"/>
      <c r="G365" s="285"/>
      <c r="H365" s="285"/>
      <c r="I365" s="285"/>
      <c r="J365" s="285"/>
      <c r="K365" s="285"/>
      <c r="L365" s="285"/>
      <c r="M365" s="285"/>
      <c r="N365" s="285"/>
      <c r="O365" s="285"/>
      <c r="P365" s="285"/>
      <c r="Q365" s="285"/>
      <c r="R365" s="286"/>
      <c r="S365" s="285"/>
      <c r="T365" s="285"/>
      <c r="U365" s="285"/>
      <c r="V365" s="285"/>
      <c r="W365" s="285"/>
      <c r="X365" s="285"/>
      <c r="Y365" s="285"/>
      <c r="Z365" s="285"/>
      <c r="AA365" s="285"/>
      <c r="AB365" s="285"/>
      <c r="AC365" s="285"/>
      <c r="AD365" s="285"/>
      <c r="AE365" s="285"/>
      <c r="AF365" s="285"/>
      <c r="AG365" s="285"/>
      <c r="AH365" s="285"/>
      <c r="AI365" s="285"/>
      <c r="AJ365" s="285"/>
      <c r="AK365" s="285"/>
      <c r="AL365" s="285"/>
      <c r="AM365" s="285"/>
      <c r="AN365" s="285"/>
      <c r="AO365" s="285"/>
      <c r="AP365" s="285"/>
      <c r="AQ365" s="285"/>
    </row>
    <row r="366" spans="1:43" ht="15.75" customHeight="1">
      <c r="A366" s="285"/>
      <c r="B366" s="285"/>
      <c r="C366" s="285"/>
      <c r="D366" s="285"/>
      <c r="E366" s="285"/>
      <c r="F366" s="285"/>
      <c r="G366" s="285"/>
      <c r="H366" s="285"/>
      <c r="I366" s="285"/>
      <c r="J366" s="285"/>
      <c r="K366" s="285"/>
      <c r="L366" s="285"/>
      <c r="M366" s="285"/>
      <c r="N366" s="285"/>
      <c r="O366" s="285"/>
      <c r="P366" s="285"/>
      <c r="Q366" s="285"/>
      <c r="R366" s="286"/>
      <c r="S366" s="285"/>
      <c r="T366" s="285"/>
      <c r="U366" s="285"/>
      <c r="V366" s="285"/>
      <c r="W366" s="285"/>
      <c r="X366" s="285"/>
      <c r="Y366" s="285"/>
      <c r="Z366" s="285"/>
      <c r="AA366" s="285"/>
      <c r="AB366" s="285"/>
      <c r="AC366" s="285"/>
      <c r="AD366" s="285"/>
      <c r="AE366" s="285"/>
      <c r="AF366" s="285"/>
      <c r="AG366" s="285"/>
      <c r="AH366" s="285"/>
      <c r="AI366" s="285"/>
      <c r="AJ366" s="285"/>
      <c r="AK366" s="285"/>
      <c r="AL366" s="285"/>
      <c r="AM366" s="285"/>
      <c r="AN366" s="285"/>
      <c r="AO366" s="285"/>
      <c r="AP366" s="285"/>
      <c r="AQ366" s="285"/>
    </row>
    <row r="367" spans="1:43" ht="15.75" customHeight="1">
      <c r="A367" s="285"/>
      <c r="B367" s="285"/>
      <c r="C367" s="285"/>
      <c r="D367" s="285"/>
      <c r="E367" s="285"/>
      <c r="F367" s="285"/>
      <c r="G367" s="285"/>
      <c r="H367" s="285"/>
      <c r="I367" s="285"/>
      <c r="J367" s="285"/>
      <c r="K367" s="285"/>
      <c r="L367" s="285"/>
      <c r="M367" s="285"/>
      <c r="N367" s="285"/>
      <c r="O367" s="285"/>
      <c r="P367" s="285"/>
      <c r="Q367" s="285"/>
      <c r="R367" s="286"/>
      <c r="S367" s="285"/>
      <c r="T367" s="285"/>
      <c r="U367" s="285"/>
      <c r="V367" s="285"/>
      <c r="W367" s="285"/>
      <c r="X367" s="285"/>
      <c r="Y367" s="285"/>
      <c r="Z367" s="285"/>
      <c r="AA367" s="285"/>
      <c r="AB367" s="285"/>
      <c r="AC367" s="285"/>
      <c r="AD367" s="285"/>
      <c r="AE367" s="285"/>
      <c r="AF367" s="285"/>
      <c r="AG367" s="285"/>
      <c r="AH367" s="285"/>
      <c r="AI367" s="285"/>
      <c r="AJ367" s="285"/>
      <c r="AK367" s="285"/>
      <c r="AL367" s="285"/>
      <c r="AM367" s="285"/>
      <c r="AN367" s="285"/>
      <c r="AO367" s="285"/>
      <c r="AP367" s="285"/>
      <c r="AQ367" s="285"/>
    </row>
    <row r="368" spans="1:43" ht="15.75" customHeight="1">
      <c r="A368" s="285"/>
      <c r="B368" s="285"/>
      <c r="C368" s="285"/>
      <c r="D368" s="285"/>
      <c r="E368" s="285"/>
      <c r="F368" s="285"/>
      <c r="G368" s="285"/>
      <c r="H368" s="285"/>
      <c r="I368" s="285"/>
      <c r="J368" s="285"/>
      <c r="K368" s="285"/>
      <c r="L368" s="285"/>
      <c r="M368" s="285"/>
      <c r="N368" s="285"/>
      <c r="O368" s="285"/>
      <c r="P368" s="285"/>
      <c r="Q368" s="285"/>
      <c r="R368" s="286"/>
      <c r="S368" s="285"/>
      <c r="T368" s="285"/>
      <c r="U368" s="285"/>
      <c r="V368" s="285"/>
      <c r="W368" s="285"/>
      <c r="X368" s="285"/>
      <c r="Y368" s="285"/>
      <c r="Z368" s="285"/>
      <c r="AA368" s="285"/>
      <c r="AB368" s="285"/>
      <c r="AC368" s="285"/>
      <c r="AD368" s="285"/>
      <c r="AE368" s="285"/>
      <c r="AF368" s="285"/>
      <c r="AG368" s="285"/>
      <c r="AH368" s="285"/>
      <c r="AI368" s="285"/>
      <c r="AJ368" s="285"/>
      <c r="AK368" s="285"/>
      <c r="AL368" s="285"/>
      <c r="AM368" s="285"/>
      <c r="AN368" s="285"/>
      <c r="AO368" s="285"/>
      <c r="AP368" s="285"/>
      <c r="AQ368" s="285"/>
    </row>
    <row r="369" spans="1:43" ht="15.75" customHeight="1">
      <c r="A369" s="285"/>
      <c r="B369" s="285"/>
      <c r="C369" s="285"/>
      <c r="D369" s="285"/>
      <c r="E369" s="285"/>
      <c r="F369" s="285"/>
      <c r="G369" s="285"/>
      <c r="H369" s="285"/>
      <c r="I369" s="285"/>
      <c r="J369" s="285"/>
      <c r="K369" s="285"/>
      <c r="L369" s="285"/>
      <c r="M369" s="285"/>
      <c r="N369" s="285"/>
      <c r="O369" s="285"/>
      <c r="P369" s="285"/>
      <c r="Q369" s="285"/>
      <c r="R369" s="286"/>
      <c r="S369" s="285"/>
      <c r="T369" s="285"/>
      <c r="U369" s="285"/>
      <c r="V369" s="285"/>
      <c r="W369" s="285"/>
      <c r="X369" s="285"/>
      <c r="Y369" s="285"/>
      <c r="Z369" s="285"/>
      <c r="AA369" s="285"/>
      <c r="AB369" s="285"/>
      <c r="AC369" s="285"/>
      <c r="AD369" s="285"/>
      <c r="AE369" s="285"/>
      <c r="AF369" s="285"/>
      <c r="AG369" s="285"/>
      <c r="AH369" s="285"/>
      <c r="AI369" s="285"/>
      <c r="AJ369" s="285"/>
      <c r="AK369" s="285"/>
      <c r="AL369" s="285"/>
      <c r="AM369" s="285"/>
      <c r="AN369" s="285"/>
      <c r="AO369" s="285"/>
      <c r="AP369" s="285"/>
      <c r="AQ369" s="285"/>
    </row>
    <row r="370" spans="1:43" ht="15.75" customHeight="1">
      <c r="A370" s="285"/>
      <c r="B370" s="285"/>
      <c r="C370" s="285"/>
      <c r="D370" s="285"/>
      <c r="E370" s="285"/>
      <c r="F370" s="285"/>
      <c r="G370" s="285"/>
      <c r="H370" s="285"/>
      <c r="I370" s="285"/>
      <c r="J370" s="285"/>
      <c r="K370" s="285"/>
      <c r="L370" s="285"/>
      <c r="M370" s="285"/>
      <c r="N370" s="285"/>
      <c r="O370" s="285"/>
      <c r="P370" s="285"/>
      <c r="Q370" s="285"/>
      <c r="R370" s="286"/>
      <c r="S370" s="285"/>
      <c r="T370" s="285"/>
      <c r="U370" s="285"/>
      <c r="V370" s="285"/>
      <c r="W370" s="285"/>
      <c r="X370" s="285"/>
      <c r="Y370" s="285"/>
      <c r="Z370" s="285"/>
      <c r="AA370" s="285"/>
      <c r="AB370" s="285"/>
      <c r="AC370" s="285"/>
      <c r="AD370" s="285"/>
      <c r="AE370" s="285"/>
      <c r="AF370" s="285"/>
      <c r="AG370" s="285"/>
      <c r="AH370" s="285"/>
      <c r="AI370" s="285"/>
      <c r="AJ370" s="285"/>
      <c r="AK370" s="285"/>
      <c r="AL370" s="285"/>
      <c r="AM370" s="285"/>
      <c r="AN370" s="285"/>
      <c r="AO370" s="285"/>
      <c r="AP370" s="285"/>
      <c r="AQ370" s="285"/>
    </row>
    <row r="371" spans="1:43" ht="15.75" customHeight="1">
      <c r="A371" s="285"/>
      <c r="B371" s="285"/>
      <c r="C371" s="285"/>
      <c r="D371" s="285"/>
      <c r="E371" s="285"/>
      <c r="F371" s="285"/>
      <c r="G371" s="285"/>
      <c r="H371" s="285"/>
      <c r="I371" s="285"/>
      <c r="J371" s="285"/>
      <c r="K371" s="285"/>
      <c r="L371" s="285"/>
      <c r="M371" s="285"/>
      <c r="N371" s="285"/>
      <c r="O371" s="285"/>
      <c r="P371" s="285"/>
      <c r="Q371" s="285"/>
      <c r="R371" s="286"/>
      <c r="S371" s="285"/>
      <c r="T371" s="285"/>
      <c r="U371" s="285"/>
      <c r="V371" s="285"/>
      <c r="W371" s="285"/>
      <c r="X371" s="285"/>
      <c r="Y371" s="285"/>
      <c r="Z371" s="285"/>
      <c r="AA371" s="285"/>
      <c r="AB371" s="285"/>
      <c r="AC371" s="285"/>
      <c r="AD371" s="285"/>
      <c r="AE371" s="285"/>
      <c r="AF371" s="285"/>
      <c r="AG371" s="285"/>
      <c r="AH371" s="285"/>
      <c r="AI371" s="285"/>
      <c r="AJ371" s="285"/>
      <c r="AK371" s="285"/>
      <c r="AL371" s="285"/>
      <c r="AM371" s="285"/>
      <c r="AN371" s="285"/>
      <c r="AO371" s="285"/>
      <c r="AP371" s="285"/>
      <c r="AQ371" s="285"/>
    </row>
    <row r="372" spans="1:43" ht="15.75" customHeight="1">
      <c r="A372" s="285"/>
      <c r="B372" s="285"/>
      <c r="C372" s="285"/>
      <c r="D372" s="285"/>
      <c r="E372" s="285"/>
      <c r="F372" s="285"/>
      <c r="G372" s="285"/>
      <c r="H372" s="285"/>
      <c r="I372" s="285"/>
      <c r="J372" s="285"/>
      <c r="K372" s="285"/>
      <c r="L372" s="285"/>
      <c r="M372" s="285"/>
      <c r="N372" s="285"/>
      <c r="O372" s="285"/>
      <c r="P372" s="285"/>
      <c r="Q372" s="285"/>
      <c r="R372" s="286"/>
      <c r="S372" s="285"/>
      <c r="T372" s="285"/>
      <c r="U372" s="285"/>
      <c r="V372" s="285"/>
      <c r="W372" s="285"/>
      <c r="X372" s="285"/>
      <c r="Y372" s="285"/>
      <c r="Z372" s="285"/>
      <c r="AA372" s="285"/>
      <c r="AB372" s="285"/>
      <c r="AC372" s="285"/>
      <c r="AD372" s="285"/>
      <c r="AE372" s="285"/>
      <c r="AF372" s="285"/>
      <c r="AG372" s="285"/>
      <c r="AH372" s="285"/>
      <c r="AI372" s="285"/>
      <c r="AJ372" s="285"/>
      <c r="AK372" s="285"/>
      <c r="AL372" s="285"/>
      <c r="AM372" s="285"/>
      <c r="AN372" s="285"/>
      <c r="AO372" s="285"/>
      <c r="AP372" s="285"/>
      <c r="AQ372" s="285"/>
    </row>
    <row r="373" spans="1:43" ht="15.75" customHeight="1">
      <c r="A373" s="285"/>
      <c r="B373" s="285"/>
      <c r="C373" s="285"/>
      <c r="D373" s="285"/>
      <c r="E373" s="285"/>
      <c r="F373" s="285"/>
      <c r="G373" s="285"/>
      <c r="H373" s="285"/>
      <c r="I373" s="285"/>
      <c r="J373" s="285"/>
      <c r="K373" s="285"/>
      <c r="L373" s="285"/>
      <c r="M373" s="285"/>
      <c r="N373" s="285"/>
      <c r="O373" s="285"/>
      <c r="P373" s="285"/>
      <c r="Q373" s="285"/>
      <c r="R373" s="286"/>
      <c r="S373" s="285"/>
      <c r="T373" s="285"/>
      <c r="U373" s="285"/>
      <c r="V373" s="285"/>
      <c r="W373" s="285"/>
      <c r="X373" s="285"/>
      <c r="Y373" s="285"/>
      <c r="Z373" s="285"/>
      <c r="AA373" s="285"/>
      <c r="AB373" s="285"/>
      <c r="AC373" s="285"/>
      <c r="AD373" s="285"/>
      <c r="AE373" s="285"/>
      <c r="AF373" s="285"/>
      <c r="AG373" s="285"/>
      <c r="AH373" s="285"/>
      <c r="AI373" s="285"/>
      <c r="AJ373" s="285"/>
      <c r="AK373" s="285"/>
      <c r="AL373" s="285"/>
      <c r="AM373" s="285"/>
      <c r="AN373" s="285"/>
      <c r="AO373" s="285"/>
      <c r="AP373" s="285"/>
      <c r="AQ373" s="285"/>
    </row>
    <row r="374" spans="1:43" ht="15.75" customHeight="1">
      <c r="A374" s="285"/>
      <c r="B374" s="285"/>
      <c r="C374" s="285"/>
      <c r="D374" s="285"/>
      <c r="E374" s="285"/>
      <c r="F374" s="285"/>
      <c r="G374" s="285"/>
      <c r="H374" s="285"/>
      <c r="I374" s="285"/>
      <c r="J374" s="285"/>
      <c r="K374" s="285"/>
      <c r="L374" s="285"/>
      <c r="M374" s="285"/>
      <c r="N374" s="285"/>
      <c r="O374" s="285"/>
      <c r="P374" s="285"/>
      <c r="Q374" s="285"/>
      <c r="R374" s="286"/>
      <c r="S374" s="285"/>
      <c r="T374" s="285"/>
      <c r="U374" s="285"/>
      <c r="V374" s="285"/>
      <c r="W374" s="285"/>
      <c r="X374" s="285"/>
      <c r="Y374" s="285"/>
      <c r="Z374" s="285"/>
      <c r="AA374" s="285"/>
      <c r="AB374" s="285"/>
      <c r="AC374" s="285"/>
      <c r="AD374" s="285"/>
      <c r="AE374" s="285"/>
      <c r="AF374" s="285"/>
      <c r="AG374" s="285"/>
      <c r="AH374" s="285"/>
      <c r="AI374" s="285"/>
      <c r="AJ374" s="285"/>
      <c r="AK374" s="285"/>
      <c r="AL374" s="285"/>
      <c r="AM374" s="285"/>
      <c r="AN374" s="285"/>
      <c r="AO374" s="285"/>
      <c r="AP374" s="285"/>
      <c r="AQ374" s="285"/>
    </row>
    <row r="375" spans="1:43" ht="15.75" customHeight="1">
      <c r="A375" s="285"/>
      <c r="B375" s="285"/>
      <c r="C375" s="285"/>
      <c r="D375" s="285"/>
      <c r="E375" s="285"/>
      <c r="F375" s="285"/>
      <c r="G375" s="285"/>
      <c r="H375" s="285"/>
      <c r="I375" s="285"/>
      <c r="J375" s="285"/>
      <c r="K375" s="285"/>
      <c r="L375" s="285"/>
      <c r="M375" s="285"/>
      <c r="N375" s="285"/>
      <c r="O375" s="285"/>
      <c r="P375" s="285"/>
      <c r="Q375" s="285"/>
      <c r="R375" s="286"/>
      <c r="S375" s="285"/>
      <c r="T375" s="285"/>
      <c r="U375" s="285"/>
      <c r="V375" s="285"/>
      <c r="W375" s="285"/>
      <c r="X375" s="285"/>
      <c r="Y375" s="285"/>
      <c r="Z375" s="285"/>
      <c r="AA375" s="285"/>
      <c r="AB375" s="285"/>
      <c r="AC375" s="285"/>
      <c r="AD375" s="285"/>
      <c r="AE375" s="285"/>
      <c r="AF375" s="285"/>
      <c r="AG375" s="285"/>
      <c r="AH375" s="285"/>
      <c r="AI375" s="285"/>
      <c r="AJ375" s="285"/>
      <c r="AK375" s="285"/>
      <c r="AL375" s="285"/>
      <c r="AM375" s="285"/>
      <c r="AN375" s="285"/>
      <c r="AO375" s="285"/>
      <c r="AP375" s="285"/>
      <c r="AQ375" s="285"/>
    </row>
    <row r="376" spans="1:43" ht="15.75" customHeight="1">
      <c r="A376" s="285"/>
      <c r="B376" s="285"/>
      <c r="C376" s="285"/>
      <c r="D376" s="285"/>
      <c r="E376" s="285"/>
      <c r="F376" s="285"/>
      <c r="G376" s="285"/>
      <c r="H376" s="285"/>
      <c r="I376" s="285"/>
      <c r="J376" s="285"/>
      <c r="K376" s="285"/>
      <c r="L376" s="285"/>
      <c r="M376" s="285"/>
      <c r="N376" s="285"/>
      <c r="O376" s="285"/>
      <c r="P376" s="285"/>
      <c r="Q376" s="285"/>
      <c r="R376" s="286"/>
      <c r="S376" s="285"/>
      <c r="T376" s="285"/>
      <c r="U376" s="285"/>
      <c r="V376" s="285"/>
      <c r="W376" s="285"/>
      <c r="X376" s="285"/>
      <c r="Y376" s="285"/>
      <c r="Z376" s="285"/>
      <c r="AA376" s="285"/>
      <c r="AB376" s="285"/>
      <c r="AC376" s="285"/>
      <c r="AD376" s="285"/>
      <c r="AE376" s="285"/>
      <c r="AF376" s="285"/>
      <c r="AG376" s="285"/>
      <c r="AH376" s="285"/>
      <c r="AI376" s="285"/>
      <c r="AJ376" s="285"/>
      <c r="AK376" s="285"/>
      <c r="AL376" s="285"/>
      <c r="AM376" s="285"/>
      <c r="AN376" s="285"/>
      <c r="AO376" s="285"/>
      <c r="AP376" s="285"/>
      <c r="AQ376" s="285"/>
    </row>
    <row r="377" spans="1:43" ht="15.75" customHeight="1">
      <c r="A377" s="285"/>
      <c r="B377" s="285"/>
      <c r="C377" s="285"/>
      <c r="D377" s="285"/>
      <c r="E377" s="285"/>
      <c r="F377" s="285"/>
      <c r="G377" s="285"/>
      <c r="H377" s="285"/>
      <c r="I377" s="285"/>
      <c r="J377" s="285"/>
      <c r="K377" s="285"/>
      <c r="L377" s="285"/>
      <c r="M377" s="285"/>
      <c r="N377" s="285"/>
      <c r="O377" s="285"/>
      <c r="P377" s="285"/>
      <c r="Q377" s="285"/>
      <c r="R377" s="286"/>
      <c r="S377" s="285"/>
      <c r="T377" s="285"/>
      <c r="U377" s="285"/>
      <c r="V377" s="285"/>
      <c r="W377" s="285"/>
      <c r="X377" s="285"/>
      <c r="Y377" s="285"/>
      <c r="Z377" s="285"/>
      <c r="AA377" s="285"/>
      <c r="AB377" s="285"/>
      <c r="AC377" s="285"/>
      <c r="AD377" s="285"/>
      <c r="AE377" s="285"/>
      <c r="AF377" s="285"/>
      <c r="AG377" s="285"/>
      <c r="AH377" s="285"/>
      <c r="AI377" s="285"/>
      <c r="AJ377" s="285"/>
      <c r="AK377" s="285"/>
      <c r="AL377" s="285"/>
      <c r="AM377" s="285"/>
      <c r="AN377" s="285"/>
      <c r="AO377" s="285"/>
      <c r="AP377" s="285"/>
      <c r="AQ377" s="285"/>
    </row>
    <row r="378" spans="1:43" ht="15.75" customHeight="1">
      <c r="A378" s="285"/>
      <c r="B378" s="285"/>
      <c r="C378" s="285"/>
      <c r="D378" s="285"/>
      <c r="E378" s="285"/>
      <c r="F378" s="285"/>
      <c r="G378" s="285"/>
      <c r="H378" s="285"/>
      <c r="I378" s="285"/>
      <c r="J378" s="285"/>
      <c r="K378" s="285"/>
      <c r="L378" s="285"/>
      <c r="M378" s="285"/>
      <c r="N378" s="285"/>
      <c r="O378" s="285"/>
      <c r="P378" s="285"/>
      <c r="Q378" s="285"/>
      <c r="R378" s="286"/>
      <c r="S378" s="285"/>
      <c r="T378" s="285"/>
      <c r="U378" s="285"/>
      <c r="V378" s="285"/>
      <c r="W378" s="285"/>
      <c r="X378" s="285"/>
      <c r="Y378" s="285"/>
      <c r="Z378" s="285"/>
      <c r="AA378" s="285"/>
      <c r="AB378" s="285"/>
      <c r="AC378" s="285"/>
      <c r="AD378" s="285"/>
      <c r="AE378" s="285"/>
      <c r="AF378" s="285"/>
      <c r="AG378" s="285"/>
      <c r="AH378" s="285"/>
      <c r="AI378" s="285"/>
      <c r="AJ378" s="285"/>
      <c r="AK378" s="285"/>
      <c r="AL378" s="285"/>
      <c r="AM378" s="285"/>
      <c r="AN378" s="285"/>
      <c r="AO378" s="285"/>
      <c r="AP378" s="285"/>
      <c r="AQ378" s="285"/>
    </row>
    <row r="379" spans="1:43" ht="15.75" customHeight="1">
      <c r="A379" s="285"/>
      <c r="B379" s="285"/>
      <c r="C379" s="285"/>
      <c r="D379" s="285"/>
      <c r="E379" s="285"/>
      <c r="F379" s="285"/>
      <c r="G379" s="285"/>
      <c r="H379" s="285"/>
      <c r="I379" s="285"/>
      <c r="J379" s="285"/>
      <c r="K379" s="285"/>
      <c r="L379" s="285"/>
      <c r="M379" s="285"/>
      <c r="N379" s="285"/>
      <c r="O379" s="285"/>
      <c r="P379" s="285"/>
      <c r="Q379" s="285"/>
      <c r="R379" s="286"/>
      <c r="S379" s="285"/>
      <c r="T379" s="285"/>
      <c r="U379" s="285"/>
      <c r="V379" s="285"/>
      <c r="W379" s="285"/>
      <c r="X379" s="285"/>
      <c r="Y379" s="285"/>
      <c r="Z379" s="285"/>
      <c r="AA379" s="285"/>
      <c r="AB379" s="285"/>
      <c r="AC379" s="285"/>
      <c r="AD379" s="285"/>
      <c r="AE379" s="285"/>
      <c r="AF379" s="285"/>
      <c r="AG379" s="285"/>
      <c r="AH379" s="285"/>
      <c r="AI379" s="285"/>
      <c r="AJ379" s="285"/>
      <c r="AK379" s="285"/>
      <c r="AL379" s="285"/>
      <c r="AM379" s="285"/>
      <c r="AN379" s="285"/>
      <c r="AO379" s="285"/>
      <c r="AP379" s="285"/>
      <c r="AQ379" s="285"/>
    </row>
    <row r="380" spans="1:43" ht="15.75" customHeight="1">
      <c r="A380" s="285"/>
      <c r="B380" s="285"/>
      <c r="C380" s="285"/>
      <c r="D380" s="285"/>
      <c r="E380" s="285"/>
      <c r="F380" s="285"/>
      <c r="G380" s="285"/>
      <c r="H380" s="285"/>
      <c r="I380" s="285"/>
      <c r="J380" s="285"/>
      <c r="K380" s="285"/>
      <c r="L380" s="285"/>
      <c r="M380" s="285"/>
      <c r="N380" s="285"/>
      <c r="O380" s="285"/>
      <c r="P380" s="285"/>
      <c r="Q380" s="285"/>
      <c r="R380" s="286"/>
      <c r="S380" s="285"/>
      <c r="T380" s="285"/>
      <c r="U380" s="285"/>
      <c r="V380" s="285"/>
      <c r="W380" s="285"/>
      <c r="X380" s="285"/>
      <c r="Y380" s="285"/>
      <c r="Z380" s="285"/>
      <c r="AA380" s="285"/>
      <c r="AB380" s="285"/>
      <c r="AC380" s="285"/>
      <c r="AD380" s="285"/>
      <c r="AE380" s="285"/>
      <c r="AF380" s="285"/>
      <c r="AG380" s="285"/>
      <c r="AH380" s="285"/>
      <c r="AI380" s="285"/>
      <c r="AJ380" s="285"/>
      <c r="AK380" s="285"/>
      <c r="AL380" s="285"/>
      <c r="AM380" s="285"/>
      <c r="AN380" s="285"/>
      <c r="AO380" s="285"/>
      <c r="AP380" s="285"/>
      <c r="AQ380" s="285"/>
    </row>
    <row r="381" spans="1:43" ht="15.75" customHeight="1">
      <c r="A381" s="285"/>
      <c r="B381" s="285"/>
      <c r="C381" s="285"/>
      <c r="D381" s="285"/>
      <c r="E381" s="285"/>
      <c r="F381" s="285"/>
      <c r="G381" s="285"/>
      <c r="H381" s="285"/>
      <c r="I381" s="285"/>
      <c r="J381" s="285"/>
      <c r="K381" s="285"/>
      <c r="L381" s="285"/>
      <c r="M381" s="285"/>
      <c r="N381" s="285"/>
      <c r="O381" s="285"/>
      <c r="P381" s="285"/>
      <c r="Q381" s="285"/>
      <c r="R381" s="286"/>
      <c r="S381" s="285"/>
      <c r="T381" s="285"/>
      <c r="U381" s="285"/>
      <c r="V381" s="285"/>
      <c r="W381" s="285"/>
      <c r="X381" s="285"/>
      <c r="Y381" s="285"/>
      <c r="Z381" s="285"/>
      <c r="AA381" s="285"/>
      <c r="AB381" s="285"/>
      <c r="AC381" s="285"/>
      <c r="AD381" s="285"/>
      <c r="AE381" s="285"/>
      <c r="AF381" s="285"/>
      <c r="AG381" s="285"/>
      <c r="AH381" s="285"/>
      <c r="AI381" s="285"/>
      <c r="AJ381" s="285"/>
      <c r="AK381" s="285"/>
      <c r="AL381" s="285"/>
      <c r="AM381" s="285"/>
      <c r="AN381" s="285"/>
      <c r="AO381" s="285"/>
      <c r="AP381" s="285"/>
      <c r="AQ381" s="285"/>
    </row>
    <row r="382" spans="1:43" ht="15.75" customHeight="1">
      <c r="A382" s="285"/>
      <c r="B382" s="285"/>
      <c r="C382" s="285"/>
      <c r="D382" s="285"/>
      <c r="E382" s="285"/>
      <c r="F382" s="285"/>
      <c r="G382" s="285"/>
      <c r="H382" s="285"/>
      <c r="I382" s="285"/>
      <c r="J382" s="285"/>
      <c r="K382" s="285"/>
      <c r="L382" s="285"/>
      <c r="M382" s="285"/>
      <c r="N382" s="285"/>
      <c r="O382" s="285"/>
      <c r="P382" s="285"/>
      <c r="Q382" s="285"/>
      <c r="R382" s="286"/>
      <c r="S382" s="285"/>
      <c r="T382" s="285"/>
      <c r="U382" s="285"/>
      <c r="V382" s="285"/>
      <c r="W382" s="285"/>
      <c r="X382" s="285"/>
      <c r="Y382" s="285"/>
      <c r="Z382" s="285"/>
      <c r="AA382" s="285"/>
      <c r="AB382" s="285"/>
      <c r="AC382" s="285"/>
      <c r="AD382" s="285"/>
      <c r="AE382" s="285"/>
      <c r="AF382" s="285"/>
      <c r="AG382" s="285"/>
      <c r="AH382" s="285"/>
      <c r="AI382" s="285"/>
      <c r="AJ382" s="285"/>
      <c r="AK382" s="285"/>
      <c r="AL382" s="285"/>
      <c r="AM382" s="285"/>
      <c r="AN382" s="285"/>
      <c r="AO382" s="285"/>
      <c r="AP382" s="285"/>
      <c r="AQ382" s="285"/>
    </row>
    <row r="383" spans="1:43" ht="15.75" customHeight="1">
      <c r="A383" s="285"/>
      <c r="B383" s="285"/>
      <c r="C383" s="285"/>
      <c r="D383" s="285"/>
      <c r="E383" s="285"/>
      <c r="F383" s="285"/>
      <c r="G383" s="285"/>
      <c r="H383" s="285"/>
      <c r="I383" s="285"/>
      <c r="J383" s="285"/>
      <c r="K383" s="285"/>
      <c r="L383" s="285"/>
      <c r="M383" s="285"/>
      <c r="N383" s="285"/>
      <c r="O383" s="285"/>
      <c r="P383" s="285"/>
      <c r="Q383" s="285"/>
      <c r="R383" s="286"/>
      <c r="S383" s="285"/>
      <c r="T383" s="285"/>
      <c r="U383" s="285"/>
      <c r="V383" s="285"/>
      <c r="W383" s="285"/>
      <c r="X383" s="285"/>
      <c r="Y383" s="285"/>
      <c r="Z383" s="285"/>
      <c r="AA383" s="285"/>
      <c r="AB383" s="285"/>
      <c r="AC383" s="285"/>
      <c r="AD383" s="285"/>
      <c r="AE383" s="285"/>
      <c r="AF383" s="285"/>
      <c r="AG383" s="285"/>
      <c r="AH383" s="285"/>
      <c r="AI383" s="285"/>
      <c r="AJ383" s="285"/>
      <c r="AK383" s="285"/>
      <c r="AL383" s="285"/>
      <c r="AM383" s="285"/>
      <c r="AN383" s="285"/>
      <c r="AO383" s="285"/>
      <c r="AP383" s="285"/>
      <c r="AQ383" s="285"/>
    </row>
    <row r="384" spans="1:43" ht="15.75" customHeight="1">
      <c r="A384" s="285"/>
      <c r="B384" s="285"/>
      <c r="C384" s="285"/>
      <c r="D384" s="285"/>
      <c r="E384" s="285"/>
      <c r="F384" s="285"/>
      <c r="G384" s="285"/>
      <c r="H384" s="285"/>
      <c r="I384" s="285"/>
      <c r="J384" s="285"/>
      <c r="K384" s="285"/>
      <c r="L384" s="285"/>
      <c r="M384" s="285"/>
      <c r="N384" s="285"/>
      <c r="O384" s="285"/>
      <c r="P384" s="285"/>
      <c r="Q384" s="285"/>
      <c r="R384" s="286"/>
      <c r="S384" s="285"/>
      <c r="T384" s="285"/>
      <c r="U384" s="285"/>
      <c r="V384" s="285"/>
      <c r="W384" s="285"/>
      <c r="X384" s="285"/>
      <c r="Y384" s="285"/>
      <c r="Z384" s="285"/>
      <c r="AA384" s="285"/>
      <c r="AB384" s="285"/>
      <c r="AC384" s="285"/>
      <c r="AD384" s="285"/>
      <c r="AE384" s="285"/>
      <c r="AF384" s="285"/>
      <c r="AG384" s="285"/>
      <c r="AH384" s="285"/>
      <c r="AI384" s="285"/>
      <c r="AJ384" s="285"/>
      <c r="AK384" s="285"/>
      <c r="AL384" s="285"/>
      <c r="AM384" s="285"/>
      <c r="AN384" s="285"/>
      <c r="AO384" s="285"/>
      <c r="AP384" s="285"/>
      <c r="AQ384" s="285"/>
    </row>
    <row r="385" spans="1:43" ht="15.75" customHeight="1">
      <c r="A385" s="285"/>
      <c r="B385" s="285"/>
      <c r="C385" s="285"/>
      <c r="D385" s="285"/>
      <c r="E385" s="285"/>
      <c r="F385" s="285"/>
      <c r="G385" s="285"/>
      <c r="H385" s="285"/>
      <c r="I385" s="285"/>
      <c r="J385" s="285"/>
      <c r="K385" s="285"/>
      <c r="L385" s="285"/>
      <c r="M385" s="285"/>
      <c r="N385" s="285"/>
      <c r="O385" s="285"/>
      <c r="P385" s="285"/>
      <c r="Q385" s="285"/>
      <c r="R385" s="286"/>
      <c r="S385" s="285"/>
      <c r="T385" s="285"/>
      <c r="U385" s="285"/>
      <c r="V385" s="285"/>
      <c r="W385" s="285"/>
      <c r="X385" s="285"/>
      <c r="Y385" s="285"/>
      <c r="Z385" s="285"/>
      <c r="AA385" s="285"/>
      <c r="AB385" s="285"/>
      <c r="AC385" s="285"/>
      <c r="AD385" s="285"/>
      <c r="AE385" s="285"/>
      <c r="AF385" s="285"/>
      <c r="AG385" s="285"/>
      <c r="AH385" s="285"/>
      <c r="AI385" s="285"/>
      <c r="AJ385" s="285"/>
      <c r="AK385" s="285"/>
      <c r="AL385" s="285"/>
      <c r="AM385" s="285"/>
      <c r="AN385" s="285"/>
      <c r="AO385" s="285"/>
      <c r="AP385" s="285"/>
      <c r="AQ385" s="285"/>
    </row>
    <row r="386" spans="1:43" ht="15.75" customHeight="1">
      <c r="A386" s="285"/>
      <c r="B386" s="285"/>
      <c r="C386" s="285"/>
      <c r="D386" s="285"/>
      <c r="E386" s="285"/>
      <c r="F386" s="285"/>
      <c r="G386" s="285"/>
      <c r="H386" s="285"/>
      <c r="I386" s="285"/>
      <c r="J386" s="285"/>
      <c r="K386" s="285"/>
      <c r="L386" s="285"/>
      <c r="M386" s="285"/>
      <c r="N386" s="285"/>
      <c r="O386" s="285"/>
      <c r="P386" s="285"/>
      <c r="Q386" s="285"/>
      <c r="R386" s="286"/>
      <c r="S386" s="285"/>
      <c r="T386" s="285"/>
      <c r="U386" s="285"/>
      <c r="V386" s="285"/>
      <c r="W386" s="285"/>
      <c r="X386" s="285"/>
      <c r="Y386" s="285"/>
      <c r="Z386" s="285"/>
      <c r="AA386" s="285"/>
      <c r="AB386" s="285"/>
      <c r="AC386" s="285"/>
      <c r="AD386" s="285"/>
      <c r="AE386" s="285"/>
      <c r="AF386" s="285"/>
      <c r="AG386" s="285"/>
      <c r="AH386" s="285"/>
      <c r="AI386" s="285"/>
      <c r="AJ386" s="285"/>
      <c r="AK386" s="285"/>
      <c r="AL386" s="285"/>
      <c r="AM386" s="285"/>
      <c r="AN386" s="285"/>
      <c r="AO386" s="285"/>
      <c r="AP386" s="285"/>
      <c r="AQ386" s="285"/>
    </row>
    <row r="387" spans="1:43" ht="15.75" customHeight="1">
      <c r="A387" s="285"/>
      <c r="B387" s="285"/>
      <c r="C387" s="285"/>
      <c r="D387" s="285"/>
      <c r="E387" s="285"/>
      <c r="F387" s="285"/>
      <c r="G387" s="285"/>
      <c r="H387" s="285"/>
      <c r="I387" s="285"/>
      <c r="J387" s="285"/>
      <c r="K387" s="285"/>
      <c r="L387" s="285"/>
      <c r="M387" s="285"/>
      <c r="N387" s="285"/>
      <c r="O387" s="285"/>
      <c r="P387" s="285"/>
      <c r="Q387" s="285"/>
      <c r="R387" s="286"/>
      <c r="S387" s="285"/>
      <c r="T387" s="285"/>
      <c r="U387" s="285"/>
      <c r="V387" s="285"/>
      <c r="W387" s="285"/>
      <c r="X387" s="285"/>
      <c r="Y387" s="285"/>
      <c r="Z387" s="285"/>
      <c r="AA387" s="285"/>
      <c r="AB387" s="285"/>
      <c r="AC387" s="285"/>
      <c r="AD387" s="285"/>
      <c r="AE387" s="285"/>
      <c r="AF387" s="285"/>
      <c r="AG387" s="285"/>
      <c r="AH387" s="285"/>
      <c r="AI387" s="285"/>
      <c r="AJ387" s="285"/>
      <c r="AK387" s="285"/>
      <c r="AL387" s="285"/>
      <c r="AM387" s="285"/>
      <c r="AN387" s="285"/>
      <c r="AO387" s="285"/>
      <c r="AP387" s="285"/>
      <c r="AQ387" s="285"/>
    </row>
    <row r="388" spans="1:43" ht="15.75" customHeight="1">
      <c r="A388" s="285"/>
      <c r="B388" s="285"/>
      <c r="C388" s="285"/>
      <c r="D388" s="285"/>
      <c r="E388" s="285"/>
      <c r="F388" s="285"/>
      <c r="G388" s="285"/>
      <c r="H388" s="285"/>
      <c r="I388" s="285"/>
      <c r="J388" s="285"/>
      <c r="K388" s="285"/>
      <c r="L388" s="285"/>
      <c r="M388" s="285"/>
      <c r="N388" s="285"/>
      <c r="O388" s="285"/>
      <c r="P388" s="285"/>
      <c r="Q388" s="285"/>
      <c r="R388" s="286"/>
      <c r="S388" s="285"/>
      <c r="T388" s="285"/>
      <c r="U388" s="285"/>
      <c r="V388" s="285"/>
      <c r="W388" s="285"/>
      <c r="X388" s="285"/>
      <c r="Y388" s="285"/>
      <c r="Z388" s="285"/>
      <c r="AA388" s="285"/>
      <c r="AB388" s="285"/>
      <c r="AC388" s="285"/>
      <c r="AD388" s="285"/>
      <c r="AE388" s="285"/>
      <c r="AF388" s="285"/>
      <c r="AG388" s="285"/>
      <c r="AH388" s="285"/>
      <c r="AI388" s="285"/>
      <c r="AJ388" s="285"/>
      <c r="AK388" s="285"/>
      <c r="AL388" s="285"/>
      <c r="AM388" s="285"/>
      <c r="AN388" s="285"/>
      <c r="AO388" s="285"/>
      <c r="AP388" s="285"/>
      <c r="AQ388" s="285"/>
    </row>
    <row r="389" spans="1:43" ht="15.75" customHeight="1">
      <c r="A389" s="285"/>
      <c r="B389" s="285"/>
      <c r="C389" s="285"/>
      <c r="D389" s="285"/>
      <c r="E389" s="285"/>
      <c r="F389" s="285"/>
      <c r="G389" s="285"/>
      <c r="H389" s="285"/>
      <c r="I389" s="285"/>
      <c r="J389" s="285"/>
      <c r="K389" s="285"/>
      <c r="L389" s="285"/>
      <c r="M389" s="285"/>
      <c r="N389" s="285"/>
      <c r="O389" s="285"/>
      <c r="P389" s="285"/>
      <c r="Q389" s="285"/>
      <c r="R389" s="286"/>
      <c r="S389" s="285"/>
      <c r="T389" s="285"/>
      <c r="U389" s="285"/>
      <c r="V389" s="285"/>
      <c r="W389" s="285"/>
      <c r="X389" s="285"/>
      <c r="Y389" s="285"/>
      <c r="Z389" s="285"/>
      <c r="AA389" s="285"/>
      <c r="AB389" s="285"/>
      <c r="AC389" s="285"/>
      <c r="AD389" s="285"/>
      <c r="AE389" s="285"/>
      <c r="AF389" s="285"/>
      <c r="AG389" s="285"/>
      <c r="AH389" s="285"/>
      <c r="AI389" s="285"/>
      <c r="AJ389" s="285"/>
      <c r="AK389" s="285"/>
      <c r="AL389" s="285"/>
      <c r="AM389" s="285"/>
      <c r="AN389" s="285"/>
      <c r="AO389" s="285"/>
      <c r="AP389" s="285"/>
      <c r="AQ389" s="285"/>
    </row>
    <row r="390" spans="1:43" ht="15.75" customHeight="1">
      <c r="A390" s="285"/>
      <c r="B390" s="285"/>
      <c r="C390" s="285"/>
      <c r="D390" s="285"/>
      <c r="E390" s="285"/>
      <c r="F390" s="285"/>
      <c r="G390" s="285"/>
      <c r="H390" s="285"/>
      <c r="I390" s="285"/>
      <c r="J390" s="285"/>
      <c r="K390" s="285"/>
      <c r="L390" s="285"/>
      <c r="M390" s="285"/>
      <c r="N390" s="285"/>
      <c r="O390" s="285"/>
      <c r="P390" s="285"/>
      <c r="Q390" s="285"/>
      <c r="R390" s="286"/>
      <c r="S390" s="285"/>
      <c r="T390" s="285"/>
      <c r="U390" s="285"/>
      <c r="V390" s="285"/>
      <c r="W390" s="285"/>
      <c r="X390" s="285"/>
      <c r="Y390" s="285"/>
      <c r="Z390" s="285"/>
      <c r="AA390" s="285"/>
      <c r="AB390" s="285"/>
      <c r="AC390" s="285"/>
      <c r="AD390" s="285"/>
      <c r="AE390" s="285"/>
      <c r="AF390" s="285"/>
      <c r="AG390" s="285"/>
      <c r="AH390" s="285"/>
      <c r="AI390" s="285"/>
      <c r="AJ390" s="285"/>
      <c r="AK390" s="285"/>
      <c r="AL390" s="285"/>
      <c r="AM390" s="285"/>
      <c r="AN390" s="285"/>
      <c r="AO390" s="285"/>
      <c r="AP390" s="285"/>
      <c r="AQ390" s="285"/>
    </row>
    <row r="391" spans="1:43" ht="15.75" customHeight="1">
      <c r="A391" s="285"/>
      <c r="B391" s="285"/>
      <c r="C391" s="285"/>
      <c r="D391" s="285"/>
      <c r="E391" s="285"/>
      <c r="F391" s="285"/>
      <c r="G391" s="285"/>
      <c r="H391" s="285"/>
      <c r="I391" s="285"/>
      <c r="J391" s="285"/>
      <c r="K391" s="285"/>
      <c r="L391" s="285"/>
      <c r="M391" s="285"/>
      <c r="N391" s="285"/>
      <c r="O391" s="285"/>
      <c r="P391" s="285"/>
      <c r="Q391" s="285"/>
      <c r="R391" s="286"/>
      <c r="S391" s="285"/>
      <c r="T391" s="285"/>
      <c r="U391" s="285"/>
      <c r="V391" s="285"/>
      <c r="W391" s="285"/>
      <c r="X391" s="285"/>
      <c r="Y391" s="285"/>
      <c r="Z391" s="285"/>
      <c r="AA391" s="285"/>
      <c r="AB391" s="285"/>
      <c r="AC391" s="285"/>
      <c r="AD391" s="285"/>
      <c r="AE391" s="285"/>
      <c r="AF391" s="285"/>
      <c r="AG391" s="285"/>
      <c r="AH391" s="285"/>
      <c r="AI391" s="285"/>
      <c r="AJ391" s="285"/>
      <c r="AK391" s="285"/>
      <c r="AL391" s="285"/>
      <c r="AM391" s="285"/>
      <c r="AN391" s="285"/>
      <c r="AO391" s="285"/>
      <c r="AP391" s="285"/>
      <c r="AQ391" s="285"/>
    </row>
    <row r="392" spans="1:43" ht="15.75" customHeight="1">
      <c r="A392" s="285"/>
      <c r="B392" s="285"/>
      <c r="C392" s="285"/>
      <c r="D392" s="285"/>
      <c r="E392" s="285"/>
      <c r="F392" s="285"/>
      <c r="G392" s="285"/>
      <c r="H392" s="285"/>
      <c r="I392" s="285"/>
      <c r="J392" s="285"/>
      <c r="K392" s="285"/>
      <c r="L392" s="285"/>
      <c r="M392" s="285"/>
      <c r="N392" s="285"/>
      <c r="O392" s="285"/>
      <c r="P392" s="285"/>
      <c r="Q392" s="285"/>
      <c r="R392" s="286"/>
      <c r="S392" s="285"/>
      <c r="T392" s="285"/>
      <c r="U392" s="285"/>
      <c r="V392" s="285"/>
      <c r="W392" s="285"/>
      <c r="X392" s="285"/>
      <c r="Y392" s="285"/>
      <c r="Z392" s="285"/>
      <c r="AA392" s="285"/>
      <c r="AB392" s="285"/>
      <c r="AC392" s="285"/>
      <c r="AD392" s="285"/>
      <c r="AE392" s="285"/>
      <c r="AF392" s="285"/>
      <c r="AG392" s="285"/>
      <c r="AH392" s="285"/>
      <c r="AI392" s="285"/>
      <c r="AJ392" s="285"/>
      <c r="AK392" s="285"/>
      <c r="AL392" s="285"/>
      <c r="AM392" s="285"/>
      <c r="AN392" s="285"/>
      <c r="AO392" s="285"/>
      <c r="AP392" s="285"/>
      <c r="AQ392" s="285"/>
    </row>
    <row r="393" spans="1:43" ht="15.75" customHeight="1">
      <c r="A393" s="285"/>
      <c r="B393" s="285"/>
      <c r="C393" s="285"/>
      <c r="D393" s="285"/>
      <c r="E393" s="285"/>
      <c r="F393" s="285"/>
      <c r="G393" s="285"/>
      <c r="H393" s="285"/>
      <c r="I393" s="285"/>
      <c r="J393" s="285"/>
      <c r="K393" s="285"/>
      <c r="L393" s="285"/>
      <c r="M393" s="285"/>
      <c r="N393" s="285"/>
      <c r="O393" s="285"/>
      <c r="P393" s="285"/>
      <c r="Q393" s="285"/>
      <c r="R393" s="286"/>
      <c r="S393" s="285"/>
      <c r="T393" s="285"/>
      <c r="U393" s="285"/>
      <c r="V393" s="285"/>
      <c r="W393" s="285"/>
      <c r="X393" s="285"/>
      <c r="Y393" s="285"/>
      <c r="Z393" s="285"/>
      <c r="AA393" s="285"/>
      <c r="AB393" s="285"/>
      <c r="AC393" s="285"/>
      <c r="AD393" s="285"/>
      <c r="AE393" s="285"/>
      <c r="AF393" s="285"/>
      <c r="AG393" s="285"/>
      <c r="AH393" s="285"/>
      <c r="AI393" s="285"/>
      <c r="AJ393" s="285"/>
      <c r="AK393" s="285"/>
      <c r="AL393" s="285"/>
      <c r="AM393" s="285"/>
      <c r="AN393" s="285"/>
      <c r="AO393" s="285"/>
      <c r="AP393" s="285"/>
      <c r="AQ393" s="285"/>
    </row>
    <row r="394" spans="1:43" ht="15.75" customHeight="1">
      <c r="A394" s="285"/>
      <c r="B394" s="285"/>
      <c r="C394" s="285"/>
      <c r="D394" s="285"/>
      <c r="E394" s="285"/>
      <c r="F394" s="285"/>
      <c r="G394" s="285"/>
      <c r="H394" s="285"/>
      <c r="I394" s="285"/>
      <c r="J394" s="285"/>
      <c r="K394" s="285"/>
      <c r="L394" s="285"/>
      <c r="M394" s="285"/>
      <c r="N394" s="285"/>
      <c r="O394" s="285"/>
      <c r="P394" s="285"/>
      <c r="Q394" s="285"/>
      <c r="R394" s="286"/>
      <c r="S394" s="285"/>
      <c r="T394" s="285"/>
      <c r="U394" s="285"/>
      <c r="V394" s="285"/>
      <c r="W394" s="285"/>
      <c r="X394" s="285"/>
      <c r="Y394" s="285"/>
      <c r="Z394" s="285"/>
      <c r="AA394" s="285"/>
      <c r="AB394" s="285"/>
      <c r="AC394" s="285"/>
      <c r="AD394" s="285"/>
      <c r="AE394" s="285"/>
      <c r="AF394" s="285"/>
      <c r="AG394" s="285"/>
      <c r="AH394" s="285"/>
      <c r="AI394" s="285"/>
      <c r="AJ394" s="285"/>
      <c r="AK394" s="285"/>
      <c r="AL394" s="285"/>
      <c r="AM394" s="285"/>
      <c r="AN394" s="285"/>
      <c r="AO394" s="285"/>
      <c r="AP394" s="285"/>
      <c r="AQ394" s="285"/>
    </row>
    <row r="395" spans="1:43" ht="15.75" customHeight="1">
      <c r="A395" s="285"/>
      <c r="B395" s="285"/>
      <c r="C395" s="285"/>
      <c r="D395" s="285"/>
      <c r="E395" s="285"/>
      <c r="F395" s="285"/>
      <c r="G395" s="285"/>
      <c r="H395" s="285"/>
      <c r="I395" s="285"/>
      <c r="J395" s="285"/>
      <c r="K395" s="285"/>
      <c r="L395" s="285"/>
      <c r="M395" s="285"/>
      <c r="N395" s="285"/>
      <c r="O395" s="285"/>
      <c r="P395" s="285"/>
      <c r="Q395" s="285"/>
      <c r="R395" s="286"/>
      <c r="S395" s="285"/>
      <c r="T395" s="285"/>
      <c r="U395" s="285"/>
      <c r="V395" s="285"/>
      <c r="W395" s="285"/>
      <c r="X395" s="285"/>
      <c r="Y395" s="285"/>
      <c r="Z395" s="285"/>
      <c r="AA395" s="285"/>
      <c r="AB395" s="285"/>
      <c r="AC395" s="285"/>
      <c r="AD395" s="285"/>
      <c r="AE395" s="285"/>
      <c r="AF395" s="285"/>
      <c r="AG395" s="285"/>
      <c r="AH395" s="285"/>
      <c r="AI395" s="285"/>
      <c r="AJ395" s="285"/>
      <c r="AK395" s="285"/>
      <c r="AL395" s="285"/>
      <c r="AM395" s="285"/>
      <c r="AN395" s="285"/>
      <c r="AO395" s="285"/>
      <c r="AP395" s="285"/>
      <c r="AQ395" s="285"/>
    </row>
    <row r="396" spans="1:43" ht="15.75" customHeight="1">
      <c r="A396" s="285"/>
      <c r="B396" s="285"/>
      <c r="C396" s="285"/>
      <c r="D396" s="285"/>
      <c r="E396" s="285"/>
      <c r="F396" s="285"/>
      <c r="G396" s="285"/>
      <c r="H396" s="285"/>
      <c r="I396" s="285"/>
      <c r="J396" s="285"/>
      <c r="K396" s="285"/>
      <c r="L396" s="285"/>
      <c r="M396" s="285"/>
      <c r="N396" s="285"/>
      <c r="O396" s="285"/>
      <c r="P396" s="285"/>
      <c r="Q396" s="285"/>
      <c r="R396" s="286"/>
      <c r="S396" s="285"/>
      <c r="T396" s="285"/>
      <c r="U396" s="285"/>
      <c r="V396" s="285"/>
      <c r="W396" s="285"/>
      <c r="X396" s="285"/>
      <c r="Y396" s="285"/>
      <c r="Z396" s="285"/>
      <c r="AA396" s="285"/>
      <c r="AB396" s="285"/>
      <c r="AC396" s="285"/>
      <c r="AD396" s="285"/>
      <c r="AE396" s="285"/>
      <c r="AF396" s="285"/>
      <c r="AG396" s="285"/>
      <c r="AH396" s="285"/>
      <c r="AI396" s="285"/>
      <c r="AJ396" s="285"/>
      <c r="AK396" s="285"/>
      <c r="AL396" s="285"/>
      <c r="AM396" s="285"/>
      <c r="AN396" s="285"/>
      <c r="AO396" s="285"/>
      <c r="AP396" s="285"/>
      <c r="AQ396" s="285"/>
    </row>
    <row r="397" spans="1:43" ht="15.75" customHeight="1">
      <c r="A397" s="285"/>
      <c r="B397" s="285"/>
      <c r="C397" s="285"/>
      <c r="D397" s="285"/>
      <c r="E397" s="285"/>
      <c r="F397" s="285"/>
      <c r="G397" s="285"/>
      <c r="H397" s="285"/>
      <c r="I397" s="285"/>
      <c r="J397" s="285"/>
      <c r="K397" s="285"/>
      <c r="L397" s="285"/>
      <c r="M397" s="285"/>
      <c r="N397" s="285"/>
      <c r="O397" s="285"/>
      <c r="P397" s="285"/>
      <c r="Q397" s="285"/>
      <c r="R397" s="286"/>
      <c r="S397" s="285"/>
      <c r="T397" s="285"/>
      <c r="U397" s="285"/>
      <c r="V397" s="285"/>
      <c r="W397" s="285"/>
      <c r="X397" s="285"/>
      <c r="Y397" s="285"/>
      <c r="Z397" s="285"/>
      <c r="AA397" s="285"/>
      <c r="AB397" s="285"/>
      <c r="AC397" s="285"/>
      <c r="AD397" s="285"/>
      <c r="AE397" s="285"/>
      <c r="AF397" s="285"/>
      <c r="AG397" s="285"/>
      <c r="AH397" s="285"/>
      <c r="AI397" s="285"/>
      <c r="AJ397" s="285"/>
      <c r="AK397" s="285"/>
      <c r="AL397" s="285"/>
      <c r="AM397" s="285"/>
      <c r="AN397" s="285"/>
      <c r="AO397" s="285"/>
      <c r="AP397" s="285"/>
      <c r="AQ397" s="285"/>
    </row>
    <row r="398" spans="1:43" ht="15.75" customHeight="1">
      <c r="A398" s="285"/>
      <c r="B398" s="285"/>
      <c r="C398" s="285"/>
      <c r="D398" s="285"/>
      <c r="E398" s="285"/>
      <c r="F398" s="285"/>
      <c r="G398" s="285"/>
      <c r="H398" s="285"/>
      <c r="I398" s="285"/>
      <c r="J398" s="285"/>
      <c r="K398" s="285"/>
      <c r="L398" s="285"/>
      <c r="M398" s="285"/>
      <c r="N398" s="285"/>
      <c r="O398" s="285"/>
      <c r="P398" s="285"/>
      <c r="Q398" s="285"/>
      <c r="R398" s="286"/>
      <c r="S398" s="285"/>
      <c r="T398" s="285"/>
      <c r="U398" s="285"/>
      <c r="V398" s="285"/>
      <c r="W398" s="285"/>
      <c r="X398" s="285"/>
      <c r="Y398" s="285"/>
      <c r="Z398" s="285"/>
      <c r="AA398" s="285"/>
      <c r="AB398" s="285"/>
      <c r="AC398" s="285"/>
      <c r="AD398" s="285"/>
      <c r="AE398" s="285"/>
      <c r="AF398" s="285"/>
      <c r="AG398" s="285"/>
      <c r="AH398" s="285"/>
      <c r="AI398" s="285"/>
      <c r="AJ398" s="285"/>
      <c r="AK398" s="285"/>
      <c r="AL398" s="285"/>
      <c r="AM398" s="285"/>
      <c r="AN398" s="285"/>
      <c r="AO398" s="285"/>
      <c r="AP398" s="285"/>
      <c r="AQ398" s="285"/>
    </row>
    <row r="399" spans="1:43" ht="15.75" customHeight="1">
      <c r="A399" s="285"/>
      <c r="B399" s="285"/>
      <c r="C399" s="285"/>
      <c r="D399" s="285"/>
      <c r="E399" s="285"/>
      <c r="F399" s="285"/>
      <c r="G399" s="285"/>
      <c r="H399" s="285"/>
      <c r="I399" s="285"/>
      <c r="J399" s="285"/>
      <c r="K399" s="285"/>
      <c r="L399" s="285"/>
      <c r="M399" s="285"/>
      <c r="N399" s="285"/>
      <c r="O399" s="285"/>
      <c r="P399" s="285"/>
      <c r="Q399" s="285"/>
      <c r="R399" s="286"/>
      <c r="S399" s="285"/>
      <c r="T399" s="285"/>
      <c r="U399" s="285"/>
      <c r="V399" s="285"/>
      <c r="W399" s="285"/>
      <c r="X399" s="285"/>
      <c r="Y399" s="285"/>
      <c r="Z399" s="285"/>
      <c r="AA399" s="285"/>
      <c r="AB399" s="285"/>
      <c r="AC399" s="285"/>
      <c r="AD399" s="285"/>
      <c r="AE399" s="285"/>
      <c r="AF399" s="285"/>
      <c r="AG399" s="285"/>
      <c r="AH399" s="285"/>
      <c r="AI399" s="285"/>
      <c r="AJ399" s="285"/>
      <c r="AK399" s="285"/>
      <c r="AL399" s="285"/>
      <c r="AM399" s="285"/>
      <c r="AN399" s="285"/>
      <c r="AO399" s="285"/>
      <c r="AP399" s="285"/>
      <c r="AQ399" s="285"/>
    </row>
    <row r="400" spans="1:43" ht="15.75" customHeight="1">
      <c r="A400" s="285"/>
      <c r="B400" s="285"/>
      <c r="C400" s="285"/>
      <c r="D400" s="285"/>
      <c r="E400" s="285"/>
      <c r="F400" s="285"/>
      <c r="G400" s="285"/>
      <c r="H400" s="285"/>
      <c r="I400" s="285"/>
      <c r="J400" s="285"/>
      <c r="K400" s="285"/>
      <c r="L400" s="285"/>
      <c r="M400" s="285"/>
      <c r="N400" s="285"/>
      <c r="O400" s="285"/>
      <c r="P400" s="285"/>
      <c r="Q400" s="285"/>
      <c r="R400" s="286"/>
      <c r="S400" s="285"/>
      <c r="T400" s="285"/>
      <c r="U400" s="285"/>
      <c r="V400" s="285"/>
      <c r="W400" s="285"/>
      <c r="X400" s="285"/>
      <c r="Y400" s="285"/>
      <c r="Z400" s="285"/>
      <c r="AA400" s="285"/>
      <c r="AB400" s="285"/>
      <c r="AC400" s="285"/>
      <c r="AD400" s="285"/>
      <c r="AE400" s="285"/>
      <c r="AF400" s="285"/>
      <c r="AG400" s="285"/>
      <c r="AH400" s="285"/>
      <c r="AI400" s="285"/>
      <c r="AJ400" s="285"/>
      <c r="AK400" s="285"/>
      <c r="AL400" s="285"/>
      <c r="AM400" s="285"/>
      <c r="AN400" s="285"/>
      <c r="AO400" s="285"/>
      <c r="AP400" s="285"/>
      <c r="AQ400" s="285"/>
    </row>
    <row r="401" spans="1:43" ht="15.75" customHeight="1">
      <c r="A401" s="285"/>
      <c r="B401" s="285"/>
      <c r="C401" s="285"/>
      <c r="D401" s="285"/>
      <c r="E401" s="285"/>
      <c r="F401" s="285"/>
      <c r="G401" s="285"/>
      <c r="H401" s="285"/>
      <c r="I401" s="285"/>
      <c r="J401" s="285"/>
      <c r="K401" s="285"/>
      <c r="L401" s="285"/>
      <c r="M401" s="285"/>
      <c r="N401" s="285"/>
      <c r="O401" s="285"/>
      <c r="P401" s="285"/>
      <c r="Q401" s="285"/>
      <c r="R401" s="286"/>
      <c r="S401" s="285"/>
      <c r="T401" s="285"/>
      <c r="U401" s="285"/>
      <c r="V401" s="285"/>
      <c r="W401" s="285"/>
      <c r="X401" s="285"/>
      <c r="Y401" s="285"/>
      <c r="Z401" s="285"/>
      <c r="AA401" s="285"/>
      <c r="AB401" s="285"/>
      <c r="AC401" s="285"/>
      <c r="AD401" s="285"/>
      <c r="AE401" s="285"/>
      <c r="AF401" s="285"/>
      <c r="AG401" s="285"/>
      <c r="AH401" s="285"/>
      <c r="AI401" s="285"/>
      <c r="AJ401" s="285"/>
      <c r="AK401" s="285"/>
      <c r="AL401" s="285"/>
      <c r="AM401" s="285"/>
      <c r="AN401" s="285"/>
      <c r="AO401" s="285"/>
      <c r="AP401" s="285"/>
      <c r="AQ401" s="285"/>
    </row>
    <row r="402" spans="1:43" ht="15.75" customHeight="1">
      <c r="A402" s="285"/>
      <c r="B402" s="285"/>
      <c r="C402" s="285"/>
      <c r="D402" s="285"/>
      <c r="E402" s="285"/>
      <c r="F402" s="285"/>
      <c r="G402" s="285"/>
      <c r="H402" s="285"/>
      <c r="I402" s="285"/>
      <c r="J402" s="285"/>
      <c r="K402" s="285"/>
      <c r="L402" s="285"/>
      <c r="M402" s="285"/>
      <c r="N402" s="285"/>
      <c r="O402" s="285"/>
      <c r="P402" s="285"/>
      <c r="Q402" s="285"/>
      <c r="R402" s="286"/>
      <c r="S402" s="285"/>
      <c r="T402" s="285"/>
      <c r="U402" s="285"/>
      <c r="V402" s="285"/>
      <c r="W402" s="285"/>
      <c r="X402" s="285"/>
      <c r="Y402" s="285"/>
      <c r="Z402" s="285"/>
      <c r="AA402" s="285"/>
      <c r="AB402" s="285"/>
      <c r="AC402" s="285"/>
      <c r="AD402" s="285"/>
      <c r="AE402" s="285"/>
      <c r="AF402" s="285"/>
      <c r="AG402" s="285"/>
      <c r="AH402" s="285"/>
      <c r="AI402" s="285"/>
      <c r="AJ402" s="285"/>
      <c r="AK402" s="285"/>
      <c r="AL402" s="285"/>
      <c r="AM402" s="285"/>
      <c r="AN402" s="285"/>
      <c r="AO402" s="285"/>
      <c r="AP402" s="285"/>
      <c r="AQ402" s="285"/>
    </row>
    <row r="403" spans="1:43" ht="15.75" customHeight="1">
      <c r="A403" s="285"/>
      <c r="B403" s="285"/>
      <c r="C403" s="285"/>
      <c r="D403" s="285"/>
      <c r="E403" s="285"/>
      <c r="F403" s="285"/>
      <c r="G403" s="285"/>
      <c r="H403" s="285"/>
      <c r="I403" s="285"/>
      <c r="J403" s="285"/>
      <c r="K403" s="285"/>
      <c r="L403" s="285"/>
      <c r="M403" s="285"/>
      <c r="N403" s="285"/>
      <c r="O403" s="285"/>
      <c r="P403" s="285"/>
      <c r="Q403" s="285"/>
      <c r="R403" s="286"/>
      <c r="S403" s="285"/>
      <c r="T403" s="285"/>
      <c r="U403" s="285"/>
      <c r="V403" s="285"/>
      <c r="W403" s="285"/>
      <c r="X403" s="285"/>
      <c r="Y403" s="285"/>
      <c r="Z403" s="285"/>
      <c r="AA403" s="285"/>
      <c r="AB403" s="285"/>
      <c r="AC403" s="285"/>
      <c r="AD403" s="285"/>
      <c r="AE403" s="285"/>
      <c r="AF403" s="285"/>
      <c r="AG403" s="285"/>
      <c r="AH403" s="285"/>
      <c r="AI403" s="285"/>
      <c r="AJ403" s="285"/>
      <c r="AK403" s="285"/>
      <c r="AL403" s="285"/>
      <c r="AM403" s="285"/>
      <c r="AN403" s="285"/>
      <c r="AO403" s="285"/>
      <c r="AP403" s="285"/>
      <c r="AQ403" s="285"/>
    </row>
    <row r="404" spans="1:43" ht="15.75" customHeight="1">
      <c r="A404" s="285"/>
      <c r="B404" s="285"/>
      <c r="C404" s="285"/>
      <c r="D404" s="285"/>
      <c r="E404" s="285"/>
      <c r="F404" s="285"/>
      <c r="G404" s="285"/>
      <c r="H404" s="285"/>
      <c r="I404" s="285"/>
      <c r="J404" s="285"/>
      <c r="K404" s="285"/>
      <c r="L404" s="285"/>
      <c r="M404" s="285"/>
      <c r="N404" s="285"/>
      <c r="O404" s="285"/>
      <c r="P404" s="285"/>
      <c r="Q404" s="285"/>
      <c r="R404" s="286"/>
      <c r="S404" s="285"/>
      <c r="T404" s="285"/>
      <c r="U404" s="285"/>
      <c r="V404" s="285"/>
      <c r="W404" s="285"/>
      <c r="X404" s="285"/>
      <c r="Y404" s="285"/>
      <c r="Z404" s="285"/>
      <c r="AA404" s="285"/>
      <c r="AB404" s="285"/>
      <c r="AC404" s="285"/>
      <c r="AD404" s="285"/>
      <c r="AE404" s="285"/>
      <c r="AF404" s="285"/>
      <c r="AG404" s="285"/>
      <c r="AH404" s="285"/>
      <c r="AI404" s="285"/>
      <c r="AJ404" s="285"/>
      <c r="AK404" s="285"/>
      <c r="AL404" s="285"/>
      <c r="AM404" s="285"/>
      <c r="AN404" s="285"/>
      <c r="AO404" s="285"/>
      <c r="AP404" s="285"/>
      <c r="AQ404" s="285"/>
    </row>
    <row r="405" spans="1:43" ht="15.75" customHeight="1">
      <c r="A405" s="285"/>
      <c r="B405" s="285"/>
      <c r="C405" s="285"/>
      <c r="D405" s="285"/>
      <c r="E405" s="285"/>
      <c r="F405" s="285"/>
      <c r="G405" s="285"/>
      <c r="H405" s="285"/>
      <c r="I405" s="285"/>
      <c r="J405" s="285"/>
      <c r="K405" s="285"/>
      <c r="L405" s="285"/>
      <c r="M405" s="285"/>
      <c r="N405" s="285"/>
      <c r="O405" s="285"/>
      <c r="P405" s="285"/>
      <c r="Q405" s="285"/>
      <c r="R405" s="286"/>
      <c r="S405" s="285"/>
      <c r="T405" s="285"/>
      <c r="U405" s="285"/>
      <c r="V405" s="285"/>
      <c r="W405" s="285"/>
      <c r="X405" s="285"/>
      <c r="Y405" s="285"/>
      <c r="Z405" s="285"/>
      <c r="AA405" s="285"/>
      <c r="AB405" s="285"/>
      <c r="AC405" s="285"/>
      <c r="AD405" s="285"/>
      <c r="AE405" s="285"/>
      <c r="AF405" s="285"/>
      <c r="AG405" s="285"/>
      <c r="AH405" s="285"/>
      <c r="AI405" s="285"/>
      <c r="AJ405" s="285"/>
      <c r="AK405" s="285"/>
      <c r="AL405" s="285"/>
      <c r="AM405" s="285"/>
      <c r="AN405" s="285"/>
      <c r="AO405" s="285"/>
      <c r="AP405" s="285"/>
      <c r="AQ405" s="285"/>
    </row>
    <row r="406" spans="1:43" ht="15.75" customHeight="1">
      <c r="A406" s="285"/>
      <c r="B406" s="285"/>
      <c r="C406" s="285"/>
      <c r="D406" s="285"/>
      <c r="E406" s="285"/>
      <c r="F406" s="285"/>
      <c r="G406" s="285"/>
      <c r="H406" s="285"/>
      <c r="I406" s="285"/>
      <c r="J406" s="285"/>
      <c r="K406" s="285"/>
      <c r="L406" s="285"/>
      <c r="M406" s="285"/>
      <c r="N406" s="285"/>
      <c r="O406" s="285"/>
      <c r="P406" s="285"/>
      <c r="Q406" s="285"/>
      <c r="R406" s="286"/>
      <c r="S406" s="285"/>
      <c r="T406" s="285"/>
      <c r="U406" s="285"/>
      <c r="V406" s="285"/>
      <c r="W406" s="285"/>
      <c r="X406" s="285"/>
      <c r="Y406" s="285"/>
      <c r="Z406" s="285"/>
      <c r="AA406" s="285"/>
      <c r="AB406" s="285"/>
      <c r="AC406" s="285"/>
      <c r="AD406" s="285"/>
      <c r="AE406" s="285"/>
      <c r="AF406" s="285"/>
      <c r="AG406" s="285"/>
      <c r="AH406" s="285"/>
      <c r="AI406" s="285"/>
      <c r="AJ406" s="285"/>
      <c r="AK406" s="285"/>
      <c r="AL406" s="285"/>
      <c r="AM406" s="285"/>
      <c r="AN406" s="285"/>
      <c r="AO406" s="285"/>
      <c r="AP406" s="285"/>
      <c r="AQ406" s="285"/>
    </row>
    <row r="407" spans="1:43" ht="15.75" customHeight="1">
      <c r="A407" s="285"/>
      <c r="B407" s="285"/>
      <c r="C407" s="285"/>
      <c r="D407" s="285"/>
      <c r="E407" s="285"/>
      <c r="F407" s="285"/>
      <c r="G407" s="285"/>
      <c r="H407" s="285"/>
      <c r="I407" s="285"/>
      <c r="J407" s="285"/>
      <c r="K407" s="285"/>
      <c r="L407" s="285"/>
      <c r="M407" s="285"/>
      <c r="N407" s="285"/>
      <c r="O407" s="285"/>
      <c r="P407" s="285"/>
      <c r="Q407" s="285"/>
      <c r="R407" s="286"/>
      <c r="S407" s="285"/>
      <c r="T407" s="285"/>
      <c r="U407" s="285"/>
      <c r="V407" s="285"/>
      <c r="W407" s="285"/>
      <c r="X407" s="285"/>
      <c r="Y407" s="285"/>
      <c r="Z407" s="285"/>
      <c r="AA407" s="285"/>
      <c r="AB407" s="285"/>
      <c r="AC407" s="285"/>
      <c r="AD407" s="285"/>
      <c r="AE407" s="285"/>
      <c r="AF407" s="285"/>
      <c r="AG407" s="285"/>
      <c r="AH407" s="285"/>
      <c r="AI407" s="285"/>
      <c r="AJ407" s="285"/>
      <c r="AK407" s="285"/>
      <c r="AL407" s="285"/>
      <c r="AM407" s="285"/>
      <c r="AN407" s="285"/>
      <c r="AO407" s="285"/>
      <c r="AP407" s="285"/>
      <c r="AQ407" s="285"/>
    </row>
    <row r="408" spans="1:43" ht="15.75" customHeight="1">
      <c r="A408" s="285"/>
      <c r="B408" s="285"/>
      <c r="C408" s="285"/>
      <c r="D408" s="285"/>
      <c r="E408" s="285"/>
      <c r="F408" s="285"/>
      <c r="G408" s="285"/>
      <c r="H408" s="285"/>
      <c r="I408" s="285"/>
      <c r="J408" s="285"/>
      <c r="K408" s="285"/>
      <c r="L408" s="285"/>
      <c r="M408" s="285"/>
      <c r="N408" s="285"/>
      <c r="O408" s="285"/>
      <c r="P408" s="285"/>
      <c r="Q408" s="285"/>
      <c r="R408" s="286"/>
      <c r="S408" s="285"/>
      <c r="T408" s="285"/>
      <c r="U408" s="285"/>
      <c r="V408" s="285"/>
      <c r="W408" s="285"/>
      <c r="X408" s="285"/>
      <c r="Y408" s="285"/>
      <c r="Z408" s="285"/>
      <c r="AA408" s="285"/>
      <c r="AB408" s="285"/>
      <c r="AC408" s="285"/>
      <c r="AD408" s="285"/>
      <c r="AE408" s="285"/>
      <c r="AF408" s="285"/>
      <c r="AG408" s="285"/>
      <c r="AH408" s="285"/>
      <c r="AI408" s="285"/>
      <c r="AJ408" s="285"/>
      <c r="AK408" s="285"/>
      <c r="AL408" s="285"/>
      <c r="AM408" s="285"/>
      <c r="AN408" s="285"/>
      <c r="AO408" s="285"/>
      <c r="AP408" s="285"/>
      <c r="AQ408" s="285"/>
    </row>
    <row r="409" spans="1:43" ht="15.75" customHeight="1">
      <c r="A409" s="285"/>
      <c r="B409" s="285"/>
      <c r="C409" s="285"/>
      <c r="D409" s="285"/>
      <c r="E409" s="285"/>
      <c r="F409" s="285"/>
      <c r="G409" s="285"/>
      <c r="H409" s="285"/>
      <c r="I409" s="285"/>
      <c r="J409" s="285"/>
      <c r="K409" s="285"/>
      <c r="L409" s="285"/>
      <c r="M409" s="285"/>
      <c r="N409" s="285"/>
      <c r="O409" s="285"/>
      <c r="P409" s="285"/>
      <c r="Q409" s="285"/>
      <c r="R409" s="286"/>
      <c r="S409" s="285"/>
      <c r="T409" s="285"/>
      <c r="U409" s="285"/>
      <c r="V409" s="285"/>
      <c r="W409" s="285"/>
      <c r="X409" s="285"/>
      <c r="Y409" s="285"/>
      <c r="Z409" s="285"/>
      <c r="AA409" s="285"/>
      <c r="AB409" s="285"/>
      <c r="AC409" s="285"/>
      <c r="AD409" s="285"/>
      <c r="AE409" s="285"/>
      <c r="AF409" s="285"/>
      <c r="AG409" s="285"/>
      <c r="AH409" s="285"/>
      <c r="AI409" s="285"/>
      <c r="AJ409" s="285"/>
      <c r="AK409" s="285"/>
      <c r="AL409" s="285"/>
      <c r="AM409" s="285"/>
      <c r="AN409" s="285"/>
      <c r="AO409" s="285"/>
      <c r="AP409" s="285"/>
      <c r="AQ409" s="285"/>
    </row>
    <row r="410" spans="1:43" ht="15.75" customHeight="1">
      <c r="A410" s="285"/>
      <c r="B410" s="285"/>
      <c r="C410" s="285"/>
      <c r="D410" s="285"/>
      <c r="E410" s="285"/>
      <c r="F410" s="285"/>
      <c r="G410" s="285"/>
      <c r="H410" s="285"/>
      <c r="I410" s="285"/>
      <c r="J410" s="285"/>
      <c r="K410" s="285"/>
      <c r="L410" s="285"/>
      <c r="M410" s="285"/>
      <c r="N410" s="285"/>
      <c r="O410" s="285"/>
      <c r="P410" s="285"/>
      <c r="Q410" s="285"/>
      <c r="R410" s="286"/>
      <c r="S410" s="285"/>
      <c r="T410" s="285"/>
      <c r="U410" s="285"/>
      <c r="V410" s="285"/>
      <c r="W410" s="285"/>
      <c r="X410" s="285"/>
      <c r="Y410" s="285"/>
      <c r="Z410" s="285"/>
      <c r="AA410" s="285"/>
      <c r="AB410" s="285"/>
      <c r="AC410" s="285"/>
      <c r="AD410" s="285"/>
      <c r="AE410" s="285"/>
      <c r="AF410" s="285"/>
      <c r="AG410" s="285"/>
      <c r="AH410" s="285"/>
      <c r="AI410" s="285"/>
      <c r="AJ410" s="285"/>
      <c r="AK410" s="285"/>
      <c r="AL410" s="285"/>
      <c r="AM410" s="285"/>
      <c r="AN410" s="285"/>
      <c r="AO410" s="285"/>
      <c r="AP410" s="285"/>
      <c r="AQ410" s="285"/>
    </row>
    <row r="411" spans="1:43" ht="15.75" customHeight="1">
      <c r="A411" s="285"/>
      <c r="B411" s="285"/>
      <c r="C411" s="285"/>
      <c r="D411" s="285"/>
      <c r="E411" s="285"/>
      <c r="F411" s="285"/>
      <c r="G411" s="285"/>
      <c r="H411" s="285"/>
      <c r="I411" s="285"/>
      <c r="J411" s="285"/>
      <c r="K411" s="285"/>
      <c r="L411" s="285"/>
      <c r="M411" s="285"/>
      <c r="N411" s="285"/>
      <c r="O411" s="285"/>
      <c r="P411" s="285"/>
      <c r="Q411" s="285"/>
      <c r="R411" s="286"/>
      <c r="S411" s="285"/>
      <c r="T411" s="285"/>
      <c r="U411" s="285"/>
      <c r="V411" s="285"/>
      <c r="W411" s="285"/>
      <c r="X411" s="285"/>
      <c r="Y411" s="285"/>
      <c r="Z411" s="285"/>
      <c r="AA411" s="285"/>
      <c r="AB411" s="285"/>
      <c r="AC411" s="285"/>
      <c r="AD411" s="285"/>
      <c r="AE411" s="285"/>
      <c r="AF411" s="285"/>
      <c r="AG411" s="285"/>
      <c r="AH411" s="285"/>
      <c r="AI411" s="285"/>
      <c r="AJ411" s="285"/>
      <c r="AK411" s="285"/>
      <c r="AL411" s="285"/>
      <c r="AM411" s="285"/>
      <c r="AN411" s="285"/>
      <c r="AO411" s="285"/>
      <c r="AP411" s="285"/>
      <c r="AQ411" s="285"/>
    </row>
    <row r="412" spans="1:43" ht="15.75" customHeight="1">
      <c r="A412" s="285"/>
      <c r="B412" s="285"/>
      <c r="C412" s="285"/>
      <c r="D412" s="285"/>
      <c r="E412" s="285"/>
      <c r="F412" s="285"/>
      <c r="G412" s="285"/>
      <c r="H412" s="285"/>
      <c r="I412" s="285"/>
      <c r="J412" s="285"/>
      <c r="K412" s="285"/>
      <c r="L412" s="285"/>
      <c r="M412" s="285"/>
      <c r="N412" s="285"/>
      <c r="O412" s="285"/>
      <c r="P412" s="285"/>
      <c r="Q412" s="285"/>
      <c r="R412" s="286"/>
      <c r="S412" s="285"/>
      <c r="T412" s="285"/>
      <c r="U412" s="285"/>
      <c r="V412" s="285"/>
      <c r="W412" s="285"/>
      <c r="X412" s="285"/>
      <c r="Y412" s="285"/>
      <c r="Z412" s="285"/>
      <c r="AA412" s="285"/>
      <c r="AB412" s="285"/>
      <c r="AC412" s="285"/>
      <c r="AD412" s="285"/>
      <c r="AE412" s="285"/>
      <c r="AF412" s="285"/>
      <c r="AG412" s="285"/>
      <c r="AH412" s="285"/>
      <c r="AI412" s="285"/>
      <c r="AJ412" s="285"/>
      <c r="AK412" s="285"/>
      <c r="AL412" s="285"/>
      <c r="AM412" s="285"/>
      <c r="AN412" s="285"/>
      <c r="AO412" s="285"/>
      <c r="AP412" s="285"/>
      <c r="AQ412" s="285"/>
    </row>
    <row r="413" spans="1:43" ht="15.75" customHeight="1">
      <c r="A413" s="285"/>
      <c r="B413" s="285"/>
      <c r="C413" s="285"/>
      <c r="D413" s="285"/>
      <c r="E413" s="285"/>
      <c r="F413" s="285"/>
      <c r="G413" s="285"/>
      <c r="H413" s="285"/>
      <c r="I413" s="285"/>
      <c r="J413" s="285"/>
      <c r="K413" s="285"/>
      <c r="L413" s="285"/>
      <c r="M413" s="285"/>
      <c r="N413" s="285"/>
      <c r="O413" s="285"/>
      <c r="P413" s="285"/>
      <c r="Q413" s="285"/>
      <c r="R413" s="286"/>
      <c r="S413" s="285"/>
      <c r="T413" s="285"/>
      <c r="U413" s="285"/>
      <c r="V413" s="285"/>
      <c r="W413" s="285"/>
      <c r="X413" s="285"/>
      <c r="Y413" s="285"/>
      <c r="Z413" s="285"/>
      <c r="AA413" s="285"/>
      <c r="AB413" s="285"/>
      <c r="AC413" s="285"/>
      <c r="AD413" s="285"/>
      <c r="AE413" s="285"/>
      <c r="AF413" s="285"/>
      <c r="AG413" s="285"/>
      <c r="AH413" s="285"/>
      <c r="AI413" s="285"/>
      <c r="AJ413" s="285"/>
      <c r="AK413" s="285"/>
      <c r="AL413" s="285"/>
      <c r="AM413" s="285"/>
      <c r="AN413" s="285"/>
      <c r="AO413" s="285"/>
      <c r="AP413" s="285"/>
      <c r="AQ413" s="285"/>
    </row>
    <row r="414" spans="1:43" ht="15.75" customHeight="1">
      <c r="A414" s="285"/>
      <c r="B414" s="285"/>
      <c r="C414" s="285"/>
      <c r="D414" s="285"/>
      <c r="E414" s="285"/>
      <c r="F414" s="285"/>
      <c r="G414" s="285"/>
      <c r="H414" s="285"/>
      <c r="I414" s="285"/>
      <c r="J414" s="285"/>
      <c r="K414" s="285"/>
      <c r="L414" s="285"/>
      <c r="M414" s="285"/>
      <c r="N414" s="285"/>
      <c r="O414" s="285"/>
      <c r="P414" s="285"/>
      <c r="Q414" s="285"/>
      <c r="R414" s="286"/>
      <c r="S414" s="285"/>
      <c r="T414" s="285"/>
      <c r="U414" s="285"/>
      <c r="V414" s="285"/>
      <c r="W414" s="285"/>
      <c r="X414" s="285"/>
      <c r="Y414" s="285"/>
      <c r="Z414" s="285"/>
      <c r="AA414" s="285"/>
      <c r="AB414" s="285"/>
      <c r="AC414" s="285"/>
      <c r="AD414" s="285"/>
      <c r="AE414" s="285"/>
      <c r="AF414" s="285"/>
      <c r="AG414" s="285"/>
      <c r="AH414" s="285"/>
      <c r="AI414" s="285"/>
      <c r="AJ414" s="285"/>
      <c r="AK414" s="285"/>
      <c r="AL414" s="285"/>
      <c r="AM414" s="285"/>
      <c r="AN414" s="285"/>
      <c r="AO414" s="285"/>
      <c r="AP414" s="285"/>
      <c r="AQ414" s="285"/>
    </row>
    <row r="415" spans="1:43" ht="15.75" customHeight="1">
      <c r="A415" s="285"/>
      <c r="B415" s="285"/>
      <c r="C415" s="285"/>
      <c r="D415" s="285"/>
      <c r="E415" s="285"/>
      <c r="F415" s="285"/>
      <c r="G415" s="285"/>
      <c r="H415" s="285"/>
      <c r="I415" s="285"/>
      <c r="J415" s="285"/>
      <c r="K415" s="285"/>
      <c r="L415" s="285"/>
      <c r="M415" s="285"/>
      <c r="N415" s="285"/>
      <c r="O415" s="285"/>
      <c r="P415" s="285"/>
      <c r="Q415" s="285"/>
      <c r="R415" s="286"/>
      <c r="S415" s="285"/>
      <c r="T415" s="285"/>
      <c r="U415" s="285"/>
      <c r="V415" s="285"/>
      <c r="W415" s="285"/>
      <c r="X415" s="285"/>
      <c r="Y415" s="285"/>
      <c r="Z415" s="285"/>
      <c r="AA415" s="285"/>
      <c r="AB415" s="285"/>
      <c r="AC415" s="285"/>
      <c r="AD415" s="285"/>
      <c r="AE415" s="285"/>
      <c r="AF415" s="285"/>
      <c r="AG415" s="285"/>
      <c r="AH415" s="285"/>
      <c r="AI415" s="285"/>
      <c r="AJ415" s="285"/>
      <c r="AK415" s="285"/>
      <c r="AL415" s="285"/>
      <c r="AM415" s="285"/>
      <c r="AN415" s="285"/>
      <c r="AO415" s="285"/>
      <c r="AP415" s="285"/>
      <c r="AQ415" s="285"/>
    </row>
    <row r="416" spans="1:43" ht="15.75" customHeight="1">
      <c r="A416" s="285"/>
      <c r="B416" s="285"/>
      <c r="C416" s="285"/>
      <c r="D416" s="285"/>
      <c r="E416" s="285"/>
      <c r="F416" s="285"/>
      <c r="G416" s="285"/>
      <c r="H416" s="285"/>
      <c r="I416" s="285"/>
      <c r="J416" s="285"/>
      <c r="K416" s="285"/>
      <c r="L416" s="285"/>
      <c r="M416" s="285"/>
      <c r="N416" s="285"/>
      <c r="O416" s="285"/>
      <c r="P416" s="285"/>
      <c r="Q416" s="285"/>
      <c r="R416" s="286"/>
      <c r="S416" s="285"/>
      <c r="T416" s="285"/>
      <c r="U416" s="285"/>
      <c r="V416" s="285"/>
      <c r="W416" s="285"/>
      <c r="X416" s="285"/>
      <c r="Y416" s="285"/>
      <c r="Z416" s="285"/>
      <c r="AA416" s="285"/>
      <c r="AB416" s="285"/>
      <c r="AC416" s="285"/>
      <c r="AD416" s="285"/>
      <c r="AE416" s="285"/>
      <c r="AF416" s="285"/>
      <c r="AG416" s="285"/>
      <c r="AH416" s="285"/>
      <c r="AI416" s="285"/>
      <c r="AJ416" s="285"/>
      <c r="AK416" s="285"/>
      <c r="AL416" s="285"/>
      <c r="AM416" s="285"/>
      <c r="AN416" s="285"/>
      <c r="AO416" s="285"/>
      <c r="AP416" s="285"/>
      <c r="AQ416" s="285"/>
    </row>
    <row r="417" spans="1:43" ht="15.75" customHeight="1">
      <c r="A417" s="285"/>
      <c r="B417" s="285"/>
      <c r="C417" s="285"/>
      <c r="D417" s="285"/>
      <c r="E417" s="285"/>
      <c r="F417" s="285"/>
      <c r="G417" s="285"/>
      <c r="H417" s="285"/>
      <c r="I417" s="285"/>
      <c r="J417" s="285"/>
      <c r="K417" s="285"/>
      <c r="L417" s="285"/>
      <c r="M417" s="285"/>
      <c r="N417" s="285"/>
      <c r="O417" s="285"/>
      <c r="P417" s="285"/>
      <c r="Q417" s="285"/>
      <c r="R417" s="286"/>
      <c r="S417" s="285"/>
      <c r="T417" s="285"/>
      <c r="U417" s="285"/>
      <c r="V417" s="285"/>
      <c r="W417" s="285"/>
      <c r="X417" s="285"/>
      <c r="Y417" s="285"/>
      <c r="Z417" s="285"/>
      <c r="AA417" s="285"/>
      <c r="AB417" s="285"/>
      <c r="AC417" s="285"/>
      <c r="AD417" s="285"/>
      <c r="AE417" s="285"/>
      <c r="AF417" s="285"/>
      <c r="AG417" s="285"/>
      <c r="AH417" s="285"/>
      <c r="AI417" s="285"/>
      <c r="AJ417" s="285"/>
      <c r="AK417" s="285"/>
      <c r="AL417" s="285"/>
      <c r="AM417" s="285"/>
      <c r="AN417" s="285"/>
      <c r="AO417" s="285"/>
      <c r="AP417" s="285"/>
      <c r="AQ417" s="285"/>
    </row>
    <row r="418" spans="1:43" ht="15.75" customHeight="1">
      <c r="A418" s="285"/>
      <c r="B418" s="285"/>
      <c r="C418" s="285"/>
      <c r="D418" s="285"/>
      <c r="E418" s="285"/>
      <c r="F418" s="285"/>
      <c r="G418" s="285"/>
      <c r="H418" s="285"/>
      <c r="I418" s="285"/>
      <c r="J418" s="285"/>
      <c r="K418" s="285"/>
      <c r="L418" s="285"/>
      <c r="M418" s="285"/>
      <c r="N418" s="285"/>
      <c r="O418" s="285"/>
      <c r="P418" s="285"/>
      <c r="Q418" s="285"/>
      <c r="R418" s="286"/>
      <c r="S418" s="285"/>
      <c r="T418" s="285"/>
      <c r="U418" s="285"/>
      <c r="V418" s="285"/>
      <c r="W418" s="285"/>
      <c r="X418" s="285"/>
      <c r="Y418" s="285"/>
      <c r="Z418" s="285"/>
      <c r="AA418" s="285"/>
      <c r="AB418" s="285"/>
      <c r="AC418" s="285"/>
      <c r="AD418" s="285"/>
      <c r="AE418" s="285"/>
      <c r="AF418" s="285"/>
      <c r="AG418" s="285"/>
      <c r="AH418" s="285"/>
      <c r="AI418" s="285"/>
      <c r="AJ418" s="285"/>
      <c r="AK418" s="285"/>
      <c r="AL418" s="285"/>
      <c r="AM418" s="285"/>
      <c r="AN418" s="285"/>
      <c r="AO418" s="285"/>
      <c r="AP418" s="285"/>
      <c r="AQ418" s="285"/>
    </row>
    <row r="419" spans="1:43" ht="15.75" customHeight="1">
      <c r="A419" s="285"/>
      <c r="B419" s="285"/>
      <c r="C419" s="285"/>
      <c r="D419" s="285"/>
      <c r="E419" s="285"/>
      <c r="F419" s="285"/>
      <c r="G419" s="285"/>
      <c r="H419" s="285"/>
      <c r="I419" s="285"/>
      <c r="J419" s="285"/>
      <c r="K419" s="285"/>
      <c r="L419" s="285"/>
      <c r="M419" s="285"/>
      <c r="N419" s="285"/>
      <c r="O419" s="285"/>
      <c r="P419" s="285"/>
      <c r="Q419" s="285"/>
      <c r="R419" s="286"/>
      <c r="S419" s="285"/>
      <c r="T419" s="285"/>
      <c r="U419" s="285"/>
      <c r="V419" s="285"/>
      <c r="W419" s="285"/>
      <c r="X419" s="285"/>
      <c r="Y419" s="285"/>
      <c r="Z419" s="285"/>
      <c r="AA419" s="285"/>
      <c r="AB419" s="285"/>
      <c r="AC419" s="285"/>
      <c r="AD419" s="285"/>
      <c r="AE419" s="285"/>
      <c r="AF419" s="285"/>
      <c r="AG419" s="285"/>
      <c r="AH419" s="285"/>
      <c r="AI419" s="285"/>
      <c r="AJ419" s="285"/>
      <c r="AK419" s="285"/>
      <c r="AL419" s="285"/>
      <c r="AM419" s="285"/>
      <c r="AN419" s="285"/>
      <c r="AO419" s="285"/>
      <c r="AP419" s="285"/>
      <c r="AQ419" s="285"/>
    </row>
    <row r="420" spans="1:43" ht="15.75" customHeight="1">
      <c r="A420" s="285"/>
      <c r="B420" s="285"/>
      <c r="C420" s="285"/>
      <c r="D420" s="285"/>
      <c r="E420" s="285"/>
      <c r="F420" s="285"/>
      <c r="G420" s="285"/>
      <c r="H420" s="285"/>
      <c r="I420" s="285"/>
      <c r="J420" s="285"/>
      <c r="K420" s="285"/>
      <c r="L420" s="285"/>
      <c r="M420" s="285"/>
      <c r="N420" s="285"/>
      <c r="O420" s="285"/>
      <c r="P420" s="285"/>
      <c r="Q420" s="285"/>
      <c r="R420" s="286"/>
      <c r="S420" s="285"/>
      <c r="T420" s="285"/>
      <c r="U420" s="285"/>
      <c r="V420" s="285"/>
      <c r="W420" s="285"/>
      <c r="X420" s="285"/>
      <c r="Y420" s="285"/>
      <c r="Z420" s="285"/>
      <c r="AA420" s="285"/>
      <c r="AB420" s="285"/>
      <c r="AC420" s="285"/>
      <c r="AD420" s="285"/>
      <c r="AE420" s="285"/>
      <c r="AF420" s="285"/>
      <c r="AG420" s="285"/>
      <c r="AH420" s="285"/>
      <c r="AI420" s="285"/>
      <c r="AJ420" s="285"/>
      <c r="AK420" s="285"/>
      <c r="AL420" s="285"/>
      <c r="AM420" s="285"/>
      <c r="AN420" s="285"/>
      <c r="AO420" s="285"/>
      <c r="AP420" s="285"/>
      <c r="AQ420" s="285"/>
    </row>
    <row r="421" spans="1:43" ht="15.75" customHeight="1">
      <c r="A421" s="285"/>
      <c r="B421" s="285"/>
      <c r="C421" s="285"/>
      <c r="D421" s="285"/>
      <c r="E421" s="285"/>
      <c r="F421" s="285"/>
      <c r="G421" s="285"/>
      <c r="H421" s="285"/>
      <c r="I421" s="285"/>
      <c r="J421" s="285"/>
      <c r="K421" s="285"/>
      <c r="L421" s="285"/>
      <c r="M421" s="285"/>
      <c r="N421" s="285"/>
      <c r="O421" s="285"/>
      <c r="P421" s="285"/>
      <c r="Q421" s="285"/>
      <c r="R421" s="286"/>
      <c r="S421" s="285"/>
      <c r="T421" s="285"/>
      <c r="U421" s="285"/>
      <c r="V421" s="285"/>
      <c r="W421" s="285"/>
      <c r="X421" s="285"/>
      <c r="Y421" s="285"/>
      <c r="Z421" s="285"/>
      <c r="AA421" s="285"/>
      <c r="AB421" s="285"/>
      <c r="AC421" s="285"/>
      <c r="AD421" s="285"/>
      <c r="AE421" s="285"/>
      <c r="AF421" s="285"/>
      <c r="AG421" s="285"/>
      <c r="AH421" s="285"/>
      <c r="AI421" s="285"/>
      <c r="AJ421" s="285"/>
      <c r="AK421" s="285"/>
      <c r="AL421" s="285"/>
      <c r="AM421" s="285"/>
      <c r="AN421" s="285"/>
      <c r="AO421" s="285"/>
      <c r="AP421" s="285"/>
      <c r="AQ421" s="285"/>
    </row>
    <row r="422" spans="1:43" ht="15.75" customHeight="1">
      <c r="A422" s="285"/>
      <c r="B422" s="285"/>
      <c r="C422" s="285"/>
      <c r="D422" s="285"/>
      <c r="E422" s="285"/>
      <c r="F422" s="285"/>
      <c r="G422" s="285"/>
      <c r="H422" s="285"/>
      <c r="I422" s="285"/>
      <c r="J422" s="285"/>
      <c r="K422" s="285"/>
      <c r="L422" s="285"/>
      <c r="M422" s="285"/>
      <c r="N422" s="285"/>
      <c r="O422" s="285"/>
      <c r="P422" s="285"/>
      <c r="Q422" s="285"/>
      <c r="R422" s="286"/>
      <c r="S422" s="285"/>
      <c r="T422" s="285"/>
      <c r="U422" s="285"/>
      <c r="V422" s="285"/>
      <c r="W422" s="285"/>
      <c r="X422" s="285"/>
      <c r="Y422" s="285"/>
      <c r="Z422" s="285"/>
      <c r="AA422" s="285"/>
      <c r="AB422" s="285"/>
      <c r="AC422" s="285"/>
      <c r="AD422" s="285"/>
      <c r="AE422" s="285"/>
      <c r="AF422" s="285"/>
      <c r="AG422" s="285"/>
      <c r="AH422" s="285"/>
      <c r="AI422" s="285"/>
      <c r="AJ422" s="285"/>
      <c r="AK422" s="285"/>
      <c r="AL422" s="285"/>
      <c r="AM422" s="285"/>
      <c r="AN422" s="285"/>
      <c r="AO422" s="285"/>
      <c r="AP422" s="285"/>
      <c r="AQ422" s="285"/>
    </row>
    <row r="423" spans="1:43" ht="15.75" customHeight="1">
      <c r="A423" s="285"/>
      <c r="B423" s="285"/>
      <c r="C423" s="285"/>
      <c r="D423" s="285"/>
      <c r="E423" s="285"/>
      <c r="F423" s="285"/>
      <c r="G423" s="285"/>
      <c r="H423" s="285"/>
      <c r="I423" s="285"/>
      <c r="J423" s="285"/>
      <c r="K423" s="285"/>
      <c r="L423" s="285"/>
      <c r="M423" s="285"/>
      <c r="N423" s="285"/>
      <c r="O423" s="285"/>
      <c r="P423" s="285"/>
      <c r="Q423" s="285"/>
      <c r="R423" s="286"/>
      <c r="S423" s="285"/>
      <c r="T423" s="285"/>
      <c r="U423" s="285"/>
      <c r="V423" s="285"/>
      <c r="W423" s="285"/>
      <c r="X423" s="285"/>
      <c r="Y423" s="285"/>
      <c r="Z423" s="285"/>
      <c r="AA423" s="285"/>
      <c r="AB423" s="285"/>
      <c r="AC423" s="285"/>
      <c r="AD423" s="285"/>
      <c r="AE423" s="285"/>
      <c r="AF423" s="285"/>
      <c r="AG423" s="285"/>
      <c r="AH423" s="285"/>
      <c r="AI423" s="285"/>
      <c r="AJ423" s="285"/>
      <c r="AK423" s="285"/>
      <c r="AL423" s="285"/>
      <c r="AM423" s="285"/>
      <c r="AN423" s="285"/>
      <c r="AO423" s="285"/>
      <c r="AP423" s="285"/>
      <c r="AQ423" s="285"/>
    </row>
    <row r="424" spans="1:43" ht="15.75" customHeight="1">
      <c r="A424" s="285"/>
      <c r="B424" s="285"/>
      <c r="C424" s="285"/>
      <c r="D424" s="285"/>
      <c r="E424" s="285"/>
      <c r="F424" s="285"/>
      <c r="G424" s="285"/>
      <c r="H424" s="285"/>
      <c r="I424" s="285"/>
      <c r="J424" s="285"/>
      <c r="K424" s="285"/>
      <c r="L424" s="285"/>
      <c r="M424" s="285"/>
      <c r="N424" s="285"/>
      <c r="O424" s="285"/>
      <c r="P424" s="285"/>
      <c r="Q424" s="285"/>
      <c r="R424" s="286"/>
      <c r="S424" s="285"/>
      <c r="T424" s="285"/>
      <c r="U424" s="285"/>
      <c r="V424" s="285"/>
      <c r="W424" s="285"/>
      <c r="X424" s="285"/>
      <c r="Y424" s="285"/>
      <c r="Z424" s="285"/>
      <c r="AA424" s="285"/>
      <c r="AB424" s="285"/>
      <c r="AC424" s="285"/>
      <c r="AD424" s="285"/>
      <c r="AE424" s="285"/>
      <c r="AF424" s="285"/>
      <c r="AG424" s="285"/>
      <c r="AH424" s="285"/>
      <c r="AI424" s="285"/>
      <c r="AJ424" s="285"/>
      <c r="AK424" s="285"/>
      <c r="AL424" s="285"/>
      <c r="AM424" s="285"/>
      <c r="AN424" s="285"/>
      <c r="AO424" s="285"/>
      <c r="AP424" s="285"/>
      <c r="AQ424" s="285"/>
    </row>
    <row r="425" spans="1:43" ht="15.75" customHeight="1">
      <c r="A425" s="285"/>
      <c r="B425" s="285"/>
      <c r="C425" s="285"/>
      <c r="D425" s="285"/>
      <c r="E425" s="285"/>
      <c r="F425" s="285"/>
      <c r="G425" s="285"/>
      <c r="H425" s="285"/>
      <c r="I425" s="285"/>
      <c r="J425" s="285"/>
      <c r="K425" s="285"/>
      <c r="L425" s="285"/>
      <c r="M425" s="285"/>
      <c r="N425" s="285"/>
      <c r="O425" s="285"/>
      <c r="P425" s="285"/>
      <c r="Q425" s="285"/>
      <c r="R425" s="286"/>
      <c r="S425" s="285"/>
      <c r="T425" s="285"/>
      <c r="U425" s="285"/>
      <c r="V425" s="285"/>
      <c r="W425" s="285"/>
      <c r="X425" s="285"/>
      <c r="Y425" s="285"/>
      <c r="Z425" s="285"/>
      <c r="AA425" s="285"/>
      <c r="AB425" s="285"/>
      <c r="AC425" s="285"/>
      <c r="AD425" s="285"/>
      <c r="AE425" s="285"/>
      <c r="AF425" s="285"/>
      <c r="AG425" s="285"/>
      <c r="AH425" s="285"/>
      <c r="AI425" s="285"/>
      <c r="AJ425" s="285"/>
      <c r="AK425" s="285"/>
      <c r="AL425" s="285"/>
      <c r="AM425" s="285"/>
      <c r="AN425" s="285"/>
      <c r="AO425" s="285"/>
      <c r="AP425" s="285"/>
      <c r="AQ425" s="285"/>
    </row>
    <row r="426" spans="1:43" ht="15.75" customHeight="1">
      <c r="A426" s="285"/>
      <c r="B426" s="285"/>
      <c r="C426" s="285"/>
      <c r="D426" s="285"/>
      <c r="E426" s="285"/>
      <c r="F426" s="285"/>
      <c r="G426" s="285"/>
      <c r="H426" s="285"/>
      <c r="I426" s="285"/>
      <c r="J426" s="285"/>
      <c r="K426" s="285"/>
      <c r="L426" s="285"/>
      <c r="M426" s="285"/>
      <c r="N426" s="285"/>
      <c r="O426" s="285"/>
      <c r="P426" s="285"/>
      <c r="Q426" s="285"/>
      <c r="R426" s="286"/>
      <c r="S426" s="285"/>
      <c r="T426" s="285"/>
      <c r="U426" s="285"/>
      <c r="V426" s="285"/>
      <c r="W426" s="285"/>
      <c r="X426" s="285"/>
      <c r="Y426" s="285"/>
      <c r="Z426" s="285"/>
      <c r="AA426" s="285"/>
      <c r="AB426" s="285"/>
      <c r="AC426" s="285"/>
      <c r="AD426" s="285"/>
      <c r="AE426" s="285"/>
      <c r="AF426" s="285"/>
      <c r="AG426" s="285"/>
      <c r="AH426" s="285"/>
      <c r="AI426" s="285"/>
      <c r="AJ426" s="285"/>
      <c r="AK426" s="285"/>
      <c r="AL426" s="285"/>
      <c r="AM426" s="285"/>
      <c r="AN426" s="285"/>
      <c r="AO426" s="285"/>
      <c r="AP426" s="285"/>
      <c r="AQ426" s="285"/>
    </row>
    <row r="427" spans="1:43" ht="15.75" customHeight="1">
      <c r="A427" s="285"/>
      <c r="B427" s="285"/>
      <c r="C427" s="285"/>
      <c r="D427" s="285"/>
      <c r="E427" s="285"/>
      <c r="F427" s="285"/>
      <c r="G427" s="285"/>
      <c r="H427" s="285"/>
      <c r="I427" s="285"/>
      <c r="J427" s="285"/>
      <c r="K427" s="285"/>
      <c r="L427" s="285"/>
      <c r="M427" s="285"/>
      <c r="N427" s="285"/>
      <c r="O427" s="285"/>
      <c r="P427" s="285"/>
      <c r="Q427" s="285"/>
      <c r="R427" s="286"/>
      <c r="S427" s="285"/>
      <c r="T427" s="285"/>
      <c r="U427" s="285"/>
      <c r="V427" s="285"/>
      <c r="W427" s="285"/>
      <c r="X427" s="285"/>
      <c r="Y427" s="285"/>
      <c r="Z427" s="285"/>
      <c r="AA427" s="285"/>
      <c r="AB427" s="285"/>
      <c r="AC427" s="285"/>
      <c r="AD427" s="285"/>
      <c r="AE427" s="285"/>
      <c r="AF427" s="285"/>
      <c r="AG427" s="285"/>
      <c r="AH427" s="285"/>
      <c r="AI427" s="285"/>
      <c r="AJ427" s="285"/>
      <c r="AK427" s="285"/>
      <c r="AL427" s="285"/>
      <c r="AM427" s="285"/>
      <c r="AN427" s="285"/>
      <c r="AO427" s="285"/>
      <c r="AP427" s="285"/>
      <c r="AQ427" s="285"/>
    </row>
    <row r="428" spans="1:43" ht="15.75" customHeight="1">
      <c r="A428" s="285"/>
      <c r="B428" s="285"/>
      <c r="C428" s="285"/>
      <c r="D428" s="285"/>
      <c r="E428" s="285"/>
      <c r="F428" s="285"/>
      <c r="G428" s="285"/>
      <c r="H428" s="285"/>
      <c r="I428" s="285"/>
      <c r="J428" s="285"/>
      <c r="K428" s="285"/>
      <c r="L428" s="285"/>
      <c r="M428" s="285"/>
      <c r="N428" s="285"/>
      <c r="O428" s="285"/>
      <c r="P428" s="285"/>
      <c r="Q428" s="285"/>
      <c r="R428" s="286"/>
      <c r="S428" s="285"/>
      <c r="T428" s="285"/>
      <c r="U428" s="285"/>
      <c r="V428" s="285"/>
      <c r="W428" s="285"/>
      <c r="X428" s="285"/>
      <c r="Y428" s="285"/>
      <c r="Z428" s="285"/>
      <c r="AA428" s="285"/>
      <c r="AB428" s="285"/>
      <c r="AC428" s="285"/>
      <c r="AD428" s="285"/>
      <c r="AE428" s="285"/>
      <c r="AF428" s="285"/>
      <c r="AG428" s="285"/>
      <c r="AH428" s="285"/>
      <c r="AI428" s="285"/>
      <c r="AJ428" s="285"/>
      <c r="AK428" s="285"/>
      <c r="AL428" s="285"/>
      <c r="AM428" s="285"/>
      <c r="AN428" s="285"/>
      <c r="AO428" s="285"/>
      <c r="AP428" s="285"/>
      <c r="AQ428" s="285"/>
    </row>
    <row r="429" spans="1:43" ht="15.75" customHeight="1">
      <c r="A429" s="285"/>
      <c r="B429" s="285"/>
      <c r="C429" s="285"/>
      <c r="D429" s="285"/>
      <c r="E429" s="285"/>
      <c r="F429" s="285"/>
      <c r="G429" s="285"/>
      <c r="H429" s="285"/>
      <c r="I429" s="285"/>
      <c r="J429" s="285"/>
      <c r="K429" s="285"/>
      <c r="L429" s="285"/>
      <c r="M429" s="285"/>
      <c r="N429" s="285"/>
      <c r="O429" s="285"/>
      <c r="P429" s="285"/>
      <c r="Q429" s="285"/>
      <c r="R429" s="286"/>
      <c r="S429" s="285"/>
      <c r="T429" s="285"/>
      <c r="U429" s="285"/>
      <c r="V429" s="285"/>
      <c r="W429" s="285"/>
      <c r="X429" s="285"/>
      <c r="Y429" s="285"/>
      <c r="Z429" s="285"/>
      <c r="AA429" s="285"/>
      <c r="AB429" s="285"/>
      <c r="AC429" s="285"/>
      <c r="AD429" s="285"/>
      <c r="AE429" s="285"/>
      <c r="AF429" s="285"/>
      <c r="AG429" s="285"/>
      <c r="AH429" s="285"/>
      <c r="AI429" s="285"/>
      <c r="AJ429" s="285"/>
      <c r="AK429" s="285"/>
      <c r="AL429" s="285"/>
      <c r="AM429" s="285"/>
      <c r="AN429" s="285"/>
      <c r="AO429" s="285"/>
      <c r="AP429" s="285"/>
      <c r="AQ429" s="285"/>
    </row>
    <row r="430" spans="1:43" ht="15.75" customHeight="1">
      <c r="A430" s="285"/>
      <c r="B430" s="285"/>
      <c r="C430" s="285"/>
      <c r="D430" s="285"/>
      <c r="E430" s="285"/>
      <c r="F430" s="285"/>
      <c r="G430" s="285"/>
      <c r="H430" s="285"/>
      <c r="I430" s="285"/>
      <c r="J430" s="285"/>
      <c r="K430" s="285"/>
      <c r="L430" s="285"/>
      <c r="M430" s="285"/>
      <c r="N430" s="285"/>
      <c r="O430" s="285"/>
      <c r="P430" s="285"/>
      <c r="Q430" s="285"/>
      <c r="R430" s="286"/>
      <c r="S430" s="285"/>
      <c r="T430" s="285"/>
      <c r="U430" s="285"/>
      <c r="V430" s="285"/>
      <c r="W430" s="285"/>
      <c r="X430" s="285"/>
      <c r="Y430" s="285"/>
      <c r="Z430" s="285"/>
      <c r="AA430" s="285"/>
      <c r="AB430" s="285"/>
      <c r="AC430" s="285"/>
      <c r="AD430" s="285"/>
      <c r="AE430" s="285"/>
      <c r="AF430" s="285"/>
      <c r="AG430" s="285"/>
      <c r="AH430" s="285"/>
      <c r="AI430" s="285"/>
      <c r="AJ430" s="285"/>
      <c r="AK430" s="285"/>
      <c r="AL430" s="285"/>
      <c r="AM430" s="285"/>
      <c r="AN430" s="285"/>
      <c r="AO430" s="285"/>
      <c r="AP430" s="285"/>
      <c r="AQ430" s="285"/>
    </row>
    <row r="431" spans="1:43" ht="15.75" customHeight="1">
      <c r="A431" s="285"/>
      <c r="B431" s="285"/>
      <c r="C431" s="285"/>
      <c r="D431" s="285"/>
      <c r="E431" s="285"/>
      <c r="F431" s="285"/>
      <c r="G431" s="285"/>
      <c r="H431" s="285"/>
      <c r="I431" s="285"/>
      <c r="J431" s="285"/>
      <c r="K431" s="285"/>
      <c r="L431" s="285"/>
      <c r="M431" s="285"/>
      <c r="N431" s="285"/>
      <c r="O431" s="285"/>
      <c r="P431" s="285"/>
      <c r="Q431" s="285"/>
      <c r="R431" s="286"/>
      <c r="S431" s="285"/>
      <c r="T431" s="285"/>
      <c r="U431" s="285"/>
      <c r="V431" s="285"/>
      <c r="W431" s="285"/>
      <c r="X431" s="285"/>
      <c r="Y431" s="285"/>
      <c r="Z431" s="285"/>
      <c r="AA431" s="285"/>
      <c r="AB431" s="285"/>
      <c r="AC431" s="285"/>
      <c r="AD431" s="285"/>
      <c r="AE431" s="285"/>
      <c r="AF431" s="285"/>
      <c r="AG431" s="285"/>
      <c r="AH431" s="285"/>
      <c r="AI431" s="285"/>
      <c r="AJ431" s="285"/>
      <c r="AK431" s="285"/>
      <c r="AL431" s="285"/>
      <c r="AM431" s="285"/>
      <c r="AN431" s="285"/>
      <c r="AO431" s="285"/>
      <c r="AP431" s="285"/>
      <c r="AQ431" s="285"/>
    </row>
    <row r="432" spans="1:43" ht="15.75" customHeight="1">
      <c r="A432" s="285"/>
      <c r="B432" s="285"/>
      <c r="C432" s="285"/>
      <c r="D432" s="285"/>
      <c r="E432" s="285"/>
      <c r="F432" s="285"/>
      <c r="G432" s="285"/>
      <c r="H432" s="285"/>
      <c r="I432" s="285"/>
      <c r="J432" s="285"/>
      <c r="K432" s="285"/>
      <c r="L432" s="285"/>
      <c r="M432" s="285"/>
      <c r="N432" s="285"/>
      <c r="O432" s="285"/>
      <c r="P432" s="285"/>
      <c r="Q432" s="285"/>
      <c r="R432" s="286"/>
      <c r="S432" s="285"/>
      <c r="T432" s="285"/>
      <c r="U432" s="285"/>
      <c r="V432" s="285"/>
      <c r="W432" s="285"/>
      <c r="X432" s="285"/>
      <c r="Y432" s="285"/>
      <c r="Z432" s="285"/>
      <c r="AA432" s="285"/>
      <c r="AB432" s="285"/>
      <c r="AC432" s="285"/>
      <c r="AD432" s="285"/>
      <c r="AE432" s="285"/>
      <c r="AF432" s="285"/>
      <c r="AG432" s="285"/>
      <c r="AH432" s="285"/>
      <c r="AI432" s="285"/>
      <c r="AJ432" s="285"/>
      <c r="AK432" s="285"/>
      <c r="AL432" s="285"/>
      <c r="AM432" s="285"/>
      <c r="AN432" s="285"/>
      <c r="AO432" s="285"/>
      <c r="AP432" s="285"/>
      <c r="AQ432" s="285"/>
    </row>
    <row r="433" spans="1:43" ht="15.75" customHeight="1">
      <c r="A433" s="285"/>
      <c r="B433" s="285"/>
      <c r="C433" s="285"/>
      <c r="D433" s="285"/>
      <c r="E433" s="285"/>
      <c r="F433" s="285"/>
      <c r="G433" s="285"/>
      <c r="H433" s="285"/>
      <c r="I433" s="285"/>
      <c r="J433" s="285"/>
      <c r="K433" s="285"/>
      <c r="L433" s="285"/>
      <c r="M433" s="285"/>
      <c r="N433" s="285"/>
      <c r="O433" s="285"/>
      <c r="P433" s="285"/>
      <c r="Q433" s="285"/>
      <c r="R433" s="286"/>
      <c r="S433" s="285"/>
      <c r="T433" s="285"/>
      <c r="U433" s="285"/>
      <c r="V433" s="285"/>
      <c r="W433" s="285"/>
      <c r="X433" s="285"/>
      <c r="Y433" s="285"/>
      <c r="Z433" s="285"/>
      <c r="AA433" s="285"/>
      <c r="AB433" s="285"/>
      <c r="AC433" s="285"/>
      <c r="AD433" s="285"/>
      <c r="AE433" s="285"/>
      <c r="AF433" s="285"/>
      <c r="AG433" s="285"/>
      <c r="AH433" s="285"/>
      <c r="AI433" s="285"/>
      <c r="AJ433" s="285"/>
      <c r="AK433" s="285"/>
      <c r="AL433" s="285"/>
      <c r="AM433" s="285"/>
      <c r="AN433" s="285"/>
      <c r="AO433" s="285"/>
      <c r="AP433" s="285"/>
      <c r="AQ433" s="285"/>
    </row>
    <row r="434" spans="1:43" ht="15.75" customHeight="1">
      <c r="A434" s="285"/>
      <c r="B434" s="285"/>
      <c r="C434" s="285"/>
      <c r="D434" s="285"/>
      <c r="E434" s="285"/>
      <c r="F434" s="285"/>
      <c r="G434" s="285"/>
      <c r="H434" s="285"/>
      <c r="I434" s="285"/>
      <c r="J434" s="285"/>
      <c r="K434" s="285"/>
      <c r="L434" s="285"/>
      <c r="M434" s="285"/>
      <c r="N434" s="285"/>
      <c r="O434" s="285"/>
      <c r="P434" s="285"/>
      <c r="Q434" s="285"/>
      <c r="R434" s="286"/>
      <c r="S434" s="285"/>
      <c r="T434" s="285"/>
      <c r="U434" s="285"/>
      <c r="V434" s="285"/>
      <c r="W434" s="285"/>
      <c r="X434" s="285"/>
      <c r="Y434" s="285"/>
      <c r="Z434" s="285"/>
      <c r="AA434" s="285"/>
      <c r="AB434" s="285"/>
      <c r="AC434" s="285"/>
      <c r="AD434" s="285"/>
      <c r="AE434" s="285"/>
      <c r="AF434" s="285"/>
      <c r="AG434" s="285"/>
      <c r="AH434" s="285"/>
      <c r="AI434" s="285"/>
      <c r="AJ434" s="285"/>
      <c r="AK434" s="285"/>
      <c r="AL434" s="285"/>
      <c r="AM434" s="285"/>
      <c r="AN434" s="285"/>
      <c r="AO434" s="285"/>
      <c r="AP434" s="285"/>
      <c r="AQ434" s="285"/>
    </row>
    <row r="435" spans="1:43" ht="15.75" customHeight="1">
      <c r="A435" s="285"/>
      <c r="B435" s="285"/>
      <c r="C435" s="285"/>
      <c r="D435" s="285"/>
      <c r="E435" s="285"/>
      <c r="F435" s="285"/>
      <c r="G435" s="285"/>
      <c r="H435" s="285"/>
      <c r="I435" s="285"/>
      <c r="J435" s="285"/>
      <c r="K435" s="285"/>
      <c r="L435" s="285"/>
      <c r="M435" s="285"/>
      <c r="N435" s="285"/>
      <c r="O435" s="285"/>
      <c r="P435" s="285"/>
      <c r="Q435" s="285"/>
      <c r="R435" s="286"/>
      <c r="S435" s="285"/>
      <c r="T435" s="285"/>
      <c r="U435" s="285"/>
      <c r="V435" s="285"/>
      <c r="W435" s="285"/>
      <c r="X435" s="285"/>
      <c r="Y435" s="285"/>
      <c r="Z435" s="285"/>
      <c r="AA435" s="285"/>
      <c r="AB435" s="285"/>
      <c r="AC435" s="285"/>
      <c r="AD435" s="285"/>
      <c r="AE435" s="285"/>
      <c r="AF435" s="285"/>
      <c r="AG435" s="285"/>
      <c r="AH435" s="285"/>
      <c r="AI435" s="285"/>
      <c r="AJ435" s="285"/>
      <c r="AK435" s="285"/>
      <c r="AL435" s="285"/>
      <c r="AM435" s="285"/>
      <c r="AN435" s="285"/>
      <c r="AO435" s="285"/>
      <c r="AP435" s="285"/>
      <c r="AQ435" s="285"/>
    </row>
    <row r="436" spans="1:43" ht="15.75" customHeight="1">
      <c r="A436" s="285"/>
      <c r="B436" s="285"/>
      <c r="C436" s="285"/>
      <c r="D436" s="285"/>
      <c r="E436" s="285"/>
      <c r="F436" s="285"/>
      <c r="G436" s="285"/>
      <c r="H436" s="285"/>
      <c r="I436" s="285"/>
      <c r="J436" s="285"/>
      <c r="K436" s="285"/>
      <c r="L436" s="285"/>
      <c r="M436" s="285"/>
      <c r="N436" s="285"/>
      <c r="O436" s="285"/>
      <c r="P436" s="285"/>
      <c r="Q436" s="285"/>
      <c r="R436" s="286"/>
      <c r="S436" s="285"/>
      <c r="T436" s="285"/>
      <c r="U436" s="285"/>
      <c r="V436" s="285"/>
      <c r="W436" s="285"/>
      <c r="X436" s="285"/>
      <c r="Y436" s="285"/>
      <c r="Z436" s="285"/>
      <c r="AA436" s="285"/>
      <c r="AB436" s="285"/>
      <c r="AC436" s="285"/>
      <c r="AD436" s="285"/>
      <c r="AE436" s="285"/>
      <c r="AF436" s="285"/>
      <c r="AG436" s="285"/>
      <c r="AH436" s="285"/>
      <c r="AI436" s="285"/>
      <c r="AJ436" s="285"/>
      <c r="AK436" s="285"/>
      <c r="AL436" s="285"/>
      <c r="AM436" s="285"/>
      <c r="AN436" s="285"/>
      <c r="AO436" s="285"/>
      <c r="AP436" s="285"/>
      <c r="AQ436" s="285"/>
    </row>
    <row r="437" spans="1:43" ht="15.75" customHeight="1">
      <c r="A437" s="285"/>
      <c r="B437" s="285"/>
      <c r="C437" s="285"/>
      <c r="D437" s="285"/>
      <c r="E437" s="285"/>
      <c r="F437" s="285"/>
      <c r="G437" s="285"/>
      <c r="H437" s="285"/>
      <c r="I437" s="285"/>
      <c r="J437" s="285"/>
      <c r="K437" s="285"/>
      <c r="L437" s="285"/>
      <c r="M437" s="285"/>
      <c r="N437" s="285"/>
      <c r="O437" s="285"/>
      <c r="P437" s="285"/>
      <c r="Q437" s="285"/>
      <c r="R437" s="286"/>
      <c r="S437" s="285"/>
      <c r="T437" s="285"/>
      <c r="U437" s="285"/>
      <c r="V437" s="285"/>
      <c r="W437" s="285"/>
      <c r="X437" s="285"/>
      <c r="Y437" s="285"/>
      <c r="Z437" s="285"/>
      <c r="AA437" s="285"/>
      <c r="AB437" s="285"/>
      <c r="AC437" s="285"/>
      <c r="AD437" s="285"/>
      <c r="AE437" s="285"/>
      <c r="AF437" s="285"/>
      <c r="AG437" s="285"/>
      <c r="AH437" s="285"/>
      <c r="AI437" s="285"/>
      <c r="AJ437" s="285"/>
      <c r="AK437" s="285"/>
      <c r="AL437" s="285"/>
      <c r="AM437" s="285"/>
      <c r="AN437" s="285"/>
      <c r="AO437" s="285"/>
      <c r="AP437" s="285"/>
      <c r="AQ437" s="285"/>
    </row>
    <row r="438" spans="1:43" ht="15.75" customHeight="1">
      <c r="A438" s="285"/>
      <c r="B438" s="285"/>
      <c r="C438" s="285"/>
      <c r="D438" s="285"/>
      <c r="E438" s="285"/>
      <c r="F438" s="285"/>
      <c r="G438" s="285"/>
      <c r="H438" s="285"/>
      <c r="I438" s="285"/>
      <c r="J438" s="285"/>
      <c r="K438" s="285"/>
      <c r="L438" s="285"/>
      <c r="M438" s="285"/>
      <c r="N438" s="285"/>
      <c r="O438" s="285"/>
      <c r="P438" s="285"/>
      <c r="Q438" s="285"/>
      <c r="R438" s="286"/>
      <c r="S438" s="285"/>
      <c r="T438" s="285"/>
      <c r="U438" s="285"/>
      <c r="V438" s="285"/>
      <c r="W438" s="285"/>
      <c r="X438" s="285"/>
      <c r="Y438" s="285"/>
      <c r="Z438" s="285"/>
      <c r="AA438" s="285"/>
      <c r="AB438" s="285"/>
      <c r="AC438" s="285"/>
      <c r="AD438" s="285"/>
      <c r="AE438" s="285"/>
      <c r="AF438" s="285"/>
      <c r="AG438" s="285"/>
      <c r="AH438" s="285"/>
      <c r="AI438" s="285"/>
      <c r="AJ438" s="285"/>
      <c r="AK438" s="285"/>
      <c r="AL438" s="285"/>
      <c r="AM438" s="285"/>
      <c r="AN438" s="285"/>
      <c r="AO438" s="285"/>
      <c r="AP438" s="285"/>
      <c r="AQ438" s="285"/>
    </row>
    <row r="439" spans="1:43" ht="15.75" customHeight="1">
      <c r="A439" s="285"/>
      <c r="B439" s="285"/>
      <c r="C439" s="285"/>
      <c r="D439" s="285"/>
      <c r="E439" s="285"/>
      <c r="F439" s="285"/>
      <c r="G439" s="285"/>
      <c r="H439" s="285"/>
      <c r="I439" s="285"/>
      <c r="J439" s="285"/>
      <c r="K439" s="285"/>
      <c r="L439" s="285"/>
      <c r="M439" s="285"/>
      <c r="N439" s="285"/>
      <c r="O439" s="285"/>
      <c r="P439" s="285"/>
      <c r="Q439" s="285"/>
      <c r="R439" s="286"/>
      <c r="S439" s="285"/>
      <c r="T439" s="285"/>
      <c r="U439" s="285"/>
      <c r="V439" s="285"/>
      <c r="W439" s="285"/>
      <c r="X439" s="285"/>
      <c r="Y439" s="285"/>
      <c r="Z439" s="285"/>
      <c r="AA439" s="285"/>
      <c r="AB439" s="285"/>
      <c r="AC439" s="285"/>
      <c r="AD439" s="285"/>
      <c r="AE439" s="285"/>
      <c r="AF439" s="285"/>
      <c r="AG439" s="285"/>
      <c r="AH439" s="285"/>
      <c r="AI439" s="285"/>
      <c r="AJ439" s="285"/>
      <c r="AK439" s="285"/>
      <c r="AL439" s="285"/>
      <c r="AM439" s="285"/>
      <c r="AN439" s="285"/>
      <c r="AO439" s="285"/>
      <c r="AP439" s="285"/>
      <c r="AQ439" s="285"/>
    </row>
    <row r="440" spans="1:43" ht="15.75" customHeight="1">
      <c r="A440" s="285"/>
      <c r="B440" s="285"/>
      <c r="C440" s="285"/>
      <c r="D440" s="285"/>
      <c r="E440" s="285"/>
      <c r="F440" s="285"/>
      <c r="G440" s="285"/>
      <c r="H440" s="285"/>
      <c r="I440" s="285"/>
      <c r="J440" s="285"/>
      <c r="K440" s="285"/>
      <c r="L440" s="285"/>
      <c r="M440" s="285"/>
      <c r="N440" s="285"/>
      <c r="O440" s="285"/>
      <c r="P440" s="285"/>
      <c r="Q440" s="285"/>
      <c r="R440" s="286"/>
      <c r="S440" s="285"/>
      <c r="T440" s="285"/>
      <c r="U440" s="285"/>
      <c r="V440" s="285"/>
      <c r="W440" s="285"/>
      <c r="X440" s="285"/>
      <c r="Y440" s="285"/>
      <c r="Z440" s="285"/>
      <c r="AA440" s="285"/>
      <c r="AB440" s="285"/>
      <c r="AC440" s="285"/>
      <c r="AD440" s="285"/>
      <c r="AE440" s="285"/>
      <c r="AF440" s="285"/>
      <c r="AG440" s="285"/>
      <c r="AH440" s="285"/>
      <c r="AI440" s="285"/>
      <c r="AJ440" s="285"/>
      <c r="AK440" s="285"/>
      <c r="AL440" s="285"/>
      <c r="AM440" s="285"/>
      <c r="AN440" s="285"/>
      <c r="AO440" s="285"/>
      <c r="AP440" s="285"/>
      <c r="AQ440" s="285"/>
    </row>
    <row r="441" spans="1:43" ht="15.75" customHeight="1">
      <c r="A441" s="285"/>
      <c r="B441" s="285"/>
      <c r="C441" s="285"/>
      <c r="D441" s="285"/>
      <c r="E441" s="285"/>
      <c r="F441" s="285"/>
      <c r="G441" s="285"/>
      <c r="H441" s="285"/>
      <c r="I441" s="285"/>
      <c r="J441" s="285"/>
      <c r="K441" s="285"/>
      <c r="L441" s="285"/>
      <c r="M441" s="285"/>
      <c r="N441" s="285"/>
      <c r="O441" s="285"/>
      <c r="P441" s="285"/>
      <c r="Q441" s="285"/>
      <c r="R441" s="286"/>
      <c r="S441" s="285"/>
      <c r="T441" s="285"/>
      <c r="U441" s="285"/>
      <c r="V441" s="285"/>
      <c r="W441" s="285"/>
      <c r="X441" s="285"/>
      <c r="Y441" s="285"/>
      <c r="Z441" s="285"/>
      <c r="AA441" s="285"/>
      <c r="AB441" s="285"/>
      <c r="AC441" s="285"/>
      <c r="AD441" s="285"/>
      <c r="AE441" s="285"/>
      <c r="AF441" s="285"/>
      <c r="AG441" s="285"/>
      <c r="AH441" s="285"/>
      <c r="AI441" s="285"/>
      <c r="AJ441" s="285"/>
      <c r="AK441" s="285"/>
      <c r="AL441" s="285"/>
      <c r="AM441" s="285"/>
      <c r="AN441" s="285"/>
      <c r="AO441" s="285"/>
      <c r="AP441" s="285"/>
      <c r="AQ441" s="285"/>
    </row>
    <row r="442" spans="1:43" ht="15.75" customHeight="1">
      <c r="A442" s="285"/>
      <c r="B442" s="285"/>
      <c r="C442" s="285"/>
      <c r="D442" s="285"/>
      <c r="E442" s="285"/>
      <c r="F442" s="285"/>
      <c r="G442" s="285"/>
      <c r="H442" s="285"/>
      <c r="I442" s="285"/>
      <c r="J442" s="285"/>
      <c r="K442" s="285"/>
      <c r="L442" s="285"/>
      <c r="M442" s="285"/>
      <c r="N442" s="285"/>
      <c r="O442" s="285"/>
      <c r="P442" s="285"/>
      <c r="Q442" s="285"/>
      <c r="R442" s="286"/>
      <c r="S442" s="285"/>
      <c r="T442" s="285"/>
      <c r="U442" s="285"/>
      <c r="V442" s="285"/>
      <c r="W442" s="285"/>
      <c r="X442" s="285"/>
      <c r="Y442" s="285"/>
      <c r="Z442" s="285"/>
      <c r="AA442" s="285"/>
      <c r="AB442" s="285"/>
      <c r="AC442" s="285"/>
      <c r="AD442" s="285"/>
      <c r="AE442" s="285"/>
      <c r="AF442" s="285"/>
      <c r="AG442" s="285"/>
      <c r="AH442" s="285"/>
      <c r="AI442" s="285"/>
      <c r="AJ442" s="285"/>
      <c r="AK442" s="285"/>
      <c r="AL442" s="285"/>
      <c r="AM442" s="285"/>
      <c r="AN442" s="285"/>
      <c r="AO442" s="285"/>
      <c r="AP442" s="285"/>
      <c r="AQ442" s="285"/>
    </row>
    <row r="443" spans="1:43" ht="15.75" customHeight="1">
      <c r="A443" s="285"/>
      <c r="B443" s="285"/>
      <c r="C443" s="285"/>
      <c r="D443" s="285"/>
      <c r="E443" s="285"/>
      <c r="F443" s="285"/>
      <c r="G443" s="285"/>
      <c r="H443" s="285"/>
      <c r="I443" s="285"/>
      <c r="J443" s="285"/>
      <c r="K443" s="285"/>
      <c r="L443" s="285"/>
      <c r="M443" s="285"/>
      <c r="N443" s="285"/>
      <c r="O443" s="285"/>
      <c r="P443" s="285"/>
      <c r="Q443" s="285"/>
      <c r="R443" s="286"/>
      <c r="S443" s="285"/>
      <c r="T443" s="285"/>
      <c r="U443" s="285"/>
      <c r="V443" s="285"/>
      <c r="W443" s="285"/>
      <c r="X443" s="285"/>
      <c r="Y443" s="285"/>
      <c r="Z443" s="285"/>
      <c r="AA443" s="285"/>
      <c r="AB443" s="285"/>
      <c r="AC443" s="285"/>
      <c r="AD443" s="285"/>
      <c r="AE443" s="285"/>
      <c r="AF443" s="285"/>
      <c r="AG443" s="285"/>
      <c r="AH443" s="285"/>
      <c r="AI443" s="285"/>
      <c r="AJ443" s="285"/>
      <c r="AK443" s="285"/>
      <c r="AL443" s="285"/>
      <c r="AM443" s="285"/>
      <c r="AN443" s="285"/>
      <c r="AO443" s="285"/>
      <c r="AP443" s="285"/>
      <c r="AQ443" s="285"/>
    </row>
    <row r="444" spans="1:43" ht="15.75" customHeight="1">
      <c r="A444" s="285"/>
      <c r="B444" s="285"/>
      <c r="C444" s="285"/>
      <c r="D444" s="285"/>
      <c r="E444" s="285"/>
      <c r="F444" s="285"/>
      <c r="G444" s="285"/>
      <c r="H444" s="285"/>
      <c r="I444" s="285"/>
      <c r="J444" s="285"/>
      <c r="K444" s="285"/>
      <c r="L444" s="285"/>
      <c r="M444" s="285"/>
      <c r="N444" s="285"/>
      <c r="O444" s="285"/>
      <c r="P444" s="285"/>
      <c r="Q444" s="285"/>
      <c r="R444" s="286"/>
      <c r="S444" s="285"/>
      <c r="T444" s="285"/>
      <c r="U444" s="285"/>
      <c r="V444" s="285"/>
      <c r="W444" s="285"/>
      <c r="X444" s="285"/>
      <c r="Y444" s="285"/>
      <c r="Z444" s="285"/>
      <c r="AA444" s="285"/>
      <c r="AB444" s="285"/>
      <c r="AC444" s="285"/>
      <c r="AD444" s="285"/>
      <c r="AE444" s="285"/>
      <c r="AF444" s="285"/>
      <c r="AG444" s="285"/>
      <c r="AH444" s="285"/>
      <c r="AI444" s="285"/>
      <c r="AJ444" s="285"/>
      <c r="AK444" s="285"/>
      <c r="AL444" s="285"/>
      <c r="AM444" s="285"/>
      <c r="AN444" s="285"/>
      <c r="AO444" s="285"/>
      <c r="AP444" s="285"/>
      <c r="AQ444" s="285"/>
    </row>
    <row r="445" spans="1:43" ht="15.75" customHeight="1">
      <c r="A445" s="285"/>
      <c r="B445" s="285"/>
      <c r="C445" s="285"/>
      <c r="D445" s="285"/>
      <c r="E445" s="285"/>
      <c r="F445" s="285"/>
      <c r="G445" s="285"/>
      <c r="H445" s="285"/>
      <c r="I445" s="285"/>
      <c r="J445" s="285"/>
      <c r="K445" s="285"/>
      <c r="L445" s="285"/>
      <c r="M445" s="285"/>
      <c r="N445" s="285"/>
      <c r="O445" s="285"/>
      <c r="P445" s="285"/>
      <c r="Q445" s="285"/>
      <c r="R445" s="286"/>
      <c r="S445" s="285"/>
      <c r="T445" s="285"/>
      <c r="U445" s="285"/>
      <c r="V445" s="285"/>
      <c r="W445" s="285"/>
      <c r="X445" s="285"/>
      <c r="Y445" s="285"/>
      <c r="Z445" s="285"/>
      <c r="AA445" s="285"/>
      <c r="AB445" s="285"/>
      <c r="AC445" s="285"/>
      <c r="AD445" s="285"/>
      <c r="AE445" s="285"/>
      <c r="AF445" s="285"/>
      <c r="AG445" s="285"/>
      <c r="AH445" s="285"/>
      <c r="AI445" s="285"/>
      <c r="AJ445" s="285"/>
      <c r="AK445" s="285"/>
      <c r="AL445" s="285"/>
      <c r="AM445" s="285"/>
      <c r="AN445" s="285"/>
      <c r="AO445" s="285"/>
      <c r="AP445" s="285"/>
      <c r="AQ445" s="285"/>
    </row>
    <row r="446" spans="1:43" ht="15.75" customHeight="1">
      <c r="A446" s="285"/>
      <c r="B446" s="285"/>
      <c r="C446" s="285"/>
      <c r="D446" s="285"/>
      <c r="E446" s="285"/>
      <c r="F446" s="285"/>
      <c r="G446" s="285"/>
      <c r="H446" s="285"/>
      <c r="I446" s="285"/>
      <c r="J446" s="285"/>
      <c r="K446" s="285"/>
      <c r="L446" s="285"/>
      <c r="M446" s="285"/>
      <c r="N446" s="285"/>
      <c r="O446" s="285"/>
      <c r="P446" s="285"/>
      <c r="Q446" s="285"/>
      <c r="R446" s="286"/>
      <c r="S446" s="285"/>
      <c r="T446" s="285"/>
      <c r="U446" s="285"/>
      <c r="V446" s="285"/>
      <c r="W446" s="285"/>
      <c r="X446" s="285"/>
      <c r="Y446" s="285"/>
      <c r="Z446" s="285"/>
      <c r="AA446" s="285"/>
      <c r="AB446" s="285"/>
      <c r="AC446" s="285"/>
      <c r="AD446" s="285"/>
      <c r="AE446" s="285"/>
      <c r="AF446" s="285"/>
      <c r="AG446" s="285"/>
      <c r="AH446" s="285"/>
      <c r="AI446" s="285"/>
      <c r="AJ446" s="285"/>
      <c r="AK446" s="285"/>
      <c r="AL446" s="285"/>
      <c r="AM446" s="285"/>
      <c r="AN446" s="285"/>
      <c r="AO446" s="285"/>
      <c r="AP446" s="285"/>
      <c r="AQ446" s="285"/>
    </row>
    <row r="447" spans="1:43" ht="15.75" customHeight="1">
      <c r="A447" s="285"/>
      <c r="B447" s="285"/>
      <c r="C447" s="285"/>
      <c r="D447" s="285"/>
      <c r="E447" s="285"/>
      <c r="F447" s="285"/>
      <c r="G447" s="285"/>
      <c r="H447" s="285"/>
      <c r="I447" s="285"/>
      <c r="J447" s="285"/>
      <c r="K447" s="285"/>
      <c r="L447" s="285"/>
      <c r="M447" s="285"/>
      <c r="N447" s="285"/>
      <c r="O447" s="285"/>
      <c r="P447" s="285"/>
      <c r="Q447" s="285"/>
      <c r="R447" s="286"/>
      <c r="S447" s="285"/>
      <c r="T447" s="285"/>
      <c r="U447" s="285"/>
      <c r="V447" s="285"/>
      <c r="W447" s="285"/>
      <c r="X447" s="285"/>
      <c r="Y447" s="285"/>
      <c r="Z447" s="285"/>
      <c r="AA447" s="285"/>
      <c r="AB447" s="285"/>
      <c r="AC447" s="285"/>
      <c r="AD447" s="285"/>
      <c r="AE447" s="285"/>
      <c r="AF447" s="285"/>
      <c r="AG447" s="285"/>
      <c r="AH447" s="285"/>
      <c r="AI447" s="285"/>
      <c r="AJ447" s="285"/>
      <c r="AK447" s="285"/>
      <c r="AL447" s="285"/>
      <c r="AM447" s="285"/>
      <c r="AN447" s="285"/>
      <c r="AO447" s="285"/>
      <c r="AP447" s="285"/>
      <c r="AQ447" s="285"/>
    </row>
    <row r="448" spans="1:43" ht="15.75" customHeight="1">
      <c r="A448" s="285"/>
      <c r="B448" s="285"/>
      <c r="C448" s="285"/>
      <c r="D448" s="285"/>
      <c r="E448" s="285"/>
      <c r="F448" s="285"/>
      <c r="G448" s="285"/>
      <c r="H448" s="285"/>
      <c r="I448" s="285"/>
      <c r="J448" s="285"/>
      <c r="K448" s="285"/>
      <c r="L448" s="285"/>
      <c r="M448" s="285"/>
      <c r="N448" s="285"/>
      <c r="O448" s="285"/>
      <c r="P448" s="285"/>
      <c r="Q448" s="285"/>
      <c r="R448" s="286"/>
      <c r="S448" s="285"/>
      <c r="T448" s="285"/>
      <c r="U448" s="285"/>
      <c r="V448" s="285"/>
      <c r="W448" s="285"/>
      <c r="X448" s="285"/>
      <c r="Y448" s="285"/>
      <c r="Z448" s="285"/>
      <c r="AA448" s="285"/>
      <c r="AB448" s="285"/>
      <c r="AC448" s="285"/>
      <c r="AD448" s="285"/>
      <c r="AE448" s="285"/>
      <c r="AF448" s="285"/>
      <c r="AG448" s="285"/>
      <c r="AH448" s="285"/>
      <c r="AI448" s="285"/>
      <c r="AJ448" s="285"/>
      <c r="AK448" s="285"/>
      <c r="AL448" s="285"/>
      <c r="AM448" s="285"/>
      <c r="AN448" s="285"/>
      <c r="AO448" s="285"/>
      <c r="AP448" s="285"/>
      <c r="AQ448" s="285"/>
    </row>
    <row r="449" spans="1:43" ht="15.75" customHeight="1">
      <c r="A449" s="285"/>
      <c r="B449" s="285"/>
      <c r="C449" s="285"/>
      <c r="D449" s="285"/>
      <c r="E449" s="285"/>
      <c r="F449" s="285"/>
      <c r="G449" s="285"/>
      <c r="H449" s="285"/>
      <c r="I449" s="285"/>
      <c r="J449" s="285"/>
      <c r="K449" s="285"/>
      <c r="L449" s="285"/>
      <c r="M449" s="285"/>
      <c r="N449" s="285"/>
      <c r="O449" s="285"/>
      <c r="P449" s="285"/>
      <c r="Q449" s="285"/>
      <c r="R449" s="286"/>
      <c r="S449" s="285"/>
      <c r="T449" s="285"/>
      <c r="U449" s="285"/>
      <c r="V449" s="285"/>
      <c r="W449" s="285"/>
      <c r="X449" s="285"/>
      <c r="Y449" s="285"/>
      <c r="Z449" s="285"/>
      <c r="AA449" s="285"/>
      <c r="AB449" s="285"/>
      <c r="AC449" s="285"/>
      <c r="AD449" s="285"/>
      <c r="AE449" s="285"/>
      <c r="AF449" s="285"/>
      <c r="AG449" s="285"/>
      <c r="AH449" s="285"/>
      <c r="AI449" s="285"/>
      <c r="AJ449" s="285"/>
      <c r="AK449" s="285"/>
      <c r="AL449" s="285"/>
      <c r="AM449" s="285"/>
      <c r="AN449" s="285"/>
      <c r="AO449" s="285"/>
      <c r="AP449" s="285"/>
      <c r="AQ449" s="285"/>
    </row>
    <row r="450" spans="1:43" ht="15.75" customHeight="1">
      <c r="A450" s="285"/>
      <c r="B450" s="285"/>
      <c r="C450" s="285"/>
      <c r="D450" s="285"/>
      <c r="E450" s="285"/>
      <c r="F450" s="285"/>
      <c r="G450" s="285"/>
      <c r="H450" s="285"/>
      <c r="I450" s="285"/>
      <c r="J450" s="285"/>
      <c r="K450" s="285"/>
      <c r="L450" s="285"/>
      <c r="M450" s="285"/>
      <c r="N450" s="285"/>
      <c r="O450" s="285"/>
      <c r="P450" s="285"/>
      <c r="Q450" s="285"/>
      <c r="R450" s="286"/>
      <c r="S450" s="285"/>
      <c r="T450" s="285"/>
      <c r="U450" s="285"/>
      <c r="V450" s="285"/>
      <c r="W450" s="285"/>
      <c r="X450" s="285"/>
      <c r="Y450" s="285"/>
      <c r="Z450" s="285"/>
      <c r="AA450" s="285"/>
      <c r="AB450" s="285"/>
      <c r="AC450" s="285"/>
      <c r="AD450" s="285"/>
      <c r="AE450" s="285"/>
      <c r="AF450" s="285"/>
      <c r="AG450" s="285"/>
      <c r="AH450" s="285"/>
      <c r="AI450" s="285"/>
      <c r="AJ450" s="285"/>
      <c r="AK450" s="285"/>
      <c r="AL450" s="285"/>
      <c r="AM450" s="285"/>
      <c r="AN450" s="285"/>
      <c r="AO450" s="285"/>
      <c r="AP450" s="285"/>
      <c r="AQ450" s="285"/>
    </row>
    <row r="451" spans="1:43" ht="15.75" customHeight="1">
      <c r="A451" s="285"/>
      <c r="B451" s="285"/>
      <c r="C451" s="285"/>
      <c r="D451" s="285"/>
      <c r="E451" s="285"/>
      <c r="F451" s="285"/>
      <c r="G451" s="285"/>
      <c r="H451" s="285"/>
      <c r="I451" s="285"/>
      <c r="J451" s="285"/>
      <c r="K451" s="285"/>
      <c r="L451" s="285"/>
      <c r="M451" s="285"/>
      <c r="N451" s="285"/>
      <c r="O451" s="285"/>
      <c r="P451" s="285"/>
      <c r="Q451" s="285"/>
      <c r="R451" s="286"/>
      <c r="S451" s="285"/>
      <c r="T451" s="285"/>
      <c r="U451" s="285"/>
      <c r="V451" s="285"/>
      <c r="W451" s="285"/>
      <c r="X451" s="285"/>
      <c r="Y451" s="285"/>
      <c r="Z451" s="285"/>
      <c r="AA451" s="285"/>
      <c r="AB451" s="285"/>
      <c r="AC451" s="285"/>
      <c r="AD451" s="285"/>
      <c r="AE451" s="285"/>
      <c r="AF451" s="285"/>
      <c r="AG451" s="285"/>
      <c r="AH451" s="285"/>
      <c r="AI451" s="285"/>
      <c r="AJ451" s="285"/>
      <c r="AK451" s="285"/>
      <c r="AL451" s="285"/>
      <c r="AM451" s="285"/>
      <c r="AN451" s="285"/>
      <c r="AO451" s="285"/>
      <c r="AP451" s="285"/>
      <c r="AQ451" s="285"/>
    </row>
    <row r="452" spans="1:43" ht="15.75" customHeight="1">
      <c r="A452" s="285"/>
      <c r="B452" s="285"/>
      <c r="C452" s="285"/>
      <c r="D452" s="285"/>
      <c r="E452" s="285"/>
      <c r="F452" s="285"/>
      <c r="G452" s="285"/>
      <c r="H452" s="285"/>
      <c r="I452" s="285"/>
      <c r="J452" s="285"/>
      <c r="K452" s="285"/>
      <c r="L452" s="285"/>
      <c r="M452" s="285"/>
      <c r="N452" s="285"/>
      <c r="O452" s="285"/>
      <c r="P452" s="285"/>
      <c r="Q452" s="285"/>
      <c r="R452" s="286"/>
      <c r="S452" s="285"/>
      <c r="T452" s="285"/>
      <c r="U452" s="285"/>
      <c r="V452" s="285"/>
      <c r="W452" s="285"/>
      <c r="X452" s="285"/>
      <c r="Y452" s="285"/>
      <c r="Z452" s="285"/>
      <c r="AA452" s="285"/>
      <c r="AB452" s="285"/>
      <c r="AC452" s="285"/>
      <c r="AD452" s="285"/>
      <c r="AE452" s="285"/>
      <c r="AF452" s="285"/>
      <c r="AG452" s="285"/>
      <c r="AH452" s="285"/>
      <c r="AI452" s="285"/>
      <c r="AJ452" s="285"/>
      <c r="AK452" s="285"/>
      <c r="AL452" s="285"/>
      <c r="AM452" s="285"/>
      <c r="AN452" s="285"/>
      <c r="AO452" s="285"/>
      <c r="AP452" s="285"/>
      <c r="AQ452" s="285"/>
    </row>
    <row r="453" spans="1:43" ht="15.75" customHeight="1">
      <c r="A453" s="285"/>
      <c r="B453" s="285"/>
      <c r="C453" s="285"/>
      <c r="D453" s="285"/>
      <c r="E453" s="285"/>
      <c r="F453" s="285"/>
      <c r="G453" s="285"/>
      <c r="H453" s="285"/>
      <c r="I453" s="285"/>
      <c r="J453" s="285"/>
      <c r="K453" s="285"/>
      <c r="L453" s="285"/>
      <c r="M453" s="285"/>
      <c r="N453" s="285"/>
      <c r="O453" s="285"/>
      <c r="P453" s="285"/>
      <c r="Q453" s="285"/>
      <c r="R453" s="286"/>
      <c r="S453" s="285"/>
      <c r="T453" s="285"/>
      <c r="U453" s="285"/>
      <c r="V453" s="285"/>
      <c r="W453" s="285"/>
      <c r="X453" s="285"/>
      <c r="Y453" s="285"/>
      <c r="Z453" s="285"/>
      <c r="AA453" s="285"/>
      <c r="AB453" s="285"/>
      <c r="AC453" s="285"/>
      <c r="AD453" s="285"/>
      <c r="AE453" s="285"/>
      <c r="AF453" s="285"/>
      <c r="AG453" s="285"/>
      <c r="AH453" s="285"/>
      <c r="AI453" s="285"/>
      <c r="AJ453" s="285"/>
      <c r="AK453" s="285"/>
      <c r="AL453" s="285"/>
      <c r="AM453" s="285"/>
      <c r="AN453" s="285"/>
      <c r="AO453" s="285"/>
      <c r="AP453" s="285"/>
      <c r="AQ453" s="285"/>
    </row>
    <row r="454" spans="1:43" ht="15.75" customHeight="1">
      <c r="A454" s="285"/>
      <c r="B454" s="285"/>
      <c r="C454" s="285"/>
      <c r="D454" s="285"/>
      <c r="E454" s="285"/>
      <c r="F454" s="285"/>
      <c r="G454" s="285"/>
      <c r="H454" s="285"/>
      <c r="I454" s="285"/>
      <c r="J454" s="285"/>
      <c r="K454" s="285"/>
      <c r="L454" s="285"/>
      <c r="M454" s="285"/>
      <c r="N454" s="285"/>
      <c r="O454" s="285"/>
      <c r="P454" s="285"/>
      <c r="Q454" s="285"/>
      <c r="R454" s="286"/>
      <c r="S454" s="285"/>
      <c r="T454" s="285"/>
      <c r="U454" s="285"/>
      <c r="V454" s="285"/>
      <c r="W454" s="285"/>
      <c r="X454" s="285"/>
      <c r="Y454" s="285"/>
      <c r="Z454" s="285"/>
      <c r="AA454" s="285"/>
      <c r="AB454" s="285"/>
      <c r="AC454" s="285"/>
      <c r="AD454" s="285"/>
      <c r="AE454" s="285"/>
      <c r="AF454" s="285"/>
      <c r="AG454" s="285"/>
      <c r="AH454" s="285"/>
      <c r="AI454" s="285"/>
      <c r="AJ454" s="285"/>
      <c r="AK454" s="285"/>
      <c r="AL454" s="285"/>
      <c r="AM454" s="285"/>
      <c r="AN454" s="285"/>
      <c r="AO454" s="285"/>
      <c r="AP454" s="285"/>
      <c r="AQ454" s="285"/>
    </row>
    <row r="455" spans="1:43" ht="15.75" customHeight="1">
      <c r="A455" s="285"/>
      <c r="B455" s="285"/>
      <c r="C455" s="285"/>
      <c r="D455" s="285"/>
      <c r="E455" s="285"/>
      <c r="F455" s="285"/>
      <c r="G455" s="285"/>
      <c r="H455" s="285"/>
      <c r="I455" s="285"/>
      <c r="J455" s="285"/>
      <c r="K455" s="285"/>
      <c r="L455" s="285"/>
      <c r="M455" s="285"/>
      <c r="N455" s="285"/>
      <c r="O455" s="285"/>
      <c r="P455" s="285"/>
      <c r="Q455" s="285"/>
      <c r="R455" s="286"/>
      <c r="S455" s="285"/>
      <c r="T455" s="285"/>
      <c r="U455" s="285"/>
      <c r="V455" s="285"/>
      <c r="W455" s="285"/>
      <c r="X455" s="285"/>
      <c r="Y455" s="285"/>
      <c r="Z455" s="285"/>
      <c r="AA455" s="285"/>
      <c r="AB455" s="285"/>
      <c r="AC455" s="285"/>
      <c r="AD455" s="285"/>
      <c r="AE455" s="285"/>
      <c r="AF455" s="285"/>
      <c r="AG455" s="285"/>
      <c r="AH455" s="285"/>
      <c r="AI455" s="285"/>
      <c r="AJ455" s="285"/>
      <c r="AK455" s="285"/>
      <c r="AL455" s="285"/>
      <c r="AM455" s="285"/>
      <c r="AN455" s="285"/>
      <c r="AO455" s="285"/>
      <c r="AP455" s="285"/>
      <c r="AQ455" s="285"/>
    </row>
    <row r="456" spans="1:43" ht="15.75" customHeight="1">
      <c r="A456" s="285"/>
      <c r="B456" s="285"/>
      <c r="C456" s="285"/>
      <c r="D456" s="285"/>
      <c r="E456" s="285"/>
      <c r="F456" s="285"/>
      <c r="G456" s="285"/>
      <c r="H456" s="285"/>
      <c r="I456" s="285"/>
      <c r="J456" s="285"/>
      <c r="K456" s="285"/>
      <c r="L456" s="285"/>
      <c r="M456" s="285"/>
      <c r="N456" s="285"/>
      <c r="O456" s="285"/>
      <c r="P456" s="285"/>
      <c r="Q456" s="285"/>
      <c r="R456" s="286"/>
      <c r="S456" s="285"/>
      <c r="T456" s="285"/>
      <c r="U456" s="285"/>
      <c r="V456" s="285"/>
      <c r="W456" s="285"/>
      <c r="X456" s="285"/>
      <c r="Y456" s="285"/>
      <c r="Z456" s="285"/>
      <c r="AA456" s="285"/>
      <c r="AB456" s="285"/>
      <c r="AC456" s="285"/>
      <c r="AD456" s="285"/>
      <c r="AE456" s="285"/>
      <c r="AF456" s="285"/>
      <c r="AG456" s="285"/>
      <c r="AH456" s="285"/>
      <c r="AI456" s="285"/>
      <c r="AJ456" s="285"/>
      <c r="AK456" s="285"/>
      <c r="AL456" s="285"/>
      <c r="AM456" s="285"/>
      <c r="AN456" s="285"/>
      <c r="AO456" s="285"/>
      <c r="AP456" s="285"/>
      <c r="AQ456" s="285"/>
    </row>
    <row r="457" spans="1:43" ht="15.75" customHeight="1">
      <c r="A457" s="285"/>
      <c r="B457" s="285"/>
      <c r="C457" s="285"/>
      <c r="D457" s="285"/>
      <c r="E457" s="285"/>
      <c r="F457" s="285"/>
      <c r="G457" s="285"/>
      <c r="H457" s="285"/>
      <c r="I457" s="285"/>
      <c r="J457" s="285"/>
      <c r="K457" s="285"/>
      <c r="L457" s="285"/>
      <c r="M457" s="285"/>
      <c r="N457" s="285"/>
      <c r="O457" s="285"/>
      <c r="P457" s="285"/>
      <c r="Q457" s="285"/>
      <c r="R457" s="286"/>
      <c r="S457" s="285"/>
      <c r="T457" s="285"/>
      <c r="U457" s="285"/>
      <c r="V457" s="285"/>
      <c r="W457" s="285"/>
      <c r="X457" s="285"/>
      <c r="Y457" s="285"/>
      <c r="Z457" s="285"/>
      <c r="AA457" s="285"/>
      <c r="AB457" s="285"/>
      <c r="AC457" s="285"/>
      <c r="AD457" s="285"/>
      <c r="AE457" s="285"/>
      <c r="AF457" s="285"/>
      <c r="AG457" s="285"/>
      <c r="AH457" s="285"/>
      <c r="AI457" s="285"/>
      <c r="AJ457" s="285"/>
      <c r="AK457" s="285"/>
      <c r="AL457" s="285"/>
      <c r="AM457" s="285"/>
      <c r="AN457" s="285"/>
      <c r="AO457" s="285"/>
      <c r="AP457" s="285"/>
      <c r="AQ457" s="285"/>
    </row>
    <row r="458" spans="1:43" ht="15.75" customHeight="1">
      <c r="A458" s="285"/>
      <c r="B458" s="285"/>
      <c r="C458" s="285"/>
      <c r="D458" s="285"/>
      <c r="E458" s="285"/>
      <c r="F458" s="285"/>
      <c r="G458" s="285"/>
      <c r="H458" s="285"/>
      <c r="I458" s="285"/>
      <c r="J458" s="285"/>
      <c r="K458" s="285"/>
      <c r="L458" s="285"/>
      <c r="M458" s="285"/>
      <c r="N458" s="285"/>
      <c r="O458" s="285"/>
      <c r="P458" s="285"/>
      <c r="Q458" s="285"/>
      <c r="R458" s="286"/>
      <c r="S458" s="285"/>
      <c r="T458" s="285"/>
      <c r="U458" s="285"/>
      <c r="V458" s="285"/>
      <c r="W458" s="285"/>
      <c r="X458" s="285"/>
      <c r="Y458" s="285"/>
      <c r="Z458" s="285"/>
      <c r="AA458" s="285"/>
      <c r="AB458" s="285"/>
      <c r="AC458" s="285"/>
      <c r="AD458" s="285"/>
      <c r="AE458" s="285"/>
      <c r="AF458" s="285"/>
      <c r="AG458" s="285"/>
      <c r="AH458" s="285"/>
      <c r="AI458" s="285"/>
      <c r="AJ458" s="285"/>
      <c r="AK458" s="285"/>
      <c r="AL458" s="285"/>
      <c r="AM458" s="285"/>
      <c r="AN458" s="285"/>
      <c r="AO458" s="285"/>
      <c r="AP458" s="285"/>
      <c r="AQ458" s="285"/>
    </row>
    <row r="459" spans="1:43" ht="15.75" customHeight="1">
      <c r="A459" s="285"/>
      <c r="B459" s="285"/>
      <c r="C459" s="285"/>
      <c r="D459" s="285"/>
      <c r="E459" s="285"/>
      <c r="F459" s="285"/>
      <c r="G459" s="285"/>
      <c r="H459" s="285"/>
      <c r="I459" s="285"/>
      <c r="J459" s="285"/>
      <c r="K459" s="285"/>
      <c r="L459" s="285"/>
      <c r="M459" s="285"/>
      <c r="N459" s="285"/>
      <c r="O459" s="285"/>
      <c r="P459" s="285"/>
      <c r="Q459" s="285"/>
      <c r="R459" s="286"/>
      <c r="S459" s="285"/>
      <c r="T459" s="285"/>
      <c r="U459" s="285"/>
      <c r="V459" s="285"/>
      <c r="W459" s="285"/>
      <c r="X459" s="285"/>
      <c r="Y459" s="285"/>
      <c r="Z459" s="285"/>
      <c r="AA459" s="285"/>
      <c r="AB459" s="285"/>
      <c r="AC459" s="285"/>
      <c r="AD459" s="285"/>
      <c r="AE459" s="285"/>
      <c r="AF459" s="285"/>
      <c r="AG459" s="285"/>
      <c r="AH459" s="285"/>
      <c r="AI459" s="285"/>
      <c r="AJ459" s="285"/>
      <c r="AK459" s="285"/>
      <c r="AL459" s="285"/>
      <c r="AM459" s="285"/>
      <c r="AN459" s="285"/>
      <c r="AO459" s="285"/>
      <c r="AP459" s="285"/>
      <c r="AQ459" s="285"/>
    </row>
    <row r="460" spans="1:43" ht="15.75" customHeight="1">
      <c r="A460" s="285"/>
      <c r="B460" s="285"/>
      <c r="C460" s="285"/>
      <c r="D460" s="285"/>
      <c r="E460" s="285"/>
      <c r="F460" s="285"/>
      <c r="G460" s="285"/>
      <c r="H460" s="285"/>
      <c r="I460" s="285"/>
      <c r="J460" s="285"/>
      <c r="K460" s="285"/>
      <c r="L460" s="285"/>
      <c r="M460" s="285"/>
      <c r="N460" s="285"/>
      <c r="O460" s="285"/>
      <c r="P460" s="285"/>
      <c r="Q460" s="285"/>
      <c r="R460" s="286"/>
      <c r="S460" s="285"/>
      <c r="T460" s="285"/>
      <c r="U460" s="285"/>
      <c r="V460" s="285"/>
      <c r="W460" s="285"/>
      <c r="X460" s="285"/>
      <c r="Y460" s="285"/>
      <c r="Z460" s="285"/>
      <c r="AA460" s="285"/>
      <c r="AB460" s="285"/>
      <c r="AC460" s="285"/>
      <c r="AD460" s="285"/>
      <c r="AE460" s="285"/>
      <c r="AF460" s="285"/>
      <c r="AG460" s="285"/>
      <c r="AH460" s="285"/>
      <c r="AI460" s="285"/>
      <c r="AJ460" s="285"/>
      <c r="AK460" s="285"/>
      <c r="AL460" s="285"/>
      <c r="AM460" s="285"/>
      <c r="AN460" s="285"/>
      <c r="AO460" s="285"/>
      <c r="AP460" s="285"/>
      <c r="AQ460" s="285"/>
    </row>
    <row r="461" spans="1:43" ht="15.75" customHeight="1">
      <c r="A461" s="285"/>
      <c r="B461" s="285"/>
      <c r="C461" s="285"/>
      <c r="D461" s="285"/>
      <c r="E461" s="285"/>
      <c r="F461" s="285"/>
      <c r="G461" s="285"/>
      <c r="H461" s="285"/>
      <c r="I461" s="285"/>
      <c r="J461" s="285"/>
      <c r="K461" s="285"/>
      <c r="L461" s="285"/>
      <c r="M461" s="285"/>
      <c r="N461" s="285"/>
      <c r="O461" s="285"/>
      <c r="P461" s="285"/>
      <c r="Q461" s="285"/>
      <c r="R461" s="286"/>
      <c r="S461" s="285"/>
      <c r="T461" s="285"/>
      <c r="U461" s="285"/>
      <c r="V461" s="285"/>
      <c r="W461" s="285"/>
      <c r="X461" s="285"/>
      <c r="Y461" s="285"/>
      <c r="Z461" s="285"/>
      <c r="AA461" s="285"/>
      <c r="AB461" s="285"/>
      <c r="AC461" s="285"/>
      <c r="AD461" s="285"/>
      <c r="AE461" s="285"/>
      <c r="AF461" s="285"/>
      <c r="AG461" s="285"/>
      <c r="AH461" s="285"/>
      <c r="AI461" s="285"/>
      <c r="AJ461" s="285"/>
      <c r="AK461" s="285"/>
      <c r="AL461" s="285"/>
      <c r="AM461" s="285"/>
      <c r="AN461" s="285"/>
      <c r="AO461" s="285"/>
      <c r="AP461" s="285"/>
      <c r="AQ461" s="285"/>
    </row>
    <row r="462" spans="1:43" ht="15.75" customHeight="1">
      <c r="A462" s="285"/>
      <c r="B462" s="285"/>
      <c r="C462" s="285"/>
      <c r="D462" s="285"/>
      <c r="E462" s="285"/>
      <c r="F462" s="285"/>
      <c r="G462" s="285"/>
      <c r="H462" s="285"/>
      <c r="I462" s="285"/>
      <c r="J462" s="285"/>
      <c r="K462" s="285"/>
      <c r="L462" s="285"/>
      <c r="M462" s="285"/>
      <c r="N462" s="285"/>
      <c r="O462" s="285"/>
      <c r="P462" s="285"/>
      <c r="Q462" s="285"/>
      <c r="R462" s="286"/>
      <c r="S462" s="285"/>
      <c r="T462" s="285"/>
      <c r="U462" s="285"/>
      <c r="V462" s="285"/>
      <c r="W462" s="285"/>
      <c r="X462" s="285"/>
      <c r="Y462" s="285"/>
      <c r="Z462" s="285"/>
      <c r="AA462" s="285"/>
      <c r="AB462" s="285"/>
      <c r="AC462" s="285"/>
      <c r="AD462" s="285"/>
      <c r="AE462" s="285"/>
      <c r="AF462" s="285"/>
      <c r="AG462" s="285"/>
      <c r="AH462" s="285"/>
      <c r="AI462" s="285"/>
      <c r="AJ462" s="285"/>
      <c r="AK462" s="285"/>
      <c r="AL462" s="285"/>
      <c r="AM462" s="285"/>
      <c r="AN462" s="285"/>
      <c r="AO462" s="285"/>
      <c r="AP462" s="285"/>
      <c r="AQ462" s="285"/>
    </row>
    <row r="463" spans="1:43" ht="15.75" customHeight="1">
      <c r="A463" s="285"/>
      <c r="B463" s="285"/>
      <c r="C463" s="285"/>
      <c r="D463" s="285"/>
      <c r="E463" s="285"/>
      <c r="F463" s="285"/>
      <c r="G463" s="285"/>
      <c r="H463" s="285"/>
      <c r="I463" s="285"/>
      <c r="J463" s="285"/>
      <c r="K463" s="285"/>
      <c r="L463" s="285"/>
      <c r="M463" s="285"/>
      <c r="N463" s="285"/>
      <c r="O463" s="285"/>
      <c r="P463" s="285"/>
      <c r="Q463" s="285"/>
      <c r="R463" s="286"/>
      <c r="S463" s="285"/>
      <c r="T463" s="285"/>
      <c r="U463" s="285"/>
      <c r="V463" s="285"/>
      <c r="W463" s="285"/>
      <c r="X463" s="285"/>
      <c r="Y463" s="285"/>
      <c r="Z463" s="285"/>
      <c r="AA463" s="285"/>
      <c r="AB463" s="285"/>
      <c r="AC463" s="285"/>
      <c r="AD463" s="285"/>
      <c r="AE463" s="285"/>
      <c r="AF463" s="285"/>
      <c r="AG463" s="285"/>
      <c r="AH463" s="285"/>
      <c r="AI463" s="285"/>
      <c r="AJ463" s="285"/>
      <c r="AK463" s="285"/>
      <c r="AL463" s="285"/>
      <c r="AM463" s="285"/>
      <c r="AN463" s="285"/>
      <c r="AO463" s="285"/>
      <c r="AP463" s="285"/>
      <c r="AQ463" s="285"/>
    </row>
    <row r="464" spans="1:43" ht="15.75" customHeight="1">
      <c r="A464" s="285"/>
      <c r="B464" s="285"/>
      <c r="C464" s="285"/>
      <c r="D464" s="285"/>
      <c r="E464" s="285"/>
      <c r="F464" s="285"/>
      <c r="G464" s="285"/>
      <c r="H464" s="285"/>
      <c r="I464" s="285"/>
      <c r="J464" s="285"/>
      <c r="K464" s="285"/>
      <c r="L464" s="285"/>
      <c r="M464" s="285"/>
      <c r="N464" s="285"/>
      <c r="O464" s="285"/>
      <c r="P464" s="285"/>
      <c r="Q464" s="285"/>
      <c r="R464" s="286"/>
      <c r="S464" s="285"/>
      <c r="T464" s="285"/>
      <c r="U464" s="285"/>
      <c r="V464" s="285"/>
      <c r="W464" s="285"/>
      <c r="X464" s="285"/>
      <c r="Y464" s="285"/>
      <c r="Z464" s="285"/>
      <c r="AA464" s="285"/>
      <c r="AB464" s="285"/>
      <c r="AC464" s="285"/>
      <c r="AD464" s="285"/>
      <c r="AE464" s="285"/>
      <c r="AF464" s="285"/>
      <c r="AG464" s="285"/>
      <c r="AH464" s="285"/>
      <c r="AI464" s="285"/>
      <c r="AJ464" s="285"/>
      <c r="AK464" s="285"/>
      <c r="AL464" s="285"/>
      <c r="AM464" s="285"/>
      <c r="AN464" s="285"/>
      <c r="AO464" s="285"/>
      <c r="AP464" s="285"/>
      <c r="AQ464" s="285"/>
    </row>
    <row r="465" spans="1:43" ht="15.75" customHeight="1">
      <c r="A465" s="285"/>
      <c r="B465" s="285"/>
      <c r="C465" s="285"/>
      <c r="D465" s="285"/>
      <c r="E465" s="285"/>
      <c r="F465" s="285"/>
      <c r="G465" s="285"/>
      <c r="H465" s="285"/>
      <c r="I465" s="285"/>
      <c r="J465" s="285"/>
      <c r="K465" s="285"/>
      <c r="L465" s="285"/>
      <c r="M465" s="285"/>
      <c r="N465" s="285"/>
      <c r="O465" s="285"/>
      <c r="P465" s="285"/>
      <c r="Q465" s="285"/>
      <c r="R465" s="286"/>
      <c r="S465" s="285"/>
      <c r="T465" s="285"/>
      <c r="U465" s="285"/>
      <c r="V465" s="285"/>
      <c r="W465" s="285"/>
      <c r="X465" s="285"/>
      <c r="Y465" s="285"/>
      <c r="Z465" s="285"/>
      <c r="AA465" s="285"/>
      <c r="AB465" s="285"/>
      <c r="AC465" s="285"/>
      <c r="AD465" s="285"/>
      <c r="AE465" s="285"/>
      <c r="AF465" s="285"/>
      <c r="AG465" s="285"/>
      <c r="AH465" s="285"/>
      <c r="AI465" s="285"/>
      <c r="AJ465" s="285"/>
      <c r="AK465" s="285"/>
      <c r="AL465" s="285"/>
      <c r="AM465" s="285"/>
      <c r="AN465" s="285"/>
      <c r="AO465" s="285"/>
      <c r="AP465" s="285"/>
      <c r="AQ465" s="285"/>
    </row>
    <row r="466" spans="1:43" ht="15.75" customHeight="1">
      <c r="A466" s="285"/>
      <c r="B466" s="285"/>
      <c r="C466" s="285"/>
      <c r="D466" s="285"/>
      <c r="E466" s="285"/>
      <c r="F466" s="285"/>
      <c r="G466" s="285"/>
      <c r="H466" s="285"/>
      <c r="I466" s="285"/>
      <c r="J466" s="285"/>
      <c r="K466" s="285"/>
      <c r="L466" s="285"/>
      <c r="M466" s="285"/>
      <c r="N466" s="285"/>
      <c r="O466" s="285"/>
      <c r="P466" s="285"/>
      <c r="Q466" s="285"/>
      <c r="R466" s="286"/>
      <c r="S466" s="285"/>
      <c r="T466" s="285"/>
      <c r="U466" s="285"/>
      <c r="V466" s="285"/>
      <c r="W466" s="285"/>
      <c r="X466" s="285"/>
      <c r="Y466" s="285"/>
      <c r="Z466" s="285"/>
      <c r="AA466" s="285"/>
      <c r="AB466" s="285"/>
      <c r="AC466" s="285"/>
      <c r="AD466" s="285"/>
      <c r="AE466" s="285"/>
      <c r="AF466" s="285"/>
      <c r="AG466" s="285"/>
      <c r="AH466" s="285"/>
      <c r="AI466" s="285"/>
      <c r="AJ466" s="285"/>
      <c r="AK466" s="285"/>
      <c r="AL466" s="285"/>
      <c r="AM466" s="285"/>
      <c r="AN466" s="285"/>
      <c r="AO466" s="285"/>
      <c r="AP466" s="285"/>
      <c r="AQ466" s="285"/>
    </row>
    <row r="467" spans="1:43" ht="15.75" customHeight="1">
      <c r="A467" s="285"/>
      <c r="B467" s="285"/>
      <c r="C467" s="285"/>
      <c r="D467" s="285"/>
      <c r="E467" s="285"/>
      <c r="F467" s="285"/>
      <c r="G467" s="285"/>
      <c r="H467" s="285"/>
      <c r="I467" s="285"/>
      <c r="J467" s="285"/>
      <c r="K467" s="285"/>
      <c r="L467" s="285"/>
      <c r="M467" s="285"/>
      <c r="N467" s="285"/>
      <c r="O467" s="285"/>
      <c r="P467" s="285"/>
      <c r="Q467" s="285"/>
      <c r="R467" s="286"/>
      <c r="S467" s="285"/>
      <c r="T467" s="285"/>
      <c r="U467" s="285"/>
      <c r="V467" s="285"/>
      <c r="W467" s="285"/>
      <c r="X467" s="285"/>
      <c r="Y467" s="285"/>
      <c r="Z467" s="285"/>
      <c r="AA467" s="285"/>
      <c r="AB467" s="285"/>
      <c r="AC467" s="285"/>
      <c r="AD467" s="285"/>
      <c r="AE467" s="285"/>
      <c r="AF467" s="285"/>
      <c r="AG467" s="285"/>
      <c r="AH467" s="285"/>
      <c r="AI467" s="285"/>
      <c r="AJ467" s="285"/>
      <c r="AK467" s="285"/>
      <c r="AL467" s="285"/>
      <c r="AM467" s="285"/>
      <c r="AN467" s="285"/>
      <c r="AO467" s="285"/>
      <c r="AP467" s="285"/>
      <c r="AQ467" s="285"/>
    </row>
    <row r="468" spans="1:43" ht="15.75" customHeight="1">
      <c r="A468" s="285"/>
      <c r="B468" s="285"/>
      <c r="C468" s="285"/>
      <c r="D468" s="285"/>
      <c r="E468" s="285"/>
      <c r="F468" s="285"/>
      <c r="G468" s="285"/>
      <c r="H468" s="285"/>
      <c r="I468" s="285"/>
      <c r="J468" s="285"/>
      <c r="K468" s="285"/>
      <c r="L468" s="285"/>
      <c r="M468" s="285"/>
      <c r="N468" s="285"/>
      <c r="O468" s="285"/>
      <c r="P468" s="285"/>
      <c r="Q468" s="285"/>
      <c r="R468" s="286"/>
      <c r="S468" s="285"/>
      <c r="T468" s="285"/>
      <c r="U468" s="285"/>
      <c r="V468" s="285"/>
      <c r="W468" s="285"/>
      <c r="X468" s="285"/>
      <c r="Y468" s="285"/>
      <c r="Z468" s="285"/>
      <c r="AA468" s="285"/>
      <c r="AB468" s="285"/>
      <c r="AC468" s="285"/>
      <c r="AD468" s="285"/>
      <c r="AE468" s="285"/>
      <c r="AF468" s="285"/>
      <c r="AG468" s="285"/>
      <c r="AH468" s="285"/>
      <c r="AI468" s="285"/>
      <c r="AJ468" s="285"/>
      <c r="AK468" s="285"/>
      <c r="AL468" s="285"/>
      <c r="AM468" s="285"/>
      <c r="AN468" s="285"/>
      <c r="AO468" s="285"/>
      <c r="AP468" s="285"/>
      <c r="AQ468" s="285"/>
    </row>
    <row r="469" spans="1:43" ht="15.75" customHeight="1">
      <c r="A469" s="285"/>
      <c r="B469" s="285"/>
      <c r="C469" s="285"/>
      <c r="D469" s="285"/>
      <c r="E469" s="285"/>
      <c r="F469" s="285"/>
      <c r="G469" s="285"/>
      <c r="H469" s="285"/>
      <c r="I469" s="285"/>
      <c r="J469" s="285"/>
      <c r="K469" s="285"/>
      <c r="L469" s="285"/>
      <c r="M469" s="285"/>
      <c r="N469" s="285"/>
      <c r="O469" s="285"/>
      <c r="P469" s="285"/>
      <c r="Q469" s="285"/>
      <c r="R469" s="286"/>
      <c r="S469" s="285"/>
      <c r="T469" s="285"/>
      <c r="U469" s="285"/>
      <c r="V469" s="285"/>
      <c r="W469" s="285"/>
      <c r="X469" s="285"/>
      <c r="Y469" s="285"/>
      <c r="Z469" s="285"/>
      <c r="AA469" s="285"/>
      <c r="AB469" s="285"/>
      <c r="AC469" s="285"/>
      <c r="AD469" s="285"/>
      <c r="AE469" s="285"/>
      <c r="AF469" s="285"/>
      <c r="AG469" s="285"/>
      <c r="AH469" s="285"/>
      <c r="AI469" s="285"/>
      <c r="AJ469" s="285"/>
      <c r="AK469" s="285"/>
      <c r="AL469" s="285"/>
      <c r="AM469" s="285"/>
      <c r="AN469" s="285"/>
      <c r="AO469" s="285"/>
      <c r="AP469" s="285"/>
      <c r="AQ469" s="285"/>
    </row>
    <row r="470" spans="1:43" ht="15.75" customHeight="1">
      <c r="A470" s="285"/>
      <c r="B470" s="285"/>
      <c r="C470" s="285"/>
      <c r="D470" s="285"/>
      <c r="E470" s="285"/>
      <c r="F470" s="285"/>
      <c r="G470" s="285"/>
      <c r="H470" s="285"/>
      <c r="I470" s="285"/>
      <c r="J470" s="285"/>
      <c r="K470" s="285"/>
      <c r="L470" s="285"/>
      <c r="M470" s="285"/>
      <c r="N470" s="285"/>
      <c r="O470" s="285"/>
      <c r="P470" s="285"/>
      <c r="Q470" s="285"/>
      <c r="R470" s="286"/>
      <c r="S470" s="285"/>
      <c r="T470" s="285"/>
      <c r="U470" s="285"/>
      <c r="V470" s="285"/>
      <c r="W470" s="285"/>
      <c r="X470" s="285"/>
      <c r="Y470" s="285"/>
      <c r="Z470" s="285"/>
      <c r="AA470" s="285"/>
      <c r="AB470" s="285"/>
      <c r="AC470" s="285"/>
      <c r="AD470" s="285"/>
      <c r="AE470" s="285"/>
      <c r="AF470" s="285"/>
      <c r="AG470" s="285"/>
      <c r="AH470" s="285"/>
      <c r="AI470" s="285"/>
      <c r="AJ470" s="285"/>
      <c r="AK470" s="285"/>
      <c r="AL470" s="285"/>
      <c r="AM470" s="285"/>
      <c r="AN470" s="285"/>
      <c r="AO470" s="285"/>
      <c r="AP470" s="285"/>
      <c r="AQ470" s="285"/>
    </row>
    <row r="471" spans="1:43" ht="15.75" customHeight="1">
      <c r="A471" s="285"/>
      <c r="B471" s="285"/>
      <c r="C471" s="285"/>
      <c r="D471" s="285"/>
      <c r="E471" s="285"/>
      <c r="F471" s="285"/>
      <c r="G471" s="285"/>
      <c r="H471" s="285"/>
      <c r="I471" s="285"/>
      <c r="J471" s="285"/>
      <c r="K471" s="285"/>
      <c r="L471" s="285"/>
      <c r="M471" s="285"/>
      <c r="N471" s="285"/>
      <c r="O471" s="285"/>
      <c r="P471" s="285"/>
      <c r="Q471" s="285"/>
      <c r="R471" s="286"/>
      <c r="S471" s="285"/>
      <c r="T471" s="285"/>
      <c r="U471" s="285"/>
      <c r="V471" s="285"/>
      <c r="W471" s="285"/>
      <c r="X471" s="285"/>
      <c r="Y471" s="285"/>
      <c r="Z471" s="285"/>
      <c r="AA471" s="285"/>
      <c r="AB471" s="285"/>
      <c r="AC471" s="285"/>
      <c r="AD471" s="285"/>
      <c r="AE471" s="285"/>
      <c r="AF471" s="285"/>
      <c r="AG471" s="285"/>
      <c r="AH471" s="285"/>
      <c r="AI471" s="285"/>
      <c r="AJ471" s="285"/>
      <c r="AK471" s="285"/>
      <c r="AL471" s="285"/>
      <c r="AM471" s="285"/>
      <c r="AN471" s="285"/>
      <c r="AO471" s="285"/>
      <c r="AP471" s="285"/>
      <c r="AQ471" s="285"/>
    </row>
    <row r="472" spans="1:43" ht="15.75" customHeight="1">
      <c r="A472" s="285"/>
      <c r="B472" s="285"/>
      <c r="C472" s="285"/>
      <c r="D472" s="285"/>
      <c r="E472" s="285"/>
      <c r="F472" s="285"/>
      <c r="G472" s="285"/>
      <c r="H472" s="285"/>
      <c r="I472" s="285"/>
      <c r="J472" s="285"/>
      <c r="K472" s="285"/>
      <c r="L472" s="285"/>
      <c r="M472" s="285"/>
      <c r="N472" s="285"/>
      <c r="O472" s="285"/>
      <c r="P472" s="285"/>
      <c r="Q472" s="285"/>
      <c r="R472" s="286"/>
      <c r="S472" s="285"/>
      <c r="T472" s="285"/>
      <c r="U472" s="285"/>
      <c r="V472" s="285"/>
      <c r="W472" s="285"/>
      <c r="X472" s="285"/>
      <c r="Y472" s="285"/>
      <c r="Z472" s="285"/>
      <c r="AA472" s="285"/>
      <c r="AB472" s="285"/>
      <c r="AC472" s="285"/>
      <c r="AD472" s="285"/>
      <c r="AE472" s="285"/>
      <c r="AF472" s="285"/>
      <c r="AG472" s="285"/>
      <c r="AH472" s="285"/>
      <c r="AI472" s="285"/>
      <c r="AJ472" s="285"/>
      <c r="AK472" s="285"/>
      <c r="AL472" s="285"/>
      <c r="AM472" s="285"/>
      <c r="AN472" s="285"/>
      <c r="AO472" s="285"/>
      <c r="AP472" s="285"/>
      <c r="AQ472" s="285"/>
    </row>
    <row r="473" spans="1:43" ht="15.75" customHeight="1">
      <c r="A473" s="285"/>
      <c r="B473" s="285"/>
      <c r="C473" s="285"/>
      <c r="D473" s="285"/>
      <c r="E473" s="285"/>
      <c r="F473" s="285"/>
      <c r="G473" s="285"/>
      <c r="H473" s="285"/>
      <c r="I473" s="285"/>
      <c r="J473" s="285"/>
      <c r="K473" s="285"/>
      <c r="L473" s="285"/>
      <c r="M473" s="285"/>
      <c r="N473" s="285"/>
      <c r="O473" s="285"/>
      <c r="P473" s="285"/>
      <c r="Q473" s="285"/>
      <c r="R473" s="286"/>
      <c r="S473" s="285"/>
      <c r="T473" s="285"/>
      <c r="U473" s="285"/>
      <c r="V473" s="285"/>
      <c r="W473" s="285"/>
      <c r="X473" s="285"/>
      <c r="Y473" s="285"/>
      <c r="Z473" s="285"/>
      <c r="AA473" s="285"/>
      <c r="AB473" s="285"/>
      <c r="AC473" s="285"/>
      <c r="AD473" s="285"/>
      <c r="AE473" s="285"/>
      <c r="AF473" s="285"/>
      <c r="AG473" s="285"/>
      <c r="AH473" s="285"/>
      <c r="AI473" s="285"/>
      <c r="AJ473" s="285"/>
      <c r="AK473" s="285"/>
      <c r="AL473" s="285"/>
      <c r="AM473" s="285"/>
      <c r="AN473" s="285"/>
      <c r="AO473" s="285"/>
      <c r="AP473" s="285"/>
      <c r="AQ473" s="285"/>
    </row>
    <row r="474" spans="1:43" ht="15.75" customHeight="1">
      <c r="A474" s="285"/>
      <c r="B474" s="285"/>
      <c r="C474" s="285"/>
      <c r="D474" s="285"/>
      <c r="E474" s="285"/>
      <c r="F474" s="285"/>
      <c r="G474" s="285"/>
      <c r="H474" s="285"/>
      <c r="I474" s="285"/>
      <c r="J474" s="285"/>
      <c r="K474" s="285"/>
      <c r="L474" s="285"/>
      <c r="M474" s="285"/>
      <c r="N474" s="285"/>
      <c r="O474" s="285"/>
      <c r="P474" s="285"/>
      <c r="Q474" s="285"/>
      <c r="R474" s="286"/>
      <c r="S474" s="285"/>
      <c r="T474" s="285"/>
      <c r="U474" s="285"/>
      <c r="V474" s="285"/>
      <c r="W474" s="285"/>
      <c r="X474" s="285"/>
      <c r="Y474" s="285"/>
      <c r="Z474" s="285"/>
      <c r="AA474" s="285"/>
      <c r="AB474" s="285"/>
      <c r="AC474" s="285"/>
      <c r="AD474" s="285"/>
      <c r="AE474" s="285"/>
      <c r="AF474" s="285"/>
      <c r="AG474" s="285"/>
      <c r="AH474" s="285"/>
      <c r="AI474" s="285"/>
      <c r="AJ474" s="285"/>
      <c r="AK474" s="285"/>
      <c r="AL474" s="285"/>
      <c r="AM474" s="285"/>
      <c r="AN474" s="285"/>
      <c r="AO474" s="285"/>
      <c r="AP474" s="285"/>
      <c r="AQ474" s="285"/>
    </row>
    <row r="475" spans="1:43" ht="15.75" customHeight="1">
      <c r="A475" s="285"/>
      <c r="B475" s="285"/>
      <c r="C475" s="285"/>
      <c r="D475" s="285"/>
      <c r="E475" s="285"/>
      <c r="F475" s="285"/>
      <c r="G475" s="285"/>
      <c r="H475" s="285"/>
      <c r="I475" s="285"/>
      <c r="J475" s="285"/>
      <c r="K475" s="285"/>
      <c r="L475" s="285"/>
      <c r="M475" s="285"/>
      <c r="N475" s="285"/>
      <c r="O475" s="285"/>
      <c r="P475" s="285"/>
      <c r="Q475" s="285"/>
      <c r="R475" s="286"/>
      <c r="S475" s="285"/>
      <c r="T475" s="285"/>
      <c r="U475" s="285"/>
      <c r="V475" s="285"/>
      <c r="W475" s="285"/>
      <c r="X475" s="285"/>
      <c r="Y475" s="285"/>
      <c r="Z475" s="285"/>
      <c r="AA475" s="285"/>
      <c r="AB475" s="285"/>
      <c r="AC475" s="285"/>
      <c r="AD475" s="285"/>
      <c r="AE475" s="285"/>
      <c r="AF475" s="285"/>
      <c r="AG475" s="285"/>
      <c r="AH475" s="285"/>
      <c r="AI475" s="285"/>
      <c r="AJ475" s="285"/>
      <c r="AK475" s="285"/>
      <c r="AL475" s="285"/>
      <c r="AM475" s="285"/>
      <c r="AN475" s="285"/>
      <c r="AO475" s="285"/>
      <c r="AP475" s="285"/>
      <c r="AQ475" s="285"/>
    </row>
    <row r="476" spans="1:43" ht="15.75" customHeight="1">
      <c r="A476" s="285"/>
      <c r="B476" s="285"/>
      <c r="C476" s="285"/>
      <c r="D476" s="285"/>
      <c r="E476" s="285"/>
      <c r="F476" s="285"/>
      <c r="G476" s="285"/>
      <c r="H476" s="285"/>
      <c r="I476" s="285"/>
      <c r="J476" s="285"/>
      <c r="K476" s="285"/>
      <c r="L476" s="285"/>
      <c r="M476" s="285"/>
      <c r="N476" s="285"/>
      <c r="O476" s="285"/>
      <c r="P476" s="285"/>
      <c r="Q476" s="285"/>
      <c r="R476" s="286"/>
      <c r="S476" s="285"/>
      <c r="T476" s="285"/>
      <c r="U476" s="285"/>
      <c r="V476" s="285"/>
      <c r="W476" s="285"/>
      <c r="X476" s="285"/>
      <c r="Y476" s="285"/>
      <c r="Z476" s="285"/>
      <c r="AA476" s="285"/>
      <c r="AB476" s="285"/>
      <c r="AC476" s="285"/>
      <c r="AD476" s="285"/>
      <c r="AE476" s="285"/>
      <c r="AF476" s="285"/>
      <c r="AG476" s="285"/>
      <c r="AH476" s="285"/>
      <c r="AI476" s="285"/>
      <c r="AJ476" s="285"/>
      <c r="AK476" s="285"/>
      <c r="AL476" s="285"/>
      <c r="AM476" s="285"/>
      <c r="AN476" s="285"/>
      <c r="AO476" s="285"/>
      <c r="AP476" s="285"/>
      <c r="AQ476" s="285"/>
    </row>
    <row r="477" spans="1:43" ht="15.75" customHeight="1">
      <c r="A477" s="285"/>
      <c r="B477" s="285"/>
      <c r="C477" s="285"/>
      <c r="D477" s="285"/>
      <c r="E477" s="285"/>
      <c r="F477" s="285"/>
      <c r="G477" s="285"/>
      <c r="H477" s="285"/>
      <c r="I477" s="285"/>
      <c r="J477" s="285"/>
      <c r="K477" s="285"/>
      <c r="L477" s="285"/>
      <c r="M477" s="285"/>
      <c r="N477" s="285"/>
      <c r="O477" s="285"/>
      <c r="P477" s="285"/>
      <c r="Q477" s="285"/>
      <c r="R477" s="286"/>
      <c r="S477" s="285"/>
      <c r="T477" s="285"/>
      <c r="U477" s="285"/>
      <c r="V477" s="285"/>
      <c r="W477" s="285"/>
      <c r="X477" s="285"/>
      <c r="Y477" s="285"/>
      <c r="Z477" s="285"/>
      <c r="AA477" s="285"/>
      <c r="AB477" s="285"/>
      <c r="AC477" s="285"/>
      <c r="AD477" s="285"/>
      <c r="AE477" s="285"/>
      <c r="AF477" s="285"/>
      <c r="AG477" s="285"/>
      <c r="AH477" s="285"/>
      <c r="AI477" s="285"/>
      <c r="AJ477" s="285"/>
      <c r="AK477" s="285"/>
      <c r="AL477" s="285"/>
      <c r="AM477" s="285"/>
      <c r="AN477" s="285"/>
      <c r="AO477" s="285"/>
      <c r="AP477" s="285"/>
      <c r="AQ477" s="285"/>
    </row>
    <row r="478" spans="1:43" ht="15.75" customHeight="1">
      <c r="A478" s="285"/>
      <c r="B478" s="285"/>
      <c r="C478" s="285"/>
      <c r="D478" s="285"/>
      <c r="E478" s="285"/>
      <c r="F478" s="285"/>
      <c r="G478" s="285"/>
      <c r="H478" s="285"/>
      <c r="I478" s="285"/>
      <c r="J478" s="285"/>
      <c r="K478" s="285"/>
      <c r="L478" s="285"/>
      <c r="M478" s="285"/>
      <c r="N478" s="285"/>
      <c r="O478" s="285"/>
      <c r="P478" s="285"/>
      <c r="Q478" s="285"/>
      <c r="R478" s="286"/>
      <c r="S478" s="285"/>
      <c r="T478" s="285"/>
      <c r="U478" s="285"/>
      <c r="V478" s="285"/>
      <c r="W478" s="285"/>
      <c r="X478" s="285"/>
      <c r="Y478" s="285"/>
      <c r="Z478" s="285"/>
      <c r="AA478" s="285"/>
      <c r="AB478" s="285"/>
      <c r="AC478" s="285"/>
      <c r="AD478" s="285"/>
      <c r="AE478" s="285"/>
      <c r="AF478" s="285"/>
      <c r="AG478" s="285"/>
      <c r="AH478" s="285"/>
      <c r="AI478" s="285"/>
      <c r="AJ478" s="285"/>
      <c r="AK478" s="285"/>
      <c r="AL478" s="285"/>
      <c r="AM478" s="285"/>
      <c r="AN478" s="285"/>
      <c r="AO478" s="285"/>
      <c r="AP478" s="285"/>
      <c r="AQ478" s="285"/>
    </row>
    <row r="479" spans="1:43" ht="15.75" customHeight="1">
      <c r="A479" s="285"/>
      <c r="B479" s="285"/>
      <c r="C479" s="285"/>
      <c r="D479" s="285"/>
      <c r="E479" s="285"/>
      <c r="F479" s="285"/>
      <c r="G479" s="285"/>
      <c r="H479" s="285"/>
      <c r="I479" s="285"/>
      <c r="J479" s="285"/>
      <c r="K479" s="285"/>
      <c r="L479" s="285"/>
      <c r="M479" s="285"/>
      <c r="N479" s="285"/>
      <c r="O479" s="285"/>
      <c r="P479" s="285"/>
      <c r="Q479" s="285"/>
      <c r="R479" s="286"/>
      <c r="S479" s="285"/>
      <c r="T479" s="285"/>
      <c r="U479" s="285"/>
      <c r="V479" s="285"/>
      <c r="W479" s="285"/>
      <c r="X479" s="285"/>
      <c r="Y479" s="285"/>
      <c r="Z479" s="285"/>
      <c r="AA479" s="285"/>
      <c r="AB479" s="285"/>
      <c r="AC479" s="285"/>
      <c r="AD479" s="285"/>
      <c r="AE479" s="285"/>
      <c r="AF479" s="285"/>
      <c r="AG479" s="285"/>
      <c r="AH479" s="285"/>
      <c r="AI479" s="285"/>
      <c r="AJ479" s="285"/>
      <c r="AK479" s="285"/>
      <c r="AL479" s="285"/>
      <c r="AM479" s="285"/>
      <c r="AN479" s="285"/>
      <c r="AO479" s="285"/>
      <c r="AP479" s="285"/>
      <c r="AQ479" s="285"/>
    </row>
    <row r="480" spans="1:43" ht="15.75" customHeight="1">
      <c r="A480" s="285"/>
      <c r="B480" s="285"/>
      <c r="C480" s="285"/>
      <c r="D480" s="285"/>
      <c r="E480" s="285"/>
      <c r="F480" s="285"/>
      <c r="G480" s="285"/>
      <c r="H480" s="285"/>
      <c r="I480" s="285"/>
      <c r="J480" s="285"/>
      <c r="K480" s="285"/>
      <c r="L480" s="285"/>
      <c r="M480" s="285"/>
      <c r="N480" s="285"/>
      <c r="O480" s="285"/>
      <c r="P480" s="285"/>
      <c r="Q480" s="285"/>
      <c r="R480" s="286"/>
      <c r="S480" s="285"/>
      <c r="T480" s="285"/>
      <c r="U480" s="285"/>
      <c r="V480" s="285"/>
      <c r="W480" s="285"/>
      <c r="X480" s="285"/>
      <c r="Y480" s="285"/>
      <c r="Z480" s="285"/>
      <c r="AA480" s="285"/>
      <c r="AB480" s="285"/>
      <c r="AC480" s="285"/>
      <c r="AD480" s="285"/>
      <c r="AE480" s="285"/>
      <c r="AF480" s="285"/>
      <c r="AG480" s="285"/>
      <c r="AH480" s="285"/>
      <c r="AI480" s="285"/>
      <c r="AJ480" s="285"/>
      <c r="AK480" s="285"/>
      <c r="AL480" s="285"/>
      <c r="AM480" s="285"/>
      <c r="AN480" s="285"/>
      <c r="AO480" s="285"/>
      <c r="AP480" s="285"/>
      <c r="AQ480" s="285"/>
    </row>
    <row r="481" spans="1:43" ht="15.75" customHeight="1">
      <c r="A481" s="285"/>
      <c r="B481" s="285"/>
      <c r="C481" s="285"/>
      <c r="D481" s="285"/>
      <c r="E481" s="285"/>
      <c r="F481" s="285"/>
      <c r="G481" s="285"/>
      <c r="H481" s="285"/>
      <c r="I481" s="285"/>
      <c r="J481" s="285"/>
      <c r="K481" s="285"/>
      <c r="L481" s="285"/>
      <c r="M481" s="285"/>
      <c r="N481" s="285"/>
      <c r="O481" s="285"/>
      <c r="P481" s="285"/>
      <c r="Q481" s="285"/>
      <c r="R481" s="286"/>
      <c r="S481" s="285"/>
      <c r="T481" s="285"/>
      <c r="U481" s="285"/>
      <c r="V481" s="285"/>
      <c r="W481" s="285"/>
      <c r="X481" s="285"/>
      <c r="Y481" s="285"/>
      <c r="Z481" s="285"/>
      <c r="AA481" s="285"/>
      <c r="AB481" s="285"/>
      <c r="AC481" s="285"/>
      <c r="AD481" s="285"/>
      <c r="AE481" s="285"/>
      <c r="AF481" s="285"/>
      <c r="AG481" s="285"/>
      <c r="AH481" s="285"/>
      <c r="AI481" s="285"/>
      <c r="AJ481" s="285"/>
      <c r="AK481" s="285"/>
      <c r="AL481" s="285"/>
      <c r="AM481" s="285"/>
      <c r="AN481" s="285"/>
      <c r="AO481" s="285"/>
      <c r="AP481" s="285"/>
      <c r="AQ481" s="285"/>
    </row>
    <row r="482" spans="1:43" ht="15.75" customHeight="1">
      <c r="A482" s="285"/>
      <c r="B482" s="285"/>
      <c r="C482" s="285"/>
      <c r="D482" s="285"/>
      <c r="E482" s="285"/>
      <c r="F482" s="285"/>
      <c r="G482" s="285"/>
      <c r="H482" s="285"/>
      <c r="I482" s="285"/>
      <c r="J482" s="285"/>
      <c r="K482" s="285"/>
      <c r="L482" s="285"/>
      <c r="M482" s="285"/>
      <c r="N482" s="285"/>
      <c r="O482" s="285"/>
      <c r="P482" s="285"/>
      <c r="Q482" s="285"/>
      <c r="R482" s="286"/>
      <c r="S482" s="285"/>
      <c r="T482" s="285"/>
      <c r="U482" s="285"/>
      <c r="V482" s="285"/>
      <c r="W482" s="285"/>
      <c r="X482" s="285"/>
      <c r="Y482" s="285"/>
      <c r="Z482" s="285"/>
      <c r="AA482" s="285"/>
      <c r="AB482" s="285"/>
      <c r="AC482" s="285"/>
      <c r="AD482" s="285"/>
      <c r="AE482" s="285"/>
      <c r="AF482" s="285"/>
      <c r="AG482" s="285"/>
      <c r="AH482" s="285"/>
      <c r="AI482" s="285"/>
      <c r="AJ482" s="285"/>
      <c r="AK482" s="285"/>
      <c r="AL482" s="285"/>
      <c r="AM482" s="285"/>
      <c r="AN482" s="285"/>
      <c r="AO482" s="285"/>
      <c r="AP482" s="285"/>
      <c r="AQ482" s="285"/>
    </row>
    <row r="483" spans="1:43" ht="15.75" customHeight="1">
      <c r="A483" s="285"/>
      <c r="B483" s="285"/>
      <c r="C483" s="285"/>
      <c r="D483" s="285"/>
      <c r="E483" s="285"/>
      <c r="F483" s="285"/>
      <c r="G483" s="285"/>
      <c r="H483" s="285"/>
      <c r="I483" s="285"/>
      <c r="J483" s="285"/>
      <c r="K483" s="285"/>
      <c r="L483" s="285"/>
      <c r="M483" s="285"/>
      <c r="N483" s="285"/>
      <c r="O483" s="285"/>
      <c r="P483" s="285"/>
      <c r="Q483" s="285"/>
      <c r="R483" s="286"/>
      <c r="S483" s="285"/>
      <c r="T483" s="285"/>
      <c r="U483" s="285"/>
      <c r="V483" s="285"/>
      <c r="W483" s="285"/>
      <c r="X483" s="285"/>
      <c r="Y483" s="285"/>
      <c r="Z483" s="285"/>
      <c r="AA483" s="285"/>
      <c r="AB483" s="285"/>
      <c r="AC483" s="285"/>
      <c r="AD483" s="285"/>
      <c r="AE483" s="285"/>
      <c r="AF483" s="285"/>
      <c r="AG483" s="285"/>
      <c r="AH483" s="285"/>
      <c r="AI483" s="285"/>
      <c r="AJ483" s="285"/>
      <c r="AK483" s="285"/>
      <c r="AL483" s="285"/>
      <c r="AM483" s="285"/>
      <c r="AN483" s="285"/>
      <c r="AO483" s="285"/>
      <c r="AP483" s="285"/>
      <c r="AQ483" s="285"/>
    </row>
    <row r="484" spans="1:43" ht="15.75" customHeight="1">
      <c r="A484" s="285"/>
      <c r="B484" s="285"/>
      <c r="C484" s="285"/>
      <c r="D484" s="285"/>
      <c r="E484" s="285"/>
      <c r="F484" s="285"/>
      <c r="G484" s="285"/>
      <c r="H484" s="285"/>
      <c r="I484" s="285"/>
      <c r="J484" s="285"/>
      <c r="K484" s="285"/>
      <c r="L484" s="285"/>
      <c r="M484" s="285"/>
      <c r="N484" s="285"/>
      <c r="O484" s="285"/>
      <c r="P484" s="285"/>
      <c r="Q484" s="285"/>
      <c r="R484" s="286"/>
      <c r="S484" s="285"/>
      <c r="T484" s="285"/>
      <c r="U484" s="285"/>
      <c r="V484" s="285"/>
      <c r="W484" s="285"/>
      <c r="X484" s="285"/>
      <c r="Y484" s="285"/>
      <c r="Z484" s="285"/>
      <c r="AA484" s="285"/>
      <c r="AB484" s="285"/>
      <c r="AC484" s="285"/>
      <c r="AD484" s="285"/>
      <c r="AE484" s="285"/>
      <c r="AF484" s="285"/>
      <c r="AG484" s="285"/>
      <c r="AH484" s="285"/>
      <c r="AI484" s="285"/>
      <c r="AJ484" s="285"/>
      <c r="AK484" s="285"/>
      <c r="AL484" s="285"/>
      <c r="AM484" s="285"/>
      <c r="AN484" s="285"/>
      <c r="AO484" s="285"/>
      <c r="AP484" s="285"/>
      <c r="AQ484" s="285"/>
    </row>
    <row r="485" spans="1:43" ht="15.75" customHeight="1">
      <c r="A485" s="285"/>
      <c r="B485" s="285"/>
      <c r="C485" s="285"/>
      <c r="D485" s="285"/>
      <c r="E485" s="285"/>
      <c r="F485" s="285"/>
      <c r="G485" s="285"/>
      <c r="H485" s="285"/>
      <c r="I485" s="285"/>
      <c r="J485" s="285"/>
      <c r="K485" s="285"/>
      <c r="L485" s="285"/>
      <c r="M485" s="285"/>
      <c r="N485" s="285"/>
      <c r="O485" s="285"/>
      <c r="P485" s="285"/>
      <c r="Q485" s="285"/>
      <c r="R485" s="286"/>
      <c r="S485" s="285"/>
      <c r="T485" s="285"/>
      <c r="U485" s="285"/>
      <c r="V485" s="285"/>
      <c r="W485" s="285"/>
      <c r="X485" s="285"/>
      <c r="Y485" s="285"/>
      <c r="Z485" s="285"/>
      <c r="AA485" s="285"/>
      <c r="AB485" s="285"/>
      <c r="AC485" s="285"/>
      <c r="AD485" s="285"/>
      <c r="AE485" s="285"/>
      <c r="AF485" s="285"/>
      <c r="AG485" s="285"/>
      <c r="AH485" s="285"/>
      <c r="AI485" s="285"/>
      <c r="AJ485" s="285"/>
      <c r="AK485" s="285"/>
      <c r="AL485" s="285"/>
      <c r="AM485" s="285"/>
      <c r="AN485" s="285"/>
      <c r="AO485" s="285"/>
      <c r="AP485" s="285"/>
      <c r="AQ485" s="285"/>
    </row>
    <row r="486" spans="1:43" ht="15.75" customHeight="1">
      <c r="A486" s="285"/>
      <c r="B486" s="285"/>
      <c r="C486" s="285"/>
      <c r="D486" s="285"/>
      <c r="E486" s="285"/>
      <c r="F486" s="285"/>
      <c r="G486" s="285"/>
      <c r="H486" s="285"/>
      <c r="I486" s="285"/>
      <c r="J486" s="285"/>
      <c r="K486" s="285"/>
      <c r="L486" s="285"/>
      <c r="M486" s="285"/>
      <c r="N486" s="285"/>
      <c r="O486" s="285"/>
      <c r="P486" s="285"/>
      <c r="Q486" s="285"/>
      <c r="R486" s="286"/>
      <c r="S486" s="285"/>
      <c r="T486" s="285"/>
      <c r="U486" s="285"/>
      <c r="V486" s="285"/>
      <c r="W486" s="285"/>
      <c r="X486" s="285"/>
      <c r="Y486" s="285"/>
      <c r="Z486" s="285"/>
      <c r="AA486" s="285"/>
      <c r="AB486" s="285"/>
      <c r="AC486" s="285"/>
      <c r="AD486" s="285"/>
      <c r="AE486" s="285"/>
      <c r="AF486" s="285"/>
      <c r="AG486" s="285"/>
      <c r="AH486" s="285"/>
      <c r="AI486" s="285"/>
      <c r="AJ486" s="285"/>
      <c r="AK486" s="285"/>
      <c r="AL486" s="285"/>
      <c r="AM486" s="285"/>
      <c r="AN486" s="285"/>
      <c r="AO486" s="285"/>
      <c r="AP486" s="285"/>
      <c r="AQ486" s="285"/>
    </row>
    <row r="487" spans="1:43" ht="15.75" customHeight="1">
      <c r="A487" s="285"/>
      <c r="B487" s="285"/>
      <c r="C487" s="285"/>
      <c r="D487" s="285"/>
      <c r="E487" s="285"/>
      <c r="F487" s="285"/>
      <c r="G487" s="285"/>
      <c r="H487" s="285"/>
      <c r="I487" s="285"/>
      <c r="J487" s="285"/>
      <c r="K487" s="285"/>
      <c r="L487" s="285"/>
      <c r="M487" s="285"/>
      <c r="N487" s="285"/>
      <c r="O487" s="285"/>
      <c r="P487" s="285"/>
      <c r="Q487" s="285"/>
      <c r="R487" s="286"/>
      <c r="S487" s="285"/>
      <c r="T487" s="285"/>
      <c r="U487" s="285"/>
      <c r="V487" s="285"/>
      <c r="W487" s="285"/>
      <c r="X487" s="285"/>
      <c r="Y487" s="285"/>
      <c r="Z487" s="285"/>
      <c r="AA487" s="285"/>
      <c r="AB487" s="285"/>
      <c r="AC487" s="285"/>
      <c r="AD487" s="285"/>
      <c r="AE487" s="285"/>
      <c r="AF487" s="285"/>
      <c r="AG487" s="285"/>
      <c r="AH487" s="285"/>
      <c r="AI487" s="285"/>
      <c r="AJ487" s="285"/>
      <c r="AK487" s="285"/>
      <c r="AL487" s="285"/>
      <c r="AM487" s="285"/>
      <c r="AN487" s="285"/>
      <c r="AO487" s="285"/>
      <c r="AP487" s="285"/>
      <c r="AQ487" s="285"/>
    </row>
    <row r="488" spans="1:43" ht="15.75" customHeight="1">
      <c r="A488" s="285"/>
      <c r="B488" s="285"/>
      <c r="C488" s="285"/>
      <c r="D488" s="285"/>
      <c r="E488" s="285"/>
      <c r="F488" s="285"/>
      <c r="G488" s="285"/>
      <c r="H488" s="285"/>
      <c r="I488" s="285"/>
      <c r="J488" s="285"/>
      <c r="K488" s="285"/>
      <c r="L488" s="285"/>
      <c r="M488" s="285"/>
      <c r="N488" s="285"/>
      <c r="O488" s="285"/>
      <c r="P488" s="285"/>
      <c r="Q488" s="285"/>
      <c r="R488" s="286"/>
      <c r="S488" s="285"/>
      <c r="T488" s="285"/>
      <c r="U488" s="285"/>
      <c r="V488" s="285"/>
      <c r="W488" s="285"/>
      <c r="X488" s="285"/>
      <c r="Y488" s="285"/>
      <c r="Z488" s="285"/>
      <c r="AA488" s="285"/>
      <c r="AB488" s="285"/>
      <c r="AC488" s="285"/>
      <c r="AD488" s="285"/>
      <c r="AE488" s="285"/>
      <c r="AF488" s="285"/>
      <c r="AG488" s="285"/>
      <c r="AH488" s="285"/>
      <c r="AI488" s="285"/>
      <c r="AJ488" s="285"/>
      <c r="AK488" s="285"/>
      <c r="AL488" s="285"/>
      <c r="AM488" s="285"/>
      <c r="AN488" s="285"/>
      <c r="AO488" s="285"/>
      <c r="AP488" s="285"/>
      <c r="AQ488" s="285"/>
    </row>
    <row r="489" spans="1:43" ht="15.75" customHeight="1">
      <c r="A489" s="285"/>
      <c r="B489" s="285"/>
      <c r="C489" s="285"/>
      <c r="D489" s="285"/>
      <c r="E489" s="285"/>
      <c r="F489" s="285"/>
      <c r="G489" s="285"/>
      <c r="H489" s="285"/>
      <c r="I489" s="285"/>
      <c r="J489" s="285"/>
      <c r="K489" s="285"/>
      <c r="L489" s="285"/>
      <c r="M489" s="285"/>
      <c r="N489" s="285"/>
      <c r="O489" s="285"/>
      <c r="P489" s="285"/>
      <c r="Q489" s="285"/>
      <c r="R489" s="286"/>
      <c r="S489" s="285"/>
      <c r="T489" s="285"/>
      <c r="U489" s="285"/>
      <c r="V489" s="285"/>
      <c r="W489" s="285"/>
      <c r="X489" s="285"/>
      <c r="Y489" s="285"/>
      <c r="Z489" s="285"/>
      <c r="AA489" s="285"/>
      <c r="AB489" s="285"/>
      <c r="AC489" s="285"/>
      <c r="AD489" s="285"/>
      <c r="AE489" s="285"/>
      <c r="AF489" s="285"/>
      <c r="AG489" s="285"/>
      <c r="AH489" s="285"/>
      <c r="AI489" s="285"/>
      <c r="AJ489" s="285"/>
      <c r="AK489" s="285"/>
      <c r="AL489" s="285"/>
      <c r="AM489" s="285"/>
      <c r="AN489" s="285"/>
      <c r="AO489" s="285"/>
      <c r="AP489" s="285"/>
      <c r="AQ489" s="285"/>
    </row>
    <row r="490" spans="1:43" ht="15.75" customHeight="1">
      <c r="A490" s="285"/>
      <c r="B490" s="285"/>
      <c r="C490" s="285"/>
      <c r="D490" s="285"/>
      <c r="E490" s="285"/>
      <c r="F490" s="285"/>
      <c r="G490" s="285"/>
      <c r="H490" s="285"/>
      <c r="I490" s="285"/>
      <c r="J490" s="285"/>
      <c r="K490" s="285"/>
      <c r="L490" s="285"/>
      <c r="M490" s="285"/>
      <c r="N490" s="285"/>
      <c r="O490" s="285"/>
      <c r="P490" s="285"/>
      <c r="Q490" s="285"/>
      <c r="R490" s="286"/>
      <c r="S490" s="285"/>
      <c r="T490" s="285"/>
      <c r="U490" s="285"/>
      <c r="V490" s="285"/>
      <c r="W490" s="285"/>
      <c r="X490" s="285"/>
      <c r="Y490" s="285"/>
      <c r="Z490" s="285"/>
      <c r="AA490" s="285"/>
      <c r="AB490" s="285"/>
      <c r="AC490" s="285"/>
      <c r="AD490" s="285"/>
      <c r="AE490" s="285"/>
      <c r="AF490" s="285"/>
      <c r="AG490" s="285"/>
      <c r="AH490" s="285"/>
      <c r="AI490" s="285"/>
      <c r="AJ490" s="285"/>
      <c r="AK490" s="285"/>
      <c r="AL490" s="285"/>
      <c r="AM490" s="285"/>
      <c r="AN490" s="285"/>
      <c r="AO490" s="285"/>
      <c r="AP490" s="285"/>
      <c r="AQ490" s="285"/>
    </row>
    <row r="491" spans="1:43" ht="15.75" customHeight="1">
      <c r="A491" s="285"/>
      <c r="B491" s="285"/>
      <c r="C491" s="285"/>
      <c r="D491" s="285"/>
      <c r="E491" s="285"/>
      <c r="F491" s="285"/>
      <c r="G491" s="285"/>
      <c r="H491" s="285"/>
      <c r="I491" s="285"/>
      <c r="J491" s="285"/>
      <c r="K491" s="285"/>
      <c r="L491" s="285"/>
      <c r="M491" s="285"/>
      <c r="N491" s="285"/>
      <c r="O491" s="285"/>
      <c r="P491" s="285"/>
      <c r="Q491" s="285"/>
      <c r="R491" s="286"/>
      <c r="S491" s="285"/>
      <c r="T491" s="285"/>
      <c r="U491" s="285"/>
      <c r="V491" s="285"/>
      <c r="W491" s="285"/>
      <c r="X491" s="285"/>
      <c r="Y491" s="285"/>
      <c r="Z491" s="285"/>
      <c r="AA491" s="285"/>
      <c r="AB491" s="285"/>
      <c r="AC491" s="285"/>
      <c r="AD491" s="285"/>
      <c r="AE491" s="285"/>
      <c r="AF491" s="285"/>
      <c r="AG491" s="285"/>
      <c r="AH491" s="285"/>
      <c r="AI491" s="285"/>
      <c r="AJ491" s="285"/>
      <c r="AK491" s="285"/>
      <c r="AL491" s="285"/>
      <c r="AM491" s="285"/>
      <c r="AN491" s="285"/>
      <c r="AO491" s="285"/>
      <c r="AP491" s="285"/>
      <c r="AQ491" s="285"/>
    </row>
    <row r="492" spans="1:43" ht="15.75" customHeight="1">
      <c r="A492" s="285"/>
      <c r="B492" s="285"/>
      <c r="C492" s="285"/>
      <c r="D492" s="285"/>
      <c r="E492" s="285"/>
      <c r="F492" s="285"/>
      <c r="G492" s="285"/>
      <c r="H492" s="285"/>
      <c r="I492" s="285"/>
      <c r="J492" s="285"/>
      <c r="K492" s="285"/>
      <c r="L492" s="285"/>
      <c r="M492" s="285"/>
      <c r="N492" s="285"/>
      <c r="O492" s="285"/>
      <c r="P492" s="285"/>
      <c r="Q492" s="285"/>
      <c r="R492" s="286"/>
      <c r="S492" s="285"/>
      <c r="T492" s="285"/>
      <c r="U492" s="285"/>
      <c r="V492" s="285"/>
      <c r="W492" s="285"/>
      <c r="X492" s="285"/>
      <c r="Y492" s="285"/>
      <c r="Z492" s="285"/>
      <c r="AA492" s="285"/>
      <c r="AB492" s="285"/>
      <c r="AC492" s="285"/>
      <c r="AD492" s="285"/>
      <c r="AE492" s="285"/>
      <c r="AF492" s="285"/>
      <c r="AG492" s="285"/>
      <c r="AH492" s="285"/>
      <c r="AI492" s="285"/>
      <c r="AJ492" s="285"/>
      <c r="AK492" s="285"/>
      <c r="AL492" s="285"/>
      <c r="AM492" s="285"/>
      <c r="AN492" s="285"/>
      <c r="AO492" s="285"/>
      <c r="AP492" s="285"/>
      <c r="AQ492" s="285"/>
    </row>
    <row r="493" spans="1:43" ht="15.75" customHeight="1">
      <c r="A493" s="285"/>
      <c r="B493" s="285"/>
      <c r="C493" s="285"/>
      <c r="D493" s="285"/>
      <c r="E493" s="285"/>
      <c r="F493" s="285"/>
      <c r="G493" s="285"/>
      <c r="H493" s="285"/>
      <c r="I493" s="285"/>
      <c r="J493" s="285"/>
      <c r="K493" s="285"/>
      <c r="L493" s="285"/>
      <c r="M493" s="285"/>
      <c r="N493" s="285"/>
      <c r="O493" s="285"/>
      <c r="P493" s="285"/>
      <c r="Q493" s="285"/>
      <c r="R493" s="286"/>
      <c r="S493" s="285"/>
      <c r="T493" s="285"/>
      <c r="U493" s="285"/>
      <c r="V493" s="285"/>
      <c r="W493" s="285"/>
      <c r="X493" s="285"/>
      <c r="Y493" s="285"/>
      <c r="Z493" s="285"/>
      <c r="AA493" s="285"/>
      <c r="AB493" s="285"/>
      <c r="AC493" s="285"/>
      <c r="AD493" s="285"/>
      <c r="AE493" s="285"/>
      <c r="AF493" s="285"/>
      <c r="AG493" s="285"/>
      <c r="AH493" s="285"/>
      <c r="AI493" s="285"/>
      <c r="AJ493" s="285"/>
      <c r="AK493" s="285"/>
      <c r="AL493" s="285"/>
      <c r="AM493" s="285"/>
      <c r="AN493" s="285"/>
      <c r="AO493" s="285"/>
      <c r="AP493" s="285"/>
      <c r="AQ493" s="285"/>
    </row>
    <row r="494" spans="1:43" ht="15.75" customHeight="1">
      <c r="A494" s="285"/>
      <c r="B494" s="285"/>
      <c r="C494" s="285"/>
      <c r="D494" s="285"/>
      <c r="E494" s="285"/>
      <c r="F494" s="285"/>
      <c r="G494" s="285"/>
      <c r="H494" s="285"/>
      <c r="I494" s="285"/>
      <c r="J494" s="285"/>
      <c r="K494" s="285"/>
      <c r="L494" s="285"/>
      <c r="M494" s="285"/>
      <c r="N494" s="285"/>
      <c r="O494" s="285"/>
      <c r="P494" s="285"/>
      <c r="Q494" s="285"/>
      <c r="R494" s="286"/>
      <c r="S494" s="285"/>
      <c r="T494" s="285"/>
      <c r="U494" s="285"/>
      <c r="V494" s="285"/>
      <c r="W494" s="285"/>
      <c r="X494" s="285"/>
      <c r="Y494" s="285"/>
      <c r="Z494" s="285"/>
      <c r="AA494" s="285"/>
      <c r="AB494" s="285"/>
      <c r="AC494" s="285"/>
      <c r="AD494" s="285"/>
      <c r="AE494" s="285"/>
      <c r="AF494" s="285"/>
      <c r="AG494" s="285"/>
      <c r="AH494" s="285"/>
      <c r="AI494" s="285"/>
      <c r="AJ494" s="285"/>
      <c r="AK494" s="285"/>
      <c r="AL494" s="285"/>
      <c r="AM494" s="285"/>
      <c r="AN494" s="285"/>
      <c r="AO494" s="285"/>
      <c r="AP494" s="285"/>
      <c r="AQ494" s="285"/>
    </row>
    <row r="495" spans="1:43" ht="15.75" customHeight="1">
      <c r="A495" s="285"/>
      <c r="B495" s="285"/>
      <c r="C495" s="285"/>
      <c r="D495" s="285"/>
      <c r="E495" s="285"/>
      <c r="F495" s="285"/>
      <c r="G495" s="285"/>
      <c r="H495" s="285"/>
      <c r="I495" s="285"/>
      <c r="J495" s="285"/>
      <c r="K495" s="285"/>
      <c r="L495" s="285"/>
      <c r="M495" s="285"/>
      <c r="N495" s="285"/>
      <c r="O495" s="285"/>
      <c r="P495" s="285"/>
      <c r="Q495" s="285"/>
      <c r="R495" s="286"/>
      <c r="S495" s="285"/>
      <c r="T495" s="285"/>
      <c r="U495" s="285"/>
      <c r="V495" s="285"/>
      <c r="W495" s="285"/>
      <c r="X495" s="285"/>
      <c r="Y495" s="285"/>
      <c r="Z495" s="285"/>
      <c r="AA495" s="285"/>
      <c r="AB495" s="285"/>
      <c r="AC495" s="285"/>
      <c r="AD495" s="285"/>
      <c r="AE495" s="285"/>
      <c r="AF495" s="285"/>
      <c r="AG495" s="285"/>
      <c r="AH495" s="285"/>
      <c r="AI495" s="285"/>
      <c r="AJ495" s="285"/>
      <c r="AK495" s="285"/>
      <c r="AL495" s="285"/>
      <c r="AM495" s="285"/>
      <c r="AN495" s="285"/>
      <c r="AO495" s="285"/>
      <c r="AP495" s="285"/>
      <c r="AQ495" s="285"/>
    </row>
    <row r="496" spans="1:43" ht="15.75" customHeight="1">
      <c r="A496" s="285"/>
      <c r="B496" s="285"/>
      <c r="C496" s="285"/>
      <c r="D496" s="285"/>
      <c r="E496" s="285"/>
      <c r="F496" s="285"/>
      <c r="G496" s="285"/>
      <c r="H496" s="285"/>
      <c r="I496" s="285"/>
      <c r="J496" s="285"/>
      <c r="K496" s="285"/>
      <c r="L496" s="285"/>
      <c r="M496" s="285"/>
      <c r="N496" s="285"/>
      <c r="O496" s="285"/>
      <c r="P496" s="285"/>
      <c r="Q496" s="285"/>
      <c r="R496" s="286"/>
      <c r="S496" s="285"/>
      <c r="T496" s="285"/>
      <c r="U496" s="285"/>
      <c r="V496" s="285"/>
      <c r="W496" s="285"/>
      <c r="X496" s="285"/>
      <c r="Y496" s="285"/>
      <c r="Z496" s="285"/>
      <c r="AA496" s="285"/>
      <c r="AB496" s="285"/>
      <c r="AC496" s="285"/>
      <c r="AD496" s="285"/>
      <c r="AE496" s="285"/>
      <c r="AF496" s="285"/>
      <c r="AG496" s="285"/>
      <c r="AH496" s="285"/>
      <c r="AI496" s="285"/>
      <c r="AJ496" s="285"/>
      <c r="AK496" s="285"/>
      <c r="AL496" s="285"/>
      <c r="AM496" s="285"/>
      <c r="AN496" s="285"/>
      <c r="AO496" s="285"/>
      <c r="AP496" s="285"/>
      <c r="AQ496" s="285"/>
    </row>
    <row r="497" spans="1:43" ht="15.75" customHeight="1">
      <c r="A497" s="285"/>
      <c r="B497" s="285"/>
      <c r="C497" s="285"/>
      <c r="D497" s="285"/>
      <c r="E497" s="285"/>
      <c r="F497" s="285"/>
      <c r="G497" s="285"/>
      <c r="H497" s="285"/>
      <c r="I497" s="285"/>
      <c r="J497" s="285"/>
      <c r="K497" s="285"/>
      <c r="L497" s="285"/>
      <c r="M497" s="285"/>
      <c r="N497" s="285"/>
      <c r="O497" s="285"/>
      <c r="P497" s="285"/>
      <c r="Q497" s="285"/>
      <c r="R497" s="286"/>
      <c r="S497" s="285"/>
      <c r="T497" s="285"/>
      <c r="U497" s="285"/>
      <c r="V497" s="285"/>
      <c r="W497" s="285"/>
      <c r="X497" s="285"/>
      <c r="Y497" s="285"/>
      <c r="Z497" s="285"/>
      <c r="AA497" s="285"/>
      <c r="AB497" s="285"/>
      <c r="AC497" s="285"/>
      <c r="AD497" s="285"/>
      <c r="AE497" s="285"/>
      <c r="AF497" s="285"/>
      <c r="AG497" s="285"/>
      <c r="AH497" s="285"/>
      <c r="AI497" s="285"/>
      <c r="AJ497" s="285"/>
      <c r="AK497" s="285"/>
      <c r="AL497" s="285"/>
      <c r="AM497" s="285"/>
      <c r="AN497" s="285"/>
      <c r="AO497" s="285"/>
      <c r="AP497" s="285"/>
      <c r="AQ497" s="285"/>
    </row>
    <row r="498" spans="1:43" ht="15.75" customHeight="1">
      <c r="A498" s="285"/>
      <c r="B498" s="285"/>
      <c r="C498" s="285"/>
      <c r="D498" s="285"/>
      <c r="E498" s="285"/>
      <c r="F498" s="285"/>
      <c r="G498" s="285"/>
      <c r="H498" s="285"/>
      <c r="I498" s="285"/>
      <c r="J498" s="285"/>
      <c r="K498" s="285"/>
      <c r="L498" s="285"/>
      <c r="M498" s="285"/>
      <c r="N498" s="285"/>
      <c r="O498" s="285"/>
      <c r="P498" s="285"/>
      <c r="Q498" s="285"/>
      <c r="R498" s="286"/>
      <c r="S498" s="285"/>
      <c r="T498" s="285"/>
      <c r="U498" s="285"/>
      <c r="V498" s="285"/>
      <c r="W498" s="285"/>
      <c r="X498" s="285"/>
      <c r="Y498" s="285"/>
      <c r="Z498" s="285"/>
      <c r="AA498" s="285"/>
      <c r="AB498" s="285"/>
      <c r="AC498" s="285"/>
      <c r="AD498" s="285"/>
      <c r="AE498" s="285"/>
      <c r="AF498" s="285"/>
      <c r="AG498" s="285"/>
      <c r="AH498" s="285"/>
      <c r="AI498" s="285"/>
      <c r="AJ498" s="285"/>
      <c r="AK498" s="285"/>
      <c r="AL498" s="285"/>
      <c r="AM498" s="285"/>
      <c r="AN498" s="285"/>
      <c r="AO498" s="285"/>
      <c r="AP498" s="285"/>
      <c r="AQ498" s="285"/>
    </row>
    <row r="499" spans="1:43" ht="15.75" customHeight="1">
      <c r="A499" s="285"/>
      <c r="B499" s="285"/>
      <c r="C499" s="285"/>
      <c r="D499" s="285"/>
      <c r="E499" s="285"/>
      <c r="F499" s="285"/>
      <c r="G499" s="285"/>
      <c r="H499" s="285"/>
      <c r="I499" s="285"/>
      <c r="J499" s="285"/>
      <c r="K499" s="285"/>
      <c r="L499" s="285"/>
      <c r="M499" s="285"/>
      <c r="N499" s="285"/>
      <c r="O499" s="285"/>
      <c r="P499" s="285"/>
      <c r="Q499" s="285"/>
      <c r="R499" s="286"/>
      <c r="S499" s="285"/>
      <c r="T499" s="285"/>
      <c r="U499" s="285"/>
      <c r="V499" s="285"/>
      <c r="W499" s="285"/>
      <c r="X499" s="285"/>
      <c r="Y499" s="285"/>
      <c r="Z499" s="285"/>
      <c r="AA499" s="285"/>
      <c r="AB499" s="285"/>
      <c r="AC499" s="285"/>
      <c r="AD499" s="285"/>
      <c r="AE499" s="285"/>
      <c r="AF499" s="285"/>
      <c r="AG499" s="285"/>
      <c r="AH499" s="285"/>
      <c r="AI499" s="285"/>
      <c r="AJ499" s="285"/>
      <c r="AK499" s="285"/>
      <c r="AL499" s="285"/>
      <c r="AM499" s="285"/>
      <c r="AN499" s="285"/>
      <c r="AO499" s="285"/>
      <c r="AP499" s="285"/>
      <c r="AQ499" s="285"/>
    </row>
    <row r="500" spans="1:43" ht="15.75" customHeight="1">
      <c r="A500" s="285"/>
      <c r="B500" s="285"/>
      <c r="C500" s="285"/>
      <c r="D500" s="285"/>
      <c r="E500" s="285"/>
      <c r="F500" s="285"/>
      <c r="G500" s="285"/>
      <c r="H500" s="285"/>
      <c r="I500" s="285"/>
      <c r="J500" s="285"/>
      <c r="K500" s="285"/>
      <c r="L500" s="285"/>
      <c r="M500" s="285"/>
      <c r="N500" s="285"/>
      <c r="O500" s="285"/>
      <c r="P500" s="285"/>
      <c r="Q500" s="285"/>
      <c r="R500" s="286"/>
      <c r="S500" s="285"/>
      <c r="T500" s="285"/>
      <c r="U500" s="285"/>
      <c r="V500" s="285"/>
      <c r="W500" s="285"/>
      <c r="X500" s="285"/>
      <c r="Y500" s="285"/>
      <c r="Z500" s="285"/>
      <c r="AA500" s="285"/>
      <c r="AB500" s="285"/>
      <c r="AC500" s="285"/>
      <c r="AD500" s="285"/>
      <c r="AE500" s="285"/>
      <c r="AF500" s="285"/>
      <c r="AG500" s="285"/>
      <c r="AH500" s="285"/>
      <c r="AI500" s="285"/>
      <c r="AJ500" s="285"/>
      <c r="AK500" s="285"/>
      <c r="AL500" s="285"/>
      <c r="AM500" s="285"/>
      <c r="AN500" s="285"/>
      <c r="AO500" s="285"/>
      <c r="AP500" s="285"/>
      <c r="AQ500" s="285"/>
    </row>
    <row r="501" spans="1:43" ht="15.75" customHeight="1">
      <c r="A501" s="285"/>
      <c r="B501" s="285"/>
      <c r="C501" s="285"/>
      <c r="D501" s="285"/>
      <c r="E501" s="285"/>
      <c r="F501" s="285"/>
      <c r="G501" s="285"/>
      <c r="H501" s="285"/>
      <c r="I501" s="285"/>
      <c r="J501" s="285"/>
      <c r="K501" s="285"/>
      <c r="L501" s="285"/>
      <c r="M501" s="285"/>
      <c r="N501" s="285"/>
      <c r="O501" s="285"/>
      <c r="P501" s="285"/>
      <c r="Q501" s="285"/>
      <c r="R501" s="286"/>
      <c r="S501" s="285"/>
      <c r="T501" s="285"/>
      <c r="U501" s="285"/>
      <c r="V501" s="285"/>
      <c r="W501" s="285"/>
      <c r="X501" s="285"/>
      <c r="Y501" s="285"/>
      <c r="Z501" s="285"/>
      <c r="AA501" s="285"/>
      <c r="AB501" s="285"/>
      <c r="AC501" s="285"/>
      <c r="AD501" s="285"/>
      <c r="AE501" s="285"/>
      <c r="AF501" s="285"/>
      <c r="AG501" s="285"/>
      <c r="AH501" s="285"/>
      <c r="AI501" s="285"/>
      <c r="AJ501" s="285"/>
      <c r="AK501" s="285"/>
      <c r="AL501" s="285"/>
      <c r="AM501" s="285"/>
      <c r="AN501" s="285"/>
      <c r="AO501" s="285"/>
      <c r="AP501" s="285"/>
      <c r="AQ501" s="285"/>
    </row>
    <row r="502" spans="1:43" ht="15.75" customHeight="1">
      <c r="A502" s="285"/>
      <c r="B502" s="285"/>
      <c r="C502" s="285"/>
      <c r="D502" s="285"/>
      <c r="E502" s="285"/>
      <c r="F502" s="285"/>
      <c r="G502" s="285"/>
      <c r="H502" s="285"/>
      <c r="I502" s="285"/>
      <c r="J502" s="285"/>
      <c r="K502" s="285"/>
      <c r="L502" s="285"/>
      <c r="M502" s="285"/>
      <c r="N502" s="285"/>
      <c r="O502" s="285"/>
      <c r="P502" s="285"/>
      <c r="Q502" s="285"/>
      <c r="R502" s="286"/>
      <c r="S502" s="285"/>
      <c r="T502" s="285"/>
      <c r="U502" s="285"/>
      <c r="V502" s="285"/>
      <c r="W502" s="285"/>
      <c r="X502" s="285"/>
      <c r="Y502" s="285"/>
      <c r="Z502" s="285"/>
      <c r="AA502" s="285"/>
      <c r="AB502" s="285"/>
      <c r="AC502" s="285"/>
      <c r="AD502" s="285"/>
      <c r="AE502" s="285"/>
      <c r="AF502" s="285"/>
      <c r="AG502" s="285"/>
      <c r="AH502" s="285"/>
      <c r="AI502" s="285"/>
      <c r="AJ502" s="285"/>
      <c r="AK502" s="285"/>
      <c r="AL502" s="285"/>
      <c r="AM502" s="285"/>
      <c r="AN502" s="285"/>
      <c r="AO502" s="285"/>
      <c r="AP502" s="285"/>
      <c r="AQ502" s="285"/>
    </row>
    <row r="503" spans="1:43" ht="15.75" customHeight="1">
      <c r="A503" s="285"/>
      <c r="B503" s="285"/>
      <c r="C503" s="285"/>
      <c r="D503" s="285"/>
      <c r="E503" s="285"/>
      <c r="F503" s="285"/>
      <c r="G503" s="285"/>
      <c r="H503" s="285"/>
      <c r="I503" s="285"/>
      <c r="J503" s="285"/>
      <c r="K503" s="285"/>
      <c r="L503" s="285"/>
      <c r="M503" s="285"/>
      <c r="N503" s="285"/>
      <c r="O503" s="285"/>
      <c r="P503" s="285"/>
      <c r="Q503" s="285"/>
      <c r="R503" s="286"/>
      <c r="S503" s="285"/>
      <c r="T503" s="285"/>
      <c r="U503" s="285"/>
      <c r="V503" s="285"/>
      <c r="W503" s="285"/>
      <c r="X503" s="285"/>
      <c r="Y503" s="285"/>
      <c r="Z503" s="285"/>
      <c r="AA503" s="285"/>
      <c r="AB503" s="285"/>
      <c r="AC503" s="285"/>
      <c r="AD503" s="285"/>
      <c r="AE503" s="285"/>
      <c r="AF503" s="285"/>
      <c r="AG503" s="285"/>
      <c r="AH503" s="285"/>
      <c r="AI503" s="285"/>
      <c r="AJ503" s="285"/>
      <c r="AK503" s="285"/>
      <c r="AL503" s="285"/>
      <c r="AM503" s="285"/>
      <c r="AN503" s="285"/>
      <c r="AO503" s="285"/>
      <c r="AP503" s="285"/>
      <c r="AQ503" s="285"/>
    </row>
    <row r="504" spans="1:43" ht="15.75" customHeight="1">
      <c r="A504" s="285"/>
      <c r="B504" s="285"/>
      <c r="C504" s="285"/>
      <c r="D504" s="285"/>
      <c r="E504" s="285"/>
      <c r="F504" s="285"/>
      <c r="G504" s="285"/>
      <c r="H504" s="285"/>
      <c r="I504" s="285"/>
      <c r="J504" s="285"/>
      <c r="K504" s="285"/>
      <c r="L504" s="285"/>
      <c r="M504" s="285"/>
      <c r="N504" s="285"/>
      <c r="O504" s="285"/>
      <c r="P504" s="285"/>
      <c r="Q504" s="285"/>
      <c r="R504" s="286"/>
      <c r="S504" s="285"/>
      <c r="T504" s="285"/>
      <c r="U504" s="285"/>
      <c r="V504" s="285"/>
      <c r="W504" s="285"/>
      <c r="X504" s="285"/>
      <c r="Y504" s="285"/>
      <c r="Z504" s="285"/>
      <c r="AA504" s="285"/>
      <c r="AB504" s="285"/>
      <c r="AC504" s="285"/>
      <c r="AD504" s="285"/>
      <c r="AE504" s="285"/>
      <c r="AF504" s="285"/>
      <c r="AG504" s="285"/>
      <c r="AH504" s="285"/>
      <c r="AI504" s="285"/>
      <c r="AJ504" s="285"/>
      <c r="AK504" s="285"/>
      <c r="AL504" s="285"/>
      <c r="AM504" s="285"/>
      <c r="AN504" s="285"/>
      <c r="AO504" s="285"/>
      <c r="AP504" s="285"/>
      <c r="AQ504" s="285"/>
    </row>
    <row r="505" spans="1:43" ht="15.75" customHeight="1">
      <c r="A505" s="285"/>
      <c r="B505" s="285"/>
      <c r="C505" s="285"/>
      <c r="D505" s="285"/>
      <c r="E505" s="285"/>
      <c r="F505" s="285"/>
      <c r="G505" s="285"/>
      <c r="H505" s="285"/>
      <c r="I505" s="285"/>
      <c r="J505" s="285"/>
      <c r="K505" s="285"/>
      <c r="L505" s="285"/>
      <c r="M505" s="285"/>
      <c r="N505" s="285"/>
      <c r="O505" s="285"/>
      <c r="P505" s="285"/>
      <c r="Q505" s="285"/>
      <c r="R505" s="286"/>
      <c r="S505" s="285"/>
      <c r="T505" s="285"/>
      <c r="U505" s="285"/>
      <c r="V505" s="285"/>
      <c r="W505" s="285"/>
      <c r="X505" s="285"/>
      <c r="Y505" s="285"/>
      <c r="Z505" s="285"/>
      <c r="AA505" s="285"/>
      <c r="AB505" s="285"/>
      <c r="AC505" s="285"/>
      <c r="AD505" s="285"/>
      <c r="AE505" s="285"/>
      <c r="AF505" s="285"/>
      <c r="AG505" s="285"/>
      <c r="AH505" s="285"/>
      <c r="AI505" s="285"/>
      <c r="AJ505" s="285"/>
      <c r="AK505" s="285"/>
      <c r="AL505" s="285"/>
      <c r="AM505" s="285"/>
      <c r="AN505" s="285"/>
      <c r="AO505" s="285"/>
      <c r="AP505" s="285"/>
      <c r="AQ505" s="285"/>
    </row>
    <row r="506" spans="1:43" ht="15.75" customHeight="1">
      <c r="A506" s="285"/>
      <c r="B506" s="285"/>
      <c r="C506" s="285"/>
      <c r="D506" s="285"/>
      <c r="E506" s="285"/>
      <c r="F506" s="285"/>
      <c r="G506" s="285"/>
      <c r="H506" s="285"/>
      <c r="I506" s="285"/>
      <c r="J506" s="285"/>
      <c r="K506" s="285"/>
      <c r="L506" s="285"/>
      <c r="M506" s="285"/>
      <c r="N506" s="285"/>
      <c r="O506" s="285"/>
      <c r="P506" s="285"/>
      <c r="Q506" s="285"/>
      <c r="R506" s="286"/>
      <c r="S506" s="285"/>
      <c r="T506" s="285"/>
      <c r="U506" s="285"/>
      <c r="V506" s="285"/>
      <c r="W506" s="285"/>
      <c r="X506" s="285"/>
      <c r="Y506" s="285"/>
      <c r="Z506" s="285"/>
      <c r="AA506" s="285"/>
      <c r="AB506" s="285"/>
      <c r="AC506" s="285"/>
      <c r="AD506" s="285"/>
      <c r="AE506" s="285"/>
      <c r="AF506" s="285"/>
      <c r="AG506" s="285"/>
      <c r="AH506" s="285"/>
      <c r="AI506" s="285"/>
      <c r="AJ506" s="285"/>
      <c r="AK506" s="285"/>
      <c r="AL506" s="285"/>
      <c r="AM506" s="285"/>
      <c r="AN506" s="285"/>
      <c r="AO506" s="285"/>
      <c r="AP506" s="285"/>
      <c r="AQ506" s="285"/>
    </row>
    <row r="507" spans="1:43" ht="15.75" customHeight="1">
      <c r="A507" s="285"/>
      <c r="B507" s="285"/>
      <c r="C507" s="285"/>
      <c r="D507" s="285"/>
      <c r="E507" s="285"/>
      <c r="F507" s="285"/>
      <c r="G507" s="285"/>
      <c r="H507" s="285"/>
      <c r="I507" s="285"/>
      <c r="J507" s="285"/>
      <c r="K507" s="285"/>
      <c r="L507" s="285"/>
      <c r="M507" s="285"/>
      <c r="N507" s="285"/>
      <c r="O507" s="285"/>
      <c r="P507" s="285"/>
      <c r="Q507" s="285"/>
      <c r="R507" s="286"/>
      <c r="S507" s="285"/>
      <c r="T507" s="285"/>
      <c r="U507" s="285"/>
      <c r="V507" s="285"/>
      <c r="W507" s="285"/>
      <c r="X507" s="285"/>
      <c r="Y507" s="285"/>
      <c r="Z507" s="285"/>
      <c r="AA507" s="285"/>
      <c r="AB507" s="285"/>
      <c r="AC507" s="285"/>
      <c r="AD507" s="285"/>
      <c r="AE507" s="285"/>
      <c r="AF507" s="285"/>
      <c r="AG507" s="285"/>
      <c r="AH507" s="285"/>
      <c r="AI507" s="285"/>
      <c r="AJ507" s="285"/>
      <c r="AK507" s="285"/>
      <c r="AL507" s="285"/>
      <c r="AM507" s="285"/>
      <c r="AN507" s="285"/>
      <c r="AO507" s="285"/>
      <c r="AP507" s="285"/>
      <c r="AQ507" s="285"/>
    </row>
    <row r="508" spans="1:43" ht="15.75" customHeight="1">
      <c r="A508" s="285"/>
      <c r="B508" s="285"/>
      <c r="C508" s="285"/>
      <c r="D508" s="285"/>
      <c r="E508" s="285"/>
      <c r="F508" s="285"/>
      <c r="G508" s="285"/>
      <c r="H508" s="285"/>
      <c r="I508" s="285"/>
      <c r="J508" s="285"/>
      <c r="K508" s="285"/>
      <c r="L508" s="285"/>
      <c r="M508" s="285"/>
      <c r="N508" s="285"/>
      <c r="O508" s="285"/>
      <c r="P508" s="285"/>
      <c r="Q508" s="285"/>
      <c r="R508" s="286"/>
      <c r="S508" s="285"/>
      <c r="T508" s="285"/>
      <c r="U508" s="285"/>
      <c r="V508" s="285"/>
      <c r="W508" s="285"/>
      <c r="X508" s="285"/>
      <c r="Y508" s="285"/>
      <c r="Z508" s="285"/>
      <c r="AA508" s="285"/>
      <c r="AB508" s="285"/>
      <c r="AC508" s="285"/>
      <c r="AD508" s="285"/>
      <c r="AE508" s="285"/>
      <c r="AF508" s="285"/>
      <c r="AG508" s="285"/>
      <c r="AH508" s="285"/>
      <c r="AI508" s="285"/>
      <c r="AJ508" s="285"/>
      <c r="AK508" s="285"/>
      <c r="AL508" s="285"/>
      <c r="AM508" s="285"/>
      <c r="AN508" s="285"/>
      <c r="AO508" s="285"/>
      <c r="AP508" s="285"/>
      <c r="AQ508" s="285"/>
    </row>
    <row r="509" spans="1:43" ht="15.75" customHeight="1">
      <c r="A509" s="285"/>
      <c r="B509" s="285"/>
      <c r="C509" s="285"/>
      <c r="D509" s="285"/>
      <c r="E509" s="285"/>
      <c r="F509" s="285"/>
      <c r="G509" s="285"/>
      <c r="H509" s="285"/>
      <c r="I509" s="285"/>
      <c r="J509" s="285"/>
      <c r="K509" s="285"/>
      <c r="L509" s="285"/>
      <c r="M509" s="285"/>
      <c r="N509" s="285"/>
      <c r="O509" s="285"/>
      <c r="P509" s="285"/>
      <c r="Q509" s="285"/>
      <c r="R509" s="286"/>
      <c r="S509" s="285"/>
      <c r="T509" s="285"/>
      <c r="U509" s="285"/>
      <c r="V509" s="285"/>
      <c r="W509" s="285"/>
      <c r="X509" s="285"/>
      <c r="Y509" s="285"/>
      <c r="Z509" s="285"/>
      <c r="AA509" s="285"/>
      <c r="AB509" s="285"/>
      <c r="AC509" s="285"/>
      <c r="AD509" s="285"/>
      <c r="AE509" s="285"/>
      <c r="AF509" s="285"/>
      <c r="AG509" s="285"/>
      <c r="AH509" s="285"/>
      <c r="AI509" s="285"/>
      <c r="AJ509" s="285"/>
      <c r="AK509" s="285"/>
      <c r="AL509" s="285"/>
      <c r="AM509" s="285"/>
      <c r="AN509" s="285"/>
      <c r="AO509" s="285"/>
      <c r="AP509" s="285"/>
      <c r="AQ509" s="285"/>
    </row>
    <row r="510" spans="1:43" ht="15.75" customHeight="1">
      <c r="A510" s="285"/>
      <c r="B510" s="285"/>
      <c r="C510" s="285"/>
      <c r="D510" s="285"/>
      <c r="E510" s="285"/>
      <c r="F510" s="285"/>
      <c r="G510" s="285"/>
      <c r="H510" s="285"/>
      <c r="I510" s="285"/>
      <c r="J510" s="285"/>
      <c r="K510" s="285"/>
      <c r="L510" s="285"/>
      <c r="M510" s="285"/>
      <c r="N510" s="285"/>
      <c r="O510" s="285"/>
      <c r="P510" s="285"/>
      <c r="Q510" s="285"/>
      <c r="R510" s="286"/>
      <c r="S510" s="285"/>
      <c r="T510" s="285"/>
      <c r="U510" s="285"/>
      <c r="V510" s="285"/>
      <c r="W510" s="285"/>
      <c r="X510" s="285"/>
      <c r="Y510" s="285"/>
      <c r="Z510" s="285"/>
      <c r="AA510" s="285"/>
      <c r="AB510" s="285"/>
      <c r="AC510" s="285"/>
      <c r="AD510" s="285"/>
      <c r="AE510" s="285"/>
      <c r="AF510" s="285"/>
      <c r="AG510" s="285"/>
      <c r="AH510" s="285"/>
      <c r="AI510" s="285"/>
      <c r="AJ510" s="285"/>
      <c r="AK510" s="285"/>
      <c r="AL510" s="285"/>
      <c r="AM510" s="285"/>
      <c r="AN510" s="285"/>
      <c r="AO510" s="285"/>
      <c r="AP510" s="285"/>
      <c r="AQ510" s="285"/>
    </row>
    <row r="511" spans="1:43" ht="15.75" customHeight="1">
      <c r="A511" s="285"/>
      <c r="B511" s="285"/>
      <c r="C511" s="285"/>
      <c r="D511" s="285"/>
      <c r="E511" s="285"/>
      <c r="F511" s="285"/>
      <c r="G511" s="285"/>
      <c r="H511" s="285"/>
      <c r="I511" s="285"/>
      <c r="J511" s="285"/>
      <c r="K511" s="285"/>
      <c r="L511" s="285"/>
      <c r="M511" s="285"/>
      <c r="N511" s="285"/>
      <c r="O511" s="285"/>
      <c r="P511" s="285"/>
      <c r="Q511" s="285"/>
      <c r="R511" s="286"/>
      <c r="S511" s="285"/>
      <c r="T511" s="285"/>
      <c r="U511" s="285"/>
      <c r="V511" s="285"/>
      <c r="W511" s="285"/>
      <c r="X511" s="285"/>
      <c r="Y511" s="285"/>
      <c r="Z511" s="285"/>
      <c r="AA511" s="285"/>
      <c r="AB511" s="285"/>
      <c r="AC511" s="285"/>
      <c r="AD511" s="285"/>
      <c r="AE511" s="285"/>
      <c r="AF511" s="285"/>
      <c r="AG511" s="285"/>
      <c r="AH511" s="285"/>
      <c r="AI511" s="285"/>
      <c r="AJ511" s="285"/>
      <c r="AK511" s="285"/>
      <c r="AL511" s="285"/>
      <c r="AM511" s="285"/>
      <c r="AN511" s="285"/>
      <c r="AO511" s="285"/>
      <c r="AP511" s="285"/>
      <c r="AQ511" s="285"/>
    </row>
    <row r="512" spans="1:43" ht="15.75" customHeight="1">
      <c r="A512" s="285"/>
      <c r="B512" s="285"/>
      <c r="C512" s="285"/>
      <c r="D512" s="285"/>
      <c r="E512" s="285"/>
      <c r="F512" s="285"/>
      <c r="G512" s="285"/>
      <c r="H512" s="285"/>
      <c r="I512" s="285"/>
      <c r="J512" s="285"/>
      <c r="K512" s="285"/>
      <c r="L512" s="285"/>
      <c r="M512" s="285"/>
      <c r="N512" s="285"/>
      <c r="O512" s="285"/>
      <c r="P512" s="285"/>
      <c r="Q512" s="285"/>
      <c r="R512" s="286"/>
      <c r="S512" s="285"/>
      <c r="T512" s="285"/>
      <c r="U512" s="285"/>
      <c r="V512" s="285"/>
      <c r="W512" s="285"/>
      <c r="X512" s="285"/>
      <c r="Y512" s="285"/>
      <c r="Z512" s="285"/>
      <c r="AA512" s="285"/>
      <c r="AB512" s="285"/>
      <c r="AC512" s="285"/>
      <c r="AD512" s="285"/>
      <c r="AE512" s="285"/>
      <c r="AF512" s="285"/>
      <c r="AG512" s="285"/>
      <c r="AH512" s="285"/>
      <c r="AI512" s="285"/>
      <c r="AJ512" s="285"/>
      <c r="AK512" s="285"/>
      <c r="AL512" s="285"/>
      <c r="AM512" s="285"/>
      <c r="AN512" s="285"/>
      <c r="AO512" s="285"/>
      <c r="AP512" s="285"/>
      <c r="AQ512" s="285"/>
    </row>
    <row r="513" spans="1:43" ht="15.75" customHeight="1">
      <c r="A513" s="285"/>
      <c r="B513" s="285"/>
      <c r="C513" s="285"/>
      <c r="D513" s="285"/>
      <c r="E513" s="285"/>
      <c r="F513" s="285"/>
      <c r="G513" s="285"/>
      <c r="H513" s="285"/>
      <c r="I513" s="285"/>
      <c r="J513" s="285"/>
      <c r="K513" s="285"/>
      <c r="L513" s="285"/>
      <c r="M513" s="285"/>
      <c r="N513" s="285"/>
      <c r="O513" s="285"/>
      <c r="P513" s="285"/>
      <c r="Q513" s="285"/>
      <c r="R513" s="286"/>
      <c r="S513" s="285"/>
      <c r="T513" s="285"/>
      <c r="U513" s="285"/>
      <c r="V513" s="285"/>
      <c r="W513" s="285"/>
      <c r="X513" s="285"/>
      <c r="Y513" s="285"/>
      <c r="Z513" s="285"/>
      <c r="AA513" s="285"/>
      <c r="AB513" s="285"/>
      <c r="AC513" s="285"/>
      <c r="AD513" s="285"/>
      <c r="AE513" s="285"/>
      <c r="AF513" s="285"/>
      <c r="AG513" s="285"/>
      <c r="AH513" s="285"/>
      <c r="AI513" s="285"/>
      <c r="AJ513" s="285"/>
      <c r="AK513" s="285"/>
      <c r="AL513" s="285"/>
      <c r="AM513" s="285"/>
      <c r="AN513" s="285"/>
      <c r="AO513" s="285"/>
      <c r="AP513" s="285"/>
      <c r="AQ513" s="285"/>
    </row>
    <row r="514" spans="1:43" ht="15.75" customHeight="1">
      <c r="A514" s="285"/>
      <c r="B514" s="285"/>
      <c r="C514" s="285"/>
      <c r="D514" s="285"/>
      <c r="E514" s="285"/>
      <c r="F514" s="285"/>
      <c r="G514" s="285"/>
      <c r="H514" s="285"/>
      <c r="I514" s="285"/>
      <c r="J514" s="285"/>
      <c r="K514" s="285"/>
      <c r="L514" s="285"/>
      <c r="M514" s="285"/>
      <c r="N514" s="285"/>
      <c r="O514" s="285"/>
      <c r="P514" s="285"/>
      <c r="Q514" s="285"/>
      <c r="R514" s="286"/>
      <c r="S514" s="285"/>
      <c r="T514" s="285"/>
      <c r="U514" s="285"/>
      <c r="V514" s="285"/>
      <c r="W514" s="285"/>
      <c r="X514" s="285"/>
      <c r="Y514" s="285"/>
      <c r="Z514" s="285"/>
      <c r="AA514" s="285"/>
      <c r="AB514" s="285"/>
      <c r="AC514" s="285"/>
      <c r="AD514" s="285"/>
      <c r="AE514" s="285"/>
      <c r="AF514" s="285"/>
      <c r="AG514" s="285"/>
      <c r="AH514" s="285"/>
      <c r="AI514" s="285"/>
      <c r="AJ514" s="285"/>
      <c r="AK514" s="285"/>
      <c r="AL514" s="285"/>
      <c r="AM514" s="285"/>
      <c r="AN514" s="285"/>
      <c r="AO514" s="285"/>
      <c r="AP514" s="285"/>
      <c r="AQ514" s="285"/>
    </row>
    <row r="515" spans="1:43" ht="15.75" customHeight="1">
      <c r="A515" s="285"/>
      <c r="B515" s="285"/>
      <c r="C515" s="285"/>
      <c r="D515" s="285"/>
      <c r="E515" s="285"/>
      <c r="F515" s="285"/>
      <c r="G515" s="285"/>
      <c r="H515" s="285"/>
      <c r="I515" s="285"/>
      <c r="J515" s="285"/>
      <c r="K515" s="285"/>
      <c r="L515" s="285"/>
      <c r="M515" s="285"/>
      <c r="N515" s="285"/>
      <c r="O515" s="285"/>
      <c r="P515" s="285"/>
      <c r="Q515" s="285"/>
      <c r="R515" s="286"/>
      <c r="S515" s="285"/>
      <c r="T515" s="285"/>
      <c r="U515" s="285"/>
      <c r="V515" s="285"/>
      <c r="W515" s="285"/>
      <c r="X515" s="285"/>
      <c r="Y515" s="285"/>
      <c r="Z515" s="285"/>
      <c r="AA515" s="285"/>
      <c r="AB515" s="285"/>
      <c r="AC515" s="285"/>
      <c r="AD515" s="285"/>
      <c r="AE515" s="285"/>
      <c r="AF515" s="285"/>
      <c r="AG515" s="285"/>
      <c r="AH515" s="285"/>
      <c r="AI515" s="285"/>
      <c r="AJ515" s="285"/>
      <c r="AK515" s="285"/>
      <c r="AL515" s="285"/>
      <c r="AM515" s="285"/>
      <c r="AN515" s="285"/>
      <c r="AO515" s="285"/>
      <c r="AP515" s="285"/>
      <c r="AQ515" s="285"/>
    </row>
    <row r="516" spans="1:43" ht="15.75" customHeight="1">
      <c r="A516" s="285"/>
      <c r="B516" s="285"/>
      <c r="C516" s="285"/>
      <c r="D516" s="285"/>
      <c r="E516" s="285"/>
      <c r="F516" s="285"/>
      <c r="G516" s="285"/>
      <c r="H516" s="285"/>
      <c r="I516" s="285"/>
      <c r="J516" s="285"/>
      <c r="K516" s="285"/>
      <c r="L516" s="285"/>
      <c r="M516" s="285"/>
      <c r="N516" s="285"/>
      <c r="O516" s="285"/>
      <c r="P516" s="285"/>
      <c r="Q516" s="285"/>
      <c r="R516" s="286"/>
      <c r="S516" s="285"/>
      <c r="T516" s="285"/>
      <c r="U516" s="285"/>
      <c r="V516" s="285"/>
      <c r="W516" s="285"/>
      <c r="X516" s="285"/>
      <c r="Y516" s="285"/>
      <c r="Z516" s="285"/>
      <c r="AA516" s="285"/>
      <c r="AB516" s="285"/>
      <c r="AC516" s="285"/>
      <c r="AD516" s="285"/>
      <c r="AE516" s="285"/>
      <c r="AF516" s="285"/>
      <c r="AG516" s="285"/>
      <c r="AH516" s="285"/>
      <c r="AI516" s="285"/>
      <c r="AJ516" s="285"/>
      <c r="AK516" s="285"/>
      <c r="AL516" s="285"/>
      <c r="AM516" s="285"/>
      <c r="AN516" s="285"/>
      <c r="AO516" s="285"/>
      <c r="AP516" s="285"/>
      <c r="AQ516" s="285"/>
    </row>
    <row r="517" spans="1:43" ht="15.75" customHeight="1">
      <c r="A517" s="285"/>
      <c r="B517" s="285"/>
      <c r="C517" s="285"/>
      <c r="D517" s="285"/>
      <c r="E517" s="285"/>
      <c r="F517" s="285"/>
      <c r="G517" s="285"/>
      <c r="H517" s="285"/>
      <c r="I517" s="285"/>
      <c r="J517" s="285"/>
      <c r="K517" s="285"/>
      <c r="L517" s="285"/>
      <c r="M517" s="285"/>
      <c r="N517" s="285"/>
      <c r="O517" s="285"/>
      <c r="P517" s="285"/>
      <c r="Q517" s="285"/>
      <c r="R517" s="286"/>
      <c r="S517" s="285"/>
      <c r="T517" s="285"/>
      <c r="U517" s="285"/>
      <c r="V517" s="285"/>
      <c r="W517" s="285"/>
      <c r="X517" s="285"/>
      <c r="Y517" s="285"/>
      <c r="Z517" s="285"/>
      <c r="AA517" s="285"/>
      <c r="AB517" s="285"/>
      <c r="AC517" s="285"/>
      <c r="AD517" s="285"/>
      <c r="AE517" s="285"/>
      <c r="AF517" s="285"/>
      <c r="AG517" s="285"/>
      <c r="AH517" s="285"/>
      <c r="AI517" s="285"/>
      <c r="AJ517" s="285"/>
      <c r="AK517" s="285"/>
      <c r="AL517" s="285"/>
      <c r="AM517" s="285"/>
      <c r="AN517" s="285"/>
      <c r="AO517" s="285"/>
      <c r="AP517" s="285"/>
      <c r="AQ517" s="285"/>
    </row>
    <row r="518" spans="1:43" ht="15.75" customHeight="1">
      <c r="A518" s="285"/>
      <c r="B518" s="285"/>
      <c r="C518" s="285"/>
      <c r="D518" s="285"/>
      <c r="E518" s="285"/>
      <c r="F518" s="285"/>
      <c r="G518" s="285"/>
      <c r="H518" s="285"/>
      <c r="I518" s="285"/>
      <c r="J518" s="285"/>
      <c r="K518" s="285"/>
      <c r="L518" s="285"/>
      <c r="M518" s="285"/>
      <c r="N518" s="285"/>
      <c r="O518" s="285"/>
      <c r="P518" s="285"/>
      <c r="Q518" s="285"/>
      <c r="R518" s="286"/>
      <c r="S518" s="285"/>
      <c r="T518" s="285"/>
      <c r="U518" s="285"/>
      <c r="V518" s="285"/>
      <c r="W518" s="285"/>
      <c r="X518" s="285"/>
      <c r="Y518" s="285"/>
      <c r="Z518" s="285"/>
      <c r="AA518" s="285"/>
      <c r="AB518" s="285"/>
      <c r="AC518" s="285"/>
      <c r="AD518" s="285"/>
      <c r="AE518" s="285"/>
      <c r="AF518" s="285"/>
      <c r="AG518" s="285"/>
      <c r="AH518" s="285"/>
      <c r="AI518" s="285"/>
      <c r="AJ518" s="285"/>
      <c r="AK518" s="285"/>
      <c r="AL518" s="285"/>
      <c r="AM518" s="285"/>
      <c r="AN518" s="285"/>
      <c r="AO518" s="285"/>
      <c r="AP518" s="285"/>
      <c r="AQ518" s="285"/>
    </row>
    <row r="519" spans="1:43" ht="15.75" customHeight="1">
      <c r="A519" s="285"/>
      <c r="B519" s="285"/>
      <c r="C519" s="285"/>
      <c r="D519" s="285"/>
      <c r="E519" s="285"/>
      <c r="F519" s="285"/>
      <c r="G519" s="285"/>
      <c r="H519" s="285"/>
      <c r="I519" s="285"/>
      <c r="J519" s="285"/>
      <c r="K519" s="285"/>
      <c r="L519" s="285"/>
      <c r="M519" s="285"/>
      <c r="N519" s="285"/>
      <c r="O519" s="285"/>
      <c r="P519" s="285"/>
      <c r="Q519" s="285"/>
      <c r="R519" s="286"/>
      <c r="S519" s="285"/>
      <c r="T519" s="285"/>
      <c r="U519" s="285"/>
      <c r="V519" s="285"/>
      <c r="W519" s="285"/>
      <c r="X519" s="285"/>
      <c r="Y519" s="285"/>
      <c r="Z519" s="285"/>
      <c r="AA519" s="285"/>
      <c r="AB519" s="285"/>
      <c r="AC519" s="285"/>
      <c r="AD519" s="285"/>
      <c r="AE519" s="285"/>
      <c r="AF519" s="285"/>
      <c r="AG519" s="285"/>
      <c r="AH519" s="285"/>
      <c r="AI519" s="285"/>
      <c r="AJ519" s="285"/>
      <c r="AK519" s="285"/>
      <c r="AL519" s="285"/>
      <c r="AM519" s="285"/>
      <c r="AN519" s="285"/>
      <c r="AO519" s="285"/>
      <c r="AP519" s="285"/>
      <c r="AQ519" s="285"/>
    </row>
    <row r="520" spans="1:43" ht="15.75" customHeight="1">
      <c r="A520" s="285"/>
      <c r="B520" s="285"/>
      <c r="C520" s="285"/>
      <c r="D520" s="285"/>
      <c r="E520" s="285"/>
      <c r="F520" s="285"/>
      <c r="G520" s="285"/>
      <c r="H520" s="285"/>
      <c r="I520" s="285"/>
      <c r="J520" s="285"/>
      <c r="K520" s="285"/>
      <c r="L520" s="285"/>
      <c r="M520" s="285"/>
      <c r="N520" s="285"/>
      <c r="O520" s="285"/>
      <c r="P520" s="285"/>
      <c r="Q520" s="285"/>
      <c r="R520" s="286"/>
      <c r="S520" s="285"/>
      <c r="T520" s="285"/>
      <c r="U520" s="285"/>
      <c r="V520" s="285"/>
      <c r="W520" s="285"/>
      <c r="X520" s="285"/>
      <c r="Y520" s="285"/>
      <c r="Z520" s="285"/>
      <c r="AA520" s="285"/>
      <c r="AB520" s="285"/>
      <c r="AC520" s="285"/>
      <c r="AD520" s="285"/>
      <c r="AE520" s="285"/>
      <c r="AF520" s="285"/>
      <c r="AG520" s="285"/>
      <c r="AH520" s="285"/>
      <c r="AI520" s="285"/>
      <c r="AJ520" s="285"/>
      <c r="AK520" s="285"/>
      <c r="AL520" s="285"/>
      <c r="AM520" s="285"/>
      <c r="AN520" s="285"/>
      <c r="AO520" s="285"/>
      <c r="AP520" s="285"/>
      <c r="AQ520" s="285"/>
    </row>
    <row r="521" spans="1:43" ht="15.75" customHeight="1">
      <c r="A521" s="285"/>
      <c r="B521" s="285"/>
      <c r="C521" s="285"/>
      <c r="D521" s="285"/>
      <c r="E521" s="285"/>
      <c r="F521" s="285"/>
      <c r="G521" s="285"/>
      <c r="H521" s="285"/>
      <c r="I521" s="285"/>
      <c r="J521" s="285"/>
      <c r="K521" s="285"/>
      <c r="L521" s="285"/>
      <c r="M521" s="285"/>
      <c r="N521" s="285"/>
      <c r="O521" s="285"/>
      <c r="P521" s="285"/>
      <c r="Q521" s="285"/>
      <c r="R521" s="286"/>
      <c r="S521" s="285"/>
      <c r="T521" s="285"/>
      <c r="U521" s="285"/>
      <c r="V521" s="285"/>
      <c r="W521" s="285"/>
      <c r="X521" s="285"/>
      <c r="Y521" s="285"/>
      <c r="Z521" s="285"/>
      <c r="AA521" s="285"/>
      <c r="AB521" s="285"/>
      <c r="AC521" s="285"/>
      <c r="AD521" s="285"/>
      <c r="AE521" s="285"/>
      <c r="AF521" s="285"/>
      <c r="AG521" s="285"/>
      <c r="AH521" s="285"/>
      <c r="AI521" s="285"/>
      <c r="AJ521" s="285"/>
      <c r="AK521" s="285"/>
      <c r="AL521" s="285"/>
      <c r="AM521" s="285"/>
      <c r="AN521" s="285"/>
      <c r="AO521" s="285"/>
      <c r="AP521" s="285"/>
      <c r="AQ521" s="285"/>
    </row>
    <row r="522" spans="1:43" ht="15.75" customHeight="1">
      <c r="A522" s="285"/>
      <c r="B522" s="285"/>
      <c r="C522" s="285"/>
      <c r="D522" s="285"/>
      <c r="E522" s="285"/>
      <c r="F522" s="285"/>
      <c r="G522" s="285"/>
      <c r="H522" s="285"/>
      <c r="I522" s="285"/>
      <c r="J522" s="285"/>
      <c r="K522" s="285"/>
      <c r="L522" s="285"/>
      <c r="M522" s="285"/>
      <c r="N522" s="285"/>
      <c r="O522" s="285"/>
      <c r="P522" s="285"/>
      <c r="Q522" s="285"/>
      <c r="R522" s="286"/>
      <c r="S522" s="285"/>
      <c r="T522" s="285"/>
      <c r="U522" s="285"/>
      <c r="V522" s="285"/>
      <c r="W522" s="285"/>
      <c r="X522" s="285"/>
      <c r="Y522" s="285"/>
      <c r="Z522" s="285"/>
      <c r="AA522" s="285"/>
      <c r="AB522" s="285"/>
      <c r="AC522" s="285"/>
      <c r="AD522" s="285"/>
      <c r="AE522" s="285"/>
      <c r="AF522" s="285"/>
      <c r="AG522" s="285"/>
      <c r="AH522" s="285"/>
      <c r="AI522" s="285"/>
      <c r="AJ522" s="285"/>
      <c r="AK522" s="285"/>
      <c r="AL522" s="285"/>
      <c r="AM522" s="285"/>
      <c r="AN522" s="285"/>
      <c r="AO522" s="285"/>
      <c r="AP522" s="285"/>
      <c r="AQ522" s="285"/>
    </row>
    <row r="523" spans="1:43" ht="15.75" customHeight="1">
      <c r="A523" s="285"/>
      <c r="B523" s="285"/>
      <c r="C523" s="285"/>
      <c r="D523" s="285"/>
      <c r="E523" s="285"/>
      <c r="F523" s="285"/>
      <c r="G523" s="285"/>
      <c r="H523" s="285"/>
      <c r="I523" s="285"/>
      <c r="J523" s="285"/>
      <c r="K523" s="285"/>
      <c r="L523" s="285"/>
      <c r="M523" s="285"/>
      <c r="N523" s="285"/>
      <c r="O523" s="285"/>
      <c r="P523" s="285"/>
      <c r="Q523" s="285"/>
      <c r="R523" s="286"/>
      <c r="S523" s="285"/>
      <c r="T523" s="285"/>
      <c r="U523" s="285"/>
      <c r="V523" s="285"/>
      <c r="W523" s="285"/>
      <c r="X523" s="285"/>
      <c r="Y523" s="285"/>
      <c r="Z523" s="285"/>
      <c r="AA523" s="285"/>
      <c r="AB523" s="285"/>
      <c r="AC523" s="285"/>
      <c r="AD523" s="285"/>
      <c r="AE523" s="285"/>
      <c r="AF523" s="285"/>
      <c r="AG523" s="285"/>
      <c r="AH523" s="285"/>
      <c r="AI523" s="285"/>
      <c r="AJ523" s="285"/>
      <c r="AK523" s="285"/>
      <c r="AL523" s="285"/>
      <c r="AM523" s="285"/>
      <c r="AN523" s="285"/>
      <c r="AO523" s="285"/>
      <c r="AP523" s="285"/>
      <c r="AQ523" s="285"/>
    </row>
    <row r="524" spans="1:43" ht="15.75" customHeight="1">
      <c r="A524" s="285"/>
      <c r="B524" s="285"/>
      <c r="C524" s="285"/>
      <c r="D524" s="285"/>
      <c r="E524" s="285"/>
      <c r="F524" s="285"/>
      <c r="G524" s="285"/>
      <c r="H524" s="285"/>
      <c r="I524" s="285"/>
      <c r="J524" s="285"/>
      <c r="K524" s="285"/>
      <c r="L524" s="285"/>
      <c r="M524" s="285"/>
      <c r="N524" s="285"/>
      <c r="O524" s="285"/>
      <c r="P524" s="285"/>
      <c r="Q524" s="285"/>
      <c r="R524" s="286"/>
      <c r="S524" s="285"/>
      <c r="T524" s="285"/>
      <c r="U524" s="285"/>
      <c r="V524" s="285"/>
      <c r="W524" s="285"/>
      <c r="X524" s="285"/>
      <c r="Y524" s="285"/>
      <c r="Z524" s="285"/>
      <c r="AA524" s="285"/>
      <c r="AB524" s="285"/>
      <c r="AC524" s="285"/>
      <c r="AD524" s="285"/>
      <c r="AE524" s="285"/>
      <c r="AF524" s="285"/>
      <c r="AG524" s="285"/>
      <c r="AH524" s="285"/>
      <c r="AI524" s="285"/>
      <c r="AJ524" s="285"/>
      <c r="AK524" s="285"/>
      <c r="AL524" s="285"/>
      <c r="AM524" s="285"/>
      <c r="AN524" s="285"/>
      <c r="AO524" s="285"/>
      <c r="AP524" s="285"/>
      <c r="AQ524" s="285"/>
    </row>
    <row r="525" spans="1:43" ht="15.75" customHeight="1">
      <c r="A525" s="285"/>
      <c r="B525" s="285"/>
      <c r="C525" s="285"/>
      <c r="D525" s="285"/>
      <c r="E525" s="285"/>
      <c r="F525" s="285"/>
      <c r="G525" s="285"/>
      <c r="H525" s="285"/>
      <c r="I525" s="285"/>
      <c r="J525" s="285"/>
      <c r="K525" s="285"/>
      <c r="L525" s="285"/>
      <c r="M525" s="285"/>
      <c r="N525" s="285"/>
      <c r="O525" s="285"/>
      <c r="P525" s="285"/>
      <c r="Q525" s="285"/>
      <c r="R525" s="286"/>
      <c r="S525" s="285"/>
      <c r="T525" s="285"/>
      <c r="U525" s="285"/>
      <c r="V525" s="285"/>
      <c r="W525" s="285"/>
      <c r="X525" s="285"/>
      <c r="Y525" s="285"/>
      <c r="Z525" s="285"/>
      <c r="AA525" s="285"/>
      <c r="AB525" s="285"/>
      <c r="AC525" s="285"/>
      <c r="AD525" s="285"/>
      <c r="AE525" s="285"/>
      <c r="AF525" s="285"/>
      <c r="AG525" s="285"/>
      <c r="AH525" s="285"/>
      <c r="AI525" s="285"/>
      <c r="AJ525" s="285"/>
      <c r="AK525" s="285"/>
      <c r="AL525" s="285"/>
      <c r="AM525" s="285"/>
      <c r="AN525" s="285"/>
      <c r="AO525" s="285"/>
      <c r="AP525" s="285"/>
      <c r="AQ525" s="285"/>
    </row>
    <row r="526" spans="1:43" ht="15.75" customHeight="1">
      <c r="A526" s="285"/>
      <c r="B526" s="285"/>
      <c r="C526" s="285"/>
      <c r="D526" s="285"/>
      <c r="E526" s="285"/>
      <c r="F526" s="285"/>
      <c r="G526" s="285"/>
      <c r="H526" s="285"/>
      <c r="I526" s="285"/>
      <c r="J526" s="285"/>
      <c r="K526" s="285"/>
      <c r="L526" s="285"/>
      <c r="M526" s="285"/>
      <c r="N526" s="285"/>
      <c r="O526" s="285"/>
      <c r="P526" s="285"/>
      <c r="Q526" s="285"/>
      <c r="R526" s="286"/>
      <c r="S526" s="285"/>
      <c r="T526" s="285"/>
      <c r="U526" s="285"/>
      <c r="V526" s="285"/>
      <c r="W526" s="285"/>
      <c r="X526" s="285"/>
      <c r="Y526" s="285"/>
      <c r="Z526" s="285"/>
      <c r="AA526" s="285"/>
      <c r="AB526" s="285"/>
      <c r="AC526" s="285"/>
      <c r="AD526" s="285"/>
      <c r="AE526" s="285"/>
      <c r="AF526" s="285"/>
      <c r="AG526" s="285"/>
      <c r="AH526" s="285"/>
      <c r="AI526" s="285"/>
      <c r="AJ526" s="285"/>
      <c r="AK526" s="285"/>
      <c r="AL526" s="285"/>
      <c r="AM526" s="285"/>
      <c r="AN526" s="285"/>
      <c r="AO526" s="285"/>
      <c r="AP526" s="285"/>
      <c r="AQ526" s="285"/>
    </row>
    <row r="527" spans="1:43" ht="15.75" customHeight="1">
      <c r="A527" s="285"/>
      <c r="B527" s="285"/>
      <c r="C527" s="285"/>
      <c r="D527" s="285"/>
      <c r="E527" s="285"/>
      <c r="F527" s="285"/>
      <c r="G527" s="285"/>
      <c r="H527" s="285"/>
      <c r="I527" s="285"/>
      <c r="J527" s="285"/>
      <c r="K527" s="285"/>
      <c r="L527" s="285"/>
      <c r="M527" s="285"/>
      <c r="N527" s="285"/>
      <c r="O527" s="285"/>
      <c r="P527" s="285"/>
      <c r="Q527" s="285"/>
      <c r="R527" s="286"/>
      <c r="S527" s="285"/>
      <c r="T527" s="285"/>
      <c r="U527" s="285"/>
      <c r="V527" s="285"/>
      <c r="W527" s="285"/>
      <c r="X527" s="285"/>
      <c r="Y527" s="285"/>
      <c r="Z527" s="285"/>
      <c r="AA527" s="285"/>
      <c r="AB527" s="285"/>
      <c r="AC527" s="285"/>
      <c r="AD527" s="285"/>
      <c r="AE527" s="285"/>
      <c r="AF527" s="285"/>
      <c r="AG527" s="285"/>
      <c r="AH527" s="285"/>
      <c r="AI527" s="285"/>
      <c r="AJ527" s="285"/>
      <c r="AK527" s="285"/>
      <c r="AL527" s="285"/>
      <c r="AM527" s="285"/>
      <c r="AN527" s="285"/>
      <c r="AO527" s="285"/>
      <c r="AP527" s="285"/>
      <c r="AQ527" s="285"/>
    </row>
    <row r="528" spans="1:43" ht="15.75" customHeight="1">
      <c r="A528" s="285"/>
      <c r="B528" s="285"/>
      <c r="C528" s="285"/>
      <c r="D528" s="285"/>
      <c r="E528" s="285"/>
      <c r="F528" s="285"/>
      <c r="G528" s="285"/>
      <c r="H528" s="285"/>
      <c r="I528" s="285"/>
      <c r="J528" s="285"/>
      <c r="K528" s="285"/>
      <c r="L528" s="285"/>
      <c r="M528" s="285"/>
      <c r="N528" s="285"/>
      <c r="O528" s="285"/>
      <c r="P528" s="285"/>
      <c r="Q528" s="285"/>
      <c r="R528" s="286"/>
      <c r="S528" s="285"/>
      <c r="T528" s="285"/>
      <c r="U528" s="285"/>
      <c r="V528" s="285"/>
      <c r="W528" s="285"/>
      <c r="X528" s="285"/>
      <c r="Y528" s="285"/>
      <c r="Z528" s="285"/>
      <c r="AA528" s="285"/>
      <c r="AB528" s="285"/>
      <c r="AC528" s="285"/>
      <c r="AD528" s="285"/>
      <c r="AE528" s="285"/>
      <c r="AF528" s="285"/>
      <c r="AG528" s="285"/>
      <c r="AH528" s="285"/>
      <c r="AI528" s="285"/>
      <c r="AJ528" s="285"/>
      <c r="AK528" s="285"/>
      <c r="AL528" s="285"/>
      <c r="AM528" s="285"/>
      <c r="AN528" s="285"/>
      <c r="AO528" s="285"/>
      <c r="AP528" s="285"/>
      <c r="AQ528" s="285"/>
    </row>
    <row r="529" spans="1:43" ht="15.75" customHeight="1">
      <c r="A529" s="285"/>
      <c r="B529" s="285"/>
      <c r="C529" s="285"/>
      <c r="D529" s="285"/>
      <c r="E529" s="285"/>
      <c r="F529" s="285"/>
      <c r="G529" s="285"/>
      <c r="H529" s="285"/>
      <c r="I529" s="285"/>
      <c r="J529" s="285"/>
      <c r="K529" s="285"/>
      <c r="L529" s="285"/>
      <c r="M529" s="285"/>
      <c r="N529" s="285"/>
      <c r="O529" s="285"/>
      <c r="P529" s="285"/>
      <c r="Q529" s="285"/>
      <c r="R529" s="286"/>
      <c r="S529" s="285"/>
      <c r="T529" s="285"/>
      <c r="U529" s="285"/>
      <c r="V529" s="285"/>
      <c r="W529" s="285"/>
      <c r="X529" s="285"/>
      <c r="Y529" s="285"/>
      <c r="Z529" s="285"/>
      <c r="AA529" s="285"/>
      <c r="AB529" s="285"/>
      <c r="AC529" s="285"/>
      <c r="AD529" s="285"/>
      <c r="AE529" s="285"/>
      <c r="AF529" s="285"/>
      <c r="AG529" s="285"/>
      <c r="AH529" s="285"/>
      <c r="AI529" s="285"/>
      <c r="AJ529" s="285"/>
      <c r="AK529" s="285"/>
      <c r="AL529" s="285"/>
      <c r="AM529" s="285"/>
      <c r="AN529" s="285"/>
      <c r="AO529" s="285"/>
      <c r="AP529" s="285"/>
      <c r="AQ529" s="285"/>
    </row>
    <row r="530" spans="1:43" ht="15.75" customHeight="1">
      <c r="A530" s="285"/>
      <c r="B530" s="285"/>
      <c r="C530" s="285"/>
      <c r="D530" s="285"/>
      <c r="E530" s="285"/>
      <c r="F530" s="285"/>
      <c r="G530" s="285"/>
      <c r="H530" s="285"/>
      <c r="I530" s="285"/>
      <c r="J530" s="285"/>
      <c r="K530" s="285"/>
      <c r="L530" s="285"/>
      <c r="M530" s="285"/>
      <c r="N530" s="285"/>
      <c r="O530" s="285"/>
      <c r="P530" s="285"/>
      <c r="Q530" s="285"/>
      <c r="R530" s="286"/>
      <c r="S530" s="285"/>
      <c r="T530" s="285"/>
      <c r="U530" s="285"/>
      <c r="V530" s="285"/>
      <c r="W530" s="285"/>
      <c r="X530" s="285"/>
      <c r="Y530" s="285"/>
      <c r="Z530" s="285"/>
      <c r="AA530" s="285"/>
      <c r="AB530" s="285"/>
      <c r="AC530" s="285"/>
      <c r="AD530" s="285"/>
      <c r="AE530" s="285"/>
      <c r="AF530" s="285"/>
      <c r="AG530" s="285"/>
      <c r="AH530" s="285"/>
      <c r="AI530" s="285"/>
      <c r="AJ530" s="285"/>
      <c r="AK530" s="285"/>
      <c r="AL530" s="285"/>
      <c r="AM530" s="285"/>
      <c r="AN530" s="285"/>
      <c r="AO530" s="285"/>
      <c r="AP530" s="285"/>
      <c r="AQ530" s="285"/>
    </row>
    <row r="531" spans="1:43" ht="15.75" customHeight="1">
      <c r="A531" s="285"/>
      <c r="B531" s="285"/>
      <c r="C531" s="285"/>
      <c r="D531" s="285"/>
      <c r="E531" s="285"/>
      <c r="F531" s="285"/>
      <c r="G531" s="285"/>
      <c r="H531" s="285"/>
      <c r="I531" s="285"/>
      <c r="J531" s="285"/>
      <c r="K531" s="285"/>
      <c r="L531" s="285"/>
      <c r="M531" s="285"/>
      <c r="N531" s="285"/>
      <c r="O531" s="285"/>
      <c r="P531" s="285"/>
      <c r="Q531" s="285"/>
      <c r="R531" s="286"/>
      <c r="S531" s="285"/>
      <c r="T531" s="285"/>
      <c r="U531" s="285"/>
      <c r="V531" s="285"/>
      <c r="W531" s="285"/>
      <c r="X531" s="285"/>
      <c r="Y531" s="285"/>
      <c r="Z531" s="285"/>
      <c r="AA531" s="285"/>
      <c r="AB531" s="285"/>
      <c r="AC531" s="285"/>
      <c r="AD531" s="285"/>
      <c r="AE531" s="285"/>
      <c r="AF531" s="285"/>
      <c r="AG531" s="285"/>
      <c r="AH531" s="285"/>
      <c r="AI531" s="285"/>
      <c r="AJ531" s="285"/>
      <c r="AK531" s="285"/>
      <c r="AL531" s="285"/>
      <c r="AM531" s="285"/>
      <c r="AN531" s="285"/>
      <c r="AO531" s="285"/>
      <c r="AP531" s="285"/>
      <c r="AQ531" s="285"/>
    </row>
    <row r="532" spans="1:43" ht="15.75" customHeight="1">
      <c r="A532" s="285"/>
      <c r="B532" s="285"/>
      <c r="C532" s="285"/>
      <c r="D532" s="285"/>
      <c r="E532" s="285"/>
      <c r="F532" s="285"/>
      <c r="G532" s="285"/>
      <c r="H532" s="285"/>
      <c r="I532" s="285"/>
      <c r="J532" s="285"/>
      <c r="K532" s="285"/>
      <c r="L532" s="285"/>
      <c r="M532" s="285"/>
      <c r="N532" s="285"/>
      <c r="O532" s="285"/>
      <c r="P532" s="285"/>
      <c r="Q532" s="285"/>
      <c r="R532" s="286"/>
      <c r="S532" s="285"/>
      <c r="T532" s="285"/>
      <c r="U532" s="285"/>
      <c r="V532" s="285"/>
      <c r="W532" s="285"/>
      <c r="X532" s="285"/>
      <c r="Y532" s="285"/>
      <c r="Z532" s="285"/>
      <c r="AA532" s="285"/>
      <c r="AB532" s="285"/>
      <c r="AC532" s="285"/>
      <c r="AD532" s="285"/>
      <c r="AE532" s="285"/>
      <c r="AF532" s="285"/>
      <c r="AG532" s="285"/>
      <c r="AH532" s="285"/>
      <c r="AI532" s="285"/>
      <c r="AJ532" s="285"/>
      <c r="AK532" s="285"/>
      <c r="AL532" s="285"/>
      <c r="AM532" s="285"/>
      <c r="AN532" s="285"/>
      <c r="AO532" s="285"/>
      <c r="AP532" s="285"/>
      <c r="AQ532" s="285"/>
    </row>
    <row r="533" spans="1:43" ht="15.75" customHeight="1">
      <c r="A533" s="285"/>
      <c r="B533" s="285"/>
      <c r="C533" s="285"/>
      <c r="D533" s="285"/>
      <c r="E533" s="285"/>
      <c r="F533" s="285"/>
      <c r="G533" s="285"/>
      <c r="H533" s="285"/>
      <c r="I533" s="285"/>
      <c r="J533" s="285"/>
      <c r="K533" s="285"/>
      <c r="L533" s="285"/>
      <c r="M533" s="285"/>
      <c r="N533" s="285"/>
      <c r="O533" s="285"/>
      <c r="P533" s="285"/>
      <c r="Q533" s="285"/>
      <c r="R533" s="286"/>
      <c r="S533" s="285"/>
      <c r="T533" s="285"/>
      <c r="U533" s="285"/>
      <c r="V533" s="285"/>
      <c r="W533" s="285"/>
      <c r="X533" s="285"/>
      <c r="Y533" s="285"/>
      <c r="Z533" s="285"/>
      <c r="AA533" s="285"/>
      <c r="AB533" s="285"/>
      <c r="AC533" s="285"/>
      <c r="AD533" s="285"/>
      <c r="AE533" s="285"/>
      <c r="AF533" s="285"/>
      <c r="AG533" s="285"/>
      <c r="AH533" s="285"/>
      <c r="AI533" s="285"/>
      <c r="AJ533" s="285"/>
      <c r="AK533" s="285"/>
      <c r="AL533" s="285"/>
      <c r="AM533" s="285"/>
      <c r="AN533" s="285"/>
      <c r="AO533" s="285"/>
      <c r="AP533" s="285"/>
      <c r="AQ533" s="285"/>
    </row>
    <row r="534" spans="1:43" ht="15.75" customHeight="1">
      <c r="A534" s="285"/>
      <c r="B534" s="285"/>
      <c r="C534" s="285"/>
      <c r="D534" s="285"/>
      <c r="E534" s="285"/>
      <c r="F534" s="285"/>
      <c r="G534" s="285"/>
      <c r="H534" s="285"/>
      <c r="I534" s="285"/>
      <c r="J534" s="285"/>
      <c r="K534" s="285"/>
      <c r="L534" s="285"/>
      <c r="M534" s="285"/>
      <c r="N534" s="285"/>
      <c r="O534" s="285"/>
      <c r="P534" s="285"/>
      <c r="Q534" s="285"/>
      <c r="R534" s="286"/>
      <c r="S534" s="285"/>
      <c r="T534" s="285"/>
      <c r="U534" s="285"/>
      <c r="V534" s="285"/>
      <c r="W534" s="285"/>
      <c r="X534" s="285"/>
      <c r="Y534" s="285"/>
      <c r="Z534" s="285"/>
      <c r="AA534" s="285"/>
      <c r="AB534" s="285"/>
      <c r="AC534" s="285"/>
      <c r="AD534" s="285"/>
      <c r="AE534" s="285"/>
      <c r="AF534" s="285"/>
      <c r="AG534" s="285"/>
      <c r="AH534" s="285"/>
      <c r="AI534" s="285"/>
      <c r="AJ534" s="285"/>
      <c r="AK534" s="285"/>
      <c r="AL534" s="285"/>
      <c r="AM534" s="285"/>
      <c r="AN534" s="285"/>
      <c r="AO534" s="285"/>
      <c r="AP534" s="285"/>
      <c r="AQ534" s="285"/>
    </row>
    <row r="535" spans="1:43" ht="15.75" customHeight="1">
      <c r="A535" s="285"/>
      <c r="B535" s="285"/>
      <c r="C535" s="285"/>
      <c r="D535" s="285"/>
      <c r="E535" s="285"/>
      <c r="F535" s="285"/>
      <c r="G535" s="285"/>
      <c r="H535" s="285"/>
      <c r="I535" s="285"/>
      <c r="J535" s="285"/>
      <c r="K535" s="285"/>
      <c r="L535" s="285"/>
      <c r="M535" s="285"/>
      <c r="N535" s="285"/>
      <c r="O535" s="285"/>
      <c r="P535" s="285"/>
      <c r="Q535" s="285"/>
      <c r="R535" s="286"/>
      <c r="S535" s="285"/>
      <c r="T535" s="285"/>
      <c r="U535" s="285"/>
      <c r="V535" s="285"/>
      <c r="W535" s="285"/>
      <c r="X535" s="285"/>
      <c r="Y535" s="285"/>
      <c r="Z535" s="285"/>
      <c r="AA535" s="285"/>
      <c r="AB535" s="285"/>
      <c r="AC535" s="285"/>
      <c r="AD535" s="285"/>
      <c r="AE535" s="285"/>
      <c r="AF535" s="285"/>
      <c r="AG535" s="285"/>
      <c r="AH535" s="285"/>
      <c r="AI535" s="285"/>
      <c r="AJ535" s="285"/>
      <c r="AK535" s="285"/>
      <c r="AL535" s="285"/>
      <c r="AM535" s="285"/>
      <c r="AN535" s="285"/>
      <c r="AO535" s="285"/>
      <c r="AP535" s="285"/>
      <c r="AQ535" s="285"/>
    </row>
    <row r="536" spans="1:43" ht="15.75" customHeight="1">
      <c r="A536" s="285"/>
      <c r="B536" s="285"/>
      <c r="C536" s="285"/>
      <c r="D536" s="285"/>
      <c r="E536" s="285"/>
      <c r="F536" s="285"/>
      <c r="G536" s="285"/>
      <c r="H536" s="285"/>
      <c r="I536" s="285"/>
      <c r="J536" s="285"/>
      <c r="K536" s="285"/>
      <c r="L536" s="285"/>
      <c r="M536" s="285"/>
      <c r="N536" s="285"/>
      <c r="O536" s="285"/>
      <c r="P536" s="285"/>
      <c r="Q536" s="285"/>
      <c r="R536" s="286"/>
      <c r="S536" s="285"/>
      <c r="T536" s="285"/>
      <c r="U536" s="285"/>
      <c r="V536" s="285"/>
      <c r="W536" s="285"/>
      <c r="X536" s="285"/>
      <c r="Y536" s="285"/>
      <c r="Z536" s="285"/>
      <c r="AA536" s="285"/>
      <c r="AB536" s="285"/>
      <c r="AC536" s="285"/>
      <c r="AD536" s="285"/>
      <c r="AE536" s="285"/>
      <c r="AF536" s="285"/>
      <c r="AG536" s="285"/>
      <c r="AH536" s="285"/>
      <c r="AI536" s="285"/>
      <c r="AJ536" s="285"/>
      <c r="AK536" s="285"/>
      <c r="AL536" s="285"/>
      <c r="AM536" s="285"/>
      <c r="AN536" s="285"/>
      <c r="AO536" s="285"/>
      <c r="AP536" s="285"/>
      <c r="AQ536" s="285"/>
    </row>
    <row r="537" spans="1:43" ht="15.75" customHeight="1">
      <c r="A537" s="285"/>
      <c r="B537" s="285"/>
      <c r="C537" s="285"/>
      <c r="D537" s="285"/>
      <c r="E537" s="285"/>
      <c r="F537" s="285"/>
      <c r="G537" s="285"/>
      <c r="H537" s="285"/>
      <c r="I537" s="285"/>
      <c r="J537" s="285"/>
      <c r="K537" s="285"/>
      <c r="L537" s="285"/>
      <c r="M537" s="285"/>
      <c r="N537" s="285"/>
      <c r="O537" s="285"/>
      <c r="P537" s="285"/>
      <c r="Q537" s="285"/>
      <c r="R537" s="286"/>
      <c r="S537" s="285"/>
      <c r="T537" s="285"/>
      <c r="U537" s="285"/>
      <c r="V537" s="285"/>
      <c r="W537" s="285"/>
      <c r="X537" s="285"/>
      <c r="Y537" s="285"/>
      <c r="Z537" s="285"/>
      <c r="AA537" s="285"/>
      <c r="AB537" s="285"/>
      <c r="AC537" s="285"/>
      <c r="AD537" s="285"/>
      <c r="AE537" s="285"/>
      <c r="AF537" s="285"/>
      <c r="AG537" s="285"/>
      <c r="AH537" s="285"/>
      <c r="AI537" s="285"/>
      <c r="AJ537" s="285"/>
      <c r="AK537" s="285"/>
      <c r="AL537" s="285"/>
      <c r="AM537" s="285"/>
      <c r="AN537" s="285"/>
      <c r="AO537" s="285"/>
      <c r="AP537" s="285"/>
      <c r="AQ537" s="285"/>
    </row>
    <row r="538" spans="1:43" ht="15.75" customHeight="1">
      <c r="A538" s="285"/>
      <c r="B538" s="285"/>
      <c r="C538" s="285"/>
      <c r="D538" s="285"/>
      <c r="E538" s="285"/>
      <c r="F538" s="285"/>
      <c r="G538" s="285"/>
      <c r="H538" s="285"/>
      <c r="I538" s="285"/>
      <c r="J538" s="285"/>
      <c r="K538" s="285"/>
      <c r="L538" s="285"/>
      <c r="M538" s="285"/>
      <c r="N538" s="285"/>
      <c r="O538" s="285"/>
      <c r="P538" s="285"/>
      <c r="Q538" s="285"/>
      <c r="R538" s="286"/>
      <c r="S538" s="285"/>
      <c r="T538" s="285"/>
      <c r="U538" s="285"/>
      <c r="V538" s="285"/>
      <c r="W538" s="285"/>
      <c r="X538" s="285"/>
      <c r="Y538" s="285"/>
      <c r="Z538" s="285"/>
      <c r="AA538" s="285"/>
      <c r="AB538" s="285"/>
      <c r="AC538" s="285"/>
      <c r="AD538" s="285"/>
      <c r="AE538" s="285"/>
      <c r="AF538" s="285"/>
      <c r="AG538" s="285"/>
      <c r="AH538" s="285"/>
      <c r="AI538" s="285"/>
      <c r="AJ538" s="285"/>
      <c r="AK538" s="285"/>
      <c r="AL538" s="285"/>
      <c r="AM538" s="285"/>
      <c r="AN538" s="285"/>
      <c r="AO538" s="285"/>
      <c r="AP538" s="285"/>
      <c r="AQ538" s="285"/>
    </row>
    <row r="539" spans="1:43" ht="15.75" customHeight="1">
      <c r="A539" s="285"/>
      <c r="B539" s="285"/>
      <c r="C539" s="285"/>
      <c r="D539" s="285"/>
      <c r="E539" s="285"/>
      <c r="F539" s="285"/>
      <c r="G539" s="285"/>
      <c r="H539" s="285"/>
      <c r="I539" s="285"/>
      <c r="J539" s="285"/>
      <c r="K539" s="285"/>
      <c r="L539" s="285"/>
      <c r="M539" s="285"/>
      <c r="N539" s="285"/>
      <c r="O539" s="285"/>
      <c r="P539" s="285"/>
      <c r="Q539" s="285"/>
      <c r="R539" s="286"/>
      <c r="S539" s="285"/>
      <c r="T539" s="285"/>
      <c r="U539" s="285"/>
      <c r="V539" s="285"/>
      <c r="W539" s="285"/>
      <c r="X539" s="285"/>
      <c r="Y539" s="285"/>
      <c r="Z539" s="285"/>
      <c r="AA539" s="285"/>
      <c r="AB539" s="285"/>
      <c r="AC539" s="285"/>
      <c r="AD539" s="285"/>
      <c r="AE539" s="285"/>
      <c r="AF539" s="285"/>
      <c r="AG539" s="285"/>
      <c r="AH539" s="285"/>
      <c r="AI539" s="285"/>
      <c r="AJ539" s="285"/>
      <c r="AK539" s="285"/>
      <c r="AL539" s="285"/>
      <c r="AM539" s="285"/>
      <c r="AN539" s="285"/>
      <c r="AO539" s="285"/>
      <c r="AP539" s="285"/>
      <c r="AQ539" s="285"/>
    </row>
    <row r="540" spans="1:43" ht="15.75" customHeight="1">
      <c r="A540" s="285"/>
      <c r="B540" s="285"/>
      <c r="C540" s="285"/>
      <c r="D540" s="285"/>
      <c r="E540" s="285"/>
      <c r="F540" s="285"/>
      <c r="G540" s="285"/>
      <c r="H540" s="285"/>
      <c r="I540" s="285"/>
      <c r="J540" s="285"/>
      <c r="K540" s="285"/>
      <c r="L540" s="285"/>
      <c r="M540" s="285"/>
      <c r="N540" s="285"/>
      <c r="O540" s="285"/>
      <c r="P540" s="285"/>
      <c r="Q540" s="285"/>
      <c r="R540" s="286"/>
      <c r="S540" s="285"/>
      <c r="T540" s="285"/>
      <c r="U540" s="285"/>
      <c r="V540" s="285"/>
      <c r="W540" s="285"/>
      <c r="X540" s="285"/>
      <c r="Y540" s="285"/>
      <c r="Z540" s="285"/>
      <c r="AA540" s="285"/>
      <c r="AB540" s="285"/>
      <c r="AC540" s="285"/>
      <c r="AD540" s="285"/>
      <c r="AE540" s="285"/>
      <c r="AF540" s="285"/>
      <c r="AG540" s="285"/>
      <c r="AH540" s="285"/>
      <c r="AI540" s="285"/>
      <c r="AJ540" s="285"/>
      <c r="AK540" s="285"/>
      <c r="AL540" s="285"/>
      <c r="AM540" s="285"/>
      <c r="AN540" s="285"/>
      <c r="AO540" s="285"/>
      <c r="AP540" s="285"/>
      <c r="AQ540" s="285"/>
    </row>
    <row r="541" spans="1:43" ht="15.75" customHeight="1">
      <c r="A541" s="285"/>
      <c r="B541" s="285"/>
      <c r="C541" s="285"/>
      <c r="D541" s="285"/>
      <c r="E541" s="285"/>
      <c r="F541" s="285"/>
      <c r="G541" s="285"/>
      <c r="H541" s="285"/>
      <c r="I541" s="285"/>
      <c r="J541" s="285"/>
      <c r="K541" s="285"/>
      <c r="L541" s="285"/>
      <c r="M541" s="285"/>
      <c r="N541" s="285"/>
      <c r="O541" s="285"/>
      <c r="P541" s="285"/>
      <c r="Q541" s="285"/>
      <c r="R541" s="286"/>
      <c r="S541" s="285"/>
      <c r="T541" s="285"/>
      <c r="U541" s="285"/>
      <c r="V541" s="285"/>
      <c r="W541" s="285"/>
      <c r="X541" s="285"/>
      <c r="Y541" s="285"/>
      <c r="Z541" s="285"/>
      <c r="AA541" s="285"/>
      <c r="AB541" s="285"/>
      <c r="AC541" s="285"/>
      <c r="AD541" s="285"/>
      <c r="AE541" s="285"/>
      <c r="AF541" s="285"/>
      <c r="AG541" s="285"/>
      <c r="AH541" s="285"/>
      <c r="AI541" s="285"/>
      <c r="AJ541" s="285"/>
      <c r="AK541" s="285"/>
      <c r="AL541" s="285"/>
      <c r="AM541" s="285"/>
      <c r="AN541" s="285"/>
      <c r="AO541" s="285"/>
      <c r="AP541" s="285"/>
      <c r="AQ541" s="285"/>
    </row>
    <row r="542" spans="1:43" ht="15.75" customHeight="1">
      <c r="A542" s="285"/>
      <c r="B542" s="285"/>
      <c r="C542" s="285"/>
      <c r="D542" s="285"/>
      <c r="E542" s="285"/>
      <c r="F542" s="285"/>
      <c r="G542" s="285"/>
      <c r="H542" s="285"/>
      <c r="I542" s="285"/>
      <c r="J542" s="285"/>
      <c r="K542" s="285"/>
      <c r="L542" s="285"/>
      <c r="M542" s="285"/>
      <c r="N542" s="285"/>
      <c r="O542" s="285"/>
      <c r="P542" s="285"/>
      <c r="Q542" s="285"/>
      <c r="R542" s="286"/>
      <c r="S542" s="285"/>
      <c r="T542" s="285"/>
      <c r="U542" s="285"/>
      <c r="V542" s="285"/>
      <c r="W542" s="285"/>
      <c r="X542" s="285"/>
      <c r="Y542" s="285"/>
      <c r="Z542" s="285"/>
      <c r="AA542" s="285"/>
      <c r="AB542" s="285"/>
      <c r="AC542" s="285"/>
      <c r="AD542" s="285"/>
      <c r="AE542" s="285"/>
      <c r="AF542" s="285"/>
      <c r="AG542" s="285"/>
      <c r="AH542" s="285"/>
      <c r="AI542" s="285"/>
      <c r="AJ542" s="285"/>
      <c r="AK542" s="285"/>
      <c r="AL542" s="285"/>
      <c r="AM542" s="285"/>
      <c r="AN542" s="285"/>
      <c r="AO542" s="285"/>
      <c r="AP542" s="285"/>
      <c r="AQ542" s="285"/>
    </row>
    <row r="543" spans="1:43" ht="15.75" customHeight="1">
      <c r="A543" s="285"/>
      <c r="B543" s="285"/>
      <c r="C543" s="285"/>
      <c r="D543" s="285"/>
      <c r="E543" s="285"/>
      <c r="F543" s="285"/>
      <c r="G543" s="285"/>
      <c r="H543" s="285"/>
      <c r="I543" s="285"/>
      <c r="J543" s="285"/>
      <c r="K543" s="285"/>
      <c r="L543" s="285"/>
      <c r="M543" s="285"/>
      <c r="N543" s="285"/>
      <c r="O543" s="285"/>
      <c r="P543" s="285"/>
      <c r="Q543" s="285"/>
      <c r="R543" s="286"/>
      <c r="S543" s="285"/>
      <c r="T543" s="285"/>
      <c r="U543" s="285"/>
      <c r="V543" s="285"/>
      <c r="W543" s="285"/>
      <c r="X543" s="285"/>
      <c r="Y543" s="285"/>
      <c r="Z543" s="285"/>
      <c r="AA543" s="285"/>
      <c r="AB543" s="285"/>
      <c r="AC543" s="285"/>
      <c r="AD543" s="285"/>
      <c r="AE543" s="285"/>
      <c r="AF543" s="285"/>
      <c r="AG543" s="285"/>
      <c r="AH543" s="285"/>
      <c r="AI543" s="285"/>
      <c r="AJ543" s="285"/>
      <c r="AK543" s="285"/>
      <c r="AL543" s="285"/>
      <c r="AM543" s="285"/>
      <c r="AN543" s="285"/>
      <c r="AO543" s="285"/>
      <c r="AP543" s="285"/>
      <c r="AQ543" s="285"/>
    </row>
    <row r="544" spans="1:43" ht="15.75" customHeight="1">
      <c r="A544" s="285"/>
      <c r="B544" s="285"/>
      <c r="C544" s="285"/>
      <c r="D544" s="285"/>
      <c r="E544" s="285"/>
      <c r="F544" s="285"/>
      <c r="G544" s="285"/>
      <c r="H544" s="285"/>
      <c r="I544" s="285"/>
      <c r="J544" s="285"/>
      <c r="K544" s="285"/>
      <c r="L544" s="285"/>
      <c r="M544" s="285"/>
      <c r="N544" s="285"/>
      <c r="O544" s="285"/>
      <c r="P544" s="285"/>
      <c r="Q544" s="285"/>
      <c r="R544" s="286"/>
      <c r="S544" s="285"/>
      <c r="T544" s="285"/>
      <c r="U544" s="285"/>
      <c r="V544" s="285"/>
      <c r="W544" s="285"/>
      <c r="X544" s="285"/>
      <c r="Y544" s="285"/>
      <c r="Z544" s="285"/>
      <c r="AA544" s="285"/>
      <c r="AB544" s="285"/>
      <c r="AC544" s="285"/>
      <c r="AD544" s="285"/>
      <c r="AE544" s="285"/>
      <c r="AF544" s="285"/>
      <c r="AG544" s="285"/>
      <c r="AH544" s="285"/>
      <c r="AI544" s="285"/>
      <c r="AJ544" s="285"/>
      <c r="AK544" s="285"/>
      <c r="AL544" s="285"/>
      <c r="AM544" s="285"/>
      <c r="AN544" s="285"/>
      <c r="AO544" s="285"/>
      <c r="AP544" s="285"/>
      <c r="AQ544" s="285"/>
    </row>
    <row r="545" spans="1:43" ht="15.75" customHeight="1">
      <c r="A545" s="285"/>
      <c r="B545" s="285"/>
      <c r="C545" s="285"/>
      <c r="D545" s="285"/>
      <c r="E545" s="285"/>
      <c r="F545" s="285"/>
      <c r="G545" s="285"/>
      <c r="H545" s="285"/>
      <c r="I545" s="285"/>
      <c r="J545" s="285"/>
      <c r="K545" s="285"/>
      <c r="L545" s="285"/>
      <c r="M545" s="285"/>
      <c r="N545" s="285"/>
      <c r="O545" s="285"/>
      <c r="P545" s="285"/>
      <c r="Q545" s="285"/>
      <c r="R545" s="286"/>
      <c r="S545" s="285"/>
      <c r="T545" s="285"/>
      <c r="U545" s="285"/>
      <c r="V545" s="285"/>
      <c r="W545" s="285"/>
      <c r="X545" s="285"/>
      <c r="Y545" s="285"/>
      <c r="Z545" s="285"/>
      <c r="AA545" s="285"/>
      <c r="AB545" s="285"/>
      <c r="AC545" s="285"/>
      <c r="AD545" s="285"/>
      <c r="AE545" s="285"/>
      <c r="AF545" s="285"/>
      <c r="AG545" s="285"/>
      <c r="AH545" s="285"/>
      <c r="AI545" s="285"/>
      <c r="AJ545" s="285"/>
      <c r="AK545" s="285"/>
      <c r="AL545" s="285"/>
      <c r="AM545" s="285"/>
      <c r="AN545" s="285"/>
      <c r="AO545" s="285"/>
      <c r="AP545" s="285"/>
      <c r="AQ545" s="285"/>
    </row>
    <row r="546" spans="1:43" ht="15.75" customHeight="1">
      <c r="A546" s="285"/>
      <c r="B546" s="285"/>
      <c r="C546" s="285"/>
      <c r="D546" s="285"/>
      <c r="E546" s="285"/>
      <c r="F546" s="285"/>
      <c r="G546" s="285"/>
      <c r="H546" s="285"/>
      <c r="I546" s="285"/>
      <c r="J546" s="285"/>
      <c r="K546" s="285"/>
      <c r="L546" s="285"/>
      <c r="M546" s="285"/>
      <c r="N546" s="285"/>
      <c r="O546" s="285"/>
      <c r="P546" s="285"/>
      <c r="Q546" s="285"/>
      <c r="R546" s="286"/>
      <c r="S546" s="285"/>
      <c r="T546" s="285"/>
      <c r="U546" s="285"/>
      <c r="V546" s="285"/>
      <c r="W546" s="285"/>
      <c r="X546" s="285"/>
      <c r="Y546" s="285"/>
      <c r="Z546" s="285"/>
      <c r="AA546" s="285"/>
      <c r="AB546" s="285"/>
      <c r="AC546" s="285"/>
      <c r="AD546" s="285"/>
      <c r="AE546" s="285"/>
      <c r="AF546" s="285"/>
      <c r="AG546" s="285"/>
      <c r="AH546" s="285"/>
      <c r="AI546" s="285"/>
      <c r="AJ546" s="285"/>
      <c r="AK546" s="285"/>
      <c r="AL546" s="285"/>
      <c r="AM546" s="285"/>
      <c r="AN546" s="285"/>
      <c r="AO546" s="285"/>
      <c r="AP546" s="285"/>
      <c r="AQ546" s="285"/>
    </row>
    <row r="547" spans="1:43" ht="15.75" customHeight="1">
      <c r="A547" s="285"/>
      <c r="B547" s="285"/>
      <c r="C547" s="285"/>
      <c r="D547" s="285"/>
      <c r="E547" s="285"/>
      <c r="F547" s="285"/>
      <c r="G547" s="285"/>
      <c r="H547" s="285"/>
      <c r="I547" s="285"/>
      <c r="J547" s="285"/>
      <c r="K547" s="285"/>
      <c r="L547" s="285"/>
      <c r="M547" s="285"/>
      <c r="N547" s="285"/>
      <c r="O547" s="285"/>
      <c r="P547" s="285"/>
      <c r="Q547" s="285"/>
      <c r="R547" s="286"/>
      <c r="S547" s="285"/>
      <c r="T547" s="285"/>
      <c r="U547" s="285"/>
      <c r="V547" s="285"/>
      <c r="W547" s="285"/>
      <c r="X547" s="285"/>
      <c r="Y547" s="285"/>
      <c r="Z547" s="285"/>
      <c r="AA547" s="285"/>
      <c r="AB547" s="285"/>
      <c r="AC547" s="285"/>
      <c r="AD547" s="285"/>
      <c r="AE547" s="285"/>
      <c r="AF547" s="285"/>
      <c r="AG547" s="285"/>
      <c r="AH547" s="285"/>
      <c r="AI547" s="285"/>
      <c r="AJ547" s="285"/>
      <c r="AK547" s="285"/>
      <c r="AL547" s="285"/>
      <c r="AM547" s="285"/>
      <c r="AN547" s="285"/>
      <c r="AO547" s="285"/>
      <c r="AP547" s="285"/>
      <c r="AQ547" s="285"/>
    </row>
    <row r="548" spans="1:43" ht="15.75" customHeight="1">
      <c r="A548" s="285"/>
      <c r="B548" s="285"/>
      <c r="C548" s="285"/>
      <c r="D548" s="285"/>
      <c r="E548" s="285"/>
      <c r="F548" s="285"/>
      <c r="G548" s="285"/>
      <c r="H548" s="285"/>
      <c r="I548" s="285"/>
      <c r="J548" s="285"/>
      <c r="K548" s="285"/>
      <c r="L548" s="285"/>
      <c r="M548" s="285"/>
      <c r="N548" s="285"/>
      <c r="O548" s="285"/>
      <c r="P548" s="285"/>
      <c r="Q548" s="285"/>
      <c r="R548" s="286"/>
      <c r="S548" s="285"/>
      <c r="T548" s="285"/>
      <c r="U548" s="285"/>
      <c r="V548" s="285"/>
      <c r="W548" s="285"/>
      <c r="X548" s="285"/>
      <c r="Y548" s="285"/>
      <c r="Z548" s="285"/>
      <c r="AA548" s="285"/>
      <c r="AB548" s="285"/>
      <c r="AC548" s="285"/>
      <c r="AD548" s="285"/>
      <c r="AE548" s="285"/>
      <c r="AF548" s="285"/>
      <c r="AG548" s="285"/>
      <c r="AH548" s="285"/>
      <c r="AI548" s="285"/>
      <c r="AJ548" s="285"/>
      <c r="AK548" s="285"/>
      <c r="AL548" s="285"/>
      <c r="AM548" s="285"/>
      <c r="AN548" s="285"/>
      <c r="AO548" s="285"/>
      <c r="AP548" s="285"/>
      <c r="AQ548" s="285"/>
    </row>
    <row r="549" spans="1:43" ht="15.75" customHeight="1">
      <c r="A549" s="285"/>
      <c r="B549" s="285"/>
      <c r="C549" s="285"/>
      <c r="D549" s="285"/>
      <c r="E549" s="285"/>
      <c r="F549" s="285"/>
      <c r="G549" s="285"/>
      <c r="H549" s="285"/>
      <c r="I549" s="285"/>
      <c r="J549" s="285"/>
      <c r="K549" s="285"/>
      <c r="L549" s="285"/>
      <c r="M549" s="285"/>
      <c r="N549" s="285"/>
      <c r="O549" s="285"/>
      <c r="P549" s="285"/>
      <c r="Q549" s="285"/>
      <c r="R549" s="286"/>
      <c r="S549" s="285"/>
      <c r="T549" s="285"/>
      <c r="U549" s="285"/>
      <c r="V549" s="285"/>
      <c r="W549" s="285"/>
      <c r="X549" s="285"/>
      <c r="Y549" s="285"/>
      <c r="Z549" s="285"/>
      <c r="AA549" s="285"/>
      <c r="AB549" s="285"/>
      <c r="AC549" s="285"/>
      <c r="AD549" s="285"/>
      <c r="AE549" s="285"/>
      <c r="AF549" s="285"/>
      <c r="AG549" s="285"/>
      <c r="AH549" s="285"/>
      <c r="AI549" s="285"/>
      <c r="AJ549" s="285"/>
      <c r="AK549" s="285"/>
      <c r="AL549" s="285"/>
      <c r="AM549" s="285"/>
      <c r="AN549" s="285"/>
      <c r="AO549" s="285"/>
      <c r="AP549" s="285"/>
      <c r="AQ549" s="285"/>
    </row>
    <row r="550" spans="1:43" ht="15.75" customHeight="1">
      <c r="A550" s="285"/>
      <c r="B550" s="285"/>
      <c r="C550" s="285"/>
      <c r="D550" s="285"/>
      <c r="E550" s="285"/>
      <c r="F550" s="285"/>
      <c r="G550" s="285"/>
      <c r="H550" s="285"/>
      <c r="I550" s="285"/>
      <c r="J550" s="285"/>
      <c r="K550" s="285"/>
      <c r="L550" s="285"/>
      <c r="M550" s="285"/>
      <c r="N550" s="285"/>
      <c r="O550" s="285"/>
      <c r="P550" s="285"/>
      <c r="Q550" s="285"/>
      <c r="R550" s="286"/>
      <c r="S550" s="285"/>
      <c r="T550" s="285"/>
      <c r="U550" s="285"/>
      <c r="V550" s="285"/>
      <c r="W550" s="285"/>
      <c r="X550" s="285"/>
      <c r="Y550" s="285"/>
      <c r="Z550" s="285"/>
      <c r="AA550" s="285"/>
      <c r="AB550" s="285"/>
      <c r="AC550" s="285"/>
      <c r="AD550" s="285"/>
      <c r="AE550" s="285"/>
      <c r="AF550" s="285"/>
      <c r="AG550" s="285"/>
      <c r="AH550" s="285"/>
      <c r="AI550" s="285"/>
      <c r="AJ550" s="285"/>
      <c r="AK550" s="285"/>
      <c r="AL550" s="285"/>
      <c r="AM550" s="285"/>
      <c r="AN550" s="285"/>
      <c r="AO550" s="285"/>
      <c r="AP550" s="285"/>
      <c r="AQ550" s="285"/>
    </row>
    <row r="551" spans="1:43" ht="15.75" customHeight="1">
      <c r="A551" s="285"/>
      <c r="B551" s="285"/>
      <c r="C551" s="285"/>
      <c r="D551" s="285"/>
      <c r="E551" s="285"/>
      <c r="F551" s="285"/>
      <c r="G551" s="285"/>
      <c r="H551" s="285"/>
      <c r="I551" s="285"/>
      <c r="J551" s="285"/>
      <c r="K551" s="285"/>
      <c r="L551" s="285"/>
      <c r="M551" s="285"/>
      <c r="N551" s="285"/>
      <c r="O551" s="285"/>
      <c r="P551" s="285"/>
      <c r="Q551" s="285"/>
      <c r="R551" s="286"/>
      <c r="S551" s="285"/>
      <c r="T551" s="285"/>
      <c r="U551" s="285"/>
      <c r="V551" s="285"/>
      <c r="W551" s="285"/>
      <c r="X551" s="285"/>
      <c r="Y551" s="285"/>
      <c r="Z551" s="285"/>
      <c r="AA551" s="285"/>
      <c r="AB551" s="285"/>
      <c r="AC551" s="285"/>
      <c r="AD551" s="285"/>
      <c r="AE551" s="285"/>
      <c r="AF551" s="285"/>
      <c r="AG551" s="285"/>
      <c r="AH551" s="285"/>
      <c r="AI551" s="285"/>
      <c r="AJ551" s="285"/>
      <c r="AK551" s="285"/>
      <c r="AL551" s="285"/>
      <c r="AM551" s="285"/>
      <c r="AN551" s="285"/>
      <c r="AO551" s="285"/>
      <c r="AP551" s="285"/>
      <c r="AQ551" s="285"/>
    </row>
    <row r="552" spans="1:43" ht="15.75" customHeight="1">
      <c r="A552" s="285"/>
      <c r="B552" s="285"/>
      <c r="C552" s="285"/>
      <c r="D552" s="285"/>
      <c r="E552" s="285"/>
      <c r="F552" s="285"/>
      <c r="G552" s="285"/>
      <c r="H552" s="285"/>
      <c r="I552" s="285"/>
      <c r="J552" s="285"/>
      <c r="K552" s="285"/>
      <c r="L552" s="285"/>
      <c r="M552" s="285"/>
      <c r="N552" s="285"/>
      <c r="O552" s="285"/>
      <c r="P552" s="285"/>
      <c r="Q552" s="285"/>
      <c r="R552" s="286"/>
      <c r="S552" s="285"/>
      <c r="T552" s="285"/>
      <c r="U552" s="285"/>
      <c r="V552" s="285"/>
      <c r="W552" s="285"/>
      <c r="X552" s="285"/>
      <c r="Y552" s="285"/>
      <c r="Z552" s="285"/>
      <c r="AA552" s="285"/>
      <c r="AB552" s="285"/>
      <c r="AC552" s="285"/>
      <c r="AD552" s="285"/>
      <c r="AE552" s="285"/>
      <c r="AF552" s="285"/>
      <c r="AG552" s="285"/>
      <c r="AH552" s="285"/>
      <c r="AI552" s="285"/>
      <c r="AJ552" s="285"/>
      <c r="AK552" s="285"/>
      <c r="AL552" s="285"/>
      <c r="AM552" s="285"/>
      <c r="AN552" s="285"/>
      <c r="AO552" s="285"/>
      <c r="AP552" s="285"/>
      <c r="AQ552" s="285"/>
    </row>
    <row r="553" spans="1:43" ht="15.75" customHeight="1">
      <c r="A553" s="285"/>
      <c r="B553" s="285"/>
      <c r="C553" s="285"/>
      <c r="D553" s="285"/>
      <c r="E553" s="285"/>
      <c r="F553" s="285"/>
      <c r="G553" s="285"/>
      <c r="H553" s="285"/>
      <c r="I553" s="285"/>
      <c r="J553" s="285"/>
      <c r="K553" s="285"/>
      <c r="L553" s="285"/>
      <c r="M553" s="285"/>
      <c r="N553" s="285"/>
      <c r="O553" s="285"/>
      <c r="P553" s="285"/>
      <c r="Q553" s="285"/>
      <c r="R553" s="286"/>
      <c r="S553" s="285"/>
      <c r="T553" s="285"/>
      <c r="U553" s="285"/>
      <c r="V553" s="285"/>
      <c r="W553" s="285"/>
      <c r="X553" s="285"/>
      <c r="Y553" s="285"/>
      <c r="Z553" s="285"/>
      <c r="AA553" s="285"/>
      <c r="AB553" s="285"/>
      <c r="AC553" s="285"/>
      <c r="AD553" s="285"/>
      <c r="AE553" s="285"/>
      <c r="AF553" s="285"/>
      <c r="AG553" s="285"/>
      <c r="AH553" s="285"/>
      <c r="AI553" s="285"/>
      <c r="AJ553" s="285"/>
      <c r="AK553" s="285"/>
      <c r="AL553" s="285"/>
      <c r="AM553" s="285"/>
      <c r="AN553" s="285"/>
      <c r="AO553" s="285"/>
      <c r="AP553" s="285"/>
      <c r="AQ553" s="285"/>
    </row>
    <row r="554" spans="1:43" ht="15.75" customHeight="1">
      <c r="A554" s="285"/>
      <c r="B554" s="285"/>
      <c r="C554" s="285"/>
      <c r="D554" s="285"/>
      <c r="E554" s="285"/>
      <c r="F554" s="285"/>
      <c r="G554" s="285"/>
      <c r="H554" s="285"/>
      <c r="I554" s="285"/>
      <c r="J554" s="285"/>
      <c r="K554" s="285"/>
      <c r="L554" s="285"/>
      <c r="M554" s="285"/>
      <c r="N554" s="285"/>
      <c r="O554" s="285"/>
      <c r="P554" s="285"/>
      <c r="Q554" s="285"/>
      <c r="R554" s="286"/>
      <c r="S554" s="285"/>
      <c r="T554" s="285"/>
      <c r="U554" s="285"/>
      <c r="V554" s="285"/>
      <c r="W554" s="285"/>
      <c r="X554" s="285"/>
      <c r="Y554" s="285"/>
      <c r="Z554" s="285"/>
      <c r="AA554" s="285"/>
      <c r="AB554" s="285"/>
      <c r="AC554" s="285"/>
      <c r="AD554" s="285"/>
      <c r="AE554" s="285"/>
      <c r="AF554" s="285"/>
      <c r="AG554" s="285"/>
      <c r="AH554" s="285"/>
      <c r="AI554" s="285"/>
      <c r="AJ554" s="285"/>
      <c r="AK554" s="285"/>
      <c r="AL554" s="285"/>
      <c r="AM554" s="285"/>
      <c r="AN554" s="285"/>
      <c r="AO554" s="285"/>
      <c r="AP554" s="285"/>
      <c r="AQ554" s="285"/>
    </row>
    <row r="555" spans="1:43" ht="15.75" customHeight="1">
      <c r="A555" s="285"/>
      <c r="B555" s="285"/>
      <c r="C555" s="285"/>
      <c r="D555" s="285"/>
      <c r="E555" s="285"/>
      <c r="F555" s="285"/>
      <c r="G555" s="285"/>
      <c r="H555" s="285"/>
      <c r="I555" s="285"/>
      <c r="J555" s="285"/>
      <c r="K555" s="285"/>
      <c r="L555" s="285"/>
      <c r="M555" s="285"/>
      <c r="N555" s="285"/>
      <c r="O555" s="285"/>
      <c r="P555" s="285"/>
      <c r="Q555" s="285"/>
      <c r="R555" s="286"/>
      <c r="S555" s="285"/>
      <c r="T555" s="285"/>
      <c r="U555" s="285"/>
      <c r="V555" s="285"/>
      <c r="W555" s="285"/>
      <c r="X555" s="285"/>
      <c r="Y555" s="285"/>
      <c r="Z555" s="285"/>
      <c r="AA555" s="285"/>
      <c r="AB555" s="285"/>
      <c r="AC555" s="285"/>
      <c r="AD555" s="285"/>
      <c r="AE555" s="285"/>
      <c r="AF555" s="285"/>
      <c r="AG555" s="285"/>
      <c r="AH555" s="285"/>
      <c r="AI555" s="285"/>
      <c r="AJ555" s="285"/>
      <c r="AK555" s="285"/>
      <c r="AL555" s="285"/>
      <c r="AM555" s="285"/>
      <c r="AN555" s="285"/>
      <c r="AO555" s="285"/>
      <c r="AP555" s="285"/>
      <c r="AQ555" s="285"/>
    </row>
    <row r="556" spans="1:43" ht="15.75" customHeight="1">
      <c r="A556" s="285"/>
      <c r="B556" s="285"/>
      <c r="C556" s="285"/>
      <c r="D556" s="285"/>
      <c r="E556" s="285"/>
      <c r="F556" s="285"/>
      <c r="G556" s="285"/>
      <c r="H556" s="285"/>
      <c r="I556" s="285"/>
      <c r="J556" s="285"/>
      <c r="K556" s="285"/>
      <c r="L556" s="285"/>
      <c r="M556" s="285"/>
      <c r="N556" s="285"/>
      <c r="O556" s="285"/>
      <c r="P556" s="285"/>
      <c r="Q556" s="285"/>
      <c r="R556" s="286"/>
      <c r="S556" s="285"/>
      <c r="T556" s="285"/>
      <c r="U556" s="285"/>
      <c r="V556" s="285"/>
      <c r="W556" s="285"/>
      <c r="X556" s="285"/>
      <c r="Y556" s="285"/>
      <c r="Z556" s="285"/>
      <c r="AA556" s="285"/>
      <c r="AB556" s="285"/>
      <c r="AC556" s="285"/>
      <c r="AD556" s="285"/>
      <c r="AE556" s="285"/>
      <c r="AF556" s="285"/>
      <c r="AG556" s="285"/>
      <c r="AH556" s="285"/>
      <c r="AI556" s="285"/>
      <c r="AJ556" s="285"/>
      <c r="AK556" s="285"/>
      <c r="AL556" s="285"/>
      <c r="AM556" s="285"/>
      <c r="AN556" s="285"/>
      <c r="AO556" s="285"/>
      <c r="AP556" s="285"/>
      <c r="AQ556" s="285"/>
    </row>
    <row r="557" spans="1:43" ht="15.75" customHeight="1">
      <c r="A557" s="285"/>
      <c r="B557" s="285"/>
      <c r="C557" s="285"/>
      <c r="D557" s="285"/>
      <c r="E557" s="285"/>
      <c r="F557" s="285"/>
      <c r="G557" s="285"/>
      <c r="H557" s="285"/>
      <c r="I557" s="285"/>
      <c r="J557" s="285"/>
      <c r="K557" s="285"/>
      <c r="L557" s="285"/>
      <c r="M557" s="285"/>
      <c r="N557" s="285"/>
      <c r="O557" s="285"/>
      <c r="P557" s="285"/>
      <c r="Q557" s="285"/>
      <c r="R557" s="286"/>
      <c r="S557" s="285"/>
      <c r="T557" s="285"/>
      <c r="U557" s="285"/>
      <c r="V557" s="285"/>
      <c r="W557" s="285"/>
      <c r="X557" s="285"/>
      <c r="Y557" s="285"/>
      <c r="Z557" s="285"/>
      <c r="AA557" s="285"/>
      <c r="AB557" s="285"/>
      <c r="AC557" s="285"/>
      <c r="AD557" s="285"/>
      <c r="AE557" s="285"/>
      <c r="AF557" s="285"/>
      <c r="AG557" s="285"/>
      <c r="AH557" s="285"/>
      <c r="AI557" s="285"/>
      <c r="AJ557" s="285"/>
      <c r="AK557" s="285"/>
      <c r="AL557" s="285"/>
      <c r="AM557" s="285"/>
      <c r="AN557" s="285"/>
      <c r="AO557" s="285"/>
      <c r="AP557" s="285"/>
      <c r="AQ557" s="285"/>
    </row>
    <row r="558" spans="1:43" ht="15.75" customHeight="1">
      <c r="A558" s="285"/>
      <c r="B558" s="285"/>
      <c r="C558" s="285"/>
      <c r="D558" s="285"/>
      <c r="E558" s="285"/>
      <c r="F558" s="285"/>
      <c r="G558" s="285"/>
      <c r="H558" s="285"/>
      <c r="I558" s="285"/>
      <c r="J558" s="285"/>
      <c r="K558" s="285"/>
      <c r="L558" s="285"/>
      <c r="M558" s="285"/>
      <c r="N558" s="285"/>
      <c r="O558" s="285"/>
      <c r="P558" s="285"/>
      <c r="Q558" s="285"/>
      <c r="R558" s="286"/>
      <c r="S558" s="285"/>
      <c r="T558" s="285"/>
      <c r="U558" s="285"/>
      <c r="V558" s="285"/>
      <c r="W558" s="285"/>
      <c r="X558" s="285"/>
      <c r="Y558" s="285"/>
      <c r="Z558" s="285"/>
      <c r="AA558" s="285"/>
      <c r="AB558" s="285"/>
      <c r="AC558" s="285"/>
      <c r="AD558" s="285"/>
      <c r="AE558" s="285"/>
      <c r="AF558" s="285"/>
      <c r="AG558" s="285"/>
      <c r="AH558" s="285"/>
      <c r="AI558" s="285"/>
      <c r="AJ558" s="285"/>
      <c r="AK558" s="285"/>
      <c r="AL558" s="285"/>
      <c r="AM558" s="285"/>
      <c r="AN558" s="285"/>
      <c r="AO558" s="285"/>
      <c r="AP558" s="285"/>
      <c r="AQ558" s="285"/>
    </row>
    <row r="559" spans="1:43" ht="15.75" customHeight="1">
      <c r="A559" s="285"/>
      <c r="B559" s="285"/>
      <c r="C559" s="285"/>
      <c r="D559" s="285"/>
      <c r="E559" s="285"/>
      <c r="F559" s="285"/>
      <c r="G559" s="285"/>
      <c r="H559" s="285"/>
      <c r="I559" s="285"/>
      <c r="J559" s="285"/>
      <c r="K559" s="285"/>
      <c r="L559" s="285"/>
      <c r="M559" s="285"/>
      <c r="N559" s="285"/>
      <c r="O559" s="285"/>
      <c r="P559" s="285"/>
      <c r="Q559" s="285"/>
      <c r="R559" s="286"/>
      <c r="S559" s="285"/>
      <c r="T559" s="285"/>
      <c r="U559" s="285"/>
      <c r="V559" s="285"/>
      <c r="W559" s="285"/>
      <c r="X559" s="285"/>
      <c r="Y559" s="285"/>
      <c r="Z559" s="285"/>
      <c r="AA559" s="285"/>
      <c r="AB559" s="285"/>
      <c r="AC559" s="285"/>
      <c r="AD559" s="285"/>
      <c r="AE559" s="285"/>
      <c r="AF559" s="285"/>
      <c r="AG559" s="285"/>
      <c r="AH559" s="285"/>
      <c r="AI559" s="285"/>
      <c r="AJ559" s="285"/>
      <c r="AK559" s="285"/>
      <c r="AL559" s="285"/>
      <c r="AM559" s="285"/>
      <c r="AN559" s="285"/>
      <c r="AO559" s="285"/>
      <c r="AP559" s="285"/>
      <c r="AQ559" s="285"/>
    </row>
    <row r="560" spans="1:43" ht="15.75" customHeight="1">
      <c r="A560" s="285"/>
      <c r="B560" s="285"/>
      <c r="C560" s="285"/>
      <c r="D560" s="285"/>
      <c r="E560" s="285"/>
      <c r="F560" s="285"/>
      <c r="G560" s="285"/>
      <c r="H560" s="285"/>
      <c r="I560" s="285"/>
      <c r="J560" s="285"/>
      <c r="K560" s="285"/>
      <c r="L560" s="285"/>
      <c r="M560" s="285"/>
      <c r="N560" s="285"/>
      <c r="O560" s="285"/>
      <c r="P560" s="285"/>
      <c r="Q560" s="285"/>
      <c r="R560" s="286"/>
      <c r="S560" s="285"/>
      <c r="T560" s="285"/>
      <c r="U560" s="285"/>
      <c r="V560" s="285"/>
      <c r="W560" s="285"/>
      <c r="X560" s="285"/>
      <c r="Y560" s="285"/>
      <c r="Z560" s="285"/>
      <c r="AA560" s="285"/>
      <c r="AB560" s="285"/>
      <c r="AC560" s="285"/>
      <c r="AD560" s="285"/>
      <c r="AE560" s="285"/>
      <c r="AF560" s="285"/>
      <c r="AG560" s="285"/>
      <c r="AH560" s="285"/>
      <c r="AI560" s="285"/>
      <c r="AJ560" s="285"/>
      <c r="AK560" s="285"/>
      <c r="AL560" s="285"/>
      <c r="AM560" s="285"/>
      <c r="AN560" s="285"/>
      <c r="AO560" s="285"/>
      <c r="AP560" s="285"/>
      <c r="AQ560" s="285"/>
    </row>
    <row r="561" spans="1:43" ht="15.75" customHeight="1">
      <c r="A561" s="285"/>
      <c r="B561" s="285"/>
      <c r="C561" s="285"/>
      <c r="D561" s="285"/>
      <c r="E561" s="285"/>
      <c r="F561" s="285"/>
      <c r="G561" s="285"/>
      <c r="H561" s="285"/>
      <c r="I561" s="285"/>
      <c r="J561" s="285"/>
      <c r="K561" s="285"/>
      <c r="L561" s="285"/>
      <c r="M561" s="285"/>
      <c r="N561" s="285"/>
      <c r="O561" s="285"/>
      <c r="P561" s="285"/>
      <c r="Q561" s="285"/>
      <c r="R561" s="286"/>
      <c r="S561" s="285"/>
      <c r="T561" s="285"/>
      <c r="U561" s="285"/>
      <c r="V561" s="285"/>
      <c r="W561" s="285"/>
      <c r="X561" s="285"/>
      <c r="Y561" s="285"/>
      <c r="Z561" s="285"/>
      <c r="AA561" s="285"/>
      <c r="AB561" s="285"/>
      <c r="AC561" s="285"/>
      <c r="AD561" s="285"/>
      <c r="AE561" s="285"/>
      <c r="AF561" s="285"/>
      <c r="AG561" s="285"/>
      <c r="AH561" s="285"/>
      <c r="AI561" s="285"/>
      <c r="AJ561" s="285"/>
      <c r="AK561" s="285"/>
      <c r="AL561" s="285"/>
      <c r="AM561" s="285"/>
      <c r="AN561" s="285"/>
      <c r="AO561" s="285"/>
      <c r="AP561" s="285"/>
      <c r="AQ561" s="285"/>
    </row>
    <row r="562" spans="1:43" ht="15.75" customHeight="1">
      <c r="A562" s="285"/>
      <c r="B562" s="285"/>
      <c r="C562" s="285"/>
      <c r="D562" s="285"/>
      <c r="E562" s="285"/>
      <c r="F562" s="285"/>
      <c r="G562" s="285"/>
      <c r="H562" s="285"/>
      <c r="I562" s="285"/>
      <c r="J562" s="285"/>
      <c r="K562" s="285"/>
      <c r="L562" s="285"/>
      <c r="M562" s="285"/>
      <c r="N562" s="285"/>
      <c r="O562" s="285"/>
      <c r="P562" s="285"/>
      <c r="Q562" s="285"/>
      <c r="R562" s="286"/>
      <c r="S562" s="285"/>
      <c r="T562" s="285"/>
      <c r="U562" s="285"/>
      <c r="V562" s="285"/>
      <c r="W562" s="285"/>
      <c r="X562" s="285"/>
      <c r="Y562" s="285"/>
      <c r="Z562" s="285"/>
      <c r="AA562" s="285"/>
      <c r="AB562" s="285"/>
      <c r="AC562" s="285"/>
      <c r="AD562" s="285"/>
      <c r="AE562" s="285"/>
      <c r="AF562" s="285"/>
      <c r="AG562" s="285"/>
      <c r="AH562" s="285"/>
      <c r="AI562" s="285"/>
      <c r="AJ562" s="285"/>
      <c r="AK562" s="285"/>
      <c r="AL562" s="285"/>
      <c r="AM562" s="285"/>
      <c r="AN562" s="285"/>
      <c r="AO562" s="285"/>
      <c r="AP562" s="285"/>
      <c r="AQ562" s="285"/>
    </row>
    <row r="563" spans="1:43" ht="15.75" customHeight="1">
      <c r="A563" s="285"/>
      <c r="B563" s="285"/>
      <c r="C563" s="285"/>
      <c r="D563" s="285"/>
      <c r="E563" s="285"/>
      <c r="F563" s="285"/>
      <c r="G563" s="285"/>
      <c r="H563" s="285"/>
      <c r="I563" s="285"/>
      <c r="J563" s="285"/>
      <c r="K563" s="285"/>
      <c r="L563" s="285"/>
      <c r="M563" s="285"/>
      <c r="N563" s="285"/>
      <c r="O563" s="285"/>
      <c r="P563" s="285"/>
      <c r="Q563" s="285"/>
      <c r="R563" s="286"/>
      <c r="S563" s="285"/>
      <c r="T563" s="285"/>
      <c r="U563" s="285"/>
      <c r="V563" s="285"/>
      <c r="W563" s="285"/>
      <c r="X563" s="285"/>
      <c r="Y563" s="285"/>
      <c r="Z563" s="285"/>
      <c r="AA563" s="285"/>
      <c r="AB563" s="285"/>
      <c r="AC563" s="285"/>
      <c r="AD563" s="285"/>
      <c r="AE563" s="285"/>
      <c r="AF563" s="285"/>
      <c r="AG563" s="285"/>
      <c r="AH563" s="285"/>
      <c r="AI563" s="285"/>
      <c r="AJ563" s="285"/>
      <c r="AK563" s="285"/>
      <c r="AL563" s="285"/>
      <c r="AM563" s="285"/>
      <c r="AN563" s="285"/>
      <c r="AO563" s="285"/>
      <c r="AP563" s="285"/>
      <c r="AQ563" s="285"/>
    </row>
    <row r="564" spans="1:43" ht="15.75" customHeight="1">
      <c r="A564" s="285"/>
      <c r="B564" s="285"/>
      <c r="C564" s="285"/>
      <c r="D564" s="285"/>
      <c r="E564" s="285"/>
      <c r="F564" s="285"/>
      <c r="G564" s="285"/>
      <c r="H564" s="285"/>
      <c r="I564" s="285"/>
      <c r="J564" s="285"/>
      <c r="K564" s="285"/>
      <c r="L564" s="285"/>
      <c r="M564" s="285"/>
      <c r="N564" s="285"/>
      <c r="O564" s="285"/>
      <c r="P564" s="285"/>
      <c r="Q564" s="285"/>
      <c r="R564" s="286"/>
      <c r="S564" s="285"/>
      <c r="T564" s="285"/>
      <c r="U564" s="285"/>
      <c r="V564" s="285"/>
      <c r="W564" s="285"/>
      <c r="X564" s="285"/>
      <c r="Y564" s="285"/>
      <c r="Z564" s="285"/>
      <c r="AA564" s="285"/>
      <c r="AB564" s="285"/>
      <c r="AC564" s="285"/>
      <c r="AD564" s="285"/>
      <c r="AE564" s="285"/>
      <c r="AF564" s="285"/>
      <c r="AG564" s="285"/>
      <c r="AH564" s="285"/>
      <c r="AI564" s="285"/>
      <c r="AJ564" s="285"/>
      <c r="AK564" s="285"/>
      <c r="AL564" s="285"/>
      <c r="AM564" s="285"/>
      <c r="AN564" s="285"/>
      <c r="AO564" s="285"/>
      <c r="AP564" s="285"/>
      <c r="AQ564" s="285"/>
    </row>
    <row r="565" spans="1:43" ht="15.75" customHeight="1">
      <c r="A565" s="285"/>
      <c r="B565" s="285"/>
      <c r="C565" s="285"/>
      <c r="D565" s="285"/>
      <c r="E565" s="285"/>
      <c r="F565" s="285"/>
      <c r="G565" s="285"/>
      <c r="H565" s="285"/>
      <c r="I565" s="285"/>
      <c r="J565" s="285"/>
      <c r="K565" s="285"/>
      <c r="L565" s="285"/>
      <c r="M565" s="285"/>
      <c r="N565" s="285"/>
      <c r="O565" s="285"/>
      <c r="P565" s="285"/>
      <c r="Q565" s="285"/>
      <c r="R565" s="286"/>
      <c r="S565" s="285"/>
      <c r="T565" s="285"/>
      <c r="U565" s="285"/>
      <c r="V565" s="285"/>
      <c r="W565" s="285"/>
      <c r="X565" s="285"/>
      <c r="Y565" s="285"/>
      <c r="Z565" s="285"/>
      <c r="AA565" s="285"/>
      <c r="AB565" s="285"/>
      <c r="AC565" s="285"/>
      <c r="AD565" s="285"/>
      <c r="AE565" s="285"/>
      <c r="AF565" s="285"/>
      <c r="AG565" s="285"/>
      <c r="AH565" s="285"/>
      <c r="AI565" s="285"/>
      <c r="AJ565" s="285"/>
      <c r="AK565" s="285"/>
      <c r="AL565" s="285"/>
      <c r="AM565" s="285"/>
      <c r="AN565" s="285"/>
      <c r="AO565" s="285"/>
      <c r="AP565" s="285"/>
      <c r="AQ565" s="285"/>
    </row>
    <row r="566" spans="1:43" ht="15.75" customHeight="1">
      <c r="A566" s="285"/>
      <c r="B566" s="285"/>
      <c r="C566" s="285"/>
      <c r="D566" s="285"/>
      <c r="E566" s="285"/>
      <c r="F566" s="285"/>
      <c r="G566" s="285"/>
      <c r="H566" s="285"/>
      <c r="I566" s="285"/>
      <c r="J566" s="285"/>
      <c r="K566" s="285"/>
      <c r="L566" s="285"/>
      <c r="M566" s="285"/>
      <c r="N566" s="285"/>
      <c r="O566" s="285"/>
      <c r="P566" s="285"/>
      <c r="Q566" s="285"/>
      <c r="R566" s="286"/>
      <c r="S566" s="285"/>
      <c r="T566" s="285"/>
      <c r="U566" s="285"/>
      <c r="V566" s="285"/>
      <c r="W566" s="285"/>
      <c r="X566" s="285"/>
      <c r="Y566" s="285"/>
      <c r="Z566" s="285"/>
      <c r="AA566" s="285"/>
      <c r="AB566" s="285"/>
      <c r="AC566" s="285"/>
      <c r="AD566" s="285"/>
      <c r="AE566" s="285"/>
      <c r="AF566" s="285"/>
      <c r="AG566" s="285"/>
      <c r="AH566" s="285"/>
      <c r="AI566" s="285"/>
      <c r="AJ566" s="285"/>
      <c r="AK566" s="285"/>
      <c r="AL566" s="285"/>
      <c r="AM566" s="285"/>
      <c r="AN566" s="285"/>
      <c r="AO566" s="285"/>
      <c r="AP566" s="285"/>
      <c r="AQ566" s="285"/>
    </row>
    <row r="567" spans="1:43" ht="15.75" customHeight="1">
      <c r="A567" s="285"/>
      <c r="B567" s="285"/>
      <c r="C567" s="285"/>
      <c r="D567" s="285"/>
      <c r="E567" s="285"/>
      <c r="F567" s="285"/>
      <c r="G567" s="285"/>
      <c r="H567" s="285"/>
      <c r="I567" s="285"/>
      <c r="J567" s="285"/>
      <c r="K567" s="285"/>
      <c r="L567" s="285"/>
      <c r="M567" s="285"/>
      <c r="N567" s="285"/>
      <c r="O567" s="285"/>
      <c r="P567" s="285"/>
      <c r="Q567" s="285"/>
      <c r="R567" s="286"/>
      <c r="S567" s="285"/>
      <c r="T567" s="285"/>
      <c r="U567" s="285"/>
      <c r="V567" s="285"/>
      <c r="W567" s="285"/>
      <c r="X567" s="285"/>
      <c r="Y567" s="285"/>
      <c r="Z567" s="285"/>
      <c r="AA567" s="285"/>
      <c r="AB567" s="285"/>
      <c r="AC567" s="285"/>
      <c r="AD567" s="285"/>
      <c r="AE567" s="285"/>
      <c r="AF567" s="285"/>
      <c r="AG567" s="285"/>
      <c r="AH567" s="285"/>
      <c r="AI567" s="285"/>
      <c r="AJ567" s="285"/>
      <c r="AK567" s="285"/>
      <c r="AL567" s="285"/>
      <c r="AM567" s="285"/>
      <c r="AN567" s="285"/>
      <c r="AO567" s="285"/>
      <c r="AP567" s="285"/>
      <c r="AQ567" s="285"/>
    </row>
    <row r="568" spans="1:43" ht="15.75" customHeight="1">
      <c r="A568" s="285"/>
      <c r="B568" s="285"/>
      <c r="C568" s="285"/>
      <c r="D568" s="285"/>
      <c r="E568" s="285"/>
      <c r="F568" s="285"/>
      <c r="G568" s="285"/>
      <c r="H568" s="285"/>
      <c r="I568" s="285"/>
      <c r="J568" s="285"/>
      <c r="K568" s="285"/>
      <c r="L568" s="285"/>
      <c r="M568" s="285"/>
      <c r="N568" s="285"/>
      <c r="O568" s="285"/>
      <c r="P568" s="285"/>
      <c r="Q568" s="285"/>
      <c r="R568" s="286"/>
      <c r="S568" s="285"/>
      <c r="T568" s="285"/>
      <c r="U568" s="285"/>
      <c r="V568" s="285"/>
      <c r="W568" s="285"/>
      <c r="X568" s="285"/>
      <c r="Y568" s="285"/>
      <c r="Z568" s="285"/>
      <c r="AA568" s="285"/>
      <c r="AB568" s="285"/>
      <c r="AC568" s="285"/>
      <c r="AD568" s="285"/>
      <c r="AE568" s="285"/>
      <c r="AF568" s="285"/>
      <c r="AG568" s="285"/>
      <c r="AH568" s="285"/>
      <c r="AI568" s="285"/>
      <c r="AJ568" s="285"/>
      <c r="AK568" s="285"/>
      <c r="AL568" s="285"/>
      <c r="AM568" s="285"/>
      <c r="AN568" s="285"/>
      <c r="AO568" s="285"/>
      <c r="AP568" s="285"/>
      <c r="AQ568" s="285"/>
    </row>
    <row r="569" spans="1:43" ht="15.75" customHeight="1">
      <c r="A569" s="285"/>
      <c r="B569" s="285"/>
      <c r="C569" s="285"/>
      <c r="D569" s="285"/>
      <c r="E569" s="285"/>
      <c r="F569" s="285"/>
      <c r="G569" s="285"/>
      <c r="H569" s="285"/>
      <c r="I569" s="285"/>
      <c r="J569" s="285"/>
      <c r="K569" s="285"/>
      <c r="L569" s="285"/>
      <c r="M569" s="285"/>
      <c r="N569" s="285"/>
      <c r="O569" s="285"/>
      <c r="P569" s="285"/>
      <c r="Q569" s="285"/>
      <c r="R569" s="286"/>
      <c r="S569" s="285"/>
      <c r="T569" s="285"/>
      <c r="U569" s="285"/>
      <c r="V569" s="285"/>
      <c r="W569" s="285"/>
      <c r="X569" s="285"/>
      <c r="Y569" s="285"/>
      <c r="Z569" s="285"/>
      <c r="AA569" s="285"/>
      <c r="AB569" s="285"/>
      <c r="AC569" s="285"/>
      <c r="AD569" s="285"/>
      <c r="AE569" s="285"/>
      <c r="AF569" s="285"/>
      <c r="AG569" s="285"/>
      <c r="AH569" s="285"/>
      <c r="AI569" s="285"/>
      <c r="AJ569" s="285"/>
      <c r="AK569" s="285"/>
      <c r="AL569" s="285"/>
      <c r="AM569" s="285"/>
      <c r="AN569" s="285"/>
      <c r="AO569" s="285"/>
      <c r="AP569" s="285"/>
      <c r="AQ569" s="285"/>
    </row>
    <row r="570" spans="1:43" ht="15.75" customHeight="1">
      <c r="A570" s="285"/>
      <c r="B570" s="285"/>
      <c r="C570" s="285"/>
      <c r="D570" s="285"/>
      <c r="E570" s="285"/>
      <c r="F570" s="285"/>
      <c r="G570" s="285"/>
      <c r="H570" s="285"/>
      <c r="I570" s="285"/>
      <c r="J570" s="285"/>
      <c r="K570" s="285"/>
      <c r="L570" s="285"/>
      <c r="M570" s="285"/>
      <c r="N570" s="285"/>
      <c r="O570" s="285"/>
      <c r="P570" s="285"/>
      <c r="Q570" s="285"/>
      <c r="R570" s="286"/>
      <c r="S570" s="285"/>
      <c r="T570" s="285"/>
      <c r="U570" s="285"/>
      <c r="V570" s="285"/>
      <c r="W570" s="285"/>
      <c r="X570" s="285"/>
      <c r="Y570" s="285"/>
      <c r="Z570" s="285"/>
      <c r="AA570" s="285"/>
      <c r="AB570" s="285"/>
      <c r="AC570" s="285"/>
      <c r="AD570" s="285"/>
      <c r="AE570" s="285"/>
      <c r="AF570" s="285"/>
      <c r="AG570" s="285"/>
      <c r="AH570" s="285"/>
      <c r="AI570" s="285"/>
      <c r="AJ570" s="285"/>
      <c r="AK570" s="285"/>
      <c r="AL570" s="285"/>
      <c r="AM570" s="285"/>
      <c r="AN570" s="285"/>
      <c r="AO570" s="285"/>
      <c r="AP570" s="285"/>
      <c r="AQ570" s="285"/>
    </row>
    <row r="571" spans="1:43" ht="15.75" customHeight="1">
      <c r="A571" s="285"/>
      <c r="B571" s="285"/>
      <c r="C571" s="285"/>
      <c r="D571" s="285"/>
      <c r="E571" s="285"/>
      <c r="F571" s="285"/>
      <c r="G571" s="285"/>
      <c r="H571" s="285"/>
      <c r="I571" s="285"/>
      <c r="J571" s="285"/>
      <c r="K571" s="285"/>
      <c r="L571" s="285"/>
      <c r="M571" s="285"/>
      <c r="N571" s="285"/>
      <c r="O571" s="285"/>
      <c r="P571" s="285"/>
      <c r="Q571" s="285"/>
      <c r="R571" s="286"/>
      <c r="S571" s="285"/>
      <c r="T571" s="285"/>
      <c r="U571" s="285"/>
      <c r="V571" s="285"/>
      <c r="W571" s="285"/>
      <c r="X571" s="285"/>
      <c r="Y571" s="285"/>
      <c r="Z571" s="285"/>
      <c r="AA571" s="285"/>
      <c r="AB571" s="285"/>
      <c r="AC571" s="285"/>
      <c r="AD571" s="285"/>
      <c r="AE571" s="285"/>
      <c r="AF571" s="285"/>
      <c r="AG571" s="285"/>
      <c r="AH571" s="285"/>
      <c r="AI571" s="285"/>
      <c r="AJ571" s="285"/>
      <c r="AK571" s="285"/>
      <c r="AL571" s="285"/>
      <c r="AM571" s="285"/>
      <c r="AN571" s="285"/>
      <c r="AO571" s="285"/>
      <c r="AP571" s="285"/>
      <c r="AQ571" s="285"/>
    </row>
    <row r="572" spans="1:43" ht="15.75" customHeight="1">
      <c r="A572" s="285"/>
      <c r="B572" s="285"/>
      <c r="C572" s="285"/>
      <c r="D572" s="285"/>
      <c r="E572" s="285"/>
      <c r="F572" s="285"/>
      <c r="G572" s="285"/>
      <c r="H572" s="285"/>
      <c r="I572" s="285"/>
      <c r="J572" s="285"/>
      <c r="K572" s="285"/>
      <c r="L572" s="285"/>
      <c r="M572" s="285"/>
      <c r="N572" s="285"/>
      <c r="O572" s="285"/>
      <c r="P572" s="285"/>
      <c r="Q572" s="285"/>
      <c r="R572" s="286"/>
      <c r="S572" s="285"/>
      <c r="T572" s="285"/>
      <c r="U572" s="285"/>
      <c r="V572" s="285"/>
      <c r="W572" s="285"/>
      <c r="X572" s="285"/>
      <c r="Y572" s="285"/>
      <c r="Z572" s="285"/>
      <c r="AA572" s="285"/>
      <c r="AB572" s="285"/>
      <c r="AC572" s="285"/>
      <c r="AD572" s="285"/>
      <c r="AE572" s="285"/>
      <c r="AF572" s="285"/>
      <c r="AG572" s="285"/>
      <c r="AH572" s="285"/>
      <c r="AI572" s="285"/>
      <c r="AJ572" s="285"/>
      <c r="AK572" s="285"/>
      <c r="AL572" s="285"/>
      <c r="AM572" s="285"/>
      <c r="AN572" s="285"/>
      <c r="AO572" s="285"/>
      <c r="AP572" s="285"/>
      <c r="AQ572" s="285"/>
    </row>
    <row r="573" spans="1:43" ht="15.75" customHeight="1">
      <c r="A573" s="285"/>
      <c r="B573" s="285"/>
      <c r="C573" s="285"/>
      <c r="D573" s="285"/>
      <c r="E573" s="285"/>
      <c r="F573" s="285"/>
      <c r="G573" s="285"/>
      <c r="H573" s="285"/>
      <c r="I573" s="285"/>
      <c r="J573" s="285"/>
      <c r="K573" s="285"/>
      <c r="L573" s="285"/>
      <c r="M573" s="285"/>
      <c r="N573" s="285"/>
      <c r="O573" s="285"/>
      <c r="P573" s="285"/>
      <c r="Q573" s="285"/>
      <c r="R573" s="286"/>
      <c r="S573" s="285"/>
      <c r="T573" s="285"/>
      <c r="U573" s="285"/>
      <c r="V573" s="285"/>
      <c r="W573" s="285"/>
      <c r="X573" s="285"/>
      <c r="Y573" s="285"/>
      <c r="Z573" s="285"/>
      <c r="AA573" s="285"/>
      <c r="AB573" s="285"/>
      <c r="AC573" s="285"/>
      <c r="AD573" s="285"/>
      <c r="AE573" s="285"/>
      <c r="AF573" s="285"/>
      <c r="AG573" s="285"/>
      <c r="AH573" s="285"/>
      <c r="AI573" s="285"/>
      <c r="AJ573" s="285"/>
      <c r="AK573" s="285"/>
      <c r="AL573" s="285"/>
      <c r="AM573" s="285"/>
      <c r="AN573" s="285"/>
      <c r="AO573" s="285"/>
      <c r="AP573" s="285"/>
      <c r="AQ573" s="285"/>
    </row>
    <row r="574" spans="1:43" ht="15.75" customHeight="1">
      <c r="A574" s="285"/>
      <c r="B574" s="285"/>
      <c r="C574" s="285"/>
      <c r="D574" s="285"/>
      <c r="E574" s="285"/>
      <c r="F574" s="285"/>
      <c r="G574" s="285"/>
      <c r="H574" s="285"/>
      <c r="I574" s="285"/>
      <c r="J574" s="285"/>
      <c r="K574" s="285"/>
      <c r="L574" s="285"/>
      <c r="M574" s="285"/>
      <c r="N574" s="285"/>
      <c r="O574" s="285"/>
      <c r="P574" s="285"/>
      <c r="Q574" s="285"/>
      <c r="R574" s="286"/>
      <c r="S574" s="285"/>
      <c r="T574" s="285"/>
      <c r="U574" s="285"/>
      <c r="V574" s="285"/>
      <c r="W574" s="285"/>
      <c r="X574" s="285"/>
      <c r="Y574" s="285"/>
      <c r="Z574" s="285"/>
      <c r="AA574" s="285"/>
      <c r="AB574" s="285"/>
      <c r="AC574" s="285"/>
      <c r="AD574" s="285"/>
      <c r="AE574" s="285"/>
      <c r="AF574" s="285"/>
      <c r="AG574" s="285"/>
      <c r="AH574" s="285"/>
      <c r="AI574" s="285"/>
      <c r="AJ574" s="285"/>
      <c r="AK574" s="285"/>
      <c r="AL574" s="285"/>
      <c r="AM574" s="285"/>
      <c r="AN574" s="285"/>
      <c r="AO574" s="285"/>
      <c r="AP574" s="285"/>
      <c r="AQ574" s="285"/>
    </row>
    <row r="575" spans="1:43" ht="15.75" customHeight="1">
      <c r="A575" s="285"/>
      <c r="B575" s="285"/>
      <c r="C575" s="285"/>
      <c r="D575" s="285"/>
      <c r="E575" s="285"/>
      <c r="F575" s="285"/>
      <c r="G575" s="285"/>
      <c r="H575" s="285"/>
      <c r="I575" s="285"/>
      <c r="J575" s="285"/>
      <c r="K575" s="285"/>
      <c r="L575" s="285"/>
      <c r="M575" s="285"/>
      <c r="N575" s="285"/>
      <c r="O575" s="285"/>
      <c r="P575" s="285"/>
      <c r="Q575" s="285"/>
      <c r="R575" s="286"/>
      <c r="S575" s="285"/>
      <c r="T575" s="285"/>
      <c r="U575" s="285"/>
      <c r="V575" s="285"/>
      <c r="W575" s="285"/>
      <c r="X575" s="285"/>
      <c r="Y575" s="285"/>
      <c r="Z575" s="285"/>
      <c r="AA575" s="285"/>
      <c r="AB575" s="285"/>
      <c r="AC575" s="285"/>
      <c r="AD575" s="285"/>
      <c r="AE575" s="285"/>
      <c r="AF575" s="285"/>
      <c r="AG575" s="285"/>
      <c r="AH575" s="285"/>
      <c r="AI575" s="285"/>
      <c r="AJ575" s="285"/>
      <c r="AK575" s="285"/>
      <c r="AL575" s="285"/>
      <c r="AM575" s="285"/>
      <c r="AN575" s="285"/>
      <c r="AO575" s="285"/>
      <c r="AP575" s="285"/>
      <c r="AQ575" s="285"/>
    </row>
    <row r="576" spans="1:43" ht="15.75" customHeight="1">
      <c r="A576" s="285"/>
      <c r="B576" s="285"/>
      <c r="C576" s="285"/>
      <c r="D576" s="285"/>
      <c r="E576" s="285"/>
      <c r="F576" s="285"/>
      <c r="G576" s="285"/>
      <c r="H576" s="285"/>
      <c r="I576" s="285"/>
      <c r="J576" s="285"/>
      <c r="K576" s="285"/>
      <c r="L576" s="285"/>
      <c r="M576" s="285"/>
      <c r="N576" s="285"/>
      <c r="O576" s="285"/>
      <c r="P576" s="285"/>
      <c r="Q576" s="285"/>
      <c r="R576" s="286"/>
      <c r="S576" s="285"/>
      <c r="T576" s="285"/>
      <c r="U576" s="285"/>
      <c r="V576" s="285"/>
      <c r="W576" s="285"/>
      <c r="X576" s="285"/>
      <c r="Y576" s="285"/>
      <c r="Z576" s="285"/>
      <c r="AA576" s="285"/>
      <c r="AB576" s="285"/>
      <c r="AC576" s="285"/>
      <c r="AD576" s="285"/>
      <c r="AE576" s="285"/>
      <c r="AF576" s="285"/>
      <c r="AG576" s="285"/>
      <c r="AH576" s="285"/>
      <c r="AI576" s="285"/>
      <c r="AJ576" s="285"/>
      <c r="AK576" s="285"/>
      <c r="AL576" s="285"/>
      <c r="AM576" s="285"/>
      <c r="AN576" s="285"/>
      <c r="AO576" s="285"/>
      <c r="AP576" s="285"/>
      <c r="AQ576" s="285"/>
    </row>
    <row r="577" spans="1:43" ht="15.75" customHeight="1">
      <c r="A577" s="285"/>
      <c r="B577" s="285"/>
      <c r="C577" s="285"/>
      <c r="D577" s="285"/>
      <c r="E577" s="285"/>
      <c r="F577" s="285"/>
      <c r="G577" s="285"/>
      <c r="H577" s="285"/>
      <c r="I577" s="285"/>
      <c r="J577" s="285"/>
      <c r="K577" s="285"/>
      <c r="L577" s="285"/>
      <c r="M577" s="285"/>
      <c r="N577" s="285"/>
      <c r="O577" s="285"/>
      <c r="P577" s="285"/>
      <c r="Q577" s="285"/>
      <c r="R577" s="286"/>
      <c r="S577" s="285"/>
      <c r="T577" s="285"/>
      <c r="U577" s="285"/>
      <c r="V577" s="285"/>
      <c r="W577" s="285"/>
      <c r="X577" s="285"/>
      <c r="Y577" s="285"/>
      <c r="Z577" s="285"/>
      <c r="AA577" s="285"/>
      <c r="AB577" s="285"/>
      <c r="AC577" s="285"/>
      <c r="AD577" s="285"/>
      <c r="AE577" s="285"/>
      <c r="AF577" s="285"/>
      <c r="AG577" s="285"/>
      <c r="AH577" s="285"/>
      <c r="AI577" s="285"/>
      <c r="AJ577" s="285"/>
      <c r="AK577" s="285"/>
      <c r="AL577" s="285"/>
      <c r="AM577" s="285"/>
      <c r="AN577" s="285"/>
      <c r="AO577" s="285"/>
      <c r="AP577" s="285"/>
      <c r="AQ577" s="285"/>
    </row>
    <row r="578" spans="1:43" ht="15.75" customHeight="1">
      <c r="A578" s="285"/>
      <c r="B578" s="285"/>
      <c r="C578" s="285"/>
      <c r="D578" s="285"/>
      <c r="E578" s="285"/>
      <c r="F578" s="285"/>
      <c r="G578" s="285"/>
      <c r="H578" s="285"/>
      <c r="I578" s="285"/>
      <c r="J578" s="285"/>
      <c r="K578" s="285"/>
      <c r="L578" s="285"/>
      <c r="M578" s="285"/>
      <c r="N578" s="285"/>
      <c r="O578" s="285"/>
      <c r="P578" s="285"/>
      <c r="Q578" s="285"/>
      <c r="R578" s="286"/>
      <c r="S578" s="285"/>
      <c r="T578" s="285"/>
      <c r="U578" s="285"/>
      <c r="V578" s="285"/>
      <c r="W578" s="285"/>
      <c r="X578" s="285"/>
      <c r="Y578" s="285"/>
      <c r="Z578" s="285"/>
      <c r="AA578" s="285"/>
      <c r="AB578" s="285"/>
      <c r="AC578" s="285"/>
      <c r="AD578" s="285"/>
      <c r="AE578" s="285"/>
      <c r="AF578" s="285"/>
      <c r="AG578" s="285"/>
      <c r="AH578" s="285"/>
      <c r="AI578" s="285"/>
      <c r="AJ578" s="285"/>
      <c r="AK578" s="285"/>
      <c r="AL578" s="285"/>
      <c r="AM578" s="285"/>
      <c r="AN578" s="285"/>
      <c r="AO578" s="285"/>
      <c r="AP578" s="285"/>
      <c r="AQ578" s="285"/>
    </row>
    <row r="579" spans="1:43" ht="15.75" customHeight="1">
      <c r="A579" s="285"/>
      <c r="B579" s="285"/>
      <c r="C579" s="285"/>
      <c r="D579" s="285"/>
      <c r="E579" s="285"/>
      <c r="F579" s="285"/>
      <c r="G579" s="285"/>
      <c r="H579" s="285"/>
      <c r="I579" s="285"/>
      <c r="J579" s="285"/>
      <c r="K579" s="285"/>
      <c r="L579" s="285"/>
      <c r="M579" s="285"/>
      <c r="N579" s="285"/>
      <c r="O579" s="285"/>
      <c r="P579" s="285"/>
      <c r="Q579" s="285"/>
      <c r="R579" s="286"/>
      <c r="S579" s="285"/>
      <c r="T579" s="285"/>
      <c r="U579" s="285"/>
      <c r="V579" s="285"/>
      <c r="W579" s="285"/>
      <c r="X579" s="285"/>
      <c r="Y579" s="285"/>
      <c r="Z579" s="285"/>
      <c r="AA579" s="285"/>
      <c r="AB579" s="285"/>
      <c r="AC579" s="285"/>
      <c r="AD579" s="285"/>
      <c r="AE579" s="285"/>
      <c r="AF579" s="285"/>
      <c r="AG579" s="285"/>
      <c r="AH579" s="285"/>
      <c r="AI579" s="285"/>
      <c r="AJ579" s="285"/>
      <c r="AK579" s="285"/>
      <c r="AL579" s="285"/>
      <c r="AM579" s="285"/>
      <c r="AN579" s="285"/>
      <c r="AO579" s="285"/>
      <c r="AP579" s="285"/>
      <c r="AQ579" s="285"/>
    </row>
    <row r="580" spans="1:43" ht="15.75" customHeight="1">
      <c r="A580" s="285"/>
      <c r="B580" s="285"/>
      <c r="C580" s="285"/>
      <c r="D580" s="285"/>
      <c r="E580" s="285"/>
      <c r="F580" s="285"/>
      <c r="G580" s="285"/>
      <c r="H580" s="285"/>
      <c r="I580" s="285"/>
      <c r="J580" s="285"/>
      <c r="K580" s="285"/>
      <c r="L580" s="285"/>
      <c r="M580" s="285"/>
      <c r="N580" s="285"/>
      <c r="O580" s="285"/>
      <c r="P580" s="285"/>
      <c r="Q580" s="285"/>
      <c r="R580" s="286"/>
      <c r="S580" s="285"/>
      <c r="T580" s="285"/>
      <c r="U580" s="285"/>
      <c r="V580" s="285"/>
      <c r="W580" s="285"/>
      <c r="X580" s="285"/>
      <c r="Y580" s="285"/>
      <c r="Z580" s="285"/>
      <c r="AA580" s="285"/>
      <c r="AB580" s="285"/>
      <c r="AC580" s="285"/>
      <c r="AD580" s="285"/>
      <c r="AE580" s="285"/>
      <c r="AF580" s="285"/>
      <c r="AG580" s="285"/>
      <c r="AH580" s="285"/>
      <c r="AI580" s="285"/>
      <c r="AJ580" s="285"/>
      <c r="AK580" s="285"/>
      <c r="AL580" s="285"/>
      <c r="AM580" s="285"/>
      <c r="AN580" s="285"/>
      <c r="AO580" s="285"/>
      <c r="AP580" s="285"/>
      <c r="AQ580" s="285"/>
    </row>
    <row r="581" spans="1:43" ht="15.75" customHeight="1">
      <c r="A581" s="285"/>
      <c r="B581" s="285"/>
      <c r="C581" s="285"/>
      <c r="D581" s="285"/>
      <c r="E581" s="285"/>
      <c r="F581" s="285"/>
      <c r="G581" s="285"/>
      <c r="H581" s="285"/>
      <c r="I581" s="285"/>
      <c r="J581" s="285"/>
      <c r="K581" s="285"/>
      <c r="L581" s="285"/>
      <c r="M581" s="285"/>
      <c r="N581" s="285"/>
      <c r="O581" s="285"/>
      <c r="P581" s="285"/>
      <c r="Q581" s="285"/>
      <c r="R581" s="286"/>
      <c r="S581" s="285"/>
      <c r="T581" s="285"/>
      <c r="U581" s="285"/>
      <c r="V581" s="285"/>
      <c r="W581" s="285"/>
      <c r="X581" s="285"/>
      <c r="Y581" s="285"/>
      <c r="Z581" s="285"/>
      <c r="AA581" s="285"/>
      <c r="AB581" s="285"/>
      <c r="AC581" s="285"/>
      <c r="AD581" s="285"/>
      <c r="AE581" s="285"/>
      <c r="AF581" s="285"/>
      <c r="AG581" s="285"/>
      <c r="AH581" s="285"/>
      <c r="AI581" s="285"/>
      <c r="AJ581" s="285"/>
      <c r="AK581" s="285"/>
      <c r="AL581" s="285"/>
      <c r="AM581" s="285"/>
      <c r="AN581" s="285"/>
      <c r="AO581" s="285"/>
      <c r="AP581" s="285"/>
      <c r="AQ581" s="285"/>
    </row>
    <row r="582" spans="1:43" ht="15.75" customHeight="1">
      <c r="A582" s="285"/>
      <c r="B582" s="285"/>
      <c r="C582" s="285"/>
      <c r="D582" s="285"/>
      <c r="E582" s="285"/>
      <c r="F582" s="285"/>
      <c r="G582" s="285"/>
      <c r="H582" s="285"/>
      <c r="I582" s="285"/>
      <c r="J582" s="285"/>
      <c r="K582" s="285"/>
      <c r="L582" s="285"/>
      <c r="M582" s="285"/>
      <c r="N582" s="285"/>
      <c r="O582" s="285"/>
      <c r="P582" s="285"/>
      <c r="Q582" s="285"/>
      <c r="R582" s="286"/>
      <c r="S582" s="285"/>
      <c r="T582" s="285"/>
      <c r="U582" s="285"/>
      <c r="V582" s="285"/>
      <c r="W582" s="285"/>
      <c r="X582" s="285"/>
      <c r="Y582" s="285"/>
      <c r="Z582" s="285"/>
      <c r="AA582" s="285"/>
      <c r="AB582" s="285"/>
      <c r="AC582" s="285"/>
      <c r="AD582" s="285"/>
      <c r="AE582" s="285"/>
      <c r="AF582" s="285"/>
      <c r="AG582" s="285"/>
      <c r="AH582" s="285"/>
      <c r="AI582" s="285"/>
      <c r="AJ582" s="285"/>
      <c r="AK582" s="285"/>
      <c r="AL582" s="285"/>
      <c r="AM582" s="285"/>
      <c r="AN582" s="285"/>
      <c r="AO582" s="285"/>
      <c r="AP582" s="285"/>
      <c r="AQ582" s="285"/>
    </row>
    <row r="583" spans="1:43" ht="15.75" customHeight="1">
      <c r="A583" s="285"/>
      <c r="B583" s="285"/>
      <c r="C583" s="285"/>
      <c r="D583" s="285"/>
      <c r="E583" s="285"/>
      <c r="F583" s="285"/>
      <c r="G583" s="285"/>
      <c r="H583" s="285"/>
      <c r="I583" s="285"/>
      <c r="J583" s="285"/>
      <c r="K583" s="285"/>
      <c r="L583" s="285"/>
      <c r="M583" s="285"/>
      <c r="N583" s="285"/>
      <c r="O583" s="285"/>
      <c r="P583" s="285"/>
      <c r="Q583" s="285"/>
      <c r="R583" s="286"/>
      <c r="S583" s="285"/>
      <c r="T583" s="285"/>
      <c r="U583" s="285"/>
      <c r="V583" s="285"/>
      <c r="W583" s="285"/>
      <c r="X583" s="285"/>
      <c r="Y583" s="285"/>
      <c r="Z583" s="285"/>
      <c r="AA583" s="285"/>
      <c r="AB583" s="285"/>
      <c r="AC583" s="285"/>
      <c r="AD583" s="285"/>
      <c r="AE583" s="285"/>
      <c r="AF583" s="285"/>
      <c r="AG583" s="285"/>
      <c r="AH583" s="285"/>
      <c r="AI583" s="285"/>
      <c r="AJ583" s="285"/>
      <c r="AK583" s="285"/>
      <c r="AL583" s="285"/>
      <c r="AM583" s="285"/>
      <c r="AN583" s="285"/>
      <c r="AO583" s="285"/>
      <c r="AP583" s="285"/>
      <c r="AQ583" s="285"/>
    </row>
    <row r="584" spans="1:43" ht="15.75" customHeight="1">
      <c r="A584" s="285"/>
      <c r="B584" s="285"/>
      <c r="C584" s="285"/>
      <c r="D584" s="285"/>
      <c r="E584" s="285"/>
      <c r="F584" s="285"/>
      <c r="G584" s="285"/>
      <c r="H584" s="285"/>
      <c r="I584" s="285"/>
      <c r="J584" s="285"/>
      <c r="K584" s="285"/>
      <c r="L584" s="285"/>
      <c r="M584" s="285"/>
      <c r="N584" s="285"/>
      <c r="O584" s="285"/>
      <c r="P584" s="285"/>
      <c r="Q584" s="285"/>
      <c r="R584" s="286"/>
      <c r="S584" s="285"/>
      <c r="T584" s="285"/>
      <c r="U584" s="285"/>
      <c r="V584" s="285"/>
      <c r="W584" s="285"/>
      <c r="X584" s="285"/>
      <c r="Y584" s="285"/>
      <c r="Z584" s="285"/>
      <c r="AA584" s="285"/>
      <c r="AB584" s="285"/>
      <c r="AC584" s="285"/>
      <c r="AD584" s="285"/>
      <c r="AE584" s="285"/>
      <c r="AF584" s="285"/>
      <c r="AG584" s="285"/>
      <c r="AH584" s="285"/>
      <c r="AI584" s="285"/>
      <c r="AJ584" s="285"/>
      <c r="AK584" s="285"/>
      <c r="AL584" s="285"/>
      <c r="AM584" s="285"/>
      <c r="AN584" s="285"/>
      <c r="AO584" s="285"/>
      <c r="AP584" s="285"/>
      <c r="AQ584" s="285"/>
    </row>
    <row r="585" spans="1:43" ht="15.75" customHeight="1">
      <c r="A585" s="285"/>
      <c r="B585" s="285"/>
      <c r="C585" s="285"/>
      <c r="D585" s="285"/>
      <c r="E585" s="285"/>
      <c r="F585" s="285"/>
      <c r="G585" s="285"/>
      <c r="H585" s="285"/>
      <c r="I585" s="285"/>
      <c r="J585" s="285"/>
      <c r="K585" s="285"/>
      <c r="L585" s="285"/>
      <c r="M585" s="285"/>
      <c r="N585" s="285"/>
      <c r="O585" s="285"/>
      <c r="P585" s="285"/>
      <c r="Q585" s="285"/>
      <c r="R585" s="286"/>
      <c r="S585" s="285"/>
      <c r="T585" s="285"/>
      <c r="U585" s="285"/>
      <c r="V585" s="285"/>
      <c r="W585" s="285"/>
      <c r="X585" s="285"/>
      <c r="Y585" s="285"/>
      <c r="Z585" s="285"/>
      <c r="AA585" s="285"/>
      <c r="AB585" s="285"/>
      <c r="AC585" s="285"/>
      <c r="AD585" s="285"/>
      <c r="AE585" s="285"/>
      <c r="AF585" s="285"/>
      <c r="AG585" s="285"/>
      <c r="AH585" s="285"/>
      <c r="AI585" s="285"/>
      <c r="AJ585" s="285"/>
      <c r="AK585" s="285"/>
      <c r="AL585" s="285"/>
      <c r="AM585" s="285"/>
      <c r="AN585" s="285"/>
      <c r="AO585" s="285"/>
      <c r="AP585" s="285"/>
      <c r="AQ585" s="285"/>
    </row>
    <row r="586" spans="1:43" ht="15.75" customHeight="1">
      <c r="A586" s="285"/>
      <c r="B586" s="285"/>
      <c r="C586" s="285"/>
      <c r="D586" s="285"/>
      <c r="E586" s="285"/>
      <c r="F586" s="285"/>
      <c r="G586" s="285"/>
      <c r="H586" s="285"/>
      <c r="I586" s="285"/>
      <c r="J586" s="285"/>
      <c r="K586" s="285"/>
      <c r="L586" s="285"/>
      <c r="M586" s="285"/>
      <c r="N586" s="285"/>
      <c r="O586" s="285"/>
      <c r="P586" s="285"/>
      <c r="Q586" s="285"/>
      <c r="R586" s="286"/>
      <c r="S586" s="285"/>
      <c r="T586" s="285"/>
      <c r="U586" s="285"/>
      <c r="V586" s="285"/>
      <c r="W586" s="285"/>
      <c r="X586" s="285"/>
      <c r="Y586" s="285"/>
      <c r="Z586" s="285"/>
      <c r="AA586" s="285"/>
      <c r="AB586" s="285"/>
      <c r="AC586" s="285"/>
      <c r="AD586" s="285"/>
      <c r="AE586" s="285"/>
      <c r="AF586" s="285"/>
      <c r="AG586" s="285"/>
      <c r="AH586" s="285"/>
      <c r="AI586" s="285"/>
      <c r="AJ586" s="285"/>
      <c r="AK586" s="285"/>
      <c r="AL586" s="285"/>
      <c r="AM586" s="285"/>
      <c r="AN586" s="285"/>
      <c r="AO586" s="285"/>
      <c r="AP586" s="285"/>
      <c r="AQ586" s="285"/>
    </row>
    <row r="587" spans="1:43" ht="15.75" customHeight="1">
      <c r="A587" s="285"/>
      <c r="B587" s="285"/>
      <c r="C587" s="285"/>
      <c r="D587" s="285"/>
      <c r="E587" s="285"/>
      <c r="F587" s="285"/>
      <c r="G587" s="285"/>
      <c r="H587" s="285"/>
      <c r="I587" s="285"/>
      <c r="J587" s="285"/>
      <c r="K587" s="285"/>
      <c r="L587" s="285"/>
      <c r="M587" s="285"/>
      <c r="N587" s="285"/>
      <c r="O587" s="285"/>
      <c r="P587" s="285"/>
      <c r="Q587" s="285"/>
      <c r="R587" s="286"/>
      <c r="S587" s="285"/>
      <c r="T587" s="285"/>
      <c r="U587" s="285"/>
      <c r="V587" s="285"/>
      <c r="W587" s="285"/>
      <c r="X587" s="285"/>
      <c r="Y587" s="285"/>
      <c r="Z587" s="285"/>
      <c r="AA587" s="285"/>
      <c r="AB587" s="285"/>
      <c r="AC587" s="285"/>
      <c r="AD587" s="285"/>
      <c r="AE587" s="285"/>
      <c r="AF587" s="285"/>
      <c r="AG587" s="285"/>
      <c r="AH587" s="285"/>
      <c r="AI587" s="285"/>
      <c r="AJ587" s="285"/>
      <c r="AK587" s="285"/>
      <c r="AL587" s="285"/>
      <c r="AM587" s="285"/>
      <c r="AN587" s="285"/>
      <c r="AO587" s="285"/>
      <c r="AP587" s="285"/>
      <c r="AQ587" s="285"/>
    </row>
    <row r="588" spans="1:43" ht="15.75" customHeight="1">
      <c r="A588" s="285"/>
      <c r="B588" s="285"/>
      <c r="C588" s="285"/>
      <c r="D588" s="285"/>
      <c r="E588" s="285"/>
      <c r="F588" s="285"/>
      <c r="G588" s="285"/>
      <c r="H588" s="285"/>
      <c r="I588" s="285"/>
      <c r="J588" s="285"/>
      <c r="K588" s="285"/>
      <c r="L588" s="285"/>
      <c r="M588" s="285"/>
      <c r="N588" s="285"/>
      <c r="O588" s="285"/>
      <c r="P588" s="285"/>
      <c r="Q588" s="285"/>
      <c r="R588" s="286"/>
      <c r="S588" s="285"/>
      <c r="T588" s="285"/>
      <c r="U588" s="285"/>
      <c r="V588" s="285"/>
      <c r="W588" s="285"/>
      <c r="X588" s="285"/>
      <c r="Y588" s="285"/>
      <c r="Z588" s="285"/>
      <c r="AA588" s="285"/>
      <c r="AB588" s="285"/>
      <c r="AC588" s="285"/>
      <c r="AD588" s="285"/>
      <c r="AE588" s="285"/>
      <c r="AF588" s="285"/>
      <c r="AG588" s="285"/>
      <c r="AH588" s="285"/>
      <c r="AI588" s="285"/>
      <c r="AJ588" s="285"/>
      <c r="AK588" s="285"/>
      <c r="AL588" s="285"/>
      <c r="AM588" s="285"/>
      <c r="AN588" s="285"/>
      <c r="AO588" s="285"/>
      <c r="AP588" s="285"/>
      <c r="AQ588" s="285"/>
    </row>
    <row r="589" spans="1:43" ht="15.75" customHeight="1">
      <c r="A589" s="285"/>
      <c r="B589" s="285"/>
      <c r="C589" s="285"/>
      <c r="D589" s="285"/>
      <c r="E589" s="285"/>
      <c r="F589" s="285"/>
      <c r="G589" s="285"/>
      <c r="H589" s="285"/>
      <c r="I589" s="285"/>
      <c r="J589" s="285"/>
      <c r="K589" s="285"/>
      <c r="L589" s="285"/>
      <c r="M589" s="285"/>
      <c r="N589" s="285"/>
      <c r="O589" s="285"/>
      <c r="P589" s="285"/>
      <c r="Q589" s="285"/>
      <c r="R589" s="286"/>
      <c r="S589" s="285"/>
      <c r="T589" s="285"/>
      <c r="U589" s="285"/>
      <c r="V589" s="285"/>
      <c r="W589" s="285"/>
      <c r="X589" s="285"/>
      <c r="Y589" s="285"/>
      <c r="Z589" s="285"/>
      <c r="AA589" s="285"/>
      <c r="AB589" s="285"/>
      <c r="AC589" s="285"/>
      <c r="AD589" s="285"/>
      <c r="AE589" s="285"/>
      <c r="AF589" s="285"/>
      <c r="AG589" s="285"/>
      <c r="AH589" s="285"/>
      <c r="AI589" s="285"/>
      <c r="AJ589" s="285"/>
      <c r="AK589" s="285"/>
      <c r="AL589" s="285"/>
      <c r="AM589" s="285"/>
      <c r="AN589" s="285"/>
      <c r="AO589" s="285"/>
      <c r="AP589" s="285"/>
      <c r="AQ589" s="285"/>
    </row>
    <row r="590" spans="1:43" ht="15.75" customHeight="1">
      <c r="A590" s="285"/>
      <c r="B590" s="285"/>
      <c r="C590" s="285"/>
      <c r="D590" s="285"/>
      <c r="E590" s="285"/>
      <c r="F590" s="285"/>
      <c r="G590" s="285"/>
      <c r="H590" s="285"/>
      <c r="I590" s="285"/>
      <c r="J590" s="285"/>
      <c r="K590" s="285"/>
      <c r="L590" s="285"/>
      <c r="M590" s="285"/>
      <c r="N590" s="285"/>
      <c r="O590" s="285"/>
      <c r="P590" s="285"/>
      <c r="Q590" s="285"/>
      <c r="R590" s="286"/>
      <c r="S590" s="285"/>
      <c r="T590" s="285"/>
      <c r="U590" s="285"/>
      <c r="V590" s="285"/>
      <c r="W590" s="285"/>
      <c r="X590" s="285"/>
      <c r="Y590" s="285"/>
      <c r="Z590" s="285"/>
      <c r="AA590" s="285"/>
      <c r="AB590" s="285"/>
      <c r="AC590" s="285"/>
      <c r="AD590" s="285"/>
      <c r="AE590" s="285"/>
      <c r="AF590" s="285"/>
      <c r="AG590" s="285"/>
      <c r="AH590" s="285"/>
      <c r="AI590" s="285"/>
      <c r="AJ590" s="285"/>
      <c r="AK590" s="285"/>
      <c r="AL590" s="285"/>
      <c r="AM590" s="285"/>
      <c r="AN590" s="285"/>
      <c r="AO590" s="285"/>
      <c r="AP590" s="285"/>
      <c r="AQ590" s="285"/>
    </row>
    <row r="591" spans="1:43" ht="15.75" customHeight="1">
      <c r="A591" s="285"/>
      <c r="B591" s="285"/>
      <c r="C591" s="285"/>
      <c r="D591" s="285"/>
      <c r="E591" s="285"/>
      <c r="F591" s="285"/>
      <c r="G591" s="285"/>
      <c r="H591" s="285"/>
      <c r="I591" s="285"/>
      <c r="J591" s="285"/>
      <c r="K591" s="285"/>
      <c r="L591" s="285"/>
      <c r="M591" s="285"/>
      <c r="N591" s="285"/>
      <c r="O591" s="285"/>
      <c r="P591" s="285"/>
      <c r="Q591" s="285"/>
      <c r="R591" s="286"/>
      <c r="S591" s="285"/>
      <c r="T591" s="285"/>
      <c r="U591" s="285"/>
      <c r="V591" s="285"/>
      <c r="W591" s="285"/>
      <c r="X591" s="285"/>
      <c r="Y591" s="285"/>
      <c r="Z591" s="285"/>
      <c r="AA591" s="285"/>
      <c r="AB591" s="285"/>
      <c r="AC591" s="285"/>
      <c r="AD591" s="285"/>
      <c r="AE591" s="285"/>
      <c r="AF591" s="285"/>
      <c r="AG591" s="285"/>
      <c r="AH591" s="285"/>
      <c r="AI591" s="285"/>
      <c r="AJ591" s="285"/>
      <c r="AK591" s="285"/>
      <c r="AL591" s="285"/>
      <c r="AM591" s="285"/>
      <c r="AN591" s="285"/>
      <c r="AO591" s="285"/>
      <c r="AP591" s="285"/>
      <c r="AQ591" s="285"/>
    </row>
    <row r="592" spans="1:43" ht="15.75" customHeight="1">
      <c r="A592" s="285"/>
      <c r="B592" s="285"/>
      <c r="C592" s="285"/>
      <c r="D592" s="285"/>
      <c r="E592" s="285"/>
      <c r="F592" s="285"/>
      <c r="G592" s="285"/>
      <c r="H592" s="285"/>
      <c r="I592" s="285"/>
      <c r="J592" s="285"/>
      <c r="K592" s="285"/>
      <c r="L592" s="285"/>
      <c r="M592" s="285"/>
      <c r="N592" s="285"/>
      <c r="O592" s="285"/>
      <c r="P592" s="285"/>
      <c r="Q592" s="285"/>
      <c r="R592" s="286"/>
      <c r="S592" s="285"/>
      <c r="T592" s="285"/>
      <c r="U592" s="285"/>
      <c r="V592" s="285"/>
      <c r="W592" s="285"/>
      <c r="X592" s="285"/>
      <c r="Y592" s="285"/>
      <c r="Z592" s="285"/>
      <c r="AA592" s="285"/>
      <c r="AB592" s="285"/>
      <c r="AC592" s="285"/>
      <c r="AD592" s="285"/>
      <c r="AE592" s="285"/>
      <c r="AF592" s="285"/>
      <c r="AG592" s="285"/>
      <c r="AH592" s="285"/>
      <c r="AI592" s="285"/>
      <c r="AJ592" s="285"/>
      <c r="AK592" s="285"/>
      <c r="AL592" s="285"/>
      <c r="AM592" s="285"/>
      <c r="AN592" s="285"/>
      <c r="AO592" s="285"/>
      <c r="AP592" s="285"/>
      <c r="AQ592" s="285"/>
    </row>
    <row r="593" spans="1:43" ht="15.75" customHeight="1">
      <c r="A593" s="285"/>
      <c r="B593" s="285"/>
      <c r="C593" s="285"/>
      <c r="D593" s="285"/>
      <c r="E593" s="285"/>
      <c r="F593" s="285"/>
      <c r="G593" s="285"/>
      <c r="H593" s="285"/>
      <c r="I593" s="285"/>
      <c r="J593" s="285"/>
      <c r="K593" s="285"/>
      <c r="L593" s="285"/>
      <c r="M593" s="285"/>
      <c r="N593" s="285"/>
      <c r="O593" s="285"/>
      <c r="P593" s="285"/>
      <c r="Q593" s="285"/>
      <c r="R593" s="286"/>
      <c r="S593" s="285"/>
      <c r="T593" s="285"/>
      <c r="U593" s="285"/>
      <c r="V593" s="285"/>
      <c r="W593" s="285"/>
      <c r="X593" s="285"/>
      <c r="Y593" s="285"/>
      <c r="Z593" s="285"/>
      <c r="AA593" s="285"/>
      <c r="AB593" s="285"/>
      <c r="AC593" s="285"/>
      <c r="AD593" s="285"/>
      <c r="AE593" s="285"/>
      <c r="AF593" s="285"/>
      <c r="AG593" s="285"/>
      <c r="AH593" s="285"/>
      <c r="AI593" s="285"/>
      <c r="AJ593" s="285"/>
      <c r="AK593" s="285"/>
      <c r="AL593" s="285"/>
      <c r="AM593" s="285"/>
      <c r="AN593" s="285"/>
      <c r="AO593" s="285"/>
      <c r="AP593" s="285"/>
      <c r="AQ593" s="285"/>
    </row>
    <row r="594" spans="1:43" ht="15.75" customHeight="1">
      <c r="A594" s="285"/>
      <c r="B594" s="285"/>
      <c r="C594" s="285"/>
      <c r="D594" s="285"/>
      <c r="E594" s="285"/>
      <c r="F594" s="285"/>
      <c r="G594" s="285"/>
      <c r="H594" s="285"/>
      <c r="I594" s="285"/>
      <c r="J594" s="285"/>
      <c r="K594" s="285"/>
      <c r="L594" s="285"/>
      <c r="M594" s="285"/>
      <c r="N594" s="285"/>
      <c r="O594" s="285"/>
      <c r="P594" s="285"/>
      <c r="Q594" s="285"/>
      <c r="R594" s="286"/>
      <c r="S594" s="285"/>
      <c r="T594" s="285"/>
      <c r="U594" s="285"/>
      <c r="V594" s="285"/>
      <c r="W594" s="285"/>
      <c r="X594" s="285"/>
      <c r="Y594" s="285"/>
      <c r="Z594" s="285"/>
      <c r="AA594" s="285"/>
      <c r="AB594" s="285"/>
      <c r="AC594" s="285"/>
      <c r="AD594" s="285"/>
      <c r="AE594" s="285"/>
      <c r="AF594" s="285"/>
      <c r="AG594" s="285"/>
      <c r="AH594" s="285"/>
      <c r="AI594" s="285"/>
      <c r="AJ594" s="285"/>
      <c r="AK594" s="285"/>
      <c r="AL594" s="285"/>
      <c r="AM594" s="285"/>
      <c r="AN594" s="285"/>
      <c r="AO594" s="285"/>
      <c r="AP594" s="285"/>
      <c r="AQ594" s="285"/>
    </row>
    <row r="595" spans="1:43" ht="15.75" customHeight="1">
      <c r="A595" s="285"/>
      <c r="B595" s="285"/>
      <c r="C595" s="285"/>
      <c r="D595" s="285"/>
      <c r="E595" s="285"/>
      <c r="F595" s="285"/>
      <c r="G595" s="285"/>
      <c r="H595" s="285"/>
      <c r="I595" s="285"/>
      <c r="J595" s="285"/>
      <c r="K595" s="285"/>
      <c r="L595" s="285"/>
      <c r="M595" s="285"/>
      <c r="N595" s="285"/>
      <c r="O595" s="285"/>
      <c r="P595" s="285"/>
      <c r="Q595" s="285"/>
      <c r="R595" s="286"/>
      <c r="S595" s="285"/>
      <c r="T595" s="285"/>
      <c r="U595" s="285"/>
      <c r="V595" s="285"/>
      <c r="W595" s="285"/>
      <c r="X595" s="285"/>
      <c r="Y595" s="285"/>
      <c r="Z595" s="285"/>
      <c r="AA595" s="285"/>
      <c r="AB595" s="285"/>
      <c r="AC595" s="285"/>
      <c r="AD595" s="285"/>
      <c r="AE595" s="285"/>
      <c r="AF595" s="285"/>
      <c r="AG595" s="285"/>
      <c r="AH595" s="285"/>
      <c r="AI595" s="285"/>
      <c r="AJ595" s="285"/>
      <c r="AK595" s="285"/>
      <c r="AL595" s="285"/>
      <c r="AM595" s="285"/>
      <c r="AN595" s="285"/>
      <c r="AO595" s="285"/>
      <c r="AP595" s="285"/>
      <c r="AQ595" s="285"/>
    </row>
    <row r="596" spans="1:43" ht="15.75" customHeight="1">
      <c r="A596" s="285"/>
      <c r="B596" s="285"/>
      <c r="C596" s="285"/>
      <c r="D596" s="285"/>
      <c r="E596" s="285"/>
      <c r="F596" s="285"/>
      <c r="G596" s="285"/>
      <c r="H596" s="285"/>
      <c r="I596" s="285"/>
      <c r="J596" s="285"/>
      <c r="K596" s="285"/>
      <c r="L596" s="285"/>
      <c r="M596" s="285"/>
      <c r="N596" s="285"/>
      <c r="O596" s="285"/>
      <c r="P596" s="285"/>
      <c r="Q596" s="285"/>
      <c r="R596" s="286"/>
      <c r="S596" s="285"/>
      <c r="T596" s="285"/>
      <c r="U596" s="285"/>
      <c r="V596" s="285"/>
      <c r="W596" s="285"/>
      <c r="X596" s="285"/>
      <c r="Y596" s="285"/>
      <c r="Z596" s="285"/>
      <c r="AA596" s="285"/>
      <c r="AB596" s="285"/>
      <c r="AC596" s="285"/>
      <c r="AD596" s="285"/>
      <c r="AE596" s="285"/>
      <c r="AF596" s="285"/>
      <c r="AG596" s="285"/>
      <c r="AH596" s="285"/>
      <c r="AI596" s="285"/>
      <c r="AJ596" s="285"/>
      <c r="AK596" s="285"/>
      <c r="AL596" s="285"/>
      <c r="AM596" s="285"/>
      <c r="AN596" s="285"/>
      <c r="AO596" s="285"/>
      <c r="AP596" s="285"/>
      <c r="AQ596" s="285"/>
    </row>
    <row r="597" spans="1:43" ht="15.75" customHeight="1">
      <c r="A597" s="285"/>
      <c r="B597" s="285"/>
      <c r="C597" s="285"/>
      <c r="D597" s="285"/>
      <c r="E597" s="285"/>
      <c r="F597" s="285"/>
      <c r="G597" s="285"/>
      <c r="H597" s="285"/>
      <c r="I597" s="285"/>
      <c r="J597" s="285"/>
      <c r="K597" s="285"/>
      <c r="L597" s="285"/>
      <c r="M597" s="285"/>
      <c r="N597" s="285"/>
      <c r="O597" s="285"/>
      <c r="P597" s="285"/>
      <c r="Q597" s="285"/>
      <c r="R597" s="286"/>
      <c r="S597" s="285"/>
      <c r="T597" s="285"/>
      <c r="U597" s="285"/>
      <c r="V597" s="285"/>
      <c r="W597" s="285"/>
      <c r="X597" s="285"/>
      <c r="Y597" s="285"/>
      <c r="Z597" s="285"/>
      <c r="AA597" s="285"/>
      <c r="AB597" s="285"/>
      <c r="AC597" s="285"/>
      <c r="AD597" s="285"/>
      <c r="AE597" s="285"/>
      <c r="AF597" s="285"/>
      <c r="AG597" s="285"/>
      <c r="AH597" s="285"/>
      <c r="AI597" s="285"/>
      <c r="AJ597" s="285"/>
      <c r="AK597" s="285"/>
      <c r="AL597" s="285"/>
      <c r="AM597" s="285"/>
      <c r="AN597" s="285"/>
      <c r="AO597" s="285"/>
      <c r="AP597" s="285"/>
      <c r="AQ597" s="285"/>
    </row>
    <row r="598" spans="1:43" ht="15.75" customHeight="1">
      <c r="A598" s="285"/>
      <c r="B598" s="285"/>
      <c r="C598" s="285"/>
      <c r="D598" s="285"/>
      <c r="E598" s="285"/>
      <c r="F598" s="285"/>
      <c r="G598" s="285"/>
      <c r="H598" s="285"/>
      <c r="I598" s="285"/>
      <c r="J598" s="285"/>
      <c r="K598" s="285"/>
      <c r="L598" s="285"/>
      <c r="M598" s="285"/>
      <c r="N598" s="285"/>
      <c r="O598" s="285"/>
      <c r="P598" s="285"/>
      <c r="Q598" s="285"/>
      <c r="R598" s="286"/>
      <c r="S598" s="285"/>
      <c r="T598" s="285"/>
      <c r="U598" s="285"/>
      <c r="V598" s="285"/>
      <c r="W598" s="285"/>
      <c r="X598" s="285"/>
      <c r="Y598" s="285"/>
      <c r="Z598" s="285"/>
      <c r="AA598" s="285"/>
      <c r="AB598" s="285"/>
      <c r="AC598" s="285"/>
      <c r="AD598" s="285"/>
      <c r="AE598" s="285"/>
      <c r="AF598" s="285"/>
      <c r="AG598" s="285"/>
      <c r="AH598" s="285"/>
      <c r="AI598" s="285"/>
      <c r="AJ598" s="285"/>
      <c r="AK598" s="285"/>
      <c r="AL598" s="285"/>
      <c r="AM598" s="285"/>
      <c r="AN598" s="285"/>
      <c r="AO598" s="285"/>
      <c r="AP598" s="285"/>
      <c r="AQ598" s="285"/>
    </row>
    <row r="599" spans="1:43" ht="15.75" customHeight="1">
      <c r="A599" s="285"/>
      <c r="B599" s="285"/>
      <c r="C599" s="285"/>
      <c r="D599" s="285"/>
      <c r="E599" s="285"/>
      <c r="F599" s="285"/>
      <c r="G599" s="285"/>
      <c r="H599" s="285"/>
      <c r="I599" s="285"/>
      <c r="J599" s="285"/>
      <c r="K599" s="285"/>
      <c r="L599" s="285"/>
      <c r="M599" s="285"/>
      <c r="N599" s="285"/>
      <c r="O599" s="285"/>
      <c r="P599" s="285"/>
      <c r="Q599" s="285"/>
      <c r="R599" s="286"/>
      <c r="S599" s="285"/>
      <c r="T599" s="285"/>
      <c r="U599" s="285"/>
      <c r="V599" s="285"/>
      <c r="W599" s="285"/>
      <c r="X599" s="285"/>
      <c r="Y599" s="285"/>
      <c r="Z599" s="285"/>
      <c r="AA599" s="285"/>
      <c r="AB599" s="285"/>
      <c r="AC599" s="285"/>
      <c r="AD599" s="285"/>
      <c r="AE599" s="285"/>
      <c r="AF599" s="285"/>
      <c r="AG599" s="285"/>
      <c r="AH599" s="285"/>
      <c r="AI599" s="285"/>
      <c r="AJ599" s="285"/>
      <c r="AK599" s="285"/>
      <c r="AL599" s="285"/>
      <c r="AM599" s="285"/>
      <c r="AN599" s="285"/>
      <c r="AO599" s="285"/>
      <c r="AP599" s="285"/>
      <c r="AQ599" s="285"/>
    </row>
    <row r="600" spans="1:43" ht="15.75" customHeight="1">
      <c r="A600" s="285"/>
      <c r="B600" s="285"/>
      <c r="C600" s="285"/>
      <c r="D600" s="285"/>
      <c r="E600" s="285"/>
      <c r="F600" s="285"/>
      <c r="G600" s="285"/>
      <c r="H600" s="285"/>
      <c r="I600" s="285"/>
      <c r="J600" s="285"/>
      <c r="K600" s="285"/>
      <c r="L600" s="285"/>
      <c r="M600" s="285"/>
      <c r="N600" s="285"/>
      <c r="O600" s="285"/>
      <c r="P600" s="285"/>
      <c r="Q600" s="285"/>
      <c r="R600" s="286"/>
      <c r="S600" s="285"/>
      <c r="T600" s="285"/>
      <c r="U600" s="285"/>
      <c r="V600" s="285"/>
      <c r="W600" s="285"/>
      <c r="X600" s="285"/>
      <c r="Y600" s="285"/>
      <c r="Z600" s="285"/>
      <c r="AA600" s="285"/>
      <c r="AB600" s="285"/>
      <c r="AC600" s="285"/>
      <c r="AD600" s="285"/>
      <c r="AE600" s="285"/>
      <c r="AF600" s="285"/>
      <c r="AG600" s="285"/>
      <c r="AH600" s="285"/>
      <c r="AI600" s="285"/>
      <c r="AJ600" s="285"/>
      <c r="AK600" s="285"/>
      <c r="AL600" s="285"/>
      <c r="AM600" s="285"/>
      <c r="AN600" s="285"/>
      <c r="AO600" s="285"/>
      <c r="AP600" s="285"/>
      <c r="AQ600" s="285"/>
    </row>
    <row r="601" spans="1:43" ht="15.75" customHeight="1">
      <c r="A601" s="285"/>
      <c r="B601" s="285"/>
      <c r="C601" s="285"/>
      <c r="D601" s="285"/>
      <c r="E601" s="285"/>
      <c r="F601" s="285"/>
      <c r="G601" s="285"/>
      <c r="H601" s="285"/>
      <c r="I601" s="285"/>
      <c r="J601" s="285"/>
      <c r="K601" s="285"/>
      <c r="L601" s="285"/>
      <c r="M601" s="285"/>
      <c r="N601" s="285"/>
      <c r="O601" s="285"/>
      <c r="P601" s="285"/>
      <c r="Q601" s="285"/>
      <c r="R601" s="286"/>
      <c r="S601" s="285"/>
      <c r="T601" s="285"/>
      <c r="U601" s="285"/>
      <c r="V601" s="285"/>
      <c r="W601" s="285"/>
      <c r="X601" s="285"/>
      <c r="Y601" s="285"/>
      <c r="Z601" s="285"/>
      <c r="AA601" s="285"/>
      <c r="AB601" s="285"/>
      <c r="AC601" s="285"/>
      <c r="AD601" s="285"/>
      <c r="AE601" s="285"/>
      <c r="AF601" s="285"/>
      <c r="AG601" s="285"/>
      <c r="AH601" s="285"/>
      <c r="AI601" s="285"/>
      <c r="AJ601" s="285"/>
      <c r="AK601" s="285"/>
      <c r="AL601" s="285"/>
      <c r="AM601" s="285"/>
      <c r="AN601" s="285"/>
      <c r="AO601" s="285"/>
      <c r="AP601" s="285"/>
      <c r="AQ601" s="285"/>
    </row>
    <row r="602" spans="1:43" ht="15.75" customHeight="1">
      <c r="A602" s="285"/>
      <c r="B602" s="285"/>
      <c r="C602" s="285"/>
      <c r="D602" s="285"/>
      <c r="E602" s="285"/>
      <c r="F602" s="285"/>
      <c r="G602" s="285"/>
      <c r="H602" s="285"/>
      <c r="I602" s="285"/>
      <c r="J602" s="285"/>
      <c r="K602" s="285"/>
      <c r="L602" s="285"/>
      <c r="M602" s="285"/>
      <c r="N602" s="285"/>
      <c r="O602" s="285"/>
      <c r="P602" s="285"/>
      <c r="Q602" s="285"/>
      <c r="R602" s="286"/>
      <c r="S602" s="285"/>
      <c r="T602" s="285"/>
      <c r="U602" s="285"/>
      <c r="V602" s="285"/>
      <c r="W602" s="285"/>
      <c r="X602" s="285"/>
      <c r="Y602" s="285"/>
      <c r="Z602" s="285"/>
      <c r="AA602" s="285"/>
      <c r="AB602" s="285"/>
      <c r="AC602" s="285"/>
      <c r="AD602" s="285"/>
      <c r="AE602" s="285"/>
      <c r="AF602" s="285"/>
      <c r="AG602" s="285"/>
      <c r="AH602" s="285"/>
      <c r="AI602" s="285"/>
      <c r="AJ602" s="285"/>
      <c r="AK602" s="285"/>
      <c r="AL602" s="285"/>
      <c r="AM602" s="285"/>
      <c r="AN602" s="285"/>
      <c r="AO602" s="285"/>
      <c r="AP602" s="285"/>
      <c r="AQ602" s="285"/>
    </row>
    <row r="603" spans="1:43" ht="15.75" customHeight="1">
      <c r="A603" s="285"/>
      <c r="B603" s="285"/>
      <c r="C603" s="285"/>
      <c r="D603" s="285"/>
      <c r="E603" s="285"/>
      <c r="F603" s="285"/>
      <c r="G603" s="285"/>
      <c r="H603" s="285"/>
      <c r="I603" s="285"/>
      <c r="J603" s="285"/>
      <c r="K603" s="285"/>
      <c r="L603" s="285"/>
      <c r="M603" s="285"/>
      <c r="N603" s="285"/>
      <c r="O603" s="285"/>
      <c r="P603" s="285"/>
      <c r="Q603" s="285"/>
      <c r="R603" s="286"/>
      <c r="S603" s="285"/>
      <c r="T603" s="285"/>
      <c r="U603" s="285"/>
      <c r="V603" s="285"/>
      <c r="W603" s="285"/>
      <c r="X603" s="285"/>
      <c r="Y603" s="285"/>
      <c r="Z603" s="285"/>
      <c r="AA603" s="285"/>
      <c r="AB603" s="285"/>
      <c r="AC603" s="285"/>
      <c r="AD603" s="285"/>
      <c r="AE603" s="285"/>
      <c r="AF603" s="285"/>
      <c r="AG603" s="285"/>
      <c r="AH603" s="285"/>
      <c r="AI603" s="285"/>
      <c r="AJ603" s="285"/>
      <c r="AK603" s="285"/>
      <c r="AL603" s="285"/>
      <c r="AM603" s="285"/>
      <c r="AN603" s="285"/>
      <c r="AO603" s="285"/>
      <c r="AP603" s="285"/>
      <c r="AQ603" s="285"/>
    </row>
    <row r="604" spans="1:43" ht="15.75" customHeight="1">
      <c r="A604" s="285"/>
      <c r="B604" s="285"/>
      <c r="C604" s="285"/>
      <c r="D604" s="285"/>
      <c r="E604" s="285"/>
      <c r="F604" s="285"/>
      <c r="G604" s="285"/>
      <c r="H604" s="285"/>
      <c r="I604" s="285"/>
      <c r="J604" s="285"/>
      <c r="K604" s="285"/>
      <c r="L604" s="285"/>
      <c r="M604" s="285"/>
      <c r="N604" s="285"/>
      <c r="O604" s="285"/>
      <c r="P604" s="285"/>
      <c r="Q604" s="285"/>
      <c r="R604" s="286"/>
      <c r="S604" s="285"/>
      <c r="T604" s="285"/>
      <c r="U604" s="285"/>
      <c r="V604" s="285"/>
      <c r="W604" s="285"/>
      <c r="X604" s="285"/>
      <c r="Y604" s="285"/>
      <c r="Z604" s="285"/>
      <c r="AA604" s="285"/>
      <c r="AB604" s="285"/>
      <c r="AC604" s="285"/>
      <c r="AD604" s="285"/>
      <c r="AE604" s="285"/>
      <c r="AF604" s="285"/>
      <c r="AG604" s="285"/>
      <c r="AH604" s="285"/>
      <c r="AI604" s="285"/>
      <c r="AJ604" s="285"/>
      <c r="AK604" s="285"/>
      <c r="AL604" s="285"/>
      <c r="AM604" s="285"/>
      <c r="AN604" s="285"/>
      <c r="AO604" s="285"/>
      <c r="AP604" s="285"/>
      <c r="AQ604" s="285"/>
    </row>
    <row r="605" spans="1:43" ht="15.75" customHeight="1">
      <c r="A605" s="285"/>
      <c r="B605" s="285"/>
      <c r="C605" s="285"/>
      <c r="D605" s="285"/>
      <c r="E605" s="285"/>
      <c r="F605" s="285"/>
      <c r="G605" s="285"/>
      <c r="H605" s="285"/>
      <c r="I605" s="285"/>
      <c r="J605" s="285"/>
      <c r="K605" s="285"/>
      <c r="L605" s="285"/>
      <c r="M605" s="285"/>
      <c r="N605" s="285"/>
      <c r="O605" s="285"/>
      <c r="P605" s="285"/>
      <c r="Q605" s="285"/>
      <c r="R605" s="286"/>
      <c r="S605" s="285"/>
      <c r="T605" s="285"/>
      <c r="U605" s="285"/>
      <c r="V605" s="285"/>
      <c r="W605" s="285"/>
      <c r="X605" s="285"/>
      <c r="Y605" s="285"/>
      <c r="Z605" s="285"/>
      <c r="AA605" s="285"/>
      <c r="AB605" s="285"/>
      <c r="AC605" s="285"/>
      <c r="AD605" s="285"/>
      <c r="AE605" s="285"/>
      <c r="AF605" s="285"/>
      <c r="AG605" s="285"/>
      <c r="AH605" s="285"/>
      <c r="AI605" s="285"/>
      <c r="AJ605" s="285"/>
      <c r="AK605" s="285"/>
      <c r="AL605" s="285"/>
      <c r="AM605" s="285"/>
      <c r="AN605" s="285"/>
      <c r="AO605" s="285"/>
      <c r="AP605" s="285"/>
      <c r="AQ605" s="285"/>
    </row>
    <row r="606" spans="1:43" ht="15.75" customHeight="1">
      <c r="A606" s="285"/>
      <c r="B606" s="285"/>
      <c r="C606" s="285"/>
      <c r="D606" s="285"/>
      <c r="E606" s="285"/>
      <c r="F606" s="285"/>
      <c r="G606" s="285"/>
      <c r="H606" s="285"/>
      <c r="I606" s="285"/>
      <c r="J606" s="285"/>
      <c r="K606" s="285"/>
      <c r="L606" s="285"/>
      <c r="M606" s="285"/>
      <c r="N606" s="285"/>
      <c r="O606" s="285"/>
      <c r="P606" s="285"/>
      <c r="Q606" s="285"/>
      <c r="R606" s="286"/>
      <c r="S606" s="285"/>
      <c r="T606" s="285"/>
      <c r="U606" s="285"/>
      <c r="V606" s="285"/>
      <c r="W606" s="285"/>
      <c r="X606" s="285"/>
      <c r="Y606" s="285"/>
      <c r="Z606" s="285"/>
      <c r="AA606" s="285"/>
      <c r="AB606" s="285"/>
      <c r="AC606" s="285"/>
      <c r="AD606" s="285"/>
      <c r="AE606" s="285"/>
      <c r="AF606" s="285"/>
      <c r="AG606" s="285"/>
      <c r="AH606" s="285"/>
      <c r="AI606" s="285"/>
      <c r="AJ606" s="285"/>
      <c r="AK606" s="285"/>
      <c r="AL606" s="285"/>
      <c r="AM606" s="285"/>
      <c r="AN606" s="285"/>
      <c r="AO606" s="285"/>
      <c r="AP606" s="285"/>
      <c r="AQ606" s="285"/>
    </row>
    <row r="607" spans="1:43" ht="15.75" customHeight="1">
      <c r="A607" s="285"/>
      <c r="B607" s="285"/>
      <c r="C607" s="285"/>
      <c r="D607" s="285"/>
      <c r="E607" s="285"/>
      <c r="F607" s="285"/>
      <c r="G607" s="285"/>
      <c r="H607" s="285"/>
      <c r="I607" s="285"/>
      <c r="J607" s="285"/>
      <c r="K607" s="285"/>
      <c r="L607" s="285"/>
      <c r="M607" s="285"/>
      <c r="N607" s="285"/>
      <c r="O607" s="285"/>
      <c r="P607" s="285"/>
      <c r="Q607" s="285"/>
      <c r="R607" s="286"/>
      <c r="S607" s="285"/>
      <c r="T607" s="285"/>
      <c r="U607" s="285"/>
      <c r="V607" s="285"/>
      <c r="W607" s="285"/>
      <c r="X607" s="285"/>
      <c r="Y607" s="285"/>
      <c r="Z607" s="285"/>
      <c r="AA607" s="285"/>
      <c r="AB607" s="285"/>
      <c r="AC607" s="285"/>
      <c r="AD607" s="285"/>
      <c r="AE607" s="285"/>
      <c r="AF607" s="285"/>
      <c r="AG607" s="285"/>
      <c r="AH607" s="285"/>
      <c r="AI607" s="285"/>
      <c r="AJ607" s="285"/>
      <c r="AK607" s="285"/>
      <c r="AL607" s="285"/>
      <c r="AM607" s="285"/>
      <c r="AN607" s="285"/>
      <c r="AO607" s="285"/>
      <c r="AP607" s="285"/>
      <c r="AQ607" s="285"/>
    </row>
    <row r="608" spans="1:43" ht="15.75" customHeight="1">
      <c r="A608" s="285"/>
      <c r="B608" s="285"/>
      <c r="C608" s="285"/>
      <c r="D608" s="285"/>
      <c r="E608" s="285"/>
      <c r="F608" s="285"/>
      <c r="G608" s="285"/>
      <c r="H608" s="285"/>
      <c r="I608" s="285"/>
      <c r="J608" s="285"/>
      <c r="K608" s="285"/>
      <c r="L608" s="285"/>
      <c r="M608" s="285"/>
      <c r="N608" s="285"/>
      <c r="O608" s="285"/>
      <c r="P608" s="285"/>
      <c r="Q608" s="285"/>
      <c r="R608" s="286"/>
      <c r="S608" s="285"/>
      <c r="T608" s="285"/>
      <c r="U608" s="285"/>
      <c r="V608" s="285"/>
      <c r="W608" s="285"/>
      <c r="X608" s="285"/>
      <c r="Y608" s="285"/>
      <c r="Z608" s="285"/>
      <c r="AA608" s="285"/>
      <c r="AB608" s="285"/>
      <c r="AC608" s="285"/>
      <c r="AD608" s="285"/>
      <c r="AE608" s="285"/>
      <c r="AF608" s="285"/>
      <c r="AG608" s="285"/>
      <c r="AH608" s="285"/>
      <c r="AI608" s="285"/>
      <c r="AJ608" s="285"/>
      <c r="AK608" s="285"/>
      <c r="AL608" s="285"/>
      <c r="AM608" s="285"/>
      <c r="AN608" s="285"/>
      <c r="AO608" s="285"/>
      <c r="AP608" s="285"/>
      <c r="AQ608" s="285"/>
    </row>
    <row r="609" spans="1:43" ht="15.75" customHeight="1">
      <c r="A609" s="285"/>
      <c r="B609" s="285"/>
      <c r="C609" s="285"/>
      <c r="D609" s="285"/>
      <c r="E609" s="285"/>
      <c r="F609" s="285"/>
      <c r="G609" s="285"/>
      <c r="H609" s="285"/>
      <c r="I609" s="285"/>
      <c r="J609" s="285"/>
      <c r="K609" s="285"/>
      <c r="L609" s="285"/>
      <c r="M609" s="285"/>
      <c r="N609" s="285"/>
      <c r="O609" s="285"/>
      <c r="P609" s="285"/>
      <c r="Q609" s="285"/>
      <c r="R609" s="286"/>
      <c r="S609" s="285"/>
      <c r="T609" s="285"/>
      <c r="U609" s="285"/>
      <c r="V609" s="285"/>
      <c r="W609" s="285"/>
      <c r="X609" s="285"/>
      <c r="Y609" s="285"/>
      <c r="Z609" s="285"/>
      <c r="AA609" s="285"/>
      <c r="AB609" s="285"/>
      <c r="AC609" s="285"/>
      <c r="AD609" s="285"/>
      <c r="AE609" s="285"/>
      <c r="AF609" s="285"/>
      <c r="AG609" s="285"/>
      <c r="AH609" s="285"/>
      <c r="AI609" s="285"/>
      <c r="AJ609" s="285"/>
      <c r="AK609" s="285"/>
      <c r="AL609" s="285"/>
      <c r="AM609" s="285"/>
      <c r="AN609" s="285"/>
      <c r="AO609" s="285"/>
      <c r="AP609" s="285"/>
      <c r="AQ609" s="285"/>
    </row>
    <row r="610" spans="1:43" ht="15.75" customHeight="1">
      <c r="A610" s="285"/>
      <c r="B610" s="285"/>
      <c r="C610" s="285"/>
      <c r="D610" s="285"/>
      <c r="E610" s="285"/>
      <c r="F610" s="285"/>
      <c r="G610" s="285"/>
      <c r="H610" s="285"/>
      <c r="I610" s="285"/>
      <c r="J610" s="285"/>
      <c r="K610" s="285"/>
      <c r="L610" s="285"/>
      <c r="M610" s="285"/>
      <c r="N610" s="285"/>
      <c r="O610" s="285"/>
      <c r="P610" s="285"/>
      <c r="Q610" s="285"/>
      <c r="R610" s="286"/>
      <c r="S610" s="285"/>
      <c r="T610" s="285"/>
      <c r="U610" s="285"/>
      <c r="V610" s="285"/>
      <c r="W610" s="285"/>
      <c r="X610" s="285"/>
      <c r="Y610" s="285"/>
      <c r="Z610" s="285"/>
      <c r="AA610" s="285"/>
      <c r="AB610" s="285"/>
      <c r="AC610" s="285"/>
      <c r="AD610" s="285"/>
      <c r="AE610" s="285"/>
      <c r="AF610" s="285"/>
      <c r="AG610" s="285"/>
      <c r="AH610" s="285"/>
      <c r="AI610" s="285"/>
      <c r="AJ610" s="285"/>
      <c r="AK610" s="285"/>
      <c r="AL610" s="285"/>
      <c r="AM610" s="285"/>
      <c r="AN610" s="285"/>
      <c r="AO610" s="285"/>
      <c r="AP610" s="285"/>
      <c r="AQ610" s="285"/>
    </row>
    <row r="611" spans="1:43" ht="15.75" customHeight="1">
      <c r="A611" s="285"/>
      <c r="B611" s="285"/>
      <c r="C611" s="285"/>
      <c r="D611" s="285"/>
      <c r="E611" s="285"/>
      <c r="F611" s="285"/>
      <c r="G611" s="285"/>
      <c r="H611" s="285"/>
      <c r="I611" s="285"/>
      <c r="J611" s="285"/>
      <c r="K611" s="285"/>
      <c r="L611" s="285"/>
      <c r="M611" s="285"/>
      <c r="N611" s="285"/>
      <c r="O611" s="285"/>
      <c r="P611" s="285"/>
      <c r="Q611" s="285"/>
      <c r="R611" s="286"/>
      <c r="S611" s="285"/>
      <c r="T611" s="285"/>
      <c r="U611" s="285"/>
      <c r="V611" s="285"/>
      <c r="W611" s="285"/>
      <c r="X611" s="285"/>
      <c r="Y611" s="285"/>
      <c r="Z611" s="285"/>
      <c r="AA611" s="285"/>
      <c r="AB611" s="285"/>
      <c r="AC611" s="285"/>
      <c r="AD611" s="285"/>
      <c r="AE611" s="285"/>
      <c r="AF611" s="285"/>
      <c r="AG611" s="285"/>
      <c r="AH611" s="285"/>
      <c r="AI611" s="285"/>
      <c r="AJ611" s="285"/>
      <c r="AK611" s="285"/>
      <c r="AL611" s="285"/>
      <c r="AM611" s="285"/>
      <c r="AN611" s="285"/>
      <c r="AO611" s="285"/>
      <c r="AP611" s="285"/>
      <c r="AQ611" s="285"/>
    </row>
    <row r="612" spans="1:43" ht="15.75" customHeight="1">
      <c r="A612" s="285"/>
      <c r="B612" s="285"/>
      <c r="C612" s="285"/>
      <c r="D612" s="285"/>
      <c r="E612" s="285"/>
      <c r="F612" s="285"/>
      <c r="G612" s="285"/>
      <c r="H612" s="285"/>
      <c r="I612" s="285"/>
      <c r="J612" s="285"/>
      <c r="K612" s="285"/>
      <c r="L612" s="285"/>
      <c r="M612" s="285"/>
      <c r="N612" s="285"/>
      <c r="O612" s="285"/>
      <c r="P612" s="285"/>
      <c r="Q612" s="285"/>
      <c r="R612" s="286"/>
      <c r="S612" s="285"/>
      <c r="T612" s="285"/>
      <c r="U612" s="285"/>
      <c r="V612" s="285"/>
      <c r="W612" s="285"/>
      <c r="X612" s="285"/>
      <c r="Y612" s="285"/>
      <c r="Z612" s="285"/>
      <c r="AA612" s="285"/>
      <c r="AB612" s="285"/>
      <c r="AC612" s="285"/>
      <c r="AD612" s="285"/>
      <c r="AE612" s="285"/>
      <c r="AF612" s="285"/>
      <c r="AG612" s="285"/>
      <c r="AH612" s="285"/>
      <c r="AI612" s="285"/>
      <c r="AJ612" s="285"/>
      <c r="AK612" s="285"/>
      <c r="AL612" s="285"/>
      <c r="AM612" s="285"/>
      <c r="AN612" s="285"/>
      <c r="AO612" s="285"/>
      <c r="AP612" s="285"/>
      <c r="AQ612" s="285"/>
    </row>
    <row r="613" spans="1:43" ht="15.75" customHeight="1">
      <c r="A613" s="285"/>
      <c r="B613" s="285"/>
      <c r="C613" s="285"/>
      <c r="D613" s="285"/>
      <c r="E613" s="285"/>
      <c r="F613" s="285"/>
      <c r="G613" s="285"/>
      <c r="H613" s="285"/>
      <c r="I613" s="285"/>
      <c r="J613" s="285"/>
      <c r="K613" s="285"/>
      <c r="L613" s="285"/>
      <c r="M613" s="285"/>
      <c r="N613" s="285"/>
      <c r="O613" s="285"/>
      <c r="P613" s="285"/>
      <c r="Q613" s="285"/>
      <c r="R613" s="286"/>
      <c r="S613" s="285"/>
      <c r="T613" s="285"/>
      <c r="U613" s="285"/>
      <c r="V613" s="285"/>
      <c r="W613" s="285"/>
      <c r="X613" s="285"/>
      <c r="Y613" s="285"/>
      <c r="Z613" s="285"/>
      <c r="AA613" s="285"/>
      <c r="AB613" s="285"/>
      <c r="AC613" s="285"/>
      <c r="AD613" s="285"/>
      <c r="AE613" s="285"/>
      <c r="AF613" s="285"/>
      <c r="AG613" s="285"/>
      <c r="AH613" s="285"/>
      <c r="AI613" s="285"/>
      <c r="AJ613" s="285"/>
      <c r="AK613" s="285"/>
      <c r="AL613" s="285"/>
      <c r="AM613" s="285"/>
      <c r="AN613" s="285"/>
      <c r="AO613" s="285"/>
      <c r="AP613" s="285"/>
      <c r="AQ613" s="285"/>
    </row>
    <row r="614" spans="1:43" ht="15.75" customHeight="1">
      <c r="A614" s="285"/>
      <c r="B614" s="285"/>
      <c r="C614" s="285"/>
      <c r="D614" s="285"/>
      <c r="E614" s="285"/>
      <c r="F614" s="285"/>
      <c r="G614" s="285"/>
      <c r="H614" s="285"/>
      <c r="I614" s="285"/>
      <c r="J614" s="285"/>
      <c r="K614" s="285"/>
      <c r="L614" s="285"/>
      <c r="M614" s="285"/>
      <c r="N614" s="285"/>
      <c r="O614" s="285"/>
      <c r="P614" s="285"/>
      <c r="Q614" s="285"/>
      <c r="R614" s="286"/>
      <c r="S614" s="285"/>
      <c r="T614" s="285"/>
      <c r="U614" s="285"/>
      <c r="V614" s="285"/>
      <c r="W614" s="285"/>
      <c r="X614" s="285"/>
      <c r="Y614" s="285"/>
      <c r="Z614" s="285"/>
      <c r="AA614" s="285"/>
      <c r="AB614" s="285"/>
      <c r="AC614" s="285"/>
      <c r="AD614" s="285"/>
      <c r="AE614" s="285"/>
      <c r="AF614" s="285"/>
      <c r="AG614" s="285"/>
      <c r="AH614" s="285"/>
      <c r="AI614" s="285"/>
      <c r="AJ614" s="285"/>
      <c r="AK614" s="285"/>
      <c r="AL614" s="285"/>
      <c r="AM614" s="285"/>
      <c r="AN614" s="285"/>
      <c r="AO614" s="285"/>
      <c r="AP614" s="285"/>
      <c r="AQ614" s="285"/>
    </row>
    <row r="615" spans="1:43" ht="15.75" customHeight="1">
      <c r="A615" s="285"/>
      <c r="B615" s="285"/>
      <c r="C615" s="285"/>
      <c r="D615" s="285"/>
      <c r="E615" s="285"/>
      <c r="F615" s="285"/>
      <c r="G615" s="285"/>
      <c r="H615" s="285"/>
      <c r="I615" s="285"/>
      <c r="J615" s="285"/>
      <c r="K615" s="285"/>
      <c r="L615" s="285"/>
      <c r="M615" s="285"/>
      <c r="N615" s="285"/>
      <c r="O615" s="285"/>
      <c r="P615" s="285"/>
      <c r="Q615" s="285"/>
      <c r="R615" s="286"/>
      <c r="S615" s="285"/>
      <c r="T615" s="285"/>
      <c r="U615" s="285"/>
      <c r="V615" s="285"/>
      <c r="W615" s="285"/>
      <c r="X615" s="285"/>
      <c r="Y615" s="285"/>
      <c r="Z615" s="285"/>
      <c r="AA615" s="285"/>
      <c r="AB615" s="285"/>
      <c r="AC615" s="285"/>
      <c r="AD615" s="285"/>
      <c r="AE615" s="285"/>
      <c r="AF615" s="285"/>
      <c r="AG615" s="285"/>
      <c r="AH615" s="285"/>
      <c r="AI615" s="285"/>
      <c r="AJ615" s="285"/>
      <c r="AK615" s="285"/>
      <c r="AL615" s="285"/>
      <c r="AM615" s="285"/>
      <c r="AN615" s="285"/>
      <c r="AO615" s="285"/>
      <c r="AP615" s="285"/>
      <c r="AQ615" s="285"/>
    </row>
    <row r="616" spans="1:43" ht="15.75" customHeight="1">
      <c r="A616" s="285"/>
      <c r="B616" s="285"/>
      <c r="C616" s="285"/>
      <c r="D616" s="285"/>
      <c r="E616" s="285"/>
      <c r="F616" s="285"/>
      <c r="G616" s="285"/>
      <c r="H616" s="285"/>
      <c r="I616" s="285"/>
      <c r="J616" s="285"/>
      <c r="K616" s="285"/>
      <c r="L616" s="285"/>
      <c r="M616" s="285"/>
      <c r="N616" s="285"/>
      <c r="O616" s="285"/>
      <c r="P616" s="285"/>
      <c r="Q616" s="285"/>
      <c r="R616" s="286"/>
      <c r="S616" s="285"/>
      <c r="T616" s="285"/>
      <c r="U616" s="285"/>
      <c r="V616" s="285"/>
      <c r="W616" s="285"/>
      <c r="X616" s="285"/>
      <c r="Y616" s="285"/>
      <c r="Z616" s="285"/>
      <c r="AA616" s="285"/>
      <c r="AB616" s="285"/>
      <c r="AC616" s="285"/>
      <c r="AD616" s="285"/>
      <c r="AE616" s="285"/>
      <c r="AF616" s="285"/>
      <c r="AG616" s="285"/>
      <c r="AH616" s="285"/>
      <c r="AI616" s="285"/>
      <c r="AJ616" s="285"/>
      <c r="AK616" s="285"/>
      <c r="AL616" s="285"/>
      <c r="AM616" s="285"/>
      <c r="AN616" s="285"/>
      <c r="AO616" s="285"/>
      <c r="AP616" s="285"/>
      <c r="AQ616" s="285"/>
    </row>
    <row r="617" spans="1:43" ht="15.75" customHeight="1">
      <c r="A617" s="285"/>
      <c r="B617" s="285"/>
      <c r="C617" s="285"/>
      <c r="D617" s="285"/>
      <c r="E617" s="285"/>
      <c r="F617" s="285"/>
      <c r="G617" s="285"/>
      <c r="H617" s="285"/>
      <c r="I617" s="285"/>
      <c r="J617" s="285"/>
      <c r="K617" s="285"/>
      <c r="L617" s="285"/>
      <c r="M617" s="285"/>
      <c r="N617" s="285"/>
      <c r="O617" s="285"/>
      <c r="P617" s="285"/>
      <c r="Q617" s="285"/>
      <c r="R617" s="286"/>
      <c r="S617" s="285"/>
      <c r="T617" s="285"/>
      <c r="U617" s="285"/>
      <c r="V617" s="285"/>
      <c r="W617" s="285"/>
      <c r="X617" s="285"/>
      <c r="Y617" s="285"/>
      <c r="Z617" s="285"/>
      <c r="AA617" s="285"/>
      <c r="AB617" s="285"/>
      <c r="AC617" s="285"/>
      <c r="AD617" s="285"/>
      <c r="AE617" s="285"/>
      <c r="AF617" s="285"/>
      <c r="AG617" s="285"/>
      <c r="AH617" s="285"/>
      <c r="AI617" s="285"/>
      <c r="AJ617" s="285"/>
      <c r="AK617" s="285"/>
      <c r="AL617" s="285"/>
      <c r="AM617" s="285"/>
      <c r="AN617" s="285"/>
      <c r="AO617" s="285"/>
      <c r="AP617" s="285"/>
      <c r="AQ617" s="285"/>
    </row>
    <row r="618" spans="1:43" ht="15.75" customHeight="1">
      <c r="A618" s="285"/>
      <c r="B618" s="285"/>
      <c r="C618" s="285"/>
      <c r="D618" s="285"/>
      <c r="E618" s="285"/>
      <c r="F618" s="285"/>
      <c r="G618" s="285"/>
      <c r="H618" s="285"/>
      <c r="I618" s="285"/>
      <c r="J618" s="285"/>
      <c r="K618" s="285"/>
      <c r="L618" s="285"/>
      <c r="M618" s="285"/>
      <c r="N618" s="285"/>
      <c r="O618" s="285"/>
      <c r="P618" s="285"/>
      <c r="Q618" s="285"/>
      <c r="R618" s="286"/>
      <c r="S618" s="285"/>
      <c r="T618" s="285"/>
      <c r="U618" s="285"/>
      <c r="V618" s="285"/>
      <c r="W618" s="285"/>
      <c r="X618" s="285"/>
      <c r="Y618" s="285"/>
      <c r="Z618" s="285"/>
      <c r="AA618" s="285"/>
      <c r="AB618" s="285"/>
      <c r="AC618" s="285"/>
      <c r="AD618" s="285"/>
      <c r="AE618" s="285"/>
      <c r="AF618" s="285"/>
      <c r="AG618" s="285"/>
      <c r="AH618" s="285"/>
      <c r="AI618" s="285"/>
      <c r="AJ618" s="285"/>
      <c r="AK618" s="285"/>
      <c r="AL618" s="285"/>
      <c r="AM618" s="285"/>
      <c r="AN618" s="285"/>
      <c r="AO618" s="285"/>
      <c r="AP618" s="285"/>
      <c r="AQ618" s="285"/>
    </row>
    <row r="619" spans="1:43" ht="15.75" customHeight="1">
      <c r="A619" s="285"/>
      <c r="B619" s="285"/>
      <c r="C619" s="285"/>
      <c r="D619" s="285"/>
      <c r="E619" s="285"/>
      <c r="F619" s="285"/>
      <c r="G619" s="285"/>
      <c r="H619" s="285"/>
      <c r="I619" s="285"/>
      <c r="J619" s="285"/>
      <c r="K619" s="285"/>
      <c r="L619" s="285"/>
      <c r="M619" s="285"/>
      <c r="N619" s="285"/>
      <c r="O619" s="285"/>
      <c r="P619" s="285"/>
      <c r="Q619" s="285"/>
      <c r="R619" s="286"/>
      <c r="S619" s="285"/>
      <c r="T619" s="285"/>
      <c r="U619" s="285"/>
      <c r="V619" s="285"/>
      <c r="W619" s="285"/>
      <c r="X619" s="285"/>
      <c r="Y619" s="285"/>
      <c r="Z619" s="285"/>
      <c r="AA619" s="285"/>
      <c r="AB619" s="285"/>
      <c r="AC619" s="285"/>
      <c r="AD619" s="285"/>
      <c r="AE619" s="285"/>
      <c r="AF619" s="285"/>
      <c r="AG619" s="285"/>
      <c r="AH619" s="285"/>
      <c r="AI619" s="285"/>
      <c r="AJ619" s="285"/>
      <c r="AK619" s="285"/>
      <c r="AL619" s="285"/>
      <c r="AM619" s="285"/>
      <c r="AN619" s="285"/>
      <c r="AO619" s="285"/>
      <c r="AP619" s="285"/>
      <c r="AQ619" s="285"/>
    </row>
    <row r="620" spans="1:43" ht="15.75" customHeight="1">
      <c r="A620" s="285"/>
      <c r="B620" s="285"/>
      <c r="C620" s="285"/>
      <c r="D620" s="285"/>
      <c r="E620" s="285"/>
      <c r="F620" s="285"/>
      <c r="G620" s="285"/>
      <c r="H620" s="285"/>
      <c r="I620" s="285"/>
      <c r="J620" s="285"/>
      <c r="K620" s="285"/>
      <c r="L620" s="285"/>
      <c r="M620" s="285"/>
      <c r="N620" s="285"/>
      <c r="O620" s="285"/>
      <c r="P620" s="285"/>
      <c r="Q620" s="285"/>
      <c r="R620" s="286"/>
      <c r="S620" s="285"/>
      <c r="T620" s="285"/>
      <c r="U620" s="285"/>
      <c r="V620" s="285"/>
      <c r="W620" s="285"/>
      <c r="X620" s="285"/>
      <c r="Y620" s="285"/>
      <c r="Z620" s="285"/>
      <c r="AA620" s="285"/>
      <c r="AB620" s="285"/>
      <c r="AC620" s="285"/>
      <c r="AD620" s="285"/>
      <c r="AE620" s="285"/>
      <c r="AF620" s="285"/>
      <c r="AG620" s="285"/>
      <c r="AH620" s="285"/>
      <c r="AI620" s="285"/>
      <c r="AJ620" s="285"/>
      <c r="AK620" s="285"/>
      <c r="AL620" s="285"/>
      <c r="AM620" s="285"/>
      <c r="AN620" s="285"/>
      <c r="AO620" s="285"/>
      <c r="AP620" s="285"/>
      <c r="AQ620" s="285"/>
    </row>
    <row r="621" spans="1:43" ht="15.75" customHeight="1">
      <c r="A621" s="285"/>
      <c r="B621" s="285"/>
      <c r="C621" s="285"/>
      <c r="D621" s="285"/>
      <c r="E621" s="285"/>
      <c r="F621" s="285"/>
      <c r="G621" s="285"/>
      <c r="H621" s="285"/>
      <c r="I621" s="285"/>
      <c r="J621" s="285"/>
      <c r="K621" s="285"/>
      <c r="L621" s="285"/>
      <c r="M621" s="285"/>
      <c r="N621" s="285"/>
      <c r="O621" s="285"/>
      <c r="P621" s="285"/>
      <c r="Q621" s="285"/>
      <c r="R621" s="286"/>
      <c r="S621" s="285"/>
      <c r="T621" s="285"/>
      <c r="U621" s="285"/>
      <c r="V621" s="285"/>
      <c r="W621" s="285"/>
      <c r="X621" s="285"/>
      <c r="Y621" s="285"/>
      <c r="Z621" s="285"/>
      <c r="AA621" s="285"/>
      <c r="AB621" s="285"/>
      <c r="AC621" s="285"/>
      <c r="AD621" s="285"/>
      <c r="AE621" s="285"/>
      <c r="AF621" s="285"/>
      <c r="AG621" s="285"/>
      <c r="AH621" s="285"/>
      <c r="AI621" s="285"/>
      <c r="AJ621" s="285"/>
      <c r="AK621" s="285"/>
      <c r="AL621" s="285"/>
      <c r="AM621" s="285"/>
      <c r="AN621" s="285"/>
      <c r="AO621" s="285"/>
      <c r="AP621" s="285"/>
      <c r="AQ621" s="285"/>
    </row>
    <row r="622" spans="1:43" ht="15.75" customHeight="1">
      <c r="A622" s="285"/>
      <c r="B622" s="285"/>
      <c r="C622" s="285"/>
      <c r="D622" s="285"/>
      <c r="E622" s="285"/>
      <c r="F622" s="285"/>
      <c r="G622" s="285"/>
      <c r="H622" s="285"/>
      <c r="I622" s="285"/>
      <c r="J622" s="285"/>
      <c r="K622" s="285"/>
      <c r="L622" s="285"/>
      <c r="M622" s="285"/>
      <c r="N622" s="285"/>
      <c r="O622" s="285"/>
      <c r="P622" s="285"/>
      <c r="Q622" s="285"/>
      <c r="R622" s="286"/>
      <c r="S622" s="285"/>
      <c r="T622" s="285"/>
      <c r="U622" s="285"/>
      <c r="V622" s="285"/>
      <c r="W622" s="285"/>
      <c r="X622" s="285"/>
      <c r="Y622" s="285"/>
      <c r="Z622" s="285"/>
      <c r="AA622" s="285"/>
      <c r="AB622" s="285"/>
      <c r="AC622" s="285"/>
      <c r="AD622" s="285"/>
      <c r="AE622" s="285"/>
      <c r="AF622" s="285"/>
      <c r="AG622" s="285"/>
      <c r="AH622" s="285"/>
      <c r="AI622" s="285"/>
      <c r="AJ622" s="285"/>
      <c r="AK622" s="285"/>
      <c r="AL622" s="285"/>
      <c r="AM622" s="285"/>
      <c r="AN622" s="285"/>
      <c r="AO622" s="285"/>
      <c r="AP622" s="285"/>
      <c r="AQ622" s="285"/>
    </row>
    <row r="623" spans="1:43" ht="15.75" customHeight="1">
      <c r="A623" s="285"/>
      <c r="B623" s="285"/>
      <c r="C623" s="285"/>
      <c r="D623" s="285"/>
      <c r="E623" s="285"/>
      <c r="F623" s="285"/>
      <c r="G623" s="285"/>
      <c r="H623" s="285"/>
      <c r="I623" s="285"/>
      <c r="J623" s="285"/>
      <c r="K623" s="285"/>
      <c r="L623" s="285"/>
      <c r="M623" s="285"/>
      <c r="N623" s="285"/>
      <c r="O623" s="285"/>
      <c r="P623" s="285"/>
      <c r="Q623" s="285"/>
      <c r="R623" s="286"/>
      <c r="S623" s="285"/>
      <c r="T623" s="285"/>
      <c r="U623" s="285"/>
      <c r="V623" s="285"/>
      <c r="W623" s="285"/>
      <c r="X623" s="285"/>
      <c r="Y623" s="285"/>
      <c r="Z623" s="285"/>
      <c r="AA623" s="285"/>
      <c r="AB623" s="285"/>
      <c r="AC623" s="285"/>
      <c r="AD623" s="285"/>
      <c r="AE623" s="285"/>
      <c r="AF623" s="285"/>
      <c r="AG623" s="285"/>
      <c r="AH623" s="285"/>
      <c r="AI623" s="285"/>
      <c r="AJ623" s="285"/>
      <c r="AK623" s="285"/>
      <c r="AL623" s="285"/>
      <c r="AM623" s="285"/>
      <c r="AN623" s="285"/>
      <c r="AO623" s="285"/>
      <c r="AP623" s="285"/>
      <c r="AQ623" s="285"/>
    </row>
    <row r="624" spans="1:43" ht="15.75" customHeight="1">
      <c r="A624" s="285"/>
      <c r="B624" s="285"/>
      <c r="C624" s="285"/>
      <c r="D624" s="285"/>
      <c r="E624" s="285"/>
      <c r="F624" s="285"/>
      <c r="G624" s="285"/>
      <c r="H624" s="285"/>
      <c r="I624" s="285"/>
      <c r="J624" s="285"/>
      <c r="K624" s="285"/>
      <c r="L624" s="285"/>
      <c r="M624" s="285"/>
      <c r="N624" s="285"/>
      <c r="O624" s="285"/>
      <c r="P624" s="285"/>
      <c r="Q624" s="285"/>
      <c r="R624" s="286"/>
      <c r="S624" s="285"/>
      <c r="T624" s="285"/>
      <c r="U624" s="285"/>
      <c r="V624" s="285"/>
      <c r="W624" s="285"/>
      <c r="X624" s="285"/>
      <c r="Y624" s="285"/>
      <c r="Z624" s="285"/>
      <c r="AA624" s="285"/>
      <c r="AB624" s="285"/>
      <c r="AC624" s="285"/>
      <c r="AD624" s="285"/>
      <c r="AE624" s="285"/>
      <c r="AF624" s="285"/>
      <c r="AG624" s="285"/>
      <c r="AH624" s="285"/>
      <c r="AI624" s="285"/>
      <c r="AJ624" s="285"/>
      <c r="AK624" s="285"/>
      <c r="AL624" s="285"/>
      <c r="AM624" s="285"/>
      <c r="AN624" s="285"/>
      <c r="AO624" s="285"/>
      <c r="AP624" s="285"/>
      <c r="AQ624" s="285"/>
    </row>
    <row r="625" spans="1:43" ht="15.75" customHeight="1">
      <c r="A625" s="285"/>
      <c r="B625" s="285"/>
      <c r="C625" s="285"/>
      <c r="D625" s="285"/>
      <c r="E625" s="285"/>
      <c r="F625" s="285"/>
      <c r="G625" s="285"/>
      <c r="H625" s="285"/>
      <c r="I625" s="285"/>
      <c r="J625" s="285"/>
      <c r="K625" s="285"/>
      <c r="L625" s="285"/>
      <c r="M625" s="285"/>
      <c r="N625" s="285"/>
      <c r="O625" s="285"/>
      <c r="P625" s="285"/>
      <c r="Q625" s="285"/>
      <c r="R625" s="286"/>
      <c r="S625" s="285"/>
      <c r="T625" s="285"/>
      <c r="U625" s="285"/>
      <c r="V625" s="285"/>
      <c r="W625" s="285"/>
      <c r="X625" s="285"/>
      <c r="Y625" s="285"/>
      <c r="Z625" s="285"/>
      <c r="AA625" s="285"/>
      <c r="AB625" s="285"/>
      <c r="AC625" s="285"/>
      <c r="AD625" s="285"/>
      <c r="AE625" s="285"/>
      <c r="AF625" s="285"/>
      <c r="AG625" s="285"/>
      <c r="AH625" s="285"/>
      <c r="AI625" s="285"/>
      <c r="AJ625" s="285"/>
      <c r="AK625" s="285"/>
      <c r="AL625" s="285"/>
      <c r="AM625" s="285"/>
      <c r="AN625" s="285"/>
      <c r="AO625" s="285"/>
      <c r="AP625" s="285"/>
      <c r="AQ625" s="285"/>
    </row>
    <row r="626" spans="1:43" ht="15.75" customHeight="1">
      <c r="A626" s="285"/>
      <c r="B626" s="285"/>
      <c r="C626" s="285"/>
      <c r="D626" s="285"/>
      <c r="E626" s="285"/>
      <c r="F626" s="285"/>
      <c r="G626" s="285"/>
      <c r="H626" s="285"/>
      <c r="I626" s="285"/>
      <c r="J626" s="285"/>
      <c r="K626" s="285"/>
      <c r="L626" s="285"/>
      <c r="M626" s="285"/>
      <c r="N626" s="285"/>
      <c r="O626" s="285"/>
      <c r="P626" s="285"/>
      <c r="Q626" s="285"/>
      <c r="R626" s="286"/>
      <c r="S626" s="285"/>
      <c r="T626" s="285"/>
      <c r="U626" s="285"/>
      <c r="V626" s="285"/>
      <c r="W626" s="285"/>
      <c r="X626" s="285"/>
      <c r="Y626" s="285"/>
      <c r="Z626" s="285"/>
      <c r="AA626" s="285"/>
      <c r="AB626" s="285"/>
      <c r="AC626" s="285"/>
      <c r="AD626" s="285"/>
      <c r="AE626" s="285"/>
      <c r="AF626" s="285"/>
      <c r="AG626" s="285"/>
      <c r="AH626" s="285"/>
      <c r="AI626" s="285"/>
      <c r="AJ626" s="285"/>
      <c r="AK626" s="285"/>
      <c r="AL626" s="285"/>
      <c r="AM626" s="285"/>
      <c r="AN626" s="285"/>
      <c r="AO626" s="285"/>
      <c r="AP626" s="285"/>
      <c r="AQ626" s="285"/>
    </row>
    <row r="627" spans="1:43" ht="15.75" customHeight="1">
      <c r="A627" s="285"/>
      <c r="B627" s="285"/>
      <c r="C627" s="285"/>
      <c r="D627" s="285"/>
      <c r="E627" s="285"/>
      <c r="F627" s="285"/>
      <c r="G627" s="285"/>
      <c r="H627" s="285"/>
      <c r="I627" s="285"/>
      <c r="J627" s="285"/>
      <c r="K627" s="285"/>
      <c r="L627" s="285"/>
      <c r="M627" s="285"/>
      <c r="N627" s="285"/>
      <c r="O627" s="285"/>
      <c r="P627" s="285"/>
      <c r="Q627" s="285"/>
      <c r="R627" s="286"/>
      <c r="S627" s="285"/>
      <c r="T627" s="285"/>
      <c r="U627" s="285"/>
      <c r="V627" s="285"/>
      <c r="W627" s="285"/>
      <c r="X627" s="285"/>
      <c r="Y627" s="285"/>
      <c r="Z627" s="285"/>
      <c r="AA627" s="285"/>
      <c r="AB627" s="285"/>
      <c r="AC627" s="285"/>
      <c r="AD627" s="285"/>
      <c r="AE627" s="285"/>
      <c r="AF627" s="285"/>
      <c r="AG627" s="285"/>
      <c r="AH627" s="285"/>
      <c r="AI627" s="285"/>
      <c r="AJ627" s="285"/>
      <c r="AK627" s="285"/>
      <c r="AL627" s="285"/>
      <c r="AM627" s="285"/>
      <c r="AN627" s="285"/>
      <c r="AO627" s="285"/>
      <c r="AP627" s="285"/>
      <c r="AQ627" s="285"/>
    </row>
    <row r="628" spans="1:43" ht="15.75" customHeight="1">
      <c r="A628" s="285"/>
      <c r="B628" s="285"/>
      <c r="C628" s="285"/>
      <c r="D628" s="285"/>
      <c r="E628" s="285"/>
      <c r="F628" s="285"/>
      <c r="G628" s="285"/>
      <c r="H628" s="285"/>
      <c r="I628" s="285"/>
      <c r="J628" s="285"/>
      <c r="K628" s="285"/>
      <c r="L628" s="285"/>
      <c r="M628" s="285"/>
      <c r="N628" s="285"/>
      <c r="O628" s="285"/>
      <c r="P628" s="285"/>
      <c r="Q628" s="285"/>
      <c r="R628" s="286"/>
      <c r="S628" s="285"/>
      <c r="T628" s="285"/>
      <c r="U628" s="285"/>
      <c r="V628" s="285"/>
      <c r="W628" s="285"/>
      <c r="X628" s="285"/>
      <c r="Y628" s="285"/>
      <c r="Z628" s="285"/>
      <c r="AA628" s="285"/>
      <c r="AB628" s="285"/>
      <c r="AC628" s="285"/>
      <c r="AD628" s="285"/>
      <c r="AE628" s="285"/>
      <c r="AF628" s="285"/>
      <c r="AG628" s="285"/>
      <c r="AH628" s="285"/>
      <c r="AI628" s="285"/>
      <c r="AJ628" s="285"/>
      <c r="AK628" s="285"/>
      <c r="AL628" s="285"/>
      <c r="AM628" s="285"/>
      <c r="AN628" s="285"/>
      <c r="AO628" s="285"/>
      <c r="AP628" s="285"/>
      <c r="AQ628" s="285"/>
    </row>
    <row r="629" spans="1:43" ht="15.75" customHeight="1">
      <c r="A629" s="285"/>
      <c r="B629" s="285"/>
      <c r="C629" s="285"/>
      <c r="D629" s="285"/>
      <c r="E629" s="285"/>
      <c r="F629" s="285"/>
      <c r="G629" s="285"/>
      <c r="H629" s="285"/>
      <c r="I629" s="285"/>
      <c r="J629" s="285"/>
      <c r="K629" s="285"/>
      <c r="L629" s="285"/>
      <c r="M629" s="285"/>
      <c r="N629" s="285"/>
      <c r="O629" s="285"/>
      <c r="P629" s="285"/>
      <c r="Q629" s="285"/>
      <c r="R629" s="286"/>
      <c r="S629" s="285"/>
      <c r="T629" s="285"/>
      <c r="U629" s="285"/>
      <c r="V629" s="285"/>
      <c r="W629" s="285"/>
      <c r="X629" s="285"/>
      <c r="Y629" s="285"/>
      <c r="Z629" s="285"/>
      <c r="AA629" s="285"/>
      <c r="AB629" s="285"/>
      <c r="AC629" s="285"/>
      <c r="AD629" s="285"/>
      <c r="AE629" s="285"/>
      <c r="AF629" s="285"/>
      <c r="AG629" s="285"/>
      <c r="AH629" s="285"/>
      <c r="AI629" s="285"/>
      <c r="AJ629" s="285"/>
      <c r="AK629" s="285"/>
      <c r="AL629" s="285"/>
      <c r="AM629" s="285"/>
      <c r="AN629" s="285"/>
      <c r="AO629" s="285"/>
      <c r="AP629" s="285"/>
      <c r="AQ629" s="285"/>
    </row>
    <row r="630" spans="1:43" ht="15.75" customHeight="1">
      <c r="A630" s="285"/>
      <c r="B630" s="285"/>
      <c r="C630" s="285"/>
      <c r="D630" s="285"/>
      <c r="E630" s="285"/>
      <c r="F630" s="285"/>
      <c r="G630" s="285"/>
      <c r="H630" s="285"/>
      <c r="I630" s="285"/>
      <c r="J630" s="285"/>
      <c r="K630" s="285"/>
      <c r="L630" s="285"/>
      <c r="M630" s="285"/>
      <c r="N630" s="285"/>
      <c r="O630" s="285"/>
      <c r="P630" s="285"/>
      <c r="Q630" s="285"/>
      <c r="R630" s="286"/>
      <c r="S630" s="285"/>
      <c r="T630" s="285"/>
      <c r="U630" s="285"/>
      <c r="V630" s="285"/>
      <c r="W630" s="285"/>
      <c r="X630" s="285"/>
      <c r="Y630" s="285"/>
      <c r="Z630" s="285"/>
      <c r="AA630" s="285"/>
      <c r="AB630" s="285"/>
      <c r="AC630" s="285"/>
      <c r="AD630" s="285"/>
      <c r="AE630" s="285"/>
      <c r="AF630" s="285"/>
      <c r="AG630" s="285"/>
      <c r="AH630" s="285"/>
      <c r="AI630" s="285"/>
      <c r="AJ630" s="285"/>
      <c r="AK630" s="285"/>
      <c r="AL630" s="285"/>
      <c r="AM630" s="285"/>
      <c r="AN630" s="285"/>
      <c r="AO630" s="285"/>
      <c r="AP630" s="285"/>
      <c r="AQ630" s="285"/>
    </row>
    <row r="631" spans="1:43" ht="15.75" customHeight="1">
      <c r="A631" s="285"/>
      <c r="B631" s="285"/>
      <c r="C631" s="285"/>
      <c r="D631" s="285"/>
      <c r="E631" s="285"/>
      <c r="F631" s="285"/>
      <c r="G631" s="285"/>
      <c r="H631" s="285"/>
      <c r="I631" s="285"/>
      <c r="J631" s="285"/>
      <c r="K631" s="285"/>
      <c r="L631" s="285"/>
      <c r="M631" s="285"/>
      <c r="N631" s="285"/>
      <c r="O631" s="285"/>
      <c r="P631" s="285"/>
      <c r="Q631" s="285"/>
      <c r="R631" s="286"/>
      <c r="S631" s="285"/>
      <c r="T631" s="285"/>
      <c r="U631" s="285"/>
      <c r="V631" s="285"/>
      <c r="W631" s="285"/>
      <c r="X631" s="285"/>
      <c r="Y631" s="285"/>
      <c r="Z631" s="285"/>
      <c r="AA631" s="285"/>
      <c r="AB631" s="285"/>
      <c r="AC631" s="285"/>
      <c r="AD631" s="285"/>
      <c r="AE631" s="285"/>
      <c r="AF631" s="285"/>
      <c r="AG631" s="285"/>
      <c r="AH631" s="285"/>
      <c r="AI631" s="285"/>
      <c r="AJ631" s="285"/>
      <c r="AK631" s="285"/>
      <c r="AL631" s="285"/>
      <c r="AM631" s="285"/>
      <c r="AN631" s="285"/>
      <c r="AO631" s="285"/>
      <c r="AP631" s="285"/>
      <c r="AQ631" s="285"/>
    </row>
    <row r="632" spans="1:43" ht="15.75" customHeight="1">
      <c r="A632" s="285"/>
      <c r="B632" s="285"/>
      <c r="C632" s="285"/>
      <c r="D632" s="285"/>
      <c r="E632" s="285"/>
      <c r="F632" s="285"/>
      <c r="G632" s="285"/>
      <c r="H632" s="285"/>
      <c r="I632" s="285"/>
      <c r="J632" s="285"/>
      <c r="K632" s="285"/>
      <c r="L632" s="285"/>
      <c r="M632" s="285"/>
      <c r="N632" s="285"/>
      <c r="O632" s="285"/>
      <c r="P632" s="285"/>
      <c r="Q632" s="285"/>
      <c r="R632" s="286"/>
      <c r="S632" s="285"/>
      <c r="T632" s="285"/>
      <c r="U632" s="285"/>
      <c r="V632" s="285"/>
      <c r="W632" s="285"/>
      <c r="X632" s="285"/>
      <c r="Y632" s="285"/>
      <c r="Z632" s="285"/>
      <c r="AA632" s="285"/>
      <c r="AB632" s="285"/>
      <c r="AC632" s="285"/>
      <c r="AD632" s="285"/>
      <c r="AE632" s="285"/>
      <c r="AF632" s="285"/>
      <c r="AG632" s="285"/>
      <c r="AH632" s="285"/>
      <c r="AI632" s="285"/>
      <c r="AJ632" s="285"/>
      <c r="AK632" s="285"/>
      <c r="AL632" s="285"/>
      <c r="AM632" s="285"/>
      <c r="AN632" s="285"/>
      <c r="AO632" s="285"/>
      <c r="AP632" s="285"/>
      <c r="AQ632" s="285"/>
    </row>
    <row r="633" spans="1:43" ht="15.75" customHeight="1">
      <c r="A633" s="285"/>
      <c r="B633" s="285"/>
      <c r="C633" s="285"/>
      <c r="D633" s="285"/>
      <c r="E633" s="285"/>
      <c r="F633" s="285"/>
      <c r="G633" s="285"/>
      <c r="H633" s="285"/>
      <c r="I633" s="285"/>
      <c r="J633" s="285"/>
      <c r="K633" s="285"/>
      <c r="L633" s="285"/>
      <c r="M633" s="285"/>
      <c r="N633" s="285"/>
      <c r="O633" s="285"/>
      <c r="P633" s="285"/>
      <c r="Q633" s="285"/>
      <c r="R633" s="286"/>
      <c r="S633" s="285"/>
      <c r="T633" s="285"/>
      <c r="U633" s="285"/>
      <c r="V633" s="285"/>
      <c r="W633" s="285"/>
      <c r="X633" s="285"/>
      <c r="Y633" s="285"/>
      <c r="Z633" s="285"/>
      <c r="AA633" s="285"/>
      <c r="AB633" s="285"/>
      <c r="AC633" s="285"/>
      <c r="AD633" s="285"/>
      <c r="AE633" s="285"/>
      <c r="AF633" s="285"/>
      <c r="AG633" s="285"/>
      <c r="AH633" s="285"/>
      <c r="AI633" s="285"/>
      <c r="AJ633" s="285"/>
      <c r="AK633" s="285"/>
      <c r="AL633" s="285"/>
      <c r="AM633" s="285"/>
      <c r="AN633" s="285"/>
      <c r="AO633" s="285"/>
      <c r="AP633" s="285"/>
      <c r="AQ633" s="285"/>
    </row>
    <row r="634" spans="1:43" ht="15.75" customHeight="1">
      <c r="A634" s="285"/>
      <c r="B634" s="285"/>
      <c r="C634" s="285"/>
      <c r="D634" s="285"/>
      <c r="E634" s="285"/>
      <c r="F634" s="285"/>
      <c r="G634" s="285"/>
      <c r="H634" s="285"/>
      <c r="I634" s="285"/>
      <c r="J634" s="285"/>
      <c r="K634" s="285"/>
      <c r="L634" s="285"/>
      <c r="M634" s="285"/>
      <c r="N634" s="285"/>
      <c r="O634" s="285"/>
      <c r="P634" s="285"/>
      <c r="Q634" s="285"/>
      <c r="R634" s="286"/>
      <c r="S634" s="285"/>
      <c r="T634" s="285"/>
      <c r="U634" s="285"/>
      <c r="V634" s="285"/>
      <c r="W634" s="285"/>
      <c r="X634" s="285"/>
      <c r="Y634" s="285"/>
      <c r="Z634" s="285"/>
      <c r="AA634" s="285"/>
      <c r="AB634" s="285"/>
      <c r="AC634" s="285"/>
      <c r="AD634" s="285"/>
      <c r="AE634" s="285"/>
      <c r="AF634" s="285"/>
      <c r="AG634" s="285"/>
      <c r="AH634" s="285"/>
      <c r="AI634" s="285"/>
      <c r="AJ634" s="285"/>
      <c r="AK634" s="285"/>
      <c r="AL634" s="285"/>
      <c r="AM634" s="285"/>
      <c r="AN634" s="285"/>
      <c r="AO634" s="285"/>
      <c r="AP634" s="285"/>
      <c r="AQ634" s="285"/>
    </row>
    <row r="635" spans="1:43" ht="15.75" customHeight="1">
      <c r="A635" s="285"/>
      <c r="B635" s="285"/>
      <c r="C635" s="285"/>
      <c r="D635" s="285"/>
      <c r="E635" s="285"/>
      <c r="F635" s="285"/>
      <c r="G635" s="285"/>
      <c r="H635" s="285"/>
      <c r="I635" s="285"/>
      <c r="J635" s="285"/>
      <c r="K635" s="285"/>
      <c r="L635" s="285"/>
      <c r="M635" s="285"/>
      <c r="N635" s="285"/>
      <c r="O635" s="285"/>
      <c r="P635" s="285"/>
      <c r="Q635" s="285"/>
      <c r="R635" s="286"/>
      <c r="S635" s="285"/>
      <c r="T635" s="285"/>
      <c r="U635" s="285"/>
      <c r="V635" s="285"/>
      <c r="W635" s="285"/>
      <c r="X635" s="285"/>
      <c r="Y635" s="285"/>
      <c r="Z635" s="285"/>
      <c r="AA635" s="285"/>
      <c r="AB635" s="285"/>
      <c r="AC635" s="285"/>
      <c r="AD635" s="285"/>
      <c r="AE635" s="285"/>
      <c r="AF635" s="285"/>
      <c r="AG635" s="285"/>
      <c r="AH635" s="285"/>
      <c r="AI635" s="285"/>
      <c r="AJ635" s="285"/>
      <c r="AK635" s="285"/>
      <c r="AL635" s="285"/>
      <c r="AM635" s="285"/>
      <c r="AN635" s="285"/>
      <c r="AO635" s="285"/>
      <c r="AP635" s="285"/>
      <c r="AQ635" s="285"/>
    </row>
    <row r="636" spans="1:43" ht="15.75" customHeight="1">
      <c r="A636" s="285"/>
      <c r="B636" s="285"/>
      <c r="C636" s="285"/>
      <c r="D636" s="285"/>
      <c r="E636" s="285"/>
      <c r="F636" s="285"/>
      <c r="G636" s="285"/>
      <c r="H636" s="285"/>
      <c r="I636" s="285"/>
      <c r="J636" s="285"/>
      <c r="K636" s="285"/>
      <c r="L636" s="285"/>
      <c r="M636" s="285"/>
      <c r="N636" s="285"/>
      <c r="O636" s="285"/>
      <c r="P636" s="285"/>
      <c r="Q636" s="285"/>
      <c r="R636" s="286"/>
      <c r="S636" s="285"/>
      <c r="T636" s="285"/>
      <c r="U636" s="285"/>
      <c r="V636" s="285"/>
      <c r="W636" s="285"/>
      <c r="X636" s="285"/>
      <c r="Y636" s="285"/>
      <c r="Z636" s="285"/>
      <c r="AA636" s="285"/>
      <c r="AB636" s="285"/>
      <c r="AC636" s="285"/>
      <c r="AD636" s="285"/>
      <c r="AE636" s="285"/>
      <c r="AF636" s="285"/>
      <c r="AG636" s="285"/>
      <c r="AH636" s="285"/>
      <c r="AI636" s="285"/>
      <c r="AJ636" s="285"/>
      <c r="AK636" s="285"/>
      <c r="AL636" s="285"/>
      <c r="AM636" s="285"/>
      <c r="AN636" s="285"/>
      <c r="AO636" s="285"/>
      <c r="AP636" s="285"/>
      <c r="AQ636" s="285"/>
    </row>
    <row r="637" spans="1:43" ht="15.75" customHeight="1">
      <c r="A637" s="285"/>
      <c r="B637" s="285"/>
      <c r="C637" s="285"/>
      <c r="D637" s="285"/>
      <c r="E637" s="285"/>
      <c r="F637" s="285"/>
      <c r="G637" s="285"/>
      <c r="H637" s="285"/>
      <c r="I637" s="285"/>
      <c r="J637" s="285"/>
      <c r="K637" s="285"/>
      <c r="L637" s="285"/>
      <c r="M637" s="285"/>
      <c r="N637" s="285"/>
      <c r="O637" s="285"/>
      <c r="P637" s="285"/>
      <c r="Q637" s="285"/>
      <c r="R637" s="286"/>
      <c r="S637" s="285"/>
      <c r="T637" s="285"/>
      <c r="U637" s="285"/>
      <c r="V637" s="285"/>
      <c r="W637" s="285"/>
      <c r="X637" s="285"/>
      <c r="Y637" s="285"/>
      <c r="Z637" s="285"/>
      <c r="AA637" s="285"/>
      <c r="AB637" s="285"/>
      <c r="AC637" s="285"/>
      <c r="AD637" s="285"/>
      <c r="AE637" s="285"/>
      <c r="AF637" s="285"/>
      <c r="AG637" s="285"/>
      <c r="AH637" s="285"/>
      <c r="AI637" s="285"/>
      <c r="AJ637" s="285"/>
      <c r="AK637" s="285"/>
      <c r="AL637" s="285"/>
      <c r="AM637" s="285"/>
      <c r="AN637" s="285"/>
      <c r="AO637" s="285"/>
      <c r="AP637" s="285"/>
      <c r="AQ637" s="285"/>
    </row>
    <row r="638" spans="1:43" ht="15.75" customHeight="1">
      <c r="A638" s="285"/>
      <c r="B638" s="285"/>
      <c r="C638" s="285"/>
      <c r="D638" s="285"/>
      <c r="E638" s="285"/>
      <c r="F638" s="285"/>
      <c r="G638" s="285"/>
      <c r="H638" s="285"/>
      <c r="I638" s="285"/>
      <c r="J638" s="285"/>
      <c r="K638" s="285"/>
      <c r="L638" s="285"/>
      <c r="M638" s="285"/>
      <c r="N638" s="285"/>
      <c r="O638" s="285"/>
      <c r="P638" s="285"/>
      <c r="Q638" s="285"/>
      <c r="R638" s="286"/>
      <c r="S638" s="285"/>
      <c r="T638" s="285"/>
      <c r="U638" s="285"/>
      <c r="V638" s="285"/>
      <c r="W638" s="285"/>
      <c r="X638" s="285"/>
      <c r="Y638" s="285"/>
      <c r="Z638" s="285"/>
      <c r="AA638" s="285"/>
      <c r="AB638" s="285"/>
      <c r="AC638" s="285"/>
      <c r="AD638" s="285"/>
      <c r="AE638" s="285"/>
      <c r="AF638" s="285"/>
      <c r="AG638" s="285"/>
      <c r="AH638" s="285"/>
      <c r="AI638" s="285"/>
      <c r="AJ638" s="285"/>
      <c r="AK638" s="285"/>
      <c r="AL638" s="285"/>
      <c r="AM638" s="285"/>
      <c r="AN638" s="285"/>
      <c r="AO638" s="285"/>
      <c r="AP638" s="285"/>
      <c r="AQ638" s="285"/>
    </row>
    <row r="639" spans="1:43" ht="15.75" customHeight="1">
      <c r="A639" s="285"/>
      <c r="B639" s="285"/>
      <c r="C639" s="285"/>
      <c r="D639" s="285"/>
      <c r="E639" s="285"/>
      <c r="F639" s="285"/>
      <c r="G639" s="285"/>
      <c r="H639" s="285"/>
      <c r="I639" s="285"/>
      <c r="J639" s="285"/>
      <c r="K639" s="285"/>
      <c r="L639" s="285"/>
      <c r="M639" s="285"/>
      <c r="N639" s="285"/>
      <c r="O639" s="285"/>
      <c r="P639" s="285"/>
      <c r="Q639" s="285"/>
      <c r="R639" s="286"/>
      <c r="S639" s="285"/>
      <c r="T639" s="285"/>
      <c r="U639" s="285"/>
      <c r="V639" s="285"/>
      <c r="W639" s="285"/>
      <c r="X639" s="285"/>
      <c r="Y639" s="285"/>
      <c r="Z639" s="285"/>
      <c r="AA639" s="285"/>
      <c r="AB639" s="285"/>
      <c r="AC639" s="285"/>
      <c r="AD639" s="285"/>
      <c r="AE639" s="285"/>
      <c r="AF639" s="285"/>
      <c r="AG639" s="285"/>
      <c r="AH639" s="285"/>
      <c r="AI639" s="285"/>
      <c r="AJ639" s="285"/>
      <c r="AK639" s="285"/>
      <c r="AL639" s="285"/>
      <c r="AM639" s="285"/>
      <c r="AN639" s="285"/>
      <c r="AO639" s="285"/>
      <c r="AP639" s="285"/>
      <c r="AQ639" s="285"/>
    </row>
    <row r="640" spans="1:43" ht="15.75" customHeight="1">
      <c r="A640" s="285"/>
      <c r="B640" s="285"/>
      <c r="C640" s="285"/>
      <c r="D640" s="285"/>
      <c r="E640" s="285"/>
      <c r="F640" s="285"/>
      <c r="G640" s="285"/>
      <c r="H640" s="285"/>
      <c r="I640" s="285"/>
      <c r="J640" s="285"/>
      <c r="K640" s="285"/>
      <c r="L640" s="285"/>
      <c r="M640" s="285"/>
      <c r="N640" s="285"/>
      <c r="O640" s="285"/>
      <c r="P640" s="285"/>
      <c r="Q640" s="285"/>
      <c r="R640" s="286"/>
      <c r="S640" s="285"/>
      <c r="T640" s="285"/>
      <c r="U640" s="285"/>
      <c r="V640" s="285"/>
      <c r="W640" s="285"/>
      <c r="X640" s="285"/>
      <c r="Y640" s="285"/>
      <c r="Z640" s="285"/>
      <c r="AA640" s="285"/>
      <c r="AB640" s="285"/>
      <c r="AC640" s="285"/>
      <c r="AD640" s="285"/>
      <c r="AE640" s="285"/>
      <c r="AF640" s="285"/>
      <c r="AG640" s="285"/>
      <c r="AH640" s="285"/>
      <c r="AI640" s="285"/>
      <c r="AJ640" s="285"/>
      <c r="AK640" s="285"/>
      <c r="AL640" s="285"/>
      <c r="AM640" s="285"/>
      <c r="AN640" s="285"/>
      <c r="AO640" s="285"/>
      <c r="AP640" s="285"/>
      <c r="AQ640" s="285"/>
    </row>
    <row r="641" spans="1:43" ht="15.75" customHeight="1">
      <c r="A641" s="285"/>
      <c r="B641" s="285"/>
      <c r="C641" s="285"/>
      <c r="D641" s="285"/>
      <c r="E641" s="285"/>
      <c r="F641" s="285"/>
      <c r="G641" s="285"/>
      <c r="H641" s="285"/>
      <c r="I641" s="285"/>
      <c r="J641" s="285"/>
      <c r="K641" s="285"/>
      <c r="L641" s="285"/>
      <c r="M641" s="285"/>
      <c r="N641" s="285"/>
      <c r="O641" s="285"/>
      <c r="P641" s="285"/>
      <c r="Q641" s="285"/>
      <c r="R641" s="286"/>
      <c r="S641" s="285"/>
      <c r="T641" s="285"/>
      <c r="U641" s="285"/>
      <c r="V641" s="285"/>
      <c r="W641" s="285"/>
      <c r="X641" s="285"/>
      <c r="Y641" s="285"/>
      <c r="Z641" s="285"/>
      <c r="AA641" s="285"/>
      <c r="AB641" s="285"/>
      <c r="AC641" s="285"/>
      <c r="AD641" s="285"/>
      <c r="AE641" s="285"/>
      <c r="AF641" s="285"/>
      <c r="AG641" s="285"/>
      <c r="AH641" s="285"/>
      <c r="AI641" s="285"/>
      <c r="AJ641" s="285"/>
      <c r="AK641" s="285"/>
      <c r="AL641" s="285"/>
      <c r="AM641" s="285"/>
      <c r="AN641" s="285"/>
      <c r="AO641" s="285"/>
      <c r="AP641" s="285"/>
      <c r="AQ641" s="285"/>
    </row>
    <row r="642" spans="1:43" ht="15.75" customHeight="1">
      <c r="A642" s="285"/>
      <c r="B642" s="285"/>
      <c r="C642" s="285"/>
      <c r="D642" s="285"/>
      <c r="E642" s="285"/>
      <c r="F642" s="285"/>
      <c r="G642" s="285"/>
      <c r="H642" s="285"/>
      <c r="I642" s="285"/>
      <c r="J642" s="285"/>
      <c r="K642" s="285"/>
      <c r="L642" s="285"/>
      <c r="M642" s="285"/>
      <c r="N642" s="285"/>
      <c r="O642" s="285"/>
      <c r="P642" s="285"/>
      <c r="Q642" s="285"/>
      <c r="R642" s="286"/>
      <c r="S642" s="285"/>
      <c r="T642" s="285"/>
      <c r="U642" s="285"/>
      <c r="V642" s="285"/>
      <c r="W642" s="285"/>
      <c r="X642" s="285"/>
      <c r="Y642" s="285"/>
      <c r="Z642" s="285"/>
      <c r="AA642" s="285"/>
      <c r="AB642" s="285"/>
      <c r="AC642" s="285"/>
      <c r="AD642" s="285"/>
      <c r="AE642" s="285"/>
      <c r="AF642" s="285"/>
      <c r="AG642" s="285"/>
      <c r="AH642" s="285"/>
      <c r="AI642" s="285"/>
      <c r="AJ642" s="285"/>
      <c r="AK642" s="285"/>
      <c r="AL642" s="285"/>
      <c r="AM642" s="285"/>
      <c r="AN642" s="285"/>
      <c r="AO642" s="285"/>
      <c r="AP642" s="285"/>
      <c r="AQ642" s="285"/>
    </row>
    <row r="643" spans="1:43" ht="15.75" customHeight="1">
      <c r="A643" s="285"/>
      <c r="B643" s="285"/>
      <c r="C643" s="285"/>
      <c r="D643" s="285"/>
      <c r="E643" s="285"/>
      <c r="F643" s="285"/>
      <c r="G643" s="285"/>
      <c r="H643" s="285"/>
      <c r="I643" s="285"/>
      <c r="J643" s="285"/>
      <c r="K643" s="285"/>
      <c r="L643" s="285"/>
      <c r="M643" s="285"/>
      <c r="N643" s="285"/>
      <c r="O643" s="285"/>
      <c r="P643" s="285"/>
      <c r="Q643" s="285"/>
      <c r="R643" s="286"/>
      <c r="S643" s="285"/>
      <c r="T643" s="285"/>
      <c r="U643" s="285"/>
      <c r="V643" s="285"/>
      <c r="W643" s="285"/>
      <c r="X643" s="285"/>
      <c r="Y643" s="285"/>
      <c r="Z643" s="285"/>
      <c r="AA643" s="285"/>
      <c r="AB643" s="285"/>
      <c r="AC643" s="285"/>
      <c r="AD643" s="285"/>
      <c r="AE643" s="285"/>
      <c r="AF643" s="285"/>
      <c r="AG643" s="285"/>
      <c r="AH643" s="285"/>
      <c r="AI643" s="285"/>
      <c r="AJ643" s="285"/>
      <c r="AK643" s="285"/>
      <c r="AL643" s="285"/>
      <c r="AM643" s="285"/>
      <c r="AN643" s="285"/>
      <c r="AO643" s="285"/>
      <c r="AP643" s="285"/>
      <c r="AQ643" s="285"/>
    </row>
    <row r="644" spans="1:43" ht="15.75" customHeight="1">
      <c r="A644" s="285"/>
      <c r="B644" s="285"/>
      <c r="C644" s="285"/>
      <c r="D644" s="285"/>
      <c r="E644" s="285"/>
      <c r="F644" s="285"/>
      <c r="G644" s="285"/>
      <c r="H644" s="285"/>
      <c r="I644" s="285"/>
      <c r="J644" s="285"/>
      <c r="K644" s="285"/>
      <c r="L644" s="285"/>
      <c r="M644" s="285"/>
      <c r="N644" s="285"/>
      <c r="O644" s="285"/>
      <c r="P644" s="285"/>
      <c r="Q644" s="285"/>
      <c r="R644" s="286"/>
      <c r="S644" s="285"/>
      <c r="T644" s="285"/>
      <c r="U644" s="285"/>
      <c r="V644" s="285"/>
      <c r="W644" s="285"/>
      <c r="X644" s="285"/>
      <c r="Y644" s="285"/>
      <c r="Z644" s="285"/>
      <c r="AA644" s="285"/>
      <c r="AB644" s="285"/>
      <c r="AC644" s="285"/>
      <c r="AD644" s="285"/>
      <c r="AE644" s="285"/>
      <c r="AF644" s="285"/>
      <c r="AG644" s="285"/>
      <c r="AH644" s="285"/>
      <c r="AI644" s="285"/>
      <c r="AJ644" s="285"/>
      <c r="AK644" s="285"/>
      <c r="AL644" s="285"/>
      <c r="AM644" s="285"/>
      <c r="AN644" s="285"/>
      <c r="AO644" s="285"/>
      <c r="AP644" s="285"/>
      <c r="AQ644" s="285"/>
    </row>
    <row r="645" spans="1:43" ht="15.75" customHeight="1">
      <c r="A645" s="285"/>
      <c r="B645" s="285"/>
      <c r="C645" s="285"/>
      <c r="D645" s="285"/>
      <c r="E645" s="285"/>
      <c r="F645" s="285"/>
      <c r="G645" s="285"/>
      <c r="H645" s="285"/>
      <c r="I645" s="285"/>
      <c r="J645" s="285"/>
      <c r="K645" s="285"/>
      <c r="L645" s="285"/>
      <c r="M645" s="285"/>
      <c r="N645" s="285"/>
      <c r="O645" s="285"/>
      <c r="P645" s="285"/>
      <c r="Q645" s="285"/>
      <c r="R645" s="286"/>
      <c r="S645" s="285"/>
      <c r="T645" s="285"/>
      <c r="U645" s="285"/>
      <c r="V645" s="285"/>
      <c r="W645" s="285"/>
      <c r="X645" s="285"/>
      <c r="Y645" s="285"/>
      <c r="Z645" s="285"/>
      <c r="AA645" s="285"/>
      <c r="AB645" s="285"/>
      <c r="AC645" s="285"/>
      <c r="AD645" s="285"/>
      <c r="AE645" s="285"/>
      <c r="AF645" s="285"/>
      <c r="AG645" s="285"/>
      <c r="AH645" s="285"/>
      <c r="AI645" s="285"/>
      <c r="AJ645" s="285"/>
      <c r="AK645" s="285"/>
      <c r="AL645" s="285"/>
      <c r="AM645" s="285"/>
      <c r="AN645" s="285"/>
      <c r="AO645" s="285"/>
      <c r="AP645" s="285"/>
      <c r="AQ645" s="285"/>
    </row>
    <row r="646" spans="1:43" ht="15.75" customHeight="1">
      <c r="A646" s="285"/>
      <c r="B646" s="285"/>
      <c r="C646" s="285"/>
      <c r="D646" s="285"/>
      <c r="E646" s="285"/>
      <c r="F646" s="285"/>
      <c r="G646" s="285"/>
      <c r="H646" s="285"/>
      <c r="I646" s="285"/>
      <c r="J646" s="285"/>
      <c r="K646" s="285"/>
      <c r="L646" s="285"/>
      <c r="M646" s="285"/>
      <c r="N646" s="285"/>
      <c r="O646" s="285"/>
      <c r="P646" s="285"/>
      <c r="Q646" s="285"/>
      <c r="R646" s="286"/>
      <c r="S646" s="285"/>
      <c r="T646" s="285"/>
      <c r="U646" s="285"/>
      <c r="V646" s="285"/>
      <c r="W646" s="285"/>
      <c r="X646" s="285"/>
      <c r="Y646" s="285"/>
      <c r="Z646" s="285"/>
      <c r="AA646" s="285"/>
      <c r="AB646" s="285"/>
      <c r="AC646" s="285"/>
      <c r="AD646" s="285"/>
      <c r="AE646" s="285"/>
      <c r="AF646" s="285"/>
      <c r="AG646" s="285"/>
      <c r="AH646" s="285"/>
      <c r="AI646" s="285"/>
      <c r="AJ646" s="285"/>
      <c r="AK646" s="285"/>
      <c r="AL646" s="285"/>
      <c r="AM646" s="285"/>
      <c r="AN646" s="285"/>
      <c r="AO646" s="285"/>
      <c r="AP646" s="285"/>
      <c r="AQ646" s="285"/>
    </row>
    <row r="647" spans="1:43" ht="15.75" customHeight="1">
      <c r="A647" s="285"/>
      <c r="B647" s="285"/>
      <c r="C647" s="285"/>
      <c r="D647" s="285"/>
      <c r="E647" s="285"/>
      <c r="F647" s="285"/>
      <c r="G647" s="285"/>
      <c r="H647" s="285"/>
      <c r="I647" s="285"/>
      <c r="J647" s="285"/>
      <c r="K647" s="285"/>
      <c r="L647" s="285"/>
      <c r="M647" s="285"/>
      <c r="N647" s="285"/>
      <c r="O647" s="285"/>
      <c r="P647" s="285"/>
      <c r="Q647" s="285"/>
      <c r="R647" s="286"/>
      <c r="S647" s="285"/>
      <c r="T647" s="285"/>
      <c r="U647" s="285"/>
      <c r="V647" s="285"/>
      <c r="W647" s="285"/>
      <c r="X647" s="285"/>
      <c r="Y647" s="285"/>
      <c r="Z647" s="285"/>
      <c r="AA647" s="285"/>
      <c r="AB647" s="285"/>
      <c r="AC647" s="285"/>
      <c r="AD647" s="285"/>
      <c r="AE647" s="285"/>
      <c r="AF647" s="285"/>
      <c r="AG647" s="285"/>
      <c r="AH647" s="285"/>
      <c r="AI647" s="285"/>
      <c r="AJ647" s="285"/>
      <c r="AK647" s="285"/>
      <c r="AL647" s="285"/>
      <c r="AM647" s="285"/>
      <c r="AN647" s="285"/>
      <c r="AO647" s="285"/>
      <c r="AP647" s="285"/>
      <c r="AQ647" s="285"/>
    </row>
    <row r="648" spans="1:43" ht="15.75" customHeight="1">
      <c r="A648" s="285"/>
      <c r="B648" s="285"/>
      <c r="C648" s="285"/>
      <c r="D648" s="285"/>
      <c r="E648" s="285"/>
      <c r="F648" s="285"/>
      <c r="G648" s="285"/>
      <c r="H648" s="285"/>
      <c r="I648" s="285"/>
      <c r="J648" s="285"/>
      <c r="K648" s="285"/>
      <c r="L648" s="285"/>
      <c r="M648" s="285"/>
      <c r="N648" s="285"/>
      <c r="O648" s="285"/>
      <c r="P648" s="285"/>
      <c r="Q648" s="285"/>
      <c r="R648" s="286"/>
      <c r="S648" s="285"/>
      <c r="T648" s="285"/>
      <c r="U648" s="285"/>
      <c r="V648" s="285"/>
      <c r="W648" s="285"/>
      <c r="X648" s="285"/>
      <c r="Y648" s="285"/>
      <c r="Z648" s="285"/>
      <c r="AA648" s="285"/>
      <c r="AB648" s="285"/>
      <c r="AC648" s="285"/>
      <c r="AD648" s="285"/>
      <c r="AE648" s="285"/>
      <c r="AF648" s="285"/>
      <c r="AG648" s="285"/>
      <c r="AH648" s="285"/>
      <c r="AI648" s="285"/>
      <c r="AJ648" s="285"/>
      <c r="AK648" s="285"/>
      <c r="AL648" s="285"/>
      <c r="AM648" s="285"/>
      <c r="AN648" s="285"/>
      <c r="AO648" s="285"/>
      <c r="AP648" s="285"/>
      <c r="AQ648" s="285"/>
    </row>
    <row r="649" spans="1:43" ht="15.75" customHeight="1">
      <c r="A649" s="285"/>
      <c r="B649" s="285"/>
      <c r="C649" s="285"/>
      <c r="D649" s="285"/>
      <c r="E649" s="285"/>
      <c r="F649" s="285"/>
      <c r="G649" s="285"/>
      <c r="H649" s="285"/>
      <c r="I649" s="285"/>
      <c r="J649" s="285"/>
      <c r="K649" s="285"/>
      <c r="L649" s="285"/>
      <c r="M649" s="285"/>
      <c r="N649" s="285"/>
      <c r="O649" s="285"/>
      <c r="P649" s="285"/>
      <c r="Q649" s="285"/>
      <c r="R649" s="286"/>
      <c r="S649" s="285"/>
      <c r="T649" s="285"/>
      <c r="U649" s="285"/>
      <c r="V649" s="285"/>
      <c r="W649" s="285"/>
      <c r="X649" s="285"/>
      <c r="Y649" s="285"/>
      <c r="Z649" s="285"/>
      <c r="AA649" s="285"/>
      <c r="AB649" s="285"/>
      <c r="AC649" s="285"/>
      <c r="AD649" s="285"/>
      <c r="AE649" s="285"/>
      <c r="AF649" s="285"/>
      <c r="AG649" s="285"/>
      <c r="AH649" s="285"/>
      <c r="AI649" s="285"/>
      <c r="AJ649" s="285"/>
      <c r="AK649" s="285"/>
      <c r="AL649" s="285"/>
      <c r="AM649" s="285"/>
      <c r="AN649" s="285"/>
      <c r="AO649" s="285"/>
      <c r="AP649" s="285"/>
      <c r="AQ649" s="285"/>
    </row>
    <row r="650" spans="1:43" ht="15.75" customHeight="1">
      <c r="A650" s="285"/>
      <c r="B650" s="285"/>
      <c r="C650" s="285"/>
      <c r="D650" s="285"/>
      <c r="E650" s="285"/>
      <c r="F650" s="285"/>
      <c r="G650" s="285"/>
      <c r="H650" s="285"/>
      <c r="I650" s="285"/>
      <c r="J650" s="285"/>
      <c r="K650" s="285"/>
      <c r="L650" s="285"/>
      <c r="M650" s="285"/>
      <c r="N650" s="285"/>
      <c r="O650" s="285"/>
      <c r="P650" s="285"/>
      <c r="Q650" s="285"/>
      <c r="R650" s="286"/>
      <c r="S650" s="285"/>
      <c r="T650" s="285"/>
      <c r="U650" s="285"/>
      <c r="V650" s="285"/>
      <c r="W650" s="285"/>
      <c r="X650" s="285"/>
      <c r="Y650" s="285"/>
      <c r="Z650" s="285"/>
      <c r="AA650" s="285"/>
      <c r="AB650" s="285"/>
      <c r="AC650" s="285"/>
      <c r="AD650" s="285"/>
      <c r="AE650" s="285"/>
      <c r="AF650" s="285"/>
      <c r="AG650" s="285"/>
      <c r="AH650" s="285"/>
      <c r="AI650" s="285"/>
      <c r="AJ650" s="285"/>
      <c r="AK650" s="285"/>
      <c r="AL650" s="285"/>
      <c r="AM650" s="285"/>
      <c r="AN650" s="285"/>
      <c r="AO650" s="285"/>
      <c r="AP650" s="285"/>
      <c r="AQ650" s="285"/>
    </row>
    <row r="651" spans="1:43" ht="15.75" customHeight="1">
      <c r="A651" s="285"/>
      <c r="B651" s="285"/>
      <c r="C651" s="285"/>
      <c r="D651" s="285"/>
      <c r="E651" s="285"/>
      <c r="F651" s="285"/>
      <c r="G651" s="285"/>
      <c r="H651" s="285"/>
      <c r="I651" s="285"/>
      <c r="J651" s="285"/>
      <c r="K651" s="285"/>
      <c r="L651" s="285"/>
      <c r="M651" s="285"/>
      <c r="N651" s="285"/>
      <c r="O651" s="285"/>
      <c r="P651" s="285"/>
      <c r="Q651" s="285"/>
      <c r="R651" s="286"/>
      <c r="S651" s="285"/>
      <c r="T651" s="285"/>
      <c r="U651" s="285"/>
      <c r="V651" s="285"/>
      <c r="W651" s="285"/>
      <c r="X651" s="285"/>
      <c r="Y651" s="285"/>
      <c r="Z651" s="285"/>
      <c r="AA651" s="285"/>
      <c r="AB651" s="285"/>
      <c r="AC651" s="285"/>
      <c r="AD651" s="285"/>
      <c r="AE651" s="285"/>
      <c r="AF651" s="285"/>
      <c r="AG651" s="285"/>
      <c r="AH651" s="285"/>
      <c r="AI651" s="285"/>
      <c r="AJ651" s="285"/>
      <c r="AK651" s="285"/>
      <c r="AL651" s="285"/>
      <c r="AM651" s="285"/>
      <c r="AN651" s="285"/>
      <c r="AO651" s="285"/>
      <c r="AP651" s="285"/>
      <c r="AQ651" s="285"/>
    </row>
    <row r="652" spans="1:43" ht="15.75" customHeight="1">
      <c r="A652" s="285"/>
      <c r="B652" s="285"/>
      <c r="C652" s="285"/>
      <c r="D652" s="285"/>
      <c r="E652" s="285"/>
      <c r="F652" s="285"/>
      <c r="G652" s="285"/>
      <c r="H652" s="285"/>
      <c r="I652" s="285"/>
      <c r="J652" s="285"/>
      <c r="K652" s="285"/>
      <c r="L652" s="285"/>
      <c r="M652" s="285"/>
      <c r="N652" s="285"/>
      <c r="O652" s="285"/>
      <c r="P652" s="285"/>
      <c r="Q652" s="285"/>
      <c r="R652" s="286"/>
      <c r="S652" s="285"/>
      <c r="T652" s="285"/>
      <c r="U652" s="285"/>
      <c r="V652" s="285"/>
      <c r="W652" s="285"/>
      <c r="X652" s="285"/>
      <c r="Y652" s="285"/>
      <c r="Z652" s="285"/>
      <c r="AA652" s="285"/>
      <c r="AB652" s="285"/>
      <c r="AC652" s="285"/>
      <c r="AD652" s="285"/>
      <c r="AE652" s="285"/>
      <c r="AF652" s="285"/>
      <c r="AG652" s="285"/>
      <c r="AH652" s="285"/>
      <c r="AI652" s="285"/>
      <c r="AJ652" s="285"/>
      <c r="AK652" s="285"/>
      <c r="AL652" s="285"/>
      <c r="AM652" s="285"/>
      <c r="AN652" s="285"/>
      <c r="AO652" s="285"/>
      <c r="AP652" s="285"/>
      <c r="AQ652" s="285"/>
    </row>
    <row r="653" spans="1:43" ht="15.75" customHeight="1">
      <c r="A653" s="285"/>
      <c r="B653" s="285"/>
      <c r="C653" s="285"/>
      <c r="D653" s="285"/>
      <c r="E653" s="285"/>
      <c r="F653" s="285"/>
      <c r="G653" s="285"/>
      <c r="H653" s="285"/>
      <c r="I653" s="285"/>
      <c r="J653" s="285"/>
      <c r="K653" s="285"/>
      <c r="L653" s="285"/>
      <c r="M653" s="285"/>
      <c r="N653" s="285"/>
      <c r="O653" s="285"/>
      <c r="P653" s="285"/>
      <c r="Q653" s="285"/>
      <c r="R653" s="286"/>
      <c r="S653" s="285"/>
      <c r="T653" s="285"/>
      <c r="U653" s="285"/>
      <c r="V653" s="285"/>
      <c r="W653" s="285"/>
      <c r="X653" s="285"/>
      <c r="Y653" s="285"/>
      <c r="Z653" s="285"/>
      <c r="AA653" s="285"/>
      <c r="AB653" s="285"/>
      <c r="AC653" s="285"/>
      <c r="AD653" s="285"/>
      <c r="AE653" s="285"/>
      <c r="AF653" s="285"/>
      <c r="AG653" s="285"/>
      <c r="AH653" s="285"/>
      <c r="AI653" s="285"/>
      <c r="AJ653" s="285"/>
      <c r="AK653" s="285"/>
      <c r="AL653" s="285"/>
      <c r="AM653" s="285"/>
      <c r="AN653" s="285"/>
      <c r="AO653" s="285"/>
      <c r="AP653" s="285"/>
      <c r="AQ653" s="285"/>
    </row>
    <row r="654" spans="1:43" ht="15.75" customHeight="1">
      <c r="A654" s="285"/>
      <c r="B654" s="285"/>
      <c r="C654" s="285"/>
      <c r="D654" s="285"/>
      <c r="E654" s="285"/>
      <c r="F654" s="285"/>
      <c r="G654" s="285"/>
      <c r="H654" s="285"/>
      <c r="I654" s="285"/>
      <c r="J654" s="285"/>
      <c r="K654" s="285"/>
      <c r="L654" s="285"/>
      <c r="M654" s="285"/>
      <c r="N654" s="285"/>
      <c r="O654" s="285"/>
      <c r="P654" s="285"/>
      <c r="Q654" s="285"/>
      <c r="R654" s="286"/>
      <c r="S654" s="285"/>
      <c r="T654" s="285"/>
      <c r="U654" s="285"/>
      <c r="V654" s="285"/>
      <c r="W654" s="285"/>
      <c r="X654" s="285"/>
      <c r="Y654" s="285"/>
      <c r="Z654" s="285"/>
      <c r="AA654" s="285"/>
      <c r="AB654" s="285"/>
      <c r="AC654" s="285"/>
      <c r="AD654" s="285"/>
      <c r="AE654" s="285"/>
      <c r="AF654" s="285"/>
      <c r="AG654" s="285"/>
      <c r="AH654" s="285"/>
      <c r="AI654" s="285"/>
      <c r="AJ654" s="285"/>
      <c r="AK654" s="285"/>
      <c r="AL654" s="285"/>
      <c r="AM654" s="285"/>
      <c r="AN654" s="285"/>
      <c r="AO654" s="285"/>
      <c r="AP654" s="285"/>
      <c r="AQ654" s="285"/>
    </row>
    <row r="655" spans="1:43" ht="15.75" customHeight="1">
      <c r="A655" s="285"/>
      <c r="B655" s="285"/>
      <c r="C655" s="285"/>
      <c r="D655" s="285"/>
      <c r="E655" s="285"/>
      <c r="F655" s="285"/>
      <c r="G655" s="285"/>
      <c r="H655" s="285"/>
      <c r="I655" s="285"/>
      <c r="J655" s="285"/>
      <c r="K655" s="285"/>
      <c r="L655" s="285"/>
      <c r="M655" s="285"/>
      <c r="N655" s="285"/>
      <c r="O655" s="285"/>
      <c r="P655" s="285"/>
      <c r="Q655" s="285"/>
      <c r="R655" s="286"/>
      <c r="S655" s="285"/>
      <c r="T655" s="285"/>
      <c r="U655" s="285"/>
      <c r="V655" s="285"/>
      <c r="W655" s="285"/>
      <c r="X655" s="285"/>
      <c r="Y655" s="285"/>
      <c r="Z655" s="285"/>
      <c r="AA655" s="285"/>
      <c r="AB655" s="285"/>
      <c r="AC655" s="285"/>
      <c r="AD655" s="285"/>
      <c r="AE655" s="285"/>
      <c r="AF655" s="285"/>
      <c r="AG655" s="285"/>
      <c r="AH655" s="285"/>
      <c r="AI655" s="285"/>
      <c r="AJ655" s="285"/>
      <c r="AK655" s="285"/>
      <c r="AL655" s="285"/>
      <c r="AM655" s="285"/>
      <c r="AN655" s="285"/>
      <c r="AO655" s="285"/>
      <c r="AP655" s="285"/>
      <c r="AQ655" s="285"/>
    </row>
    <row r="656" spans="1:43" ht="15.75" customHeight="1">
      <c r="A656" s="285"/>
      <c r="B656" s="285"/>
      <c r="C656" s="285"/>
      <c r="D656" s="285"/>
      <c r="E656" s="285"/>
      <c r="F656" s="285"/>
      <c r="G656" s="285"/>
      <c r="H656" s="285"/>
      <c r="I656" s="285"/>
      <c r="J656" s="285"/>
      <c r="K656" s="285"/>
      <c r="L656" s="285"/>
      <c r="M656" s="285"/>
      <c r="N656" s="285"/>
      <c r="O656" s="285"/>
      <c r="P656" s="285"/>
      <c r="Q656" s="285"/>
      <c r="R656" s="286"/>
      <c r="S656" s="285"/>
      <c r="T656" s="285"/>
      <c r="U656" s="285"/>
      <c r="V656" s="285"/>
      <c r="W656" s="285"/>
      <c r="X656" s="285"/>
      <c r="Y656" s="285"/>
      <c r="Z656" s="285"/>
      <c r="AA656" s="285"/>
      <c r="AB656" s="285"/>
      <c r="AC656" s="285"/>
      <c r="AD656" s="285"/>
      <c r="AE656" s="285"/>
      <c r="AF656" s="285"/>
      <c r="AG656" s="285"/>
      <c r="AH656" s="285"/>
      <c r="AI656" s="285"/>
      <c r="AJ656" s="285"/>
      <c r="AK656" s="285"/>
      <c r="AL656" s="285"/>
      <c r="AM656" s="285"/>
      <c r="AN656" s="285"/>
      <c r="AO656" s="285"/>
      <c r="AP656" s="285"/>
      <c r="AQ656" s="285"/>
    </row>
    <row r="657" spans="1:43" ht="15.75" customHeight="1">
      <c r="A657" s="285"/>
      <c r="B657" s="285"/>
      <c r="C657" s="285"/>
      <c r="D657" s="285"/>
      <c r="E657" s="285"/>
      <c r="F657" s="285"/>
      <c r="G657" s="285"/>
      <c r="H657" s="285"/>
      <c r="I657" s="285"/>
      <c r="J657" s="285"/>
      <c r="K657" s="285"/>
      <c r="L657" s="285"/>
      <c r="M657" s="285"/>
      <c r="N657" s="285"/>
      <c r="O657" s="285"/>
      <c r="P657" s="285"/>
      <c r="Q657" s="285"/>
      <c r="R657" s="286"/>
      <c r="S657" s="285"/>
      <c r="T657" s="285"/>
      <c r="U657" s="285"/>
      <c r="V657" s="285"/>
      <c r="W657" s="285"/>
      <c r="X657" s="285"/>
      <c r="Y657" s="285"/>
      <c r="Z657" s="285"/>
      <c r="AA657" s="285"/>
      <c r="AB657" s="285"/>
      <c r="AC657" s="285"/>
      <c r="AD657" s="285"/>
      <c r="AE657" s="285"/>
      <c r="AF657" s="285"/>
      <c r="AG657" s="285"/>
      <c r="AH657" s="285"/>
      <c r="AI657" s="285"/>
      <c r="AJ657" s="285"/>
      <c r="AK657" s="285"/>
      <c r="AL657" s="285"/>
      <c r="AM657" s="285"/>
      <c r="AN657" s="285"/>
      <c r="AO657" s="285"/>
      <c r="AP657" s="285"/>
      <c r="AQ657" s="285"/>
    </row>
    <row r="658" spans="1:43" ht="15.75" customHeight="1">
      <c r="A658" s="285"/>
      <c r="B658" s="285"/>
      <c r="C658" s="285"/>
      <c r="D658" s="285"/>
      <c r="E658" s="285"/>
      <c r="F658" s="285"/>
      <c r="G658" s="285"/>
      <c r="H658" s="285"/>
      <c r="I658" s="285"/>
      <c r="J658" s="285"/>
      <c r="K658" s="285"/>
      <c r="L658" s="285"/>
      <c r="M658" s="285"/>
      <c r="N658" s="285"/>
      <c r="O658" s="285"/>
      <c r="P658" s="285"/>
      <c r="Q658" s="285"/>
      <c r="R658" s="286"/>
      <c r="S658" s="285"/>
      <c r="T658" s="285"/>
      <c r="U658" s="285"/>
      <c r="V658" s="285"/>
      <c r="W658" s="285"/>
      <c r="X658" s="285"/>
      <c r="Y658" s="285"/>
      <c r="Z658" s="285"/>
      <c r="AA658" s="285"/>
      <c r="AB658" s="285"/>
      <c r="AC658" s="285"/>
      <c r="AD658" s="285"/>
      <c r="AE658" s="285"/>
      <c r="AF658" s="285"/>
      <c r="AG658" s="285"/>
      <c r="AH658" s="285"/>
      <c r="AI658" s="285"/>
      <c r="AJ658" s="285"/>
      <c r="AK658" s="285"/>
      <c r="AL658" s="285"/>
      <c r="AM658" s="285"/>
      <c r="AN658" s="285"/>
      <c r="AO658" s="285"/>
      <c r="AP658" s="285"/>
      <c r="AQ658" s="285"/>
    </row>
    <row r="659" spans="1:43" ht="15.75" customHeight="1">
      <c r="A659" s="285"/>
      <c r="B659" s="285"/>
      <c r="C659" s="285"/>
      <c r="D659" s="285"/>
      <c r="E659" s="285"/>
      <c r="F659" s="285"/>
      <c r="G659" s="285"/>
      <c r="H659" s="285"/>
      <c r="I659" s="285"/>
      <c r="J659" s="285"/>
      <c r="K659" s="285"/>
      <c r="L659" s="285"/>
      <c r="M659" s="285"/>
      <c r="N659" s="285"/>
      <c r="O659" s="285"/>
      <c r="P659" s="285"/>
      <c r="Q659" s="285"/>
      <c r="R659" s="286"/>
      <c r="S659" s="285"/>
      <c r="T659" s="285"/>
      <c r="U659" s="285"/>
      <c r="V659" s="285"/>
      <c r="W659" s="285"/>
      <c r="X659" s="285"/>
      <c r="Y659" s="285"/>
      <c r="Z659" s="285"/>
      <c r="AA659" s="285"/>
      <c r="AB659" s="285"/>
      <c r="AC659" s="285"/>
      <c r="AD659" s="285"/>
      <c r="AE659" s="285"/>
      <c r="AF659" s="285"/>
      <c r="AG659" s="285"/>
      <c r="AH659" s="285"/>
      <c r="AI659" s="285"/>
      <c r="AJ659" s="285"/>
      <c r="AK659" s="285"/>
      <c r="AL659" s="285"/>
      <c r="AM659" s="285"/>
      <c r="AN659" s="285"/>
      <c r="AO659" s="285"/>
      <c r="AP659" s="285"/>
      <c r="AQ659" s="285"/>
    </row>
    <row r="660" spans="1:43" ht="15.75" customHeight="1">
      <c r="A660" s="285"/>
      <c r="B660" s="285"/>
      <c r="C660" s="285"/>
      <c r="D660" s="285"/>
      <c r="E660" s="285"/>
      <c r="F660" s="285"/>
      <c r="G660" s="285"/>
      <c r="H660" s="285"/>
      <c r="I660" s="285"/>
      <c r="J660" s="285"/>
      <c r="K660" s="285"/>
      <c r="L660" s="285"/>
      <c r="M660" s="285"/>
      <c r="N660" s="285"/>
      <c r="O660" s="285"/>
      <c r="P660" s="285"/>
      <c r="Q660" s="285"/>
      <c r="R660" s="286"/>
      <c r="S660" s="285"/>
      <c r="T660" s="285"/>
      <c r="U660" s="285"/>
      <c r="V660" s="285"/>
      <c r="W660" s="285"/>
      <c r="X660" s="285"/>
      <c r="Y660" s="285"/>
      <c r="Z660" s="285"/>
      <c r="AA660" s="285"/>
      <c r="AB660" s="285"/>
      <c r="AC660" s="285"/>
      <c r="AD660" s="285"/>
      <c r="AE660" s="285"/>
      <c r="AF660" s="285"/>
      <c r="AG660" s="285"/>
      <c r="AH660" s="285"/>
      <c r="AI660" s="285"/>
      <c r="AJ660" s="285"/>
      <c r="AK660" s="285"/>
      <c r="AL660" s="285"/>
      <c r="AM660" s="285"/>
      <c r="AN660" s="285"/>
      <c r="AO660" s="285"/>
      <c r="AP660" s="285"/>
      <c r="AQ660" s="285"/>
    </row>
    <row r="661" spans="1:43" ht="15.75" customHeight="1">
      <c r="A661" s="285"/>
      <c r="B661" s="285"/>
      <c r="C661" s="285"/>
      <c r="D661" s="285"/>
      <c r="E661" s="285"/>
      <c r="F661" s="285"/>
      <c r="G661" s="285"/>
      <c r="H661" s="285"/>
      <c r="I661" s="285"/>
      <c r="J661" s="285"/>
      <c r="K661" s="285"/>
      <c r="L661" s="285"/>
      <c r="M661" s="285"/>
      <c r="N661" s="285"/>
      <c r="O661" s="285"/>
      <c r="P661" s="285"/>
      <c r="Q661" s="285"/>
      <c r="R661" s="286"/>
      <c r="S661" s="285"/>
      <c r="T661" s="285"/>
      <c r="U661" s="285"/>
      <c r="V661" s="285"/>
      <c r="W661" s="285"/>
      <c r="X661" s="285"/>
      <c r="Y661" s="285"/>
      <c r="Z661" s="285"/>
      <c r="AA661" s="285"/>
      <c r="AB661" s="285"/>
      <c r="AC661" s="285"/>
      <c r="AD661" s="285"/>
      <c r="AE661" s="285"/>
      <c r="AF661" s="285"/>
      <c r="AG661" s="285"/>
      <c r="AH661" s="285"/>
      <c r="AI661" s="285"/>
      <c r="AJ661" s="285"/>
      <c r="AK661" s="285"/>
      <c r="AL661" s="285"/>
      <c r="AM661" s="285"/>
      <c r="AN661" s="285"/>
      <c r="AO661" s="285"/>
      <c r="AP661" s="285"/>
      <c r="AQ661" s="285"/>
    </row>
    <row r="662" spans="1:43" ht="15.75" customHeight="1">
      <c r="A662" s="285"/>
      <c r="B662" s="285"/>
      <c r="C662" s="285"/>
      <c r="D662" s="285"/>
      <c r="E662" s="285"/>
      <c r="F662" s="285"/>
      <c r="G662" s="285"/>
      <c r="H662" s="285"/>
      <c r="I662" s="285"/>
      <c r="J662" s="285"/>
      <c r="K662" s="285"/>
      <c r="L662" s="285"/>
      <c r="M662" s="285"/>
      <c r="N662" s="285"/>
      <c r="O662" s="285"/>
      <c r="P662" s="285"/>
      <c r="Q662" s="285"/>
      <c r="R662" s="286"/>
      <c r="S662" s="285"/>
      <c r="T662" s="285"/>
      <c r="U662" s="285"/>
      <c r="V662" s="285"/>
      <c r="W662" s="285"/>
      <c r="X662" s="285"/>
      <c r="Y662" s="285"/>
      <c r="Z662" s="285"/>
      <c r="AA662" s="285"/>
      <c r="AB662" s="285"/>
      <c r="AC662" s="285"/>
      <c r="AD662" s="285"/>
      <c r="AE662" s="285"/>
      <c r="AF662" s="285"/>
      <c r="AG662" s="285"/>
      <c r="AH662" s="285"/>
      <c r="AI662" s="285"/>
      <c r="AJ662" s="285"/>
      <c r="AK662" s="285"/>
      <c r="AL662" s="285"/>
      <c r="AM662" s="285"/>
      <c r="AN662" s="285"/>
      <c r="AO662" s="285"/>
      <c r="AP662" s="285"/>
      <c r="AQ662" s="285"/>
    </row>
    <row r="663" spans="1:43" ht="15.75" customHeight="1">
      <c r="A663" s="285"/>
      <c r="B663" s="285"/>
      <c r="C663" s="285"/>
      <c r="D663" s="285"/>
      <c r="E663" s="285"/>
      <c r="F663" s="285"/>
      <c r="G663" s="285"/>
      <c r="H663" s="285"/>
      <c r="I663" s="285"/>
      <c r="J663" s="285"/>
      <c r="K663" s="285"/>
      <c r="L663" s="285"/>
      <c r="M663" s="285"/>
      <c r="N663" s="285"/>
      <c r="O663" s="285"/>
      <c r="P663" s="285"/>
      <c r="Q663" s="285"/>
      <c r="R663" s="286"/>
      <c r="S663" s="285"/>
      <c r="T663" s="285"/>
      <c r="U663" s="285"/>
      <c r="V663" s="285"/>
      <c r="W663" s="285"/>
      <c r="X663" s="285"/>
      <c r="Y663" s="285"/>
      <c r="Z663" s="285"/>
      <c r="AA663" s="285"/>
      <c r="AB663" s="285"/>
      <c r="AC663" s="285"/>
      <c r="AD663" s="285"/>
      <c r="AE663" s="285"/>
      <c r="AF663" s="285"/>
      <c r="AG663" s="285"/>
      <c r="AH663" s="285"/>
      <c r="AI663" s="285"/>
      <c r="AJ663" s="285"/>
      <c r="AK663" s="285"/>
      <c r="AL663" s="285"/>
      <c r="AM663" s="285"/>
      <c r="AN663" s="285"/>
      <c r="AO663" s="285"/>
      <c r="AP663" s="285"/>
      <c r="AQ663" s="285"/>
    </row>
    <row r="664" spans="1:43" ht="15.75" customHeight="1">
      <c r="A664" s="285"/>
      <c r="B664" s="285"/>
      <c r="C664" s="285"/>
      <c r="D664" s="285"/>
      <c r="E664" s="285"/>
      <c r="F664" s="285"/>
      <c r="G664" s="285"/>
      <c r="H664" s="285"/>
      <c r="I664" s="285"/>
      <c r="J664" s="285"/>
      <c r="K664" s="285"/>
      <c r="L664" s="285"/>
      <c r="M664" s="285"/>
      <c r="N664" s="285"/>
      <c r="O664" s="285"/>
      <c r="P664" s="285"/>
      <c r="Q664" s="285"/>
      <c r="R664" s="286"/>
      <c r="S664" s="285"/>
      <c r="T664" s="285"/>
      <c r="U664" s="285"/>
      <c r="V664" s="285"/>
      <c r="W664" s="285"/>
      <c r="X664" s="285"/>
      <c r="Y664" s="285"/>
      <c r="Z664" s="285"/>
      <c r="AA664" s="285"/>
      <c r="AB664" s="285"/>
      <c r="AC664" s="285"/>
      <c r="AD664" s="285"/>
      <c r="AE664" s="285"/>
      <c r="AF664" s="285"/>
      <c r="AG664" s="285"/>
      <c r="AH664" s="285"/>
      <c r="AI664" s="285"/>
      <c r="AJ664" s="285"/>
      <c r="AK664" s="285"/>
      <c r="AL664" s="285"/>
      <c r="AM664" s="285"/>
      <c r="AN664" s="285"/>
      <c r="AO664" s="285"/>
      <c r="AP664" s="285"/>
      <c r="AQ664" s="285"/>
    </row>
    <row r="665" spans="1:43" ht="15.75" customHeight="1">
      <c r="A665" s="285"/>
      <c r="B665" s="285"/>
      <c r="C665" s="285"/>
      <c r="D665" s="285"/>
      <c r="E665" s="285"/>
      <c r="F665" s="285"/>
      <c r="G665" s="285"/>
      <c r="H665" s="285"/>
      <c r="I665" s="285"/>
      <c r="J665" s="285"/>
      <c r="K665" s="285"/>
      <c r="L665" s="285"/>
      <c r="M665" s="285"/>
      <c r="N665" s="285"/>
      <c r="O665" s="285"/>
      <c r="P665" s="285"/>
      <c r="Q665" s="285"/>
      <c r="R665" s="286"/>
      <c r="S665" s="285"/>
      <c r="T665" s="285"/>
      <c r="U665" s="285"/>
      <c r="V665" s="285"/>
      <c r="W665" s="285"/>
      <c r="X665" s="285"/>
      <c r="Y665" s="285"/>
      <c r="Z665" s="285"/>
      <c r="AA665" s="285"/>
      <c r="AB665" s="285"/>
      <c r="AC665" s="285"/>
      <c r="AD665" s="285"/>
      <c r="AE665" s="285"/>
      <c r="AF665" s="285"/>
      <c r="AG665" s="285"/>
      <c r="AH665" s="285"/>
      <c r="AI665" s="285"/>
      <c r="AJ665" s="285"/>
      <c r="AK665" s="285"/>
      <c r="AL665" s="285"/>
      <c r="AM665" s="285"/>
      <c r="AN665" s="285"/>
      <c r="AO665" s="285"/>
      <c r="AP665" s="285"/>
      <c r="AQ665" s="285"/>
    </row>
    <row r="666" spans="1:43" ht="15.75" customHeight="1">
      <c r="A666" s="285"/>
      <c r="B666" s="285"/>
      <c r="C666" s="285"/>
      <c r="D666" s="285"/>
      <c r="E666" s="285"/>
      <c r="F666" s="285"/>
      <c r="G666" s="285"/>
      <c r="H666" s="285"/>
      <c r="I666" s="285"/>
      <c r="J666" s="285"/>
      <c r="K666" s="285"/>
      <c r="L666" s="285"/>
      <c r="M666" s="285"/>
      <c r="N666" s="285"/>
      <c r="O666" s="285"/>
      <c r="P666" s="285"/>
      <c r="Q666" s="285"/>
      <c r="R666" s="286"/>
      <c r="S666" s="285"/>
      <c r="T666" s="285"/>
      <c r="U666" s="285"/>
      <c r="V666" s="285"/>
      <c r="W666" s="285"/>
      <c r="X666" s="285"/>
      <c r="Y666" s="285"/>
      <c r="Z666" s="285"/>
      <c r="AA666" s="285"/>
      <c r="AB666" s="285"/>
      <c r="AC666" s="285"/>
      <c r="AD666" s="285"/>
      <c r="AE666" s="285"/>
      <c r="AF666" s="285"/>
      <c r="AG666" s="285"/>
      <c r="AH666" s="285"/>
      <c r="AI666" s="285"/>
      <c r="AJ666" s="285"/>
      <c r="AK666" s="285"/>
      <c r="AL666" s="285"/>
      <c r="AM666" s="285"/>
      <c r="AN666" s="285"/>
      <c r="AO666" s="285"/>
      <c r="AP666" s="285"/>
      <c r="AQ666" s="285"/>
    </row>
    <row r="667" spans="1:43" ht="15.75" customHeight="1">
      <c r="A667" s="285"/>
      <c r="B667" s="285"/>
      <c r="C667" s="285"/>
      <c r="D667" s="285"/>
      <c r="E667" s="285"/>
      <c r="F667" s="285"/>
      <c r="G667" s="285"/>
      <c r="H667" s="285"/>
      <c r="I667" s="285"/>
      <c r="J667" s="285"/>
      <c r="K667" s="285"/>
      <c r="L667" s="285"/>
      <c r="M667" s="285"/>
      <c r="N667" s="285"/>
      <c r="O667" s="285"/>
      <c r="P667" s="285"/>
      <c r="Q667" s="285"/>
      <c r="R667" s="286"/>
      <c r="S667" s="285"/>
      <c r="T667" s="285"/>
      <c r="U667" s="285"/>
      <c r="V667" s="285"/>
      <c r="W667" s="285"/>
      <c r="X667" s="285"/>
      <c r="Y667" s="285"/>
      <c r="Z667" s="285"/>
      <c r="AA667" s="285"/>
      <c r="AB667" s="285"/>
      <c r="AC667" s="285"/>
      <c r="AD667" s="285"/>
      <c r="AE667" s="285"/>
      <c r="AF667" s="285"/>
      <c r="AG667" s="285"/>
      <c r="AH667" s="285"/>
      <c r="AI667" s="285"/>
      <c r="AJ667" s="285"/>
      <c r="AK667" s="285"/>
      <c r="AL667" s="285"/>
      <c r="AM667" s="285"/>
      <c r="AN667" s="285"/>
      <c r="AO667" s="285"/>
      <c r="AP667" s="285"/>
      <c r="AQ667" s="285"/>
    </row>
    <row r="668" spans="1:43" ht="15.75" customHeight="1">
      <c r="A668" s="285"/>
      <c r="B668" s="285"/>
      <c r="C668" s="285"/>
      <c r="D668" s="285"/>
      <c r="E668" s="285"/>
      <c r="F668" s="285"/>
      <c r="G668" s="285"/>
      <c r="H668" s="285"/>
      <c r="I668" s="285"/>
      <c r="J668" s="285"/>
      <c r="K668" s="285"/>
      <c r="L668" s="285"/>
      <c r="M668" s="285"/>
      <c r="N668" s="285"/>
      <c r="O668" s="285"/>
      <c r="P668" s="285"/>
      <c r="Q668" s="285"/>
      <c r="R668" s="286"/>
      <c r="S668" s="285"/>
      <c r="T668" s="285"/>
      <c r="U668" s="285"/>
      <c r="V668" s="285"/>
      <c r="W668" s="285"/>
      <c r="X668" s="285"/>
      <c r="Y668" s="285"/>
      <c r="Z668" s="285"/>
      <c r="AA668" s="285"/>
      <c r="AB668" s="285"/>
      <c r="AC668" s="285"/>
      <c r="AD668" s="285"/>
      <c r="AE668" s="285"/>
      <c r="AF668" s="285"/>
      <c r="AG668" s="285"/>
      <c r="AH668" s="285"/>
      <c r="AI668" s="285"/>
      <c r="AJ668" s="285"/>
      <c r="AK668" s="285"/>
      <c r="AL668" s="285"/>
      <c r="AM668" s="285"/>
      <c r="AN668" s="285"/>
      <c r="AO668" s="285"/>
      <c r="AP668" s="285"/>
      <c r="AQ668" s="285"/>
    </row>
    <row r="669" spans="1:43" ht="15.75" customHeight="1">
      <c r="A669" s="285"/>
      <c r="B669" s="285"/>
      <c r="C669" s="285"/>
      <c r="D669" s="285"/>
      <c r="E669" s="285"/>
      <c r="F669" s="285"/>
      <c r="G669" s="285"/>
      <c r="H669" s="285"/>
      <c r="I669" s="285"/>
      <c r="J669" s="285"/>
      <c r="K669" s="285"/>
      <c r="L669" s="285"/>
      <c r="M669" s="285"/>
      <c r="N669" s="285"/>
      <c r="O669" s="285"/>
      <c r="P669" s="285"/>
      <c r="Q669" s="285"/>
      <c r="R669" s="286"/>
      <c r="S669" s="285"/>
      <c r="T669" s="285"/>
      <c r="U669" s="285"/>
      <c r="V669" s="285"/>
      <c r="W669" s="285"/>
      <c r="X669" s="285"/>
      <c r="Y669" s="285"/>
      <c r="Z669" s="285"/>
      <c r="AA669" s="285"/>
      <c r="AB669" s="285"/>
      <c r="AC669" s="285"/>
      <c r="AD669" s="285"/>
      <c r="AE669" s="285"/>
      <c r="AF669" s="285"/>
      <c r="AG669" s="285"/>
      <c r="AH669" s="285"/>
      <c r="AI669" s="285"/>
      <c r="AJ669" s="285"/>
      <c r="AK669" s="285"/>
      <c r="AL669" s="285"/>
      <c r="AM669" s="285"/>
      <c r="AN669" s="285"/>
      <c r="AO669" s="285"/>
      <c r="AP669" s="285"/>
      <c r="AQ669" s="285"/>
    </row>
    <row r="670" spans="1:43" ht="15.75" customHeight="1">
      <c r="A670" s="285"/>
      <c r="B670" s="285"/>
      <c r="C670" s="285"/>
      <c r="D670" s="285"/>
      <c r="E670" s="285"/>
      <c r="F670" s="285"/>
      <c r="G670" s="285"/>
      <c r="H670" s="285"/>
      <c r="I670" s="285"/>
      <c r="J670" s="285"/>
      <c r="K670" s="285"/>
      <c r="L670" s="285"/>
      <c r="M670" s="285"/>
      <c r="N670" s="285"/>
      <c r="O670" s="285"/>
      <c r="P670" s="285"/>
      <c r="Q670" s="285"/>
      <c r="R670" s="286"/>
      <c r="S670" s="285"/>
      <c r="T670" s="285"/>
      <c r="U670" s="285"/>
      <c r="V670" s="285"/>
      <c r="W670" s="285"/>
      <c r="X670" s="285"/>
      <c r="Y670" s="285"/>
      <c r="Z670" s="285"/>
      <c r="AA670" s="285"/>
      <c r="AB670" s="285"/>
      <c r="AC670" s="285"/>
      <c r="AD670" s="285"/>
      <c r="AE670" s="285"/>
      <c r="AF670" s="285"/>
      <c r="AG670" s="285"/>
      <c r="AH670" s="285"/>
      <c r="AI670" s="285"/>
      <c r="AJ670" s="285"/>
      <c r="AK670" s="285"/>
      <c r="AL670" s="285"/>
      <c r="AM670" s="285"/>
      <c r="AN670" s="285"/>
      <c r="AO670" s="285"/>
      <c r="AP670" s="285"/>
      <c r="AQ670" s="285"/>
    </row>
    <row r="671" spans="1:43" ht="15.75" customHeight="1">
      <c r="A671" s="285"/>
      <c r="B671" s="285"/>
      <c r="C671" s="285"/>
      <c r="D671" s="285"/>
      <c r="E671" s="285"/>
      <c r="F671" s="285"/>
      <c r="G671" s="285"/>
      <c r="H671" s="285"/>
      <c r="I671" s="285"/>
      <c r="J671" s="285"/>
      <c r="K671" s="285"/>
      <c r="L671" s="285"/>
      <c r="M671" s="285"/>
      <c r="N671" s="285"/>
      <c r="O671" s="285"/>
      <c r="P671" s="285"/>
      <c r="Q671" s="285"/>
      <c r="R671" s="286"/>
      <c r="S671" s="285"/>
      <c r="T671" s="285"/>
      <c r="U671" s="285"/>
      <c r="V671" s="285"/>
      <c r="W671" s="285"/>
      <c r="X671" s="285"/>
      <c r="Y671" s="285"/>
      <c r="Z671" s="285"/>
      <c r="AA671" s="285"/>
      <c r="AB671" s="285"/>
      <c r="AC671" s="285"/>
      <c r="AD671" s="285"/>
      <c r="AE671" s="285"/>
      <c r="AF671" s="285"/>
      <c r="AG671" s="285"/>
      <c r="AH671" s="285"/>
      <c r="AI671" s="285"/>
      <c r="AJ671" s="285"/>
      <c r="AK671" s="285"/>
      <c r="AL671" s="285"/>
      <c r="AM671" s="285"/>
      <c r="AN671" s="285"/>
      <c r="AO671" s="285"/>
      <c r="AP671" s="285"/>
      <c r="AQ671" s="285"/>
    </row>
    <row r="672" spans="1:43" ht="15.75" customHeight="1">
      <c r="A672" s="285"/>
      <c r="B672" s="285"/>
      <c r="C672" s="285"/>
      <c r="D672" s="285"/>
      <c r="E672" s="285"/>
      <c r="F672" s="285"/>
      <c r="G672" s="285"/>
      <c r="H672" s="285"/>
      <c r="I672" s="285"/>
      <c r="J672" s="285"/>
      <c r="K672" s="285"/>
      <c r="L672" s="285"/>
      <c r="M672" s="285"/>
      <c r="N672" s="285"/>
      <c r="O672" s="285"/>
      <c r="P672" s="285"/>
      <c r="Q672" s="285"/>
      <c r="R672" s="286"/>
      <c r="S672" s="285"/>
      <c r="T672" s="285"/>
      <c r="U672" s="285"/>
      <c r="V672" s="285"/>
      <c r="W672" s="285"/>
      <c r="X672" s="285"/>
      <c r="Y672" s="285"/>
      <c r="Z672" s="285"/>
      <c r="AA672" s="285"/>
      <c r="AB672" s="285"/>
      <c r="AC672" s="285"/>
      <c r="AD672" s="285"/>
      <c r="AE672" s="285"/>
      <c r="AF672" s="285"/>
      <c r="AG672" s="285"/>
      <c r="AH672" s="285"/>
      <c r="AI672" s="285"/>
      <c r="AJ672" s="285"/>
      <c r="AK672" s="285"/>
      <c r="AL672" s="285"/>
      <c r="AM672" s="285"/>
      <c r="AN672" s="285"/>
      <c r="AO672" s="285"/>
      <c r="AP672" s="285"/>
      <c r="AQ672" s="285"/>
    </row>
    <row r="673" spans="1:43" ht="15.75" customHeight="1">
      <c r="A673" s="285"/>
      <c r="B673" s="285"/>
      <c r="C673" s="285"/>
      <c r="D673" s="285"/>
      <c r="E673" s="285"/>
      <c r="F673" s="285"/>
      <c r="G673" s="285"/>
      <c r="H673" s="285"/>
      <c r="I673" s="285"/>
      <c r="J673" s="285"/>
      <c r="K673" s="285"/>
      <c r="L673" s="285"/>
      <c r="M673" s="285"/>
      <c r="N673" s="285"/>
      <c r="O673" s="285"/>
      <c r="P673" s="285"/>
      <c r="Q673" s="285"/>
      <c r="R673" s="286"/>
      <c r="S673" s="285"/>
      <c r="T673" s="285"/>
      <c r="U673" s="285"/>
      <c r="V673" s="285"/>
      <c r="W673" s="285"/>
      <c r="X673" s="285"/>
      <c r="Y673" s="285"/>
      <c r="Z673" s="285"/>
      <c r="AA673" s="285"/>
      <c r="AB673" s="285"/>
      <c r="AC673" s="285"/>
      <c r="AD673" s="285"/>
      <c r="AE673" s="285"/>
      <c r="AF673" s="285"/>
      <c r="AG673" s="285"/>
      <c r="AH673" s="285"/>
      <c r="AI673" s="285"/>
      <c r="AJ673" s="285"/>
      <c r="AK673" s="285"/>
      <c r="AL673" s="285"/>
      <c r="AM673" s="285"/>
      <c r="AN673" s="285"/>
      <c r="AO673" s="285"/>
      <c r="AP673" s="285"/>
      <c r="AQ673" s="285"/>
    </row>
    <row r="674" spans="1:43" ht="15.75" customHeight="1">
      <c r="A674" s="285"/>
      <c r="B674" s="285"/>
      <c r="C674" s="285"/>
      <c r="D674" s="285"/>
      <c r="E674" s="285"/>
      <c r="F674" s="285"/>
      <c r="G674" s="285"/>
      <c r="H674" s="285"/>
      <c r="I674" s="285"/>
      <c r="J674" s="285"/>
      <c r="K674" s="285"/>
      <c r="L674" s="285"/>
      <c r="M674" s="285"/>
      <c r="N674" s="285"/>
      <c r="O674" s="285"/>
      <c r="P674" s="285"/>
      <c r="Q674" s="285"/>
      <c r="R674" s="286"/>
      <c r="S674" s="285"/>
      <c r="T674" s="285"/>
      <c r="U674" s="285"/>
      <c r="V674" s="285"/>
      <c r="W674" s="285"/>
      <c r="X674" s="285"/>
      <c r="Y674" s="285"/>
      <c r="Z674" s="285"/>
      <c r="AA674" s="285"/>
      <c r="AB674" s="285"/>
      <c r="AC674" s="285"/>
      <c r="AD674" s="285"/>
      <c r="AE674" s="285"/>
      <c r="AF674" s="285"/>
      <c r="AG674" s="285"/>
      <c r="AH674" s="285"/>
      <c r="AI674" s="285"/>
      <c r="AJ674" s="285"/>
      <c r="AK674" s="285"/>
      <c r="AL674" s="285"/>
      <c r="AM674" s="285"/>
      <c r="AN674" s="285"/>
      <c r="AO674" s="285"/>
      <c r="AP674" s="285"/>
      <c r="AQ674" s="285"/>
    </row>
    <row r="675" spans="1:43" ht="15.75" customHeight="1">
      <c r="A675" s="285"/>
      <c r="B675" s="285"/>
      <c r="C675" s="285"/>
      <c r="D675" s="285"/>
      <c r="E675" s="285"/>
      <c r="F675" s="285"/>
      <c r="G675" s="285"/>
      <c r="H675" s="285"/>
      <c r="I675" s="285"/>
      <c r="J675" s="285"/>
      <c r="K675" s="285"/>
      <c r="L675" s="285"/>
      <c r="M675" s="285"/>
      <c r="N675" s="285"/>
      <c r="O675" s="285"/>
      <c r="P675" s="285"/>
      <c r="Q675" s="285"/>
      <c r="R675" s="286"/>
      <c r="S675" s="285"/>
      <c r="T675" s="285"/>
      <c r="U675" s="285"/>
      <c r="V675" s="285"/>
      <c r="W675" s="285"/>
      <c r="X675" s="285"/>
      <c r="Y675" s="285"/>
      <c r="Z675" s="285"/>
      <c r="AA675" s="285"/>
      <c r="AB675" s="285"/>
      <c r="AC675" s="285"/>
      <c r="AD675" s="285"/>
      <c r="AE675" s="285"/>
      <c r="AF675" s="285"/>
      <c r="AG675" s="285"/>
      <c r="AH675" s="285"/>
      <c r="AI675" s="285"/>
      <c r="AJ675" s="285"/>
      <c r="AK675" s="285"/>
      <c r="AL675" s="285"/>
      <c r="AM675" s="285"/>
      <c r="AN675" s="285"/>
      <c r="AO675" s="285"/>
      <c r="AP675" s="285"/>
      <c r="AQ675" s="285"/>
    </row>
    <row r="676" spans="1:43" ht="15.75" customHeight="1">
      <c r="A676" s="285"/>
      <c r="B676" s="285"/>
      <c r="C676" s="285"/>
      <c r="D676" s="285"/>
      <c r="E676" s="285"/>
      <c r="F676" s="285"/>
      <c r="G676" s="285"/>
      <c r="H676" s="285"/>
      <c r="I676" s="285"/>
      <c r="J676" s="285"/>
      <c r="K676" s="285"/>
      <c r="L676" s="285"/>
      <c r="M676" s="285"/>
      <c r="N676" s="285"/>
      <c r="O676" s="285"/>
      <c r="P676" s="285"/>
      <c r="Q676" s="285"/>
      <c r="R676" s="286"/>
      <c r="S676" s="285"/>
      <c r="T676" s="285"/>
      <c r="U676" s="285"/>
      <c r="V676" s="285"/>
      <c r="W676" s="285"/>
      <c r="X676" s="285"/>
      <c r="Y676" s="285"/>
      <c r="Z676" s="285"/>
      <c r="AA676" s="285"/>
      <c r="AB676" s="285"/>
      <c r="AC676" s="285"/>
      <c r="AD676" s="285"/>
      <c r="AE676" s="285"/>
      <c r="AF676" s="285"/>
      <c r="AG676" s="285"/>
      <c r="AH676" s="285"/>
      <c r="AI676" s="285"/>
      <c r="AJ676" s="285"/>
      <c r="AK676" s="285"/>
      <c r="AL676" s="285"/>
      <c r="AM676" s="285"/>
      <c r="AN676" s="285"/>
      <c r="AO676" s="285"/>
      <c r="AP676" s="285"/>
      <c r="AQ676" s="285"/>
    </row>
    <row r="677" spans="1:43" ht="15.75" customHeight="1">
      <c r="A677" s="285"/>
      <c r="B677" s="285"/>
      <c r="C677" s="285"/>
      <c r="D677" s="285"/>
      <c r="E677" s="285"/>
      <c r="F677" s="285"/>
      <c r="G677" s="285"/>
      <c r="H677" s="285"/>
      <c r="I677" s="285"/>
      <c r="J677" s="285"/>
      <c r="K677" s="285"/>
      <c r="L677" s="285"/>
      <c r="M677" s="285"/>
      <c r="N677" s="285"/>
      <c r="O677" s="285"/>
      <c r="P677" s="285"/>
      <c r="Q677" s="285"/>
      <c r="R677" s="286"/>
      <c r="S677" s="285"/>
      <c r="T677" s="285"/>
      <c r="U677" s="285"/>
      <c r="V677" s="285"/>
      <c r="W677" s="285"/>
      <c r="X677" s="285"/>
      <c r="Y677" s="285"/>
      <c r="Z677" s="285"/>
      <c r="AA677" s="285"/>
      <c r="AB677" s="285"/>
      <c r="AC677" s="285"/>
      <c r="AD677" s="285"/>
      <c r="AE677" s="285"/>
      <c r="AF677" s="285"/>
      <c r="AG677" s="285"/>
      <c r="AH677" s="285"/>
      <c r="AI677" s="285"/>
      <c r="AJ677" s="285"/>
      <c r="AK677" s="285"/>
      <c r="AL677" s="285"/>
      <c r="AM677" s="285"/>
      <c r="AN677" s="285"/>
      <c r="AO677" s="285"/>
      <c r="AP677" s="285"/>
      <c r="AQ677" s="285"/>
    </row>
    <row r="678" spans="1:43" ht="15.75" customHeight="1">
      <c r="A678" s="285"/>
      <c r="B678" s="285"/>
      <c r="C678" s="285"/>
      <c r="D678" s="285"/>
      <c r="E678" s="285"/>
      <c r="F678" s="285"/>
      <c r="G678" s="285"/>
      <c r="H678" s="285"/>
      <c r="I678" s="285"/>
      <c r="J678" s="285"/>
      <c r="K678" s="285"/>
      <c r="L678" s="285"/>
      <c r="M678" s="285"/>
      <c r="N678" s="285"/>
      <c r="O678" s="285"/>
      <c r="P678" s="285"/>
      <c r="Q678" s="285"/>
      <c r="R678" s="286"/>
      <c r="S678" s="285"/>
      <c r="T678" s="285"/>
      <c r="U678" s="285"/>
      <c r="V678" s="285"/>
      <c r="W678" s="285"/>
      <c r="X678" s="285"/>
      <c r="Y678" s="285"/>
      <c r="Z678" s="285"/>
      <c r="AA678" s="285"/>
      <c r="AB678" s="285"/>
      <c r="AC678" s="285"/>
      <c r="AD678" s="285"/>
      <c r="AE678" s="285"/>
      <c r="AF678" s="285"/>
      <c r="AG678" s="285"/>
      <c r="AH678" s="285"/>
      <c r="AI678" s="285"/>
      <c r="AJ678" s="285"/>
      <c r="AK678" s="285"/>
      <c r="AL678" s="285"/>
      <c r="AM678" s="285"/>
      <c r="AN678" s="285"/>
      <c r="AO678" s="285"/>
      <c r="AP678" s="285"/>
      <c r="AQ678" s="285"/>
    </row>
    <row r="679" spans="1:43" ht="15.75" customHeight="1">
      <c r="A679" s="285"/>
      <c r="B679" s="285"/>
      <c r="C679" s="285"/>
      <c r="D679" s="285"/>
      <c r="E679" s="285"/>
      <c r="F679" s="285"/>
      <c r="G679" s="285"/>
      <c r="H679" s="285"/>
      <c r="I679" s="285"/>
      <c r="J679" s="285"/>
      <c r="K679" s="285"/>
      <c r="L679" s="285"/>
      <c r="M679" s="285"/>
      <c r="N679" s="285"/>
      <c r="O679" s="285"/>
      <c r="P679" s="285"/>
      <c r="Q679" s="285"/>
      <c r="R679" s="286"/>
      <c r="S679" s="285"/>
      <c r="T679" s="285"/>
      <c r="U679" s="285"/>
      <c r="V679" s="285"/>
      <c r="W679" s="285"/>
      <c r="X679" s="285"/>
      <c r="Y679" s="285"/>
      <c r="Z679" s="285"/>
      <c r="AA679" s="285"/>
      <c r="AB679" s="285"/>
      <c r="AC679" s="285"/>
      <c r="AD679" s="285"/>
      <c r="AE679" s="285"/>
      <c r="AF679" s="285"/>
      <c r="AG679" s="285"/>
      <c r="AH679" s="285"/>
      <c r="AI679" s="285"/>
      <c r="AJ679" s="285"/>
      <c r="AK679" s="285"/>
      <c r="AL679" s="285"/>
      <c r="AM679" s="285"/>
      <c r="AN679" s="285"/>
      <c r="AO679" s="285"/>
      <c r="AP679" s="285"/>
      <c r="AQ679" s="285"/>
    </row>
    <row r="680" spans="1:43" ht="15.75" customHeight="1">
      <c r="A680" s="285"/>
      <c r="B680" s="285"/>
      <c r="C680" s="285"/>
      <c r="D680" s="285"/>
      <c r="E680" s="285"/>
      <c r="F680" s="285"/>
      <c r="G680" s="285"/>
      <c r="H680" s="285"/>
      <c r="I680" s="285"/>
      <c r="J680" s="285"/>
      <c r="K680" s="285"/>
      <c r="L680" s="285"/>
      <c r="M680" s="285"/>
      <c r="N680" s="285"/>
      <c r="O680" s="285"/>
      <c r="P680" s="285"/>
      <c r="Q680" s="285"/>
      <c r="R680" s="286"/>
      <c r="S680" s="285"/>
      <c r="T680" s="285"/>
      <c r="U680" s="285"/>
      <c r="V680" s="285"/>
      <c r="W680" s="285"/>
      <c r="X680" s="285"/>
      <c r="Y680" s="285"/>
      <c r="Z680" s="285"/>
      <c r="AA680" s="285"/>
      <c r="AB680" s="285"/>
      <c r="AC680" s="285"/>
      <c r="AD680" s="285"/>
      <c r="AE680" s="285"/>
      <c r="AF680" s="285"/>
      <c r="AG680" s="285"/>
      <c r="AH680" s="285"/>
      <c r="AI680" s="285"/>
      <c r="AJ680" s="285"/>
      <c r="AK680" s="285"/>
      <c r="AL680" s="285"/>
      <c r="AM680" s="285"/>
      <c r="AN680" s="285"/>
      <c r="AO680" s="285"/>
      <c r="AP680" s="285"/>
      <c r="AQ680" s="285"/>
    </row>
    <row r="681" spans="1:43" ht="15.75" customHeight="1">
      <c r="A681" s="285"/>
      <c r="B681" s="285"/>
      <c r="C681" s="285"/>
      <c r="D681" s="285"/>
      <c r="E681" s="285"/>
      <c r="F681" s="285"/>
      <c r="G681" s="285"/>
      <c r="H681" s="285"/>
      <c r="I681" s="285"/>
      <c r="J681" s="285"/>
      <c r="K681" s="285"/>
      <c r="L681" s="285"/>
      <c r="M681" s="285"/>
      <c r="N681" s="285"/>
      <c r="O681" s="285"/>
      <c r="P681" s="285"/>
      <c r="Q681" s="285"/>
      <c r="R681" s="286"/>
      <c r="S681" s="285"/>
      <c r="T681" s="285"/>
      <c r="U681" s="285"/>
      <c r="V681" s="285"/>
      <c r="W681" s="285"/>
      <c r="X681" s="285"/>
      <c r="Y681" s="285"/>
      <c r="Z681" s="285"/>
      <c r="AA681" s="285"/>
      <c r="AB681" s="285"/>
      <c r="AC681" s="285"/>
      <c r="AD681" s="285"/>
      <c r="AE681" s="285"/>
      <c r="AF681" s="285"/>
      <c r="AG681" s="285"/>
      <c r="AH681" s="285"/>
      <c r="AI681" s="285"/>
      <c r="AJ681" s="285"/>
      <c r="AK681" s="285"/>
      <c r="AL681" s="285"/>
      <c r="AM681" s="285"/>
      <c r="AN681" s="285"/>
      <c r="AO681" s="285"/>
      <c r="AP681" s="285"/>
      <c r="AQ681" s="285"/>
    </row>
    <row r="682" spans="1:43" ht="15.75" customHeight="1">
      <c r="A682" s="285"/>
      <c r="B682" s="285"/>
      <c r="C682" s="285"/>
      <c r="D682" s="285"/>
      <c r="E682" s="285"/>
      <c r="F682" s="285"/>
      <c r="G682" s="285"/>
      <c r="H682" s="285"/>
      <c r="I682" s="285"/>
      <c r="J682" s="285"/>
      <c r="K682" s="285"/>
      <c r="L682" s="285"/>
      <c r="M682" s="285"/>
      <c r="N682" s="285"/>
      <c r="O682" s="285"/>
      <c r="P682" s="285"/>
      <c r="Q682" s="285"/>
      <c r="R682" s="286"/>
      <c r="S682" s="285"/>
      <c r="T682" s="285"/>
      <c r="U682" s="285"/>
      <c r="V682" s="285"/>
      <c r="W682" s="285"/>
      <c r="X682" s="285"/>
      <c r="Y682" s="285"/>
      <c r="Z682" s="285"/>
      <c r="AA682" s="285"/>
      <c r="AB682" s="285"/>
      <c r="AC682" s="285"/>
      <c r="AD682" s="285"/>
      <c r="AE682" s="285"/>
      <c r="AF682" s="285"/>
      <c r="AG682" s="285"/>
      <c r="AH682" s="285"/>
      <c r="AI682" s="285"/>
      <c r="AJ682" s="285"/>
      <c r="AK682" s="285"/>
      <c r="AL682" s="285"/>
      <c r="AM682" s="285"/>
      <c r="AN682" s="285"/>
      <c r="AO682" s="285"/>
      <c r="AP682" s="285"/>
      <c r="AQ682" s="285"/>
    </row>
    <row r="683" spans="1:43" ht="15.75" customHeight="1">
      <c r="A683" s="285"/>
      <c r="B683" s="285"/>
      <c r="C683" s="285"/>
      <c r="D683" s="285"/>
      <c r="E683" s="285"/>
      <c r="F683" s="285"/>
      <c r="G683" s="285"/>
      <c r="H683" s="285"/>
      <c r="I683" s="285"/>
      <c r="J683" s="285"/>
      <c r="K683" s="285"/>
      <c r="L683" s="285"/>
      <c r="M683" s="285"/>
      <c r="N683" s="285"/>
      <c r="O683" s="285"/>
      <c r="P683" s="285"/>
      <c r="Q683" s="285"/>
      <c r="R683" s="286"/>
      <c r="S683" s="285"/>
      <c r="T683" s="285"/>
      <c r="U683" s="285"/>
      <c r="V683" s="285"/>
      <c r="W683" s="285"/>
      <c r="X683" s="285"/>
      <c r="Y683" s="285"/>
      <c r="Z683" s="285"/>
      <c r="AA683" s="285"/>
      <c r="AB683" s="285"/>
      <c r="AC683" s="285"/>
      <c r="AD683" s="285"/>
      <c r="AE683" s="285"/>
      <c r="AF683" s="285"/>
      <c r="AG683" s="285"/>
      <c r="AH683" s="285"/>
      <c r="AI683" s="285"/>
      <c r="AJ683" s="285"/>
      <c r="AK683" s="285"/>
      <c r="AL683" s="285"/>
      <c r="AM683" s="285"/>
      <c r="AN683" s="285"/>
      <c r="AO683" s="285"/>
      <c r="AP683" s="285"/>
      <c r="AQ683" s="285"/>
    </row>
    <row r="684" spans="1:43" ht="15.75" customHeight="1">
      <c r="A684" s="285"/>
      <c r="B684" s="285"/>
      <c r="C684" s="285"/>
      <c r="D684" s="285"/>
      <c r="E684" s="285"/>
      <c r="F684" s="285"/>
      <c r="G684" s="285"/>
      <c r="H684" s="285"/>
      <c r="I684" s="285"/>
      <c r="J684" s="285"/>
      <c r="K684" s="285"/>
      <c r="L684" s="285"/>
      <c r="M684" s="285"/>
      <c r="N684" s="285"/>
      <c r="O684" s="285"/>
      <c r="P684" s="285"/>
      <c r="Q684" s="285"/>
      <c r="R684" s="286"/>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row>
    <row r="685" spans="1:43" ht="15.75" customHeight="1">
      <c r="A685" s="285"/>
      <c r="B685" s="285"/>
      <c r="C685" s="285"/>
      <c r="D685" s="285"/>
      <c r="E685" s="285"/>
      <c r="F685" s="285"/>
      <c r="G685" s="285"/>
      <c r="H685" s="285"/>
      <c r="I685" s="285"/>
      <c r="J685" s="285"/>
      <c r="K685" s="285"/>
      <c r="L685" s="285"/>
      <c r="M685" s="285"/>
      <c r="N685" s="285"/>
      <c r="O685" s="285"/>
      <c r="P685" s="285"/>
      <c r="Q685" s="285"/>
      <c r="R685" s="286"/>
      <c r="S685" s="285"/>
      <c r="T685" s="285"/>
      <c r="U685" s="285"/>
      <c r="V685" s="285"/>
      <c r="W685" s="285"/>
      <c r="X685" s="285"/>
      <c r="Y685" s="285"/>
      <c r="Z685" s="285"/>
      <c r="AA685" s="285"/>
      <c r="AB685" s="285"/>
      <c r="AC685" s="285"/>
      <c r="AD685" s="285"/>
      <c r="AE685" s="285"/>
      <c r="AF685" s="285"/>
      <c r="AG685" s="285"/>
      <c r="AH685" s="285"/>
      <c r="AI685" s="285"/>
      <c r="AJ685" s="285"/>
      <c r="AK685" s="285"/>
      <c r="AL685" s="285"/>
      <c r="AM685" s="285"/>
      <c r="AN685" s="285"/>
      <c r="AO685" s="285"/>
      <c r="AP685" s="285"/>
      <c r="AQ685" s="285"/>
    </row>
    <row r="686" spans="1:43" ht="15.75" customHeight="1">
      <c r="A686" s="285"/>
      <c r="B686" s="285"/>
      <c r="C686" s="285"/>
      <c r="D686" s="285"/>
      <c r="E686" s="285"/>
      <c r="F686" s="285"/>
      <c r="G686" s="285"/>
      <c r="H686" s="285"/>
      <c r="I686" s="285"/>
      <c r="J686" s="285"/>
      <c r="K686" s="285"/>
      <c r="L686" s="285"/>
      <c r="M686" s="285"/>
      <c r="N686" s="285"/>
      <c r="O686" s="285"/>
      <c r="P686" s="285"/>
      <c r="Q686" s="285"/>
      <c r="R686" s="286"/>
      <c r="S686" s="285"/>
      <c r="T686" s="285"/>
      <c r="U686" s="285"/>
      <c r="V686" s="285"/>
      <c r="W686" s="285"/>
      <c r="X686" s="285"/>
      <c r="Y686" s="285"/>
      <c r="Z686" s="285"/>
      <c r="AA686" s="285"/>
      <c r="AB686" s="285"/>
      <c r="AC686" s="285"/>
      <c r="AD686" s="285"/>
      <c r="AE686" s="285"/>
      <c r="AF686" s="285"/>
      <c r="AG686" s="285"/>
      <c r="AH686" s="285"/>
      <c r="AI686" s="285"/>
      <c r="AJ686" s="285"/>
      <c r="AK686" s="285"/>
      <c r="AL686" s="285"/>
      <c r="AM686" s="285"/>
      <c r="AN686" s="285"/>
      <c r="AO686" s="285"/>
      <c r="AP686" s="285"/>
      <c r="AQ686" s="285"/>
    </row>
    <row r="687" spans="1:43" ht="15.75" customHeight="1">
      <c r="A687" s="285"/>
      <c r="B687" s="285"/>
      <c r="C687" s="285"/>
      <c r="D687" s="285"/>
      <c r="E687" s="285"/>
      <c r="F687" s="285"/>
      <c r="G687" s="285"/>
      <c r="H687" s="285"/>
      <c r="I687" s="285"/>
      <c r="J687" s="285"/>
      <c r="K687" s="285"/>
      <c r="L687" s="285"/>
      <c r="M687" s="285"/>
      <c r="N687" s="285"/>
      <c r="O687" s="285"/>
      <c r="P687" s="285"/>
      <c r="Q687" s="285"/>
      <c r="R687" s="286"/>
      <c r="S687" s="285"/>
      <c r="T687" s="285"/>
      <c r="U687" s="285"/>
      <c r="V687" s="285"/>
      <c r="W687" s="285"/>
      <c r="X687" s="285"/>
      <c r="Y687" s="285"/>
      <c r="Z687" s="285"/>
      <c r="AA687" s="285"/>
      <c r="AB687" s="285"/>
      <c r="AC687" s="285"/>
      <c r="AD687" s="285"/>
      <c r="AE687" s="285"/>
      <c r="AF687" s="285"/>
      <c r="AG687" s="285"/>
      <c r="AH687" s="285"/>
      <c r="AI687" s="285"/>
      <c r="AJ687" s="285"/>
      <c r="AK687" s="285"/>
      <c r="AL687" s="285"/>
      <c r="AM687" s="285"/>
      <c r="AN687" s="285"/>
      <c r="AO687" s="285"/>
      <c r="AP687" s="285"/>
      <c r="AQ687" s="285"/>
    </row>
    <row r="688" spans="1:43" ht="15.75" customHeight="1">
      <c r="A688" s="285"/>
      <c r="B688" s="285"/>
      <c r="C688" s="285"/>
      <c r="D688" s="285"/>
      <c r="E688" s="285"/>
      <c r="F688" s="285"/>
      <c r="G688" s="285"/>
      <c r="H688" s="285"/>
      <c r="I688" s="285"/>
      <c r="J688" s="285"/>
      <c r="K688" s="285"/>
      <c r="L688" s="285"/>
      <c r="M688" s="285"/>
      <c r="N688" s="285"/>
      <c r="O688" s="285"/>
      <c r="P688" s="285"/>
      <c r="Q688" s="285"/>
      <c r="R688" s="286"/>
      <c r="S688" s="285"/>
      <c r="T688" s="285"/>
      <c r="U688" s="285"/>
      <c r="V688" s="285"/>
      <c r="W688" s="285"/>
      <c r="X688" s="285"/>
      <c r="Y688" s="285"/>
      <c r="Z688" s="285"/>
      <c r="AA688" s="285"/>
      <c r="AB688" s="285"/>
      <c r="AC688" s="285"/>
      <c r="AD688" s="285"/>
      <c r="AE688" s="285"/>
      <c r="AF688" s="285"/>
      <c r="AG688" s="285"/>
      <c r="AH688" s="285"/>
      <c r="AI688" s="285"/>
      <c r="AJ688" s="285"/>
      <c r="AK688" s="285"/>
      <c r="AL688" s="285"/>
      <c r="AM688" s="285"/>
      <c r="AN688" s="285"/>
      <c r="AO688" s="285"/>
      <c r="AP688" s="285"/>
      <c r="AQ688" s="285"/>
    </row>
    <row r="689" spans="1:43" ht="15.75" customHeight="1">
      <c r="A689" s="285"/>
      <c r="B689" s="285"/>
      <c r="C689" s="285"/>
      <c r="D689" s="285"/>
      <c r="E689" s="285"/>
      <c r="F689" s="285"/>
      <c r="G689" s="285"/>
      <c r="H689" s="285"/>
      <c r="I689" s="285"/>
      <c r="J689" s="285"/>
      <c r="K689" s="285"/>
      <c r="L689" s="285"/>
      <c r="M689" s="285"/>
      <c r="N689" s="285"/>
      <c r="O689" s="285"/>
      <c r="P689" s="285"/>
      <c r="Q689" s="285"/>
      <c r="R689" s="286"/>
      <c r="S689" s="285"/>
      <c r="T689" s="285"/>
      <c r="U689" s="285"/>
      <c r="V689" s="285"/>
      <c r="W689" s="285"/>
      <c r="X689" s="285"/>
      <c r="Y689" s="285"/>
      <c r="Z689" s="285"/>
      <c r="AA689" s="285"/>
      <c r="AB689" s="285"/>
      <c r="AC689" s="285"/>
      <c r="AD689" s="285"/>
      <c r="AE689" s="285"/>
      <c r="AF689" s="285"/>
      <c r="AG689" s="285"/>
      <c r="AH689" s="285"/>
      <c r="AI689" s="285"/>
      <c r="AJ689" s="285"/>
      <c r="AK689" s="285"/>
      <c r="AL689" s="285"/>
      <c r="AM689" s="285"/>
      <c r="AN689" s="285"/>
      <c r="AO689" s="285"/>
      <c r="AP689" s="285"/>
      <c r="AQ689" s="285"/>
    </row>
    <row r="690" spans="1:43" ht="15.75" customHeight="1">
      <c r="A690" s="285"/>
      <c r="B690" s="285"/>
      <c r="C690" s="285"/>
      <c r="D690" s="285"/>
      <c r="E690" s="285"/>
      <c r="F690" s="285"/>
      <c r="G690" s="285"/>
      <c r="H690" s="285"/>
      <c r="I690" s="285"/>
      <c r="J690" s="285"/>
      <c r="K690" s="285"/>
      <c r="L690" s="285"/>
      <c r="M690" s="285"/>
      <c r="N690" s="285"/>
      <c r="O690" s="285"/>
      <c r="P690" s="285"/>
      <c r="Q690" s="285"/>
      <c r="R690" s="286"/>
      <c r="S690" s="285"/>
      <c r="T690" s="285"/>
      <c r="U690" s="285"/>
      <c r="V690" s="285"/>
      <c r="W690" s="285"/>
      <c r="X690" s="285"/>
      <c r="Y690" s="285"/>
      <c r="Z690" s="285"/>
      <c r="AA690" s="285"/>
      <c r="AB690" s="285"/>
      <c r="AC690" s="285"/>
      <c r="AD690" s="285"/>
      <c r="AE690" s="285"/>
      <c r="AF690" s="285"/>
      <c r="AG690" s="285"/>
      <c r="AH690" s="285"/>
      <c r="AI690" s="285"/>
      <c r="AJ690" s="285"/>
      <c r="AK690" s="285"/>
      <c r="AL690" s="285"/>
      <c r="AM690" s="285"/>
      <c r="AN690" s="285"/>
      <c r="AO690" s="285"/>
      <c r="AP690" s="285"/>
      <c r="AQ690" s="285"/>
    </row>
    <row r="691" spans="1:43" ht="15.75" customHeight="1">
      <c r="A691" s="285"/>
      <c r="B691" s="285"/>
      <c r="C691" s="285"/>
      <c r="D691" s="285"/>
      <c r="E691" s="285"/>
      <c r="F691" s="285"/>
      <c r="G691" s="285"/>
      <c r="H691" s="285"/>
      <c r="I691" s="285"/>
      <c r="J691" s="285"/>
      <c r="K691" s="285"/>
      <c r="L691" s="285"/>
      <c r="M691" s="285"/>
      <c r="N691" s="285"/>
      <c r="O691" s="285"/>
      <c r="P691" s="285"/>
      <c r="Q691" s="285"/>
      <c r="R691" s="286"/>
      <c r="S691" s="285"/>
      <c r="T691" s="285"/>
      <c r="U691" s="285"/>
      <c r="V691" s="285"/>
      <c r="W691" s="285"/>
      <c r="X691" s="285"/>
      <c r="Y691" s="285"/>
      <c r="Z691" s="285"/>
      <c r="AA691" s="285"/>
      <c r="AB691" s="285"/>
      <c r="AC691" s="285"/>
      <c r="AD691" s="285"/>
      <c r="AE691" s="285"/>
      <c r="AF691" s="285"/>
      <c r="AG691" s="285"/>
      <c r="AH691" s="285"/>
      <c r="AI691" s="285"/>
      <c r="AJ691" s="285"/>
      <c r="AK691" s="285"/>
      <c r="AL691" s="285"/>
      <c r="AM691" s="285"/>
      <c r="AN691" s="285"/>
      <c r="AO691" s="285"/>
      <c r="AP691" s="285"/>
      <c r="AQ691" s="285"/>
    </row>
    <row r="692" spans="1:43" ht="15.75" customHeight="1">
      <c r="A692" s="285"/>
      <c r="B692" s="285"/>
      <c r="C692" s="285"/>
      <c r="D692" s="285"/>
      <c r="E692" s="285"/>
      <c r="F692" s="285"/>
      <c r="G692" s="285"/>
      <c r="H692" s="285"/>
      <c r="I692" s="285"/>
      <c r="J692" s="285"/>
      <c r="K692" s="285"/>
      <c r="L692" s="285"/>
      <c r="M692" s="285"/>
      <c r="N692" s="285"/>
      <c r="O692" s="285"/>
      <c r="P692" s="285"/>
      <c r="Q692" s="285"/>
      <c r="R692" s="286"/>
      <c r="S692" s="285"/>
      <c r="T692" s="285"/>
      <c r="U692" s="285"/>
      <c r="V692" s="285"/>
      <c r="W692" s="285"/>
      <c r="X692" s="285"/>
      <c r="Y692" s="285"/>
      <c r="Z692" s="285"/>
      <c r="AA692" s="285"/>
      <c r="AB692" s="285"/>
      <c r="AC692" s="285"/>
      <c r="AD692" s="285"/>
      <c r="AE692" s="285"/>
      <c r="AF692" s="285"/>
      <c r="AG692" s="285"/>
      <c r="AH692" s="285"/>
      <c r="AI692" s="285"/>
      <c r="AJ692" s="285"/>
      <c r="AK692" s="285"/>
      <c r="AL692" s="285"/>
      <c r="AM692" s="285"/>
      <c r="AN692" s="285"/>
      <c r="AO692" s="285"/>
      <c r="AP692" s="285"/>
      <c r="AQ692" s="285"/>
    </row>
    <row r="693" spans="1:43" ht="15.75" customHeight="1">
      <c r="A693" s="285"/>
      <c r="B693" s="285"/>
      <c r="C693" s="285"/>
      <c r="D693" s="285"/>
      <c r="E693" s="285"/>
      <c r="F693" s="285"/>
      <c r="G693" s="285"/>
      <c r="H693" s="285"/>
      <c r="I693" s="285"/>
      <c r="J693" s="285"/>
      <c r="K693" s="285"/>
      <c r="L693" s="285"/>
      <c r="M693" s="285"/>
      <c r="N693" s="285"/>
      <c r="O693" s="285"/>
      <c r="P693" s="285"/>
      <c r="Q693" s="285"/>
      <c r="R693" s="286"/>
      <c r="S693" s="285"/>
      <c r="T693" s="285"/>
      <c r="U693" s="285"/>
      <c r="V693" s="285"/>
      <c r="W693" s="285"/>
      <c r="X693" s="285"/>
      <c r="Y693" s="285"/>
      <c r="Z693" s="285"/>
      <c r="AA693" s="285"/>
      <c r="AB693" s="285"/>
      <c r="AC693" s="285"/>
      <c r="AD693" s="285"/>
      <c r="AE693" s="285"/>
      <c r="AF693" s="285"/>
      <c r="AG693" s="285"/>
      <c r="AH693" s="285"/>
      <c r="AI693" s="285"/>
      <c r="AJ693" s="285"/>
      <c r="AK693" s="285"/>
      <c r="AL693" s="285"/>
      <c r="AM693" s="285"/>
      <c r="AN693" s="285"/>
      <c r="AO693" s="285"/>
      <c r="AP693" s="285"/>
      <c r="AQ693" s="285"/>
    </row>
    <row r="694" spans="1:43" ht="15.75" customHeight="1">
      <c r="A694" s="285"/>
      <c r="B694" s="285"/>
      <c r="C694" s="285"/>
      <c r="D694" s="285"/>
      <c r="E694" s="285"/>
      <c r="F694" s="285"/>
      <c r="G694" s="285"/>
      <c r="H694" s="285"/>
      <c r="I694" s="285"/>
      <c r="J694" s="285"/>
      <c r="K694" s="285"/>
      <c r="L694" s="285"/>
      <c r="M694" s="285"/>
      <c r="N694" s="285"/>
      <c r="O694" s="285"/>
      <c r="P694" s="285"/>
      <c r="Q694" s="285"/>
      <c r="R694" s="286"/>
      <c r="S694" s="285"/>
      <c r="T694" s="285"/>
      <c r="U694" s="285"/>
      <c r="V694" s="285"/>
      <c r="W694" s="285"/>
      <c r="X694" s="285"/>
      <c r="Y694" s="285"/>
      <c r="Z694" s="285"/>
      <c r="AA694" s="285"/>
      <c r="AB694" s="285"/>
      <c r="AC694" s="285"/>
      <c r="AD694" s="285"/>
      <c r="AE694" s="285"/>
      <c r="AF694" s="285"/>
      <c r="AG694" s="285"/>
      <c r="AH694" s="285"/>
      <c r="AI694" s="285"/>
      <c r="AJ694" s="285"/>
      <c r="AK694" s="285"/>
      <c r="AL694" s="285"/>
      <c r="AM694" s="285"/>
      <c r="AN694" s="285"/>
      <c r="AO694" s="285"/>
      <c r="AP694" s="285"/>
      <c r="AQ694" s="285"/>
    </row>
    <row r="695" spans="1:43" ht="15.75" customHeight="1">
      <c r="A695" s="285"/>
      <c r="B695" s="285"/>
      <c r="C695" s="285"/>
      <c r="D695" s="285"/>
      <c r="E695" s="285"/>
      <c r="F695" s="285"/>
      <c r="G695" s="285"/>
      <c r="H695" s="285"/>
      <c r="I695" s="285"/>
      <c r="J695" s="285"/>
      <c r="K695" s="285"/>
      <c r="L695" s="285"/>
      <c r="M695" s="285"/>
      <c r="N695" s="285"/>
      <c r="O695" s="285"/>
      <c r="P695" s="285"/>
      <c r="Q695" s="285"/>
      <c r="R695" s="286"/>
      <c r="S695" s="285"/>
      <c r="T695" s="285"/>
      <c r="U695" s="285"/>
      <c r="V695" s="285"/>
      <c r="W695" s="285"/>
      <c r="X695" s="285"/>
      <c r="Y695" s="285"/>
      <c r="Z695" s="285"/>
      <c r="AA695" s="285"/>
      <c r="AB695" s="285"/>
      <c r="AC695" s="285"/>
      <c r="AD695" s="285"/>
      <c r="AE695" s="285"/>
      <c r="AF695" s="285"/>
      <c r="AG695" s="285"/>
      <c r="AH695" s="285"/>
      <c r="AI695" s="285"/>
      <c r="AJ695" s="285"/>
      <c r="AK695" s="285"/>
      <c r="AL695" s="285"/>
      <c r="AM695" s="285"/>
      <c r="AN695" s="285"/>
      <c r="AO695" s="285"/>
      <c r="AP695" s="285"/>
      <c r="AQ695" s="285"/>
    </row>
    <row r="696" spans="1:43" ht="15.75" customHeight="1">
      <c r="A696" s="285"/>
      <c r="B696" s="285"/>
      <c r="C696" s="285"/>
      <c r="D696" s="285"/>
      <c r="E696" s="285"/>
      <c r="F696" s="285"/>
      <c r="G696" s="285"/>
      <c r="H696" s="285"/>
      <c r="I696" s="285"/>
      <c r="J696" s="285"/>
      <c r="K696" s="285"/>
      <c r="L696" s="285"/>
      <c r="M696" s="285"/>
      <c r="N696" s="285"/>
      <c r="O696" s="285"/>
      <c r="P696" s="285"/>
      <c r="Q696" s="285"/>
      <c r="R696" s="286"/>
      <c r="S696" s="285"/>
      <c r="T696" s="285"/>
      <c r="U696" s="285"/>
      <c r="V696" s="285"/>
      <c r="W696" s="285"/>
      <c r="X696" s="285"/>
      <c r="Y696" s="285"/>
      <c r="Z696" s="285"/>
      <c r="AA696" s="285"/>
      <c r="AB696" s="285"/>
      <c r="AC696" s="285"/>
      <c r="AD696" s="285"/>
      <c r="AE696" s="285"/>
      <c r="AF696" s="285"/>
      <c r="AG696" s="285"/>
      <c r="AH696" s="285"/>
      <c r="AI696" s="285"/>
      <c r="AJ696" s="285"/>
      <c r="AK696" s="285"/>
      <c r="AL696" s="285"/>
      <c r="AM696" s="285"/>
      <c r="AN696" s="285"/>
      <c r="AO696" s="285"/>
      <c r="AP696" s="285"/>
      <c r="AQ696" s="285"/>
    </row>
    <row r="697" spans="1:43" ht="15.75" customHeight="1">
      <c r="A697" s="285"/>
      <c r="B697" s="285"/>
      <c r="C697" s="285"/>
      <c r="D697" s="285"/>
      <c r="E697" s="285"/>
      <c r="F697" s="285"/>
      <c r="G697" s="285"/>
      <c r="H697" s="285"/>
      <c r="I697" s="285"/>
      <c r="J697" s="285"/>
      <c r="K697" s="285"/>
      <c r="L697" s="285"/>
      <c r="M697" s="285"/>
      <c r="N697" s="285"/>
      <c r="O697" s="285"/>
      <c r="P697" s="285"/>
      <c r="Q697" s="285"/>
      <c r="R697" s="286"/>
      <c r="S697" s="285"/>
      <c r="T697" s="285"/>
      <c r="U697" s="285"/>
      <c r="V697" s="285"/>
      <c r="W697" s="285"/>
      <c r="X697" s="285"/>
      <c r="Y697" s="285"/>
      <c r="Z697" s="285"/>
      <c r="AA697" s="285"/>
      <c r="AB697" s="285"/>
      <c r="AC697" s="285"/>
      <c r="AD697" s="285"/>
      <c r="AE697" s="285"/>
      <c r="AF697" s="285"/>
      <c r="AG697" s="285"/>
      <c r="AH697" s="285"/>
      <c r="AI697" s="285"/>
      <c r="AJ697" s="285"/>
      <c r="AK697" s="285"/>
      <c r="AL697" s="285"/>
      <c r="AM697" s="285"/>
      <c r="AN697" s="285"/>
      <c r="AO697" s="285"/>
      <c r="AP697" s="285"/>
      <c r="AQ697" s="285"/>
    </row>
    <row r="698" spans="1:43" ht="15.75" customHeight="1">
      <c r="A698" s="285"/>
      <c r="B698" s="285"/>
      <c r="C698" s="285"/>
      <c r="D698" s="285"/>
      <c r="E698" s="285"/>
      <c r="F698" s="285"/>
      <c r="G698" s="285"/>
      <c r="H698" s="285"/>
      <c r="I698" s="285"/>
      <c r="J698" s="285"/>
      <c r="K698" s="285"/>
      <c r="L698" s="285"/>
      <c r="M698" s="285"/>
      <c r="N698" s="285"/>
      <c r="O698" s="285"/>
      <c r="P698" s="285"/>
      <c r="Q698" s="285"/>
      <c r="R698" s="286"/>
      <c r="S698" s="285"/>
      <c r="T698" s="285"/>
      <c r="U698" s="285"/>
      <c r="V698" s="285"/>
      <c r="W698" s="285"/>
      <c r="X698" s="285"/>
      <c r="Y698" s="285"/>
      <c r="Z698" s="285"/>
      <c r="AA698" s="285"/>
      <c r="AB698" s="285"/>
      <c r="AC698" s="285"/>
      <c r="AD698" s="285"/>
      <c r="AE698" s="285"/>
      <c r="AF698" s="285"/>
      <c r="AG698" s="285"/>
      <c r="AH698" s="285"/>
      <c r="AI698" s="285"/>
      <c r="AJ698" s="285"/>
      <c r="AK698" s="285"/>
      <c r="AL698" s="285"/>
      <c r="AM698" s="285"/>
      <c r="AN698" s="285"/>
      <c r="AO698" s="285"/>
      <c r="AP698" s="285"/>
      <c r="AQ698" s="285"/>
    </row>
    <row r="699" spans="1:43" ht="15.75" customHeight="1">
      <c r="A699" s="285"/>
      <c r="B699" s="285"/>
      <c r="C699" s="285"/>
      <c r="D699" s="285"/>
      <c r="E699" s="285"/>
      <c r="F699" s="285"/>
      <c r="G699" s="285"/>
      <c r="H699" s="285"/>
      <c r="I699" s="285"/>
      <c r="J699" s="285"/>
      <c r="K699" s="285"/>
      <c r="L699" s="285"/>
      <c r="M699" s="285"/>
      <c r="N699" s="285"/>
      <c r="O699" s="285"/>
      <c r="P699" s="285"/>
      <c r="Q699" s="285"/>
      <c r="R699" s="286"/>
      <c r="S699" s="285"/>
      <c r="T699" s="285"/>
      <c r="U699" s="285"/>
      <c r="V699" s="285"/>
      <c r="W699" s="285"/>
      <c r="X699" s="285"/>
      <c r="Y699" s="285"/>
      <c r="Z699" s="285"/>
      <c r="AA699" s="285"/>
      <c r="AB699" s="285"/>
      <c r="AC699" s="285"/>
      <c r="AD699" s="285"/>
      <c r="AE699" s="285"/>
      <c r="AF699" s="285"/>
      <c r="AG699" s="285"/>
      <c r="AH699" s="285"/>
      <c r="AI699" s="285"/>
      <c r="AJ699" s="285"/>
      <c r="AK699" s="285"/>
      <c r="AL699" s="285"/>
      <c r="AM699" s="285"/>
      <c r="AN699" s="285"/>
      <c r="AO699" s="285"/>
      <c r="AP699" s="285"/>
      <c r="AQ699" s="285"/>
    </row>
    <row r="700" spans="1:43" ht="15.75" customHeight="1">
      <c r="A700" s="285"/>
      <c r="B700" s="285"/>
      <c r="C700" s="285"/>
      <c r="D700" s="285"/>
      <c r="E700" s="285"/>
      <c r="F700" s="285"/>
      <c r="G700" s="285"/>
      <c r="H700" s="285"/>
      <c r="I700" s="285"/>
      <c r="J700" s="285"/>
      <c r="K700" s="285"/>
      <c r="L700" s="285"/>
      <c r="M700" s="285"/>
      <c r="N700" s="285"/>
      <c r="O700" s="285"/>
      <c r="P700" s="285"/>
      <c r="Q700" s="285"/>
      <c r="R700" s="286"/>
      <c r="S700" s="285"/>
      <c r="T700" s="285"/>
      <c r="U700" s="285"/>
      <c r="V700" s="285"/>
      <c r="W700" s="285"/>
      <c r="X700" s="285"/>
      <c r="Y700" s="285"/>
      <c r="Z700" s="285"/>
      <c r="AA700" s="285"/>
      <c r="AB700" s="285"/>
      <c r="AC700" s="285"/>
      <c r="AD700" s="285"/>
      <c r="AE700" s="285"/>
      <c r="AF700" s="285"/>
      <c r="AG700" s="285"/>
      <c r="AH700" s="285"/>
      <c r="AI700" s="285"/>
      <c r="AJ700" s="285"/>
      <c r="AK700" s="285"/>
      <c r="AL700" s="285"/>
      <c r="AM700" s="285"/>
      <c r="AN700" s="285"/>
      <c r="AO700" s="285"/>
      <c r="AP700" s="285"/>
      <c r="AQ700" s="285"/>
    </row>
    <row r="701" spans="1:43" ht="15.75" customHeight="1">
      <c r="A701" s="285"/>
      <c r="B701" s="285"/>
      <c r="C701" s="285"/>
      <c r="D701" s="285"/>
      <c r="E701" s="285"/>
      <c r="F701" s="285"/>
      <c r="G701" s="285"/>
      <c r="H701" s="285"/>
      <c r="I701" s="285"/>
      <c r="J701" s="285"/>
      <c r="K701" s="285"/>
      <c r="L701" s="285"/>
      <c r="M701" s="285"/>
      <c r="N701" s="285"/>
      <c r="O701" s="285"/>
      <c r="P701" s="285"/>
      <c r="Q701" s="285"/>
      <c r="R701" s="286"/>
      <c r="S701" s="285"/>
      <c r="T701" s="285"/>
      <c r="U701" s="285"/>
      <c r="V701" s="285"/>
      <c r="W701" s="285"/>
      <c r="X701" s="285"/>
      <c r="Y701" s="285"/>
      <c r="Z701" s="285"/>
      <c r="AA701" s="285"/>
      <c r="AB701" s="285"/>
      <c r="AC701" s="285"/>
      <c r="AD701" s="285"/>
      <c r="AE701" s="285"/>
      <c r="AF701" s="285"/>
      <c r="AG701" s="285"/>
      <c r="AH701" s="285"/>
      <c r="AI701" s="285"/>
      <c r="AJ701" s="285"/>
      <c r="AK701" s="285"/>
      <c r="AL701" s="285"/>
      <c r="AM701" s="285"/>
      <c r="AN701" s="285"/>
      <c r="AO701" s="285"/>
      <c r="AP701" s="285"/>
      <c r="AQ701" s="285"/>
    </row>
    <row r="702" spans="1:43" ht="15.75" customHeight="1">
      <c r="A702" s="285"/>
      <c r="B702" s="285"/>
      <c r="C702" s="285"/>
      <c r="D702" s="285"/>
      <c r="E702" s="285"/>
      <c r="F702" s="285"/>
      <c r="G702" s="285"/>
      <c r="H702" s="285"/>
      <c r="I702" s="285"/>
      <c r="J702" s="285"/>
      <c r="K702" s="285"/>
      <c r="L702" s="285"/>
      <c r="M702" s="285"/>
      <c r="N702" s="285"/>
      <c r="O702" s="285"/>
      <c r="P702" s="285"/>
      <c r="Q702" s="285"/>
      <c r="R702" s="286"/>
      <c r="S702" s="285"/>
      <c r="T702" s="285"/>
      <c r="U702" s="285"/>
      <c r="V702" s="285"/>
      <c r="W702" s="285"/>
      <c r="X702" s="285"/>
      <c r="Y702" s="285"/>
      <c r="Z702" s="285"/>
      <c r="AA702" s="285"/>
      <c r="AB702" s="285"/>
      <c r="AC702" s="285"/>
      <c r="AD702" s="285"/>
      <c r="AE702" s="285"/>
      <c r="AF702" s="285"/>
      <c r="AG702" s="285"/>
      <c r="AH702" s="285"/>
      <c r="AI702" s="285"/>
      <c r="AJ702" s="285"/>
      <c r="AK702" s="285"/>
      <c r="AL702" s="285"/>
      <c r="AM702" s="285"/>
      <c r="AN702" s="285"/>
      <c r="AO702" s="285"/>
      <c r="AP702" s="285"/>
      <c r="AQ702" s="285"/>
    </row>
    <row r="703" spans="1:43" ht="15.75" customHeight="1">
      <c r="A703" s="285"/>
      <c r="B703" s="285"/>
      <c r="C703" s="285"/>
      <c r="D703" s="285"/>
      <c r="E703" s="285"/>
      <c r="F703" s="285"/>
      <c r="G703" s="285"/>
      <c r="H703" s="285"/>
      <c r="I703" s="285"/>
      <c r="J703" s="285"/>
      <c r="K703" s="285"/>
      <c r="L703" s="285"/>
      <c r="M703" s="285"/>
      <c r="N703" s="285"/>
      <c r="O703" s="285"/>
      <c r="P703" s="285"/>
      <c r="Q703" s="285"/>
      <c r="R703" s="286"/>
      <c r="S703" s="285"/>
      <c r="T703" s="285"/>
      <c r="U703" s="285"/>
      <c r="V703" s="285"/>
      <c r="W703" s="285"/>
      <c r="X703" s="285"/>
      <c r="Y703" s="285"/>
      <c r="Z703" s="285"/>
      <c r="AA703" s="285"/>
      <c r="AB703" s="285"/>
      <c r="AC703" s="285"/>
      <c r="AD703" s="285"/>
      <c r="AE703" s="285"/>
      <c r="AF703" s="285"/>
      <c r="AG703" s="285"/>
      <c r="AH703" s="285"/>
      <c r="AI703" s="285"/>
      <c r="AJ703" s="285"/>
      <c r="AK703" s="285"/>
      <c r="AL703" s="285"/>
      <c r="AM703" s="285"/>
      <c r="AN703" s="285"/>
      <c r="AO703" s="285"/>
      <c r="AP703" s="285"/>
      <c r="AQ703" s="285"/>
    </row>
    <row r="704" spans="1:43" ht="15.75" customHeight="1">
      <c r="A704" s="285"/>
      <c r="B704" s="285"/>
      <c r="C704" s="285"/>
      <c r="D704" s="285"/>
      <c r="E704" s="285"/>
      <c r="F704" s="285"/>
      <c r="G704" s="285"/>
      <c r="H704" s="285"/>
      <c r="I704" s="285"/>
      <c r="J704" s="285"/>
      <c r="K704" s="285"/>
      <c r="L704" s="285"/>
      <c r="M704" s="285"/>
      <c r="N704" s="285"/>
      <c r="O704" s="285"/>
      <c r="P704" s="285"/>
      <c r="Q704" s="285"/>
      <c r="R704" s="286"/>
      <c r="S704" s="285"/>
      <c r="T704" s="285"/>
      <c r="U704" s="285"/>
      <c r="V704" s="285"/>
      <c r="W704" s="285"/>
      <c r="X704" s="285"/>
      <c r="Y704" s="285"/>
      <c r="Z704" s="285"/>
      <c r="AA704" s="285"/>
      <c r="AB704" s="285"/>
      <c r="AC704" s="285"/>
      <c r="AD704" s="285"/>
      <c r="AE704" s="285"/>
      <c r="AF704" s="285"/>
      <c r="AG704" s="285"/>
      <c r="AH704" s="285"/>
      <c r="AI704" s="285"/>
      <c r="AJ704" s="285"/>
      <c r="AK704" s="285"/>
      <c r="AL704" s="285"/>
      <c r="AM704" s="285"/>
      <c r="AN704" s="285"/>
      <c r="AO704" s="285"/>
      <c r="AP704" s="285"/>
      <c r="AQ704" s="285"/>
    </row>
    <row r="705" spans="1:43" ht="15.75" customHeight="1">
      <c r="A705" s="285"/>
      <c r="B705" s="285"/>
      <c r="C705" s="285"/>
      <c r="D705" s="285"/>
      <c r="E705" s="285"/>
      <c r="F705" s="285"/>
      <c r="G705" s="285"/>
      <c r="H705" s="285"/>
      <c r="I705" s="285"/>
      <c r="J705" s="285"/>
      <c r="K705" s="285"/>
      <c r="L705" s="285"/>
      <c r="M705" s="285"/>
      <c r="N705" s="285"/>
      <c r="O705" s="285"/>
      <c r="P705" s="285"/>
      <c r="Q705" s="285"/>
      <c r="R705" s="286"/>
      <c r="S705" s="285"/>
      <c r="T705" s="285"/>
      <c r="U705" s="285"/>
      <c r="V705" s="285"/>
      <c r="W705" s="285"/>
      <c r="X705" s="285"/>
      <c r="Y705" s="285"/>
      <c r="Z705" s="285"/>
      <c r="AA705" s="285"/>
      <c r="AB705" s="285"/>
      <c r="AC705" s="285"/>
      <c r="AD705" s="285"/>
      <c r="AE705" s="285"/>
      <c r="AF705" s="285"/>
      <c r="AG705" s="285"/>
      <c r="AH705" s="285"/>
      <c r="AI705" s="285"/>
      <c r="AJ705" s="285"/>
      <c r="AK705" s="285"/>
      <c r="AL705" s="285"/>
      <c r="AM705" s="285"/>
      <c r="AN705" s="285"/>
      <c r="AO705" s="285"/>
      <c r="AP705" s="285"/>
      <c r="AQ705" s="285"/>
    </row>
    <row r="706" spans="1:43" ht="15.75" customHeight="1">
      <c r="A706" s="285"/>
      <c r="B706" s="285"/>
      <c r="C706" s="285"/>
      <c r="D706" s="285"/>
      <c r="E706" s="285"/>
      <c r="F706" s="285"/>
      <c r="G706" s="285"/>
      <c r="H706" s="285"/>
      <c r="I706" s="285"/>
      <c r="J706" s="285"/>
      <c r="K706" s="285"/>
      <c r="L706" s="285"/>
      <c r="M706" s="285"/>
      <c r="N706" s="285"/>
      <c r="O706" s="285"/>
      <c r="P706" s="285"/>
      <c r="Q706" s="285"/>
      <c r="R706" s="286"/>
      <c r="S706" s="285"/>
      <c r="T706" s="285"/>
      <c r="U706" s="285"/>
      <c r="V706" s="285"/>
      <c r="W706" s="285"/>
      <c r="X706" s="285"/>
      <c r="Y706" s="285"/>
      <c r="Z706" s="285"/>
      <c r="AA706" s="285"/>
      <c r="AB706" s="285"/>
      <c r="AC706" s="285"/>
      <c r="AD706" s="285"/>
      <c r="AE706" s="285"/>
      <c r="AF706" s="285"/>
      <c r="AG706" s="285"/>
      <c r="AH706" s="285"/>
      <c r="AI706" s="285"/>
      <c r="AJ706" s="285"/>
      <c r="AK706" s="285"/>
      <c r="AL706" s="285"/>
      <c r="AM706" s="285"/>
      <c r="AN706" s="285"/>
      <c r="AO706" s="285"/>
      <c r="AP706" s="285"/>
      <c r="AQ706" s="285"/>
    </row>
    <row r="707" spans="1:43" ht="15.75" customHeight="1">
      <c r="A707" s="285"/>
      <c r="B707" s="285"/>
      <c r="C707" s="285"/>
      <c r="D707" s="285"/>
      <c r="E707" s="285"/>
      <c r="F707" s="285"/>
      <c r="G707" s="285"/>
      <c r="H707" s="285"/>
      <c r="I707" s="285"/>
      <c r="J707" s="285"/>
      <c r="K707" s="285"/>
      <c r="L707" s="285"/>
      <c r="M707" s="285"/>
      <c r="N707" s="285"/>
      <c r="O707" s="285"/>
      <c r="P707" s="285"/>
      <c r="Q707" s="285"/>
      <c r="R707" s="286"/>
      <c r="S707" s="285"/>
      <c r="T707" s="285"/>
      <c r="U707" s="285"/>
      <c r="V707" s="285"/>
      <c r="W707" s="285"/>
      <c r="X707" s="285"/>
      <c r="Y707" s="285"/>
      <c r="Z707" s="285"/>
      <c r="AA707" s="285"/>
      <c r="AB707" s="285"/>
      <c r="AC707" s="285"/>
      <c r="AD707" s="285"/>
      <c r="AE707" s="285"/>
      <c r="AF707" s="285"/>
      <c r="AG707" s="285"/>
      <c r="AH707" s="285"/>
      <c r="AI707" s="285"/>
      <c r="AJ707" s="285"/>
      <c r="AK707" s="285"/>
      <c r="AL707" s="285"/>
      <c r="AM707" s="285"/>
      <c r="AN707" s="285"/>
      <c r="AO707" s="285"/>
      <c r="AP707" s="285"/>
      <c r="AQ707" s="285"/>
    </row>
    <row r="708" spans="1:43" ht="15.75" customHeight="1">
      <c r="A708" s="285"/>
      <c r="B708" s="285"/>
      <c r="C708" s="285"/>
      <c r="D708" s="285"/>
      <c r="E708" s="285"/>
      <c r="F708" s="285"/>
      <c r="G708" s="285"/>
      <c r="H708" s="285"/>
      <c r="I708" s="285"/>
      <c r="J708" s="285"/>
      <c r="K708" s="285"/>
      <c r="L708" s="285"/>
      <c r="M708" s="285"/>
      <c r="N708" s="285"/>
      <c r="O708" s="285"/>
      <c r="P708" s="285"/>
      <c r="Q708" s="285"/>
      <c r="R708" s="286"/>
      <c r="S708" s="285"/>
      <c r="T708" s="285"/>
      <c r="U708" s="285"/>
      <c r="V708" s="285"/>
      <c r="W708" s="285"/>
      <c r="X708" s="285"/>
      <c r="Y708" s="285"/>
      <c r="Z708" s="285"/>
      <c r="AA708" s="285"/>
      <c r="AB708" s="285"/>
      <c r="AC708" s="285"/>
      <c r="AD708" s="285"/>
      <c r="AE708" s="285"/>
      <c r="AF708" s="285"/>
      <c r="AG708" s="285"/>
      <c r="AH708" s="285"/>
      <c r="AI708" s="285"/>
      <c r="AJ708" s="285"/>
      <c r="AK708" s="285"/>
      <c r="AL708" s="285"/>
      <c r="AM708" s="285"/>
      <c r="AN708" s="285"/>
      <c r="AO708" s="285"/>
      <c r="AP708" s="285"/>
      <c r="AQ708" s="285"/>
    </row>
    <row r="709" spans="1:43" ht="15.75" customHeight="1">
      <c r="A709" s="285"/>
      <c r="B709" s="285"/>
      <c r="C709" s="285"/>
      <c r="D709" s="285"/>
      <c r="E709" s="285"/>
      <c r="F709" s="285"/>
      <c r="G709" s="285"/>
      <c r="H709" s="285"/>
      <c r="I709" s="285"/>
      <c r="J709" s="285"/>
      <c r="K709" s="285"/>
      <c r="L709" s="285"/>
      <c r="M709" s="285"/>
      <c r="N709" s="285"/>
      <c r="O709" s="285"/>
      <c r="P709" s="285"/>
      <c r="Q709" s="285"/>
      <c r="R709" s="286"/>
      <c r="S709" s="285"/>
      <c r="T709" s="285"/>
      <c r="U709" s="285"/>
      <c r="V709" s="285"/>
      <c r="W709" s="285"/>
      <c r="X709" s="285"/>
      <c r="Y709" s="285"/>
      <c r="Z709" s="285"/>
      <c r="AA709" s="285"/>
      <c r="AB709" s="285"/>
      <c r="AC709" s="285"/>
      <c r="AD709" s="285"/>
      <c r="AE709" s="285"/>
      <c r="AF709" s="285"/>
      <c r="AG709" s="285"/>
      <c r="AH709" s="285"/>
      <c r="AI709" s="285"/>
      <c r="AJ709" s="285"/>
      <c r="AK709" s="285"/>
      <c r="AL709" s="285"/>
      <c r="AM709" s="285"/>
      <c r="AN709" s="285"/>
      <c r="AO709" s="285"/>
      <c r="AP709" s="285"/>
      <c r="AQ709" s="285"/>
    </row>
    <row r="710" spans="1:43" ht="15.75" customHeight="1">
      <c r="A710" s="285"/>
      <c r="B710" s="285"/>
      <c r="C710" s="285"/>
      <c r="D710" s="285"/>
      <c r="E710" s="285"/>
      <c r="F710" s="285"/>
      <c r="G710" s="285"/>
      <c r="H710" s="285"/>
      <c r="I710" s="285"/>
      <c r="J710" s="285"/>
      <c r="K710" s="285"/>
      <c r="L710" s="285"/>
      <c r="M710" s="285"/>
      <c r="N710" s="285"/>
      <c r="O710" s="285"/>
      <c r="P710" s="285"/>
      <c r="Q710" s="285"/>
      <c r="R710" s="286"/>
      <c r="S710" s="285"/>
      <c r="T710" s="285"/>
      <c r="U710" s="285"/>
      <c r="V710" s="285"/>
      <c r="W710" s="285"/>
      <c r="X710" s="285"/>
      <c r="Y710" s="285"/>
      <c r="Z710" s="285"/>
      <c r="AA710" s="285"/>
      <c r="AB710" s="285"/>
      <c r="AC710" s="285"/>
      <c r="AD710" s="285"/>
      <c r="AE710" s="285"/>
      <c r="AF710" s="285"/>
      <c r="AG710" s="285"/>
      <c r="AH710" s="285"/>
      <c r="AI710" s="285"/>
      <c r="AJ710" s="285"/>
      <c r="AK710" s="285"/>
      <c r="AL710" s="285"/>
      <c r="AM710" s="285"/>
      <c r="AN710" s="285"/>
      <c r="AO710" s="285"/>
      <c r="AP710" s="285"/>
      <c r="AQ710" s="285"/>
    </row>
    <row r="711" spans="1:43" ht="15.75" customHeight="1">
      <c r="A711" s="285"/>
      <c r="B711" s="285"/>
      <c r="C711" s="285"/>
      <c r="D711" s="285"/>
      <c r="E711" s="285"/>
      <c r="F711" s="285"/>
      <c r="G711" s="285"/>
      <c r="H711" s="285"/>
      <c r="I711" s="285"/>
      <c r="J711" s="285"/>
      <c r="K711" s="285"/>
      <c r="L711" s="285"/>
      <c r="M711" s="285"/>
      <c r="N711" s="285"/>
      <c r="O711" s="285"/>
      <c r="P711" s="285"/>
      <c r="Q711" s="285"/>
      <c r="R711" s="286"/>
      <c r="S711" s="285"/>
      <c r="T711" s="285"/>
      <c r="U711" s="285"/>
      <c r="V711" s="285"/>
      <c r="W711" s="285"/>
      <c r="X711" s="285"/>
      <c r="Y711" s="285"/>
      <c r="Z711" s="285"/>
      <c r="AA711" s="285"/>
      <c r="AB711" s="285"/>
      <c r="AC711" s="285"/>
      <c r="AD711" s="285"/>
      <c r="AE711" s="285"/>
      <c r="AF711" s="285"/>
      <c r="AG711" s="285"/>
      <c r="AH711" s="285"/>
      <c r="AI711" s="285"/>
      <c r="AJ711" s="285"/>
      <c r="AK711" s="285"/>
      <c r="AL711" s="285"/>
      <c r="AM711" s="285"/>
      <c r="AN711" s="285"/>
      <c r="AO711" s="285"/>
      <c r="AP711" s="285"/>
      <c r="AQ711" s="285"/>
    </row>
    <row r="712" spans="1:43" ht="15.75" customHeight="1">
      <c r="A712" s="285"/>
      <c r="B712" s="285"/>
      <c r="C712" s="285"/>
      <c r="D712" s="285"/>
      <c r="E712" s="285"/>
      <c r="F712" s="285"/>
      <c r="G712" s="285"/>
      <c r="H712" s="285"/>
      <c r="I712" s="285"/>
      <c r="J712" s="285"/>
      <c r="K712" s="285"/>
      <c r="L712" s="285"/>
      <c r="M712" s="285"/>
      <c r="N712" s="285"/>
      <c r="O712" s="285"/>
      <c r="P712" s="285"/>
      <c r="Q712" s="285"/>
      <c r="R712" s="286"/>
      <c r="S712" s="285"/>
      <c r="T712" s="285"/>
      <c r="U712" s="285"/>
      <c r="V712" s="285"/>
      <c r="W712" s="285"/>
      <c r="X712" s="285"/>
      <c r="Y712" s="285"/>
      <c r="Z712" s="285"/>
      <c r="AA712" s="285"/>
      <c r="AB712" s="285"/>
      <c r="AC712" s="285"/>
      <c r="AD712" s="285"/>
      <c r="AE712" s="285"/>
      <c r="AF712" s="285"/>
      <c r="AG712" s="285"/>
      <c r="AH712" s="285"/>
      <c r="AI712" s="285"/>
      <c r="AJ712" s="285"/>
      <c r="AK712" s="285"/>
      <c r="AL712" s="285"/>
      <c r="AM712" s="285"/>
      <c r="AN712" s="285"/>
      <c r="AO712" s="285"/>
      <c r="AP712" s="285"/>
      <c r="AQ712" s="285"/>
    </row>
    <row r="713" spans="1:43" ht="15.75" customHeight="1">
      <c r="A713" s="285"/>
      <c r="B713" s="285"/>
      <c r="C713" s="285"/>
      <c r="D713" s="285"/>
      <c r="E713" s="285"/>
      <c r="F713" s="285"/>
      <c r="G713" s="285"/>
      <c r="H713" s="285"/>
      <c r="I713" s="285"/>
      <c r="J713" s="285"/>
      <c r="K713" s="285"/>
      <c r="L713" s="285"/>
      <c r="M713" s="285"/>
      <c r="N713" s="285"/>
      <c r="O713" s="285"/>
      <c r="P713" s="285"/>
      <c r="Q713" s="285"/>
      <c r="R713" s="286"/>
      <c r="S713" s="285"/>
      <c r="T713" s="285"/>
      <c r="U713" s="285"/>
      <c r="V713" s="285"/>
      <c r="W713" s="285"/>
      <c r="X713" s="285"/>
      <c r="Y713" s="285"/>
      <c r="Z713" s="285"/>
      <c r="AA713" s="285"/>
      <c r="AB713" s="285"/>
      <c r="AC713" s="285"/>
      <c r="AD713" s="285"/>
      <c r="AE713" s="285"/>
      <c r="AF713" s="285"/>
      <c r="AG713" s="285"/>
      <c r="AH713" s="285"/>
      <c r="AI713" s="285"/>
      <c r="AJ713" s="285"/>
      <c r="AK713" s="285"/>
      <c r="AL713" s="285"/>
      <c r="AM713" s="285"/>
      <c r="AN713" s="285"/>
      <c r="AO713" s="285"/>
      <c r="AP713" s="285"/>
      <c r="AQ713" s="285"/>
    </row>
    <row r="714" spans="1:43" ht="15.75" customHeight="1">
      <c r="A714" s="285"/>
      <c r="B714" s="285"/>
      <c r="C714" s="285"/>
      <c r="D714" s="285"/>
      <c r="E714" s="285"/>
      <c r="F714" s="285"/>
      <c r="G714" s="285"/>
      <c r="H714" s="285"/>
      <c r="I714" s="285"/>
      <c r="J714" s="285"/>
      <c r="K714" s="285"/>
      <c r="L714" s="285"/>
      <c r="M714" s="285"/>
      <c r="N714" s="285"/>
      <c r="O714" s="285"/>
      <c r="P714" s="285"/>
      <c r="Q714" s="285"/>
      <c r="R714" s="286"/>
      <c r="S714" s="285"/>
      <c r="T714" s="285"/>
      <c r="U714" s="285"/>
      <c r="V714" s="285"/>
      <c r="W714" s="285"/>
      <c r="X714" s="285"/>
      <c r="Y714" s="285"/>
      <c r="Z714" s="285"/>
      <c r="AA714" s="285"/>
      <c r="AB714" s="285"/>
      <c r="AC714" s="285"/>
      <c r="AD714" s="285"/>
      <c r="AE714" s="285"/>
      <c r="AF714" s="285"/>
      <c r="AG714" s="285"/>
      <c r="AH714" s="285"/>
      <c r="AI714" s="285"/>
      <c r="AJ714" s="285"/>
      <c r="AK714" s="285"/>
      <c r="AL714" s="285"/>
      <c r="AM714" s="285"/>
      <c r="AN714" s="285"/>
      <c r="AO714" s="285"/>
      <c r="AP714" s="285"/>
      <c r="AQ714" s="285"/>
    </row>
    <row r="715" spans="1:43" ht="15.75" customHeight="1">
      <c r="A715" s="285"/>
      <c r="B715" s="285"/>
      <c r="C715" s="285"/>
      <c r="D715" s="285"/>
      <c r="E715" s="285"/>
      <c r="F715" s="285"/>
      <c r="G715" s="285"/>
      <c r="H715" s="285"/>
      <c r="I715" s="285"/>
      <c r="J715" s="285"/>
      <c r="K715" s="285"/>
      <c r="L715" s="285"/>
      <c r="M715" s="285"/>
      <c r="N715" s="285"/>
      <c r="O715" s="285"/>
      <c r="P715" s="285"/>
      <c r="Q715" s="285"/>
      <c r="R715" s="286"/>
      <c r="S715" s="285"/>
      <c r="T715" s="285"/>
      <c r="U715" s="285"/>
      <c r="V715" s="285"/>
      <c r="W715" s="285"/>
      <c r="X715" s="285"/>
      <c r="Y715" s="285"/>
      <c r="Z715" s="285"/>
      <c r="AA715" s="285"/>
      <c r="AB715" s="285"/>
      <c r="AC715" s="285"/>
      <c r="AD715" s="285"/>
      <c r="AE715" s="285"/>
      <c r="AF715" s="285"/>
      <c r="AG715" s="285"/>
      <c r="AH715" s="285"/>
      <c r="AI715" s="285"/>
      <c r="AJ715" s="285"/>
      <c r="AK715" s="285"/>
      <c r="AL715" s="285"/>
      <c r="AM715" s="285"/>
      <c r="AN715" s="285"/>
      <c r="AO715" s="285"/>
      <c r="AP715" s="285"/>
      <c r="AQ715" s="285"/>
    </row>
    <row r="716" spans="1:43" ht="15.75" customHeight="1">
      <c r="A716" s="285"/>
      <c r="B716" s="285"/>
      <c r="C716" s="285"/>
      <c r="D716" s="285"/>
      <c r="E716" s="285"/>
      <c r="F716" s="285"/>
      <c r="G716" s="285"/>
      <c r="H716" s="285"/>
      <c r="I716" s="285"/>
      <c r="J716" s="285"/>
      <c r="K716" s="285"/>
      <c r="L716" s="285"/>
      <c r="M716" s="285"/>
      <c r="N716" s="285"/>
      <c r="O716" s="285"/>
      <c r="P716" s="285"/>
      <c r="Q716" s="285"/>
      <c r="R716" s="286"/>
      <c r="S716" s="285"/>
      <c r="T716" s="285"/>
      <c r="U716" s="285"/>
      <c r="V716" s="285"/>
      <c r="W716" s="285"/>
      <c r="X716" s="285"/>
      <c r="Y716" s="285"/>
      <c r="Z716" s="285"/>
      <c r="AA716" s="285"/>
      <c r="AB716" s="285"/>
      <c r="AC716" s="285"/>
      <c r="AD716" s="285"/>
      <c r="AE716" s="285"/>
      <c r="AF716" s="285"/>
      <c r="AG716" s="285"/>
      <c r="AH716" s="285"/>
      <c r="AI716" s="285"/>
      <c r="AJ716" s="285"/>
      <c r="AK716" s="285"/>
      <c r="AL716" s="285"/>
      <c r="AM716" s="285"/>
      <c r="AN716" s="285"/>
      <c r="AO716" s="285"/>
      <c r="AP716" s="285"/>
      <c r="AQ716" s="285"/>
    </row>
    <row r="717" spans="1:43" ht="15.75" customHeight="1">
      <c r="A717" s="285"/>
      <c r="B717" s="285"/>
      <c r="C717" s="285"/>
      <c r="D717" s="285"/>
      <c r="E717" s="285"/>
      <c r="F717" s="285"/>
      <c r="G717" s="285"/>
      <c r="H717" s="285"/>
      <c r="I717" s="285"/>
      <c r="J717" s="285"/>
      <c r="K717" s="285"/>
      <c r="L717" s="285"/>
      <c r="M717" s="285"/>
      <c r="N717" s="285"/>
      <c r="O717" s="285"/>
      <c r="P717" s="285"/>
      <c r="Q717" s="285"/>
      <c r="R717" s="286"/>
      <c r="S717" s="285"/>
      <c r="T717" s="285"/>
      <c r="U717" s="285"/>
      <c r="V717" s="285"/>
      <c r="W717" s="285"/>
      <c r="X717" s="285"/>
      <c r="Y717" s="285"/>
      <c r="Z717" s="285"/>
      <c r="AA717" s="285"/>
      <c r="AB717" s="285"/>
      <c r="AC717" s="285"/>
      <c r="AD717" s="285"/>
      <c r="AE717" s="285"/>
      <c r="AF717" s="285"/>
      <c r="AG717" s="285"/>
      <c r="AH717" s="285"/>
      <c r="AI717" s="285"/>
      <c r="AJ717" s="285"/>
      <c r="AK717" s="285"/>
      <c r="AL717" s="285"/>
      <c r="AM717" s="285"/>
      <c r="AN717" s="285"/>
      <c r="AO717" s="285"/>
      <c r="AP717" s="285"/>
      <c r="AQ717" s="285"/>
    </row>
    <row r="718" spans="1:43" ht="15.75" customHeight="1">
      <c r="A718" s="285"/>
      <c r="B718" s="285"/>
      <c r="C718" s="285"/>
      <c r="D718" s="285"/>
      <c r="E718" s="285"/>
      <c r="F718" s="285"/>
      <c r="G718" s="285"/>
      <c r="H718" s="285"/>
      <c r="I718" s="285"/>
      <c r="J718" s="285"/>
      <c r="K718" s="285"/>
      <c r="L718" s="285"/>
      <c r="M718" s="285"/>
      <c r="N718" s="285"/>
      <c r="O718" s="285"/>
      <c r="P718" s="285"/>
      <c r="Q718" s="285"/>
      <c r="R718" s="286"/>
      <c r="S718" s="285"/>
      <c r="T718" s="285"/>
      <c r="U718" s="285"/>
      <c r="V718" s="285"/>
      <c r="W718" s="285"/>
      <c r="X718" s="285"/>
      <c r="Y718" s="285"/>
      <c r="Z718" s="285"/>
      <c r="AA718" s="285"/>
      <c r="AB718" s="285"/>
      <c r="AC718" s="285"/>
      <c r="AD718" s="285"/>
      <c r="AE718" s="285"/>
      <c r="AF718" s="285"/>
      <c r="AG718" s="285"/>
      <c r="AH718" s="285"/>
      <c r="AI718" s="285"/>
      <c r="AJ718" s="285"/>
      <c r="AK718" s="285"/>
      <c r="AL718" s="285"/>
      <c r="AM718" s="285"/>
      <c r="AN718" s="285"/>
      <c r="AO718" s="285"/>
      <c r="AP718" s="285"/>
      <c r="AQ718" s="285"/>
    </row>
    <row r="719" spans="1:43" ht="15.75" customHeight="1">
      <c r="A719" s="285"/>
      <c r="B719" s="285"/>
      <c r="C719" s="285"/>
      <c r="D719" s="285"/>
      <c r="E719" s="285"/>
      <c r="F719" s="285"/>
      <c r="G719" s="285"/>
      <c r="H719" s="285"/>
      <c r="I719" s="285"/>
      <c r="J719" s="285"/>
      <c r="K719" s="285"/>
      <c r="L719" s="285"/>
      <c r="M719" s="285"/>
      <c r="N719" s="285"/>
      <c r="O719" s="285"/>
      <c r="P719" s="285"/>
      <c r="Q719" s="285"/>
      <c r="R719" s="286"/>
      <c r="S719" s="285"/>
      <c r="T719" s="285"/>
      <c r="U719" s="285"/>
      <c r="V719" s="285"/>
      <c r="W719" s="285"/>
      <c r="X719" s="285"/>
      <c r="Y719" s="285"/>
      <c r="Z719" s="285"/>
      <c r="AA719" s="285"/>
      <c r="AB719" s="285"/>
      <c r="AC719" s="285"/>
      <c r="AD719" s="285"/>
      <c r="AE719" s="285"/>
      <c r="AF719" s="285"/>
      <c r="AG719" s="285"/>
      <c r="AH719" s="285"/>
      <c r="AI719" s="285"/>
      <c r="AJ719" s="285"/>
      <c r="AK719" s="285"/>
      <c r="AL719" s="285"/>
      <c r="AM719" s="285"/>
      <c r="AN719" s="285"/>
      <c r="AO719" s="285"/>
      <c r="AP719" s="285"/>
      <c r="AQ719" s="285"/>
    </row>
    <row r="720" spans="1:43" ht="15.75" customHeight="1">
      <c r="A720" s="285"/>
      <c r="B720" s="285"/>
      <c r="C720" s="285"/>
      <c r="D720" s="285"/>
      <c r="E720" s="285"/>
      <c r="F720" s="285"/>
      <c r="G720" s="285"/>
      <c r="H720" s="285"/>
      <c r="I720" s="285"/>
      <c r="J720" s="285"/>
      <c r="K720" s="285"/>
      <c r="L720" s="285"/>
      <c r="M720" s="285"/>
      <c r="N720" s="285"/>
      <c r="O720" s="285"/>
      <c r="P720" s="285"/>
      <c r="Q720" s="285"/>
      <c r="R720" s="286"/>
      <c r="S720" s="285"/>
      <c r="T720" s="285"/>
      <c r="U720" s="285"/>
      <c r="V720" s="285"/>
      <c r="W720" s="285"/>
      <c r="X720" s="285"/>
      <c r="Y720" s="285"/>
      <c r="Z720" s="285"/>
      <c r="AA720" s="285"/>
      <c r="AB720" s="285"/>
      <c r="AC720" s="285"/>
      <c r="AD720" s="285"/>
      <c r="AE720" s="285"/>
      <c r="AF720" s="285"/>
      <c r="AG720" s="285"/>
      <c r="AH720" s="285"/>
      <c r="AI720" s="285"/>
      <c r="AJ720" s="285"/>
      <c r="AK720" s="285"/>
      <c r="AL720" s="285"/>
      <c r="AM720" s="285"/>
      <c r="AN720" s="285"/>
      <c r="AO720" s="285"/>
      <c r="AP720" s="285"/>
      <c r="AQ720" s="285"/>
    </row>
    <row r="721" spans="1:43" ht="15.75" customHeight="1">
      <c r="A721" s="285"/>
      <c r="B721" s="285"/>
      <c r="C721" s="285"/>
      <c r="D721" s="285"/>
      <c r="E721" s="285"/>
      <c r="F721" s="285"/>
      <c r="G721" s="285"/>
      <c r="H721" s="285"/>
      <c r="I721" s="285"/>
      <c r="J721" s="285"/>
      <c r="K721" s="285"/>
      <c r="L721" s="285"/>
      <c r="M721" s="285"/>
      <c r="N721" s="285"/>
      <c r="O721" s="285"/>
      <c r="P721" s="285"/>
      <c r="Q721" s="285"/>
      <c r="R721" s="286"/>
      <c r="S721" s="285"/>
      <c r="T721" s="285"/>
      <c r="U721" s="285"/>
      <c r="V721" s="285"/>
      <c r="W721" s="285"/>
      <c r="X721" s="285"/>
      <c r="Y721" s="285"/>
      <c r="Z721" s="285"/>
      <c r="AA721" s="285"/>
      <c r="AB721" s="285"/>
      <c r="AC721" s="285"/>
      <c r="AD721" s="285"/>
      <c r="AE721" s="285"/>
      <c r="AF721" s="285"/>
      <c r="AG721" s="285"/>
      <c r="AH721" s="285"/>
      <c r="AI721" s="285"/>
      <c r="AJ721" s="285"/>
      <c r="AK721" s="285"/>
      <c r="AL721" s="285"/>
      <c r="AM721" s="285"/>
      <c r="AN721" s="285"/>
      <c r="AO721" s="285"/>
      <c r="AP721" s="285"/>
      <c r="AQ721" s="285"/>
    </row>
    <row r="722" spans="1:43" ht="15.75" customHeight="1">
      <c r="A722" s="285"/>
      <c r="B722" s="285"/>
      <c r="C722" s="285"/>
      <c r="D722" s="285"/>
      <c r="E722" s="285"/>
      <c r="F722" s="285"/>
      <c r="G722" s="285"/>
      <c r="H722" s="285"/>
      <c r="I722" s="285"/>
      <c r="J722" s="285"/>
      <c r="K722" s="285"/>
      <c r="L722" s="285"/>
      <c r="M722" s="285"/>
      <c r="N722" s="285"/>
      <c r="O722" s="285"/>
      <c r="P722" s="285"/>
      <c r="Q722" s="285"/>
      <c r="R722" s="286"/>
      <c r="S722" s="285"/>
      <c r="T722" s="285"/>
      <c r="U722" s="285"/>
      <c r="V722" s="285"/>
      <c r="W722" s="285"/>
      <c r="X722" s="285"/>
      <c r="Y722" s="285"/>
      <c r="Z722" s="285"/>
      <c r="AA722" s="285"/>
      <c r="AB722" s="285"/>
      <c r="AC722" s="285"/>
      <c r="AD722" s="285"/>
      <c r="AE722" s="285"/>
      <c r="AF722" s="285"/>
      <c r="AG722" s="285"/>
      <c r="AH722" s="285"/>
      <c r="AI722" s="285"/>
      <c r="AJ722" s="285"/>
      <c r="AK722" s="285"/>
      <c r="AL722" s="285"/>
      <c r="AM722" s="285"/>
      <c r="AN722" s="285"/>
      <c r="AO722" s="285"/>
      <c r="AP722" s="285"/>
      <c r="AQ722" s="285"/>
    </row>
    <row r="723" spans="1:43" ht="15.75" customHeight="1">
      <c r="A723" s="285"/>
      <c r="B723" s="285"/>
      <c r="C723" s="285"/>
      <c r="D723" s="285"/>
      <c r="E723" s="285"/>
      <c r="F723" s="285"/>
      <c r="G723" s="285"/>
      <c r="H723" s="285"/>
      <c r="I723" s="285"/>
      <c r="J723" s="285"/>
      <c r="K723" s="285"/>
      <c r="L723" s="285"/>
      <c r="M723" s="285"/>
      <c r="N723" s="285"/>
      <c r="O723" s="285"/>
      <c r="P723" s="285"/>
      <c r="Q723" s="285"/>
      <c r="R723" s="286"/>
      <c r="S723" s="285"/>
      <c r="T723" s="285"/>
      <c r="U723" s="285"/>
      <c r="V723" s="285"/>
      <c r="W723" s="285"/>
      <c r="X723" s="285"/>
      <c r="Y723" s="285"/>
      <c r="Z723" s="285"/>
      <c r="AA723" s="285"/>
      <c r="AB723" s="285"/>
      <c r="AC723" s="285"/>
      <c r="AD723" s="285"/>
      <c r="AE723" s="285"/>
      <c r="AF723" s="285"/>
      <c r="AG723" s="285"/>
      <c r="AH723" s="285"/>
      <c r="AI723" s="285"/>
      <c r="AJ723" s="285"/>
      <c r="AK723" s="285"/>
      <c r="AL723" s="285"/>
      <c r="AM723" s="285"/>
      <c r="AN723" s="285"/>
      <c r="AO723" s="285"/>
      <c r="AP723" s="285"/>
      <c r="AQ723" s="285"/>
    </row>
    <row r="724" spans="1:43" ht="15.75" customHeight="1">
      <c r="A724" s="285"/>
      <c r="B724" s="285"/>
      <c r="C724" s="285"/>
      <c r="D724" s="285"/>
      <c r="E724" s="285"/>
      <c r="F724" s="285"/>
      <c r="G724" s="285"/>
      <c r="H724" s="285"/>
      <c r="I724" s="285"/>
      <c r="J724" s="285"/>
      <c r="K724" s="285"/>
      <c r="L724" s="285"/>
      <c r="M724" s="285"/>
      <c r="N724" s="285"/>
      <c r="O724" s="285"/>
      <c r="P724" s="285"/>
      <c r="Q724" s="285"/>
      <c r="R724" s="286"/>
      <c r="S724" s="285"/>
      <c r="T724" s="285"/>
      <c r="U724" s="285"/>
      <c r="V724" s="285"/>
      <c r="W724" s="285"/>
      <c r="X724" s="285"/>
      <c r="Y724" s="285"/>
      <c r="Z724" s="285"/>
      <c r="AA724" s="285"/>
      <c r="AB724" s="285"/>
      <c r="AC724" s="285"/>
      <c r="AD724" s="285"/>
      <c r="AE724" s="285"/>
      <c r="AF724" s="285"/>
      <c r="AG724" s="285"/>
      <c r="AH724" s="285"/>
      <c r="AI724" s="285"/>
      <c r="AJ724" s="285"/>
      <c r="AK724" s="285"/>
      <c r="AL724" s="285"/>
      <c r="AM724" s="285"/>
      <c r="AN724" s="285"/>
      <c r="AO724" s="285"/>
      <c r="AP724" s="285"/>
      <c r="AQ724" s="285"/>
    </row>
    <row r="725" spans="1:43" ht="15.75" customHeight="1">
      <c r="A725" s="285"/>
      <c r="B725" s="285"/>
      <c r="C725" s="285"/>
      <c r="D725" s="285"/>
      <c r="E725" s="285"/>
      <c r="F725" s="285"/>
      <c r="G725" s="285"/>
      <c r="H725" s="285"/>
      <c r="I725" s="285"/>
      <c r="J725" s="285"/>
      <c r="K725" s="285"/>
      <c r="L725" s="285"/>
      <c r="M725" s="285"/>
      <c r="N725" s="285"/>
      <c r="O725" s="285"/>
      <c r="P725" s="285"/>
      <c r="Q725" s="285"/>
      <c r="R725" s="286"/>
      <c r="S725" s="285"/>
      <c r="T725" s="285"/>
      <c r="U725" s="285"/>
      <c r="V725" s="285"/>
      <c r="W725" s="285"/>
      <c r="X725" s="285"/>
      <c r="Y725" s="285"/>
      <c r="Z725" s="285"/>
      <c r="AA725" s="285"/>
      <c r="AB725" s="285"/>
      <c r="AC725" s="285"/>
      <c r="AD725" s="285"/>
      <c r="AE725" s="285"/>
      <c r="AF725" s="285"/>
      <c r="AG725" s="285"/>
      <c r="AH725" s="285"/>
      <c r="AI725" s="285"/>
      <c r="AJ725" s="285"/>
      <c r="AK725" s="285"/>
      <c r="AL725" s="285"/>
      <c r="AM725" s="285"/>
      <c r="AN725" s="285"/>
      <c r="AO725" s="285"/>
      <c r="AP725" s="285"/>
      <c r="AQ725" s="285"/>
    </row>
    <row r="726" spans="1:43" ht="15.75" customHeight="1">
      <c r="A726" s="285"/>
      <c r="B726" s="285"/>
      <c r="C726" s="285"/>
      <c r="D726" s="285"/>
      <c r="E726" s="285"/>
      <c r="F726" s="285"/>
      <c r="G726" s="285"/>
      <c r="H726" s="285"/>
      <c r="I726" s="285"/>
      <c r="J726" s="285"/>
      <c r="K726" s="285"/>
      <c r="L726" s="285"/>
      <c r="M726" s="285"/>
      <c r="N726" s="285"/>
      <c r="O726" s="285"/>
      <c r="P726" s="285"/>
      <c r="Q726" s="285"/>
      <c r="R726" s="286"/>
      <c r="S726" s="285"/>
      <c r="T726" s="285"/>
      <c r="U726" s="285"/>
      <c r="V726" s="285"/>
      <c r="W726" s="285"/>
      <c r="X726" s="285"/>
      <c r="Y726" s="285"/>
      <c r="Z726" s="285"/>
      <c r="AA726" s="285"/>
      <c r="AB726" s="285"/>
      <c r="AC726" s="285"/>
      <c r="AD726" s="285"/>
      <c r="AE726" s="285"/>
      <c r="AF726" s="285"/>
      <c r="AG726" s="285"/>
      <c r="AH726" s="285"/>
      <c r="AI726" s="285"/>
      <c r="AJ726" s="285"/>
      <c r="AK726" s="285"/>
      <c r="AL726" s="285"/>
      <c r="AM726" s="285"/>
      <c r="AN726" s="285"/>
      <c r="AO726" s="285"/>
      <c r="AP726" s="285"/>
      <c r="AQ726" s="285"/>
    </row>
    <row r="727" spans="1:43" ht="15.75" customHeight="1">
      <c r="A727" s="285"/>
      <c r="B727" s="285"/>
      <c r="C727" s="285"/>
      <c r="D727" s="285"/>
      <c r="E727" s="285"/>
      <c r="F727" s="285"/>
      <c r="G727" s="285"/>
      <c r="H727" s="285"/>
      <c r="I727" s="285"/>
      <c r="J727" s="285"/>
      <c r="K727" s="285"/>
      <c r="L727" s="285"/>
      <c r="M727" s="285"/>
      <c r="N727" s="285"/>
      <c r="O727" s="285"/>
      <c r="P727" s="285"/>
      <c r="Q727" s="285"/>
      <c r="R727" s="286"/>
      <c r="S727" s="285"/>
      <c r="T727" s="285"/>
      <c r="U727" s="285"/>
      <c r="V727" s="285"/>
      <c r="W727" s="285"/>
      <c r="X727" s="285"/>
      <c r="Y727" s="285"/>
      <c r="Z727" s="285"/>
      <c r="AA727" s="285"/>
      <c r="AB727" s="285"/>
      <c r="AC727" s="285"/>
      <c r="AD727" s="285"/>
      <c r="AE727" s="285"/>
      <c r="AF727" s="285"/>
      <c r="AG727" s="285"/>
      <c r="AH727" s="285"/>
      <c r="AI727" s="285"/>
      <c r="AJ727" s="285"/>
      <c r="AK727" s="285"/>
      <c r="AL727" s="285"/>
      <c r="AM727" s="285"/>
      <c r="AN727" s="285"/>
      <c r="AO727" s="285"/>
      <c r="AP727" s="285"/>
      <c r="AQ727" s="285"/>
    </row>
    <row r="728" spans="1:43" ht="15.75" customHeight="1">
      <c r="A728" s="285"/>
      <c r="B728" s="285"/>
      <c r="C728" s="285"/>
      <c r="D728" s="285"/>
      <c r="E728" s="285"/>
      <c r="F728" s="285"/>
      <c r="G728" s="285"/>
      <c r="H728" s="285"/>
      <c r="I728" s="285"/>
      <c r="J728" s="285"/>
      <c r="K728" s="285"/>
      <c r="L728" s="285"/>
      <c r="M728" s="285"/>
      <c r="N728" s="285"/>
      <c r="O728" s="285"/>
      <c r="P728" s="285"/>
      <c r="Q728" s="285"/>
      <c r="R728" s="286"/>
      <c r="S728" s="285"/>
      <c r="T728" s="285"/>
      <c r="U728" s="285"/>
      <c r="V728" s="285"/>
      <c r="W728" s="285"/>
      <c r="X728" s="285"/>
      <c r="Y728" s="285"/>
      <c r="Z728" s="285"/>
      <c r="AA728" s="285"/>
      <c r="AB728" s="285"/>
      <c r="AC728" s="285"/>
      <c r="AD728" s="285"/>
      <c r="AE728" s="285"/>
      <c r="AF728" s="285"/>
      <c r="AG728" s="285"/>
      <c r="AH728" s="285"/>
      <c r="AI728" s="285"/>
      <c r="AJ728" s="285"/>
      <c r="AK728" s="285"/>
      <c r="AL728" s="285"/>
      <c r="AM728" s="285"/>
      <c r="AN728" s="285"/>
      <c r="AO728" s="285"/>
      <c r="AP728" s="285"/>
      <c r="AQ728" s="285"/>
    </row>
    <row r="729" spans="1:43" ht="15.75" customHeight="1">
      <c r="A729" s="285"/>
      <c r="B729" s="285"/>
      <c r="C729" s="285"/>
      <c r="D729" s="285"/>
      <c r="E729" s="285"/>
      <c r="F729" s="285"/>
      <c r="G729" s="285"/>
      <c r="H729" s="285"/>
      <c r="I729" s="285"/>
      <c r="J729" s="285"/>
      <c r="K729" s="285"/>
      <c r="L729" s="285"/>
      <c r="M729" s="285"/>
      <c r="N729" s="285"/>
      <c r="O729" s="285"/>
      <c r="P729" s="285"/>
      <c r="Q729" s="285"/>
      <c r="R729" s="286"/>
      <c r="S729" s="285"/>
      <c r="T729" s="285"/>
      <c r="U729" s="285"/>
      <c r="V729" s="285"/>
      <c r="W729" s="285"/>
      <c r="X729" s="285"/>
      <c r="Y729" s="285"/>
      <c r="Z729" s="285"/>
      <c r="AA729" s="285"/>
      <c r="AB729" s="285"/>
      <c r="AC729" s="285"/>
      <c r="AD729" s="285"/>
      <c r="AE729" s="285"/>
      <c r="AF729" s="285"/>
      <c r="AG729" s="285"/>
      <c r="AH729" s="285"/>
      <c r="AI729" s="285"/>
      <c r="AJ729" s="285"/>
      <c r="AK729" s="285"/>
      <c r="AL729" s="285"/>
      <c r="AM729" s="285"/>
      <c r="AN729" s="285"/>
      <c r="AO729" s="285"/>
      <c r="AP729" s="285"/>
      <c r="AQ729" s="285"/>
    </row>
    <row r="730" spans="1:43" ht="15.75" customHeight="1">
      <c r="A730" s="285"/>
      <c r="B730" s="285"/>
      <c r="C730" s="285"/>
      <c r="D730" s="285"/>
      <c r="E730" s="285"/>
      <c r="F730" s="285"/>
      <c r="G730" s="285"/>
      <c r="H730" s="285"/>
      <c r="I730" s="285"/>
      <c r="J730" s="285"/>
      <c r="K730" s="285"/>
      <c r="L730" s="285"/>
      <c r="M730" s="285"/>
      <c r="N730" s="285"/>
      <c r="O730" s="285"/>
      <c r="P730" s="285"/>
      <c r="Q730" s="285"/>
      <c r="R730" s="286"/>
      <c r="S730" s="285"/>
      <c r="T730" s="285"/>
      <c r="U730" s="285"/>
      <c r="V730" s="285"/>
      <c r="W730" s="285"/>
      <c r="X730" s="285"/>
      <c r="Y730" s="285"/>
      <c r="Z730" s="285"/>
      <c r="AA730" s="285"/>
      <c r="AB730" s="285"/>
      <c r="AC730" s="285"/>
      <c r="AD730" s="285"/>
      <c r="AE730" s="285"/>
      <c r="AF730" s="285"/>
      <c r="AG730" s="285"/>
      <c r="AH730" s="285"/>
      <c r="AI730" s="285"/>
      <c r="AJ730" s="285"/>
      <c r="AK730" s="285"/>
      <c r="AL730" s="285"/>
      <c r="AM730" s="285"/>
      <c r="AN730" s="285"/>
      <c r="AO730" s="285"/>
      <c r="AP730" s="285"/>
      <c r="AQ730" s="285"/>
    </row>
    <row r="731" spans="1:43" ht="15.75" customHeight="1">
      <c r="A731" s="285"/>
      <c r="B731" s="285"/>
      <c r="C731" s="285"/>
      <c r="D731" s="285"/>
      <c r="E731" s="285"/>
      <c r="F731" s="285"/>
      <c r="G731" s="285"/>
      <c r="H731" s="285"/>
      <c r="I731" s="285"/>
      <c r="J731" s="285"/>
      <c r="K731" s="285"/>
      <c r="L731" s="285"/>
      <c r="M731" s="285"/>
      <c r="N731" s="285"/>
      <c r="O731" s="285"/>
      <c r="P731" s="285"/>
      <c r="Q731" s="285"/>
      <c r="R731" s="286"/>
      <c r="S731" s="285"/>
      <c r="T731" s="285"/>
      <c r="U731" s="285"/>
      <c r="V731" s="285"/>
      <c r="W731" s="285"/>
      <c r="X731" s="285"/>
      <c r="Y731" s="285"/>
      <c r="Z731" s="285"/>
      <c r="AA731" s="285"/>
      <c r="AB731" s="285"/>
      <c r="AC731" s="285"/>
      <c r="AD731" s="285"/>
      <c r="AE731" s="285"/>
      <c r="AF731" s="285"/>
      <c r="AG731" s="285"/>
      <c r="AH731" s="285"/>
      <c r="AI731" s="285"/>
      <c r="AJ731" s="285"/>
      <c r="AK731" s="285"/>
      <c r="AL731" s="285"/>
      <c r="AM731" s="285"/>
      <c r="AN731" s="285"/>
      <c r="AO731" s="285"/>
      <c r="AP731" s="285"/>
      <c r="AQ731" s="285"/>
    </row>
    <row r="732" spans="1:43" ht="15.75" customHeight="1">
      <c r="A732" s="285"/>
      <c r="B732" s="285"/>
      <c r="C732" s="285"/>
      <c r="D732" s="285"/>
      <c r="E732" s="285"/>
      <c r="F732" s="285"/>
      <c r="G732" s="285"/>
      <c r="H732" s="285"/>
      <c r="I732" s="285"/>
      <c r="J732" s="285"/>
      <c r="K732" s="285"/>
      <c r="L732" s="285"/>
      <c r="M732" s="285"/>
      <c r="N732" s="285"/>
      <c r="O732" s="285"/>
      <c r="P732" s="285"/>
      <c r="Q732" s="285"/>
      <c r="R732" s="286"/>
      <c r="S732" s="285"/>
      <c r="T732" s="285"/>
      <c r="U732" s="285"/>
      <c r="V732" s="285"/>
      <c r="W732" s="285"/>
      <c r="X732" s="285"/>
      <c r="Y732" s="285"/>
      <c r="Z732" s="285"/>
      <c r="AA732" s="285"/>
      <c r="AB732" s="285"/>
      <c r="AC732" s="285"/>
      <c r="AD732" s="285"/>
      <c r="AE732" s="285"/>
      <c r="AF732" s="285"/>
      <c r="AG732" s="285"/>
      <c r="AH732" s="285"/>
      <c r="AI732" s="285"/>
      <c r="AJ732" s="285"/>
      <c r="AK732" s="285"/>
      <c r="AL732" s="285"/>
      <c r="AM732" s="285"/>
      <c r="AN732" s="285"/>
      <c r="AO732" s="285"/>
      <c r="AP732" s="285"/>
      <c r="AQ732" s="285"/>
    </row>
    <row r="733" spans="1:43" ht="15.75" customHeight="1">
      <c r="A733" s="285"/>
      <c r="B733" s="285"/>
      <c r="C733" s="285"/>
      <c r="D733" s="285"/>
      <c r="E733" s="285"/>
      <c r="F733" s="285"/>
      <c r="G733" s="285"/>
      <c r="H733" s="285"/>
      <c r="I733" s="285"/>
      <c r="J733" s="285"/>
      <c r="K733" s="285"/>
      <c r="L733" s="285"/>
      <c r="M733" s="285"/>
      <c r="N733" s="285"/>
      <c r="O733" s="285"/>
      <c r="P733" s="285"/>
      <c r="Q733" s="285"/>
      <c r="R733" s="286"/>
      <c r="S733" s="285"/>
      <c r="T733" s="285"/>
      <c r="U733" s="285"/>
      <c r="V733" s="285"/>
      <c r="W733" s="285"/>
      <c r="X733" s="285"/>
      <c r="Y733" s="285"/>
      <c r="Z733" s="285"/>
      <c r="AA733" s="285"/>
      <c r="AB733" s="285"/>
      <c r="AC733" s="285"/>
      <c r="AD733" s="285"/>
      <c r="AE733" s="285"/>
      <c r="AF733" s="285"/>
      <c r="AG733" s="285"/>
      <c r="AH733" s="285"/>
      <c r="AI733" s="285"/>
      <c r="AJ733" s="285"/>
      <c r="AK733" s="285"/>
      <c r="AL733" s="285"/>
      <c r="AM733" s="285"/>
      <c r="AN733" s="285"/>
      <c r="AO733" s="285"/>
      <c r="AP733" s="285"/>
      <c r="AQ733" s="285"/>
    </row>
    <row r="734" spans="1:43" ht="15.75" customHeight="1">
      <c r="A734" s="285"/>
      <c r="B734" s="285"/>
      <c r="C734" s="285"/>
      <c r="D734" s="285"/>
      <c r="E734" s="285"/>
      <c r="F734" s="285"/>
      <c r="G734" s="285"/>
      <c r="H734" s="285"/>
      <c r="I734" s="285"/>
      <c r="J734" s="285"/>
      <c r="K734" s="285"/>
      <c r="L734" s="285"/>
      <c r="M734" s="285"/>
      <c r="N734" s="285"/>
      <c r="O734" s="285"/>
      <c r="P734" s="285"/>
      <c r="Q734" s="285"/>
      <c r="R734" s="286"/>
      <c r="S734" s="285"/>
      <c r="T734" s="285"/>
      <c r="U734" s="285"/>
      <c r="V734" s="285"/>
      <c r="W734" s="285"/>
      <c r="X734" s="285"/>
      <c r="Y734" s="285"/>
      <c r="Z734" s="285"/>
      <c r="AA734" s="285"/>
      <c r="AB734" s="285"/>
      <c r="AC734" s="285"/>
      <c r="AD734" s="285"/>
      <c r="AE734" s="285"/>
      <c r="AF734" s="285"/>
      <c r="AG734" s="285"/>
      <c r="AH734" s="285"/>
      <c r="AI734" s="285"/>
      <c r="AJ734" s="285"/>
      <c r="AK734" s="285"/>
      <c r="AL734" s="285"/>
      <c r="AM734" s="285"/>
      <c r="AN734" s="285"/>
      <c r="AO734" s="285"/>
      <c r="AP734" s="285"/>
      <c r="AQ734" s="285"/>
    </row>
    <row r="735" spans="1:43" ht="15.75" customHeight="1">
      <c r="A735" s="285"/>
      <c r="B735" s="285"/>
      <c r="C735" s="285"/>
      <c r="D735" s="285"/>
      <c r="E735" s="285"/>
      <c r="F735" s="285"/>
      <c r="G735" s="285"/>
      <c r="H735" s="285"/>
      <c r="I735" s="285"/>
      <c r="J735" s="285"/>
      <c r="K735" s="285"/>
      <c r="L735" s="285"/>
      <c r="M735" s="285"/>
      <c r="N735" s="285"/>
      <c r="O735" s="285"/>
      <c r="P735" s="285"/>
      <c r="Q735" s="285"/>
      <c r="R735" s="286"/>
      <c r="S735" s="285"/>
      <c r="T735" s="285"/>
      <c r="U735" s="285"/>
      <c r="V735" s="285"/>
      <c r="W735" s="285"/>
      <c r="X735" s="285"/>
      <c r="Y735" s="285"/>
      <c r="Z735" s="285"/>
      <c r="AA735" s="285"/>
      <c r="AB735" s="285"/>
      <c r="AC735" s="285"/>
      <c r="AD735" s="285"/>
      <c r="AE735" s="285"/>
      <c r="AF735" s="285"/>
      <c r="AG735" s="285"/>
      <c r="AH735" s="285"/>
      <c r="AI735" s="285"/>
      <c r="AJ735" s="285"/>
      <c r="AK735" s="285"/>
      <c r="AL735" s="285"/>
      <c r="AM735" s="285"/>
      <c r="AN735" s="285"/>
      <c r="AO735" s="285"/>
      <c r="AP735" s="285"/>
      <c r="AQ735" s="285"/>
    </row>
    <row r="736" spans="1:43" ht="15.75" customHeight="1">
      <c r="A736" s="285"/>
      <c r="B736" s="285"/>
      <c r="C736" s="285"/>
      <c r="D736" s="285"/>
      <c r="E736" s="285"/>
      <c r="F736" s="285"/>
      <c r="G736" s="285"/>
      <c r="H736" s="285"/>
      <c r="I736" s="285"/>
      <c r="J736" s="285"/>
      <c r="K736" s="285"/>
      <c r="L736" s="285"/>
      <c r="M736" s="285"/>
      <c r="N736" s="285"/>
      <c r="O736" s="285"/>
      <c r="P736" s="285"/>
      <c r="Q736" s="285"/>
      <c r="R736" s="286"/>
      <c r="S736" s="285"/>
      <c r="T736" s="285"/>
      <c r="U736" s="285"/>
      <c r="V736" s="285"/>
      <c r="W736" s="285"/>
      <c r="X736" s="285"/>
      <c r="Y736" s="285"/>
      <c r="Z736" s="285"/>
      <c r="AA736" s="285"/>
      <c r="AB736" s="285"/>
      <c r="AC736" s="285"/>
      <c r="AD736" s="285"/>
      <c r="AE736" s="285"/>
      <c r="AF736" s="285"/>
      <c r="AG736" s="285"/>
      <c r="AH736" s="285"/>
      <c r="AI736" s="285"/>
      <c r="AJ736" s="285"/>
      <c r="AK736" s="285"/>
      <c r="AL736" s="285"/>
      <c r="AM736" s="285"/>
      <c r="AN736" s="285"/>
      <c r="AO736" s="285"/>
      <c r="AP736" s="285"/>
      <c r="AQ736" s="285"/>
    </row>
    <row r="737" spans="1:43" ht="15.75" customHeight="1">
      <c r="A737" s="285"/>
      <c r="B737" s="285"/>
      <c r="C737" s="285"/>
      <c r="D737" s="285"/>
      <c r="E737" s="285"/>
      <c r="F737" s="285"/>
      <c r="G737" s="285"/>
      <c r="H737" s="285"/>
      <c r="I737" s="285"/>
      <c r="J737" s="285"/>
      <c r="K737" s="285"/>
      <c r="L737" s="285"/>
      <c r="M737" s="285"/>
      <c r="N737" s="285"/>
      <c r="O737" s="285"/>
      <c r="P737" s="285"/>
      <c r="Q737" s="285"/>
      <c r="R737" s="286"/>
      <c r="S737" s="285"/>
      <c r="T737" s="285"/>
      <c r="U737" s="285"/>
      <c r="V737" s="285"/>
      <c r="W737" s="285"/>
      <c r="X737" s="285"/>
      <c r="Y737" s="285"/>
      <c r="Z737" s="285"/>
      <c r="AA737" s="285"/>
      <c r="AB737" s="285"/>
      <c r="AC737" s="285"/>
      <c r="AD737" s="285"/>
      <c r="AE737" s="285"/>
      <c r="AF737" s="285"/>
      <c r="AG737" s="285"/>
      <c r="AH737" s="285"/>
      <c r="AI737" s="285"/>
      <c r="AJ737" s="285"/>
      <c r="AK737" s="285"/>
      <c r="AL737" s="285"/>
      <c r="AM737" s="285"/>
      <c r="AN737" s="285"/>
      <c r="AO737" s="285"/>
      <c r="AP737" s="285"/>
      <c r="AQ737" s="285"/>
    </row>
    <row r="738" spans="1:43" ht="15.75" customHeight="1">
      <c r="A738" s="285"/>
      <c r="B738" s="285"/>
      <c r="C738" s="285"/>
      <c r="D738" s="285"/>
      <c r="E738" s="285"/>
      <c r="F738" s="285"/>
      <c r="G738" s="285"/>
      <c r="H738" s="285"/>
      <c r="I738" s="285"/>
      <c r="J738" s="285"/>
      <c r="K738" s="285"/>
      <c r="L738" s="285"/>
      <c r="M738" s="285"/>
      <c r="N738" s="285"/>
      <c r="O738" s="285"/>
      <c r="P738" s="285"/>
      <c r="Q738" s="285"/>
      <c r="R738" s="286"/>
      <c r="S738" s="285"/>
      <c r="T738" s="285"/>
      <c r="U738" s="285"/>
      <c r="V738" s="285"/>
      <c r="W738" s="285"/>
      <c r="X738" s="285"/>
      <c r="Y738" s="285"/>
      <c r="Z738" s="285"/>
      <c r="AA738" s="285"/>
      <c r="AB738" s="285"/>
      <c r="AC738" s="285"/>
      <c r="AD738" s="285"/>
      <c r="AE738" s="285"/>
      <c r="AF738" s="285"/>
      <c r="AG738" s="285"/>
      <c r="AH738" s="285"/>
      <c r="AI738" s="285"/>
      <c r="AJ738" s="285"/>
      <c r="AK738" s="285"/>
      <c r="AL738" s="285"/>
      <c r="AM738" s="285"/>
      <c r="AN738" s="285"/>
      <c r="AO738" s="285"/>
      <c r="AP738" s="285"/>
      <c r="AQ738" s="285"/>
    </row>
    <row r="739" spans="1:43" ht="15.75" customHeight="1">
      <c r="A739" s="285"/>
      <c r="B739" s="285"/>
      <c r="C739" s="285"/>
      <c r="D739" s="285"/>
      <c r="E739" s="285"/>
      <c r="F739" s="285"/>
      <c r="G739" s="285"/>
      <c r="H739" s="285"/>
      <c r="I739" s="285"/>
      <c r="J739" s="285"/>
      <c r="K739" s="285"/>
      <c r="L739" s="285"/>
      <c r="M739" s="285"/>
      <c r="N739" s="285"/>
      <c r="O739" s="285"/>
      <c r="P739" s="285"/>
      <c r="Q739" s="285"/>
      <c r="R739" s="286"/>
      <c r="S739" s="285"/>
      <c r="T739" s="285"/>
      <c r="U739" s="285"/>
      <c r="V739" s="285"/>
      <c r="W739" s="285"/>
      <c r="X739" s="285"/>
      <c r="Y739" s="285"/>
      <c r="Z739" s="285"/>
      <c r="AA739" s="285"/>
      <c r="AB739" s="285"/>
      <c r="AC739" s="285"/>
      <c r="AD739" s="285"/>
      <c r="AE739" s="285"/>
      <c r="AF739" s="285"/>
      <c r="AG739" s="285"/>
      <c r="AH739" s="285"/>
      <c r="AI739" s="285"/>
      <c r="AJ739" s="285"/>
      <c r="AK739" s="285"/>
      <c r="AL739" s="285"/>
      <c r="AM739" s="285"/>
      <c r="AN739" s="285"/>
      <c r="AO739" s="285"/>
      <c r="AP739" s="285"/>
      <c r="AQ739" s="285"/>
    </row>
    <row r="740" spans="1:43" ht="15.75" customHeight="1">
      <c r="A740" s="285"/>
      <c r="B740" s="285"/>
      <c r="C740" s="285"/>
      <c r="D740" s="285"/>
      <c r="E740" s="285"/>
      <c r="F740" s="285"/>
      <c r="G740" s="285"/>
      <c r="H740" s="285"/>
      <c r="I740" s="285"/>
      <c r="J740" s="285"/>
      <c r="K740" s="285"/>
      <c r="L740" s="285"/>
      <c r="M740" s="285"/>
      <c r="N740" s="285"/>
      <c r="O740" s="285"/>
      <c r="P740" s="285"/>
      <c r="Q740" s="285"/>
      <c r="R740" s="286"/>
      <c r="S740" s="285"/>
      <c r="T740" s="285"/>
      <c r="U740" s="285"/>
      <c r="V740" s="285"/>
      <c r="W740" s="285"/>
      <c r="X740" s="285"/>
      <c r="Y740" s="285"/>
      <c r="Z740" s="285"/>
      <c r="AA740" s="285"/>
      <c r="AB740" s="285"/>
      <c r="AC740" s="285"/>
      <c r="AD740" s="285"/>
      <c r="AE740" s="285"/>
      <c r="AF740" s="285"/>
      <c r="AG740" s="285"/>
      <c r="AH740" s="285"/>
      <c r="AI740" s="285"/>
      <c r="AJ740" s="285"/>
      <c r="AK740" s="285"/>
      <c r="AL740" s="285"/>
      <c r="AM740" s="285"/>
      <c r="AN740" s="285"/>
      <c r="AO740" s="285"/>
      <c r="AP740" s="285"/>
      <c r="AQ740" s="285"/>
    </row>
    <row r="741" spans="1:43" ht="15.75" customHeight="1">
      <c r="A741" s="285"/>
      <c r="B741" s="285"/>
      <c r="C741" s="285"/>
      <c r="D741" s="285"/>
      <c r="E741" s="285"/>
      <c r="F741" s="285"/>
      <c r="G741" s="285"/>
      <c r="H741" s="285"/>
      <c r="I741" s="285"/>
      <c r="J741" s="285"/>
      <c r="K741" s="285"/>
      <c r="L741" s="285"/>
      <c r="M741" s="285"/>
      <c r="N741" s="285"/>
      <c r="O741" s="285"/>
      <c r="P741" s="285"/>
      <c r="Q741" s="285"/>
      <c r="R741" s="286"/>
      <c r="S741" s="285"/>
      <c r="T741" s="285"/>
      <c r="U741" s="285"/>
      <c r="V741" s="285"/>
      <c r="W741" s="285"/>
      <c r="X741" s="285"/>
      <c r="Y741" s="285"/>
      <c r="Z741" s="285"/>
      <c r="AA741" s="285"/>
      <c r="AB741" s="285"/>
      <c r="AC741" s="285"/>
      <c r="AD741" s="285"/>
      <c r="AE741" s="285"/>
      <c r="AF741" s="285"/>
      <c r="AG741" s="285"/>
      <c r="AH741" s="285"/>
      <c r="AI741" s="285"/>
      <c r="AJ741" s="285"/>
      <c r="AK741" s="285"/>
      <c r="AL741" s="285"/>
      <c r="AM741" s="285"/>
      <c r="AN741" s="285"/>
      <c r="AO741" s="285"/>
      <c r="AP741" s="285"/>
      <c r="AQ741" s="285"/>
    </row>
    <row r="742" spans="1:43" ht="15.75" customHeight="1">
      <c r="A742" s="285"/>
      <c r="B742" s="285"/>
      <c r="C742" s="285"/>
      <c r="D742" s="285"/>
      <c r="E742" s="285"/>
      <c r="F742" s="285"/>
      <c r="G742" s="285"/>
      <c r="H742" s="285"/>
      <c r="I742" s="285"/>
      <c r="J742" s="285"/>
      <c r="K742" s="285"/>
      <c r="L742" s="285"/>
      <c r="M742" s="285"/>
      <c r="N742" s="285"/>
      <c r="O742" s="285"/>
      <c r="P742" s="285"/>
      <c r="Q742" s="285"/>
      <c r="R742" s="286"/>
      <c r="S742" s="285"/>
      <c r="T742" s="285"/>
      <c r="U742" s="285"/>
      <c r="V742" s="285"/>
      <c r="W742" s="285"/>
      <c r="X742" s="285"/>
      <c r="Y742" s="285"/>
      <c r="Z742" s="285"/>
      <c r="AA742" s="285"/>
      <c r="AB742" s="285"/>
      <c r="AC742" s="285"/>
      <c r="AD742" s="285"/>
      <c r="AE742" s="285"/>
      <c r="AF742" s="285"/>
      <c r="AG742" s="285"/>
      <c r="AH742" s="285"/>
      <c r="AI742" s="285"/>
      <c r="AJ742" s="285"/>
      <c r="AK742" s="285"/>
      <c r="AL742" s="285"/>
      <c r="AM742" s="285"/>
      <c r="AN742" s="285"/>
      <c r="AO742" s="285"/>
      <c r="AP742" s="285"/>
      <c r="AQ742" s="285"/>
    </row>
    <row r="743" spans="1:43" ht="15.75" customHeight="1">
      <c r="A743" s="285"/>
      <c r="B743" s="285"/>
      <c r="C743" s="285"/>
      <c r="D743" s="285"/>
      <c r="E743" s="285"/>
      <c r="F743" s="285"/>
      <c r="G743" s="285"/>
      <c r="H743" s="285"/>
      <c r="I743" s="285"/>
      <c r="J743" s="285"/>
      <c r="K743" s="285"/>
      <c r="L743" s="285"/>
      <c r="M743" s="285"/>
      <c r="N743" s="285"/>
      <c r="O743" s="285"/>
      <c r="P743" s="285"/>
      <c r="Q743" s="285"/>
      <c r="R743" s="286"/>
      <c r="S743" s="285"/>
      <c r="T743" s="285"/>
      <c r="U743" s="285"/>
      <c r="V743" s="285"/>
      <c r="W743" s="285"/>
      <c r="X743" s="285"/>
      <c r="Y743" s="285"/>
      <c r="Z743" s="285"/>
      <c r="AA743" s="285"/>
      <c r="AB743" s="285"/>
      <c r="AC743" s="285"/>
      <c r="AD743" s="285"/>
      <c r="AE743" s="285"/>
      <c r="AF743" s="285"/>
      <c r="AG743" s="285"/>
      <c r="AH743" s="285"/>
      <c r="AI743" s="285"/>
      <c r="AJ743" s="285"/>
      <c r="AK743" s="285"/>
      <c r="AL743" s="285"/>
      <c r="AM743" s="285"/>
      <c r="AN743" s="285"/>
      <c r="AO743" s="285"/>
      <c r="AP743" s="285"/>
      <c r="AQ743" s="285"/>
    </row>
    <row r="744" spans="1:43" ht="15.75" customHeight="1">
      <c r="A744" s="285"/>
      <c r="B744" s="285"/>
      <c r="C744" s="285"/>
      <c r="D744" s="285"/>
      <c r="E744" s="285"/>
      <c r="F744" s="285"/>
      <c r="G744" s="285"/>
      <c r="H744" s="285"/>
      <c r="I744" s="285"/>
      <c r="J744" s="285"/>
      <c r="K744" s="285"/>
      <c r="L744" s="285"/>
      <c r="M744" s="285"/>
      <c r="N744" s="285"/>
      <c r="O744" s="285"/>
      <c r="P744" s="285"/>
      <c r="Q744" s="285"/>
      <c r="R744" s="286"/>
      <c r="S744" s="285"/>
      <c r="T744" s="285"/>
      <c r="U744" s="285"/>
      <c r="V744" s="285"/>
      <c r="W744" s="285"/>
      <c r="X744" s="285"/>
      <c r="Y744" s="285"/>
      <c r="Z744" s="285"/>
      <c r="AA744" s="285"/>
      <c r="AB744" s="285"/>
      <c r="AC744" s="285"/>
      <c r="AD744" s="285"/>
      <c r="AE744" s="285"/>
      <c r="AF744" s="285"/>
      <c r="AG744" s="285"/>
      <c r="AH744" s="285"/>
      <c r="AI744" s="285"/>
      <c r="AJ744" s="285"/>
      <c r="AK744" s="285"/>
      <c r="AL744" s="285"/>
      <c r="AM744" s="285"/>
      <c r="AN744" s="285"/>
      <c r="AO744" s="285"/>
      <c r="AP744" s="285"/>
      <c r="AQ744" s="285"/>
    </row>
    <row r="745" spans="1:43" ht="15.75" customHeight="1">
      <c r="A745" s="285"/>
      <c r="B745" s="285"/>
      <c r="C745" s="285"/>
      <c r="D745" s="285"/>
      <c r="E745" s="285"/>
      <c r="F745" s="285"/>
      <c r="G745" s="285"/>
      <c r="H745" s="285"/>
      <c r="I745" s="285"/>
      <c r="J745" s="285"/>
      <c r="K745" s="285"/>
      <c r="L745" s="285"/>
      <c r="M745" s="285"/>
      <c r="N745" s="285"/>
      <c r="O745" s="285"/>
      <c r="P745" s="285"/>
      <c r="Q745" s="285"/>
      <c r="R745" s="286"/>
      <c r="S745" s="285"/>
      <c r="T745" s="285"/>
      <c r="U745" s="285"/>
      <c r="V745" s="285"/>
      <c r="W745" s="285"/>
      <c r="X745" s="285"/>
      <c r="Y745" s="285"/>
      <c r="Z745" s="285"/>
      <c r="AA745" s="285"/>
      <c r="AB745" s="285"/>
      <c r="AC745" s="285"/>
      <c r="AD745" s="285"/>
      <c r="AE745" s="285"/>
      <c r="AF745" s="285"/>
      <c r="AG745" s="285"/>
      <c r="AH745" s="285"/>
      <c r="AI745" s="285"/>
      <c r="AJ745" s="285"/>
      <c r="AK745" s="285"/>
      <c r="AL745" s="285"/>
      <c r="AM745" s="285"/>
      <c r="AN745" s="285"/>
      <c r="AO745" s="285"/>
      <c r="AP745" s="285"/>
      <c r="AQ745" s="285"/>
    </row>
    <row r="746" spans="1:43" ht="15.75" customHeight="1">
      <c r="A746" s="285"/>
      <c r="B746" s="285"/>
      <c r="C746" s="285"/>
      <c r="D746" s="285"/>
      <c r="E746" s="285"/>
      <c r="F746" s="285"/>
      <c r="G746" s="285"/>
      <c r="H746" s="285"/>
      <c r="I746" s="285"/>
      <c r="J746" s="285"/>
      <c r="K746" s="285"/>
      <c r="L746" s="285"/>
      <c r="M746" s="285"/>
      <c r="N746" s="285"/>
      <c r="O746" s="285"/>
      <c r="P746" s="285"/>
      <c r="Q746" s="285"/>
      <c r="R746" s="286"/>
      <c r="S746" s="285"/>
      <c r="T746" s="285"/>
      <c r="U746" s="285"/>
      <c r="V746" s="285"/>
      <c r="W746" s="285"/>
      <c r="X746" s="285"/>
      <c r="Y746" s="285"/>
      <c r="Z746" s="285"/>
      <c r="AA746" s="285"/>
      <c r="AB746" s="285"/>
      <c r="AC746" s="285"/>
      <c r="AD746" s="285"/>
      <c r="AE746" s="285"/>
      <c r="AF746" s="285"/>
      <c r="AG746" s="285"/>
      <c r="AH746" s="285"/>
      <c r="AI746" s="285"/>
      <c r="AJ746" s="285"/>
      <c r="AK746" s="285"/>
      <c r="AL746" s="285"/>
      <c r="AM746" s="285"/>
      <c r="AN746" s="285"/>
      <c r="AO746" s="285"/>
      <c r="AP746" s="285"/>
      <c r="AQ746" s="285"/>
    </row>
    <row r="747" spans="1:43" ht="15.75" customHeight="1">
      <c r="A747" s="285"/>
      <c r="B747" s="285"/>
      <c r="C747" s="285"/>
      <c r="D747" s="285"/>
      <c r="E747" s="285"/>
      <c r="F747" s="285"/>
      <c r="G747" s="285"/>
      <c r="H747" s="285"/>
      <c r="I747" s="285"/>
      <c r="J747" s="285"/>
      <c r="K747" s="285"/>
      <c r="L747" s="285"/>
      <c r="M747" s="285"/>
      <c r="N747" s="285"/>
      <c r="O747" s="285"/>
      <c r="P747" s="285"/>
      <c r="Q747" s="285"/>
      <c r="R747" s="286"/>
      <c r="S747" s="285"/>
      <c r="T747" s="285"/>
      <c r="U747" s="285"/>
      <c r="V747" s="285"/>
      <c r="W747" s="285"/>
      <c r="X747" s="285"/>
      <c r="Y747" s="285"/>
      <c r="Z747" s="285"/>
      <c r="AA747" s="285"/>
      <c r="AB747" s="285"/>
      <c r="AC747" s="285"/>
      <c r="AD747" s="285"/>
      <c r="AE747" s="285"/>
      <c r="AF747" s="285"/>
      <c r="AG747" s="285"/>
      <c r="AH747" s="285"/>
      <c r="AI747" s="285"/>
      <c r="AJ747" s="285"/>
      <c r="AK747" s="285"/>
      <c r="AL747" s="285"/>
      <c r="AM747" s="285"/>
      <c r="AN747" s="285"/>
      <c r="AO747" s="285"/>
      <c r="AP747" s="285"/>
      <c r="AQ747" s="285"/>
    </row>
    <row r="748" spans="1:43" ht="15.75" customHeight="1">
      <c r="A748" s="285"/>
      <c r="B748" s="285"/>
      <c r="C748" s="285"/>
      <c r="D748" s="285"/>
      <c r="E748" s="285"/>
      <c r="F748" s="285"/>
      <c r="G748" s="285"/>
      <c r="H748" s="285"/>
      <c r="I748" s="285"/>
      <c r="J748" s="285"/>
      <c r="K748" s="285"/>
      <c r="L748" s="285"/>
      <c r="M748" s="285"/>
      <c r="N748" s="285"/>
      <c r="O748" s="285"/>
      <c r="P748" s="285"/>
      <c r="Q748" s="285"/>
      <c r="R748" s="286"/>
      <c r="S748" s="285"/>
      <c r="T748" s="285"/>
      <c r="U748" s="285"/>
      <c r="V748" s="285"/>
      <c r="W748" s="285"/>
      <c r="X748" s="285"/>
      <c r="Y748" s="285"/>
      <c r="Z748" s="285"/>
      <c r="AA748" s="285"/>
      <c r="AB748" s="285"/>
      <c r="AC748" s="285"/>
      <c r="AD748" s="285"/>
      <c r="AE748" s="285"/>
      <c r="AF748" s="285"/>
      <c r="AG748" s="285"/>
      <c r="AH748" s="285"/>
      <c r="AI748" s="285"/>
      <c r="AJ748" s="285"/>
      <c r="AK748" s="285"/>
      <c r="AL748" s="285"/>
      <c r="AM748" s="285"/>
      <c r="AN748" s="285"/>
      <c r="AO748" s="285"/>
      <c r="AP748" s="285"/>
      <c r="AQ748" s="285"/>
    </row>
    <row r="749" spans="1:43" ht="15.75" customHeight="1">
      <c r="A749" s="285"/>
      <c r="B749" s="285"/>
      <c r="C749" s="285"/>
      <c r="D749" s="285"/>
      <c r="E749" s="285"/>
      <c r="F749" s="285"/>
      <c r="G749" s="285"/>
      <c r="H749" s="285"/>
      <c r="I749" s="285"/>
      <c r="J749" s="285"/>
      <c r="K749" s="285"/>
      <c r="L749" s="285"/>
      <c r="M749" s="285"/>
      <c r="N749" s="285"/>
      <c r="O749" s="285"/>
      <c r="P749" s="285"/>
      <c r="Q749" s="285"/>
      <c r="R749" s="286"/>
      <c r="S749" s="285"/>
      <c r="T749" s="285"/>
      <c r="U749" s="285"/>
      <c r="V749" s="285"/>
      <c r="W749" s="285"/>
      <c r="X749" s="285"/>
      <c r="Y749" s="285"/>
      <c r="Z749" s="285"/>
      <c r="AA749" s="285"/>
      <c r="AB749" s="285"/>
      <c r="AC749" s="285"/>
      <c r="AD749" s="285"/>
      <c r="AE749" s="285"/>
      <c r="AF749" s="285"/>
      <c r="AG749" s="285"/>
      <c r="AH749" s="285"/>
      <c r="AI749" s="285"/>
      <c r="AJ749" s="285"/>
      <c r="AK749" s="285"/>
      <c r="AL749" s="285"/>
      <c r="AM749" s="285"/>
      <c r="AN749" s="285"/>
      <c r="AO749" s="285"/>
      <c r="AP749" s="285"/>
      <c r="AQ749" s="285"/>
    </row>
    <row r="750" spans="1:43" ht="15.75" customHeight="1">
      <c r="A750" s="285"/>
      <c r="B750" s="285"/>
      <c r="C750" s="285"/>
      <c r="D750" s="285"/>
      <c r="E750" s="285"/>
      <c r="F750" s="285"/>
      <c r="G750" s="285"/>
      <c r="H750" s="285"/>
      <c r="I750" s="285"/>
      <c r="J750" s="285"/>
      <c r="K750" s="285"/>
      <c r="L750" s="285"/>
      <c r="M750" s="285"/>
      <c r="N750" s="285"/>
      <c r="O750" s="285"/>
      <c r="P750" s="285"/>
      <c r="Q750" s="285"/>
      <c r="R750" s="286"/>
      <c r="S750" s="285"/>
      <c r="T750" s="285"/>
      <c r="U750" s="285"/>
      <c r="V750" s="285"/>
      <c r="W750" s="285"/>
      <c r="X750" s="285"/>
      <c r="Y750" s="285"/>
      <c r="Z750" s="285"/>
      <c r="AA750" s="285"/>
      <c r="AB750" s="285"/>
      <c r="AC750" s="285"/>
      <c r="AD750" s="285"/>
      <c r="AE750" s="285"/>
      <c r="AF750" s="285"/>
      <c r="AG750" s="285"/>
      <c r="AH750" s="285"/>
      <c r="AI750" s="285"/>
      <c r="AJ750" s="285"/>
      <c r="AK750" s="285"/>
      <c r="AL750" s="285"/>
      <c r="AM750" s="285"/>
      <c r="AN750" s="285"/>
      <c r="AO750" s="285"/>
      <c r="AP750" s="285"/>
      <c r="AQ750" s="285"/>
    </row>
    <row r="751" spans="1:43" ht="15.75" customHeight="1">
      <c r="A751" s="285"/>
      <c r="B751" s="285"/>
      <c r="C751" s="285"/>
      <c r="D751" s="285"/>
      <c r="E751" s="285"/>
      <c r="F751" s="285"/>
      <c r="G751" s="285"/>
      <c r="H751" s="285"/>
      <c r="I751" s="285"/>
      <c r="J751" s="285"/>
      <c r="K751" s="285"/>
      <c r="L751" s="285"/>
      <c r="M751" s="285"/>
      <c r="N751" s="285"/>
      <c r="O751" s="285"/>
      <c r="P751" s="285"/>
      <c r="Q751" s="285"/>
      <c r="R751" s="286"/>
      <c r="S751" s="285"/>
      <c r="T751" s="285"/>
      <c r="U751" s="285"/>
      <c r="V751" s="285"/>
      <c r="W751" s="285"/>
      <c r="X751" s="285"/>
      <c r="Y751" s="285"/>
      <c r="Z751" s="285"/>
      <c r="AA751" s="285"/>
      <c r="AB751" s="285"/>
      <c r="AC751" s="285"/>
      <c r="AD751" s="285"/>
      <c r="AE751" s="285"/>
      <c r="AF751" s="285"/>
      <c r="AG751" s="285"/>
      <c r="AH751" s="285"/>
      <c r="AI751" s="285"/>
      <c r="AJ751" s="285"/>
      <c r="AK751" s="285"/>
      <c r="AL751" s="285"/>
      <c r="AM751" s="285"/>
      <c r="AN751" s="285"/>
      <c r="AO751" s="285"/>
      <c r="AP751" s="285"/>
      <c r="AQ751" s="285"/>
    </row>
    <row r="752" spans="1:43" ht="15.75" customHeight="1">
      <c r="A752" s="285"/>
      <c r="B752" s="285"/>
      <c r="C752" s="285"/>
      <c r="D752" s="285"/>
      <c r="E752" s="285"/>
      <c r="F752" s="285"/>
      <c r="G752" s="285"/>
      <c r="H752" s="285"/>
      <c r="I752" s="285"/>
      <c r="J752" s="285"/>
      <c r="K752" s="285"/>
      <c r="L752" s="285"/>
      <c r="M752" s="285"/>
      <c r="N752" s="285"/>
      <c r="O752" s="285"/>
      <c r="P752" s="285"/>
      <c r="Q752" s="285"/>
      <c r="R752" s="286"/>
      <c r="S752" s="285"/>
      <c r="T752" s="285"/>
      <c r="U752" s="285"/>
      <c r="V752" s="285"/>
      <c r="W752" s="285"/>
      <c r="X752" s="285"/>
      <c r="Y752" s="285"/>
      <c r="Z752" s="285"/>
      <c r="AA752" s="285"/>
      <c r="AB752" s="285"/>
      <c r="AC752" s="285"/>
      <c r="AD752" s="285"/>
      <c r="AE752" s="285"/>
      <c r="AF752" s="285"/>
      <c r="AG752" s="285"/>
      <c r="AH752" s="285"/>
      <c r="AI752" s="285"/>
      <c r="AJ752" s="285"/>
      <c r="AK752" s="285"/>
      <c r="AL752" s="285"/>
      <c r="AM752" s="285"/>
      <c r="AN752" s="285"/>
      <c r="AO752" s="285"/>
      <c r="AP752" s="285"/>
      <c r="AQ752" s="285"/>
    </row>
    <row r="753" spans="1:43" ht="15.75" customHeight="1">
      <c r="A753" s="285"/>
      <c r="B753" s="285"/>
      <c r="C753" s="285"/>
      <c r="D753" s="285"/>
      <c r="E753" s="285"/>
      <c r="F753" s="285"/>
      <c r="G753" s="285"/>
      <c r="H753" s="285"/>
      <c r="I753" s="285"/>
      <c r="J753" s="285"/>
      <c r="K753" s="285"/>
      <c r="L753" s="285"/>
      <c r="M753" s="285"/>
      <c r="N753" s="285"/>
      <c r="O753" s="285"/>
      <c r="P753" s="285"/>
      <c r="Q753" s="285"/>
      <c r="R753" s="286"/>
      <c r="S753" s="285"/>
      <c r="T753" s="285"/>
      <c r="U753" s="285"/>
      <c r="V753" s="285"/>
      <c r="W753" s="285"/>
      <c r="X753" s="285"/>
      <c r="Y753" s="285"/>
      <c r="Z753" s="285"/>
      <c r="AA753" s="285"/>
      <c r="AB753" s="285"/>
      <c r="AC753" s="285"/>
      <c r="AD753" s="285"/>
      <c r="AE753" s="285"/>
      <c r="AF753" s="285"/>
      <c r="AG753" s="285"/>
      <c r="AH753" s="285"/>
      <c r="AI753" s="285"/>
      <c r="AJ753" s="285"/>
      <c r="AK753" s="285"/>
      <c r="AL753" s="285"/>
      <c r="AM753" s="285"/>
      <c r="AN753" s="285"/>
      <c r="AO753" s="285"/>
      <c r="AP753" s="285"/>
      <c r="AQ753" s="285"/>
    </row>
    <row r="754" spans="1:43" ht="15.75" customHeight="1">
      <c r="A754" s="285"/>
      <c r="B754" s="285"/>
      <c r="C754" s="285"/>
      <c r="D754" s="285"/>
      <c r="E754" s="285"/>
      <c r="F754" s="285"/>
      <c r="G754" s="285"/>
      <c r="H754" s="285"/>
      <c r="I754" s="285"/>
      <c r="J754" s="285"/>
      <c r="K754" s="285"/>
      <c r="L754" s="285"/>
      <c r="M754" s="285"/>
      <c r="N754" s="285"/>
      <c r="O754" s="285"/>
      <c r="P754" s="285"/>
      <c r="Q754" s="285"/>
      <c r="R754" s="286"/>
      <c r="S754" s="285"/>
      <c r="T754" s="285"/>
      <c r="U754" s="285"/>
      <c r="V754" s="285"/>
      <c r="W754" s="285"/>
      <c r="X754" s="285"/>
      <c r="Y754" s="285"/>
      <c r="Z754" s="285"/>
      <c r="AA754" s="285"/>
      <c r="AB754" s="285"/>
      <c r="AC754" s="285"/>
      <c r="AD754" s="285"/>
      <c r="AE754" s="285"/>
      <c r="AF754" s="285"/>
      <c r="AG754" s="285"/>
      <c r="AH754" s="285"/>
      <c r="AI754" s="285"/>
      <c r="AJ754" s="285"/>
      <c r="AK754" s="285"/>
      <c r="AL754" s="285"/>
      <c r="AM754" s="285"/>
      <c r="AN754" s="285"/>
      <c r="AO754" s="285"/>
      <c r="AP754" s="285"/>
      <c r="AQ754" s="285"/>
    </row>
    <row r="755" spans="1:43" ht="15.75" customHeight="1">
      <c r="A755" s="285"/>
      <c r="B755" s="285"/>
      <c r="C755" s="285"/>
      <c r="D755" s="285"/>
      <c r="E755" s="285"/>
      <c r="F755" s="285"/>
      <c r="G755" s="285"/>
      <c r="H755" s="285"/>
      <c r="I755" s="285"/>
      <c r="J755" s="285"/>
      <c r="K755" s="285"/>
      <c r="L755" s="285"/>
      <c r="M755" s="285"/>
      <c r="N755" s="285"/>
      <c r="O755" s="285"/>
      <c r="P755" s="285"/>
      <c r="Q755" s="285"/>
      <c r="R755" s="286"/>
      <c r="S755" s="285"/>
      <c r="T755" s="285"/>
      <c r="U755" s="285"/>
      <c r="V755" s="285"/>
      <c r="W755" s="285"/>
      <c r="X755" s="285"/>
      <c r="Y755" s="285"/>
      <c r="Z755" s="285"/>
      <c r="AA755" s="285"/>
      <c r="AB755" s="285"/>
      <c r="AC755" s="285"/>
      <c r="AD755" s="285"/>
      <c r="AE755" s="285"/>
      <c r="AF755" s="285"/>
      <c r="AG755" s="285"/>
      <c r="AH755" s="285"/>
      <c r="AI755" s="285"/>
      <c r="AJ755" s="285"/>
      <c r="AK755" s="285"/>
      <c r="AL755" s="285"/>
      <c r="AM755" s="285"/>
      <c r="AN755" s="285"/>
      <c r="AO755" s="285"/>
      <c r="AP755" s="285"/>
      <c r="AQ755" s="285"/>
    </row>
    <row r="756" spans="1:43" ht="15.75" customHeight="1">
      <c r="A756" s="285"/>
      <c r="B756" s="285"/>
      <c r="C756" s="285"/>
      <c r="D756" s="285"/>
      <c r="E756" s="285"/>
      <c r="F756" s="285"/>
      <c r="G756" s="285"/>
      <c r="H756" s="285"/>
      <c r="I756" s="285"/>
      <c r="J756" s="285"/>
      <c r="K756" s="285"/>
      <c r="L756" s="285"/>
      <c r="M756" s="285"/>
      <c r="N756" s="285"/>
      <c r="O756" s="285"/>
      <c r="P756" s="285"/>
      <c r="Q756" s="285"/>
      <c r="R756" s="286"/>
      <c r="S756" s="285"/>
      <c r="T756" s="285"/>
      <c r="U756" s="285"/>
      <c r="V756" s="285"/>
      <c r="W756" s="285"/>
      <c r="X756" s="285"/>
      <c r="Y756" s="285"/>
      <c r="Z756" s="285"/>
      <c r="AA756" s="285"/>
      <c r="AB756" s="285"/>
      <c r="AC756" s="285"/>
      <c r="AD756" s="285"/>
      <c r="AE756" s="285"/>
      <c r="AF756" s="285"/>
      <c r="AG756" s="285"/>
      <c r="AH756" s="285"/>
      <c r="AI756" s="285"/>
      <c r="AJ756" s="285"/>
      <c r="AK756" s="285"/>
      <c r="AL756" s="285"/>
      <c r="AM756" s="285"/>
      <c r="AN756" s="285"/>
      <c r="AO756" s="285"/>
      <c r="AP756" s="285"/>
      <c r="AQ756" s="285"/>
    </row>
    <row r="757" spans="1:43" ht="15.75" customHeight="1">
      <c r="A757" s="285"/>
      <c r="B757" s="285"/>
      <c r="C757" s="285"/>
      <c r="D757" s="285"/>
      <c r="E757" s="285"/>
      <c r="F757" s="285"/>
      <c r="G757" s="285"/>
      <c r="H757" s="285"/>
      <c r="I757" s="285"/>
      <c r="J757" s="285"/>
      <c r="K757" s="285"/>
      <c r="L757" s="285"/>
      <c r="M757" s="285"/>
      <c r="N757" s="285"/>
      <c r="O757" s="285"/>
      <c r="P757" s="285"/>
      <c r="Q757" s="285"/>
      <c r="R757" s="286"/>
      <c r="S757" s="285"/>
      <c r="T757" s="285"/>
      <c r="U757" s="285"/>
      <c r="V757" s="285"/>
      <c r="W757" s="285"/>
      <c r="X757" s="285"/>
      <c r="Y757" s="285"/>
      <c r="Z757" s="285"/>
      <c r="AA757" s="285"/>
      <c r="AB757" s="285"/>
      <c r="AC757" s="285"/>
      <c r="AD757" s="285"/>
      <c r="AE757" s="285"/>
      <c r="AF757" s="285"/>
      <c r="AG757" s="285"/>
      <c r="AH757" s="285"/>
      <c r="AI757" s="285"/>
      <c r="AJ757" s="285"/>
      <c r="AK757" s="285"/>
      <c r="AL757" s="285"/>
      <c r="AM757" s="285"/>
      <c r="AN757" s="285"/>
      <c r="AO757" s="285"/>
      <c r="AP757" s="285"/>
      <c r="AQ757" s="285"/>
    </row>
    <row r="758" spans="1:43" ht="15.75" customHeight="1">
      <c r="A758" s="285"/>
      <c r="B758" s="285"/>
      <c r="C758" s="285"/>
      <c r="D758" s="285"/>
      <c r="E758" s="285"/>
      <c r="F758" s="285"/>
      <c r="G758" s="285"/>
      <c r="H758" s="285"/>
      <c r="I758" s="285"/>
      <c r="J758" s="285"/>
      <c r="K758" s="285"/>
      <c r="L758" s="285"/>
      <c r="M758" s="285"/>
      <c r="N758" s="285"/>
      <c r="O758" s="285"/>
      <c r="P758" s="285"/>
      <c r="Q758" s="285"/>
      <c r="R758" s="286"/>
      <c r="S758" s="285"/>
      <c r="T758" s="285"/>
      <c r="U758" s="285"/>
      <c r="V758" s="285"/>
      <c r="W758" s="285"/>
      <c r="X758" s="285"/>
      <c r="Y758" s="285"/>
      <c r="Z758" s="285"/>
      <c r="AA758" s="285"/>
      <c r="AB758" s="285"/>
      <c r="AC758" s="285"/>
      <c r="AD758" s="285"/>
      <c r="AE758" s="285"/>
      <c r="AF758" s="285"/>
      <c r="AG758" s="285"/>
      <c r="AH758" s="285"/>
      <c r="AI758" s="285"/>
      <c r="AJ758" s="285"/>
      <c r="AK758" s="285"/>
      <c r="AL758" s="285"/>
      <c r="AM758" s="285"/>
      <c r="AN758" s="285"/>
      <c r="AO758" s="285"/>
      <c r="AP758" s="285"/>
      <c r="AQ758" s="285"/>
    </row>
    <row r="759" spans="1:43" ht="15.75" customHeight="1">
      <c r="A759" s="285"/>
      <c r="B759" s="285"/>
      <c r="C759" s="285"/>
      <c r="D759" s="285"/>
      <c r="E759" s="285"/>
      <c r="F759" s="285"/>
      <c r="G759" s="285"/>
      <c r="H759" s="285"/>
      <c r="I759" s="285"/>
      <c r="J759" s="285"/>
      <c r="K759" s="285"/>
      <c r="L759" s="285"/>
      <c r="M759" s="285"/>
      <c r="N759" s="285"/>
      <c r="O759" s="285"/>
      <c r="P759" s="285"/>
      <c r="Q759" s="285"/>
      <c r="R759" s="286"/>
      <c r="S759" s="285"/>
      <c r="T759" s="285"/>
      <c r="U759" s="285"/>
      <c r="V759" s="285"/>
      <c r="W759" s="285"/>
      <c r="X759" s="285"/>
      <c r="Y759" s="285"/>
      <c r="Z759" s="285"/>
      <c r="AA759" s="285"/>
      <c r="AB759" s="285"/>
      <c r="AC759" s="285"/>
      <c r="AD759" s="285"/>
      <c r="AE759" s="285"/>
      <c r="AF759" s="285"/>
      <c r="AG759" s="285"/>
      <c r="AH759" s="285"/>
      <c r="AI759" s="285"/>
      <c r="AJ759" s="285"/>
      <c r="AK759" s="285"/>
      <c r="AL759" s="285"/>
      <c r="AM759" s="285"/>
      <c r="AN759" s="285"/>
      <c r="AO759" s="285"/>
      <c r="AP759" s="285"/>
      <c r="AQ759" s="285"/>
    </row>
    <row r="760" spans="1:43" ht="15.75" customHeight="1">
      <c r="A760" s="285"/>
      <c r="B760" s="285"/>
      <c r="C760" s="285"/>
      <c r="D760" s="285"/>
      <c r="E760" s="285"/>
      <c r="F760" s="285"/>
      <c r="G760" s="285"/>
      <c r="H760" s="285"/>
      <c r="I760" s="285"/>
      <c r="J760" s="285"/>
      <c r="K760" s="285"/>
      <c r="L760" s="285"/>
      <c r="M760" s="285"/>
      <c r="N760" s="285"/>
      <c r="O760" s="285"/>
      <c r="P760" s="285"/>
      <c r="Q760" s="285"/>
      <c r="R760" s="286"/>
      <c r="S760" s="285"/>
      <c r="T760" s="285"/>
      <c r="U760" s="285"/>
      <c r="V760" s="285"/>
      <c r="W760" s="285"/>
      <c r="X760" s="285"/>
      <c r="Y760" s="285"/>
      <c r="Z760" s="285"/>
      <c r="AA760" s="285"/>
      <c r="AB760" s="285"/>
      <c r="AC760" s="285"/>
      <c r="AD760" s="285"/>
      <c r="AE760" s="285"/>
      <c r="AF760" s="285"/>
      <c r="AG760" s="285"/>
      <c r="AH760" s="285"/>
      <c r="AI760" s="285"/>
      <c r="AJ760" s="285"/>
      <c r="AK760" s="285"/>
      <c r="AL760" s="285"/>
      <c r="AM760" s="285"/>
      <c r="AN760" s="285"/>
      <c r="AO760" s="285"/>
      <c r="AP760" s="285"/>
      <c r="AQ760" s="285"/>
    </row>
    <row r="761" spans="1:43" ht="15.75" customHeight="1">
      <c r="A761" s="285"/>
      <c r="B761" s="285"/>
      <c r="C761" s="285"/>
      <c r="D761" s="285"/>
      <c r="E761" s="285"/>
      <c r="F761" s="285"/>
      <c r="G761" s="285"/>
      <c r="H761" s="285"/>
      <c r="I761" s="285"/>
      <c r="J761" s="285"/>
      <c r="K761" s="285"/>
      <c r="L761" s="285"/>
      <c r="M761" s="285"/>
      <c r="N761" s="285"/>
      <c r="O761" s="285"/>
      <c r="P761" s="285"/>
      <c r="Q761" s="285"/>
      <c r="R761" s="286"/>
      <c r="S761" s="285"/>
      <c r="T761" s="285"/>
      <c r="U761" s="285"/>
      <c r="V761" s="285"/>
      <c r="W761" s="285"/>
      <c r="X761" s="285"/>
      <c r="Y761" s="285"/>
      <c r="Z761" s="285"/>
      <c r="AA761" s="285"/>
      <c r="AB761" s="285"/>
      <c r="AC761" s="285"/>
      <c r="AD761" s="285"/>
      <c r="AE761" s="285"/>
      <c r="AF761" s="285"/>
      <c r="AG761" s="285"/>
      <c r="AH761" s="285"/>
      <c r="AI761" s="285"/>
      <c r="AJ761" s="285"/>
      <c r="AK761" s="285"/>
      <c r="AL761" s="285"/>
      <c r="AM761" s="285"/>
      <c r="AN761" s="285"/>
      <c r="AO761" s="285"/>
      <c r="AP761" s="285"/>
      <c r="AQ761" s="285"/>
    </row>
    <row r="762" spans="1:43" ht="15.75" customHeight="1">
      <c r="A762" s="285"/>
      <c r="B762" s="285"/>
      <c r="C762" s="285"/>
      <c r="D762" s="285"/>
      <c r="E762" s="285"/>
      <c r="F762" s="285"/>
      <c r="G762" s="285"/>
      <c r="H762" s="285"/>
      <c r="I762" s="285"/>
      <c r="J762" s="285"/>
      <c r="K762" s="285"/>
      <c r="L762" s="285"/>
      <c r="M762" s="285"/>
      <c r="N762" s="285"/>
      <c r="O762" s="285"/>
      <c r="P762" s="285"/>
      <c r="Q762" s="285"/>
      <c r="R762" s="286"/>
      <c r="S762" s="285"/>
      <c r="T762" s="285"/>
      <c r="U762" s="285"/>
      <c r="V762" s="285"/>
      <c r="W762" s="285"/>
      <c r="X762" s="285"/>
      <c r="Y762" s="285"/>
      <c r="Z762" s="285"/>
      <c r="AA762" s="285"/>
      <c r="AB762" s="285"/>
      <c r="AC762" s="285"/>
      <c r="AD762" s="285"/>
      <c r="AE762" s="285"/>
      <c r="AF762" s="285"/>
      <c r="AG762" s="285"/>
      <c r="AH762" s="285"/>
      <c r="AI762" s="285"/>
      <c r="AJ762" s="285"/>
      <c r="AK762" s="285"/>
      <c r="AL762" s="285"/>
      <c r="AM762" s="285"/>
      <c r="AN762" s="285"/>
      <c r="AO762" s="285"/>
      <c r="AP762" s="285"/>
      <c r="AQ762" s="285"/>
    </row>
    <row r="763" spans="1:43" ht="15.75" customHeight="1">
      <c r="A763" s="285"/>
      <c r="B763" s="285"/>
      <c r="C763" s="285"/>
      <c r="D763" s="285"/>
      <c r="E763" s="285"/>
      <c r="F763" s="285"/>
      <c r="G763" s="285"/>
      <c r="H763" s="285"/>
      <c r="I763" s="285"/>
      <c r="J763" s="285"/>
      <c r="K763" s="285"/>
      <c r="L763" s="285"/>
      <c r="M763" s="285"/>
      <c r="N763" s="285"/>
      <c r="O763" s="285"/>
      <c r="P763" s="285"/>
      <c r="Q763" s="285"/>
      <c r="R763" s="286"/>
      <c r="S763" s="285"/>
      <c r="T763" s="285"/>
      <c r="U763" s="285"/>
      <c r="V763" s="285"/>
      <c r="W763" s="285"/>
      <c r="X763" s="285"/>
      <c r="Y763" s="285"/>
      <c r="Z763" s="285"/>
      <c r="AA763" s="285"/>
      <c r="AB763" s="285"/>
      <c r="AC763" s="285"/>
      <c r="AD763" s="285"/>
      <c r="AE763" s="285"/>
      <c r="AF763" s="285"/>
      <c r="AG763" s="285"/>
      <c r="AH763" s="285"/>
      <c r="AI763" s="285"/>
      <c r="AJ763" s="285"/>
      <c r="AK763" s="285"/>
      <c r="AL763" s="285"/>
      <c r="AM763" s="285"/>
      <c r="AN763" s="285"/>
      <c r="AO763" s="285"/>
      <c r="AP763" s="285"/>
      <c r="AQ763" s="285"/>
    </row>
    <row r="764" spans="1:43" ht="15.75" customHeight="1">
      <c r="A764" s="285"/>
      <c r="B764" s="285"/>
      <c r="C764" s="285"/>
      <c r="D764" s="285"/>
      <c r="E764" s="285"/>
      <c r="F764" s="285"/>
      <c r="G764" s="285"/>
      <c r="H764" s="285"/>
      <c r="I764" s="285"/>
      <c r="J764" s="285"/>
      <c r="K764" s="285"/>
      <c r="L764" s="285"/>
      <c r="M764" s="285"/>
      <c r="N764" s="285"/>
      <c r="O764" s="285"/>
      <c r="P764" s="285"/>
      <c r="Q764" s="285"/>
      <c r="R764" s="286"/>
      <c r="S764" s="285"/>
      <c r="T764" s="285"/>
      <c r="U764" s="285"/>
      <c r="V764" s="285"/>
      <c r="W764" s="285"/>
      <c r="X764" s="285"/>
      <c r="Y764" s="285"/>
      <c r="Z764" s="285"/>
      <c r="AA764" s="285"/>
      <c r="AB764" s="285"/>
      <c r="AC764" s="285"/>
      <c r="AD764" s="285"/>
      <c r="AE764" s="285"/>
      <c r="AF764" s="285"/>
      <c r="AG764" s="285"/>
      <c r="AH764" s="285"/>
      <c r="AI764" s="285"/>
      <c r="AJ764" s="285"/>
      <c r="AK764" s="285"/>
      <c r="AL764" s="285"/>
      <c r="AM764" s="285"/>
      <c r="AN764" s="285"/>
      <c r="AO764" s="285"/>
      <c r="AP764" s="285"/>
      <c r="AQ764" s="285"/>
    </row>
    <row r="765" spans="1:43" ht="15.75" customHeight="1">
      <c r="A765" s="285"/>
      <c r="B765" s="285"/>
      <c r="C765" s="285"/>
      <c r="D765" s="285"/>
      <c r="E765" s="285"/>
      <c r="F765" s="285"/>
      <c r="G765" s="285"/>
      <c r="H765" s="285"/>
      <c r="I765" s="285"/>
      <c r="J765" s="285"/>
      <c r="K765" s="285"/>
      <c r="L765" s="285"/>
      <c r="M765" s="285"/>
      <c r="N765" s="285"/>
      <c r="O765" s="285"/>
      <c r="P765" s="285"/>
      <c r="Q765" s="285"/>
      <c r="R765" s="286"/>
      <c r="S765" s="285"/>
      <c r="T765" s="285"/>
      <c r="U765" s="285"/>
      <c r="V765" s="285"/>
      <c r="W765" s="285"/>
      <c r="X765" s="285"/>
      <c r="Y765" s="285"/>
      <c r="Z765" s="285"/>
      <c r="AA765" s="285"/>
      <c r="AB765" s="285"/>
      <c r="AC765" s="285"/>
      <c r="AD765" s="285"/>
      <c r="AE765" s="285"/>
      <c r="AF765" s="285"/>
      <c r="AG765" s="285"/>
      <c r="AH765" s="285"/>
      <c r="AI765" s="285"/>
      <c r="AJ765" s="285"/>
      <c r="AK765" s="285"/>
      <c r="AL765" s="285"/>
      <c r="AM765" s="285"/>
      <c r="AN765" s="285"/>
      <c r="AO765" s="285"/>
      <c r="AP765" s="285"/>
      <c r="AQ765" s="285"/>
    </row>
    <row r="766" spans="1:43" ht="15.75" customHeight="1">
      <c r="A766" s="285"/>
      <c r="B766" s="285"/>
      <c r="C766" s="285"/>
      <c r="D766" s="285"/>
      <c r="E766" s="285"/>
      <c r="F766" s="285"/>
      <c r="G766" s="285"/>
      <c r="H766" s="285"/>
      <c r="I766" s="285"/>
      <c r="J766" s="285"/>
      <c r="K766" s="285"/>
      <c r="L766" s="285"/>
      <c r="M766" s="285"/>
      <c r="N766" s="285"/>
      <c r="O766" s="285"/>
      <c r="P766" s="285"/>
      <c r="Q766" s="285"/>
      <c r="R766" s="286"/>
      <c r="S766" s="285"/>
      <c r="T766" s="285"/>
      <c r="U766" s="285"/>
      <c r="V766" s="285"/>
      <c r="W766" s="285"/>
      <c r="X766" s="285"/>
      <c r="Y766" s="285"/>
      <c r="Z766" s="285"/>
      <c r="AA766" s="285"/>
      <c r="AB766" s="285"/>
      <c r="AC766" s="285"/>
      <c r="AD766" s="285"/>
      <c r="AE766" s="285"/>
      <c r="AF766" s="285"/>
      <c r="AG766" s="285"/>
      <c r="AH766" s="285"/>
      <c r="AI766" s="285"/>
      <c r="AJ766" s="285"/>
      <c r="AK766" s="285"/>
      <c r="AL766" s="285"/>
      <c r="AM766" s="285"/>
      <c r="AN766" s="285"/>
      <c r="AO766" s="285"/>
      <c r="AP766" s="285"/>
      <c r="AQ766" s="285"/>
    </row>
    <row r="767" spans="1:43" ht="15.75" customHeight="1">
      <c r="A767" s="285"/>
      <c r="B767" s="285"/>
      <c r="C767" s="285"/>
      <c r="D767" s="285"/>
      <c r="E767" s="285"/>
      <c r="F767" s="285"/>
      <c r="G767" s="285"/>
      <c r="H767" s="285"/>
      <c r="I767" s="285"/>
      <c r="J767" s="285"/>
      <c r="K767" s="285"/>
      <c r="L767" s="285"/>
      <c r="M767" s="285"/>
      <c r="N767" s="285"/>
      <c r="O767" s="285"/>
      <c r="P767" s="285"/>
      <c r="Q767" s="285"/>
      <c r="R767" s="286"/>
      <c r="S767" s="285"/>
      <c r="T767" s="285"/>
      <c r="U767" s="285"/>
      <c r="V767" s="285"/>
      <c r="W767" s="285"/>
      <c r="X767" s="285"/>
      <c r="Y767" s="285"/>
      <c r="Z767" s="285"/>
      <c r="AA767" s="285"/>
      <c r="AB767" s="285"/>
      <c r="AC767" s="285"/>
      <c r="AD767" s="285"/>
      <c r="AE767" s="285"/>
      <c r="AF767" s="285"/>
      <c r="AG767" s="285"/>
      <c r="AH767" s="285"/>
      <c r="AI767" s="285"/>
      <c r="AJ767" s="285"/>
      <c r="AK767" s="285"/>
      <c r="AL767" s="285"/>
      <c r="AM767" s="285"/>
      <c r="AN767" s="285"/>
      <c r="AO767" s="285"/>
      <c r="AP767" s="285"/>
      <c r="AQ767" s="285"/>
    </row>
    <row r="768" spans="1:43" ht="15.75" customHeight="1">
      <c r="A768" s="285"/>
      <c r="B768" s="285"/>
      <c r="C768" s="285"/>
      <c r="D768" s="285"/>
      <c r="E768" s="285"/>
      <c r="F768" s="285"/>
      <c r="G768" s="285"/>
      <c r="H768" s="285"/>
      <c r="I768" s="285"/>
      <c r="J768" s="285"/>
      <c r="K768" s="285"/>
      <c r="L768" s="285"/>
      <c r="M768" s="285"/>
      <c r="N768" s="285"/>
      <c r="O768" s="285"/>
      <c r="P768" s="285"/>
      <c r="Q768" s="285"/>
      <c r="R768" s="286"/>
      <c r="S768" s="285"/>
      <c r="T768" s="285"/>
      <c r="U768" s="285"/>
      <c r="V768" s="285"/>
      <c r="W768" s="285"/>
      <c r="X768" s="285"/>
      <c r="Y768" s="285"/>
      <c r="Z768" s="285"/>
      <c r="AA768" s="285"/>
      <c r="AB768" s="285"/>
      <c r="AC768" s="285"/>
      <c r="AD768" s="285"/>
      <c r="AE768" s="285"/>
      <c r="AF768" s="285"/>
      <c r="AG768" s="285"/>
      <c r="AH768" s="285"/>
      <c r="AI768" s="285"/>
      <c r="AJ768" s="285"/>
      <c r="AK768" s="285"/>
      <c r="AL768" s="285"/>
      <c r="AM768" s="285"/>
      <c r="AN768" s="285"/>
      <c r="AO768" s="285"/>
      <c r="AP768" s="285"/>
      <c r="AQ768" s="285"/>
    </row>
    <row r="769" spans="1:43" ht="15.75" customHeight="1">
      <c r="A769" s="285"/>
      <c r="B769" s="285"/>
      <c r="C769" s="285"/>
      <c r="D769" s="285"/>
      <c r="E769" s="285"/>
      <c r="F769" s="285"/>
      <c r="G769" s="285"/>
      <c r="H769" s="285"/>
      <c r="I769" s="285"/>
      <c r="J769" s="285"/>
      <c r="K769" s="285"/>
      <c r="L769" s="285"/>
      <c r="M769" s="285"/>
      <c r="N769" s="285"/>
      <c r="O769" s="285"/>
      <c r="P769" s="285"/>
      <c r="Q769" s="285"/>
      <c r="R769" s="286"/>
      <c r="S769" s="285"/>
      <c r="T769" s="285"/>
      <c r="U769" s="285"/>
      <c r="V769" s="285"/>
      <c r="W769" s="285"/>
      <c r="X769" s="285"/>
      <c r="Y769" s="285"/>
      <c r="Z769" s="285"/>
      <c r="AA769" s="285"/>
      <c r="AB769" s="285"/>
      <c r="AC769" s="285"/>
      <c r="AD769" s="285"/>
      <c r="AE769" s="285"/>
      <c r="AF769" s="285"/>
      <c r="AG769" s="285"/>
      <c r="AH769" s="285"/>
      <c r="AI769" s="285"/>
      <c r="AJ769" s="285"/>
      <c r="AK769" s="285"/>
      <c r="AL769" s="285"/>
      <c r="AM769" s="285"/>
      <c r="AN769" s="285"/>
      <c r="AO769" s="285"/>
      <c r="AP769" s="285"/>
      <c r="AQ769" s="285"/>
    </row>
    <row r="770" spans="1:43" ht="15.75" customHeight="1">
      <c r="A770" s="285"/>
      <c r="B770" s="285"/>
      <c r="C770" s="285"/>
      <c r="D770" s="285"/>
      <c r="E770" s="285"/>
      <c r="F770" s="285"/>
      <c r="G770" s="285"/>
      <c r="H770" s="285"/>
      <c r="I770" s="285"/>
      <c r="J770" s="285"/>
      <c r="K770" s="285"/>
      <c r="L770" s="285"/>
      <c r="M770" s="285"/>
      <c r="N770" s="285"/>
      <c r="O770" s="285"/>
      <c r="P770" s="285"/>
      <c r="Q770" s="285"/>
      <c r="R770" s="286"/>
      <c r="S770" s="285"/>
      <c r="T770" s="285"/>
      <c r="U770" s="285"/>
      <c r="V770" s="285"/>
      <c r="W770" s="285"/>
      <c r="X770" s="285"/>
      <c r="Y770" s="285"/>
      <c r="Z770" s="285"/>
      <c r="AA770" s="285"/>
      <c r="AB770" s="285"/>
      <c r="AC770" s="285"/>
      <c r="AD770" s="285"/>
      <c r="AE770" s="285"/>
      <c r="AF770" s="285"/>
      <c r="AG770" s="285"/>
      <c r="AH770" s="285"/>
      <c r="AI770" s="285"/>
      <c r="AJ770" s="285"/>
      <c r="AK770" s="285"/>
      <c r="AL770" s="285"/>
      <c r="AM770" s="285"/>
      <c r="AN770" s="285"/>
      <c r="AO770" s="285"/>
      <c r="AP770" s="285"/>
      <c r="AQ770" s="285"/>
    </row>
    <row r="771" spans="1:43" ht="15.75" customHeight="1">
      <c r="A771" s="285"/>
      <c r="B771" s="285"/>
      <c r="C771" s="285"/>
      <c r="D771" s="285"/>
      <c r="E771" s="285"/>
      <c r="F771" s="285"/>
      <c r="G771" s="285"/>
      <c r="H771" s="285"/>
      <c r="I771" s="285"/>
      <c r="J771" s="285"/>
      <c r="K771" s="285"/>
      <c r="L771" s="285"/>
      <c r="M771" s="285"/>
      <c r="N771" s="285"/>
      <c r="O771" s="285"/>
      <c r="P771" s="285"/>
      <c r="Q771" s="285"/>
      <c r="R771" s="286"/>
      <c r="S771" s="285"/>
      <c r="T771" s="285"/>
      <c r="U771" s="285"/>
      <c r="V771" s="285"/>
      <c r="W771" s="285"/>
      <c r="X771" s="285"/>
      <c r="Y771" s="285"/>
      <c r="Z771" s="285"/>
      <c r="AA771" s="285"/>
      <c r="AB771" s="285"/>
      <c r="AC771" s="285"/>
      <c r="AD771" s="285"/>
      <c r="AE771" s="285"/>
      <c r="AF771" s="285"/>
      <c r="AG771" s="285"/>
      <c r="AH771" s="285"/>
      <c r="AI771" s="285"/>
      <c r="AJ771" s="285"/>
      <c r="AK771" s="285"/>
      <c r="AL771" s="285"/>
      <c r="AM771" s="285"/>
      <c r="AN771" s="285"/>
      <c r="AO771" s="285"/>
      <c r="AP771" s="285"/>
      <c r="AQ771" s="285"/>
    </row>
    <row r="772" spans="1:43" ht="15.75" customHeight="1">
      <c r="A772" s="285"/>
      <c r="B772" s="285"/>
      <c r="C772" s="285"/>
      <c r="D772" s="285"/>
      <c r="E772" s="285"/>
      <c r="F772" s="285"/>
      <c r="G772" s="285"/>
      <c r="H772" s="285"/>
      <c r="I772" s="285"/>
      <c r="J772" s="285"/>
      <c r="K772" s="285"/>
      <c r="L772" s="285"/>
      <c r="M772" s="285"/>
      <c r="N772" s="285"/>
      <c r="O772" s="285"/>
      <c r="P772" s="285"/>
      <c r="Q772" s="285"/>
      <c r="R772" s="286"/>
      <c r="S772" s="285"/>
      <c r="T772" s="285"/>
      <c r="U772" s="285"/>
      <c r="V772" s="285"/>
      <c r="W772" s="285"/>
      <c r="X772" s="285"/>
      <c r="Y772" s="285"/>
      <c r="Z772" s="285"/>
      <c r="AA772" s="285"/>
      <c r="AB772" s="285"/>
      <c r="AC772" s="285"/>
      <c r="AD772" s="285"/>
      <c r="AE772" s="285"/>
      <c r="AF772" s="285"/>
      <c r="AG772" s="285"/>
      <c r="AH772" s="285"/>
      <c r="AI772" s="285"/>
      <c r="AJ772" s="285"/>
      <c r="AK772" s="285"/>
      <c r="AL772" s="285"/>
      <c r="AM772" s="285"/>
      <c r="AN772" s="285"/>
      <c r="AO772" s="285"/>
      <c r="AP772" s="285"/>
      <c r="AQ772" s="285"/>
    </row>
    <row r="773" spans="1:43" ht="15.75" customHeight="1">
      <c r="A773" s="285"/>
      <c r="B773" s="285"/>
      <c r="C773" s="285"/>
      <c r="D773" s="285"/>
      <c r="E773" s="285"/>
      <c r="F773" s="285"/>
      <c r="G773" s="285"/>
      <c r="H773" s="285"/>
      <c r="I773" s="285"/>
      <c r="J773" s="285"/>
      <c r="K773" s="285"/>
      <c r="L773" s="285"/>
      <c r="M773" s="285"/>
      <c r="N773" s="285"/>
      <c r="O773" s="285"/>
      <c r="P773" s="285"/>
      <c r="Q773" s="285"/>
      <c r="R773" s="286"/>
      <c r="S773" s="285"/>
      <c r="T773" s="285"/>
      <c r="U773" s="285"/>
      <c r="V773" s="285"/>
      <c r="W773" s="285"/>
      <c r="X773" s="285"/>
      <c r="Y773" s="285"/>
      <c r="Z773" s="285"/>
      <c r="AA773" s="285"/>
      <c r="AB773" s="285"/>
      <c r="AC773" s="285"/>
      <c r="AD773" s="285"/>
      <c r="AE773" s="285"/>
      <c r="AF773" s="285"/>
      <c r="AG773" s="285"/>
      <c r="AH773" s="285"/>
      <c r="AI773" s="285"/>
      <c r="AJ773" s="285"/>
      <c r="AK773" s="285"/>
      <c r="AL773" s="285"/>
      <c r="AM773" s="285"/>
      <c r="AN773" s="285"/>
      <c r="AO773" s="285"/>
      <c r="AP773" s="285"/>
      <c r="AQ773" s="285"/>
    </row>
    <row r="774" spans="1:43" ht="15.75" customHeight="1">
      <c r="A774" s="285"/>
      <c r="B774" s="285"/>
      <c r="C774" s="285"/>
      <c r="D774" s="285"/>
      <c r="E774" s="285"/>
      <c r="F774" s="285"/>
      <c r="G774" s="285"/>
      <c r="H774" s="285"/>
      <c r="I774" s="285"/>
      <c r="J774" s="285"/>
      <c r="K774" s="285"/>
      <c r="L774" s="285"/>
      <c r="M774" s="285"/>
      <c r="N774" s="285"/>
      <c r="O774" s="285"/>
      <c r="P774" s="285"/>
      <c r="Q774" s="285"/>
      <c r="R774" s="286"/>
      <c r="S774" s="285"/>
      <c r="T774" s="285"/>
      <c r="U774" s="285"/>
      <c r="V774" s="285"/>
      <c r="W774" s="285"/>
      <c r="X774" s="285"/>
      <c r="Y774" s="285"/>
      <c r="Z774" s="285"/>
      <c r="AA774" s="285"/>
      <c r="AB774" s="285"/>
      <c r="AC774" s="285"/>
      <c r="AD774" s="285"/>
      <c r="AE774" s="285"/>
      <c r="AF774" s="285"/>
      <c r="AG774" s="285"/>
      <c r="AH774" s="285"/>
      <c r="AI774" s="285"/>
      <c r="AJ774" s="285"/>
      <c r="AK774" s="285"/>
      <c r="AL774" s="285"/>
      <c r="AM774" s="285"/>
      <c r="AN774" s="285"/>
      <c r="AO774" s="285"/>
      <c r="AP774" s="285"/>
      <c r="AQ774" s="285"/>
    </row>
    <row r="775" spans="1:43" ht="15.75" customHeight="1">
      <c r="A775" s="285"/>
      <c r="B775" s="285"/>
      <c r="C775" s="285"/>
      <c r="D775" s="285"/>
      <c r="E775" s="285"/>
      <c r="F775" s="285"/>
      <c r="G775" s="285"/>
      <c r="H775" s="285"/>
      <c r="I775" s="285"/>
      <c r="J775" s="285"/>
      <c r="K775" s="285"/>
      <c r="L775" s="285"/>
      <c r="M775" s="285"/>
      <c r="N775" s="285"/>
      <c r="O775" s="285"/>
      <c r="P775" s="285"/>
      <c r="Q775" s="285"/>
      <c r="R775" s="286"/>
      <c r="S775" s="285"/>
      <c r="T775" s="285"/>
      <c r="U775" s="285"/>
      <c r="V775" s="285"/>
      <c r="W775" s="285"/>
      <c r="X775" s="285"/>
      <c r="Y775" s="285"/>
      <c r="Z775" s="285"/>
      <c r="AA775" s="285"/>
      <c r="AB775" s="285"/>
      <c r="AC775" s="285"/>
      <c r="AD775" s="285"/>
      <c r="AE775" s="285"/>
      <c r="AF775" s="285"/>
      <c r="AG775" s="285"/>
      <c r="AH775" s="285"/>
      <c r="AI775" s="285"/>
      <c r="AJ775" s="285"/>
      <c r="AK775" s="285"/>
      <c r="AL775" s="285"/>
      <c r="AM775" s="285"/>
      <c r="AN775" s="285"/>
      <c r="AO775" s="285"/>
      <c r="AP775" s="285"/>
      <c r="AQ775" s="285"/>
    </row>
    <row r="776" spans="1:43" ht="15.75" customHeight="1">
      <c r="A776" s="285"/>
      <c r="B776" s="285"/>
      <c r="C776" s="285"/>
      <c r="D776" s="285"/>
      <c r="E776" s="285"/>
      <c r="F776" s="285"/>
      <c r="G776" s="285"/>
      <c r="H776" s="285"/>
      <c r="I776" s="285"/>
      <c r="J776" s="285"/>
      <c r="K776" s="285"/>
      <c r="L776" s="285"/>
      <c r="M776" s="285"/>
      <c r="N776" s="285"/>
      <c r="O776" s="285"/>
      <c r="P776" s="285"/>
      <c r="Q776" s="285"/>
      <c r="R776" s="286"/>
      <c r="S776" s="285"/>
      <c r="T776" s="285"/>
      <c r="U776" s="285"/>
      <c r="V776" s="285"/>
      <c r="W776" s="285"/>
      <c r="X776" s="285"/>
      <c r="Y776" s="285"/>
      <c r="Z776" s="285"/>
      <c r="AA776" s="285"/>
      <c r="AB776" s="285"/>
      <c r="AC776" s="285"/>
      <c r="AD776" s="285"/>
      <c r="AE776" s="285"/>
      <c r="AF776" s="285"/>
      <c r="AG776" s="285"/>
      <c r="AH776" s="285"/>
      <c r="AI776" s="285"/>
      <c r="AJ776" s="285"/>
      <c r="AK776" s="285"/>
      <c r="AL776" s="285"/>
      <c r="AM776" s="285"/>
      <c r="AN776" s="285"/>
      <c r="AO776" s="285"/>
      <c r="AP776" s="285"/>
      <c r="AQ776" s="285"/>
    </row>
    <row r="777" spans="1:43" ht="15.75" customHeight="1">
      <c r="A777" s="285"/>
      <c r="B777" s="285"/>
      <c r="C777" s="285"/>
      <c r="D777" s="285"/>
      <c r="E777" s="285"/>
      <c r="F777" s="285"/>
      <c r="G777" s="285"/>
      <c r="H777" s="285"/>
      <c r="I777" s="285"/>
      <c r="J777" s="285"/>
      <c r="K777" s="285"/>
      <c r="L777" s="285"/>
      <c r="M777" s="285"/>
      <c r="N777" s="285"/>
      <c r="O777" s="285"/>
      <c r="P777" s="285"/>
      <c r="Q777" s="285"/>
      <c r="R777" s="286"/>
      <c r="S777" s="285"/>
      <c r="T777" s="285"/>
      <c r="U777" s="285"/>
      <c r="V777" s="285"/>
      <c r="W777" s="285"/>
      <c r="X777" s="285"/>
      <c r="Y777" s="285"/>
      <c r="Z777" s="285"/>
      <c r="AA777" s="285"/>
      <c r="AB777" s="285"/>
      <c r="AC777" s="285"/>
      <c r="AD777" s="285"/>
      <c r="AE777" s="285"/>
      <c r="AF777" s="285"/>
      <c r="AG777" s="285"/>
      <c r="AH777" s="285"/>
      <c r="AI777" s="285"/>
      <c r="AJ777" s="285"/>
      <c r="AK777" s="285"/>
      <c r="AL777" s="285"/>
      <c r="AM777" s="285"/>
      <c r="AN777" s="285"/>
      <c r="AO777" s="285"/>
      <c r="AP777" s="285"/>
      <c r="AQ777" s="285"/>
    </row>
    <row r="778" spans="1:43" ht="15.75" customHeight="1">
      <c r="A778" s="285"/>
      <c r="B778" s="285"/>
      <c r="C778" s="285"/>
      <c r="D778" s="285"/>
      <c r="E778" s="285"/>
      <c r="F778" s="285"/>
      <c r="G778" s="285"/>
      <c r="H778" s="285"/>
      <c r="I778" s="285"/>
      <c r="J778" s="285"/>
      <c r="K778" s="285"/>
      <c r="L778" s="285"/>
      <c r="M778" s="285"/>
      <c r="N778" s="285"/>
      <c r="O778" s="285"/>
      <c r="P778" s="285"/>
      <c r="Q778" s="285"/>
      <c r="R778" s="286"/>
      <c r="S778" s="285"/>
      <c r="T778" s="285"/>
      <c r="U778" s="285"/>
      <c r="V778" s="285"/>
      <c r="W778" s="285"/>
      <c r="X778" s="285"/>
      <c r="Y778" s="285"/>
      <c r="Z778" s="285"/>
      <c r="AA778" s="285"/>
      <c r="AB778" s="285"/>
      <c r="AC778" s="285"/>
      <c r="AD778" s="285"/>
      <c r="AE778" s="285"/>
      <c r="AF778" s="285"/>
      <c r="AG778" s="285"/>
      <c r="AH778" s="285"/>
      <c r="AI778" s="285"/>
      <c r="AJ778" s="285"/>
      <c r="AK778" s="285"/>
      <c r="AL778" s="285"/>
      <c r="AM778" s="285"/>
      <c r="AN778" s="285"/>
      <c r="AO778" s="285"/>
      <c r="AP778" s="285"/>
      <c r="AQ778" s="285"/>
    </row>
    <row r="779" spans="1:43" ht="15.75" customHeight="1">
      <c r="A779" s="285"/>
      <c r="B779" s="285"/>
      <c r="C779" s="285"/>
      <c r="D779" s="285"/>
      <c r="E779" s="285"/>
      <c r="F779" s="285"/>
      <c r="G779" s="285"/>
      <c r="H779" s="285"/>
      <c r="I779" s="285"/>
      <c r="J779" s="285"/>
      <c r="K779" s="285"/>
      <c r="L779" s="285"/>
      <c r="M779" s="285"/>
      <c r="N779" s="285"/>
      <c r="O779" s="285"/>
      <c r="P779" s="285"/>
      <c r="Q779" s="285"/>
      <c r="R779" s="286"/>
      <c r="S779" s="285"/>
      <c r="T779" s="285"/>
      <c r="U779" s="285"/>
      <c r="V779" s="285"/>
      <c r="W779" s="285"/>
      <c r="X779" s="285"/>
      <c r="Y779" s="285"/>
      <c r="Z779" s="285"/>
      <c r="AA779" s="285"/>
      <c r="AB779" s="285"/>
      <c r="AC779" s="285"/>
      <c r="AD779" s="285"/>
      <c r="AE779" s="285"/>
      <c r="AF779" s="285"/>
      <c r="AG779" s="285"/>
      <c r="AH779" s="285"/>
      <c r="AI779" s="285"/>
      <c r="AJ779" s="285"/>
      <c r="AK779" s="285"/>
      <c r="AL779" s="285"/>
      <c r="AM779" s="285"/>
      <c r="AN779" s="285"/>
      <c r="AO779" s="285"/>
      <c r="AP779" s="285"/>
      <c r="AQ779" s="285"/>
    </row>
    <row r="780" spans="1:43" ht="15.75" customHeight="1">
      <c r="A780" s="285"/>
      <c r="B780" s="285"/>
      <c r="C780" s="285"/>
      <c r="D780" s="285"/>
      <c r="E780" s="285"/>
      <c r="F780" s="285"/>
      <c r="G780" s="285"/>
      <c r="H780" s="285"/>
      <c r="I780" s="285"/>
      <c r="J780" s="285"/>
      <c r="K780" s="285"/>
      <c r="L780" s="285"/>
      <c r="M780" s="285"/>
      <c r="N780" s="285"/>
      <c r="O780" s="285"/>
      <c r="P780" s="285"/>
      <c r="Q780" s="285"/>
      <c r="R780" s="286"/>
      <c r="S780" s="285"/>
      <c r="T780" s="285"/>
      <c r="U780" s="285"/>
      <c r="V780" s="285"/>
      <c r="W780" s="285"/>
      <c r="X780" s="285"/>
      <c r="Y780" s="285"/>
      <c r="Z780" s="285"/>
      <c r="AA780" s="285"/>
      <c r="AB780" s="285"/>
      <c r="AC780" s="285"/>
      <c r="AD780" s="285"/>
      <c r="AE780" s="285"/>
      <c r="AF780" s="285"/>
      <c r="AG780" s="285"/>
      <c r="AH780" s="285"/>
      <c r="AI780" s="285"/>
      <c r="AJ780" s="285"/>
      <c r="AK780" s="285"/>
      <c r="AL780" s="285"/>
      <c r="AM780" s="285"/>
      <c r="AN780" s="285"/>
      <c r="AO780" s="285"/>
      <c r="AP780" s="285"/>
      <c r="AQ780" s="285"/>
    </row>
    <row r="781" spans="1:43" ht="15.75" customHeight="1">
      <c r="A781" s="285"/>
      <c r="B781" s="285"/>
      <c r="C781" s="285"/>
      <c r="D781" s="285"/>
      <c r="E781" s="285"/>
      <c r="F781" s="285"/>
      <c r="G781" s="285"/>
      <c r="H781" s="285"/>
      <c r="I781" s="285"/>
      <c r="J781" s="285"/>
      <c r="K781" s="285"/>
      <c r="L781" s="285"/>
      <c r="M781" s="285"/>
      <c r="N781" s="285"/>
      <c r="O781" s="285"/>
      <c r="P781" s="285"/>
      <c r="Q781" s="285"/>
      <c r="R781" s="286"/>
      <c r="S781" s="285"/>
      <c r="T781" s="285"/>
      <c r="U781" s="285"/>
      <c r="V781" s="285"/>
      <c r="W781" s="285"/>
      <c r="X781" s="285"/>
      <c r="Y781" s="285"/>
      <c r="Z781" s="285"/>
      <c r="AA781" s="285"/>
      <c r="AB781" s="285"/>
      <c r="AC781" s="285"/>
      <c r="AD781" s="285"/>
      <c r="AE781" s="285"/>
      <c r="AF781" s="285"/>
      <c r="AG781" s="285"/>
      <c r="AH781" s="285"/>
      <c r="AI781" s="285"/>
      <c r="AJ781" s="285"/>
      <c r="AK781" s="285"/>
      <c r="AL781" s="285"/>
      <c r="AM781" s="285"/>
      <c r="AN781" s="285"/>
      <c r="AO781" s="285"/>
      <c r="AP781" s="285"/>
      <c r="AQ781" s="285"/>
    </row>
    <row r="782" spans="1:43" ht="15.75" customHeight="1">
      <c r="A782" s="285"/>
      <c r="B782" s="285"/>
      <c r="C782" s="285"/>
      <c r="D782" s="285"/>
      <c r="E782" s="285"/>
      <c r="F782" s="285"/>
      <c r="G782" s="285"/>
      <c r="H782" s="285"/>
      <c r="I782" s="285"/>
      <c r="J782" s="285"/>
      <c r="K782" s="285"/>
      <c r="L782" s="285"/>
      <c r="M782" s="285"/>
      <c r="N782" s="285"/>
      <c r="O782" s="285"/>
      <c r="P782" s="285"/>
      <c r="Q782" s="285"/>
      <c r="R782" s="286"/>
      <c r="S782" s="285"/>
      <c r="T782" s="285"/>
      <c r="U782" s="285"/>
      <c r="V782" s="285"/>
      <c r="W782" s="285"/>
      <c r="X782" s="285"/>
      <c r="Y782" s="285"/>
      <c r="Z782" s="285"/>
      <c r="AA782" s="285"/>
      <c r="AB782" s="285"/>
      <c r="AC782" s="285"/>
      <c r="AD782" s="285"/>
      <c r="AE782" s="285"/>
      <c r="AF782" s="285"/>
      <c r="AG782" s="285"/>
      <c r="AH782" s="285"/>
      <c r="AI782" s="285"/>
      <c r="AJ782" s="285"/>
      <c r="AK782" s="285"/>
      <c r="AL782" s="285"/>
      <c r="AM782" s="285"/>
      <c r="AN782" s="285"/>
      <c r="AO782" s="285"/>
      <c r="AP782" s="285"/>
      <c r="AQ782" s="285"/>
    </row>
    <row r="783" spans="1:43" ht="15.75" customHeight="1">
      <c r="A783" s="285"/>
      <c r="B783" s="285"/>
      <c r="C783" s="285"/>
      <c r="D783" s="285"/>
      <c r="E783" s="285"/>
      <c r="F783" s="285"/>
      <c r="G783" s="285"/>
      <c r="H783" s="285"/>
      <c r="I783" s="285"/>
      <c r="J783" s="285"/>
      <c r="K783" s="285"/>
      <c r="L783" s="285"/>
      <c r="M783" s="285"/>
      <c r="N783" s="285"/>
      <c r="O783" s="285"/>
      <c r="P783" s="285"/>
      <c r="Q783" s="285"/>
      <c r="R783" s="286"/>
      <c r="S783" s="285"/>
      <c r="T783" s="285"/>
      <c r="U783" s="285"/>
      <c r="V783" s="285"/>
      <c r="W783" s="285"/>
      <c r="X783" s="285"/>
      <c r="Y783" s="285"/>
      <c r="Z783" s="285"/>
      <c r="AA783" s="285"/>
      <c r="AB783" s="285"/>
      <c r="AC783" s="285"/>
      <c r="AD783" s="285"/>
      <c r="AE783" s="285"/>
      <c r="AF783" s="285"/>
      <c r="AG783" s="285"/>
      <c r="AH783" s="285"/>
      <c r="AI783" s="285"/>
      <c r="AJ783" s="285"/>
      <c r="AK783" s="285"/>
      <c r="AL783" s="285"/>
      <c r="AM783" s="285"/>
      <c r="AN783" s="285"/>
      <c r="AO783" s="285"/>
      <c r="AP783" s="285"/>
      <c r="AQ783" s="285"/>
    </row>
    <row r="784" spans="1:43" ht="15.75" customHeight="1">
      <c r="A784" s="285"/>
      <c r="B784" s="285"/>
      <c r="C784" s="285"/>
      <c r="D784" s="285"/>
      <c r="E784" s="285"/>
      <c r="F784" s="285"/>
      <c r="G784" s="285"/>
      <c r="H784" s="285"/>
      <c r="I784" s="285"/>
      <c r="J784" s="285"/>
      <c r="K784" s="285"/>
      <c r="L784" s="285"/>
      <c r="M784" s="285"/>
      <c r="N784" s="285"/>
      <c r="O784" s="285"/>
      <c r="P784" s="285"/>
      <c r="Q784" s="285"/>
      <c r="R784" s="286"/>
      <c r="S784" s="285"/>
      <c r="T784" s="285"/>
      <c r="U784" s="285"/>
      <c r="V784" s="285"/>
      <c r="W784" s="285"/>
      <c r="X784" s="285"/>
      <c r="Y784" s="285"/>
      <c r="Z784" s="285"/>
      <c r="AA784" s="285"/>
      <c r="AB784" s="285"/>
      <c r="AC784" s="285"/>
      <c r="AD784" s="285"/>
      <c r="AE784" s="285"/>
      <c r="AF784" s="285"/>
      <c r="AG784" s="285"/>
      <c r="AH784" s="285"/>
      <c r="AI784" s="285"/>
      <c r="AJ784" s="285"/>
      <c r="AK784" s="285"/>
      <c r="AL784" s="285"/>
      <c r="AM784" s="285"/>
      <c r="AN784" s="285"/>
      <c r="AO784" s="285"/>
      <c r="AP784" s="285"/>
      <c r="AQ784" s="285"/>
    </row>
    <row r="785" spans="1:43" ht="15.75" customHeight="1">
      <c r="A785" s="285"/>
      <c r="B785" s="285"/>
      <c r="C785" s="285"/>
      <c r="D785" s="285"/>
      <c r="E785" s="285"/>
      <c r="F785" s="285"/>
      <c r="G785" s="285"/>
      <c r="H785" s="285"/>
      <c r="I785" s="285"/>
      <c r="J785" s="285"/>
      <c r="K785" s="285"/>
      <c r="L785" s="285"/>
      <c r="M785" s="285"/>
      <c r="N785" s="285"/>
      <c r="O785" s="285"/>
      <c r="P785" s="285"/>
      <c r="Q785" s="285"/>
      <c r="R785" s="286"/>
      <c r="S785" s="285"/>
      <c r="T785" s="285"/>
      <c r="U785" s="285"/>
      <c r="V785" s="285"/>
      <c r="W785" s="285"/>
      <c r="X785" s="285"/>
      <c r="Y785" s="285"/>
      <c r="Z785" s="285"/>
      <c r="AA785" s="285"/>
      <c r="AB785" s="285"/>
      <c r="AC785" s="285"/>
      <c r="AD785" s="285"/>
      <c r="AE785" s="285"/>
      <c r="AF785" s="285"/>
      <c r="AG785" s="285"/>
      <c r="AH785" s="285"/>
      <c r="AI785" s="285"/>
      <c r="AJ785" s="285"/>
      <c r="AK785" s="285"/>
      <c r="AL785" s="285"/>
      <c r="AM785" s="285"/>
      <c r="AN785" s="285"/>
      <c r="AO785" s="285"/>
      <c r="AP785" s="285"/>
      <c r="AQ785" s="285"/>
    </row>
    <row r="786" spans="1:43" ht="15.75" customHeight="1">
      <c r="A786" s="285"/>
      <c r="B786" s="285"/>
      <c r="C786" s="285"/>
      <c r="D786" s="285"/>
      <c r="E786" s="285"/>
      <c r="F786" s="285"/>
      <c r="G786" s="285"/>
      <c r="H786" s="285"/>
      <c r="I786" s="285"/>
      <c r="J786" s="285"/>
      <c r="K786" s="285"/>
      <c r="L786" s="285"/>
      <c r="M786" s="285"/>
      <c r="N786" s="285"/>
      <c r="O786" s="285"/>
      <c r="P786" s="285"/>
      <c r="Q786" s="285"/>
      <c r="R786" s="286"/>
      <c r="S786" s="285"/>
      <c r="T786" s="285"/>
      <c r="U786" s="285"/>
      <c r="V786" s="285"/>
      <c r="W786" s="285"/>
      <c r="X786" s="285"/>
      <c r="Y786" s="285"/>
      <c r="Z786" s="285"/>
      <c r="AA786" s="285"/>
      <c r="AB786" s="285"/>
      <c r="AC786" s="285"/>
      <c r="AD786" s="285"/>
      <c r="AE786" s="285"/>
      <c r="AF786" s="285"/>
      <c r="AG786" s="285"/>
      <c r="AH786" s="285"/>
      <c r="AI786" s="285"/>
      <c r="AJ786" s="285"/>
      <c r="AK786" s="285"/>
      <c r="AL786" s="285"/>
      <c r="AM786" s="285"/>
      <c r="AN786" s="285"/>
      <c r="AO786" s="285"/>
      <c r="AP786" s="285"/>
      <c r="AQ786" s="285"/>
    </row>
    <row r="787" spans="1:43" ht="15.75" customHeight="1">
      <c r="A787" s="285"/>
      <c r="B787" s="285"/>
      <c r="C787" s="285"/>
      <c r="D787" s="285"/>
      <c r="E787" s="285"/>
      <c r="F787" s="285"/>
      <c r="G787" s="285"/>
      <c r="H787" s="285"/>
      <c r="I787" s="285"/>
      <c r="J787" s="285"/>
      <c r="K787" s="285"/>
      <c r="L787" s="285"/>
      <c r="M787" s="285"/>
      <c r="N787" s="285"/>
      <c r="O787" s="285"/>
      <c r="P787" s="285"/>
      <c r="Q787" s="285"/>
      <c r="R787" s="286"/>
      <c r="S787" s="285"/>
      <c r="T787" s="285"/>
      <c r="U787" s="285"/>
      <c r="V787" s="285"/>
      <c r="W787" s="285"/>
      <c r="X787" s="285"/>
      <c r="Y787" s="285"/>
      <c r="Z787" s="285"/>
      <c r="AA787" s="285"/>
      <c r="AB787" s="285"/>
      <c r="AC787" s="285"/>
      <c r="AD787" s="285"/>
      <c r="AE787" s="285"/>
      <c r="AF787" s="285"/>
      <c r="AG787" s="285"/>
      <c r="AH787" s="285"/>
      <c r="AI787" s="285"/>
      <c r="AJ787" s="285"/>
      <c r="AK787" s="285"/>
      <c r="AL787" s="285"/>
      <c r="AM787" s="285"/>
      <c r="AN787" s="285"/>
      <c r="AO787" s="285"/>
      <c r="AP787" s="285"/>
      <c r="AQ787" s="285"/>
    </row>
    <row r="788" spans="1:43" ht="15.75" customHeight="1">
      <c r="A788" s="285"/>
      <c r="B788" s="285"/>
      <c r="C788" s="285"/>
      <c r="D788" s="285"/>
      <c r="E788" s="285"/>
      <c r="F788" s="285"/>
      <c r="G788" s="285"/>
      <c r="H788" s="285"/>
      <c r="I788" s="285"/>
      <c r="J788" s="285"/>
      <c r="K788" s="285"/>
      <c r="L788" s="285"/>
      <c r="M788" s="285"/>
      <c r="N788" s="285"/>
      <c r="O788" s="285"/>
      <c r="P788" s="285"/>
      <c r="Q788" s="285"/>
      <c r="R788" s="286"/>
      <c r="S788" s="285"/>
      <c r="T788" s="285"/>
      <c r="U788" s="285"/>
      <c r="V788" s="285"/>
      <c r="W788" s="285"/>
      <c r="X788" s="285"/>
      <c r="Y788" s="285"/>
      <c r="Z788" s="285"/>
      <c r="AA788" s="285"/>
      <c r="AB788" s="285"/>
      <c r="AC788" s="285"/>
      <c r="AD788" s="285"/>
      <c r="AE788" s="285"/>
      <c r="AF788" s="285"/>
      <c r="AG788" s="285"/>
      <c r="AH788" s="285"/>
      <c r="AI788" s="285"/>
      <c r="AJ788" s="285"/>
      <c r="AK788" s="285"/>
      <c r="AL788" s="285"/>
      <c r="AM788" s="285"/>
      <c r="AN788" s="285"/>
      <c r="AO788" s="285"/>
      <c r="AP788" s="285"/>
      <c r="AQ788" s="285"/>
    </row>
    <row r="789" spans="1:43" ht="15.75" customHeight="1">
      <c r="A789" s="285"/>
      <c r="B789" s="285"/>
      <c r="C789" s="285"/>
      <c r="D789" s="285"/>
      <c r="E789" s="285"/>
      <c r="F789" s="285"/>
      <c r="G789" s="285"/>
      <c r="H789" s="285"/>
      <c r="I789" s="285"/>
      <c r="J789" s="285"/>
      <c r="K789" s="285"/>
      <c r="L789" s="285"/>
      <c r="M789" s="285"/>
      <c r="N789" s="285"/>
      <c r="O789" s="285"/>
      <c r="P789" s="285"/>
      <c r="Q789" s="285"/>
      <c r="R789" s="286"/>
      <c r="S789" s="285"/>
      <c r="T789" s="285"/>
      <c r="U789" s="285"/>
      <c r="V789" s="285"/>
      <c r="W789" s="285"/>
      <c r="X789" s="285"/>
      <c r="Y789" s="285"/>
      <c r="Z789" s="285"/>
      <c r="AA789" s="285"/>
      <c r="AB789" s="285"/>
      <c r="AC789" s="285"/>
      <c r="AD789" s="285"/>
      <c r="AE789" s="285"/>
      <c r="AF789" s="285"/>
      <c r="AG789" s="285"/>
      <c r="AH789" s="285"/>
      <c r="AI789" s="285"/>
      <c r="AJ789" s="285"/>
      <c r="AK789" s="285"/>
      <c r="AL789" s="285"/>
      <c r="AM789" s="285"/>
      <c r="AN789" s="285"/>
      <c r="AO789" s="285"/>
      <c r="AP789" s="285"/>
      <c r="AQ789" s="285"/>
    </row>
    <row r="790" spans="1:43" ht="15.75" customHeight="1">
      <c r="A790" s="285"/>
      <c r="B790" s="285"/>
      <c r="C790" s="285"/>
      <c r="D790" s="285"/>
      <c r="E790" s="285"/>
      <c r="F790" s="285"/>
      <c r="G790" s="285"/>
      <c r="H790" s="285"/>
      <c r="I790" s="285"/>
      <c r="J790" s="285"/>
      <c r="K790" s="285"/>
      <c r="L790" s="285"/>
      <c r="M790" s="285"/>
      <c r="N790" s="285"/>
      <c r="O790" s="285"/>
      <c r="P790" s="285"/>
      <c r="Q790" s="285"/>
      <c r="R790" s="286"/>
      <c r="S790" s="285"/>
      <c r="T790" s="285"/>
      <c r="U790" s="285"/>
      <c r="V790" s="285"/>
      <c r="W790" s="285"/>
      <c r="X790" s="285"/>
      <c r="Y790" s="285"/>
      <c r="Z790" s="285"/>
      <c r="AA790" s="285"/>
      <c r="AB790" s="285"/>
      <c r="AC790" s="285"/>
      <c r="AD790" s="285"/>
      <c r="AE790" s="285"/>
      <c r="AF790" s="285"/>
      <c r="AG790" s="285"/>
      <c r="AH790" s="285"/>
      <c r="AI790" s="285"/>
      <c r="AJ790" s="285"/>
      <c r="AK790" s="285"/>
      <c r="AL790" s="285"/>
      <c r="AM790" s="285"/>
      <c r="AN790" s="285"/>
      <c r="AO790" s="285"/>
      <c r="AP790" s="285"/>
      <c r="AQ790" s="285"/>
    </row>
    <row r="791" spans="1:43" ht="15.75" customHeight="1">
      <c r="A791" s="285"/>
      <c r="B791" s="285"/>
      <c r="C791" s="285"/>
      <c r="D791" s="285"/>
      <c r="E791" s="285"/>
      <c r="F791" s="285"/>
      <c r="G791" s="285"/>
      <c r="H791" s="285"/>
      <c r="I791" s="285"/>
      <c r="J791" s="285"/>
      <c r="K791" s="285"/>
      <c r="L791" s="285"/>
      <c r="M791" s="285"/>
      <c r="N791" s="285"/>
      <c r="O791" s="285"/>
      <c r="P791" s="285"/>
      <c r="Q791" s="285"/>
      <c r="R791" s="286"/>
      <c r="S791" s="285"/>
      <c r="T791" s="285"/>
      <c r="U791" s="285"/>
      <c r="V791" s="285"/>
      <c r="W791" s="285"/>
      <c r="X791" s="285"/>
      <c r="Y791" s="285"/>
      <c r="Z791" s="285"/>
      <c r="AA791" s="285"/>
      <c r="AB791" s="285"/>
      <c r="AC791" s="285"/>
      <c r="AD791" s="285"/>
      <c r="AE791" s="285"/>
      <c r="AF791" s="285"/>
      <c r="AG791" s="285"/>
      <c r="AH791" s="285"/>
      <c r="AI791" s="285"/>
      <c r="AJ791" s="285"/>
      <c r="AK791" s="285"/>
      <c r="AL791" s="285"/>
      <c r="AM791" s="285"/>
      <c r="AN791" s="285"/>
      <c r="AO791" s="285"/>
      <c r="AP791" s="285"/>
      <c r="AQ791" s="285"/>
    </row>
    <row r="792" spans="1:43" ht="15.75" customHeight="1">
      <c r="A792" s="285"/>
      <c r="B792" s="285"/>
      <c r="C792" s="285"/>
      <c r="D792" s="285"/>
      <c r="E792" s="285"/>
      <c r="F792" s="285"/>
      <c r="G792" s="285"/>
      <c r="H792" s="285"/>
      <c r="I792" s="285"/>
      <c r="J792" s="285"/>
      <c r="K792" s="285"/>
      <c r="L792" s="285"/>
      <c r="M792" s="285"/>
      <c r="N792" s="285"/>
      <c r="O792" s="285"/>
      <c r="P792" s="285"/>
      <c r="Q792" s="285"/>
      <c r="R792" s="286"/>
      <c r="S792" s="285"/>
      <c r="T792" s="285"/>
      <c r="U792" s="285"/>
      <c r="V792" s="285"/>
      <c r="W792" s="285"/>
      <c r="X792" s="285"/>
      <c r="Y792" s="285"/>
      <c r="Z792" s="285"/>
      <c r="AA792" s="285"/>
      <c r="AB792" s="285"/>
      <c r="AC792" s="285"/>
      <c r="AD792" s="285"/>
      <c r="AE792" s="285"/>
      <c r="AF792" s="285"/>
      <c r="AG792" s="285"/>
      <c r="AH792" s="285"/>
      <c r="AI792" s="285"/>
      <c r="AJ792" s="285"/>
      <c r="AK792" s="285"/>
      <c r="AL792" s="285"/>
      <c r="AM792" s="285"/>
      <c r="AN792" s="285"/>
      <c r="AO792" s="285"/>
      <c r="AP792" s="285"/>
      <c r="AQ792" s="285"/>
    </row>
    <row r="793" spans="1:43" ht="15.75" customHeight="1">
      <c r="A793" s="285"/>
      <c r="B793" s="285"/>
      <c r="C793" s="285"/>
      <c r="D793" s="285"/>
      <c r="E793" s="285"/>
      <c r="F793" s="285"/>
      <c r="G793" s="285"/>
      <c r="H793" s="285"/>
      <c r="I793" s="285"/>
      <c r="J793" s="285"/>
      <c r="K793" s="285"/>
      <c r="L793" s="285"/>
      <c r="M793" s="285"/>
      <c r="N793" s="285"/>
      <c r="O793" s="285"/>
      <c r="P793" s="285"/>
      <c r="Q793" s="285"/>
      <c r="R793" s="286"/>
      <c r="S793" s="285"/>
      <c r="T793" s="285"/>
      <c r="U793" s="285"/>
      <c r="V793" s="285"/>
      <c r="W793" s="285"/>
      <c r="X793" s="285"/>
      <c r="Y793" s="285"/>
      <c r="Z793" s="285"/>
      <c r="AA793" s="285"/>
      <c r="AB793" s="285"/>
      <c r="AC793" s="285"/>
      <c r="AD793" s="285"/>
      <c r="AE793" s="285"/>
      <c r="AF793" s="285"/>
      <c r="AG793" s="285"/>
      <c r="AH793" s="285"/>
      <c r="AI793" s="285"/>
      <c r="AJ793" s="285"/>
      <c r="AK793" s="285"/>
      <c r="AL793" s="285"/>
      <c r="AM793" s="285"/>
      <c r="AN793" s="285"/>
      <c r="AO793" s="285"/>
      <c r="AP793" s="285"/>
      <c r="AQ793" s="285"/>
    </row>
    <row r="794" spans="1:43" ht="15.75" customHeight="1">
      <c r="A794" s="285"/>
      <c r="B794" s="285"/>
      <c r="C794" s="285"/>
      <c r="D794" s="285"/>
      <c r="E794" s="285"/>
      <c r="F794" s="285"/>
      <c r="G794" s="285"/>
      <c r="H794" s="285"/>
      <c r="I794" s="285"/>
      <c r="J794" s="285"/>
      <c r="K794" s="285"/>
      <c r="L794" s="285"/>
      <c r="M794" s="285"/>
      <c r="N794" s="285"/>
      <c r="O794" s="285"/>
      <c r="P794" s="285"/>
      <c r="Q794" s="285"/>
      <c r="R794" s="286"/>
      <c r="S794" s="285"/>
      <c r="T794" s="285"/>
      <c r="U794" s="285"/>
      <c r="V794" s="285"/>
      <c r="W794" s="285"/>
      <c r="X794" s="285"/>
      <c r="Y794" s="285"/>
      <c r="Z794" s="285"/>
      <c r="AA794" s="285"/>
      <c r="AB794" s="285"/>
      <c r="AC794" s="285"/>
      <c r="AD794" s="285"/>
      <c r="AE794" s="285"/>
      <c r="AF794" s="285"/>
      <c r="AG794" s="285"/>
      <c r="AH794" s="285"/>
      <c r="AI794" s="285"/>
      <c r="AJ794" s="285"/>
      <c r="AK794" s="285"/>
      <c r="AL794" s="285"/>
      <c r="AM794" s="285"/>
      <c r="AN794" s="285"/>
      <c r="AO794" s="285"/>
      <c r="AP794" s="285"/>
      <c r="AQ794" s="285"/>
    </row>
    <row r="795" spans="1:43" ht="15.75" customHeight="1">
      <c r="A795" s="285"/>
      <c r="B795" s="285"/>
      <c r="C795" s="285"/>
      <c r="D795" s="285"/>
      <c r="E795" s="285"/>
      <c r="F795" s="285"/>
      <c r="G795" s="285"/>
      <c r="H795" s="285"/>
      <c r="I795" s="285"/>
      <c r="J795" s="285"/>
      <c r="K795" s="285"/>
      <c r="L795" s="285"/>
      <c r="M795" s="285"/>
      <c r="N795" s="285"/>
      <c r="O795" s="285"/>
      <c r="P795" s="285"/>
      <c r="Q795" s="285"/>
      <c r="R795" s="286"/>
      <c r="S795" s="285"/>
      <c r="T795" s="285"/>
      <c r="U795" s="285"/>
      <c r="V795" s="285"/>
      <c r="W795" s="285"/>
      <c r="X795" s="285"/>
      <c r="Y795" s="285"/>
      <c r="Z795" s="285"/>
      <c r="AA795" s="285"/>
      <c r="AB795" s="285"/>
      <c r="AC795" s="285"/>
      <c r="AD795" s="285"/>
      <c r="AE795" s="285"/>
      <c r="AF795" s="285"/>
      <c r="AG795" s="285"/>
      <c r="AH795" s="285"/>
      <c r="AI795" s="285"/>
      <c r="AJ795" s="285"/>
      <c r="AK795" s="285"/>
      <c r="AL795" s="285"/>
      <c r="AM795" s="285"/>
      <c r="AN795" s="285"/>
      <c r="AO795" s="285"/>
      <c r="AP795" s="285"/>
      <c r="AQ795" s="285"/>
    </row>
    <row r="796" spans="1:43" ht="15.75" customHeight="1">
      <c r="A796" s="285"/>
      <c r="B796" s="285"/>
      <c r="C796" s="285"/>
      <c r="D796" s="285"/>
      <c r="E796" s="285"/>
      <c r="F796" s="285"/>
      <c r="G796" s="285"/>
      <c r="H796" s="285"/>
      <c r="I796" s="285"/>
      <c r="J796" s="285"/>
      <c r="K796" s="285"/>
      <c r="L796" s="285"/>
      <c r="M796" s="285"/>
      <c r="N796" s="285"/>
      <c r="O796" s="285"/>
      <c r="P796" s="285"/>
      <c r="Q796" s="285"/>
      <c r="R796" s="286"/>
      <c r="S796" s="285"/>
      <c r="T796" s="285"/>
      <c r="U796" s="285"/>
      <c r="V796" s="285"/>
      <c r="W796" s="285"/>
      <c r="X796" s="285"/>
      <c r="Y796" s="285"/>
      <c r="Z796" s="285"/>
      <c r="AA796" s="285"/>
      <c r="AB796" s="285"/>
      <c r="AC796" s="285"/>
      <c r="AD796" s="285"/>
      <c r="AE796" s="285"/>
      <c r="AF796" s="285"/>
      <c r="AG796" s="285"/>
      <c r="AH796" s="285"/>
      <c r="AI796" s="285"/>
      <c r="AJ796" s="285"/>
      <c r="AK796" s="285"/>
      <c r="AL796" s="285"/>
      <c r="AM796" s="285"/>
      <c r="AN796" s="285"/>
      <c r="AO796" s="285"/>
      <c r="AP796" s="285"/>
      <c r="AQ796" s="285"/>
    </row>
    <row r="797" spans="1:43" ht="15.75" customHeight="1">
      <c r="A797" s="285"/>
      <c r="B797" s="285"/>
      <c r="C797" s="285"/>
      <c r="D797" s="285"/>
      <c r="E797" s="285"/>
      <c r="F797" s="285"/>
      <c r="G797" s="285"/>
      <c r="H797" s="285"/>
      <c r="I797" s="285"/>
      <c r="J797" s="285"/>
      <c r="K797" s="285"/>
      <c r="L797" s="285"/>
      <c r="M797" s="285"/>
      <c r="N797" s="285"/>
      <c r="O797" s="285"/>
      <c r="P797" s="285"/>
      <c r="Q797" s="285"/>
      <c r="R797" s="286"/>
      <c r="S797" s="285"/>
      <c r="T797" s="285"/>
      <c r="U797" s="285"/>
      <c r="V797" s="285"/>
      <c r="W797" s="285"/>
      <c r="X797" s="285"/>
      <c r="Y797" s="285"/>
      <c r="Z797" s="285"/>
      <c r="AA797" s="285"/>
      <c r="AB797" s="285"/>
      <c r="AC797" s="285"/>
      <c r="AD797" s="285"/>
      <c r="AE797" s="285"/>
      <c r="AF797" s="285"/>
      <c r="AG797" s="285"/>
      <c r="AH797" s="285"/>
      <c r="AI797" s="285"/>
      <c r="AJ797" s="285"/>
      <c r="AK797" s="285"/>
      <c r="AL797" s="285"/>
      <c r="AM797" s="285"/>
      <c r="AN797" s="285"/>
      <c r="AO797" s="285"/>
      <c r="AP797" s="285"/>
      <c r="AQ797" s="285"/>
    </row>
    <row r="798" spans="1:43" ht="15.75" customHeight="1">
      <c r="A798" s="285"/>
      <c r="B798" s="285"/>
      <c r="C798" s="285"/>
      <c r="D798" s="285"/>
      <c r="E798" s="285"/>
      <c r="F798" s="285"/>
      <c r="G798" s="285"/>
      <c r="H798" s="285"/>
      <c r="I798" s="285"/>
      <c r="J798" s="285"/>
      <c r="K798" s="285"/>
      <c r="L798" s="285"/>
      <c r="M798" s="285"/>
      <c r="N798" s="285"/>
      <c r="O798" s="285"/>
      <c r="P798" s="285"/>
      <c r="Q798" s="285"/>
      <c r="R798" s="286"/>
      <c r="S798" s="285"/>
      <c r="T798" s="285"/>
      <c r="U798" s="285"/>
      <c r="V798" s="285"/>
      <c r="W798" s="285"/>
      <c r="X798" s="285"/>
      <c r="Y798" s="285"/>
      <c r="Z798" s="285"/>
      <c r="AA798" s="285"/>
      <c r="AB798" s="285"/>
      <c r="AC798" s="285"/>
      <c r="AD798" s="285"/>
      <c r="AE798" s="285"/>
      <c r="AF798" s="285"/>
      <c r="AG798" s="285"/>
      <c r="AH798" s="285"/>
      <c r="AI798" s="285"/>
      <c r="AJ798" s="285"/>
      <c r="AK798" s="285"/>
      <c r="AL798" s="285"/>
      <c r="AM798" s="285"/>
      <c r="AN798" s="285"/>
      <c r="AO798" s="285"/>
      <c r="AP798" s="285"/>
      <c r="AQ798" s="285"/>
    </row>
    <row r="799" spans="1:43" ht="15.75" customHeight="1">
      <c r="A799" s="285"/>
      <c r="B799" s="285"/>
      <c r="C799" s="285"/>
      <c r="D799" s="285"/>
      <c r="E799" s="285"/>
      <c r="F799" s="285"/>
      <c r="G799" s="285"/>
      <c r="H799" s="285"/>
      <c r="I799" s="285"/>
      <c r="J799" s="285"/>
      <c r="K799" s="285"/>
      <c r="L799" s="285"/>
      <c r="M799" s="285"/>
      <c r="N799" s="285"/>
      <c r="O799" s="285"/>
      <c r="P799" s="285"/>
      <c r="Q799" s="285"/>
      <c r="R799" s="286"/>
      <c r="S799" s="285"/>
      <c r="T799" s="285"/>
      <c r="U799" s="285"/>
      <c r="V799" s="285"/>
      <c r="W799" s="285"/>
      <c r="X799" s="285"/>
      <c r="Y799" s="285"/>
      <c r="Z799" s="285"/>
      <c r="AA799" s="285"/>
      <c r="AB799" s="285"/>
      <c r="AC799" s="285"/>
      <c r="AD799" s="285"/>
      <c r="AE799" s="285"/>
      <c r="AF799" s="285"/>
      <c r="AG799" s="285"/>
      <c r="AH799" s="285"/>
      <c r="AI799" s="285"/>
      <c r="AJ799" s="285"/>
      <c r="AK799" s="285"/>
      <c r="AL799" s="285"/>
      <c r="AM799" s="285"/>
      <c r="AN799" s="285"/>
      <c r="AO799" s="285"/>
      <c r="AP799" s="285"/>
      <c r="AQ799" s="285"/>
    </row>
    <row r="800" spans="1:43" ht="15.75" customHeight="1">
      <c r="A800" s="285"/>
      <c r="B800" s="285"/>
      <c r="C800" s="285"/>
      <c r="D800" s="285"/>
      <c r="E800" s="285"/>
      <c r="F800" s="285"/>
      <c r="G800" s="285"/>
      <c r="H800" s="285"/>
      <c r="I800" s="285"/>
      <c r="J800" s="285"/>
      <c r="K800" s="285"/>
      <c r="L800" s="285"/>
      <c r="M800" s="285"/>
      <c r="N800" s="285"/>
      <c r="O800" s="285"/>
      <c r="P800" s="285"/>
      <c r="Q800" s="285"/>
      <c r="R800" s="286"/>
      <c r="S800" s="285"/>
      <c r="T800" s="285"/>
      <c r="U800" s="285"/>
      <c r="V800" s="285"/>
      <c r="W800" s="285"/>
      <c r="X800" s="285"/>
      <c r="Y800" s="285"/>
      <c r="Z800" s="285"/>
      <c r="AA800" s="285"/>
      <c r="AB800" s="285"/>
      <c r="AC800" s="285"/>
      <c r="AD800" s="285"/>
      <c r="AE800" s="285"/>
      <c r="AF800" s="285"/>
      <c r="AG800" s="285"/>
      <c r="AH800" s="285"/>
      <c r="AI800" s="285"/>
      <c r="AJ800" s="285"/>
      <c r="AK800" s="285"/>
      <c r="AL800" s="285"/>
      <c r="AM800" s="285"/>
      <c r="AN800" s="285"/>
      <c r="AO800" s="285"/>
      <c r="AP800" s="285"/>
      <c r="AQ800" s="285"/>
    </row>
    <row r="801" spans="1:43" ht="15.75" customHeight="1">
      <c r="A801" s="285"/>
      <c r="B801" s="285"/>
      <c r="C801" s="285"/>
      <c r="D801" s="285"/>
      <c r="E801" s="285"/>
      <c r="F801" s="285"/>
      <c r="G801" s="285"/>
      <c r="H801" s="285"/>
      <c r="I801" s="285"/>
      <c r="J801" s="285"/>
      <c r="K801" s="285"/>
      <c r="L801" s="285"/>
      <c r="M801" s="285"/>
      <c r="N801" s="285"/>
      <c r="O801" s="285"/>
      <c r="P801" s="285"/>
      <c r="Q801" s="285"/>
      <c r="R801" s="286"/>
      <c r="S801" s="285"/>
      <c r="T801" s="285"/>
      <c r="U801" s="285"/>
      <c r="V801" s="285"/>
      <c r="W801" s="285"/>
      <c r="X801" s="285"/>
      <c r="Y801" s="285"/>
      <c r="Z801" s="285"/>
      <c r="AA801" s="285"/>
      <c r="AB801" s="285"/>
      <c r="AC801" s="285"/>
      <c r="AD801" s="285"/>
      <c r="AE801" s="285"/>
      <c r="AF801" s="285"/>
      <c r="AG801" s="285"/>
      <c r="AH801" s="285"/>
      <c r="AI801" s="285"/>
      <c r="AJ801" s="285"/>
      <c r="AK801" s="285"/>
      <c r="AL801" s="285"/>
      <c r="AM801" s="285"/>
      <c r="AN801" s="285"/>
      <c r="AO801" s="285"/>
      <c r="AP801" s="285"/>
      <c r="AQ801" s="285"/>
    </row>
    <row r="802" spans="1:43" ht="15.75" customHeight="1">
      <c r="A802" s="285"/>
      <c r="B802" s="285"/>
      <c r="C802" s="285"/>
      <c r="D802" s="285"/>
      <c r="E802" s="285"/>
      <c r="F802" s="285"/>
      <c r="G802" s="285"/>
      <c r="H802" s="285"/>
      <c r="I802" s="285"/>
      <c r="J802" s="285"/>
      <c r="K802" s="285"/>
      <c r="L802" s="285"/>
      <c r="M802" s="285"/>
      <c r="N802" s="285"/>
      <c r="O802" s="285"/>
      <c r="P802" s="285"/>
      <c r="Q802" s="285"/>
      <c r="R802" s="286"/>
      <c r="S802" s="285"/>
      <c r="T802" s="285"/>
      <c r="U802" s="285"/>
      <c r="V802" s="285"/>
      <c r="W802" s="285"/>
      <c r="X802" s="285"/>
      <c r="Y802" s="285"/>
      <c r="Z802" s="285"/>
      <c r="AA802" s="285"/>
      <c r="AB802" s="285"/>
      <c r="AC802" s="285"/>
      <c r="AD802" s="285"/>
      <c r="AE802" s="285"/>
      <c r="AF802" s="285"/>
      <c r="AG802" s="285"/>
      <c r="AH802" s="285"/>
      <c r="AI802" s="285"/>
      <c r="AJ802" s="285"/>
      <c r="AK802" s="285"/>
      <c r="AL802" s="285"/>
      <c r="AM802" s="285"/>
      <c r="AN802" s="285"/>
      <c r="AO802" s="285"/>
      <c r="AP802" s="285"/>
      <c r="AQ802" s="285"/>
    </row>
    <row r="803" spans="1:43" ht="15.75" customHeight="1">
      <c r="A803" s="285"/>
      <c r="B803" s="285"/>
      <c r="C803" s="285"/>
      <c r="D803" s="285"/>
      <c r="E803" s="285"/>
      <c r="F803" s="285"/>
      <c r="G803" s="285"/>
      <c r="H803" s="285"/>
      <c r="I803" s="285"/>
      <c r="J803" s="285"/>
      <c r="K803" s="285"/>
      <c r="L803" s="285"/>
      <c r="M803" s="285"/>
      <c r="N803" s="285"/>
      <c r="O803" s="285"/>
      <c r="P803" s="285"/>
      <c r="Q803" s="285"/>
      <c r="R803" s="286"/>
      <c r="S803" s="285"/>
      <c r="T803" s="285"/>
      <c r="U803" s="285"/>
      <c r="V803" s="285"/>
      <c r="W803" s="285"/>
      <c r="X803" s="285"/>
      <c r="Y803" s="285"/>
      <c r="Z803" s="285"/>
      <c r="AA803" s="285"/>
      <c r="AB803" s="285"/>
      <c r="AC803" s="285"/>
      <c r="AD803" s="285"/>
      <c r="AE803" s="285"/>
      <c r="AF803" s="285"/>
      <c r="AG803" s="285"/>
      <c r="AH803" s="285"/>
      <c r="AI803" s="285"/>
      <c r="AJ803" s="285"/>
      <c r="AK803" s="285"/>
      <c r="AL803" s="285"/>
      <c r="AM803" s="285"/>
      <c r="AN803" s="285"/>
      <c r="AO803" s="285"/>
      <c r="AP803" s="285"/>
      <c r="AQ803" s="285"/>
    </row>
    <row r="804" spans="1:43" ht="15.75" customHeight="1">
      <c r="A804" s="285"/>
      <c r="B804" s="285"/>
      <c r="C804" s="285"/>
      <c r="D804" s="285"/>
      <c r="E804" s="285"/>
      <c r="F804" s="285"/>
      <c r="G804" s="285"/>
      <c r="H804" s="285"/>
      <c r="I804" s="285"/>
      <c r="J804" s="285"/>
      <c r="K804" s="285"/>
      <c r="L804" s="285"/>
      <c r="M804" s="285"/>
      <c r="N804" s="285"/>
      <c r="O804" s="285"/>
      <c r="P804" s="285"/>
      <c r="Q804" s="285"/>
      <c r="R804" s="286"/>
      <c r="S804" s="285"/>
      <c r="T804" s="285"/>
      <c r="U804" s="285"/>
      <c r="V804" s="285"/>
      <c r="W804" s="285"/>
      <c r="X804" s="285"/>
      <c r="Y804" s="285"/>
      <c r="Z804" s="285"/>
      <c r="AA804" s="285"/>
      <c r="AB804" s="285"/>
      <c r="AC804" s="285"/>
      <c r="AD804" s="285"/>
      <c r="AE804" s="285"/>
      <c r="AF804" s="285"/>
      <c r="AG804" s="285"/>
      <c r="AH804" s="285"/>
      <c r="AI804" s="285"/>
      <c r="AJ804" s="285"/>
      <c r="AK804" s="285"/>
      <c r="AL804" s="285"/>
      <c r="AM804" s="285"/>
      <c r="AN804" s="285"/>
      <c r="AO804" s="285"/>
      <c r="AP804" s="285"/>
      <c r="AQ804" s="285"/>
    </row>
    <row r="805" spans="1:43" ht="15.75" customHeight="1">
      <c r="A805" s="285"/>
      <c r="B805" s="285"/>
      <c r="C805" s="285"/>
      <c r="D805" s="285"/>
      <c r="E805" s="285"/>
      <c r="F805" s="285"/>
      <c r="G805" s="285"/>
      <c r="H805" s="285"/>
      <c r="I805" s="285"/>
      <c r="J805" s="285"/>
      <c r="K805" s="285"/>
      <c r="L805" s="285"/>
      <c r="M805" s="285"/>
      <c r="N805" s="285"/>
      <c r="O805" s="285"/>
      <c r="P805" s="285"/>
      <c r="Q805" s="285"/>
      <c r="R805" s="286"/>
      <c r="S805" s="285"/>
      <c r="T805" s="285"/>
      <c r="U805" s="285"/>
      <c r="V805" s="285"/>
      <c r="W805" s="285"/>
      <c r="X805" s="285"/>
      <c r="Y805" s="285"/>
      <c r="Z805" s="285"/>
      <c r="AA805" s="285"/>
      <c r="AB805" s="285"/>
      <c r="AC805" s="285"/>
      <c r="AD805" s="285"/>
      <c r="AE805" s="285"/>
      <c r="AF805" s="285"/>
      <c r="AG805" s="285"/>
      <c r="AH805" s="285"/>
      <c r="AI805" s="285"/>
      <c r="AJ805" s="285"/>
      <c r="AK805" s="285"/>
      <c r="AL805" s="285"/>
      <c r="AM805" s="285"/>
      <c r="AN805" s="285"/>
      <c r="AO805" s="285"/>
      <c r="AP805" s="285"/>
      <c r="AQ805" s="285"/>
    </row>
    <row r="806" spans="1:43" ht="15.75" customHeight="1">
      <c r="A806" s="285"/>
      <c r="B806" s="285"/>
      <c r="C806" s="285"/>
      <c r="D806" s="285"/>
      <c r="E806" s="285"/>
      <c r="F806" s="285"/>
      <c r="G806" s="285"/>
      <c r="H806" s="285"/>
      <c r="I806" s="285"/>
      <c r="J806" s="285"/>
      <c r="K806" s="285"/>
      <c r="L806" s="285"/>
      <c r="M806" s="285"/>
      <c r="N806" s="285"/>
      <c r="O806" s="285"/>
      <c r="P806" s="285"/>
      <c r="Q806" s="285"/>
      <c r="R806" s="286"/>
      <c r="S806" s="285"/>
      <c r="T806" s="285"/>
      <c r="U806" s="285"/>
      <c r="V806" s="285"/>
      <c r="W806" s="285"/>
      <c r="X806" s="285"/>
      <c r="Y806" s="285"/>
      <c r="Z806" s="285"/>
      <c r="AA806" s="285"/>
      <c r="AB806" s="285"/>
      <c r="AC806" s="285"/>
      <c r="AD806" s="285"/>
      <c r="AE806" s="285"/>
      <c r="AF806" s="285"/>
      <c r="AG806" s="285"/>
      <c r="AH806" s="285"/>
      <c r="AI806" s="285"/>
      <c r="AJ806" s="285"/>
      <c r="AK806" s="285"/>
      <c r="AL806" s="285"/>
      <c r="AM806" s="285"/>
      <c r="AN806" s="285"/>
      <c r="AO806" s="285"/>
      <c r="AP806" s="285"/>
      <c r="AQ806" s="285"/>
    </row>
    <row r="807" spans="1:43" ht="15.75" customHeight="1">
      <c r="A807" s="285"/>
      <c r="B807" s="285"/>
      <c r="C807" s="285"/>
      <c r="D807" s="285"/>
      <c r="E807" s="285"/>
      <c r="F807" s="285"/>
      <c r="G807" s="285"/>
      <c r="H807" s="285"/>
      <c r="I807" s="285"/>
      <c r="J807" s="285"/>
      <c r="K807" s="285"/>
      <c r="L807" s="285"/>
      <c r="M807" s="285"/>
      <c r="N807" s="285"/>
      <c r="O807" s="285"/>
      <c r="P807" s="285"/>
      <c r="Q807" s="285"/>
      <c r="R807" s="286"/>
      <c r="S807" s="285"/>
      <c r="T807" s="285"/>
      <c r="U807" s="285"/>
      <c r="V807" s="285"/>
      <c r="W807" s="285"/>
      <c r="X807" s="285"/>
      <c r="Y807" s="285"/>
      <c r="Z807" s="285"/>
      <c r="AA807" s="285"/>
      <c r="AB807" s="285"/>
      <c r="AC807" s="285"/>
      <c r="AD807" s="285"/>
      <c r="AE807" s="285"/>
      <c r="AF807" s="285"/>
      <c r="AG807" s="285"/>
      <c r="AH807" s="285"/>
      <c r="AI807" s="285"/>
      <c r="AJ807" s="285"/>
      <c r="AK807" s="285"/>
      <c r="AL807" s="285"/>
      <c r="AM807" s="285"/>
      <c r="AN807" s="285"/>
      <c r="AO807" s="285"/>
      <c r="AP807" s="285"/>
      <c r="AQ807" s="285"/>
    </row>
    <row r="808" spans="1:43" ht="15.75" customHeight="1">
      <c r="A808" s="285"/>
      <c r="B808" s="285"/>
      <c r="C808" s="285"/>
      <c r="D808" s="285"/>
      <c r="E808" s="285"/>
      <c r="F808" s="285"/>
      <c r="G808" s="285"/>
      <c r="H808" s="285"/>
      <c r="I808" s="285"/>
      <c r="J808" s="285"/>
      <c r="K808" s="285"/>
      <c r="L808" s="285"/>
      <c r="M808" s="285"/>
      <c r="N808" s="285"/>
      <c r="O808" s="285"/>
      <c r="P808" s="285"/>
      <c r="Q808" s="285"/>
      <c r="R808" s="286"/>
      <c r="S808" s="285"/>
      <c r="T808" s="285"/>
      <c r="U808" s="285"/>
      <c r="V808" s="285"/>
      <c r="W808" s="285"/>
      <c r="X808" s="285"/>
      <c r="Y808" s="285"/>
      <c r="Z808" s="285"/>
      <c r="AA808" s="285"/>
      <c r="AB808" s="285"/>
      <c r="AC808" s="285"/>
      <c r="AD808" s="285"/>
      <c r="AE808" s="285"/>
      <c r="AF808" s="285"/>
      <c r="AG808" s="285"/>
      <c r="AH808" s="285"/>
      <c r="AI808" s="285"/>
      <c r="AJ808" s="285"/>
      <c r="AK808" s="285"/>
      <c r="AL808" s="285"/>
      <c r="AM808" s="285"/>
      <c r="AN808" s="285"/>
      <c r="AO808" s="285"/>
      <c r="AP808" s="285"/>
      <c r="AQ808" s="285"/>
    </row>
    <row r="809" spans="1:43" ht="15.75" customHeight="1">
      <c r="A809" s="285"/>
      <c r="B809" s="285"/>
      <c r="C809" s="285"/>
      <c r="D809" s="285"/>
      <c r="E809" s="285"/>
      <c r="F809" s="285"/>
      <c r="G809" s="285"/>
      <c r="H809" s="285"/>
      <c r="I809" s="285"/>
      <c r="J809" s="285"/>
      <c r="K809" s="285"/>
      <c r="L809" s="285"/>
      <c r="M809" s="285"/>
      <c r="N809" s="285"/>
      <c r="O809" s="285"/>
      <c r="P809" s="285"/>
      <c r="Q809" s="285"/>
      <c r="R809" s="286"/>
      <c r="S809" s="285"/>
      <c r="T809" s="285"/>
      <c r="U809" s="285"/>
      <c r="V809" s="285"/>
      <c r="W809" s="285"/>
      <c r="X809" s="285"/>
      <c r="Y809" s="285"/>
      <c r="Z809" s="285"/>
      <c r="AA809" s="285"/>
      <c r="AB809" s="285"/>
      <c r="AC809" s="285"/>
      <c r="AD809" s="285"/>
      <c r="AE809" s="285"/>
      <c r="AF809" s="285"/>
      <c r="AG809" s="285"/>
      <c r="AH809" s="285"/>
      <c r="AI809" s="285"/>
      <c r="AJ809" s="285"/>
      <c r="AK809" s="285"/>
      <c r="AL809" s="285"/>
      <c r="AM809" s="285"/>
      <c r="AN809" s="285"/>
      <c r="AO809" s="285"/>
      <c r="AP809" s="285"/>
      <c r="AQ809" s="285"/>
    </row>
    <row r="810" spans="1:43" ht="15.75" customHeight="1">
      <c r="A810" s="285"/>
      <c r="B810" s="285"/>
      <c r="C810" s="285"/>
      <c r="D810" s="285"/>
      <c r="E810" s="285"/>
      <c r="F810" s="285"/>
      <c r="G810" s="285"/>
      <c r="H810" s="285"/>
      <c r="I810" s="285"/>
      <c r="J810" s="285"/>
      <c r="K810" s="285"/>
      <c r="L810" s="285"/>
      <c r="M810" s="285"/>
      <c r="N810" s="285"/>
      <c r="O810" s="285"/>
      <c r="P810" s="285"/>
      <c r="Q810" s="285"/>
      <c r="R810" s="286"/>
      <c r="S810" s="285"/>
      <c r="T810" s="285"/>
      <c r="U810" s="285"/>
      <c r="V810" s="285"/>
      <c r="W810" s="285"/>
      <c r="X810" s="285"/>
      <c r="Y810" s="285"/>
      <c r="Z810" s="285"/>
      <c r="AA810" s="285"/>
      <c r="AB810" s="285"/>
      <c r="AC810" s="285"/>
      <c r="AD810" s="285"/>
      <c r="AE810" s="285"/>
      <c r="AF810" s="285"/>
      <c r="AG810" s="285"/>
      <c r="AH810" s="285"/>
      <c r="AI810" s="285"/>
      <c r="AJ810" s="285"/>
      <c r="AK810" s="285"/>
      <c r="AL810" s="285"/>
      <c r="AM810" s="285"/>
      <c r="AN810" s="285"/>
      <c r="AO810" s="285"/>
      <c r="AP810" s="285"/>
      <c r="AQ810" s="285"/>
    </row>
    <row r="811" spans="1:43" ht="15.75" customHeight="1">
      <c r="A811" s="285"/>
      <c r="B811" s="285"/>
      <c r="C811" s="285"/>
      <c r="D811" s="285"/>
      <c r="E811" s="285"/>
      <c r="F811" s="285"/>
      <c r="G811" s="285"/>
      <c r="H811" s="285"/>
      <c r="I811" s="285"/>
      <c r="J811" s="285"/>
      <c r="K811" s="285"/>
      <c r="L811" s="285"/>
      <c r="M811" s="285"/>
      <c r="N811" s="285"/>
      <c r="O811" s="285"/>
      <c r="P811" s="285"/>
      <c r="Q811" s="285"/>
      <c r="R811" s="286"/>
      <c r="S811" s="285"/>
      <c r="T811" s="285"/>
      <c r="U811" s="285"/>
      <c r="V811" s="285"/>
      <c r="W811" s="285"/>
      <c r="X811" s="285"/>
      <c r="Y811" s="285"/>
      <c r="Z811" s="285"/>
      <c r="AA811" s="285"/>
      <c r="AB811" s="285"/>
      <c r="AC811" s="285"/>
      <c r="AD811" s="285"/>
      <c r="AE811" s="285"/>
      <c r="AF811" s="285"/>
      <c r="AG811" s="285"/>
      <c r="AH811" s="285"/>
      <c r="AI811" s="285"/>
      <c r="AJ811" s="285"/>
      <c r="AK811" s="285"/>
      <c r="AL811" s="285"/>
      <c r="AM811" s="285"/>
      <c r="AN811" s="285"/>
      <c r="AO811" s="285"/>
      <c r="AP811" s="285"/>
      <c r="AQ811" s="285"/>
    </row>
    <row r="812" spans="1:43" ht="15.75" customHeight="1">
      <c r="A812" s="285"/>
      <c r="B812" s="285"/>
      <c r="C812" s="285"/>
      <c r="D812" s="285"/>
      <c r="E812" s="285"/>
      <c r="F812" s="285"/>
      <c r="G812" s="285"/>
      <c r="H812" s="285"/>
      <c r="I812" s="285"/>
      <c r="J812" s="285"/>
      <c r="K812" s="285"/>
      <c r="L812" s="285"/>
      <c r="M812" s="285"/>
      <c r="N812" s="285"/>
      <c r="O812" s="285"/>
      <c r="P812" s="285"/>
      <c r="Q812" s="285"/>
      <c r="R812" s="286"/>
      <c r="S812" s="285"/>
      <c r="T812" s="285"/>
      <c r="U812" s="285"/>
      <c r="V812" s="285"/>
      <c r="W812" s="285"/>
      <c r="X812" s="285"/>
      <c r="Y812" s="285"/>
      <c r="Z812" s="285"/>
      <c r="AA812" s="285"/>
      <c r="AB812" s="285"/>
      <c r="AC812" s="285"/>
      <c r="AD812" s="285"/>
      <c r="AE812" s="285"/>
      <c r="AF812" s="285"/>
      <c r="AG812" s="285"/>
      <c r="AH812" s="285"/>
      <c r="AI812" s="285"/>
      <c r="AJ812" s="285"/>
      <c r="AK812" s="285"/>
      <c r="AL812" s="285"/>
      <c r="AM812" s="285"/>
      <c r="AN812" s="285"/>
      <c r="AO812" s="285"/>
      <c r="AP812" s="285"/>
      <c r="AQ812" s="285"/>
    </row>
    <row r="813" spans="1:43" ht="15.75" customHeight="1">
      <c r="A813" s="285"/>
      <c r="B813" s="285"/>
      <c r="C813" s="285"/>
      <c r="D813" s="285"/>
      <c r="E813" s="285"/>
      <c r="F813" s="285"/>
      <c r="G813" s="285"/>
      <c r="H813" s="285"/>
      <c r="I813" s="285"/>
      <c r="J813" s="285"/>
      <c r="K813" s="285"/>
      <c r="L813" s="285"/>
      <c r="M813" s="285"/>
      <c r="N813" s="285"/>
      <c r="O813" s="285"/>
      <c r="P813" s="285"/>
      <c r="Q813" s="285"/>
      <c r="R813" s="286"/>
      <c r="S813" s="285"/>
      <c r="T813" s="285"/>
      <c r="U813" s="285"/>
      <c r="V813" s="285"/>
      <c r="W813" s="285"/>
      <c r="X813" s="285"/>
      <c r="Y813" s="285"/>
      <c r="Z813" s="285"/>
      <c r="AA813" s="285"/>
      <c r="AB813" s="285"/>
      <c r="AC813" s="285"/>
      <c r="AD813" s="285"/>
      <c r="AE813" s="285"/>
      <c r="AF813" s="285"/>
      <c r="AG813" s="285"/>
      <c r="AH813" s="285"/>
      <c r="AI813" s="285"/>
      <c r="AJ813" s="285"/>
      <c r="AK813" s="285"/>
      <c r="AL813" s="285"/>
      <c r="AM813" s="285"/>
      <c r="AN813" s="285"/>
      <c r="AO813" s="285"/>
      <c r="AP813" s="285"/>
      <c r="AQ813" s="285"/>
    </row>
    <row r="814" spans="1:43" ht="15.75" customHeight="1">
      <c r="A814" s="285"/>
      <c r="B814" s="285"/>
      <c r="C814" s="285"/>
      <c r="D814" s="285"/>
      <c r="E814" s="285"/>
      <c r="F814" s="285"/>
      <c r="G814" s="285"/>
      <c r="H814" s="285"/>
      <c r="I814" s="285"/>
      <c r="J814" s="285"/>
      <c r="K814" s="285"/>
      <c r="L814" s="285"/>
      <c r="M814" s="285"/>
      <c r="N814" s="285"/>
      <c r="O814" s="285"/>
      <c r="P814" s="285"/>
      <c r="Q814" s="285"/>
      <c r="R814" s="286"/>
      <c r="S814" s="285"/>
      <c r="T814" s="285"/>
      <c r="U814" s="285"/>
      <c r="V814" s="285"/>
      <c r="W814" s="285"/>
      <c r="X814" s="285"/>
      <c r="Y814" s="285"/>
      <c r="Z814" s="285"/>
      <c r="AA814" s="285"/>
      <c r="AB814" s="285"/>
      <c r="AC814" s="285"/>
      <c r="AD814" s="285"/>
      <c r="AE814" s="285"/>
      <c r="AF814" s="285"/>
      <c r="AG814" s="285"/>
      <c r="AH814" s="285"/>
      <c r="AI814" s="285"/>
      <c r="AJ814" s="285"/>
      <c r="AK814" s="285"/>
      <c r="AL814" s="285"/>
      <c r="AM814" s="285"/>
      <c r="AN814" s="285"/>
      <c r="AO814" s="285"/>
      <c r="AP814" s="285"/>
      <c r="AQ814" s="285"/>
    </row>
    <row r="815" spans="1:43" ht="15.75" customHeight="1">
      <c r="A815" s="285"/>
      <c r="B815" s="285"/>
      <c r="C815" s="285"/>
      <c r="D815" s="285"/>
      <c r="E815" s="285"/>
      <c r="F815" s="285"/>
      <c r="G815" s="285"/>
      <c r="H815" s="285"/>
      <c r="I815" s="285"/>
      <c r="J815" s="285"/>
      <c r="K815" s="285"/>
      <c r="L815" s="285"/>
      <c r="M815" s="285"/>
      <c r="N815" s="285"/>
      <c r="O815" s="285"/>
      <c r="P815" s="285"/>
      <c r="Q815" s="285"/>
      <c r="R815" s="286"/>
      <c r="S815" s="285"/>
      <c r="T815" s="285"/>
      <c r="U815" s="285"/>
      <c r="V815" s="285"/>
      <c r="W815" s="285"/>
      <c r="X815" s="285"/>
      <c r="Y815" s="285"/>
      <c r="Z815" s="285"/>
      <c r="AA815" s="285"/>
      <c r="AB815" s="285"/>
      <c r="AC815" s="285"/>
      <c r="AD815" s="285"/>
      <c r="AE815" s="285"/>
      <c r="AF815" s="285"/>
      <c r="AG815" s="285"/>
      <c r="AH815" s="285"/>
      <c r="AI815" s="285"/>
      <c r="AJ815" s="285"/>
      <c r="AK815" s="285"/>
      <c r="AL815" s="285"/>
      <c r="AM815" s="285"/>
      <c r="AN815" s="285"/>
      <c r="AO815" s="285"/>
      <c r="AP815" s="285"/>
      <c r="AQ815" s="285"/>
    </row>
    <row r="816" spans="1:43" ht="15.75" customHeight="1">
      <c r="A816" s="285"/>
      <c r="B816" s="285"/>
      <c r="C816" s="285"/>
      <c r="D816" s="285"/>
      <c r="E816" s="285"/>
      <c r="F816" s="285"/>
      <c r="G816" s="285"/>
      <c r="H816" s="285"/>
      <c r="I816" s="285"/>
      <c r="J816" s="285"/>
      <c r="K816" s="285"/>
      <c r="L816" s="285"/>
      <c r="M816" s="285"/>
      <c r="N816" s="285"/>
      <c r="O816" s="285"/>
      <c r="P816" s="285"/>
      <c r="Q816" s="285"/>
      <c r="R816" s="286"/>
      <c r="S816" s="285"/>
      <c r="T816" s="285"/>
      <c r="U816" s="285"/>
      <c r="V816" s="285"/>
      <c r="W816" s="285"/>
      <c r="X816" s="285"/>
      <c r="Y816" s="285"/>
      <c r="Z816" s="285"/>
      <c r="AA816" s="285"/>
      <c r="AB816" s="285"/>
      <c r="AC816" s="285"/>
      <c r="AD816" s="285"/>
      <c r="AE816" s="285"/>
      <c r="AF816" s="285"/>
      <c r="AG816" s="285"/>
      <c r="AH816" s="285"/>
      <c r="AI816" s="285"/>
      <c r="AJ816" s="285"/>
      <c r="AK816" s="285"/>
      <c r="AL816" s="285"/>
      <c r="AM816" s="285"/>
      <c r="AN816" s="285"/>
      <c r="AO816" s="285"/>
      <c r="AP816" s="285"/>
      <c r="AQ816" s="285"/>
    </row>
    <row r="817" spans="1:43" ht="15.75" customHeight="1">
      <c r="A817" s="285"/>
      <c r="B817" s="285"/>
      <c r="C817" s="285"/>
      <c r="D817" s="285"/>
      <c r="E817" s="285"/>
      <c r="F817" s="285"/>
      <c r="G817" s="285"/>
      <c r="H817" s="285"/>
      <c r="I817" s="285"/>
      <c r="J817" s="285"/>
      <c r="K817" s="285"/>
      <c r="L817" s="285"/>
      <c r="M817" s="285"/>
      <c r="N817" s="285"/>
      <c r="O817" s="285"/>
      <c r="P817" s="285"/>
      <c r="Q817" s="285"/>
      <c r="R817" s="286"/>
      <c r="S817" s="285"/>
      <c r="T817" s="285"/>
      <c r="U817" s="285"/>
      <c r="V817" s="285"/>
      <c r="W817" s="285"/>
      <c r="X817" s="285"/>
      <c r="Y817" s="285"/>
      <c r="Z817" s="285"/>
      <c r="AA817" s="285"/>
      <c r="AB817" s="285"/>
      <c r="AC817" s="285"/>
      <c r="AD817" s="285"/>
      <c r="AE817" s="285"/>
      <c r="AF817" s="285"/>
      <c r="AG817" s="285"/>
      <c r="AH817" s="285"/>
      <c r="AI817" s="285"/>
      <c r="AJ817" s="285"/>
      <c r="AK817" s="285"/>
      <c r="AL817" s="285"/>
      <c r="AM817" s="285"/>
      <c r="AN817" s="285"/>
      <c r="AO817" s="285"/>
      <c r="AP817" s="285"/>
      <c r="AQ817" s="285"/>
    </row>
    <row r="818" spans="1:43" ht="15.75" customHeight="1">
      <c r="A818" s="285"/>
      <c r="B818" s="285"/>
      <c r="C818" s="285"/>
      <c r="D818" s="285"/>
      <c r="E818" s="285"/>
      <c r="F818" s="285"/>
      <c r="G818" s="285"/>
      <c r="H818" s="285"/>
      <c r="I818" s="285"/>
      <c r="J818" s="285"/>
      <c r="K818" s="285"/>
      <c r="L818" s="285"/>
      <c r="M818" s="285"/>
      <c r="N818" s="285"/>
      <c r="O818" s="285"/>
      <c r="P818" s="285"/>
      <c r="Q818" s="285"/>
      <c r="R818" s="286"/>
      <c r="S818" s="285"/>
      <c r="T818" s="285"/>
      <c r="U818" s="285"/>
      <c r="V818" s="285"/>
      <c r="W818" s="285"/>
      <c r="X818" s="285"/>
      <c r="Y818" s="285"/>
      <c r="Z818" s="285"/>
      <c r="AA818" s="285"/>
      <c r="AB818" s="285"/>
      <c r="AC818" s="285"/>
      <c r="AD818" s="285"/>
      <c r="AE818" s="285"/>
      <c r="AF818" s="285"/>
      <c r="AG818" s="285"/>
      <c r="AH818" s="285"/>
      <c r="AI818" s="285"/>
      <c r="AJ818" s="285"/>
      <c r="AK818" s="285"/>
      <c r="AL818" s="285"/>
      <c r="AM818" s="285"/>
      <c r="AN818" s="285"/>
      <c r="AO818" s="285"/>
      <c r="AP818" s="285"/>
      <c r="AQ818" s="285"/>
    </row>
    <row r="819" spans="1:43" ht="15.75" customHeight="1">
      <c r="A819" s="285"/>
      <c r="B819" s="285"/>
      <c r="C819" s="285"/>
      <c r="D819" s="285"/>
      <c r="E819" s="285"/>
      <c r="F819" s="285"/>
      <c r="G819" s="285"/>
      <c r="H819" s="285"/>
      <c r="I819" s="285"/>
      <c r="J819" s="285"/>
      <c r="K819" s="285"/>
      <c r="L819" s="285"/>
      <c r="M819" s="285"/>
      <c r="N819" s="285"/>
      <c r="O819" s="285"/>
      <c r="P819" s="285"/>
      <c r="Q819" s="285"/>
      <c r="R819" s="286"/>
      <c r="S819" s="285"/>
      <c r="T819" s="285"/>
      <c r="U819" s="285"/>
      <c r="V819" s="285"/>
      <c r="W819" s="285"/>
      <c r="X819" s="285"/>
      <c r="Y819" s="285"/>
      <c r="Z819" s="285"/>
      <c r="AA819" s="285"/>
      <c r="AB819" s="285"/>
      <c r="AC819" s="285"/>
      <c r="AD819" s="285"/>
      <c r="AE819" s="285"/>
      <c r="AF819" s="285"/>
      <c r="AG819" s="285"/>
      <c r="AH819" s="285"/>
      <c r="AI819" s="285"/>
      <c r="AJ819" s="285"/>
      <c r="AK819" s="285"/>
      <c r="AL819" s="285"/>
      <c r="AM819" s="285"/>
      <c r="AN819" s="285"/>
      <c r="AO819" s="285"/>
      <c r="AP819" s="285"/>
      <c r="AQ819" s="285"/>
    </row>
    <row r="820" spans="1:43" ht="15.75" customHeight="1">
      <c r="A820" s="285"/>
      <c r="B820" s="285"/>
      <c r="C820" s="285"/>
      <c r="D820" s="285"/>
      <c r="E820" s="285"/>
      <c r="F820" s="285"/>
      <c r="G820" s="285"/>
      <c r="H820" s="285"/>
      <c r="I820" s="285"/>
      <c r="J820" s="285"/>
      <c r="K820" s="285"/>
      <c r="L820" s="285"/>
      <c r="M820" s="285"/>
      <c r="N820" s="285"/>
      <c r="O820" s="285"/>
      <c r="P820" s="285"/>
      <c r="Q820" s="285"/>
      <c r="R820" s="286"/>
      <c r="S820" s="285"/>
      <c r="T820" s="285"/>
      <c r="U820" s="285"/>
      <c r="V820" s="285"/>
      <c r="W820" s="285"/>
      <c r="X820" s="285"/>
      <c r="Y820" s="285"/>
      <c r="Z820" s="285"/>
      <c r="AA820" s="285"/>
      <c r="AB820" s="285"/>
      <c r="AC820" s="285"/>
      <c r="AD820" s="285"/>
      <c r="AE820" s="285"/>
      <c r="AF820" s="285"/>
      <c r="AG820" s="285"/>
      <c r="AH820" s="285"/>
      <c r="AI820" s="285"/>
      <c r="AJ820" s="285"/>
      <c r="AK820" s="285"/>
      <c r="AL820" s="285"/>
      <c r="AM820" s="285"/>
      <c r="AN820" s="285"/>
      <c r="AO820" s="285"/>
      <c r="AP820" s="285"/>
      <c r="AQ820" s="285"/>
    </row>
    <row r="821" spans="1:43" ht="15.75" customHeight="1">
      <c r="A821" s="285"/>
      <c r="B821" s="285"/>
      <c r="C821" s="285"/>
      <c r="D821" s="285"/>
      <c r="E821" s="285"/>
      <c r="F821" s="285"/>
      <c r="G821" s="285"/>
      <c r="H821" s="285"/>
      <c r="I821" s="285"/>
      <c r="J821" s="285"/>
      <c r="K821" s="285"/>
      <c r="L821" s="285"/>
      <c r="M821" s="285"/>
      <c r="N821" s="285"/>
      <c r="O821" s="285"/>
      <c r="P821" s="285"/>
      <c r="Q821" s="285"/>
      <c r="R821" s="286"/>
      <c r="S821" s="285"/>
      <c r="T821" s="285"/>
      <c r="U821" s="285"/>
      <c r="V821" s="285"/>
      <c r="W821" s="285"/>
      <c r="X821" s="285"/>
      <c r="Y821" s="285"/>
      <c r="Z821" s="285"/>
      <c r="AA821" s="285"/>
      <c r="AB821" s="285"/>
      <c r="AC821" s="285"/>
      <c r="AD821" s="285"/>
      <c r="AE821" s="285"/>
      <c r="AF821" s="285"/>
      <c r="AG821" s="285"/>
      <c r="AH821" s="285"/>
      <c r="AI821" s="285"/>
      <c r="AJ821" s="285"/>
      <c r="AK821" s="285"/>
      <c r="AL821" s="285"/>
      <c r="AM821" s="285"/>
      <c r="AN821" s="285"/>
      <c r="AO821" s="285"/>
      <c r="AP821" s="285"/>
      <c r="AQ821" s="285"/>
    </row>
    <row r="822" spans="1:43" ht="15.75" customHeight="1">
      <c r="A822" s="285"/>
      <c r="B822" s="285"/>
      <c r="C822" s="285"/>
      <c r="D822" s="285"/>
      <c r="E822" s="285"/>
      <c r="F822" s="285"/>
      <c r="G822" s="285"/>
      <c r="H822" s="285"/>
      <c r="I822" s="285"/>
      <c r="J822" s="285"/>
      <c r="K822" s="285"/>
      <c r="L822" s="285"/>
      <c r="M822" s="285"/>
      <c r="N822" s="285"/>
      <c r="O822" s="285"/>
      <c r="P822" s="285"/>
      <c r="Q822" s="285"/>
      <c r="R822" s="286"/>
      <c r="S822" s="285"/>
      <c r="T822" s="285"/>
      <c r="U822" s="285"/>
      <c r="V822" s="285"/>
      <c r="W822" s="285"/>
      <c r="X822" s="285"/>
      <c r="Y822" s="285"/>
      <c r="Z822" s="285"/>
      <c r="AA822" s="285"/>
      <c r="AB822" s="285"/>
      <c r="AC822" s="285"/>
      <c r="AD822" s="285"/>
      <c r="AE822" s="285"/>
      <c r="AF822" s="285"/>
      <c r="AG822" s="285"/>
      <c r="AH822" s="285"/>
      <c r="AI822" s="285"/>
      <c r="AJ822" s="285"/>
      <c r="AK822" s="285"/>
      <c r="AL822" s="285"/>
      <c r="AM822" s="285"/>
      <c r="AN822" s="285"/>
      <c r="AO822" s="285"/>
      <c r="AP822" s="285"/>
      <c r="AQ822" s="285"/>
    </row>
    <row r="823" spans="1:43" ht="15.75" customHeight="1">
      <c r="A823" s="285"/>
      <c r="B823" s="285"/>
      <c r="C823" s="285"/>
      <c r="D823" s="285"/>
      <c r="E823" s="285"/>
      <c r="F823" s="285"/>
      <c r="G823" s="285"/>
      <c r="H823" s="285"/>
      <c r="I823" s="285"/>
      <c r="J823" s="285"/>
      <c r="K823" s="285"/>
      <c r="L823" s="285"/>
      <c r="M823" s="285"/>
      <c r="N823" s="285"/>
      <c r="O823" s="285"/>
      <c r="P823" s="285"/>
      <c r="Q823" s="285"/>
      <c r="R823" s="286"/>
      <c r="S823" s="285"/>
      <c r="T823" s="285"/>
      <c r="U823" s="285"/>
      <c r="V823" s="285"/>
      <c r="W823" s="285"/>
      <c r="X823" s="285"/>
      <c r="Y823" s="285"/>
      <c r="Z823" s="285"/>
      <c r="AA823" s="285"/>
      <c r="AB823" s="285"/>
      <c r="AC823" s="285"/>
      <c r="AD823" s="285"/>
      <c r="AE823" s="285"/>
      <c r="AF823" s="285"/>
      <c r="AG823" s="285"/>
      <c r="AH823" s="285"/>
      <c r="AI823" s="285"/>
      <c r="AJ823" s="285"/>
      <c r="AK823" s="285"/>
      <c r="AL823" s="285"/>
      <c r="AM823" s="285"/>
      <c r="AN823" s="285"/>
      <c r="AO823" s="285"/>
      <c r="AP823" s="285"/>
      <c r="AQ823" s="285"/>
    </row>
    <row r="824" spans="1:43" ht="15.75" customHeight="1">
      <c r="A824" s="285"/>
      <c r="B824" s="285"/>
      <c r="C824" s="285"/>
      <c r="D824" s="285"/>
      <c r="E824" s="285"/>
      <c r="F824" s="285"/>
      <c r="G824" s="285"/>
      <c r="H824" s="285"/>
      <c r="I824" s="285"/>
      <c r="J824" s="285"/>
      <c r="K824" s="285"/>
      <c r="L824" s="285"/>
      <c r="M824" s="285"/>
      <c r="N824" s="285"/>
      <c r="O824" s="285"/>
      <c r="P824" s="285"/>
      <c r="Q824" s="285"/>
      <c r="R824" s="286"/>
      <c r="S824" s="285"/>
      <c r="T824" s="285"/>
      <c r="U824" s="285"/>
      <c r="V824" s="285"/>
      <c r="W824" s="285"/>
      <c r="X824" s="285"/>
      <c r="Y824" s="285"/>
      <c r="Z824" s="285"/>
      <c r="AA824" s="285"/>
      <c r="AB824" s="285"/>
      <c r="AC824" s="285"/>
      <c r="AD824" s="285"/>
      <c r="AE824" s="285"/>
      <c r="AF824" s="285"/>
      <c r="AG824" s="285"/>
      <c r="AH824" s="285"/>
      <c r="AI824" s="285"/>
      <c r="AJ824" s="285"/>
      <c r="AK824" s="285"/>
      <c r="AL824" s="285"/>
      <c r="AM824" s="285"/>
      <c r="AN824" s="285"/>
      <c r="AO824" s="285"/>
      <c r="AP824" s="285"/>
      <c r="AQ824" s="285"/>
    </row>
    <row r="825" spans="1:43" ht="15.75" customHeight="1">
      <c r="A825" s="285"/>
      <c r="B825" s="285"/>
      <c r="C825" s="285"/>
      <c r="D825" s="285"/>
      <c r="E825" s="285"/>
      <c r="F825" s="285"/>
      <c r="G825" s="285"/>
      <c r="H825" s="285"/>
      <c r="I825" s="285"/>
      <c r="J825" s="285"/>
      <c r="K825" s="285"/>
      <c r="L825" s="285"/>
      <c r="M825" s="285"/>
      <c r="N825" s="285"/>
      <c r="O825" s="285"/>
      <c r="P825" s="285"/>
      <c r="Q825" s="285"/>
      <c r="R825" s="286"/>
      <c r="S825" s="285"/>
      <c r="T825" s="285"/>
      <c r="U825" s="285"/>
      <c r="V825" s="285"/>
      <c r="W825" s="285"/>
      <c r="X825" s="285"/>
      <c r="Y825" s="285"/>
      <c r="Z825" s="285"/>
      <c r="AA825" s="285"/>
      <c r="AB825" s="285"/>
      <c r="AC825" s="285"/>
      <c r="AD825" s="285"/>
      <c r="AE825" s="285"/>
      <c r="AF825" s="285"/>
      <c r="AG825" s="285"/>
      <c r="AH825" s="285"/>
      <c r="AI825" s="285"/>
      <c r="AJ825" s="285"/>
      <c r="AK825" s="285"/>
      <c r="AL825" s="285"/>
      <c r="AM825" s="285"/>
      <c r="AN825" s="285"/>
      <c r="AO825" s="285"/>
      <c r="AP825" s="285"/>
      <c r="AQ825" s="285"/>
    </row>
    <row r="826" spans="1:43" ht="15.75" customHeight="1">
      <c r="A826" s="285"/>
      <c r="B826" s="285"/>
      <c r="C826" s="285"/>
      <c r="D826" s="285"/>
      <c r="E826" s="285"/>
      <c r="F826" s="285"/>
      <c r="G826" s="285"/>
      <c r="H826" s="285"/>
      <c r="I826" s="285"/>
      <c r="J826" s="285"/>
      <c r="K826" s="285"/>
      <c r="L826" s="285"/>
      <c r="M826" s="285"/>
      <c r="N826" s="285"/>
      <c r="O826" s="285"/>
      <c r="P826" s="285"/>
      <c r="Q826" s="285"/>
      <c r="R826" s="286"/>
      <c r="S826" s="285"/>
      <c r="T826" s="285"/>
      <c r="U826" s="285"/>
      <c r="V826" s="285"/>
      <c r="W826" s="285"/>
      <c r="X826" s="285"/>
      <c r="Y826" s="285"/>
      <c r="Z826" s="285"/>
      <c r="AA826" s="285"/>
      <c r="AB826" s="285"/>
      <c r="AC826" s="285"/>
      <c r="AD826" s="285"/>
      <c r="AE826" s="285"/>
      <c r="AF826" s="285"/>
      <c r="AG826" s="285"/>
      <c r="AH826" s="285"/>
      <c r="AI826" s="285"/>
      <c r="AJ826" s="285"/>
      <c r="AK826" s="285"/>
      <c r="AL826" s="285"/>
      <c r="AM826" s="285"/>
      <c r="AN826" s="285"/>
      <c r="AO826" s="285"/>
      <c r="AP826" s="285"/>
      <c r="AQ826" s="285"/>
    </row>
    <row r="827" spans="1:43" ht="15.75" customHeight="1">
      <c r="A827" s="285"/>
      <c r="B827" s="285"/>
      <c r="C827" s="285"/>
      <c r="D827" s="285"/>
      <c r="E827" s="285"/>
      <c r="F827" s="285"/>
      <c r="G827" s="285"/>
      <c r="H827" s="285"/>
      <c r="I827" s="285"/>
      <c r="J827" s="285"/>
      <c r="K827" s="285"/>
      <c r="L827" s="285"/>
      <c r="M827" s="285"/>
      <c r="N827" s="285"/>
      <c r="O827" s="285"/>
      <c r="P827" s="285"/>
      <c r="Q827" s="285"/>
      <c r="R827" s="286"/>
      <c r="S827" s="285"/>
      <c r="T827" s="285"/>
      <c r="U827" s="285"/>
      <c r="V827" s="285"/>
      <c r="W827" s="285"/>
      <c r="X827" s="285"/>
      <c r="Y827" s="285"/>
      <c r="Z827" s="285"/>
      <c r="AA827" s="285"/>
      <c r="AB827" s="285"/>
      <c r="AC827" s="285"/>
      <c r="AD827" s="285"/>
      <c r="AE827" s="285"/>
      <c r="AF827" s="285"/>
      <c r="AG827" s="285"/>
      <c r="AH827" s="285"/>
      <c r="AI827" s="285"/>
      <c r="AJ827" s="285"/>
      <c r="AK827" s="285"/>
      <c r="AL827" s="285"/>
      <c r="AM827" s="285"/>
      <c r="AN827" s="285"/>
      <c r="AO827" s="285"/>
      <c r="AP827" s="285"/>
      <c r="AQ827" s="285"/>
    </row>
    <row r="828" spans="1:43" ht="15.75" customHeight="1">
      <c r="A828" s="285"/>
      <c r="B828" s="285"/>
      <c r="C828" s="285"/>
      <c r="D828" s="285"/>
      <c r="E828" s="285"/>
      <c r="F828" s="285"/>
      <c r="G828" s="285"/>
      <c r="H828" s="285"/>
      <c r="I828" s="285"/>
      <c r="J828" s="285"/>
      <c r="K828" s="285"/>
      <c r="L828" s="285"/>
      <c r="M828" s="285"/>
      <c r="N828" s="285"/>
      <c r="O828" s="285"/>
      <c r="P828" s="285"/>
      <c r="Q828" s="285"/>
      <c r="R828" s="286"/>
      <c r="S828" s="285"/>
      <c r="T828" s="285"/>
      <c r="U828" s="285"/>
      <c r="V828" s="285"/>
      <c r="W828" s="285"/>
      <c r="X828" s="285"/>
      <c r="Y828" s="285"/>
      <c r="Z828" s="285"/>
      <c r="AA828" s="285"/>
      <c r="AB828" s="285"/>
      <c r="AC828" s="285"/>
      <c r="AD828" s="285"/>
      <c r="AE828" s="285"/>
      <c r="AF828" s="285"/>
      <c r="AG828" s="285"/>
      <c r="AH828" s="285"/>
      <c r="AI828" s="285"/>
      <c r="AJ828" s="285"/>
      <c r="AK828" s="285"/>
      <c r="AL828" s="285"/>
      <c r="AM828" s="285"/>
      <c r="AN828" s="285"/>
      <c r="AO828" s="285"/>
      <c r="AP828" s="285"/>
      <c r="AQ828" s="285"/>
    </row>
    <row r="829" spans="1:43" ht="15.75" customHeight="1">
      <c r="A829" s="285"/>
      <c r="B829" s="285"/>
      <c r="C829" s="285"/>
      <c r="D829" s="285"/>
      <c r="E829" s="285"/>
      <c r="F829" s="285"/>
      <c r="G829" s="285"/>
      <c r="H829" s="285"/>
      <c r="I829" s="285"/>
      <c r="J829" s="285"/>
      <c r="K829" s="285"/>
      <c r="L829" s="285"/>
      <c r="M829" s="285"/>
      <c r="N829" s="285"/>
      <c r="O829" s="285"/>
      <c r="P829" s="285"/>
      <c r="Q829" s="285"/>
      <c r="R829" s="286"/>
      <c r="S829" s="285"/>
      <c r="T829" s="285"/>
      <c r="U829" s="285"/>
      <c r="V829" s="285"/>
      <c r="W829" s="285"/>
      <c r="X829" s="285"/>
      <c r="Y829" s="285"/>
      <c r="Z829" s="285"/>
      <c r="AA829" s="285"/>
      <c r="AB829" s="285"/>
      <c r="AC829" s="285"/>
      <c r="AD829" s="285"/>
      <c r="AE829" s="285"/>
      <c r="AF829" s="285"/>
      <c r="AG829" s="285"/>
      <c r="AH829" s="285"/>
      <c r="AI829" s="285"/>
      <c r="AJ829" s="285"/>
      <c r="AK829" s="285"/>
      <c r="AL829" s="285"/>
      <c r="AM829" s="285"/>
      <c r="AN829" s="285"/>
      <c r="AO829" s="285"/>
      <c r="AP829" s="285"/>
      <c r="AQ829" s="285"/>
    </row>
    <row r="830" spans="1:43" ht="15.75" customHeight="1">
      <c r="A830" s="285"/>
      <c r="B830" s="285"/>
      <c r="C830" s="285"/>
      <c r="D830" s="285"/>
      <c r="E830" s="285"/>
      <c r="F830" s="285"/>
      <c r="G830" s="285"/>
      <c r="H830" s="285"/>
      <c r="I830" s="285"/>
      <c r="J830" s="285"/>
      <c r="K830" s="285"/>
      <c r="L830" s="285"/>
      <c r="M830" s="285"/>
      <c r="N830" s="285"/>
      <c r="O830" s="285"/>
      <c r="P830" s="285"/>
      <c r="Q830" s="285"/>
      <c r="R830" s="286"/>
      <c r="S830" s="285"/>
      <c r="T830" s="285"/>
      <c r="U830" s="285"/>
      <c r="V830" s="285"/>
      <c r="W830" s="285"/>
      <c r="X830" s="285"/>
      <c r="Y830" s="285"/>
      <c r="Z830" s="285"/>
      <c r="AA830" s="285"/>
      <c r="AB830" s="285"/>
      <c r="AC830" s="285"/>
      <c r="AD830" s="285"/>
      <c r="AE830" s="285"/>
      <c r="AF830" s="285"/>
      <c r="AG830" s="285"/>
      <c r="AH830" s="285"/>
      <c r="AI830" s="285"/>
      <c r="AJ830" s="285"/>
      <c r="AK830" s="285"/>
      <c r="AL830" s="285"/>
      <c r="AM830" s="285"/>
      <c r="AN830" s="285"/>
      <c r="AO830" s="285"/>
      <c r="AP830" s="285"/>
      <c r="AQ830" s="285"/>
    </row>
    <row r="831" spans="1:43" ht="15.75" customHeight="1">
      <c r="A831" s="285"/>
      <c r="B831" s="285"/>
      <c r="C831" s="285"/>
      <c r="D831" s="285"/>
      <c r="E831" s="285"/>
      <c r="F831" s="285"/>
      <c r="G831" s="285"/>
      <c r="H831" s="285"/>
      <c r="I831" s="285"/>
      <c r="J831" s="285"/>
      <c r="K831" s="285"/>
      <c r="L831" s="285"/>
      <c r="M831" s="285"/>
      <c r="N831" s="285"/>
      <c r="O831" s="285"/>
      <c r="P831" s="285"/>
      <c r="Q831" s="285"/>
      <c r="R831" s="286"/>
      <c r="S831" s="285"/>
      <c r="T831" s="285"/>
      <c r="U831" s="285"/>
      <c r="V831" s="285"/>
      <c r="W831" s="285"/>
      <c r="X831" s="285"/>
      <c r="Y831" s="285"/>
      <c r="Z831" s="285"/>
      <c r="AA831" s="285"/>
      <c r="AB831" s="285"/>
      <c r="AC831" s="285"/>
      <c r="AD831" s="285"/>
      <c r="AE831" s="285"/>
      <c r="AF831" s="285"/>
      <c r="AG831" s="285"/>
      <c r="AH831" s="285"/>
      <c r="AI831" s="285"/>
      <c r="AJ831" s="285"/>
      <c r="AK831" s="285"/>
      <c r="AL831" s="285"/>
      <c r="AM831" s="285"/>
      <c r="AN831" s="285"/>
      <c r="AO831" s="285"/>
      <c r="AP831" s="285"/>
      <c r="AQ831" s="285"/>
    </row>
    <row r="832" spans="1:43" ht="15.75" customHeight="1">
      <c r="A832" s="285"/>
      <c r="B832" s="285"/>
      <c r="C832" s="285"/>
      <c r="D832" s="285"/>
      <c r="E832" s="285"/>
      <c r="F832" s="285"/>
      <c r="G832" s="285"/>
      <c r="H832" s="285"/>
      <c r="I832" s="285"/>
      <c r="J832" s="285"/>
      <c r="K832" s="285"/>
      <c r="L832" s="285"/>
      <c r="M832" s="285"/>
      <c r="N832" s="285"/>
      <c r="O832" s="285"/>
      <c r="P832" s="285"/>
      <c r="Q832" s="285"/>
      <c r="R832" s="286"/>
      <c r="S832" s="285"/>
      <c r="T832" s="285"/>
      <c r="U832" s="285"/>
      <c r="V832" s="285"/>
      <c r="W832" s="285"/>
      <c r="X832" s="285"/>
      <c r="Y832" s="285"/>
      <c r="Z832" s="285"/>
      <c r="AA832" s="285"/>
      <c r="AB832" s="285"/>
      <c r="AC832" s="285"/>
      <c r="AD832" s="285"/>
      <c r="AE832" s="285"/>
      <c r="AF832" s="285"/>
      <c r="AG832" s="285"/>
      <c r="AH832" s="285"/>
      <c r="AI832" s="285"/>
      <c r="AJ832" s="285"/>
      <c r="AK832" s="285"/>
      <c r="AL832" s="285"/>
      <c r="AM832" s="285"/>
      <c r="AN832" s="285"/>
      <c r="AO832" s="285"/>
      <c r="AP832" s="285"/>
      <c r="AQ832" s="285"/>
    </row>
    <row r="833" spans="1:43" ht="15.75" customHeight="1">
      <c r="A833" s="285"/>
      <c r="B833" s="285"/>
      <c r="C833" s="285"/>
      <c r="D833" s="285"/>
      <c r="E833" s="285"/>
      <c r="F833" s="285"/>
      <c r="G833" s="285"/>
      <c r="H833" s="285"/>
      <c r="I833" s="285"/>
      <c r="J833" s="285"/>
      <c r="K833" s="285"/>
      <c r="L833" s="285"/>
      <c r="M833" s="285"/>
      <c r="N833" s="285"/>
      <c r="O833" s="285"/>
      <c r="P833" s="285"/>
      <c r="Q833" s="285"/>
      <c r="R833" s="286"/>
      <c r="S833" s="285"/>
      <c r="T833" s="285"/>
      <c r="U833" s="285"/>
      <c r="V833" s="285"/>
      <c r="W833" s="285"/>
      <c r="X833" s="285"/>
      <c r="Y833" s="285"/>
      <c r="Z833" s="285"/>
      <c r="AA833" s="285"/>
      <c r="AB833" s="285"/>
      <c r="AC833" s="285"/>
      <c r="AD833" s="285"/>
      <c r="AE833" s="285"/>
      <c r="AF833" s="285"/>
      <c r="AG833" s="285"/>
      <c r="AH833" s="285"/>
      <c r="AI833" s="285"/>
      <c r="AJ833" s="285"/>
      <c r="AK833" s="285"/>
      <c r="AL833" s="285"/>
      <c r="AM833" s="285"/>
      <c r="AN833" s="285"/>
      <c r="AO833" s="285"/>
      <c r="AP833" s="285"/>
      <c r="AQ833" s="285"/>
    </row>
    <row r="834" spans="1:43" ht="15.75" customHeight="1">
      <c r="A834" s="285"/>
      <c r="B834" s="285"/>
      <c r="C834" s="285"/>
      <c r="D834" s="285"/>
      <c r="E834" s="285"/>
      <c r="F834" s="285"/>
      <c r="G834" s="285"/>
      <c r="H834" s="285"/>
      <c r="I834" s="285"/>
      <c r="J834" s="285"/>
      <c r="K834" s="285"/>
      <c r="L834" s="285"/>
      <c r="M834" s="285"/>
      <c r="N834" s="285"/>
      <c r="O834" s="285"/>
      <c r="P834" s="285"/>
      <c r="Q834" s="285"/>
      <c r="R834" s="286"/>
      <c r="S834" s="285"/>
      <c r="T834" s="285"/>
      <c r="U834" s="285"/>
      <c r="V834" s="285"/>
      <c r="W834" s="285"/>
      <c r="X834" s="285"/>
      <c r="Y834" s="285"/>
      <c r="Z834" s="285"/>
      <c r="AA834" s="285"/>
      <c r="AB834" s="285"/>
      <c r="AC834" s="285"/>
      <c r="AD834" s="285"/>
      <c r="AE834" s="285"/>
      <c r="AF834" s="285"/>
      <c r="AG834" s="285"/>
      <c r="AH834" s="285"/>
      <c r="AI834" s="285"/>
      <c r="AJ834" s="285"/>
      <c r="AK834" s="285"/>
      <c r="AL834" s="285"/>
      <c r="AM834" s="285"/>
      <c r="AN834" s="285"/>
      <c r="AO834" s="285"/>
      <c r="AP834" s="285"/>
      <c r="AQ834" s="285"/>
    </row>
    <row r="835" spans="1:43" ht="15.75" customHeight="1">
      <c r="A835" s="285"/>
      <c r="B835" s="285"/>
      <c r="C835" s="285"/>
      <c r="D835" s="285"/>
      <c r="E835" s="285"/>
      <c r="F835" s="285"/>
      <c r="G835" s="285"/>
      <c r="H835" s="285"/>
      <c r="I835" s="285"/>
      <c r="J835" s="285"/>
      <c r="K835" s="285"/>
      <c r="L835" s="285"/>
      <c r="M835" s="285"/>
      <c r="N835" s="285"/>
      <c r="O835" s="285"/>
      <c r="P835" s="285"/>
      <c r="Q835" s="285"/>
      <c r="R835" s="286"/>
      <c r="S835" s="285"/>
      <c r="T835" s="285"/>
      <c r="U835" s="285"/>
      <c r="V835" s="285"/>
      <c r="W835" s="285"/>
      <c r="X835" s="285"/>
      <c r="Y835" s="285"/>
      <c r="Z835" s="285"/>
      <c r="AA835" s="285"/>
      <c r="AB835" s="285"/>
      <c r="AC835" s="285"/>
      <c r="AD835" s="285"/>
      <c r="AE835" s="285"/>
      <c r="AF835" s="285"/>
      <c r="AG835" s="285"/>
      <c r="AH835" s="285"/>
      <c r="AI835" s="285"/>
      <c r="AJ835" s="285"/>
      <c r="AK835" s="285"/>
      <c r="AL835" s="285"/>
      <c r="AM835" s="285"/>
      <c r="AN835" s="285"/>
      <c r="AO835" s="285"/>
      <c r="AP835" s="285"/>
      <c r="AQ835" s="285"/>
    </row>
    <row r="836" spans="1:43" ht="15.75" customHeight="1">
      <c r="A836" s="285"/>
      <c r="B836" s="285"/>
      <c r="C836" s="285"/>
      <c r="D836" s="285"/>
      <c r="E836" s="285"/>
      <c r="F836" s="285"/>
      <c r="G836" s="285"/>
      <c r="H836" s="285"/>
      <c r="I836" s="285"/>
      <c r="J836" s="285"/>
      <c r="K836" s="285"/>
      <c r="L836" s="285"/>
      <c r="M836" s="285"/>
      <c r="N836" s="285"/>
      <c r="O836" s="285"/>
      <c r="P836" s="285"/>
      <c r="Q836" s="285"/>
      <c r="R836" s="286"/>
      <c r="S836" s="285"/>
      <c r="T836" s="285"/>
      <c r="U836" s="285"/>
      <c r="V836" s="285"/>
      <c r="W836" s="285"/>
      <c r="X836" s="285"/>
      <c r="Y836" s="285"/>
      <c r="Z836" s="285"/>
      <c r="AA836" s="285"/>
      <c r="AB836" s="285"/>
      <c r="AC836" s="285"/>
      <c r="AD836" s="285"/>
      <c r="AE836" s="285"/>
      <c r="AF836" s="285"/>
      <c r="AG836" s="285"/>
      <c r="AH836" s="285"/>
      <c r="AI836" s="285"/>
      <c r="AJ836" s="285"/>
      <c r="AK836" s="285"/>
      <c r="AL836" s="285"/>
      <c r="AM836" s="285"/>
      <c r="AN836" s="285"/>
      <c r="AO836" s="285"/>
      <c r="AP836" s="285"/>
      <c r="AQ836" s="285"/>
    </row>
    <row r="837" spans="1:43" ht="15.75" customHeight="1">
      <c r="A837" s="285"/>
      <c r="B837" s="285"/>
      <c r="C837" s="285"/>
      <c r="D837" s="285"/>
      <c r="E837" s="285"/>
      <c r="F837" s="285"/>
      <c r="G837" s="285"/>
      <c r="H837" s="285"/>
      <c r="I837" s="285"/>
      <c r="J837" s="285"/>
      <c r="K837" s="285"/>
      <c r="L837" s="285"/>
      <c r="M837" s="285"/>
      <c r="N837" s="285"/>
      <c r="O837" s="285"/>
      <c r="P837" s="285"/>
      <c r="Q837" s="285"/>
      <c r="R837" s="286"/>
      <c r="S837" s="285"/>
      <c r="T837" s="285"/>
      <c r="U837" s="285"/>
      <c r="V837" s="285"/>
      <c r="W837" s="285"/>
      <c r="X837" s="285"/>
      <c r="Y837" s="285"/>
      <c r="Z837" s="285"/>
      <c r="AA837" s="285"/>
      <c r="AB837" s="285"/>
      <c r="AC837" s="285"/>
      <c r="AD837" s="285"/>
      <c r="AE837" s="285"/>
      <c r="AF837" s="285"/>
      <c r="AG837" s="285"/>
      <c r="AH837" s="285"/>
      <c r="AI837" s="285"/>
      <c r="AJ837" s="285"/>
      <c r="AK837" s="285"/>
      <c r="AL837" s="285"/>
      <c r="AM837" s="285"/>
      <c r="AN837" s="285"/>
      <c r="AO837" s="285"/>
      <c r="AP837" s="285"/>
      <c r="AQ837" s="285"/>
    </row>
    <row r="838" spans="1:43" ht="15.75" customHeight="1">
      <c r="A838" s="285"/>
      <c r="B838" s="285"/>
      <c r="C838" s="285"/>
      <c r="D838" s="285"/>
      <c r="E838" s="285"/>
      <c r="F838" s="285"/>
      <c r="G838" s="285"/>
      <c r="H838" s="285"/>
      <c r="I838" s="285"/>
      <c r="J838" s="285"/>
      <c r="K838" s="285"/>
      <c r="L838" s="285"/>
      <c r="M838" s="285"/>
      <c r="N838" s="285"/>
      <c r="O838" s="285"/>
      <c r="P838" s="285"/>
      <c r="Q838" s="285"/>
      <c r="R838" s="286"/>
      <c r="S838" s="285"/>
      <c r="T838" s="285"/>
      <c r="U838" s="285"/>
      <c r="V838" s="285"/>
      <c r="W838" s="285"/>
      <c r="X838" s="285"/>
      <c r="Y838" s="285"/>
      <c r="Z838" s="285"/>
      <c r="AA838" s="285"/>
      <c r="AB838" s="285"/>
      <c r="AC838" s="285"/>
      <c r="AD838" s="285"/>
      <c r="AE838" s="285"/>
      <c r="AF838" s="285"/>
      <c r="AG838" s="285"/>
      <c r="AH838" s="285"/>
      <c r="AI838" s="285"/>
      <c r="AJ838" s="285"/>
      <c r="AK838" s="285"/>
      <c r="AL838" s="285"/>
      <c r="AM838" s="285"/>
      <c r="AN838" s="285"/>
      <c r="AO838" s="285"/>
      <c r="AP838" s="285"/>
      <c r="AQ838" s="285"/>
    </row>
    <row r="839" spans="1:43" ht="15.75" customHeight="1">
      <c r="A839" s="285"/>
      <c r="B839" s="285"/>
      <c r="C839" s="285"/>
      <c r="D839" s="285"/>
      <c r="E839" s="285"/>
      <c r="F839" s="285"/>
      <c r="G839" s="285"/>
      <c r="H839" s="285"/>
      <c r="I839" s="285"/>
      <c r="J839" s="285"/>
      <c r="K839" s="285"/>
      <c r="L839" s="285"/>
      <c r="M839" s="285"/>
      <c r="N839" s="285"/>
      <c r="O839" s="285"/>
      <c r="P839" s="285"/>
      <c r="Q839" s="285"/>
      <c r="R839" s="286"/>
      <c r="S839" s="285"/>
      <c r="T839" s="285"/>
      <c r="U839" s="285"/>
      <c r="V839" s="285"/>
      <c r="W839" s="285"/>
      <c r="X839" s="285"/>
      <c r="Y839" s="285"/>
      <c r="Z839" s="285"/>
      <c r="AA839" s="285"/>
      <c r="AB839" s="285"/>
      <c r="AC839" s="285"/>
      <c r="AD839" s="285"/>
      <c r="AE839" s="285"/>
      <c r="AF839" s="285"/>
      <c r="AG839" s="285"/>
      <c r="AH839" s="285"/>
      <c r="AI839" s="285"/>
      <c r="AJ839" s="285"/>
      <c r="AK839" s="285"/>
      <c r="AL839" s="285"/>
      <c r="AM839" s="285"/>
      <c r="AN839" s="285"/>
      <c r="AO839" s="285"/>
      <c r="AP839" s="285"/>
      <c r="AQ839" s="285"/>
    </row>
    <row r="840" spans="1:43" ht="15.75" customHeight="1">
      <c r="A840" s="285"/>
      <c r="B840" s="285"/>
      <c r="C840" s="285"/>
      <c r="D840" s="285"/>
      <c r="E840" s="285"/>
      <c r="F840" s="285"/>
      <c r="G840" s="285"/>
      <c r="H840" s="285"/>
      <c r="I840" s="285"/>
      <c r="J840" s="285"/>
      <c r="K840" s="285"/>
      <c r="L840" s="285"/>
      <c r="M840" s="285"/>
      <c r="N840" s="285"/>
      <c r="O840" s="285"/>
      <c r="P840" s="285"/>
      <c r="Q840" s="285"/>
      <c r="R840" s="286"/>
      <c r="S840" s="285"/>
      <c r="T840" s="285"/>
      <c r="U840" s="285"/>
      <c r="V840" s="285"/>
      <c r="W840" s="285"/>
      <c r="X840" s="285"/>
      <c r="Y840" s="285"/>
      <c r="Z840" s="285"/>
      <c r="AA840" s="285"/>
      <c r="AB840" s="285"/>
      <c r="AC840" s="285"/>
      <c r="AD840" s="285"/>
      <c r="AE840" s="285"/>
      <c r="AF840" s="285"/>
      <c r="AG840" s="285"/>
      <c r="AH840" s="285"/>
      <c r="AI840" s="285"/>
      <c r="AJ840" s="285"/>
      <c r="AK840" s="285"/>
      <c r="AL840" s="285"/>
      <c r="AM840" s="285"/>
      <c r="AN840" s="285"/>
      <c r="AO840" s="285"/>
      <c r="AP840" s="285"/>
      <c r="AQ840" s="285"/>
    </row>
    <row r="841" spans="1:43" ht="15.75" customHeight="1">
      <c r="A841" s="285"/>
      <c r="B841" s="285"/>
      <c r="C841" s="285"/>
      <c r="D841" s="285"/>
      <c r="E841" s="285"/>
      <c r="F841" s="285"/>
      <c r="G841" s="285"/>
      <c r="H841" s="285"/>
      <c r="I841" s="285"/>
      <c r="J841" s="285"/>
      <c r="K841" s="285"/>
      <c r="L841" s="285"/>
      <c r="M841" s="285"/>
      <c r="N841" s="285"/>
      <c r="O841" s="285"/>
      <c r="P841" s="285"/>
      <c r="Q841" s="285"/>
      <c r="R841" s="286"/>
      <c r="S841" s="285"/>
      <c r="T841" s="285"/>
      <c r="U841" s="285"/>
      <c r="V841" s="285"/>
      <c r="W841" s="285"/>
      <c r="X841" s="285"/>
      <c r="Y841" s="285"/>
      <c r="Z841" s="285"/>
      <c r="AA841" s="285"/>
      <c r="AB841" s="285"/>
      <c r="AC841" s="285"/>
      <c r="AD841" s="285"/>
      <c r="AE841" s="285"/>
      <c r="AF841" s="285"/>
      <c r="AG841" s="285"/>
      <c r="AH841" s="285"/>
      <c r="AI841" s="285"/>
      <c r="AJ841" s="285"/>
      <c r="AK841" s="285"/>
      <c r="AL841" s="285"/>
      <c r="AM841" s="285"/>
      <c r="AN841" s="285"/>
      <c r="AO841" s="285"/>
      <c r="AP841" s="285"/>
      <c r="AQ841" s="285"/>
    </row>
    <row r="842" spans="1:43" ht="15.75" customHeight="1">
      <c r="A842" s="285"/>
      <c r="B842" s="285"/>
      <c r="C842" s="285"/>
      <c r="D842" s="285"/>
      <c r="E842" s="285"/>
      <c r="F842" s="285"/>
      <c r="G842" s="285"/>
      <c r="H842" s="285"/>
      <c r="I842" s="285"/>
      <c r="J842" s="285"/>
      <c r="K842" s="285"/>
      <c r="L842" s="285"/>
      <c r="M842" s="285"/>
      <c r="N842" s="285"/>
      <c r="O842" s="285"/>
      <c r="P842" s="285"/>
      <c r="Q842" s="285"/>
      <c r="R842" s="286"/>
      <c r="S842" s="285"/>
      <c r="T842" s="285"/>
      <c r="U842" s="285"/>
      <c r="V842" s="285"/>
      <c r="W842" s="285"/>
      <c r="X842" s="285"/>
      <c r="Y842" s="285"/>
      <c r="Z842" s="285"/>
      <c r="AA842" s="285"/>
      <c r="AB842" s="285"/>
      <c r="AC842" s="285"/>
      <c r="AD842" s="285"/>
      <c r="AE842" s="285"/>
      <c r="AF842" s="285"/>
      <c r="AG842" s="285"/>
      <c r="AH842" s="285"/>
      <c r="AI842" s="285"/>
      <c r="AJ842" s="285"/>
      <c r="AK842" s="285"/>
      <c r="AL842" s="285"/>
      <c r="AM842" s="285"/>
      <c r="AN842" s="285"/>
      <c r="AO842" s="285"/>
      <c r="AP842" s="285"/>
      <c r="AQ842" s="285"/>
    </row>
    <row r="843" spans="1:43" ht="15.75" customHeight="1">
      <c r="A843" s="285"/>
      <c r="B843" s="285"/>
      <c r="C843" s="285"/>
      <c r="D843" s="285"/>
      <c r="E843" s="285"/>
      <c r="F843" s="285"/>
      <c r="G843" s="285"/>
      <c r="H843" s="285"/>
      <c r="I843" s="285"/>
      <c r="J843" s="285"/>
      <c r="K843" s="285"/>
      <c r="L843" s="285"/>
      <c r="M843" s="285"/>
      <c r="N843" s="285"/>
      <c r="O843" s="285"/>
      <c r="P843" s="285"/>
      <c r="Q843" s="285"/>
      <c r="R843" s="286"/>
      <c r="S843" s="285"/>
      <c r="T843" s="285"/>
      <c r="U843" s="285"/>
      <c r="V843" s="285"/>
      <c r="W843" s="285"/>
      <c r="X843" s="285"/>
      <c r="Y843" s="285"/>
      <c r="Z843" s="285"/>
      <c r="AA843" s="285"/>
      <c r="AB843" s="285"/>
      <c r="AC843" s="285"/>
      <c r="AD843" s="285"/>
      <c r="AE843" s="285"/>
      <c r="AF843" s="285"/>
      <c r="AG843" s="285"/>
      <c r="AH843" s="285"/>
      <c r="AI843" s="285"/>
      <c r="AJ843" s="285"/>
      <c r="AK843" s="285"/>
      <c r="AL843" s="285"/>
      <c r="AM843" s="285"/>
      <c r="AN843" s="285"/>
      <c r="AO843" s="285"/>
      <c r="AP843" s="285"/>
      <c r="AQ843" s="285"/>
    </row>
    <row r="844" spans="1:43" ht="15.75" customHeight="1">
      <c r="A844" s="285"/>
      <c r="B844" s="285"/>
      <c r="C844" s="285"/>
      <c r="D844" s="285"/>
      <c r="E844" s="285"/>
      <c r="F844" s="285"/>
      <c r="G844" s="285"/>
      <c r="H844" s="285"/>
      <c r="I844" s="285"/>
      <c r="J844" s="285"/>
      <c r="K844" s="285"/>
      <c r="L844" s="285"/>
      <c r="M844" s="285"/>
      <c r="N844" s="285"/>
      <c r="O844" s="285"/>
      <c r="P844" s="285"/>
      <c r="Q844" s="285"/>
      <c r="R844" s="286"/>
      <c r="S844" s="285"/>
      <c r="T844" s="285"/>
      <c r="U844" s="285"/>
      <c r="V844" s="285"/>
      <c r="W844" s="285"/>
      <c r="X844" s="285"/>
      <c r="Y844" s="285"/>
      <c r="Z844" s="285"/>
      <c r="AA844" s="285"/>
      <c r="AB844" s="285"/>
      <c r="AC844" s="285"/>
      <c r="AD844" s="285"/>
      <c r="AE844" s="285"/>
      <c r="AF844" s="285"/>
      <c r="AG844" s="285"/>
      <c r="AH844" s="285"/>
      <c r="AI844" s="285"/>
      <c r="AJ844" s="285"/>
      <c r="AK844" s="285"/>
      <c r="AL844" s="285"/>
      <c r="AM844" s="285"/>
      <c r="AN844" s="285"/>
      <c r="AO844" s="285"/>
      <c r="AP844" s="285"/>
      <c r="AQ844" s="285"/>
    </row>
    <row r="845" spans="1:43" ht="15.75" customHeight="1">
      <c r="A845" s="285"/>
      <c r="B845" s="285"/>
      <c r="C845" s="285"/>
      <c r="D845" s="285"/>
      <c r="E845" s="285"/>
      <c r="F845" s="285"/>
      <c r="G845" s="285"/>
      <c r="H845" s="285"/>
      <c r="I845" s="285"/>
      <c r="J845" s="285"/>
      <c r="K845" s="285"/>
      <c r="L845" s="285"/>
      <c r="M845" s="285"/>
      <c r="N845" s="285"/>
      <c r="O845" s="285"/>
      <c r="P845" s="285"/>
      <c r="Q845" s="285"/>
      <c r="R845" s="286"/>
      <c r="S845" s="285"/>
      <c r="T845" s="285"/>
      <c r="U845" s="285"/>
      <c r="V845" s="285"/>
      <c r="W845" s="285"/>
      <c r="X845" s="285"/>
      <c r="Y845" s="285"/>
      <c r="Z845" s="285"/>
      <c r="AA845" s="285"/>
      <c r="AB845" s="285"/>
      <c r="AC845" s="285"/>
      <c r="AD845" s="285"/>
      <c r="AE845" s="285"/>
      <c r="AF845" s="285"/>
      <c r="AG845" s="285"/>
      <c r="AH845" s="285"/>
      <c r="AI845" s="285"/>
      <c r="AJ845" s="285"/>
      <c r="AK845" s="285"/>
      <c r="AL845" s="285"/>
      <c r="AM845" s="285"/>
      <c r="AN845" s="285"/>
      <c r="AO845" s="285"/>
      <c r="AP845" s="285"/>
      <c r="AQ845" s="285"/>
    </row>
    <row r="846" spans="1:43" ht="15.75" customHeight="1">
      <c r="A846" s="285"/>
      <c r="B846" s="285"/>
      <c r="C846" s="285"/>
      <c r="D846" s="285"/>
      <c r="E846" s="285"/>
      <c r="F846" s="285"/>
      <c r="G846" s="285"/>
      <c r="H846" s="285"/>
      <c r="I846" s="285"/>
      <c r="J846" s="285"/>
      <c r="K846" s="285"/>
      <c r="L846" s="285"/>
      <c r="M846" s="285"/>
      <c r="N846" s="285"/>
      <c r="O846" s="285"/>
      <c r="P846" s="285"/>
      <c r="Q846" s="285"/>
      <c r="R846" s="286"/>
      <c r="S846" s="285"/>
      <c r="T846" s="285"/>
      <c r="U846" s="285"/>
      <c r="V846" s="285"/>
      <c r="W846" s="285"/>
      <c r="X846" s="285"/>
      <c r="Y846" s="285"/>
      <c r="Z846" s="285"/>
      <c r="AA846" s="285"/>
      <c r="AB846" s="285"/>
      <c r="AC846" s="285"/>
      <c r="AD846" s="285"/>
      <c r="AE846" s="285"/>
      <c r="AF846" s="285"/>
      <c r="AG846" s="285"/>
      <c r="AH846" s="285"/>
      <c r="AI846" s="285"/>
      <c r="AJ846" s="285"/>
      <c r="AK846" s="285"/>
      <c r="AL846" s="285"/>
      <c r="AM846" s="285"/>
      <c r="AN846" s="285"/>
      <c r="AO846" s="285"/>
      <c r="AP846" s="285"/>
      <c r="AQ846" s="285"/>
    </row>
    <row r="847" spans="1:43" ht="15.75" customHeight="1">
      <c r="A847" s="285"/>
      <c r="B847" s="285"/>
      <c r="C847" s="285"/>
      <c r="D847" s="285"/>
      <c r="E847" s="285"/>
      <c r="F847" s="285"/>
      <c r="G847" s="285"/>
      <c r="H847" s="285"/>
      <c r="I847" s="285"/>
      <c r="J847" s="285"/>
      <c r="K847" s="285"/>
      <c r="L847" s="285"/>
      <c r="M847" s="285"/>
      <c r="N847" s="285"/>
      <c r="O847" s="285"/>
      <c r="P847" s="285"/>
      <c r="Q847" s="285"/>
      <c r="R847" s="286"/>
      <c r="S847" s="285"/>
      <c r="T847" s="285"/>
      <c r="U847" s="285"/>
      <c r="V847" s="285"/>
      <c r="W847" s="285"/>
      <c r="X847" s="285"/>
      <c r="Y847" s="285"/>
      <c r="Z847" s="285"/>
      <c r="AA847" s="285"/>
      <c r="AB847" s="285"/>
      <c r="AC847" s="285"/>
      <c r="AD847" s="285"/>
      <c r="AE847" s="285"/>
      <c r="AF847" s="285"/>
      <c r="AG847" s="285"/>
      <c r="AH847" s="285"/>
      <c r="AI847" s="285"/>
      <c r="AJ847" s="285"/>
      <c r="AK847" s="285"/>
      <c r="AL847" s="285"/>
      <c r="AM847" s="285"/>
      <c r="AN847" s="285"/>
      <c r="AO847" s="285"/>
      <c r="AP847" s="285"/>
      <c r="AQ847" s="285"/>
    </row>
    <row r="848" spans="1:43" ht="15.75" customHeight="1">
      <c r="A848" s="285"/>
      <c r="B848" s="285"/>
      <c r="C848" s="285"/>
      <c r="D848" s="285"/>
      <c r="E848" s="285"/>
      <c r="F848" s="285"/>
      <c r="G848" s="285"/>
      <c r="H848" s="285"/>
      <c r="I848" s="285"/>
      <c r="J848" s="285"/>
      <c r="K848" s="285"/>
      <c r="L848" s="285"/>
      <c r="M848" s="285"/>
      <c r="N848" s="285"/>
      <c r="O848" s="285"/>
      <c r="P848" s="285"/>
      <c r="Q848" s="285"/>
      <c r="R848" s="286"/>
      <c r="S848" s="285"/>
      <c r="T848" s="285"/>
      <c r="U848" s="285"/>
      <c r="V848" s="285"/>
      <c r="W848" s="285"/>
      <c r="X848" s="285"/>
      <c r="Y848" s="285"/>
      <c r="Z848" s="285"/>
      <c r="AA848" s="285"/>
      <c r="AB848" s="285"/>
      <c r="AC848" s="285"/>
      <c r="AD848" s="285"/>
      <c r="AE848" s="285"/>
      <c r="AF848" s="285"/>
      <c r="AG848" s="285"/>
      <c r="AH848" s="285"/>
      <c r="AI848" s="285"/>
      <c r="AJ848" s="285"/>
      <c r="AK848" s="285"/>
      <c r="AL848" s="285"/>
      <c r="AM848" s="285"/>
      <c r="AN848" s="285"/>
      <c r="AO848" s="285"/>
      <c r="AP848" s="285"/>
      <c r="AQ848" s="285"/>
    </row>
    <row r="849" spans="1:43" ht="15.75" customHeight="1">
      <c r="A849" s="285"/>
      <c r="B849" s="285"/>
      <c r="C849" s="285"/>
      <c r="D849" s="285"/>
      <c r="E849" s="285"/>
      <c r="F849" s="285"/>
      <c r="G849" s="285"/>
      <c r="H849" s="285"/>
      <c r="I849" s="285"/>
      <c r="J849" s="285"/>
      <c r="K849" s="285"/>
      <c r="L849" s="285"/>
      <c r="M849" s="285"/>
      <c r="N849" s="285"/>
      <c r="O849" s="285"/>
      <c r="P849" s="285"/>
      <c r="Q849" s="285"/>
      <c r="R849" s="286"/>
      <c r="S849" s="285"/>
      <c r="T849" s="285"/>
      <c r="U849" s="285"/>
      <c r="V849" s="285"/>
      <c r="W849" s="285"/>
      <c r="X849" s="285"/>
      <c r="Y849" s="285"/>
      <c r="Z849" s="285"/>
      <c r="AA849" s="285"/>
      <c r="AB849" s="285"/>
      <c r="AC849" s="285"/>
      <c r="AD849" s="285"/>
      <c r="AE849" s="285"/>
      <c r="AF849" s="285"/>
      <c r="AG849" s="285"/>
      <c r="AH849" s="285"/>
      <c r="AI849" s="285"/>
      <c r="AJ849" s="285"/>
      <c r="AK849" s="285"/>
      <c r="AL849" s="285"/>
      <c r="AM849" s="285"/>
      <c r="AN849" s="285"/>
      <c r="AO849" s="285"/>
      <c r="AP849" s="285"/>
      <c r="AQ849" s="285"/>
    </row>
    <row r="850" spans="1:43" ht="15.75" customHeight="1">
      <c r="A850" s="285"/>
      <c r="B850" s="285"/>
      <c r="C850" s="285"/>
      <c r="D850" s="285"/>
      <c r="E850" s="285"/>
      <c r="F850" s="285"/>
      <c r="G850" s="285"/>
      <c r="H850" s="285"/>
      <c r="I850" s="285"/>
      <c r="J850" s="285"/>
      <c r="K850" s="285"/>
      <c r="L850" s="285"/>
      <c r="M850" s="285"/>
      <c r="N850" s="285"/>
      <c r="O850" s="285"/>
      <c r="P850" s="285"/>
      <c r="Q850" s="285"/>
      <c r="R850" s="286"/>
      <c r="S850" s="285"/>
      <c r="T850" s="285"/>
      <c r="U850" s="285"/>
      <c r="V850" s="285"/>
      <c r="W850" s="285"/>
      <c r="X850" s="285"/>
      <c r="Y850" s="285"/>
      <c r="Z850" s="285"/>
      <c r="AA850" s="285"/>
      <c r="AB850" s="285"/>
      <c r="AC850" s="285"/>
      <c r="AD850" s="285"/>
      <c r="AE850" s="285"/>
      <c r="AF850" s="285"/>
      <c r="AG850" s="285"/>
      <c r="AH850" s="285"/>
      <c r="AI850" s="285"/>
      <c r="AJ850" s="285"/>
      <c r="AK850" s="285"/>
      <c r="AL850" s="285"/>
      <c r="AM850" s="285"/>
      <c r="AN850" s="285"/>
      <c r="AO850" s="285"/>
      <c r="AP850" s="285"/>
      <c r="AQ850" s="285"/>
    </row>
    <row r="851" spans="1:43" ht="15.75" customHeight="1">
      <c r="A851" s="285"/>
      <c r="B851" s="285"/>
      <c r="C851" s="285"/>
      <c r="D851" s="285"/>
      <c r="E851" s="285"/>
      <c r="F851" s="285"/>
      <c r="G851" s="285"/>
      <c r="H851" s="285"/>
      <c r="I851" s="285"/>
      <c r="J851" s="285"/>
      <c r="K851" s="285"/>
      <c r="L851" s="285"/>
      <c r="M851" s="285"/>
      <c r="N851" s="285"/>
      <c r="O851" s="285"/>
      <c r="P851" s="285"/>
      <c r="Q851" s="285"/>
      <c r="R851" s="286"/>
      <c r="S851" s="285"/>
      <c r="T851" s="285"/>
      <c r="U851" s="285"/>
      <c r="V851" s="285"/>
      <c r="W851" s="285"/>
      <c r="X851" s="285"/>
      <c r="Y851" s="285"/>
      <c r="Z851" s="285"/>
      <c r="AA851" s="285"/>
      <c r="AB851" s="285"/>
      <c r="AC851" s="285"/>
      <c r="AD851" s="285"/>
      <c r="AE851" s="285"/>
      <c r="AF851" s="285"/>
      <c r="AG851" s="285"/>
      <c r="AH851" s="285"/>
      <c r="AI851" s="285"/>
      <c r="AJ851" s="285"/>
      <c r="AK851" s="285"/>
      <c r="AL851" s="285"/>
      <c r="AM851" s="285"/>
      <c r="AN851" s="285"/>
      <c r="AO851" s="285"/>
      <c r="AP851" s="285"/>
      <c r="AQ851" s="285"/>
    </row>
    <row r="852" spans="1:43" ht="15.75" customHeight="1">
      <c r="A852" s="285"/>
      <c r="B852" s="285"/>
      <c r="C852" s="285"/>
      <c r="D852" s="285"/>
      <c r="E852" s="285"/>
      <c r="F852" s="285"/>
      <c r="G852" s="285"/>
      <c r="H852" s="285"/>
      <c r="I852" s="285"/>
      <c r="J852" s="285"/>
      <c r="K852" s="285"/>
      <c r="L852" s="285"/>
      <c r="M852" s="285"/>
      <c r="N852" s="285"/>
      <c r="O852" s="285"/>
      <c r="P852" s="285"/>
      <c r="Q852" s="285"/>
      <c r="R852" s="286"/>
      <c r="S852" s="285"/>
      <c r="T852" s="285"/>
      <c r="U852" s="285"/>
      <c r="V852" s="285"/>
      <c r="W852" s="285"/>
      <c r="X852" s="285"/>
      <c r="Y852" s="285"/>
      <c r="Z852" s="285"/>
      <c r="AA852" s="285"/>
      <c r="AB852" s="285"/>
      <c r="AC852" s="285"/>
      <c r="AD852" s="285"/>
      <c r="AE852" s="285"/>
      <c r="AF852" s="285"/>
      <c r="AG852" s="285"/>
      <c r="AH852" s="285"/>
      <c r="AI852" s="285"/>
      <c r="AJ852" s="285"/>
      <c r="AK852" s="285"/>
      <c r="AL852" s="285"/>
      <c r="AM852" s="285"/>
      <c r="AN852" s="285"/>
      <c r="AO852" s="285"/>
      <c r="AP852" s="285"/>
      <c r="AQ852" s="285"/>
    </row>
    <row r="853" spans="1:43" ht="15.75" customHeight="1">
      <c r="A853" s="285"/>
      <c r="B853" s="285"/>
      <c r="C853" s="285"/>
      <c r="D853" s="285"/>
      <c r="E853" s="285"/>
      <c r="F853" s="285"/>
      <c r="G853" s="285"/>
      <c r="H853" s="285"/>
      <c r="I853" s="285"/>
      <c r="J853" s="285"/>
      <c r="K853" s="285"/>
      <c r="L853" s="285"/>
      <c r="M853" s="285"/>
      <c r="N853" s="285"/>
      <c r="O853" s="285"/>
      <c r="P853" s="285"/>
      <c r="Q853" s="285"/>
      <c r="R853" s="286"/>
      <c r="S853" s="285"/>
      <c r="T853" s="285"/>
      <c r="U853" s="285"/>
      <c r="V853" s="285"/>
      <c r="W853" s="285"/>
      <c r="X853" s="285"/>
      <c r="Y853" s="285"/>
      <c r="Z853" s="285"/>
      <c r="AA853" s="285"/>
      <c r="AB853" s="285"/>
      <c r="AC853" s="285"/>
      <c r="AD853" s="285"/>
      <c r="AE853" s="285"/>
      <c r="AF853" s="285"/>
      <c r="AG853" s="285"/>
      <c r="AH853" s="285"/>
      <c r="AI853" s="285"/>
      <c r="AJ853" s="285"/>
      <c r="AK853" s="285"/>
      <c r="AL853" s="285"/>
      <c r="AM853" s="285"/>
      <c r="AN853" s="285"/>
      <c r="AO853" s="285"/>
      <c r="AP853" s="285"/>
      <c r="AQ853" s="285"/>
    </row>
    <row r="854" spans="1:43" ht="15.75" customHeight="1">
      <c r="A854" s="285"/>
      <c r="B854" s="285"/>
      <c r="C854" s="285"/>
      <c r="D854" s="285"/>
      <c r="E854" s="285"/>
      <c r="F854" s="285"/>
      <c r="G854" s="285"/>
      <c r="H854" s="285"/>
      <c r="I854" s="285"/>
      <c r="J854" s="285"/>
      <c r="K854" s="285"/>
      <c r="L854" s="285"/>
      <c r="M854" s="285"/>
      <c r="N854" s="285"/>
      <c r="O854" s="285"/>
      <c r="P854" s="285"/>
      <c r="Q854" s="285"/>
      <c r="R854" s="286"/>
      <c r="S854" s="285"/>
      <c r="T854" s="285"/>
      <c r="U854" s="285"/>
      <c r="V854" s="285"/>
      <c r="W854" s="285"/>
      <c r="X854" s="285"/>
      <c r="Y854" s="285"/>
      <c r="Z854" s="285"/>
      <c r="AA854" s="285"/>
      <c r="AB854" s="285"/>
      <c r="AC854" s="285"/>
      <c r="AD854" s="285"/>
      <c r="AE854" s="285"/>
      <c r="AF854" s="285"/>
      <c r="AG854" s="285"/>
      <c r="AH854" s="285"/>
      <c r="AI854" s="285"/>
      <c r="AJ854" s="285"/>
      <c r="AK854" s="285"/>
      <c r="AL854" s="285"/>
      <c r="AM854" s="285"/>
      <c r="AN854" s="285"/>
      <c r="AO854" s="285"/>
      <c r="AP854" s="285"/>
      <c r="AQ854" s="285"/>
    </row>
    <row r="855" spans="1:43" ht="15.75" customHeight="1">
      <c r="A855" s="285"/>
      <c r="B855" s="285"/>
      <c r="C855" s="285"/>
      <c r="D855" s="285"/>
      <c r="E855" s="285"/>
      <c r="F855" s="285"/>
      <c r="G855" s="285"/>
      <c r="H855" s="285"/>
      <c r="I855" s="285"/>
      <c r="J855" s="285"/>
      <c r="K855" s="285"/>
      <c r="L855" s="285"/>
      <c r="M855" s="285"/>
      <c r="N855" s="285"/>
      <c r="O855" s="285"/>
      <c r="P855" s="285"/>
      <c r="Q855" s="285"/>
      <c r="R855" s="286"/>
      <c r="S855" s="285"/>
      <c r="T855" s="285"/>
      <c r="U855" s="285"/>
      <c r="V855" s="285"/>
      <c r="W855" s="285"/>
      <c r="X855" s="285"/>
      <c r="Y855" s="285"/>
      <c r="Z855" s="285"/>
      <c r="AA855" s="285"/>
      <c r="AB855" s="285"/>
      <c r="AC855" s="285"/>
      <c r="AD855" s="285"/>
      <c r="AE855" s="285"/>
      <c r="AF855" s="285"/>
      <c r="AG855" s="285"/>
      <c r="AH855" s="285"/>
      <c r="AI855" s="285"/>
      <c r="AJ855" s="285"/>
      <c r="AK855" s="285"/>
      <c r="AL855" s="285"/>
      <c r="AM855" s="285"/>
      <c r="AN855" s="285"/>
      <c r="AO855" s="285"/>
      <c r="AP855" s="285"/>
      <c r="AQ855" s="285"/>
    </row>
    <row r="856" spans="1:43" ht="15.75" customHeight="1">
      <c r="A856" s="285"/>
      <c r="B856" s="285"/>
      <c r="C856" s="285"/>
      <c r="D856" s="285"/>
      <c r="E856" s="285"/>
      <c r="F856" s="285"/>
      <c r="G856" s="285"/>
      <c r="H856" s="285"/>
      <c r="I856" s="285"/>
      <c r="J856" s="285"/>
      <c r="K856" s="285"/>
      <c r="L856" s="285"/>
      <c r="M856" s="285"/>
      <c r="N856" s="285"/>
      <c r="O856" s="285"/>
      <c r="P856" s="285"/>
      <c r="Q856" s="285"/>
      <c r="R856" s="286"/>
      <c r="S856" s="285"/>
      <c r="T856" s="285"/>
      <c r="U856" s="285"/>
      <c r="V856" s="285"/>
      <c r="W856" s="285"/>
      <c r="X856" s="285"/>
      <c r="Y856" s="285"/>
      <c r="Z856" s="285"/>
      <c r="AA856" s="285"/>
      <c r="AB856" s="285"/>
      <c r="AC856" s="285"/>
      <c r="AD856" s="285"/>
      <c r="AE856" s="285"/>
      <c r="AF856" s="285"/>
      <c r="AG856" s="285"/>
      <c r="AH856" s="285"/>
      <c r="AI856" s="285"/>
      <c r="AJ856" s="285"/>
      <c r="AK856" s="285"/>
      <c r="AL856" s="285"/>
      <c r="AM856" s="285"/>
      <c r="AN856" s="285"/>
      <c r="AO856" s="285"/>
      <c r="AP856" s="285"/>
      <c r="AQ856" s="285"/>
    </row>
    <row r="857" spans="1:43" ht="15.75" customHeight="1">
      <c r="A857" s="285"/>
      <c r="B857" s="285"/>
      <c r="C857" s="285"/>
      <c r="D857" s="285"/>
      <c r="E857" s="285"/>
      <c r="F857" s="285"/>
      <c r="G857" s="285"/>
      <c r="H857" s="285"/>
      <c r="I857" s="285"/>
      <c r="J857" s="285"/>
      <c r="K857" s="285"/>
      <c r="L857" s="285"/>
      <c r="M857" s="285"/>
      <c r="N857" s="285"/>
      <c r="O857" s="285"/>
      <c r="P857" s="285"/>
      <c r="Q857" s="285"/>
      <c r="R857" s="286"/>
      <c r="S857" s="285"/>
      <c r="T857" s="285"/>
      <c r="U857" s="285"/>
      <c r="V857" s="285"/>
      <c r="W857" s="285"/>
      <c r="X857" s="285"/>
      <c r="Y857" s="285"/>
      <c r="Z857" s="285"/>
      <c r="AA857" s="285"/>
      <c r="AB857" s="285"/>
      <c r="AC857" s="285"/>
      <c r="AD857" s="285"/>
      <c r="AE857" s="285"/>
      <c r="AF857" s="285"/>
      <c r="AG857" s="285"/>
      <c r="AH857" s="285"/>
      <c r="AI857" s="285"/>
      <c r="AJ857" s="285"/>
      <c r="AK857" s="285"/>
      <c r="AL857" s="285"/>
      <c r="AM857" s="285"/>
      <c r="AN857" s="285"/>
      <c r="AO857" s="285"/>
      <c r="AP857" s="285"/>
      <c r="AQ857" s="285"/>
    </row>
    <row r="858" spans="1:43" ht="15.75" customHeight="1">
      <c r="A858" s="285"/>
      <c r="B858" s="285"/>
      <c r="C858" s="285"/>
      <c r="D858" s="285"/>
      <c r="E858" s="285"/>
      <c r="F858" s="285"/>
      <c r="G858" s="285"/>
      <c r="H858" s="285"/>
      <c r="I858" s="285"/>
      <c r="J858" s="285"/>
      <c r="K858" s="285"/>
      <c r="L858" s="285"/>
      <c r="M858" s="285"/>
      <c r="N858" s="285"/>
      <c r="O858" s="285"/>
      <c r="P858" s="285"/>
      <c r="Q858" s="285"/>
      <c r="R858" s="286"/>
      <c r="S858" s="285"/>
      <c r="T858" s="285"/>
      <c r="U858" s="285"/>
      <c r="V858" s="285"/>
      <c r="W858" s="285"/>
      <c r="X858" s="285"/>
      <c r="Y858" s="285"/>
      <c r="Z858" s="285"/>
      <c r="AA858" s="285"/>
      <c r="AB858" s="285"/>
      <c r="AC858" s="285"/>
      <c r="AD858" s="285"/>
      <c r="AE858" s="285"/>
      <c r="AF858" s="285"/>
      <c r="AG858" s="285"/>
      <c r="AH858" s="285"/>
      <c r="AI858" s="285"/>
      <c r="AJ858" s="285"/>
      <c r="AK858" s="285"/>
      <c r="AL858" s="285"/>
      <c r="AM858" s="285"/>
      <c r="AN858" s="285"/>
      <c r="AO858" s="285"/>
      <c r="AP858" s="285"/>
      <c r="AQ858" s="285"/>
    </row>
    <row r="859" spans="1:43" ht="15.75" customHeight="1">
      <c r="A859" s="285"/>
      <c r="B859" s="285"/>
      <c r="C859" s="285"/>
      <c r="D859" s="285"/>
      <c r="E859" s="285"/>
      <c r="F859" s="285"/>
      <c r="G859" s="285"/>
      <c r="H859" s="285"/>
      <c r="I859" s="285"/>
      <c r="J859" s="285"/>
      <c r="K859" s="285"/>
      <c r="L859" s="285"/>
      <c r="M859" s="285"/>
      <c r="N859" s="285"/>
      <c r="O859" s="285"/>
      <c r="P859" s="285"/>
      <c r="Q859" s="285"/>
      <c r="R859" s="286"/>
      <c r="S859" s="285"/>
      <c r="T859" s="285"/>
      <c r="U859" s="285"/>
      <c r="V859" s="285"/>
      <c r="W859" s="285"/>
      <c r="X859" s="285"/>
      <c r="Y859" s="285"/>
      <c r="Z859" s="285"/>
      <c r="AA859" s="285"/>
      <c r="AB859" s="285"/>
      <c r="AC859" s="285"/>
      <c r="AD859" s="285"/>
      <c r="AE859" s="285"/>
      <c r="AF859" s="285"/>
      <c r="AG859" s="285"/>
      <c r="AH859" s="285"/>
      <c r="AI859" s="285"/>
      <c r="AJ859" s="285"/>
      <c r="AK859" s="285"/>
      <c r="AL859" s="285"/>
      <c r="AM859" s="285"/>
      <c r="AN859" s="285"/>
      <c r="AO859" s="285"/>
      <c r="AP859" s="285"/>
      <c r="AQ859" s="285"/>
    </row>
    <row r="860" spans="1:43" ht="15.75" customHeight="1">
      <c r="A860" s="285"/>
      <c r="B860" s="285"/>
      <c r="C860" s="285"/>
      <c r="D860" s="285"/>
      <c r="E860" s="285"/>
      <c r="F860" s="285"/>
      <c r="G860" s="285"/>
      <c r="H860" s="285"/>
      <c r="I860" s="285"/>
      <c r="J860" s="285"/>
      <c r="K860" s="285"/>
      <c r="L860" s="285"/>
      <c r="M860" s="285"/>
      <c r="N860" s="285"/>
      <c r="O860" s="285"/>
      <c r="P860" s="285"/>
      <c r="Q860" s="285"/>
      <c r="R860" s="286"/>
      <c r="S860" s="285"/>
      <c r="T860" s="285"/>
      <c r="U860" s="285"/>
      <c r="V860" s="285"/>
      <c r="W860" s="285"/>
      <c r="X860" s="285"/>
      <c r="Y860" s="285"/>
      <c r="Z860" s="285"/>
      <c r="AA860" s="285"/>
      <c r="AB860" s="285"/>
      <c r="AC860" s="285"/>
      <c r="AD860" s="285"/>
      <c r="AE860" s="285"/>
      <c r="AF860" s="285"/>
      <c r="AG860" s="285"/>
      <c r="AH860" s="285"/>
      <c r="AI860" s="285"/>
      <c r="AJ860" s="285"/>
      <c r="AK860" s="285"/>
      <c r="AL860" s="285"/>
      <c r="AM860" s="285"/>
      <c r="AN860" s="285"/>
      <c r="AO860" s="285"/>
      <c r="AP860" s="285"/>
      <c r="AQ860" s="285"/>
    </row>
    <row r="861" spans="1:43" ht="15.75" customHeight="1">
      <c r="A861" s="285"/>
      <c r="B861" s="285"/>
      <c r="C861" s="285"/>
      <c r="D861" s="285"/>
      <c r="E861" s="285"/>
      <c r="F861" s="285"/>
      <c r="G861" s="285"/>
      <c r="H861" s="285"/>
      <c r="I861" s="285"/>
      <c r="J861" s="285"/>
      <c r="K861" s="285"/>
      <c r="L861" s="285"/>
      <c r="M861" s="285"/>
      <c r="N861" s="285"/>
      <c r="O861" s="285"/>
      <c r="P861" s="285"/>
      <c r="Q861" s="285"/>
      <c r="R861" s="286"/>
      <c r="S861" s="285"/>
      <c r="T861" s="285"/>
      <c r="U861" s="285"/>
      <c r="V861" s="285"/>
      <c r="W861" s="285"/>
      <c r="X861" s="285"/>
      <c r="Y861" s="285"/>
      <c r="Z861" s="285"/>
      <c r="AA861" s="285"/>
      <c r="AB861" s="285"/>
      <c r="AC861" s="285"/>
      <c r="AD861" s="285"/>
      <c r="AE861" s="285"/>
      <c r="AF861" s="285"/>
      <c r="AG861" s="285"/>
      <c r="AH861" s="285"/>
      <c r="AI861" s="285"/>
      <c r="AJ861" s="285"/>
      <c r="AK861" s="285"/>
      <c r="AL861" s="285"/>
      <c r="AM861" s="285"/>
      <c r="AN861" s="285"/>
      <c r="AO861" s="285"/>
      <c r="AP861" s="285"/>
      <c r="AQ861" s="285"/>
    </row>
    <row r="862" spans="1:43" ht="15.75" customHeight="1">
      <c r="A862" s="285"/>
      <c r="B862" s="285"/>
      <c r="C862" s="285"/>
      <c r="D862" s="285"/>
      <c r="E862" s="285"/>
      <c r="F862" s="285"/>
      <c r="G862" s="285"/>
      <c r="H862" s="285"/>
      <c r="I862" s="285"/>
      <c r="J862" s="285"/>
      <c r="K862" s="285"/>
      <c r="L862" s="285"/>
      <c r="M862" s="285"/>
      <c r="N862" s="285"/>
      <c r="O862" s="285"/>
      <c r="P862" s="285"/>
      <c r="Q862" s="285"/>
      <c r="R862" s="286"/>
      <c r="S862" s="285"/>
      <c r="T862" s="285"/>
      <c r="U862" s="285"/>
      <c r="V862" s="285"/>
      <c r="W862" s="285"/>
      <c r="X862" s="285"/>
      <c r="Y862" s="285"/>
      <c r="Z862" s="285"/>
      <c r="AA862" s="285"/>
      <c r="AB862" s="285"/>
      <c r="AC862" s="285"/>
      <c r="AD862" s="285"/>
      <c r="AE862" s="285"/>
      <c r="AF862" s="285"/>
      <c r="AG862" s="285"/>
      <c r="AH862" s="285"/>
      <c r="AI862" s="285"/>
      <c r="AJ862" s="285"/>
      <c r="AK862" s="285"/>
      <c r="AL862" s="285"/>
      <c r="AM862" s="285"/>
      <c r="AN862" s="285"/>
      <c r="AO862" s="285"/>
      <c r="AP862" s="285"/>
      <c r="AQ862" s="285"/>
    </row>
    <row r="863" spans="1:43" ht="15.75" customHeight="1">
      <c r="A863" s="285"/>
      <c r="B863" s="285"/>
      <c r="C863" s="285"/>
      <c r="D863" s="285"/>
      <c r="E863" s="285"/>
      <c r="F863" s="285"/>
      <c r="G863" s="285"/>
      <c r="H863" s="285"/>
      <c r="I863" s="285"/>
      <c r="J863" s="285"/>
      <c r="K863" s="285"/>
      <c r="L863" s="285"/>
      <c r="M863" s="285"/>
      <c r="N863" s="285"/>
      <c r="O863" s="285"/>
      <c r="P863" s="285"/>
      <c r="Q863" s="285"/>
      <c r="R863" s="286"/>
      <c r="S863" s="285"/>
      <c r="T863" s="285"/>
      <c r="U863" s="285"/>
      <c r="V863" s="285"/>
      <c r="W863" s="285"/>
      <c r="X863" s="285"/>
      <c r="Y863" s="285"/>
      <c r="Z863" s="285"/>
      <c r="AA863" s="285"/>
      <c r="AB863" s="285"/>
      <c r="AC863" s="285"/>
      <c r="AD863" s="285"/>
      <c r="AE863" s="285"/>
      <c r="AF863" s="285"/>
      <c r="AG863" s="285"/>
      <c r="AH863" s="285"/>
      <c r="AI863" s="285"/>
      <c r="AJ863" s="285"/>
      <c r="AK863" s="285"/>
      <c r="AL863" s="285"/>
      <c r="AM863" s="285"/>
      <c r="AN863" s="285"/>
      <c r="AO863" s="285"/>
      <c r="AP863" s="285"/>
      <c r="AQ863" s="285"/>
    </row>
    <row r="864" spans="1:43" ht="15.75" customHeight="1">
      <c r="A864" s="285"/>
      <c r="B864" s="285"/>
      <c r="C864" s="285"/>
      <c r="D864" s="285"/>
      <c r="E864" s="285"/>
      <c r="F864" s="285"/>
      <c r="G864" s="285"/>
      <c r="H864" s="285"/>
      <c r="I864" s="285"/>
      <c r="J864" s="285"/>
      <c r="K864" s="285"/>
      <c r="L864" s="285"/>
      <c r="M864" s="285"/>
      <c r="N864" s="285"/>
      <c r="O864" s="285"/>
      <c r="P864" s="285"/>
      <c r="Q864" s="285"/>
      <c r="R864" s="286"/>
      <c r="S864" s="285"/>
      <c r="T864" s="285"/>
      <c r="U864" s="285"/>
      <c r="V864" s="285"/>
      <c r="W864" s="285"/>
      <c r="X864" s="285"/>
      <c r="Y864" s="285"/>
      <c r="Z864" s="285"/>
      <c r="AA864" s="285"/>
      <c r="AB864" s="285"/>
      <c r="AC864" s="285"/>
      <c r="AD864" s="285"/>
      <c r="AE864" s="285"/>
      <c r="AF864" s="285"/>
      <c r="AG864" s="285"/>
      <c r="AH864" s="285"/>
      <c r="AI864" s="285"/>
      <c r="AJ864" s="285"/>
      <c r="AK864" s="285"/>
      <c r="AL864" s="285"/>
      <c r="AM864" s="285"/>
      <c r="AN864" s="285"/>
      <c r="AO864" s="285"/>
      <c r="AP864" s="285"/>
      <c r="AQ864" s="285"/>
    </row>
    <row r="865" spans="1:43" ht="15.75" customHeight="1">
      <c r="A865" s="285"/>
      <c r="B865" s="285"/>
      <c r="C865" s="285"/>
      <c r="D865" s="285"/>
      <c r="E865" s="285"/>
      <c r="F865" s="285"/>
      <c r="G865" s="285"/>
      <c r="H865" s="285"/>
      <c r="I865" s="285"/>
      <c r="J865" s="285"/>
      <c r="K865" s="285"/>
      <c r="L865" s="285"/>
      <c r="M865" s="285"/>
      <c r="N865" s="285"/>
      <c r="O865" s="285"/>
      <c r="P865" s="285"/>
      <c r="Q865" s="285"/>
      <c r="R865" s="286"/>
      <c r="S865" s="285"/>
      <c r="T865" s="285"/>
      <c r="U865" s="285"/>
      <c r="V865" s="285"/>
      <c r="W865" s="285"/>
      <c r="X865" s="285"/>
      <c r="Y865" s="285"/>
      <c r="Z865" s="285"/>
      <c r="AA865" s="285"/>
      <c r="AB865" s="285"/>
      <c r="AC865" s="285"/>
      <c r="AD865" s="285"/>
      <c r="AE865" s="285"/>
      <c r="AF865" s="285"/>
      <c r="AG865" s="285"/>
      <c r="AH865" s="285"/>
      <c r="AI865" s="285"/>
      <c r="AJ865" s="285"/>
      <c r="AK865" s="285"/>
      <c r="AL865" s="285"/>
      <c r="AM865" s="285"/>
      <c r="AN865" s="285"/>
      <c r="AO865" s="285"/>
      <c r="AP865" s="285"/>
      <c r="AQ865" s="285"/>
    </row>
    <row r="866" spans="1:43" ht="15.75" customHeight="1">
      <c r="A866" s="285"/>
      <c r="B866" s="285"/>
      <c r="C866" s="285"/>
      <c r="D866" s="285"/>
      <c r="E866" s="285"/>
      <c r="F866" s="285"/>
      <c r="G866" s="285"/>
      <c r="H866" s="285"/>
      <c r="I866" s="285"/>
      <c r="J866" s="285"/>
      <c r="K866" s="285"/>
      <c r="L866" s="285"/>
      <c r="M866" s="285"/>
      <c r="N866" s="285"/>
      <c r="O866" s="285"/>
      <c r="P866" s="285"/>
      <c r="Q866" s="285"/>
      <c r="R866" s="286"/>
      <c r="S866" s="285"/>
      <c r="T866" s="285"/>
      <c r="U866" s="285"/>
      <c r="V866" s="285"/>
      <c r="W866" s="285"/>
      <c r="X866" s="285"/>
      <c r="Y866" s="285"/>
      <c r="Z866" s="285"/>
      <c r="AA866" s="285"/>
      <c r="AB866" s="285"/>
      <c r="AC866" s="285"/>
      <c r="AD866" s="285"/>
      <c r="AE866" s="285"/>
      <c r="AF866" s="285"/>
      <c r="AG866" s="285"/>
      <c r="AH866" s="285"/>
      <c r="AI866" s="285"/>
      <c r="AJ866" s="285"/>
      <c r="AK866" s="285"/>
      <c r="AL866" s="285"/>
      <c r="AM866" s="285"/>
      <c r="AN866" s="285"/>
      <c r="AO866" s="285"/>
      <c r="AP866" s="285"/>
      <c r="AQ866" s="285"/>
    </row>
    <row r="867" spans="1:43" ht="15.75" customHeight="1">
      <c r="A867" s="285"/>
      <c r="B867" s="285"/>
      <c r="C867" s="285"/>
      <c r="D867" s="285"/>
      <c r="E867" s="285"/>
      <c r="F867" s="285"/>
      <c r="G867" s="285"/>
      <c r="H867" s="285"/>
      <c r="I867" s="285"/>
      <c r="J867" s="285"/>
      <c r="K867" s="285"/>
      <c r="L867" s="285"/>
      <c r="M867" s="285"/>
      <c r="N867" s="285"/>
      <c r="O867" s="285"/>
      <c r="P867" s="285"/>
      <c r="Q867" s="285"/>
      <c r="R867" s="286"/>
      <c r="S867" s="285"/>
      <c r="T867" s="285"/>
      <c r="U867" s="285"/>
      <c r="V867" s="285"/>
      <c r="W867" s="285"/>
      <c r="X867" s="285"/>
      <c r="Y867" s="285"/>
      <c r="Z867" s="285"/>
      <c r="AA867" s="285"/>
      <c r="AB867" s="285"/>
      <c r="AC867" s="285"/>
      <c r="AD867" s="285"/>
      <c r="AE867" s="285"/>
      <c r="AF867" s="285"/>
      <c r="AG867" s="285"/>
      <c r="AH867" s="285"/>
      <c r="AI867" s="285"/>
      <c r="AJ867" s="285"/>
      <c r="AK867" s="285"/>
      <c r="AL867" s="285"/>
      <c r="AM867" s="285"/>
      <c r="AN867" s="285"/>
      <c r="AO867" s="285"/>
      <c r="AP867" s="285"/>
      <c r="AQ867" s="285"/>
    </row>
    <row r="868" spans="1:43" ht="15.75" customHeight="1">
      <c r="A868" s="285"/>
      <c r="B868" s="285"/>
      <c r="C868" s="285"/>
      <c r="D868" s="285"/>
      <c r="E868" s="285"/>
      <c r="F868" s="285"/>
      <c r="G868" s="285"/>
      <c r="H868" s="285"/>
      <c r="I868" s="285"/>
      <c r="J868" s="285"/>
      <c r="K868" s="285"/>
      <c r="L868" s="285"/>
      <c r="M868" s="285"/>
      <c r="N868" s="285"/>
      <c r="O868" s="285"/>
      <c r="P868" s="285"/>
      <c r="Q868" s="285"/>
      <c r="R868" s="286"/>
      <c r="S868" s="285"/>
      <c r="T868" s="285"/>
      <c r="U868" s="285"/>
      <c r="V868" s="285"/>
      <c r="W868" s="285"/>
      <c r="X868" s="285"/>
      <c r="Y868" s="285"/>
      <c r="Z868" s="285"/>
      <c r="AA868" s="285"/>
      <c r="AB868" s="285"/>
      <c r="AC868" s="285"/>
      <c r="AD868" s="285"/>
      <c r="AE868" s="285"/>
      <c r="AF868" s="285"/>
      <c r="AG868" s="285"/>
      <c r="AH868" s="285"/>
      <c r="AI868" s="285"/>
      <c r="AJ868" s="285"/>
      <c r="AK868" s="285"/>
      <c r="AL868" s="285"/>
      <c r="AM868" s="285"/>
      <c r="AN868" s="285"/>
      <c r="AO868" s="285"/>
      <c r="AP868" s="285"/>
      <c r="AQ868" s="285"/>
    </row>
    <row r="869" spans="1:43" ht="15.75" customHeight="1">
      <c r="A869" s="285"/>
      <c r="B869" s="285"/>
      <c r="C869" s="285"/>
      <c r="D869" s="285"/>
      <c r="E869" s="285"/>
      <c r="F869" s="285"/>
      <c r="G869" s="285"/>
      <c r="H869" s="285"/>
      <c r="I869" s="285"/>
      <c r="J869" s="285"/>
      <c r="K869" s="285"/>
      <c r="L869" s="285"/>
      <c r="M869" s="285"/>
      <c r="N869" s="285"/>
      <c r="O869" s="285"/>
      <c r="P869" s="285"/>
      <c r="Q869" s="285"/>
      <c r="R869" s="286"/>
      <c r="S869" s="285"/>
      <c r="T869" s="285"/>
      <c r="U869" s="285"/>
      <c r="V869" s="285"/>
      <c r="W869" s="285"/>
      <c r="X869" s="285"/>
      <c r="Y869" s="285"/>
      <c r="Z869" s="285"/>
      <c r="AA869" s="285"/>
      <c r="AB869" s="285"/>
      <c r="AC869" s="285"/>
      <c r="AD869" s="285"/>
      <c r="AE869" s="285"/>
      <c r="AF869" s="285"/>
      <c r="AG869" s="285"/>
      <c r="AH869" s="285"/>
      <c r="AI869" s="285"/>
      <c r="AJ869" s="285"/>
      <c r="AK869" s="285"/>
      <c r="AL869" s="285"/>
      <c r="AM869" s="285"/>
      <c r="AN869" s="285"/>
      <c r="AO869" s="285"/>
      <c r="AP869" s="285"/>
      <c r="AQ869" s="285"/>
    </row>
    <row r="870" spans="1:43" ht="15.75" customHeight="1">
      <c r="A870" s="285"/>
      <c r="B870" s="285"/>
      <c r="C870" s="285"/>
      <c r="D870" s="285"/>
      <c r="E870" s="285"/>
      <c r="F870" s="285"/>
      <c r="G870" s="285"/>
      <c r="H870" s="285"/>
      <c r="I870" s="285"/>
      <c r="J870" s="285"/>
      <c r="K870" s="285"/>
      <c r="L870" s="285"/>
      <c r="M870" s="285"/>
      <c r="N870" s="285"/>
      <c r="O870" s="285"/>
      <c r="P870" s="285"/>
      <c r="Q870" s="285"/>
      <c r="R870" s="286"/>
      <c r="S870" s="285"/>
      <c r="T870" s="285"/>
      <c r="U870" s="285"/>
      <c r="V870" s="285"/>
      <c r="W870" s="285"/>
      <c r="X870" s="285"/>
      <c r="Y870" s="285"/>
      <c r="Z870" s="285"/>
      <c r="AA870" s="285"/>
      <c r="AB870" s="285"/>
      <c r="AC870" s="285"/>
      <c r="AD870" s="285"/>
      <c r="AE870" s="285"/>
      <c r="AF870" s="285"/>
      <c r="AG870" s="285"/>
      <c r="AH870" s="285"/>
      <c r="AI870" s="285"/>
      <c r="AJ870" s="285"/>
      <c r="AK870" s="285"/>
      <c r="AL870" s="285"/>
      <c r="AM870" s="285"/>
      <c r="AN870" s="285"/>
      <c r="AO870" s="285"/>
      <c r="AP870" s="285"/>
      <c r="AQ870" s="285"/>
    </row>
    <row r="871" spans="1:43" ht="15.75" customHeight="1">
      <c r="A871" s="285"/>
      <c r="B871" s="285"/>
      <c r="C871" s="285"/>
      <c r="D871" s="285"/>
      <c r="E871" s="285"/>
      <c r="F871" s="285"/>
      <c r="G871" s="285"/>
      <c r="H871" s="285"/>
      <c r="I871" s="285"/>
      <c r="J871" s="285"/>
      <c r="K871" s="285"/>
      <c r="L871" s="285"/>
      <c r="M871" s="285"/>
      <c r="N871" s="285"/>
      <c r="O871" s="285"/>
      <c r="P871" s="285"/>
      <c r="Q871" s="285"/>
      <c r="R871" s="286"/>
      <c r="S871" s="285"/>
      <c r="T871" s="285"/>
      <c r="U871" s="285"/>
      <c r="V871" s="285"/>
      <c r="W871" s="285"/>
      <c r="X871" s="285"/>
      <c r="Y871" s="285"/>
      <c r="Z871" s="285"/>
      <c r="AA871" s="285"/>
      <c r="AB871" s="285"/>
      <c r="AC871" s="285"/>
      <c r="AD871" s="285"/>
      <c r="AE871" s="285"/>
      <c r="AF871" s="285"/>
      <c r="AG871" s="285"/>
      <c r="AH871" s="285"/>
      <c r="AI871" s="285"/>
      <c r="AJ871" s="285"/>
      <c r="AK871" s="285"/>
      <c r="AL871" s="285"/>
      <c r="AM871" s="285"/>
      <c r="AN871" s="285"/>
      <c r="AO871" s="285"/>
      <c r="AP871" s="285"/>
      <c r="AQ871" s="285"/>
    </row>
    <row r="872" spans="1:43" ht="15.75" customHeight="1">
      <c r="A872" s="285"/>
      <c r="B872" s="285"/>
      <c r="C872" s="285"/>
      <c r="D872" s="285"/>
      <c r="E872" s="285"/>
      <c r="F872" s="285"/>
      <c r="G872" s="285"/>
      <c r="H872" s="285"/>
      <c r="I872" s="285"/>
      <c r="J872" s="285"/>
      <c r="K872" s="285"/>
      <c r="L872" s="285"/>
      <c r="M872" s="285"/>
      <c r="N872" s="285"/>
      <c r="O872" s="285"/>
      <c r="P872" s="285"/>
      <c r="Q872" s="285"/>
      <c r="R872" s="286"/>
      <c r="S872" s="285"/>
      <c r="T872" s="285"/>
      <c r="U872" s="285"/>
      <c r="V872" s="285"/>
      <c r="W872" s="285"/>
      <c r="X872" s="285"/>
      <c r="Y872" s="285"/>
      <c r="Z872" s="285"/>
      <c r="AA872" s="285"/>
      <c r="AB872" s="285"/>
      <c r="AC872" s="285"/>
      <c r="AD872" s="285"/>
      <c r="AE872" s="285"/>
      <c r="AF872" s="285"/>
      <c r="AG872" s="285"/>
      <c r="AH872" s="285"/>
      <c r="AI872" s="285"/>
      <c r="AJ872" s="285"/>
      <c r="AK872" s="285"/>
      <c r="AL872" s="285"/>
      <c r="AM872" s="285"/>
      <c r="AN872" s="285"/>
      <c r="AO872" s="285"/>
      <c r="AP872" s="285"/>
      <c r="AQ872" s="285"/>
    </row>
    <row r="873" spans="1:43" ht="15.75" customHeight="1">
      <c r="A873" s="285"/>
      <c r="B873" s="285"/>
      <c r="C873" s="285"/>
      <c r="D873" s="285"/>
      <c r="E873" s="285"/>
      <c r="F873" s="285"/>
      <c r="G873" s="285"/>
      <c r="H873" s="285"/>
      <c r="I873" s="285"/>
      <c r="J873" s="285"/>
      <c r="K873" s="285"/>
      <c r="L873" s="285"/>
      <c r="M873" s="285"/>
      <c r="N873" s="285"/>
      <c r="O873" s="285"/>
      <c r="P873" s="285"/>
      <c r="Q873" s="285"/>
      <c r="R873" s="286"/>
      <c r="S873" s="285"/>
      <c r="T873" s="285"/>
      <c r="U873" s="285"/>
      <c r="V873" s="285"/>
      <c r="W873" s="285"/>
      <c r="X873" s="285"/>
      <c r="Y873" s="285"/>
      <c r="Z873" s="285"/>
      <c r="AA873" s="285"/>
      <c r="AB873" s="285"/>
      <c r="AC873" s="285"/>
      <c r="AD873" s="285"/>
      <c r="AE873" s="285"/>
      <c r="AF873" s="285"/>
      <c r="AG873" s="285"/>
      <c r="AH873" s="285"/>
      <c r="AI873" s="285"/>
      <c r="AJ873" s="285"/>
      <c r="AK873" s="285"/>
      <c r="AL873" s="285"/>
      <c r="AM873" s="285"/>
      <c r="AN873" s="285"/>
      <c r="AO873" s="285"/>
      <c r="AP873" s="285"/>
      <c r="AQ873" s="285"/>
    </row>
    <row r="874" spans="1:43" ht="15.75" customHeight="1">
      <c r="A874" s="285"/>
      <c r="B874" s="285"/>
      <c r="C874" s="285"/>
      <c r="D874" s="285"/>
      <c r="E874" s="285"/>
      <c r="F874" s="285"/>
      <c r="G874" s="285"/>
      <c r="H874" s="285"/>
      <c r="I874" s="285"/>
      <c r="J874" s="285"/>
      <c r="K874" s="285"/>
      <c r="L874" s="285"/>
      <c r="M874" s="285"/>
      <c r="N874" s="285"/>
      <c r="O874" s="285"/>
      <c r="P874" s="285"/>
      <c r="Q874" s="285"/>
      <c r="R874" s="286"/>
      <c r="S874" s="285"/>
      <c r="T874" s="285"/>
      <c r="U874" s="285"/>
      <c r="V874" s="285"/>
      <c r="W874" s="285"/>
      <c r="X874" s="285"/>
      <c r="Y874" s="285"/>
      <c r="Z874" s="285"/>
      <c r="AA874" s="285"/>
      <c r="AB874" s="285"/>
      <c r="AC874" s="285"/>
      <c r="AD874" s="285"/>
      <c r="AE874" s="285"/>
      <c r="AF874" s="285"/>
      <c r="AG874" s="285"/>
      <c r="AH874" s="285"/>
      <c r="AI874" s="285"/>
      <c r="AJ874" s="285"/>
      <c r="AK874" s="285"/>
      <c r="AL874" s="285"/>
      <c r="AM874" s="285"/>
      <c r="AN874" s="285"/>
      <c r="AO874" s="285"/>
      <c r="AP874" s="285"/>
      <c r="AQ874" s="285"/>
    </row>
    <row r="875" spans="1:43" ht="15.75" customHeight="1">
      <c r="A875" s="285"/>
      <c r="B875" s="285"/>
      <c r="C875" s="285"/>
      <c r="D875" s="285"/>
      <c r="E875" s="285"/>
      <c r="F875" s="285"/>
      <c r="G875" s="285"/>
      <c r="H875" s="285"/>
      <c r="I875" s="285"/>
      <c r="J875" s="285"/>
      <c r="K875" s="285"/>
      <c r="L875" s="285"/>
      <c r="M875" s="285"/>
      <c r="N875" s="285"/>
      <c r="O875" s="285"/>
      <c r="P875" s="285"/>
      <c r="Q875" s="285"/>
      <c r="R875" s="286"/>
      <c r="S875" s="285"/>
      <c r="T875" s="285"/>
      <c r="U875" s="285"/>
      <c r="V875" s="285"/>
      <c r="W875" s="285"/>
      <c r="X875" s="285"/>
      <c r="Y875" s="285"/>
      <c r="Z875" s="285"/>
      <c r="AA875" s="285"/>
      <c r="AB875" s="285"/>
      <c r="AC875" s="285"/>
      <c r="AD875" s="285"/>
      <c r="AE875" s="285"/>
      <c r="AF875" s="285"/>
      <c r="AG875" s="285"/>
      <c r="AH875" s="285"/>
      <c r="AI875" s="285"/>
      <c r="AJ875" s="285"/>
      <c r="AK875" s="285"/>
      <c r="AL875" s="285"/>
      <c r="AM875" s="285"/>
      <c r="AN875" s="285"/>
      <c r="AO875" s="285"/>
      <c r="AP875" s="285"/>
      <c r="AQ875" s="285"/>
    </row>
    <row r="876" spans="1:43" ht="15.75" customHeight="1">
      <c r="A876" s="285"/>
      <c r="B876" s="285"/>
      <c r="C876" s="285"/>
      <c r="D876" s="285"/>
      <c r="E876" s="285"/>
      <c r="F876" s="285"/>
      <c r="G876" s="285"/>
      <c r="H876" s="285"/>
      <c r="I876" s="285"/>
      <c r="J876" s="285"/>
      <c r="K876" s="285"/>
      <c r="L876" s="285"/>
      <c r="M876" s="285"/>
      <c r="N876" s="285"/>
      <c r="O876" s="285"/>
      <c r="P876" s="285"/>
      <c r="Q876" s="285"/>
      <c r="R876" s="286"/>
      <c r="S876" s="285"/>
      <c r="T876" s="285"/>
      <c r="U876" s="285"/>
      <c r="V876" s="285"/>
      <c r="W876" s="285"/>
      <c r="X876" s="285"/>
      <c r="Y876" s="285"/>
      <c r="Z876" s="285"/>
      <c r="AA876" s="285"/>
      <c r="AB876" s="285"/>
      <c r="AC876" s="285"/>
      <c r="AD876" s="285"/>
      <c r="AE876" s="285"/>
      <c r="AF876" s="285"/>
      <c r="AG876" s="285"/>
      <c r="AH876" s="285"/>
      <c r="AI876" s="285"/>
      <c r="AJ876" s="285"/>
      <c r="AK876" s="285"/>
      <c r="AL876" s="285"/>
      <c r="AM876" s="285"/>
      <c r="AN876" s="285"/>
      <c r="AO876" s="285"/>
      <c r="AP876" s="285"/>
      <c r="AQ876" s="285"/>
    </row>
    <row r="877" spans="1:43" ht="15.75" customHeight="1">
      <c r="A877" s="285"/>
      <c r="B877" s="285"/>
      <c r="C877" s="285"/>
      <c r="D877" s="285"/>
      <c r="E877" s="285"/>
      <c r="F877" s="285"/>
      <c r="G877" s="285"/>
      <c r="H877" s="285"/>
      <c r="I877" s="285"/>
      <c r="J877" s="285"/>
      <c r="K877" s="285"/>
      <c r="L877" s="285"/>
      <c r="M877" s="285"/>
      <c r="N877" s="285"/>
      <c r="O877" s="285"/>
      <c r="P877" s="285"/>
      <c r="Q877" s="285"/>
      <c r="R877" s="286"/>
      <c r="S877" s="285"/>
      <c r="T877" s="285"/>
      <c r="U877" s="285"/>
      <c r="V877" s="285"/>
      <c r="W877" s="285"/>
      <c r="X877" s="285"/>
      <c r="Y877" s="285"/>
      <c r="Z877" s="285"/>
      <c r="AA877" s="285"/>
      <c r="AB877" s="285"/>
      <c r="AC877" s="285"/>
      <c r="AD877" s="285"/>
      <c r="AE877" s="285"/>
      <c r="AF877" s="285"/>
      <c r="AG877" s="285"/>
      <c r="AH877" s="285"/>
      <c r="AI877" s="285"/>
      <c r="AJ877" s="285"/>
      <c r="AK877" s="285"/>
      <c r="AL877" s="285"/>
      <c r="AM877" s="285"/>
      <c r="AN877" s="285"/>
      <c r="AO877" s="285"/>
      <c r="AP877" s="285"/>
      <c r="AQ877" s="285"/>
    </row>
    <row r="878" spans="1:43" ht="15.75" customHeight="1">
      <c r="A878" s="285"/>
      <c r="B878" s="285"/>
      <c r="C878" s="285"/>
      <c r="D878" s="285"/>
      <c r="E878" s="285"/>
      <c r="F878" s="285"/>
      <c r="G878" s="285"/>
      <c r="H878" s="285"/>
      <c r="I878" s="285"/>
      <c r="J878" s="285"/>
      <c r="K878" s="285"/>
      <c r="L878" s="285"/>
      <c r="M878" s="285"/>
      <c r="N878" s="285"/>
      <c r="O878" s="285"/>
      <c r="P878" s="285"/>
      <c r="Q878" s="285"/>
      <c r="R878" s="286"/>
      <c r="S878" s="285"/>
      <c r="T878" s="285"/>
      <c r="U878" s="285"/>
      <c r="V878" s="285"/>
      <c r="W878" s="285"/>
      <c r="X878" s="285"/>
      <c r="Y878" s="285"/>
      <c r="Z878" s="285"/>
      <c r="AA878" s="285"/>
      <c r="AB878" s="285"/>
      <c r="AC878" s="285"/>
      <c r="AD878" s="285"/>
      <c r="AE878" s="285"/>
      <c r="AF878" s="285"/>
      <c r="AG878" s="285"/>
      <c r="AH878" s="285"/>
      <c r="AI878" s="285"/>
      <c r="AJ878" s="285"/>
      <c r="AK878" s="285"/>
      <c r="AL878" s="285"/>
      <c r="AM878" s="285"/>
      <c r="AN878" s="285"/>
      <c r="AO878" s="285"/>
      <c r="AP878" s="285"/>
      <c r="AQ878" s="285"/>
    </row>
    <row r="879" spans="1:43" ht="15.75" customHeight="1">
      <c r="A879" s="285"/>
      <c r="B879" s="285"/>
      <c r="C879" s="285"/>
      <c r="D879" s="285"/>
      <c r="E879" s="285"/>
      <c r="F879" s="285"/>
      <c r="G879" s="285"/>
      <c r="H879" s="285"/>
      <c r="I879" s="285"/>
      <c r="J879" s="285"/>
      <c r="K879" s="285"/>
      <c r="L879" s="285"/>
      <c r="M879" s="285"/>
      <c r="N879" s="285"/>
      <c r="O879" s="285"/>
      <c r="P879" s="285"/>
      <c r="Q879" s="285"/>
      <c r="R879" s="286"/>
      <c r="S879" s="285"/>
      <c r="T879" s="285"/>
      <c r="U879" s="285"/>
      <c r="V879" s="285"/>
      <c r="W879" s="285"/>
      <c r="X879" s="285"/>
      <c r="Y879" s="285"/>
      <c r="Z879" s="285"/>
      <c r="AA879" s="285"/>
      <c r="AB879" s="285"/>
      <c r="AC879" s="285"/>
      <c r="AD879" s="285"/>
      <c r="AE879" s="285"/>
      <c r="AF879" s="285"/>
      <c r="AG879" s="285"/>
      <c r="AH879" s="285"/>
      <c r="AI879" s="285"/>
      <c r="AJ879" s="285"/>
      <c r="AK879" s="285"/>
      <c r="AL879" s="285"/>
      <c r="AM879" s="285"/>
      <c r="AN879" s="285"/>
      <c r="AO879" s="285"/>
      <c r="AP879" s="285"/>
      <c r="AQ879" s="285"/>
    </row>
    <row r="880" spans="1:43" ht="15.75" customHeight="1">
      <c r="A880" s="285"/>
      <c r="B880" s="285"/>
      <c r="C880" s="285"/>
      <c r="D880" s="285"/>
      <c r="E880" s="285"/>
      <c r="F880" s="285"/>
      <c r="G880" s="285"/>
      <c r="H880" s="285"/>
      <c r="I880" s="285"/>
      <c r="J880" s="285"/>
      <c r="K880" s="285"/>
      <c r="L880" s="285"/>
      <c r="M880" s="285"/>
      <c r="N880" s="285"/>
      <c r="O880" s="285"/>
      <c r="P880" s="285"/>
      <c r="Q880" s="285"/>
      <c r="R880" s="286"/>
      <c r="S880" s="285"/>
      <c r="T880" s="285"/>
      <c r="U880" s="285"/>
      <c r="V880" s="285"/>
      <c r="W880" s="285"/>
      <c r="X880" s="285"/>
      <c r="Y880" s="285"/>
      <c r="Z880" s="285"/>
      <c r="AA880" s="285"/>
      <c r="AB880" s="285"/>
      <c r="AC880" s="285"/>
      <c r="AD880" s="285"/>
      <c r="AE880" s="285"/>
      <c r="AF880" s="285"/>
      <c r="AG880" s="285"/>
      <c r="AH880" s="285"/>
      <c r="AI880" s="285"/>
      <c r="AJ880" s="285"/>
      <c r="AK880" s="285"/>
      <c r="AL880" s="285"/>
      <c r="AM880" s="285"/>
      <c r="AN880" s="285"/>
      <c r="AO880" s="285"/>
      <c r="AP880" s="285"/>
      <c r="AQ880" s="285"/>
    </row>
    <row r="881" spans="1:43" ht="15.75" customHeight="1">
      <c r="A881" s="285"/>
      <c r="B881" s="285"/>
      <c r="C881" s="285"/>
      <c r="D881" s="285"/>
      <c r="E881" s="285"/>
      <c r="F881" s="285"/>
      <c r="G881" s="285"/>
      <c r="H881" s="285"/>
      <c r="I881" s="285"/>
      <c r="J881" s="285"/>
      <c r="K881" s="285"/>
      <c r="L881" s="285"/>
      <c r="M881" s="285"/>
      <c r="N881" s="285"/>
      <c r="O881" s="285"/>
      <c r="P881" s="285"/>
      <c r="Q881" s="285"/>
      <c r="R881" s="286"/>
      <c r="S881" s="285"/>
      <c r="T881" s="285"/>
      <c r="U881" s="285"/>
      <c r="V881" s="285"/>
      <c r="W881" s="285"/>
      <c r="X881" s="285"/>
      <c r="Y881" s="285"/>
      <c r="Z881" s="285"/>
      <c r="AA881" s="285"/>
      <c r="AB881" s="285"/>
      <c r="AC881" s="285"/>
      <c r="AD881" s="285"/>
      <c r="AE881" s="285"/>
      <c r="AF881" s="285"/>
      <c r="AG881" s="285"/>
      <c r="AH881" s="285"/>
      <c r="AI881" s="285"/>
      <c r="AJ881" s="285"/>
      <c r="AK881" s="285"/>
      <c r="AL881" s="285"/>
      <c r="AM881" s="285"/>
      <c r="AN881" s="285"/>
      <c r="AO881" s="285"/>
      <c r="AP881" s="285"/>
      <c r="AQ881" s="285"/>
    </row>
    <row r="882" spans="1:43" ht="15.75" customHeight="1">
      <c r="A882" s="285"/>
      <c r="B882" s="285"/>
      <c r="C882" s="285"/>
      <c r="D882" s="285"/>
      <c r="E882" s="285"/>
      <c r="F882" s="285"/>
      <c r="G882" s="285"/>
      <c r="H882" s="285"/>
      <c r="I882" s="285"/>
      <c r="J882" s="285"/>
      <c r="K882" s="285"/>
      <c r="L882" s="285"/>
      <c r="M882" s="285"/>
      <c r="N882" s="285"/>
      <c r="O882" s="285"/>
      <c r="P882" s="285"/>
      <c r="Q882" s="285"/>
      <c r="R882" s="286"/>
      <c r="S882" s="285"/>
      <c r="T882" s="285"/>
      <c r="U882" s="285"/>
      <c r="V882" s="285"/>
      <c r="W882" s="285"/>
      <c r="X882" s="285"/>
      <c r="Y882" s="285"/>
      <c r="Z882" s="285"/>
      <c r="AA882" s="285"/>
      <c r="AB882" s="285"/>
      <c r="AC882" s="285"/>
      <c r="AD882" s="285"/>
      <c r="AE882" s="285"/>
      <c r="AF882" s="285"/>
      <c r="AG882" s="285"/>
      <c r="AH882" s="285"/>
      <c r="AI882" s="285"/>
      <c r="AJ882" s="285"/>
      <c r="AK882" s="285"/>
      <c r="AL882" s="285"/>
      <c r="AM882" s="285"/>
      <c r="AN882" s="285"/>
      <c r="AO882" s="285"/>
      <c r="AP882" s="285"/>
      <c r="AQ882" s="285"/>
    </row>
    <row r="883" spans="1:43" ht="15.75" customHeight="1">
      <c r="A883" s="285"/>
      <c r="B883" s="285"/>
      <c r="C883" s="285"/>
      <c r="D883" s="285"/>
      <c r="E883" s="285"/>
      <c r="F883" s="285"/>
      <c r="G883" s="285"/>
      <c r="H883" s="285"/>
      <c r="I883" s="285"/>
      <c r="J883" s="285"/>
      <c r="K883" s="285"/>
      <c r="L883" s="285"/>
      <c r="M883" s="285"/>
      <c r="N883" s="285"/>
      <c r="O883" s="285"/>
      <c r="P883" s="285"/>
      <c r="Q883" s="285"/>
      <c r="R883" s="286"/>
      <c r="S883" s="285"/>
      <c r="T883" s="285"/>
      <c r="U883" s="285"/>
      <c r="V883" s="285"/>
      <c r="W883" s="285"/>
      <c r="X883" s="285"/>
      <c r="Y883" s="285"/>
      <c r="Z883" s="285"/>
      <c r="AA883" s="285"/>
      <c r="AB883" s="285"/>
      <c r="AC883" s="285"/>
      <c r="AD883" s="285"/>
      <c r="AE883" s="285"/>
      <c r="AF883" s="285"/>
      <c r="AG883" s="285"/>
      <c r="AH883" s="285"/>
      <c r="AI883" s="285"/>
      <c r="AJ883" s="285"/>
      <c r="AK883" s="285"/>
      <c r="AL883" s="285"/>
      <c r="AM883" s="285"/>
      <c r="AN883" s="285"/>
      <c r="AO883" s="285"/>
      <c r="AP883" s="285"/>
      <c r="AQ883" s="285"/>
    </row>
    <row r="884" spans="1:43" ht="15.75" customHeight="1">
      <c r="A884" s="285"/>
      <c r="B884" s="285"/>
      <c r="C884" s="285"/>
      <c r="D884" s="285"/>
      <c r="E884" s="285"/>
      <c r="F884" s="285"/>
      <c r="G884" s="285"/>
      <c r="H884" s="285"/>
      <c r="I884" s="285"/>
      <c r="J884" s="285"/>
      <c r="K884" s="285"/>
      <c r="L884" s="285"/>
      <c r="M884" s="285"/>
      <c r="N884" s="285"/>
      <c r="O884" s="285"/>
      <c r="P884" s="285"/>
      <c r="Q884" s="285"/>
      <c r="R884" s="286"/>
      <c r="S884" s="285"/>
      <c r="T884" s="285"/>
      <c r="U884" s="285"/>
      <c r="V884" s="285"/>
      <c r="W884" s="285"/>
      <c r="X884" s="285"/>
      <c r="Y884" s="285"/>
      <c r="Z884" s="285"/>
      <c r="AA884" s="285"/>
      <c r="AB884" s="285"/>
      <c r="AC884" s="285"/>
      <c r="AD884" s="285"/>
      <c r="AE884" s="285"/>
      <c r="AF884" s="285"/>
      <c r="AG884" s="285"/>
      <c r="AH884" s="285"/>
      <c r="AI884" s="285"/>
      <c r="AJ884" s="285"/>
      <c r="AK884" s="285"/>
      <c r="AL884" s="285"/>
      <c r="AM884" s="285"/>
      <c r="AN884" s="285"/>
      <c r="AO884" s="285"/>
      <c r="AP884" s="285"/>
      <c r="AQ884" s="285"/>
    </row>
    <row r="885" spans="1:43" ht="15.75" customHeight="1">
      <c r="A885" s="285"/>
      <c r="B885" s="285"/>
      <c r="C885" s="285"/>
      <c r="D885" s="285"/>
      <c r="E885" s="285"/>
      <c r="F885" s="285"/>
      <c r="G885" s="285"/>
      <c r="H885" s="285"/>
      <c r="I885" s="285"/>
      <c r="J885" s="285"/>
      <c r="K885" s="285"/>
      <c r="L885" s="285"/>
      <c r="M885" s="285"/>
      <c r="N885" s="285"/>
      <c r="O885" s="285"/>
      <c r="P885" s="285"/>
      <c r="Q885" s="285"/>
      <c r="R885" s="286"/>
      <c r="S885" s="285"/>
      <c r="T885" s="285"/>
      <c r="U885" s="285"/>
      <c r="V885" s="285"/>
      <c r="W885" s="285"/>
      <c r="X885" s="285"/>
      <c r="Y885" s="285"/>
      <c r="Z885" s="285"/>
      <c r="AA885" s="285"/>
      <c r="AB885" s="285"/>
      <c r="AC885" s="285"/>
      <c r="AD885" s="285"/>
      <c r="AE885" s="285"/>
      <c r="AF885" s="285"/>
      <c r="AG885" s="285"/>
      <c r="AH885" s="285"/>
      <c r="AI885" s="285"/>
      <c r="AJ885" s="285"/>
      <c r="AK885" s="285"/>
      <c r="AL885" s="285"/>
      <c r="AM885" s="285"/>
      <c r="AN885" s="285"/>
      <c r="AO885" s="285"/>
      <c r="AP885" s="285"/>
      <c r="AQ885" s="285"/>
    </row>
    <row r="886" spans="1:43" ht="15.75" customHeight="1">
      <c r="A886" s="285"/>
      <c r="B886" s="285"/>
      <c r="C886" s="285"/>
      <c r="D886" s="285"/>
      <c r="E886" s="285"/>
      <c r="F886" s="285"/>
      <c r="G886" s="285"/>
      <c r="H886" s="285"/>
      <c r="I886" s="285"/>
      <c r="J886" s="285"/>
      <c r="K886" s="285"/>
      <c r="L886" s="285"/>
      <c r="M886" s="285"/>
      <c r="N886" s="285"/>
      <c r="O886" s="285"/>
      <c r="P886" s="285"/>
      <c r="Q886" s="285"/>
      <c r="R886" s="286"/>
      <c r="S886" s="285"/>
      <c r="T886" s="285"/>
      <c r="U886" s="285"/>
      <c r="V886" s="285"/>
      <c r="W886" s="285"/>
      <c r="X886" s="285"/>
      <c r="Y886" s="285"/>
      <c r="Z886" s="285"/>
      <c r="AA886" s="285"/>
      <c r="AB886" s="285"/>
      <c r="AC886" s="285"/>
      <c r="AD886" s="285"/>
      <c r="AE886" s="285"/>
      <c r="AF886" s="285"/>
      <c r="AG886" s="285"/>
      <c r="AH886" s="285"/>
      <c r="AI886" s="285"/>
      <c r="AJ886" s="285"/>
      <c r="AK886" s="285"/>
      <c r="AL886" s="285"/>
      <c r="AM886" s="285"/>
      <c r="AN886" s="285"/>
      <c r="AO886" s="285"/>
      <c r="AP886" s="285"/>
      <c r="AQ886" s="285"/>
    </row>
    <row r="887" spans="1:43" ht="15.75" customHeight="1">
      <c r="A887" s="285"/>
      <c r="B887" s="285"/>
      <c r="C887" s="285"/>
      <c r="D887" s="285"/>
      <c r="E887" s="285"/>
      <c r="F887" s="285"/>
      <c r="G887" s="285"/>
      <c r="H887" s="285"/>
      <c r="I887" s="285"/>
      <c r="J887" s="285"/>
      <c r="K887" s="285"/>
      <c r="L887" s="285"/>
      <c r="M887" s="285"/>
      <c r="N887" s="285"/>
      <c r="O887" s="285"/>
      <c r="P887" s="285"/>
      <c r="Q887" s="285"/>
      <c r="R887" s="286"/>
      <c r="S887" s="285"/>
      <c r="T887" s="285"/>
      <c r="U887" s="285"/>
      <c r="V887" s="285"/>
      <c r="W887" s="285"/>
      <c r="X887" s="285"/>
      <c r="Y887" s="285"/>
      <c r="Z887" s="285"/>
      <c r="AA887" s="285"/>
      <c r="AB887" s="285"/>
      <c r="AC887" s="285"/>
      <c r="AD887" s="285"/>
      <c r="AE887" s="285"/>
      <c r="AF887" s="285"/>
      <c r="AG887" s="285"/>
      <c r="AH887" s="285"/>
      <c r="AI887" s="285"/>
      <c r="AJ887" s="285"/>
      <c r="AK887" s="285"/>
      <c r="AL887" s="285"/>
      <c r="AM887" s="285"/>
      <c r="AN887" s="285"/>
      <c r="AO887" s="285"/>
      <c r="AP887" s="285"/>
      <c r="AQ887" s="285"/>
    </row>
    <row r="888" spans="1:43" ht="15.75" customHeight="1">
      <c r="A888" s="285"/>
      <c r="B888" s="285"/>
      <c r="C888" s="285"/>
      <c r="D888" s="285"/>
      <c r="E888" s="285"/>
      <c r="F888" s="285"/>
      <c r="G888" s="285"/>
      <c r="H888" s="285"/>
      <c r="I888" s="285"/>
      <c r="J888" s="285"/>
      <c r="K888" s="285"/>
      <c r="L888" s="285"/>
      <c r="M888" s="285"/>
      <c r="N888" s="285"/>
      <c r="O888" s="285"/>
      <c r="P888" s="285"/>
      <c r="Q888" s="285"/>
      <c r="R888" s="286"/>
      <c r="S888" s="285"/>
      <c r="T888" s="285"/>
      <c r="U888" s="285"/>
      <c r="V888" s="285"/>
      <c r="W888" s="285"/>
      <c r="X888" s="285"/>
      <c r="Y888" s="285"/>
      <c r="Z888" s="285"/>
      <c r="AA888" s="285"/>
      <c r="AB888" s="285"/>
      <c r="AC888" s="285"/>
      <c r="AD888" s="285"/>
      <c r="AE888" s="285"/>
      <c r="AF888" s="285"/>
      <c r="AG888" s="285"/>
      <c r="AH888" s="285"/>
      <c r="AI888" s="285"/>
      <c r="AJ888" s="285"/>
      <c r="AK888" s="285"/>
      <c r="AL888" s="285"/>
      <c r="AM888" s="285"/>
      <c r="AN888" s="285"/>
      <c r="AO888" s="285"/>
      <c r="AP888" s="285"/>
      <c r="AQ888" s="285"/>
    </row>
    <row r="889" spans="1:43" ht="15.75" customHeight="1">
      <c r="A889" s="285"/>
      <c r="B889" s="285"/>
      <c r="C889" s="285"/>
      <c r="D889" s="285"/>
      <c r="E889" s="285"/>
      <c r="F889" s="285"/>
      <c r="G889" s="285"/>
      <c r="H889" s="285"/>
      <c r="I889" s="285"/>
      <c r="J889" s="285"/>
      <c r="K889" s="285"/>
      <c r="L889" s="285"/>
      <c r="M889" s="285"/>
      <c r="N889" s="285"/>
      <c r="O889" s="285"/>
      <c r="P889" s="285"/>
      <c r="Q889" s="285"/>
      <c r="R889" s="286"/>
      <c r="S889" s="285"/>
      <c r="T889" s="285"/>
      <c r="U889" s="285"/>
      <c r="V889" s="285"/>
      <c r="W889" s="285"/>
      <c r="X889" s="285"/>
      <c r="Y889" s="285"/>
      <c r="Z889" s="285"/>
      <c r="AA889" s="285"/>
      <c r="AB889" s="285"/>
      <c r="AC889" s="285"/>
      <c r="AD889" s="285"/>
      <c r="AE889" s="285"/>
      <c r="AF889" s="285"/>
      <c r="AG889" s="285"/>
      <c r="AH889" s="285"/>
      <c r="AI889" s="285"/>
      <c r="AJ889" s="285"/>
      <c r="AK889" s="285"/>
      <c r="AL889" s="285"/>
      <c r="AM889" s="285"/>
      <c r="AN889" s="285"/>
      <c r="AO889" s="285"/>
      <c r="AP889" s="285"/>
      <c r="AQ889" s="285"/>
    </row>
    <row r="890" spans="1:43" ht="15.75" customHeight="1">
      <c r="A890" s="285"/>
      <c r="B890" s="285"/>
      <c r="C890" s="285"/>
      <c r="D890" s="285"/>
      <c r="E890" s="285"/>
      <c r="F890" s="285"/>
      <c r="G890" s="285"/>
      <c r="H890" s="285"/>
      <c r="I890" s="285"/>
      <c r="J890" s="285"/>
      <c r="K890" s="285"/>
      <c r="L890" s="285"/>
      <c r="M890" s="285"/>
      <c r="N890" s="285"/>
      <c r="O890" s="285"/>
      <c r="P890" s="285"/>
      <c r="Q890" s="285"/>
      <c r="R890" s="286"/>
      <c r="S890" s="285"/>
      <c r="T890" s="285"/>
      <c r="U890" s="285"/>
      <c r="V890" s="285"/>
      <c r="W890" s="285"/>
      <c r="X890" s="285"/>
      <c r="Y890" s="285"/>
      <c r="Z890" s="285"/>
      <c r="AA890" s="285"/>
      <c r="AB890" s="285"/>
      <c r="AC890" s="285"/>
      <c r="AD890" s="285"/>
      <c r="AE890" s="285"/>
      <c r="AF890" s="285"/>
      <c r="AG890" s="285"/>
      <c r="AH890" s="285"/>
      <c r="AI890" s="285"/>
      <c r="AJ890" s="285"/>
      <c r="AK890" s="285"/>
      <c r="AL890" s="285"/>
      <c r="AM890" s="285"/>
      <c r="AN890" s="285"/>
      <c r="AO890" s="285"/>
      <c r="AP890" s="285"/>
      <c r="AQ890" s="285"/>
    </row>
    <row r="891" spans="1:43" ht="15.75" customHeight="1">
      <c r="A891" s="285"/>
      <c r="B891" s="285"/>
      <c r="C891" s="285"/>
      <c r="D891" s="285"/>
      <c r="E891" s="285"/>
      <c r="F891" s="285"/>
      <c r="G891" s="285"/>
      <c r="H891" s="285"/>
      <c r="I891" s="285"/>
      <c r="J891" s="285"/>
      <c r="K891" s="285"/>
      <c r="L891" s="285"/>
      <c r="M891" s="285"/>
      <c r="N891" s="285"/>
      <c r="O891" s="285"/>
      <c r="P891" s="285"/>
      <c r="Q891" s="285"/>
      <c r="R891" s="286"/>
      <c r="S891" s="285"/>
      <c r="T891" s="285"/>
      <c r="U891" s="285"/>
      <c r="V891" s="285"/>
      <c r="W891" s="285"/>
      <c r="X891" s="285"/>
      <c r="Y891" s="285"/>
      <c r="Z891" s="285"/>
      <c r="AA891" s="285"/>
      <c r="AB891" s="285"/>
      <c r="AC891" s="285"/>
      <c r="AD891" s="285"/>
      <c r="AE891" s="285"/>
      <c r="AF891" s="285"/>
      <c r="AG891" s="285"/>
      <c r="AH891" s="285"/>
      <c r="AI891" s="285"/>
      <c r="AJ891" s="285"/>
      <c r="AK891" s="285"/>
      <c r="AL891" s="285"/>
      <c r="AM891" s="285"/>
      <c r="AN891" s="285"/>
      <c r="AO891" s="285"/>
      <c r="AP891" s="285"/>
      <c r="AQ891" s="285"/>
    </row>
    <row r="892" spans="1:43" ht="15.75" customHeight="1">
      <c r="A892" s="285"/>
      <c r="B892" s="285"/>
      <c r="C892" s="285"/>
      <c r="D892" s="285"/>
      <c r="E892" s="285"/>
      <c r="F892" s="285"/>
      <c r="G892" s="285"/>
      <c r="H892" s="285"/>
      <c r="I892" s="285"/>
      <c r="J892" s="285"/>
      <c r="K892" s="285"/>
      <c r="L892" s="285"/>
      <c r="M892" s="285"/>
      <c r="N892" s="285"/>
      <c r="O892" s="285"/>
      <c r="P892" s="285"/>
      <c r="Q892" s="285"/>
      <c r="R892" s="286"/>
      <c r="S892" s="285"/>
      <c r="T892" s="285"/>
      <c r="U892" s="285"/>
      <c r="V892" s="285"/>
      <c r="W892" s="285"/>
      <c r="X892" s="285"/>
      <c r="Y892" s="285"/>
      <c r="Z892" s="285"/>
      <c r="AA892" s="285"/>
      <c r="AB892" s="285"/>
      <c r="AC892" s="285"/>
      <c r="AD892" s="285"/>
      <c r="AE892" s="285"/>
      <c r="AF892" s="285"/>
      <c r="AG892" s="285"/>
      <c r="AH892" s="285"/>
      <c r="AI892" s="285"/>
      <c r="AJ892" s="285"/>
      <c r="AK892" s="285"/>
      <c r="AL892" s="285"/>
      <c r="AM892" s="285"/>
      <c r="AN892" s="285"/>
      <c r="AO892" s="285"/>
      <c r="AP892" s="285"/>
      <c r="AQ892" s="285"/>
    </row>
    <row r="893" spans="1:43" ht="15.75" customHeight="1">
      <c r="A893" s="285"/>
      <c r="B893" s="285"/>
      <c r="C893" s="285"/>
      <c r="D893" s="285"/>
      <c r="E893" s="285"/>
      <c r="F893" s="285"/>
      <c r="G893" s="285"/>
      <c r="H893" s="285"/>
      <c r="I893" s="285"/>
      <c r="J893" s="285"/>
      <c r="K893" s="285"/>
      <c r="L893" s="285"/>
      <c r="M893" s="285"/>
      <c r="N893" s="285"/>
      <c r="O893" s="285"/>
      <c r="P893" s="285"/>
      <c r="Q893" s="285"/>
      <c r="R893" s="286"/>
      <c r="S893" s="285"/>
      <c r="T893" s="285"/>
      <c r="U893" s="285"/>
      <c r="V893" s="285"/>
      <c r="W893" s="285"/>
      <c r="X893" s="285"/>
      <c r="Y893" s="285"/>
      <c r="Z893" s="285"/>
      <c r="AA893" s="285"/>
      <c r="AB893" s="285"/>
      <c r="AC893" s="285"/>
      <c r="AD893" s="285"/>
      <c r="AE893" s="285"/>
      <c r="AF893" s="285"/>
      <c r="AG893" s="285"/>
      <c r="AH893" s="285"/>
      <c r="AI893" s="285"/>
      <c r="AJ893" s="285"/>
      <c r="AK893" s="285"/>
      <c r="AL893" s="285"/>
      <c r="AM893" s="285"/>
      <c r="AN893" s="285"/>
      <c r="AO893" s="285"/>
      <c r="AP893" s="285"/>
      <c r="AQ893" s="285"/>
    </row>
    <row r="894" spans="1:43" ht="15.75" customHeight="1">
      <c r="A894" s="285"/>
      <c r="B894" s="285"/>
      <c r="C894" s="285"/>
      <c r="D894" s="285"/>
      <c r="E894" s="285"/>
      <c r="F894" s="285"/>
      <c r="G894" s="285"/>
      <c r="H894" s="285"/>
      <c r="I894" s="285"/>
      <c r="J894" s="285"/>
      <c r="K894" s="285"/>
      <c r="L894" s="285"/>
      <c r="M894" s="285"/>
      <c r="N894" s="285"/>
      <c r="O894" s="285"/>
      <c r="P894" s="285"/>
      <c r="Q894" s="285"/>
      <c r="R894" s="286"/>
      <c r="S894" s="285"/>
      <c r="T894" s="285"/>
      <c r="U894" s="285"/>
      <c r="V894" s="285"/>
      <c r="W894" s="285"/>
      <c r="X894" s="285"/>
      <c r="Y894" s="285"/>
      <c r="Z894" s="285"/>
      <c r="AA894" s="285"/>
      <c r="AB894" s="285"/>
      <c r="AC894" s="285"/>
      <c r="AD894" s="285"/>
      <c r="AE894" s="285"/>
      <c r="AF894" s="285"/>
      <c r="AG894" s="285"/>
      <c r="AH894" s="285"/>
      <c r="AI894" s="285"/>
      <c r="AJ894" s="285"/>
      <c r="AK894" s="285"/>
      <c r="AL894" s="285"/>
      <c r="AM894" s="285"/>
      <c r="AN894" s="285"/>
      <c r="AO894" s="285"/>
      <c r="AP894" s="285"/>
      <c r="AQ894" s="285"/>
    </row>
    <row r="895" spans="1:43" ht="15.75" customHeight="1">
      <c r="A895" s="285"/>
      <c r="B895" s="285"/>
      <c r="C895" s="285"/>
      <c r="D895" s="285"/>
      <c r="E895" s="285"/>
      <c r="F895" s="285"/>
      <c r="G895" s="285"/>
      <c r="H895" s="285"/>
      <c r="I895" s="285"/>
      <c r="J895" s="285"/>
      <c r="K895" s="285"/>
      <c r="L895" s="285"/>
      <c r="M895" s="285"/>
      <c r="N895" s="285"/>
      <c r="O895" s="285"/>
      <c r="P895" s="285"/>
      <c r="Q895" s="285"/>
      <c r="R895" s="286"/>
      <c r="S895" s="285"/>
      <c r="T895" s="285"/>
      <c r="U895" s="285"/>
      <c r="V895" s="285"/>
      <c r="W895" s="285"/>
      <c r="X895" s="285"/>
      <c r="Y895" s="285"/>
      <c r="Z895" s="285"/>
      <c r="AA895" s="285"/>
      <c r="AB895" s="285"/>
      <c r="AC895" s="285"/>
      <c r="AD895" s="285"/>
      <c r="AE895" s="285"/>
      <c r="AF895" s="285"/>
      <c r="AG895" s="285"/>
      <c r="AH895" s="285"/>
      <c r="AI895" s="285"/>
      <c r="AJ895" s="285"/>
      <c r="AK895" s="285"/>
      <c r="AL895" s="285"/>
      <c r="AM895" s="285"/>
      <c r="AN895" s="285"/>
      <c r="AO895" s="285"/>
      <c r="AP895" s="285"/>
      <c r="AQ895" s="285"/>
    </row>
    <row r="896" spans="1:43" ht="15.75" customHeight="1">
      <c r="A896" s="285"/>
      <c r="B896" s="285"/>
      <c r="C896" s="285"/>
      <c r="D896" s="285"/>
      <c r="E896" s="285"/>
      <c r="F896" s="285"/>
      <c r="G896" s="285"/>
      <c r="H896" s="285"/>
      <c r="I896" s="285"/>
      <c r="J896" s="285"/>
      <c r="K896" s="285"/>
      <c r="L896" s="285"/>
      <c r="M896" s="285"/>
      <c r="N896" s="285"/>
      <c r="O896" s="285"/>
      <c r="P896" s="285"/>
      <c r="Q896" s="285"/>
      <c r="R896" s="286"/>
      <c r="S896" s="285"/>
      <c r="T896" s="285"/>
      <c r="U896" s="285"/>
      <c r="V896" s="285"/>
      <c r="W896" s="285"/>
      <c r="X896" s="285"/>
      <c r="Y896" s="285"/>
      <c r="Z896" s="285"/>
      <c r="AA896" s="285"/>
      <c r="AB896" s="285"/>
      <c r="AC896" s="285"/>
      <c r="AD896" s="285"/>
      <c r="AE896" s="285"/>
      <c r="AF896" s="285"/>
      <c r="AG896" s="285"/>
      <c r="AH896" s="285"/>
      <c r="AI896" s="285"/>
      <c r="AJ896" s="285"/>
      <c r="AK896" s="285"/>
      <c r="AL896" s="285"/>
      <c r="AM896" s="285"/>
      <c r="AN896" s="285"/>
      <c r="AO896" s="285"/>
      <c r="AP896" s="285"/>
      <c r="AQ896" s="285"/>
    </row>
    <row r="897" spans="1:43" ht="15.75" customHeight="1">
      <c r="A897" s="285"/>
      <c r="B897" s="285"/>
      <c r="C897" s="285"/>
      <c r="D897" s="285"/>
      <c r="E897" s="285"/>
      <c r="F897" s="285"/>
      <c r="G897" s="285"/>
      <c r="H897" s="285"/>
      <c r="I897" s="285"/>
      <c r="J897" s="285"/>
      <c r="K897" s="285"/>
      <c r="L897" s="285"/>
      <c r="M897" s="285"/>
      <c r="N897" s="285"/>
      <c r="O897" s="285"/>
      <c r="P897" s="285"/>
      <c r="Q897" s="285"/>
      <c r="R897" s="286"/>
      <c r="S897" s="285"/>
      <c r="T897" s="285"/>
      <c r="U897" s="285"/>
      <c r="V897" s="285"/>
      <c r="W897" s="285"/>
      <c r="X897" s="285"/>
      <c r="Y897" s="285"/>
      <c r="Z897" s="285"/>
      <c r="AA897" s="285"/>
      <c r="AB897" s="285"/>
      <c r="AC897" s="285"/>
      <c r="AD897" s="285"/>
      <c r="AE897" s="285"/>
      <c r="AF897" s="285"/>
      <c r="AG897" s="285"/>
      <c r="AH897" s="285"/>
      <c r="AI897" s="285"/>
      <c r="AJ897" s="285"/>
      <c r="AK897" s="285"/>
      <c r="AL897" s="285"/>
      <c r="AM897" s="285"/>
      <c r="AN897" s="285"/>
      <c r="AO897" s="285"/>
      <c r="AP897" s="285"/>
      <c r="AQ897" s="285"/>
    </row>
    <row r="898" spans="1:43" ht="15.75" customHeight="1">
      <c r="A898" s="285"/>
      <c r="B898" s="285"/>
      <c r="C898" s="285"/>
      <c r="D898" s="285"/>
      <c r="E898" s="285"/>
      <c r="F898" s="285"/>
      <c r="G898" s="285"/>
      <c r="H898" s="285"/>
      <c r="I898" s="285"/>
      <c r="J898" s="285"/>
      <c r="K898" s="285"/>
      <c r="L898" s="285"/>
      <c r="M898" s="285"/>
      <c r="N898" s="285"/>
      <c r="O898" s="285"/>
      <c r="P898" s="285"/>
      <c r="Q898" s="285"/>
      <c r="R898" s="286"/>
      <c r="S898" s="285"/>
      <c r="T898" s="285"/>
      <c r="U898" s="285"/>
      <c r="V898" s="285"/>
      <c r="W898" s="285"/>
      <c r="X898" s="285"/>
      <c r="Y898" s="285"/>
      <c r="Z898" s="285"/>
      <c r="AA898" s="285"/>
      <c r="AB898" s="285"/>
      <c r="AC898" s="285"/>
      <c r="AD898" s="285"/>
      <c r="AE898" s="285"/>
      <c r="AF898" s="285"/>
      <c r="AG898" s="285"/>
      <c r="AH898" s="285"/>
      <c r="AI898" s="285"/>
      <c r="AJ898" s="285"/>
      <c r="AK898" s="285"/>
      <c r="AL898" s="285"/>
      <c r="AM898" s="285"/>
      <c r="AN898" s="285"/>
      <c r="AO898" s="285"/>
      <c r="AP898" s="285"/>
      <c r="AQ898" s="285"/>
    </row>
    <row r="899" spans="1:43" ht="15.75" customHeight="1">
      <c r="A899" s="285"/>
      <c r="B899" s="285"/>
      <c r="C899" s="285"/>
      <c r="D899" s="285"/>
      <c r="E899" s="285"/>
      <c r="F899" s="285"/>
      <c r="G899" s="285"/>
      <c r="H899" s="285"/>
      <c r="I899" s="285"/>
      <c r="J899" s="285"/>
      <c r="K899" s="285"/>
      <c r="L899" s="285"/>
      <c r="M899" s="285"/>
      <c r="N899" s="285"/>
      <c r="O899" s="285"/>
      <c r="P899" s="285"/>
      <c r="Q899" s="285"/>
      <c r="R899" s="286"/>
      <c r="S899" s="285"/>
      <c r="T899" s="285"/>
      <c r="U899" s="285"/>
      <c r="V899" s="285"/>
      <c r="W899" s="285"/>
      <c r="X899" s="285"/>
      <c r="Y899" s="285"/>
      <c r="Z899" s="285"/>
      <c r="AA899" s="285"/>
      <c r="AB899" s="285"/>
      <c r="AC899" s="285"/>
      <c r="AD899" s="285"/>
      <c r="AE899" s="285"/>
      <c r="AF899" s="285"/>
      <c r="AG899" s="285"/>
      <c r="AH899" s="285"/>
      <c r="AI899" s="285"/>
      <c r="AJ899" s="285"/>
      <c r="AK899" s="285"/>
      <c r="AL899" s="285"/>
      <c r="AM899" s="285"/>
      <c r="AN899" s="285"/>
      <c r="AO899" s="285"/>
      <c r="AP899" s="285"/>
      <c r="AQ899" s="285"/>
    </row>
    <row r="900" spans="1:43" ht="15.75" customHeight="1">
      <c r="A900" s="285"/>
      <c r="B900" s="285"/>
      <c r="C900" s="285"/>
      <c r="D900" s="285"/>
      <c r="E900" s="285"/>
      <c r="F900" s="285"/>
      <c r="G900" s="285"/>
      <c r="H900" s="285"/>
      <c r="I900" s="285"/>
      <c r="J900" s="285"/>
      <c r="K900" s="285"/>
      <c r="L900" s="285"/>
      <c r="M900" s="285"/>
      <c r="N900" s="285"/>
      <c r="O900" s="285"/>
      <c r="P900" s="285"/>
      <c r="Q900" s="285"/>
      <c r="R900" s="286"/>
      <c r="S900" s="285"/>
      <c r="T900" s="285"/>
      <c r="U900" s="285"/>
      <c r="V900" s="285"/>
      <c r="W900" s="285"/>
      <c r="X900" s="285"/>
      <c r="Y900" s="285"/>
      <c r="Z900" s="285"/>
      <c r="AA900" s="285"/>
      <c r="AB900" s="285"/>
      <c r="AC900" s="285"/>
      <c r="AD900" s="285"/>
      <c r="AE900" s="285"/>
      <c r="AF900" s="285"/>
      <c r="AG900" s="285"/>
      <c r="AH900" s="285"/>
      <c r="AI900" s="285"/>
      <c r="AJ900" s="285"/>
      <c r="AK900" s="285"/>
      <c r="AL900" s="285"/>
      <c r="AM900" s="285"/>
      <c r="AN900" s="285"/>
      <c r="AO900" s="285"/>
      <c r="AP900" s="285"/>
      <c r="AQ900" s="285"/>
    </row>
    <row r="901" spans="1:43" ht="15.75" customHeight="1">
      <c r="A901" s="285"/>
      <c r="B901" s="285"/>
      <c r="C901" s="285"/>
      <c r="D901" s="285"/>
      <c r="E901" s="285"/>
      <c r="F901" s="285"/>
      <c r="G901" s="285"/>
      <c r="H901" s="285"/>
      <c r="I901" s="285"/>
      <c r="J901" s="285"/>
      <c r="K901" s="285"/>
      <c r="L901" s="285"/>
      <c r="M901" s="285"/>
      <c r="N901" s="285"/>
      <c r="O901" s="285"/>
      <c r="P901" s="285"/>
      <c r="Q901" s="285"/>
      <c r="R901" s="286"/>
      <c r="S901" s="285"/>
      <c r="T901" s="285"/>
      <c r="U901" s="285"/>
      <c r="V901" s="285"/>
      <c r="W901" s="285"/>
      <c r="X901" s="285"/>
      <c r="Y901" s="285"/>
      <c r="Z901" s="285"/>
      <c r="AA901" s="285"/>
      <c r="AB901" s="285"/>
      <c r="AC901" s="285"/>
      <c r="AD901" s="285"/>
      <c r="AE901" s="285"/>
      <c r="AF901" s="285"/>
      <c r="AG901" s="285"/>
      <c r="AH901" s="285"/>
      <c r="AI901" s="285"/>
      <c r="AJ901" s="285"/>
      <c r="AK901" s="285"/>
      <c r="AL901" s="285"/>
      <c r="AM901" s="285"/>
      <c r="AN901" s="285"/>
      <c r="AO901" s="285"/>
      <c r="AP901" s="285"/>
      <c r="AQ901" s="285"/>
    </row>
    <row r="902" spans="1:43" ht="15.75" customHeight="1">
      <c r="A902" s="285"/>
      <c r="B902" s="285"/>
      <c r="C902" s="285"/>
      <c r="D902" s="285"/>
      <c r="E902" s="285"/>
      <c r="F902" s="285"/>
      <c r="G902" s="285"/>
      <c r="H902" s="285"/>
      <c r="I902" s="285"/>
      <c r="J902" s="285"/>
      <c r="K902" s="285"/>
      <c r="L902" s="285"/>
      <c r="M902" s="285"/>
      <c r="N902" s="285"/>
      <c r="O902" s="285"/>
      <c r="P902" s="285"/>
      <c r="Q902" s="285"/>
      <c r="R902" s="286"/>
      <c r="S902" s="285"/>
      <c r="T902" s="285"/>
      <c r="U902" s="285"/>
      <c r="V902" s="285"/>
      <c r="W902" s="285"/>
      <c r="X902" s="285"/>
      <c r="Y902" s="285"/>
      <c r="Z902" s="285"/>
      <c r="AA902" s="285"/>
      <c r="AB902" s="285"/>
      <c r="AC902" s="285"/>
      <c r="AD902" s="285"/>
      <c r="AE902" s="285"/>
      <c r="AF902" s="285"/>
      <c r="AG902" s="285"/>
      <c r="AH902" s="285"/>
      <c r="AI902" s="285"/>
      <c r="AJ902" s="285"/>
      <c r="AK902" s="285"/>
      <c r="AL902" s="285"/>
      <c r="AM902" s="285"/>
      <c r="AN902" s="285"/>
      <c r="AO902" s="285"/>
      <c r="AP902" s="285"/>
      <c r="AQ902" s="285"/>
    </row>
    <row r="903" spans="1:43" ht="15.75" customHeight="1">
      <c r="A903" s="285"/>
      <c r="B903" s="285"/>
      <c r="C903" s="285"/>
      <c r="D903" s="285"/>
      <c r="E903" s="285"/>
      <c r="F903" s="285"/>
      <c r="G903" s="285"/>
      <c r="H903" s="285"/>
      <c r="I903" s="285"/>
      <c r="J903" s="285"/>
      <c r="K903" s="285"/>
      <c r="L903" s="285"/>
      <c r="M903" s="285"/>
      <c r="N903" s="285"/>
      <c r="O903" s="285"/>
      <c r="P903" s="285"/>
      <c r="Q903" s="285"/>
      <c r="R903" s="286"/>
      <c r="S903" s="285"/>
      <c r="T903" s="285"/>
      <c r="U903" s="285"/>
      <c r="V903" s="285"/>
      <c r="W903" s="285"/>
      <c r="X903" s="285"/>
      <c r="Y903" s="285"/>
      <c r="Z903" s="285"/>
      <c r="AA903" s="285"/>
      <c r="AB903" s="285"/>
      <c r="AC903" s="285"/>
      <c r="AD903" s="285"/>
      <c r="AE903" s="285"/>
      <c r="AF903" s="285"/>
      <c r="AG903" s="285"/>
      <c r="AH903" s="285"/>
      <c r="AI903" s="285"/>
      <c r="AJ903" s="285"/>
      <c r="AK903" s="285"/>
      <c r="AL903" s="285"/>
      <c r="AM903" s="285"/>
      <c r="AN903" s="285"/>
      <c r="AO903" s="285"/>
      <c r="AP903" s="285"/>
      <c r="AQ903" s="285"/>
    </row>
    <row r="904" spans="1:43" ht="15.75" customHeight="1">
      <c r="A904" s="285"/>
      <c r="B904" s="285"/>
      <c r="C904" s="285"/>
      <c r="D904" s="285"/>
      <c r="E904" s="285"/>
      <c r="F904" s="285"/>
      <c r="G904" s="285"/>
      <c r="H904" s="285"/>
      <c r="I904" s="285"/>
      <c r="J904" s="285"/>
      <c r="K904" s="285"/>
      <c r="L904" s="285"/>
      <c r="M904" s="285"/>
      <c r="N904" s="285"/>
      <c r="O904" s="285"/>
      <c r="P904" s="285"/>
      <c r="Q904" s="285"/>
      <c r="R904" s="286"/>
      <c r="S904" s="285"/>
      <c r="T904" s="285"/>
      <c r="U904" s="285"/>
      <c r="V904" s="285"/>
      <c r="W904" s="285"/>
      <c r="X904" s="285"/>
      <c r="Y904" s="285"/>
      <c r="Z904" s="285"/>
      <c r="AA904" s="285"/>
      <c r="AB904" s="285"/>
      <c r="AC904" s="285"/>
      <c r="AD904" s="285"/>
      <c r="AE904" s="285"/>
      <c r="AF904" s="285"/>
      <c r="AG904" s="285"/>
      <c r="AH904" s="285"/>
      <c r="AI904" s="285"/>
      <c r="AJ904" s="285"/>
      <c r="AK904" s="285"/>
      <c r="AL904" s="285"/>
      <c r="AM904" s="285"/>
      <c r="AN904" s="285"/>
      <c r="AO904" s="285"/>
      <c r="AP904" s="285"/>
      <c r="AQ904" s="285"/>
    </row>
    <row r="905" spans="1:43" ht="15.75" customHeight="1">
      <c r="A905" s="285"/>
      <c r="B905" s="285"/>
      <c r="C905" s="285"/>
      <c r="D905" s="285"/>
      <c r="E905" s="285"/>
      <c r="F905" s="285"/>
      <c r="G905" s="285"/>
      <c r="H905" s="285"/>
      <c r="I905" s="285"/>
      <c r="J905" s="285"/>
      <c r="K905" s="285"/>
      <c r="L905" s="285"/>
      <c r="M905" s="285"/>
      <c r="N905" s="285"/>
      <c r="O905" s="285"/>
      <c r="P905" s="285"/>
      <c r="Q905" s="285"/>
      <c r="R905" s="286"/>
      <c r="S905" s="285"/>
      <c r="T905" s="285"/>
      <c r="U905" s="285"/>
      <c r="V905" s="285"/>
      <c r="W905" s="285"/>
      <c r="X905" s="285"/>
      <c r="Y905" s="285"/>
      <c r="Z905" s="285"/>
      <c r="AA905" s="285"/>
      <c r="AB905" s="285"/>
      <c r="AC905" s="285"/>
      <c r="AD905" s="285"/>
      <c r="AE905" s="285"/>
      <c r="AF905" s="285"/>
      <c r="AG905" s="285"/>
      <c r="AH905" s="285"/>
      <c r="AI905" s="285"/>
      <c r="AJ905" s="285"/>
      <c r="AK905" s="285"/>
      <c r="AL905" s="285"/>
      <c r="AM905" s="285"/>
      <c r="AN905" s="285"/>
      <c r="AO905" s="285"/>
      <c r="AP905" s="285"/>
      <c r="AQ905" s="285"/>
    </row>
    <row r="906" spans="1:43" ht="15.75" customHeight="1">
      <c r="A906" s="285"/>
      <c r="B906" s="285"/>
      <c r="C906" s="285"/>
      <c r="D906" s="285"/>
      <c r="E906" s="285"/>
      <c r="F906" s="285"/>
      <c r="G906" s="285"/>
      <c r="H906" s="285"/>
      <c r="I906" s="285"/>
      <c r="J906" s="285"/>
      <c r="K906" s="285"/>
      <c r="L906" s="285"/>
      <c r="M906" s="285"/>
      <c r="N906" s="285"/>
      <c r="O906" s="285"/>
      <c r="P906" s="285"/>
      <c r="Q906" s="285"/>
      <c r="R906" s="286"/>
      <c r="S906" s="285"/>
      <c r="T906" s="285"/>
      <c r="U906" s="285"/>
      <c r="V906" s="285"/>
      <c r="W906" s="285"/>
      <c r="X906" s="285"/>
      <c r="Y906" s="285"/>
      <c r="Z906" s="285"/>
      <c r="AA906" s="285"/>
      <c r="AB906" s="285"/>
      <c r="AC906" s="285"/>
      <c r="AD906" s="285"/>
      <c r="AE906" s="285"/>
      <c r="AF906" s="285"/>
      <c r="AG906" s="285"/>
      <c r="AH906" s="285"/>
      <c r="AI906" s="285"/>
      <c r="AJ906" s="285"/>
      <c r="AK906" s="285"/>
      <c r="AL906" s="285"/>
      <c r="AM906" s="285"/>
      <c r="AN906" s="285"/>
      <c r="AO906" s="285"/>
      <c r="AP906" s="285"/>
      <c r="AQ906" s="285"/>
    </row>
    <row r="907" spans="1:43" ht="15.75" customHeight="1">
      <c r="A907" s="285"/>
      <c r="B907" s="285"/>
      <c r="C907" s="285"/>
      <c r="D907" s="285"/>
      <c r="E907" s="285"/>
      <c r="F907" s="285"/>
      <c r="G907" s="285"/>
      <c r="H907" s="285"/>
      <c r="I907" s="285"/>
      <c r="J907" s="285"/>
      <c r="K907" s="285"/>
      <c r="L907" s="285"/>
      <c r="M907" s="285"/>
      <c r="N907" s="285"/>
      <c r="O907" s="285"/>
      <c r="P907" s="285"/>
      <c r="Q907" s="285"/>
      <c r="R907" s="286"/>
      <c r="S907" s="285"/>
      <c r="T907" s="285"/>
      <c r="U907" s="285"/>
      <c r="V907" s="285"/>
      <c r="W907" s="285"/>
      <c r="X907" s="285"/>
      <c r="Y907" s="285"/>
      <c r="Z907" s="285"/>
      <c r="AA907" s="285"/>
      <c r="AB907" s="285"/>
      <c r="AC907" s="285"/>
      <c r="AD907" s="285"/>
      <c r="AE907" s="285"/>
      <c r="AF907" s="285"/>
      <c r="AG907" s="285"/>
      <c r="AH907" s="285"/>
      <c r="AI907" s="285"/>
      <c r="AJ907" s="285"/>
      <c r="AK907" s="285"/>
      <c r="AL907" s="285"/>
      <c r="AM907" s="285"/>
      <c r="AN907" s="285"/>
      <c r="AO907" s="285"/>
      <c r="AP907" s="285"/>
      <c r="AQ907" s="285"/>
    </row>
    <row r="908" spans="1:43" ht="15.75" customHeight="1">
      <c r="A908" s="285"/>
      <c r="B908" s="285"/>
      <c r="C908" s="285"/>
      <c r="D908" s="285"/>
      <c r="E908" s="285"/>
      <c r="F908" s="285"/>
      <c r="G908" s="285"/>
      <c r="H908" s="285"/>
      <c r="I908" s="285"/>
      <c r="J908" s="285"/>
      <c r="K908" s="285"/>
      <c r="L908" s="285"/>
      <c r="M908" s="285"/>
      <c r="N908" s="285"/>
      <c r="O908" s="285"/>
      <c r="P908" s="285"/>
      <c r="Q908" s="285"/>
      <c r="R908" s="286"/>
      <c r="S908" s="285"/>
      <c r="T908" s="285"/>
      <c r="U908" s="285"/>
      <c r="V908" s="285"/>
      <c r="W908" s="285"/>
      <c r="X908" s="285"/>
      <c r="Y908" s="285"/>
      <c r="Z908" s="285"/>
      <c r="AA908" s="285"/>
      <c r="AB908" s="285"/>
      <c r="AC908" s="285"/>
      <c r="AD908" s="285"/>
      <c r="AE908" s="285"/>
      <c r="AF908" s="285"/>
      <c r="AG908" s="285"/>
      <c r="AH908" s="285"/>
      <c r="AI908" s="285"/>
      <c r="AJ908" s="285"/>
      <c r="AK908" s="285"/>
      <c r="AL908" s="285"/>
      <c r="AM908" s="285"/>
      <c r="AN908" s="285"/>
      <c r="AO908" s="285"/>
      <c r="AP908" s="285"/>
      <c r="AQ908" s="285"/>
    </row>
    <row r="909" spans="1:43" ht="15.75" customHeight="1">
      <c r="A909" s="285"/>
      <c r="B909" s="285"/>
      <c r="C909" s="285"/>
      <c r="D909" s="285"/>
      <c r="E909" s="285"/>
      <c r="F909" s="285"/>
      <c r="G909" s="285"/>
      <c r="H909" s="285"/>
      <c r="I909" s="285"/>
      <c r="J909" s="285"/>
      <c r="K909" s="285"/>
      <c r="L909" s="285"/>
      <c r="M909" s="285"/>
      <c r="N909" s="285"/>
      <c r="O909" s="285"/>
      <c r="P909" s="285"/>
      <c r="Q909" s="285"/>
      <c r="R909" s="286"/>
      <c r="S909" s="285"/>
      <c r="T909" s="285"/>
      <c r="U909" s="285"/>
      <c r="V909" s="285"/>
      <c r="W909" s="285"/>
      <c r="X909" s="285"/>
      <c r="Y909" s="285"/>
      <c r="Z909" s="285"/>
      <c r="AA909" s="285"/>
      <c r="AB909" s="285"/>
      <c r="AC909" s="285"/>
      <c r="AD909" s="285"/>
      <c r="AE909" s="285"/>
      <c r="AF909" s="285"/>
      <c r="AG909" s="285"/>
      <c r="AH909" s="285"/>
      <c r="AI909" s="285"/>
      <c r="AJ909" s="285"/>
      <c r="AK909" s="285"/>
      <c r="AL909" s="285"/>
      <c r="AM909" s="285"/>
      <c r="AN909" s="285"/>
      <c r="AO909" s="285"/>
      <c r="AP909" s="285"/>
      <c r="AQ909" s="285"/>
    </row>
    <row r="910" spans="1:43" ht="15.75" customHeight="1">
      <c r="A910" s="285"/>
      <c r="B910" s="285"/>
      <c r="C910" s="285"/>
      <c r="D910" s="285"/>
      <c r="E910" s="285"/>
      <c r="F910" s="285"/>
      <c r="G910" s="285"/>
      <c r="H910" s="285"/>
      <c r="I910" s="285"/>
      <c r="J910" s="285"/>
      <c r="K910" s="285"/>
      <c r="L910" s="285"/>
      <c r="M910" s="285"/>
      <c r="N910" s="285"/>
      <c r="O910" s="285"/>
      <c r="P910" s="285"/>
      <c r="Q910" s="285"/>
      <c r="R910" s="286"/>
      <c r="S910" s="285"/>
      <c r="T910" s="285"/>
      <c r="U910" s="285"/>
      <c r="V910" s="285"/>
      <c r="W910" s="285"/>
      <c r="X910" s="285"/>
      <c r="Y910" s="285"/>
      <c r="Z910" s="285"/>
      <c r="AA910" s="285"/>
      <c r="AB910" s="285"/>
      <c r="AC910" s="285"/>
      <c r="AD910" s="285"/>
      <c r="AE910" s="285"/>
      <c r="AF910" s="285"/>
      <c r="AG910" s="285"/>
      <c r="AH910" s="285"/>
      <c r="AI910" s="285"/>
      <c r="AJ910" s="285"/>
      <c r="AK910" s="285"/>
      <c r="AL910" s="285"/>
      <c r="AM910" s="285"/>
      <c r="AN910" s="285"/>
      <c r="AO910" s="285"/>
      <c r="AP910" s="285"/>
      <c r="AQ910" s="285"/>
    </row>
    <row r="911" spans="1:43" ht="15.75" customHeight="1">
      <c r="A911" s="285"/>
      <c r="B911" s="285"/>
      <c r="C911" s="285"/>
      <c r="D911" s="285"/>
      <c r="E911" s="285"/>
      <c r="F911" s="285"/>
      <c r="G911" s="285"/>
      <c r="H911" s="285"/>
      <c r="I911" s="285"/>
      <c r="J911" s="285"/>
      <c r="K911" s="285"/>
      <c r="L911" s="285"/>
      <c r="M911" s="285"/>
      <c r="N911" s="285"/>
      <c r="O911" s="285"/>
      <c r="P911" s="285"/>
      <c r="Q911" s="285"/>
      <c r="R911" s="286"/>
      <c r="S911" s="285"/>
      <c r="T911" s="285"/>
      <c r="U911" s="285"/>
      <c r="V911" s="285"/>
      <c r="W911" s="285"/>
      <c r="X911" s="285"/>
      <c r="Y911" s="285"/>
      <c r="Z911" s="285"/>
      <c r="AA911" s="285"/>
      <c r="AB911" s="285"/>
      <c r="AC911" s="285"/>
      <c r="AD911" s="285"/>
      <c r="AE911" s="285"/>
      <c r="AF911" s="285"/>
      <c r="AG911" s="285"/>
      <c r="AH911" s="285"/>
      <c r="AI911" s="285"/>
      <c r="AJ911" s="285"/>
      <c r="AK911" s="285"/>
      <c r="AL911" s="285"/>
      <c r="AM911" s="285"/>
      <c r="AN911" s="285"/>
      <c r="AO911" s="285"/>
      <c r="AP911" s="285"/>
      <c r="AQ911" s="285"/>
    </row>
    <row r="912" spans="1:43" ht="15.75" customHeight="1">
      <c r="A912" s="285"/>
      <c r="B912" s="285"/>
      <c r="C912" s="285"/>
      <c r="D912" s="285"/>
      <c r="E912" s="285"/>
      <c r="F912" s="285"/>
      <c r="G912" s="285"/>
      <c r="H912" s="285"/>
      <c r="I912" s="285"/>
      <c r="J912" s="285"/>
      <c r="K912" s="285"/>
      <c r="L912" s="285"/>
      <c r="M912" s="285"/>
      <c r="N912" s="285"/>
      <c r="O912" s="285"/>
      <c r="P912" s="285"/>
      <c r="Q912" s="285"/>
      <c r="R912" s="286"/>
      <c r="S912" s="285"/>
      <c r="T912" s="285"/>
      <c r="U912" s="285"/>
      <c r="V912" s="285"/>
      <c r="W912" s="285"/>
      <c r="X912" s="285"/>
      <c r="Y912" s="285"/>
      <c r="Z912" s="285"/>
      <c r="AA912" s="285"/>
      <c r="AB912" s="285"/>
      <c r="AC912" s="285"/>
      <c r="AD912" s="285"/>
      <c r="AE912" s="285"/>
      <c r="AF912" s="285"/>
      <c r="AG912" s="285"/>
      <c r="AH912" s="285"/>
      <c r="AI912" s="285"/>
      <c r="AJ912" s="285"/>
      <c r="AK912" s="285"/>
      <c r="AL912" s="285"/>
      <c r="AM912" s="285"/>
      <c r="AN912" s="285"/>
      <c r="AO912" s="285"/>
      <c r="AP912" s="285"/>
      <c r="AQ912" s="285"/>
    </row>
    <row r="913" spans="1:43" ht="15.75" customHeight="1">
      <c r="A913" s="285"/>
      <c r="B913" s="285"/>
      <c r="C913" s="285"/>
      <c r="D913" s="285"/>
      <c r="E913" s="285"/>
      <c r="F913" s="285"/>
      <c r="G913" s="285"/>
      <c r="H913" s="285"/>
      <c r="I913" s="285"/>
      <c r="J913" s="285"/>
      <c r="K913" s="285"/>
      <c r="L913" s="285"/>
      <c r="M913" s="285"/>
      <c r="N913" s="285"/>
      <c r="O913" s="285"/>
      <c r="P913" s="285"/>
      <c r="Q913" s="285"/>
      <c r="R913" s="286"/>
      <c r="S913" s="285"/>
      <c r="T913" s="285"/>
      <c r="U913" s="285"/>
      <c r="V913" s="285"/>
      <c r="W913" s="285"/>
      <c r="X913" s="285"/>
      <c r="Y913" s="285"/>
      <c r="Z913" s="285"/>
      <c r="AA913" s="285"/>
      <c r="AB913" s="285"/>
      <c r="AC913" s="285"/>
      <c r="AD913" s="285"/>
      <c r="AE913" s="285"/>
      <c r="AF913" s="285"/>
      <c r="AG913" s="285"/>
      <c r="AH913" s="285"/>
      <c r="AI913" s="285"/>
      <c r="AJ913" s="285"/>
      <c r="AK913" s="285"/>
      <c r="AL913" s="285"/>
      <c r="AM913" s="285"/>
      <c r="AN913" s="285"/>
      <c r="AO913" s="285"/>
      <c r="AP913" s="285"/>
      <c r="AQ913" s="285"/>
    </row>
    <row r="914" spans="1:43" ht="15.75" customHeight="1">
      <c r="A914" s="285"/>
      <c r="B914" s="285"/>
      <c r="C914" s="285"/>
      <c r="D914" s="285"/>
      <c r="E914" s="285"/>
      <c r="F914" s="285"/>
      <c r="G914" s="285"/>
      <c r="H914" s="285"/>
      <c r="I914" s="285"/>
      <c r="J914" s="285"/>
      <c r="K914" s="285"/>
      <c r="L914" s="285"/>
      <c r="M914" s="285"/>
      <c r="N914" s="285"/>
      <c r="O914" s="285"/>
      <c r="P914" s="285"/>
      <c r="Q914" s="285"/>
      <c r="R914" s="286"/>
      <c r="S914" s="285"/>
      <c r="T914" s="285"/>
      <c r="U914" s="285"/>
      <c r="V914" s="285"/>
      <c r="W914" s="285"/>
      <c r="X914" s="285"/>
      <c r="Y914" s="285"/>
      <c r="Z914" s="285"/>
      <c r="AA914" s="285"/>
      <c r="AB914" s="285"/>
      <c r="AC914" s="285"/>
      <c r="AD914" s="285"/>
      <c r="AE914" s="285"/>
      <c r="AF914" s="285"/>
      <c r="AG914" s="285"/>
      <c r="AH914" s="285"/>
      <c r="AI914" s="285"/>
      <c r="AJ914" s="285"/>
      <c r="AK914" s="285"/>
      <c r="AL914" s="285"/>
      <c r="AM914" s="285"/>
      <c r="AN914" s="285"/>
      <c r="AO914" s="285"/>
      <c r="AP914" s="285"/>
      <c r="AQ914" s="285"/>
    </row>
    <row r="915" spans="1:43" ht="15.75" customHeight="1">
      <c r="A915" s="285"/>
      <c r="B915" s="285"/>
      <c r="C915" s="285"/>
      <c r="D915" s="285"/>
      <c r="E915" s="285"/>
      <c r="F915" s="285"/>
      <c r="G915" s="285"/>
      <c r="H915" s="285"/>
      <c r="I915" s="285"/>
      <c r="J915" s="285"/>
      <c r="K915" s="285"/>
      <c r="L915" s="285"/>
      <c r="M915" s="285"/>
      <c r="N915" s="285"/>
      <c r="O915" s="285"/>
      <c r="P915" s="285"/>
      <c r="Q915" s="285"/>
      <c r="R915" s="286"/>
      <c r="S915" s="285"/>
      <c r="T915" s="285"/>
      <c r="U915" s="285"/>
      <c r="V915" s="285"/>
      <c r="W915" s="285"/>
      <c r="X915" s="285"/>
      <c r="Y915" s="285"/>
      <c r="Z915" s="285"/>
      <c r="AA915" s="285"/>
      <c r="AB915" s="285"/>
      <c r="AC915" s="285"/>
      <c r="AD915" s="285"/>
      <c r="AE915" s="285"/>
      <c r="AF915" s="285"/>
      <c r="AG915" s="285"/>
      <c r="AH915" s="285"/>
      <c r="AI915" s="285"/>
      <c r="AJ915" s="285"/>
      <c r="AK915" s="285"/>
      <c r="AL915" s="285"/>
      <c r="AM915" s="285"/>
      <c r="AN915" s="285"/>
      <c r="AO915" s="285"/>
      <c r="AP915" s="285"/>
      <c r="AQ915" s="285"/>
    </row>
    <row r="916" spans="1:43" ht="15.75" customHeight="1">
      <c r="A916" s="285"/>
      <c r="B916" s="285"/>
      <c r="C916" s="285"/>
      <c r="D916" s="285"/>
      <c r="E916" s="285"/>
      <c r="F916" s="285"/>
      <c r="G916" s="285"/>
      <c r="H916" s="285"/>
      <c r="I916" s="285"/>
      <c r="J916" s="285"/>
      <c r="K916" s="285"/>
      <c r="L916" s="285"/>
      <c r="M916" s="285"/>
      <c r="N916" s="285"/>
      <c r="O916" s="285"/>
      <c r="P916" s="285"/>
      <c r="Q916" s="285"/>
      <c r="R916" s="286"/>
      <c r="S916" s="285"/>
      <c r="T916" s="285"/>
      <c r="U916" s="285"/>
      <c r="V916" s="285"/>
      <c r="W916" s="285"/>
      <c r="X916" s="285"/>
      <c r="Y916" s="285"/>
      <c r="Z916" s="285"/>
      <c r="AA916" s="285"/>
      <c r="AB916" s="285"/>
      <c r="AC916" s="285"/>
      <c r="AD916" s="285"/>
      <c r="AE916" s="285"/>
      <c r="AF916" s="285"/>
      <c r="AG916" s="285"/>
      <c r="AH916" s="285"/>
      <c r="AI916" s="285"/>
      <c r="AJ916" s="285"/>
      <c r="AK916" s="285"/>
      <c r="AL916" s="285"/>
      <c r="AM916" s="285"/>
      <c r="AN916" s="285"/>
      <c r="AO916" s="285"/>
      <c r="AP916" s="285"/>
      <c r="AQ916" s="285"/>
    </row>
    <row r="917" spans="1:43" ht="15.75" customHeight="1">
      <c r="A917" s="285"/>
      <c r="B917" s="285"/>
      <c r="C917" s="285"/>
      <c r="D917" s="285"/>
      <c r="E917" s="285"/>
      <c r="F917" s="285"/>
      <c r="G917" s="285"/>
      <c r="H917" s="285"/>
      <c r="I917" s="285"/>
      <c r="J917" s="285"/>
      <c r="K917" s="285"/>
      <c r="L917" s="285"/>
      <c r="M917" s="285"/>
      <c r="N917" s="285"/>
      <c r="O917" s="285"/>
      <c r="P917" s="285"/>
      <c r="Q917" s="285"/>
      <c r="R917" s="286"/>
      <c r="S917" s="285"/>
      <c r="T917" s="285"/>
      <c r="U917" s="285"/>
      <c r="V917" s="285"/>
      <c r="W917" s="285"/>
      <c r="X917" s="285"/>
      <c r="Y917" s="285"/>
      <c r="Z917" s="285"/>
      <c r="AA917" s="285"/>
      <c r="AB917" s="285"/>
      <c r="AC917" s="285"/>
      <c r="AD917" s="285"/>
      <c r="AE917" s="285"/>
      <c r="AF917" s="285"/>
      <c r="AG917" s="285"/>
      <c r="AH917" s="285"/>
      <c r="AI917" s="285"/>
      <c r="AJ917" s="285"/>
      <c r="AK917" s="285"/>
      <c r="AL917" s="285"/>
      <c r="AM917" s="285"/>
      <c r="AN917" s="285"/>
      <c r="AO917" s="285"/>
      <c r="AP917" s="285"/>
      <c r="AQ917" s="285"/>
    </row>
    <row r="918" spans="1:43" ht="15.75" customHeight="1">
      <c r="A918" s="285"/>
      <c r="B918" s="285"/>
      <c r="C918" s="285"/>
      <c r="D918" s="285"/>
      <c r="E918" s="285"/>
      <c r="F918" s="285"/>
      <c r="G918" s="285"/>
      <c r="H918" s="285"/>
      <c r="I918" s="285"/>
      <c r="J918" s="285"/>
      <c r="K918" s="285"/>
      <c r="L918" s="285"/>
      <c r="M918" s="285"/>
      <c r="N918" s="285"/>
      <c r="O918" s="285"/>
      <c r="P918" s="285"/>
      <c r="Q918" s="285"/>
      <c r="R918" s="286"/>
      <c r="S918" s="285"/>
      <c r="T918" s="285"/>
      <c r="U918" s="285"/>
      <c r="V918" s="285"/>
      <c r="W918" s="285"/>
      <c r="X918" s="285"/>
      <c r="Y918" s="285"/>
      <c r="Z918" s="285"/>
      <c r="AA918" s="285"/>
      <c r="AB918" s="285"/>
      <c r="AC918" s="285"/>
      <c r="AD918" s="285"/>
      <c r="AE918" s="285"/>
      <c r="AF918" s="285"/>
      <c r="AG918" s="285"/>
      <c r="AH918" s="285"/>
      <c r="AI918" s="285"/>
      <c r="AJ918" s="285"/>
      <c r="AK918" s="285"/>
      <c r="AL918" s="285"/>
      <c r="AM918" s="285"/>
      <c r="AN918" s="285"/>
      <c r="AO918" s="285"/>
      <c r="AP918" s="285"/>
      <c r="AQ918" s="285"/>
    </row>
    <row r="919" spans="1:43" ht="15.75" customHeight="1">
      <c r="A919" s="285"/>
      <c r="B919" s="285"/>
      <c r="C919" s="285"/>
      <c r="D919" s="285"/>
      <c r="E919" s="285"/>
      <c r="F919" s="285"/>
      <c r="G919" s="285"/>
      <c r="H919" s="285"/>
      <c r="I919" s="285"/>
      <c r="J919" s="285"/>
      <c r="K919" s="285"/>
      <c r="L919" s="285"/>
      <c r="M919" s="285"/>
      <c r="N919" s="285"/>
      <c r="O919" s="285"/>
      <c r="P919" s="285"/>
      <c r="Q919" s="285"/>
      <c r="R919" s="286"/>
      <c r="S919" s="285"/>
      <c r="T919" s="285"/>
      <c r="U919" s="285"/>
      <c r="V919" s="285"/>
      <c r="W919" s="285"/>
      <c r="X919" s="285"/>
      <c r="Y919" s="285"/>
      <c r="Z919" s="285"/>
      <c r="AA919" s="285"/>
      <c r="AB919" s="285"/>
      <c r="AC919" s="285"/>
      <c r="AD919" s="285"/>
      <c r="AE919" s="285"/>
      <c r="AF919" s="285"/>
      <c r="AG919" s="285"/>
      <c r="AH919" s="285"/>
      <c r="AI919" s="285"/>
      <c r="AJ919" s="285"/>
      <c r="AK919" s="285"/>
      <c r="AL919" s="285"/>
      <c r="AM919" s="285"/>
      <c r="AN919" s="285"/>
      <c r="AO919" s="285"/>
      <c r="AP919" s="285"/>
      <c r="AQ919" s="285"/>
    </row>
    <row r="920" spans="1:43" ht="15.75" customHeight="1">
      <c r="A920" s="285"/>
      <c r="B920" s="285"/>
      <c r="C920" s="285"/>
      <c r="D920" s="285"/>
      <c r="E920" s="285"/>
      <c r="F920" s="285"/>
      <c r="G920" s="285"/>
      <c r="H920" s="285"/>
      <c r="I920" s="285"/>
      <c r="J920" s="285"/>
      <c r="K920" s="285"/>
      <c r="L920" s="285"/>
      <c r="M920" s="285"/>
      <c r="N920" s="285"/>
      <c r="O920" s="285"/>
      <c r="P920" s="285"/>
      <c r="Q920" s="285"/>
      <c r="R920" s="286"/>
      <c r="S920" s="285"/>
      <c r="T920" s="285"/>
      <c r="U920" s="285"/>
      <c r="V920" s="285"/>
      <c r="W920" s="285"/>
      <c r="X920" s="285"/>
      <c r="Y920" s="285"/>
      <c r="Z920" s="285"/>
      <c r="AA920" s="285"/>
      <c r="AB920" s="285"/>
      <c r="AC920" s="285"/>
      <c r="AD920" s="285"/>
      <c r="AE920" s="285"/>
      <c r="AF920" s="285"/>
      <c r="AG920" s="285"/>
      <c r="AH920" s="285"/>
      <c r="AI920" s="285"/>
      <c r="AJ920" s="285"/>
      <c r="AK920" s="285"/>
      <c r="AL920" s="285"/>
      <c r="AM920" s="285"/>
      <c r="AN920" s="285"/>
      <c r="AO920" s="285"/>
      <c r="AP920" s="285"/>
      <c r="AQ920" s="285"/>
    </row>
    <row r="921" spans="1:43" ht="15.75" customHeight="1">
      <c r="A921" s="285"/>
      <c r="B921" s="285"/>
      <c r="C921" s="285"/>
      <c r="D921" s="285"/>
      <c r="E921" s="285"/>
      <c r="F921" s="285"/>
      <c r="G921" s="285"/>
      <c r="H921" s="285"/>
      <c r="I921" s="285"/>
      <c r="J921" s="285"/>
      <c r="K921" s="285"/>
      <c r="L921" s="285"/>
      <c r="M921" s="285"/>
      <c r="N921" s="285"/>
      <c r="O921" s="285"/>
      <c r="P921" s="285"/>
      <c r="Q921" s="285"/>
      <c r="R921" s="286"/>
      <c r="S921" s="285"/>
      <c r="T921" s="285"/>
      <c r="U921" s="285"/>
      <c r="V921" s="285"/>
      <c r="W921" s="285"/>
      <c r="X921" s="285"/>
      <c r="Y921" s="285"/>
      <c r="Z921" s="285"/>
      <c r="AA921" s="285"/>
      <c r="AB921" s="285"/>
      <c r="AC921" s="285"/>
      <c r="AD921" s="285"/>
      <c r="AE921" s="285"/>
      <c r="AF921" s="285"/>
      <c r="AG921" s="285"/>
      <c r="AH921" s="285"/>
      <c r="AI921" s="285"/>
      <c r="AJ921" s="285"/>
      <c r="AK921" s="285"/>
      <c r="AL921" s="285"/>
      <c r="AM921" s="285"/>
      <c r="AN921" s="285"/>
      <c r="AO921" s="285"/>
      <c r="AP921" s="285"/>
      <c r="AQ921" s="285"/>
    </row>
    <row r="922" spans="1:43" ht="15.75" customHeight="1">
      <c r="A922" s="285"/>
      <c r="B922" s="285"/>
      <c r="C922" s="285"/>
      <c r="D922" s="285"/>
      <c r="E922" s="285"/>
      <c r="F922" s="285"/>
      <c r="G922" s="285"/>
      <c r="H922" s="285"/>
      <c r="I922" s="285"/>
      <c r="J922" s="285"/>
      <c r="K922" s="285"/>
      <c r="L922" s="285"/>
      <c r="M922" s="285"/>
      <c r="N922" s="285"/>
      <c r="O922" s="285"/>
      <c r="P922" s="285"/>
      <c r="Q922" s="285"/>
      <c r="R922" s="286"/>
      <c r="S922" s="285"/>
      <c r="T922" s="285"/>
      <c r="U922" s="285"/>
      <c r="V922" s="285"/>
      <c r="W922" s="285"/>
      <c r="X922" s="285"/>
      <c r="Y922" s="285"/>
      <c r="Z922" s="285"/>
      <c r="AA922" s="285"/>
      <c r="AB922" s="285"/>
      <c r="AC922" s="285"/>
      <c r="AD922" s="285"/>
      <c r="AE922" s="285"/>
      <c r="AF922" s="285"/>
      <c r="AG922" s="285"/>
      <c r="AH922" s="285"/>
      <c r="AI922" s="285"/>
      <c r="AJ922" s="285"/>
      <c r="AK922" s="285"/>
      <c r="AL922" s="285"/>
      <c r="AM922" s="285"/>
      <c r="AN922" s="285"/>
      <c r="AO922" s="285"/>
      <c r="AP922" s="285"/>
      <c r="AQ922" s="285"/>
    </row>
    <row r="923" spans="1:43" ht="15.75" customHeight="1">
      <c r="A923" s="285"/>
      <c r="B923" s="285"/>
      <c r="C923" s="285"/>
      <c r="D923" s="285"/>
      <c r="E923" s="285"/>
      <c r="F923" s="285"/>
      <c r="G923" s="285"/>
      <c r="H923" s="285"/>
      <c r="I923" s="285"/>
      <c r="J923" s="285"/>
      <c r="K923" s="285"/>
      <c r="L923" s="285"/>
      <c r="M923" s="285"/>
      <c r="N923" s="285"/>
      <c r="O923" s="285"/>
      <c r="P923" s="285"/>
      <c r="Q923" s="285"/>
      <c r="R923" s="286"/>
      <c r="S923" s="285"/>
      <c r="T923" s="285"/>
      <c r="U923" s="285"/>
      <c r="V923" s="285"/>
      <c r="W923" s="285"/>
      <c r="X923" s="285"/>
      <c r="Y923" s="285"/>
      <c r="Z923" s="285"/>
      <c r="AA923" s="285"/>
      <c r="AB923" s="285"/>
      <c r="AC923" s="285"/>
      <c r="AD923" s="285"/>
      <c r="AE923" s="285"/>
      <c r="AF923" s="285"/>
      <c r="AG923" s="285"/>
      <c r="AH923" s="285"/>
      <c r="AI923" s="285"/>
      <c r="AJ923" s="285"/>
      <c r="AK923" s="285"/>
      <c r="AL923" s="285"/>
      <c r="AM923" s="285"/>
      <c r="AN923" s="285"/>
      <c r="AO923" s="285"/>
      <c r="AP923" s="285"/>
      <c r="AQ923" s="285"/>
    </row>
    <row r="924" spans="1:43" ht="15.75" customHeight="1">
      <c r="A924" s="285"/>
      <c r="B924" s="285"/>
      <c r="C924" s="285"/>
      <c r="D924" s="285"/>
      <c r="E924" s="285"/>
      <c r="F924" s="285"/>
      <c r="G924" s="285"/>
      <c r="H924" s="285"/>
      <c r="I924" s="285"/>
      <c r="J924" s="285"/>
      <c r="K924" s="285"/>
      <c r="L924" s="285"/>
      <c r="M924" s="285"/>
      <c r="N924" s="285"/>
      <c r="O924" s="285"/>
      <c r="P924" s="285"/>
      <c r="Q924" s="285"/>
      <c r="R924" s="286"/>
      <c r="S924" s="285"/>
      <c r="T924" s="285"/>
      <c r="U924" s="285"/>
      <c r="V924" s="285"/>
      <c r="W924" s="285"/>
      <c r="X924" s="285"/>
      <c r="Y924" s="285"/>
      <c r="Z924" s="285"/>
      <c r="AA924" s="285"/>
      <c r="AB924" s="285"/>
      <c r="AC924" s="285"/>
      <c r="AD924" s="285"/>
      <c r="AE924" s="285"/>
      <c r="AF924" s="285"/>
      <c r="AG924" s="285"/>
      <c r="AH924" s="285"/>
      <c r="AI924" s="285"/>
      <c r="AJ924" s="285"/>
      <c r="AK924" s="285"/>
      <c r="AL924" s="285"/>
      <c r="AM924" s="285"/>
      <c r="AN924" s="285"/>
      <c r="AO924" s="285"/>
      <c r="AP924" s="285"/>
      <c r="AQ924" s="285"/>
    </row>
    <row r="925" spans="1:43" ht="15.75" customHeight="1">
      <c r="A925" s="285"/>
      <c r="B925" s="285"/>
      <c r="C925" s="285"/>
      <c r="D925" s="285"/>
      <c r="E925" s="285"/>
      <c r="F925" s="285"/>
      <c r="G925" s="285"/>
      <c r="H925" s="285"/>
      <c r="I925" s="285"/>
      <c r="J925" s="285"/>
      <c r="K925" s="285"/>
      <c r="L925" s="285"/>
      <c r="M925" s="285"/>
      <c r="N925" s="285"/>
      <c r="O925" s="285"/>
      <c r="P925" s="285"/>
      <c r="Q925" s="285"/>
      <c r="R925" s="286"/>
      <c r="S925" s="285"/>
      <c r="T925" s="285"/>
      <c r="U925" s="285"/>
      <c r="V925" s="285"/>
      <c r="W925" s="285"/>
      <c r="X925" s="285"/>
      <c r="Y925" s="285"/>
      <c r="Z925" s="285"/>
      <c r="AA925" s="285"/>
      <c r="AB925" s="285"/>
      <c r="AC925" s="285"/>
      <c r="AD925" s="285"/>
      <c r="AE925" s="285"/>
      <c r="AF925" s="285"/>
      <c r="AG925" s="285"/>
      <c r="AH925" s="285"/>
      <c r="AI925" s="285"/>
      <c r="AJ925" s="285"/>
      <c r="AK925" s="285"/>
      <c r="AL925" s="285"/>
      <c r="AM925" s="285"/>
      <c r="AN925" s="285"/>
      <c r="AO925" s="285"/>
      <c r="AP925" s="285"/>
      <c r="AQ925" s="285"/>
    </row>
    <row r="926" spans="1:43" ht="15.75" customHeight="1">
      <c r="A926" s="285"/>
      <c r="B926" s="285"/>
      <c r="C926" s="285"/>
      <c r="D926" s="285"/>
      <c r="E926" s="285"/>
      <c r="F926" s="285"/>
      <c r="G926" s="285"/>
      <c r="H926" s="285"/>
      <c r="I926" s="285"/>
      <c r="J926" s="285"/>
      <c r="K926" s="285"/>
      <c r="L926" s="285"/>
      <c r="M926" s="285"/>
      <c r="N926" s="285"/>
      <c r="O926" s="285"/>
      <c r="P926" s="285"/>
      <c r="Q926" s="285"/>
      <c r="R926" s="286"/>
      <c r="S926" s="285"/>
      <c r="T926" s="285"/>
      <c r="U926" s="285"/>
      <c r="V926" s="285"/>
      <c r="W926" s="285"/>
      <c r="X926" s="285"/>
      <c r="Y926" s="285"/>
      <c r="Z926" s="285"/>
      <c r="AA926" s="285"/>
      <c r="AB926" s="285"/>
      <c r="AC926" s="285"/>
      <c r="AD926" s="285"/>
      <c r="AE926" s="285"/>
      <c r="AF926" s="285"/>
      <c r="AG926" s="285"/>
      <c r="AH926" s="285"/>
      <c r="AI926" s="285"/>
      <c r="AJ926" s="285"/>
      <c r="AK926" s="285"/>
      <c r="AL926" s="285"/>
      <c r="AM926" s="285"/>
      <c r="AN926" s="285"/>
      <c r="AO926" s="285"/>
      <c r="AP926" s="285"/>
      <c r="AQ926" s="285"/>
    </row>
    <row r="927" spans="1:43" ht="15.75" customHeight="1">
      <c r="A927" s="285"/>
      <c r="B927" s="285"/>
      <c r="C927" s="285"/>
      <c r="D927" s="285"/>
      <c r="E927" s="285"/>
      <c r="F927" s="285"/>
      <c r="G927" s="285"/>
      <c r="H927" s="285"/>
      <c r="I927" s="285"/>
      <c r="J927" s="285"/>
      <c r="K927" s="285"/>
      <c r="L927" s="285"/>
      <c r="M927" s="285"/>
      <c r="N927" s="285"/>
      <c r="O927" s="285"/>
      <c r="P927" s="285"/>
      <c r="Q927" s="285"/>
      <c r="R927" s="286"/>
      <c r="S927" s="285"/>
      <c r="T927" s="285"/>
      <c r="U927" s="285"/>
      <c r="V927" s="285"/>
      <c r="W927" s="285"/>
      <c r="X927" s="285"/>
      <c r="Y927" s="285"/>
      <c r="Z927" s="285"/>
      <c r="AA927" s="285"/>
      <c r="AB927" s="285"/>
      <c r="AC927" s="285"/>
      <c r="AD927" s="285"/>
      <c r="AE927" s="285"/>
      <c r="AF927" s="285"/>
      <c r="AG927" s="285"/>
      <c r="AH927" s="285"/>
      <c r="AI927" s="285"/>
      <c r="AJ927" s="285"/>
      <c r="AK927" s="285"/>
      <c r="AL927" s="285"/>
      <c r="AM927" s="285"/>
      <c r="AN927" s="285"/>
      <c r="AO927" s="285"/>
      <c r="AP927" s="285"/>
      <c r="AQ927" s="285"/>
    </row>
    <row r="928" spans="1:43" ht="15.75" customHeight="1">
      <c r="A928" s="285"/>
      <c r="B928" s="285"/>
      <c r="C928" s="285"/>
      <c r="D928" s="285"/>
      <c r="E928" s="285"/>
      <c r="F928" s="285"/>
      <c r="G928" s="285"/>
      <c r="H928" s="285"/>
      <c r="I928" s="285"/>
      <c r="J928" s="285"/>
      <c r="K928" s="285"/>
      <c r="L928" s="285"/>
      <c r="M928" s="285"/>
      <c r="N928" s="285"/>
      <c r="O928" s="285"/>
      <c r="P928" s="285"/>
      <c r="Q928" s="285"/>
      <c r="R928" s="286"/>
      <c r="S928" s="285"/>
      <c r="T928" s="285"/>
      <c r="U928" s="285"/>
      <c r="V928" s="285"/>
      <c r="W928" s="285"/>
      <c r="X928" s="285"/>
      <c r="Y928" s="285"/>
      <c r="Z928" s="285"/>
      <c r="AA928" s="285"/>
      <c r="AB928" s="285"/>
      <c r="AC928" s="285"/>
      <c r="AD928" s="285"/>
      <c r="AE928" s="285"/>
      <c r="AF928" s="285"/>
      <c r="AG928" s="285"/>
      <c r="AH928" s="285"/>
      <c r="AI928" s="285"/>
      <c r="AJ928" s="285"/>
      <c r="AK928" s="285"/>
      <c r="AL928" s="285"/>
      <c r="AM928" s="285"/>
      <c r="AN928" s="285"/>
      <c r="AO928" s="285"/>
      <c r="AP928" s="285"/>
      <c r="AQ928" s="285"/>
    </row>
    <row r="929" spans="1:43" ht="15.75" customHeight="1">
      <c r="A929" s="285"/>
      <c r="B929" s="285"/>
      <c r="C929" s="285"/>
      <c r="D929" s="285"/>
      <c r="E929" s="285"/>
      <c r="F929" s="285"/>
      <c r="G929" s="285"/>
      <c r="H929" s="285"/>
      <c r="I929" s="285"/>
      <c r="J929" s="285"/>
      <c r="K929" s="285"/>
      <c r="L929" s="285"/>
      <c r="M929" s="285"/>
      <c r="N929" s="285"/>
      <c r="O929" s="285"/>
      <c r="P929" s="285"/>
      <c r="Q929" s="285"/>
      <c r="R929" s="286"/>
      <c r="S929" s="285"/>
      <c r="T929" s="285"/>
      <c r="U929" s="285"/>
      <c r="V929" s="285"/>
      <c r="W929" s="285"/>
      <c r="X929" s="285"/>
      <c r="Y929" s="285"/>
      <c r="Z929" s="285"/>
      <c r="AA929" s="285"/>
      <c r="AB929" s="285"/>
      <c r="AC929" s="285"/>
      <c r="AD929" s="285"/>
      <c r="AE929" s="285"/>
      <c r="AF929" s="285"/>
      <c r="AG929" s="285"/>
      <c r="AH929" s="285"/>
      <c r="AI929" s="285"/>
      <c r="AJ929" s="285"/>
      <c r="AK929" s="285"/>
      <c r="AL929" s="285"/>
      <c r="AM929" s="285"/>
      <c r="AN929" s="285"/>
      <c r="AO929" s="285"/>
      <c r="AP929" s="285"/>
      <c r="AQ929" s="285"/>
    </row>
    <row r="930" spans="1:43" ht="15.75" customHeight="1">
      <c r="A930" s="285"/>
      <c r="B930" s="285"/>
      <c r="C930" s="285"/>
      <c r="D930" s="285"/>
      <c r="E930" s="285"/>
      <c r="F930" s="285"/>
      <c r="G930" s="285"/>
      <c r="H930" s="285"/>
      <c r="I930" s="285"/>
      <c r="J930" s="285"/>
      <c r="K930" s="285"/>
      <c r="L930" s="285"/>
      <c r="M930" s="285"/>
      <c r="N930" s="285"/>
      <c r="O930" s="285"/>
      <c r="P930" s="285"/>
      <c r="Q930" s="285"/>
      <c r="R930" s="286"/>
      <c r="S930" s="285"/>
      <c r="T930" s="285"/>
      <c r="U930" s="285"/>
      <c r="V930" s="285"/>
      <c r="W930" s="285"/>
      <c r="X930" s="285"/>
      <c r="Y930" s="285"/>
      <c r="Z930" s="285"/>
      <c r="AA930" s="285"/>
      <c r="AB930" s="285"/>
      <c r="AC930" s="285"/>
      <c r="AD930" s="285"/>
      <c r="AE930" s="285"/>
      <c r="AF930" s="285"/>
      <c r="AG930" s="285"/>
      <c r="AH930" s="285"/>
      <c r="AI930" s="285"/>
      <c r="AJ930" s="285"/>
      <c r="AK930" s="285"/>
      <c r="AL930" s="285"/>
      <c r="AM930" s="285"/>
      <c r="AN930" s="285"/>
      <c r="AO930" s="285"/>
      <c r="AP930" s="285"/>
      <c r="AQ930" s="285"/>
    </row>
    <row r="931" spans="1:43" ht="15.75" customHeight="1">
      <c r="A931" s="285"/>
      <c r="B931" s="285"/>
      <c r="C931" s="285"/>
      <c r="D931" s="285"/>
      <c r="E931" s="285"/>
      <c r="F931" s="285"/>
      <c r="G931" s="285"/>
      <c r="H931" s="285"/>
      <c r="I931" s="285"/>
      <c r="J931" s="285"/>
      <c r="K931" s="285"/>
      <c r="L931" s="285"/>
      <c r="M931" s="285"/>
      <c r="N931" s="285"/>
      <c r="O931" s="285"/>
      <c r="P931" s="285"/>
      <c r="Q931" s="285"/>
      <c r="R931" s="286"/>
      <c r="S931" s="285"/>
      <c r="T931" s="285"/>
      <c r="U931" s="285"/>
      <c r="V931" s="285"/>
      <c r="W931" s="285"/>
      <c r="X931" s="285"/>
      <c r="Y931" s="285"/>
      <c r="Z931" s="285"/>
      <c r="AA931" s="285"/>
      <c r="AB931" s="285"/>
      <c r="AC931" s="285"/>
      <c r="AD931" s="285"/>
      <c r="AE931" s="285"/>
      <c r="AF931" s="285"/>
      <c r="AG931" s="285"/>
      <c r="AH931" s="285"/>
      <c r="AI931" s="285"/>
      <c r="AJ931" s="285"/>
      <c r="AK931" s="285"/>
      <c r="AL931" s="285"/>
      <c r="AM931" s="285"/>
      <c r="AN931" s="285"/>
      <c r="AO931" s="285"/>
      <c r="AP931" s="285"/>
      <c r="AQ931" s="285"/>
    </row>
    <row r="932" spans="1:43" ht="15.75" customHeight="1">
      <c r="A932" s="285"/>
      <c r="B932" s="285"/>
      <c r="C932" s="285"/>
      <c r="D932" s="285"/>
      <c r="E932" s="285"/>
      <c r="F932" s="285"/>
      <c r="G932" s="285"/>
      <c r="H932" s="285"/>
      <c r="I932" s="285"/>
      <c r="J932" s="285"/>
      <c r="K932" s="285"/>
      <c r="L932" s="285"/>
      <c r="M932" s="285"/>
      <c r="N932" s="285"/>
      <c r="O932" s="285"/>
      <c r="P932" s="285"/>
      <c r="Q932" s="285"/>
      <c r="R932" s="286"/>
      <c r="S932" s="285"/>
      <c r="T932" s="285"/>
      <c r="U932" s="285"/>
      <c r="V932" s="285"/>
      <c r="W932" s="285"/>
      <c r="X932" s="285"/>
      <c r="Y932" s="285"/>
      <c r="Z932" s="285"/>
      <c r="AA932" s="285"/>
      <c r="AB932" s="285"/>
      <c r="AC932" s="285"/>
      <c r="AD932" s="285"/>
      <c r="AE932" s="285"/>
      <c r="AF932" s="285"/>
      <c r="AG932" s="285"/>
      <c r="AH932" s="285"/>
      <c r="AI932" s="285"/>
      <c r="AJ932" s="285"/>
      <c r="AK932" s="285"/>
      <c r="AL932" s="285"/>
      <c r="AM932" s="285"/>
      <c r="AN932" s="285"/>
      <c r="AO932" s="285"/>
      <c r="AP932" s="285"/>
      <c r="AQ932" s="285"/>
    </row>
    <row r="933" spans="1:43" ht="15.75" customHeight="1">
      <c r="A933" s="285"/>
      <c r="B933" s="285"/>
      <c r="C933" s="285"/>
      <c r="D933" s="285"/>
      <c r="E933" s="285"/>
      <c r="F933" s="285"/>
      <c r="G933" s="285"/>
      <c r="H933" s="285"/>
      <c r="I933" s="285"/>
      <c r="J933" s="285"/>
      <c r="K933" s="285"/>
      <c r="L933" s="285"/>
      <c r="M933" s="285"/>
      <c r="N933" s="285"/>
      <c r="O933" s="285"/>
      <c r="P933" s="285"/>
      <c r="Q933" s="285"/>
      <c r="R933" s="286"/>
      <c r="S933" s="285"/>
      <c r="T933" s="285"/>
      <c r="U933" s="285"/>
      <c r="V933" s="285"/>
      <c r="W933" s="285"/>
      <c r="X933" s="285"/>
      <c r="Y933" s="285"/>
      <c r="Z933" s="285"/>
      <c r="AA933" s="285"/>
      <c r="AB933" s="285"/>
      <c r="AC933" s="285"/>
      <c r="AD933" s="285"/>
      <c r="AE933" s="285"/>
      <c r="AF933" s="285"/>
      <c r="AG933" s="285"/>
      <c r="AH933" s="285"/>
      <c r="AI933" s="285"/>
      <c r="AJ933" s="285"/>
      <c r="AK933" s="285"/>
      <c r="AL933" s="285"/>
      <c r="AM933" s="285"/>
      <c r="AN933" s="285"/>
      <c r="AO933" s="285"/>
      <c r="AP933" s="285"/>
      <c r="AQ933" s="285"/>
    </row>
    <row r="934" spans="1:43" ht="15.75" customHeight="1">
      <c r="A934" s="285"/>
      <c r="B934" s="285"/>
      <c r="C934" s="285"/>
      <c r="D934" s="285"/>
      <c r="E934" s="285"/>
      <c r="F934" s="285"/>
      <c r="G934" s="285"/>
      <c r="H934" s="285"/>
      <c r="I934" s="285"/>
      <c r="J934" s="285"/>
      <c r="K934" s="285"/>
      <c r="L934" s="285"/>
      <c r="M934" s="285"/>
      <c r="N934" s="285"/>
      <c r="O934" s="285"/>
      <c r="P934" s="285"/>
      <c r="Q934" s="285"/>
      <c r="R934" s="286"/>
      <c r="S934" s="285"/>
      <c r="T934" s="285"/>
      <c r="U934" s="285"/>
      <c r="V934" s="285"/>
      <c r="W934" s="285"/>
      <c r="X934" s="285"/>
      <c r="Y934" s="285"/>
      <c r="Z934" s="285"/>
      <c r="AA934" s="285"/>
      <c r="AB934" s="285"/>
      <c r="AC934" s="285"/>
      <c r="AD934" s="285"/>
      <c r="AE934" s="285"/>
      <c r="AF934" s="285"/>
      <c r="AG934" s="285"/>
      <c r="AH934" s="285"/>
      <c r="AI934" s="285"/>
      <c r="AJ934" s="285"/>
      <c r="AK934" s="285"/>
      <c r="AL934" s="285"/>
      <c r="AM934" s="285"/>
      <c r="AN934" s="285"/>
      <c r="AO934" s="285"/>
      <c r="AP934" s="285"/>
      <c r="AQ934" s="285"/>
    </row>
    <row r="935" spans="1:43" ht="15.75" customHeight="1">
      <c r="A935" s="285"/>
      <c r="B935" s="285"/>
      <c r="C935" s="285"/>
      <c r="D935" s="285"/>
      <c r="E935" s="285"/>
      <c r="F935" s="285"/>
      <c r="G935" s="285"/>
      <c r="H935" s="285"/>
      <c r="I935" s="285"/>
      <c r="J935" s="285"/>
      <c r="K935" s="285"/>
      <c r="L935" s="285"/>
      <c r="M935" s="285"/>
      <c r="N935" s="285"/>
      <c r="O935" s="285"/>
      <c r="P935" s="285"/>
      <c r="Q935" s="285"/>
      <c r="R935" s="286"/>
      <c r="S935" s="285"/>
      <c r="T935" s="285"/>
      <c r="U935" s="285"/>
      <c r="V935" s="285"/>
      <c r="W935" s="285"/>
      <c r="X935" s="285"/>
      <c r="Y935" s="285"/>
      <c r="Z935" s="285"/>
      <c r="AA935" s="285"/>
      <c r="AB935" s="285"/>
      <c r="AC935" s="285"/>
      <c r="AD935" s="285"/>
      <c r="AE935" s="285"/>
      <c r="AF935" s="285"/>
      <c r="AG935" s="285"/>
      <c r="AH935" s="285"/>
      <c r="AI935" s="285"/>
      <c r="AJ935" s="285"/>
      <c r="AK935" s="285"/>
      <c r="AL935" s="285"/>
      <c r="AM935" s="285"/>
      <c r="AN935" s="285"/>
      <c r="AO935" s="285"/>
      <c r="AP935" s="285"/>
      <c r="AQ935" s="285"/>
    </row>
    <row r="936" spans="1:43" ht="15.75" customHeight="1">
      <c r="A936" s="285"/>
      <c r="B936" s="285"/>
      <c r="C936" s="285"/>
      <c r="D936" s="285"/>
      <c r="E936" s="285"/>
      <c r="F936" s="285"/>
      <c r="G936" s="285"/>
      <c r="H936" s="285"/>
      <c r="I936" s="285"/>
      <c r="J936" s="285"/>
      <c r="K936" s="285"/>
      <c r="L936" s="285"/>
      <c r="M936" s="285"/>
      <c r="N936" s="285"/>
      <c r="O936" s="285"/>
      <c r="P936" s="285"/>
      <c r="Q936" s="285"/>
      <c r="R936" s="286"/>
      <c r="S936" s="285"/>
      <c r="T936" s="285"/>
      <c r="U936" s="285"/>
      <c r="V936" s="285"/>
      <c r="W936" s="285"/>
      <c r="X936" s="285"/>
      <c r="Y936" s="285"/>
      <c r="Z936" s="285"/>
      <c r="AA936" s="285"/>
      <c r="AB936" s="285"/>
      <c r="AC936" s="285"/>
      <c r="AD936" s="285"/>
      <c r="AE936" s="285"/>
      <c r="AF936" s="285"/>
      <c r="AG936" s="285"/>
      <c r="AH936" s="285"/>
      <c r="AI936" s="285"/>
      <c r="AJ936" s="285"/>
      <c r="AK936" s="285"/>
      <c r="AL936" s="285"/>
      <c r="AM936" s="285"/>
      <c r="AN936" s="285"/>
      <c r="AO936" s="285"/>
      <c r="AP936" s="285"/>
      <c r="AQ936" s="285"/>
    </row>
    <row r="937" spans="1:43" ht="15.75" customHeight="1">
      <c r="A937" s="285"/>
      <c r="B937" s="285"/>
      <c r="C937" s="285"/>
      <c r="D937" s="285"/>
      <c r="E937" s="285"/>
      <c r="F937" s="285"/>
      <c r="G937" s="285"/>
      <c r="H937" s="285"/>
      <c r="I937" s="285"/>
      <c r="J937" s="285"/>
      <c r="K937" s="285"/>
      <c r="L937" s="285"/>
      <c r="M937" s="285"/>
      <c r="N937" s="285"/>
      <c r="O937" s="285"/>
      <c r="P937" s="285"/>
      <c r="Q937" s="285"/>
      <c r="R937" s="286"/>
      <c r="S937" s="285"/>
      <c r="T937" s="285"/>
      <c r="U937" s="285"/>
      <c r="V937" s="285"/>
      <c r="W937" s="285"/>
      <c r="X937" s="285"/>
      <c r="Y937" s="285"/>
      <c r="Z937" s="285"/>
      <c r="AA937" s="285"/>
      <c r="AB937" s="285"/>
      <c r="AC937" s="285"/>
      <c r="AD937" s="285"/>
      <c r="AE937" s="285"/>
      <c r="AF937" s="285"/>
      <c r="AG937" s="285"/>
      <c r="AH937" s="285"/>
      <c r="AI937" s="285"/>
      <c r="AJ937" s="285"/>
      <c r="AK937" s="285"/>
      <c r="AL937" s="285"/>
      <c r="AM937" s="285"/>
      <c r="AN937" s="285"/>
      <c r="AO937" s="285"/>
      <c r="AP937" s="285"/>
      <c r="AQ937" s="285"/>
    </row>
    <row r="938" spans="1:43" ht="15.75" customHeight="1">
      <c r="A938" s="285"/>
      <c r="B938" s="285"/>
      <c r="C938" s="285"/>
      <c r="D938" s="285"/>
      <c r="E938" s="285"/>
      <c r="F938" s="285"/>
      <c r="G938" s="285"/>
      <c r="H938" s="285"/>
      <c r="I938" s="285"/>
      <c r="J938" s="285"/>
      <c r="K938" s="285"/>
      <c r="L938" s="285"/>
      <c r="M938" s="285"/>
      <c r="N938" s="285"/>
      <c r="O938" s="285"/>
      <c r="P938" s="285"/>
      <c r="Q938" s="285"/>
      <c r="R938" s="286"/>
      <c r="S938" s="285"/>
      <c r="T938" s="285"/>
      <c r="U938" s="285"/>
      <c r="V938" s="285"/>
      <c r="W938" s="285"/>
      <c r="X938" s="285"/>
      <c r="Y938" s="285"/>
      <c r="Z938" s="285"/>
      <c r="AA938" s="285"/>
      <c r="AB938" s="285"/>
      <c r="AC938" s="285"/>
      <c r="AD938" s="285"/>
      <c r="AE938" s="285"/>
      <c r="AF938" s="285"/>
      <c r="AG938" s="285"/>
      <c r="AH938" s="285"/>
      <c r="AI938" s="285"/>
      <c r="AJ938" s="285"/>
      <c r="AK938" s="285"/>
      <c r="AL938" s="285"/>
      <c r="AM938" s="285"/>
      <c r="AN938" s="285"/>
      <c r="AO938" s="285"/>
      <c r="AP938" s="285"/>
      <c r="AQ938" s="285"/>
    </row>
    <row r="939" spans="1:43" ht="15.75" customHeight="1">
      <c r="A939" s="285"/>
      <c r="B939" s="285"/>
      <c r="C939" s="285"/>
      <c r="D939" s="285"/>
      <c r="E939" s="285"/>
      <c r="F939" s="285"/>
      <c r="G939" s="285"/>
      <c r="H939" s="285"/>
      <c r="I939" s="285"/>
      <c r="J939" s="285"/>
      <c r="K939" s="285"/>
      <c r="L939" s="285"/>
      <c r="M939" s="285"/>
      <c r="N939" s="285"/>
      <c r="O939" s="285"/>
      <c r="P939" s="285"/>
      <c r="Q939" s="285"/>
      <c r="R939" s="286"/>
      <c r="S939" s="285"/>
      <c r="T939" s="285"/>
      <c r="U939" s="285"/>
      <c r="V939" s="285"/>
      <c r="W939" s="285"/>
      <c r="X939" s="285"/>
      <c r="Y939" s="285"/>
      <c r="Z939" s="285"/>
      <c r="AA939" s="285"/>
      <c r="AB939" s="285"/>
      <c r="AC939" s="285"/>
      <c r="AD939" s="285"/>
      <c r="AE939" s="285"/>
      <c r="AF939" s="285"/>
      <c r="AG939" s="285"/>
      <c r="AH939" s="285"/>
      <c r="AI939" s="285"/>
      <c r="AJ939" s="285"/>
      <c r="AK939" s="285"/>
      <c r="AL939" s="285"/>
      <c r="AM939" s="285"/>
      <c r="AN939" s="285"/>
      <c r="AO939" s="285"/>
      <c r="AP939" s="285"/>
      <c r="AQ939" s="285"/>
    </row>
    <row r="940" spans="1:43" ht="15.75" customHeight="1">
      <c r="A940" s="285"/>
      <c r="B940" s="285"/>
      <c r="C940" s="285"/>
      <c r="D940" s="285"/>
      <c r="E940" s="285"/>
      <c r="F940" s="285"/>
      <c r="G940" s="285"/>
      <c r="H940" s="285"/>
      <c r="I940" s="285"/>
      <c r="J940" s="285"/>
      <c r="K940" s="285"/>
      <c r="L940" s="285"/>
      <c r="M940" s="285"/>
      <c r="N940" s="285"/>
      <c r="O940" s="285"/>
      <c r="P940" s="285"/>
      <c r="Q940" s="285"/>
      <c r="R940" s="286"/>
      <c r="S940" s="285"/>
      <c r="T940" s="285"/>
      <c r="U940" s="285"/>
      <c r="V940" s="285"/>
      <c r="W940" s="285"/>
      <c r="X940" s="285"/>
      <c r="Y940" s="285"/>
      <c r="Z940" s="285"/>
      <c r="AA940" s="285"/>
      <c r="AB940" s="285"/>
      <c r="AC940" s="285"/>
      <c r="AD940" s="285"/>
      <c r="AE940" s="285"/>
      <c r="AF940" s="285"/>
      <c r="AG940" s="285"/>
      <c r="AH940" s="285"/>
      <c r="AI940" s="285"/>
      <c r="AJ940" s="285"/>
      <c r="AK940" s="285"/>
      <c r="AL940" s="285"/>
      <c r="AM940" s="285"/>
      <c r="AN940" s="285"/>
      <c r="AO940" s="285"/>
      <c r="AP940" s="285"/>
      <c r="AQ940" s="285"/>
    </row>
    <row r="941" spans="1:43" ht="15.75" customHeight="1">
      <c r="A941" s="285"/>
      <c r="B941" s="285"/>
      <c r="C941" s="285"/>
      <c r="D941" s="285"/>
      <c r="E941" s="285"/>
      <c r="F941" s="285"/>
      <c r="G941" s="285"/>
      <c r="H941" s="285"/>
      <c r="I941" s="285"/>
      <c r="J941" s="285"/>
      <c r="K941" s="285"/>
      <c r="L941" s="285"/>
      <c r="M941" s="285"/>
      <c r="N941" s="285"/>
      <c r="O941" s="285"/>
      <c r="P941" s="285"/>
      <c r="Q941" s="285"/>
      <c r="R941" s="286"/>
      <c r="S941" s="285"/>
      <c r="T941" s="285"/>
      <c r="U941" s="285"/>
      <c r="V941" s="285"/>
      <c r="W941" s="285"/>
      <c r="X941" s="285"/>
      <c r="Y941" s="285"/>
      <c r="Z941" s="285"/>
      <c r="AA941" s="285"/>
      <c r="AB941" s="285"/>
      <c r="AC941" s="285"/>
      <c r="AD941" s="285"/>
      <c r="AE941" s="285"/>
      <c r="AF941" s="285"/>
      <c r="AG941" s="285"/>
      <c r="AH941" s="285"/>
      <c r="AI941" s="285"/>
      <c r="AJ941" s="285"/>
      <c r="AK941" s="285"/>
      <c r="AL941" s="285"/>
      <c r="AM941" s="285"/>
      <c r="AN941" s="285"/>
      <c r="AO941" s="285"/>
      <c r="AP941" s="285"/>
      <c r="AQ941" s="285"/>
    </row>
    <row r="942" spans="1:43" ht="15.75" customHeight="1">
      <c r="A942" s="285"/>
      <c r="B942" s="285"/>
      <c r="C942" s="285"/>
      <c r="D942" s="285"/>
      <c r="E942" s="285"/>
      <c r="F942" s="285"/>
      <c r="G942" s="285"/>
      <c r="H942" s="285"/>
      <c r="I942" s="285"/>
      <c r="J942" s="285"/>
      <c r="K942" s="285"/>
      <c r="L942" s="285"/>
      <c r="M942" s="285"/>
      <c r="N942" s="285"/>
      <c r="O942" s="285"/>
      <c r="P942" s="285"/>
      <c r="Q942" s="285"/>
      <c r="R942" s="286"/>
      <c r="S942" s="285"/>
      <c r="T942" s="285"/>
      <c r="U942" s="285"/>
      <c r="V942" s="285"/>
      <c r="W942" s="285"/>
      <c r="X942" s="285"/>
      <c r="Y942" s="285"/>
      <c r="Z942" s="285"/>
      <c r="AA942" s="285"/>
      <c r="AB942" s="285"/>
      <c r="AC942" s="285"/>
      <c r="AD942" s="285"/>
      <c r="AE942" s="285"/>
      <c r="AF942" s="285"/>
      <c r="AG942" s="285"/>
      <c r="AH942" s="285"/>
      <c r="AI942" s="285"/>
      <c r="AJ942" s="285"/>
      <c r="AK942" s="285"/>
      <c r="AL942" s="285"/>
      <c r="AM942" s="285"/>
      <c r="AN942" s="285"/>
      <c r="AO942" s="285"/>
      <c r="AP942" s="285"/>
      <c r="AQ942" s="285"/>
    </row>
    <row r="943" spans="1:43" ht="15.75" customHeight="1">
      <c r="A943" s="285"/>
      <c r="B943" s="285"/>
      <c r="C943" s="285"/>
      <c r="D943" s="285"/>
      <c r="E943" s="285"/>
      <c r="F943" s="285"/>
      <c r="G943" s="285"/>
      <c r="H943" s="285"/>
      <c r="I943" s="285"/>
      <c r="J943" s="285"/>
      <c r="K943" s="285"/>
      <c r="L943" s="285"/>
      <c r="M943" s="285"/>
      <c r="N943" s="285"/>
      <c r="O943" s="285"/>
      <c r="P943" s="285"/>
      <c r="Q943" s="285"/>
      <c r="R943" s="286"/>
      <c r="S943" s="285"/>
      <c r="T943" s="285"/>
      <c r="U943" s="285"/>
      <c r="V943" s="285"/>
      <c r="W943" s="285"/>
      <c r="X943" s="285"/>
      <c r="Y943" s="285"/>
      <c r="Z943" s="285"/>
      <c r="AA943" s="285"/>
      <c r="AB943" s="285"/>
      <c r="AC943" s="285"/>
      <c r="AD943" s="285"/>
      <c r="AE943" s="285"/>
      <c r="AF943" s="285"/>
      <c r="AG943" s="285"/>
      <c r="AH943" s="285"/>
      <c r="AI943" s="285"/>
      <c r="AJ943" s="285"/>
      <c r="AK943" s="285"/>
      <c r="AL943" s="285"/>
      <c r="AM943" s="285"/>
      <c r="AN943" s="285"/>
      <c r="AO943" s="285"/>
      <c r="AP943" s="285"/>
      <c r="AQ943" s="285"/>
    </row>
    <row r="944" spans="1:43" ht="15.75" customHeight="1">
      <c r="A944" s="285"/>
      <c r="B944" s="285"/>
      <c r="C944" s="285"/>
      <c r="D944" s="285"/>
      <c r="E944" s="285"/>
      <c r="F944" s="285"/>
      <c r="G944" s="285"/>
      <c r="H944" s="285"/>
      <c r="I944" s="285"/>
      <c r="J944" s="285"/>
      <c r="K944" s="285"/>
      <c r="L944" s="285"/>
      <c r="M944" s="285"/>
      <c r="N944" s="285"/>
      <c r="O944" s="285"/>
      <c r="P944" s="285"/>
      <c r="Q944" s="285"/>
      <c r="R944" s="286"/>
      <c r="S944" s="285"/>
      <c r="T944" s="285"/>
      <c r="U944" s="285"/>
      <c r="V944" s="285"/>
      <c r="W944" s="285"/>
      <c r="X944" s="285"/>
      <c r="Y944" s="285"/>
      <c r="Z944" s="285"/>
      <c r="AA944" s="285"/>
      <c r="AB944" s="285"/>
      <c r="AC944" s="285"/>
      <c r="AD944" s="285"/>
      <c r="AE944" s="285"/>
      <c r="AF944" s="285"/>
      <c r="AG944" s="285"/>
      <c r="AH944" s="285"/>
      <c r="AI944" s="285"/>
      <c r="AJ944" s="285"/>
      <c r="AK944" s="285"/>
      <c r="AL944" s="285"/>
      <c r="AM944" s="285"/>
      <c r="AN944" s="285"/>
      <c r="AO944" s="285"/>
      <c r="AP944" s="285"/>
      <c r="AQ944" s="285"/>
    </row>
    <row r="945" spans="1:43" ht="15.75" customHeight="1">
      <c r="A945" s="285"/>
      <c r="B945" s="285"/>
      <c r="C945" s="285"/>
      <c r="D945" s="285"/>
      <c r="E945" s="285"/>
      <c r="F945" s="285"/>
      <c r="G945" s="285"/>
      <c r="H945" s="285"/>
      <c r="I945" s="285"/>
      <c r="J945" s="285"/>
      <c r="K945" s="285"/>
      <c r="L945" s="285"/>
      <c r="M945" s="285"/>
      <c r="N945" s="285"/>
      <c r="O945" s="285"/>
      <c r="P945" s="285"/>
      <c r="Q945" s="285"/>
      <c r="R945" s="286"/>
      <c r="S945" s="285"/>
      <c r="T945" s="285"/>
      <c r="U945" s="285"/>
      <c r="V945" s="285"/>
      <c r="W945" s="285"/>
      <c r="X945" s="285"/>
      <c r="Y945" s="285"/>
      <c r="Z945" s="285"/>
      <c r="AA945" s="285"/>
      <c r="AB945" s="285"/>
      <c r="AC945" s="285"/>
      <c r="AD945" s="285"/>
      <c r="AE945" s="285"/>
      <c r="AF945" s="285"/>
      <c r="AG945" s="285"/>
      <c r="AH945" s="285"/>
      <c r="AI945" s="285"/>
      <c r="AJ945" s="285"/>
      <c r="AK945" s="285"/>
      <c r="AL945" s="285"/>
      <c r="AM945" s="285"/>
      <c r="AN945" s="285"/>
      <c r="AO945" s="285"/>
      <c r="AP945" s="285"/>
      <c r="AQ945" s="285"/>
    </row>
    <row r="946" spans="1:43" ht="15.75" customHeight="1">
      <c r="A946" s="285"/>
      <c r="B946" s="285"/>
      <c r="C946" s="285"/>
      <c r="D946" s="285"/>
      <c r="E946" s="285"/>
      <c r="F946" s="285"/>
      <c r="G946" s="285"/>
      <c r="H946" s="285"/>
      <c r="I946" s="285"/>
      <c r="J946" s="285"/>
      <c r="K946" s="285"/>
      <c r="L946" s="285"/>
      <c r="M946" s="285"/>
      <c r="N946" s="285"/>
      <c r="O946" s="285"/>
      <c r="P946" s="285"/>
      <c r="Q946" s="285"/>
      <c r="R946" s="286"/>
      <c r="S946" s="285"/>
      <c r="T946" s="285"/>
      <c r="U946" s="285"/>
      <c r="V946" s="285"/>
      <c r="W946" s="285"/>
      <c r="X946" s="285"/>
      <c r="Y946" s="285"/>
      <c r="Z946" s="285"/>
      <c r="AA946" s="285"/>
      <c r="AB946" s="285"/>
      <c r="AC946" s="285"/>
      <c r="AD946" s="285"/>
      <c r="AE946" s="285"/>
      <c r="AF946" s="285"/>
      <c r="AG946" s="285"/>
      <c r="AH946" s="285"/>
      <c r="AI946" s="285"/>
      <c r="AJ946" s="285"/>
      <c r="AK946" s="285"/>
      <c r="AL946" s="285"/>
      <c r="AM946" s="285"/>
      <c r="AN946" s="285"/>
      <c r="AO946" s="285"/>
      <c r="AP946" s="285"/>
      <c r="AQ946" s="285"/>
    </row>
    <row r="947" spans="1:43" ht="15.75" customHeight="1">
      <c r="A947" s="285"/>
      <c r="B947" s="285"/>
      <c r="C947" s="285"/>
      <c r="D947" s="285"/>
      <c r="E947" s="285"/>
      <c r="F947" s="285"/>
      <c r="G947" s="285"/>
      <c r="H947" s="285"/>
      <c r="I947" s="285"/>
      <c r="J947" s="285"/>
      <c r="K947" s="285"/>
      <c r="L947" s="285"/>
      <c r="M947" s="285"/>
      <c r="N947" s="285"/>
      <c r="O947" s="285"/>
      <c r="P947" s="285"/>
      <c r="Q947" s="285"/>
      <c r="R947" s="286"/>
      <c r="S947" s="285"/>
      <c r="T947" s="285"/>
      <c r="U947" s="285"/>
      <c r="V947" s="285"/>
      <c r="W947" s="285"/>
      <c r="X947" s="285"/>
      <c r="Y947" s="285"/>
      <c r="Z947" s="285"/>
      <c r="AA947" s="285"/>
      <c r="AB947" s="285"/>
      <c r="AC947" s="285"/>
      <c r="AD947" s="285"/>
      <c r="AE947" s="285"/>
      <c r="AF947" s="285"/>
      <c r="AG947" s="285"/>
      <c r="AH947" s="285"/>
      <c r="AI947" s="285"/>
      <c r="AJ947" s="285"/>
      <c r="AK947" s="285"/>
      <c r="AL947" s="285"/>
      <c r="AM947" s="285"/>
      <c r="AN947" s="285"/>
      <c r="AO947" s="285"/>
      <c r="AP947" s="285"/>
      <c r="AQ947" s="285"/>
    </row>
    <row r="948" spans="1:43" ht="15.75" customHeight="1">
      <c r="A948" s="285"/>
      <c r="B948" s="285"/>
      <c r="C948" s="285"/>
      <c r="D948" s="285"/>
      <c r="E948" s="285"/>
      <c r="F948" s="285"/>
      <c r="G948" s="285"/>
      <c r="H948" s="285"/>
      <c r="I948" s="285"/>
      <c r="J948" s="285"/>
      <c r="K948" s="285"/>
      <c r="L948" s="285"/>
      <c r="M948" s="285"/>
      <c r="N948" s="285"/>
      <c r="O948" s="285"/>
      <c r="P948" s="285"/>
      <c r="Q948" s="285"/>
      <c r="R948" s="286"/>
      <c r="S948" s="285"/>
      <c r="T948" s="285"/>
      <c r="U948" s="285"/>
      <c r="V948" s="285"/>
      <c r="W948" s="285"/>
      <c r="X948" s="285"/>
      <c r="Y948" s="285"/>
      <c r="Z948" s="285"/>
      <c r="AA948" s="285"/>
      <c r="AB948" s="285"/>
      <c r="AC948" s="285"/>
      <c r="AD948" s="285"/>
      <c r="AE948" s="285"/>
      <c r="AF948" s="285"/>
      <c r="AG948" s="285"/>
      <c r="AH948" s="285"/>
      <c r="AI948" s="285"/>
      <c r="AJ948" s="285"/>
      <c r="AK948" s="285"/>
      <c r="AL948" s="285"/>
      <c r="AM948" s="285"/>
      <c r="AN948" s="285"/>
      <c r="AO948" s="285"/>
      <c r="AP948" s="285"/>
      <c r="AQ948" s="285"/>
    </row>
    <row r="949" spans="1:43" ht="15.75" customHeight="1">
      <c r="A949" s="285"/>
      <c r="B949" s="285"/>
      <c r="C949" s="285"/>
      <c r="D949" s="285"/>
      <c r="E949" s="285"/>
      <c r="F949" s="285"/>
      <c r="G949" s="285"/>
      <c r="H949" s="285"/>
      <c r="I949" s="285"/>
      <c r="J949" s="285"/>
      <c r="K949" s="285"/>
      <c r="L949" s="285"/>
      <c r="M949" s="285"/>
      <c r="N949" s="285"/>
      <c r="O949" s="285"/>
      <c r="P949" s="285"/>
      <c r="Q949" s="285"/>
      <c r="R949" s="286"/>
      <c r="S949" s="285"/>
      <c r="T949" s="285"/>
      <c r="U949" s="285"/>
      <c r="V949" s="285"/>
      <c r="W949" s="285"/>
      <c r="X949" s="285"/>
      <c r="Y949" s="285"/>
      <c r="Z949" s="285"/>
      <c r="AA949" s="285"/>
      <c r="AB949" s="285"/>
      <c r="AC949" s="285"/>
      <c r="AD949" s="285"/>
      <c r="AE949" s="285"/>
      <c r="AF949" s="285"/>
      <c r="AG949" s="285"/>
      <c r="AH949" s="285"/>
      <c r="AI949" s="285"/>
      <c r="AJ949" s="285"/>
      <c r="AK949" s="285"/>
      <c r="AL949" s="285"/>
      <c r="AM949" s="285"/>
      <c r="AN949" s="285"/>
      <c r="AO949" s="285"/>
      <c r="AP949" s="285"/>
      <c r="AQ949" s="285"/>
    </row>
    <row r="950" spans="1:43" ht="15.75" customHeight="1">
      <c r="A950" s="285"/>
      <c r="B950" s="285"/>
      <c r="C950" s="285"/>
      <c r="D950" s="285"/>
      <c r="E950" s="285"/>
      <c r="F950" s="285"/>
      <c r="G950" s="285"/>
      <c r="H950" s="285"/>
      <c r="I950" s="285"/>
      <c r="J950" s="285"/>
      <c r="K950" s="285"/>
      <c r="L950" s="285"/>
      <c r="M950" s="285"/>
      <c r="N950" s="285"/>
      <c r="O950" s="285"/>
      <c r="P950" s="285"/>
      <c r="Q950" s="285"/>
      <c r="R950" s="286"/>
      <c r="S950" s="285"/>
      <c r="T950" s="285"/>
      <c r="U950" s="285"/>
      <c r="V950" s="285"/>
      <c r="W950" s="285"/>
      <c r="X950" s="285"/>
      <c r="Y950" s="285"/>
      <c r="Z950" s="285"/>
      <c r="AA950" s="285"/>
      <c r="AB950" s="285"/>
      <c r="AC950" s="285"/>
      <c r="AD950" s="285"/>
      <c r="AE950" s="285"/>
      <c r="AF950" s="285"/>
      <c r="AG950" s="285"/>
      <c r="AH950" s="285"/>
      <c r="AI950" s="285"/>
      <c r="AJ950" s="285"/>
      <c r="AK950" s="285"/>
      <c r="AL950" s="285"/>
      <c r="AM950" s="285"/>
      <c r="AN950" s="285"/>
      <c r="AO950" s="285"/>
      <c r="AP950" s="285"/>
      <c r="AQ950" s="285"/>
    </row>
    <row r="951" spans="1:43" ht="15.75" customHeight="1">
      <c r="A951" s="285"/>
      <c r="B951" s="285"/>
      <c r="C951" s="285"/>
      <c r="D951" s="285"/>
      <c r="E951" s="285"/>
      <c r="F951" s="285"/>
      <c r="G951" s="285"/>
      <c r="H951" s="285"/>
      <c r="I951" s="285"/>
      <c r="J951" s="285"/>
      <c r="K951" s="285"/>
      <c r="L951" s="285"/>
      <c r="M951" s="285"/>
      <c r="N951" s="285"/>
      <c r="O951" s="285"/>
      <c r="P951" s="285"/>
      <c r="Q951" s="285"/>
      <c r="R951" s="286"/>
      <c r="S951" s="285"/>
      <c r="T951" s="285"/>
      <c r="U951" s="285"/>
      <c r="V951" s="285"/>
      <c r="W951" s="285"/>
      <c r="X951" s="285"/>
      <c r="Y951" s="285"/>
      <c r="Z951" s="285"/>
      <c r="AA951" s="285"/>
      <c r="AB951" s="285"/>
      <c r="AC951" s="285"/>
      <c r="AD951" s="285"/>
      <c r="AE951" s="285"/>
      <c r="AF951" s="285"/>
      <c r="AG951" s="285"/>
      <c r="AH951" s="285"/>
      <c r="AI951" s="285"/>
      <c r="AJ951" s="285"/>
      <c r="AK951" s="285"/>
      <c r="AL951" s="285"/>
      <c r="AM951" s="285"/>
      <c r="AN951" s="285"/>
      <c r="AO951" s="285"/>
      <c r="AP951" s="285"/>
      <c r="AQ951" s="285"/>
    </row>
    <row r="952" spans="1:43" ht="15.75" customHeight="1">
      <c r="A952" s="285"/>
      <c r="B952" s="285"/>
      <c r="C952" s="285"/>
      <c r="D952" s="285"/>
      <c r="E952" s="285"/>
      <c r="F952" s="285"/>
      <c r="G952" s="285"/>
      <c r="H952" s="285"/>
      <c r="I952" s="285"/>
      <c r="J952" s="285"/>
      <c r="K952" s="285"/>
      <c r="L952" s="285"/>
      <c r="M952" s="285"/>
      <c r="N952" s="285"/>
      <c r="O952" s="285"/>
      <c r="P952" s="285"/>
      <c r="Q952" s="285"/>
      <c r="R952" s="286"/>
      <c r="S952" s="285"/>
      <c r="T952" s="285"/>
      <c r="U952" s="285"/>
      <c r="V952" s="285"/>
      <c r="W952" s="285"/>
      <c r="X952" s="285"/>
      <c r="Y952" s="285"/>
      <c r="Z952" s="285"/>
      <c r="AA952" s="285"/>
      <c r="AB952" s="285"/>
      <c r="AC952" s="285"/>
      <c r="AD952" s="285"/>
      <c r="AE952" s="285"/>
      <c r="AF952" s="285"/>
      <c r="AG952" s="285"/>
      <c r="AH952" s="285"/>
      <c r="AI952" s="285"/>
      <c r="AJ952" s="285"/>
      <c r="AK952" s="285"/>
      <c r="AL952" s="285"/>
      <c r="AM952" s="285"/>
      <c r="AN952" s="285"/>
      <c r="AO952" s="285"/>
      <c r="AP952" s="285"/>
      <c r="AQ952" s="285"/>
    </row>
    <row r="953" spans="1:43" ht="15.75" customHeight="1">
      <c r="A953" s="285"/>
      <c r="B953" s="285"/>
      <c r="C953" s="285"/>
      <c r="D953" s="285"/>
      <c r="E953" s="285"/>
      <c r="F953" s="285"/>
      <c r="G953" s="285"/>
      <c r="H953" s="285"/>
      <c r="I953" s="285"/>
      <c r="J953" s="285"/>
      <c r="K953" s="285"/>
      <c r="L953" s="285"/>
      <c r="M953" s="285"/>
      <c r="N953" s="285"/>
      <c r="O953" s="285"/>
      <c r="P953" s="285"/>
      <c r="Q953" s="285"/>
      <c r="R953" s="286"/>
      <c r="S953" s="285"/>
      <c r="T953" s="285"/>
      <c r="U953" s="285"/>
      <c r="V953" s="285"/>
      <c r="W953" s="285"/>
      <c r="X953" s="285"/>
      <c r="Y953" s="285"/>
      <c r="Z953" s="285"/>
      <c r="AA953" s="285"/>
      <c r="AB953" s="285"/>
      <c r="AC953" s="285"/>
      <c r="AD953" s="285"/>
      <c r="AE953" s="285"/>
      <c r="AF953" s="285"/>
      <c r="AG953" s="285"/>
      <c r="AH953" s="285"/>
      <c r="AI953" s="285"/>
      <c r="AJ953" s="285"/>
      <c r="AK953" s="285"/>
      <c r="AL953" s="285"/>
      <c r="AM953" s="285"/>
      <c r="AN953" s="285"/>
      <c r="AO953" s="285"/>
      <c r="AP953" s="285"/>
      <c r="AQ953" s="285"/>
    </row>
    <row r="954" spans="1:43" ht="15.75" customHeight="1">
      <c r="A954" s="285"/>
      <c r="B954" s="285"/>
      <c r="C954" s="285"/>
      <c r="D954" s="285"/>
      <c r="E954" s="285"/>
      <c r="F954" s="285"/>
      <c r="G954" s="285"/>
      <c r="H954" s="285"/>
      <c r="I954" s="285"/>
      <c r="J954" s="285"/>
      <c r="K954" s="285"/>
      <c r="L954" s="285"/>
      <c r="M954" s="285"/>
      <c r="N954" s="285"/>
      <c r="O954" s="285"/>
      <c r="P954" s="285"/>
      <c r="Q954" s="285"/>
      <c r="R954" s="286"/>
      <c r="S954" s="285"/>
      <c r="T954" s="285"/>
      <c r="U954" s="285"/>
      <c r="V954" s="285"/>
      <c r="W954" s="285"/>
      <c r="X954" s="285"/>
      <c r="Y954" s="285"/>
      <c r="Z954" s="285"/>
      <c r="AA954" s="285"/>
      <c r="AB954" s="285"/>
      <c r="AC954" s="285"/>
      <c r="AD954" s="285"/>
      <c r="AE954" s="285"/>
      <c r="AF954" s="285"/>
      <c r="AG954" s="285"/>
      <c r="AH954" s="285"/>
      <c r="AI954" s="285"/>
      <c r="AJ954" s="285"/>
      <c r="AK954" s="285"/>
      <c r="AL954" s="285"/>
      <c r="AM954" s="285"/>
      <c r="AN954" s="285"/>
      <c r="AO954" s="285"/>
      <c r="AP954" s="285"/>
      <c r="AQ954" s="285"/>
    </row>
    <row r="955" spans="1:43" ht="15.75" customHeight="1">
      <c r="A955" s="285"/>
      <c r="B955" s="285"/>
      <c r="C955" s="285"/>
      <c r="D955" s="285"/>
      <c r="E955" s="285"/>
      <c r="F955" s="285"/>
      <c r="G955" s="285"/>
      <c r="H955" s="285"/>
      <c r="I955" s="285"/>
      <c r="J955" s="285"/>
      <c r="K955" s="285"/>
      <c r="L955" s="285"/>
      <c r="M955" s="285"/>
      <c r="N955" s="285"/>
      <c r="O955" s="285"/>
      <c r="P955" s="285"/>
      <c r="Q955" s="285"/>
      <c r="R955" s="286"/>
      <c r="S955" s="285"/>
      <c r="T955" s="285"/>
      <c r="U955" s="285"/>
      <c r="V955" s="285"/>
      <c r="W955" s="285"/>
      <c r="X955" s="285"/>
      <c r="Y955" s="285"/>
      <c r="Z955" s="285"/>
      <c r="AA955" s="285"/>
      <c r="AB955" s="285"/>
      <c r="AC955" s="285"/>
      <c r="AD955" s="285"/>
      <c r="AE955" s="285"/>
      <c r="AF955" s="285"/>
      <c r="AG955" s="285"/>
      <c r="AH955" s="285"/>
      <c r="AI955" s="285"/>
      <c r="AJ955" s="285"/>
      <c r="AK955" s="285"/>
      <c r="AL955" s="285"/>
      <c r="AM955" s="285"/>
      <c r="AN955" s="285"/>
      <c r="AO955" s="285"/>
      <c r="AP955" s="285"/>
      <c r="AQ955" s="285"/>
    </row>
    <row r="956" spans="1:43" ht="15.75" customHeight="1">
      <c r="A956" s="285"/>
      <c r="B956" s="285"/>
      <c r="C956" s="285"/>
      <c r="D956" s="285"/>
      <c r="E956" s="285"/>
      <c r="F956" s="285"/>
      <c r="G956" s="285"/>
      <c r="H956" s="285"/>
      <c r="I956" s="285"/>
      <c r="J956" s="285"/>
      <c r="K956" s="285"/>
      <c r="L956" s="285"/>
      <c r="M956" s="285"/>
      <c r="N956" s="285"/>
      <c r="O956" s="285"/>
      <c r="P956" s="285"/>
      <c r="Q956" s="285"/>
      <c r="R956" s="286"/>
      <c r="S956" s="285"/>
      <c r="T956" s="285"/>
      <c r="U956" s="285"/>
      <c r="V956" s="285"/>
      <c r="W956" s="285"/>
      <c r="X956" s="285"/>
      <c r="Y956" s="285"/>
      <c r="Z956" s="285"/>
      <c r="AA956" s="285"/>
      <c r="AB956" s="285"/>
      <c r="AC956" s="285"/>
      <c r="AD956" s="285"/>
      <c r="AE956" s="285"/>
      <c r="AF956" s="285"/>
      <c r="AG956" s="285"/>
      <c r="AH956" s="285"/>
      <c r="AI956" s="285"/>
      <c r="AJ956" s="285"/>
      <c r="AK956" s="285"/>
      <c r="AL956" s="285"/>
      <c r="AM956" s="285"/>
      <c r="AN956" s="285"/>
      <c r="AO956" s="285"/>
      <c r="AP956" s="285"/>
      <c r="AQ956" s="285"/>
    </row>
    <row r="957" spans="1:43" ht="15.75" customHeight="1">
      <c r="A957" s="285"/>
      <c r="B957" s="285"/>
      <c r="C957" s="285"/>
      <c r="D957" s="285"/>
      <c r="E957" s="285"/>
      <c r="F957" s="285"/>
      <c r="G957" s="285"/>
      <c r="H957" s="285"/>
      <c r="I957" s="285"/>
      <c r="J957" s="285"/>
      <c r="K957" s="285"/>
      <c r="L957" s="285"/>
      <c r="M957" s="285"/>
      <c r="N957" s="285"/>
      <c r="O957" s="285"/>
      <c r="P957" s="285"/>
      <c r="Q957" s="285"/>
      <c r="R957" s="286"/>
      <c r="S957" s="285"/>
      <c r="T957" s="285"/>
      <c r="U957" s="285"/>
      <c r="V957" s="285"/>
      <c r="W957" s="285"/>
      <c r="X957" s="285"/>
      <c r="Y957" s="285"/>
      <c r="Z957" s="285"/>
      <c r="AA957" s="285"/>
      <c r="AB957" s="285"/>
      <c r="AC957" s="285"/>
      <c r="AD957" s="285"/>
      <c r="AE957" s="285"/>
      <c r="AF957" s="285"/>
      <c r="AG957" s="285"/>
      <c r="AH957" s="285"/>
      <c r="AI957" s="285"/>
      <c r="AJ957" s="285"/>
      <c r="AK957" s="285"/>
      <c r="AL957" s="285"/>
      <c r="AM957" s="285"/>
      <c r="AN957" s="285"/>
      <c r="AO957" s="285"/>
      <c r="AP957" s="285"/>
      <c r="AQ957" s="285"/>
    </row>
    <row r="958" spans="1:43" ht="15.75" customHeight="1">
      <c r="A958" s="285"/>
      <c r="B958" s="285"/>
      <c r="C958" s="285"/>
      <c r="D958" s="285"/>
      <c r="E958" s="285"/>
      <c r="F958" s="285"/>
      <c r="G958" s="285"/>
      <c r="H958" s="285"/>
      <c r="I958" s="285"/>
      <c r="J958" s="285"/>
      <c r="K958" s="285"/>
      <c r="L958" s="285"/>
      <c r="M958" s="285"/>
      <c r="N958" s="285"/>
      <c r="O958" s="285"/>
      <c r="P958" s="285"/>
      <c r="Q958" s="285"/>
      <c r="R958" s="286"/>
      <c r="S958" s="285"/>
      <c r="T958" s="285"/>
      <c r="U958" s="285"/>
      <c r="V958" s="285"/>
      <c r="W958" s="285"/>
      <c r="X958" s="285"/>
      <c r="Y958" s="285"/>
      <c r="Z958" s="285"/>
      <c r="AA958" s="285"/>
      <c r="AB958" s="285"/>
      <c r="AC958" s="285"/>
      <c r="AD958" s="285"/>
      <c r="AE958" s="285"/>
      <c r="AF958" s="285"/>
      <c r="AG958" s="285"/>
      <c r="AH958" s="285"/>
      <c r="AI958" s="285"/>
      <c r="AJ958" s="285"/>
      <c r="AK958" s="285"/>
      <c r="AL958" s="285"/>
      <c r="AM958" s="285"/>
      <c r="AN958" s="285"/>
      <c r="AO958" s="285"/>
      <c r="AP958" s="285"/>
      <c r="AQ958" s="285"/>
    </row>
    <row r="959" spans="1:43" ht="15.75" customHeight="1">
      <c r="A959" s="285"/>
      <c r="B959" s="285"/>
      <c r="C959" s="285"/>
      <c r="D959" s="285"/>
      <c r="E959" s="285"/>
      <c r="F959" s="285"/>
      <c r="G959" s="285"/>
      <c r="H959" s="285"/>
      <c r="I959" s="285"/>
      <c r="J959" s="285"/>
      <c r="K959" s="285"/>
      <c r="L959" s="285"/>
      <c r="M959" s="285"/>
      <c r="N959" s="285"/>
      <c r="O959" s="285"/>
      <c r="P959" s="285"/>
      <c r="Q959" s="285"/>
      <c r="R959" s="286"/>
      <c r="S959" s="285"/>
      <c r="T959" s="285"/>
      <c r="U959" s="285"/>
      <c r="V959" s="285"/>
      <c r="W959" s="285"/>
      <c r="X959" s="285"/>
      <c r="Y959" s="285"/>
      <c r="Z959" s="285"/>
      <c r="AA959" s="285"/>
      <c r="AB959" s="285"/>
      <c r="AC959" s="285"/>
      <c r="AD959" s="285"/>
      <c r="AE959" s="285"/>
      <c r="AF959" s="285"/>
      <c r="AG959" s="285"/>
      <c r="AH959" s="285"/>
      <c r="AI959" s="285"/>
      <c r="AJ959" s="285"/>
      <c r="AK959" s="285"/>
      <c r="AL959" s="285"/>
      <c r="AM959" s="285"/>
      <c r="AN959" s="285"/>
      <c r="AO959" s="285"/>
      <c r="AP959" s="285"/>
      <c r="AQ959" s="285"/>
    </row>
    <row r="960" spans="1:43" ht="15.75" customHeight="1">
      <c r="A960" s="285"/>
      <c r="B960" s="285"/>
      <c r="C960" s="285"/>
      <c r="D960" s="285"/>
      <c r="E960" s="285"/>
      <c r="F960" s="285"/>
      <c r="G960" s="285"/>
      <c r="H960" s="285"/>
      <c r="I960" s="285"/>
      <c r="J960" s="285"/>
      <c r="K960" s="285"/>
      <c r="L960" s="285"/>
      <c r="M960" s="285"/>
      <c r="N960" s="285"/>
      <c r="O960" s="285"/>
      <c r="P960" s="285"/>
      <c r="Q960" s="285"/>
      <c r="R960" s="286"/>
      <c r="S960" s="285"/>
      <c r="T960" s="285"/>
      <c r="U960" s="285"/>
      <c r="V960" s="285"/>
      <c r="W960" s="285"/>
      <c r="X960" s="285"/>
      <c r="Y960" s="285"/>
      <c r="Z960" s="285"/>
      <c r="AA960" s="285"/>
      <c r="AB960" s="285"/>
      <c r="AC960" s="285"/>
      <c r="AD960" s="285"/>
      <c r="AE960" s="285"/>
      <c r="AF960" s="285"/>
      <c r="AG960" s="285"/>
      <c r="AH960" s="285"/>
      <c r="AI960" s="285"/>
      <c r="AJ960" s="285"/>
      <c r="AK960" s="285"/>
      <c r="AL960" s="285"/>
      <c r="AM960" s="285"/>
      <c r="AN960" s="285"/>
      <c r="AO960" s="285"/>
      <c r="AP960" s="285"/>
      <c r="AQ960" s="285"/>
    </row>
    <row r="961" spans="1:43" ht="15.75" customHeight="1">
      <c r="A961" s="285"/>
      <c r="B961" s="285"/>
      <c r="C961" s="285"/>
      <c r="D961" s="285"/>
      <c r="E961" s="285"/>
      <c r="F961" s="285"/>
      <c r="G961" s="285"/>
      <c r="H961" s="285"/>
      <c r="I961" s="285"/>
      <c r="J961" s="285"/>
      <c r="K961" s="285"/>
      <c r="L961" s="285"/>
      <c r="M961" s="285"/>
      <c r="N961" s="285"/>
      <c r="O961" s="285"/>
      <c r="P961" s="285"/>
      <c r="Q961" s="285"/>
      <c r="R961" s="286"/>
      <c r="S961" s="285"/>
      <c r="T961" s="285"/>
      <c r="U961" s="285"/>
      <c r="V961" s="285"/>
      <c r="W961" s="285"/>
      <c r="X961" s="285"/>
      <c r="Y961" s="285"/>
      <c r="Z961" s="285"/>
      <c r="AA961" s="285"/>
      <c r="AB961" s="285"/>
      <c r="AC961" s="285"/>
      <c r="AD961" s="285"/>
      <c r="AE961" s="285"/>
      <c r="AF961" s="285"/>
      <c r="AG961" s="285"/>
      <c r="AH961" s="285"/>
      <c r="AI961" s="285"/>
      <c r="AJ961" s="285"/>
      <c r="AK961" s="285"/>
      <c r="AL961" s="285"/>
      <c r="AM961" s="285"/>
      <c r="AN961" s="285"/>
      <c r="AO961" s="285"/>
      <c r="AP961" s="285"/>
      <c r="AQ961" s="285"/>
    </row>
    <row r="962" spans="1:43" ht="15.75" customHeight="1">
      <c r="A962" s="285"/>
      <c r="B962" s="285"/>
      <c r="C962" s="285"/>
      <c r="D962" s="285"/>
      <c r="E962" s="285"/>
      <c r="F962" s="285"/>
      <c r="G962" s="285"/>
      <c r="H962" s="285"/>
      <c r="I962" s="285"/>
      <c r="J962" s="285"/>
      <c r="K962" s="285"/>
      <c r="L962" s="285"/>
      <c r="M962" s="285"/>
      <c r="N962" s="285"/>
      <c r="O962" s="285"/>
      <c r="P962" s="285"/>
      <c r="Q962" s="285"/>
      <c r="R962" s="286"/>
      <c r="S962" s="285"/>
      <c r="T962" s="285"/>
      <c r="U962" s="285"/>
      <c r="V962" s="285"/>
      <c r="W962" s="285"/>
      <c r="X962" s="285"/>
      <c r="Y962" s="285"/>
      <c r="Z962" s="285"/>
      <c r="AA962" s="285"/>
      <c r="AB962" s="285"/>
      <c r="AC962" s="285"/>
      <c r="AD962" s="285"/>
      <c r="AE962" s="285"/>
      <c r="AF962" s="285"/>
      <c r="AG962" s="285"/>
      <c r="AH962" s="285"/>
      <c r="AI962" s="285"/>
      <c r="AJ962" s="285"/>
      <c r="AK962" s="285"/>
      <c r="AL962" s="285"/>
      <c r="AM962" s="285"/>
      <c r="AN962" s="285"/>
      <c r="AO962" s="285"/>
      <c r="AP962" s="285"/>
      <c r="AQ962" s="285"/>
    </row>
    <row r="963" spans="1:43" ht="15.75" customHeight="1">
      <c r="A963" s="285"/>
      <c r="B963" s="285"/>
      <c r="C963" s="285"/>
      <c r="D963" s="285"/>
      <c r="E963" s="285"/>
      <c r="F963" s="285"/>
      <c r="G963" s="285"/>
      <c r="H963" s="285"/>
      <c r="I963" s="285"/>
      <c r="J963" s="285"/>
      <c r="K963" s="285"/>
      <c r="L963" s="285"/>
      <c r="M963" s="285"/>
      <c r="N963" s="285"/>
      <c r="O963" s="285"/>
      <c r="P963" s="285"/>
      <c r="Q963" s="285"/>
      <c r="R963" s="286"/>
      <c r="S963" s="285"/>
      <c r="T963" s="285"/>
      <c r="U963" s="285"/>
      <c r="V963" s="285"/>
      <c r="W963" s="285"/>
      <c r="X963" s="285"/>
      <c r="Y963" s="285"/>
      <c r="Z963" s="285"/>
      <c r="AA963" s="285"/>
      <c r="AB963" s="285"/>
      <c r="AC963" s="285"/>
      <c r="AD963" s="285"/>
      <c r="AE963" s="285"/>
      <c r="AF963" s="285"/>
      <c r="AG963" s="285"/>
      <c r="AH963" s="285"/>
      <c r="AI963" s="285"/>
      <c r="AJ963" s="285"/>
      <c r="AK963" s="285"/>
      <c r="AL963" s="285"/>
      <c r="AM963" s="285"/>
      <c r="AN963" s="285"/>
      <c r="AO963" s="285"/>
      <c r="AP963" s="285"/>
      <c r="AQ963" s="285"/>
    </row>
    <row r="964" spans="1:43" ht="15.75" customHeight="1">
      <c r="A964" s="285"/>
      <c r="B964" s="285"/>
      <c r="C964" s="285"/>
      <c r="D964" s="285"/>
      <c r="E964" s="285"/>
      <c r="F964" s="285"/>
      <c r="G964" s="285"/>
      <c r="H964" s="285"/>
      <c r="I964" s="285"/>
      <c r="J964" s="285"/>
      <c r="K964" s="285"/>
      <c r="L964" s="285"/>
      <c r="M964" s="285"/>
      <c r="N964" s="285"/>
      <c r="O964" s="285"/>
      <c r="P964" s="285"/>
      <c r="Q964" s="285"/>
      <c r="R964" s="286"/>
      <c r="S964" s="285"/>
      <c r="T964" s="285"/>
      <c r="U964" s="285"/>
      <c r="V964" s="285"/>
      <c r="W964" s="285"/>
      <c r="X964" s="285"/>
      <c r="Y964" s="285"/>
      <c r="Z964" s="285"/>
      <c r="AA964" s="285"/>
      <c r="AB964" s="285"/>
      <c r="AC964" s="285"/>
      <c r="AD964" s="285"/>
      <c r="AE964" s="285"/>
      <c r="AF964" s="285"/>
      <c r="AG964" s="285"/>
      <c r="AH964" s="285"/>
      <c r="AI964" s="285"/>
      <c r="AJ964" s="285"/>
      <c r="AK964" s="285"/>
      <c r="AL964" s="285"/>
      <c r="AM964" s="285"/>
      <c r="AN964" s="285"/>
      <c r="AO964" s="285"/>
      <c r="AP964" s="285"/>
      <c r="AQ964" s="285"/>
    </row>
    <row r="965" spans="1:43" ht="15.75" customHeight="1">
      <c r="A965" s="285"/>
      <c r="B965" s="285"/>
      <c r="C965" s="285"/>
      <c r="D965" s="285"/>
      <c r="E965" s="285"/>
      <c r="F965" s="285"/>
      <c r="G965" s="285"/>
      <c r="H965" s="285"/>
      <c r="I965" s="285"/>
      <c r="J965" s="285"/>
      <c r="K965" s="285"/>
      <c r="L965" s="285"/>
      <c r="M965" s="285"/>
      <c r="N965" s="285"/>
      <c r="O965" s="285"/>
      <c r="P965" s="285"/>
      <c r="Q965" s="285"/>
      <c r="R965" s="286"/>
      <c r="S965" s="285"/>
      <c r="T965" s="285"/>
      <c r="U965" s="285"/>
      <c r="V965" s="285"/>
      <c r="W965" s="285"/>
      <c r="X965" s="285"/>
      <c r="Y965" s="285"/>
      <c r="Z965" s="285"/>
      <c r="AA965" s="285"/>
      <c r="AB965" s="285"/>
      <c r="AC965" s="285"/>
      <c r="AD965" s="285"/>
      <c r="AE965" s="285"/>
      <c r="AF965" s="285"/>
      <c r="AG965" s="285"/>
      <c r="AH965" s="285"/>
      <c r="AI965" s="285"/>
      <c r="AJ965" s="285"/>
      <c r="AK965" s="285"/>
      <c r="AL965" s="285"/>
      <c r="AM965" s="285"/>
      <c r="AN965" s="285"/>
      <c r="AO965" s="285"/>
      <c r="AP965" s="285"/>
      <c r="AQ965" s="285"/>
    </row>
    <row r="966" spans="1:43" ht="15.75" customHeight="1">
      <c r="A966" s="285"/>
      <c r="B966" s="285"/>
      <c r="C966" s="285"/>
      <c r="D966" s="285"/>
      <c r="E966" s="285"/>
      <c r="F966" s="285"/>
      <c r="G966" s="285"/>
      <c r="H966" s="285"/>
      <c r="I966" s="285"/>
      <c r="J966" s="285"/>
      <c r="K966" s="285"/>
      <c r="L966" s="285"/>
      <c r="M966" s="285"/>
      <c r="N966" s="285"/>
      <c r="O966" s="285"/>
      <c r="P966" s="285"/>
      <c r="Q966" s="285"/>
      <c r="R966" s="286"/>
      <c r="S966" s="285"/>
      <c r="T966" s="285"/>
      <c r="U966" s="285"/>
      <c r="V966" s="285"/>
      <c r="W966" s="285"/>
      <c r="X966" s="285"/>
      <c r="Y966" s="285"/>
      <c r="Z966" s="285"/>
      <c r="AA966" s="285"/>
      <c r="AB966" s="285"/>
      <c r="AC966" s="285"/>
      <c r="AD966" s="285"/>
      <c r="AE966" s="285"/>
      <c r="AF966" s="285"/>
      <c r="AG966" s="285"/>
      <c r="AH966" s="285"/>
      <c r="AI966" s="285"/>
      <c r="AJ966" s="285"/>
      <c r="AK966" s="285"/>
      <c r="AL966" s="285"/>
      <c r="AM966" s="285"/>
      <c r="AN966" s="285"/>
      <c r="AO966" s="285"/>
      <c r="AP966" s="285"/>
      <c r="AQ966" s="285"/>
    </row>
    <row r="967" spans="1:43" ht="15.75" customHeight="1">
      <c r="A967" s="285"/>
      <c r="B967" s="285"/>
      <c r="C967" s="285"/>
      <c r="D967" s="285"/>
      <c r="E967" s="285"/>
      <c r="F967" s="285"/>
      <c r="G967" s="285"/>
      <c r="H967" s="285"/>
      <c r="I967" s="285"/>
      <c r="J967" s="285"/>
      <c r="K967" s="285"/>
      <c r="L967" s="285"/>
      <c r="M967" s="285"/>
      <c r="N967" s="285"/>
      <c r="O967" s="285"/>
      <c r="P967" s="285"/>
      <c r="Q967" s="285"/>
      <c r="R967" s="286"/>
      <c r="S967" s="285"/>
      <c r="T967" s="285"/>
      <c r="U967" s="285"/>
      <c r="V967" s="285"/>
      <c r="W967" s="285"/>
      <c r="X967" s="285"/>
      <c r="Y967" s="285"/>
      <c r="Z967" s="285"/>
      <c r="AA967" s="285"/>
      <c r="AB967" s="285"/>
      <c r="AC967" s="285"/>
      <c r="AD967" s="285"/>
      <c r="AE967" s="285"/>
      <c r="AF967" s="285"/>
      <c r="AG967" s="285"/>
      <c r="AH967" s="285"/>
      <c r="AI967" s="285"/>
      <c r="AJ967" s="285"/>
      <c r="AK967" s="285"/>
      <c r="AL967" s="285"/>
      <c r="AM967" s="285"/>
      <c r="AN967" s="285"/>
      <c r="AO967" s="285"/>
      <c r="AP967" s="285"/>
      <c r="AQ967" s="285"/>
    </row>
    <row r="968" spans="1:43" ht="15.75" customHeight="1">
      <c r="A968" s="285"/>
      <c r="B968" s="285"/>
      <c r="C968" s="285"/>
      <c r="D968" s="285"/>
      <c r="E968" s="285"/>
      <c r="F968" s="285"/>
      <c r="G968" s="285"/>
      <c r="H968" s="285"/>
      <c r="I968" s="285"/>
      <c r="J968" s="285"/>
      <c r="K968" s="285"/>
      <c r="L968" s="285"/>
      <c r="M968" s="285"/>
      <c r="N968" s="285"/>
      <c r="O968" s="285"/>
      <c r="P968" s="285"/>
      <c r="Q968" s="285"/>
      <c r="R968" s="286"/>
      <c r="S968" s="285"/>
      <c r="T968" s="285"/>
      <c r="U968" s="285"/>
      <c r="V968" s="285"/>
      <c r="W968" s="285"/>
      <c r="X968" s="285"/>
      <c r="Y968" s="285"/>
      <c r="Z968" s="285"/>
      <c r="AA968" s="285"/>
      <c r="AB968" s="285"/>
      <c r="AC968" s="285"/>
      <c r="AD968" s="285"/>
      <c r="AE968" s="285"/>
      <c r="AF968" s="285"/>
      <c r="AG968" s="285"/>
      <c r="AH968" s="285"/>
      <c r="AI968" s="285"/>
      <c r="AJ968" s="285"/>
      <c r="AK968" s="285"/>
      <c r="AL968" s="285"/>
      <c r="AM968" s="285"/>
      <c r="AN968" s="285"/>
      <c r="AO968" s="285"/>
      <c r="AP968" s="285"/>
      <c r="AQ968" s="285"/>
    </row>
    <row r="969" spans="1:43" ht="15.75" customHeight="1">
      <c r="A969" s="285"/>
      <c r="B969" s="285"/>
      <c r="C969" s="285"/>
      <c r="D969" s="285"/>
      <c r="E969" s="285"/>
      <c r="F969" s="285"/>
      <c r="G969" s="285"/>
      <c r="H969" s="285"/>
      <c r="I969" s="285"/>
      <c r="J969" s="285"/>
      <c r="K969" s="285"/>
      <c r="L969" s="285"/>
      <c r="M969" s="285"/>
      <c r="N969" s="285"/>
      <c r="O969" s="285"/>
      <c r="P969" s="285"/>
      <c r="Q969" s="285"/>
      <c r="R969" s="286"/>
      <c r="S969" s="285"/>
      <c r="T969" s="285"/>
      <c r="U969" s="285"/>
      <c r="V969" s="285"/>
      <c r="W969" s="285"/>
      <c r="X969" s="285"/>
      <c r="Y969" s="285"/>
      <c r="Z969" s="285"/>
      <c r="AA969" s="285"/>
      <c r="AB969" s="285"/>
      <c r="AC969" s="285"/>
      <c r="AD969" s="285"/>
      <c r="AE969" s="285"/>
      <c r="AF969" s="285"/>
      <c r="AG969" s="285"/>
      <c r="AH969" s="285"/>
      <c r="AI969" s="285"/>
      <c r="AJ969" s="285"/>
      <c r="AK969" s="285"/>
      <c r="AL969" s="285"/>
      <c r="AM969" s="285"/>
      <c r="AN969" s="285"/>
      <c r="AO969" s="285"/>
      <c r="AP969" s="285"/>
      <c r="AQ969" s="285"/>
    </row>
    <row r="970" spans="1:43" ht="15.75" customHeight="1">
      <c r="A970" s="285"/>
      <c r="B970" s="285"/>
      <c r="C970" s="285"/>
      <c r="D970" s="285"/>
      <c r="E970" s="285"/>
      <c r="F970" s="285"/>
      <c r="G970" s="285"/>
      <c r="H970" s="285"/>
      <c r="I970" s="285"/>
      <c r="J970" s="285"/>
      <c r="K970" s="285"/>
      <c r="L970" s="285"/>
      <c r="M970" s="285"/>
      <c r="N970" s="285"/>
      <c r="O970" s="285"/>
      <c r="P970" s="285"/>
      <c r="Q970" s="285"/>
      <c r="R970" s="286"/>
      <c r="S970" s="285"/>
      <c r="T970" s="285"/>
      <c r="U970" s="285"/>
      <c r="V970" s="285"/>
      <c r="W970" s="285"/>
      <c r="X970" s="285"/>
      <c r="Y970" s="285"/>
      <c r="Z970" s="285"/>
      <c r="AA970" s="285"/>
      <c r="AB970" s="285"/>
      <c r="AC970" s="285"/>
      <c r="AD970" s="285"/>
      <c r="AE970" s="285"/>
      <c r="AF970" s="285"/>
      <c r="AG970" s="285"/>
      <c r="AH970" s="285"/>
      <c r="AI970" s="285"/>
      <c r="AJ970" s="285"/>
      <c r="AK970" s="285"/>
      <c r="AL970" s="285"/>
      <c r="AM970" s="285"/>
      <c r="AN970" s="285"/>
      <c r="AO970" s="285"/>
      <c r="AP970" s="285"/>
      <c r="AQ970" s="285"/>
    </row>
    <row r="971" spans="1:43" ht="15.75" customHeight="1">
      <c r="A971" s="285"/>
      <c r="B971" s="285"/>
      <c r="C971" s="285"/>
      <c r="D971" s="285"/>
      <c r="E971" s="285"/>
      <c r="F971" s="285"/>
      <c r="G971" s="285"/>
      <c r="H971" s="285"/>
      <c r="I971" s="285"/>
      <c r="J971" s="285"/>
      <c r="K971" s="285"/>
      <c r="L971" s="285"/>
      <c r="M971" s="285"/>
      <c r="N971" s="285"/>
      <c r="O971" s="285"/>
      <c r="P971" s="285"/>
      <c r="Q971" s="285"/>
      <c r="R971" s="286"/>
      <c r="S971" s="285"/>
      <c r="T971" s="285"/>
      <c r="U971" s="285"/>
      <c r="V971" s="285"/>
      <c r="W971" s="285"/>
      <c r="X971" s="285"/>
      <c r="Y971" s="285"/>
      <c r="Z971" s="285"/>
      <c r="AA971" s="285"/>
      <c r="AB971" s="285"/>
      <c r="AC971" s="285"/>
      <c r="AD971" s="285"/>
      <c r="AE971" s="285"/>
      <c r="AF971" s="285"/>
      <c r="AG971" s="285"/>
      <c r="AH971" s="285"/>
      <c r="AI971" s="285"/>
      <c r="AJ971" s="285"/>
      <c r="AK971" s="285"/>
      <c r="AL971" s="285"/>
      <c r="AM971" s="285"/>
      <c r="AN971" s="285"/>
      <c r="AO971" s="285"/>
      <c r="AP971" s="285"/>
      <c r="AQ971" s="285"/>
    </row>
    <row r="972" spans="1:43" ht="15.75" customHeight="1">
      <c r="A972" s="285"/>
      <c r="B972" s="285"/>
      <c r="C972" s="285"/>
      <c r="D972" s="285"/>
      <c r="E972" s="285"/>
      <c r="F972" s="285"/>
      <c r="G972" s="285"/>
      <c r="H972" s="285"/>
      <c r="I972" s="285"/>
      <c r="J972" s="285"/>
      <c r="K972" s="285"/>
      <c r="L972" s="285"/>
      <c r="M972" s="285"/>
      <c r="N972" s="285"/>
      <c r="O972" s="285"/>
      <c r="P972" s="285"/>
      <c r="Q972" s="285"/>
      <c r="R972" s="286"/>
      <c r="S972" s="285"/>
      <c r="T972" s="285"/>
      <c r="U972" s="285"/>
      <c r="V972" s="285"/>
      <c r="W972" s="285"/>
      <c r="X972" s="285"/>
      <c r="Y972" s="285"/>
      <c r="Z972" s="285"/>
      <c r="AA972" s="285"/>
      <c r="AB972" s="285"/>
      <c r="AC972" s="285"/>
      <c r="AD972" s="285"/>
      <c r="AE972" s="285"/>
      <c r="AF972" s="285"/>
      <c r="AG972" s="285"/>
      <c r="AH972" s="285"/>
      <c r="AI972" s="285"/>
      <c r="AJ972" s="285"/>
      <c r="AK972" s="285"/>
      <c r="AL972" s="285"/>
      <c r="AM972" s="285"/>
      <c r="AN972" s="285"/>
      <c r="AO972" s="285"/>
      <c r="AP972" s="285"/>
      <c r="AQ972" s="285"/>
    </row>
    <row r="973" spans="1:43" ht="15.75" customHeight="1">
      <c r="A973" s="285"/>
      <c r="B973" s="285"/>
      <c r="C973" s="285"/>
      <c r="D973" s="285"/>
      <c r="E973" s="285"/>
      <c r="F973" s="285"/>
      <c r="G973" s="285"/>
      <c r="H973" s="285"/>
      <c r="I973" s="285"/>
      <c r="J973" s="285"/>
      <c r="K973" s="285"/>
      <c r="L973" s="285"/>
      <c r="M973" s="285"/>
      <c r="N973" s="285"/>
      <c r="O973" s="285"/>
      <c r="P973" s="285"/>
      <c r="Q973" s="285"/>
      <c r="R973" s="286"/>
      <c r="S973" s="285"/>
      <c r="T973" s="285"/>
      <c r="U973" s="285"/>
      <c r="V973" s="285"/>
      <c r="W973" s="285"/>
      <c r="X973" s="285"/>
      <c r="Y973" s="285"/>
      <c r="Z973" s="285"/>
      <c r="AA973" s="285"/>
      <c r="AB973" s="285"/>
      <c r="AC973" s="285"/>
      <c r="AD973" s="285"/>
      <c r="AE973" s="285"/>
      <c r="AF973" s="285"/>
      <c r="AG973" s="285"/>
      <c r="AH973" s="285"/>
      <c r="AI973" s="285"/>
      <c r="AJ973" s="285"/>
      <c r="AK973" s="285"/>
      <c r="AL973" s="285"/>
      <c r="AM973" s="285"/>
      <c r="AN973" s="285"/>
      <c r="AO973" s="285"/>
      <c r="AP973" s="285"/>
      <c r="AQ973" s="285"/>
    </row>
    <row r="974" spans="1:43" ht="15.75" customHeight="1">
      <c r="A974" s="285"/>
      <c r="B974" s="285"/>
      <c r="C974" s="285"/>
      <c r="D974" s="285"/>
      <c r="E974" s="285"/>
      <c r="F974" s="285"/>
      <c r="G974" s="285"/>
      <c r="H974" s="285"/>
      <c r="I974" s="285"/>
      <c r="J974" s="285"/>
      <c r="K974" s="285"/>
      <c r="L974" s="285"/>
      <c r="M974" s="285"/>
      <c r="N974" s="285"/>
      <c r="O974" s="285"/>
      <c r="P974" s="285"/>
      <c r="Q974" s="285"/>
      <c r="R974" s="286"/>
      <c r="S974" s="285"/>
      <c r="T974" s="285"/>
      <c r="U974" s="285"/>
      <c r="V974" s="285"/>
      <c r="W974" s="285"/>
      <c r="X974" s="285"/>
      <c r="Y974" s="285"/>
      <c r="Z974" s="285"/>
      <c r="AA974" s="285"/>
      <c r="AB974" s="285"/>
      <c r="AC974" s="285"/>
      <c r="AD974" s="285"/>
      <c r="AE974" s="285"/>
      <c r="AF974" s="285"/>
      <c r="AG974" s="285"/>
      <c r="AH974" s="285"/>
      <c r="AI974" s="285"/>
      <c r="AJ974" s="285"/>
      <c r="AK974" s="285"/>
      <c r="AL974" s="285"/>
      <c r="AM974" s="285"/>
      <c r="AN974" s="285"/>
      <c r="AO974" s="285"/>
      <c r="AP974" s="285"/>
      <c r="AQ974" s="285"/>
    </row>
    <row r="975" spans="1:43" ht="15.75" customHeight="1">
      <c r="A975" s="285"/>
      <c r="B975" s="285"/>
      <c r="C975" s="285"/>
      <c r="D975" s="285"/>
      <c r="E975" s="285"/>
      <c r="F975" s="285"/>
      <c r="G975" s="285"/>
      <c r="H975" s="285"/>
      <c r="I975" s="285"/>
      <c r="J975" s="285"/>
      <c r="K975" s="285"/>
      <c r="L975" s="285"/>
      <c r="M975" s="285"/>
      <c r="N975" s="285"/>
      <c r="O975" s="285"/>
      <c r="P975" s="285"/>
      <c r="Q975" s="285"/>
      <c r="R975" s="286"/>
      <c r="S975" s="285"/>
      <c r="T975" s="285"/>
      <c r="U975" s="285"/>
      <c r="V975" s="285"/>
      <c r="W975" s="285"/>
      <c r="X975" s="285"/>
      <c r="Y975" s="285"/>
      <c r="Z975" s="285"/>
      <c r="AA975" s="285"/>
      <c r="AB975" s="285"/>
      <c r="AC975" s="285"/>
      <c r="AD975" s="285"/>
      <c r="AE975" s="285"/>
      <c r="AF975" s="285"/>
      <c r="AG975" s="285"/>
      <c r="AH975" s="285"/>
      <c r="AI975" s="285"/>
      <c r="AJ975" s="285"/>
      <c r="AK975" s="285"/>
      <c r="AL975" s="285"/>
      <c r="AM975" s="285"/>
      <c r="AN975" s="285"/>
      <c r="AO975" s="285"/>
      <c r="AP975" s="285"/>
      <c r="AQ975" s="285"/>
    </row>
    <row r="976" spans="1:43" ht="15.75" customHeight="1">
      <c r="A976" s="285"/>
      <c r="B976" s="285"/>
      <c r="C976" s="285"/>
      <c r="D976" s="285"/>
      <c r="E976" s="285"/>
      <c r="F976" s="285"/>
      <c r="G976" s="285"/>
      <c r="H976" s="285"/>
      <c r="I976" s="285"/>
      <c r="J976" s="285"/>
      <c r="K976" s="285"/>
      <c r="L976" s="285"/>
      <c r="M976" s="285"/>
      <c r="N976" s="285"/>
      <c r="O976" s="285"/>
      <c r="P976" s="285"/>
      <c r="Q976" s="285"/>
      <c r="R976" s="286"/>
      <c r="S976" s="285"/>
      <c r="T976" s="285"/>
      <c r="U976" s="285"/>
      <c r="V976" s="285"/>
      <c r="W976" s="285"/>
      <c r="X976" s="285"/>
      <c r="Y976" s="285"/>
      <c r="Z976" s="285"/>
      <c r="AA976" s="285"/>
      <c r="AB976" s="285"/>
      <c r="AC976" s="285"/>
      <c r="AD976" s="285"/>
      <c r="AE976" s="285"/>
      <c r="AF976" s="285"/>
      <c r="AG976" s="285"/>
      <c r="AH976" s="285"/>
      <c r="AI976" s="285"/>
      <c r="AJ976" s="285"/>
      <c r="AK976" s="285"/>
      <c r="AL976" s="285"/>
      <c r="AM976" s="285"/>
      <c r="AN976" s="285"/>
      <c r="AO976" s="285"/>
      <c r="AP976" s="285"/>
      <c r="AQ976" s="285"/>
    </row>
    <row r="977" spans="1:43" ht="15.75" customHeight="1">
      <c r="A977" s="285"/>
      <c r="B977" s="285"/>
      <c r="C977" s="285"/>
      <c r="D977" s="285"/>
      <c r="E977" s="285"/>
      <c r="F977" s="285"/>
      <c r="G977" s="285"/>
      <c r="H977" s="285"/>
      <c r="I977" s="285"/>
      <c r="J977" s="285"/>
      <c r="K977" s="285"/>
      <c r="L977" s="285"/>
      <c r="M977" s="285"/>
      <c r="N977" s="285"/>
      <c r="O977" s="285"/>
      <c r="P977" s="285"/>
      <c r="Q977" s="285"/>
      <c r="R977" s="286"/>
      <c r="S977" s="285"/>
      <c r="T977" s="285"/>
      <c r="U977" s="285"/>
      <c r="V977" s="285"/>
      <c r="W977" s="285"/>
      <c r="X977" s="285"/>
      <c r="Y977" s="285"/>
      <c r="Z977" s="285"/>
      <c r="AA977" s="285"/>
      <c r="AB977" s="285"/>
      <c r="AC977" s="285"/>
      <c r="AD977" s="285"/>
      <c r="AE977" s="285"/>
      <c r="AF977" s="285"/>
      <c r="AG977" s="285"/>
      <c r="AH977" s="285"/>
      <c r="AI977" s="285"/>
      <c r="AJ977" s="285"/>
      <c r="AK977" s="285"/>
      <c r="AL977" s="285"/>
      <c r="AM977" s="285"/>
      <c r="AN977" s="285"/>
      <c r="AO977" s="285"/>
      <c r="AP977" s="285"/>
      <c r="AQ977" s="285"/>
    </row>
    <row r="978" spans="1:43" ht="15.75" customHeight="1">
      <c r="A978" s="285"/>
      <c r="B978" s="285"/>
      <c r="C978" s="285"/>
      <c r="D978" s="285"/>
      <c r="E978" s="285"/>
      <c r="F978" s="285"/>
      <c r="G978" s="285"/>
      <c r="H978" s="285"/>
      <c r="I978" s="285"/>
      <c r="J978" s="285"/>
      <c r="K978" s="285"/>
      <c r="L978" s="285"/>
      <c r="M978" s="285"/>
      <c r="N978" s="285"/>
      <c r="O978" s="285"/>
      <c r="P978" s="285"/>
      <c r="Q978" s="285"/>
      <c r="R978" s="286"/>
      <c r="S978" s="285"/>
      <c r="T978" s="285"/>
      <c r="U978" s="285"/>
      <c r="V978" s="285"/>
      <c r="W978" s="285"/>
      <c r="X978" s="285"/>
      <c r="Y978" s="285"/>
      <c r="Z978" s="285"/>
      <c r="AA978" s="285"/>
      <c r="AB978" s="285"/>
      <c r="AC978" s="285"/>
      <c r="AD978" s="285"/>
      <c r="AE978" s="285"/>
      <c r="AF978" s="285"/>
      <c r="AG978" s="285"/>
      <c r="AH978" s="285"/>
      <c r="AI978" s="285"/>
      <c r="AJ978" s="285"/>
      <c r="AK978" s="285"/>
      <c r="AL978" s="285"/>
      <c r="AM978" s="285"/>
      <c r="AN978" s="285"/>
      <c r="AO978" s="285"/>
      <c r="AP978" s="285"/>
      <c r="AQ978" s="285"/>
    </row>
    <row r="979" spans="1:43" ht="15.75" customHeight="1">
      <c r="A979" s="285"/>
      <c r="B979" s="285"/>
      <c r="C979" s="285"/>
      <c r="D979" s="285"/>
      <c r="E979" s="285"/>
      <c r="F979" s="285"/>
      <c r="G979" s="285"/>
      <c r="H979" s="285"/>
      <c r="I979" s="285"/>
      <c r="J979" s="285"/>
      <c r="K979" s="285"/>
      <c r="L979" s="285"/>
      <c r="M979" s="285"/>
      <c r="N979" s="285"/>
      <c r="O979" s="285"/>
      <c r="P979" s="285"/>
      <c r="Q979" s="285"/>
      <c r="R979" s="286"/>
      <c r="S979" s="285"/>
      <c r="T979" s="285"/>
      <c r="U979" s="285"/>
      <c r="V979" s="285"/>
      <c r="W979" s="285"/>
      <c r="X979" s="285"/>
      <c r="Y979" s="285"/>
      <c r="Z979" s="285"/>
      <c r="AA979" s="285"/>
      <c r="AB979" s="285"/>
      <c r="AC979" s="285"/>
      <c r="AD979" s="285"/>
      <c r="AE979" s="285"/>
      <c r="AF979" s="285"/>
      <c r="AG979" s="285"/>
      <c r="AH979" s="285"/>
      <c r="AI979" s="285"/>
      <c r="AJ979" s="285"/>
      <c r="AK979" s="285"/>
      <c r="AL979" s="285"/>
      <c r="AM979" s="285"/>
      <c r="AN979" s="285"/>
      <c r="AO979" s="285"/>
      <c r="AP979" s="285"/>
      <c r="AQ979" s="285"/>
    </row>
    <row r="980" spans="1:43" ht="15.75" customHeight="1">
      <c r="A980" s="285"/>
      <c r="B980" s="285"/>
      <c r="C980" s="285"/>
      <c r="D980" s="285"/>
      <c r="E980" s="285"/>
      <c r="F980" s="285"/>
      <c r="G980" s="285"/>
      <c r="H980" s="285"/>
      <c r="I980" s="285"/>
      <c r="J980" s="285"/>
      <c r="K980" s="285"/>
      <c r="L980" s="285"/>
      <c r="M980" s="285"/>
      <c r="N980" s="285"/>
      <c r="O980" s="285"/>
      <c r="P980" s="285"/>
      <c r="Q980" s="285"/>
      <c r="R980" s="286"/>
      <c r="S980" s="285"/>
      <c r="T980" s="285"/>
      <c r="U980" s="285"/>
      <c r="V980" s="285"/>
      <c r="W980" s="285"/>
      <c r="X980" s="285"/>
      <c r="Y980" s="285"/>
      <c r="Z980" s="285"/>
      <c r="AA980" s="285"/>
      <c r="AB980" s="285"/>
      <c r="AC980" s="285"/>
      <c r="AD980" s="285"/>
      <c r="AE980" s="285"/>
      <c r="AF980" s="285"/>
      <c r="AG980" s="285"/>
      <c r="AH980" s="285"/>
      <c r="AI980" s="285"/>
      <c r="AJ980" s="285"/>
      <c r="AK980" s="285"/>
      <c r="AL980" s="285"/>
      <c r="AM980" s="285"/>
      <c r="AN980" s="285"/>
      <c r="AO980" s="285"/>
      <c r="AP980" s="285"/>
      <c r="AQ980" s="285"/>
    </row>
    <row r="981" spans="1:43" ht="15.75" customHeight="1">
      <c r="A981" s="285"/>
      <c r="B981" s="285"/>
      <c r="C981" s="285"/>
      <c r="D981" s="285"/>
      <c r="E981" s="285"/>
      <c r="F981" s="285"/>
      <c r="G981" s="285"/>
      <c r="H981" s="285"/>
      <c r="I981" s="285"/>
      <c r="J981" s="285"/>
      <c r="K981" s="285"/>
      <c r="L981" s="285"/>
      <c r="M981" s="285"/>
      <c r="N981" s="285"/>
      <c r="O981" s="285"/>
      <c r="P981" s="285"/>
      <c r="Q981" s="285"/>
      <c r="R981" s="286"/>
      <c r="S981" s="285"/>
      <c r="T981" s="285"/>
      <c r="U981" s="285"/>
      <c r="V981" s="285"/>
      <c r="W981" s="285"/>
      <c r="X981" s="285"/>
      <c r="Y981" s="285"/>
      <c r="Z981" s="285"/>
      <c r="AA981" s="285"/>
      <c r="AB981" s="285"/>
      <c r="AC981" s="285"/>
      <c r="AD981" s="285"/>
      <c r="AE981" s="285"/>
      <c r="AF981" s="285"/>
      <c r="AG981" s="285"/>
      <c r="AH981" s="285"/>
      <c r="AI981" s="285"/>
      <c r="AJ981" s="285"/>
      <c r="AK981" s="285"/>
      <c r="AL981" s="285"/>
      <c r="AM981" s="285"/>
      <c r="AN981" s="285"/>
      <c r="AO981" s="285"/>
      <c r="AP981" s="285"/>
      <c r="AQ981" s="285"/>
    </row>
    <row r="982" spans="1:43" ht="15.75" customHeight="1">
      <c r="A982" s="285"/>
      <c r="B982" s="285"/>
      <c r="C982" s="285"/>
      <c r="D982" s="285"/>
      <c r="E982" s="285"/>
      <c r="F982" s="285"/>
      <c r="G982" s="285"/>
      <c r="H982" s="285"/>
      <c r="I982" s="285"/>
      <c r="J982" s="285"/>
      <c r="K982" s="285"/>
      <c r="L982" s="285"/>
      <c r="M982" s="285"/>
      <c r="N982" s="285"/>
      <c r="O982" s="285"/>
      <c r="P982" s="285"/>
      <c r="Q982" s="285"/>
      <c r="R982" s="286"/>
      <c r="S982" s="285"/>
      <c r="T982" s="285"/>
      <c r="U982" s="285"/>
      <c r="V982" s="285"/>
      <c r="W982" s="285"/>
      <c r="X982" s="285"/>
      <c r="Y982" s="285"/>
      <c r="Z982" s="285"/>
      <c r="AA982" s="285"/>
      <c r="AB982" s="285"/>
      <c r="AC982" s="285"/>
      <c r="AD982" s="285"/>
      <c r="AE982" s="285"/>
      <c r="AF982" s="285"/>
      <c r="AG982" s="285"/>
      <c r="AH982" s="285"/>
      <c r="AI982" s="285"/>
      <c r="AJ982" s="285"/>
      <c r="AK982" s="285"/>
      <c r="AL982" s="285"/>
      <c r="AM982" s="285"/>
      <c r="AN982" s="285"/>
      <c r="AO982" s="285"/>
      <c r="AP982" s="285"/>
      <c r="AQ982" s="285"/>
    </row>
    <row r="983" spans="1:43" ht="15.75" customHeight="1">
      <c r="A983" s="285"/>
      <c r="B983" s="285"/>
      <c r="C983" s="285"/>
      <c r="D983" s="285"/>
      <c r="E983" s="285"/>
      <c r="F983" s="285"/>
      <c r="G983" s="285"/>
      <c r="H983" s="285"/>
      <c r="I983" s="285"/>
      <c r="J983" s="285"/>
      <c r="K983" s="285"/>
      <c r="L983" s="285"/>
      <c r="M983" s="285"/>
      <c r="N983" s="285"/>
      <c r="O983" s="285"/>
      <c r="P983" s="285"/>
      <c r="Q983" s="285"/>
      <c r="R983" s="286"/>
      <c r="S983" s="285"/>
      <c r="T983" s="285"/>
      <c r="U983" s="285"/>
      <c r="V983" s="285"/>
      <c r="W983" s="285"/>
      <c r="X983" s="285"/>
      <c r="Y983" s="285"/>
      <c r="Z983" s="285"/>
      <c r="AA983" s="285"/>
      <c r="AB983" s="285"/>
      <c r="AC983" s="285"/>
      <c r="AD983" s="285"/>
      <c r="AE983" s="285"/>
      <c r="AF983" s="285"/>
      <c r="AG983" s="285"/>
      <c r="AH983" s="285"/>
      <c r="AI983" s="285"/>
      <c r="AJ983" s="285"/>
      <c r="AK983" s="285"/>
      <c r="AL983" s="285"/>
      <c r="AM983" s="285"/>
      <c r="AN983" s="285"/>
      <c r="AO983" s="285"/>
      <c r="AP983" s="285"/>
      <c r="AQ983" s="285"/>
    </row>
    <row r="984" spans="1:43" ht="15.75" customHeight="1">
      <c r="A984" s="285"/>
      <c r="B984" s="285"/>
      <c r="C984" s="285"/>
      <c r="D984" s="285"/>
      <c r="E984" s="285"/>
      <c r="F984" s="285"/>
      <c r="G984" s="285"/>
      <c r="H984" s="285"/>
      <c r="I984" s="285"/>
      <c r="J984" s="285"/>
      <c r="K984" s="285"/>
      <c r="L984" s="285"/>
      <c r="M984" s="285"/>
      <c r="N984" s="285"/>
      <c r="O984" s="285"/>
      <c r="P984" s="285"/>
      <c r="Q984" s="285"/>
      <c r="R984" s="286"/>
      <c r="S984" s="285"/>
      <c r="T984" s="285"/>
      <c r="U984" s="285"/>
      <c r="V984" s="285"/>
      <c r="W984" s="285"/>
      <c r="X984" s="285"/>
      <c r="Y984" s="285"/>
      <c r="Z984" s="285"/>
      <c r="AA984" s="285"/>
      <c r="AB984" s="285"/>
      <c r="AC984" s="285"/>
      <c r="AD984" s="285"/>
      <c r="AE984" s="285"/>
      <c r="AF984" s="285"/>
      <c r="AG984" s="285"/>
      <c r="AH984" s="285"/>
      <c r="AI984" s="285"/>
      <c r="AJ984" s="285"/>
      <c r="AK984" s="285"/>
      <c r="AL984" s="285"/>
      <c r="AM984" s="285"/>
      <c r="AN984" s="285"/>
      <c r="AO984" s="285"/>
      <c r="AP984" s="285"/>
      <c r="AQ984" s="285"/>
    </row>
    <row r="985" spans="1:43" ht="15.75" customHeight="1">
      <c r="A985" s="285"/>
      <c r="B985" s="285"/>
      <c r="C985" s="285"/>
      <c r="D985" s="285"/>
      <c r="E985" s="285"/>
      <c r="F985" s="285"/>
      <c r="G985" s="285"/>
      <c r="H985" s="285"/>
      <c r="I985" s="285"/>
      <c r="J985" s="285"/>
      <c r="K985" s="285"/>
      <c r="L985" s="285"/>
      <c r="M985" s="285"/>
      <c r="N985" s="285"/>
      <c r="O985" s="285"/>
      <c r="P985" s="285"/>
      <c r="Q985" s="285"/>
      <c r="R985" s="286"/>
      <c r="S985" s="285"/>
      <c r="T985" s="285"/>
      <c r="U985" s="285"/>
      <c r="V985" s="285"/>
      <c r="W985" s="285"/>
      <c r="X985" s="285"/>
      <c r="Y985" s="285"/>
      <c r="Z985" s="285"/>
      <c r="AA985" s="285"/>
      <c r="AB985" s="285"/>
      <c r="AC985" s="285"/>
      <c r="AD985" s="285"/>
      <c r="AE985" s="285"/>
      <c r="AF985" s="285"/>
      <c r="AG985" s="285"/>
      <c r="AH985" s="285"/>
      <c r="AI985" s="285"/>
      <c r="AJ985" s="285"/>
      <c r="AK985" s="285"/>
      <c r="AL985" s="285"/>
      <c r="AM985" s="285"/>
      <c r="AN985" s="285"/>
      <c r="AO985" s="285"/>
      <c r="AP985" s="285"/>
      <c r="AQ985" s="285"/>
    </row>
    <row r="986" spans="1:43" ht="15.75" customHeight="1">
      <c r="A986" s="285"/>
      <c r="B986" s="285"/>
      <c r="C986" s="285"/>
      <c r="D986" s="285"/>
      <c r="E986" s="285"/>
      <c r="F986" s="285"/>
      <c r="G986" s="285"/>
      <c r="H986" s="285"/>
      <c r="I986" s="285"/>
      <c r="J986" s="285"/>
      <c r="K986" s="285"/>
      <c r="L986" s="285"/>
      <c r="M986" s="285"/>
      <c r="N986" s="285"/>
      <c r="O986" s="285"/>
      <c r="P986" s="285"/>
      <c r="Q986" s="285"/>
      <c r="R986" s="286"/>
      <c r="S986" s="285"/>
      <c r="T986" s="285"/>
      <c r="U986" s="285"/>
      <c r="V986" s="285"/>
      <c r="W986" s="285"/>
      <c r="X986" s="285"/>
      <c r="Y986" s="285"/>
      <c r="Z986" s="285"/>
      <c r="AA986" s="285"/>
      <c r="AB986" s="285"/>
      <c r="AC986" s="285"/>
      <c r="AD986" s="285"/>
      <c r="AE986" s="285"/>
      <c r="AF986" s="285"/>
      <c r="AG986" s="285"/>
      <c r="AH986" s="285"/>
      <c r="AI986" s="285"/>
      <c r="AJ986" s="285"/>
      <c r="AK986" s="285"/>
      <c r="AL986" s="285"/>
      <c r="AM986" s="285"/>
      <c r="AN986" s="285"/>
      <c r="AO986" s="285"/>
      <c r="AP986" s="285"/>
      <c r="AQ986" s="285"/>
    </row>
    <row r="987" spans="1:43" ht="15.75" customHeight="1">
      <c r="A987" s="285"/>
      <c r="B987" s="285"/>
      <c r="C987" s="285"/>
      <c r="D987" s="285"/>
      <c r="E987" s="285"/>
      <c r="F987" s="285"/>
      <c r="G987" s="285"/>
      <c r="H987" s="285"/>
      <c r="I987" s="285"/>
      <c r="J987" s="285"/>
      <c r="K987" s="285"/>
      <c r="L987" s="285"/>
      <c r="M987" s="285"/>
      <c r="N987" s="285"/>
      <c r="O987" s="285"/>
      <c r="P987" s="285"/>
      <c r="Q987" s="285"/>
      <c r="R987" s="286"/>
      <c r="S987" s="285"/>
      <c r="T987" s="285"/>
      <c r="U987" s="285"/>
      <c r="V987" s="285"/>
      <c r="W987" s="285"/>
      <c r="X987" s="285"/>
      <c r="Y987" s="285"/>
      <c r="Z987" s="285"/>
      <c r="AA987" s="285"/>
      <c r="AB987" s="285"/>
      <c r="AC987" s="285"/>
      <c r="AD987" s="285"/>
      <c r="AE987" s="285"/>
      <c r="AF987" s="285"/>
      <c r="AG987" s="285"/>
      <c r="AH987" s="285"/>
      <c r="AI987" s="285"/>
      <c r="AJ987" s="285"/>
      <c r="AK987" s="285"/>
      <c r="AL987" s="285"/>
      <c r="AM987" s="285"/>
      <c r="AN987" s="285"/>
      <c r="AO987" s="285"/>
      <c r="AP987" s="285"/>
      <c r="AQ987" s="285"/>
    </row>
    <row r="988" spans="1:43" ht="15.75" customHeight="1">
      <c r="A988" s="285"/>
      <c r="B988" s="285"/>
      <c r="C988" s="285"/>
      <c r="D988" s="285"/>
      <c r="E988" s="285"/>
      <c r="F988" s="285"/>
      <c r="G988" s="285"/>
      <c r="H988" s="285"/>
      <c r="I988" s="285"/>
      <c r="J988" s="285"/>
      <c r="K988" s="285"/>
      <c r="L988" s="285"/>
      <c r="M988" s="285"/>
      <c r="N988" s="285"/>
      <c r="O988" s="285"/>
      <c r="P988" s="285"/>
      <c r="Q988" s="285"/>
      <c r="R988" s="286"/>
      <c r="S988" s="285"/>
      <c r="T988" s="285"/>
      <c r="U988" s="285"/>
      <c r="V988" s="285"/>
      <c r="W988" s="285"/>
      <c r="X988" s="285"/>
      <c r="Y988" s="285"/>
      <c r="Z988" s="285"/>
      <c r="AA988" s="285"/>
      <c r="AB988" s="285"/>
      <c r="AC988" s="285"/>
      <c r="AD988" s="285"/>
      <c r="AE988" s="285"/>
      <c r="AF988" s="285"/>
      <c r="AG988" s="285"/>
      <c r="AH988" s="285"/>
      <c r="AI988" s="285"/>
      <c r="AJ988" s="285"/>
      <c r="AK988" s="285"/>
      <c r="AL988" s="285"/>
      <c r="AM988" s="285"/>
      <c r="AN988" s="285"/>
      <c r="AO988" s="285"/>
      <c r="AP988" s="285"/>
      <c r="AQ988" s="285"/>
    </row>
    <row r="989" spans="1:43" ht="15.75" customHeight="1">
      <c r="A989" s="285"/>
      <c r="B989" s="285"/>
      <c r="C989" s="285"/>
      <c r="D989" s="285"/>
      <c r="E989" s="285"/>
      <c r="F989" s="285"/>
      <c r="G989" s="285"/>
      <c r="H989" s="285"/>
      <c r="I989" s="285"/>
      <c r="J989" s="285"/>
      <c r="K989" s="285"/>
      <c r="L989" s="285"/>
      <c r="M989" s="285"/>
      <c r="N989" s="285"/>
      <c r="O989" s="285"/>
      <c r="P989" s="285"/>
      <c r="Q989" s="285"/>
      <c r="R989" s="286"/>
      <c r="S989" s="285"/>
      <c r="T989" s="285"/>
      <c r="U989" s="285"/>
      <c r="V989" s="285"/>
      <c r="W989" s="285"/>
      <c r="X989" s="285"/>
      <c r="Y989" s="285"/>
      <c r="Z989" s="285"/>
      <c r="AA989" s="285"/>
      <c r="AB989" s="285"/>
      <c r="AC989" s="285"/>
      <c r="AD989" s="285"/>
      <c r="AE989" s="285"/>
      <c r="AF989" s="285"/>
      <c r="AG989" s="285"/>
      <c r="AH989" s="285"/>
      <c r="AI989" s="285"/>
      <c r="AJ989" s="285"/>
      <c r="AK989" s="285"/>
      <c r="AL989" s="285"/>
      <c r="AM989" s="285"/>
      <c r="AN989" s="285"/>
      <c r="AO989" s="285"/>
      <c r="AP989" s="285"/>
      <c r="AQ989" s="285"/>
    </row>
    <row r="990" spans="1:43" ht="12.75">
      <c r="A990" s="285"/>
      <c r="B990" s="285"/>
      <c r="C990" s="285"/>
      <c r="D990" s="285"/>
      <c r="E990" s="285"/>
      <c r="F990" s="285"/>
      <c r="G990" s="285"/>
      <c r="H990" s="285"/>
      <c r="I990" s="285"/>
      <c r="J990" s="285"/>
      <c r="K990" s="285"/>
      <c r="L990" s="285"/>
      <c r="M990" s="285"/>
      <c r="N990" s="285"/>
      <c r="O990" s="285"/>
      <c r="P990" s="285"/>
      <c r="Q990" s="285"/>
      <c r="R990" s="286"/>
      <c r="S990" s="285"/>
      <c r="T990" s="285"/>
      <c r="U990" s="285"/>
      <c r="V990" s="285"/>
      <c r="W990" s="285"/>
      <c r="X990" s="285"/>
      <c r="Y990" s="285"/>
      <c r="Z990" s="285"/>
      <c r="AA990" s="285"/>
      <c r="AB990" s="285"/>
      <c r="AC990" s="285"/>
      <c r="AD990" s="285"/>
      <c r="AE990" s="285"/>
      <c r="AF990" s="285"/>
      <c r="AG990" s="285"/>
      <c r="AH990" s="285"/>
      <c r="AI990" s="285"/>
      <c r="AJ990" s="285"/>
      <c r="AK990" s="285"/>
      <c r="AL990" s="285"/>
      <c r="AM990" s="285"/>
      <c r="AN990" s="285"/>
      <c r="AO990" s="285"/>
      <c r="AP990" s="285"/>
      <c r="AQ990" s="285"/>
    </row>
    <row r="991" spans="1:43" ht="12.75">
      <c r="A991" s="285"/>
      <c r="B991" s="285"/>
      <c r="C991" s="285"/>
      <c r="D991" s="285"/>
      <c r="E991" s="285"/>
      <c r="F991" s="285"/>
      <c r="G991" s="285"/>
      <c r="H991" s="285"/>
      <c r="I991" s="285"/>
      <c r="J991" s="285"/>
      <c r="K991" s="285"/>
      <c r="L991" s="285"/>
      <c r="M991" s="285"/>
      <c r="N991" s="285"/>
      <c r="O991" s="285"/>
      <c r="P991" s="285"/>
      <c r="Q991" s="285"/>
      <c r="R991" s="286"/>
      <c r="S991" s="285"/>
      <c r="T991" s="285"/>
      <c r="U991" s="285"/>
      <c r="V991" s="285"/>
      <c r="W991" s="285"/>
      <c r="X991" s="285"/>
      <c r="Y991" s="285"/>
      <c r="Z991" s="285"/>
      <c r="AA991" s="285"/>
      <c r="AB991" s="285"/>
      <c r="AC991" s="285"/>
      <c r="AD991" s="285"/>
      <c r="AE991" s="285"/>
      <c r="AF991" s="285"/>
      <c r="AG991" s="285"/>
      <c r="AH991" s="285"/>
      <c r="AI991" s="285"/>
      <c r="AJ991" s="285"/>
      <c r="AK991" s="285"/>
      <c r="AL991" s="285"/>
      <c r="AM991" s="285"/>
      <c r="AN991" s="285"/>
      <c r="AO991" s="285"/>
      <c r="AP991" s="285"/>
      <c r="AQ991" s="285"/>
    </row>
    <row r="992" spans="1:43" ht="12.75">
      <c r="A992" s="285"/>
      <c r="B992" s="285"/>
      <c r="C992" s="285"/>
      <c r="D992" s="285"/>
      <c r="E992" s="285"/>
      <c r="F992" s="285"/>
      <c r="G992" s="285"/>
      <c r="H992" s="285"/>
      <c r="I992" s="285"/>
      <c r="J992" s="285"/>
      <c r="K992" s="285"/>
      <c r="L992" s="285"/>
      <c r="M992" s="285"/>
      <c r="N992" s="285"/>
      <c r="O992" s="285"/>
      <c r="P992" s="285"/>
      <c r="Q992" s="285"/>
      <c r="R992" s="286"/>
      <c r="S992" s="285"/>
      <c r="T992" s="285"/>
      <c r="U992" s="285"/>
      <c r="V992" s="285"/>
      <c r="W992" s="285"/>
      <c r="X992" s="285"/>
      <c r="Y992" s="285"/>
      <c r="Z992" s="285"/>
      <c r="AA992" s="285"/>
      <c r="AB992" s="285"/>
      <c r="AC992" s="285"/>
      <c r="AD992" s="285"/>
      <c r="AE992" s="285"/>
      <c r="AF992" s="285"/>
      <c r="AG992" s="285"/>
      <c r="AH992" s="285"/>
      <c r="AI992" s="285"/>
      <c r="AJ992" s="285"/>
      <c r="AK992" s="285"/>
      <c r="AL992" s="285"/>
      <c r="AM992" s="285"/>
      <c r="AN992" s="285"/>
      <c r="AO992" s="285"/>
      <c r="AP992" s="285"/>
      <c r="AQ992" s="285"/>
    </row>
    <row r="993" spans="1:43" ht="12.75">
      <c r="A993" s="285"/>
      <c r="B993" s="285"/>
      <c r="C993" s="285"/>
      <c r="D993" s="285"/>
      <c r="E993" s="285"/>
      <c r="F993" s="285"/>
      <c r="G993" s="285"/>
      <c r="H993" s="285"/>
      <c r="I993" s="285"/>
      <c r="J993" s="285"/>
      <c r="K993" s="285"/>
      <c r="L993" s="285"/>
      <c r="M993" s="285"/>
      <c r="N993" s="285"/>
      <c r="O993" s="285"/>
      <c r="P993" s="285"/>
      <c r="Q993" s="285"/>
      <c r="R993" s="286"/>
      <c r="S993" s="285"/>
      <c r="T993" s="285"/>
      <c r="U993" s="285"/>
      <c r="V993" s="285"/>
      <c r="W993" s="285"/>
      <c r="X993" s="285"/>
      <c r="Y993" s="285"/>
      <c r="Z993" s="285"/>
      <c r="AA993" s="285"/>
      <c r="AB993" s="285"/>
      <c r="AC993" s="285"/>
      <c r="AD993" s="285"/>
      <c r="AE993" s="285"/>
      <c r="AF993" s="285"/>
      <c r="AG993" s="285"/>
      <c r="AH993" s="285"/>
      <c r="AI993" s="285"/>
      <c r="AJ993" s="285"/>
      <c r="AK993" s="285"/>
      <c r="AL993" s="285"/>
      <c r="AM993" s="285"/>
      <c r="AN993" s="285"/>
      <c r="AO993" s="285"/>
      <c r="AP993" s="285"/>
      <c r="AQ993" s="285"/>
    </row>
    <row r="994" spans="1:43" ht="12.75">
      <c r="A994" s="285"/>
      <c r="B994" s="285"/>
      <c r="C994" s="285"/>
      <c r="D994" s="285"/>
      <c r="E994" s="285"/>
      <c r="F994" s="285"/>
      <c r="G994" s="285"/>
      <c r="H994" s="285"/>
      <c r="I994" s="285"/>
      <c r="J994" s="285"/>
      <c r="K994" s="285"/>
      <c r="L994" s="285"/>
      <c r="M994" s="285"/>
      <c r="N994" s="285"/>
      <c r="O994" s="285"/>
      <c r="P994" s="285"/>
      <c r="Q994" s="285"/>
      <c r="R994" s="286"/>
      <c r="S994" s="285"/>
      <c r="T994" s="285"/>
      <c r="U994" s="285"/>
      <c r="V994" s="285"/>
      <c r="W994" s="285"/>
      <c r="X994" s="285"/>
      <c r="Y994" s="285"/>
      <c r="Z994" s="285"/>
      <c r="AA994" s="285"/>
      <c r="AB994" s="285"/>
      <c r="AC994" s="285"/>
      <c r="AD994" s="285"/>
      <c r="AE994" s="285"/>
      <c r="AF994" s="285"/>
      <c r="AG994" s="285"/>
      <c r="AH994" s="285"/>
      <c r="AI994" s="285"/>
      <c r="AJ994" s="285"/>
      <c r="AK994" s="285"/>
      <c r="AL994" s="285"/>
      <c r="AM994" s="285"/>
      <c r="AN994" s="285"/>
      <c r="AO994" s="285"/>
      <c r="AP994" s="285"/>
      <c r="AQ994" s="285"/>
    </row>
    <row r="995" spans="1:43" ht="12.75">
      <c r="A995" s="285"/>
      <c r="B995" s="285"/>
      <c r="C995" s="285"/>
      <c r="D995" s="285"/>
      <c r="E995" s="285"/>
      <c r="F995" s="285"/>
      <c r="G995" s="285"/>
      <c r="H995" s="285"/>
      <c r="I995" s="285"/>
      <c r="J995" s="285"/>
      <c r="K995" s="285"/>
      <c r="L995" s="285"/>
      <c r="M995" s="285"/>
      <c r="N995" s="285"/>
      <c r="O995" s="285"/>
      <c r="P995" s="285"/>
      <c r="Q995" s="285"/>
      <c r="R995" s="286"/>
      <c r="S995" s="285"/>
      <c r="T995" s="285"/>
      <c r="U995" s="285"/>
      <c r="V995" s="285"/>
      <c r="W995" s="285"/>
      <c r="X995" s="285"/>
      <c r="Y995" s="285"/>
      <c r="Z995" s="285"/>
      <c r="AA995" s="285"/>
      <c r="AB995" s="285"/>
      <c r="AC995" s="285"/>
      <c r="AD995" s="285"/>
      <c r="AE995" s="285"/>
      <c r="AF995" s="285"/>
      <c r="AG995" s="285"/>
      <c r="AH995" s="285"/>
      <c r="AI995" s="285"/>
      <c r="AJ995" s="285"/>
      <c r="AK995" s="285"/>
      <c r="AL995" s="285"/>
      <c r="AM995" s="285"/>
      <c r="AN995" s="285"/>
      <c r="AO995" s="285"/>
      <c r="AP995" s="285"/>
      <c r="AQ995" s="285"/>
    </row>
    <row r="996" spans="1:43" ht="12.75">
      <c r="A996" s="285"/>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c r="AJ996" s="285"/>
      <c r="AK996" s="285"/>
      <c r="AL996" s="285"/>
      <c r="AM996" s="285"/>
      <c r="AN996" s="285"/>
      <c r="AO996" s="285"/>
      <c r="AP996" s="285"/>
      <c r="AQ996" s="285"/>
    </row>
    <row r="997" spans="1:43" ht="12.75">
      <c r="A997" s="285"/>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c r="AJ997" s="285"/>
      <c r="AK997" s="285"/>
      <c r="AL997" s="285"/>
      <c r="AM997" s="285"/>
      <c r="AN997" s="285"/>
      <c r="AO997" s="285"/>
      <c r="AP997" s="285"/>
      <c r="AQ997" s="285"/>
    </row>
    <row r="998" spans="1:43" ht="12.75">
      <c r="A998" s="285"/>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c r="AJ998" s="285"/>
      <c r="AK998" s="285"/>
      <c r="AL998" s="285"/>
      <c r="AM998" s="285"/>
      <c r="AN998" s="285"/>
      <c r="AO998" s="285"/>
      <c r="AP998" s="285"/>
      <c r="AQ998" s="285"/>
    </row>
    <row r="999" spans="1:43" ht="12.75">
      <c r="A999" s="285"/>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c r="AJ999" s="285"/>
      <c r="AK999" s="285"/>
      <c r="AL999" s="285"/>
      <c r="AM999" s="285"/>
      <c r="AN999" s="285"/>
      <c r="AO999" s="285"/>
      <c r="AP999" s="285"/>
      <c r="AQ999" s="285"/>
    </row>
    <row r="1000" spans="1:43" ht="12.75">
      <c r="A1000" s="285"/>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c r="AJ1000" s="285"/>
      <c r="AK1000" s="285"/>
      <c r="AL1000" s="285"/>
      <c r="AM1000" s="285"/>
      <c r="AN1000" s="285"/>
      <c r="AO1000" s="285"/>
      <c r="AP1000" s="285"/>
      <c r="AQ1000" s="285"/>
    </row>
  </sheetData>
  <mergeCells count="35">
    <mergeCell ref="B44:B45"/>
    <mergeCell ref="C44:C45"/>
    <mergeCell ref="B18:B31"/>
    <mergeCell ref="C18:C21"/>
    <mergeCell ref="C22:C23"/>
    <mergeCell ref="C24:C26"/>
    <mergeCell ref="C27:C30"/>
    <mergeCell ref="B32:B34"/>
    <mergeCell ref="C33:C34"/>
    <mergeCell ref="B36:B38"/>
    <mergeCell ref="C36:C38"/>
    <mergeCell ref="B39:B40"/>
    <mergeCell ref="B41:B43"/>
    <mergeCell ref="C41:C43"/>
    <mergeCell ref="AN5:AO5"/>
    <mergeCell ref="B7:B17"/>
    <mergeCell ref="C7:C8"/>
    <mergeCell ref="C9:C10"/>
    <mergeCell ref="C11:C12"/>
    <mergeCell ref="C13:C14"/>
    <mergeCell ref="C15:C16"/>
    <mergeCell ref="A5:B5"/>
    <mergeCell ref="C5:K5"/>
    <mergeCell ref="L5:O5"/>
    <mergeCell ref="P5:R5"/>
    <mergeCell ref="S5:T5"/>
    <mergeCell ref="U5:AL5"/>
    <mergeCell ref="A2:AQ2"/>
    <mergeCell ref="A3:J3"/>
    <mergeCell ref="L3:V3"/>
    <mergeCell ref="AM3:AN3"/>
    <mergeCell ref="AP3:AQ4"/>
    <mergeCell ref="A4:J4"/>
    <mergeCell ref="L4:V4"/>
    <mergeCell ref="AM4:AN4"/>
  </mergeCells>
  <conditionalFormatting sqref="M8:M31 M39:M45">
    <cfRule type="containsText" dxfId="756" priority="1" operator="containsText" text="En Progreso">
      <formula>NOT(ISERROR(SEARCH(("En Progreso"),(M8))))</formula>
    </cfRule>
  </conditionalFormatting>
  <conditionalFormatting sqref="M8:M31 M39:M45">
    <cfRule type="containsText" dxfId="755" priority="2" operator="containsText" text="Completo">
      <formula>NOT(ISERROR(SEARCH(("Completo"),(M8))))</formula>
    </cfRule>
  </conditionalFormatting>
  <conditionalFormatting sqref="M8:M31 M39:M45">
    <cfRule type="containsText" dxfId="754" priority="3" operator="containsText" text="En espera">
      <formula>NOT(ISERROR(SEARCH(("En espera"),(M8))))</formula>
    </cfRule>
  </conditionalFormatting>
  <conditionalFormatting sqref="M8:M31 M39:M45">
    <cfRule type="containsText" dxfId="753" priority="4" operator="containsText" text="Vencido">
      <formula>NOT(ISERROR(SEARCH(("Vencido"),(M8))))</formula>
    </cfRule>
  </conditionalFormatting>
  <conditionalFormatting sqref="O8:O31 O39:O45">
    <cfRule type="containsText" dxfId="752" priority="5" operator="containsText" text="Bajo">
      <formula>NOT(ISERROR(SEARCH(("Bajo"),(O8))))</formula>
    </cfRule>
  </conditionalFormatting>
  <conditionalFormatting sqref="O8:O31 O39:O45">
    <cfRule type="containsText" dxfId="751" priority="6" operator="containsText" text="Medio">
      <formula>NOT(ISERROR(SEARCH(("Medio"),(O8))))</formula>
    </cfRule>
  </conditionalFormatting>
  <conditionalFormatting sqref="O8:O31 O39:O45">
    <cfRule type="containsText" dxfId="750" priority="7" operator="containsText" text="Alto">
      <formula>NOT(ISERROR(SEARCH(("Alto"),(O8))))</formula>
    </cfRule>
  </conditionalFormatting>
  <conditionalFormatting sqref="N8:N31 N39:N45">
    <cfRule type="colorScale" priority="8">
      <colorScale>
        <cfvo type="formula" val="0%"/>
        <cfvo type="formula" val="50%"/>
        <cfvo type="formula" val="100%"/>
        <color rgb="FFF3F3F3"/>
        <color rgb="FF6AA84F"/>
        <color rgb="FF38761D"/>
      </colorScale>
    </cfRule>
  </conditionalFormatting>
  <conditionalFormatting sqref="M32:M35">
    <cfRule type="containsText" dxfId="749" priority="9" operator="containsText" text="En Progreso">
      <formula>NOT(ISERROR(SEARCH(("En Progreso"),(M32))))</formula>
    </cfRule>
  </conditionalFormatting>
  <conditionalFormatting sqref="M32:M35">
    <cfRule type="containsText" dxfId="748" priority="10" operator="containsText" text="Completo">
      <formula>NOT(ISERROR(SEARCH(("Completo"),(M32))))</formula>
    </cfRule>
  </conditionalFormatting>
  <conditionalFormatting sqref="M32:M35">
    <cfRule type="containsText" dxfId="747" priority="11" operator="containsText" text="En espera">
      <formula>NOT(ISERROR(SEARCH(("En espera"),(M32))))</formula>
    </cfRule>
  </conditionalFormatting>
  <conditionalFormatting sqref="M32:M35">
    <cfRule type="containsText" dxfId="746" priority="12" operator="containsText" text="Vencido">
      <formula>NOT(ISERROR(SEARCH(("Vencido"),(M32))))</formula>
    </cfRule>
  </conditionalFormatting>
  <conditionalFormatting sqref="O32">
    <cfRule type="containsText" dxfId="745" priority="13" operator="containsText" text="Bajo">
      <formula>NOT(ISERROR(SEARCH(("Bajo"),(O32))))</formula>
    </cfRule>
  </conditionalFormatting>
  <conditionalFormatting sqref="O32">
    <cfRule type="containsText" dxfId="744" priority="14" operator="containsText" text="Medio">
      <formula>NOT(ISERROR(SEARCH(("Medio"),(O32))))</formula>
    </cfRule>
  </conditionalFormatting>
  <conditionalFormatting sqref="O32">
    <cfRule type="containsText" dxfId="743" priority="15" operator="containsText" text="Alto">
      <formula>NOT(ISERROR(SEARCH(("Alto"),(O32))))</formula>
    </cfRule>
  </conditionalFormatting>
  <conditionalFormatting sqref="N32">
    <cfRule type="colorScale" priority="16">
      <colorScale>
        <cfvo type="formula" val="0%"/>
        <cfvo type="formula" val="50%"/>
        <cfvo type="formula" val="100%"/>
        <color rgb="FFF3F3F3"/>
        <color rgb="FF6AA84F"/>
        <color rgb="FF38761D"/>
      </colorScale>
    </cfRule>
  </conditionalFormatting>
  <conditionalFormatting sqref="O33">
    <cfRule type="containsText" dxfId="742" priority="17" operator="containsText" text="Bajo">
      <formula>NOT(ISERROR(SEARCH(("Bajo"),(O33))))</formula>
    </cfRule>
  </conditionalFormatting>
  <conditionalFormatting sqref="O33">
    <cfRule type="containsText" dxfId="741" priority="18" operator="containsText" text="Medio">
      <formula>NOT(ISERROR(SEARCH(("Medio"),(O33))))</formula>
    </cfRule>
  </conditionalFormatting>
  <conditionalFormatting sqref="O33">
    <cfRule type="containsText" dxfId="740" priority="19" operator="containsText" text="Alto">
      <formula>NOT(ISERROR(SEARCH(("Alto"),(O33))))</formula>
    </cfRule>
  </conditionalFormatting>
  <conditionalFormatting sqref="N33">
    <cfRule type="colorScale" priority="20">
      <colorScale>
        <cfvo type="formula" val="0%"/>
        <cfvo type="formula" val="50%"/>
        <cfvo type="formula" val="100%"/>
        <color rgb="FFF3F3F3"/>
        <color rgb="FF6AA84F"/>
        <color rgb="FF38761D"/>
      </colorScale>
    </cfRule>
  </conditionalFormatting>
  <conditionalFormatting sqref="O34">
    <cfRule type="containsText" dxfId="739" priority="21" operator="containsText" text="Bajo">
      <formula>NOT(ISERROR(SEARCH(("Bajo"),(O34))))</formula>
    </cfRule>
  </conditionalFormatting>
  <conditionalFormatting sqref="O34">
    <cfRule type="containsText" dxfId="738" priority="22" operator="containsText" text="Medio">
      <formula>NOT(ISERROR(SEARCH(("Medio"),(O34))))</formula>
    </cfRule>
  </conditionalFormatting>
  <conditionalFormatting sqref="O34">
    <cfRule type="containsText" dxfId="737" priority="23" operator="containsText" text="Alto">
      <formula>NOT(ISERROR(SEARCH(("Alto"),(O34))))</formula>
    </cfRule>
  </conditionalFormatting>
  <conditionalFormatting sqref="N34:N35">
    <cfRule type="colorScale" priority="24">
      <colorScale>
        <cfvo type="formula" val="0%"/>
        <cfvo type="formula" val="50%"/>
        <cfvo type="formula" val="100%"/>
        <color rgb="FFF3F3F3"/>
        <color rgb="FF6AA84F"/>
        <color rgb="FF38761D"/>
      </colorScale>
    </cfRule>
  </conditionalFormatting>
  <conditionalFormatting sqref="E35">
    <cfRule type="colorScale" priority="25">
      <colorScale>
        <cfvo type="min"/>
        <cfvo type="max"/>
        <color rgb="FF57BB8A"/>
        <color rgb="FFFFFFFF"/>
      </colorScale>
    </cfRule>
  </conditionalFormatting>
  <conditionalFormatting sqref="M36:M38">
    <cfRule type="containsText" dxfId="736" priority="26" operator="containsText" text="En Progreso">
      <formula>NOT(ISERROR(SEARCH(("En Progreso"),(M36))))</formula>
    </cfRule>
  </conditionalFormatting>
  <conditionalFormatting sqref="M36:M38">
    <cfRule type="containsText" dxfId="735" priority="27" operator="containsText" text="Completo">
      <formula>NOT(ISERROR(SEARCH(("Completo"),(M36))))</formula>
    </cfRule>
  </conditionalFormatting>
  <conditionalFormatting sqref="M36:M38">
    <cfRule type="containsText" dxfId="734" priority="28" operator="containsText" text="En espera">
      <formula>NOT(ISERROR(SEARCH(("En espera"),(M36))))</formula>
    </cfRule>
  </conditionalFormatting>
  <conditionalFormatting sqref="M36:M38">
    <cfRule type="containsText" dxfId="733" priority="29" operator="containsText" text="Vencido">
      <formula>NOT(ISERROR(SEARCH(("Vencido"),(M36))))</formula>
    </cfRule>
  </conditionalFormatting>
  <conditionalFormatting sqref="O36:O38">
    <cfRule type="containsText" dxfId="732" priority="30" operator="containsText" text="Bajo">
      <formula>NOT(ISERROR(SEARCH(("Bajo"),(O36))))</formula>
    </cfRule>
  </conditionalFormatting>
  <conditionalFormatting sqref="O36:O38">
    <cfRule type="containsText" dxfId="731" priority="31" operator="containsText" text="Medio">
      <formula>NOT(ISERROR(SEARCH(("Medio"),(O36))))</formula>
    </cfRule>
  </conditionalFormatting>
  <conditionalFormatting sqref="O36:O38">
    <cfRule type="containsText" dxfId="730" priority="32" operator="containsText" text="Alto">
      <formula>NOT(ISERROR(SEARCH(("Alto"),(O36))))</formula>
    </cfRule>
  </conditionalFormatting>
  <conditionalFormatting sqref="N36:N38">
    <cfRule type="colorScale" priority="33">
      <colorScale>
        <cfvo type="formula" val="0%"/>
        <cfvo type="formula" val="50%"/>
        <cfvo type="formula" val="100%"/>
        <color rgb="FFF3F3F3"/>
        <color rgb="FF6AA84F"/>
        <color rgb="FF38761D"/>
      </colorScale>
    </cfRule>
  </conditionalFormatting>
  <conditionalFormatting sqref="E44:E45">
    <cfRule type="colorScale" priority="34">
      <colorScale>
        <cfvo type="min"/>
        <cfvo type="max"/>
        <color rgb="FF57BB8A"/>
        <color rgb="FFFFFFFF"/>
      </colorScale>
    </cfRule>
  </conditionalFormatting>
  <conditionalFormatting sqref="O35">
    <cfRule type="containsText" dxfId="729" priority="35" operator="containsText" text="Bajo">
      <formula>NOT(ISERROR(SEARCH(("Bajo"),(O35))))</formula>
    </cfRule>
  </conditionalFormatting>
  <conditionalFormatting sqref="O35">
    <cfRule type="containsText" dxfId="728" priority="36" operator="containsText" text="Medio">
      <formula>NOT(ISERROR(SEARCH(("Medio"),(O35))))</formula>
    </cfRule>
  </conditionalFormatting>
  <conditionalFormatting sqref="O35">
    <cfRule type="containsText" dxfId="727" priority="37" operator="containsText" text="Alto">
      <formula>NOT(ISERROR(SEARCH(("Alto"),(O35))))</formula>
    </cfRule>
  </conditionalFormatting>
  <conditionalFormatting sqref="F40">
    <cfRule type="colorScale" priority="38">
      <colorScale>
        <cfvo type="min"/>
        <cfvo type="max"/>
        <color rgb="FF57BB8A"/>
        <color rgb="FFFFFFFF"/>
      </colorScale>
    </cfRule>
  </conditionalFormatting>
  <conditionalFormatting sqref="F44">
    <cfRule type="colorScale" priority="39">
      <colorScale>
        <cfvo type="min"/>
        <cfvo type="max"/>
        <color rgb="FF57BB8A"/>
        <color rgb="FFFFFFFF"/>
      </colorScale>
    </cfRule>
  </conditionalFormatting>
  <conditionalFormatting sqref="M7">
    <cfRule type="containsText" dxfId="726" priority="40" operator="containsText" text="En Progreso">
      <formula>NOT(ISERROR(SEARCH(("En Progreso"),(M7))))</formula>
    </cfRule>
  </conditionalFormatting>
  <conditionalFormatting sqref="M7">
    <cfRule type="containsText" dxfId="725" priority="41" operator="containsText" text="Completo">
      <formula>NOT(ISERROR(SEARCH(("Completo"),(M7))))</formula>
    </cfRule>
  </conditionalFormatting>
  <conditionalFormatting sqref="M7">
    <cfRule type="containsText" dxfId="724" priority="42" operator="containsText" text="En espera">
      <formula>NOT(ISERROR(SEARCH(("En espera"),(M7))))</formula>
    </cfRule>
  </conditionalFormatting>
  <conditionalFormatting sqref="M7">
    <cfRule type="containsText" dxfId="723" priority="43" operator="containsText" text="Vencido">
      <formula>NOT(ISERROR(SEARCH(("Vencido"),(M7))))</formula>
    </cfRule>
  </conditionalFormatting>
  <conditionalFormatting sqref="O7">
    <cfRule type="containsText" dxfId="722" priority="44" operator="containsText" text="Bajo">
      <formula>NOT(ISERROR(SEARCH(("Bajo"),(O7))))</formula>
    </cfRule>
  </conditionalFormatting>
  <conditionalFormatting sqref="O7">
    <cfRule type="containsText" dxfId="721" priority="45" operator="containsText" text="Medio">
      <formula>NOT(ISERROR(SEARCH(("Medio"),(O7))))</formula>
    </cfRule>
  </conditionalFormatting>
  <conditionalFormatting sqref="O7">
    <cfRule type="containsText" dxfId="720" priority="46" operator="containsText" text="Alto">
      <formula>NOT(ISERROR(SEARCH(("Alto"),(O7))))</formula>
    </cfRule>
  </conditionalFormatting>
  <conditionalFormatting sqref="N7">
    <cfRule type="colorScale" priority="47">
      <colorScale>
        <cfvo type="formula" val="0%"/>
        <cfvo type="formula" val="50%"/>
        <cfvo type="formula" val="100%"/>
        <color rgb="FFF3F3F3"/>
        <color rgb="FF6AA84F"/>
        <color rgb="FF38761D"/>
      </colorScale>
    </cfRule>
  </conditionalFormatting>
  <conditionalFormatting sqref="E39:E40">
    <cfRule type="colorScale" priority="48">
      <colorScale>
        <cfvo type="min"/>
        <cfvo type="max"/>
        <color rgb="FF57BB8A"/>
        <color rgb="FFFFFFFF"/>
      </colorScale>
    </cfRule>
  </conditionalFormatting>
  <conditionalFormatting sqref="E41">
    <cfRule type="colorScale" priority="49">
      <colorScale>
        <cfvo type="min"/>
        <cfvo type="max"/>
        <color rgb="FF57BB8A"/>
        <color rgb="FFFFFFFF"/>
      </colorScale>
    </cfRule>
  </conditionalFormatting>
  <dataValidations count="3">
    <dataValidation type="list" allowBlank="1" sqref="E35 E39:E45">
      <formula1>"Acción de gestión,Acción derivada de un proyecto de inversión"</formula1>
    </dataValidation>
    <dataValidation type="list" allowBlank="1" sqref="O7:O45">
      <formula1>"Medio,Alto"</formula1>
    </dataValidation>
    <dataValidation type="list" allowBlank="1" sqref="M7:M45">
      <formula1>"Completo,En progreso,En espera,Vencido"</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
  <sheetViews>
    <sheetView workbookViewId="0">
      <selection activeCell="D8" sqref="D8"/>
    </sheetView>
  </sheetViews>
  <sheetFormatPr baseColWidth="10" defaultColWidth="14.42578125" defaultRowHeight="12.75" outlineLevelCol="1"/>
  <cols>
    <col min="1" max="1" width="6" style="132" customWidth="1"/>
    <col min="2" max="2" width="18.5703125" style="132" customWidth="1"/>
    <col min="3" max="3" width="40.42578125" style="132" customWidth="1"/>
    <col min="4" max="4" width="40.42578125" style="132" customWidth="1" outlineLevel="1"/>
    <col min="5" max="5" width="24.85546875" style="132" customWidth="1" outlineLevel="1"/>
    <col min="6" max="6" width="29.85546875" style="132" customWidth="1"/>
    <col min="7" max="7" width="17.140625" style="132" customWidth="1" outlineLevel="1"/>
    <col min="8" max="8" width="24.85546875" style="132" customWidth="1" outlineLevel="1"/>
    <col min="9" max="9" width="24.28515625" style="132" customWidth="1" outlineLevel="1"/>
    <col min="10" max="10" width="24.42578125" style="132" customWidth="1" outlineLevel="1"/>
    <col min="11" max="11" width="27.28515625" style="132" customWidth="1"/>
    <col min="12" max="12" width="17.5703125" style="132" customWidth="1"/>
    <col min="13" max="13" width="20.28515625" style="132" customWidth="1" outlineLevel="1"/>
    <col min="14" max="14" width="25.5703125" style="132" customWidth="1" outlineLevel="1"/>
    <col min="15" max="15" width="23.7109375" style="132" customWidth="1" outlineLevel="1"/>
    <col min="16" max="17" width="20.28515625" style="132" customWidth="1"/>
    <col min="18" max="18" width="22.5703125" style="132" customWidth="1"/>
    <col min="19" max="19" width="21.85546875" style="132" customWidth="1" outlineLevel="1"/>
    <col min="20" max="20" width="23.140625" style="132" customWidth="1" outlineLevel="1"/>
    <col min="21" max="21" width="20.28515625" style="132" customWidth="1"/>
    <col min="22" max="22" width="26.7109375" style="132" customWidth="1" outlineLevel="1"/>
    <col min="23" max="23" width="20.140625" style="132" hidden="1" customWidth="1"/>
    <col min="24" max="24" width="22.28515625" style="132" hidden="1" customWidth="1"/>
    <col min="25" max="25" width="16.85546875" style="132" hidden="1" customWidth="1" outlineLevel="1"/>
    <col min="26" max="26" width="15" style="132" hidden="1" customWidth="1" outlineLevel="1"/>
    <col min="27" max="27" width="12.85546875" style="132" hidden="1" customWidth="1" outlineLevel="1"/>
    <col min="28" max="28" width="11.140625" style="132" hidden="1" customWidth="1" outlineLevel="1"/>
    <col min="29" max="29" width="10.42578125" style="132" hidden="1" customWidth="1" outlineLevel="1"/>
    <col min="30" max="30" width="9.5703125" style="132" hidden="1" customWidth="1" outlineLevel="1"/>
    <col min="31" max="31" width="13.85546875" style="132" hidden="1" customWidth="1" outlineLevel="1"/>
    <col min="32" max="32" width="14" style="132" hidden="1" customWidth="1" outlineLevel="1"/>
    <col min="33" max="33" width="11.28515625" style="132" hidden="1" customWidth="1" outlineLevel="1"/>
    <col min="34" max="34" width="13.7109375" style="132" hidden="1" customWidth="1" outlineLevel="1"/>
    <col min="35" max="35" width="11.85546875" style="132" hidden="1" customWidth="1" outlineLevel="1"/>
    <col min="36" max="36" width="10.42578125" style="132" hidden="1" customWidth="1" outlineLevel="1"/>
    <col min="37" max="37" width="10.5703125" style="132" hidden="1" customWidth="1" outlineLevel="1"/>
    <col min="38" max="38" width="11.28515625" style="132" hidden="1" customWidth="1" outlineLevel="1"/>
    <col min="39" max="40" width="16.85546875" style="132" hidden="1" customWidth="1" outlineLevel="1"/>
    <col min="41" max="41" width="34.28515625" style="132" customWidth="1"/>
    <col min="42" max="42" width="33.5703125" style="132" customWidth="1"/>
    <col min="43" max="43" width="33.5703125" style="132" customWidth="1" outlineLevel="1"/>
    <col min="44" max="44" width="37.28515625" style="132" customWidth="1"/>
    <col min="45" max="45" width="23.42578125" style="132" customWidth="1"/>
    <col min="46" max="16384" width="14.42578125" style="132"/>
  </cols>
  <sheetData>
    <row r="1" spans="1:46" ht="15">
      <c r="A1" s="1639" t="s">
        <v>616</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c r="AO1" s="1629"/>
      <c r="AP1" s="1629"/>
      <c r="AQ1" s="1629"/>
      <c r="AR1" s="1629"/>
      <c r="AS1" s="1629"/>
    </row>
    <row r="2" spans="1:46">
      <c r="A2" s="1640" t="s">
        <v>617</v>
      </c>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row>
    <row r="3" spans="1:46">
      <c r="A3" s="1641" t="s">
        <v>2</v>
      </c>
      <c r="B3" s="1634"/>
      <c r="C3" s="1634"/>
      <c r="D3" s="1634"/>
      <c r="E3" s="1634"/>
      <c r="F3" s="1634"/>
      <c r="G3" s="1634"/>
      <c r="H3" s="1634"/>
      <c r="I3" s="1634"/>
      <c r="J3" s="1626"/>
      <c r="K3" s="1"/>
      <c r="L3" s="1642" t="s">
        <v>3</v>
      </c>
      <c r="M3" s="1634"/>
      <c r="N3" s="1634"/>
      <c r="O3" s="1634"/>
      <c r="P3" s="1634"/>
      <c r="Q3" s="1634"/>
      <c r="R3" s="1634"/>
      <c r="S3" s="1634"/>
      <c r="T3" s="1634"/>
      <c r="U3" s="1634"/>
      <c r="V3" s="1634"/>
      <c r="W3" s="1634"/>
      <c r="X3" s="1626"/>
      <c r="Y3" s="287"/>
      <c r="Z3" s="287"/>
      <c r="AA3" s="287"/>
      <c r="AB3" s="287"/>
      <c r="AC3" s="287"/>
      <c r="AD3" s="287"/>
      <c r="AE3" s="287"/>
      <c r="AF3" s="287"/>
      <c r="AG3" s="287"/>
      <c r="AH3" s="287"/>
      <c r="AI3" s="287"/>
      <c r="AJ3" s="287"/>
      <c r="AK3" s="287"/>
      <c r="AL3" s="287"/>
      <c r="AM3" s="287"/>
      <c r="AN3" s="287"/>
      <c r="AO3" s="1642" t="s">
        <v>4</v>
      </c>
      <c r="AP3" s="1626"/>
      <c r="AQ3" s="2"/>
      <c r="AR3" s="1643" t="s">
        <v>618</v>
      </c>
      <c r="AS3" s="1644"/>
    </row>
    <row r="4" spans="1:46">
      <c r="A4" s="1647" t="s">
        <v>6</v>
      </c>
      <c r="B4" s="1634"/>
      <c r="C4" s="1634"/>
      <c r="D4" s="1634"/>
      <c r="E4" s="1634"/>
      <c r="F4" s="1634"/>
      <c r="G4" s="1634"/>
      <c r="H4" s="1634"/>
      <c r="I4" s="1634"/>
      <c r="J4" s="1626"/>
      <c r="K4" s="288"/>
      <c r="L4" s="1648"/>
      <c r="M4" s="1634"/>
      <c r="N4" s="1634"/>
      <c r="O4" s="1634"/>
      <c r="P4" s="1634"/>
      <c r="Q4" s="1634"/>
      <c r="R4" s="1634"/>
      <c r="S4" s="1634"/>
      <c r="T4" s="1634"/>
      <c r="U4" s="1634"/>
      <c r="V4" s="1634"/>
      <c r="W4" s="1634"/>
      <c r="X4" s="1626"/>
      <c r="Y4" s="289"/>
      <c r="Z4" s="289"/>
      <c r="AA4" s="289"/>
      <c r="AB4" s="289"/>
      <c r="AC4" s="289"/>
      <c r="AD4" s="289"/>
      <c r="AE4" s="289"/>
      <c r="AF4" s="289"/>
      <c r="AG4" s="289"/>
      <c r="AH4" s="289"/>
      <c r="AI4" s="289"/>
      <c r="AJ4" s="289"/>
      <c r="AK4" s="289"/>
      <c r="AL4" s="289"/>
      <c r="AM4" s="289"/>
      <c r="AN4" s="289"/>
      <c r="AO4" s="1647" t="s">
        <v>7</v>
      </c>
      <c r="AP4" s="1626"/>
      <c r="AQ4" s="289"/>
      <c r="AR4" s="1645"/>
      <c r="AS4" s="1646"/>
    </row>
    <row r="5" spans="1:46">
      <c r="A5" s="1632" t="s">
        <v>8</v>
      </c>
      <c r="B5" s="1626"/>
      <c r="C5" s="1633" t="s">
        <v>9</v>
      </c>
      <c r="D5" s="1634"/>
      <c r="E5" s="1634"/>
      <c r="F5" s="1634"/>
      <c r="G5" s="1634"/>
      <c r="H5" s="1634"/>
      <c r="I5" s="1634"/>
      <c r="J5" s="1634"/>
      <c r="K5" s="1626"/>
      <c r="L5" s="1635" t="s">
        <v>10</v>
      </c>
      <c r="M5" s="1634"/>
      <c r="N5" s="1634"/>
      <c r="O5" s="1626"/>
      <c r="P5" s="1636" t="s">
        <v>11</v>
      </c>
      <c r="Q5" s="1634"/>
      <c r="R5" s="1634"/>
      <c r="S5" s="1634"/>
      <c r="T5" s="1626"/>
      <c r="U5" s="1637" t="s">
        <v>12</v>
      </c>
      <c r="V5" s="1626"/>
      <c r="W5" s="1638" t="s">
        <v>13</v>
      </c>
      <c r="X5" s="1634"/>
      <c r="Y5" s="1634"/>
      <c r="Z5" s="1634"/>
      <c r="AA5" s="1634"/>
      <c r="AB5" s="1634"/>
      <c r="AC5" s="1634"/>
      <c r="AD5" s="1634"/>
      <c r="AE5" s="1634"/>
      <c r="AF5" s="1634"/>
      <c r="AG5" s="1634"/>
      <c r="AH5" s="1634"/>
      <c r="AI5" s="1634"/>
      <c r="AJ5" s="1634"/>
      <c r="AK5" s="1634"/>
      <c r="AL5" s="1634"/>
      <c r="AM5" s="1634"/>
      <c r="AN5" s="1626"/>
      <c r="AO5" s="5" t="s">
        <v>14</v>
      </c>
      <c r="AP5" s="1625" t="s">
        <v>15</v>
      </c>
      <c r="AQ5" s="1626"/>
      <c r="AR5" s="290" t="s">
        <v>16</v>
      </c>
      <c r="AS5" s="291" t="s">
        <v>17</v>
      </c>
    </row>
    <row r="6" spans="1:46" ht="13.5" thickBot="1">
      <c r="A6" s="292" t="s">
        <v>18</v>
      </c>
      <c r="B6" s="292" t="s">
        <v>19</v>
      </c>
      <c r="C6" s="293" t="s">
        <v>20</v>
      </c>
      <c r="D6" s="293" t="s">
        <v>21</v>
      </c>
      <c r="E6" s="293" t="s">
        <v>22</v>
      </c>
      <c r="F6" s="293" t="s">
        <v>23</v>
      </c>
      <c r="G6" s="293" t="s">
        <v>24</v>
      </c>
      <c r="H6" s="293" t="s">
        <v>25</v>
      </c>
      <c r="I6" s="293" t="s">
        <v>26</v>
      </c>
      <c r="J6" s="293" t="s">
        <v>27</v>
      </c>
      <c r="K6" s="293" t="s">
        <v>28</v>
      </c>
      <c r="L6" s="293" t="s">
        <v>29</v>
      </c>
      <c r="M6" s="293" t="s">
        <v>30</v>
      </c>
      <c r="N6" s="294" t="s">
        <v>31</v>
      </c>
      <c r="O6" s="293" t="s">
        <v>32</v>
      </c>
      <c r="P6" s="293" t="s">
        <v>33</v>
      </c>
      <c r="Q6" s="295" t="s">
        <v>619</v>
      </c>
      <c r="R6" s="295" t="s">
        <v>620</v>
      </c>
      <c r="S6" s="293" t="s">
        <v>34</v>
      </c>
      <c r="T6" s="293" t="s">
        <v>35</v>
      </c>
      <c r="U6" s="293" t="s">
        <v>36</v>
      </c>
      <c r="V6" s="293" t="s">
        <v>37</v>
      </c>
      <c r="W6" s="293" t="s">
        <v>38</v>
      </c>
      <c r="X6" s="293" t="s">
        <v>39</v>
      </c>
      <c r="Y6" s="296" t="s">
        <v>417</v>
      </c>
      <c r="Z6" s="296" t="s">
        <v>418</v>
      </c>
      <c r="AA6" s="296" t="s">
        <v>419</v>
      </c>
      <c r="AB6" s="296" t="s">
        <v>420</v>
      </c>
      <c r="AC6" s="296" t="s">
        <v>421</v>
      </c>
      <c r="AD6" s="296" t="s">
        <v>422</v>
      </c>
      <c r="AE6" s="296" t="s">
        <v>423</v>
      </c>
      <c r="AF6" s="296" t="s">
        <v>424</v>
      </c>
      <c r="AG6" s="296" t="s">
        <v>425</v>
      </c>
      <c r="AH6" s="296" t="s">
        <v>426</v>
      </c>
      <c r="AI6" s="296" t="s">
        <v>427</v>
      </c>
      <c r="AJ6" s="296" t="s">
        <v>428</v>
      </c>
      <c r="AK6" s="296" t="s">
        <v>429</v>
      </c>
      <c r="AL6" s="296" t="s">
        <v>430</v>
      </c>
      <c r="AM6" s="296" t="s">
        <v>431</v>
      </c>
      <c r="AN6" s="296" t="s">
        <v>432</v>
      </c>
      <c r="AO6" s="296" t="s">
        <v>40</v>
      </c>
      <c r="AP6" s="296" t="s">
        <v>41</v>
      </c>
      <c r="AQ6" s="296" t="s">
        <v>42</v>
      </c>
      <c r="AR6" s="297" t="s">
        <v>43</v>
      </c>
      <c r="AS6" s="298" t="s">
        <v>44</v>
      </c>
    </row>
    <row r="7" spans="1:46" ht="64.5" thickBot="1">
      <c r="A7" s="299">
        <v>1</v>
      </c>
      <c r="B7" s="1619" t="s">
        <v>621</v>
      </c>
      <c r="C7" s="1627" t="s">
        <v>622</v>
      </c>
      <c r="D7" s="300" t="s">
        <v>623</v>
      </c>
      <c r="E7" s="300" t="s">
        <v>127</v>
      </c>
      <c r="F7" s="301" t="s">
        <v>624</v>
      </c>
      <c r="G7" s="301" t="s">
        <v>625</v>
      </c>
      <c r="H7" s="300" t="s">
        <v>626</v>
      </c>
      <c r="I7" s="301" t="s">
        <v>627</v>
      </c>
      <c r="J7" s="300" t="s">
        <v>628</v>
      </c>
      <c r="K7" s="300" t="s">
        <v>629</v>
      </c>
      <c r="L7" s="302" t="s">
        <v>630</v>
      </c>
      <c r="M7" s="303" t="s">
        <v>67</v>
      </c>
      <c r="N7" s="304">
        <f>9/10</f>
        <v>0.9</v>
      </c>
      <c r="O7" s="305" t="s">
        <v>172</v>
      </c>
      <c r="P7" s="300" t="s">
        <v>631</v>
      </c>
      <c r="Q7" s="300" t="s">
        <v>632</v>
      </c>
      <c r="R7" s="300" t="s">
        <v>633</v>
      </c>
      <c r="S7" s="301" t="s">
        <v>634</v>
      </c>
      <c r="T7" s="306" t="s">
        <v>635</v>
      </c>
      <c r="U7" s="307" t="s">
        <v>636</v>
      </c>
      <c r="V7" s="308" t="s">
        <v>447</v>
      </c>
      <c r="W7" s="309"/>
      <c r="X7" s="309"/>
      <c r="Y7" s="309"/>
      <c r="Z7" s="309"/>
      <c r="AA7" s="309"/>
      <c r="AB7" s="309"/>
      <c r="AC7" s="309"/>
      <c r="AD7" s="309"/>
      <c r="AE7" s="309"/>
      <c r="AF7" s="309"/>
      <c r="AG7" s="309"/>
      <c r="AH7" s="309"/>
      <c r="AI7" s="309"/>
      <c r="AJ7" s="309"/>
      <c r="AK7" s="309"/>
      <c r="AL7" s="309"/>
      <c r="AM7" s="309"/>
      <c r="AN7" s="309"/>
      <c r="AO7" s="309" t="s">
        <v>637</v>
      </c>
      <c r="AP7" s="309" t="s">
        <v>638</v>
      </c>
      <c r="AQ7" s="310"/>
      <c r="AR7" s="310" t="s">
        <v>639</v>
      </c>
      <c r="AS7" s="310"/>
    </row>
    <row r="8" spans="1:46" ht="64.5" thickBot="1">
      <c r="A8" s="299">
        <v>2</v>
      </c>
      <c r="B8" s="1615"/>
      <c r="C8" s="1617"/>
      <c r="D8" s="302" t="s">
        <v>640</v>
      </c>
      <c r="E8" s="302" t="s">
        <v>127</v>
      </c>
      <c r="F8" s="311" t="s">
        <v>624</v>
      </c>
      <c r="G8" s="311" t="s">
        <v>625</v>
      </c>
      <c r="H8" s="302" t="s">
        <v>626</v>
      </c>
      <c r="I8" s="311" t="s">
        <v>627</v>
      </c>
      <c r="J8" s="302" t="s">
        <v>628</v>
      </c>
      <c r="K8" s="302" t="s">
        <v>629</v>
      </c>
      <c r="L8" s="302" t="s">
        <v>630</v>
      </c>
      <c r="M8" s="303" t="s">
        <v>67</v>
      </c>
      <c r="N8" s="312">
        <f>3/4</f>
        <v>0.75</v>
      </c>
      <c r="O8" s="313" t="s">
        <v>53</v>
      </c>
      <c r="P8" s="302" t="s">
        <v>641</v>
      </c>
      <c r="Q8" s="300" t="s">
        <v>642</v>
      </c>
      <c r="R8" s="300" t="s">
        <v>633</v>
      </c>
      <c r="S8" s="311" t="s">
        <v>643</v>
      </c>
      <c r="T8" s="306" t="s">
        <v>644</v>
      </c>
      <c r="U8" s="307" t="s">
        <v>636</v>
      </c>
      <c r="V8" s="308" t="s">
        <v>447</v>
      </c>
      <c r="W8" s="309"/>
      <c r="X8" s="309"/>
      <c r="Y8" s="309"/>
      <c r="Z8" s="309"/>
      <c r="AA8" s="309"/>
      <c r="AB8" s="309"/>
      <c r="AC8" s="309"/>
      <c r="AD8" s="309"/>
      <c r="AE8" s="309"/>
      <c r="AF8" s="309"/>
      <c r="AG8" s="309"/>
      <c r="AH8" s="309"/>
      <c r="AI8" s="309"/>
      <c r="AJ8" s="309"/>
      <c r="AK8" s="309"/>
      <c r="AL8" s="309"/>
      <c r="AM8" s="309"/>
      <c r="AN8" s="309"/>
      <c r="AO8" s="309" t="s">
        <v>637</v>
      </c>
      <c r="AP8" s="309" t="s">
        <v>638</v>
      </c>
      <c r="AQ8" s="310"/>
      <c r="AR8" s="302" t="s">
        <v>645</v>
      </c>
      <c r="AS8" s="310"/>
    </row>
    <row r="9" spans="1:46" ht="64.5" thickBot="1">
      <c r="A9" s="299">
        <v>7</v>
      </c>
      <c r="B9" s="1628" t="s">
        <v>89</v>
      </c>
      <c r="C9" s="1616" t="s">
        <v>646</v>
      </c>
      <c r="D9" s="302" t="s">
        <v>647</v>
      </c>
      <c r="E9" s="302" t="s">
        <v>48</v>
      </c>
      <c r="F9" s="302" t="s">
        <v>624</v>
      </c>
      <c r="G9" s="311" t="s">
        <v>625</v>
      </c>
      <c r="H9" s="302" t="s">
        <v>626</v>
      </c>
      <c r="I9" s="311" t="s">
        <v>627</v>
      </c>
      <c r="J9" s="302" t="s">
        <v>628</v>
      </c>
      <c r="K9" s="302" t="s">
        <v>629</v>
      </c>
      <c r="L9" s="302" t="s">
        <v>630</v>
      </c>
      <c r="M9" s="303" t="s">
        <v>67</v>
      </c>
      <c r="N9" s="312">
        <f>3/4</f>
        <v>0.75</v>
      </c>
      <c r="O9" s="314" t="s">
        <v>172</v>
      </c>
      <c r="P9" s="302" t="s">
        <v>641</v>
      </c>
      <c r="Q9" s="302" t="s">
        <v>648</v>
      </c>
      <c r="R9" s="300" t="s">
        <v>649</v>
      </c>
      <c r="S9" s="311" t="s">
        <v>650</v>
      </c>
      <c r="T9" s="315" t="s">
        <v>651</v>
      </c>
      <c r="U9" s="307" t="s">
        <v>636</v>
      </c>
      <c r="V9" s="308" t="s">
        <v>447</v>
      </c>
      <c r="W9" s="302"/>
      <c r="X9" s="302"/>
      <c r="Y9" s="302"/>
      <c r="Z9" s="302"/>
      <c r="AA9" s="302"/>
      <c r="AB9" s="302"/>
      <c r="AC9" s="302"/>
      <c r="AD9" s="302"/>
      <c r="AE9" s="302"/>
      <c r="AF9" s="302"/>
      <c r="AG9" s="302"/>
      <c r="AH9" s="302"/>
      <c r="AI9" s="302"/>
      <c r="AJ9" s="302"/>
      <c r="AK9" s="302"/>
      <c r="AL9" s="302"/>
      <c r="AM9" s="302"/>
      <c r="AN9" s="302"/>
      <c r="AO9" s="309" t="s">
        <v>637</v>
      </c>
      <c r="AP9" s="309" t="s">
        <v>638</v>
      </c>
      <c r="AQ9" s="309"/>
      <c r="AR9" s="302" t="s">
        <v>645</v>
      </c>
      <c r="AS9" s="310"/>
    </row>
    <row r="10" spans="1:46" ht="64.5" thickBot="1">
      <c r="A10" s="299">
        <v>8</v>
      </c>
      <c r="B10" s="1629"/>
      <c r="C10" s="1617"/>
      <c r="D10" s="302" t="s">
        <v>652</v>
      </c>
      <c r="E10" s="302" t="s">
        <v>48</v>
      </c>
      <c r="F10" s="302" t="s">
        <v>624</v>
      </c>
      <c r="G10" s="311" t="s">
        <v>625</v>
      </c>
      <c r="H10" s="302" t="s">
        <v>626</v>
      </c>
      <c r="I10" s="311" t="s">
        <v>627</v>
      </c>
      <c r="J10" s="302" t="s">
        <v>628</v>
      </c>
      <c r="K10" s="302" t="s">
        <v>629</v>
      </c>
      <c r="L10" s="302" t="s">
        <v>630</v>
      </c>
      <c r="M10" s="303" t="s">
        <v>67</v>
      </c>
      <c r="N10" s="316">
        <f>3/4</f>
        <v>0.75</v>
      </c>
      <c r="O10" s="314" t="s">
        <v>172</v>
      </c>
      <c r="P10" s="302" t="s">
        <v>653</v>
      </c>
      <c r="Q10" s="302" t="s">
        <v>654</v>
      </c>
      <c r="R10" s="300" t="s">
        <v>649</v>
      </c>
      <c r="S10" s="311" t="s">
        <v>650</v>
      </c>
      <c r="T10" s="315" t="s">
        <v>655</v>
      </c>
      <c r="U10" s="307" t="s">
        <v>636</v>
      </c>
      <c r="V10" s="308" t="s">
        <v>447</v>
      </c>
      <c r="W10" s="302"/>
      <c r="X10" s="302"/>
      <c r="Y10" s="302"/>
      <c r="Z10" s="302"/>
      <c r="AA10" s="302"/>
      <c r="AB10" s="302"/>
      <c r="AC10" s="302"/>
      <c r="AD10" s="302"/>
      <c r="AE10" s="302"/>
      <c r="AF10" s="302"/>
      <c r="AG10" s="302"/>
      <c r="AH10" s="302"/>
      <c r="AI10" s="302"/>
      <c r="AJ10" s="302"/>
      <c r="AK10" s="302"/>
      <c r="AL10" s="302"/>
      <c r="AM10" s="302"/>
      <c r="AN10" s="302"/>
      <c r="AO10" s="309" t="s">
        <v>637</v>
      </c>
      <c r="AP10" s="309" t="s">
        <v>638</v>
      </c>
      <c r="AQ10" s="309"/>
      <c r="AR10" s="311" t="s">
        <v>645</v>
      </c>
      <c r="AS10" s="310"/>
    </row>
    <row r="11" spans="1:46" ht="64.5" thickBot="1">
      <c r="A11" s="299">
        <v>10</v>
      </c>
      <c r="B11" s="1629"/>
      <c r="C11" s="1616" t="s">
        <v>656</v>
      </c>
      <c r="D11" s="302" t="s">
        <v>657</v>
      </c>
      <c r="E11" s="302" t="s">
        <v>48</v>
      </c>
      <c r="F11" s="311" t="s">
        <v>624</v>
      </c>
      <c r="G11" s="311" t="s">
        <v>625</v>
      </c>
      <c r="H11" s="302" t="s">
        <v>626</v>
      </c>
      <c r="I11" s="311" t="s">
        <v>627</v>
      </c>
      <c r="J11" s="302" t="s">
        <v>628</v>
      </c>
      <c r="K11" s="302" t="s">
        <v>658</v>
      </c>
      <c r="L11" s="302" t="s">
        <v>630</v>
      </c>
      <c r="M11" s="303" t="s">
        <v>67</v>
      </c>
      <c r="N11" s="312">
        <f>8/11</f>
        <v>0.72727272727272729</v>
      </c>
      <c r="O11" s="314" t="s">
        <v>172</v>
      </c>
      <c r="P11" s="302" t="s">
        <v>659</v>
      </c>
      <c r="Q11" s="302" t="s">
        <v>660</v>
      </c>
      <c r="R11" s="300" t="s">
        <v>633</v>
      </c>
      <c r="S11" s="311" t="s">
        <v>661</v>
      </c>
      <c r="T11" s="315" t="s">
        <v>662</v>
      </c>
      <c r="U11" s="307" t="s">
        <v>636</v>
      </c>
      <c r="V11" s="308" t="s">
        <v>447</v>
      </c>
      <c r="W11" s="302"/>
      <c r="X11" s="302"/>
      <c r="Y11" s="302"/>
      <c r="Z11" s="302"/>
      <c r="AA11" s="302"/>
      <c r="AB11" s="302"/>
      <c r="AC11" s="302"/>
      <c r="AD11" s="302"/>
      <c r="AE11" s="302"/>
      <c r="AF11" s="302"/>
      <c r="AG11" s="302"/>
      <c r="AH11" s="302"/>
      <c r="AI11" s="302"/>
      <c r="AJ11" s="302"/>
      <c r="AK11" s="302"/>
      <c r="AL11" s="302"/>
      <c r="AM11" s="302"/>
      <c r="AN11" s="302"/>
      <c r="AO11" s="309" t="s">
        <v>637</v>
      </c>
      <c r="AP11" s="309" t="s">
        <v>638</v>
      </c>
      <c r="AQ11" s="309"/>
      <c r="AR11" s="310" t="s">
        <v>639</v>
      </c>
      <c r="AS11" s="310"/>
    </row>
    <row r="12" spans="1:46" ht="64.5" thickBot="1">
      <c r="A12" s="299">
        <v>15</v>
      </c>
      <c r="B12" s="1629"/>
      <c r="C12" s="1618"/>
      <c r="D12" s="302" t="s">
        <v>663</v>
      </c>
      <c r="E12" s="302" t="s">
        <v>48</v>
      </c>
      <c r="F12" s="311" t="s">
        <v>624</v>
      </c>
      <c r="G12" s="311" t="s">
        <v>625</v>
      </c>
      <c r="H12" s="302" t="s">
        <v>626</v>
      </c>
      <c r="I12" s="311" t="s">
        <v>627</v>
      </c>
      <c r="J12" s="302" t="s">
        <v>628</v>
      </c>
      <c r="K12" s="302" t="s">
        <v>664</v>
      </c>
      <c r="L12" s="302" t="s">
        <v>630</v>
      </c>
      <c r="M12" s="303" t="s">
        <v>67</v>
      </c>
      <c r="N12" s="316">
        <f>3/4</f>
        <v>0.75</v>
      </c>
      <c r="O12" s="314" t="s">
        <v>172</v>
      </c>
      <c r="P12" s="302" t="s">
        <v>665</v>
      </c>
      <c r="Q12" s="302" t="s">
        <v>666</v>
      </c>
      <c r="R12" s="300" t="s">
        <v>633</v>
      </c>
      <c r="S12" s="311" t="s">
        <v>667</v>
      </c>
      <c r="T12" s="315" t="s">
        <v>668</v>
      </c>
      <c r="U12" s="307" t="s">
        <v>636</v>
      </c>
      <c r="V12" s="308" t="s">
        <v>447</v>
      </c>
      <c r="W12" s="302"/>
      <c r="X12" s="302"/>
      <c r="Y12" s="302"/>
      <c r="Z12" s="302"/>
      <c r="AA12" s="302"/>
      <c r="AB12" s="302"/>
      <c r="AC12" s="302"/>
      <c r="AD12" s="302"/>
      <c r="AE12" s="302"/>
      <c r="AF12" s="302"/>
      <c r="AG12" s="302"/>
      <c r="AH12" s="302"/>
      <c r="AI12" s="302"/>
      <c r="AJ12" s="302"/>
      <c r="AK12" s="302"/>
      <c r="AL12" s="302"/>
      <c r="AM12" s="302"/>
      <c r="AN12" s="302"/>
      <c r="AO12" s="309" t="s">
        <v>637</v>
      </c>
      <c r="AP12" s="309" t="s">
        <v>638</v>
      </c>
      <c r="AQ12" s="309"/>
      <c r="AR12" s="302" t="s">
        <v>645</v>
      </c>
      <c r="AS12" s="310"/>
    </row>
    <row r="13" spans="1:46" ht="64.5" thickBot="1">
      <c r="A13" s="101">
        <v>16</v>
      </c>
      <c r="B13" s="1629"/>
      <c r="C13" s="1617"/>
      <c r="D13" s="302" t="s">
        <v>669</v>
      </c>
      <c r="E13" s="302" t="s">
        <v>48</v>
      </c>
      <c r="F13" s="311" t="s">
        <v>624</v>
      </c>
      <c r="G13" s="311" t="s">
        <v>625</v>
      </c>
      <c r="H13" s="302" t="s">
        <v>626</v>
      </c>
      <c r="I13" s="311" t="s">
        <v>627</v>
      </c>
      <c r="J13" s="302" t="s">
        <v>628</v>
      </c>
      <c r="K13" s="302" t="s">
        <v>664</v>
      </c>
      <c r="L13" s="302" t="s">
        <v>630</v>
      </c>
      <c r="M13" s="303" t="s">
        <v>67</v>
      </c>
      <c r="N13" s="312">
        <f>8/10</f>
        <v>0.8</v>
      </c>
      <c r="O13" s="305" t="s">
        <v>172</v>
      </c>
      <c r="P13" s="302" t="s">
        <v>670</v>
      </c>
      <c r="Q13" s="302" t="s">
        <v>671</v>
      </c>
      <c r="R13" s="300" t="s">
        <v>633</v>
      </c>
      <c r="S13" s="311" t="s">
        <v>672</v>
      </c>
      <c r="T13" s="315" t="s">
        <v>673</v>
      </c>
      <c r="U13" s="307" t="s">
        <v>636</v>
      </c>
      <c r="V13" s="308" t="s">
        <v>447</v>
      </c>
      <c r="W13" s="1630">
        <f>SUM(W7:W11)</f>
        <v>0</v>
      </c>
      <c r="X13" s="1631"/>
      <c r="Y13" s="317"/>
      <c r="Z13" s="317"/>
      <c r="AA13" s="317"/>
      <c r="AB13" s="317"/>
      <c r="AC13" s="317"/>
      <c r="AD13" s="317"/>
      <c r="AE13" s="317"/>
      <c r="AF13" s="317"/>
      <c r="AG13" s="317"/>
      <c r="AH13" s="317"/>
      <c r="AI13" s="317"/>
      <c r="AJ13" s="317"/>
      <c r="AK13" s="317"/>
      <c r="AL13" s="317"/>
      <c r="AM13" s="317"/>
      <c r="AN13" s="317"/>
      <c r="AO13" s="309" t="s">
        <v>637</v>
      </c>
      <c r="AP13" s="309" t="s">
        <v>638</v>
      </c>
      <c r="AQ13" s="309"/>
      <c r="AR13" s="310" t="s">
        <v>674</v>
      </c>
      <c r="AS13" s="310" t="s">
        <v>675</v>
      </c>
    </row>
    <row r="14" spans="1:46" ht="64.5" thickBot="1">
      <c r="A14" s="318">
        <v>19</v>
      </c>
      <c r="B14" s="1629"/>
      <c r="C14" s="319" t="s">
        <v>676</v>
      </c>
      <c r="D14" s="302" t="s">
        <v>677</v>
      </c>
      <c r="E14" s="302" t="s">
        <v>48</v>
      </c>
      <c r="F14" s="311" t="s">
        <v>624</v>
      </c>
      <c r="G14" s="311" t="s">
        <v>625</v>
      </c>
      <c r="H14" s="302" t="s">
        <v>626</v>
      </c>
      <c r="I14" s="311" t="s">
        <v>627</v>
      </c>
      <c r="J14" s="302" t="s">
        <v>628</v>
      </c>
      <c r="K14" s="302" t="s">
        <v>678</v>
      </c>
      <c r="L14" s="302" t="s">
        <v>630</v>
      </c>
      <c r="M14" s="303" t="s">
        <v>67</v>
      </c>
      <c r="N14" s="320">
        <f>8/11</f>
        <v>0.72727272727272729</v>
      </c>
      <c r="O14" s="313" t="s">
        <v>53</v>
      </c>
      <c r="P14" s="302" t="s">
        <v>679</v>
      </c>
      <c r="Q14" s="302" t="s">
        <v>680</v>
      </c>
      <c r="R14" s="300" t="s">
        <v>633</v>
      </c>
      <c r="S14" s="311" t="s">
        <v>667</v>
      </c>
      <c r="T14" s="315" t="s">
        <v>681</v>
      </c>
      <c r="U14" s="307" t="s">
        <v>636</v>
      </c>
      <c r="V14" s="308" t="s">
        <v>447</v>
      </c>
      <c r="W14" s="321"/>
      <c r="X14" s="321"/>
      <c r="Y14" s="321"/>
      <c r="Z14" s="321"/>
      <c r="AA14" s="321"/>
      <c r="AB14" s="321"/>
      <c r="AC14" s="321"/>
      <c r="AD14" s="321"/>
      <c r="AE14" s="321"/>
      <c r="AF14" s="321"/>
      <c r="AG14" s="321"/>
      <c r="AH14" s="321"/>
      <c r="AI14" s="321"/>
      <c r="AJ14" s="321"/>
      <c r="AK14" s="321"/>
      <c r="AL14" s="321"/>
      <c r="AM14" s="321"/>
      <c r="AN14" s="321"/>
      <c r="AO14" s="309" t="s">
        <v>637</v>
      </c>
      <c r="AP14" s="309" t="s">
        <v>638</v>
      </c>
      <c r="AQ14" s="321"/>
      <c r="AR14" s="310" t="s">
        <v>674</v>
      </c>
      <c r="AS14" s="310" t="s">
        <v>675</v>
      </c>
    </row>
    <row r="15" spans="1:46" ht="64.5" thickBot="1">
      <c r="A15" s="318">
        <v>21</v>
      </c>
      <c r="B15" s="1629"/>
      <c r="C15" s="319" t="s">
        <v>682</v>
      </c>
      <c r="D15" s="302" t="s">
        <v>683</v>
      </c>
      <c r="E15" s="302" t="s">
        <v>48</v>
      </c>
      <c r="F15" s="311" t="s">
        <v>624</v>
      </c>
      <c r="G15" s="311" t="s">
        <v>625</v>
      </c>
      <c r="H15" s="302" t="s">
        <v>626</v>
      </c>
      <c r="I15" s="311" t="s">
        <v>627</v>
      </c>
      <c r="J15" s="302" t="s">
        <v>628</v>
      </c>
      <c r="K15" s="302" t="s">
        <v>629</v>
      </c>
      <c r="L15" s="302" t="s">
        <v>630</v>
      </c>
      <c r="M15" s="303" t="s">
        <v>67</v>
      </c>
      <c r="N15" s="312">
        <f>2/4</f>
        <v>0.5</v>
      </c>
      <c r="O15" s="314" t="s">
        <v>172</v>
      </c>
      <c r="P15" s="302" t="s">
        <v>684</v>
      </c>
      <c r="Q15" s="302" t="s">
        <v>685</v>
      </c>
      <c r="R15" s="300" t="s">
        <v>649</v>
      </c>
      <c r="S15" s="311" t="s">
        <v>686</v>
      </c>
      <c r="T15" s="315" t="s">
        <v>687</v>
      </c>
      <c r="U15" s="307" t="s">
        <v>636</v>
      </c>
      <c r="V15" s="308" t="s">
        <v>447</v>
      </c>
      <c r="W15" s="321"/>
      <c r="X15" s="321"/>
      <c r="Y15" s="321"/>
      <c r="Z15" s="321"/>
      <c r="AA15" s="321"/>
      <c r="AB15" s="321"/>
      <c r="AC15" s="321"/>
      <c r="AD15" s="321"/>
      <c r="AE15" s="321"/>
      <c r="AF15" s="321"/>
      <c r="AG15" s="321"/>
      <c r="AH15" s="321"/>
      <c r="AI15" s="321"/>
      <c r="AJ15" s="321"/>
      <c r="AK15" s="321"/>
      <c r="AL15" s="321"/>
      <c r="AM15" s="321"/>
      <c r="AN15" s="321"/>
      <c r="AO15" s="309" t="s">
        <v>637</v>
      </c>
      <c r="AP15" s="309" t="s">
        <v>638</v>
      </c>
      <c r="AQ15" s="321"/>
      <c r="AR15" s="322" t="s">
        <v>688</v>
      </c>
      <c r="AS15" s="310" t="s">
        <v>689</v>
      </c>
      <c r="AT15" s="323"/>
    </row>
    <row r="16" spans="1:46" ht="64.5" thickBot="1">
      <c r="A16" s="318">
        <v>23</v>
      </c>
      <c r="B16" s="1629"/>
      <c r="C16" s="324" t="s">
        <v>690</v>
      </c>
      <c r="D16" s="302" t="s">
        <v>691</v>
      </c>
      <c r="E16" s="302" t="s">
        <v>48</v>
      </c>
      <c r="F16" s="311" t="s">
        <v>624</v>
      </c>
      <c r="G16" s="311" t="s">
        <v>625</v>
      </c>
      <c r="H16" s="302" t="s">
        <v>626</v>
      </c>
      <c r="I16" s="311" t="s">
        <v>627</v>
      </c>
      <c r="J16" s="302" t="s">
        <v>628</v>
      </c>
      <c r="K16" s="302" t="s">
        <v>629</v>
      </c>
      <c r="L16" s="302" t="s">
        <v>630</v>
      </c>
      <c r="M16" s="303" t="s">
        <v>67</v>
      </c>
      <c r="N16" s="312">
        <f>3/4</f>
        <v>0.75</v>
      </c>
      <c r="O16" s="314" t="s">
        <v>172</v>
      </c>
      <c r="P16" s="302" t="s">
        <v>692</v>
      </c>
      <c r="Q16" s="302" t="s">
        <v>693</v>
      </c>
      <c r="R16" s="300" t="s">
        <v>649</v>
      </c>
      <c r="S16" s="311" t="s">
        <v>686</v>
      </c>
      <c r="T16" s="315" t="s">
        <v>694</v>
      </c>
      <c r="U16" s="307" t="s">
        <v>636</v>
      </c>
      <c r="V16" s="308" t="s">
        <v>447</v>
      </c>
      <c r="W16" s="321"/>
      <c r="X16" s="321"/>
      <c r="Y16" s="321"/>
      <c r="Z16" s="321"/>
      <c r="AA16" s="321"/>
      <c r="AB16" s="321"/>
      <c r="AC16" s="321"/>
      <c r="AD16" s="321"/>
      <c r="AE16" s="321"/>
      <c r="AF16" s="321"/>
      <c r="AG16" s="321"/>
      <c r="AH16" s="321"/>
      <c r="AI16" s="321"/>
      <c r="AJ16" s="321"/>
      <c r="AK16" s="321"/>
      <c r="AL16" s="321"/>
      <c r="AM16" s="321"/>
      <c r="AN16" s="321"/>
      <c r="AO16" s="309" t="s">
        <v>637</v>
      </c>
      <c r="AP16" s="309" t="s">
        <v>638</v>
      </c>
      <c r="AQ16" s="321"/>
      <c r="AR16" s="322" t="s">
        <v>695</v>
      </c>
      <c r="AS16" s="310"/>
    </row>
    <row r="17" spans="1:45" ht="64.5" thickBot="1">
      <c r="A17" s="325">
        <v>24</v>
      </c>
      <c r="B17" s="1619" t="s">
        <v>124</v>
      </c>
      <c r="C17" s="1616" t="s">
        <v>696</v>
      </c>
      <c r="D17" s="302" t="s">
        <v>697</v>
      </c>
      <c r="E17" s="302" t="s">
        <v>48</v>
      </c>
      <c r="F17" s="302" t="s">
        <v>624</v>
      </c>
      <c r="G17" s="311" t="s">
        <v>625</v>
      </c>
      <c r="H17" s="302" t="s">
        <v>626</v>
      </c>
      <c r="I17" s="311" t="s">
        <v>627</v>
      </c>
      <c r="J17" s="302" t="s">
        <v>628</v>
      </c>
      <c r="K17" s="302" t="s">
        <v>698</v>
      </c>
      <c r="L17" s="302" t="s">
        <v>630</v>
      </c>
      <c r="M17" s="303" t="s">
        <v>52</v>
      </c>
      <c r="N17" s="312">
        <v>1</v>
      </c>
      <c r="O17" s="314" t="s">
        <v>172</v>
      </c>
      <c r="P17" s="302" t="s">
        <v>699</v>
      </c>
      <c r="Q17" s="1620" t="s">
        <v>700</v>
      </c>
      <c r="R17" s="1623" t="s">
        <v>701</v>
      </c>
      <c r="S17" s="311" t="s">
        <v>702</v>
      </c>
      <c r="T17" s="315" t="s">
        <v>703</v>
      </c>
      <c r="U17" s="307" t="s">
        <v>636</v>
      </c>
      <c r="V17" s="308" t="s">
        <v>447</v>
      </c>
      <c r="W17" s="326"/>
      <c r="X17" s="326"/>
      <c r="Y17" s="326"/>
      <c r="Z17" s="326"/>
      <c r="AA17" s="326"/>
      <c r="AB17" s="326"/>
      <c r="AC17" s="326"/>
      <c r="AD17" s="326"/>
      <c r="AE17" s="326"/>
      <c r="AF17" s="326"/>
      <c r="AG17" s="326"/>
      <c r="AH17" s="326"/>
      <c r="AI17" s="326"/>
      <c r="AJ17" s="326"/>
      <c r="AK17" s="326"/>
      <c r="AL17" s="326"/>
      <c r="AM17" s="326"/>
      <c r="AN17" s="326"/>
      <c r="AO17" s="309" t="s">
        <v>637</v>
      </c>
      <c r="AP17" s="309" t="s">
        <v>638</v>
      </c>
      <c r="AQ17" s="326"/>
      <c r="AR17" s="322" t="s">
        <v>704</v>
      </c>
      <c r="AS17" s="310"/>
    </row>
    <row r="18" spans="1:45" ht="64.5" thickBot="1">
      <c r="A18" s="327">
        <v>25</v>
      </c>
      <c r="B18" s="1615"/>
      <c r="C18" s="1618"/>
      <c r="D18" s="328" t="s">
        <v>705</v>
      </c>
      <c r="E18" s="302" t="s">
        <v>48</v>
      </c>
      <c r="F18" s="302" t="s">
        <v>624</v>
      </c>
      <c r="G18" s="302" t="s">
        <v>625</v>
      </c>
      <c r="H18" s="302" t="s">
        <v>626</v>
      </c>
      <c r="I18" s="302" t="s">
        <v>627</v>
      </c>
      <c r="J18" s="302" t="s">
        <v>628</v>
      </c>
      <c r="K18" s="302" t="s">
        <v>698</v>
      </c>
      <c r="L18" s="302" t="s">
        <v>630</v>
      </c>
      <c r="M18" s="303" t="s">
        <v>52</v>
      </c>
      <c r="N18" s="312">
        <v>1</v>
      </c>
      <c r="O18" s="314" t="s">
        <v>172</v>
      </c>
      <c r="P18" s="302" t="s">
        <v>699</v>
      </c>
      <c r="Q18" s="1621"/>
      <c r="R18" s="1621"/>
      <c r="S18" s="311" t="s">
        <v>702</v>
      </c>
      <c r="T18" s="329" t="s">
        <v>706</v>
      </c>
      <c r="U18" s="307" t="s">
        <v>636</v>
      </c>
      <c r="V18" s="308" t="s">
        <v>447</v>
      </c>
      <c r="W18" s="326"/>
      <c r="X18" s="326"/>
      <c r="Y18" s="326"/>
      <c r="Z18" s="326"/>
      <c r="AA18" s="326"/>
      <c r="AB18" s="326"/>
      <c r="AC18" s="326"/>
      <c r="AD18" s="326"/>
      <c r="AE18" s="326"/>
      <c r="AF18" s="326"/>
      <c r="AG18" s="326"/>
      <c r="AH18" s="326"/>
      <c r="AI18" s="326"/>
      <c r="AJ18" s="326"/>
      <c r="AK18" s="326"/>
      <c r="AL18" s="326"/>
      <c r="AM18" s="326"/>
      <c r="AN18" s="326"/>
      <c r="AO18" s="309" t="s">
        <v>637</v>
      </c>
      <c r="AP18" s="309" t="s">
        <v>638</v>
      </c>
      <c r="AQ18" s="326"/>
      <c r="AR18" s="330"/>
      <c r="AS18" s="310" t="s">
        <v>707</v>
      </c>
    </row>
    <row r="19" spans="1:45" ht="64.5" thickBot="1">
      <c r="A19" s="327">
        <v>26</v>
      </c>
      <c r="B19" s="1615"/>
      <c r="C19" s="1618"/>
      <c r="D19" s="328" t="s">
        <v>708</v>
      </c>
      <c r="E19" s="302" t="s">
        <v>48</v>
      </c>
      <c r="F19" s="302" t="s">
        <v>624</v>
      </c>
      <c r="G19" s="302" t="s">
        <v>625</v>
      </c>
      <c r="H19" s="302" t="s">
        <v>626</v>
      </c>
      <c r="I19" s="302" t="s">
        <v>627</v>
      </c>
      <c r="J19" s="302" t="s">
        <v>628</v>
      </c>
      <c r="K19" s="302" t="s">
        <v>698</v>
      </c>
      <c r="L19" s="302" t="s">
        <v>630</v>
      </c>
      <c r="M19" s="303" t="s">
        <v>81</v>
      </c>
      <c r="N19" s="312">
        <v>0</v>
      </c>
      <c r="O19" s="314" t="s">
        <v>172</v>
      </c>
      <c r="P19" s="302" t="s">
        <v>699</v>
      </c>
      <c r="Q19" s="1622"/>
      <c r="R19" s="1622"/>
      <c r="S19" s="311" t="s">
        <v>702</v>
      </c>
      <c r="T19" s="329" t="s">
        <v>709</v>
      </c>
      <c r="U19" s="307" t="s">
        <v>636</v>
      </c>
      <c r="V19" s="308" t="s">
        <v>447</v>
      </c>
      <c r="W19" s="326"/>
      <c r="X19" s="326"/>
      <c r="Y19" s="326"/>
      <c r="Z19" s="326"/>
      <c r="AA19" s="326"/>
      <c r="AB19" s="326"/>
      <c r="AC19" s="326"/>
      <c r="AD19" s="326"/>
      <c r="AE19" s="326"/>
      <c r="AF19" s="326"/>
      <c r="AG19" s="326"/>
      <c r="AH19" s="326"/>
      <c r="AI19" s="326"/>
      <c r="AJ19" s="326"/>
      <c r="AK19" s="326"/>
      <c r="AL19" s="326"/>
      <c r="AM19" s="326"/>
      <c r="AN19" s="326"/>
      <c r="AO19" s="309" t="s">
        <v>637</v>
      </c>
      <c r="AP19" s="309" t="s">
        <v>638</v>
      </c>
      <c r="AQ19" s="326"/>
      <c r="AR19" s="330"/>
      <c r="AS19" s="310" t="s">
        <v>710</v>
      </c>
    </row>
    <row r="20" spans="1:45" ht="64.5" thickBot="1">
      <c r="A20" s="327">
        <v>28</v>
      </c>
      <c r="B20" s="1615"/>
      <c r="C20" s="1617"/>
      <c r="D20" s="328" t="s">
        <v>711</v>
      </c>
      <c r="E20" s="302" t="s">
        <v>48</v>
      </c>
      <c r="F20" s="302" t="s">
        <v>624</v>
      </c>
      <c r="G20" s="302" t="s">
        <v>625</v>
      </c>
      <c r="H20" s="302" t="s">
        <v>626</v>
      </c>
      <c r="I20" s="302" t="s">
        <v>627</v>
      </c>
      <c r="J20" s="302" t="s">
        <v>628</v>
      </c>
      <c r="K20" s="302" t="s">
        <v>698</v>
      </c>
      <c r="L20" s="302" t="s">
        <v>630</v>
      </c>
      <c r="M20" s="303" t="s">
        <v>67</v>
      </c>
      <c r="N20" s="312">
        <f>2/3</f>
        <v>0.66666666666666663</v>
      </c>
      <c r="O20" s="313" t="s">
        <v>53</v>
      </c>
      <c r="P20" s="302" t="s">
        <v>712</v>
      </c>
      <c r="Q20" s="302" t="s">
        <v>713</v>
      </c>
      <c r="R20" s="302" t="s">
        <v>714</v>
      </c>
      <c r="S20" s="311" t="s">
        <v>715</v>
      </c>
      <c r="T20" s="315" t="s">
        <v>716</v>
      </c>
      <c r="U20" s="307" t="s">
        <v>636</v>
      </c>
      <c r="V20" s="308" t="s">
        <v>447</v>
      </c>
      <c r="W20" s="326"/>
      <c r="X20" s="326"/>
      <c r="Y20" s="326"/>
      <c r="Z20" s="326"/>
      <c r="AA20" s="326"/>
      <c r="AB20" s="326"/>
      <c r="AC20" s="326"/>
      <c r="AD20" s="326"/>
      <c r="AE20" s="326"/>
      <c r="AF20" s="326"/>
      <c r="AG20" s="326"/>
      <c r="AH20" s="326"/>
      <c r="AI20" s="326"/>
      <c r="AJ20" s="326"/>
      <c r="AK20" s="326"/>
      <c r="AL20" s="326"/>
      <c r="AM20" s="326"/>
      <c r="AN20" s="326"/>
      <c r="AO20" s="309" t="s">
        <v>637</v>
      </c>
      <c r="AP20" s="309" t="s">
        <v>638</v>
      </c>
      <c r="AQ20" s="326"/>
      <c r="AR20" s="330" t="s">
        <v>717</v>
      </c>
      <c r="AS20" s="310" t="s">
        <v>718</v>
      </c>
    </row>
    <row r="21" spans="1:45" ht="64.5" thickBot="1">
      <c r="A21" s="325">
        <v>30</v>
      </c>
      <c r="B21" s="1619" t="s">
        <v>551</v>
      </c>
      <c r="C21" s="1616" t="s">
        <v>719</v>
      </c>
      <c r="D21" s="302" t="s">
        <v>720</v>
      </c>
      <c r="E21" s="302" t="s">
        <v>48</v>
      </c>
      <c r="F21" s="302" t="s">
        <v>624</v>
      </c>
      <c r="G21" s="302" t="s">
        <v>625</v>
      </c>
      <c r="H21" s="302" t="s">
        <v>626</v>
      </c>
      <c r="I21" s="302" t="s">
        <v>627</v>
      </c>
      <c r="J21" s="302" t="s">
        <v>628</v>
      </c>
      <c r="K21" s="302" t="s">
        <v>698</v>
      </c>
      <c r="L21" s="302" t="s">
        <v>630</v>
      </c>
      <c r="M21" s="303" t="s">
        <v>67</v>
      </c>
      <c r="N21" s="312">
        <f>8/11</f>
        <v>0.72727272727272729</v>
      </c>
      <c r="O21" s="314" t="s">
        <v>172</v>
      </c>
      <c r="P21" s="302" t="s">
        <v>721</v>
      </c>
      <c r="Q21" s="302" t="s">
        <v>722</v>
      </c>
      <c r="R21" s="302" t="s">
        <v>723</v>
      </c>
      <c r="S21" s="311" t="s">
        <v>724</v>
      </c>
      <c r="T21" s="315" t="s">
        <v>725</v>
      </c>
      <c r="U21" s="307" t="s">
        <v>636</v>
      </c>
      <c r="V21" s="308" t="s">
        <v>447</v>
      </c>
      <c r="W21" s="326"/>
      <c r="X21" s="326"/>
      <c r="Y21" s="326"/>
      <c r="Z21" s="326"/>
      <c r="AA21" s="326"/>
      <c r="AB21" s="326"/>
      <c r="AC21" s="326"/>
      <c r="AD21" s="326"/>
      <c r="AE21" s="326"/>
      <c r="AF21" s="326"/>
      <c r="AG21" s="326"/>
      <c r="AH21" s="326"/>
      <c r="AI21" s="326"/>
      <c r="AJ21" s="326"/>
      <c r="AK21" s="326"/>
      <c r="AL21" s="326"/>
      <c r="AM21" s="326"/>
      <c r="AN21" s="326"/>
      <c r="AO21" s="309" t="s">
        <v>637</v>
      </c>
      <c r="AP21" s="309" t="s">
        <v>638</v>
      </c>
      <c r="AQ21" s="326"/>
      <c r="AR21" s="330" t="s">
        <v>726</v>
      </c>
      <c r="AS21" s="310"/>
    </row>
    <row r="22" spans="1:45" ht="64.5" thickBot="1">
      <c r="A22" s="327">
        <v>32</v>
      </c>
      <c r="B22" s="1624"/>
      <c r="C22" s="1617"/>
      <c r="D22" s="302" t="s">
        <v>727</v>
      </c>
      <c r="E22" s="302" t="s">
        <v>48</v>
      </c>
      <c r="F22" s="302" t="s">
        <v>624</v>
      </c>
      <c r="G22" s="311" t="s">
        <v>625</v>
      </c>
      <c r="H22" s="302" t="s">
        <v>626</v>
      </c>
      <c r="I22" s="311" t="s">
        <v>627</v>
      </c>
      <c r="J22" s="302" t="s">
        <v>628</v>
      </c>
      <c r="K22" s="302" t="s">
        <v>698</v>
      </c>
      <c r="L22" s="302" t="s">
        <v>630</v>
      </c>
      <c r="M22" s="303" t="s">
        <v>67</v>
      </c>
      <c r="N22" s="312">
        <f>8/11</f>
        <v>0.72727272727272729</v>
      </c>
      <c r="O22" s="313" t="s">
        <v>53</v>
      </c>
      <c r="P22" s="302" t="s">
        <v>721</v>
      </c>
      <c r="Q22" s="302" t="s">
        <v>728</v>
      </c>
      <c r="R22" s="302" t="s">
        <v>723</v>
      </c>
      <c r="S22" s="311" t="s">
        <v>724</v>
      </c>
      <c r="T22" s="315" t="s">
        <v>729</v>
      </c>
      <c r="U22" s="307" t="s">
        <v>636</v>
      </c>
      <c r="V22" s="308" t="s">
        <v>447</v>
      </c>
      <c r="W22" s="326"/>
      <c r="X22" s="326"/>
      <c r="Y22" s="326"/>
      <c r="Z22" s="326"/>
      <c r="AA22" s="326"/>
      <c r="AB22" s="326"/>
      <c r="AC22" s="326"/>
      <c r="AD22" s="326"/>
      <c r="AE22" s="326"/>
      <c r="AF22" s="326"/>
      <c r="AG22" s="326"/>
      <c r="AH22" s="326"/>
      <c r="AI22" s="326"/>
      <c r="AJ22" s="326"/>
      <c r="AK22" s="326"/>
      <c r="AL22" s="326"/>
      <c r="AM22" s="326"/>
      <c r="AN22" s="326"/>
      <c r="AO22" s="309" t="s">
        <v>637</v>
      </c>
      <c r="AP22" s="309" t="s">
        <v>638</v>
      </c>
      <c r="AQ22" s="326"/>
      <c r="AR22" s="330" t="s">
        <v>726</v>
      </c>
      <c r="AS22" s="310"/>
    </row>
    <row r="23" spans="1:45" ht="64.5" thickBot="1">
      <c r="A23" s="327">
        <v>34</v>
      </c>
      <c r="B23" s="1614"/>
      <c r="C23" s="1616" t="s">
        <v>730</v>
      </c>
      <c r="D23" s="302" t="s">
        <v>731</v>
      </c>
      <c r="E23" s="302" t="s">
        <v>127</v>
      </c>
      <c r="F23" s="311" t="s">
        <v>624</v>
      </c>
      <c r="G23" s="311" t="s">
        <v>625</v>
      </c>
      <c r="H23" s="302" t="s">
        <v>626</v>
      </c>
      <c r="I23" s="311" t="s">
        <v>627</v>
      </c>
      <c r="J23" s="302" t="s">
        <v>732</v>
      </c>
      <c r="K23" s="302" t="s">
        <v>664</v>
      </c>
      <c r="L23" s="302" t="s">
        <v>630</v>
      </c>
      <c r="M23" s="303" t="s">
        <v>67</v>
      </c>
      <c r="N23" s="312">
        <f>1/1</f>
        <v>1</v>
      </c>
      <c r="O23" s="313" t="s">
        <v>53</v>
      </c>
      <c r="P23" s="302" t="s">
        <v>733</v>
      </c>
      <c r="Q23" s="302" t="s">
        <v>734</v>
      </c>
      <c r="R23" s="300" t="s">
        <v>633</v>
      </c>
      <c r="S23" s="311" t="s">
        <v>735</v>
      </c>
      <c r="T23" s="315" t="s">
        <v>736</v>
      </c>
      <c r="U23" s="307" t="s">
        <v>636</v>
      </c>
      <c r="V23" s="308" t="s">
        <v>447</v>
      </c>
      <c r="W23" s="326"/>
      <c r="X23" s="326"/>
      <c r="Y23" s="326"/>
      <c r="Z23" s="326"/>
      <c r="AA23" s="326"/>
      <c r="AB23" s="326"/>
      <c r="AC23" s="326"/>
      <c r="AD23" s="326"/>
      <c r="AE23" s="326"/>
      <c r="AF23" s="326"/>
      <c r="AG23" s="326"/>
      <c r="AH23" s="326"/>
      <c r="AI23" s="326"/>
      <c r="AJ23" s="326"/>
      <c r="AK23" s="326"/>
      <c r="AL23" s="326"/>
      <c r="AM23" s="326"/>
      <c r="AN23" s="326"/>
      <c r="AO23" s="309" t="s">
        <v>637</v>
      </c>
      <c r="AP23" s="309" t="s">
        <v>638</v>
      </c>
      <c r="AQ23" s="326"/>
      <c r="AR23" s="330"/>
      <c r="AS23" s="310" t="s">
        <v>737</v>
      </c>
    </row>
    <row r="24" spans="1:45" ht="64.5" thickBot="1">
      <c r="A24" s="327">
        <v>36</v>
      </c>
      <c r="B24" s="1615"/>
      <c r="C24" s="1617"/>
      <c r="D24" s="302" t="s">
        <v>738</v>
      </c>
      <c r="E24" s="302" t="s">
        <v>127</v>
      </c>
      <c r="F24" s="302" t="s">
        <v>624</v>
      </c>
      <c r="G24" s="311" t="s">
        <v>625</v>
      </c>
      <c r="H24" s="302" t="s">
        <v>626</v>
      </c>
      <c r="I24" s="311" t="s">
        <v>627</v>
      </c>
      <c r="J24" s="302" t="s">
        <v>732</v>
      </c>
      <c r="K24" s="302" t="s">
        <v>664</v>
      </c>
      <c r="L24" s="302" t="s">
        <v>630</v>
      </c>
      <c r="M24" s="303" t="s">
        <v>67</v>
      </c>
      <c r="N24" s="312">
        <f>1/1</f>
        <v>1</v>
      </c>
      <c r="O24" s="313" t="s">
        <v>53</v>
      </c>
      <c r="P24" s="302" t="s">
        <v>733</v>
      </c>
      <c r="Q24" s="302" t="s">
        <v>739</v>
      </c>
      <c r="R24" s="300" t="s">
        <v>633</v>
      </c>
      <c r="S24" s="311" t="s">
        <v>735</v>
      </c>
      <c r="T24" s="315" t="s">
        <v>740</v>
      </c>
      <c r="U24" s="307" t="s">
        <v>636</v>
      </c>
      <c r="V24" s="308" t="s">
        <v>447</v>
      </c>
      <c r="W24" s="326"/>
      <c r="X24" s="326"/>
      <c r="Y24" s="326"/>
      <c r="Z24" s="326"/>
      <c r="AA24" s="326"/>
      <c r="AB24" s="326"/>
      <c r="AC24" s="326"/>
      <c r="AD24" s="326"/>
      <c r="AE24" s="326"/>
      <c r="AF24" s="326"/>
      <c r="AG24" s="326"/>
      <c r="AH24" s="326"/>
      <c r="AI24" s="326"/>
      <c r="AJ24" s="326"/>
      <c r="AK24" s="326"/>
      <c r="AL24" s="326"/>
      <c r="AM24" s="326"/>
      <c r="AN24" s="326"/>
      <c r="AO24" s="309" t="s">
        <v>637</v>
      </c>
      <c r="AP24" s="309" t="s">
        <v>638</v>
      </c>
      <c r="AQ24" s="326"/>
      <c r="AR24" s="326"/>
      <c r="AS24" s="310" t="s">
        <v>737</v>
      </c>
    </row>
    <row r="25" spans="1:45" ht="64.5" thickBot="1">
      <c r="A25" s="327">
        <v>37</v>
      </c>
      <c r="B25" s="1615"/>
      <c r="C25" s="1616" t="s">
        <v>741</v>
      </c>
      <c r="D25" s="302" t="s">
        <v>742</v>
      </c>
      <c r="E25" s="302" t="s">
        <v>127</v>
      </c>
      <c r="F25" s="302" t="s">
        <v>624</v>
      </c>
      <c r="G25" s="311" t="s">
        <v>625</v>
      </c>
      <c r="H25" s="302" t="s">
        <v>626</v>
      </c>
      <c r="I25" s="311" t="s">
        <v>627</v>
      </c>
      <c r="J25" s="302" t="s">
        <v>743</v>
      </c>
      <c r="K25" s="302" t="s">
        <v>664</v>
      </c>
      <c r="L25" s="302" t="s">
        <v>630</v>
      </c>
      <c r="M25" s="303" t="s">
        <v>67</v>
      </c>
      <c r="N25" s="312">
        <f>8/11</f>
        <v>0.72727272727272729</v>
      </c>
      <c r="O25" s="313" t="s">
        <v>53</v>
      </c>
      <c r="P25" s="302" t="s">
        <v>721</v>
      </c>
      <c r="Q25" s="302" t="s">
        <v>744</v>
      </c>
      <c r="R25" s="300" t="s">
        <v>633</v>
      </c>
      <c r="S25" s="311" t="s">
        <v>735</v>
      </c>
      <c r="T25" s="315" t="s">
        <v>745</v>
      </c>
      <c r="U25" s="307" t="s">
        <v>636</v>
      </c>
      <c r="V25" s="308" t="s">
        <v>447</v>
      </c>
      <c r="W25" s="326"/>
      <c r="X25" s="326"/>
      <c r="Y25" s="326"/>
      <c r="Z25" s="326"/>
      <c r="AA25" s="326"/>
      <c r="AB25" s="326"/>
      <c r="AC25" s="326"/>
      <c r="AD25" s="326"/>
      <c r="AE25" s="326"/>
      <c r="AF25" s="326"/>
      <c r="AG25" s="326"/>
      <c r="AH25" s="326"/>
      <c r="AI25" s="326"/>
      <c r="AJ25" s="326"/>
      <c r="AK25" s="326"/>
      <c r="AL25" s="326"/>
      <c r="AM25" s="326"/>
      <c r="AN25" s="326"/>
      <c r="AO25" s="309" t="s">
        <v>637</v>
      </c>
      <c r="AP25" s="309" t="s">
        <v>638</v>
      </c>
      <c r="AQ25" s="326"/>
      <c r="AR25" s="330"/>
      <c r="AS25" s="310"/>
    </row>
    <row r="26" spans="1:45" ht="64.5" thickBot="1">
      <c r="A26" s="327">
        <v>40</v>
      </c>
      <c r="B26" s="1615"/>
      <c r="C26" s="1618"/>
      <c r="D26" s="302" t="s">
        <v>746</v>
      </c>
      <c r="E26" s="302" t="s">
        <v>127</v>
      </c>
      <c r="F26" s="311" t="s">
        <v>624</v>
      </c>
      <c r="G26" s="311" t="s">
        <v>625</v>
      </c>
      <c r="H26" s="302" t="s">
        <v>626</v>
      </c>
      <c r="I26" s="311" t="s">
        <v>627</v>
      </c>
      <c r="J26" s="302" t="s">
        <v>743</v>
      </c>
      <c r="K26" s="302" t="s">
        <v>664</v>
      </c>
      <c r="L26" s="302" t="s">
        <v>630</v>
      </c>
      <c r="M26" s="303" t="s">
        <v>67</v>
      </c>
      <c r="N26" s="312">
        <f>8/11</f>
        <v>0.72727272727272729</v>
      </c>
      <c r="O26" s="313" t="s">
        <v>53</v>
      </c>
      <c r="P26" s="302" t="s">
        <v>721</v>
      </c>
      <c r="Q26" s="302" t="s">
        <v>747</v>
      </c>
      <c r="R26" s="300" t="s">
        <v>633</v>
      </c>
      <c r="S26" s="311" t="s">
        <v>735</v>
      </c>
      <c r="T26" s="315" t="s">
        <v>745</v>
      </c>
      <c r="U26" s="307" t="s">
        <v>636</v>
      </c>
      <c r="V26" s="308" t="s">
        <v>447</v>
      </c>
      <c r="W26" s="326"/>
      <c r="X26" s="326"/>
      <c r="Y26" s="326"/>
      <c r="Z26" s="326"/>
      <c r="AA26" s="326"/>
      <c r="AB26" s="326"/>
      <c r="AC26" s="326"/>
      <c r="AD26" s="326"/>
      <c r="AE26" s="326"/>
      <c r="AF26" s="326"/>
      <c r="AG26" s="326"/>
      <c r="AH26" s="326"/>
      <c r="AI26" s="326"/>
      <c r="AJ26" s="326"/>
      <c r="AK26" s="326"/>
      <c r="AL26" s="326"/>
      <c r="AM26" s="326"/>
      <c r="AN26" s="326"/>
      <c r="AO26" s="309" t="s">
        <v>637</v>
      </c>
      <c r="AP26" s="309" t="s">
        <v>638</v>
      </c>
      <c r="AQ26" s="326"/>
      <c r="AR26" s="330" t="s">
        <v>748</v>
      </c>
      <c r="AS26" s="310" t="s">
        <v>749</v>
      </c>
    </row>
    <row r="27" spans="1:45" ht="64.5" thickBot="1">
      <c r="A27" s="327">
        <v>41</v>
      </c>
      <c r="B27" s="1615"/>
      <c r="C27" s="1617"/>
      <c r="D27" s="302" t="s">
        <v>750</v>
      </c>
      <c r="E27" s="302" t="s">
        <v>127</v>
      </c>
      <c r="F27" s="311" t="s">
        <v>624</v>
      </c>
      <c r="G27" s="311" t="s">
        <v>625</v>
      </c>
      <c r="H27" s="302" t="s">
        <v>626</v>
      </c>
      <c r="I27" s="311" t="s">
        <v>627</v>
      </c>
      <c r="J27" s="302" t="s">
        <v>743</v>
      </c>
      <c r="K27" s="302" t="s">
        <v>664</v>
      </c>
      <c r="L27" s="302" t="s">
        <v>630</v>
      </c>
      <c r="M27" s="303" t="s">
        <v>67</v>
      </c>
      <c r="N27" s="312">
        <f>8/11</f>
        <v>0.72727272727272729</v>
      </c>
      <c r="O27" s="313" t="s">
        <v>53</v>
      </c>
      <c r="P27" s="302" t="s">
        <v>721</v>
      </c>
      <c r="Q27" s="302" t="s">
        <v>751</v>
      </c>
      <c r="R27" s="300" t="s">
        <v>633</v>
      </c>
      <c r="S27" s="311" t="s">
        <v>735</v>
      </c>
      <c r="T27" s="315" t="s">
        <v>752</v>
      </c>
      <c r="U27" s="307" t="s">
        <v>636</v>
      </c>
      <c r="V27" s="308" t="s">
        <v>447</v>
      </c>
      <c r="W27" s="326"/>
      <c r="X27" s="326"/>
      <c r="Y27" s="326"/>
      <c r="Z27" s="326"/>
      <c r="AA27" s="326"/>
      <c r="AB27" s="326"/>
      <c r="AC27" s="326"/>
      <c r="AD27" s="326"/>
      <c r="AE27" s="326"/>
      <c r="AF27" s="326"/>
      <c r="AG27" s="326"/>
      <c r="AH27" s="326"/>
      <c r="AI27" s="326"/>
      <c r="AJ27" s="326"/>
      <c r="AK27" s="326"/>
      <c r="AL27" s="326"/>
      <c r="AM27" s="326"/>
      <c r="AN27" s="326"/>
      <c r="AO27" s="309" t="s">
        <v>637</v>
      </c>
      <c r="AP27" s="309" t="s">
        <v>638</v>
      </c>
      <c r="AQ27" s="326"/>
      <c r="AR27" s="330" t="s">
        <v>753</v>
      </c>
      <c r="AS27" s="310"/>
    </row>
    <row r="28" spans="1:45" ht="90" thickBot="1">
      <c r="A28" s="327">
        <v>43</v>
      </c>
      <c r="B28" s="1615"/>
      <c r="C28" s="324" t="s">
        <v>754</v>
      </c>
      <c r="D28" s="302" t="s">
        <v>755</v>
      </c>
      <c r="E28" s="302" t="s">
        <v>48</v>
      </c>
      <c r="F28" s="302" t="s">
        <v>624</v>
      </c>
      <c r="G28" s="311" t="s">
        <v>625</v>
      </c>
      <c r="H28" s="302" t="s">
        <v>626</v>
      </c>
      <c r="I28" s="311" t="s">
        <v>627</v>
      </c>
      <c r="J28" s="302" t="s">
        <v>628</v>
      </c>
      <c r="K28" s="302" t="s">
        <v>664</v>
      </c>
      <c r="L28" s="302" t="s">
        <v>630</v>
      </c>
      <c r="M28" s="303" t="s">
        <v>67</v>
      </c>
      <c r="N28" s="312">
        <f>8/11</f>
        <v>0.72727272727272729</v>
      </c>
      <c r="O28" s="313" t="s">
        <v>53</v>
      </c>
      <c r="P28" s="302" t="s">
        <v>721</v>
      </c>
      <c r="Q28" s="302" t="s">
        <v>756</v>
      </c>
      <c r="R28" s="300" t="s">
        <v>633</v>
      </c>
      <c r="S28" s="311" t="s">
        <v>735</v>
      </c>
      <c r="T28" s="315" t="s">
        <v>757</v>
      </c>
      <c r="U28" s="307" t="s">
        <v>636</v>
      </c>
      <c r="V28" s="308" t="s">
        <v>447</v>
      </c>
      <c r="W28" s="326"/>
      <c r="X28" s="326"/>
      <c r="Y28" s="326"/>
      <c r="Z28" s="326"/>
      <c r="AA28" s="326"/>
      <c r="AB28" s="326"/>
      <c r="AC28" s="326"/>
      <c r="AD28" s="326"/>
      <c r="AE28" s="326"/>
      <c r="AF28" s="326"/>
      <c r="AG28" s="326"/>
      <c r="AH28" s="326"/>
      <c r="AI28" s="326"/>
      <c r="AJ28" s="326"/>
      <c r="AK28" s="326"/>
      <c r="AL28" s="326"/>
      <c r="AM28" s="326"/>
      <c r="AN28" s="326"/>
      <c r="AO28" s="309" t="s">
        <v>637</v>
      </c>
      <c r="AP28" s="309" t="s">
        <v>638</v>
      </c>
      <c r="AQ28" s="326"/>
      <c r="AR28" s="330" t="s">
        <v>758</v>
      </c>
      <c r="AS28" s="310"/>
    </row>
    <row r="29" spans="1:45">
      <c r="N29" s="331"/>
      <c r="AQ29" s="332"/>
      <c r="AR29" s="332"/>
    </row>
    <row r="30" spans="1:45">
      <c r="N30" s="331"/>
      <c r="AQ30" s="332"/>
      <c r="AR30" s="332"/>
    </row>
    <row r="31" spans="1:45">
      <c r="N31" s="331"/>
      <c r="AQ31" s="332"/>
      <c r="AR31" s="332"/>
    </row>
    <row r="32" spans="1:45">
      <c r="N32" s="331"/>
      <c r="AQ32" s="332"/>
      <c r="AR32" s="332"/>
    </row>
    <row r="33" spans="14:45">
      <c r="N33" s="331"/>
      <c r="AQ33" s="332"/>
      <c r="AR33" s="332"/>
    </row>
    <row r="34" spans="14:45">
      <c r="N34" s="331"/>
      <c r="AQ34" s="332"/>
      <c r="AR34" s="332"/>
    </row>
    <row r="35" spans="14:45">
      <c r="N35" s="331"/>
      <c r="AR35" s="332"/>
      <c r="AS35" s="332"/>
    </row>
    <row r="36" spans="14:45">
      <c r="N36" s="331"/>
      <c r="AR36" s="332"/>
      <c r="AS36" s="332"/>
    </row>
    <row r="37" spans="14:45">
      <c r="N37" s="331"/>
      <c r="AR37" s="332"/>
      <c r="AS37" s="332"/>
    </row>
    <row r="38" spans="14:45">
      <c r="N38" s="331"/>
      <c r="AR38" s="332"/>
      <c r="AS38" s="332"/>
    </row>
    <row r="39" spans="14:45">
      <c r="N39" s="331"/>
      <c r="AR39" s="332"/>
      <c r="AS39" s="332"/>
    </row>
    <row r="40" spans="14:45">
      <c r="N40" s="331"/>
      <c r="AR40" s="332"/>
      <c r="AS40" s="332"/>
    </row>
    <row r="41" spans="14:45">
      <c r="N41" s="331"/>
      <c r="AR41" s="332"/>
      <c r="AS41" s="332"/>
    </row>
    <row r="42" spans="14:45">
      <c r="N42" s="331"/>
      <c r="AR42" s="332"/>
      <c r="AS42" s="332"/>
    </row>
    <row r="43" spans="14:45">
      <c r="N43" s="331"/>
      <c r="AR43" s="332"/>
      <c r="AS43" s="332"/>
    </row>
    <row r="44" spans="14:45">
      <c r="N44" s="331"/>
      <c r="AR44" s="332"/>
      <c r="AS44" s="332"/>
    </row>
    <row r="45" spans="14:45">
      <c r="N45" s="331"/>
      <c r="AR45" s="332"/>
      <c r="AS45" s="332"/>
    </row>
    <row r="46" spans="14:45">
      <c r="N46" s="331"/>
      <c r="AR46" s="332"/>
      <c r="AS46" s="332"/>
    </row>
    <row r="47" spans="14:45">
      <c r="N47" s="331"/>
      <c r="AR47" s="332"/>
      <c r="AS47" s="332"/>
    </row>
    <row r="48" spans="14:45">
      <c r="N48" s="331"/>
      <c r="AR48" s="332"/>
      <c r="AS48" s="332"/>
    </row>
    <row r="49" spans="14:45">
      <c r="N49" s="331"/>
      <c r="AR49" s="332"/>
      <c r="AS49" s="332"/>
    </row>
    <row r="50" spans="14:45">
      <c r="N50" s="331"/>
      <c r="AR50" s="332"/>
      <c r="AS50" s="332"/>
    </row>
    <row r="51" spans="14:45">
      <c r="N51" s="331"/>
      <c r="AR51" s="332"/>
      <c r="AS51" s="332"/>
    </row>
    <row r="52" spans="14:45">
      <c r="N52" s="331"/>
      <c r="AR52" s="332"/>
      <c r="AS52" s="332"/>
    </row>
    <row r="53" spans="14:45">
      <c r="N53" s="331"/>
      <c r="AR53" s="332"/>
      <c r="AS53" s="332"/>
    </row>
    <row r="54" spans="14:45">
      <c r="N54" s="331"/>
      <c r="AR54" s="332"/>
      <c r="AS54" s="332"/>
    </row>
    <row r="55" spans="14:45">
      <c r="N55" s="331"/>
      <c r="AR55" s="332"/>
      <c r="AS55" s="332"/>
    </row>
    <row r="56" spans="14:45">
      <c r="N56" s="331"/>
      <c r="AR56" s="332"/>
      <c r="AS56" s="332"/>
    </row>
    <row r="57" spans="14:45">
      <c r="N57" s="331"/>
      <c r="AR57" s="332"/>
      <c r="AS57" s="332"/>
    </row>
    <row r="58" spans="14:45">
      <c r="N58" s="331"/>
      <c r="AR58" s="332"/>
      <c r="AS58" s="332"/>
    </row>
    <row r="59" spans="14:45">
      <c r="N59" s="331"/>
      <c r="AR59" s="332"/>
      <c r="AS59" s="332"/>
    </row>
    <row r="60" spans="14:45">
      <c r="N60" s="331"/>
      <c r="AR60" s="332"/>
      <c r="AS60" s="332"/>
    </row>
    <row r="61" spans="14:45">
      <c r="N61" s="331"/>
      <c r="AR61" s="332"/>
      <c r="AS61" s="332"/>
    </row>
    <row r="62" spans="14:45">
      <c r="N62" s="331"/>
      <c r="AR62" s="332"/>
      <c r="AS62" s="332"/>
    </row>
    <row r="63" spans="14:45">
      <c r="N63" s="331"/>
      <c r="AR63" s="332"/>
      <c r="AS63" s="332"/>
    </row>
    <row r="64" spans="14:45">
      <c r="N64" s="331"/>
      <c r="AR64" s="332"/>
      <c r="AS64" s="332"/>
    </row>
    <row r="65" spans="14:45">
      <c r="N65" s="331"/>
      <c r="AR65" s="332"/>
      <c r="AS65" s="332"/>
    </row>
    <row r="66" spans="14:45">
      <c r="N66" s="331"/>
      <c r="AR66" s="332"/>
      <c r="AS66" s="332"/>
    </row>
    <row r="67" spans="14:45">
      <c r="N67" s="331"/>
      <c r="AR67" s="332"/>
      <c r="AS67" s="332"/>
    </row>
    <row r="68" spans="14:45">
      <c r="N68" s="331"/>
      <c r="AR68" s="332"/>
      <c r="AS68" s="332"/>
    </row>
    <row r="69" spans="14:45">
      <c r="N69" s="331"/>
      <c r="AR69" s="332"/>
      <c r="AS69" s="332"/>
    </row>
    <row r="70" spans="14:45">
      <c r="N70" s="331"/>
      <c r="AR70" s="332"/>
      <c r="AS70" s="332"/>
    </row>
    <row r="71" spans="14:45">
      <c r="N71" s="331"/>
      <c r="AR71" s="332"/>
      <c r="AS71" s="332"/>
    </row>
    <row r="72" spans="14:45">
      <c r="N72" s="331"/>
      <c r="AR72" s="332"/>
      <c r="AS72" s="332"/>
    </row>
    <row r="73" spans="14:45">
      <c r="N73" s="331"/>
      <c r="AR73" s="332"/>
      <c r="AS73" s="332"/>
    </row>
    <row r="74" spans="14:45">
      <c r="N74" s="331"/>
      <c r="AR74" s="332"/>
      <c r="AS74" s="332"/>
    </row>
    <row r="75" spans="14:45">
      <c r="N75" s="331"/>
      <c r="AR75" s="332"/>
      <c r="AS75" s="332"/>
    </row>
    <row r="76" spans="14:45">
      <c r="N76" s="331"/>
      <c r="AR76" s="332"/>
      <c r="AS76" s="332"/>
    </row>
    <row r="77" spans="14:45">
      <c r="N77" s="331"/>
      <c r="AR77" s="332"/>
      <c r="AS77" s="332"/>
    </row>
    <row r="78" spans="14:45">
      <c r="N78" s="331"/>
      <c r="AR78" s="332"/>
      <c r="AS78" s="332"/>
    </row>
    <row r="79" spans="14:45">
      <c r="N79" s="331"/>
      <c r="AR79" s="332"/>
      <c r="AS79" s="332"/>
    </row>
    <row r="80" spans="14:45">
      <c r="N80" s="331"/>
      <c r="AR80" s="332"/>
      <c r="AS80" s="332"/>
    </row>
    <row r="81" spans="14:45">
      <c r="N81" s="331"/>
      <c r="AR81" s="332"/>
      <c r="AS81" s="332"/>
    </row>
    <row r="82" spans="14:45">
      <c r="N82" s="331"/>
      <c r="AR82" s="332"/>
      <c r="AS82" s="332"/>
    </row>
    <row r="83" spans="14:45">
      <c r="N83" s="331"/>
      <c r="AR83" s="332"/>
      <c r="AS83" s="332"/>
    </row>
    <row r="84" spans="14:45">
      <c r="N84" s="331"/>
      <c r="AR84" s="332"/>
      <c r="AS84" s="332"/>
    </row>
    <row r="85" spans="14:45">
      <c r="N85" s="331"/>
      <c r="AR85" s="332"/>
      <c r="AS85" s="332"/>
    </row>
    <row r="86" spans="14:45">
      <c r="N86" s="331"/>
      <c r="AR86" s="332"/>
      <c r="AS86" s="332"/>
    </row>
    <row r="87" spans="14:45">
      <c r="N87" s="331"/>
      <c r="AR87" s="332"/>
      <c r="AS87" s="332"/>
    </row>
    <row r="88" spans="14:45">
      <c r="N88" s="331"/>
      <c r="AR88" s="332"/>
      <c r="AS88" s="332"/>
    </row>
    <row r="89" spans="14:45">
      <c r="N89" s="331"/>
      <c r="AR89" s="332"/>
      <c r="AS89" s="332"/>
    </row>
    <row r="90" spans="14:45">
      <c r="N90" s="331"/>
      <c r="AR90" s="332"/>
      <c r="AS90" s="332"/>
    </row>
    <row r="91" spans="14:45">
      <c r="N91" s="331"/>
      <c r="AR91" s="332"/>
      <c r="AS91" s="332"/>
    </row>
    <row r="92" spans="14:45">
      <c r="N92" s="331"/>
      <c r="AR92" s="332"/>
      <c r="AS92" s="332"/>
    </row>
    <row r="93" spans="14:45">
      <c r="N93" s="331"/>
      <c r="AR93" s="332"/>
      <c r="AS93" s="332"/>
    </row>
    <row r="94" spans="14:45">
      <c r="N94" s="331"/>
      <c r="AR94" s="332"/>
      <c r="AS94" s="332"/>
    </row>
    <row r="95" spans="14:45">
      <c r="N95" s="331"/>
      <c r="AR95" s="332"/>
      <c r="AS95" s="332"/>
    </row>
    <row r="96" spans="14:45">
      <c r="N96" s="331"/>
      <c r="AR96" s="332"/>
      <c r="AS96" s="332"/>
    </row>
    <row r="97" spans="14:45">
      <c r="N97" s="331"/>
      <c r="AR97" s="332"/>
      <c r="AS97" s="332"/>
    </row>
    <row r="98" spans="14:45">
      <c r="N98" s="331"/>
      <c r="AR98" s="332"/>
      <c r="AS98" s="332"/>
    </row>
    <row r="99" spans="14:45">
      <c r="N99" s="331"/>
      <c r="AR99" s="332"/>
      <c r="AS99" s="332"/>
    </row>
    <row r="100" spans="14:45">
      <c r="N100" s="331"/>
      <c r="AR100" s="332"/>
      <c r="AS100" s="332"/>
    </row>
  </sheetData>
  <mergeCells count="31">
    <mergeCell ref="W5:AN5"/>
    <mergeCell ref="A1:AS1"/>
    <mergeCell ref="A2:AS2"/>
    <mergeCell ref="A3:J3"/>
    <mergeCell ref="L3:X3"/>
    <mergeCell ref="AO3:AP3"/>
    <mergeCell ref="AR3:AS4"/>
    <mergeCell ref="A4:J4"/>
    <mergeCell ref="L4:X4"/>
    <mergeCell ref="AO4:AP4"/>
    <mergeCell ref="Q17:Q19"/>
    <mergeCell ref="R17:R19"/>
    <mergeCell ref="B21:B22"/>
    <mergeCell ref="C21:C22"/>
    <mergeCell ref="AP5:AQ5"/>
    <mergeCell ref="B7:B8"/>
    <mergeCell ref="C7:C8"/>
    <mergeCell ref="B9:B16"/>
    <mergeCell ref="C9:C10"/>
    <mergeCell ref="C11:C13"/>
    <mergeCell ref="W13:X13"/>
    <mergeCell ref="A5:B5"/>
    <mergeCell ref="C5:K5"/>
    <mergeCell ref="L5:O5"/>
    <mergeCell ref="P5:T5"/>
    <mergeCell ref="U5:V5"/>
    <mergeCell ref="B23:B28"/>
    <mergeCell ref="C23:C24"/>
    <mergeCell ref="C25:C27"/>
    <mergeCell ref="B17:B20"/>
    <mergeCell ref="C17:C20"/>
  </mergeCells>
  <conditionalFormatting sqref="M7:M28">
    <cfRule type="containsText" dxfId="719" priority="1" operator="containsText" text="En Progreso">
      <formula>NOT(ISERROR(SEARCH(("En Progreso"),(M7))))</formula>
    </cfRule>
    <cfRule type="containsText" dxfId="718" priority="2" operator="containsText" text="Completo">
      <formula>NOT(ISERROR(SEARCH(("Completo"),(M7))))</formula>
    </cfRule>
    <cfRule type="containsText" dxfId="717" priority="3" operator="containsText" text="En espera">
      <formula>NOT(ISERROR(SEARCH(("En espera"),(M7))))</formula>
    </cfRule>
    <cfRule type="containsText" dxfId="716" priority="4" operator="containsText" text="Vencido">
      <formula>NOT(ISERROR(SEARCH(("Vencido"),(M7))))</formula>
    </cfRule>
  </conditionalFormatting>
  <dataValidations count="1">
    <dataValidation type="list" allowBlank="1" sqref="M7:M28">
      <formula1>"Completo,En progreso,En espera,Vencido"</formula1>
    </dataValidation>
  </dataValidations>
  <hyperlinks>
    <hyperlink ref="T7" r:id="rId1"/>
    <hyperlink ref="T8" r:id="rId2"/>
    <hyperlink ref="T9" r:id="rId3"/>
    <hyperlink ref="T10" r:id="rId4"/>
    <hyperlink ref="T11" r:id="rId5"/>
    <hyperlink ref="T12" r:id="rId6"/>
    <hyperlink ref="T13" r:id="rId7"/>
    <hyperlink ref="T14" r:id="rId8"/>
    <hyperlink ref="T15" r:id="rId9"/>
    <hyperlink ref="T16" r:id="rId10"/>
    <hyperlink ref="T17" r:id="rId11"/>
    <hyperlink ref="T20" r:id="rId12"/>
    <hyperlink ref="T21" r:id="rId13"/>
    <hyperlink ref="T22" r:id="rId14"/>
    <hyperlink ref="T23" r:id="rId15"/>
    <hyperlink ref="T25" r:id="rId16"/>
    <hyperlink ref="T26" r:id="rId17"/>
    <hyperlink ref="T27" r:id="rId18"/>
    <hyperlink ref="T28" r:id="rId19"/>
    <hyperlink ref="T24" r:id="rId20"/>
  </hyperlinks>
  <pageMargins left="0.7" right="0.7" top="0.75" bottom="0.75" header="0.3" footer="0.3"/>
  <drawing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00"/>
  <sheetViews>
    <sheetView topLeftCell="A3" workbookViewId="0">
      <selection activeCell="A7" sqref="A7"/>
    </sheetView>
  </sheetViews>
  <sheetFormatPr baseColWidth="10" defaultColWidth="12.5703125" defaultRowHeight="15" customHeight="1" outlineLevelCol="1"/>
  <cols>
    <col min="1" max="1" width="6" style="138" customWidth="1"/>
    <col min="2" max="2" width="18.5703125" style="138" customWidth="1"/>
    <col min="3" max="3" width="40.42578125" style="138" customWidth="1"/>
    <col min="4" max="4" width="40.42578125" style="138" customWidth="1" outlineLevel="1"/>
    <col min="5" max="5" width="24.85546875" style="138" customWidth="1" outlineLevel="1"/>
    <col min="6" max="6" width="29.85546875" style="138" customWidth="1"/>
    <col min="7" max="7" width="17.140625" style="138" customWidth="1" outlineLevel="1"/>
    <col min="8" max="8" width="24.85546875" style="138" customWidth="1" outlineLevel="1"/>
    <col min="9" max="9" width="24.28515625" style="138" customWidth="1" outlineLevel="1"/>
    <col min="10" max="10" width="24.42578125" style="138" customWidth="1" outlineLevel="1"/>
    <col min="11" max="12" width="27.28515625" style="138" customWidth="1"/>
    <col min="13" max="13" width="20.28515625" style="138" customWidth="1" outlineLevel="1"/>
    <col min="14" max="14" width="25.5703125" style="138" customWidth="1" outlineLevel="1"/>
    <col min="15" max="15" width="20.28515625" style="138" customWidth="1" outlineLevel="1"/>
    <col min="16" max="16" width="20.28515625" style="138" customWidth="1"/>
    <col min="17" max="17" width="21.85546875" style="138" customWidth="1" outlineLevel="1"/>
    <col min="18" max="18" width="23.140625" style="138" customWidth="1" outlineLevel="1"/>
    <col min="19" max="19" width="20.28515625" style="138" customWidth="1"/>
    <col min="20" max="20" width="26.7109375" style="138" customWidth="1" outlineLevel="1"/>
    <col min="21" max="21" width="20.140625" style="138" customWidth="1"/>
    <col min="22" max="22" width="22.28515625" style="138" customWidth="1"/>
    <col min="23" max="23" width="16.85546875" style="138" customWidth="1" outlineLevel="1"/>
    <col min="24" max="24" width="15" style="138" customWidth="1" outlineLevel="1"/>
    <col min="25" max="25" width="12.85546875" style="138" customWidth="1" outlineLevel="1"/>
    <col min="26" max="26" width="11.140625" style="138" customWidth="1" outlineLevel="1"/>
    <col min="27" max="27" width="10.42578125" style="138" customWidth="1" outlineLevel="1"/>
    <col min="28" max="28" width="9.5703125" style="138" customWidth="1" outlineLevel="1"/>
    <col min="29" max="29" width="13.85546875" style="138" customWidth="1" outlineLevel="1"/>
    <col min="30" max="30" width="14" style="138" customWidth="1" outlineLevel="1"/>
    <col min="31" max="31" width="11.28515625" style="138" customWidth="1" outlineLevel="1"/>
    <col min="32" max="32" width="13.7109375" style="138" customWidth="1" outlineLevel="1"/>
    <col min="33" max="33" width="11.85546875" style="138" customWidth="1" outlineLevel="1"/>
    <col min="34" max="34" width="10.42578125" style="138" customWidth="1" outlineLevel="1"/>
    <col min="35" max="35" width="10.5703125" style="138" customWidth="1" outlineLevel="1"/>
    <col min="36" max="36" width="11.28515625" style="138" customWidth="1" outlineLevel="1"/>
    <col min="37" max="38" width="16.85546875" style="138" customWidth="1" outlineLevel="1"/>
    <col min="39" max="39" width="34.28515625" style="138" customWidth="1"/>
    <col min="40" max="40" width="33.5703125" style="138" customWidth="1"/>
    <col min="41" max="44" width="33.5703125" style="138" customWidth="1" outlineLevel="1"/>
    <col min="45" max="45" width="37.28515625" style="138" customWidth="1"/>
    <col min="46" max="46" width="109.5703125" style="138" customWidth="1"/>
    <col min="47" max="47" width="10.7109375" style="138" hidden="1" customWidth="1"/>
    <col min="48" max="16384" width="12.5703125" style="138"/>
  </cols>
  <sheetData>
    <row r="1" spans="1:47" ht="4.5" customHeight="1">
      <c r="A1" s="333"/>
      <c r="B1" s="333"/>
      <c r="C1" s="333"/>
      <c r="D1" s="333"/>
      <c r="E1" s="333"/>
      <c r="F1" s="334"/>
      <c r="G1" s="334"/>
      <c r="H1" s="334"/>
      <c r="I1" s="333"/>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3"/>
      <c r="AO1" s="334"/>
      <c r="AP1" s="334"/>
      <c r="AQ1" s="334"/>
      <c r="AR1" s="334"/>
      <c r="AS1" s="334"/>
      <c r="AT1" s="334"/>
      <c r="AU1" s="335"/>
    </row>
    <row r="2" spans="1:47" ht="62.25" customHeight="1">
      <c r="A2" s="336" t="s">
        <v>759</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7"/>
    </row>
    <row r="3" spans="1:47" ht="15" customHeight="1">
      <c r="A3" s="1666" t="s">
        <v>2</v>
      </c>
      <c r="B3" s="1667"/>
      <c r="C3" s="1667"/>
      <c r="D3" s="1667"/>
      <c r="E3" s="1667"/>
      <c r="F3" s="1667"/>
      <c r="G3" s="1667"/>
      <c r="H3" s="1667"/>
      <c r="I3" s="1667"/>
      <c r="J3" s="1667"/>
      <c r="K3" s="338"/>
      <c r="L3" s="1668" t="s">
        <v>3</v>
      </c>
      <c r="M3" s="1667"/>
      <c r="N3" s="1667"/>
      <c r="O3" s="1667"/>
      <c r="P3" s="1667"/>
      <c r="Q3" s="1667"/>
      <c r="R3" s="1667"/>
      <c r="S3" s="1667"/>
      <c r="T3" s="1667"/>
      <c r="U3" s="1667"/>
      <c r="V3" s="1669"/>
      <c r="W3" s="339"/>
      <c r="X3" s="339"/>
      <c r="Y3" s="339"/>
      <c r="Z3" s="339"/>
      <c r="AA3" s="339"/>
      <c r="AB3" s="339"/>
      <c r="AC3" s="339"/>
      <c r="AD3" s="339"/>
      <c r="AE3" s="339"/>
      <c r="AF3" s="339"/>
      <c r="AG3" s="339"/>
      <c r="AH3" s="339"/>
      <c r="AI3" s="339"/>
      <c r="AJ3" s="339"/>
      <c r="AK3" s="339"/>
      <c r="AL3" s="339"/>
      <c r="AM3" s="1668" t="s">
        <v>4</v>
      </c>
      <c r="AN3" s="1669"/>
      <c r="AO3" s="340"/>
      <c r="AP3" s="1670" t="s">
        <v>5</v>
      </c>
      <c r="AQ3" s="1601"/>
      <c r="AR3" s="1601"/>
      <c r="AS3" s="1601"/>
      <c r="AT3" s="341"/>
      <c r="AU3" s="342"/>
    </row>
    <row r="4" spans="1:47" ht="12.75" customHeight="1">
      <c r="A4" s="1671" t="s">
        <v>6</v>
      </c>
      <c r="B4" s="1660"/>
      <c r="C4" s="1660"/>
      <c r="D4" s="1660"/>
      <c r="E4" s="1660"/>
      <c r="F4" s="1660"/>
      <c r="G4" s="1660"/>
      <c r="H4" s="1660"/>
      <c r="I4" s="1660"/>
      <c r="J4" s="1660"/>
      <c r="K4" s="343"/>
      <c r="L4" s="1672"/>
      <c r="M4" s="1660"/>
      <c r="N4" s="1660"/>
      <c r="O4" s="1660"/>
      <c r="P4" s="1660"/>
      <c r="Q4" s="1660"/>
      <c r="R4" s="1660"/>
      <c r="S4" s="1660"/>
      <c r="T4" s="1660"/>
      <c r="U4" s="1660"/>
      <c r="V4" s="1650"/>
      <c r="W4" s="344"/>
      <c r="X4" s="344"/>
      <c r="Y4" s="344"/>
      <c r="Z4" s="344"/>
      <c r="AA4" s="344"/>
      <c r="AB4" s="344"/>
      <c r="AC4" s="344"/>
      <c r="AD4" s="344"/>
      <c r="AE4" s="344"/>
      <c r="AF4" s="344"/>
      <c r="AG4" s="344"/>
      <c r="AH4" s="344"/>
      <c r="AI4" s="344"/>
      <c r="AJ4" s="344"/>
      <c r="AK4" s="344"/>
      <c r="AL4" s="344"/>
      <c r="AM4" s="1671" t="s">
        <v>7</v>
      </c>
      <c r="AN4" s="1650"/>
      <c r="AO4" s="344"/>
      <c r="AP4" s="1673"/>
      <c r="AQ4" s="1667"/>
      <c r="AR4" s="1667"/>
      <c r="AS4" s="1667"/>
      <c r="AT4" s="345"/>
      <c r="AU4" s="285"/>
    </row>
    <row r="5" spans="1:47" ht="15.75" customHeight="1">
      <c r="A5" s="1659" t="s">
        <v>8</v>
      </c>
      <c r="B5" s="1660"/>
      <c r="C5" s="1661" t="s">
        <v>9</v>
      </c>
      <c r="D5" s="1660"/>
      <c r="E5" s="1660"/>
      <c r="F5" s="1660"/>
      <c r="G5" s="1660"/>
      <c r="H5" s="1660"/>
      <c r="I5" s="1660"/>
      <c r="J5" s="1660"/>
      <c r="K5" s="1650"/>
      <c r="L5" s="1662" t="s">
        <v>10</v>
      </c>
      <c r="M5" s="1660"/>
      <c r="N5" s="1660"/>
      <c r="O5" s="1650"/>
      <c r="P5" s="1663" t="s">
        <v>11</v>
      </c>
      <c r="Q5" s="1660"/>
      <c r="R5" s="1650"/>
      <c r="S5" s="1664" t="s">
        <v>12</v>
      </c>
      <c r="T5" s="1650"/>
      <c r="U5" s="1665" t="s">
        <v>13</v>
      </c>
      <c r="V5" s="1660"/>
      <c r="W5" s="1660"/>
      <c r="X5" s="1660"/>
      <c r="Y5" s="1660"/>
      <c r="Z5" s="1660"/>
      <c r="AA5" s="1660"/>
      <c r="AB5" s="1660"/>
      <c r="AC5" s="1660"/>
      <c r="AD5" s="1660"/>
      <c r="AE5" s="1660"/>
      <c r="AF5" s="1660"/>
      <c r="AG5" s="1660"/>
      <c r="AH5" s="1660"/>
      <c r="AI5" s="1660"/>
      <c r="AJ5" s="1660"/>
      <c r="AK5" s="1660"/>
      <c r="AL5" s="1650"/>
      <c r="AM5" s="346" t="s">
        <v>14</v>
      </c>
      <c r="AN5" s="1649" t="s">
        <v>15</v>
      </c>
      <c r="AO5" s="1650"/>
      <c r="AP5" s="347" t="s">
        <v>16</v>
      </c>
      <c r="AQ5" s="347" t="s">
        <v>16</v>
      </c>
      <c r="AR5" s="347" t="s">
        <v>16</v>
      </c>
      <c r="AS5" s="347" t="s">
        <v>16</v>
      </c>
      <c r="AT5" s="348" t="s">
        <v>17</v>
      </c>
      <c r="AU5" s="285"/>
    </row>
    <row r="6" spans="1:47" ht="15.75" customHeight="1">
      <c r="A6" s="349" t="s">
        <v>18</v>
      </c>
      <c r="B6" s="349" t="s">
        <v>19</v>
      </c>
      <c r="C6" s="349" t="s">
        <v>20</v>
      </c>
      <c r="D6" s="349" t="s">
        <v>21</v>
      </c>
      <c r="E6" s="349" t="s">
        <v>22</v>
      </c>
      <c r="F6" s="349" t="s">
        <v>23</v>
      </c>
      <c r="G6" s="349" t="s">
        <v>24</v>
      </c>
      <c r="H6" s="349" t="s">
        <v>25</v>
      </c>
      <c r="I6" s="349" t="s">
        <v>26</v>
      </c>
      <c r="J6" s="349" t="s">
        <v>27</v>
      </c>
      <c r="K6" s="349" t="s">
        <v>28</v>
      </c>
      <c r="L6" s="349" t="s">
        <v>29</v>
      </c>
      <c r="M6" s="349" t="s">
        <v>30</v>
      </c>
      <c r="N6" s="349" t="s">
        <v>31</v>
      </c>
      <c r="O6" s="349" t="s">
        <v>32</v>
      </c>
      <c r="P6" s="349" t="s">
        <v>33</v>
      </c>
      <c r="Q6" s="349" t="s">
        <v>34</v>
      </c>
      <c r="R6" s="349" t="s">
        <v>35</v>
      </c>
      <c r="S6" s="349" t="s">
        <v>36</v>
      </c>
      <c r="T6" s="349" t="s">
        <v>37</v>
      </c>
      <c r="U6" s="349" t="s">
        <v>38</v>
      </c>
      <c r="V6" s="349" t="s">
        <v>39</v>
      </c>
      <c r="W6" s="350" t="s">
        <v>417</v>
      </c>
      <c r="X6" s="350" t="s">
        <v>418</v>
      </c>
      <c r="Y6" s="350" t="s">
        <v>419</v>
      </c>
      <c r="Z6" s="350" t="s">
        <v>420</v>
      </c>
      <c r="AA6" s="350" t="s">
        <v>421</v>
      </c>
      <c r="AB6" s="350" t="s">
        <v>422</v>
      </c>
      <c r="AC6" s="350" t="s">
        <v>423</v>
      </c>
      <c r="AD6" s="350" t="s">
        <v>424</v>
      </c>
      <c r="AE6" s="350" t="s">
        <v>425</v>
      </c>
      <c r="AF6" s="350" t="s">
        <v>426</v>
      </c>
      <c r="AG6" s="350" t="s">
        <v>427</v>
      </c>
      <c r="AH6" s="350" t="s">
        <v>428</v>
      </c>
      <c r="AI6" s="350" t="s">
        <v>429</v>
      </c>
      <c r="AJ6" s="350" t="s">
        <v>430</v>
      </c>
      <c r="AK6" s="350" t="s">
        <v>431</v>
      </c>
      <c r="AL6" s="350" t="s">
        <v>432</v>
      </c>
      <c r="AM6" s="350" t="s">
        <v>40</v>
      </c>
      <c r="AN6" s="350" t="s">
        <v>41</v>
      </c>
      <c r="AO6" s="350" t="s">
        <v>42</v>
      </c>
      <c r="AP6" s="350" t="s">
        <v>760</v>
      </c>
      <c r="AQ6" s="350" t="s">
        <v>761</v>
      </c>
      <c r="AR6" s="350" t="s">
        <v>762</v>
      </c>
      <c r="AS6" s="350" t="s">
        <v>763</v>
      </c>
      <c r="AT6" s="349" t="s">
        <v>44</v>
      </c>
      <c r="AU6" s="285"/>
    </row>
    <row r="7" spans="1:47" ht="57.75" customHeight="1">
      <c r="A7" s="351">
        <v>1</v>
      </c>
      <c r="B7" s="1651" t="s">
        <v>764</v>
      </c>
      <c r="C7" s="352" t="s">
        <v>765</v>
      </c>
      <c r="D7" s="353" t="s">
        <v>766</v>
      </c>
      <c r="E7" s="354" t="s">
        <v>48</v>
      </c>
      <c r="F7" s="352" t="s">
        <v>767</v>
      </c>
      <c r="G7" s="352" t="s">
        <v>768</v>
      </c>
      <c r="H7" s="352" t="s">
        <v>769</v>
      </c>
      <c r="I7" s="352" t="s">
        <v>769</v>
      </c>
      <c r="J7" s="352" t="s">
        <v>769</v>
      </c>
      <c r="K7" s="354" t="s">
        <v>770</v>
      </c>
      <c r="L7" s="354" t="s">
        <v>771</v>
      </c>
      <c r="M7" s="355" t="s">
        <v>67</v>
      </c>
      <c r="N7" s="356">
        <v>4.66</v>
      </c>
      <c r="O7" s="355" t="s">
        <v>53</v>
      </c>
      <c r="P7" s="355">
        <v>50</v>
      </c>
      <c r="Q7" s="355" t="s">
        <v>772</v>
      </c>
      <c r="R7" s="357" t="s">
        <v>773</v>
      </c>
      <c r="S7" s="355" t="s">
        <v>774</v>
      </c>
      <c r="T7" s="354" t="s">
        <v>775</v>
      </c>
      <c r="U7" s="354">
        <v>120</v>
      </c>
      <c r="V7" s="358" t="s">
        <v>776</v>
      </c>
      <c r="W7" s="358" t="s">
        <v>769</v>
      </c>
      <c r="X7" s="358" t="s">
        <v>769</v>
      </c>
      <c r="Y7" s="358" t="s">
        <v>769</v>
      </c>
      <c r="Z7" s="358" t="s">
        <v>769</v>
      </c>
      <c r="AA7" s="358" t="s">
        <v>769</v>
      </c>
      <c r="AB7" s="358" t="s">
        <v>769</v>
      </c>
      <c r="AC7" s="358" t="s">
        <v>769</v>
      </c>
      <c r="AD7" s="358" t="s">
        <v>769</v>
      </c>
      <c r="AE7" s="358" t="s">
        <v>769</v>
      </c>
      <c r="AF7" s="358" t="s">
        <v>769</v>
      </c>
      <c r="AG7" s="358" t="s">
        <v>769</v>
      </c>
      <c r="AH7" s="358" t="s">
        <v>769</v>
      </c>
      <c r="AI7" s="358" t="s">
        <v>769</v>
      </c>
      <c r="AJ7" s="358" t="s">
        <v>769</v>
      </c>
      <c r="AK7" s="358" t="s">
        <v>769</v>
      </c>
      <c r="AL7" s="358" t="s">
        <v>769</v>
      </c>
      <c r="AM7" s="358" t="s">
        <v>769</v>
      </c>
      <c r="AN7" s="358" t="s">
        <v>777</v>
      </c>
      <c r="AO7" s="354" t="s">
        <v>778</v>
      </c>
      <c r="AP7" s="354">
        <v>83</v>
      </c>
      <c r="AQ7" s="354">
        <v>27</v>
      </c>
      <c r="AR7" s="354">
        <v>123</v>
      </c>
      <c r="AS7" s="354"/>
      <c r="AT7" s="359" t="s">
        <v>779</v>
      </c>
      <c r="AU7" s="285"/>
    </row>
    <row r="8" spans="1:47" ht="102">
      <c r="A8" s="351">
        <v>2</v>
      </c>
      <c r="B8" s="1652"/>
      <c r="C8" s="352" t="s">
        <v>780</v>
      </c>
      <c r="D8" s="360" t="s">
        <v>766</v>
      </c>
      <c r="E8" s="354" t="s">
        <v>48</v>
      </c>
      <c r="F8" s="352" t="s">
        <v>767</v>
      </c>
      <c r="G8" s="352" t="s">
        <v>768</v>
      </c>
      <c r="H8" s="352" t="s">
        <v>769</v>
      </c>
      <c r="I8" s="352" t="s">
        <v>769</v>
      </c>
      <c r="J8" s="352" t="s">
        <v>769</v>
      </c>
      <c r="K8" s="354" t="s">
        <v>770</v>
      </c>
      <c r="L8" s="354" t="s">
        <v>781</v>
      </c>
      <c r="M8" s="355" t="s">
        <v>67</v>
      </c>
      <c r="N8" s="356">
        <v>2.0299999999999998</v>
      </c>
      <c r="O8" s="355" t="s">
        <v>53</v>
      </c>
      <c r="P8" s="355">
        <v>100</v>
      </c>
      <c r="Q8" s="355" t="s">
        <v>782</v>
      </c>
      <c r="R8" s="357" t="s">
        <v>773</v>
      </c>
      <c r="S8" s="355" t="s">
        <v>774</v>
      </c>
      <c r="T8" s="354" t="s">
        <v>775</v>
      </c>
      <c r="U8" s="354">
        <v>100</v>
      </c>
      <c r="V8" s="358" t="s">
        <v>776</v>
      </c>
      <c r="W8" s="358" t="s">
        <v>769</v>
      </c>
      <c r="X8" s="358" t="s">
        <v>769</v>
      </c>
      <c r="Y8" s="358" t="s">
        <v>769</v>
      </c>
      <c r="Z8" s="358" t="s">
        <v>769</v>
      </c>
      <c r="AA8" s="358" t="s">
        <v>769</v>
      </c>
      <c r="AB8" s="358" t="s">
        <v>769</v>
      </c>
      <c r="AC8" s="358" t="s">
        <v>769</v>
      </c>
      <c r="AD8" s="358" t="s">
        <v>769</v>
      </c>
      <c r="AE8" s="358" t="s">
        <v>769</v>
      </c>
      <c r="AF8" s="358" t="s">
        <v>769</v>
      </c>
      <c r="AG8" s="358" t="s">
        <v>769</v>
      </c>
      <c r="AH8" s="358" t="s">
        <v>769</v>
      </c>
      <c r="AI8" s="358" t="s">
        <v>769</v>
      </c>
      <c r="AJ8" s="358" t="s">
        <v>769</v>
      </c>
      <c r="AK8" s="358" t="s">
        <v>769</v>
      </c>
      <c r="AL8" s="358" t="s">
        <v>769</v>
      </c>
      <c r="AM8" s="358" t="s">
        <v>769</v>
      </c>
      <c r="AN8" s="358" t="s">
        <v>777</v>
      </c>
      <c r="AO8" s="354" t="s">
        <v>783</v>
      </c>
      <c r="AP8" s="354">
        <v>85</v>
      </c>
      <c r="AQ8" s="354">
        <v>26</v>
      </c>
      <c r="AR8" s="354">
        <v>92</v>
      </c>
      <c r="AS8" s="354"/>
      <c r="AT8" s="359" t="s">
        <v>784</v>
      </c>
      <c r="AU8" s="285"/>
    </row>
    <row r="9" spans="1:47" ht="50.25" customHeight="1">
      <c r="A9" s="351">
        <v>4</v>
      </c>
      <c r="B9" s="1651" t="s">
        <v>89</v>
      </c>
      <c r="C9" s="352" t="s">
        <v>785</v>
      </c>
      <c r="D9" s="352" t="s">
        <v>786</v>
      </c>
      <c r="E9" s="354" t="s">
        <v>48</v>
      </c>
      <c r="F9" s="352" t="s">
        <v>767</v>
      </c>
      <c r="G9" s="352" t="s">
        <v>768</v>
      </c>
      <c r="H9" s="352" t="s">
        <v>769</v>
      </c>
      <c r="I9" s="352" t="s">
        <v>769</v>
      </c>
      <c r="J9" s="352" t="s">
        <v>769</v>
      </c>
      <c r="K9" s="354" t="s">
        <v>770</v>
      </c>
      <c r="L9" s="354" t="s">
        <v>787</v>
      </c>
      <c r="M9" s="355" t="s">
        <v>67</v>
      </c>
      <c r="N9" s="356">
        <v>2.0499999999999998</v>
      </c>
      <c r="O9" s="355" t="s">
        <v>172</v>
      </c>
      <c r="P9" s="355">
        <v>180</v>
      </c>
      <c r="Q9" s="355" t="s">
        <v>788</v>
      </c>
      <c r="R9" s="357" t="s">
        <v>773</v>
      </c>
      <c r="S9" s="355" t="s">
        <v>774</v>
      </c>
      <c r="T9" s="354" t="s">
        <v>775</v>
      </c>
      <c r="U9" s="355">
        <v>180</v>
      </c>
      <c r="V9" s="358" t="s">
        <v>776</v>
      </c>
      <c r="W9" s="358" t="s">
        <v>769</v>
      </c>
      <c r="X9" s="358" t="s">
        <v>769</v>
      </c>
      <c r="Y9" s="358" t="s">
        <v>769</v>
      </c>
      <c r="Z9" s="358" t="s">
        <v>769</v>
      </c>
      <c r="AA9" s="358" t="s">
        <v>769</v>
      </c>
      <c r="AB9" s="358" t="s">
        <v>769</v>
      </c>
      <c r="AC9" s="358" t="s">
        <v>769</v>
      </c>
      <c r="AD9" s="358" t="s">
        <v>769</v>
      </c>
      <c r="AE9" s="358" t="s">
        <v>769</v>
      </c>
      <c r="AF9" s="358" t="s">
        <v>769</v>
      </c>
      <c r="AG9" s="358" t="s">
        <v>769</v>
      </c>
      <c r="AH9" s="358" t="s">
        <v>769</v>
      </c>
      <c r="AI9" s="358" t="s">
        <v>769</v>
      </c>
      <c r="AJ9" s="358" t="s">
        <v>769</v>
      </c>
      <c r="AK9" s="358" t="s">
        <v>769</v>
      </c>
      <c r="AL9" s="358" t="s">
        <v>769</v>
      </c>
      <c r="AM9" s="358" t="s">
        <v>769</v>
      </c>
      <c r="AN9" s="358" t="s">
        <v>769</v>
      </c>
      <c r="AO9" s="354" t="s">
        <v>769</v>
      </c>
      <c r="AP9" s="354">
        <v>199</v>
      </c>
      <c r="AQ9" s="354">
        <v>71</v>
      </c>
      <c r="AR9" s="354">
        <v>100</v>
      </c>
      <c r="AS9" s="355"/>
      <c r="AT9" s="361" t="s">
        <v>789</v>
      </c>
      <c r="AU9" s="285"/>
    </row>
    <row r="10" spans="1:47" ht="64.5" customHeight="1">
      <c r="A10" s="351">
        <v>5</v>
      </c>
      <c r="B10" s="1652"/>
      <c r="C10" s="352" t="s">
        <v>790</v>
      </c>
      <c r="D10" s="352" t="s">
        <v>791</v>
      </c>
      <c r="E10" s="354" t="s">
        <v>48</v>
      </c>
      <c r="F10" s="352" t="s">
        <v>767</v>
      </c>
      <c r="G10" s="352" t="s">
        <v>768</v>
      </c>
      <c r="H10" s="352" t="s">
        <v>769</v>
      </c>
      <c r="I10" s="352" t="s">
        <v>769</v>
      </c>
      <c r="J10" s="352" t="s">
        <v>769</v>
      </c>
      <c r="K10" s="354" t="s">
        <v>770</v>
      </c>
      <c r="L10" s="354" t="s">
        <v>792</v>
      </c>
      <c r="M10" s="355" t="s">
        <v>67</v>
      </c>
      <c r="N10" s="356">
        <v>0.67</v>
      </c>
      <c r="O10" s="355" t="s">
        <v>172</v>
      </c>
      <c r="P10" s="355">
        <v>12</v>
      </c>
      <c r="Q10" s="355" t="s">
        <v>793</v>
      </c>
      <c r="R10" s="357"/>
      <c r="S10" s="355" t="s">
        <v>774</v>
      </c>
      <c r="T10" s="354" t="s">
        <v>775</v>
      </c>
      <c r="U10" s="355" t="s">
        <v>776</v>
      </c>
      <c r="V10" s="358" t="s">
        <v>776</v>
      </c>
      <c r="W10" s="358" t="s">
        <v>769</v>
      </c>
      <c r="X10" s="358" t="s">
        <v>769</v>
      </c>
      <c r="Y10" s="358" t="s">
        <v>769</v>
      </c>
      <c r="Z10" s="358" t="s">
        <v>769</v>
      </c>
      <c r="AA10" s="358" t="s">
        <v>769</v>
      </c>
      <c r="AB10" s="358" t="s">
        <v>769</v>
      </c>
      <c r="AC10" s="358" t="s">
        <v>769</v>
      </c>
      <c r="AD10" s="358" t="s">
        <v>769</v>
      </c>
      <c r="AE10" s="358" t="s">
        <v>769</v>
      </c>
      <c r="AF10" s="358" t="s">
        <v>769</v>
      </c>
      <c r="AG10" s="358" t="s">
        <v>769</v>
      </c>
      <c r="AH10" s="358" t="s">
        <v>769</v>
      </c>
      <c r="AI10" s="358" t="s">
        <v>769</v>
      </c>
      <c r="AJ10" s="358" t="s">
        <v>769</v>
      </c>
      <c r="AK10" s="358" t="s">
        <v>769</v>
      </c>
      <c r="AL10" s="358" t="s">
        <v>769</v>
      </c>
      <c r="AM10" s="358" t="s">
        <v>769</v>
      </c>
      <c r="AN10" s="358" t="s">
        <v>794</v>
      </c>
      <c r="AO10" s="354" t="s">
        <v>795</v>
      </c>
      <c r="AP10" s="354">
        <v>2</v>
      </c>
      <c r="AQ10" s="354">
        <v>2</v>
      </c>
      <c r="AR10" s="354">
        <v>4</v>
      </c>
      <c r="AS10" s="355"/>
      <c r="AT10" s="355" t="s">
        <v>796</v>
      </c>
      <c r="AU10" s="285"/>
    </row>
    <row r="11" spans="1:47" ht="76.5">
      <c r="A11" s="351">
        <v>13</v>
      </c>
      <c r="B11" s="1653" t="s">
        <v>797</v>
      </c>
      <c r="C11" s="1655" t="s">
        <v>798</v>
      </c>
      <c r="D11" s="352" t="s">
        <v>799</v>
      </c>
      <c r="E11" s="354" t="s">
        <v>48</v>
      </c>
      <c r="F11" s="352" t="s">
        <v>767</v>
      </c>
      <c r="G11" s="352" t="s">
        <v>768</v>
      </c>
      <c r="H11" s="352" t="s">
        <v>769</v>
      </c>
      <c r="I11" s="352" t="s">
        <v>769</v>
      </c>
      <c r="J11" s="352" t="s">
        <v>769</v>
      </c>
      <c r="K11" s="354" t="s">
        <v>770</v>
      </c>
      <c r="L11" s="354" t="s">
        <v>800</v>
      </c>
      <c r="M11" s="355" t="s">
        <v>67</v>
      </c>
      <c r="N11" s="356">
        <v>0.95</v>
      </c>
      <c r="O11" s="355" t="s">
        <v>172</v>
      </c>
      <c r="P11" s="355">
        <v>1000</v>
      </c>
      <c r="Q11" s="355" t="s">
        <v>801</v>
      </c>
      <c r="R11" s="357" t="s">
        <v>773</v>
      </c>
      <c r="S11" s="355" t="s">
        <v>774</v>
      </c>
      <c r="T11" s="354" t="s">
        <v>775</v>
      </c>
      <c r="U11" s="355">
        <v>900</v>
      </c>
      <c r="V11" s="358" t="s">
        <v>776</v>
      </c>
      <c r="W11" s="358" t="s">
        <v>769</v>
      </c>
      <c r="X11" s="358" t="s">
        <v>769</v>
      </c>
      <c r="Y11" s="358" t="s">
        <v>769</v>
      </c>
      <c r="Z11" s="358" t="s">
        <v>769</v>
      </c>
      <c r="AA11" s="358" t="s">
        <v>769</v>
      </c>
      <c r="AB11" s="358" t="s">
        <v>769</v>
      </c>
      <c r="AC11" s="358" t="s">
        <v>769</v>
      </c>
      <c r="AD11" s="358" t="s">
        <v>769</v>
      </c>
      <c r="AE11" s="358" t="s">
        <v>769</v>
      </c>
      <c r="AF11" s="358" t="s">
        <v>769</v>
      </c>
      <c r="AG11" s="358" t="s">
        <v>769</v>
      </c>
      <c r="AH11" s="358" t="s">
        <v>769</v>
      </c>
      <c r="AI11" s="358" t="s">
        <v>769</v>
      </c>
      <c r="AJ11" s="358" t="s">
        <v>769</v>
      </c>
      <c r="AK11" s="358" t="s">
        <v>769</v>
      </c>
      <c r="AL11" s="358" t="s">
        <v>769</v>
      </c>
      <c r="AM11" s="358" t="s">
        <v>769</v>
      </c>
      <c r="AN11" s="358" t="s">
        <v>777</v>
      </c>
      <c r="AO11" s="362" t="s">
        <v>802</v>
      </c>
      <c r="AP11" s="354">
        <v>350</v>
      </c>
      <c r="AQ11" s="354">
        <v>100</v>
      </c>
      <c r="AR11" s="354">
        <v>500</v>
      </c>
      <c r="AS11" s="355"/>
      <c r="AT11" s="355" t="s">
        <v>803</v>
      </c>
      <c r="AU11" s="285"/>
    </row>
    <row r="12" spans="1:47" ht="63.75">
      <c r="A12" s="351">
        <v>14</v>
      </c>
      <c r="B12" s="1654"/>
      <c r="C12" s="1654"/>
      <c r="D12" s="363" t="s">
        <v>804</v>
      </c>
      <c r="E12" s="354" t="s">
        <v>48</v>
      </c>
      <c r="F12" s="352" t="s">
        <v>767</v>
      </c>
      <c r="G12" s="352" t="s">
        <v>768</v>
      </c>
      <c r="H12" s="352" t="s">
        <v>769</v>
      </c>
      <c r="I12" s="352" t="s">
        <v>769</v>
      </c>
      <c r="J12" s="352" t="s">
        <v>769</v>
      </c>
      <c r="K12" s="354" t="s">
        <v>770</v>
      </c>
      <c r="L12" s="354" t="s">
        <v>800</v>
      </c>
      <c r="M12" s="355" t="s">
        <v>67</v>
      </c>
      <c r="N12" s="356">
        <v>1.66</v>
      </c>
      <c r="O12" s="355" t="s">
        <v>53</v>
      </c>
      <c r="P12" s="355">
        <v>6</v>
      </c>
      <c r="Q12" s="355" t="s">
        <v>805</v>
      </c>
      <c r="R12" s="357" t="s">
        <v>773</v>
      </c>
      <c r="S12" s="355" t="s">
        <v>774</v>
      </c>
      <c r="T12" s="354" t="s">
        <v>775</v>
      </c>
      <c r="U12" s="355">
        <v>6</v>
      </c>
      <c r="V12" s="358" t="s">
        <v>776</v>
      </c>
      <c r="W12" s="358" t="s">
        <v>769</v>
      </c>
      <c r="X12" s="358" t="s">
        <v>769</v>
      </c>
      <c r="Y12" s="358" t="s">
        <v>769</v>
      </c>
      <c r="Z12" s="358" t="s">
        <v>769</v>
      </c>
      <c r="AA12" s="358" t="s">
        <v>769</v>
      </c>
      <c r="AB12" s="358" t="s">
        <v>769</v>
      </c>
      <c r="AC12" s="358" t="s">
        <v>769</v>
      </c>
      <c r="AD12" s="358" t="s">
        <v>769</v>
      </c>
      <c r="AE12" s="358" t="s">
        <v>769</v>
      </c>
      <c r="AF12" s="358" t="s">
        <v>769</v>
      </c>
      <c r="AG12" s="358" t="s">
        <v>769</v>
      </c>
      <c r="AH12" s="358" t="s">
        <v>769</v>
      </c>
      <c r="AI12" s="358" t="s">
        <v>769</v>
      </c>
      <c r="AJ12" s="358" t="s">
        <v>769</v>
      </c>
      <c r="AK12" s="358" t="s">
        <v>769</v>
      </c>
      <c r="AL12" s="358" t="s">
        <v>769</v>
      </c>
      <c r="AM12" s="358" t="s">
        <v>769</v>
      </c>
      <c r="AN12" s="358" t="s">
        <v>806</v>
      </c>
      <c r="AO12" s="354" t="s">
        <v>807</v>
      </c>
      <c r="AP12" s="354">
        <v>5</v>
      </c>
      <c r="AQ12" s="354">
        <v>1</v>
      </c>
      <c r="AR12" s="354">
        <v>4</v>
      </c>
      <c r="AS12" s="355"/>
      <c r="AT12" s="355" t="s">
        <v>808</v>
      </c>
      <c r="AU12" s="285"/>
    </row>
    <row r="13" spans="1:47" ht="99.75" customHeight="1">
      <c r="A13" s="351"/>
      <c r="B13" s="1654"/>
      <c r="C13" s="1654"/>
      <c r="D13" s="364" t="s">
        <v>809</v>
      </c>
      <c r="E13" s="354" t="s">
        <v>48</v>
      </c>
      <c r="F13" s="352" t="s">
        <v>767</v>
      </c>
      <c r="G13" s="352" t="s">
        <v>768</v>
      </c>
      <c r="H13" s="352" t="s">
        <v>769</v>
      </c>
      <c r="I13" s="352" t="s">
        <v>769</v>
      </c>
      <c r="J13" s="352" t="s">
        <v>769</v>
      </c>
      <c r="K13" s="354" t="s">
        <v>770</v>
      </c>
      <c r="L13" s="354" t="s">
        <v>800</v>
      </c>
      <c r="M13" s="355" t="s">
        <v>67</v>
      </c>
      <c r="N13" s="356">
        <v>1.4875</v>
      </c>
      <c r="O13" s="355" t="s">
        <v>53</v>
      </c>
      <c r="P13" s="355">
        <v>80</v>
      </c>
      <c r="Q13" s="355" t="s">
        <v>810</v>
      </c>
      <c r="R13" s="357" t="s">
        <v>773</v>
      </c>
      <c r="S13" s="355" t="s">
        <v>774</v>
      </c>
      <c r="T13" s="354" t="s">
        <v>775</v>
      </c>
      <c r="U13" s="355">
        <v>80</v>
      </c>
      <c r="V13" s="358" t="s">
        <v>776</v>
      </c>
      <c r="W13" s="358" t="s">
        <v>769</v>
      </c>
      <c r="X13" s="358" t="s">
        <v>769</v>
      </c>
      <c r="Y13" s="358" t="s">
        <v>769</v>
      </c>
      <c r="Z13" s="358" t="s">
        <v>769</v>
      </c>
      <c r="AA13" s="358" t="s">
        <v>769</v>
      </c>
      <c r="AB13" s="358" t="s">
        <v>769</v>
      </c>
      <c r="AC13" s="358" t="s">
        <v>769</v>
      </c>
      <c r="AD13" s="358" t="s">
        <v>769</v>
      </c>
      <c r="AE13" s="358" t="s">
        <v>769</v>
      </c>
      <c r="AF13" s="358" t="s">
        <v>769</v>
      </c>
      <c r="AG13" s="358" t="s">
        <v>769</v>
      </c>
      <c r="AH13" s="358" t="s">
        <v>769</v>
      </c>
      <c r="AI13" s="358" t="s">
        <v>769</v>
      </c>
      <c r="AJ13" s="358" t="s">
        <v>769</v>
      </c>
      <c r="AK13" s="358" t="s">
        <v>769</v>
      </c>
      <c r="AL13" s="358" t="s">
        <v>769</v>
      </c>
      <c r="AM13" s="358" t="s">
        <v>769</v>
      </c>
      <c r="AN13" s="358" t="s">
        <v>777</v>
      </c>
      <c r="AO13" s="354" t="s">
        <v>811</v>
      </c>
      <c r="AP13" s="354">
        <v>59</v>
      </c>
      <c r="AQ13" s="354">
        <v>16</v>
      </c>
      <c r="AR13" s="354">
        <v>44</v>
      </c>
      <c r="AS13" s="355"/>
      <c r="AT13" s="355" t="s">
        <v>812</v>
      </c>
      <c r="AU13" s="285"/>
    </row>
    <row r="14" spans="1:47" ht="70.5" customHeight="1">
      <c r="A14" s="351"/>
      <c r="B14" s="1654"/>
      <c r="C14" s="1654"/>
      <c r="D14" s="365" t="s">
        <v>813</v>
      </c>
      <c r="E14" s="354" t="s">
        <v>48</v>
      </c>
      <c r="F14" s="352" t="s">
        <v>767</v>
      </c>
      <c r="G14" s="352" t="s">
        <v>768</v>
      </c>
      <c r="H14" s="352" t="s">
        <v>769</v>
      </c>
      <c r="I14" s="352" t="s">
        <v>769</v>
      </c>
      <c r="J14" s="352" t="s">
        <v>769</v>
      </c>
      <c r="K14" s="354" t="s">
        <v>770</v>
      </c>
      <c r="L14" s="355" t="s">
        <v>781</v>
      </c>
      <c r="M14" s="355" t="s">
        <v>67</v>
      </c>
      <c r="N14" s="356">
        <v>1.48</v>
      </c>
      <c r="O14" s="355" t="s">
        <v>53</v>
      </c>
      <c r="P14" s="355">
        <v>20</v>
      </c>
      <c r="Q14" s="355" t="s">
        <v>814</v>
      </c>
      <c r="R14" s="357" t="s">
        <v>773</v>
      </c>
      <c r="S14" s="355" t="s">
        <v>774</v>
      </c>
      <c r="T14" s="354" t="s">
        <v>775</v>
      </c>
      <c r="U14" s="355">
        <v>20</v>
      </c>
      <c r="V14" s="358" t="s">
        <v>776</v>
      </c>
      <c r="W14" s="358" t="s">
        <v>769</v>
      </c>
      <c r="X14" s="358" t="s">
        <v>769</v>
      </c>
      <c r="Y14" s="358" t="s">
        <v>769</v>
      </c>
      <c r="Z14" s="358" t="s">
        <v>769</v>
      </c>
      <c r="AA14" s="358" t="s">
        <v>769</v>
      </c>
      <c r="AB14" s="358" t="s">
        <v>769</v>
      </c>
      <c r="AC14" s="358" t="s">
        <v>769</v>
      </c>
      <c r="AD14" s="358" t="s">
        <v>769</v>
      </c>
      <c r="AE14" s="358" t="s">
        <v>769</v>
      </c>
      <c r="AF14" s="358" t="s">
        <v>769</v>
      </c>
      <c r="AG14" s="358" t="s">
        <v>769</v>
      </c>
      <c r="AH14" s="358" t="s">
        <v>769</v>
      </c>
      <c r="AI14" s="358" t="s">
        <v>769</v>
      </c>
      <c r="AJ14" s="358" t="s">
        <v>769</v>
      </c>
      <c r="AK14" s="358" t="s">
        <v>769</v>
      </c>
      <c r="AL14" s="358" t="s">
        <v>769</v>
      </c>
      <c r="AM14" s="358" t="s">
        <v>769</v>
      </c>
      <c r="AN14" s="366" t="s">
        <v>769</v>
      </c>
      <c r="AO14" s="354"/>
      <c r="AP14" s="354">
        <v>16</v>
      </c>
      <c r="AQ14" s="354">
        <v>0</v>
      </c>
      <c r="AR14" s="354">
        <v>8</v>
      </c>
      <c r="AS14" s="355"/>
      <c r="AT14" s="355" t="s">
        <v>815</v>
      </c>
      <c r="AU14" s="367"/>
    </row>
    <row r="15" spans="1:47" ht="57" customHeight="1">
      <c r="A15" s="351">
        <v>15</v>
      </c>
      <c r="B15" s="1652"/>
      <c r="C15" s="1652"/>
      <c r="D15" s="364" t="s">
        <v>816</v>
      </c>
      <c r="E15" s="354" t="s">
        <v>48</v>
      </c>
      <c r="F15" s="352" t="s">
        <v>767</v>
      </c>
      <c r="G15" s="352" t="s">
        <v>768</v>
      </c>
      <c r="H15" s="352" t="s">
        <v>769</v>
      </c>
      <c r="I15" s="352" t="s">
        <v>769</v>
      </c>
      <c r="J15" s="352" t="s">
        <v>769</v>
      </c>
      <c r="K15" s="354" t="s">
        <v>770</v>
      </c>
      <c r="L15" s="354" t="s">
        <v>800</v>
      </c>
      <c r="M15" s="355" t="s">
        <v>67</v>
      </c>
      <c r="N15" s="356">
        <v>1.2</v>
      </c>
      <c r="O15" s="355" t="s">
        <v>53</v>
      </c>
      <c r="P15" s="355">
        <v>24</v>
      </c>
      <c r="Q15" s="355" t="s">
        <v>817</v>
      </c>
      <c r="R15" s="357" t="s">
        <v>773</v>
      </c>
      <c r="S15" s="355" t="s">
        <v>774</v>
      </c>
      <c r="T15" s="354" t="s">
        <v>775</v>
      </c>
      <c r="U15" s="355">
        <v>24</v>
      </c>
      <c r="V15" s="358" t="s">
        <v>776</v>
      </c>
      <c r="W15" s="358" t="s">
        <v>769</v>
      </c>
      <c r="X15" s="358" t="s">
        <v>769</v>
      </c>
      <c r="Y15" s="358" t="s">
        <v>769</v>
      </c>
      <c r="Z15" s="358" t="s">
        <v>769</v>
      </c>
      <c r="AA15" s="358" t="s">
        <v>769</v>
      </c>
      <c r="AB15" s="358" t="s">
        <v>769</v>
      </c>
      <c r="AC15" s="358" t="s">
        <v>769</v>
      </c>
      <c r="AD15" s="358" t="s">
        <v>769</v>
      </c>
      <c r="AE15" s="358" t="s">
        <v>769</v>
      </c>
      <c r="AF15" s="358" t="s">
        <v>769</v>
      </c>
      <c r="AG15" s="358" t="s">
        <v>769</v>
      </c>
      <c r="AH15" s="358" t="s">
        <v>769</v>
      </c>
      <c r="AI15" s="358" t="s">
        <v>769</v>
      </c>
      <c r="AJ15" s="358" t="s">
        <v>769</v>
      </c>
      <c r="AK15" s="358" t="s">
        <v>769</v>
      </c>
      <c r="AL15" s="358" t="s">
        <v>769</v>
      </c>
      <c r="AM15" s="358" t="s">
        <v>769</v>
      </c>
      <c r="AN15" s="358" t="s">
        <v>777</v>
      </c>
      <c r="AO15" s="354" t="s">
        <v>818</v>
      </c>
      <c r="AP15" s="354">
        <v>16</v>
      </c>
      <c r="AQ15" s="354">
        <v>2</v>
      </c>
      <c r="AR15" s="354">
        <v>11</v>
      </c>
      <c r="AS15" s="355"/>
      <c r="AT15" s="355" t="s">
        <v>819</v>
      </c>
      <c r="AU15" s="285"/>
    </row>
    <row r="16" spans="1:47" ht="31.5" customHeight="1">
      <c r="A16" s="368"/>
      <c r="B16" s="368"/>
      <c r="C16" s="368"/>
      <c r="D16" s="368"/>
      <c r="E16" s="368"/>
      <c r="F16" s="368"/>
      <c r="G16" s="368"/>
      <c r="H16" s="368"/>
      <c r="I16" s="368"/>
      <c r="J16" s="368"/>
      <c r="K16" s="369"/>
      <c r="L16" s="1656" t="s">
        <v>820</v>
      </c>
      <c r="M16" s="1657"/>
      <c r="N16" s="356">
        <f>AVERAGE(N7:N15)</f>
        <v>1.7986111111111112</v>
      </c>
      <c r="O16" s="368"/>
      <c r="P16" s="368"/>
      <c r="Q16" s="368"/>
      <c r="R16" s="368"/>
      <c r="S16" s="368"/>
      <c r="T16" s="368"/>
      <c r="U16" s="1658">
        <f>SUM(U7:U15)</f>
        <v>1430</v>
      </c>
      <c r="V16" s="1657"/>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285"/>
    </row>
    <row r="17" spans="1:47" ht="31.5" hidden="1" customHeight="1">
      <c r="A17" s="285"/>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row>
    <row r="18" spans="1:47" ht="31.5" hidden="1" customHeight="1">
      <c r="A18" s="285"/>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row>
    <row r="19" spans="1:47" ht="15.75" hidden="1" customHeight="1">
      <c r="A19" s="285"/>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row>
    <row r="20" spans="1:47" ht="15.75" hidden="1" customHeight="1">
      <c r="A20" s="285"/>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row>
    <row r="21" spans="1:47" ht="15.75" hidden="1" customHeight="1">
      <c r="A21" s="285"/>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row>
    <row r="22" spans="1:47" ht="15.75" hidden="1" customHeight="1">
      <c r="A22" s="285"/>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row>
    <row r="23" spans="1:47" ht="15.75" hidden="1" customHeight="1">
      <c r="A23" s="285"/>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row>
    <row r="24" spans="1:47" ht="15.75" hidden="1" customHeight="1">
      <c r="A24" s="285"/>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row>
    <row r="25" spans="1:47" ht="15.75" hidden="1" customHeight="1">
      <c r="A25" s="285"/>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row>
    <row r="26" spans="1:47" ht="15.75" hidden="1" customHeight="1">
      <c r="A26" s="285"/>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row>
    <row r="27" spans="1:47" ht="15.75" hidden="1" customHeight="1">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row>
    <row r="28" spans="1:47" ht="15.75" hidden="1" customHeight="1">
      <c r="A28" s="285"/>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row>
    <row r="29" spans="1:47" ht="15.75" hidden="1" customHeight="1">
      <c r="A29" s="285"/>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row>
    <row r="30" spans="1:47" ht="15.75" hidden="1" customHeight="1">
      <c r="A30" s="285"/>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c r="AT30" s="285"/>
      <c r="AU30" s="285"/>
    </row>
    <row r="31" spans="1:47" ht="15.75" hidden="1" customHeight="1">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row>
    <row r="32" spans="1:47" ht="15.75" hidden="1" customHeight="1">
      <c r="A32" s="285"/>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row>
    <row r="33" spans="1:47" ht="15.75" hidden="1"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row>
    <row r="34" spans="1:47" ht="15.75" hidden="1" customHeight="1">
      <c r="A34" s="285"/>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row>
    <row r="35" spans="1:47" ht="15.75" hidden="1" customHeight="1">
      <c r="A35" s="285"/>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row>
    <row r="36" spans="1:47" ht="15.75" hidden="1" customHeight="1">
      <c r="A36" s="285"/>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row>
    <row r="37" spans="1:47" ht="15.75" hidden="1" customHeight="1">
      <c r="A37" s="285"/>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row>
    <row r="38" spans="1:47" ht="15.75" hidden="1" customHeight="1">
      <c r="A38" s="285"/>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row>
    <row r="39" spans="1:47" ht="15.75" hidden="1" customHeight="1">
      <c r="A39" s="285"/>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row>
    <row r="40" spans="1:47" ht="15.75" hidden="1" customHeight="1">
      <c r="A40" s="285"/>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row>
    <row r="41" spans="1:47" ht="15.75" hidden="1" customHeight="1">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row>
    <row r="42" spans="1:47" ht="15.75" hidden="1" customHeight="1">
      <c r="A42" s="285"/>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row>
    <row r="43" spans="1:47" ht="15.75" hidden="1" customHeight="1">
      <c r="A43" s="285"/>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row>
    <row r="44" spans="1:47" ht="15.75" hidden="1" customHeight="1">
      <c r="A44" s="285"/>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row>
    <row r="45" spans="1:47" ht="15.75" hidden="1" customHeight="1">
      <c r="A45" s="285"/>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row>
    <row r="46" spans="1:47" ht="15.75" hidden="1" customHeight="1">
      <c r="A46" s="285"/>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row>
    <row r="47" spans="1:47" ht="15.75" hidden="1"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row>
    <row r="48" spans="1:47" ht="15.75" hidden="1" customHeight="1">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row>
    <row r="49" spans="1:47" ht="15.75" hidden="1" customHeight="1">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row>
    <row r="50" spans="1:47" ht="15.75" hidden="1" customHeight="1">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row>
    <row r="51" spans="1:47" ht="15.75" hidden="1" customHeight="1">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row>
    <row r="52" spans="1:47" ht="15.75" hidden="1" customHeight="1">
      <c r="A52" s="285"/>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row>
    <row r="53" spans="1:47" ht="15.75" hidden="1" customHeight="1">
      <c r="A53" s="285"/>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row>
    <row r="54" spans="1:47" ht="15.75" hidden="1" customHeight="1">
      <c r="A54" s="285"/>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c r="AT54" s="285"/>
      <c r="AU54" s="285"/>
    </row>
    <row r="55" spans="1:47" ht="15.75" hidden="1" customHeight="1">
      <c r="A55" s="285"/>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row>
    <row r="56" spans="1:47" ht="15.75" hidden="1" customHeight="1">
      <c r="A56" s="285"/>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row>
    <row r="57" spans="1:47" ht="15.75" hidden="1" customHeight="1">
      <c r="A57" s="285"/>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row>
    <row r="58" spans="1:47" ht="15.75" hidden="1" customHeight="1">
      <c r="A58" s="285"/>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row>
    <row r="59" spans="1:47" ht="15.75" hidden="1" customHeight="1">
      <c r="A59" s="285"/>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85"/>
      <c r="AU59" s="285"/>
    </row>
    <row r="60" spans="1:47" ht="15.75" hidden="1" customHeight="1">
      <c r="A60" s="285"/>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c r="AT60" s="285"/>
      <c r="AU60" s="285"/>
    </row>
    <row r="61" spans="1:47" ht="15.75" hidden="1" customHeight="1">
      <c r="A61" s="285"/>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row>
    <row r="62" spans="1:47" ht="15.75" hidden="1" customHeight="1">
      <c r="A62" s="285"/>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row>
    <row r="63" spans="1:47" ht="15.75" hidden="1" customHeight="1">
      <c r="A63" s="285"/>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row>
    <row r="64" spans="1:47" ht="15.75" hidden="1" customHeight="1">
      <c r="A64" s="285"/>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c r="AT64" s="285"/>
      <c r="AU64" s="285"/>
    </row>
    <row r="65" spans="1:47" ht="15.75" hidden="1" customHeight="1">
      <c r="A65" s="285"/>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c r="AT65" s="285"/>
      <c r="AU65" s="285"/>
    </row>
    <row r="66" spans="1:47" ht="15.75" hidden="1" customHeight="1">
      <c r="A66" s="28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c r="AT66" s="285"/>
      <c r="AU66" s="285"/>
    </row>
    <row r="67" spans="1:47" ht="15.75" hidden="1" customHeight="1">
      <c r="A67" s="285"/>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c r="AT67" s="285"/>
      <c r="AU67" s="285"/>
    </row>
    <row r="68" spans="1:47" ht="15.75" hidden="1" customHeight="1">
      <c r="A68" s="28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row>
    <row r="69" spans="1:47" ht="15.75" hidden="1" customHeight="1">
      <c r="A69" s="28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c r="AT69" s="285"/>
      <c r="AU69" s="285"/>
    </row>
    <row r="70" spans="1:47" ht="15.75" hidden="1" customHeight="1">
      <c r="A70" s="28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c r="AT70" s="285"/>
      <c r="AU70" s="285"/>
    </row>
    <row r="71" spans="1:47" ht="15.75" hidden="1" customHeight="1">
      <c r="A71" s="28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c r="AT71" s="285"/>
      <c r="AU71" s="285"/>
    </row>
    <row r="72" spans="1:47" ht="15.75" hidden="1" customHeight="1">
      <c r="A72" s="285"/>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c r="AT72" s="285"/>
      <c r="AU72" s="285"/>
    </row>
    <row r="73" spans="1:47" ht="15.75" hidden="1" customHeight="1">
      <c r="A73" s="285"/>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R73" s="285"/>
      <c r="AS73" s="285"/>
      <c r="AT73" s="285"/>
      <c r="AU73" s="285"/>
    </row>
    <row r="74" spans="1:47" ht="15.75" hidden="1" customHeight="1">
      <c r="A74" s="28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row>
    <row r="75" spans="1:47" ht="15.75" hidden="1" customHeight="1">
      <c r="A75" s="285"/>
      <c r="B75" s="285"/>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c r="AT75" s="285"/>
      <c r="AU75" s="285"/>
    </row>
    <row r="76" spans="1:47" ht="15.75" hidden="1" customHeight="1">
      <c r="A76" s="285"/>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c r="AS76" s="285"/>
      <c r="AT76" s="285"/>
      <c r="AU76" s="285"/>
    </row>
    <row r="77" spans="1:47" ht="15.75" hidden="1" customHeight="1">
      <c r="A77" s="285"/>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c r="AT77" s="285"/>
      <c r="AU77" s="285"/>
    </row>
    <row r="78" spans="1:47" ht="15.75" hidden="1" customHeight="1">
      <c r="A78" s="285"/>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c r="AS78" s="285"/>
      <c r="AT78" s="285"/>
      <c r="AU78" s="285"/>
    </row>
    <row r="79" spans="1:47" ht="15.75" hidden="1" customHeight="1">
      <c r="A79" s="285"/>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c r="AT79" s="285"/>
      <c r="AU79" s="285"/>
    </row>
    <row r="80" spans="1:47" ht="15.75" hidden="1" customHeight="1">
      <c r="A80" s="285"/>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row>
    <row r="81" spans="1:47" ht="15.75" hidden="1" customHeight="1">
      <c r="A81" s="285"/>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c r="AS81" s="285"/>
      <c r="AT81" s="285"/>
      <c r="AU81" s="285"/>
    </row>
    <row r="82" spans="1:47" ht="15.75" hidden="1" customHeight="1">
      <c r="A82" s="285"/>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285"/>
      <c r="AT82" s="285"/>
      <c r="AU82" s="285"/>
    </row>
    <row r="83" spans="1:47" ht="15.75" hidden="1" customHeight="1">
      <c r="A83" s="285"/>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285"/>
      <c r="AT83" s="285"/>
      <c r="AU83" s="285"/>
    </row>
    <row r="84" spans="1:47" ht="15.75" hidden="1" customHeight="1">
      <c r="A84" s="285"/>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row>
    <row r="85" spans="1:47" ht="15.75" hidden="1" customHeight="1">
      <c r="A85" s="285"/>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row>
    <row r="86" spans="1:47" ht="15.75" hidden="1" customHeight="1">
      <c r="A86" s="285"/>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row>
    <row r="87" spans="1:47" ht="15.75" hidden="1" customHeight="1">
      <c r="A87" s="285"/>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285"/>
      <c r="AT87" s="285"/>
      <c r="AU87" s="285"/>
    </row>
    <row r="88" spans="1:47" ht="15.75" hidden="1" customHeight="1">
      <c r="A88" s="285"/>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row>
    <row r="89" spans="1:47" ht="15.75" hidden="1" customHeight="1">
      <c r="A89" s="285"/>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5"/>
      <c r="AT89" s="285"/>
      <c r="AU89" s="285"/>
    </row>
    <row r="90" spans="1:47" ht="15.75" hidden="1" customHeight="1">
      <c r="A90" s="285"/>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row>
    <row r="91" spans="1:47" ht="15.75" hidden="1" customHeight="1">
      <c r="A91" s="285"/>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285"/>
      <c r="AT91" s="285"/>
      <c r="AU91" s="285"/>
    </row>
    <row r="92" spans="1:47" ht="15.75" hidden="1" customHeight="1">
      <c r="A92" s="285"/>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row>
    <row r="93" spans="1:47" ht="15.75" hidden="1" customHeight="1">
      <c r="A93" s="285"/>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c r="AS93" s="285"/>
      <c r="AT93" s="285"/>
      <c r="AU93" s="285"/>
    </row>
    <row r="94" spans="1:47" ht="15.75" hidden="1" customHeight="1">
      <c r="A94" s="285"/>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285"/>
      <c r="AT94" s="285"/>
      <c r="AU94" s="285"/>
    </row>
    <row r="95" spans="1:47" ht="15.75" hidden="1" customHeight="1">
      <c r="A95" s="285"/>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c r="AS95" s="285"/>
      <c r="AT95" s="285"/>
      <c r="AU95" s="285"/>
    </row>
    <row r="96" spans="1:47" ht="15.75" hidden="1" customHeight="1">
      <c r="A96" s="285"/>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c r="AR96" s="285"/>
      <c r="AS96" s="285"/>
      <c r="AT96" s="285"/>
      <c r="AU96" s="285"/>
    </row>
    <row r="97" spans="1:47" ht="15.75" hidden="1" customHeight="1">
      <c r="A97" s="285"/>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c r="AS97" s="285"/>
      <c r="AT97" s="285"/>
      <c r="AU97" s="285"/>
    </row>
    <row r="98" spans="1:47" ht="15.75" hidden="1" customHeight="1">
      <c r="A98" s="285"/>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c r="AS98" s="285"/>
      <c r="AT98" s="285"/>
      <c r="AU98" s="285"/>
    </row>
    <row r="99" spans="1:47" ht="15.75" hidden="1" customHeight="1">
      <c r="A99" s="285"/>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c r="AS99" s="285"/>
      <c r="AT99" s="285"/>
      <c r="AU99" s="285"/>
    </row>
    <row r="100" spans="1:47" ht="15.75" hidden="1" customHeight="1">
      <c r="A100" s="285"/>
      <c r="B100" s="285"/>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c r="AS100" s="285"/>
      <c r="AT100" s="285"/>
      <c r="AU100" s="285"/>
    </row>
    <row r="101" spans="1:47" ht="15.75" hidden="1" customHeight="1">
      <c r="A101" s="285"/>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c r="AR101" s="285"/>
      <c r="AS101" s="285"/>
      <c r="AT101" s="285"/>
      <c r="AU101" s="285"/>
    </row>
    <row r="102" spans="1:47" ht="15.75" hidden="1" customHeight="1">
      <c r="A102" s="285"/>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c r="AS102" s="285"/>
      <c r="AT102" s="285"/>
      <c r="AU102" s="285"/>
    </row>
    <row r="103" spans="1:47" ht="15.75" hidden="1" customHeight="1">
      <c r="A103" s="285"/>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c r="AS103" s="285"/>
      <c r="AT103" s="285"/>
      <c r="AU103" s="285"/>
    </row>
    <row r="104" spans="1:47" ht="15.75" hidden="1" customHeight="1">
      <c r="A104" s="285"/>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c r="AR104" s="285"/>
      <c r="AS104" s="285"/>
      <c r="AT104" s="285"/>
      <c r="AU104" s="285"/>
    </row>
    <row r="105" spans="1:47" ht="15.75" hidden="1" customHeight="1">
      <c r="A105" s="285"/>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c r="AR105" s="285"/>
      <c r="AS105" s="285"/>
      <c r="AT105" s="285"/>
      <c r="AU105" s="285"/>
    </row>
    <row r="106" spans="1:47" ht="15.75" hidden="1" customHeight="1">
      <c r="A106" s="285"/>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c r="AR106" s="285"/>
      <c r="AS106" s="285"/>
      <c r="AT106" s="285"/>
      <c r="AU106" s="285"/>
    </row>
    <row r="107" spans="1:47" ht="15.75" hidden="1" customHeight="1">
      <c r="A107" s="285"/>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c r="AR107" s="285"/>
      <c r="AS107" s="285"/>
      <c r="AT107" s="285"/>
      <c r="AU107" s="285"/>
    </row>
    <row r="108" spans="1:47" ht="15.75" hidden="1" customHeight="1">
      <c r="A108" s="285"/>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c r="AR108" s="285"/>
      <c r="AS108" s="285"/>
      <c r="AT108" s="285"/>
      <c r="AU108" s="285"/>
    </row>
    <row r="109" spans="1:47" ht="15.75" hidden="1" customHeight="1">
      <c r="A109" s="285"/>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c r="AS109" s="285"/>
      <c r="AT109" s="285"/>
      <c r="AU109" s="285"/>
    </row>
    <row r="110" spans="1:47" ht="15.75" hidden="1" customHeight="1">
      <c r="A110" s="285"/>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c r="AS110" s="285"/>
      <c r="AT110" s="285"/>
      <c r="AU110" s="285"/>
    </row>
    <row r="111" spans="1:47" ht="15.75" hidden="1" customHeight="1">
      <c r="A111" s="285"/>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c r="AR111" s="285"/>
      <c r="AS111" s="285"/>
      <c r="AT111" s="285"/>
      <c r="AU111" s="285"/>
    </row>
    <row r="112" spans="1:47" ht="15.75" hidden="1" customHeight="1">
      <c r="A112" s="285"/>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c r="AR112" s="285"/>
      <c r="AS112" s="285"/>
      <c r="AT112" s="285"/>
      <c r="AU112" s="285"/>
    </row>
    <row r="113" spans="1:47" ht="15.75" hidden="1" customHeight="1">
      <c r="A113" s="285"/>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c r="AR113" s="285"/>
      <c r="AS113" s="285"/>
      <c r="AT113" s="285"/>
      <c r="AU113" s="285"/>
    </row>
    <row r="114" spans="1:47" ht="15.75" hidden="1" customHeight="1">
      <c r="A114" s="285"/>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c r="AR114" s="285"/>
      <c r="AS114" s="285"/>
      <c r="AT114" s="285"/>
      <c r="AU114" s="285"/>
    </row>
    <row r="115" spans="1:47" ht="15.75" hidden="1" customHeight="1">
      <c r="A115" s="285"/>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c r="AR115" s="285"/>
      <c r="AS115" s="285"/>
      <c r="AT115" s="285"/>
      <c r="AU115" s="285"/>
    </row>
    <row r="116" spans="1:47" ht="15.75" hidden="1" customHeight="1">
      <c r="A116" s="285"/>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c r="AR116" s="285"/>
      <c r="AS116" s="285"/>
      <c r="AT116" s="285"/>
      <c r="AU116" s="285"/>
    </row>
    <row r="117" spans="1:47" ht="15.75" hidden="1" customHeight="1">
      <c r="A117" s="285"/>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c r="AR117" s="285"/>
      <c r="AS117" s="285"/>
      <c r="AT117" s="285"/>
      <c r="AU117" s="285"/>
    </row>
    <row r="118" spans="1:47" ht="15.75" hidden="1" customHeight="1">
      <c r="A118" s="285"/>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c r="AR118" s="285"/>
      <c r="AS118" s="285"/>
      <c r="AT118" s="285"/>
      <c r="AU118" s="285"/>
    </row>
    <row r="119" spans="1:47" ht="15.75" hidden="1" customHeight="1">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c r="AS119" s="285"/>
      <c r="AT119" s="285"/>
      <c r="AU119" s="285"/>
    </row>
    <row r="120" spans="1:47" ht="15.75" hidden="1" customHeight="1">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c r="AR120" s="285"/>
      <c r="AS120" s="285"/>
      <c r="AT120" s="285"/>
      <c r="AU120" s="285"/>
    </row>
    <row r="121" spans="1:47" ht="15.75" hidden="1" customHeight="1">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c r="AR121" s="285"/>
      <c r="AS121" s="285"/>
      <c r="AT121" s="285"/>
      <c r="AU121" s="285"/>
    </row>
    <row r="122" spans="1:47" ht="15.75" hidden="1" customHeight="1">
      <c r="A122" s="285"/>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c r="AR122" s="285"/>
      <c r="AS122" s="285"/>
      <c r="AT122" s="285"/>
      <c r="AU122" s="285"/>
    </row>
    <row r="123" spans="1:47" ht="15.75" hidden="1" customHeight="1">
      <c r="A123" s="285"/>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c r="AS123" s="285"/>
      <c r="AT123" s="285"/>
      <c r="AU123" s="285"/>
    </row>
    <row r="124" spans="1:47" ht="15.75" hidden="1" customHeight="1">
      <c r="A124" s="285"/>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c r="AS124" s="285"/>
      <c r="AT124" s="285"/>
      <c r="AU124" s="285"/>
    </row>
    <row r="125" spans="1:47" ht="15.75" hidden="1" customHeight="1">
      <c r="A125" s="285"/>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c r="AS125" s="285"/>
      <c r="AT125" s="285"/>
      <c r="AU125" s="285"/>
    </row>
    <row r="126" spans="1:47" ht="15.75" hidden="1" customHeight="1">
      <c r="A126" s="285"/>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c r="AS126" s="285"/>
      <c r="AT126" s="285"/>
      <c r="AU126" s="285"/>
    </row>
    <row r="127" spans="1:47" ht="15.75" hidden="1" customHeight="1">
      <c r="A127" s="285"/>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c r="AS127" s="285"/>
      <c r="AT127" s="285"/>
      <c r="AU127" s="285"/>
    </row>
    <row r="128" spans="1:47" ht="15.75" hidden="1" customHeight="1">
      <c r="A128" s="285"/>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c r="AS128" s="285"/>
      <c r="AT128" s="285"/>
      <c r="AU128" s="285"/>
    </row>
    <row r="129" spans="1:47" ht="15.75" hidden="1" customHeight="1">
      <c r="A129" s="285"/>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c r="AR129" s="285"/>
      <c r="AS129" s="285"/>
      <c r="AT129" s="285"/>
      <c r="AU129" s="285"/>
    </row>
    <row r="130" spans="1:47" ht="15.75" hidden="1" customHeight="1">
      <c r="A130" s="285"/>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c r="AS130" s="285"/>
      <c r="AT130" s="285"/>
      <c r="AU130" s="285"/>
    </row>
    <row r="131" spans="1:47" ht="15.75" hidden="1" customHeight="1">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c r="AS131" s="285"/>
      <c r="AT131" s="285"/>
      <c r="AU131" s="285"/>
    </row>
    <row r="132" spans="1:47" ht="15.75" hidden="1" customHeight="1">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c r="AR132" s="285"/>
      <c r="AS132" s="285"/>
      <c r="AT132" s="285"/>
      <c r="AU132" s="285"/>
    </row>
    <row r="133" spans="1:47" ht="15.75" hidden="1" customHeight="1">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c r="AR133" s="285"/>
      <c r="AS133" s="285"/>
      <c r="AT133" s="285"/>
      <c r="AU133" s="285"/>
    </row>
    <row r="134" spans="1:47" ht="15.75" hidden="1" customHeight="1">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c r="AR134" s="285"/>
      <c r="AS134" s="285"/>
      <c r="AT134" s="285"/>
      <c r="AU134" s="285"/>
    </row>
    <row r="135" spans="1:47" ht="15.75" hidden="1" customHeight="1">
      <c r="A135" s="285"/>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c r="AS135" s="285"/>
      <c r="AT135" s="285"/>
      <c r="AU135" s="285"/>
    </row>
    <row r="136" spans="1:47" ht="15.75" hidden="1" customHeight="1">
      <c r="A136" s="285"/>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c r="AR136" s="285"/>
      <c r="AS136" s="285"/>
      <c r="AT136" s="285"/>
      <c r="AU136" s="285"/>
    </row>
    <row r="137" spans="1:47" ht="15.75" hidden="1" customHeight="1">
      <c r="A137" s="285"/>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c r="AS137" s="285"/>
      <c r="AT137" s="285"/>
      <c r="AU137" s="285"/>
    </row>
    <row r="138" spans="1:47" ht="15.75" hidden="1" customHeight="1">
      <c r="A138" s="285"/>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c r="AR138" s="285"/>
      <c r="AS138" s="285"/>
      <c r="AT138" s="285"/>
      <c r="AU138" s="285"/>
    </row>
    <row r="139" spans="1:47" ht="15.75" hidden="1" customHeight="1">
      <c r="A139" s="28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c r="AS139" s="285"/>
      <c r="AT139" s="285"/>
      <c r="AU139" s="285"/>
    </row>
    <row r="140" spans="1:47" ht="15.75" hidden="1" customHeight="1">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c r="AR140" s="285"/>
      <c r="AS140" s="285"/>
      <c r="AT140" s="285"/>
      <c r="AU140" s="285"/>
    </row>
    <row r="141" spans="1:47" ht="15.75" hidden="1" customHeight="1">
      <c r="A141" s="285"/>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c r="AS141" s="285"/>
      <c r="AT141" s="285"/>
      <c r="AU141" s="285"/>
    </row>
    <row r="142" spans="1:47" ht="15.75" hidden="1" customHeight="1">
      <c r="A142" s="285"/>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285"/>
      <c r="AT142" s="285"/>
      <c r="AU142" s="285"/>
    </row>
    <row r="143" spans="1:47" ht="15.75" hidden="1" customHeight="1">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c r="AS143" s="285"/>
      <c r="AT143" s="285"/>
      <c r="AU143" s="285"/>
    </row>
    <row r="144" spans="1:47" ht="15.75" hidden="1" customHeight="1">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c r="AR144" s="285"/>
      <c r="AS144" s="285"/>
      <c r="AT144" s="285"/>
      <c r="AU144" s="285"/>
    </row>
    <row r="145" spans="1:47" ht="15.75" hidden="1" customHeight="1">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c r="AS145" s="285"/>
      <c r="AT145" s="285"/>
      <c r="AU145" s="285"/>
    </row>
    <row r="146" spans="1:47" ht="15.75" hidden="1" customHeight="1">
      <c r="A146" s="285"/>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c r="AS146" s="285"/>
      <c r="AT146" s="285"/>
      <c r="AU146" s="285"/>
    </row>
    <row r="147" spans="1:47" ht="15.75" hidden="1" customHeight="1">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285"/>
      <c r="AT147" s="285"/>
      <c r="AU147" s="285"/>
    </row>
    <row r="148" spans="1:47" ht="15.75" hidden="1" customHeight="1">
      <c r="A148" s="285"/>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285"/>
      <c r="AT148" s="285"/>
      <c r="AU148" s="285"/>
    </row>
    <row r="149" spans="1:47" ht="15.75" hidden="1" customHeight="1">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c r="AS149" s="285"/>
      <c r="AT149" s="285"/>
      <c r="AU149" s="285"/>
    </row>
    <row r="150" spans="1:47" ht="15.75" hidden="1" customHeight="1">
      <c r="A150" s="285"/>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c r="AS150" s="285"/>
      <c r="AT150" s="285"/>
      <c r="AU150" s="285"/>
    </row>
    <row r="151" spans="1:47" ht="15.75" hidden="1" customHeight="1">
      <c r="A151" s="285"/>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c r="AS151" s="285"/>
      <c r="AT151" s="285"/>
      <c r="AU151" s="285"/>
    </row>
    <row r="152" spans="1:47" ht="15.75" hidden="1" customHeight="1">
      <c r="A152" s="285"/>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285"/>
      <c r="AT152" s="285"/>
      <c r="AU152" s="285"/>
    </row>
    <row r="153" spans="1:47" ht="15.75" hidden="1" customHeight="1">
      <c r="A153" s="285"/>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c r="AS153" s="285"/>
      <c r="AT153" s="285"/>
      <c r="AU153" s="285"/>
    </row>
    <row r="154" spans="1:47" ht="15.75" hidden="1" customHeight="1">
      <c r="A154" s="285"/>
      <c r="B154" s="285"/>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c r="AS154" s="285"/>
      <c r="AT154" s="285"/>
      <c r="AU154" s="285"/>
    </row>
    <row r="155" spans="1:47" ht="15.75" hidden="1" customHeight="1">
      <c r="A155" s="285"/>
      <c r="B155" s="285"/>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5"/>
    </row>
    <row r="156" spans="1:47" ht="15.75" hidden="1" customHeight="1">
      <c r="A156" s="285"/>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row>
    <row r="157" spans="1:47" ht="15.75" hidden="1" customHeight="1">
      <c r="A157" s="285"/>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c r="AS157" s="285"/>
      <c r="AT157" s="285"/>
      <c r="AU157" s="285"/>
    </row>
    <row r="158" spans="1:47" ht="15.75" hidden="1" customHeight="1">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c r="AS158" s="285"/>
      <c r="AT158" s="285"/>
      <c r="AU158" s="285"/>
    </row>
    <row r="159" spans="1:47" ht="15.75" hidden="1" customHeight="1">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c r="AR159" s="285"/>
      <c r="AS159" s="285"/>
      <c r="AT159" s="285"/>
      <c r="AU159" s="285"/>
    </row>
    <row r="160" spans="1:47" ht="15.75" hidden="1" customHeight="1">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5"/>
    </row>
    <row r="161" spans="1:47" ht="15.75" hidden="1"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c r="AS161" s="285"/>
      <c r="AT161" s="285"/>
      <c r="AU161" s="285"/>
    </row>
    <row r="162" spans="1:47" ht="15.75" hidden="1"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c r="AS162" s="285"/>
      <c r="AT162" s="285"/>
      <c r="AU162" s="285"/>
    </row>
    <row r="163" spans="1:47" ht="15.75" hidden="1"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c r="AR163" s="285"/>
      <c r="AS163" s="285"/>
      <c r="AT163" s="285"/>
      <c r="AU163" s="285"/>
    </row>
    <row r="164" spans="1:47" ht="15.75" hidden="1"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c r="AS164" s="285"/>
      <c r="AT164" s="285"/>
      <c r="AU164" s="285"/>
    </row>
    <row r="165" spans="1:47" ht="15.75" hidden="1"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c r="AS165" s="285"/>
      <c r="AT165" s="285"/>
      <c r="AU165" s="285"/>
    </row>
    <row r="166" spans="1:47" ht="15.75" hidden="1"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c r="AS166" s="285"/>
      <c r="AT166" s="285"/>
      <c r="AU166" s="285"/>
    </row>
    <row r="167" spans="1:47" ht="15.75" hidden="1"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c r="AR167" s="285"/>
      <c r="AS167" s="285"/>
      <c r="AT167" s="285"/>
      <c r="AU167" s="285"/>
    </row>
    <row r="168" spans="1:47" ht="15.75" hidden="1"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c r="AR168" s="285"/>
      <c r="AS168" s="285"/>
      <c r="AT168" s="285"/>
      <c r="AU168" s="285"/>
    </row>
    <row r="169" spans="1:47" ht="15.75" hidden="1"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c r="AR169" s="285"/>
      <c r="AS169" s="285"/>
      <c r="AT169" s="285"/>
      <c r="AU169" s="285"/>
    </row>
    <row r="170" spans="1:47" ht="15.75" hidden="1"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c r="AR170" s="285"/>
      <c r="AS170" s="285"/>
      <c r="AT170" s="285"/>
      <c r="AU170" s="285"/>
    </row>
    <row r="171" spans="1:47" ht="15.75" hidden="1"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c r="AR171" s="285"/>
      <c r="AS171" s="285"/>
      <c r="AT171" s="285"/>
      <c r="AU171" s="285"/>
    </row>
    <row r="172" spans="1:47" ht="15.75" hidden="1"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c r="AR172" s="285"/>
      <c r="AS172" s="285"/>
      <c r="AT172" s="285"/>
      <c r="AU172" s="285"/>
    </row>
    <row r="173" spans="1:47" ht="15.75" hidden="1"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c r="AS173" s="285"/>
      <c r="AT173" s="285"/>
      <c r="AU173" s="285"/>
    </row>
    <row r="174" spans="1:47" ht="15.75" hidden="1" customHeight="1">
      <c r="A174" s="285"/>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c r="AS174" s="285"/>
      <c r="AT174" s="285"/>
      <c r="AU174" s="285"/>
    </row>
    <row r="175" spans="1:47" ht="15.75" hidden="1" customHeight="1">
      <c r="A175" s="285"/>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c r="AR175" s="285"/>
      <c r="AS175" s="285"/>
      <c r="AT175" s="285"/>
      <c r="AU175" s="285"/>
    </row>
    <row r="176" spans="1:47" ht="15.75" hidden="1" customHeight="1">
      <c r="A176" s="285"/>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c r="AR176" s="285"/>
      <c r="AS176" s="285"/>
      <c r="AT176" s="285"/>
      <c r="AU176" s="285"/>
    </row>
    <row r="177" spans="1:47" ht="15.75" hidden="1" customHeight="1">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c r="AR177" s="285"/>
      <c r="AS177" s="285"/>
      <c r="AT177" s="285"/>
      <c r="AU177" s="285"/>
    </row>
    <row r="178" spans="1:47" ht="15.75" hidden="1" customHeight="1">
      <c r="A178" s="285"/>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c r="AR178" s="285"/>
      <c r="AS178" s="285"/>
      <c r="AT178" s="285"/>
      <c r="AU178" s="285"/>
    </row>
    <row r="179" spans="1:47" ht="15.75" hidden="1" customHeight="1">
      <c r="A179" s="285"/>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c r="AR179" s="285"/>
      <c r="AS179" s="285"/>
      <c r="AT179" s="285"/>
      <c r="AU179" s="285"/>
    </row>
    <row r="180" spans="1:47" ht="15.75" hidden="1" customHeight="1">
      <c r="A180" s="285"/>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c r="AR180" s="285"/>
      <c r="AS180" s="285"/>
      <c r="AT180" s="285"/>
      <c r="AU180" s="285"/>
    </row>
    <row r="181" spans="1:47" ht="15.75" hidden="1" customHeight="1">
      <c r="A181" s="285"/>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c r="AR181" s="285"/>
      <c r="AS181" s="285"/>
      <c r="AT181" s="285"/>
      <c r="AU181" s="285"/>
    </row>
    <row r="182" spans="1:47" ht="15.75" hidden="1" customHeight="1">
      <c r="A182" s="285"/>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c r="AS182" s="285"/>
      <c r="AT182" s="285"/>
      <c r="AU182" s="285"/>
    </row>
    <row r="183" spans="1:47" ht="15.75" hidden="1" customHeight="1">
      <c r="A183" s="285"/>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c r="AS183" s="285"/>
      <c r="AT183" s="285"/>
      <c r="AU183" s="285"/>
    </row>
    <row r="184" spans="1:47" ht="15.75" hidden="1" customHeight="1">
      <c r="A184" s="285"/>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c r="AS184" s="285"/>
      <c r="AT184" s="285"/>
      <c r="AU184" s="285"/>
    </row>
    <row r="185" spans="1:47" ht="15.75" hidden="1" customHeight="1">
      <c r="A185" s="285"/>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c r="AS185" s="285"/>
      <c r="AT185" s="285"/>
      <c r="AU185" s="285"/>
    </row>
    <row r="186" spans="1:47" ht="15.75" hidden="1" customHeight="1">
      <c r="A186" s="285"/>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c r="AS186" s="285"/>
      <c r="AT186" s="285"/>
      <c r="AU186" s="285"/>
    </row>
    <row r="187" spans="1:47" ht="15.75" hidden="1" customHeight="1">
      <c r="A187" s="285"/>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c r="AR187" s="285"/>
      <c r="AS187" s="285"/>
      <c r="AT187" s="285"/>
      <c r="AU187" s="285"/>
    </row>
    <row r="188" spans="1:47" ht="15.75" hidden="1" customHeight="1">
      <c r="A188" s="285"/>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c r="AR188" s="285"/>
      <c r="AS188" s="285"/>
      <c r="AT188" s="285"/>
      <c r="AU188" s="285"/>
    </row>
    <row r="189" spans="1:47" ht="15.75" hidden="1" customHeight="1">
      <c r="A189" s="285"/>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row>
    <row r="190" spans="1:47" ht="15.75" hidden="1" customHeight="1">
      <c r="A190" s="285"/>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c r="AR190" s="285"/>
      <c r="AS190" s="285"/>
      <c r="AT190" s="285"/>
      <c r="AU190" s="285"/>
    </row>
    <row r="191" spans="1:47" ht="15.75" hidden="1" customHeight="1">
      <c r="A191" s="285"/>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c r="AS191" s="285"/>
      <c r="AT191" s="285"/>
      <c r="AU191" s="285"/>
    </row>
    <row r="192" spans="1:47" ht="15.75" hidden="1" customHeight="1">
      <c r="A192" s="285"/>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c r="AR192" s="285"/>
      <c r="AS192" s="285"/>
      <c r="AT192" s="285"/>
      <c r="AU192" s="285"/>
    </row>
    <row r="193" spans="1:47" ht="15.75" hidden="1" customHeight="1">
      <c r="A193" s="285"/>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c r="AS193" s="285"/>
      <c r="AT193" s="285"/>
      <c r="AU193" s="285"/>
    </row>
    <row r="194" spans="1:47" ht="15.75" hidden="1" customHeight="1">
      <c r="A194" s="285"/>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c r="AS194" s="285"/>
      <c r="AT194" s="285"/>
      <c r="AU194" s="285"/>
    </row>
    <row r="195" spans="1:47" ht="15.75" hidden="1" customHeight="1">
      <c r="A195" s="285"/>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c r="AS195" s="285"/>
      <c r="AT195" s="285"/>
      <c r="AU195" s="285"/>
    </row>
    <row r="196" spans="1:47" ht="15.75" hidden="1" customHeight="1">
      <c r="A196" s="285"/>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c r="AS196" s="285"/>
      <c r="AT196" s="285"/>
      <c r="AU196" s="285"/>
    </row>
    <row r="197" spans="1:47" ht="15.75" hidden="1" customHeight="1">
      <c r="A197" s="285"/>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c r="AS197" s="285"/>
      <c r="AT197" s="285"/>
      <c r="AU197" s="285"/>
    </row>
    <row r="198" spans="1:47" ht="15.75" hidden="1" customHeight="1">
      <c r="A198" s="285"/>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c r="AS198" s="285"/>
      <c r="AT198" s="285"/>
      <c r="AU198" s="285"/>
    </row>
    <row r="199" spans="1:47" ht="15.75" hidden="1" customHeight="1">
      <c r="A199" s="285"/>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c r="AS199" s="285"/>
      <c r="AT199" s="285"/>
      <c r="AU199" s="285"/>
    </row>
    <row r="200" spans="1:47" ht="15.75" hidden="1" customHeight="1">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c r="AS200" s="285"/>
      <c r="AT200" s="285"/>
      <c r="AU200" s="285"/>
    </row>
    <row r="201" spans="1:47" ht="15.75" hidden="1" customHeight="1">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c r="AS201" s="285"/>
      <c r="AT201" s="285"/>
      <c r="AU201" s="285"/>
    </row>
    <row r="202" spans="1:47" ht="15.75" hidden="1" customHeight="1">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c r="AR202" s="285"/>
      <c r="AS202" s="285"/>
      <c r="AT202" s="285"/>
      <c r="AU202" s="285"/>
    </row>
    <row r="203" spans="1:47" ht="15.75" hidden="1" customHeight="1">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row>
    <row r="204" spans="1:47" ht="15.75" hidden="1" customHeight="1">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c r="AR204" s="285"/>
      <c r="AS204" s="285"/>
      <c r="AT204" s="285"/>
      <c r="AU204" s="285"/>
    </row>
    <row r="205" spans="1:47" ht="15.75" hidden="1" customHeight="1">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c r="AR205" s="285"/>
      <c r="AS205" s="285"/>
      <c r="AT205" s="285"/>
      <c r="AU205" s="285"/>
    </row>
    <row r="206" spans="1:47" ht="15.75" hidden="1" customHeight="1">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5"/>
    </row>
    <row r="207" spans="1:47" ht="15.75" hidden="1" customHeight="1">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c r="AR207" s="285"/>
      <c r="AS207" s="285"/>
      <c r="AT207" s="285"/>
      <c r="AU207" s="285"/>
    </row>
    <row r="208" spans="1:47" ht="15.75" hidden="1" customHeight="1">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85"/>
      <c r="AP208" s="285"/>
      <c r="AQ208" s="285"/>
      <c r="AR208" s="285"/>
      <c r="AS208" s="285"/>
      <c r="AT208" s="285"/>
      <c r="AU208" s="285"/>
    </row>
    <row r="209" spans="1:47" ht="15.75" hidden="1" customHeight="1">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85"/>
      <c r="AP209" s="285"/>
      <c r="AQ209" s="285"/>
      <c r="AR209" s="285"/>
      <c r="AS209" s="285"/>
      <c r="AT209" s="285"/>
      <c r="AU209" s="285"/>
    </row>
    <row r="210" spans="1:47" ht="15.75" hidden="1" customHeight="1">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c r="AR210" s="285"/>
      <c r="AS210" s="285"/>
      <c r="AT210" s="285"/>
      <c r="AU210" s="285"/>
    </row>
    <row r="211" spans="1:47" ht="15.75" hidden="1" customHeight="1">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85"/>
      <c r="AP211" s="285"/>
      <c r="AQ211" s="285"/>
      <c r="AR211" s="285"/>
      <c r="AS211" s="285"/>
      <c r="AT211" s="285"/>
      <c r="AU211" s="285"/>
    </row>
    <row r="212" spans="1:47" ht="15.75" hidden="1" customHeight="1">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c r="AR212" s="285"/>
      <c r="AS212" s="285"/>
      <c r="AT212" s="285"/>
      <c r="AU212" s="285"/>
    </row>
    <row r="213" spans="1:47" ht="15.75" hidden="1" customHeight="1">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85"/>
      <c r="AP213" s="285"/>
      <c r="AQ213" s="285"/>
      <c r="AR213" s="285"/>
      <c r="AS213" s="285"/>
      <c r="AT213" s="285"/>
      <c r="AU213" s="285"/>
    </row>
    <row r="214" spans="1:47" ht="15.75" hidden="1" customHeight="1">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c r="AR214" s="285"/>
      <c r="AS214" s="285"/>
      <c r="AT214" s="285"/>
      <c r="AU214" s="285"/>
    </row>
    <row r="215" spans="1:47" ht="15.75" hidden="1"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c r="AR215" s="285"/>
      <c r="AS215" s="285"/>
      <c r="AT215" s="285"/>
      <c r="AU215" s="285"/>
    </row>
    <row r="216" spans="1:47" ht="15.75" hidden="1"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c r="AJ216" s="285"/>
      <c r="AK216" s="285"/>
      <c r="AL216" s="285"/>
      <c r="AM216" s="285"/>
      <c r="AN216" s="285"/>
      <c r="AO216" s="285"/>
      <c r="AP216" s="285"/>
      <c r="AQ216" s="285"/>
      <c r="AR216" s="285"/>
      <c r="AS216" s="285"/>
      <c r="AT216" s="285"/>
      <c r="AU216" s="285"/>
    </row>
    <row r="217" spans="1:47" ht="15.75" customHeight="1"/>
    <row r="218" spans="1:47" ht="15.75" customHeight="1"/>
    <row r="219" spans="1:47" ht="15.75" customHeight="1"/>
    <row r="220" spans="1:47" ht="15.75" customHeight="1"/>
    <row r="221" spans="1:47" ht="15.75" customHeight="1"/>
    <row r="222" spans="1:47" ht="15.75" customHeight="1"/>
    <row r="223" spans="1:47" ht="15.75" customHeight="1"/>
    <row r="224" spans="1: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3:J3"/>
    <mergeCell ref="L3:V3"/>
    <mergeCell ref="AM3:AN3"/>
    <mergeCell ref="AP3:AS3"/>
    <mergeCell ref="A4:J4"/>
    <mergeCell ref="L4:V4"/>
    <mergeCell ref="AM4:AN4"/>
    <mergeCell ref="AP4:AS4"/>
    <mergeCell ref="L16:M16"/>
    <mergeCell ref="U16:V16"/>
    <mergeCell ref="A5:B5"/>
    <mergeCell ref="C5:K5"/>
    <mergeCell ref="L5:O5"/>
    <mergeCell ref="P5:R5"/>
    <mergeCell ref="S5:T5"/>
    <mergeCell ref="U5:AL5"/>
    <mergeCell ref="AN5:AO5"/>
    <mergeCell ref="B7:B8"/>
    <mergeCell ref="B9:B10"/>
    <mergeCell ref="B11:B15"/>
    <mergeCell ref="C11:C15"/>
  </mergeCells>
  <conditionalFormatting sqref="N7:N15">
    <cfRule type="colorScale" priority="1">
      <colorScale>
        <cfvo type="formula" val="0%"/>
        <cfvo type="formula" val="50%"/>
        <cfvo type="formula" val="100%"/>
        <color rgb="FFF3F3F3"/>
        <color rgb="FF6AA84F"/>
        <color rgb="FF38761D"/>
      </colorScale>
    </cfRule>
  </conditionalFormatting>
  <conditionalFormatting sqref="M7:M15">
    <cfRule type="containsText" dxfId="715" priority="2" operator="containsText" text="En Progreso">
      <formula>NOT(ISERROR(SEARCH(("En Progreso"),(M7))))</formula>
    </cfRule>
  </conditionalFormatting>
  <conditionalFormatting sqref="M7:M15">
    <cfRule type="containsText" dxfId="714" priority="3" operator="containsText" text="Completo">
      <formula>NOT(ISERROR(SEARCH(("Completo"),(M7))))</formula>
    </cfRule>
  </conditionalFormatting>
  <conditionalFormatting sqref="M7:M15">
    <cfRule type="containsText" dxfId="713" priority="4" operator="containsText" text="En espera">
      <formula>NOT(ISERROR(SEARCH(("En espera"),(M7))))</formula>
    </cfRule>
  </conditionalFormatting>
  <conditionalFormatting sqref="M7:M15">
    <cfRule type="containsText" dxfId="712" priority="5" operator="containsText" text="Vencido">
      <formula>NOT(ISERROR(SEARCH(("Vencido"),(M7))))</formula>
    </cfRule>
  </conditionalFormatting>
  <conditionalFormatting sqref="O7:O15">
    <cfRule type="containsText" dxfId="711" priority="6" operator="containsText" text="Bajo">
      <formula>NOT(ISERROR(SEARCH(("Bajo"),(O7))))</formula>
    </cfRule>
  </conditionalFormatting>
  <conditionalFormatting sqref="O7:O15">
    <cfRule type="containsText" dxfId="710" priority="7" operator="containsText" text="Medio">
      <formula>NOT(ISERROR(SEARCH(("Medio"),(O7))))</formula>
    </cfRule>
  </conditionalFormatting>
  <conditionalFormatting sqref="O7:O15">
    <cfRule type="containsText" dxfId="709" priority="8" operator="containsText" text="Alto">
      <formula>NOT(ISERROR(SEARCH(("Alto"),(O7))))</formula>
    </cfRule>
  </conditionalFormatting>
  <conditionalFormatting sqref="N16">
    <cfRule type="colorScale" priority="9">
      <colorScale>
        <cfvo type="formula" val="0%"/>
        <cfvo type="formula" val="50%"/>
        <cfvo type="formula" val="100%"/>
        <color rgb="FFF3F3F3"/>
        <color rgb="FF6AA84F"/>
        <color rgb="FF38761D"/>
      </colorScale>
    </cfRule>
  </conditionalFormatting>
  <conditionalFormatting sqref="E7:E15">
    <cfRule type="colorScale" priority="10">
      <colorScale>
        <cfvo type="min"/>
        <cfvo type="max"/>
        <color rgb="FF57BB8A"/>
        <color rgb="FFFFFFFF"/>
      </colorScale>
    </cfRule>
  </conditionalFormatting>
  <dataValidations count="3">
    <dataValidation type="list" allowBlank="1" sqref="E7:E15">
      <formula1>"Acción de gestión,Acción derivada de un proyecto de inversión"</formula1>
    </dataValidation>
    <dataValidation type="list" allowBlank="1" sqref="O7:O15">
      <formula1>"Medio,Alto"</formula1>
    </dataValidation>
    <dataValidation type="list" allowBlank="1" sqref="M7:M15">
      <formula1>"Completo,En progreso,En espera,Vencido"</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98"/>
  <sheetViews>
    <sheetView workbookViewId="0">
      <selection activeCell="E8" sqref="E8"/>
    </sheetView>
  </sheetViews>
  <sheetFormatPr baseColWidth="10" defaultColWidth="14.42578125" defaultRowHeight="15" customHeight="1" outlineLevelCol="1"/>
  <cols>
    <col min="1" max="1" width="5.28515625" style="138" customWidth="1"/>
    <col min="2" max="2" width="15.7109375" style="138" customWidth="1"/>
    <col min="3" max="3" width="35.42578125" style="138" customWidth="1"/>
    <col min="4" max="4" width="35.42578125" style="138" customWidth="1" outlineLevel="1"/>
    <col min="5" max="5" width="21.7109375" style="138" customWidth="1" outlineLevel="1"/>
    <col min="6" max="6" width="26.140625" style="138" customWidth="1"/>
    <col min="7" max="7" width="15" style="138" customWidth="1" outlineLevel="1"/>
    <col min="8" max="8" width="21.7109375" style="138" customWidth="1" outlineLevel="1"/>
    <col min="9" max="9" width="21.28515625" style="138" customWidth="1" outlineLevel="1"/>
    <col min="10" max="10" width="21.42578125" style="138" customWidth="1" outlineLevel="1"/>
    <col min="11" max="12" width="23.85546875" style="138" customWidth="1"/>
    <col min="13" max="13" width="17.7109375" style="138" customWidth="1" outlineLevel="1"/>
    <col min="14" max="14" width="22.42578125" style="138" customWidth="1" outlineLevel="1"/>
    <col min="15" max="15" width="17.7109375" style="138" customWidth="1" outlineLevel="1"/>
    <col min="16" max="16" width="17.7109375" style="138" customWidth="1"/>
    <col min="17" max="17" width="19.140625" style="138" customWidth="1" outlineLevel="1"/>
    <col min="18" max="18" width="20.28515625" style="138" customWidth="1" outlineLevel="1"/>
    <col min="19" max="19" width="19.42578125" style="138" customWidth="1"/>
    <col min="20" max="20" width="23.42578125" style="138" customWidth="1" outlineLevel="1"/>
    <col min="21" max="21" width="17.5703125" style="138" hidden="1" customWidth="1"/>
    <col min="22" max="22" width="19.42578125" style="138" hidden="1" customWidth="1"/>
    <col min="23" max="23" width="14.7109375" style="138" hidden="1" customWidth="1" outlineLevel="1"/>
    <col min="24" max="24" width="13.140625" style="138" hidden="1" customWidth="1" outlineLevel="1"/>
    <col min="25" max="25" width="11.28515625" style="138" hidden="1" customWidth="1" outlineLevel="1"/>
    <col min="26" max="26" width="9.7109375" style="138" hidden="1" customWidth="1" outlineLevel="1"/>
    <col min="27" max="27" width="9.140625" style="138" hidden="1" customWidth="1" outlineLevel="1"/>
    <col min="28" max="28" width="8.42578125" style="138" hidden="1" customWidth="1" outlineLevel="1"/>
    <col min="29" max="29" width="12.140625" style="138" hidden="1" customWidth="1" outlineLevel="1"/>
    <col min="30" max="30" width="12.28515625" style="138" hidden="1" customWidth="1" outlineLevel="1"/>
    <col min="31" max="31" width="9.85546875" style="138" hidden="1" customWidth="1" outlineLevel="1"/>
    <col min="32" max="32" width="12" style="138" hidden="1" customWidth="1" outlineLevel="1"/>
    <col min="33" max="33" width="10.42578125" style="138" hidden="1" customWidth="1" outlineLevel="1"/>
    <col min="34" max="34" width="9.140625" style="138" hidden="1" customWidth="1" outlineLevel="1"/>
    <col min="35" max="35" width="9.28515625" style="138" hidden="1" customWidth="1" outlineLevel="1"/>
    <col min="36" max="36" width="9.85546875" style="138" hidden="1" customWidth="1" outlineLevel="1"/>
    <col min="37" max="38" width="14.7109375" style="138" hidden="1" customWidth="1" outlineLevel="1"/>
    <col min="39" max="39" width="30" style="138" hidden="1" customWidth="1"/>
    <col min="40" max="40" width="29.42578125" style="138" hidden="1" customWidth="1"/>
    <col min="41" max="41" width="29.42578125" style="138" hidden="1" customWidth="1" outlineLevel="1"/>
    <col min="42" max="42" width="32.5703125" style="138" hidden="1" customWidth="1"/>
    <col min="43" max="43" width="20.42578125" style="138" hidden="1" customWidth="1"/>
    <col min="44" max="44" width="28.140625" style="138" customWidth="1"/>
    <col min="45" max="45" width="18.5703125" style="138" customWidth="1"/>
    <col min="46" max="46" width="12.5703125" style="138" customWidth="1"/>
    <col min="47" max="16384" width="14.42578125" style="138"/>
  </cols>
  <sheetData>
    <row r="1" spans="1:46">
      <c r="A1" s="1702" t="s">
        <v>821</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370"/>
      <c r="AS1" s="370"/>
      <c r="AT1" s="371"/>
    </row>
    <row r="2" spans="1:46">
      <c r="A2" s="1703" t="s">
        <v>822</v>
      </c>
      <c r="B2" s="1693"/>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1693"/>
      <c r="AM2" s="1693"/>
      <c r="AN2" s="1693"/>
      <c r="AO2" s="1693"/>
      <c r="AP2" s="1693"/>
      <c r="AQ2" s="1693"/>
      <c r="AR2" s="370"/>
      <c r="AS2" s="370"/>
      <c r="AT2" s="371"/>
    </row>
    <row r="3" spans="1:46">
      <c r="A3" s="1704" t="s">
        <v>2</v>
      </c>
      <c r="B3" s="1697"/>
      <c r="C3" s="1697"/>
      <c r="D3" s="1697"/>
      <c r="E3" s="1697"/>
      <c r="F3" s="1697"/>
      <c r="G3" s="1697"/>
      <c r="H3" s="1697"/>
      <c r="I3" s="1697"/>
      <c r="J3" s="1691"/>
      <c r="K3" s="372"/>
      <c r="L3" s="1704" t="s">
        <v>3</v>
      </c>
      <c r="M3" s="1697"/>
      <c r="N3" s="1697"/>
      <c r="O3" s="1697"/>
      <c r="P3" s="1697"/>
      <c r="Q3" s="1697"/>
      <c r="R3" s="1697"/>
      <c r="S3" s="1697"/>
      <c r="T3" s="1697"/>
      <c r="U3" s="1697"/>
      <c r="V3" s="1691"/>
      <c r="W3" s="373"/>
      <c r="X3" s="373"/>
      <c r="Y3" s="373"/>
      <c r="Z3" s="373"/>
      <c r="AA3" s="373"/>
      <c r="AB3" s="373"/>
      <c r="AC3" s="373"/>
      <c r="AD3" s="373"/>
      <c r="AE3" s="373"/>
      <c r="AF3" s="373"/>
      <c r="AG3" s="373"/>
      <c r="AH3" s="373"/>
      <c r="AI3" s="373"/>
      <c r="AJ3" s="373"/>
      <c r="AK3" s="373"/>
      <c r="AL3" s="373"/>
      <c r="AM3" s="1704" t="s">
        <v>4</v>
      </c>
      <c r="AN3" s="1691"/>
      <c r="AO3" s="374"/>
      <c r="AP3" s="1705" t="s">
        <v>618</v>
      </c>
      <c r="AQ3" s="1706"/>
      <c r="AR3" s="370"/>
      <c r="AS3" s="370"/>
      <c r="AT3" s="371"/>
    </row>
    <row r="4" spans="1:46">
      <c r="A4" s="1707" t="s">
        <v>6</v>
      </c>
      <c r="B4" s="1697"/>
      <c r="C4" s="1697"/>
      <c r="D4" s="1697"/>
      <c r="E4" s="1697"/>
      <c r="F4" s="1697"/>
      <c r="G4" s="1697"/>
      <c r="H4" s="1697"/>
      <c r="I4" s="1697"/>
      <c r="J4" s="1691"/>
      <c r="K4" s="375"/>
      <c r="L4" s="1708"/>
      <c r="M4" s="1697"/>
      <c r="N4" s="1697"/>
      <c r="O4" s="1697"/>
      <c r="P4" s="1697"/>
      <c r="Q4" s="1697"/>
      <c r="R4" s="1697"/>
      <c r="S4" s="1697"/>
      <c r="T4" s="1697"/>
      <c r="U4" s="1697"/>
      <c r="V4" s="1691"/>
      <c r="W4" s="376"/>
      <c r="X4" s="376"/>
      <c r="Y4" s="376"/>
      <c r="Z4" s="376"/>
      <c r="AA4" s="376"/>
      <c r="AB4" s="376"/>
      <c r="AC4" s="376"/>
      <c r="AD4" s="376"/>
      <c r="AE4" s="376"/>
      <c r="AF4" s="376"/>
      <c r="AG4" s="376"/>
      <c r="AH4" s="376"/>
      <c r="AI4" s="376"/>
      <c r="AJ4" s="376"/>
      <c r="AK4" s="376"/>
      <c r="AL4" s="376"/>
      <c r="AM4" s="1707" t="s">
        <v>7</v>
      </c>
      <c r="AN4" s="1691"/>
      <c r="AO4" s="376"/>
      <c r="AP4" s="1678"/>
      <c r="AQ4" s="1675"/>
      <c r="AR4" s="370"/>
      <c r="AS4" s="370"/>
      <c r="AT4" s="371"/>
    </row>
    <row r="5" spans="1:46">
      <c r="A5" s="1695" t="s">
        <v>8</v>
      </c>
      <c r="B5" s="1691"/>
      <c r="C5" s="1696" t="s">
        <v>9</v>
      </c>
      <c r="D5" s="1697"/>
      <c r="E5" s="1697"/>
      <c r="F5" s="1697"/>
      <c r="G5" s="1697"/>
      <c r="H5" s="1697"/>
      <c r="I5" s="1697"/>
      <c r="J5" s="1697"/>
      <c r="K5" s="1691"/>
      <c r="L5" s="1698" t="s">
        <v>10</v>
      </c>
      <c r="M5" s="1697"/>
      <c r="N5" s="1697"/>
      <c r="O5" s="1691"/>
      <c r="P5" s="1699" t="s">
        <v>11</v>
      </c>
      <c r="Q5" s="1697"/>
      <c r="R5" s="1691"/>
      <c r="S5" s="1700" t="s">
        <v>12</v>
      </c>
      <c r="T5" s="1691"/>
      <c r="U5" s="1701" t="s">
        <v>13</v>
      </c>
      <c r="V5" s="1697"/>
      <c r="W5" s="1697"/>
      <c r="X5" s="1697"/>
      <c r="Y5" s="1697"/>
      <c r="Z5" s="1697"/>
      <c r="AA5" s="1697"/>
      <c r="AB5" s="1697"/>
      <c r="AC5" s="1697"/>
      <c r="AD5" s="1697"/>
      <c r="AE5" s="1697"/>
      <c r="AF5" s="1697"/>
      <c r="AG5" s="1697"/>
      <c r="AH5" s="1697"/>
      <c r="AI5" s="1697"/>
      <c r="AJ5" s="1697"/>
      <c r="AK5" s="1697"/>
      <c r="AL5" s="1691"/>
      <c r="AM5" s="377" t="s">
        <v>14</v>
      </c>
      <c r="AN5" s="1690" t="s">
        <v>15</v>
      </c>
      <c r="AO5" s="1691"/>
      <c r="AP5" s="378" t="s">
        <v>16</v>
      </c>
      <c r="AQ5" s="379" t="s">
        <v>17</v>
      </c>
      <c r="AR5" s="1692" t="s">
        <v>823</v>
      </c>
      <c r="AS5" s="1693"/>
      <c r="AT5" s="1693"/>
    </row>
    <row r="6" spans="1:46" ht="25.5">
      <c r="A6" s="9" t="s">
        <v>18</v>
      </c>
      <c r="B6" s="9" t="s">
        <v>19</v>
      </c>
      <c r="C6" s="380" t="s">
        <v>20</v>
      </c>
      <c r="D6" s="380" t="s">
        <v>21</v>
      </c>
      <c r="E6" s="380" t="s">
        <v>22</v>
      </c>
      <c r="F6" s="380" t="s">
        <v>23</v>
      </c>
      <c r="G6" s="380" t="s">
        <v>24</v>
      </c>
      <c r="H6" s="380" t="s">
        <v>25</v>
      </c>
      <c r="I6" s="380" t="s">
        <v>26</v>
      </c>
      <c r="J6" s="380" t="s">
        <v>27</v>
      </c>
      <c r="K6" s="380" t="s">
        <v>28</v>
      </c>
      <c r="L6" s="380" t="s">
        <v>29</v>
      </c>
      <c r="M6" s="380" t="s">
        <v>30</v>
      </c>
      <c r="N6" s="380" t="s">
        <v>31</v>
      </c>
      <c r="O6" s="380" t="s">
        <v>32</v>
      </c>
      <c r="P6" s="380" t="s">
        <v>33</v>
      </c>
      <c r="Q6" s="380" t="s">
        <v>34</v>
      </c>
      <c r="R6" s="380" t="s">
        <v>35</v>
      </c>
      <c r="S6" s="380" t="s">
        <v>36</v>
      </c>
      <c r="T6" s="380" t="s">
        <v>37</v>
      </c>
      <c r="U6" s="380" t="s">
        <v>38</v>
      </c>
      <c r="V6" s="380" t="s">
        <v>39</v>
      </c>
      <c r="W6" s="296" t="s">
        <v>417</v>
      </c>
      <c r="X6" s="296" t="s">
        <v>418</v>
      </c>
      <c r="Y6" s="296" t="s">
        <v>419</v>
      </c>
      <c r="Z6" s="296" t="s">
        <v>420</v>
      </c>
      <c r="AA6" s="296" t="s">
        <v>421</v>
      </c>
      <c r="AB6" s="296" t="s">
        <v>422</v>
      </c>
      <c r="AC6" s="296" t="s">
        <v>423</v>
      </c>
      <c r="AD6" s="296" t="s">
        <v>424</v>
      </c>
      <c r="AE6" s="296" t="s">
        <v>425</v>
      </c>
      <c r="AF6" s="296" t="s">
        <v>426</v>
      </c>
      <c r="AG6" s="296" t="s">
        <v>427</v>
      </c>
      <c r="AH6" s="296" t="s">
        <v>428</v>
      </c>
      <c r="AI6" s="296" t="s">
        <v>429</v>
      </c>
      <c r="AJ6" s="296" t="s">
        <v>430</v>
      </c>
      <c r="AK6" s="296" t="s">
        <v>431</v>
      </c>
      <c r="AL6" s="296" t="s">
        <v>432</v>
      </c>
      <c r="AM6" s="296" t="s">
        <v>40</v>
      </c>
      <c r="AN6" s="296" t="s">
        <v>41</v>
      </c>
      <c r="AO6" s="296" t="s">
        <v>42</v>
      </c>
      <c r="AP6" s="296" t="s">
        <v>43</v>
      </c>
      <c r="AQ6" s="380" t="s">
        <v>44</v>
      </c>
      <c r="AR6" s="381" t="s">
        <v>824</v>
      </c>
      <c r="AS6" s="381" t="s">
        <v>825</v>
      </c>
      <c r="AT6" s="381" t="s">
        <v>826</v>
      </c>
    </row>
    <row r="7" spans="1:46" ht="63.75">
      <c r="A7" s="299">
        <v>1</v>
      </c>
      <c r="B7" s="1694" t="s">
        <v>433</v>
      </c>
      <c r="C7" s="1686" t="s">
        <v>827</v>
      </c>
      <c r="D7" s="382" t="s">
        <v>828</v>
      </c>
      <c r="E7" s="383" t="s">
        <v>48</v>
      </c>
      <c r="F7" s="382" t="s">
        <v>829</v>
      </c>
      <c r="G7" s="382" t="s">
        <v>830</v>
      </c>
      <c r="H7" s="382" t="s">
        <v>49</v>
      </c>
      <c r="I7" s="382" t="s">
        <v>49</v>
      </c>
      <c r="J7" s="382" t="s">
        <v>49</v>
      </c>
      <c r="K7" s="382" t="s">
        <v>831</v>
      </c>
      <c r="L7" s="382" t="s">
        <v>832</v>
      </c>
      <c r="M7" s="384" t="s">
        <v>52</v>
      </c>
      <c r="N7" s="385">
        <v>1</v>
      </c>
      <c r="O7" s="384" t="s">
        <v>172</v>
      </c>
      <c r="P7" s="386">
        <v>1</v>
      </c>
      <c r="Q7" s="382" t="s">
        <v>833</v>
      </c>
      <c r="R7" s="382" t="s">
        <v>834</v>
      </c>
      <c r="S7" s="382" t="s">
        <v>835</v>
      </c>
      <c r="T7" s="382" t="s">
        <v>836</v>
      </c>
      <c r="U7" s="387"/>
      <c r="V7" s="387"/>
      <c r="W7" s="387"/>
      <c r="X7" s="387"/>
      <c r="Y7" s="387"/>
      <c r="Z7" s="387"/>
      <c r="AA7" s="387"/>
      <c r="AB7" s="387"/>
      <c r="AC7" s="387"/>
      <c r="AD7" s="387"/>
      <c r="AE7" s="387"/>
      <c r="AF7" s="387"/>
      <c r="AG7" s="387"/>
      <c r="AH7" s="387"/>
      <c r="AI7" s="387"/>
      <c r="AJ7" s="387"/>
      <c r="AK7" s="387"/>
      <c r="AL7" s="387"/>
      <c r="AM7" s="387"/>
      <c r="AN7" s="387"/>
      <c r="AO7" s="383"/>
      <c r="AP7" s="387"/>
      <c r="AQ7" s="387"/>
      <c r="AR7" s="388" t="s">
        <v>837</v>
      </c>
      <c r="AS7" s="388">
        <v>1</v>
      </c>
      <c r="AT7" s="389">
        <f t="shared" ref="AT7:AT45" si="0">AS7/P7</f>
        <v>1</v>
      </c>
    </row>
    <row r="8" spans="1:46" ht="63.75">
      <c r="A8" s="299">
        <v>2</v>
      </c>
      <c r="B8" s="1681"/>
      <c r="C8" s="1687"/>
      <c r="D8" s="220" t="s">
        <v>838</v>
      </c>
      <c r="E8" s="383" t="s">
        <v>48</v>
      </c>
      <c r="F8" s="382" t="s">
        <v>829</v>
      </c>
      <c r="G8" s="382" t="s">
        <v>830</v>
      </c>
      <c r="H8" s="382" t="s">
        <v>49</v>
      </c>
      <c r="I8" s="382" t="s">
        <v>49</v>
      </c>
      <c r="J8" s="382" t="s">
        <v>49</v>
      </c>
      <c r="K8" s="382" t="s">
        <v>831</v>
      </c>
      <c r="L8" s="382" t="s">
        <v>832</v>
      </c>
      <c r="M8" s="384" t="s">
        <v>67</v>
      </c>
      <c r="N8" s="385">
        <v>0.75</v>
      </c>
      <c r="O8" s="384" t="s">
        <v>53</v>
      </c>
      <c r="P8" s="386">
        <v>4</v>
      </c>
      <c r="Q8" s="382" t="s">
        <v>839</v>
      </c>
      <c r="R8" s="390" t="s">
        <v>840</v>
      </c>
      <c r="S8" s="382" t="s">
        <v>841</v>
      </c>
      <c r="T8" s="382" t="s">
        <v>775</v>
      </c>
      <c r="U8" s="387"/>
      <c r="V8" s="387"/>
      <c r="W8" s="387"/>
      <c r="X8" s="387"/>
      <c r="Y8" s="387"/>
      <c r="Z8" s="387"/>
      <c r="AA8" s="387"/>
      <c r="AB8" s="387"/>
      <c r="AC8" s="387"/>
      <c r="AD8" s="387"/>
      <c r="AE8" s="387"/>
      <c r="AF8" s="387"/>
      <c r="AG8" s="387"/>
      <c r="AH8" s="387"/>
      <c r="AI8" s="387"/>
      <c r="AJ8" s="387"/>
      <c r="AK8" s="387"/>
      <c r="AL8" s="387"/>
      <c r="AM8" s="387"/>
      <c r="AN8" s="387"/>
      <c r="AO8" s="383"/>
      <c r="AP8" s="387"/>
      <c r="AQ8" s="387"/>
      <c r="AR8" s="388" t="s">
        <v>842</v>
      </c>
      <c r="AS8" s="388">
        <v>3</v>
      </c>
      <c r="AT8" s="391">
        <f t="shared" si="0"/>
        <v>0.75</v>
      </c>
    </row>
    <row r="9" spans="1:46" ht="63.75">
      <c r="A9" s="299">
        <v>3</v>
      </c>
      <c r="B9" s="1681"/>
      <c r="C9" s="1686" t="s">
        <v>843</v>
      </c>
      <c r="D9" s="382" t="s">
        <v>844</v>
      </c>
      <c r="E9" s="382" t="s">
        <v>48</v>
      </c>
      <c r="F9" s="382" t="s">
        <v>829</v>
      </c>
      <c r="G9" s="382" t="s">
        <v>830</v>
      </c>
      <c r="H9" s="382" t="s">
        <v>49</v>
      </c>
      <c r="I9" s="382" t="s">
        <v>49</v>
      </c>
      <c r="J9" s="382" t="s">
        <v>49</v>
      </c>
      <c r="K9" s="382" t="s">
        <v>831</v>
      </c>
      <c r="L9" s="382" t="s">
        <v>832</v>
      </c>
      <c r="M9" s="384" t="s">
        <v>52</v>
      </c>
      <c r="N9" s="385">
        <v>1</v>
      </c>
      <c r="O9" s="384" t="s">
        <v>53</v>
      </c>
      <c r="P9" s="386">
        <v>1</v>
      </c>
      <c r="Q9" s="382" t="s">
        <v>845</v>
      </c>
      <c r="R9" s="392" t="s">
        <v>846</v>
      </c>
      <c r="S9" s="382" t="s">
        <v>847</v>
      </c>
      <c r="T9" s="382" t="s">
        <v>848</v>
      </c>
      <c r="U9" s="387"/>
      <c r="V9" s="387"/>
      <c r="W9" s="387"/>
      <c r="X9" s="387"/>
      <c r="Y9" s="387"/>
      <c r="Z9" s="387"/>
      <c r="AA9" s="387"/>
      <c r="AB9" s="387"/>
      <c r="AC9" s="387"/>
      <c r="AD9" s="387"/>
      <c r="AE9" s="387"/>
      <c r="AF9" s="387"/>
      <c r="AG9" s="387"/>
      <c r="AH9" s="387"/>
      <c r="AI9" s="387"/>
      <c r="AJ9" s="387"/>
      <c r="AK9" s="387"/>
      <c r="AL9" s="387"/>
      <c r="AM9" s="387"/>
      <c r="AN9" s="387"/>
      <c r="AO9" s="383"/>
      <c r="AP9" s="387"/>
      <c r="AQ9" s="387"/>
      <c r="AR9" s="388" t="s">
        <v>849</v>
      </c>
      <c r="AS9" s="388">
        <v>1</v>
      </c>
      <c r="AT9" s="391">
        <f t="shared" si="0"/>
        <v>1</v>
      </c>
    </row>
    <row r="10" spans="1:46" ht="63.75">
      <c r="A10" s="299">
        <v>4</v>
      </c>
      <c r="B10" s="1681"/>
      <c r="C10" s="1687"/>
      <c r="D10" s="382" t="s">
        <v>850</v>
      </c>
      <c r="E10" s="382" t="s">
        <v>48</v>
      </c>
      <c r="F10" s="382" t="s">
        <v>829</v>
      </c>
      <c r="G10" s="382" t="s">
        <v>830</v>
      </c>
      <c r="H10" s="382" t="s">
        <v>49</v>
      </c>
      <c r="I10" s="382" t="s">
        <v>49</v>
      </c>
      <c r="J10" s="382" t="s">
        <v>49</v>
      </c>
      <c r="K10" s="382" t="s">
        <v>831</v>
      </c>
      <c r="L10" s="382" t="s">
        <v>832</v>
      </c>
      <c r="M10" s="384" t="s">
        <v>67</v>
      </c>
      <c r="N10" s="385">
        <v>0.75</v>
      </c>
      <c r="O10" s="384" t="s">
        <v>53</v>
      </c>
      <c r="P10" s="386">
        <v>4</v>
      </c>
      <c r="Q10" s="382" t="s">
        <v>851</v>
      </c>
      <c r="R10" s="393" t="s">
        <v>852</v>
      </c>
      <c r="S10" s="382" t="s">
        <v>841</v>
      </c>
      <c r="T10" s="382" t="s">
        <v>775</v>
      </c>
      <c r="U10" s="384"/>
      <c r="V10" s="384"/>
      <c r="W10" s="384"/>
      <c r="X10" s="384"/>
      <c r="Y10" s="384"/>
      <c r="Z10" s="384"/>
      <c r="AA10" s="384"/>
      <c r="AB10" s="384"/>
      <c r="AC10" s="384"/>
      <c r="AD10" s="384"/>
      <c r="AE10" s="384"/>
      <c r="AF10" s="384"/>
      <c r="AG10" s="384"/>
      <c r="AH10" s="384"/>
      <c r="AI10" s="384"/>
      <c r="AJ10" s="384"/>
      <c r="AK10" s="384"/>
      <c r="AL10" s="384"/>
      <c r="AM10" s="387"/>
      <c r="AN10" s="387"/>
      <c r="AO10" s="387"/>
      <c r="AP10" s="384"/>
      <c r="AQ10" s="384"/>
      <c r="AR10" s="388" t="s">
        <v>853</v>
      </c>
      <c r="AS10" s="388">
        <v>3</v>
      </c>
      <c r="AT10" s="391">
        <f t="shared" si="0"/>
        <v>0.75</v>
      </c>
    </row>
    <row r="11" spans="1:46" ht="89.25">
      <c r="A11" s="299">
        <v>5</v>
      </c>
      <c r="B11" s="1681"/>
      <c r="C11" s="1686" t="s">
        <v>854</v>
      </c>
      <c r="D11" s="382" t="s">
        <v>855</v>
      </c>
      <c r="E11" s="382" t="s">
        <v>48</v>
      </c>
      <c r="F11" s="382" t="s">
        <v>829</v>
      </c>
      <c r="G11" s="382" t="s">
        <v>830</v>
      </c>
      <c r="H11" s="382" t="s">
        <v>49</v>
      </c>
      <c r="I11" s="382" t="s">
        <v>49</v>
      </c>
      <c r="J11" s="382" t="s">
        <v>49</v>
      </c>
      <c r="K11" s="382" t="s">
        <v>831</v>
      </c>
      <c r="L11" s="382" t="s">
        <v>832</v>
      </c>
      <c r="M11" s="384" t="s">
        <v>67</v>
      </c>
      <c r="N11" s="385">
        <v>0.8</v>
      </c>
      <c r="O11" s="384" t="s">
        <v>172</v>
      </c>
      <c r="P11" s="386">
        <v>10</v>
      </c>
      <c r="Q11" s="382" t="s">
        <v>856</v>
      </c>
      <c r="R11" s="393" t="s">
        <v>857</v>
      </c>
      <c r="S11" s="382" t="s">
        <v>513</v>
      </c>
      <c r="T11" s="382" t="s">
        <v>447</v>
      </c>
      <c r="U11" s="384"/>
      <c r="V11" s="384"/>
      <c r="W11" s="384"/>
      <c r="X11" s="384"/>
      <c r="Y11" s="384"/>
      <c r="Z11" s="384"/>
      <c r="AA11" s="384"/>
      <c r="AB11" s="384"/>
      <c r="AC11" s="384"/>
      <c r="AD11" s="384"/>
      <c r="AE11" s="384"/>
      <c r="AF11" s="384"/>
      <c r="AG11" s="384"/>
      <c r="AH11" s="384"/>
      <c r="AI11" s="384"/>
      <c r="AJ11" s="384"/>
      <c r="AK11" s="384"/>
      <c r="AL11" s="384"/>
      <c r="AM11" s="387"/>
      <c r="AN11" s="387"/>
      <c r="AO11" s="387"/>
      <c r="AP11" s="384"/>
      <c r="AQ11" s="384"/>
      <c r="AR11" s="388" t="s">
        <v>858</v>
      </c>
      <c r="AS11" s="388">
        <v>8</v>
      </c>
      <c r="AT11" s="391">
        <f t="shared" si="0"/>
        <v>0.8</v>
      </c>
    </row>
    <row r="12" spans="1:46" ht="89.25">
      <c r="A12" s="299">
        <v>6</v>
      </c>
      <c r="B12" s="1681"/>
      <c r="C12" s="1680"/>
      <c r="D12" s="382" t="s">
        <v>859</v>
      </c>
      <c r="E12" s="382" t="s">
        <v>48</v>
      </c>
      <c r="F12" s="382" t="s">
        <v>829</v>
      </c>
      <c r="G12" s="382" t="s">
        <v>830</v>
      </c>
      <c r="H12" s="382" t="s">
        <v>49</v>
      </c>
      <c r="I12" s="382" t="s">
        <v>49</v>
      </c>
      <c r="J12" s="382" t="s">
        <v>49</v>
      </c>
      <c r="K12" s="382" t="s">
        <v>831</v>
      </c>
      <c r="L12" s="382" t="s">
        <v>832</v>
      </c>
      <c r="M12" s="384" t="s">
        <v>67</v>
      </c>
      <c r="N12" s="385">
        <v>0.3</v>
      </c>
      <c r="O12" s="384" t="s">
        <v>172</v>
      </c>
      <c r="P12" s="386">
        <v>10</v>
      </c>
      <c r="Q12" s="382" t="s">
        <v>860</v>
      </c>
      <c r="R12" s="393" t="s">
        <v>861</v>
      </c>
      <c r="S12" s="382" t="s">
        <v>440</v>
      </c>
      <c r="T12" s="382" t="s">
        <v>447</v>
      </c>
      <c r="U12" s="384"/>
      <c r="V12" s="384"/>
      <c r="W12" s="384"/>
      <c r="X12" s="384"/>
      <c r="Y12" s="384"/>
      <c r="Z12" s="384"/>
      <c r="AA12" s="384"/>
      <c r="AB12" s="384"/>
      <c r="AC12" s="384"/>
      <c r="AD12" s="384"/>
      <c r="AE12" s="384"/>
      <c r="AF12" s="384"/>
      <c r="AG12" s="384"/>
      <c r="AH12" s="384"/>
      <c r="AI12" s="384"/>
      <c r="AJ12" s="384"/>
      <c r="AK12" s="384"/>
      <c r="AL12" s="384"/>
      <c r="AM12" s="387"/>
      <c r="AN12" s="387"/>
      <c r="AO12" s="387"/>
      <c r="AP12" s="384"/>
      <c r="AQ12" s="384"/>
      <c r="AR12" s="388" t="s">
        <v>862</v>
      </c>
      <c r="AS12" s="388">
        <v>3</v>
      </c>
      <c r="AT12" s="391">
        <f t="shared" si="0"/>
        <v>0.3</v>
      </c>
    </row>
    <row r="13" spans="1:46" ht="76.5">
      <c r="A13" s="299">
        <v>7</v>
      </c>
      <c r="B13" s="1681"/>
      <c r="C13" s="1687"/>
      <c r="D13" s="220" t="s">
        <v>863</v>
      </c>
      <c r="E13" s="382" t="s">
        <v>48</v>
      </c>
      <c r="F13" s="382" t="s">
        <v>829</v>
      </c>
      <c r="G13" s="382" t="s">
        <v>830</v>
      </c>
      <c r="H13" s="382" t="s">
        <v>49</v>
      </c>
      <c r="I13" s="382" t="s">
        <v>49</v>
      </c>
      <c r="J13" s="382" t="s">
        <v>49</v>
      </c>
      <c r="K13" s="382" t="s">
        <v>831</v>
      </c>
      <c r="L13" s="382" t="s">
        <v>832</v>
      </c>
      <c r="M13" s="384" t="s">
        <v>67</v>
      </c>
      <c r="N13" s="385">
        <v>0.75</v>
      </c>
      <c r="O13" s="384" t="s">
        <v>172</v>
      </c>
      <c r="P13" s="394">
        <v>4</v>
      </c>
      <c r="Q13" s="220" t="s">
        <v>864</v>
      </c>
      <c r="R13" s="395" t="s">
        <v>865</v>
      </c>
      <c r="S13" s="382" t="s">
        <v>467</v>
      </c>
      <c r="T13" s="382" t="s">
        <v>866</v>
      </c>
      <c r="U13" s="384"/>
      <c r="V13" s="384"/>
      <c r="W13" s="384"/>
      <c r="X13" s="384"/>
      <c r="Y13" s="384"/>
      <c r="Z13" s="384"/>
      <c r="AA13" s="384"/>
      <c r="AB13" s="384"/>
      <c r="AC13" s="384"/>
      <c r="AD13" s="384"/>
      <c r="AE13" s="384"/>
      <c r="AF13" s="384"/>
      <c r="AG13" s="384"/>
      <c r="AH13" s="384"/>
      <c r="AI13" s="384"/>
      <c r="AJ13" s="384"/>
      <c r="AK13" s="384"/>
      <c r="AL13" s="384"/>
      <c r="AM13" s="387"/>
      <c r="AN13" s="387"/>
      <c r="AO13" s="387"/>
      <c r="AP13" s="384"/>
      <c r="AQ13" s="384"/>
      <c r="AR13" s="388" t="s">
        <v>862</v>
      </c>
      <c r="AS13" s="388">
        <v>3</v>
      </c>
      <c r="AT13" s="391">
        <f t="shared" si="0"/>
        <v>0.75</v>
      </c>
    </row>
    <row r="14" spans="1:46" ht="63.75">
      <c r="A14" s="299">
        <v>8</v>
      </c>
      <c r="B14" s="1681"/>
      <c r="C14" s="396" t="s">
        <v>867</v>
      </c>
      <c r="D14" s="382" t="s">
        <v>868</v>
      </c>
      <c r="E14" s="382" t="s">
        <v>48</v>
      </c>
      <c r="F14" s="382" t="s">
        <v>829</v>
      </c>
      <c r="G14" s="382" t="s">
        <v>830</v>
      </c>
      <c r="H14" s="382" t="s">
        <v>49</v>
      </c>
      <c r="I14" s="382" t="s">
        <v>49</v>
      </c>
      <c r="J14" s="382" t="s">
        <v>49</v>
      </c>
      <c r="K14" s="382" t="s">
        <v>831</v>
      </c>
      <c r="L14" s="382" t="s">
        <v>832</v>
      </c>
      <c r="M14" s="384" t="s">
        <v>52</v>
      </c>
      <c r="N14" s="385">
        <v>1</v>
      </c>
      <c r="O14" s="384" t="s">
        <v>53</v>
      </c>
      <c r="P14" s="386">
        <v>3</v>
      </c>
      <c r="Q14" s="382" t="s">
        <v>869</v>
      </c>
      <c r="R14" s="393" t="s">
        <v>870</v>
      </c>
      <c r="S14" s="382" t="s">
        <v>440</v>
      </c>
      <c r="T14" s="382" t="s">
        <v>447</v>
      </c>
      <c r="U14" s="384"/>
      <c r="V14" s="384"/>
      <c r="W14" s="384"/>
      <c r="X14" s="384"/>
      <c r="Y14" s="384"/>
      <c r="Z14" s="384"/>
      <c r="AA14" s="384"/>
      <c r="AB14" s="384"/>
      <c r="AC14" s="384"/>
      <c r="AD14" s="384"/>
      <c r="AE14" s="384"/>
      <c r="AF14" s="384"/>
      <c r="AG14" s="384"/>
      <c r="AH14" s="384"/>
      <c r="AI14" s="384"/>
      <c r="AJ14" s="384"/>
      <c r="AK14" s="384"/>
      <c r="AL14" s="384"/>
      <c r="AM14" s="387"/>
      <c r="AN14" s="387"/>
      <c r="AO14" s="387"/>
      <c r="AP14" s="384"/>
      <c r="AQ14" s="384"/>
      <c r="AR14" s="388" t="s">
        <v>871</v>
      </c>
      <c r="AS14" s="388">
        <v>3</v>
      </c>
      <c r="AT14" s="391">
        <f t="shared" si="0"/>
        <v>1</v>
      </c>
    </row>
    <row r="15" spans="1:46" ht="76.5">
      <c r="A15" s="299">
        <v>13</v>
      </c>
      <c r="B15" s="1678"/>
      <c r="C15" s="396" t="s">
        <v>872</v>
      </c>
      <c r="D15" s="382" t="s">
        <v>873</v>
      </c>
      <c r="E15" s="382" t="s">
        <v>48</v>
      </c>
      <c r="F15" s="382" t="s">
        <v>829</v>
      </c>
      <c r="G15" s="382" t="s">
        <v>830</v>
      </c>
      <c r="H15" s="382" t="s">
        <v>49</v>
      </c>
      <c r="I15" s="382" t="s">
        <v>49</v>
      </c>
      <c r="J15" s="382" t="s">
        <v>49</v>
      </c>
      <c r="K15" s="382" t="s">
        <v>831</v>
      </c>
      <c r="L15" s="382" t="s">
        <v>832</v>
      </c>
      <c r="M15" s="384" t="s">
        <v>52</v>
      </c>
      <c r="N15" s="385">
        <v>1</v>
      </c>
      <c r="O15" s="384" t="s">
        <v>53</v>
      </c>
      <c r="P15" s="386">
        <v>1</v>
      </c>
      <c r="Q15" s="382" t="s">
        <v>874</v>
      </c>
      <c r="R15" s="393" t="s">
        <v>875</v>
      </c>
      <c r="S15" s="382" t="s">
        <v>440</v>
      </c>
      <c r="T15" s="382" t="s">
        <v>866</v>
      </c>
      <c r="U15" s="384"/>
      <c r="V15" s="384"/>
      <c r="W15" s="384"/>
      <c r="X15" s="384"/>
      <c r="Y15" s="384"/>
      <c r="Z15" s="384"/>
      <c r="AA15" s="384"/>
      <c r="AB15" s="384"/>
      <c r="AC15" s="384"/>
      <c r="AD15" s="384"/>
      <c r="AE15" s="384"/>
      <c r="AF15" s="384"/>
      <c r="AG15" s="384"/>
      <c r="AH15" s="384"/>
      <c r="AI15" s="384"/>
      <c r="AJ15" s="384"/>
      <c r="AK15" s="384"/>
      <c r="AL15" s="384"/>
      <c r="AM15" s="387"/>
      <c r="AN15" s="387"/>
      <c r="AO15" s="387"/>
      <c r="AP15" s="384"/>
      <c r="AQ15" s="384"/>
      <c r="AR15" s="388" t="s">
        <v>876</v>
      </c>
      <c r="AS15" s="388">
        <v>1</v>
      </c>
      <c r="AT15" s="391">
        <f t="shared" si="0"/>
        <v>1</v>
      </c>
    </row>
    <row r="16" spans="1:46" ht="171">
      <c r="A16" s="299">
        <v>14</v>
      </c>
      <c r="B16" s="1683" t="s">
        <v>89</v>
      </c>
      <c r="C16" s="1686" t="s">
        <v>877</v>
      </c>
      <c r="D16" s="382" t="s">
        <v>878</v>
      </c>
      <c r="E16" s="382" t="s">
        <v>48</v>
      </c>
      <c r="F16" s="382" t="s">
        <v>829</v>
      </c>
      <c r="G16" s="382" t="s">
        <v>879</v>
      </c>
      <c r="H16" s="382" t="s">
        <v>49</v>
      </c>
      <c r="I16" s="382" t="s">
        <v>49</v>
      </c>
      <c r="J16" s="382" t="s">
        <v>49</v>
      </c>
      <c r="K16" s="382" t="s">
        <v>831</v>
      </c>
      <c r="L16" s="382" t="s">
        <v>832</v>
      </c>
      <c r="M16" s="384" t="s">
        <v>67</v>
      </c>
      <c r="N16" s="385">
        <v>0.66</v>
      </c>
      <c r="O16" s="384" t="s">
        <v>53</v>
      </c>
      <c r="P16" s="386">
        <v>3</v>
      </c>
      <c r="Q16" s="397" t="s">
        <v>880</v>
      </c>
      <c r="R16" s="392" t="s">
        <v>881</v>
      </c>
      <c r="S16" s="382" t="s">
        <v>440</v>
      </c>
      <c r="T16" s="382" t="s">
        <v>866</v>
      </c>
      <c r="U16" s="384"/>
      <c r="V16" s="384"/>
      <c r="W16" s="384"/>
      <c r="X16" s="384"/>
      <c r="Y16" s="384"/>
      <c r="Z16" s="384"/>
      <c r="AA16" s="384"/>
      <c r="AB16" s="384"/>
      <c r="AC16" s="384"/>
      <c r="AD16" s="384"/>
      <c r="AE16" s="384"/>
      <c r="AF16" s="384"/>
      <c r="AG16" s="384"/>
      <c r="AH16" s="384"/>
      <c r="AI16" s="384"/>
      <c r="AJ16" s="384"/>
      <c r="AK16" s="384"/>
      <c r="AL16" s="384"/>
      <c r="AM16" s="387"/>
      <c r="AN16" s="387"/>
      <c r="AO16" s="387"/>
      <c r="AP16" s="384"/>
      <c r="AQ16" s="384"/>
      <c r="AR16" s="388" t="s">
        <v>882</v>
      </c>
      <c r="AS16" s="388">
        <v>2</v>
      </c>
      <c r="AT16" s="391">
        <f t="shared" si="0"/>
        <v>0.66666666666666663</v>
      </c>
    </row>
    <row r="17" spans="1:46" ht="102">
      <c r="A17" s="299">
        <v>15</v>
      </c>
      <c r="B17" s="1684"/>
      <c r="C17" s="1680"/>
      <c r="D17" s="382" t="s">
        <v>883</v>
      </c>
      <c r="E17" s="382" t="s">
        <v>48</v>
      </c>
      <c r="F17" s="382" t="s">
        <v>829</v>
      </c>
      <c r="G17" s="382" t="s">
        <v>879</v>
      </c>
      <c r="H17" s="382" t="s">
        <v>49</v>
      </c>
      <c r="I17" s="382" t="s">
        <v>49</v>
      </c>
      <c r="J17" s="382" t="s">
        <v>49</v>
      </c>
      <c r="K17" s="382" t="s">
        <v>831</v>
      </c>
      <c r="L17" s="382" t="s">
        <v>832</v>
      </c>
      <c r="M17" s="384" t="s">
        <v>67</v>
      </c>
      <c r="N17" s="385">
        <v>0.66</v>
      </c>
      <c r="O17" s="384" t="s">
        <v>53</v>
      </c>
      <c r="P17" s="386">
        <v>3</v>
      </c>
      <c r="Q17" s="382" t="s">
        <v>884</v>
      </c>
      <c r="R17" s="392" t="s">
        <v>881</v>
      </c>
      <c r="S17" s="382" t="s">
        <v>440</v>
      </c>
      <c r="T17" s="382" t="s">
        <v>866</v>
      </c>
      <c r="U17" s="384"/>
      <c r="V17" s="384"/>
      <c r="W17" s="384"/>
      <c r="X17" s="384"/>
      <c r="Y17" s="384"/>
      <c r="Z17" s="384"/>
      <c r="AA17" s="384"/>
      <c r="AB17" s="384"/>
      <c r="AC17" s="384"/>
      <c r="AD17" s="384"/>
      <c r="AE17" s="384"/>
      <c r="AF17" s="384"/>
      <c r="AG17" s="384"/>
      <c r="AH17" s="384"/>
      <c r="AI17" s="384"/>
      <c r="AJ17" s="384"/>
      <c r="AK17" s="384"/>
      <c r="AL17" s="384"/>
      <c r="AM17" s="387"/>
      <c r="AN17" s="387"/>
      <c r="AO17" s="387"/>
      <c r="AP17" s="384"/>
      <c r="AQ17" s="384"/>
      <c r="AR17" s="388" t="s">
        <v>882</v>
      </c>
      <c r="AS17" s="388">
        <v>2</v>
      </c>
      <c r="AT17" s="391">
        <f t="shared" si="0"/>
        <v>0.66666666666666663</v>
      </c>
    </row>
    <row r="18" spans="1:46" ht="63.75">
      <c r="A18" s="299">
        <v>16</v>
      </c>
      <c r="B18" s="1684"/>
      <c r="C18" s="1680"/>
      <c r="D18" s="382" t="s">
        <v>885</v>
      </c>
      <c r="E18" s="382" t="s">
        <v>48</v>
      </c>
      <c r="F18" s="382" t="s">
        <v>829</v>
      </c>
      <c r="G18" s="382" t="s">
        <v>879</v>
      </c>
      <c r="H18" s="382" t="s">
        <v>49</v>
      </c>
      <c r="I18" s="382" t="s">
        <v>49</v>
      </c>
      <c r="J18" s="382" t="s">
        <v>49</v>
      </c>
      <c r="K18" s="382" t="s">
        <v>831</v>
      </c>
      <c r="L18" s="382" t="s">
        <v>832</v>
      </c>
      <c r="M18" s="384" t="s">
        <v>67</v>
      </c>
      <c r="N18" s="385">
        <v>0.82</v>
      </c>
      <c r="O18" s="384" t="s">
        <v>53</v>
      </c>
      <c r="P18" s="386">
        <v>11</v>
      </c>
      <c r="Q18" s="382" t="s">
        <v>886</v>
      </c>
      <c r="R18" s="392" t="s">
        <v>887</v>
      </c>
      <c r="S18" s="382" t="s">
        <v>440</v>
      </c>
      <c r="T18" s="382" t="s">
        <v>866</v>
      </c>
      <c r="U18" s="384"/>
      <c r="V18" s="384"/>
      <c r="W18" s="384"/>
      <c r="X18" s="384"/>
      <c r="Y18" s="384"/>
      <c r="Z18" s="384"/>
      <c r="AA18" s="384"/>
      <c r="AB18" s="384"/>
      <c r="AC18" s="384"/>
      <c r="AD18" s="384"/>
      <c r="AE18" s="384"/>
      <c r="AF18" s="384"/>
      <c r="AG18" s="384"/>
      <c r="AH18" s="384"/>
      <c r="AI18" s="384"/>
      <c r="AJ18" s="384"/>
      <c r="AK18" s="384"/>
      <c r="AL18" s="384"/>
      <c r="AM18" s="387"/>
      <c r="AN18" s="387"/>
      <c r="AO18" s="387"/>
      <c r="AP18" s="384"/>
      <c r="AQ18" s="384"/>
      <c r="AR18" s="388" t="s">
        <v>882</v>
      </c>
      <c r="AS18" s="388">
        <v>9</v>
      </c>
      <c r="AT18" s="391">
        <f t="shared" si="0"/>
        <v>0.81818181818181823</v>
      </c>
    </row>
    <row r="19" spans="1:46" ht="102">
      <c r="A19" s="299">
        <v>17</v>
      </c>
      <c r="B19" s="1684"/>
      <c r="C19" s="1687"/>
      <c r="D19" s="382" t="s">
        <v>888</v>
      </c>
      <c r="E19" s="382" t="s">
        <v>48</v>
      </c>
      <c r="F19" s="382" t="s">
        <v>829</v>
      </c>
      <c r="G19" s="382" t="s">
        <v>879</v>
      </c>
      <c r="H19" s="382" t="s">
        <v>49</v>
      </c>
      <c r="I19" s="382" t="s">
        <v>49</v>
      </c>
      <c r="J19" s="382" t="s">
        <v>49</v>
      </c>
      <c r="K19" s="382" t="s">
        <v>831</v>
      </c>
      <c r="L19" s="382" t="s">
        <v>832</v>
      </c>
      <c r="M19" s="384" t="s">
        <v>67</v>
      </c>
      <c r="N19" s="385">
        <v>0.66</v>
      </c>
      <c r="O19" s="384" t="s">
        <v>53</v>
      </c>
      <c r="P19" s="386">
        <v>3</v>
      </c>
      <c r="Q19" s="382" t="s">
        <v>889</v>
      </c>
      <c r="R19" s="392" t="s">
        <v>890</v>
      </c>
      <c r="S19" s="382" t="s">
        <v>440</v>
      </c>
      <c r="T19" s="382" t="s">
        <v>866</v>
      </c>
      <c r="U19" s="384"/>
      <c r="V19" s="384"/>
      <c r="W19" s="384"/>
      <c r="X19" s="384"/>
      <c r="Y19" s="384"/>
      <c r="Z19" s="384"/>
      <c r="AA19" s="384"/>
      <c r="AB19" s="384"/>
      <c r="AC19" s="384"/>
      <c r="AD19" s="384"/>
      <c r="AE19" s="384"/>
      <c r="AF19" s="384"/>
      <c r="AG19" s="384"/>
      <c r="AH19" s="384"/>
      <c r="AI19" s="384"/>
      <c r="AJ19" s="384"/>
      <c r="AK19" s="384"/>
      <c r="AL19" s="384"/>
      <c r="AM19" s="387"/>
      <c r="AN19" s="387"/>
      <c r="AO19" s="387"/>
      <c r="AP19" s="384"/>
      <c r="AQ19" s="384"/>
      <c r="AR19" s="388" t="s">
        <v>882</v>
      </c>
      <c r="AS19" s="388">
        <v>2</v>
      </c>
      <c r="AT19" s="391">
        <f t="shared" si="0"/>
        <v>0.66666666666666663</v>
      </c>
    </row>
    <row r="20" spans="1:46" ht="63.75">
      <c r="A20" s="299">
        <v>18</v>
      </c>
      <c r="B20" s="1684"/>
      <c r="C20" s="1686" t="s">
        <v>891</v>
      </c>
      <c r="D20" s="382" t="s">
        <v>892</v>
      </c>
      <c r="E20" s="382" t="s">
        <v>48</v>
      </c>
      <c r="F20" s="382" t="s">
        <v>829</v>
      </c>
      <c r="G20" s="382" t="s">
        <v>893</v>
      </c>
      <c r="H20" s="382" t="s">
        <v>49</v>
      </c>
      <c r="I20" s="382" t="s">
        <v>49</v>
      </c>
      <c r="J20" s="382" t="s">
        <v>49</v>
      </c>
      <c r="K20" s="382" t="s">
        <v>831</v>
      </c>
      <c r="L20" s="382" t="s">
        <v>832</v>
      </c>
      <c r="M20" s="384" t="s">
        <v>52</v>
      </c>
      <c r="N20" s="385">
        <v>1</v>
      </c>
      <c r="O20" s="384" t="s">
        <v>53</v>
      </c>
      <c r="P20" s="386">
        <v>1</v>
      </c>
      <c r="Q20" s="382" t="s">
        <v>894</v>
      </c>
      <c r="R20" s="393" t="s">
        <v>895</v>
      </c>
      <c r="S20" s="382" t="s">
        <v>835</v>
      </c>
      <c r="T20" s="382" t="s">
        <v>896</v>
      </c>
      <c r="U20" s="384"/>
      <c r="V20" s="384"/>
      <c r="W20" s="384"/>
      <c r="X20" s="384"/>
      <c r="Y20" s="384"/>
      <c r="Z20" s="384"/>
      <c r="AA20" s="384"/>
      <c r="AB20" s="384"/>
      <c r="AC20" s="384"/>
      <c r="AD20" s="384"/>
      <c r="AE20" s="384"/>
      <c r="AF20" s="384"/>
      <c r="AG20" s="384"/>
      <c r="AH20" s="384"/>
      <c r="AI20" s="384"/>
      <c r="AJ20" s="384"/>
      <c r="AK20" s="384"/>
      <c r="AL20" s="384"/>
      <c r="AM20" s="387"/>
      <c r="AN20" s="387"/>
      <c r="AO20" s="387"/>
      <c r="AP20" s="384"/>
      <c r="AQ20" s="384"/>
      <c r="AR20" s="388" t="s">
        <v>897</v>
      </c>
      <c r="AS20" s="388">
        <v>1</v>
      </c>
      <c r="AT20" s="391">
        <f t="shared" si="0"/>
        <v>1</v>
      </c>
    </row>
    <row r="21" spans="1:46" ht="15.75" customHeight="1">
      <c r="A21" s="299">
        <v>19</v>
      </c>
      <c r="B21" s="1684"/>
      <c r="C21" s="1687"/>
      <c r="D21" s="382" t="s">
        <v>898</v>
      </c>
      <c r="E21" s="382" t="s">
        <v>48</v>
      </c>
      <c r="F21" s="382" t="s">
        <v>829</v>
      </c>
      <c r="G21" s="382" t="s">
        <v>893</v>
      </c>
      <c r="H21" s="382" t="s">
        <v>49</v>
      </c>
      <c r="I21" s="382" t="s">
        <v>49</v>
      </c>
      <c r="J21" s="382" t="s">
        <v>49</v>
      </c>
      <c r="K21" s="382" t="s">
        <v>831</v>
      </c>
      <c r="L21" s="382" t="s">
        <v>832</v>
      </c>
      <c r="M21" s="384" t="s">
        <v>67</v>
      </c>
      <c r="N21" s="385">
        <v>0.66</v>
      </c>
      <c r="O21" s="384" t="s">
        <v>53</v>
      </c>
      <c r="P21" s="386">
        <v>3</v>
      </c>
      <c r="Q21" s="382" t="s">
        <v>899</v>
      </c>
      <c r="R21" s="393" t="s">
        <v>895</v>
      </c>
      <c r="S21" s="382" t="s">
        <v>900</v>
      </c>
      <c r="T21" s="382" t="s">
        <v>866</v>
      </c>
      <c r="U21" s="384"/>
      <c r="V21" s="384"/>
      <c r="W21" s="384"/>
      <c r="X21" s="384"/>
      <c r="Y21" s="384"/>
      <c r="Z21" s="384"/>
      <c r="AA21" s="384"/>
      <c r="AB21" s="384"/>
      <c r="AC21" s="384"/>
      <c r="AD21" s="384"/>
      <c r="AE21" s="384"/>
      <c r="AF21" s="384"/>
      <c r="AG21" s="384"/>
      <c r="AH21" s="384"/>
      <c r="AI21" s="384"/>
      <c r="AJ21" s="384"/>
      <c r="AK21" s="384"/>
      <c r="AL21" s="384"/>
      <c r="AM21" s="387"/>
      <c r="AN21" s="387"/>
      <c r="AO21" s="387"/>
      <c r="AP21" s="384"/>
      <c r="AQ21" s="384"/>
      <c r="AR21" s="388" t="s">
        <v>882</v>
      </c>
      <c r="AS21" s="388">
        <v>1</v>
      </c>
      <c r="AT21" s="389">
        <f t="shared" si="0"/>
        <v>0.33333333333333331</v>
      </c>
    </row>
    <row r="22" spans="1:46" ht="15.75" customHeight="1">
      <c r="A22" s="299">
        <v>20</v>
      </c>
      <c r="B22" s="1684"/>
      <c r="C22" s="1686" t="s">
        <v>901</v>
      </c>
      <c r="D22" s="382" t="s">
        <v>902</v>
      </c>
      <c r="E22" s="382" t="s">
        <v>48</v>
      </c>
      <c r="F22" s="382" t="s">
        <v>829</v>
      </c>
      <c r="G22" s="382" t="s">
        <v>893</v>
      </c>
      <c r="H22" s="382" t="s">
        <v>49</v>
      </c>
      <c r="I22" s="382" t="s">
        <v>49</v>
      </c>
      <c r="J22" s="382" t="s">
        <v>49</v>
      </c>
      <c r="K22" s="382" t="s">
        <v>831</v>
      </c>
      <c r="L22" s="382" t="s">
        <v>832</v>
      </c>
      <c r="M22" s="384" t="s">
        <v>67</v>
      </c>
      <c r="N22" s="385">
        <v>0.85</v>
      </c>
      <c r="O22" s="384" t="s">
        <v>53</v>
      </c>
      <c r="P22" s="398">
        <v>0.95</v>
      </c>
      <c r="Q22" s="382" t="s">
        <v>903</v>
      </c>
      <c r="R22" s="392" t="s">
        <v>904</v>
      </c>
      <c r="S22" s="382" t="s">
        <v>440</v>
      </c>
      <c r="T22" s="382" t="s">
        <v>866</v>
      </c>
      <c r="U22" s="384"/>
      <c r="V22" s="384"/>
      <c r="W22" s="384"/>
      <c r="X22" s="384"/>
      <c r="Y22" s="384"/>
      <c r="Z22" s="384"/>
      <c r="AA22" s="384"/>
      <c r="AB22" s="384"/>
      <c r="AC22" s="384"/>
      <c r="AD22" s="384"/>
      <c r="AE22" s="384"/>
      <c r="AF22" s="384"/>
      <c r="AG22" s="384"/>
      <c r="AH22" s="384"/>
      <c r="AI22" s="384"/>
      <c r="AJ22" s="384"/>
      <c r="AK22" s="384"/>
      <c r="AL22" s="384"/>
      <c r="AM22" s="387"/>
      <c r="AN22" s="387"/>
      <c r="AO22" s="387"/>
      <c r="AP22" s="384"/>
      <c r="AQ22" s="384"/>
      <c r="AR22" s="388" t="s">
        <v>905</v>
      </c>
      <c r="AS22" s="399">
        <v>0.85</v>
      </c>
      <c r="AT22" s="389">
        <f t="shared" si="0"/>
        <v>0.89473684210526316</v>
      </c>
    </row>
    <row r="23" spans="1:46" ht="15.75" customHeight="1">
      <c r="A23" s="299">
        <v>21</v>
      </c>
      <c r="B23" s="1684"/>
      <c r="C23" s="1687"/>
      <c r="D23" s="382" t="s">
        <v>906</v>
      </c>
      <c r="E23" s="382" t="s">
        <v>48</v>
      </c>
      <c r="F23" s="382" t="s">
        <v>829</v>
      </c>
      <c r="G23" s="382" t="s">
        <v>893</v>
      </c>
      <c r="H23" s="382" t="s">
        <v>49</v>
      </c>
      <c r="I23" s="382" t="s">
        <v>49</v>
      </c>
      <c r="J23" s="382" t="s">
        <v>49</v>
      </c>
      <c r="K23" s="382" t="s">
        <v>831</v>
      </c>
      <c r="L23" s="382" t="s">
        <v>832</v>
      </c>
      <c r="M23" s="384" t="s">
        <v>67</v>
      </c>
      <c r="N23" s="385">
        <v>0.8</v>
      </c>
      <c r="O23" s="384" t="s">
        <v>53</v>
      </c>
      <c r="P23" s="386">
        <v>11</v>
      </c>
      <c r="Q23" s="382" t="s">
        <v>907</v>
      </c>
      <c r="R23" s="392" t="s">
        <v>904</v>
      </c>
      <c r="S23" s="382" t="s">
        <v>513</v>
      </c>
      <c r="T23" s="382" t="s">
        <v>866</v>
      </c>
      <c r="U23" s="384"/>
      <c r="V23" s="384"/>
      <c r="W23" s="384"/>
      <c r="X23" s="384"/>
      <c r="Y23" s="384"/>
      <c r="Z23" s="384"/>
      <c r="AA23" s="384"/>
      <c r="AB23" s="384"/>
      <c r="AC23" s="384"/>
      <c r="AD23" s="384"/>
      <c r="AE23" s="384"/>
      <c r="AF23" s="384"/>
      <c r="AG23" s="384"/>
      <c r="AH23" s="384"/>
      <c r="AI23" s="384"/>
      <c r="AJ23" s="384"/>
      <c r="AK23" s="384"/>
      <c r="AL23" s="384"/>
      <c r="AM23" s="387"/>
      <c r="AN23" s="387"/>
      <c r="AO23" s="387"/>
      <c r="AP23" s="384"/>
      <c r="AQ23" s="384"/>
      <c r="AR23" s="388" t="s">
        <v>882</v>
      </c>
      <c r="AS23" s="388">
        <v>9</v>
      </c>
      <c r="AT23" s="389">
        <f t="shared" si="0"/>
        <v>0.81818181818181823</v>
      </c>
    </row>
    <row r="24" spans="1:46" ht="15.75" customHeight="1">
      <c r="A24" s="299">
        <v>22</v>
      </c>
      <c r="B24" s="1684"/>
      <c r="C24" s="1688" t="s">
        <v>908</v>
      </c>
      <c r="D24" s="382" t="s">
        <v>909</v>
      </c>
      <c r="E24" s="382" t="s">
        <v>48</v>
      </c>
      <c r="F24" s="382" t="s">
        <v>829</v>
      </c>
      <c r="G24" s="382" t="s">
        <v>893</v>
      </c>
      <c r="H24" s="382" t="s">
        <v>49</v>
      </c>
      <c r="I24" s="382" t="s">
        <v>49</v>
      </c>
      <c r="J24" s="382" t="s">
        <v>49</v>
      </c>
      <c r="K24" s="382" t="s">
        <v>831</v>
      </c>
      <c r="L24" s="382" t="s">
        <v>832</v>
      </c>
      <c r="M24" s="384" t="s">
        <v>67</v>
      </c>
      <c r="N24" s="385">
        <v>0.66</v>
      </c>
      <c r="O24" s="384" t="s">
        <v>53</v>
      </c>
      <c r="P24" s="386">
        <v>3</v>
      </c>
      <c r="Q24" s="400" t="s">
        <v>910</v>
      </c>
      <c r="R24" s="393" t="s">
        <v>911</v>
      </c>
      <c r="S24" s="382" t="s">
        <v>440</v>
      </c>
      <c r="T24" s="382" t="s">
        <v>866</v>
      </c>
      <c r="U24" s="384"/>
      <c r="V24" s="384"/>
      <c r="W24" s="384"/>
      <c r="X24" s="384"/>
      <c r="Y24" s="384"/>
      <c r="Z24" s="384"/>
      <c r="AA24" s="384"/>
      <c r="AB24" s="384"/>
      <c r="AC24" s="384"/>
      <c r="AD24" s="384"/>
      <c r="AE24" s="384"/>
      <c r="AF24" s="384"/>
      <c r="AG24" s="384"/>
      <c r="AH24" s="384"/>
      <c r="AI24" s="384"/>
      <c r="AJ24" s="384"/>
      <c r="AK24" s="384"/>
      <c r="AL24" s="384"/>
      <c r="AM24" s="387"/>
      <c r="AN24" s="387"/>
      <c r="AO24" s="387"/>
      <c r="AP24" s="384"/>
      <c r="AQ24" s="384"/>
      <c r="AR24" s="388" t="s">
        <v>862</v>
      </c>
      <c r="AS24" s="388">
        <v>2</v>
      </c>
      <c r="AT24" s="389">
        <f t="shared" si="0"/>
        <v>0.66666666666666663</v>
      </c>
    </row>
    <row r="25" spans="1:46" ht="15.75" customHeight="1">
      <c r="A25" s="299">
        <v>23</v>
      </c>
      <c r="B25" s="1684"/>
      <c r="C25" s="1687"/>
      <c r="D25" s="382" t="s">
        <v>912</v>
      </c>
      <c r="E25" s="382" t="s">
        <v>48</v>
      </c>
      <c r="F25" s="382" t="s">
        <v>829</v>
      </c>
      <c r="G25" s="397" t="s">
        <v>893</v>
      </c>
      <c r="H25" s="397" t="s">
        <v>49</v>
      </c>
      <c r="I25" s="397" t="s">
        <v>49</v>
      </c>
      <c r="J25" s="397" t="s">
        <v>49</v>
      </c>
      <c r="K25" s="397" t="s">
        <v>831</v>
      </c>
      <c r="L25" s="382" t="s">
        <v>832</v>
      </c>
      <c r="M25" s="384" t="s">
        <v>67</v>
      </c>
      <c r="N25" s="385">
        <v>0.66</v>
      </c>
      <c r="O25" s="384" t="s">
        <v>53</v>
      </c>
      <c r="P25" s="386">
        <v>3</v>
      </c>
      <c r="Q25" s="382" t="s">
        <v>913</v>
      </c>
      <c r="R25" s="393" t="s">
        <v>914</v>
      </c>
      <c r="S25" s="397" t="s">
        <v>915</v>
      </c>
      <c r="T25" s="397" t="s">
        <v>866</v>
      </c>
      <c r="U25" s="384"/>
      <c r="V25" s="384"/>
      <c r="W25" s="384"/>
      <c r="X25" s="384"/>
      <c r="Y25" s="384"/>
      <c r="Z25" s="384"/>
      <c r="AA25" s="384"/>
      <c r="AB25" s="384"/>
      <c r="AC25" s="384"/>
      <c r="AD25" s="384"/>
      <c r="AE25" s="384"/>
      <c r="AF25" s="384"/>
      <c r="AG25" s="384"/>
      <c r="AH25" s="384"/>
      <c r="AI25" s="384"/>
      <c r="AJ25" s="384"/>
      <c r="AK25" s="384"/>
      <c r="AL25" s="384"/>
      <c r="AM25" s="387"/>
      <c r="AN25" s="387"/>
      <c r="AO25" s="387"/>
      <c r="AP25" s="384"/>
      <c r="AQ25" s="384"/>
      <c r="AR25" s="388" t="s">
        <v>916</v>
      </c>
      <c r="AS25" s="388">
        <v>2</v>
      </c>
      <c r="AT25" s="389">
        <f t="shared" si="0"/>
        <v>0.66666666666666663</v>
      </c>
    </row>
    <row r="26" spans="1:46" ht="15.75" customHeight="1">
      <c r="A26" s="299">
        <v>25</v>
      </c>
      <c r="B26" s="1684"/>
      <c r="C26" s="1686" t="s">
        <v>917</v>
      </c>
      <c r="D26" s="382" t="s">
        <v>918</v>
      </c>
      <c r="E26" s="382" t="s">
        <v>48</v>
      </c>
      <c r="F26" s="382" t="s">
        <v>829</v>
      </c>
      <c r="G26" s="382" t="s">
        <v>893</v>
      </c>
      <c r="H26" s="382" t="s">
        <v>49</v>
      </c>
      <c r="I26" s="382" t="s">
        <v>49</v>
      </c>
      <c r="J26" s="382" t="s">
        <v>49</v>
      </c>
      <c r="K26" s="382" t="s">
        <v>831</v>
      </c>
      <c r="L26" s="382" t="s">
        <v>832</v>
      </c>
      <c r="M26" s="384" t="s">
        <v>67</v>
      </c>
      <c r="N26" s="385">
        <v>1</v>
      </c>
      <c r="O26" s="384" t="s">
        <v>53</v>
      </c>
      <c r="P26" s="386">
        <v>1</v>
      </c>
      <c r="Q26" s="382" t="s">
        <v>919</v>
      </c>
      <c r="R26" s="401" t="s">
        <v>920</v>
      </c>
      <c r="S26" s="382" t="s">
        <v>915</v>
      </c>
      <c r="T26" s="382" t="s">
        <v>866</v>
      </c>
      <c r="U26" s="384"/>
      <c r="V26" s="384"/>
      <c r="W26" s="384"/>
      <c r="X26" s="384"/>
      <c r="Y26" s="384"/>
      <c r="Z26" s="384"/>
      <c r="AA26" s="384"/>
      <c r="AB26" s="384"/>
      <c r="AC26" s="384"/>
      <c r="AD26" s="384"/>
      <c r="AE26" s="384"/>
      <c r="AF26" s="384"/>
      <c r="AG26" s="384"/>
      <c r="AH26" s="384"/>
      <c r="AI26" s="384"/>
      <c r="AJ26" s="384"/>
      <c r="AK26" s="384"/>
      <c r="AL26" s="384"/>
      <c r="AM26" s="387"/>
      <c r="AN26" s="387"/>
      <c r="AO26" s="387"/>
      <c r="AP26" s="384"/>
      <c r="AQ26" s="384"/>
      <c r="AR26" s="388" t="s">
        <v>921</v>
      </c>
      <c r="AS26" s="388">
        <v>1</v>
      </c>
      <c r="AT26" s="389">
        <f t="shared" si="0"/>
        <v>1</v>
      </c>
    </row>
    <row r="27" spans="1:46" ht="15.75" customHeight="1">
      <c r="A27" s="299">
        <v>26</v>
      </c>
      <c r="B27" s="1684"/>
      <c r="C27" s="1687"/>
      <c r="D27" s="382" t="s">
        <v>922</v>
      </c>
      <c r="E27" s="382" t="s">
        <v>48</v>
      </c>
      <c r="F27" s="382" t="s">
        <v>829</v>
      </c>
      <c r="G27" s="382" t="s">
        <v>893</v>
      </c>
      <c r="H27" s="382" t="s">
        <v>49</v>
      </c>
      <c r="I27" s="382" t="s">
        <v>49</v>
      </c>
      <c r="J27" s="382" t="s">
        <v>49</v>
      </c>
      <c r="K27" s="382" t="s">
        <v>831</v>
      </c>
      <c r="L27" s="382" t="s">
        <v>832</v>
      </c>
      <c r="M27" s="384" t="s">
        <v>67</v>
      </c>
      <c r="N27" s="385">
        <v>1</v>
      </c>
      <c r="O27" s="384" t="s">
        <v>53</v>
      </c>
      <c r="P27" s="386">
        <v>1</v>
      </c>
      <c r="Q27" s="382" t="s">
        <v>923</v>
      </c>
      <c r="R27" s="401" t="s">
        <v>924</v>
      </c>
      <c r="S27" s="382" t="s">
        <v>915</v>
      </c>
      <c r="T27" s="382" t="s">
        <v>866</v>
      </c>
      <c r="U27" s="384"/>
      <c r="V27" s="384"/>
      <c r="W27" s="384"/>
      <c r="X27" s="384"/>
      <c r="Y27" s="384"/>
      <c r="Z27" s="384"/>
      <c r="AA27" s="384"/>
      <c r="AB27" s="384"/>
      <c r="AC27" s="384"/>
      <c r="AD27" s="384"/>
      <c r="AE27" s="384"/>
      <c r="AF27" s="384"/>
      <c r="AG27" s="384"/>
      <c r="AH27" s="384"/>
      <c r="AI27" s="384"/>
      <c r="AJ27" s="384"/>
      <c r="AK27" s="384"/>
      <c r="AL27" s="384"/>
      <c r="AM27" s="387"/>
      <c r="AN27" s="387"/>
      <c r="AO27" s="387"/>
      <c r="AP27" s="384"/>
      <c r="AQ27" s="384"/>
      <c r="AR27" s="388" t="s">
        <v>921</v>
      </c>
      <c r="AS27" s="388">
        <v>1</v>
      </c>
      <c r="AT27" s="389">
        <f t="shared" si="0"/>
        <v>1</v>
      </c>
    </row>
    <row r="28" spans="1:46" ht="15.75" customHeight="1">
      <c r="A28" s="299">
        <v>27</v>
      </c>
      <c r="B28" s="1684"/>
      <c r="C28" s="1689" t="s">
        <v>925</v>
      </c>
      <c r="D28" s="382" t="s">
        <v>926</v>
      </c>
      <c r="E28" s="382" t="s">
        <v>48</v>
      </c>
      <c r="F28" s="382" t="s">
        <v>829</v>
      </c>
      <c r="G28" s="382" t="s">
        <v>893</v>
      </c>
      <c r="H28" s="382" t="s">
        <v>49</v>
      </c>
      <c r="I28" s="382" t="s">
        <v>49</v>
      </c>
      <c r="J28" s="382" t="s">
        <v>49</v>
      </c>
      <c r="K28" s="382" t="s">
        <v>831</v>
      </c>
      <c r="L28" s="382" t="s">
        <v>832</v>
      </c>
      <c r="M28" s="384" t="s">
        <v>52</v>
      </c>
      <c r="N28" s="385">
        <v>1</v>
      </c>
      <c r="O28" s="384" t="s">
        <v>53</v>
      </c>
      <c r="P28" s="386">
        <v>1</v>
      </c>
      <c r="Q28" s="382" t="s">
        <v>927</v>
      </c>
      <c r="R28" s="392" t="s">
        <v>928</v>
      </c>
      <c r="S28" s="382" t="s">
        <v>929</v>
      </c>
      <c r="T28" s="382" t="s">
        <v>930</v>
      </c>
      <c r="U28" s="384"/>
      <c r="V28" s="384"/>
      <c r="W28" s="384"/>
      <c r="X28" s="384"/>
      <c r="Y28" s="384"/>
      <c r="Z28" s="384"/>
      <c r="AA28" s="384"/>
      <c r="AB28" s="384"/>
      <c r="AC28" s="384"/>
      <c r="AD28" s="384"/>
      <c r="AE28" s="384"/>
      <c r="AF28" s="384"/>
      <c r="AG28" s="384"/>
      <c r="AH28" s="384"/>
      <c r="AI28" s="384"/>
      <c r="AJ28" s="384"/>
      <c r="AK28" s="384"/>
      <c r="AL28" s="384"/>
      <c r="AM28" s="387"/>
      <c r="AN28" s="387"/>
      <c r="AO28" s="387"/>
      <c r="AP28" s="384"/>
      <c r="AQ28" s="384"/>
      <c r="AR28" s="388" t="s">
        <v>931</v>
      </c>
      <c r="AS28" s="388">
        <v>1</v>
      </c>
      <c r="AT28" s="389">
        <f t="shared" si="0"/>
        <v>1</v>
      </c>
    </row>
    <row r="29" spans="1:46" ht="15.75" customHeight="1">
      <c r="A29" s="299">
        <v>28</v>
      </c>
      <c r="B29" s="1684"/>
      <c r="C29" s="1687"/>
      <c r="D29" s="382" t="s">
        <v>932</v>
      </c>
      <c r="E29" s="382" t="s">
        <v>48</v>
      </c>
      <c r="F29" s="382" t="s">
        <v>829</v>
      </c>
      <c r="G29" s="382" t="s">
        <v>893</v>
      </c>
      <c r="H29" s="382" t="s">
        <v>49</v>
      </c>
      <c r="I29" s="382" t="s">
        <v>49</v>
      </c>
      <c r="J29" s="382" t="s">
        <v>49</v>
      </c>
      <c r="K29" s="382" t="s">
        <v>831</v>
      </c>
      <c r="L29" s="382" t="s">
        <v>832</v>
      </c>
      <c r="M29" s="384" t="s">
        <v>52</v>
      </c>
      <c r="N29" s="385">
        <v>1</v>
      </c>
      <c r="O29" s="384" t="s">
        <v>53</v>
      </c>
      <c r="P29" s="386">
        <v>1</v>
      </c>
      <c r="Q29" s="382" t="s">
        <v>933</v>
      </c>
      <c r="R29" s="392" t="s">
        <v>934</v>
      </c>
      <c r="S29" s="382" t="s">
        <v>935</v>
      </c>
      <c r="T29" s="382" t="s">
        <v>866</v>
      </c>
      <c r="U29" s="384"/>
      <c r="V29" s="384"/>
      <c r="W29" s="384"/>
      <c r="X29" s="384"/>
      <c r="Y29" s="384"/>
      <c r="Z29" s="384"/>
      <c r="AA29" s="384"/>
      <c r="AB29" s="384"/>
      <c r="AC29" s="384"/>
      <c r="AD29" s="384"/>
      <c r="AE29" s="384"/>
      <c r="AF29" s="384"/>
      <c r="AG29" s="384"/>
      <c r="AH29" s="384"/>
      <c r="AI29" s="384"/>
      <c r="AJ29" s="384"/>
      <c r="AK29" s="384"/>
      <c r="AL29" s="384"/>
      <c r="AM29" s="387"/>
      <c r="AN29" s="387"/>
      <c r="AO29" s="387"/>
      <c r="AP29" s="384"/>
      <c r="AQ29" s="384"/>
      <c r="AR29" s="388" t="s">
        <v>871</v>
      </c>
      <c r="AS29" s="388">
        <v>1</v>
      </c>
      <c r="AT29" s="389">
        <f t="shared" si="0"/>
        <v>1</v>
      </c>
    </row>
    <row r="30" spans="1:46" ht="15.75" customHeight="1">
      <c r="A30" s="299">
        <v>29</v>
      </c>
      <c r="B30" s="1684"/>
      <c r="C30" s="402" t="s">
        <v>936</v>
      </c>
      <c r="D30" s="382" t="s">
        <v>937</v>
      </c>
      <c r="E30" s="382" t="s">
        <v>48</v>
      </c>
      <c r="F30" s="382" t="s">
        <v>829</v>
      </c>
      <c r="G30" s="382" t="s">
        <v>830</v>
      </c>
      <c r="H30" s="382" t="s">
        <v>49</v>
      </c>
      <c r="I30" s="382" t="s">
        <v>49</v>
      </c>
      <c r="J30" s="382" t="s">
        <v>49</v>
      </c>
      <c r="K30" s="382" t="s">
        <v>831</v>
      </c>
      <c r="L30" s="382" t="s">
        <v>832</v>
      </c>
      <c r="M30" s="384" t="s">
        <v>52</v>
      </c>
      <c r="N30" s="385">
        <v>1</v>
      </c>
      <c r="O30" s="384" t="s">
        <v>53</v>
      </c>
      <c r="P30" s="386">
        <v>1</v>
      </c>
      <c r="Q30" s="382" t="s">
        <v>938</v>
      </c>
      <c r="R30" s="392" t="s">
        <v>939</v>
      </c>
      <c r="S30" s="382" t="s">
        <v>915</v>
      </c>
      <c r="T30" s="382" t="s">
        <v>866</v>
      </c>
      <c r="U30" s="384"/>
      <c r="V30" s="384"/>
      <c r="W30" s="384"/>
      <c r="X30" s="384"/>
      <c r="Y30" s="384"/>
      <c r="Z30" s="384"/>
      <c r="AA30" s="384"/>
      <c r="AB30" s="384"/>
      <c r="AC30" s="384"/>
      <c r="AD30" s="384"/>
      <c r="AE30" s="384"/>
      <c r="AF30" s="384"/>
      <c r="AG30" s="384"/>
      <c r="AH30" s="384"/>
      <c r="AI30" s="384"/>
      <c r="AJ30" s="384"/>
      <c r="AK30" s="384"/>
      <c r="AL30" s="384"/>
      <c r="AM30" s="387"/>
      <c r="AN30" s="387"/>
      <c r="AO30" s="387"/>
      <c r="AP30" s="384"/>
      <c r="AQ30" s="384"/>
      <c r="AR30" s="388" t="s">
        <v>931</v>
      </c>
      <c r="AS30" s="388">
        <v>1</v>
      </c>
      <c r="AT30" s="389">
        <f t="shared" si="0"/>
        <v>1</v>
      </c>
    </row>
    <row r="31" spans="1:46" ht="15.75" customHeight="1">
      <c r="A31" s="299">
        <v>30</v>
      </c>
      <c r="B31" s="1684"/>
      <c r="C31" s="1686" t="s">
        <v>940</v>
      </c>
      <c r="D31" s="382" t="s">
        <v>941</v>
      </c>
      <c r="E31" s="382" t="s">
        <v>48</v>
      </c>
      <c r="F31" s="382" t="s">
        <v>829</v>
      </c>
      <c r="G31" s="382" t="s">
        <v>830</v>
      </c>
      <c r="H31" s="382" t="s">
        <v>49</v>
      </c>
      <c r="I31" s="382" t="s">
        <v>49</v>
      </c>
      <c r="J31" s="382" t="s">
        <v>49</v>
      </c>
      <c r="K31" s="382" t="s">
        <v>831</v>
      </c>
      <c r="L31" s="382" t="s">
        <v>832</v>
      </c>
      <c r="M31" s="384" t="s">
        <v>52</v>
      </c>
      <c r="N31" s="385">
        <v>1</v>
      </c>
      <c r="O31" s="384" t="s">
        <v>53</v>
      </c>
      <c r="P31" s="386">
        <v>1</v>
      </c>
      <c r="Q31" s="382" t="s">
        <v>942</v>
      </c>
      <c r="R31" s="392" t="s">
        <v>943</v>
      </c>
      <c r="S31" s="382" t="s">
        <v>944</v>
      </c>
      <c r="T31" s="382" t="s">
        <v>945</v>
      </c>
      <c r="U31" s="384"/>
      <c r="V31" s="384"/>
      <c r="W31" s="384"/>
      <c r="X31" s="384"/>
      <c r="Y31" s="384"/>
      <c r="Z31" s="384"/>
      <c r="AA31" s="384"/>
      <c r="AB31" s="384"/>
      <c r="AC31" s="384"/>
      <c r="AD31" s="384"/>
      <c r="AE31" s="384"/>
      <c r="AF31" s="384"/>
      <c r="AG31" s="384"/>
      <c r="AH31" s="384"/>
      <c r="AI31" s="384"/>
      <c r="AJ31" s="384"/>
      <c r="AK31" s="384"/>
      <c r="AL31" s="384"/>
      <c r="AM31" s="387"/>
      <c r="AN31" s="387"/>
      <c r="AO31" s="387"/>
      <c r="AP31" s="384"/>
      <c r="AQ31" s="384"/>
      <c r="AR31" s="388" t="s">
        <v>946</v>
      </c>
      <c r="AS31" s="388">
        <v>1</v>
      </c>
      <c r="AT31" s="389">
        <f t="shared" si="0"/>
        <v>1</v>
      </c>
    </row>
    <row r="32" spans="1:46" ht="15.75" customHeight="1">
      <c r="A32" s="299">
        <v>31</v>
      </c>
      <c r="B32" s="1684"/>
      <c r="C32" s="1687"/>
      <c r="D32" s="382" t="s">
        <v>947</v>
      </c>
      <c r="E32" s="382" t="s">
        <v>48</v>
      </c>
      <c r="F32" s="382" t="s">
        <v>829</v>
      </c>
      <c r="G32" s="382" t="s">
        <v>830</v>
      </c>
      <c r="H32" s="382" t="s">
        <v>49</v>
      </c>
      <c r="I32" s="382" t="s">
        <v>49</v>
      </c>
      <c r="J32" s="382" t="s">
        <v>49</v>
      </c>
      <c r="K32" s="382" t="s">
        <v>831</v>
      </c>
      <c r="L32" s="382" t="s">
        <v>832</v>
      </c>
      <c r="M32" s="384" t="s">
        <v>52</v>
      </c>
      <c r="N32" s="385">
        <v>1</v>
      </c>
      <c r="O32" s="384" t="s">
        <v>53</v>
      </c>
      <c r="P32" s="386">
        <v>1</v>
      </c>
      <c r="Q32" s="382" t="s">
        <v>948</v>
      </c>
      <c r="R32" s="392" t="s">
        <v>949</v>
      </c>
      <c r="S32" s="382" t="s">
        <v>950</v>
      </c>
      <c r="T32" s="382" t="s">
        <v>447</v>
      </c>
      <c r="U32" s="384"/>
      <c r="V32" s="384"/>
      <c r="W32" s="384"/>
      <c r="X32" s="384"/>
      <c r="Y32" s="384"/>
      <c r="Z32" s="384"/>
      <c r="AA32" s="384"/>
      <c r="AB32" s="384"/>
      <c r="AC32" s="384"/>
      <c r="AD32" s="384"/>
      <c r="AE32" s="384"/>
      <c r="AF32" s="384"/>
      <c r="AG32" s="384"/>
      <c r="AH32" s="384"/>
      <c r="AI32" s="384"/>
      <c r="AJ32" s="384"/>
      <c r="AK32" s="384"/>
      <c r="AL32" s="384"/>
      <c r="AM32" s="387"/>
      <c r="AN32" s="387"/>
      <c r="AO32" s="387"/>
      <c r="AP32" s="384"/>
      <c r="AQ32" s="384"/>
      <c r="AR32" s="388" t="s">
        <v>871</v>
      </c>
      <c r="AS32" s="388">
        <v>1</v>
      </c>
      <c r="AT32" s="389">
        <f t="shared" si="0"/>
        <v>1</v>
      </c>
    </row>
    <row r="33" spans="1:46" ht="15.75" customHeight="1">
      <c r="A33" s="299">
        <v>33</v>
      </c>
      <c r="B33" s="1684"/>
      <c r="C33" s="403" t="s">
        <v>951</v>
      </c>
      <c r="D33" s="382" t="s">
        <v>952</v>
      </c>
      <c r="E33" s="382" t="s">
        <v>48</v>
      </c>
      <c r="F33" s="382" t="s">
        <v>829</v>
      </c>
      <c r="G33" s="382" t="s">
        <v>830</v>
      </c>
      <c r="H33" s="382" t="s">
        <v>49</v>
      </c>
      <c r="I33" s="382" t="s">
        <v>49</v>
      </c>
      <c r="J33" s="382" t="s">
        <v>49</v>
      </c>
      <c r="K33" s="382" t="s">
        <v>92</v>
      </c>
      <c r="L33" s="382" t="s">
        <v>832</v>
      </c>
      <c r="M33" s="384" t="s">
        <v>67</v>
      </c>
      <c r="N33" s="385">
        <v>0.66</v>
      </c>
      <c r="O33" s="384" t="s">
        <v>53</v>
      </c>
      <c r="P33" s="386">
        <v>3</v>
      </c>
      <c r="Q33" s="220" t="s">
        <v>951</v>
      </c>
      <c r="R33" s="392" t="s">
        <v>953</v>
      </c>
      <c r="S33" s="382" t="s">
        <v>954</v>
      </c>
      <c r="T33" s="404" t="s">
        <v>447</v>
      </c>
      <c r="U33" s="384"/>
      <c r="V33" s="384"/>
      <c r="W33" s="384"/>
      <c r="X33" s="384"/>
      <c r="Y33" s="384"/>
      <c r="Z33" s="384"/>
      <c r="AA33" s="384"/>
      <c r="AB33" s="384"/>
      <c r="AC33" s="384"/>
      <c r="AD33" s="384"/>
      <c r="AE33" s="384"/>
      <c r="AF33" s="384"/>
      <c r="AG33" s="384"/>
      <c r="AH33" s="384"/>
      <c r="AI33" s="384"/>
      <c r="AJ33" s="384"/>
      <c r="AK33" s="384"/>
      <c r="AL33" s="384"/>
      <c r="AM33" s="387"/>
      <c r="AN33" s="387"/>
      <c r="AO33" s="387"/>
      <c r="AP33" s="384"/>
      <c r="AQ33" s="384"/>
      <c r="AR33" s="388" t="s">
        <v>871</v>
      </c>
      <c r="AS33" s="388">
        <v>2</v>
      </c>
      <c r="AT33" s="389">
        <f t="shared" si="0"/>
        <v>0.66666666666666663</v>
      </c>
    </row>
    <row r="34" spans="1:46" ht="15.75" customHeight="1">
      <c r="A34" s="299">
        <v>34</v>
      </c>
      <c r="B34" s="1685"/>
      <c r="C34" s="403" t="s">
        <v>955</v>
      </c>
      <c r="D34" s="382" t="s">
        <v>956</v>
      </c>
      <c r="E34" s="382" t="s">
        <v>48</v>
      </c>
      <c r="F34" s="382" t="s">
        <v>829</v>
      </c>
      <c r="G34" s="382" t="s">
        <v>830</v>
      </c>
      <c r="H34" s="382" t="s">
        <v>49</v>
      </c>
      <c r="I34" s="382" t="s">
        <v>49</v>
      </c>
      <c r="J34" s="382" t="s">
        <v>49</v>
      </c>
      <c r="K34" s="382" t="s">
        <v>957</v>
      </c>
      <c r="L34" s="382" t="s">
        <v>832</v>
      </c>
      <c r="M34" s="384" t="s">
        <v>67</v>
      </c>
      <c r="N34" s="385">
        <v>0.66</v>
      </c>
      <c r="O34" s="384" t="s">
        <v>53</v>
      </c>
      <c r="P34" s="386">
        <v>3</v>
      </c>
      <c r="Q34" s="221" t="s">
        <v>958</v>
      </c>
      <c r="R34" s="393" t="s">
        <v>959</v>
      </c>
      <c r="S34" s="221" t="s">
        <v>954</v>
      </c>
      <c r="T34" s="355" t="s">
        <v>447</v>
      </c>
      <c r="U34" s="405"/>
      <c r="V34" s="384"/>
      <c r="W34" s="384"/>
      <c r="X34" s="384"/>
      <c r="Y34" s="384"/>
      <c r="Z34" s="384"/>
      <c r="AA34" s="384"/>
      <c r="AB34" s="384"/>
      <c r="AC34" s="384"/>
      <c r="AD34" s="384"/>
      <c r="AE34" s="384"/>
      <c r="AF34" s="384"/>
      <c r="AG34" s="384"/>
      <c r="AH34" s="384"/>
      <c r="AI34" s="384"/>
      <c r="AJ34" s="384"/>
      <c r="AK34" s="384"/>
      <c r="AL34" s="384"/>
      <c r="AM34" s="387"/>
      <c r="AN34" s="387"/>
      <c r="AO34" s="387"/>
      <c r="AP34" s="384"/>
      <c r="AQ34" s="384"/>
      <c r="AR34" s="388" t="s">
        <v>882</v>
      </c>
      <c r="AS34" s="388">
        <v>2</v>
      </c>
      <c r="AT34" s="389">
        <f t="shared" si="0"/>
        <v>0.66666666666666663</v>
      </c>
    </row>
    <row r="35" spans="1:46" ht="15.75" customHeight="1">
      <c r="A35" s="299">
        <v>39</v>
      </c>
      <c r="B35" s="406"/>
      <c r="C35" s="384" t="s">
        <v>960</v>
      </c>
      <c r="D35" s="384" t="s">
        <v>961</v>
      </c>
      <c r="E35" s="383" t="s">
        <v>127</v>
      </c>
      <c r="F35" s="382" t="s">
        <v>962</v>
      </c>
      <c r="G35" s="384" t="s">
        <v>963</v>
      </c>
      <c r="H35" s="384" t="s">
        <v>964</v>
      </c>
      <c r="I35" s="384" t="s">
        <v>965</v>
      </c>
      <c r="J35" s="384" t="s">
        <v>966</v>
      </c>
      <c r="K35" s="384" t="s">
        <v>92</v>
      </c>
      <c r="L35" s="382" t="s">
        <v>832</v>
      </c>
      <c r="M35" s="384" t="s">
        <v>67</v>
      </c>
      <c r="N35" s="385">
        <v>1</v>
      </c>
      <c r="O35" s="384" t="s">
        <v>53</v>
      </c>
      <c r="P35" s="384">
        <v>2</v>
      </c>
      <c r="Q35" s="384" t="s">
        <v>966</v>
      </c>
      <c r="R35" s="393" t="s">
        <v>967</v>
      </c>
      <c r="S35" s="384" t="s">
        <v>835</v>
      </c>
      <c r="T35" s="407" t="s">
        <v>968</v>
      </c>
      <c r="U35" s="384"/>
      <c r="V35" s="384"/>
      <c r="W35" s="384"/>
      <c r="X35" s="384"/>
      <c r="Y35" s="384"/>
      <c r="Z35" s="384"/>
      <c r="AA35" s="384"/>
      <c r="AB35" s="384"/>
      <c r="AC35" s="384"/>
      <c r="AD35" s="384"/>
      <c r="AE35" s="384"/>
      <c r="AF35" s="384"/>
      <c r="AG35" s="384"/>
      <c r="AH35" s="384"/>
      <c r="AI35" s="384"/>
      <c r="AJ35" s="384"/>
      <c r="AK35" s="384"/>
      <c r="AL35" s="384"/>
      <c r="AM35" s="387"/>
      <c r="AN35" s="387"/>
      <c r="AO35" s="387"/>
      <c r="AP35" s="384"/>
      <c r="AQ35" s="384"/>
      <c r="AR35" s="388" t="s">
        <v>969</v>
      </c>
      <c r="AS35" s="388">
        <v>2</v>
      </c>
      <c r="AT35" s="389">
        <f t="shared" si="0"/>
        <v>1</v>
      </c>
    </row>
    <row r="36" spans="1:46" ht="15.75" customHeight="1">
      <c r="A36" s="299">
        <v>41</v>
      </c>
      <c r="B36" s="1677"/>
      <c r="C36" s="1679" t="s">
        <v>970</v>
      </c>
      <c r="D36" s="403" t="s">
        <v>971</v>
      </c>
      <c r="E36" s="383" t="s">
        <v>127</v>
      </c>
      <c r="F36" s="382" t="s">
        <v>962</v>
      </c>
      <c r="G36" s="384" t="s">
        <v>963</v>
      </c>
      <c r="H36" s="384" t="s">
        <v>972</v>
      </c>
      <c r="I36" s="384" t="s">
        <v>965</v>
      </c>
      <c r="J36" s="384" t="s">
        <v>973</v>
      </c>
      <c r="K36" s="384" t="s">
        <v>92</v>
      </c>
      <c r="L36" s="382" t="s">
        <v>832</v>
      </c>
      <c r="M36" s="384" t="s">
        <v>67</v>
      </c>
      <c r="N36" s="385">
        <v>0.33</v>
      </c>
      <c r="O36" s="384" t="s">
        <v>53</v>
      </c>
      <c r="P36" s="384">
        <v>396</v>
      </c>
      <c r="Q36" s="384" t="s">
        <v>974</v>
      </c>
      <c r="R36" s="392" t="s">
        <v>975</v>
      </c>
      <c r="S36" s="384" t="s">
        <v>821</v>
      </c>
      <c r="T36" s="384" t="s">
        <v>976</v>
      </c>
      <c r="U36" s="384"/>
      <c r="V36" s="384"/>
      <c r="W36" s="384"/>
      <c r="X36" s="384"/>
      <c r="Y36" s="384"/>
      <c r="Z36" s="384"/>
      <c r="AA36" s="384"/>
      <c r="AB36" s="384"/>
      <c r="AC36" s="384"/>
      <c r="AD36" s="384"/>
      <c r="AE36" s="384"/>
      <c r="AF36" s="384"/>
      <c r="AG36" s="384"/>
      <c r="AH36" s="384"/>
      <c r="AI36" s="384"/>
      <c r="AJ36" s="384"/>
      <c r="AK36" s="384"/>
      <c r="AL36" s="384"/>
      <c r="AM36" s="387"/>
      <c r="AN36" s="387"/>
      <c r="AO36" s="383"/>
      <c r="AP36" s="387"/>
      <c r="AQ36" s="387"/>
      <c r="AR36" s="388" t="s">
        <v>977</v>
      </c>
      <c r="AS36" s="388">
        <f>P36*0.33</f>
        <v>130.68</v>
      </c>
      <c r="AT36" s="389">
        <f t="shared" si="0"/>
        <v>0.33</v>
      </c>
    </row>
    <row r="37" spans="1:46" ht="15.75" customHeight="1">
      <c r="A37" s="299">
        <v>42</v>
      </c>
      <c r="B37" s="1678"/>
      <c r="C37" s="1680"/>
      <c r="D37" s="403" t="s">
        <v>978</v>
      </c>
      <c r="E37" s="383" t="s">
        <v>127</v>
      </c>
      <c r="F37" s="382" t="s">
        <v>962</v>
      </c>
      <c r="G37" s="384" t="s">
        <v>963</v>
      </c>
      <c r="H37" s="384" t="s">
        <v>972</v>
      </c>
      <c r="I37" s="384" t="s">
        <v>965</v>
      </c>
      <c r="J37" s="384" t="s">
        <v>979</v>
      </c>
      <c r="K37" s="384" t="s">
        <v>92</v>
      </c>
      <c r="L37" s="382" t="s">
        <v>832</v>
      </c>
      <c r="M37" s="384" t="s">
        <v>67</v>
      </c>
      <c r="N37" s="385">
        <v>0.15</v>
      </c>
      <c r="O37" s="384" t="s">
        <v>53</v>
      </c>
      <c r="P37" s="384">
        <v>10</v>
      </c>
      <c r="Q37" s="384" t="s">
        <v>980</v>
      </c>
      <c r="R37" s="392" t="s">
        <v>975</v>
      </c>
      <c r="S37" s="384" t="s">
        <v>835</v>
      </c>
      <c r="T37" s="384" t="s">
        <v>981</v>
      </c>
      <c r="U37" s="384"/>
      <c r="V37" s="384"/>
      <c r="W37" s="384"/>
      <c r="X37" s="384"/>
      <c r="Y37" s="384"/>
      <c r="Z37" s="384"/>
      <c r="AA37" s="384"/>
      <c r="AB37" s="384"/>
      <c r="AC37" s="384"/>
      <c r="AD37" s="384"/>
      <c r="AE37" s="384"/>
      <c r="AF37" s="384"/>
      <c r="AG37" s="384"/>
      <c r="AH37" s="384"/>
      <c r="AI37" s="384"/>
      <c r="AJ37" s="384"/>
      <c r="AK37" s="384"/>
      <c r="AL37" s="384"/>
      <c r="AM37" s="387"/>
      <c r="AN37" s="387"/>
      <c r="AO37" s="383"/>
      <c r="AP37" s="387"/>
      <c r="AQ37" s="387"/>
      <c r="AR37" s="388" t="s">
        <v>982</v>
      </c>
      <c r="AS37" s="388">
        <f>P37*N37</f>
        <v>1.5</v>
      </c>
      <c r="AT37" s="389">
        <f t="shared" si="0"/>
        <v>0.15</v>
      </c>
    </row>
    <row r="38" spans="1:46" ht="15.75" customHeight="1">
      <c r="A38" s="299">
        <v>43</v>
      </c>
      <c r="B38" s="1677" t="s">
        <v>983</v>
      </c>
      <c r="C38" s="403" t="s">
        <v>984</v>
      </c>
      <c r="D38" s="403" t="s">
        <v>985</v>
      </c>
      <c r="E38" s="383" t="s">
        <v>127</v>
      </c>
      <c r="F38" s="382" t="s">
        <v>829</v>
      </c>
      <c r="G38" s="384" t="s">
        <v>768</v>
      </c>
      <c r="H38" s="384" t="s">
        <v>986</v>
      </c>
      <c r="I38" s="384" t="s">
        <v>987</v>
      </c>
      <c r="J38" s="384" t="s">
        <v>988</v>
      </c>
      <c r="K38" s="384" t="s">
        <v>92</v>
      </c>
      <c r="L38" s="382" t="s">
        <v>832</v>
      </c>
      <c r="M38" s="384" t="s">
        <v>52</v>
      </c>
      <c r="N38" s="385">
        <v>1</v>
      </c>
      <c r="O38" s="384" t="s">
        <v>53</v>
      </c>
      <c r="P38" s="384">
        <v>1</v>
      </c>
      <c r="Q38" s="384" t="s">
        <v>989</v>
      </c>
      <c r="R38" s="393" t="s">
        <v>990</v>
      </c>
      <c r="S38" s="384" t="s">
        <v>835</v>
      </c>
      <c r="T38" s="384" t="s">
        <v>981</v>
      </c>
      <c r="U38" s="384"/>
      <c r="V38" s="384"/>
      <c r="W38" s="384"/>
      <c r="X38" s="384"/>
      <c r="Y38" s="384"/>
      <c r="Z38" s="384"/>
      <c r="AA38" s="384"/>
      <c r="AB38" s="384"/>
      <c r="AC38" s="384"/>
      <c r="AD38" s="384"/>
      <c r="AE38" s="384"/>
      <c r="AF38" s="384"/>
      <c r="AG38" s="384"/>
      <c r="AH38" s="384"/>
      <c r="AI38" s="384"/>
      <c r="AJ38" s="384"/>
      <c r="AK38" s="384"/>
      <c r="AL38" s="384"/>
      <c r="AM38" s="387"/>
      <c r="AN38" s="387"/>
      <c r="AO38" s="387"/>
      <c r="AP38" s="384"/>
      <c r="AQ38" s="384"/>
      <c r="AR38" s="388" t="s">
        <v>991</v>
      </c>
      <c r="AS38" s="388">
        <v>1</v>
      </c>
      <c r="AT38" s="389">
        <f t="shared" si="0"/>
        <v>1</v>
      </c>
    </row>
    <row r="39" spans="1:46" ht="15.75" customHeight="1">
      <c r="A39" s="299">
        <v>48</v>
      </c>
      <c r="B39" s="1678"/>
      <c r="C39" s="384" t="s">
        <v>992</v>
      </c>
      <c r="D39" s="384" t="s">
        <v>993</v>
      </c>
      <c r="E39" s="383" t="s">
        <v>127</v>
      </c>
      <c r="F39" s="382" t="s">
        <v>829</v>
      </c>
      <c r="G39" s="384" t="s">
        <v>768</v>
      </c>
      <c r="H39" s="384" t="s">
        <v>994</v>
      </c>
      <c r="I39" s="384" t="s">
        <v>987</v>
      </c>
      <c r="J39" s="384" t="s">
        <v>995</v>
      </c>
      <c r="K39" s="384" t="s">
        <v>996</v>
      </c>
      <c r="L39" s="382" t="s">
        <v>832</v>
      </c>
      <c r="M39" s="384" t="s">
        <v>67</v>
      </c>
      <c r="N39" s="385">
        <v>0.9</v>
      </c>
      <c r="O39" s="384" t="s">
        <v>53</v>
      </c>
      <c r="P39" s="384">
        <v>1</v>
      </c>
      <c r="Q39" s="384" t="s">
        <v>997</v>
      </c>
      <c r="R39" s="392" t="s">
        <v>998</v>
      </c>
      <c r="S39" s="384" t="s">
        <v>821</v>
      </c>
      <c r="T39" s="384" t="s">
        <v>976</v>
      </c>
      <c r="U39" s="384"/>
      <c r="V39" s="384"/>
      <c r="W39" s="384"/>
      <c r="X39" s="384"/>
      <c r="Y39" s="384"/>
      <c r="Z39" s="384"/>
      <c r="AA39" s="384"/>
      <c r="AB39" s="384"/>
      <c r="AC39" s="384"/>
      <c r="AD39" s="384"/>
      <c r="AE39" s="384"/>
      <c r="AF39" s="384"/>
      <c r="AG39" s="384"/>
      <c r="AH39" s="384"/>
      <c r="AI39" s="384"/>
      <c r="AJ39" s="384"/>
      <c r="AK39" s="384"/>
      <c r="AL39" s="384"/>
      <c r="AM39" s="387"/>
      <c r="AN39" s="387"/>
      <c r="AO39" s="387"/>
      <c r="AP39" s="384"/>
      <c r="AQ39" s="384"/>
      <c r="AR39" s="388" t="s">
        <v>999</v>
      </c>
      <c r="AS39" s="388">
        <v>0.9</v>
      </c>
      <c r="AT39" s="389">
        <f t="shared" si="0"/>
        <v>0.9</v>
      </c>
    </row>
    <row r="40" spans="1:46" ht="15.75" customHeight="1">
      <c r="A40" s="299">
        <v>49</v>
      </c>
      <c r="B40" s="1677" t="s">
        <v>1000</v>
      </c>
      <c r="C40" s="1682" t="s">
        <v>1001</v>
      </c>
      <c r="D40" s="384" t="s">
        <v>1002</v>
      </c>
      <c r="E40" s="383" t="s">
        <v>127</v>
      </c>
      <c r="F40" s="382" t="s">
        <v>829</v>
      </c>
      <c r="G40" s="384" t="s">
        <v>768</v>
      </c>
      <c r="H40" s="384" t="s">
        <v>986</v>
      </c>
      <c r="I40" s="384" t="s">
        <v>987</v>
      </c>
      <c r="J40" s="384" t="s">
        <v>1003</v>
      </c>
      <c r="K40" s="384" t="s">
        <v>957</v>
      </c>
      <c r="L40" s="382" t="s">
        <v>832</v>
      </c>
      <c r="M40" s="384" t="s">
        <v>52</v>
      </c>
      <c r="N40" s="385">
        <v>1</v>
      </c>
      <c r="O40" s="384" t="s">
        <v>53</v>
      </c>
      <c r="P40" s="384">
        <v>1</v>
      </c>
      <c r="Q40" s="384" t="s">
        <v>1004</v>
      </c>
      <c r="R40" s="392" t="s">
        <v>1005</v>
      </c>
      <c r="S40" s="384" t="s">
        <v>1006</v>
      </c>
      <c r="T40" s="384" t="s">
        <v>1007</v>
      </c>
      <c r="U40" s="384"/>
      <c r="V40" s="384"/>
      <c r="W40" s="384"/>
      <c r="X40" s="384"/>
      <c r="Y40" s="384"/>
      <c r="Z40" s="384"/>
      <c r="AA40" s="384"/>
      <c r="AB40" s="384"/>
      <c r="AC40" s="384"/>
      <c r="AD40" s="384"/>
      <c r="AE40" s="384"/>
      <c r="AF40" s="384"/>
      <c r="AG40" s="384"/>
      <c r="AH40" s="384"/>
      <c r="AI40" s="384"/>
      <c r="AJ40" s="384"/>
      <c r="AK40" s="384"/>
      <c r="AL40" s="384"/>
      <c r="AM40" s="387"/>
      <c r="AN40" s="387"/>
      <c r="AO40" s="387"/>
      <c r="AP40" s="384"/>
      <c r="AQ40" s="384"/>
      <c r="AR40" s="388" t="s">
        <v>1008</v>
      </c>
      <c r="AS40" s="388">
        <v>1</v>
      </c>
      <c r="AT40" s="389">
        <f t="shared" si="0"/>
        <v>1</v>
      </c>
    </row>
    <row r="41" spans="1:46" ht="15.75" customHeight="1">
      <c r="A41" s="299">
        <v>50</v>
      </c>
      <c r="B41" s="1681"/>
      <c r="C41" s="1680"/>
      <c r="D41" s="384" t="s">
        <v>1009</v>
      </c>
      <c r="E41" s="383" t="s">
        <v>127</v>
      </c>
      <c r="F41" s="382" t="s">
        <v>829</v>
      </c>
      <c r="G41" s="384" t="s">
        <v>768</v>
      </c>
      <c r="H41" s="384" t="s">
        <v>986</v>
      </c>
      <c r="I41" s="384" t="s">
        <v>987</v>
      </c>
      <c r="J41" s="384" t="s">
        <v>1003</v>
      </c>
      <c r="K41" s="384" t="s">
        <v>92</v>
      </c>
      <c r="L41" s="382" t="s">
        <v>832</v>
      </c>
      <c r="M41" s="384" t="s">
        <v>52</v>
      </c>
      <c r="N41" s="385">
        <v>1</v>
      </c>
      <c r="O41" s="384" t="s">
        <v>172</v>
      </c>
      <c r="P41" s="384">
        <v>1</v>
      </c>
      <c r="Q41" s="384" t="s">
        <v>1010</v>
      </c>
      <c r="R41" s="392" t="s">
        <v>1005</v>
      </c>
      <c r="S41" s="384" t="s">
        <v>1011</v>
      </c>
      <c r="T41" s="384" t="s">
        <v>976</v>
      </c>
      <c r="U41" s="384"/>
      <c r="V41" s="384"/>
      <c r="W41" s="384"/>
      <c r="X41" s="384"/>
      <c r="Y41" s="384"/>
      <c r="Z41" s="384"/>
      <c r="AA41" s="384"/>
      <c r="AB41" s="384"/>
      <c r="AC41" s="384"/>
      <c r="AD41" s="384"/>
      <c r="AE41" s="384"/>
      <c r="AF41" s="384"/>
      <c r="AG41" s="384"/>
      <c r="AH41" s="384"/>
      <c r="AI41" s="384"/>
      <c r="AJ41" s="384"/>
      <c r="AK41" s="384"/>
      <c r="AL41" s="384"/>
      <c r="AM41" s="387"/>
      <c r="AN41" s="387"/>
      <c r="AO41" s="387"/>
      <c r="AP41" s="384"/>
      <c r="AQ41" s="384"/>
      <c r="AR41" s="388" t="s">
        <v>1012</v>
      </c>
      <c r="AS41" s="388">
        <v>1</v>
      </c>
      <c r="AT41" s="389">
        <f t="shared" si="0"/>
        <v>1</v>
      </c>
    </row>
    <row r="42" spans="1:46" ht="15.75" customHeight="1">
      <c r="A42" s="299">
        <v>55</v>
      </c>
      <c r="B42" s="1678"/>
      <c r="C42" s="408" t="s">
        <v>1013</v>
      </c>
      <c r="D42" s="384" t="s">
        <v>1014</v>
      </c>
      <c r="E42" s="383" t="s">
        <v>127</v>
      </c>
      <c r="F42" s="382" t="s">
        <v>829</v>
      </c>
      <c r="G42" s="384" t="s">
        <v>768</v>
      </c>
      <c r="H42" s="384" t="s">
        <v>1015</v>
      </c>
      <c r="I42" s="384" t="s">
        <v>1016</v>
      </c>
      <c r="J42" s="384" t="s">
        <v>1017</v>
      </c>
      <c r="K42" s="384" t="s">
        <v>92</v>
      </c>
      <c r="L42" s="382" t="s">
        <v>832</v>
      </c>
      <c r="M42" s="384" t="s">
        <v>67</v>
      </c>
      <c r="N42" s="385">
        <v>0.7</v>
      </c>
      <c r="O42" s="384" t="s">
        <v>53</v>
      </c>
      <c r="P42" s="384">
        <v>1</v>
      </c>
      <c r="Q42" s="384" t="s">
        <v>1018</v>
      </c>
      <c r="R42" s="393" t="s">
        <v>1019</v>
      </c>
      <c r="S42" s="384" t="s">
        <v>821</v>
      </c>
      <c r="T42" s="384" t="s">
        <v>976</v>
      </c>
      <c r="U42" s="384"/>
      <c r="V42" s="384"/>
      <c r="W42" s="384"/>
      <c r="X42" s="384"/>
      <c r="Y42" s="384"/>
      <c r="Z42" s="384"/>
      <c r="AA42" s="384"/>
      <c r="AB42" s="384"/>
      <c r="AC42" s="384"/>
      <c r="AD42" s="384"/>
      <c r="AE42" s="384"/>
      <c r="AF42" s="384"/>
      <c r="AG42" s="384"/>
      <c r="AH42" s="384"/>
      <c r="AI42" s="384"/>
      <c r="AJ42" s="384"/>
      <c r="AK42" s="384"/>
      <c r="AL42" s="384"/>
      <c r="AM42" s="387"/>
      <c r="AN42" s="387"/>
      <c r="AO42" s="387"/>
      <c r="AP42" s="384"/>
      <c r="AQ42" s="384"/>
      <c r="AR42" s="388" t="s">
        <v>1020</v>
      </c>
      <c r="AS42" s="388">
        <v>0.7</v>
      </c>
      <c r="AT42" s="389">
        <f t="shared" si="0"/>
        <v>0.7</v>
      </c>
    </row>
    <row r="43" spans="1:46" ht="15.75" customHeight="1">
      <c r="A43" s="299">
        <v>58</v>
      </c>
      <c r="B43" s="1677" t="s">
        <v>1021</v>
      </c>
      <c r="C43" s="384" t="s">
        <v>1022</v>
      </c>
      <c r="D43" s="384" t="s">
        <v>1023</v>
      </c>
      <c r="E43" s="383" t="s">
        <v>127</v>
      </c>
      <c r="F43" s="382" t="s">
        <v>962</v>
      </c>
      <c r="G43" s="384" t="s">
        <v>963</v>
      </c>
      <c r="H43" s="384" t="s">
        <v>972</v>
      </c>
      <c r="I43" s="384" t="s">
        <v>1024</v>
      </c>
      <c r="J43" s="384" t="s">
        <v>1025</v>
      </c>
      <c r="K43" s="384" t="s">
        <v>92</v>
      </c>
      <c r="L43" s="382" t="s">
        <v>832</v>
      </c>
      <c r="M43" s="384" t="s">
        <v>52</v>
      </c>
      <c r="N43" s="385">
        <v>1</v>
      </c>
      <c r="O43" s="384" t="s">
        <v>53</v>
      </c>
      <c r="P43" s="382">
        <v>1</v>
      </c>
      <c r="Q43" s="384" t="s">
        <v>1026</v>
      </c>
      <c r="R43" s="393" t="s">
        <v>1027</v>
      </c>
      <c r="S43" s="384" t="s">
        <v>835</v>
      </c>
      <c r="T43" s="384" t="s">
        <v>968</v>
      </c>
      <c r="U43" s="384"/>
      <c r="V43" s="384"/>
      <c r="W43" s="384"/>
      <c r="X43" s="384"/>
      <c r="Y43" s="384"/>
      <c r="Z43" s="384"/>
      <c r="AA43" s="384"/>
      <c r="AB43" s="384"/>
      <c r="AC43" s="384"/>
      <c r="AD43" s="384"/>
      <c r="AE43" s="384"/>
      <c r="AF43" s="384"/>
      <c r="AG43" s="384"/>
      <c r="AH43" s="384"/>
      <c r="AI43" s="384"/>
      <c r="AJ43" s="384"/>
      <c r="AK43" s="384"/>
      <c r="AL43" s="384"/>
      <c r="AM43" s="387"/>
      <c r="AN43" s="387"/>
      <c r="AO43" s="387"/>
      <c r="AP43" s="384"/>
      <c r="AQ43" s="384"/>
      <c r="AR43" s="388" t="s">
        <v>1028</v>
      </c>
      <c r="AS43" s="388">
        <v>1</v>
      </c>
      <c r="AT43" s="389">
        <f t="shared" si="0"/>
        <v>1</v>
      </c>
    </row>
    <row r="44" spans="1:46" ht="15.75" customHeight="1">
      <c r="A44" s="299">
        <v>60</v>
      </c>
      <c r="B44" s="1681"/>
      <c r="C44" s="408" t="s">
        <v>1029</v>
      </c>
      <c r="D44" s="384" t="s">
        <v>1030</v>
      </c>
      <c r="E44" s="383" t="s">
        <v>127</v>
      </c>
      <c r="F44" s="382" t="s">
        <v>962</v>
      </c>
      <c r="G44" s="384" t="s">
        <v>963</v>
      </c>
      <c r="H44" s="384" t="s">
        <v>1031</v>
      </c>
      <c r="I44" s="384" t="s">
        <v>1032</v>
      </c>
      <c r="J44" s="384" t="s">
        <v>1033</v>
      </c>
      <c r="K44" s="384" t="s">
        <v>1034</v>
      </c>
      <c r="L44" s="382" t="s">
        <v>832</v>
      </c>
      <c r="M44" s="384" t="s">
        <v>52</v>
      </c>
      <c r="N44" s="385">
        <v>1</v>
      </c>
      <c r="O44" s="384" t="s">
        <v>53</v>
      </c>
      <c r="P44" s="384">
        <v>1</v>
      </c>
      <c r="Q44" s="384" t="s">
        <v>1026</v>
      </c>
      <c r="R44" s="393" t="s">
        <v>1035</v>
      </c>
      <c r="S44" s="384" t="s">
        <v>835</v>
      </c>
      <c r="T44" s="384" t="s">
        <v>968</v>
      </c>
      <c r="U44" s="384"/>
      <c r="V44" s="384"/>
      <c r="W44" s="384"/>
      <c r="X44" s="384"/>
      <c r="Y44" s="384"/>
      <c r="Z44" s="384"/>
      <c r="AA44" s="384"/>
      <c r="AB44" s="384"/>
      <c r="AC44" s="384"/>
      <c r="AD44" s="384"/>
      <c r="AE44" s="384"/>
      <c r="AF44" s="384"/>
      <c r="AG44" s="384"/>
      <c r="AH44" s="384"/>
      <c r="AI44" s="384"/>
      <c r="AJ44" s="384"/>
      <c r="AK44" s="384"/>
      <c r="AL44" s="384"/>
      <c r="AM44" s="387"/>
      <c r="AN44" s="387"/>
      <c r="AO44" s="387"/>
      <c r="AP44" s="384"/>
      <c r="AQ44" s="384"/>
      <c r="AR44" s="388" t="s">
        <v>1028</v>
      </c>
      <c r="AS44" s="388">
        <v>1</v>
      </c>
      <c r="AT44" s="389">
        <f t="shared" si="0"/>
        <v>1</v>
      </c>
    </row>
    <row r="45" spans="1:46" ht="15.75" customHeight="1">
      <c r="A45" s="299">
        <v>61</v>
      </c>
      <c r="B45" s="1678"/>
      <c r="C45" s="384" t="s">
        <v>1036</v>
      </c>
      <c r="D45" s="384" t="s">
        <v>1037</v>
      </c>
      <c r="E45" s="383" t="s">
        <v>127</v>
      </c>
      <c r="F45" s="382" t="s">
        <v>829</v>
      </c>
      <c r="G45" s="384" t="s">
        <v>963</v>
      </c>
      <c r="H45" s="384" t="s">
        <v>986</v>
      </c>
      <c r="I45" s="384" t="s">
        <v>987</v>
      </c>
      <c r="J45" s="384" t="s">
        <v>1038</v>
      </c>
      <c r="K45" s="384" t="s">
        <v>1034</v>
      </c>
      <c r="L45" s="382" t="s">
        <v>832</v>
      </c>
      <c r="M45" s="384" t="s">
        <v>67</v>
      </c>
      <c r="N45" s="385">
        <v>0.5</v>
      </c>
      <c r="O45" s="384" t="s">
        <v>53</v>
      </c>
      <c r="P45" s="384">
        <v>1</v>
      </c>
      <c r="Q45" s="384" t="s">
        <v>1026</v>
      </c>
      <c r="R45" s="393" t="s">
        <v>1039</v>
      </c>
      <c r="S45" s="384" t="s">
        <v>1040</v>
      </c>
      <c r="T45" s="384" t="s">
        <v>447</v>
      </c>
      <c r="U45" s="384"/>
      <c r="V45" s="384"/>
      <c r="W45" s="384"/>
      <c r="X45" s="384"/>
      <c r="Y45" s="384"/>
      <c r="Z45" s="384"/>
      <c r="AA45" s="384"/>
      <c r="AB45" s="384"/>
      <c r="AC45" s="384"/>
      <c r="AD45" s="384"/>
      <c r="AE45" s="384"/>
      <c r="AF45" s="384"/>
      <c r="AG45" s="384"/>
      <c r="AH45" s="384"/>
      <c r="AI45" s="384"/>
      <c r="AJ45" s="384"/>
      <c r="AK45" s="384"/>
      <c r="AL45" s="384"/>
      <c r="AM45" s="387"/>
      <c r="AN45" s="387"/>
      <c r="AO45" s="387"/>
      <c r="AP45" s="384"/>
      <c r="AQ45" s="384"/>
      <c r="AR45" s="388" t="s">
        <v>1028</v>
      </c>
      <c r="AS45" s="388">
        <v>0.5</v>
      </c>
      <c r="AT45" s="389">
        <f t="shared" si="0"/>
        <v>0.5</v>
      </c>
    </row>
    <row r="46" spans="1:46" ht="15.75" hidden="1" customHeight="1">
      <c r="A46" s="299"/>
      <c r="B46" s="409"/>
      <c r="C46" s="384"/>
      <c r="D46" s="384"/>
      <c r="E46" s="383"/>
      <c r="F46" s="410"/>
      <c r="G46" s="410"/>
      <c r="H46" s="410"/>
      <c r="I46" s="410"/>
      <c r="J46" s="410"/>
      <c r="K46" s="411"/>
      <c r="L46" s="411"/>
      <c r="M46" s="384"/>
      <c r="N46" s="385"/>
      <c r="O46" s="384"/>
      <c r="P46" s="384"/>
      <c r="Q46" s="384"/>
      <c r="R46" s="392"/>
      <c r="S46" s="384"/>
      <c r="T46" s="383"/>
      <c r="U46" s="384"/>
      <c r="V46" s="384"/>
      <c r="W46" s="384"/>
      <c r="X46" s="384"/>
      <c r="Y46" s="384"/>
      <c r="Z46" s="384"/>
      <c r="AA46" s="384"/>
      <c r="AB46" s="384"/>
      <c r="AC46" s="384"/>
      <c r="AD46" s="384"/>
      <c r="AE46" s="384"/>
      <c r="AF46" s="384"/>
      <c r="AG46" s="384"/>
      <c r="AH46" s="384"/>
      <c r="AI46" s="384"/>
      <c r="AJ46" s="384"/>
      <c r="AK46" s="384"/>
      <c r="AL46" s="384"/>
      <c r="AM46" s="387"/>
      <c r="AN46" s="387"/>
      <c r="AO46" s="387"/>
      <c r="AP46" s="384"/>
      <c r="AQ46" s="384"/>
      <c r="AR46" s="370"/>
      <c r="AS46" s="370"/>
      <c r="AT46" s="371"/>
    </row>
    <row r="47" spans="1:46" ht="15.75" hidden="1" customHeight="1">
      <c r="A47" s="299"/>
      <c r="B47" s="409"/>
      <c r="C47" s="384"/>
      <c r="D47" s="384"/>
      <c r="E47" s="383"/>
      <c r="F47" s="410"/>
      <c r="G47" s="410"/>
      <c r="H47" s="410"/>
      <c r="I47" s="410"/>
      <c r="J47" s="410"/>
      <c r="K47" s="411"/>
      <c r="L47" s="411"/>
      <c r="M47" s="384"/>
      <c r="N47" s="385"/>
      <c r="O47" s="384"/>
      <c r="P47" s="384"/>
      <c r="Q47" s="384"/>
      <c r="R47" s="392"/>
      <c r="S47" s="384"/>
      <c r="T47" s="383"/>
      <c r="U47" s="384"/>
      <c r="V47" s="384"/>
      <c r="W47" s="384"/>
      <c r="X47" s="384"/>
      <c r="Y47" s="384"/>
      <c r="Z47" s="384"/>
      <c r="AA47" s="384"/>
      <c r="AB47" s="384"/>
      <c r="AC47" s="384"/>
      <c r="AD47" s="384"/>
      <c r="AE47" s="384"/>
      <c r="AF47" s="384"/>
      <c r="AG47" s="384"/>
      <c r="AH47" s="384"/>
      <c r="AI47" s="384"/>
      <c r="AJ47" s="384"/>
      <c r="AK47" s="384"/>
      <c r="AL47" s="384"/>
      <c r="AM47" s="387"/>
      <c r="AN47" s="387"/>
      <c r="AO47" s="387"/>
      <c r="AP47" s="384"/>
      <c r="AQ47" s="384"/>
      <c r="AR47" s="370"/>
      <c r="AS47" s="370"/>
      <c r="AT47" s="371"/>
    </row>
    <row r="48" spans="1:46" ht="15.75" hidden="1" customHeight="1">
      <c r="A48" s="299"/>
      <c r="B48" s="409"/>
      <c r="C48" s="384"/>
      <c r="D48" s="384"/>
      <c r="E48" s="383"/>
      <c r="F48" s="410"/>
      <c r="G48" s="410"/>
      <c r="H48" s="410"/>
      <c r="I48" s="410"/>
      <c r="J48" s="410"/>
      <c r="K48" s="411"/>
      <c r="L48" s="411"/>
      <c r="M48" s="384"/>
      <c r="N48" s="385"/>
      <c r="O48" s="384"/>
      <c r="P48" s="384"/>
      <c r="Q48" s="384"/>
      <c r="R48" s="392"/>
      <c r="S48" s="384"/>
      <c r="T48" s="383"/>
      <c r="U48" s="384"/>
      <c r="V48" s="384"/>
      <c r="W48" s="384"/>
      <c r="X48" s="384"/>
      <c r="Y48" s="384"/>
      <c r="Z48" s="384"/>
      <c r="AA48" s="384"/>
      <c r="AB48" s="384"/>
      <c r="AC48" s="384"/>
      <c r="AD48" s="384"/>
      <c r="AE48" s="384"/>
      <c r="AF48" s="384"/>
      <c r="AG48" s="384"/>
      <c r="AH48" s="384"/>
      <c r="AI48" s="384"/>
      <c r="AJ48" s="384"/>
      <c r="AK48" s="384"/>
      <c r="AL48" s="384"/>
      <c r="AM48" s="387"/>
      <c r="AN48" s="387"/>
      <c r="AO48" s="387"/>
      <c r="AP48" s="384"/>
      <c r="AQ48" s="384"/>
      <c r="AR48" s="370"/>
      <c r="AS48" s="370"/>
      <c r="AT48" s="371"/>
    </row>
    <row r="49" spans="1:46" ht="15.75" hidden="1" customHeight="1">
      <c r="A49" s="299"/>
      <c r="B49" s="409"/>
      <c r="C49" s="384"/>
      <c r="D49" s="384"/>
      <c r="E49" s="383"/>
      <c r="F49" s="410"/>
      <c r="G49" s="410"/>
      <c r="H49" s="410"/>
      <c r="I49" s="410"/>
      <c r="J49" s="410"/>
      <c r="K49" s="411"/>
      <c r="L49" s="411"/>
      <c r="M49" s="384"/>
      <c r="N49" s="385"/>
      <c r="O49" s="384"/>
      <c r="P49" s="384"/>
      <c r="Q49" s="384"/>
      <c r="R49" s="392"/>
      <c r="S49" s="384"/>
      <c r="T49" s="383"/>
      <c r="U49" s="384"/>
      <c r="V49" s="384"/>
      <c r="W49" s="384"/>
      <c r="X49" s="384"/>
      <c r="Y49" s="384"/>
      <c r="Z49" s="384"/>
      <c r="AA49" s="384"/>
      <c r="AB49" s="384"/>
      <c r="AC49" s="384"/>
      <c r="AD49" s="384"/>
      <c r="AE49" s="384"/>
      <c r="AF49" s="384"/>
      <c r="AG49" s="384"/>
      <c r="AH49" s="384"/>
      <c r="AI49" s="384"/>
      <c r="AJ49" s="384"/>
      <c r="AK49" s="384"/>
      <c r="AL49" s="384"/>
      <c r="AM49" s="387"/>
      <c r="AN49" s="387"/>
      <c r="AO49" s="387"/>
      <c r="AP49" s="384"/>
      <c r="AQ49" s="384"/>
      <c r="AR49" s="370"/>
      <c r="AS49" s="370"/>
      <c r="AT49" s="371"/>
    </row>
    <row r="50" spans="1:46" ht="15.75" hidden="1" customHeight="1">
      <c r="A50" s="299"/>
      <c r="B50" s="409"/>
      <c r="C50" s="384"/>
      <c r="D50" s="384"/>
      <c r="E50" s="383"/>
      <c r="F50" s="410"/>
      <c r="G50" s="410"/>
      <c r="H50" s="410"/>
      <c r="I50" s="410"/>
      <c r="J50" s="410"/>
      <c r="K50" s="411"/>
      <c r="L50" s="411"/>
      <c r="M50" s="384"/>
      <c r="N50" s="385"/>
      <c r="O50" s="384"/>
      <c r="P50" s="384"/>
      <c r="Q50" s="384"/>
      <c r="R50" s="392"/>
      <c r="S50" s="384"/>
      <c r="T50" s="383"/>
      <c r="U50" s="384"/>
      <c r="V50" s="384"/>
      <c r="W50" s="384"/>
      <c r="X50" s="384"/>
      <c r="Y50" s="384"/>
      <c r="Z50" s="384"/>
      <c r="AA50" s="384"/>
      <c r="AB50" s="384"/>
      <c r="AC50" s="384"/>
      <c r="AD50" s="384"/>
      <c r="AE50" s="384"/>
      <c r="AF50" s="384"/>
      <c r="AG50" s="384"/>
      <c r="AH50" s="384"/>
      <c r="AI50" s="384"/>
      <c r="AJ50" s="384"/>
      <c r="AK50" s="384"/>
      <c r="AL50" s="384"/>
      <c r="AM50" s="387"/>
      <c r="AN50" s="387"/>
      <c r="AO50" s="387"/>
      <c r="AP50" s="384"/>
      <c r="AQ50" s="384"/>
      <c r="AR50" s="370"/>
      <c r="AS50" s="370"/>
      <c r="AT50" s="371"/>
    </row>
    <row r="51" spans="1:46" ht="15.75" hidden="1" customHeight="1">
      <c r="A51" s="299"/>
      <c r="B51" s="409"/>
      <c r="C51" s="384"/>
      <c r="D51" s="384"/>
      <c r="E51" s="383"/>
      <c r="F51" s="410"/>
      <c r="G51" s="410"/>
      <c r="H51" s="410"/>
      <c r="I51" s="410"/>
      <c r="J51" s="410"/>
      <c r="K51" s="411"/>
      <c r="L51" s="411"/>
      <c r="M51" s="384"/>
      <c r="N51" s="385"/>
      <c r="O51" s="384"/>
      <c r="P51" s="384"/>
      <c r="Q51" s="384"/>
      <c r="R51" s="392"/>
      <c r="S51" s="384"/>
      <c r="T51" s="383"/>
      <c r="U51" s="384"/>
      <c r="V51" s="384"/>
      <c r="W51" s="384"/>
      <c r="X51" s="384"/>
      <c r="Y51" s="384"/>
      <c r="Z51" s="384"/>
      <c r="AA51" s="384"/>
      <c r="AB51" s="384"/>
      <c r="AC51" s="384"/>
      <c r="AD51" s="384"/>
      <c r="AE51" s="384"/>
      <c r="AF51" s="384"/>
      <c r="AG51" s="384"/>
      <c r="AH51" s="384"/>
      <c r="AI51" s="384"/>
      <c r="AJ51" s="384"/>
      <c r="AK51" s="384"/>
      <c r="AL51" s="384"/>
      <c r="AM51" s="387"/>
      <c r="AN51" s="387"/>
      <c r="AO51" s="387"/>
      <c r="AP51" s="384"/>
      <c r="AQ51" s="384"/>
      <c r="AR51" s="370"/>
      <c r="AS51" s="370"/>
      <c r="AT51" s="371"/>
    </row>
    <row r="52" spans="1:46" ht="15.75" hidden="1" customHeight="1">
      <c r="A52" s="299"/>
      <c r="B52" s="409"/>
      <c r="C52" s="384"/>
      <c r="D52" s="384"/>
      <c r="E52" s="383"/>
      <c r="F52" s="410"/>
      <c r="G52" s="410"/>
      <c r="H52" s="410"/>
      <c r="I52" s="410"/>
      <c r="J52" s="410"/>
      <c r="K52" s="411"/>
      <c r="L52" s="411"/>
      <c r="M52" s="384"/>
      <c r="N52" s="385"/>
      <c r="O52" s="384"/>
      <c r="P52" s="384"/>
      <c r="Q52" s="384"/>
      <c r="R52" s="392"/>
      <c r="S52" s="384"/>
      <c r="T52" s="383"/>
      <c r="U52" s="384"/>
      <c r="V52" s="384"/>
      <c r="W52" s="384"/>
      <c r="X52" s="384"/>
      <c r="Y52" s="384"/>
      <c r="Z52" s="384"/>
      <c r="AA52" s="384"/>
      <c r="AB52" s="384"/>
      <c r="AC52" s="384"/>
      <c r="AD52" s="384"/>
      <c r="AE52" s="384"/>
      <c r="AF52" s="384"/>
      <c r="AG52" s="384"/>
      <c r="AH52" s="384"/>
      <c r="AI52" s="384"/>
      <c r="AJ52" s="384"/>
      <c r="AK52" s="384"/>
      <c r="AL52" s="384"/>
      <c r="AM52" s="387"/>
      <c r="AN52" s="387"/>
      <c r="AO52" s="387"/>
      <c r="AP52" s="384"/>
      <c r="AQ52" s="384"/>
      <c r="AR52" s="370"/>
      <c r="AS52" s="370"/>
      <c r="AT52" s="371"/>
    </row>
    <row r="53" spans="1:46" ht="15.75" hidden="1" customHeight="1">
      <c r="A53" s="299"/>
      <c r="B53" s="409"/>
      <c r="C53" s="384"/>
      <c r="D53" s="384"/>
      <c r="E53" s="383"/>
      <c r="F53" s="410"/>
      <c r="G53" s="410"/>
      <c r="H53" s="410"/>
      <c r="I53" s="410"/>
      <c r="J53" s="410"/>
      <c r="K53" s="411"/>
      <c r="L53" s="411"/>
      <c r="M53" s="384"/>
      <c r="N53" s="385"/>
      <c r="O53" s="384"/>
      <c r="P53" s="384"/>
      <c r="Q53" s="384"/>
      <c r="R53" s="392"/>
      <c r="S53" s="384"/>
      <c r="T53" s="383"/>
      <c r="U53" s="384"/>
      <c r="V53" s="384"/>
      <c r="W53" s="384"/>
      <c r="X53" s="384"/>
      <c r="Y53" s="384"/>
      <c r="Z53" s="384"/>
      <c r="AA53" s="384"/>
      <c r="AB53" s="384"/>
      <c r="AC53" s="384"/>
      <c r="AD53" s="384"/>
      <c r="AE53" s="384"/>
      <c r="AF53" s="384"/>
      <c r="AG53" s="384"/>
      <c r="AH53" s="384"/>
      <c r="AI53" s="384"/>
      <c r="AJ53" s="384"/>
      <c r="AK53" s="384"/>
      <c r="AL53" s="384"/>
      <c r="AM53" s="387"/>
      <c r="AN53" s="387"/>
      <c r="AO53" s="387"/>
      <c r="AP53" s="384"/>
      <c r="AQ53" s="384"/>
      <c r="AR53" s="370"/>
      <c r="AS53" s="370"/>
      <c r="AT53" s="371"/>
    </row>
    <row r="54" spans="1:46" ht="15.75" hidden="1" customHeight="1">
      <c r="A54" s="299"/>
      <c r="B54" s="409"/>
      <c r="C54" s="384"/>
      <c r="D54" s="384"/>
      <c r="E54" s="383"/>
      <c r="F54" s="410"/>
      <c r="G54" s="410"/>
      <c r="H54" s="410"/>
      <c r="I54" s="410"/>
      <c r="J54" s="410"/>
      <c r="K54" s="411"/>
      <c r="L54" s="411"/>
      <c r="M54" s="384"/>
      <c r="N54" s="385"/>
      <c r="O54" s="384"/>
      <c r="P54" s="384"/>
      <c r="Q54" s="384"/>
      <c r="R54" s="392"/>
      <c r="S54" s="384"/>
      <c r="T54" s="383"/>
      <c r="U54" s="384"/>
      <c r="V54" s="384"/>
      <c r="W54" s="384"/>
      <c r="X54" s="384"/>
      <c r="Y54" s="384"/>
      <c r="Z54" s="384"/>
      <c r="AA54" s="384"/>
      <c r="AB54" s="384"/>
      <c r="AC54" s="384"/>
      <c r="AD54" s="384"/>
      <c r="AE54" s="384"/>
      <c r="AF54" s="384"/>
      <c r="AG54" s="384"/>
      <c r="AH54" s="384"/>
      <c r="AI54" s="384"/>
      <c r="AJ54" s="384"/>
      <c r="AK54" s="384"/>
      <c r="AL54" s="384"/>
      <c r="AM54" s="387"/>
      <c r="AN54" s="387"/>
      <c r="AO54" s="387"/>
      <c r="AP54" s="384"/>
      <c r="AQ54" s="384"/>
      <c r="AR54" s="370"/>
      <c r="AS54" s="370"/>
      <c r="AT54" s="371"/>
    </row>
    <row r="55" spans="1:46" ht="15.75" hidden="1" customHeight="1">
      <c r="A55" s="299"/>
      <c r="B55" s="409"/>
      <c r="C55" s="384"/>
      <c r="D55" s="384"/>
      <c r="E55" s="383"/>
      <c r="F55" s="410"/>
      <c r="G55" s="410"/>
      <c r="H55" s="410"/>
      <c r="I55" s="410"/>
      <c r="J55" s="410"/>
      <c r="K55" s="411"/>
      <c r="L55" s="411"/>
      <c r="M55" s="384"/>
      <c r="N55" s="385"/>
      <c r="O55" s="384"/>
      <c r="P55" s="384"/>
      <c r="Q55" s="384"/>
      <c r="R55" s="392"/>
      <c r="S55" s="384"/>
      <c r="T55" s="383"/>
      <c r="U55" s="384"/>
      <c r="V55" s="384"/>
      <c r="W55" s="384"/>
      <c r="X55" s="384"/>
      <c r="Y55" s="384"/>
      <c r="Z55" s="384"/>
      <c r="AA55" s="384"/>
      <c r="AB55" s="384"/>
      <c r="AC55" s="384"/>
      <c r="AD55" s="384"/>
      <c r="AE55" s="384"/>
      <c r="AF55" s="384"/>
      <c r="AG55" s="384"/>
      <c r="AH55" s="384"/>
      <c r="AI55" s="384"/>
      <c r="AJ55" s="384"/>
      <c r="AK55" s="384"/>
      <c r="AL55" s="384"/>
      <c r="AM55" s="387"/>
      <c r="AN55" s="387"/>
      <c r="AO55" s="387"/>
      <c r="AP55" s="384"/>
      <c r="AQ55" s="384"/>
      <c r="AR55" s="370"/>
      <c r="AS55" s="370"/>
      <c r="AT55" s="371"/>
    </row>
    <row r="56" spans="1:46" ht="15.75" hidden="1" customHeight="1">
      <c r="A56" s="299"/>
      <c r="B56" s="409"/>
      <c r="C56" s="384"/>
      <c r="D56" s="384"/>
      <c r="E56" s="383"/>
      <c r="F56" s="410"/>
      <c r="G56" s="410"/>
      <c r="H56" s="410"/>
      <c r="I56" s="410"/>
      <c r="J56" s="410"/>
      <c r="K56" s="411"/>
      <c r="L56" s="411"/>
      <c r="M56" s="384"/>
      <c r="N56" s="385"/>
      <c r="O56" s="384"/>
      <c r="P56" s="384"/>
      <c r="Q56" s="384"/>
      <c r="R56" s="392"/>
      <c r="S56" s="384"/>
      <c r="T56" s="383"/>
      <c r="U56" s="384"/>
      <c r="V56" s="384"/>
      <c r="W56" s="384"/>
      <c r="X56" s="384"/>
      <c r="Y56" s="384"/>
      <c r="Z56" s="384"/>
      <c r="AA56" s="384"/>
      <c r="AB56" s="384"/>
      <c r="AC56" s="384"/>
      <c r="AD56" s="384"/>
      <c r="AE56" s="384"/>
      <c r="AF56" s="384"/>
      <c r="AG56" s="384"/>
      <c r="AH56" s="384"/>
      <c r="AI56" s="384"/>
      <c r="AJ56" s="384"/>
      <c r="AK56" s="384"/>
      <c r="AL56" s="384"/>
      <c r="AM56" s="387"/>
      <c r="AN56" s="387"/>
      <c r="AO56" s="387"/>
      <c r="AP56" s="384"/>
      <c r="AQ56" s="384"/>
      <c r="AR56" s="370"/>
      <c r="AS56" s="370"/>
      <c r="AT56" s="371"/>
    </row>
    <row r="57" spans="1:46" ht="15.75" hidden="1" customHeight="1">
      <c r="A57" s="299"/>
      <c r="B57" s="409"/>
      <c r="C57" s="384"/>
      <c r="D57" s="384"/>
      <c r="E57" s="383"/>
      <c r="F57" s="410"/>
      <c r="G57" s="410"/>
      <c r="H57" s="410"/>
      <c r="I57" s="410"/>
      <c r="J57" s="410"/>
      <c r="K57" s="411"/>
      <c r="L57" s="411"/>
      <c r="M57" s="384"/>
      <c r="N57" s="385"/>
      <c r="O57" s="384"/>
      <c r="P57" s="384"/>
      <c r="Q57" s="384"/>
      <c r="R57" s="392"/>
      <c r="S57" s="384"/>
      <c r="T57" s="383"/>
      <c r="U57" s="384"/>
      <c r="V57" s="384"/>
      <c r="W57" s="384"/>
      <c r="X57" s="384"/>
      <c r="Y57" s="384"/>
      <c r="Z57" s="384"/>
      <c r="AA57" s="384"/>
      <c r="AB57" s="384"/>
      <c r="AC57" s="384"/>
      <c r="AD57" s="384"/>
      <c r="AE57" s="384"/>
      <c r="AF57" s="384"/>
      <c r="AG57" s="384"/>
      <c r="AH57" s="384"/>
      <c r="AI57" s="384"/>
      <c r="AJ57" s="384"/>
      <c r="AK57" s="384"/>
      <c r="AL57" s="384"/>
      <c r="AM57" s="387"/>
      <c r="AN57" s="387"/>
      <c r="AO57" s="387"/>
      <c r="AP57" s="384"/>
      <c r="AQ57" s="384"/>
      <c r="AR57" s="370"/>
      <c r="AS57" s="370"/>
      <c r="AT57" s="371"/>
    </row>
    <row r="58" spans="1:46" ht="15.75" customHeight="1">
      <c r="A58" s="101"/>
      <c r="B58" s="101"/>
      <c r="C58" s="412"/>
      <c r="D58" s="412"/>
      <c r="E58" s="412"/>
      <c r="F58" s="412"/>
      <c r="G58" s="412"/>
      <c r="H58" s="412"/>
      <c r="I58" s="412"/>
      <c r="J58" s="412"/>
      <c r="K58" s="413"/>
      <c r="L58" s="1674" t="s">
        <v>235</v>
      </c>
      <c r="M58" s="1675"/>
      <c r="N58" s="414">
        <f>AVERAGE(N7:N45)</f>
        <v>0.81230769230769218</v>
      </c>
      <c r="O58" s="412"/>
      <c r="P58" s="412"/>
      <c r="Q58" s="412"/>
      <c r="R58" s="412"/>
      <c r="S58" s="412"/>
      <c r="T58" s="412"/>
      <c r="U58" s="1676">
        <f>SUM(U7:U35)</f>
        <v>0</v>
      </c>
      <c r="V58" s="1675"/>
      <c r="W58" s="412"/>
      <c r="X58" s="412"/>
      <c r="Y58" s="412"/>
      <c r="Z58" s="412"/>
      <c r="AA58" s="412"/>
      <c r="AB58" s="412"/>
      <c r="AC58" s="412"/>
      <c r="AD58" s="412"/>
      <c r="AE58" s="412"/>
      <c r="AF58" s="412"/>
      <c r="AG58" s="412"/>
      <c r="AH58" s="412"/>
      <c r="AI58" s="412"/>
      <c r="AJ58" s="412"/>
      <c r="AK58" s="412"/>
      <c r="AL58" s="412"/>
      <c r="AM58" s="412"/>
      <c r="AN58" s="412"/>
      <c r="AO58" s="412"/>
      <c r="AP58" s="412"/>
      <c r="AQ58" s="412"/>
      <c r="AR58" s="370"/>
      <c r="AS58" s="370"/>
      <c r="AT58" s="371"/>
    </row>
    <row r="59" spans="1:46" ht="15.75" customHeight="1">
      <c r="A59" s="99"/>
      <c r="B59" s="415"/>
      <c r="C59" s="416"/>
      <c r="D59" s="416"/>
      <c r="E59" s="99"/>
      <c r="F59" s="99"/>
      <c r="G59" s="99"/>
      <c r="H59" s="99"/>
      <c r="I59" s="99"/>
      <c r="J59" s="99"/>
      <c r="K59" s="416"/>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370"/>
      <c r="AS59" s="370"/>
      <c r="AT59" s="371"/>
    </row>
    <row r="60" spans="1:46" ht="15.75" customHeight="1">
      <c r="A60" s="99"/>
      <c r="B60" s="415"/>
      <c r="C60" s="416"/>
      <c r="D60" s="416"/>
      <c r="E60" s="99"/>
      <c r="F60" s="99"/>
      <c r="G60" s="99"/>
      <c r="H60" s="99"/>
      <c r="I60" s="99"/>
      <c r="J60" s="99"/>
      <c r="K60" s="416"/>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370"/>
      <c r="AS60" s="370"/>
      <c r="AT60" s="371"/>
    </row>
    <row r="61" spans="1:46" ht="15.75" customHeight="1">
      <c r="A61" s="99"/>
      <c r="B61" s="415"/>
      <c r="C61" s="416"/>
      <c r="D61" s="416"/>
      <c r="E61" s="99"/>
      <c r="F61" s="99"/>
      <c r="G61" s="99"/>
      <c r="H61" s="99"/>
      <c r="I61" s="99"/>
      <c r="J61" s="99"/>
      <c r="K61" s="416"/>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370"/>
      <c r="AS61" s="370"/>
      <c r="AT61" s="371"/>
    </row>
    <row r="62" spans="1:46" ht="15.75" customHeight="1">
      <c r="A62" s="99"/>
      <c r="B62" s="415"/>
      <c r="C62" s="416"/>
      <c r="D62" s="416"/>
      <c r="E62" s="99"/>
      <c r="F62" s="99"/>
      <c r="G62" s="99"/>
      <c r="H62" s="99"/>
      <c r="I62" s="99"/>
      <c r="J62" s="99"/>
      <c r="K62" s="416"/>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370"/>
      <c r="AS62" s="370"/>
      <c r="AT62" s="371"/>
    </row>
    <row r="63" spans="1:46" ht="15.75" customHeight="1">
      <c r="A63" s="99"/>
      <c r="B63" s="415"/>
      <c r="C63" s="416"/>
      <c r="D63" s="416"/>
      <c r="E63" s="99"/>
      <c r="F63" s="99"/>
      <c r="G63" s="99"/>
      <c r="H63" s="99"/>
      <c r="I63" s="99"/>
      <c r="J63" s="99"/>
      <c r="K63" s="416"/>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370"/>
      <c r="AS63" s="370"/>
      <c r="AT63" s="371"/>
    </row>
    <row r="64" spans="1:46" ht="15.75" customHeight="1">
      <c r="A64" s="99"/>
      <c r="B64" s="415"/>
      <c r="C64" s="416"/>
      <c r="D64" s="416"/>
      <c r="E64" s="99"/>
      <c r="F64" s="99"/>
      <c r="G64" s="99"/>
      <c r="H64" s="99"/>
      <c r="I64" s="99"/>
      <c r="J64" s="99"/>
      <c r="K64" s="416"/>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370"/>
      <c r="AS64" s="370"/>
      <c r="AT64" s="371"/>
    </row>
    <row r="65" spans="1:46" ht="15.75" customHeight="1">
      <c r="A65" s="99"/>
      <c r="B65" s="415"/>
      <c r="C65" s="416"/>
      <c r="D65" s="416"/>
      <c r="E65" s="99"/>
      <c r="F65" s="99"/>
      <c r="G65" s="99"/>
      <c r="H65" s="99"/>
      <c r="I65" s="99"/>
      <c r="J65" s="99"/>
      <c r="K65" s="416"/>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370"/>
      <c r="AS65" s="370"/>
      <c r="AT65" s="371"/>
    </row>
    <row r="66" spans="1:46" ht="15.75" customHeight="1">
      <c r="A66" s="99"/>
      <c r="B66" s="415"/>
      <c r="C66" s="416"/>
      <c r="D66" s="416"/>
      <c r="E66" s="99"/>
      <c r="F66" s="99"/>
      <c r="G66" s="99"/>
      <c r="H66" s="99"/>
      <c r="I66" s="99"/>
      <c r="J66" s="99"/>
      <c r="K66" s="416"/>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370"/>
      <c r="AS66" s="370"/>
      <c r="AT66" s="371"/>
    </row>
    <row r="67" spans="1:46" ht="15.75" customHeight="1">
      <c r="A67" s="99"/>
      <c r="B67" s="415"/>
      <c r="C67" s="416"/>
      <c r="D67" s="416"/>
      <c r="E67" s="99"/>
      <c r="F67" s="99"/>
      <c r="G67" s="99"/>
      <c r="H67" s="99"/>
      <c r="I67" s="99"/>
      <c r="J67" s="99"/>
      <c r="K67" s="416"/>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370"/>
      <c r="AS67" s="370"/>
      <c r="AT67" s="371"/>
    </row>
    <row r="68" spans="1:46" ht="15.75" customHeight="1">
      <c r="A68" s="99"/>
      <c r="B68" s="415"/>
      <c r="C68" s="416"/>
      <c r="D68" s="416"/>
      <c r="E68" s="99"/>
      <c r="F68" s="99"/>
      <c r="G68" s="99"/>
      <c r="H68" s="99"/>
      <c r="I68" s="99"/>
      <c r="J68" s="99"/>
      <c r="K68" s="416"/>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370"/>
      <c r="AS68" s="370"/>
      <c r="AT68" s="371"/>
    </row>
    <row r="69" spans="1:46" ht="15.75" customHeight="1">
      <c r="A69" s="99"/>
      <c r="B69" s="415"/>
      <c r="C69" s="416"/>
      <c r="D69" s="416"/>
      <c r="E69" s="99"/>
      <c r="F69" s="99"/>
      <c r="G69" s="99"/>
      <c r="H69" s="99"/>
      <c r="I69" s="99"/>
      <c r="J69" s="99"/>
      <c r="K69" s="416"/>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370"/>
      <c r="AS69" s="370"/>
      <c r="AT69" s="371"/>
    </row>
    <row r="70" spans="1:46" ht="15.75" customHeight="1">
      <c r="A70" s="99"/>
      <c r="B70" s="415"/>
      <c r="C70" s="416"/>
      <c r="D70" s="416"/>
      <c r="E70" s="99"/>
      <c r="F70" s="99"/>
      <c r="G70" s="99"/>
      <c r="H70" s="99"/>
      <c r="I70" s="99"/>
      <c r="J70" s="99"/>
      <c r="K70" s="416"/>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370"/>
      <c r="AS70" s="370"/>
      <c r="AT70" s="371"/>
    </row>
    <row r="71" spans="1:46" ht="15.75" customHeight="1">
      <c r="A71" s="99"/>
      <c r="B71" s="415"/>
      <c r="C71" s="416"/>
      <c r="D71" s="416"/>
      <c r="E71" s="99"/>
      <c r="F71" s="99"/>
      <c r="G71" s="99"/>
      <c r="H71" s="99"/>
      <c r="I71" s="99"/>
      <c r="J71" s="99"/>
      <c r="K71" s="416"/>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370"/>
      <c r="AS71" s="370"/>
      <c r="AT71" s="371"/>
    </row>
    <row r="72" spans="1:46" ht="15.75" customHeight="1">
      <c r="A72" s="99"/>
      <c r="B72" s="415"/>
      <c r="C72" s="416"/>
      <c r="D72" s="416"/>
      <c r="E72" s="99"/>
      <c r="F72" s="99"/>
      <c r="G72" s="99"/>
      <c r="H72" s="99"/>
      <c r="I72" s="99"/>
      <c r="J72" s="99"/>
      <c r="K72" s="416"/>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370"/>
      <c r="AS72" s="370"/>
      <c r="AT72" s="371"/>
    </row>
    <row r="73" spans="1:46" ht="15.75" customHeight="1">
      <c r="A73" s="99"/>
      <c r="B73" s="415"/>
      <c r="C73" s="416"/>
      <c r="D73" s="416"/>
      <c r="E73" s="99"/>
      <c r="F73" s="99"/>
      <c r="G73" s="99"/>
      <c r="H73" s="99"/>
      <c r="I73" s="99"/>
      <c r="J73" s="99"/>
      <c r="K73" s="416"/>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370"/>
      <c r="AS73" s="370"/>
      <c r="AT73" s="371"/>
    </row>
    <row r="74" spans="1:46" ht="15.75" customHeight="1">
      <c r="A74" s="99"/>
      <c r="B74" s="415"/>
      <c r="C74" s="416"/>
      <c r="D74" s="416"/>
      <c r="E74" s="99"/>
      <c r="F74" s="99"/>
      <c r="G74" s="99"/>
      <c r="H74" s="99"/>
      <c r="I74" s="99"/>
      <c r="J74" s="99"/>
      <c r="K74" s="416"/>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370"/>
      <c r="AS74" s="370"/>
      <c r="AT74" s="371"/>
    </row>
    <row r="75" spans="1:46" ht="15.75" customHeight="1">
      <c r="A75" s="99"/>
      <c r="B75" s="415"/>
      <c r="C75" s="416"/>
      <c r="D75" s="416"/>
      <c r="E75" s="99"/>
      <c r="F75" s="99"/>
      <c r="G75" s="99"/>
      <c r="H75" s="99"/>
      <c r="I75" s="99"/>
      <c r="J75" s="99"/>
      <c r="K75" s="416"/>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370"/>
      <c r="AS75" s="370"/>
      <c r="AT75" s="371"/>
    </row>
    <row r="76" spans="1:46" ht="15.75" customHeight="1">
      <c r="A76" s="99"/>
      <c r="B76" s="415"/>
      <c r="C76" s="416"/>
      <c r="D76" s="416"/>
      <c r="E76" s="99"/>
      <c r="F76" s="99"/>
      <c r="G76" s="99"/>
      <c r="H76" s="99"/>
      <c r="I76" s="99"/>
      <c r="J76" s="99"/>
      <c r="K76" s="416"/>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370"/>
      <c r="AS76" s="370"/>
      <c r="AT76" s="371"/>
    </row>
    <row r="77" spans="1:46" ht="15.75" customHeight="1">
      <c r="A77" s="99"/>
      <c r="B77" s="415"/>
      <c r="C77" s="416"/>
      <c r="D77" s="416"/>
      <c r="E77" s="99"/>
      <c r="F77" s="99"/>
      <c r="G77" s="99"/>
      <c r="H77" s="99"/>
      <c r="I77" s="99"/>
      <c r="J77" s="99"/>
      <c r="K77" s="416"/>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370"/>
      <c r="AS77" s="370"/>
      <c r="AT77" s="371"/>
    </row>
    <row r="78" spans="1:46" ht="15.75" customHeight="1">
      <c r="A78" s="99"/>
      <c r="B78" s="415"/>
      <c r="C78" s="416"/>
      <c r="D78" s="416"/>
      <c r="E78" s="99"/>
      <c r="F78" s="99"/>
      <c r="G78" s="99"/>
      <c r="H78" s="99"/>
      <c r="I78" s="99"/>
      <c r="J78" s="99"/>
      <c r="K78" s="416"/>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370"/>
      <c r="AS78" s="370"/>
      <c r="AT78" s="371"/>
    </row>
    <row r="79" spans="1:46" ht="15.75" customHeight="1">
      <c r="A79" s="99"/>
      <c r="B79" s="415"/>
      <c r="C79" s="416"/>
      <c r="D79" s="416"/>
      <c r="E79" s="99"/>
      <c r="F79" s="99"/>
      <c r="G79" s="99"/>
      <c r="H79" s="99"/>
      <c r="I79" s="99"/>
      <c r="J79" s="99"/>
      <c r="K79" s="416"/>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370"/>
      <c r="AS79" s="370"/>
      <c r="AT79" s="371"/>
    </row>
    <row r="80" spans="1:46" ht="15.75" customHeight="1">
      <c r="A80" s="99"/>
      <c r="B80" s="415"/>
      <c r="C80" s="416"/>
      <c r="D80" s="416"/>
      <c r="E80" s="99"/>
      <c r="F80" s="99"/>
      <c r="G80" s="99"/>
      <c r="H80" s="99"/>
      <c r="I80" s="99"/>
      <c r="J80" s="99"/>
      <c r="K80" s="416"/>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370"/>
      <c r="AS80" s="370"/>
      <c r="AT80" s="371"/>
    </row>
    <row r="81" spans="1:46" ht="15.75" customHeight="1">
      <c r="A81" s="99"/>
      <c r="B81" s="415"/>
      <c r="C81" s="416"/>
      <c r="D81" s="416"/>
      <c r="E81" s="99"/>
      <c r="F81" s="99"/>
      <c r="G81" s="99"/>
      <c r="H81" s="99"/>
      <c r="I81" s="99"/>
      <c r="J81" s="99"/>
      <c r="K81" s="416"/>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370"/>
      <c r="AS81" s="370"/>
      <c r="AT81" s="371"/>
    </row>
    <row r="82" spans="1:46" ht="15.75" customHeight="1">
      <c r="A82" s="99"/>
      <c r="B82" s="415"/>
      <c r="C82" s="416"/>
      <c r="D82" s="416"/>
      <c r="E82" s="99"/>
      <c r="F82" s="99"/>
      <c r="G82" s="99"/>
      <c r="H82" s="99"/>
      <c r="I82" s="99"/>
      <c r="J82" s="99"/>
      <c r="K82" s="416"/>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370"/>
      <c r="AS82" s="370"/>
      <c r="AT82" s="371"/>
    </row>
    <row r="83" spans="1:46" ht="15.75" customHeight="1">
      <c r="A83" s="99"/>
      <c r="B83" s="415"/>
      <c r="C83" s="416"/>
      <c r="D83" s="416"/>
      <c r="E83" s="99"/>
      <c r="F83" s="99"/>
      <c r="G83" s="99"/>
      <c r="H83" s="99"/>
      <c r="I83" s="99"/>
      <c r="J83" s="99"/>
      <c r="K83" s="416"/>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370"/>
      <c r="AS83" s="370"/>
      <c r="AT83" s="371"/>
    </row>
    <row r="84" spans="1:46" ht="15.75" customHeight="1">
      <c r="A84" s="99"/>
      <c r="B84" s="415"/>
      <c r="C84" s="416"/>
      <c r="D84" s="416"/>
      <c r="E84" s="99"/>
      <c r="F84" s="99"/>
      <c r="G84" s="99"/>
      <c r="H84" s="99"/>
      <c r="I84" s="99"/>
      <c r="J84" s="99"/>
      <c r="K84" s="416"/>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370"/>
      <c r="AS84" s="370"/>
      <c r="AT84" s="371"/>
    </row>
    <row r="85" spans="1:46" ht="15.75" customHeight="1">
      <c r="A85" s="99"/>
      <c r="B85" s="415"/>
      <c r="C85" s="416"/>
      <c r="D85" s="416"/>
      <c r="E85" s="99"/>
      <c r="F85" s="99"/>
      <c r="G85" s="99"/>
      <c r="H85" s="99"/>
      <c r="I85" s="99"/>
      <c r="J85" s="99"/>
      <c r="K85" s="416"/>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370"/>
      <c r="AS85" s="370"/>
      <c r="AT85" s="371"/>
    </row>
    <row r="86" spans="1:46" ht="15.75" customHeight="1">
      <c r="A86" s="99"/>
      <c r="B86" s="415"/>
      <c r="C86" s="416"/>
      <c r="D86" s="416"/>
      <c r="E86" s="99"/>
      <c r="F86" s="99"/>
      <c r="G86" s="99"/>
      <c r="H86" s="99"/>
      <c r="I86" s="99"/>
      <c r="J86" s="99"/>
      <c r="K86" s="416"/>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370"/>
      <c r="AS86" s="370"/>
      <c r="AT86" s="371"/>
    </row>
    <row r="87" spans="1:46" ht="15.75" customHeight="1">
      <c r="A87" s="99"/>
      <c r="B87" s="415"/>
      <c r="C87" s="416"/>
      <c r="D87" s="416"/>
      <c r="E87" s="99"/>
      <c r="F87" s="99"/>
      <c r="G87" s="99"/>
      <c r="H87" s="99"/>
      <c r="I87" s="99"/>
      <c r="J87" s="99"/>
      <c r="K87" s="416"/>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370"/>
      <c r="AS87" s="370"/>
      <c r="AT87" s="371"/>
    </row>
    <row r="88" spans="1:46" ht="15.75" customHeight="1">
      <c r="A88" s="99"/>
      <c r="B88" s="415"/>
      <c r="C88" s="416"/>
      <c r="D88" s="416"/>
      <c r="E88" s="99"/>
      <c r="F88" s="99"/>
      <c r="G88" s="99"/>
      <c r="H88" s="99"/>
      <c r="I88" s="99"/>
      <c r="J88" s="99"/>
      <c r="K88" s="416"/>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370"/>
      <c r="AS88" s="370"/>
      <c r="AT88" s="371"/>
    </row>
    <row r="89" spans="1:46" ht="15.75" customHeight="1">
      <c r="A89" s="99"/>
      <c r="B89" s="415"/>
      <c r="C89" s="416"/>
      <c r="D89" s="416"/>
      <c r="E89" s="99"/>
      <c r="F89" s="99"/>
      <c r="G89" s="99"/>
      <c r="H89" s="99"/>
      <c r="I89" s="99"/>
      <c r="J89" s="99"/>
      <c r="K89" s="416"/>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370"/>
      <c r="AS89" s="370"/>
      <c r="AT89" s="371"/>
    </row>
    <row r="90" spans="1:46" ht="15.75" customHeight="1">
      <c r="A90" s="99"/>
      <c r="B90" s="415"/>
      <c r="C90" s="416"/>
      <c r="D90" s="416"/>
      <c r="E90" s="99"/>
      <c r="F90" s="99"/>
      <c r="G90" s="99"/>
      <c r="H90" s="99"/>
      <c r="I90" s="99"/>
      <c r="J90" s="99"/>
      <c r="K90" s="416"/>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370"/>
      <c r="AS90" s="370"/>
      <c r="AT90" s="371"/>
    </row>
    <row r="91" spans="1:46" ht="15.75" customHeight="1">
      <c r="A91" s="99"/>
      <c r="B91" s="415"/>
      <c r="C91" s="416"/>
      <c r="D91" s="416"/>
      <c r="E91" s="99"/>
      <c r="F91" s="99"/>
      <c r="G91" s="99"/>
      <c r="H91" s="99"/>
      <c r="I91" s="99"/>
      <c r="J91" s="99"/>
      <c r="K91" s="416"/>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370"/>
      <c r="AS91" s="370"/>
      <c r="AT91" s="371"/>
    </row>
    <row r="92" spans="1:46" ht="15.75" customHeight="1">
      <c r="A92" s="99"/>
      <c r="B92" s="415"/>
      <c r="C92" s="416"/>
      <c r="D92" s="416"/>
      <c r="E92" s="99"/>
      <c r="F92" s="99"/>
      <c r="G92" s="99"/>
      <c r="H92" s="99"/>
      <c r="I92" s="99"/>
      <c r="J92" s="99"/>
      <c r="K92" s="416"/>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370"/>
      <c r="AS92" s="370"/>
      <c r="AT92" s="371"/>
    </row>
    <row r="93" spans="1:46" ht="15.75" customHeight="1">
      <c r="A93" s="99"/>
      <c r="B93" s="415"/>
      <c r="C93" s="416"/>
      <c r="D93" s="416"/>
      <c r="E93" s="99"/>
      <c r="F93" s="99"/>
      <c r="G93" s="99"/>
      <c r="H93" s="99"/>
      <c r="I93" s="99"/>
      <c r="J93" s="99"/>
      <c r="K93" s="416"/>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370"/>
      <c r="AS93" s="370"/>
      <c r="AT93" s="371"/>
    </row>
    <row r="94" spans="1:46" ht="15.75" customHeight="1">
      <c r="A94" s="99"/>
      <c r="B94" s="415"/>
      <c r="C94" s="416"/>
      <c r="D94" s="416"/>
      <c r="E94" s="99"/>
      <c r="F94" s="99"/>
      <c r="G94" s="99"/>
      <c r="H94" s="99"/>
      <c r="I94" s="99"/>
      <c r="J94" s="99"/>
      <c r="K94" s="416"/>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370"/>
      <c r="AS94" s="370"/>
      <c r="AT94" s="371"/>
    </row>
    <row r="95" spans="1:46" ht="15.75" customHeight="1">
      <c r="A95" s="99"/>
      <c r="B95" s="415"/>
      <c r="C95" s="416"/>
      <c r="D95" s="416"/>
      <c r="E95" s="99"/>
      <c r="F95" s="99"/>
      <c r="G95" s="99"/>
      <c r="H95" s="99"/>
      <c r="I95" s="99"/>
      <c r="J95" s="99"/>
      <c r="K95" s="416"/>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370"/>
      <c r="AS95" s="370"/>
      <c r="AT95" s="371"/>
    </row>
    <row r="96" spans="1:46" ht="15.75" customHeight="1">
      <c r="A96" s="99"/>
      <c r="B96" s="415"/>
      <c r="C96" s="416"/>
      <c r="D96" s="416"/>
      <c r="E96" s="99"/>
      <c r="F96" s="99"/>
      <c r="G96" s="99"/>
      <c r="H96" s="99"/>
      <c r="I96" s="99"/>
      <c r="J96" s="99"/>
      <c r="K96" s="416"/>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370"/>
      <c r="AS96" s="370"/>
      <c r="AT96" s="371"/>
    </row>
    <row r="97" spans="1:46" ht="15.75" customHeight="1">
      <c r="A97" s="99"/>
      <c r="B97" s="415"/>
      <c r="C97" s="416"/>
      <c r="D97" s="416"/>
      <c r="E97" s="99"/>
      <c r="F97" s="99"/>
      <c r="G97" s="99"/>
      <c r="H97" s="99"/>
      <c r="I97" s="99"/>
      <c r="J97" s="99"/>
      <c r="K97" s="416"/>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370"/>
      <c r="AS97" s="370"/>
      <c r="AT97" s="371"/>
    </row>
    <row r="98" spans="1:46" ht="15.75" customHeight="1">
      <c r="A98" s="99"/>
      <c r="B98" s="415"/>
      <c r="C98" s="416"/>
      <c r="D98" s="416"/>
      <c r="E98" s="99"/>
      <c r="F98" s="99"/>
      <c r="G98" s="99"/>
      <c r="H98" s="99"/>
      <c r="I98" s="99"/>
      <c r="J98" s="99"/>
      <c r="K98" s="416"/>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370"/>
      <c r="AS98" s="370"/>
      <c r="AT98" s="371"/>
    </row>
    <row r="99" spans="1:46" ht="15.75" customHeight="1">
      <c r="A99" s="99"/>
      <c r="B99" s="415"/>
      <c r="C99" s="416"/>
      <c r="D99" s="416"/>
      <c r="E99" s="99"/>
      <c r="F99" s="99"/>
      <c r="G99" s="99"/>
      <c r="H99" s="99"/>
      <c r="I99" s="99"/>
      <c r="J99" s="99"/>
      <c r="K99" s="416"/>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370"/>
      <c r="AS99" s="370"/>
      <c r="AT99" s="371"/>
    </row>
    <row r="100" spans="1:46" ht="15.75" customHeight="1">
      <c r="A100" s="99"/>
      <c r="B100" s="415"/>
      <c r="C100" s="416"/>
      <c r="D100" s="416"/>
      <c r="E100" s="99"/>
      <c r="F100" s="99"/>
      <c r="G100" s="99"/>
      <c r="H100" s="99"/>
      <c r="I100" s="99"/>
      <c r="J100" s="99"/>
      <c r="K100" s="416"/>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370"/>
      <c r="AS100" s="370"/>
      <c r="AT100" s="371"/>
    </row>
    <row r="101" spans="1:46" ht="15.75" customHeight="1">
      <c r="A101" s="99"/>
      <c r="B101" s="415"/>
      <c r="C101" s="416"/>
      <c r="D101" s="416"/>
      <c r="E101" s="99"/>
      <c r="F101" s="99"/>
      <c r="G101" s="99"/>
      <c r="H101" s="99"/>
      <c r="I101" s="99"/>
      <c r="J101" s="99"/>
      <c r="K101" s="416"/>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370"/>
      <c r="AS101" s="370"/>
      <c r="AT101" s="371"/>
    </row>
    <row r="102" spans="1:46" ht="15.75" customHeight="1">
      <c r="A102" s="99"/>
      <c r="B102" s="415"/>
      <c r="C102" s="416"/>
      <c r="D102" s="416"/>
      <c r="E102" s="99"/>
      <c r="F102" s="99"/>
      <c r="G102" s="99"/>
      <c r="H102" s="99"/>
      <c r="I102" s="99"/>
      <c r="J102" s="99"/>
      <c r="K102" s="416"/>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370"/>
      <c r="AS102" s="370"/>
      <c r="AT102" s="371"/>
    </row>
    <row r="103" spans="1:46" ht="15.75" customHeight="1">
      <c r="A103" s="99"/>
      <c r="B103" s="415"/>
      <c r="C103" s="416"/>
      <c r="D103" s="416"/>
      <c r="E103" s="99"/>
      <c r="F103" s="99"/>
      <c r="G103" s="99"/>
      <c r="H103" s="99"/>
      <c r="I103" s="99"/>
      <c r="J103" s="99"/>
      <c r="K103" s="416"/>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370"/>
      <c r="AS103" s="370"/>
      <c r="AT103" s="371"/>
    </row>
    <row r="104" spans="1:46" ht="15.75" customHeight="1">
      <c r="A104" s="99"/>
      <c r="B104" s="415"/>
      <c r="C104" s="416"/>
      <c r="D104" s="416"/>
      <c r="E104" s="99"/>
      <c r="F104" s="99"/>
      <c r="G104" s="99"/>
      <c r="H104" s="99"/>
      <c r="I104" s="99"/>
      <c r="J104" s="99"/>
      <c r="K104" s="416"/>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370"/>
      <c r="AS104" s="370"/>
      <c r="AT104" s="371"/>
    </row>
    <row r="105" spans="1:46" ht="15.75" customHeight="1">
      <c r="A105" s="99"/>
      <c r="B105" s="415"/>
      <c r="C105" s="416"/>
      <c r="D105" s="416"/>
      <c r="E105" s="99"/>
      <c r="F105" s="99"/>
      <c r="G105" s="99"/>
      <c r="H105" s="99"/>
      <c r="I105" s="99"/>
      <c r="J105" s="99"/>
      <c r="K105" s="416"/>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370"/>
      <c r="AS105" s="370"/>
      <c r="AT105" s="371"/>
    </row>
    <row r="106" spans="1:46" ht="15.75" customHeight="1">
      <c r="A106" s="99"/>
      <c r="B106" s="415"/>
      <c r="C106" s="416"/>
      <c r="D106" s="416"/>
      <c r="E106" s="99"/>
      <c r="F106" s="99"/>
      <c r="G106" s="99"/>
      <c r="H106" s="99"/>
      <c r="I106" s="99"/>
      <c r="J106" s="99"/>
      <c r="K106" s="416"/>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370"/>
      <c r="AS106" s="370"/>
      <c r="AT106" s="371"/>
    </row>
    <row r="107" spans="1:46" ht="15.75" customHeight="1">
      <c r="A107" s="99"/>
      <c r="B107" s="415"/>
      <c r="C107" s="416"/>
      <c r="D107" s="416"/>
      <c r="E107" s="99"/>
      <c r="F107" s="99"/>
      <c r="G107" s="99"/>
      <c r="H107" s="99"/>
      <c r="I107" s="99"/>
      <c r="J107" s="99"/>
      <c r="K107" s="416"/>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370"/>
      <c r="AS107" s="370"/>
      <c r="AT107" s="371"/>
    </row>
    <row r="108" spans="1:46" ht="15.75" customHeight="1">
      <c r="A108" s="99"/>
      <c r="B108" s="415"/>
      <c r="C108" s="416"/>
      <c r="D108" s="416"/>
      <c r="E108" s="99"/>
      <c r="F108" s="99"/>
      <c r="G108" s="99"/>
      <c r="H108" s="99"/>
      <c r="I108" s="99"/>
      <c r="J108" s="99"/>
      <c r="K108" s="416"/>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370"/>
      <c r="AS108" s="370"/>
      <c r="AT108" s="371"/>
    </row>
    <row r="109" spans="1:46" ht="15.75" customHeight="1">
      <c r="A109" s="99"/>
      <c r="B109" s="415"/>
      <c r="C109" s="416"/>
      <c r="D109" s="416"/>
      <c r="E109" s="99"/>
      <c r="F109" s="99"/>
      <c r="G109" s="99"/>
      <c r="H109" s="99"/>
      <c r="I109" s="99"/>
      <c r="J109" s="99"/>
      <c r="K109" s="416"/>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370"/>
      <c r="AS109" s="370"/>
      <c r="AT109" s="371"/>
    </row>
    <row r="110" spans="1:46" ht="15.75" customHeight="1">
      <c r="A110" s="99"/>
      <c r="B110" s="415"/>
      <c r="C110" s="416"/>
      <c r="D110" s="416"/>
      <c r="E110" s="99"/>
      <c r="F110" s="99"/>
      <c r="G110" s="99"/>
      <c r="H110" s="99"/>
      <c r="I110" s="99"/>
      <c r="J110" s="99"/>
      <c r="K110" s="416"/>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370"/>
      <c r="AS110" s="370"/>
      <c r="AT110" s="371"/>
    </row>
    <row r="111" spans="1:46" ht="15.75" customHeight="1">
      <c r="A111" s="99"/>
      <c r="B111" s="415"/>
      <c r="C111" s="416"/>
      <c r="D111" s="416"/>
      <c r="E111" s="99"/>
      <c r="F111" s="99"/>
      <c r="G111" s="99"/>
      <c r="H111" s="99"/>
      <c r="I111" s="99"/>
      <c r="J111" s="99"/>
      <c r="K111" s="416"/>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370"/>
      <c r="AS111" s="370"/>
      <c r="AT111" s="371"/>
    </row>
    <row r="112" spans="1:46" ht="15.75" customHeight="1">
      <c r="A112" s="99"/>
      <c r="B112" s="415"/>
      <c r="C112" s="416"/>
      <c r="D112" s="416"/>
      <c r="E112" s="99"/>
      <c r="F112" s="99"/>
      <c r="G112" s="99"/>
      <c r="H112" s="99"/>
      <c r="I112" s="99"/>
      <c r="J112" s="99"/>
      <c r="K112" s="416"/>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370"/>
      <c r="AS112" s="370"/>
      <c r="AT112" s="371"/>
    </row>
    <row r="113" spans="1:46" ht="15.75" customHeight="1">
      <c r="A113" s="99"/>
      <c r="B113" s="415"/>
      <c r="C113" s="416"/>
      <c r="D113" s="416"/>
      <c r="E113" s="99"/>
      <c r="F113" s="99"/>
      <c r="G113" s="99"/>
      <c r="H113" s="99"/>
      <c r="I113" s="99"/>
      <c r="J113" s="99"/>
      <c r="K113" s="416"/>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370"/>
      <c r="AS113" s="370"/>
      <c r="AT113" s="371"/>
    </row>
    <row r="114" spans="1:46" ht="15.75" customHeight="1">
      <c r="A114" s="99"/>
      <c r="B114" s="415"/>
      <c r="C114" s="416"/>
      <c r="D114" s="416"/>
      <c r="E114" s="99"/>
      <c r="F114" s="99"/>
      <c r="G114" s="99"/>
      <c r="H114" s="99"/>
      <c r="I114" s="99"/>
      <c r="J114" s="99"/>
      <c r="K114" s="416"/>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370"/>
      <c r="AS114" s="370"/>
      <c r="AT114" s="371"/>
    </row>
    <row r="115" spans="1:46" ht="15.75" customHeight="1">
      <c r="A115" s="99"/>
      <c r="B115" s="415"/>
      <c r="C115" s="416"/>
      <c r="D115" s="416"/>
      <c r="E115" s="99"/>
      <c r="F115" s="99"/>
      <c r="G115" s="99"/>
      <c r="H115" s="99"/>
      <c r="I115" s="99"/>
      <c r="J115" s="99"/>
      <c r="K115" s="416"/>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370"/>
      <c r="AS115" s="370"/>
      <c r="AT115" s="371"/>
    </row>
    <row r="116" spans="1:46" ht="15.75" customHeight="1">
      <c r="A116" s="99"/>
      <c r="B116" s="415"/>
      <c r="C116" s="416"/>
      <c r="D116" s="416"/>
      <c r="E116" s="99"/>
      <c r="F116" s="99"/>
      <c r="G116" s="99"/>
      <c r="H116" s="99"/>
      <c r="I116" s="99"/>
      <c r="J116" s="99"/>
      <c r="K116" s="416"/>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370"/>
      <c r="AS116" s="370"/>
      <c r="AT116" s="371"/>
    </row>
    <row r="117" spans="1:46" ht="15.75" customHeight="1">
      <c r="A117" s="99"/>
      <c r="B117" s="415"/>
      <c r="C117" s="416"/>
      <c r="D117" s="416"/>
      <c r="E117" s="99"/>
      <c r="F117" s="99"/>
      <c r="G117" s="99"/>
      <c r="H117" s="99"/>
      <c r="I117" s="99"/>
      <c r="J117" s="99"/>
      <c r="K117" s="416"/>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370"/>
      <c r="AS117" s="370"/>
      <c r="AT117" s="371"/>
    </row>
    <row r="118" spans="1:46" ht="15.75" customHeight="1">
      <c r="A118" s="99"/>
      <c r="B118" s="415"/>
      <c r="C118" s="416"/>
      <c r="D118" s="416"/>
      <c r="E118" s="99"/>
      <c r="F118" s="99"/>
      <c r="G118" s="99"/>
      <c r="H118" s="99"/>
      <c r="I118" s="99"/>
      <c r="J118" s="99"/>
      <c r="K118" s="416"/>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370"/>
      <c r="AS118" s="370"/>
      <c r="AT118" s="371"/>
    </row>
    <row r="119" spans="1:46" ht="15.75" customHeight="1">
      <c r="A119" s="99"/>
      <c r="B119" s="415"/>
      <c r="C119" s="416"/>
      <c r="D119" s="416"/>
      <c r="E119" s="99"/>
      <c r="F119" s="99"/>
      <c r="G119" s="99"/>
      <c r="H119" s="99"/>
      <c r="I119" s="99"/>
      <c r="J119" s="99"/>
      <c r="K119" s="416"/>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370"/>
      <c r="AS119" s="370"/>
      <c r="AT119" s="371"/>
    </row>
    <row r="120" spans="1:46" ht="15.75" customHeight="1">
      <c r="A120" s="99"/>
      <c r="B120" s="415"/>
      <c r="C120" s="416"/>
      <c r="D120" s="416"/>
      <c r="E120" s="99"/>
      <c r="F120" s="99"/>
      <c r="G120" s="99"/>
      <c r="H120" s="99"/>
      <c r="I120" s="99"/>
      <c r="J120" s="99"/>
      <c r="K120" s="416"/>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370"/>
      <c r="AS120" s="370"/>
      <c r="AT120" s="371"/>
    </row>
    <row r="121" spans="1:46" ht="15.75" customHeight="1">
      <c r="A121" s="99"/>
      <c r="B121" s="415"/>
      <c r="C121" s="416"/>
      <c r="D121" s="416"/>
      <c r="E121" s="99"/>
      <c r="F121" s="99"/>
      <c r="G121" s="99"/>
      <c r="H121" s="99"/>
      <c r="I121" s="99"/>
      <c r="J121" s="99"/>
      <c r="K121" s="416"/>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370"/>
      <c r="AS121" s="370"/>
      <c r="AT121" s="371"/>
    </row>
    <row r="122" spans="1:46" ht="15.75" customHeight="1">
      <c r="A122" s="99"/>
      <c r="B122" s="415"/>
      <c r="C122" s="416"/>
      <c r="D122" s="416"/>
      <c r="E122" s="99"/>
      <c r="F122" s="99"/>
      <c r="G122" s="99"/>
      <c r="H122" s="99"/>
      <c r="I122" s="99"/>
      <c r="J122" s="99"/>
      <c r="K122" s="416"/>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370"/>
      <c r="AS122" s="370"/>
      <c r="AT122" s="371"/>
    </row>
    <row r="123" spans="1:46" ht="15.75" customHeight="1">
      <c r="A123" s="99"/>
      <c r="B123" s="415"/>
      <c r="C123" s="416"/>
      <c r="D123" s="416"/>
      <c r="E123" s="99"/>
      <c r="F123" s="99"/>
      <c r="G123" s="99"/>
      <c r="H123" s="99"/>
      <c r="I123" s="99"/>
      <c r="J123" s="99"/>
      <c r="K123" s="416"/>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370"/>
      <c r="AS123" s="370"/>
      <c r="AT123" s="371"/>
    </row>
    <row r="124" spans="1:46" ht="15.75" customHeight="1">
      <c r="A124" s="99"/>
      <c r="B124" s="415"/>
      <c r="C124" s="416"/>
      <c r="D124" s="416"/>
      <c r="E124" s="99"/>
      <c r="F124" s="99"/>
      <c r="G124" s="99"/>
      <c r="H124" s="99"/>
      <c r="I124" s="99"/>
      <c r="J124" s="99"/>
      <c r="K124" s="416"/>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370"/>
      <c r="AS124" s="370"/>
      <c r="AT124" s="371"/>
    </row>
    <row r="125" spans="1:46" ht="15.75" customHeight="1">
      <c r="A125" s="99"/>
      <c r="B125" s="415"/>
      <c r="C125" s="416"/>
      <c r="D125" s="416"/>
      <c r="E125" s="99"/>
      <c r="F125" s="99"/>
      <c r="G125" s="99"/>
      <c r="H125" s="99"/>
      <c r="I125" s="99"/>
      <c r="J125" s="99"/>
      <c r="K125" s="416"/>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370"/>
      <c r="AS125" s="370"/>
      <c r="AT125" s="371"/>
    </row>
    <row r="126" spans="1:46" ht="15.75" customHeight="1">
      <c r="A126" s="99"/>
      <c r="B126" s="415"/>
      <c r="C126" s="416"/>
      <c r="D126" s="416"/>
      <c r="E126" s="99"/>
      <c r="F126" s="99"/>
      <c r="G126" s="99"/>
      <c r="H126" s="99"/>
      <c r="I126" s="99"/>
      <c r="J126" s="99"/>
      <c r="K126" s="416"/>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370"/>
      <c r="AS126" s="370"/>
      <c r="AT126" s="371"/>
    </row>
    <row r="127" spans="1:46" ht="15.75" customHeight="1">
      <c r="A127" s="99"/>
      <c r="B127" s="415"/>
      <c r="C127" s="416"/>
      <c r="D127" s="416"/>
      <c r="E127" s="99"/>
      <c r="F127" s="99"/>
      <c r="G127" s="99"/>
      <c r="H127" s="99"/>
      <c r="I127" s="99"/>
      <c r="J127" s="99"/>
      <c r="K127" s="416"/>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370"/>
      <c r="AS127" s="370"/>
      <c r="AT127" s="371"/>
    </row>
    <row r="128" spans="1:46" ht="15.75" customHeight="1">
      <c r="A128" s="99"/>
      <c r="B128" s="415"/>
      <c r="C128" s="416"/>
      <c r="D128" s="416"/>
      <c r="E128" s="99"/>
      <c r="F128" s="99"/>
      <c r="G128" s="99"/>
      <c r="H128" s="99"/>
      <c r="I128" s="99"/>
      <c r="J128" s="99"/>
      <c r="K128" s="416"/>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370"/>
      <c r="AS128" s="370"/>
      <c r="AT128" s="371"/>
    </row>
    <row r="129" spans="1:46" ht="15.75" customHeight="1">
      <c r="A129" s="99"/>
      <c r="B129" s="415"/>
      <c r="C129" s="416"/>
      <c r="D129" s="416"/>
      <c r="E129" s="99"/>
      <c r="F129" s="99"/>
      <c r="G129" s="99"/>
      <c r="H129" s="99"/>
      <c r="I129" s="99"/>
      <c r="J129" s="99"/>
      <c r="K129" s="416"/>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370"/>
      <c r="AS129" s="370"/>
      <c r="AT129" s="371"/>
    </row>
    <row r="130" spans="1:46" ht="15.75" customHeight="1">
      <c r="A130" s="99"/>
      <c r="B130" s="415"/>
      <c r="C130" s="416"/>
      <c r="D130" s="416"/>
      <c r="E130" s="99"/>
      <c r="F130" s="99"/>
      <c r="G130" s="99"/>
      <c r="H130" s="99"/>
      <c r="I130" s="99"/>
      <c r="J130" s="99"/>
      <c r="K130" s="416"/>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370"/>
      <c r="AS130" s="370"/>
      <c r="AT130" s="371"/>
    </row>
    <row r="131" spans="1:46" ht="15.75" customHeight="1">
      <c r="A131" s="99"/>
      <c r="B131" s="415"/>
      <c r="C131" s="416"/>
      <c r="D131" s="416"/>
      <c r="E131" s="99"/>
      <c r="F131" s="99"/>
      <c r="G131" s="99"/>
      <c r="H131" s="99"/>
      <c r="I131" s="99"/>
      <c r="J131" s="99"/>
      <c r="K131" s="416"/>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370"/>
      <c r="AS131" s="370"/>
      <c r="AT131" s="371"/>
    </row>
    <row r="132" spans="1:46" ht="15.75" customHeight="1">
      <c r="A132" s="99"/>
      <c r="B132" s="415"/>
      <c r="C132" s="416"/>
      <c r="D132" s="416"/>
      <c r="E132" s="99"/>
      <c r="F132" s="99"/>
      <c r="G132" s="99"/>
      <c r="H132" s="99"/>
      <c r="I132" s="99"/>
      <c r="J132" s="99"/>
      <c r="K132" s="416"/>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370"/>
      <c r="AS132" s="370"/>
      <c r="AT132" s="371"/>
    </row>
    <row r="133" spans="1:46" ht="15.75" customHeight="1">
      <c r="A133" s="99"/>
      <c r="B133" s="415"/>
      <c r="C133" s="416"/>
      <c r="D133" s="416"/>
      <c r="E133" s="99"/>
      <c r="F133" s="99"/>
      <c r="G133" s="99"/>
      <c r="H133" s="99"/>
      <c r="I133" s="99"/>
      <c r="J133" s="99"/>
      <c r="K133" s="416"/>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370"/>
      <c r="AS133" s="370"/>
      <c r="AT133" s="371"/>
    </row>
    <row r="134" spans="1:46" ht="15.75" customHeight="1">
      <c r="A134" s="99"/>
      <c r="B134" s="415"/>
      <c r="C134" s="416"/>
      <c r="D134" s="416"/>
      <c r="E134" s="99"/>
      <c r="F134" s="99"/>
      <c r="G134" s="99"/>
      <c r="H134" s="99"/>
      <c r="I134" s="99"/>
      <c r="J134" s="99"/>
      <c r="K134" s="416"/>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370"/>
      <c r="AS134" s="370"/>
      <c r="AT134" s="371"/>
    </row>
    <row r="135" spans="1:46" ht="15.75" customHeight="1">
      <c r="A135" s="99"/>
      <c r="B135" s="415"/>
      <c r="C135" s="416"/>
      <c r="D135" s="416"/>
      <c r="E135" s="99"/>
      <c r="F135" s="99"/>
      <c r="G135" s="99"/>
      <c r="H135" s="99"/>
      <c r="I135" s="99"/>
      <c r="J135" s="99"/>
      <c r="K135" s="416"/>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370"/>
      <c r="AS135" s="370"/>
      <c r="AT135" s="371"/>
    </row>
    <row r="136" spans="1:46" ht="15.75" customHeight="1">
      <c r="A136" s="99"/>
      <c r="B136" s="415"/>
      <c r="C136" s="416"/>
      <c r="D136" s="416"/>
      <c r="E136" s="99"/>
      <c r="F136" s="99"/>
      <c r="G136" s="99"/>
      <c r="H136" s="99"/>
      <c r="I136" s="99"/>
      <c r="J136" s="99"/>
      <c r="K136" s="416"/>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370"/>
      <c r="AS136" s="370"/>
      <c r="AT136" s="371"/>
    </row>
    <row r="137" spans="1:46" ht="15.75" customHeight="1">
      <c r="A137" s="99"/>
      <c r="B137" s="415"/>
      <c r="C137" s="416"/>
      <c r="D137" s="416"/>
      <c r="E137" s="99"/>
      <c r="F137" s="99"/>
      <c r="G137" s="99"/>
      <c r="H137" s="99"/>
      <c r="I137" s="99"/>
      <c r="J137" s="99"/>
      <c r="K137" s="416"/>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370"/>
      <c r="AS137" s="370"/>
      <c r="AT137" s="371"/>
    </row>
    <row r="138" spans="1:46" ht="15.75" customHeight="1">
      <c r="A138" s="99"/>
      <c r="B138" s="415"/>
      <c r="C138" s="416"/>
      <c r="D138" s="416"/>
      <c r="E138" s="99"/>
      <c r="F138" s="99"/>
      <c r="G138" s="99"/>
      <c r="H138" s="99"/>
      <c r="I138" s="99"/>
      <c r="J138" s="99"/>
      <c r="K138" s="416"/>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370"/>
      <c r="AS138" s="370"/>
      <c r="AT138" s="371"/>
    </row>
    <row r="139" spans="1:46" ht="15.75" customHeight="1">
      <c r="A139" s="99"/>
      <c r="B139" s="415"/>
      <c r="C139" s="416"/>
      <c r="D139" s="416"/>
      <c r="E139" s="99"/>
      <c r="F139" s="99"/>
      <c r="G139" s="99"/>
      <c r="H139" s="99"/>
      <c r="I139" s="99"/>
      <c r="J139" s="99"/>
      <c r="K139" s="416"/>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370"/>
      <c r="AS139" s="370"/>
      <c r="AT139" s="371"/>
    </row>
    <row r="140" spans="1:46" ht="15.75" customHeight="1">
      <c r="A140" s="99"/>
      <c r="B140" s="415"/>
      <c r="C140" s="416"/>
      <c r="D140" s="416"/>
      <c r="E140" s="99"/>
      <c r="F140" s="99"/>
      <c r="G140" s="99"/>
      <c r="H140" s="99"/>
      <c r="I140" s="99"/>
      <c r="J140" s="99"/>
      <c r="K140" s="416"/>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370"/>
      <c r="AS140" s="370"/>
      <c r="AT140" s="371"/>
    </row>
    <row r="141" spans="1:46" ht="15.75" customHeight="1">
      <c r="A141" s="99"/>
      <c r="B141" s="415"/>
      <c r="C141" s="416"/>
      <c r="D141" s="416"/>
      <c r="E141" s="99"/>
      <c r="F141" s="99"/>
      <c r="G141" s="99"/>
      <c r="H141" s="99"/>
      <c r="I141" s="99"/>
      <c r="J141" s="99"/>
      <c r="K141" s="416"/>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370"/>
      <c r="AS141" s="370"/>
      <c r="AT141" s="371"/>
    </row>
    <row r="142" spans="1:46" ht="15.75" customHeight="1">
      <c r="A142" s="99"/>
      <c r="B142" s="415"/>
      <c r="C142" s="416"/>
      <c r="D142" s="416"/>
      <c r="E142" s="99"/>
      <c r="F142" s="99"/>
      <c r="G142" s="99"/>
      <c r="H142" s="99"/>
      <c r="I142" s="99"/>
      <c r="J142" s="99"/>
      <c r="K142" s="416"/>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370"/>
      <c r="AS142" s="370"/>
      <c r="AT142" s="371"/>
    </row>
    <row r="143" spans="1:46" ht="15.75" customHeight="1">
      <c r="A143" s="99"/>
      <c r="B143" s="415"/>
      <c r="C143" s="416"/>
      <c r="D143" s="416"/>
      <c r="E143" s="99"/>
      <c r="F143" s="99"/>
      <c r="G143" s="99"/>
      <c r="H143" s="99"/>
      <c r="I143" s="99"/>
      <c r="J143" s="99"/>
      <c r="K143" s="416"/>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370"/>
      <c r="AS143" s="370"/>
      <c r="AT143" s="371"/>
    </row>
    <row r="144" spans="1:46" ht="15.75" customHeight="1">
      <c r="A144" s="99"/>
      <c r="B144" s="415"/>
      <c r="C144" s="416"/>
      <c r="D144" s="416"/>
      <c r="E144" s="99"/>
      <c r="F144" s="99"/>
      <c r="G144" s="99"/>
      <c r="H144" s="99"/>
      <c r="I144" s="99"/>
      <c r="J144" s="99"/>
      <c r="K144" s="416"/>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370"/>
      <c r="AS144" s="370"/>
      <c r="AT144" s="371"/>
    </row>
    <row r="145" spans="1:46" ht="15.75" customHeight="1">
      <c r="A145" s="99"/>
      <c r="B145" s="415"/>
      <c r="C145" s="416"/>
      <c r="D145" s="416"/>
      <c r="E145" s="99"/>
      <c r="F145" s="99"/>
      <c r="G145" s="99"/>
      <c r="H145" s="99"/>
      <c r="I145" s="99"/>
      <c r="J145" s="99"/>
      <c r="K145" s="416"/>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370"/>
      <c r="AS145" s="370"/>
      <c r="AT145" s="371"/>
    </row>
    <row r="146" spans="1:46" ht="15.75" customHeight="1">
      <c r="A146" s="99"/>
      <c r="B146" s="415"/>
      <c r="C146" s="416"/>
      <c r="D146" s="416"/>
      <c r="E146" s="99"/>
      <c r="F146" s="99"/>
      <c r="G146" s="99"/>
      <c r="H146" s="99"/>
      <c r="I146" s="99"/>
      <c r="J146" s="99"/>
      <c r="K146" s="416"/>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370"/>
      <c r="AS146" s="370"/>
      <c r="AT146" s="371"/>
    </row>
    <row r="147" spans="1:46" ht="15.75" customHeight="1">
      <c r="A147" s="99"/>
      <c r="B147" s="415"/>
      <c r="C147" s="416"/>
      <c r="D147" s="416"/>
      <c r="E147" s="99"/>
      <c r="F147" s="99"/>
      <c r="G147" s="99"/>
      <c r="H147" s="99"/>
      <c r="I147" s="99"/>
      <c r="J147" s="99"/>
      <c r="K147" s="416"/>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370"/>
      <c r="AS147" s="370"/>
      <c r="AT147" s="371"/>
    </row>
    <row r="148" spans="1:46" ht="15.75" customHeight="1">
      <c r="A148" s="99"/>
      <c r="B148" s="415"/>
      <c r="C148" s="416"/>
      <c r="D148" s="416"/>
      <c r="E148" s="99"/>
      <c r="F148" s="99"/>
      <c r="G148" s="99"/>
      <c r="H148" s="99"/>
      <c r="I148" s="99"/>
      <c r="J148" s="99"/>
      <c r="K148" s="416"/>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370"/>
      <c r="AS148" s="370"/>
      <c r="AT148" s="371"/>
    </row>
    <row r="149" spans="1:46" ht="15.75" customHeight="1">
      <c r="A149" s="99"/>
      <c r="B149" s="415"/>
      <c r="C149" s="416"/>
      <c r="D149" s="416"/>
      <c r="E149" s="99"/>
      <c r="F149" s="99"/>
      <c r="G149" s="99"/>
      <c r="H149" s="99"/>
      <c r="I149" s="99"/>
      <c r="J149" s="99"/>
      <c r="K149" s="416"/>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370"/>
      <c r="AS149" s="370"/>
      <c r="AT149" s="371"/>
    </row>
    <row r="150" spans="1:46" ht="15.75" customHeight="1">
      <c r="A150" s="99"/>
      <c r="B150" s="415"/>
      <c r="C150" s="416"/>
      <c r="D150" s="416"/>
      <c r="E150" s="99"/>
      <c r="F150" s="99"/>
      <c r="G150" s="99"/>
      <c r="H150" s="99"/>
      <c r="I150" s="99"/>
      <c r="J150" s="99"/>
      <c r="K150" s="416"/>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370"/>
      <c r="AS150" s="370"/>
      <c r="AT150" s="371"/>
    </row>
    <row r="151" spans="1:46" ht="15.75" customHeight="1">
      <c r="A151" s="99"/>
      <c r="B151" s="415"/>
      <c r="C151" s="416"/>
      <c r="D151" s="416"/>
      <c r="E151" s="99"/>
      <c r="F151" s="99"/>
      <c r="G151" s="99"/>
      <c r="H151" s="99"/>
      <c r="I151" s="99"/>
      <c r="J151" s="99"/>
      <c r="K151" s="416"/>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370"/>
      <c r="AS151" s="370"/>
      <c r="AT151" s="371"/>
    </row>
    <row r="152" spans="1:46" ht="15.75" customHeight="1">
      <c r="A152" s="99"/>
      <c r="B152" s="415"/>
      <c r="C152" s="416"/>
      <c r="D152" s="416"/>
      <c r="E152" s="99"/>
      <c r="F152" s="99"/>
      <c r="G152" s="99"/>
      <c r="H152" s="99"/>
      <c r="I152" s="99"/>
      <c r="J152" s="99"/>
      <c r="K152" s="416"/>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370"/>
      <c r="AS152" s="370"/>
      <c r="AT152" s="371"/>
    </row>
    <row r="153" spans="1:46" ht="15.75" customHeight="1">
      <c r="A153" s="99"/>
      <c r="B153" s="415"/>
      <c r="C153" s="416"/>
      <c r="D153" s="416"/>
      <c r="E153" s="99"/>
      <c r="F153" s="99"/>
      <c r="G153" s="99"/>
      <c r="H153" s="99"/>
      <c r="I153" s="99"/>
      <c r="J153" s="99"/>
      <c r="K153" s="416"/>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370"/>
      <c r="AS153" s="370"/>
      <c r="AT153" s="371"/>
    </row>
    <row r="154" spans="1:46" ht="15.75" customHeight="1">
      <c r="A154" s="99"/>
      <c r="B154" s="415"/>
      <c r="C154" s="416"/>
      <c r="D154" s="416"/>
      <c r="E154" s="99"/>
      <c r="F154" s="99"/>
      <c r="G154" s="99"/>
      <c r="H154" s="99"/>
      <c r="I154" s="99"/>
      <c r="J154" s="99"/>
      <c r="K154" s="416"/>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370"/>
      <c r="AS154" s="370"/>
      <c r="AT154" s="371"/>
    </row>
    <row r="155" spans="1:46" ht="15.75" customHeight="1">
      <c r="A155" s="99"/>
      <c r="B155" s="415"/>
      <c r="C155" s="416"/>
      <c r="D155" s="416"/>
      <c r="E155" s="99"/>
      <c r="F155" s="99"/>
      <c r="G155" s="99"/>
      <c r="H155" s="99"/>
      <c r="I155" s="99"/>
      <c r="J155" s="99"/>
      <c r="K155" s="416"/>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370"/>
      <c r="AS155" s="370"/>
      <c r="AT155" s="371"/>
    </row>
    <row r="156" spans="1:46" ht="15.75" customHeight="1">
      <c r="A156" s="99"/>
      <c r="B156" s="415"/>
      <c r="C156" s="416"/>
      <c r="D156" s="416"/>
      <c r="E156" s="99"/>
      <c r="F156" s="99"/>
      <c r="G156" s="99"/>
      <c r="H156" s="99"/>
      <c r="I156" s="99"/>
      <c r="J156" s="99"/>
      <c r="K156" s="416"/>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370"/>
      <c r="AS156" s="370"/>
      <c r="AT156" s="371"/>
    </row>
    <row r="157" spans="1:46" ht="15.75" customHeight="1">
      <c r="A157" s="99"/>
      <c r="B157" s="415"/>
      <c r="C157" s="416"/>
      <c r="D157" s="416"/>
      <c r="E157" s="99"/>
      <c r="F157" s="99"/>
      <c r="G157" s="99"/>
      <c r="H157" s="99"/>
      <c r="I157" s="99"/>
      <c r="J157" s="99"/>
      <c r="K157" s="416"/>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370"/>
      <c r="AS157" s="370"/>
      <c r="AT157" s="371"/>
    </row>
    <row r="158" spans="1:46" ht="15.75" customHeight="1">
      <c r="A158" s="99"/>
      <c r="B158" s="415"/>
      <c r="C158" s="416"/>
      <c r="D158" s="416"/>
      <c r="E158" s="99"/>
      <c r="F158" s="99"/>
      <c r="G158" s="99"/>
      <c r="H158" s="99"/>
      <c r="I158" s="99"/>
      <c r="J158" s="99"/>
      <c r="K158" s="416"/>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370"/>
      <c r="AS158" s="370"/>
      <c r="AT158" s="371"/>
    </row>
    <row r="159" spans="1:46" ht="15.75" customHeight="1">
      <c r="A159" s="99"/>
      <c r="B159" s="415"/>
      <c r="C159" s="416"/>
      <c r="D159" s="416"/>
      <c r="E159" s="99"/>
      <c r="F159" s="99"/>
      <c r="G159" s="99"/>
      <c r="H159" s="99"/>
      <c r="I159" s="99"/>
      <c r="J159" s="99"/>
      <c r="K159" s="416"/>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370"/>
      <c r="AS159" s="370"/>
      <c r="AT159" s="371"/>
    </row>
    <row r="160" spans="1:46" ht="15.75" customHeight="1">
      <c r="A160" s="99"/>
      <c r="B160" s="415"/>
      <c r="C160" s="416"/>
      <c r="D160" s="416"/>
      <c r="E160" s="99"/>
      <c r="F160" s="99"/>
      <c r="G160" s="99"/>
      <c r="H160" s="99"/>
      <c r="I160" s="99"/>
      <c r="J160" s="99"/>
      <c r="K160" s="416"/>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370"/>
      <c r="AS160" s="370"/>
      <c r="AT160" s="371"/>
    </row>
    <row r="161" spans="1:46" ht="15.75" customHeight="1">
      <c r="A161" s="99"/>
      <c r="B161" s="415"/>
      <c r="C161" s="416"/>
      <c r="D161" s="416"/>
      <c r="E161" s="99"/>
      <c r="F161" s="99"/>
      <c r="G161" s="99"/>
      <c r="H161" s="99"/>
      <c r="I161" s="99"/>
      <c r="J161" s="99"/>
      <c r="K161" s="416"/>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370"/>
      <c r="AS161" s="370"/>
      <c r="AT161" s="371"/>
    </row>
    <row r="162" spans="1:46" ht="15.75" customHeight="1">
      <c r="A162" s="99"/>
      <c r="B162" s="415"/>
      <c r="C162" s="416"/>
      <c r="D162" s="416"/>
      <c r="E162" s="99"/>
      <c r="F162" s="99"/>
      <c r="G162" s="99"/>
      <c r="H162" s="99"/>
      <c r="I162" s="99"/>
      <c r="J162" s="99"/>
      <c r="K162" s="416"/>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370"/>
      <c r="AS162" s="370"/>
      <c r="AT162" s="371"/>
    </row>
    <row r="163" spans="1:46" ht="15.75" customHeight="1">
      <c r="A163" s="99"/>
      <c r="B163" s="415"/>
      <c r="C163" s="416"/>
      <c r="D163" s="416"/>
      <c r="E163" s="99"/>
      <c r="F163" s="99"/>
      <c r="G163" s="99"/>
      <c r="H163" s="99"/>
      <c r="I163" s="99"/>
      <c r="J163" s="99"/>
      <c r="K163" s="416"/>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370"/>
      <c r="AS163" s="370"/>
      <c r="AT163" s="371"/>
    </row>
    <row r="164" spans="1:46" ht="15.75" customHeight="1">
      <c r="A164" s="99"/>
      <c r="B164" s="415"/>
      <c r="C164" s="416"/>
      <c r="D164" s="416"/>
      <c r="E164" s="99"/>
      <c r="F164" s="99"/>
      <c r="G164" s="99"/>
      <c r="H164" s="99"/>
      <c r="I164" s="99"/>
      <c r="J164" s="99"/>
      <c r="K164" s="416"/>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370"/>
      <c r="AS164" s="370"/>
      <c r="AT164" s="371"/>
    </row>
    <row r="165" spans="1:46" ht="15.75" customHeight="1">
      <c r="A165" s="99"/>
      <c r="B165" s="415"/>
      <c r="C165" s="416"/>
      <c r="D165" s="416"/>
      <c r="E165" s="99"/>
      <c r="F165" s="99"/>
      <c r="G165" s="99"/>
      <c r="H165" s="99"/>
      <c r="I165" s="99"/>
      <c r="J165" s="99"/>
      <c r="K165" s="416"/>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370"/>
      <c r="AS165" s="370"/>
      <c r="AT165" s="371"/>
    </row>
    <row r="166" spans="1:46" ht="15.75" customHeight="1">
      <c r="A166" s="99"/>
      <c r="B166" s="415"/>
      <c r="C166" s="416"/>
      <c r="D166" s="416"/>
      <c r="E166" s="99"/>
      <c r="F166" s="99"/>
      <c r="G166" s="99"/>
      <c r="H166" s="99"/>
      <c r="I166" s="99"/>
      <c r="J166" s="99"/>
      <c r="K166" s="416"/>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370"/>
      <c r="AS166" s="370"/>
      <c r="AT166" s="371"/>
    </row>
    <row r="167" spans="1:46" ht="15.75" customHeight="1">
      <c r="A167" s="99"/>
      <c r="B167" s="415"/>
      <c r="C167" s="416"/>
      <c r="D167" s="416"/>
      <c r="E167" s="99"/>
      <c r="F167" s="99"/>
      <c r="G167" s="99"/>
      <c r="H167" s="99"/>
      <c r="I167" s="99"/>
      <c r="J167" s="99"/>
      <c r="K167" s="416"/>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370"/>
      <c r="AS167" s="370"/>
      <c r="AT167" s="371"/>
    </row>
    <row r="168" spans="1:46" ht="15.75" customHeight="1">
      <c r="A168" s="99"/>
      <c r="B168" s="415"/>
      <c r="C168" s="416"/>
      <c r="D168" s="416"/>
      <c r="E168" s="99"/>
      <c r="F168" s="99"/>
      <c r="G168" s="99"/>
      <c r="H168" s="99"/>
      <c r="I168" s="99"/>
      <c r="J168" s="99"/>
      <c r="K168" s="416"/>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370"/>
      <c r="AS168" s="370"/>
      <c r="AT168" s="371"/>
    </row>
    <row r="169" spans="1:46" ht="15.75" customHeight="1">
      <c r="A169" s="99"/>
      <c r="B169" s="415"/>
      <c r="C169" s="416"/>
      <c r="D169" s="416"/>
      <c r="E169" s="99"/>
      <c r="F169" s="99"/>
      <c r="G169" s="99"/>
      <c r="H169" s="99"/>
      <c r="I169" s="99"/>
      <c r="J169" s="99"/>
      <c r="K169" s="416"/>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370"/>
      <c r="AS169" s="370"/>
      <c r="AT169" s="371"/>
    </row>
    <row r="170" spans="1:46" ht="15.75" customHeight="1">
      <c r="A170" s="99"/>
      <c r="B170" s="415"/>
      <c r="C170" s="416"/>
      <c r="D170" s="416"/>
      <c r="E170" s="99"/>
      <c r="F170" s="99"/>
      <c r="G170" s="99"/>
      <c r="H170" s="99"/>
      <c r="I170" s="99"/>
      <c r="J170" s="99"/>
      <c r="K170" s="416"/>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370"/>
      <c r="AS170" s="370"/>
      <c r="AT170" s="371"/>
    </row>
    <row r="171" spans="1:46" ht="15.75" customHeight="1">
      <c r="A171" s="99"/>
      <c r="B171" s="415"/>
      <c r="C171" s="416"/>
      <c r="D171" s="416"/>
      <c r="E171" s="99"/>
      <c r="F171" s="99"/>
      <c r="G171" s="99"/>
      <c r="H171" s="99"/>
      <c r="I171" s="99"/>
      <c r="J171" s="99"/>
      <c r="K171" s="416"/>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370"/>
      <c r="AS171" s="370"/>
      <c r="AT171" s="371"/>
    </row>
    <row r="172" spans="1:46" ht="15.75" customHeight="1">
      <c r="A172" s="99"/>
      <c r="B172" s="415"/>
      <c r="C172" s="416"/>
      <c r="D172" s="416"/>
      <c r="E172" s="99"/>
      <c r="F172" s="99"/>
      <c r="G172" s="99"/>
      <c r="H172" s="99"/>
      <c r="I172" s="99"/>
      <c r="J172" s="99"/>
      <c r="K172" s="416"/>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370"/>
      <c r="AS172" s="370"/>
      <c r="AT172" s="371"/>
    </row>
    <row r="173" spans="1:46" ht="15.75" customHeight="1">
      <c r="A173" s="99"/>
      <c r="B173" s="415"/>
      <c r="C173" s="416"/>
      <c r="D173" s="416"/>
      <c r="E173" s="99"/>
      <c r="F173" s="99"/>
      <c r="G173" s="99"/>
      <c r="H173" s="99"/>
      <c r="I173" s="99"/>
      <c r="J173" s="99"/>
      <c r="K173" s="416"/>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370"/>
      <c r="AS173" s="370"/>
      <c r="AT173" s="371"/>
    </row>
    <row r="174" spans="1:46" ht="15.75" customHeight="1">
      <c r="A174" s="99"/>
      <c r="B174" s="415"/>
      <c r="C174" s="416"/>
      <c r="D174" s="416"/>
      <c r="E174" s="99"/>
      <c r="F174" s="99"/>
      <c r="G174" s="99"/>
      <c r="H174" s="99"/>
      <c r="I174" s="99"/>
      <c r="J174" s="99"/>
      <c r="K174" s="416"/>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370"/>
      <c r="AS174" s="370"/>
      <c r="AT174" s="371"/>
    </row>
    <row r="175" spans="1:46" ht="15.75" customHeight="1">
      <c r="A175" s="99"/>
      <c r="B175" s="415"/>
      <c r="C175" s="416"/>
      <c r="D175" s="416"/>
      <c r="E175" s="99"/>
      <c r="F175" s="99"/>
      <c r="G175" s="99"/>
      <c r="H175" s="99"/>
      <c r="I175" s="99"/>
      <c r="J175" s="99"/>
      <c r="K175" s="416"/>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370"/>
      <c r="AS175" s="370"/>
      <c r="AT175" s="371"/>
    </row>
    <row r="176" spans="1:46" ht="15.75" customHeight="1">
      <c r="A176" s="99"/>
      <c r="B176" s="415"/>
      <c r="C176" s="416"/>
      <c r="D176" s="416"/>
      <c r="E176" s="99"/>
      <c r="F176" s="99"/>
      <c r="G176" s="99"/>
      <c r="H176" s="99"/>
      <c r="I176" s="99"/>
      <c r="J176" s="99"/>
      <c r="K176" s="416"/>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370"/>
      <c r="AS176" s="370"/>
      <c r="AT176" s="371"/>
    </row>
    <row r="177" spans="1:46" ht="15.75" customHeight="1">
      <c r="A177" s="99"/>
      <c r="B177" s="415"/>
      <c r="C177" s="416"/>
      <c r="D177" s="416"/>
      <c r="E177" s="99"/>
      <c r="F177" s="99"/>
      <c r="G177" s="99"/>
      <c r="H177" s="99"/>
      <c r="I177" s="99"/>
      <c r="J177" s="99"/>
      <c r="K177" s="416"/>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370"/>
      <c r="AS177" s="370"/>
      <c r="AT177" s="371"/>
    </row>
    <row r="178" spans="1:46" ht="15.75" customHeight="1">
      <c r="A178" s="99"/>
      <c r="B178" s="415"/>
      <c r="C178" s="416"/>
      <c r="D178" s="416"/>
      <c r="E178" s="99"/>
      <c r="F178" s="99"/>
      <c r="G178" s="99"/>
      <c r="H178" s="99"/>
      <c r="I178" s="99"/>
      <c r="J178" s="99"/>
      <c r="K178" s="416"/>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370"/>
      <c r="AS178" s="370"/>
      <c r="AT178" s="371"/>
    </row>
    <row r="179" spans="1:46" ht="15.75" customHeight="1">
      <c r="A179" s="99"/>
      <c r="B179" s="415"/>
      <c r="C179" s="416"/>
      <c r="D179" s="416"/>
      <c r="E179" s="99"/>
      <c r="F179" s="99"/>
      <c r="G179" s="99"/>
      <c r="H179" s="99"/>
      <c r="I179" s="99"/>
      <c r="J179" s="99"/>
      <c r="K179" s="416"/>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370"/>
      <c r="AS179" s="370"/>
      <c r="AT179" s="371"/>
    </row>
    <row r="180" spans="1:46" ht="15.75" customHeight="1">
      <c r="A180" s="99"/>
      <c r="B180" s="415"/>
      <c r="C180" s="416"/>
      <c r="D180" s="416"/>
      <c r="E180" s="99"/>
      <c r="F180" s="99"/>
      <c r="G180" s="99"/>
      <c r="H180" s="99"/>
      <c r="I180" s="99"/>
      <c r="J180" s="99"/>
      <c r="K180" s="416"/>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370"/>
      <c r="AS180" s="370"/>
      <c r="AT180" s="371"/>
    </row>
    <row r="181" spans="1:46" ht="15.75" customHeight="1">
      <c r="A181" s="99"/>
      <c r="B181" s="415"/>
      <c r="C181" s="416"/>
      <c r="D181" s="416"/>
      <c r="E181" s="99"/>
      <c r="F181" s="99"/>
      <c r="G181" s="99"/>
      <c r="H181" s="99"/>
      <c r="I181" s="99"/>
      <c r="J181" s="99"/>
      <c r="K181" s="416"/>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370"/>
      <c r="AS181" s="370"/>
      <c r="AT181" s="371"/>
    </row>
    <row r="182" spans="1:46" ht="15.75" customHeight="1">
      <c r="A182" s="99"/>
      <c r="B182" s="415"/>
      <c r="C182" s="416"/>
      <c r="D182" s="416"/>
      <c r="E182" s="99"/>
      <c r="F182" s="99"/>
      <c r="G182" s="99"/>
      <c r="H182" s="99"/>
      <c r="I182" s="99"/>
      <c r="J182" s="99"/>
      <c r="K182" s="416"/>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370"/>
      <c r="AS182" s="370"/>
      <c r="AT182" s="371"/>
    </row>
    <row r="183" spans="1:46" ht="15.75" customHeight="1">
      <c r="A183" s="99"/>
      <c r="B183" s="415"/>
      <c r="C183" s="416"/>
      <c r="D183" s="416"/>
      <c r="E183" s="99"/>
      <c r="F183" s="99"/>
      <c r="G183" s="99"/>
      <c r="H183" s="99"/>
      <c r="I183" s="99"/>
      <c r="J183" s="99"/>
      <c r="K183" s="416"/>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370"/>
      <c r="AS183" s="370"/>
      <c r="AT183" s="371"/>
    </row>
    <row r="184" spans="1:46" ht="15.75" customHeight="1">
      <c r="A184" s="99"/>
      <c r="B184" s="415"/>
      <c r="C184" s="416"/>
      <c r="D184" s="416"/>
      <c r="E184" s="99"/>
      <c r="F184" s="99"/>
      <c r="G184" s="99"/>
      <c r="H184" s="99"/>
      <c r="I184" s="99"/>
      <c r="J184" s="99"/>
      <c r="K184" s="416"/>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370"/>
      <c r="AS184" s="370"/>
      <c r="AT184" s="371"/>
    </row>
    <row r="185" spans="1:46" ht="15.75" customHeight="1">
      <c r="A185" s="99"/>
      <c r="B185" s="415"/>
      <c r="C185" s="416"/>
      <c r="D185" s="416"/>
      <c r="E185" s="99"/>
      <c r="F185" s="99"/>
      <c r="G185" s="99"/>
      <c r="H185" s="99"/>
      <c r="I185" s="99"/>
      <c r="J185" s="99"/>
      <c r="K185" s="416"/>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370"/>
      <c r="AS185" s="370"/>
      <c r="AT185" s="371"/>
    </row>
    <row r="186" spans="1:46" ht="15.75" customHeight="1">
      <c r="A186" s="99"/>
      <c r="B186" s="415"/>
      <c r="C186" s="416"/>
      <c r="D186" s="416"/>
      <c r="E186" s="99"/>
      <c r="F186" s="99"/>
      <c r="G186" s="99"/>
      <c r="H186" s="99"/>
      <c r="I186" s="99"/>
      <c r="J186" s="99"/>
      <c r="K186" s="416"/>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370"/>
      <c r="AS186" s="370"/>
      <c r="AT186" s="371"/>
    </row>
    <row r="187" spans="1:46" ht="15.75" customHeight="1">
      <c r="A187" s="99"/>
      <c r="B187" s="415"/>
      <c r="C187" s="416"/>
      <c r="D187" s="416"/>
      <c r="E187" s="99"/>
      <c r="F187" s="99"/>
      <c r="G187" s="99"/>
      <c r="H187" s="99"/>
      <c r="I187" s="99"/>
      <c r="J187" s="99"/>
      <c r="K187" s="416"/>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370"/>
      <c r="AS187" s="370"/>
      <c r="AT187" s="371"/>
    </row>
    <row r="188" spans="1:46" ht="15.75" customHeight="1">
      <c r="A188" s="99"/>
      <c r="B188" s="415"/>
      <c r="C188" s="416"/>
      <c r="D188" s="416"/>
      <c r="E188" s="99"/>
      <c r="F188" s="99"/>
      <c r="G188" s="99"/>
      <c r="H188" s="99"/>
      <c r="I188" s="99"/>
      <c r="J188" s="99"/>
      <c r="K188" s="416"/>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370"/>
      <c r="AS188" s="370"/>
      <c r="AT188" s="371"/>
    </row>
    <row r="189" spans="1:46" ht="15.75" customHeight="1">
      <c r="A189" s="99"/>
      <c r="B189" s="415"/>
      <c r="C189" s="416"/>
      <c r="D189" s="416"/>
      <c r="E189" s="99"/>
      <c r="F189" s="99"/>
      <c r="G189" s="99"/>
      <c r="H189" s="99"/>
      <c r="I189" s="99"/>
      <c r="J189" s="99"/>
      <c r="K189" s="416"/>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370"/>
      <c r="AS189" s="370"/>
      <c r="AT189" s="371"/>
    </row>
    <row r="190" spans="1:46" ht="15.75" customHeight="1">
      <c r="A190" s="99"/>
      <c r="B190" s="415"/>
      <c r="C190" s="416"/>
      <c r="D190" s="416"/>
      <c r="E190" s="99"/>
      <c r="F190" s="99"/>
      <c r="G190" s="99"/>
      <c r="H190" s="99"/>
      <c r="I190" s="99"/>
      <c r="J190" s="99"/>
      <c r="K190" s="416"/>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370"/>
      <c r="AS190" s="370"/>
      <c r="AT190" s="371"/>
    </row>
    <row r="191" spans="1:46" ht="15.75" customHeight="1">
      <c r="A191" s="99"/>
      <c r="B191" s="415"/>
      <c r="C191" s="416"/>
      <c r="D191" s="416"/>
      <c r="E191" s="99"/>
      <c r="F191" s="99"/>
      <c r="G191" s="99"/>
      <c r="H191" s="99"/>
      <c r="I191" s="99"/>
      <c r="J191" s="99"/>
      <c r="K191" s="416"/>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370"/>
      <c r="AS191" s="370"/>
      <c r="AT191" s="371"/>
    </row>
    <row r="192" spans="1:46" ht="15.75" customHeight="1">
      <c r="A192" s="99"/>
      <c r="B192" s="415"/>
      <c r="C192" s="416"/>
      <c r="D192" s="416"/>
      <c r="E192" s="99"/>
      <c r="F192" s="99"/>
      <c r="G192" s="99"/>
      <c r="H192" s="99"/>
      <c r="I192" s="99"/>
      <c r="J192" s="99"/>
      <c r="K192" s="416"/>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370"/>
      <c r="AS192" s="370"/>
      <c r="AT192" s="371"/>
    </row>
    <row r="193" spans="1:46" ht="15.75" customHeight="1">
      <c r="A193" s="99"/>
      <c r="B193" s="415"/>
      <c r="C193" s="416"/>
      <c r="D193" s="416"/>
      <c r="E193" s="99"/>
      <c r="F193" s="99"/>
      <c r="G193" s="99"/>
      <c r="H193" s="99"/>
      <c r="I193" s="99"/>
      <c r="J193" s="99"/>
      <c r="K193" s="416"/>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370"/>
      <c r="AS193" s="370"/>
      <c r="AT193" s="371"/>
    </row>
    <row r="194" spans="1:46" ht="15.75" customHeight="1">
      <c r="A194" s="99"/>
      <c r="B194" s="415"/>
      <c r="C194" s="416"/>
      <c r="D194" s="416"/>
      <c r="E194" s="99"/>
      <c r="F194" s="99"/>
      <c r="G194" s="99"/>
      <c r="H194" s="99"/>
      <c r="I194" s="99"/>
      <c r="J194" s="99"/>
      <c r="K194" s="416"/>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370"/>
      <c r="AS194" s="370"/>
      <c r="AT194" s="371"/>
    </row>
    <row r="195" spans="1:46" ht="15.75" customHeight="1">
      <c r="A195" s="99"/>
      <c r="B195" s="415"/>
      <c r="C195" s="416"/>
      <c r="D195" s="416"/>
      <c r="E195" s="99"/>
      <c r="F195" s="99"/>
      <c r="G195" s="99"/>
      <c r="H195" s="99"/>
      <c r="I195" s="99"/>
      <c r="J195" s="99"/>
      <c r="K195" s="416"/>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370"/>
      <c r="AS195" s="370"/>
      <c r="AT195" s="371"/>
    </row>
    <row r="196" spans="1:46" ht="15.75" customHeight="1">
      <c r="A196" s="99"/>
      <c r="B196" s="415"/>
      <c r="C196" s="416"/>
      <c r="D196" s="416"/>
      <c r="E196" s="99"/>
      <c r="F196" s="99"/>
      <c r="G196" s="99"/>
      <c r="H196" s="99"/>
      <c r="I196" s="99"/>
      <c r="J196" s="99"/>
      <c r="K196" s="416"/>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370"/>
      <c r="AS196" s="370"/>
      <c r="AT196" s="371"/>
    </row>
    <row r="197" spans="1:46" ht="15.75" customHeight="1">
      <c r="A197" s="99"/>
      <c r="B197" s="415"/>
      <c r="C197" s="416"/>
      <c r="D197" s="416"/>
      <c r="E197" s="99"/>
      <c r="F197" s="99"/>
      <c r="G197" s="99"/>
      <c r="H197" s="99"/>
      <c r="I197" s="99"/>
      <c r="J197" s="99"/>
      <c r="K197" s="416"/>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370"/>
      <c r="AS197" s="370"/>
      <c r="AT197" s="371"/>
    </row>
    <row r="198" spans="1:46" ht="15.75" customHeight="1">
      <c r="A198" s="99"/>
      <c r="B198" s="415"/>
      <c r="C198" s="416"/>
      <c r="D198" s="416"/>
      <c r="E198" s="99"/>
      <c r="F198" s="99"/>
      <c r="G198" s="99"/>
      <c r="H198" s="99"/>
      <c r="I198" s="99"/>
      <c r="J198" s="99"/>
      <c r="K198" s="416"/>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370"/>
      <c r="AS198" s="370"/>
      <c r="AT198" s="371"/>
    </row>
    <row r="199" spans="1:46" ht="15.75" customHeight="1">
      <c r="A199" s="99"/>
      <c r="B199" s="415"/>
      <c r="C199" s="416"/>
      <c r="D199" s="416"/>
      <c r="E199" s="99"/>
      <c r="F199" s="99"/>
      <c r="G199" s="99"/>
      <c r="H199" s="99"/>
      <c r="I199" s="99"/>
      <c r="J199" s="99"/>
      <c r="K199" s="416"/>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370"/>
      <c r="AS199" s="370"/>
      <c r="AT199" s="371"/>
    </row>
    <row r="200" spans="1:46" ht="15.75" customHeight="1">
      <c r="A200" s="99"/>
      <c r="B200" s="415"/>
      <c r="C200" s="416"/>
      <c r="D200" s="416"/>
      <c r="E200" s="99"/>
      <c r="F200" s="99"/>
      <c r="G200" s="99"/>
      <c r="H200" s="99"/>
      <c r="I200" s="99"/>
      <c r="J200" s="99"/>
      <c r="K200" s="416"/>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370"/>
      <c r="AS200" s="370"/>
      <c r="AT200" s="371"/>
    </row>
    <row r="201" spans="1:46" ht="15.75" customHeight="1">
      <c r="A201" s="99"/>
      <c r="B201" s="415"/>
      <c r="C201" s="416"/>
      <c r="D201" s="416"/>
      <c r="E201" s="99"/>
      <c r="F201" s="99"/>
      <c r="G201" s="99"/>
      <c r="H201" s="99"/>
      <c r="I201" s="99"/>
      <c r="J201" s="99"/>
      <c r="K201" s="416"/>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370"/>
      <c r="AS201" s="370"/>
      <c r="AT201" s="371"/>
    </row>
    <row r="202" spans="1:46" ht="15.75" customHeight="1">
      <c r="A202" s="99"/>
      <c r="B202" s="415"/>
      <c r="C202" s="416"/>
      <c r="D202" s="416"/>
      <c r="E202" s="99"/>
      <c r="F202" s="99"/>
      <c r="G202" s="99"/>
      <c r="H202" s="99"/>
      <c r="I202" s="99"/>
      <c r="J202" s="99"/>
      <c r="K202" s="416"/>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370"/>
      <c r="AS202" s="370"/>
      <c r="AT202" s="371"/>
    </row>
    <row r="203" spans="1:46" ht="15.75" customHeight="1">
      <c r="A203" s="99"/>
      <c r="B203" s="415"/>
      <c r="C203" s="416"/>
      <c r="D203" s="416"/>
      <c r="E203" s="99"/>
      <c r="F203" s="99"/>
      <c r="G203" s="99"/>
      <c r="H203" s="99"/>
      <c r="I203" s="99"/>
      <c r="J203" s="99"/>
      <c r="K203" s="416"/>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370"/>
      <c r="AS203" s="370"/>
      <c r="AT203" s="371"/>
    </row>
    <row r="204" spans="1:46" ht="15.75" customHeight="1">
      <c r="A204" s="99"/>
      <c r="B204" s="415"/>
      <c r="C204" s="416"/>
      <c r="D204" s="416"/>
      <c r="E204" s="99"/>
      <c r="F204" s="99"/>
      <c r="G204" s="99"/>
      <c r="H204" s="99"/>
      <c r="I204" s="99"/>
      <c r="J204" s="99"/>
      <c r="K204" s="416"/>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370"/>
      <c r="AS204" s="370"/>
      <c r="AT204" s="371"/>
    </row>
    <row r="205" spans="1:46" ht="15.75" customHeight="1">
      <c r="A205" s="99"/>
      <c r="B205" s="415"/>
      <c r="C205" s="416"/>
      <c r="D205" s="416"/>
      <c r="E205" s="99"/>
      <c r="F205" s="99"/>
      <c r="G205" s="99"/>
      <c r="H205" s="99"/>
      <c r="I205" s="99"/>
      <c r="J205" s="99"/>
      <c r="K205" s="416"/>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370"/>
      <c r="AS205" s="370"/>
      <c r="AT205" s="371"/>
    </row>
    <row r="206" spans="1:46" ht="15.75" customHeight="1">
      <c r="A206" s="99"/>
      <c r="B206" s="415"/>
      <c r="C206" s="416"/>
      <c r="D206" s="416"/>
      <c r="E206" s="99"/>
      <c r="F206" s="99"/>
      <c r="G206" s="99"/>
      <c r="H206" s="99"/>
      <c r="I206" s="99"/>
      <c r="J206" s="99"/>
      <c r="K206" s="416"/>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370"/>
      <c r="AS206" s="370"/>
      <c r="AT206" s="371"/>
    </row>
    <row r="207" spans="1:46" ht="15.75" customHeight="1">
      <c r="A207" s="99"/>
      <c r="B207" s="415"/>
      <c r="C207" s="416"/>
      <c r="D207" s="416"/>
      <c r="E207" s="99"/>
      <c r="F207" s="99"/>
      <c r="G207" s="99"/>
      <c r="H207" s="99"/>
      <c r="I207" s="99"/>
      <c r="J207" s="99"/>
      <c r="K207" s="416"/>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370"/>
      <c r="AS207" s="370"/>
      <c r="AT207" s="371"/>
    </row>
    <row r="208" spans="1:46" ht="15.75" customHeight="1">
      <c r="A208" s="99"/>
      <c r="B208" s="415"/>
      <c r="C208" s="416"/>
      <c r="D208" s="416"/>
      <c r="E208" s="99"/>
      <c r="F208" s="99"/>
      <c r="G208" s="99"/>
      <c r="H208" s="99"/>
      <c r="I208" s="99"/>
      <c r="J208" s="99"/>
      <c r="K208" s="416"/>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370"/>
      <c r="AS208" s="370"/>
      <c r="AT208" s="371"/>
    </row>
    <row r="209" spans="1:46" ht="15.75" customHeight="1">
      <c r="A209" s="99"/>
      <c r="B209" s="415"/>
      <c r="C209" s="416"/>
      <c r="D209" s="416"/>
      <c r="E209" s="99"/>
      <c r="F209" s="99"/>
      <c r="G209" s="99"/>
      <c r="H209" s="99"/>
      <c r="I209" s="99"/>
      <c r="J209" s="99"/>
      <c r="K209" s="416"/>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370"/>
      <c r="AS209" s="370"/>
      <c r="AT209" s="371"/>
    </row>
    <row r="210" spans="1:46" ht="15.75" customHeight="1">
      <c r="A210" s="99"/>
      <c r="B210" s="415"/>
      <c r="C210" s="416"/>
      <c r="D210" s="416"/>
      <c r="E210" s="99"/>
      <c r="F210" s="99"/>
      <c r="G210" s="99"/>
      <c r="H210" s="99"/>
      <c r="I210" s="99"/>
      <c r="J210" s="99"/>
      <c r="K210" s="416"/>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370"/>
      <c r="AS210" s="370"/>
      <c r="AT210" s="371"/>
    </row>
    <row r="211" spans="1:46" ht="15.75" customHeight="1">
      <c r="A211" s="99"/>
      <c r="B211" s="415"/>
      <c r="C211" s="416"/>
      <c r="D211" s="416"/>
      <c r="E211" s="99"/>
      <c r="F211" s="99"/>
      <c r="G211" s="99"/>
      <c r="H211" s="99"/>
      <c r="I211" s="99"/>
      <c r="J211" s="99"/>
      <c r="K211" s="416"/>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370"/>
      <c r="AS211" s="370"/>
      <c r="AT211" s="371"/>
    </row>
    <row r="212" spans="1:46" ht="15.75" customHeight="1">
      <c r="A212" s="99"/>
      <c r="B212" s="415"/>
      <c r="C212" s="416"/>
      <c r="D212" s="416"/>
      <c r="E212" s="99"/>
      <c r="F212" s="99"/>
      <c r="G212" s="99"/>
      <c r="H212" s="99"/>
      <c r="I212" s="99"/>
      <c r="J212" s="99"/>
      <c r="K212" s="416"/>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370"/>
      <c r="AS212" s="370"/>
      <c r="AT212" s="371"/>
    </row>
    <row r="213" spans="1:46" ht="15.75" customHeight="1">
      <c r="A213" s="99"/>
      <c r="B213" s="415"/>
      <c r="C213" s="416"/>
      <c r="D213" s="416"/>
      <c r="E213" s="99"/>
      <c r="F213" s="99"/>
      <c r="G213" s="99"/>
      <c r="H213" s="99"/>
      <c r="I213" s="99"/>
      <c r="J213" s="99"/>
      <c r="K213" s="416"/>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370"/>
      <c r="AS213" s="370"/>
      <c r="AT213" s="371"/>
    </row>
    <row r="214" spans="1:46" ht="15.75" customHeight="1">
      <c r="A214" s="99"/>
      <c r="B214" s="415"/>
      <c r="C214" s="416"/>
      <c r="D214" s="416"/>
      <c r="E214" s="99"/>
      <c r="F214" s="99"/>
      <c r="G214" s="99"/>
      <c r="H214" s="99"/>
      <c r="I214" s="99"/>
      <c r="J214" s="99"/>
      <c r="K214" s="416"/>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370"/>
      <c r="AS214" s="370"/>
      <c r="AT214" s="371"/>
    </row>
    <row r="215" spans="1:46" ht="15.75" customHeight="1">
      <c r="A215" s="99"/>
      <c r="B215" s="415"/>
      <c r="C215" s="416"/>
      <c r="D215" s="416"/>
      <c r="E215" s="99"/>
      <c r="F215" s="99"/>
      <c r="G215" s="99"/>
      <c r="H215" s="99"/>
      <c r="I215" s="99"/>
      <c r="J215" s="99"/>
      <c r="K215" s="416"/>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370"/>
      <c r="AS215" s="370"/>
      <c r="AT215" s="371"/>
    </row>
    <row r="216" spans="1:46" ht="15.75" customHeight="1">
      <c r="A216" s="99"/>
      <c r="B216" s="415"/>
      <c r="C216" s="416"/>
      <c r="D216" s="416"/>
      <c r="E216" s="99"/>
      <c r="F216" s="99"/>
      <c r="G216" s="99"/>
      <c r="H216" s="99"/>
      <c r="I216" s="99"/>
      <c r="J216" s="99"/>
      <c r="K216" s="416"/>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370"/>
      <c r="AS216" s="370"/>
      <c r="AT216" s="371"/>
    </row>
    <row r="217" spans="1:46" ht="15.75" customHeight="1">
      <c r="A217" s="99"/>
      <c r="B217" s="415"/>
      <c r="C217" s="416"/>
      <c r="D217" s="416"/>
      <c r="E217" s="99"/>
      <c r="F217" s="99"/>
      <c r="G217" s="99"/>
      <c r="H217" s="99"/>
      <c r="I217" s="99"/>
      <c r="J217" s="99"/>
      <c r="K217" s="416"/>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370"/>
      <c r="AS217" s="370"/>
      <c r="AT217" s="371"/>
    </row>
    <row r="218" spans="1:46" ht="15.75" customHeight="1">
      <c r="A218" s="99"/>
      <c r="B218" s="415"/>
      <c r="C218" s="416"/>
      <c r="D218" s="416"/>
      <c r="E218" s="99"/>
      <c r="F218" s="99"/>
      <c r="G218" s="99"/>
      <c r="H218" s="99"/>
      <c r="I218" s="99"/>
      <c r="J218" s="99"/>
      <c r="K218" s="416"/>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370"/>
      <c r="AS218" s="370"/>
      <c r="AT218" s="371"/>
    </row>
    <row r="219" spans="1:46" ht="15.75" customHeight="1">
      <c r="A219" s="99"/>
      <c r="B219" s="415"/>
      <c r="C219" s="416"/>
      <c r="D219" s="416"/>
      <c r="E219" s="99"/>
      <c r="F219" s="99"/>
      <c r="G219" s="99"/>
      <c r="H219" s="99"/>
      <c r="I219" s="99"/>
      <c r="J219" s="99"/>
      <c r="K219" s="416"/>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370"/>
      <c r="AS219" s="370"/>
      <c r="AT219" s="371"/>
    </row>
    <row r="220" spans="1:46" ht="15.75" customHeight="1">
      <c r="A220" s="99"/>
      <c r="B220" s="415"/>
      <c r="C220" s="416"/>
      <c r="D220" s="416"/>
      <c r="E220" s="99"/>
      <c r="F220" s="99"/>
      <c r="G220" s="99"/>
      <c r="H220" s="99"/>
      <c r="I220" s="99"/>
      <c r="J220" s="99"/>
      <c r="K220" s="416"/>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370"/>
      <c r="AS220" s="370"/>
      <c r="AT220" s="371"/>
    </row>
    <row r="221" spans="1:46" ht="15.75" customHeight="1">
      <c r="A221" s="99"/>
      <c r="B221" s="415"/>
      <c r="C221" s="416"/>
      <c r="D221" s="416"/>
      <c r="E221" s="99"/>
      <c r="F221" s="99"/>
      <c r="G221" s="99"/>
      <c r="H221" s="99"/>
      <c r="I221" s="99"/>
      <c r="J221" s="99"/>
      <c r="K221" s="416"/>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370"/>
      <c r="AS221" s="370"/>
      <c r="AT221" s="371"/>
    </row>
    <row r="222" spans="1:46" ht="15.75" customHeight="1">
      <c r="A222" s="99"/>
      <c r="B222" s="415"/>
      <c r="C222" s="416"/>
      <c r="D222" s="416"/>
      <c r="E222" s="99"/>
      <c r="F222" s="99"/>
      <c r="G222" s="99"/>
      <c r="H222" s="99"/>
      <c r="I222" s="99"/>
      <c r="J222" s="99"/>
      <c r="K222" s="416"/>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370"/>
      <c r="AS222" s="370"/>
      <c r="AT222" s="371"/>
    </row>
    <row r="223" spans="1:46" ht="15.75" customHeight="1">
      <c r="A223" s="99"/>
      <c r="B223" s="415"/>
      <c r="C223" s="416"/>
      <c r="D223" s="416"/>
      <c r="E223" s="99"/>
      <c r="F223" s="99"/>
      <c r="G223" s="99"/>
      <c r="H223" s="99"/>
      <c r="I223" s="99"/>
      <c r="J223" s="99"/>
      <c r="K223" s="416"/>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370"/>
      <c r="AS223" s="370"/>
      <c r="AT223" s="371"/>
    </row>
    <row r="224" spans="1:46" ht="15.75" customHeight="1">
      <c r="A224" s="99"/>
      <c r="B224" s="415"/>
      <c r="C224" s="416"/>
      <c r="D224" s="416"/>
      <c r="E224" s="99"/>
      <c r="F224" s="99"/>
      <c r="G224" s="99"/>
      <c r="H224" s="99"/>
      <c r="I224" s="99"/>
      <c r="J224" s="99"/>
      <c r="K224" s="416"/>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370"/>
      <c r="AS224" s="370"/>
      <c r="AT224" s="371"/>
    </row>
    <row r="225" spans="1:46" ht="15.75" customHeight="1">
      <c r="A225" s="99"/>
      <c r="B225" s="415"/>
      <c r="C225" s="416"/>
      <c r="D225" s="416"/>
      <c r="E225" s="99"/>
      <c r="F225" s="99"/>
      <c r="G225" s="99"/>
      <c r="H225" s="99"/>
      <c r="I225" s="99"/>
      <c r="J225" s="99"/>
      <c r="K225" s="416"/>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370"/>
      <c r="AS225" s="370"/>
      <c r="AT225" s="371"/>
    </row>
    <row r="226" spans="1:46" ht="15.75" customHeight="1">
      <c r="A226" s="99"/>
      <c r="B226" s="415"/>
      <c r="C226" s="416"/>
      <c r="D226" s="416"/>
      <c r="E226" s="99"/>
      <c r="F226" s="99"/>
      <c r="G226" s="99"/>
      <c r="H226" s="99"/>
      <c r="I226" s="99"/>
      <c r="J226" s="99"/>
      <c r="K226" s="416"/>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370"/>
      <c r="AS226" s="370"/>
      <c r="AT226" s="371"/>
    </row>
    <row r="227" spans="1:46" ht="15.75" customHeight="1">
      <c r="A227" s="99"/>
      <c r="B227" s="415"/>
      <c r="C227" s="416"/>
      <c r="D227" s="416"/>
      <c r="E227" s="99"/>
      <c r="F227" s="99"/>
      <c r="G227" s="99"/>
      <c r="H227" s="99"/>
      <c r="I227" s="99"/>
      <c r="J227" s="99"/>
      <c r="K227" s="416"/>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370"/>
      <c r="AS227" s="370"/>
      <c r="AT227" s="371"/>
    </row>
    <row r="228" spans="1:46" ht="15.75" customHeight="1">
      <c r="A228" s="99"/>
      <c r="B228" s="415"/>
      <c r="C228" s="416"/>
      <c r="D228" s="416"/>
      <c r="E228" s="99"/>
      <c r="F228" s="99"/>
      <c r="G228" s="99"/>
      <c r="H228" s="99"/>
      <c r="I228" s="99"/>
      <c r="J228" s="99"/>
      <c r="K228" s="416"/>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370"/>
      <c r="AS228" s="370"/>
      <c r="AT228" s="371"/>
    </row>
    <row r="229" spans="1:46" ht="15.75" customHeight="1">
      <c r="A229" s="99"/>
      <c r="B229" s="415"/>
      <c r="C229" s="416"/>
      <c r="D229" s="416"/>
      <c r="E229" s="99"/>
      <c r="F229" s="99"/>
      <c r="G229" s="99"/>
      <c r="H229" s="99"/>
      <c r="I229" s="99"/>
      <c r="J229" s="99"/>
      <c r="K229" s="416"/>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370"/>
      <c r="AS229" s="370"/>
      <c r="AT229" s="371"/>
    </row>
    <row r="230" spans="1:46" ht="15.75" customHeight="1">
      <c r="A230" s="99"/>
      <c r="B230" s="415"/>
      <c r="C230" s="416"/>
      <c r="D230" s="416"/>
      <c r="E230" s="99"/>
      <c r="F230" s="99"/>
      <c r="G230" s="99"/>
      <c r="H230" s="99"/>
      <c r="I230" s="99"/>
      <c r="J230" s="99"/>
      <c r="K230" s="416"/>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370"/>
      <c r="AS230" s="370"/>
      <c r="AT230" s="371"/>
    </row>
    <row r="231" spans="1:46" ht="15.75" customHeight="1">
      <c r="A231" s="99"/>
      <c r="B231" s="415"/>
      <c r="C231" s="416"/>
      <c r="D231" s="416"/>
      <c r="E231" s="99"/>
      <c r="F231" s="99"/>
      <c r="G231" s="99"/>
      <c r="H231" s="99"/>
      <c r="I231" s="99"/>
      <c r="J231" s="99"/>
      <c r="K231" s="416"/>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370"/>
      <c r="AS231" s="370"/>
      <c r="AT231" s="371"/>
    </row>
    <row r="232" spans="1:46" ht="15.75" customHeight="1">
      <c r="A232" s="99"/>
      <c r="B232" s="415"/>
      <c r="C232" s="416"/>
      <c r="D232" s="416"/>
      <c r="E232" s="99"/>
      <c r="F232" s="99"/>
      <c r="G232" s="99"/>
      <c r="H232" s="99"/>
      <c r="I232" s="99"/>
      <c r="J232" s="99"/>
      <c r="K232" s="416"/>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370"/>
      <c r="AS232" s="370"/>
      <c r="AT232" s="371"/>
    </row>
    <row r="233" spans="1:46" ht="15.75" customHeight="1">
      <c r="A233" s="99"/>
      <c r="B233" s="415"/>
      <c r="C233" s="416"/>
      <c r="D233" s="416"/>
      <c r="E233" s="99"/>
      <c r="F233" s="99"/>
      <c r="G233" s="99"/>
      <c r="H233" s="99"/>
      <c r="I233" s="99"/>
      <c r="J233" s="99"/>
      <c r="K233" s="416"/>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370"/>
      <c r="AS233" s="370"/>
      <c r="AT233" s="371"/>
    </row>
    <row r="234" spans="1:46" ht="15.75" customHeight="1">
      <c r="A234" s="99"/>
      <c r="B234" s="415"/>
      <c r="C234" s="416"/>
      <c r="D234" s="416"/>
      <c r="E234" s="99"/>
      <c r="F234" s="99"/>
      <c r="G234" s="99"/>
      <c r="H234" s="99"/>
      <c r="I234" s="99"/>
      <c r="J234" s="99"/>
      <c r="K234" s="416"/>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370"/>
      <c r="AS234" s="370"/>
      <c r="AT234" s="371"/>
    </row>
    <row r="235" spans="1:46" ht="15.75" customHeight="1">
      <c r="A235" s="99"/>
      <c r="B235" s="415"/>
      <c r="C235" s="416"/>
      <c r="D235" s="416"/>
      <c r="E235" s="99"/>
      <c r="F235" s="99"/>
      <c r="G235" s="99"/>
      <c r="H235" s="99"/>
      <c r="I235" s="99"/>
      <c r="J235" s="99"/>
      <c r="K235" s="416"/>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370"/>
      <c r="AS235" s="370"/>
      <c r="AT235" s="371"/>
    </row>
    <row r="236" spans="1:46" ht="15.75" customHeight="1">
      <c r="A236" s="99"/>
      <c r="B236" s="415"/>
      <c r="C236" s="416"/>
      <c r="D236" s="416"/>
      <c r="E236" s="99"/>
      <c r="F236" s="99"/>
      <c r="G236" s="99"/>
      <c r="H236" s="99"/>
      <c r="I236" s="99"/>
      <c r="J236" s="99"/>
      <c r="K236" s="416"/>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370"/>
      <c r="AS236" s="370"/>
      <c r="AT236" s="371"/>
    </row>
    <row r="237" spans="1:46" ht="15.75" customHeight="1">
      <c r="A237" s="99"/>
      <c r="B237" s="415"/>
      <c r="C237" s="416"/>
      <c r="D237" s="416"/>
      <c r="E237" s="99"/>
      <c r="F237" s="99"/>
      <c r="G237" s="99"/>
      <c r="H237" s="99"/>
      <c r="I237" s="99"/>
      <c r="J237" s="99"/>
      <c r="K237" s="416"/>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370"/>
      <c r="AS237" s="370"/>
      <c r="AT237" s="371"/>
    </row>
    <row r="238" spans="1:46" ht="15.75" customHeight="1">
      <c r="A238" s="99"/>
      <c r="B238" s="415"/>
      <c r="C238" s="416"/>
      <c r="D238" s="416"/>
      <c r="E238" s="99"/>
      <c r="F238" s="99"/>
      <c r="G238" s="99"/>
      <c r="H238" s="99"/>
      <c r="I238" s="99"/>
      <c r="J238" s="99"/>
      <c r="K238" s="416"/>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370"/>
      <c r="AS238" s="370"/>
      <c r="AT238" s="371"/>
    </row>
    <row r="239" spans="1:46" ht="15.75" customHeight="1">
      <c r="A239" s="99"/>
      <c r="B239" s="415"/>
      <c r="C239" s="416"/>
      <c r="D239" s="416"/>
      <c r="E239" s="99"/>
      <c r="F239" s="99"/>
      <c r="G239" s="99"/>
      <c r="H239" s="99"/>
      <c r="I239" s="99"/>
      <c r="J239" s="99"/>
      <c r="K239" s="416"/>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370"/>
      <c r="AS239" s="370"/>
      <c r="AT239" s="371"/>
    </row>
    <row r="240" spans="1:46" ht="15.75" customHeight="1">
      <c r="A240" s="99"/>
      <c r="B240" s="415"/>
      <c r="C240" s="416"/>
      <c r="D240" s="416"/>
      <c r="E240" s="99"/>
      <c r="F240" s="99"/>
      <c r="G240" s="99"/>
      <c r="H240" s="99"/>
      <c r="I240" s="99"/>
      <c r="J240" s="99"/>
      <c r="K240" s="416"/>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370"/>
      <c r="AS240" s="370"/>
      <c r="AT240" s="371"/>
    </row>
    <row r="241" spans="1:46" ht="15.75" customHeight="1">
      <c r="A241" s="99"/>
      <c r="B241" s="415"/>
      <c r="C241" s="416"/>
      <c r="D241" s="416"/>
      <c r="E241" s="99"/>
      <c r="F241" s="99"/>
      <c r="G241" s="99"/>
      <c r="H241" s="99"/>
      <c r="I241" s="99"/>
      <c r="J241" s="99"/>
      <c r="K241" s="416"/>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370"/>
      <c r="AS241" s="370"/>
      <c r="AT241" s="371"/>
    </row>
    <row r="242" spans="1:46" ht="15.75" customHeight="1">
      <c r="A242" s="99"/>
      <c r="B242" s="415"/>
      <c r="C242" s="416"/>
      <c r="D242" s="416"/>
      <c r="E242" s="99"/>
      <c r="F242" s="99"/>
      <c r="G242" s="99"/>
      <c r="H242" s="99"/>
      <c r="I242" s="99"/>
      <c r="J242" s="99"/>
      <c r="K242" s="416"/>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370"/>
      <c r="AS242" s="370"/>
      <c r="AT242" s="371"/>
    </row>
    <row r="243" spans="1:46" ht="15.75" customHeight="1">
      <c r="A243" s="99"/>
      <c r="B243" s="415"/>
      <c r="C243" s="416"/>
      <c r="D243" s="416"/>
      <c r="E243" s="99"/>
      <c r="F243" s="99"/>
      <c r="G243" s="99"/>
      <c r="H243" s="99"/>
      <c r="I243" s="99"/>
      <c r="J243" s="99"/>
      <c r="K243" s="416"/>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370"/>
      <c r="AS243" s="370"/>
      <c r="AT243" s="371"/>
    </row>
    <row r="244" spans="1:46" ht="15.75" customHeight="1">
      <c r="A244" s="99"/>
      <c r="B244" s="415"/>
      <c r="C244" s="416"/>
      <c r="D244" s="416"/>
      <c r="E244" s="99"/>
      <c r="F244" s="99"/>
      <c r="G244" s="99"/>
      <c r="H244" s="99"/>
      <c r="I244" s="99"/>
      <c r="J244" s="99"/>
      <c r="K244" s="416"/>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370"/>
      <c r="AS244" s="370"/>
      <c r="AT244" s="371"/>
    </row>
    <row r="245" spans="1:46" ht="15.75" customHeight="1">
      <c r="A245" s="99"/>
      <c r="B245" s="415"/>
      <c r="C245" s="416"/>
      <c r="D245" s="416"/>
      <c r="E245" s="99"/>
      <c r="F245" s="99"/>
      <c r="G245" s="99"/>
      <c r="H245" s="99"/>
      <c r="I245" s="99"/>
      <c r="J245" s="99"/>
      <c r="K245" s="416"/>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370"/>
      <c r="AS245" s="370"/>
      <c r="AT245" s="371"/>
    </row>
    <row r="246" spans="1:46" ht="15.75" customHeight="1">
      <c r="A246" s="99"/>
      <c r="B246" s="415"/>
      <c r="C246" s="416"/>
      <c r="D246" s="416"/>
      <c r="E246" s="99"/>
      <c r="F246" s="99"/>
      <c r="G246" s="99"/>
      <c r="H246" s="99"/>
      <c r="I246" s="99"/>
      <c r="J246" s="99"/>
      <c r="K246" s="416"/>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370"/>
      <c r="AS246" s="370"/>
      <c r="AT246" s="371"/>
    </row>
    <row r="247" spans="1:46" ht="15.75" customHeight="1">
      <c r="A247" s="99"/>
      <c r="B247" s="415"/>
      <c r="C247" s="416"/>
      <c r="D247" s="416"/>
      <c r="E247" s="99"/>
      <c r="F247" s="99"/>
      <c r="G247" s="99"/>
      <c r="H247" s="99"/>
      <c r="I247" s="99"/>
      <c r="J247" s="99"/>
      <c r="K247" s="416"/>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370"/>
      <c r="AS247" s="370"/>
      <c r="AT247" s="371"/>
    </row>
    <row r="248" spans="1:46" ht="15.75" customHeight="1">
      <c r="A248" s="99"/>
      <c r="B248" s="415"/>
      <c r="C248" s="416"/>
      <c r="D248" s="416"/>
      <c r="E248" s="99"/>
      <c r="F248" s="99"/>
      <c r="G248" s="99"/>
      <c r="H248" s="99"/>
      <c r="I248" s="99"/>
      <c r="J248" s="99"/>
      <c r="K248" s="416"/>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370"/>
      <c r="AS248" s="370"/>
      <c r="AT248" s="371"/>
    </row>
    <row r="249" spans="1:46" ht="15.75" customHeight="1">
      <c r="A249" s="99"/>
      <c r="B249" s="415"/>
      <c r="C249" s="416"/>
      <c r="D249" s="416"/>
      <c r="E249" s="99"/>
      <c r="F249" s="99"/>
      <c r="G249" s="99"/>
      <c r="H249" s="99"/>
      <c r="I249" s="99"/>
      <c r="J249" s="99"/>
      <c r="K249" s="416"/>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370"/>
      <c r="AS249" s="370"/>
      <c r="AT249" s="371"/>
    </row>
    <row r="250" spans="1:46" ht="15.75" customHeight="1">
      <c r="A250" s="99"/>
      <c r="B250" s="415"/>
      <c r="C250" s="416"/>
      <c r="D250" s="416"/>
      <c r="E250" s="99"/>
      <c r="F250" s="99"/>
      <c r="G250" s="99"/>
      <c r="H250" s="99"/>
      <c r="I250" s="99"/>
      <c r="J250" s="99"/>
      <c r="K250" s="416"/>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370"/>
      <c r="AS250" s="370"/>
      <c r="AT250" s="371"/>
    </row>
    <row r="251" spans="1:46" ht="15.75" customHeight="1">
      <c r="A251" s="99"/>
      <c r="B251" s="415"/>
      <c r="C251" s="416"/>
      <c r="D251" s="416"/>
      <c r="E251" s="99"/>
      <c r="F251" s="99"/>
      <c r="G251" s="99"/>
      <c r="H251" s="99"/>
      <c r="I251" s="99"/>
      <c r="J251" s="99"/>
      <c r="K251" s="416"/>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370"/>
      <c r="AS251" s="370"/>
      <c r="AT251" s="371"/>
    </row>
    <row r="252" spans="1:46" ht="15.75" customHeight="1">
      <c r="A252" s="99"/>
      <c r="B252" s="415"/>
      <c r="C252" s="416"/>
      <c r="D252" s="416"/>
      <c r="E252" s="99"/>
      <c r="F252" s="99"/>
      <c r="G252" s="99"/>
      <c r="H252" s="99"/>
      <c r="I252" s="99"/>
      <c r="J252" s="99"/>
      <c r="K252" s="416"/>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370"/>
      <c r="AS252" s="370"/>
      <c r="AT252" s="371"/>
    </row>
    <row r="253" spans="1:46" ht="15.75" customHeight="1">
      <c r="A253" s="99"/>
      <c r="B253" s="415"/>
      <c r="C253" s="416"/>
      <c r="D253" s="416"/>
      <c r="E253" s="99"/>
      <c r="F253" s="99"/>
      <c r="G253" s="99"/>
      <c r="H253" s="99"/>
      <c r="I253" s="99"/>
      <c r="J253" s="99"/>
      <c r="K253" s="416"/>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370"/>
      <c r="AS253" s="370"/>
      <c r="AT253" s="371"/>
    </row>
    <row r="254" spans="1:46" ht="15.75" customHeight="1">
      <c r="A254" s="99"/>
      <c r="B254" s="415"/>
      <c r="C254" s="416"/>
      <c r="D254" s="416"/>
      <c r="E254" s="99"/>
      <c r="F254" s="99"/>
      <c r="G254" s="99"/>
      <c r="H254" s="99"/>
      <c r="I254" s="99"/>
      <c r="J254" s="99"/>
      <c r="K254" s="416"/>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370"/>
      <c r="AS254" s="370"/>
      <c r="AT254" s="371"/>
    </row>
    <row r="255" spans="1:46" ht="15.75" customHeight="1">
      <c r="A255" s="99"/>
      <c r="B255" s="415"/>
      <c r="C255" s="416"/>
      <c r="D255" s="416"/>
      <c r="E255" s="99"/>
      <c r="F255" s="99"/>
      <c r="G255" s="99"/>
      <c r="H255" s="99"/>
      <c r="I255" s="99"/>
      <c r="J255" s="99"/>
      <c r="K255" s="416"/>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370"/>
      <c r="AS255" s="370"/>
      <c r="AT255" s="371"/>
    </row>
    <row r="256" spans="1:46" ht="15.75" customHeight="1">
      <c r="A256" s="99"/>
      <c r="B256" s="415"/>
      <c r="C256" s="416"/>
      <c r="D256" s="416"/>
      <c r="E256" s="99"/>
      <c r="F256" s="99"/>
      <c r="G256" s="99"/>
      <c r="H256" s="99"/>
      <c r="I256" s="99"/>
      <c r="J256" s="99"/>
      <c r="K256" s="416"/>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370"/>
      <c r="AS256" s="370"/>
      <c r="AT256" s="371"/>
    </row>
    <row r="257" spans="1:46" ht="15.75" customHeight="1">
      <c r="A257" s="99"/>
      <c r="B257" s="415"/>
      <c r="C257" s="416"/>
      <c r="D257" s="416"/>
      <c r="E257" s="99"/>
      <c r="F257" s="99"/>
      <c r="G257" s="99"/>
      <c r="H257" s="99"/>
      <c r="I257" s="99"/>
      <c r="J257" s="99"/>
      <c r="K257" s="416"/>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370"/>
      <c r="AS257" s="370"/>
      <c r="AT257" s="371"/>
    </row>
    <row r="258" spans="1:46" ht="15.75" customHeight="1">
      <c r="A258" s="99"/>
      <c r="B258" s="415"/>
      <c r="C258" s="416"/>
      <c r="D258" s="416"/>
      <c r="E258" s="99"/>
      <c r="F258" s="99"/>
      <c r="G258" s="99"/>
      <c r="H258" s="99"/>
      <c r="I258" s="99"/>
      <c r="J258" s="99"/>
      <c r="K258" s="416"/>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370"/>
      <c r="AS258" s="370"/>
      <c r="AT258" s="371"/>
    </row>
    <row r="259" spans="1:46" ht="15.75" customHeight="1">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7"/>
      <c r="AD259" s="417"/>
      <c r="AE259" s="417"/>
      <c r="AF259" s="417"/>
      <c r="AG259" s="417"/>
      <c r="AH259" s="417"/>
      <c r="AI259" s="417"/>
      <c r="AJ259" s="417"/>
      <c r="AK259" s="417"/>
      <c r="AL259" s="417"/>
      <c r="AM259" s="417"/>
      <c r="AN259" s="417"/>
      <c r="AO259" s="417"/>
      <c r="AP259" s="417"/>
      <c r="AQ259" s="417"/>
      <c r="AR259" s="370"/>
      <c r="AS259" s="370"/>
      <c r="AT259" s="371"/>
    </row>
    <row r="260" spans="1:46" ht="15.75" customHeight="1">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17"/>
      <c r="AD260" s="417"/>
      <c r="AE260" s="417"/>
      <c r="AF260" s="417"/>
      <c r="AG260" s="417"/>
      <c r="AH260" s="417"/>
      <c r="AI260" s="417"/>
      <c r="AJ260" s="417"/>
      <c r="AK260" s="417"/>
      <c r="AL260" s="417"/>
      <c r="AM260" s="417"/>
      <c r="AN260" s="417"/>
      <c r="AO260" s="417"/>
      <c r="AP260" s="417"/>
      <c r="AQ260" s="417"/>
      <c r="AR260" s="370"/>
      <c r="AS260" s="370"/>
      <c r="AT260" s="371"/>
    </row>
    <row r="261" spans="1:46" ht="15.75" customHeight="1">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7"/>
      <c r="AD261" s="417"/>
      <c r="AE261" s="417"/>
      <c r="AF261" s="417"/>
      <c r="AG261" s="417"/>
      <c r="AH261" s="417"/>
      <c r="AI261" s="417"/>
      <c r="AJ261" s="417"/>
      <c r="AK261" s="417"/>
      <c r="AL261" s="417"/>
      <c r="AM261" s="417"/>
      <c r="AN261" s="417"/>
      <c r="AO261" s="417"/>
      <c r="AP261" s="417"/>
      <c r="AQ261" s="417"/>
      <c r="AR261" s="370"/>
      <c r="AS261" s="370"/>
      <c r="AT261" s="371"/>
    </row>
    <row r="262" spans="1:46" ht="15.75" customHeight="1">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17"/>
      <c r="AD262" s="417"/>
      <c r="AE262" s="417"/>
      <c r="AF262" s="417"/>
      <c r="AG262" s="417"/>
      <c r="AH262" s="417"/>
      <c r="AI262" s="417"/>
      <c r="AJ262" s="417"/>
      <c r="AK262" s="417"/>
      <c r="AL262" s="417"/>
      <c r="AM262" s="417"/>
      <c r="AN262" s="417"/>
      <c r="AO262" s="417"/>
      <c r="AP262" s="417"/>
      <c r="AQ262" s="417"/>
      <c r="AR262" s="370"/>
      <c r="AS262" s="370"/>
      <c r="AT262" s="371"/>
    </row>
    <row r="263" spans="1:46" ht="15.75" customHeight="1">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7"/>
      <c r="AD263" s="417"/>
      <c r="AE263" s="417"/>
      <c r="AF263" s="417"/>
      <c r="AG263" s="417"/>
      <c r="AH263" s="417"/>
      <c r="AI263" s="417"/>
      <c r="AJ263" s="417"/>
      <c r="AK263" s="417"/>
      <c r="AL263" s="417"/>
      <c r="AM263" s="417"/>
      <c r="AN263" s="417"/>
      <c r="AO263" s="417"/>
      <c r="AP263" s="417"/>
      <c r="AQ263" s="417"/>
      <c r="AR263" s="370"/>
      <c r="AS263" s="370"/>
      <c r="AT263" s="371"/>
    </row>
    <row r="264" spans="1:46" ht="15.75" customHeight="1">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17"/>
      <c r="AD264" s="417"/>
      <c r="AE264" s="417"/>
      <c r="AF264" s="417"/>
      <c r="AG264" s="417"/>
      <c r="AH264" s="417"/>
      <c r="AI264" s="417"/>
      <c r="AJ264" s="417"/>
      <c r="AK264" s="417"/>
      <c r="AL264" s="417"/>
      <c r="AM264" s="417"/>
      <c r="AN264" s="417"/>
      <c r="AO264" s="417"/>
      <c r="AP264" s="417"/>
      <c r="AQ264" s="417"/>
      <c r="AR264" s="370"/>
      <c r="AS264" s="370"/>
      <c r="AT264" s="371"/>
    </row>
    <row r="265" spans="1:46" ht="15.75" customHeight="1">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c r="AA265" s="417"/>
      <c r="AB265" s="417"/>
      <c r="AC265" s="417"/>
      <c r="AD265" s="417"/>
      <c r="AE265" s="417"/>
      <c r="AF265" s="417"/>
      <c r="AG265" s="417"/>
      <c r="AH265" s="417"/>
      <c r="AI265" s="417"/>
      <c r="AJ265" s="417"/>
      <c r="AK265" s="417"/>
      <c r="AL265" s="417"/>
      <c r="AM265" s="417"/>
      <c r="AN265" s="417"/>
      <c r="AO265" s="417"/>
      <c r="AP265" s="417"/>
      <c r="AQ265" s="417"/>
      <c r="AR265" s="370"/>
      <c r="AS265" s="370"/>
      <c r="AT265" s="371"/>
    </row>
    <row r="266" spans="1:46" ht="15.75" customHeight="1">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c r="AA266" s="417"/>
      <c r="AB266" s="417"/>
      <c r="AC266" s="417"/>
      <c r="AD266" s="417"/>
      <c r="AE266" s="417"/>
      <c r="AF266" s="417"/>
      <c r="AG266" s="417"/>
      <c r="AH266" s="417"/>
      <c r="AI266" s="417"/>
      <c r="AJ266" s="417"/>
      <c r="AK266" s="417"/>
      <c r="AL266" s="417"/>
      <c r="AM266" s="417"/>
      <c r="AN266" s="417"/>
      <c r="AO266" s="417"/>
      <c r="AP266" s="417"/>
      <c r="AQ266" s="417"/>
      <c r="AR266" s="370"/>
      <c r="AS266" s="370"/>
      <c r="AT266" s="371"/>
    </row>
    <row r="267" spans="1:46" ht="15.75" customHeight="1">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c r="AA267" s="417"/>
      <c r="AB267" s="417"/>
      <c r="AC267" s="417"/>
      <c r="AD267" s="417"/>
      <c r="AE267" s="417"/>
      <c r="AF267" s="417"/>
      <c r="AG267" s="417"/>
      <c r="AH267" s="417"/>
      <c r="AI267" s="417"/>
      <c r="AJ267" s="417"/>
      <c r="AK267" s="417"/>
      <c r="AL267" s="417"/>
      <c r="AM267" s="417"/>
      <c r="AN267" s="417"/>
      <c r="AO267" s="417"/>
      <c r="AP267" s="417"/>
      <c r="AQ267" s="417"/>
      <c r="AR267" s="370"/>
      <c r="AS267" s="370"/>
      <c r="AT267" s="371"/>
    </row>
    <row r="268" spans="1:46" ht="15.75" customHeight="1">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c r="AA268" s="417"/>
      <c r="AB268" s="417"/>
      <c r="AC268" s="417"/>
      <c r="AD268" s="417"/>
      <c r="AE268" s="417"/>
      <c r="AF268" s="417"/>
      <c r="AG268" s="417"/>
      <c r="AH268" s="417"/>
      <c r="AI268" s="417"/>
      <c r="AJ268" s="417"/>
      <c r="AK268" s="417"/>
      <c r="AL268" s="417"/>
      <c r="AM268" s="417"/>
      <c r="AN268" s="417"/>
      <c r="AO268" s="417"/>
      <c r="AP268" s="417"/>
      <c r="AQ268" s="417"/>
      <c r="AR268" s="370"/>
      <c r="AS268" s="370"/>
      <c r="AT268" s="371"/>
    </row>
    <row r="269" spans="1:46" ht="15.75" customHeight="1">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c r="AA269" s="417"/>
      <c r="AB269" s="417"/>
      <c r="AC269" s="417"/>
      <c r="AD269" s="417"/>
      <c r="AE269" s="417"/>
      <c r="AF269" s="417"/>
      <c r="AG269" s="417"/>
      <c r="AH269" s="417"/>
      <c r="AI269" s="417"/>
      <c r="AJ269" s="417"/>
      <c r="AK269" s="417"/>
      <c r="AL269" s="417"/>
      <c r="AM269" s="417"/>
      <c r="AN269" s="417"/>
      <c r="AO269" s="417"/>
      <c r="AP269" s="417"/>
      <c r="AQ269" s="417"/>
      <c r="AR269" s="370"/>
      <c r="AS269" s="370"/>
      <c r="AT269" s="371"/>
    </row>
    <row r="270" spans="1:46" ht="15.75" customHeight="1">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c r="AA270" s="417"/>
      <c r="AB270" s="417"/>
      <c r="AC270" s="417"/>
      <c r="AD270" s="417"/>
      <c r="AE270" s="417"/>
      <c r="AF270" s="417"/>
      <c r="AG270" s="417"/>
      <c r="AH270" s="417"/>
      <c r="AI270" s="417"/>
      <c r="AJ270" s="417"/>
      <c r="AK270" s="417"/>
      <c r="AL270" s="417"/>
      <c r="AM270" s="417"/>
      <c r="AN270" s="417"/>
      <c r="AO270" s="417"/>
      <c r="AP270" s="417"/>
      <c r="AQ270" s="417"/>
      <c r="AR270" s="370"/>
      <c r="AS270" s="370"/>
      <c r="AT270" s="371"/>
    </row>
    <row r="271" spans="1:46" ht="15.75" customHeight="1">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c r="AA271" s="417"/>
      <c r="AB271" s="417"/>
      <c r="AC271" s="417"/>
      <c r="AD271" s="417"/>
      <c r="AE271" s="417"/>
      <c r="AF271" s="417"/>
      <c r="AG271" s="417"/>
      <c r="AH271" s="417"/>
      <c r="AI271" s="417"/>
      <c r="AJ271" s="417"/>
      <c r="AK271" s="417"/>
      <c r="AL271" s="417"/>
      <c r="AM271" s="417"/>
      <c r="AN271" s="417"/>
      <c r="AO271" s="417"/>
      <c r="AP271" s="417"/>
      <c r="AQ271" s="417"/>
      <c r="AR271" s="370"/>
      <c r="AS271" s="370"/>
      <c r="AT271" s="371"/>
    </row>
    <row r="272" spans="1:46" ht="15.75" customHeight="1">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c r="AA272" s="417"/>
      <c r="AB272" s="417"/>
      <c r="AC272" s="417"/>
      <c r="AD272" s="417"/>
      <c r="AE272" s="417"/>
      <c r="AF272" s="417"/>
      <c r="AG272" s="417"/>
      <c r="AH272" s="417"/>
      <c r="AI272" s="417"/>
      <c r="AJ272" s="417"/>
      <c r="AK272" s="417"/>
      <c r="AL272" s="417"/>
      <c r="AM272" s="417"/>
      <c r="AN272" s="417"/>
      <c r="AO272" s="417"/>
      <c r="AP272" s="417"/>
      <c r="AQ272" s="417"/>
      <c r="AR272" s="370"/>
      <c r="AS272" s="370"/>
      <c r="AT272" s="371"/>
    </row>
    <row r="273" spans="1:46" ht="15.75" customHeight="1">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c r="AA273" s="417"/>
      <c r="AB273" s="417"/>
      <c r="AC273" s="417"/>
      <c r="AD273" s="417"/>
      <c r="AE273" s="417"/>
      <c r="AF273" s="417"/>
      <c r="AG273" s="417"/>
      <c r="AH273" s="417"/>
      <c r="AI273" s="417"/>
      <c r="AJ273" s="417"/>
      <c r="AK273" s="417"/>
      <c r="AL273" s="417"/>
      <c r="AM273" s="417"/>
      <c r="AN273" s="417"/>
      <c r="AO273" s="417"/>
      <c r="AP273" s="417"/>
      <c r="AQ273" s="417"/>
      <c r="AR273" s="370"/>
      <c r="AS273" s="370"/>
      <c r="AT273" s="371"/>
    </row>
    <row r="274" spans="1:46" ht="15.75" customHeight="1">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c r="AA274" s="417"/>
      <c r="AB274" s="417"/>
      <c r="AC274" s="417"/>
      <c r="AD274" s="417"/>
      <c r="AE274" s="417"/>
      <c r="AF274" s="417"/>
      <c r="AG274" s="417"/>
      <c r="AH274" s="417"/>
      <c r="AI274" s="417"/>
      <c r="AJ274" s="417"/>
      <c r="AK274" s="417"/>
      <c r="AL274" s="417"/>
      <c r="AM274" s="417"/>
      <c r="AN274" s="417"/>
      <c r="AO274" s="417"/>
      <c r="AP274" s="417"/>
      <c r="AQ274" s="417"/>
      <c r="AR274" s="370"/>
      <c r="AS274" s="370"/>
      <c r="AT274" s="371"/>
    </row>
    <row r="275" spans="1:46" ht="15.75" customHeight="1">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c r="AA275" s="417"/>
      <c r="AB275" s="417"/>
      <c r="AC275" s="417"/>
      <c r="AD275" s="417"/>
      <c r="AE275" s="417"/>
      <c r="AF275" s="417"/>
      <c r="AG275" s="417"/>
      <c r="AH275" s="417"/>
      <c r="AI275" s="417"/>
      <c r="AJ275" s="417"/>
      <c r="AK275" s="417"/>
      <c r="AL275" s="417"/>
      <c r="AM275" s="417"/>
      <c r="AN275" s="417"/>
      <c r="AO275" s="417"/>
      <c r="AP275" s="417"/>
      <c r="AQ275" s="417"/>
      <c r="AR275" s="370"/>
      <c r="AS275" s="370"/>
      <c r="AT275" s="371"/>
    </row>
    <row r="276" spans="1:46" ht="15.75" customHeight="1">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c r="AA276" s="417"/>
      <c r="AB276" s="417"/>
      <c r="AC276" s="417"/>
      <c r="AD276" s="417"/>
      <c r="AE276" s="417"/>
      <c r="AF276" s="417"/>
      <c r="AG276" s="417"/>
      <c r="AH276" s="417"/>
      <c r="AI276" s="417"/>
      <c r="AJ276" s="417"/>
      <c r="AK276" s="417"/>
      <c r="AL276" s="417"/>
      <c r="AM276" s="417"/>
      <c r="AN276" s="417"/>
      <c r="AO276" s="417"/>
      <c r="AP276" s="417"/>
      <c r="AQ276" s="417"/>
      <c r="AR276" s="370"/>
      <c r="AS276" s="370"/>
      <c r="AT276" s="371"/>
    </row>
    <row r="277" spans="1:46" ht="15.75" customHeight="1">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c r="AA277" s="417"/>
      <c r="AB277" s="417"/>
      <c r="AC277" s="417"/>
      <c r="AD277" s="417"/>
      <c r="AE277" s="417"/>
      <c r="AF277" s="417"/>
      <c r="AG277" s="417"/>
      <c r="AH277" s="417"/>
      <c r="AI277" s="417"/>
      <c r="AJ277" s="417"/>
      <c r="AK277" s="417"/>
      <c r="AL277" s="417"/>
      <c r="AM277" s="417"/>
      <c r="AN277" s="417"/>
      <c r="AO277" s="417"/>
      <c r="AP277" s="417"/>
      <c r="AQ277" s="417"/>
      <c r="AR277" s="370"/>
      <c r="AS277" s="370"/>
      <c r="AT277" s="371"/>
    </row>
    <row r="278" spans="1:46" ht="15.75" customHeight="1">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c r="AA278" s="417"/>
      <c r="AB278" s="417"/>
      <c r="AC278" s="417"/>
      <c r="AD278" s="417"/>
      <c r="AE278" s="417"/>
      <c r="AF278" s="417"/>
      <c r="AG278" s="417"/>
      <c r="AH278" s="417"/>
      <c r="AI278" s="417"/>
      <c r="AJ278" s="417"/>
      <c r="AK278" s="417"/>
      <c r="AL278" s="417"/>
      <c r="AM278" s="417"/>
      <c r="AN278" s="417"/>
      <c r="AO278" s="417"/>
      <c r="AP278" s="417"/>
      <c r="AQ278" s="417"/>
      <c r="AR278" s="370"/>
      <c r="AS278" s="370"/>
      <c r="AT278" s="371"/>
    </row>
    <row r="279" spans="1:46" ht="15.75" customHeight="1">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c r="AA279" s="417"/>
      <c r="AB279" s="417"/>
      <c r="AC279" s="417"/>
      <c r="AD279" s="417"/>
      <c r="AE279" s="417"/>
      <c r="AF279" s="417"/>
      <c r="AG279" s="417"/>
      <c r="AH279" s="417"/>
      <c r="AI279" s="417"/>
      <c r="AJ279" s="417"/>
      <c r="AK279" s="417"/>
      <c r="AL279" s="417"/>
      <c r="AM279" s="417"/>
      <c r="AN279" s="417"/>
      <c r="AO279" s="417"/>
      <c r="AP279" s="417"/>
      <c r="AQ279" s="417"/>
      <c r="AR279" s="370"/>
      <c r="AS279" s="370"/>
      <c r="AT279" s="371"/>
    </row>
    <row r="280" spans="1:46" ht="15.75" customHeight="1">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c r="AA280" s="417"/>
      <c r="AB280" s="417"/>
      <c r="AC280" s="417"/>
      <c r="AD280" s="417"/>
      <c r="AE280" s="417"/>
      <c r="AF280" s="417"/>
      <c r="AG280" s="417"/>
      <c r="AH280" s="417"/>
      <c r="AI280" s="417"/>
      <c r="AJ280" s="417"/>
      <c r="AK280" s="417"/>
      <c r="AL280" s="417"/>
      <c r="AM280" s="417"/>
      <c r="AN280" s="417"/>
      <c r="AO280" s="417"/>
      <c r="AP280" s="417"/>
      <c r="AQ280" s="417"/>
      <c r="AR280" s="370"/>
      <c r="AS280" s="370"/>
      <c r="AT280" s="371"/>
    </row>
    <row r="281" spans="1:46" ht="15.75" customHeight="1">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c r="AA281" s="417"/>
      <c r="AB281" s="417"/>
      <c r="AC281" s="417"/>
      <c r="AD281" s="417"/>
      <c r="AE281" s="417"/>
      <c r="AF281" s="417"/>
      <c r="AG281" s="417"/>
      <c r="AH281" s="417"/>
      <c r="AI281" s="417"/>
      <c r="AJ281" s="417"/>
      <c r="AK281" s="417"/>
      <c r="AL281" s="417"/>
      <c r="AM281" s="417"/>
      <c r="AN281" s="417"/>
      <c r="AO281" s="417"/>
      <c r="AP281" s="417"/>
      <c r="AQ281" s="417"/>
      <c r="AR281" s="370"/>
      <c r="AS281" s="370"/>
      <c r="AT281" s="371"/>
    </row>
    <row r="282" spans="1:46" ht="15.75" customHeight="1">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c r="AA282" s="417"/>
      <c r="AB282" s="417"/>
      <c r="AC282" s="417"/>
      <c r="AD282" s="417"/>
      <c r="AE282" s="417"/>
      <c r="AF282" s="417"/>
      <c r="AG282" s="417"/>
      <c r="AH282" s="417"/>
      <c r="AI282" s="417"/>
      <c r="AJ282" s="417"/>
      <c r="AK282" s="417"/>
      <c r="AL282" s="417"/>
      <c r="AM282" s="417"/>
      <c r="AN282" s="417"/>
      <c r="AO282" s="417"/>
      <c r="AP282" s="417"/>
      <c r="AQ282" s="417"/>
      <c r="AR282" s="370"/>
      <c r="AS282" s="370"/>
      <c r="AT282" s="371"/>
    </row>
    <row r="283" spans="1:46" ht="15.75" customHeight="1">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c r="AA283" s="417"/>
      <c r="AB283" s="417"/>
      <c r="AC283" s="417"/>
      <c r="AD283" s="417"/>
      <c r="AE283" s="417"/>
      <c r="AF283" s="417"/>
      <c r="AG283" s="417"/>
      <c r="AH283" s="417"/>
      <c r="AI283" s="417"/>
      <c r="AJ283" s="417"/>
      <c r="AK283" s="417"/>
      <c r="AL283" s="417"/>
      <c r="AM283" s="417"/>
      <c r="AN283" s="417"/>
      <c r="AO283" s="417"/>
      <c r="AP283" s="417"/>
      <c r="AQ283" s="417"/>
      <c r="AR283" s="370"/>
      <c r="AS283" s="370"/>
      <c r="AT283" s="371"/>
    </row>
    <row r="284" spans="1:46" ht="15.75" customHeight="1">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c r="AA284" s="417"/>
      <c r="AB284" s="417"/>
      <c r="AC284" s="417"/>
      <c r="AD284" s="417"/>
      <c r="AE284" s="417"/>
      <c r="AF284" s="417"/>
      <c r="AG284" s="417"/>
      <c r="AH284" s="417"/>
      <c r="AI284" s="417"/>
      <c r="AJ284" s="417"/>
      <c r="AK284" s="417"/>
      <c r="AL284" s="417"/>
      <c r="AM284" s="417"/>
      <c r="AN284" s="417"/>
      <c r="AO284" s="417"/>
      <c r="AP284" s="417"/>
      <c r="AQ284" s="417"/>
      <c r="AR284" s="370"/>
      <c r="AS284" s="370"/>
      <c r="AT284" s="371"/>
    </row>
    <row r="285" spans="1:46" ht="15.75" customHeight="1">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c r="AA285" s="417"/>
      <c r="AB285" s="417"/>
      <c r="AC285" s="417"/>
      <c r="AD285" s="417"/>
      <c r="AE285" s="417"/>
      <c r="AF285" s="417"/>
      <c r="AG285" s="417"/>
      <c r="AH285" s="417"/>
      <c r="AI285" s="417"/>
      <c r="AJ285" s="417"/>
      <c r="AK285" s="417"/>
      <c r="AL285" s="417"/>
      <c r="AM285" s="417"/>
      <c r="AN285" s="417"/>
      <c r="AO285" s="417"/>
      <c r="AP285" s="417"/>
      <c r="AQ285" s="417"/>
      <c r="AR285" s="370"/>
      <c r="AS285" s="370"/>
      <c r="AT285" s="371"/>
    </row>
    <row r="286" spans="1:46" ht="15.75" customHeight="1">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c r="AA286" s="417"/>
      <c r="AB286" s="417"/>
      <c r="AC286" s="417"/>
      <c r="AD286" s="417"/>
      <c r="AE286" s="417"/>
      <c r="AF286" s="417"/>
      <c r="AG286" s="417"/>
      <c r="AH286" s="417"/>
      <c r="AI286" s="417"/>
      <c r="AJ286" s="417"/>
      <c r="AK286" s="417"/>
      <c r="AL286" s="417"/>
      <c r="AM286" s="417"/>
      <c r="AN286" s="417"/>
      <c r="AO286" s="417"/>
      <c r="AP286" s="417"/>
      <c r="AQ286" s="417"/>
      <c r="AR286" s="370"/>
      <c r="AS286" s="370"/>
      <c r="AT286" s="371"/>
    </row>
    <row r="287" spans="1:46" ht="15.75" customHeight="1">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c r="AA287" s="417"/>
      <c r="AB287" s="417"/>
      <c r="AC287" s="417"/>
      <c r="AD287" s="417"/>
      <c r="AE287" s="417"/>
      <c r="AF287" s="417"/>
      <c r="AG287" s="417"/>
      <c r="AH287" s="417"/>
      <c r="AI287" s="417"/>
      <c r="AJ287" s="417"/>
      <c r="AK287" s="417"/>
      <c r="AL287" s="417"/>
      <c r="AM287" s="417"/>
      <c r="AN287" s="417"/>
      <c r="AO287" s="417"/>
      <c r="AP287" s="417"/>
      <c r="AQ287" s="417"/>
      <c r="AR287" s="370"/>
      <c r="AS287" s="370"/>
      <c r="AT287" s="371"/>
    </row>
    <row r="288" spans="1:46" ht="15.75" customHeight="1">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c r="AA288" s="417"/>
      <c r="AB288" s="417"/>
      <c r="AC288" s="417"/>
      <c r="AD288" s="417"/>
      <c r="AE288" s="417"/>
      <c r="AF288" s="417"/>
      <c r="AG288" s="417"/>
      <c r="AH288" s="417"/>
      <c r="AI288" s="417"/>
      <c r="AJ288" s="417"/>
      <c r="AK288" s="417"/>
      <c r="AL288" s="417"/>
      <c r="AM288" s="417"/>
      <c r="AN288" s="417"/>
      <c r="AO288" s="417"/>
      <c r="AP288" s="417"/>
      <c r="AQ288" s="417"/>
      <c r="AR288" s="370"/>
      <c r="AS288" s="370"/>
      <c r="AT288" s="371"/>
    </row>
    <row r="289" spans="1:46" ht="15.75" customHeight="1">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c r="AA289" s="417"/>
      <c r="AB289" s="417"/>
      <c r="AC289" s="417"/>
      <c r="AD289" s="417"/>
      <c r="AE289" s="417"/>
      <c r="AF289" s="417"/>
      <c r="AG289" s="417"/>
      <c r="AH289" s="417"/>
      <c r="AI289" s="417"/>
      <c r="AJ289" s="417"/>
      <c r="AK289" s="417"/>
      <c r="AL289" s="417"/>
      <c r="AM289" s="417"/>
      <c r="AN289" s="417"/>
      <c r="AO289" s="417"/>
      <c r="AP289" s="417"/>
      <c r="AQ289" s="417"/>
      <c r="AR289" s="370"/>
      <c r="AS289" s="370"/>
      <c r="AT289" s="371"/>
    </row>
    <row r="290" spans="1:46" ht="15.75" customHeight="1">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c r="AA290" s="417"/>
      <c r="AB290" s="417"/>
      <c r="AC290" s="417"/>
      <c r="AD290" s="417"/>
      <c r="AE290" s="417"/>
      <c r="AF290" s="417"/>
      <c r="AG290" s="417"/>
      <c r="AH290" s="417"/>
      <c r="AI290" s="417"/>
      <c r="AJ290" s="417"/>
      <c r="AK290" s="417"/>
      <c r="AL290" s="417"/>
      <c r="AM290" s="417"/>
      <c r="AN290" s="417"/>
      <c r="AO290" s="417"/>
      <c r="AP290" s="417"/>
      <c r="AQ290" s="417"/>
      <c r="AR290" s="370"/>
      <c r="AS290" s="370"/>
      <c r="AT290" s="371"/>
    </row>
    <row r="291" spans="1:46" ht="15.75" customHeight="1">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c r="AA291" s="417"/>
      <c r="AB291" s="417"/>
      <c r="AC291" s="417"/>
      <c r="AD291" s="417"/>
      <c r="AE291" s="417"/>
      <c r="AF291" s="417"/>
      <c r="AG291" s="417"/>
      <c r="AH291" s="417"/>
      <c r="AI291" s="417"/>
      <c r="AJ291" s="417"/>
      <c r="AK291" s="417"/>
      <c r="AL291" s="417"/>
      <c r="AM291" s="417"/>
      <c r="AN291" s="417"/>
      <c r="AO291" s="417"/>
      <c r="AP291" s="417"/>
      <c r="AQ291" s="417"/>
      <c r="AR291" s="370"/>
      <c r="AS291" s="370"/>
      <c r="AT291" s="371"/>
    </row>
    <row r="292" spans="1:46" ht="15.75" customHeight="1">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c r="AA292" s="417"/>
      <c r="AB292" s="417"/>
      <c r="AC292" s="417"/>
      <c r="AD292" s="417"/>
      <c r="AE292" s="417"/>
      <c r="AF292" s="417"/>
      <c r="AG292" s="417"/>
      <c r="AH292" s="417"/>
      <c r="AI292" s="417"/>
      <c r="AJ292" s="417"/>
      <c r="AK292" s="417"/>
      <c r="AL292" s="417"/>
      <c r="AM292" s="417"/>
      <c r="AN292" s="417"/>
      <c r="AO292" s="417"/>
      <c r="AP292" s="417"/>
      <c r="AQ292" s="417"/>
      <c r="AR292" s="370"/>
      <c r="AS292" s="370"/>
      <c r="AT292" s="371"/>
    </row>
    <row r="293" spans="1:46" ht="15.75" customHeight="1">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c r="AA293" s="417"/>
      <c r="AB293" s="417"/>
      <c r="AC293" s="417"/>
      <c r="AD293" s="417"/>
      <c r="AE293" s="417"/>
      <c r="AF293" s="417"/>
      <c r="AG293" s="417"/>
      <c r="AH293" s="417"/>
      <c r="AI293" s="417"/>
      <c r="AJ293" s="417"/>
      <c r="AK293" s="417"/>
      <c r="AL293" s="417"/>
      <c r="AM293" s="417"/>
      <c r="AN293" s="417"/>
      <c r="AO293" s="417"/>
      <c r="AP293" s="417"/>
      <c r="AQ293" s="417"/>
      <c r="AR293" s="370"/>
      <c r="AS293" s="370"/>
      <c r="AT293" s="371"/>
    </row>
    <row r="294" spans="1:46" ht="15.75" customHeight="1">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c r="AA294" s="417"/>
      <c r="AB294" s="417"/>
      <c r="AC294" s="417"/>
      <c r="AD294" s="417"/>
      <c r="AE294" s="417"/>
      <c r="AF294" s="417"/>
      <c r="AG294" s="417"/>
      <c r="AH294" s="417"/>
      <c r="AI294" s="417"/>
      <c r="AJ294" s="417"/>
      <c r="AK294" s="417"/>
      <c r="AL294" s="417"/>
      <c r="AM294" s="417"/>
      <c r="AN294" s="417"/>
      <c r="AO294" s="417"/>
      <c r="AP294" s="417"/>
      <c r="AQ294" s="417"/>
      <c r="AR294" s="370"/>
      <c r="AS294" s="370"/>
      <c r="AT294" s="371"/>
    </row>
    <row r="295" spans="1:46" ht="15.75" customHeight="1">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c r="AA295" s="417"/>
      <c r="AB295" s="417"/>
      <c r="AC295" s="417"/>
      <c r="AD295" s="417"/>
      <c r="AE295" s="417"/>
      <c r="AF295" s="417"/>
      <c r="AG295" s="417"/>
      <c r="AH295" s="417"/>
      <c r="AI295" s="417"/>
      <c r="AJ295" s="417"/>
      <c r="AK295" s="417"/>
      <c r="AL295" s="417"/>
      <c r="AM295" s="417"/>
      <c r="AN295" s="417"/>
      <c r="AO295" s="417"/>
      <c r="AP295" s="417"/>
      <c r="AQ295" s="417"/>
      <c r="AR295" s="370"/>
      <c r="AS295" s="370"/>
      <c r="AT295" s="371"/>
    </row>
    <row r="296" spans="1:46" ht="15.75" customHeight="1">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c r="AA296" s="417"/>
      <c r="AB296" s="417"/>
      <c r="AC296" s="417"/>
      <c r="AD296" s="417"/>
      <c r="AE296" s="417"/>
      <c r="AF296" s="417"/>
      <c r="AG296" s="417"/>
      <c r="AH296" s="417"/>
      <c r="AI296" s="417"/>
      <c r="AJ296" s="417"/>
      <c r="AK296" s="417"/>
      <c r="AL296" s="417"/>
      <c r="AM296" s="417"/>
      <c r="AN296" s="417"/>
      <c r="AO296" s="417"/>
      <c r="AP296" s="417"/>
      <c r="AQ296" s="417"/>
      <c r="AR296" s="370"/>
      <c r="AS296" s="370"/>
      <c r="AT296" s="371"/>
    </row>
    <row r="297" spans="1:46" ht="15.75" customHeight="1">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c r="AA297" s="417"/>
      <c r="AB297" s="417"/>
      <c r="AC297" s="417"/>
      <c r="AD297" s="417"/>
      <c r="AE297" s="417"/>
      <c r="AF297" s="417"/>
      <c r="AG297" s="417"/>
      <c r="AH297" s="417"/>
      <c r="AI297" s="417"/>
      <c r="AJ297" s="417"/>
      <c r="AK297" s="417"/>
      <c r="AL297" s="417"/>
      <c r="AM297" s="417"/>
      <c r="AN297" s="417"/>
      <c r="AO297" s="417"/>
      <c r="AP297" s="417"/>
      <c r="AQ297" s="417"/>
      <c r="AR297" s="370"/>
      <c r="AS297" s="370"/>
      <c r="AT297" s="371"/>
    </row>
    <row r="298" spans="1:46" ht="15.75" customHeight="1">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c r="AA298" s="417"/>
      <c r="AB298" s="417"/>
      <c r="AC298" s="417"/>
      <c r="AD298" s="417"/>
      <c r="AE298" s="417"/>
      <c r="AF298" s="417"/>
      <c r="AG298" s="417"/>
      <c r="AH298" s="417"/>
      <c r="AI298" s="417"/>
      <c r="AJ298" s="417"/>
      <c r="AK298" s="417"/>
      <c r="AL298" s="417"/>
      <c r="AM298" s="417"/>
      <c r="AN298" s="417"/>
      <c r="AO298" s="417"/>
      <c r="AP298" s="417"/>
      <c r="AQ298" s="417"/>
      <c r="AR298" s="370"/>
      <c r="AS298" s="370"/>
      <c r="AT298" s="371"/>
    </row>
    <row r="299" spans="1:46" ht="15.75" customHeight="1">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c r="AA299" s="417"/>
      <c r="AB299" s="417"/>
      <c r="AC299" s="417"/>
      <c r="AD299" s="417"/>
      <c r="AE299" s="417"/>
      <c r="AF299" s="417"/>
      <c r="AG299" s="417"/>
      <c r="AH299" s="417"/>
      <c r="AI299" s="417"/>
      <c r="AJ299" s="417"/>
      <c r="AK299" s="417"/>
      <c r="AL299" s="417"/>
      <c r="AM299" s="417"/>
      <c r="AN299" s="417"/>
      <c r="AO299" s="417"/>
      <c r="AP299" s="417"/>
      <c r="AQ299" s="417"/>
      <c r="AR299" s="370"/>
      <c r="AS299" s="370"/>
      <c r="AT299" s="371"/>
    </row>
    <row r="300" spans="1:46" ht="15.75" customHeight="1">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c r="AA300" s="417"/>
      <c r="AB300" s="417"/>
      <c r="AC300" s="417"/>
      <c r="AD300" s="417"/>
      <c r="AE300" s="417"/>
      <c r="AF300" s="417"/>
      <c r="AG300" s="417"/>
      <c r="AH300" s="417"/>
      <c r="AI300" s="417"/>
      <c r="AJ300" s="417"/>
      <c r="AK300" s="417"/>
      <c r="AL300" s="417"/>
      <c r="AM300" s="417"/>
      <c r="AN300" s="417"/>
      <c r="AO300" s="417"/>
      <c r="AP300" s="417"/>
      <c r="AQ300" s="417"/>
      <c r="AR300" s="370"/>
      <c r="AS300" s="370"/>
      <c r="AT300" s="371"/>
    </row>
    <row r="301" spans="1:46" ht="15.75" customHeight="1">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c r="AA301" s="417"/>
      <c r="AB301" s="417"/>
      <c r="AC301" s="417"/>
      <c r="AD301" s="417"/>
      <c r="AE301" s="417"/>
      <c r="AF301" s="417"/>
      <c r="AG301" s="417"/>
      <c r="AH301" s="417"/>
      <c r="AI301" s="417"/>
      <c r="AJ301" s="417"/>
      <c r="AK301" s="417"/>
      <c r="AL301" s="417"/>
      <c r="AM301" s="417"/>
      <c r="AN301" s="417"/>
      <c r="AO301" s="417"/>
      <c r="AP301" s="417"/>
      <c r="AQ301" s="417"/>
      <c r="AR301" s="370"/>
      <c r="AS301" s="370"/>
      <c r="AT301" s="371"/>
    </row>
    <row r="302" spans="1:46" ht="15.75" customHeight="1">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c r="AA302" s="417"/>
      <c r="AB302" s="417"/>
      <c r="AC302" s="417"/>
      <c r="AD302" s="417"/>
      <c r="AE302" s="417"/>
      <c r="AF302" s="417"/>
      <c r="AG302" s="417"/>
      <c r="AH302" s="417"/>
      <c r="AI302" s="417"/>
      <c r="AJ302" s="417"/>
      <c r="AK302" s="417"/>
      <c r="AL302" s="417"/>
      <c r="AM302" s="417"/>
      <c r="AN302" s="417"/>
      <c r="AO302" s="417"/>
      <c r="AP302" s="417"/>
      <c r="AQ302" s="417"/>
      <c r="AR302" s="370"/>
      <c r="AS302" s="370"/>
      <c r="AT302" s="371"/>
    </row>
    <row r="303" spans="1:46" ht="15.75" customHeight="1">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c r="AA303" s="417"/>
      <c r="AB303" s="417"/>
      <c r="AC303" s="417"/>
      <c r="AD303" s="417"/>
      <c r="AE303" s="417"/>
      <c r="AF303" s="417"/>
      <c r="AG303" s="417"/>
      <c r="AH303" s="417"/>
      <c r="AI303" s="417"/>
      <c r="AJ303" s="417"/>
      <c r="AK303" s="417"/>
      <c r="AL303" s="417"/>
      <c r="AM303" s="417"/>
      <c r="AN303" s="417"/>
      <c r="AO303" s="417"/>
      <c r="AP303" s="417"/>
      <c r="AQ303" s="417"/>
      <c r="AR303" s="370"/>
      <c r="AS303" s="370"/>
      <c r="AT303" s="371"/>
    </row>
    <row r="304" spans="1:46" ht="15.75" customHeight="1">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c r="AA304" s="417"/>
      <c r="AB304" s="417"/>
      <c r="AC304" s="417"/>
      <c r="AD304" s="417"/>
      <c r="AE304" s="417"/>
      <c r="AF304" s="417"/>
      <c r="AG304" s="417"/>
      <c r="AH304" s="417"/>
      <c r="AI304" s="417"/>
      <c r="AJ304" s="417"/>
      <c r="AK304" s="417"/>
      <c r="AL304" s="417"/>
      <c r="AM304" s="417"/>
      <c r="AN304" s="417"/>
      <c r="AO304" s="417"/>
      <c r="AP304" s="417"/>
      <c r="AQ304" s="417"/>
      <c r="AR304" s="370"/>
      <c r="AS304" s="370"/>
      <c r="AT304" s="371"/>
    </row>
    <row r="305" spans="1:46" ht="15.75" customHeight="1">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c r="AA305" s="417"/>
      <c r="AB305" s="417"/>
      <c r="AC305" s="417"/>
      <c r="AD305" s="417"/>
      <c r="AE305" s="417"/>
      <c r="AF305" s="417"/>
      <c r="AG305" s="417"/>
      <c r="AH305" s="417"/>
      <c r="AI305" s="417"/>
      <c r="AJ305" s="417"/>
      <c r="AK305" s="417"/>
      <c r="AL305" s="417"/>
      <c r="AM305" s="417"/>
      <c r="AN305" s="417"/>
      <c r="AO305" s="417"/>
      <c r="AP305" s="417"/>
      <c r="AQ305" s="417"/>
      <c r="AR305" s="370"/>
      <c r="AS305" s="370"/>
      <c r="AT305" s="371"/>
    </row>
    <row r="306" spans="1:46" ht="15.75" customHeight="1">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c r="AA306" s="417"/>
      <c r="AB306" s="417"/>
      <c r="AC306" s="417"/>
      <c r="AD306" s="417"/>
      <c r="AE306" s="417"/>
      <c r="AF306" s="417"/>
      <c r="AG306" s="417"/>
      <c r="AH306" s="417"/>
      <c r="AI306" s="417"/>
      <c r="AJ306" s="417"/>
      <c r="AK306" s="417"/>
      <c r="AL306" s="417"/>
      <c r="AM306" s="417"/>
      <c r="AN306" s="417"/>
      <c r="AO306" s="417"/>
      <c r="AP306" s="417"/>
      <c r="AQ306" s="417"/>
      <c r="AR306" s="370"/>
      <c r="AS306" s="370"/>
      <c r="AT306" s="371"/>
    </row>
    <row r="307" spans="1:46" ht="15.75" customHeight="1">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c r="AA307" s="417"/>
      <c r="AB307" s="417"/>
      <c r="AC307" s="417"/>
      <c r="AD307" s="417"/>
      <c r="AE307" s="417"/>
      <c r="AF307" s="417"/>
      <c r="AG307" s="417"/>
      <c r="AH307" s="417"/>
      <c r="AI307" s="417"/>
      <c r="AJ307" s="417"/>
      <c r="AK307" s="417"/>
      <c r="AL307" s="417"/>
      <c r="AM307" s="417"/>
      <c r="AN307" s="417"/>
      <c r="AO307" s="417"/>
      <c r="AP307" s="417"/>
      <c r="AQ307" s="417"/>
      <c r="AR307" s="370"/>
      <c r="AS307" s="370"/>
      <c r="AT307" s="371"/>
    </row>
    <row r="308" spans="1:46" ht="15.75" customHeight="1">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c r="AA308" s="417"/>
      <c r="AB308" s="417"/>
      <c r="AC308" s="417"/>
      <c r="AD308" s="417"/>
      <c r="AE308" s="417"/>
      <c r="AF308" s="417"/>
      <c r="AG308" s="417"/>
      <c r="AH308" s="417"/>
      <c r="AI308" s="417"/>
      <c r="AJ308" s="417"/>
      <c r="AK308" s="417"/>
      <c r="AL308" s="417"/>
      <c r="AM308" s="417"/>
      <c r="AN308" s="417"/>
      <c r="AO308" s="417"/>
      <c r="AP308" s="417"/>
      <c r="AQ308" s="417"/>
      <c r="AR308" s="370"/>
      <c r="AS308" s="370"/>
      <c r="AT308" s="371"/>
    </row>
    <row r="309" spans="1:46" ht="15.75" customHeight="1">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c r="AA309" s="417"/>
      <c r="AB309" s="417"/>
      <c r="AC309" s="417"/>
      <c r="AD309" s="417"/>
      <c r="AE309" s="417"/>
      <c r="AF309" s="417"/>
      <c r="AG309" s="417"/>
      <c r="AH309" s="417"/>
      <c r="AI309" s="417"/>
      <c r="AJ309" s="417"/>
      <c r="AK309" s="417"/>
      <c r="AL309" s="417"/>
      <c r="AM309" s="417"/>
      <c r="AN309" s="417"/>
      <c r="AO309" s="417"/>
      <c r="AP309" s="417"/>
      <c r="AQ309" s="417"/>
      <c r="AR309" s="370"/>
      <c r="AS309" s="370"/>
      <c r="AT309" s="371"/>
    </row>
    <row r="310" spans="1:46" ht="15.75" customHeight="1">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c r="AA310" s="417"/>
      <c r="AB310" s="417"/>
      <c r="AC310" s="417"/>
      <c r="AD310" s="417"/>
      <c r="AE310" s="417"/>
      <c r="AF310" s="417"/>
      <c r="AG310" s="417"/>
      <c r="AH310" s="417"/>
      <c r="AI310" s="417"/>
      <c r="AJ310" s="417"/>
      <c r="AK310" s="417"/>
      <c r="AL310" s="417"/>
      <c r="AM310" s="417"/>
      <c r="AN310" s="417"/>
      <c r="AO310" s="417"/>
      <c r="AP310" s="417"/>
      <c r="AQ310" s="417"/>
      <c r="AR310" s="370"/>
      <c r="AS310" s="370"/>
      <c r="AT310" s="371"/>
    </row>
    <row r="311" spans="1:46" ht="15.75" customHeight="1">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c r="AA311" s="417"/>
      <c r="AB311" s="417"/>
      <c r="AC311" s="417"/>
      <c r="AD311" s="417"/>
      <c r="AE311" s="417"/>
      <c r="AF311" s="417"/>
      <c r="AG311" s="417"/>
      <c r="AH311" s="417"/>
      <c r="AI311" s="417"/>
      <c r="AJ311" s="417"/>
      <c r="AK311" s="417"/>
      <c r="AL311" s="417"/>
      <c r="AM311" s="417"/>
      <c r="AN311" s="417"/>
      <c r="AO311" s="417"/>
      <c r="AP311" s="417"/>
      <c r="AQ311" s="417"/>
      <c r="AR311" s="370"/>
      <c r="AS311" s="370"/>
      <c r="AT311" s="371"/>
    </row>
    <row r="312" spans="1:46" ht="15.75" customHeight="1">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c r="AA312" s="417"/>
      <c r="AB312" s="417"/>
      <c r="AC312" s="417"/>
      <c r="AD312" s="417"/>
      <c r="AE312" s="417"/>
      <c r="AF312" s="417"/>
      <c r="AG312" s="417"/>
      <c r="AH312" s="417"/>
      <c r="AI312" s="417"/>
      <c r="AJ312" s="417"/>
      <c r="AK312" s="417"/>
      <c r="AL312" s="417"/>
      <c r="AM312" s="417"/>
      <c r="AN312" s="417"/>
      <c r="AO312" s="417"/>
      <c r="AP312" s="417"/>
      <c r="AQ312" s="417"/>
      <c r="AR312" s="370"/>
      <c r="AS312" s="370"/>
      <c r="AT312" s="371"/>
    </row>
    <row r="313" spans="1:46" ht="15.75" customHeight="1">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c r="AA313" s="417"/>
      <c r="AB313" s="417"/>
      <c r="AC313" s="417"/>
      <c r="AD313" s="417"/>
      <c r="AE313" s="417"/>
      <c r="AF313" s="417"/>
      <c r="AG313" s="417"/>
      <c r="AH313" s="417"/>
      <c r="AI313" s="417"/>
      <c r="AJ313" s="417"/>
      <c r="AK313" s="417"/>
      <c r="AL313" s="417"/>
      <c r="AM313" s="417"/>
      <c r="AN313" s="417"/>
      <c r="AO313" s="417"/>
      <c r="AP313" s="417"/>
      <c r="AQ313" s="417"/>
      <c r="AR313" s="370"/>
      <c r="AS313" s="370"/>
      <c r="AT313" s="371"/>
    </row>
    <row r="314" spans="1:46" ht="15.75" customHeight="1">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c r="AA314" s="417"/>
      <c r="AB314" s="417"/>
      <c r="AC314" s="417"/>
      <c r="AD314" s="417"/>
      <c r="AE314" s="417"/>
      <c r="AF314" s="417"/>
      <c r="AG314" s="417"/>
      <c r="AH314" s="417"/>
      <c r="AI314" s="417"/>
      <c r="AJ314" s="417"/>
      <c r="AK314" s="417"/>
      <c r="AL314" s="417"/>
      <c r="AM314" s="417"/>
      <c r="AN314" s="417"/>
      <c r="AO314" s="417"/>
      <c r="AP314" s="417"/>
      <c r="AQ314" s="417"/>
      <c r="AR314" s="370"/>
      <c r="AS314" s="370"/>
      <c r="AT314" s="371"/>
    </row>
    <row r="315" spans="1:46" ht="15.75" customHeight="1">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c r="AA315" s="417"/>
      <c r="AB315" s="417"/>
      <c r="AC315" s="417"/>
      <c r="AD315" s="417"/>
      <c r="AE315" s="417"/>
      <c r="AF315" s="417"/>
      <c r="AG315" s="417"/>
      <c r="AH315" s="417"/>
      <c r="AI315" s="417"/>
      <c r="AJ315" s="417"/>
      <c r="AK315" s="417"/>
      <c r="AL315" s="417"/>
      <c r="AM315" s="417"/>
      <c r="AN315" s="417"/>
      <c r="AO315" s="417"/>
      <c r="AP315" s="417"/>
      <c r="AQ315" s="417"/>
      <c r="AR315" s="370"/>
      <c r="AS315" s="370"/>
      <c r="AT315" s="371"/>
    </row>
    <row r="316" spans="1:46" ht="15.75" customHeight="1">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c r="AA316" s="417"/>
      <c r="AB316" s="417"/>
      <c r="AC316" s="417"/>
      <c r="AD316" s="417"/>
      <c r="AE316" s="417"/>
      <c r="AF316" s="417"/>
      <c r="AG316" s="417"/>
      <c r="AH316" s="417"/>
      <c r="AI316" s="417"/>
      <c r="AJ316" s="417"/>
      <c r="AK316" s="417"/>
      <c r="AL316" s="417"/>
      <c r="AM316" s="417"/>
      <c r="AN316" s="417"/>
      <c r="AO316" s="417"/>
      <c r="AP316" s="417"/>
      <c r="AQ316" s="417"/>
      <c r="AR316" s="370"/>
      <c r="AS316" s="370"/>
      <c r="AT316" s="371"/>
    </row>
    <row r="317" spans="1:46" ht="15.75" customHeight="1">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c r="AA317" s="417"/>
      <c r="AB317" s="417"/>
      <c r="AC317" s="417"/>
      <c r="AD317" s="417"/>
      <c r="AE317" s="417"/>
      <c r="AF317" s="417"/>
      <c r="AG317" s="417"/>
      <c r="AH317" s="417"/>
      <c r="AI317" s="417"/>
      <c r="AJ317" s="417"/>
      <c r="AK317" s="417"/>
      <c r="AL317" s="417"/>
      <c r="AM317" s="417"/>
      <c r="AN317" s="417"/>
      <c r="AO317" s="417"/>
      <c r="AP317" s="417"/>
      <c r="AQ317" s="417"/>
      <c r="AR317" s="370"/>
      <c r="AS317" s="370"/>
      <c r="AT317" s="371"/>
    </row>
    <row r="318" spans="1:46" ht="15.75" customHeight="1">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c r="AA318" s="417"/>
      <c r="AB318" s="417"/>
      <c r="AC318" s="417"/>
      <c r="AD318" s="417"/>
      <c r="AE318" s="417"/>
      <c r="AF318" s="417"/>
      <c r="AG318" s="417"/>
      <c r="AH318" s="417"/>
      <c r="AI318" s="417"/>
      <c r="AJ318" s="417"/>
      <c r="AK318" s="417"/>
      <c r="AL318" s="417"/>
      <c r="AM318" s="417"/>
      <c r="AN318" s="417"/>
      <c r="AO318" s="417"/>
      <c r="AP318" s="417"/>
      <c r="AQ318" s="417"/>
      <c r="AR318" s="370"/>
      <c r="AS318" s="370"/>
      <c r="AT318" s="371"/>
    </row>
    <row r="319" spans="1:46" ht="15.75" customHeight="1">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c r="AA319" s="417"/>
      <c r="AB319" s="417"/>
      <c r="AC319" s="417"/>
      <c r="AD319" s="417"/>
      <c r="AE319" s="417"/>
      <c r="AF319" s="417"/>
      <c r="AG319" s="417"/>
      <c r="AH319" s="417"/>
      <c r="AI319" s="417"/>
      <c r="AJ319" s="417"/>
      <c r="AK319" s="417"/>
      <c r="AL319" s="417"/>
      <c r="AM319" s="417"/>
      <c r="AN319" s="417"/>
      <c r="AO319" s="417"/>
      <c r="AP319" s="417"/>
      <c r="AQ319" s="417"/>
      <c r="AR319" s="370"/>
      <c r="AS319" s="370"/>
      <c r="AT319" s="371"/>
    </row>
    <row r="320" spans="1:46" ht="15.75" customHeight="1">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c r="AA320" s="417"/>
      <c r="AB320" s="417"/>
      <c r="AC320" s="417"/>
      <c r="AD320" s="417"/>
      <c r="AE320" s="417"/>
      <c r="AF320" s="417"/>
      <c r="AG320" s="417"/>
      <c r="AH320" s="417"/>
      <c r="AI320" s="417"/>
      <c r="AJ320" s="417"/>
      <c r="AK320" s="417"/>
      <c r="AL320" s="417"/>
      <c r="AM320" s="417"/>
      <c r="AN320" s="417"/>
      <c r="AO320" s="417"/>
      <c r="AP320" s="417"/>
      <c r="AQ320" s="417"/>
      <c r="AR320" s="370"/>
      <c r="AS320" s="370"/>
      <c r="AT320" s="371"/>
    </row>
    <row r="321" spans="1:46" ht="15.75" customHeight="1">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c r="AA321" s="417"/>
      <c r="AB321" s="417"/>
      <c r="AC321" s="417"/>
      <c r="AD321" s="417"/>
      <c r="AE321" s="417"/>
      <c r="AF321" s="417"/>
      <c r="AG321" s="417"/>
      <c r="AH321" s="417"/>
      <c r="AI321" s="417"/>
      <c r="AJ321" s="417"/>
      <c r="AK321" s="417"/>
      <c r="AL321" s="417"/>
      <c r="AM321" s="417"/>
      <c r="AN321" s="417"/>
      <c r="AO321" s="417"/>
      <c r="AP321" s="417"/>
      <c r="AQ321" s="417"/>
      <c r="AR321" s="370"/>
      <c r="AS321" s="370"/>
      <c r="AT321" s="371"/>
    </row>
    <row r="322" spans="1:46" ht="15.75" customHeight="1">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c r="AA322" s="417"/>
      <c r="AB322" s="417"/>
      <c r="AC322" s="417"/>
      <c r="AD322" s="417"/>
      <c r="AE322" s="417"/>
      <c r="AF322" s="417"/>
      <c r="AG322" s="417"/>
      <c r="AH322" s="417"/>
      <c r="AI322" s="417"/>
      <c r="AJ322" s="417"/>
      <c r="AK322" s="417"/>
      <c r="AL322" s="417"/>
      <c r="AM322" s="417"/>
      <c r="AN322" s="417"/>
      <c r="AO322" s="417"/>
      <c r="AP322" s="417"/>
      <c r="AQ322" s="417"/>
      <c r="AR322" s="370"/>
      <c r="AS322" s="370"/>
      <c r="AT322" s="371"/>
    </row>
    <row r="323" spans="1:46" ht="15.75" customHeight="1">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c r="AA323" s="417"/>
      <c r="AB323" s="417"/>
      <c r="AC323" s="417"/>
      <c r="AD323" s="417"/>
      <c r="AE323" s="417"/>
      <c r="AF323" s="417"/>
      <c r="AG323" s="417"/>
      <c r="AH323" s="417"/>
      <c r="AI323" s="417"/>
      <c r="AJ323" s="417"/>
      <c r="AK323" s="417"/>
      <c r="AL323" s="417"/>
      <c r="AM323" s="417"/>
      <c r="AN323" s="417"/>
      <c r="AO323" s="417"/>
      <c r="AP323" s="417"/>
      <c r="AQ323" s="417"/>
      <c r="AR323" s="370"/>
      <c r="AS323" s="370"/>
      <c r="AT323" s="371"/>
    </row>
    <row r="324" spans="1:46" ht="15.75" customHeight="1">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c r="AA324" s="417"/>
      <c r="AB324" s="417"/>
      <c r="AC324" s="417"/>
      <c r="AD324" s="417"/>
      <c r="AE324" s="417"/>
      <c r="AF324" s="417"/>
      <c r="AG324" s="417"/>
      <c r="AH324" s="417"/>
      <c r="AI324" s="417"/>
      <c r="AJ324" s="417"/>
      <c r="AK324" s="417"/>
      <c r="AL324" s="417"/>
      <c r="AM324" s="417"/>
      <c r="AN324" s="417"/>
      <c r="AO324" s="417"/>
      <c r="AP324" s="417"/>
      <c r="AQ324" s="417"/>
      <c r="AR324" s="370"/>
      <c r="AS324" s="370"/>
      <c r="AT324" s="371"/>
    </row>
    <row r="325" spans="1:46" ht="15.75" customHeight="1">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c r="AA325" s="417"/>
      <c r="AB325" s="417"/>
      <c r="AC325" s="417"/>
      <c r="AD325" s="417"/>
      <c r="AE325" s="417"/>
      <c r="AF325" s="417"/>
      <c r="AG325" s="417"/>
      <c r="AH325" s="417"/>
      <c r="AI325" s="417"/>
      <c r="AJ325" s="417"/>
      <c r="AK325" s="417"/>
      <c r="AL325" s="417"/>
      <c r="AM325" s="417"/>
      <c r="AN325" s="417"/>
      <c r="AO325" s="417"/>
      <c r="AP325" s="417"/>
      <c r="AQ325" s="417"/>
      <c r="AR325" s="370"/>
      <c r="AS325" s="370"/>
      <c r="AT325" s="371"/>
    </row>
    <row r="326" spans="1:46" ht="15.75" customHeight="1">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c r="AA326" s="417"/>
      <c r="AB326" s="417"/>
      <c r="AC326" s="417"/>
      <c r="AD326" s="417"/>
      <c r="AE326" s="417"/>
      <c r="AF326" s="417"/>
      <c r="AG326" s="417"/>
      <c r="AH326" s="417"/>
      <c r="AI326" s="417"/>
      <c r="AJ326" s="417"/>
      <c r="AK326" s="417"/>
      <c r="AL326" s="417"/>
      <c r="AM326" s="417"/>
      <c r="AN326" s="417"/>
      <c r="AO326" s="417"/>
      <c r="AP326" s="417"/>
      <c r="AQ326" s="417"/>
      <c r="AR326" s="370"/>
      <c r="AS326" s="370"/>
      <c r="AT326" s="371"/>
    </row>
    <row r="327" spans="1:46" ht="15.75" customHeight="1">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c r="AA327" s="417"/>
      <c r="AB327" s="417"/>
      <c r="AC327" s="417"/>
      <c r="AD327" s="417"/>
      <c r="AE327" s="417"/>
      <c r="AF327" s="417"/>
      <c r="AG327" s="417"/>
      <c r="AH327" s="417"/>
      <c r="AI327" s="417"/>
      <c r="AJ327" s="417"/>
      <c r="AK327" s="417"/>
      <c r="AL327" s="417"/>
      <c r="AM327" s="417"/>
      <c r="AN327" s="417"/>
      <c r="AO327" s="417"/>
      <c r="AP327" s="417"/>
      <c r="AQ327" s="417"/>
      <c r="AR327" s="370"/>
      <c r="AS327" s="370"/>
      <c r="AT327" s="371"/>
    </row>
    <row r="328" spans="1:46" ht="15.75" customHeight="1">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c r="AA328" s="417"/>
      <c r="AB328" s="417"/>
      <c r="AC328" s="417"/>
      <c r="AD328" s="417"/>
      <c r="AE328" s="417"/>
      <c r="AF328" s="417"/>
      <c r="AG328" s="417"/>
      <c r="AH328" s="417"/>
      <c r="AI328" s="417"/>
      <c r="AJ328" s="417"/>
      <c r="AK328" s="417"/>
      <c r="AL328" s="417"/>
      <c r="AM328" s="417"/>
      <c r="AN328" s="417"/>
      <c r="AO328" s="417"/>
      <c r="AP328" s="417"/>
      <c r="AQ328" s="417"/>
      <c r="AR328" s="370"/>
      <c r="AS328" s="370"/>
      <c r="AT328" s="371"/>
    </row>
    <row r="329" spans="1:46" ht="15.75" customHeight="1">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c r="AA329" s="417"/>
      <c r="AB329" s="417"/>
      <c r="AC329" s="417"/>
      <c r="AD329" s="417"/>
      <c r="AE329" s="417"/>
      <c r="AF329" s="417"/>
      <c r="AG329" s="417"/>
      <c r="AH329" s="417"/>
      <c r="AI329" s="417"/>
      <c r="AJ329" s="417"/>
      <c r="AK329" s="417"/>
      <c r="AL329" s="417"/>
      <c r="AM329" s="417"/>
      <c r="AN329" s="417"/>
      <c r="AO329" s="417"/>
      <c r="AP329" s="417"/>
      <c r="AQ329" s="417"/>
      <c r="AR329" s="370"/>
      <c r="AS329" s="370"/>
      <c r="AT329" s="371"/>
    </row>
    <row r="330" spans="1:46" ht="15.75" customHeight="1">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c r="AA330" s="417"/>
      <c r="AB330" s="417"/>
      <c r="AC330" s="417"/>
      <c r="AD330" s="417"/>
      <c r="AE330" s="417"/>
      <c r="AF330" s="417"/>
      <c r="AG330" s="417"/>
      <c r="AH330" s="417"/>
      <c r="AI330" s="417"/>
      <c r="AJ330" s="417"/>
      <c r="AK330" s="417"/>
      <c r="AL330" s="417"/>
      <c r="AM330" s="417"/>
      <c r="AN330" s="417"/>
      <c r="AO330" s="417"/>
      <c r="AP330" s="417"/>
      <c r="AQ330" s="417"/>
      <c r="AR330" s="370"/>
      <c r="AS330" s="370"/>
      <c r="AT330" s="371"/>
    </row>
    <row r="331" spans="1:46" ht="15.75" customHeight="1">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c r="AA331" s="417"/>
      <c r="AB331" s="417"/>
      <c r="AC331" s="417"/>
      <c r="AD331" s="417"/>
      <c r="AE331" s="417"/>
      <c r="AF331" s="417"/>
      <c r="AG331" s="417"/>
      <c r="AH331" s="417"/>
      <c r="AI331" s="417"/>
      <c r="AJ331" s="417"/>
      <c r="AK331" s="417"/>
      <c r="AL331" s="417"/>
      <c r="AM331" s="417"/>
      <c r="AN331" s="417"/>
      <c r="AO331" s="417"/>
      <c r="AP331" s="417"/>
      <c r="AQ331" s="417"/>
      <c r="AR331" s="370"/>
      <c r="AS331" s="370"/>
      <c r="AT331" s="371"/>
    </row>
    <row r="332" spans="1:46" ht="15.75" customHeight="1">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c r="AA332" s="417"/>
      <c r="AB332" s="417"/>
      <c r="AC332" s="417"/>
      <c r="AD332" s="417"/>
      <c r="AE332" s="417"/>
      <c r="AF332" s="417"/>
      <c r="AG332" s="417"/>
      <c r="AH332" s="417"/>
      <c r="AI332" s="417"/>
      <c r="AJ332" s="417"/>
      <c r="AK332" s="417"/>
      <c r="AL332" s="417"/>
      <c r="AM332" s="417"/>
      <c r="AN332" s="417"/>
      <c r="AO332" s="417"/>
      <c r="AP332" s="417"/>
      <c r="AQ332" s="417"/>
      <c r="AR332" s="370"/>
      <c r="AS332" s="370"/>
      <c r="AT332" s="371"/>
    </row>
    <row r="333" spans="1:46" ht="15.75" customHeight="1">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c r="AA333" s="417"/>
      <c r="AB333" s="417"/>
      <c r="AC333" s="417"/>
      <c r="AD333" s="417"/>
      <c r="AE333" s="417"/>
      <c r="AF333" s="417"/>
      <c r="AG333" s="417"/>
      <c r="AH333" s="417"/>
      <c r="AI333" s="417"/>
      <c r="AJ333" s="417"/>
      <c r="AK333" s="417"/>
      <c r="AL333" s="417"/>
      <c r="AM333" s="417"/>
      <c r="AN333" s="417"/>
      <c r="AO333" s="417"/>
      <c r="AP333" s="417"/>
      <c r="AQ333" s="417"/>
      <c r="AR333" s="370"/>
      <c r="AS333" s="370"/>
      <c r="AT333" s="371"/>
    </row>
    <row r="334" spans="1:46" ht="15.75" customHeight="1">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c r="AA334" s="417"/>
      <c r="AB334" s="417"/>
      <c r="AC334" s="417"/>
      <c r="AD334" s="417"/>
      <c r="AE334" s="417"/>
      <c r="AF334" s="417"/>
      <c r="AG334" s="417"/>
      <c r="AH334" s="417"/>
      <c r="AI334" s="417"/>
      <c r="AJ334" s="417"/>
      <c r="AK334" s="417"/>
      <c r="AL334" s="417"/>
      <c r="AM334" s="417"/>
      <c r="AN334" s="417"/>
      <c r="AO334" s="417"/>
      <c r="AP334" s="417"/>
      <c r="AQ334" s="417"/>
      <c r="AR334" s="370"/>
      <c r="AS334" s="370"/>
      <c r="AT334" s="371"/>
    </row>
    <row r="335" spans="1:46" ht="15.75" customHeight="1">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c r="AA335" s="417"/>
      <c r="AB335" s="417"/>
      <c r="AC335" s="417"/>
      <c r="AD335" s="417"/>
      <c r="AE335" s="417"/>
      <c r="AF335" s="417"/>
      <c r="AG335" s="417"/>
      <c r="AH335" s="417"/>
      <c r="AI335" s="417"/>
      <c r="AJ335" s="417"/>
      <c r="AK335" s="417"/>
      <c r="AL335" s="417"/>
      <c r="AM335" s="417"/>
      <c r="AN335" s="417"/>
      <c r="AO335" s="417"/>
      <c r="AP335" s="417"/>
      <c r="AQ335" s="417"/>
      <c r="AR335" s="370"/>
      <c r="AS335" s="370"/>
      <c r="AT335" s="371"/>
    </row>
    <row r="336" spans="1:46" ht="15.75" customHeight="1">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c r="AA336" s="417"/>
      <c r="AB336" s="417"/>
      <c r="AC336" s="417"/>
      <c r="AD336" s="417"/>
      <c r="AE336" s="417"/>
      <c r="AF336" s="417"/>
      <c r="AG336" s="417"/>
      <c r="AH336" s="417"/>
      <c r="AI336" s="417"/>
      <c r="AJ336" s="417"/>
      <c r="AK336" s="417"/>
      <c r="AL336" s="417"/>
      <c r="AM336" s="417"/>
      <c r="AN336" s="417"/>
      <c r="AO336" s="417"/>
      <c r="AP336" s="417"/>
      <c r="AQ336" s="417"/>
      <c r="AR336" s="370"/>
      <c r="AS336" s="370"/>
      <c r="AT336" s="371"/>
    </row>
    <row r="337" spans="1:46" ht="15.75" customHeight="1">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c r="AA337" s="417"/>
      <c r="AB337" s="417"/>
      <c r="AC337" s="417"/>
      <c r="AD337" s="417"/>
      <c r="AE337" s="417"/>
      <c r="AF337" s="417"/>
      <c r="AG337" s="417"/>
      <c r="AH337" s="417"/>
      <c r="AI337" s="417"/>
      <c r="AJ337" s="417"/>
      <c r="AK337" s="417"/>
      <c r="AL337" s="417"/>
      <c r="AM337" s="417"/>
      <c r="AN337" s="417"/>
      <c r="AO337" s="417"/>
      <c r="AP337" s="417"/>
      <c r="AQ337" s="417"/>
      <c r="AR337" s="370"/>
      <c r="AS337" s="370"/>
      <c r="AT337" s="371"/>
    </row>
    <row r="338" spans="1:46" ht="15.75" customHeight="1">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c r="AA338" s="417"/>
      <c r="AB338" s="417"/>
      <c r="AC338" s="417"/>
      <c r="AD338" s="417"/>
      <c r="AE338" s="417"/>
      <c r="AF338" s="417"/>
      <c r="AG338" s="417"/>
      <c r="AH338" s="417"/>
      <c r="AI338" s="417"/>
      <c r="AJ338" s="417"/>
      <c r="AK338" s="417"/>
      <c r="AL338" s="417"/>
      <c r="AM338" s="417"/>
      <c r="AN338" s="417"/>
      <c r="AO338" s="417"/>
      <c r="AP338" s="417"/>
      <c r="AQ338" s="417"/>
      <c r="AR338" s="370"/>
      <c r="AS338" s="370"/>
      <c r="AT338" s="371"/>
    </row>
    <row r="339" spans="1:46" ht="15.75" customHeight="1">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c r="AA339" s="417"/>
      <c r="AB339" s="417"/>
      <c r="AC339" s="417"/>
      <c r="AD339" s="417"/>
      <c r="AE339" s="417"/>
      <c r="AF339" s="417"/>
      <c r="AG339" s="417"/>
      <c r="AH339" s="417"/>
      <c r="AI339" s="417"/>
      <c r="AJ339" s="417"/>
      <c r="AK339" s="417"/>
      <c r="AL339" s="417"/>
      <c r="AM339" s="417"/>
      <c r="AN339" s="417"/>
      <c r="AO339" s="417"/>
      <c r="AP339" s="417"/>
      <c r="AQ339" s="417"/>
      <c r="AR339" s="370"/>
      <c r="AS339" s="370"/>
      <c r="AT339" s="371"/>
    </row>
    <row r="340" spans="1:46" ht="15.75" customHeight="1">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c r="AA340" s="417"/>
      <c r="AB340" s="417"/>
      <c r="AC340" s="417"/>
      <c r="AD340" s="417"/>
      <c r="AE340" s="417"/>
      <c r="AF340" s="417"/>
      <c r="AG340" s="417"/>
      <c r="AH340" s="417"/>
      <c r="AI340" s="417"/>
      <c r="AJ340" s="417"/>
      <c r="AK340" s="417"/>
      <c r="AL340" s="417"/>
      <c r="AM340" s="417"/>
      <c r="AN340" s="417"/>
      <c r="AO340" s="417"/>
      <c r="AP340" s="417"/>
      <c r="AQ340" s="417"/>
      <c r="AR340" s="370"/>
      <c r="AS340" s="370"/>
      <c r="AT340" s="371"/>
    </row>
    <row r="341" spans="1:46" ht="15.75" customHeight="1">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c r="AA341" s="417"/>
      <c r="AB341" s="417"/>
      <c r="AC341" s="417"/>
      <c r="AD341" s="417"/>
      <c r="AE341" s="417"/>
      <c r="AF341" s="417"/>
      <c r="AG341" s="417"/>
      <c r="AH341" s="417"/>
      <c r="AI341" s="417"/>
      <c r="AJ341" s="417"/>
      <c r="AK341" s="417"/>
      <c r="AL341" s="417"/>
      <c r="AM341" s="417"/>
      <c r="AN341" s="417"/>
      <c r="AO341" s="417"/>
      <c r="AP341" s="417"/>
      <c r="AQ341" s="417"/>
      <c r="AR341" s="370"/>
      <c r="AS341" s="370"/>
      <c r="AT341" s="371"/>
    </row>
    <row r="342" spans="1:46" ht="15.75" customHeight="1">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c r="AA342" s="417"/>
      <c r="AB342" s="417"/>
      <c r="AC342" s="417"/>
      <c r="AD342" s="417"/>
      <c r="AE342" s="417"/>
      <c r="AF342" s="417"/>
      <c r="AG342" s="417"/>
      <c r="AH342" s="417"/>
      <c r="AI342" s="417"/>
      <c r="AJ342" s="417"/>
      <c r="AK342" s="417"/>
      <c r="AL342" s="417"/>
      <c r="AM342" s="417"/>
      <c r="AN342" s="417"/>
      <c r="AO342" s="417"/>
      <c r="AP342" s="417"/>
      <c r="AQ342" s="417"/>
      <c r="AR342" s="370"/>
      <c r="AS342" s="370"/>
      <c r="AT342" s="371"/>
    </row>
    <row r="343" spans="1:46" ht="15.75" customHeight="1">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c r="AA343" s="417"/>
      <c r="AB343" s="417"/>
      <c r="AC343" s="417"/>
      <c r="AD343" s="417"/>
      <c r="AE343" s="417"/>
      <c r="AF343" s="417"/>
      <c r="AG343" s="417"/>
      <c r="AH343" s="417"/>
      <c r="AI343" s="417"/>
      <c r="AJ343" s="417"/>
      <c r="AK343" s="417"/>
      <c r="AL343" s="417"/>
      <c r="AM343" s="417"/>
      <c r="AN343" s="417"/>
      <c r="AO343" s="417"/>
      <c r="AP343" s="417"/>
      <c r="AQ343" s="417"/>
      <c r="AR343" s="370"/>
      <c r="AS343" s="370"/>
      <c r="AT343" s="371"/>
    </row>
    <row r="344" spans="1:46" ht="15.75" customHeight="1">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c r="AA344" s="417"/>
      <c r="AB344" s="417"/>
      <c r="AC344" s="417"/>
      <c r="AD344" s="417"/>
      <c r="AE344" s="417"/>
      <c r="AF344" s="417"/>
      <c r="AG344" s="417"/>
      <c r="AH344" s="417"/>
      <c r="AI344" s="417"/>
      <c r="AJ344" s="417"/>
      <c r="AK344" s="417"/>
      <c r="AL344" s="417"/>
      <c r="AM344" s="417"/>
      <c r="AN344" s="417"/>
      <c r="AO344" s="417"/>
      <c r="AP344" s="417"/>
      <c r="AQ344" s="417"/>
      <c r="AR344" s="370"/>
      <c r="AS344" s="370"/>
      <c r="AT344" s="371"/>
    </row>
    <row r="345" spans="1:46" ht="15.75" customHeight="1">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c r="AA345" s="417"/>
      <c r="AB345" s="417"/>
      <c r="AC345" s="417"/>
      <c r="AD345" s="417"/>
      <c r="AE345" s="417"/>
      <c r="AF345" s="417"/>
      <c r="AG345" s="417"/>
      <c r="AH345" s="417"/>
      <c r="AI345" s="417"/>
      <c r="AJ345" s="417"/>
      <c r="AK345" s="417"/>
      <c r="AL345" s="417"/>
      <c r="AM345" s="417"/>
      <c r="AN345" s="417"/>
      <c r="AO345" s="417"/>
      <c r="AP345" s="417"/>
      <c r="AQ345" s="417"/>
      <c r="AR345" s="370"/>
      <c r="AS345" s="370"/>
      <c r="AT345" s="371"/>
    </row>
    <row r="346" spans="1:46" ht="15.75" customHeight="1">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c r="AA346" s="417"/>
      <c r="AB346" s="417"/>
      <c r="AC346" s="417"/>
      <c r="AD346" s="417"/>
      <c r="AE346" s="417"/>
      <c r="AF346" s="417"/>
      <c r="AG346" s="417"/>
      <c r="AH346" s="417"/>
      <c r="AI346" s="417"/>
      <c r="AJ346" s="417"/>
      <c r="AK346" s="417"/>
      <c r="AL346" s="417"/>
      <c r="AM346" s="417"/>
      <c r="AN346" s="417"/>
      <c r="AO346" s="417"/>
      <c r="AP346" s="417"/>
      <c r="AQ346" s="417"/>
      <c r="AR346" s="370"/>
      <c r="AS346" s="370"/>
      <c r="AT346" s="371"/>
    </row>
    <row r="347" spans="1:46" ht="15.75" customHeight="1">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c r="AA347" s="417"/>
      <c r="AB347" s="417"/>
      <c r="AC347" s="417"/>
      <c r="AD347" s="417"/>
      <c r="AE347" s="417"/>
      <c r="AF347" s="417"/>
      <c r="AG347" s="417"/>
      <c r="AH347" s="417"/>
      <c r="AI347" s="417"/>
      <c r="AJ347" s="417"/>
      <c r="AK347" s="417"/>
      <c r="AL347" s="417"/>
      <c r="AM347" s="417"/>
      <c r="AN347" s="417"/>
      <c r="AO347" s="417"/>
      <c r="AP347" s="417"/>
      <c r="AQ347" s="417"/>
      <c r="AR347" s="370"/>
      <c r="AS347" s="370"/>
      <c r="AT347" s="371"/>
    </row>
    <row r="348" spans="1:46" ht="15.75" customHeight="1">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c r="AA348" s="417"/>
      <c r="AB348" s="417"/>
      <c r="AC348" s="417"/>
      <c r="AD348" s="417"/>
      <c r="AE348" s="417"/>
      <c r="AF348" s="417"/>
      <c r="AG348" s="417"/>
      <c r="AH348" s="417"/>
      <c r="AI348" s="417"/>
      <c r="AJ348" s="417"/>
      <c r="AK348" s="417"/>
      <c r="AL348" s="417"/>
      <c r="AM348" s="417"/>
      <c r="AN348" s="417"/>
      <c r="AO348" s="417"/>
      <c r="AP348" s="417"/>
      <c r="AQ348" s="417"/>
      <c r="AR348" s="370"/>
      <c r="AS348" s="370"/>
      <c r="AT348" s="371"/>
    </row>
    <row r="349" spans="1:46" ht="15.75" customHeight="1">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c r="AA349" s="417"/>
      <c r="AB349" s="417"/>
      <c r="AC349" s="417"/>
      <c r="AD349" s="417"/>
      <c r="AE349" s="417"/>
      <c r="AF349" s="417"/>
      <c r="AG349" s="417"/>
      <c r="AH349" s="417"/>
      <c r="AI349" s="417"/>
      <c r="AJ349" s="417"/>
      <c r="AK349" s="417"/>
      <c r="AL349" s="417"/>
      <c r="AM349" s="417"/>
      <c r="AN349" s="417"/>
      <c r="AO349" s="417"/>
      <c r="AP349" s="417"/>
      <c r="AQ349" s="417"/>
      <c r="AR349" s="370"/>
      <c r="AS349" s="370"/>
      <c r="AT349" s="371"/>
    </row>
    <row r="350" spans="1:46" ht="15.75" customHeight="1">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c r="AA350" s="417"/>
      <c r="AB350" s="417"/>
      <c r="AC350" s="417"/>
      <c r="AD350" s="417"/>
      <c r="AE350" s="417"/>
      <c r="AF350" s="417"/>
      <c r="AG350" s="417"/>
      <c r="AH350" s="417"/>
      <c r="AI350" s="417"/>
      <c r="AJ350" s="417"/>
      <c r="AK350" s="417"/>
      <c r="AL350" s="417"/>
      <c r="AM350" s="417"/>
      <c r="AN350" s="417"/>
      <c r="AO350" s="417"/>
      <c r="AP350" s="417"/>
      <c r="AQ350" s="417"/>
      <c r="AR350" s="370"/>
      <c r="AS350" s="370"/>
      <c r="AT350" s="371"/>
    </row>
    <row r="351" spans="1:46" ht="15.75" customHeight="1">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c r="AA351" s="417"/>
      <c r="AB351" s="417"/>
      <c r="AC351" s="417"/>
      <c r="AD351" s="417"/>
      <c r="AE351" s="417"/>
      <c r="AF351" s="417"/>
      <c r="AG351" s="417"/>
      <c r="AH351" s="417"/>
      <c r="AI351" s="417"/>
      <c r="AJ351" s="417"/>
      <c r="AK351" s="417"/>
      <c r="AL351" s="417"/>
      <c r="AM351" s="417"/>
      <c r="AN351" s="417"/>
      <c r="AO351" s="417"/>
      <c r="AP351" s="417"/>
      <c r="AQ351" s="417"/>
      <c r="AR351" s="370"/>
      <c r="AS351" s="370"/>
      <c r="AT351" s="371"/>
    </row>
    <row r="352" spans="1:46" ht="15.75" customHeight="1">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c r="AA352" s="417"/>
      <c r="AB352" s="417"/>
      <c r="AC352" s="417"/>
      <c r="AD352" s="417"/>
      <c r="AE352" s="417"/>
      <c r="AF352" s="417"/>
      <c r="AG352" s="417"/>
      <c r="AH352" s="417"/>
      <c r="AI352" s="417"/>
      <c r="AJ352" s="417"/>
      <c r="AK352" s="417"/>
      <c r="AL352" s="417"/>
      <c r="AM352" s="417"/>
      <c r="AN352" s="417"/>
      <c r="AO352" s="417"/>
      <c r="AP352" s="417"/>
      <c r="AQ352" s="417"/>
      <c r="AR352" s="370"/>
      <c r="AS352" s="370"/>
      <c r="AT352" s="371"/>
    </row>
    <row r="353" spans="1:46" ht="15.75" customHeight="1">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c r="AA353" s="417"/>
      <c r="AB353" s="417"/>
      <c r="AC353" s="417"/>
      <c r="AD353" s="417"/>
      <c r="AE353" s="417"/>
      <c r="AF353" s="417"/>
      <c r="AG353" s="417"/>
      <c r="AH353" s="417"/>
      <c r="AI353" s="417"/>
      <c r="AJ353" s="417"/>
      <c r="AK353" s="417"/>
      <c r="AL353" s="417"/>
      <c r="AM353" s="417"/>
      <c r="AN353" s="417"/>
      <c r="AO353" s="417"/>
      <c r="AP353" s="417"/>
      <c r="AQ353" s="417"/>
      <c r="AR353" s="370"/>
      <c r="AS353" s="370"/>
      <c r="AT353" s="371"/>
    </row>
    <row r="354" spans="1:46" ht="15.75" customHeight="1">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c r="AA354" s="417"/>
      <c r="AB354" s="417"/>
      <c r="AC354" s="417"/>
      <c r="AD354" s="417"/>
      <c r="AE354" s="417"/>
      <c r="AF354" s="417"/>
      <c r="AG354" s="417"/>
      <c r="AH354" s="417"/>
      <c r="AI354" s="417"/>
      <c r="AJ354" s="417"/>
      <c r="AK354" s="417"/>
      <c r="AL354" s="417"/>
      <c r="AM354" s="417"/>
      <c r="AN354" s="417"/>
      <c r="AO354" s="417"/>
      <c r="AP354" s="417"/>
      <c r="AQ354" s="417"/>
      <c r="AR354" s="370"/>
      <c r="AS354" s="370"/>
      <c r="AT354" s="371"/>
    </row>
    <row r="355" spans="1:46" ht="15.75" customHeight="1">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c r="AA355" s="417"/>
      <c r="AB355" s="417"/>
      <c r="AC355" s="417"/>
      <c r="AD355" s="417"/>
      <c r="AE355" s="417"/>
      <c r="AF355" s="417"/>
      <c r="AG355" s="417"/>
      <c r="AH355" s="417"/>
      <c r="AI355" s="417"/>
      <c r="AJ355" s="417"/>
      <c r="AK355" s="417"/>
      <c r="AL355" s="417"/>
      <c r="AM355" s="417"/>
      <c r="AN355" s="417"/>
      <c r="AO355" s="417"/>
      <c r="AP355" s="417"/>
      <c r="AQ355" s="417"/>
      <c r="AR355" s="370"/>
      <c r="AS355" s="370"/>
      <c r="AT355" s="371"/>
    </row>
    <row r="356" spans="1:46" ht="15.75" customHeight="1">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c r="AA356" s="417"/>
      <c r="AB356" s="417"/>
      <c r="AC356" s="417"/>
      <c r="AD356" s="417"/>
      <c r="AE356" s="417"/>
      <c r="AF356" s="417"/>
      <c r="AG356" s="417"/>
      <c r="AH356" s="417"/>
      <c r="AI356" s="417"/>
      <c r="AJ356" s="417"/>
      <c r="AK356" s="417"/>
      <c r="AL356" s="417"/>
      <c r="AM356" s="417"/>
      <c r="AN356" s="417"/>
      <c r="AO356" s="417"/>
      <c r="AP356" s="417"/>
      <c r="AQ356" s="417"/>
      <c r="AR356" s="370"/>
      <c r="AS356" s="370"/>
      <c r="AT356" s="371"/>
    </row>
    <row r="357" spans="1:46" ht="15.75" customHeight="1">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c r="AA357" s="417"/>
      <c r="AB357" s="417"/>
      <c r="AC357" s="417"/>
      <c r="AD357" s="417"/>
      <c r="AE357" s="417"/>
      <c r="AF357" s="417"/>
      <c r="AG357" s="417"/>
      <c r="AH357" s="417"/>
      <c r="AI357" s="417"/>
      <c r="AJ357" s="417"/>
      <c r="AK357" s="417"/>
      <c r="AL357" s="417"/>
      <c r="AM357" s="417"/>
      <c r="AN357" s="417"/>
      <c r="AO357" s="417"/>
      <c r="AP357" s="417"/>
      <c r="AQ357" s="417"/>
      <c r="AR357" s="370"/>
      <c r="AS357" s="370"/>
      <c r="AT357" s="371"/>
    </row>
    <row r="358" spans="1:46" ht="15.75" customHeight="1">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c r="AA358" s="417"/>
      <c r="AB358" s="417"/>
      <c r="AC358" s="417"/>
      <c r="AD358" s="417"/>
      <c r="AE358" s="417"/>
      <c r="AF358" s="417"/>
      <c r="AG358" s="417"/>
      <c r="AH358" s="417"/>
      <c r="AI358" s="417"/>
      <c r="AJ358" s="417"/>
      <c r="AK358" s="417"/>
      <c r="AL358" s="417"/>
      <c r="AM358" s="417"/>
      <c r="AN358" s="417"/>
      <c r="AO358" s="417"/>
      <c r="AP358" s="417"/>
      <c r="AQ358" s="417"/>
      <c r="AR358" s="370"/>
      <c r="AS358" s="370"/>
      <c r="AT358" s="371"/>
    </row>
    <row r="359" spans="1:46" ht="15.75" customHeight="1">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c r="AA359" s="417"/>
      <c r="AB359" s="417"/>
      <c r="AC359" s="417"/>
      <c r="AD359" s="417"/>
      <c r="AE359" s="417"/>
      <c r="AF359" s="417"/>
      <c r="AG359" s="417"/>
      <c r="AH359" s="417"/>
      <c r="AI359" s="417"/>
      <c r="AJ359" s="417"/>
      <c r="AK359" s="417"/>
      <c r="AL359" s="417"/>
      <c r="AM359" s="417"/>
      <c r="AN359" s="417"/>
      <c r="AO359" s="417"/>
      <c r="AP359" s="417"/>
      <c r="AQ359" s="417"/>
      <c r="AR359" s="370"/>
      <c r="AS359" s="370"/>
      <c r="AT359" s="371"/>
    </row>
    <row r="360" spans="1:46" ht="15.75" customHeight="1">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c r="AA360" s="417"/>
      <c r="AB360" s="417"/>
      <c r="AC360" s="417"/>
      <c r="AD360" s="417"/>
      <c r="AE360" s="417"/>
      <c r="AF360" s="417"/>
      <c r="AG360" s="417"/>
      <c r="AH360" s="417"/>
      <c r="AI360" s="417"/>
      <c r="AJ360" s="417"/>
      <c r="AK360" s="417"/>
      <c r="AL360" s="417"/>
      <c r="AM360" s="417"/>
      <c r="AN360" s="417"/>
      <c r="AO360" s="417"/>
      <c r="AP360" s="417"/>
      <c r="AQ360" s="417"/>
      <c r="AR360" s="370"/>
      <c r="AS360" s="370"/>
      <c r="AT360" s="371"/>
    </row>
    <row r="361" spans="1:46" ht="15.75" customHeight="1">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c r="AA361" s="417"/>
      <c r="AB361" s="417"/>
      <c r="AC361" s="417"/>
      <c r="AD361" s="417"/>
      <c r="AE361" s="417"/>
      <c r="AF361" s="417"/>
      <c r="AG361" s="417"/>
      <c r="AH361" s="417"/>
      <c r="AI361" s="417"/>
      <c r="AJ361" s="417"/>
      <c r="AK361" s="417"/>
      <c r="AL361" s="417"/>
      <c r="AM361" s="417"/>
      <c r="AN361" s="417"/>
      <c r="AO361" s="417"/>
      <c r="AP361" s="417"/>
      <c r="AQ361" s="417"/>
      <c r="AR361" s="370"/>
      <c r="AS361" s="370"/>
      <c r="AT361" s="371"/>
    </row>
    <row r="362" spans="1:46" ht="15.75" customHeight="1">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c r="AA362" s="417"/>
      <c r="AB362" s="417"/>
      <c r="AC362" s="417"/>
      <c r="AD362" s="417"/>
      <c r="AE362" s="417"/>
      <c r="AF362" s="417"/>
      <c r="AG362" s="417"/>
      <c r="AH362" s="417"/>
      <c r="AI362" s="417"/>
      <c r="AJ362" s="417"/>
      <c r="AK362" s="417"/>
      <c r="AL362" s="417"/>
      <c r="AM362" s="417"/>
      <c r="AN362" s="417"/>
      <c r="AO362" s="417"/>
      <c r="AP362" s="417"/>
      <c r="AQ362" s="417"/>
      <c r="AR362" s="370"/>
      <c r="AS362" s="370"/>
      <c r="AT362" s="371"/>
    </row>
    <row r="363" spans="1:46" ht="15.75" customHeight="1">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c r="AA363" s="417"/>
      <c r="AB363" s="417"/>
      <c r="AC363" s="417"/>
      <c r="AD363" s="417"/>
      <c r="AE363" s="417"/>
      <c r="AF363" s="417"/>
      <c r="AG363" s="417"/>
      <c r="AH363" s="417"/>
      <c r="AI363" s="417"/>
      <c r="AJ363" s="417"/>
      <c r="AK363" s="417"/>
      <c r="AL363" s="417"/>
      <c r="AM363" s="417"/>
      <c r="AN363" s="417"/>
      <c r="AO363" s="417"/>
      <c r="AP363" s="417"/>
      <c r="AQ363" s="417"/>
      <c r="AR363" s="370"/>
      <c r="AS363" s="370"/>
      <c r="AT363" s="371"/>
    </row>
    <row r="364" spans="1:46" ht="15.75" customHeight="1">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c r="AA364" s="417"/>
      <c r="AB364" s="417"/>
      <c r="AC364" s="417"/>
      <c r="AD364" s="417"/>
      <c r="AE364" s="417"/>
      <c r="AF364" s="417"/>
      <c r="AG364" s="417"/>
      <c r="AH364" s="417"/>
      <c r="AI364" s="417"/>
      <c r="AJ364" s="417"/>
      <c r="AK364" s="417"/>
      <c r="AL364" s="417"/>
      <c r="AM364" s="417"/>
      <c r="AN364" s="417"/>
      <c r="AO364" s="417"/>
      <c r="AP364" s="417"/>
      <c r="AQ364" s="417"/>
      <c r="AR364" s="370"/>
      <c r="AS364" s="370"/>
      <c r="AT364" s="371"/>
    </row>
    <row r="365" spans="1:46" ht="15.75" customHeight="1">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c r="AA365" s="417"/>
      <c r="AB365" s="417"/>
      <c r="AC365" s="417"/>
      <c r="AD365" s="417"/>
      <c r="AE365" s="417"/>
      <c r="AF365" s="417"/>
      <c r="AG365" s="417"/>
      <c r="AH365" s="417"/>
      <c r="AI365" s="417"/>
      <c r="AJ365" s="417"/>
      <c r="AK365" s="417"/>
      <c r="AL365" s="417"/>
      <c r="AM365" s="417"/>
      <c r="AN365" s="417"/>
      <c r="AO365" s="417"/>
      <c r="AP365" s="417"/>
      <c r="AQ365" s="417"/>
      <c r="AR365" s="370"/>
      <c r="AS365" s="370"/>
      <c r="AT365" s="371"/>
    </row>
    <row r="366" spans="1:46" ht="15.75" customHeight="1">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c r="AA366" s="417"/>
      <c r="AB366" s="417"/>
      <c r="AC366" s="417"/>
      <c r="AD366" s="417"/>
      <c r="AE366" s="417"/>
      <c r="AF366" s="417"/>
      <c r="AG366" s="417"/>
      <c r="AH366" s="417"/>
      <c r="AI366" s="417"/>
      <c r="AJ366" s="417"/>
      <c r="AK366" s="417"/>
      <c r="AL366" s="417"/>
      <c r="AM366" s="417"/>
      <c r="AN366" s="417"/>
      <c r="AO366" s="417"/>
      <c r="AP366" s="417"/>
      <c r="AQ366" s="417"/>
      <c r="AR366" s="370"/>
      <c r="AS366" s="370"/>
      <c r="AT366" s="371"/>
    </row>
    <row r="367" spans="1:46" ht="15.75" customHeight="1">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c r="AA367" s="417"/>
      <c r="AB367" s="417"/>
      <c r="AC367" s="417"/>
      <c r="AD367" s="417"/>
      <c r="AE367" s="417"/>
      <c r="AF367" s="417"/>
      <c r="AG367" s="417"/>
      <c r="AH367" s="417"/>
      <c r="AI367" s="417"/>
      <c r="AJ367" s="417"/>
      <c r="AK367" s="417"/>
      <c r="AL367" s="417"/>
      <c r="AM367" s="417"/>
      <c r="AN367" s="417"/>
      <c r="AO367" s="417"/>
      <c r="AP367" s="417"/>
      <c r="AQ367" s="417"/>
      <c r="AR367" s="370"/>
      <c r="AS367" s="370"/>
      <c r="AT367" s="371"/>
    </row>
    <row r="368" spans="1:46" ht="15.75" customHeight="1">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c r="AA368" s="417"/>
      <c r="AB368" s="417"/>
      <c r="AC368" s="417"/>
      <c r="AD368" s="417"/>
      <c r="AE368" s="417"/>
      <c r="AF368" s="417"/>
      <c r="AG368" s="417"/>
      <c r="AH368" s="417"/>
      <c r="AI368" s="417"/>
      <c r="AJ368" s="417"/>
      <c r="AK368" s="417"/>
      <c r="AL368" s="417"/>
      <c r="AM368" s="417"/>
      <c r="AN368" s="417"/>
      <c r="AO368" s="417"/>
      <c r="AP368" s="417"/>
      <c r="AQ368" s="417"/>
      <c r="AR368" s="370"/>
      <c r="AS368" s="370"/>
      <c r="AT368" s="371"/>
    </row>
    <row r="369" spans="1:46" ht="15.75" customHeight="1">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c r="AA369" s="417"/>
      <c r="AB369" s="417"/>
      <c r="AC369" s="417"/>
      <c r="AD369" s="417"/>
      <c r="AE369" s="417"/>
      <c r="AF369" s="417"/>
      <c r="AG369" s="417"/>
      <c r="AH369" s="417"/>
      <c r="AI369" s="417"/>
      <c r="AJ369" s="417"/>
      <c r="AK369" s="417"/>
      <c r="AL369" s="417"/>
      <c r="AM369" s="417"/>
      <c r="AN369" s="417"/>
      <c r="AO369" s="417"/>
      <c r="AP369" s="417"/>
      <c r="AQ369" s="417"/>
      <c r="AR369" s="370"/>
      <c r="AS369" s="370"/>
      <c r="AT369" s="371"/>
    </row>
    <row r="370" spans="1:46" ht="15.75" customHeight="1">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c r="AA370" s="417"/>
      <c r="AB370" s="417"/>
      <c r="AC370" s="417"/>
      <c r="AD370" s="417"/>
      <c r="AE370" s="417"/>
      <c r="AF370" s="417"/>
      <c r="AG370" s="417"/>
      <c r="AH370" s="417"/>
      <c r="AI370" s="417"/>
      <c r="AJ370" s="417"/>
      <c r="AK370" s="417"/>
      <c r="AL370" s="417"/>
      <c r="AM370" s="417"/>
      <c r="AN370" s="417"/>
      <c r="AO370" s="417"/>
      <c r="AP370" s="417"/>
      <c r="AQ370" s="417"/>
      <c r="AR370" s="370"/>
      <c r="AS370" s="370"/>
      <c r="AT370" s="371"/>
    </row>
    <row r="371" spans="1:46" ht="15.75" customHeight="1">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c r="AA371" s="417"/>
      <c r="AB371" s="417"/>
      <c r="AC371" s="417"/>
      <c r="AD371" s="417"/>
      <c r="AE371" s="417"/>
      <c r="AF371" s="417"/>
      <c r="AG371" s="417"/>
      <c r="AH371" s="417"/>
      <c r="AI371" s="417"/>
      <c r="AJ371" s="417"/>
      <c r="AK371" s="417"/>
      <c r="AL371" s="417"/>
      <c r="AM371" s="417"/>
      <c r="AN371" s="417"/>
      <c r="AO371" s="417"/>
      <c r="AP371" s="417"/>
      <c r="AQ371" s="417"/>
      <c r="AR371" s="370"/>
      <c r="AS371" s="370"/>
      <c r="AT371" s="371"/>
    </row>
    <row r="372" spans="1:46" ht="15.75" customHeight="1">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c r="AA372" s="417"/>
      <c r="AB372" s="417"/>
      <c r="AC372" s="417"/>
      <c r="AD372" s="417"/>
      <c r="AE372" s="417"/>
      <c r="AF372" s="417"/>
      <c r="AG372" s="417"/>
      <c r="AH372" s="417"/>
      <c r="AI372" s="417"/>
      <c r="AJ372" s="417"/>
      <c r="AK372" s="417"/>
      <c r="AL372" s="417"/>
      <c r="AM372" s="417"/>
      <c r="AN372" s="417"/>
      <c r="AO372" s="417"/>
      <c r="AP372" s="417"/>
      <c r="AQ372" s="417"/>
      <c r="AR372" s="370"/>
      <c r="AS372" s="370"/>
      <c r="AT372" s="371"/>
    </row>
    <row r="373" spans="1:46" ht="15.75" customHeight="1">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c r="AA373" s="417"/>
      <c r="AB373" s="417"/>
      <c r="AC373" s="417"/>
      <c r="AD373" s="417"/>
      <c r="AE373" s="417"/>
      <c r="AF373" s="417"/>
      <c r="AG373" s="417"/>
      <c r="AH373" s="417"/>
      <c r="AI373" s="417"/>
      <c r="AJ373" s="417"/>
      <c r="AK373" s="417"/>
      <c r="AL373" s="417"/>
      <c r="AM373" s="417"/>
      <c r="AN373" s="417"/>
      <c r="AO373" s="417"/>
      <c r="AP373" s="417"/>
      <c r="AQ373" s="417"/>
      <c r="AR373" s="370"/>
      <c r="AS373" s="370"/>
      <c r="AT373" s="371"/>
    </row>
    <row r="374" spans="1:46" ht="15.75" customHeight="1">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c r="AA374" s="417"/>
      <c r="AB374" s="417"/>
      <c r="AC374" s="417"/>
      <c r="AD374" s="417"/>
      <c r="AE374" s="417"/>
      <c r="AF374" s="417"/>
      <c r="AG374" s="417"/>
      <c r="AH374" s="417"/>
      <c r="AI374" s="417"/>
      <c r="AJ374" s="417"/>
      <c r="AK374" s="417"/>
      <c r="AL374" s="417"/>
      <c r="AM374" s="417"/>
      <c r="AN374" s="417"/>
      <c r="AO374" s="417"/>
      <c r="AP374" s="417"/>
      <c r="AQ374" s="417"/>
      <c r="AR374" s="370"/>
      <c r="AS374" s="370"/>
      <c r="AT374" s="371"/>
    </row>
    <row r="375" spans="1:46" ht="15.75" customHeight="1">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c r="AA375" s="417"/>
      <c r="AB375" s="417"/>
      <c r="AC375" s="417"/>
      <c r="AD375" s="417"/>
      <c r="AE375" s="417"/>
      <c r="AF375" s="417"/>
      <c r="AG375" s="417"/>
      <c r="AH375" s="417"/>
      <c r="AI375" s="417"/>
      <c r="AJ375" s="417"/>
      <c r="AK375" s="417"/>
      <c r="AL375" s="417"/>
      <c r="AM375" s="417"/>
      <c r="AN375" s="417"/>
      <c r="AO375" s="417"/>
      <c r="AP375" s="417"/>
      <c r="AQ375" s="417"/>
      <c r="AR375" s="370"/>
      <c r="AS375" s="370"/>
      <c r="AT375" s="371"/>
    </row>
    <row r="376" spans="1:46" ht="15.75" customHeight="1">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c r="AA376" s="417"/>
      <c r="AB376" s="417"/>
      <c r="AC376" s="417"/>
      <c r="AD376" s="417"/>
      <c r="AE376" s="417"/>
      <c r="AF376" s="417"/>
      <c r="AG376" s="417"/>
      <c r="AH376" s="417"/>
      <c r="AI376" s="417"/>
      <c r="AJ376" s="417"/>
      <c r="AK376" s="417"/>
      <c r="AL376" s="417"/>
      <c r="AM376" s="417"/>
      <c r="AN376" s="417"/>
      <c r="AO376" s="417"/>
      <c r="AP376" s="417"/>
      <c r="AQ376" s="417"/>
      <c r="AR376" s="370"/>
      <c r="AS376" s="370"/>
      <c r="AT376" s="371"/>
    </row>
    <row r="377" spans="1:46" ht="15.75" customHeight="1">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c r="AA377" s="417"/>
      <c r="AB377" s="417"/>
      <c r="AC377" s="417"/>
      <c r="AD377" s="417"/>
      <c r="AE377" s="417"/>
      <c r="AF377" s="417"/>
      <c r="AG377" s="417"/>
      <c r="AH377" s="417"/>
      <c r="AI377" s="417"/>
      <c r="AJ377" s="417"/>
      <c r="AK377" s="417"/>
      <c r="AL377" s="417"/>
      <c r="AM377" s="417"/>
      <c r="AN377" s="417"/>
      <c r="AO377" s="417"/>
      <c r="AP377" s="417"/>
      <c r="AQ377" s="417"/>
      <c r="AR377" s="370"/>
      <c r="AS377" s="370"/>
      <c r="AT377" s="371"/>
    </row>
    <row r="378" spans="1:46" ht="15.75" customHeight="1">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c r="AA378" s="417"/>
      <c r="AB378" s="417"/>
      <c r="AC378" s="417"/>
      <c r="AD378" s="417"/>
      <c r="AE378" s="417"/>
      <c r="AF378" s="417"/>
      <c r="AG378" s="417"/>
      <c r="AH378" s="417"/>
      <c r="AI378" s="417"/>
      <c r="AJ378" s="417"/>
      <c r="AK378" s="417"/>
      <c r="AL378" s="417"/>
      <c r="AM378" s="417"/>
      <c r="AN378" s="417"/>
      <c r="AO378" s="417"/>
      <c r="AP378" s="417"/>
      <c r="AQ378" s="417"/>
      <c r="AR378" s="370"/>
      <c r="AS378" s="370"/>
      <c r="AT378" s="371"/>
    </row>
    <row r="379" spans="1:46" ht="15.75" customHeight="1">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c r="AA379" s="417"/>
      <c r="AB379" s="417"/>
      <c r="AC379" s="417"/>
      <c r="AD379" s="417"/>
      <c r="AE379" s="417"/>
      <c r="AF379" s="417"/>
      <c r="AG379" s="417"/>
      <c r="AH379" s="417"/>
      <c r="AI379" s="417"/>
      <c r="AJ379" s="417"/>
      <c r="AK379" s="417"/>
      <c r="AL379" s="417"/>
      <c r="AM379" s="417"/>
      <c r="AN379" s="417"/>
      <c r="AO379" s="417"/>
      <c r="AP379" s="417"/>
      <c r="AQ379" s="417"/>
      <c r="AR379" s="370"/>
      <c r="AS379" s="370"/>
      <c r="AT379" s="371"/>
    </row>
    <row r="380" spans="1:46" ht="15.75" customHeight="1">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c r="AA380" s="417"/>
      <c r="AB380" s="417"/>
      <c r="AC380" s="417"/>
      <c r="AD380" s="417"/>
      <c r="AE380" s="417"/>
      <c r="AF380" s="417"/>
      <c r="AG380" s="417"/>
      <c r="AH380" s="417"/>
      <c r="AI380" s="417"/>
      <c r="AJ380" s="417"/>
      <c r="AK380" s="417"/>
      <c r="AL380" s="417"/>
      <c r="AM380" s="417"/>
      <c r="AN380" s="417"/>
      <c r="AO380" s="417"/>
      <c r="AP380" s="417"/>
      <c r="AQ380" s="417"/>
      <c r="AR380" s="370"/>
      <c r="AS380" s="370"/>
      <c r="AT380" s="371"/>
    </row>
    <row r="381" spans="1:46" ht="15.75" customHeight="1">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c r="AA381" s="417"/>
      <c r="AB381" s="417"/>
      <c r="AC381" s="417"/>
      <c r="AD381" s="417"/>
      <c r="AE381" s="417"/>
      <c r="AF381" s="417"/>
      <c r="AG381" s="417"/>
      <c r="AH381" s="417"/>
      <c r="AI381" s="417"/>
      <c r="AJ381" s="417"/>
      <c r="AK381" s="417"/>
      <c r="AL381" s="417"/>
      <c r="AM381" s="417"/>
      <c r="AN381" s="417"/>
      <c r="AO381" s="417"/>
      <c r="AP381" s="417"/>
      <c r="AQ381" s="417"/>
      <c r="AR381" s="370"/>
      <c r="AS381" s="370"/>
      <c r="AT381" s="371"/>
    </row>
    <row r="382" spans="1:46" ht="15.75" customHeight="1">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c r="AA382" s="417"/>
      <c r="AB382" s="417"/>
      <c r="AC382" s="417"/>
      <c r="AD382" s="417"/>
      <c r="AE382" s="417"/>
      <c r="AF382" s="417"/>
      <c r="AG382" s="417"/>
      <c r="AH382" s="417"/>
      <c r="AI382" s="417"/>
      <c r="AJ382" s="417"/>
      <c r="AK382" s="417"/>
      <c r="AL382" s="417"/>
      <c r="AM382" s="417"/>
      <c r="AN382" s="417"/>
      <c r="AO382" s="417"/>
      <c r="AP382" s="417"/>
      <c r="AQ382" s="417"/>
      <c r="AR382" s="370"/>
      <c r="AS382" s="370"/>
      <c r="AT382" s="371"/>
    </row>
    <row r="383" spans="1:46" ht="15.75" customHeight="1">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c r="AA383" s="417"/>
      <c r="AB383" s="417"/>
      <c r="AC383" s="417"/>
      <c r="AD383" s="417"/>
      <c r="AE383" s="417"/>
      <c r="AF383" s="417"/>
      <c r="AG383" s="417"/>
      <c r="AH383" s="417"/>
      <c r="AI383" s="417"/>
      <c r="AJ383" s="417"/>
      <c r="AK383" s="417"/>
      <c r="AL383" s="417"/>
      <c r="AM383" s="417"/>
      <c r="AN383" s="417"/>
      <c r="AO383" s="417"/>
      <c r="AP383" s="417"/>
      <c r="AQ383" s="417"/>
      <c r="AR383" s="370"/>
      <c r="AS383" s="370"/>
      <c r="AT383" s="371"/>
    </row>
    <row r="384" spans="1:46" ht="15.75" customHeight="1">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c r="AA384" s="417"/>
      <c r="AB384" s="417"/>
      <c r="AC384" s="417"/>
      <c r="AD384" s="417"/>
      <c r="AE384" s="417"/>
      <c r="AF384" s="417"/>
      <c r="AG384" s="417"/>
      <c r="AH384" s="417"/>
      <c r="AI384" s="417"/>
      <c r="AJ384" s="417"/>
      <c r="AK384" s="417"/>
      <c r="AL384" s="417"/>
      <c r="AM384" s="417"/>
      <c r="AN384" s="417"/>
      <c r="AO384" s="417"/>
      <c r="AP384" s="417"/>
      <c r="AQ384" s="417"/>
      <c r="AR384" s="370"/>
      <c r="AS384" s="370"/>
      <c r="AT384" s="371"/>
    </row>
    <row r="385" spans="1:46" ht="15.75" customHeight="1">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c r="AA385" s="417"/>
      <c r="AB385" s="417"/>
      <c r="AC385" s="417"/>
      <c r="AD385" s="417"/>
      <c r="AE385" s="417"/>
      <c r="AF385" s="417"/>
      <c r="AG385" s="417"/>
      <c r="AH385" s="417"/>
      <c r="AI385" s="417"/>
      <c r="AJ385" s="417"/>
      <c r="AK385" s="417"/>
      <c r="AL385" s="417"/>
      <c r="AM385" s="417"/>
      <c r="AN385" s="417"/>
      <c r="AO385" s="417"/>
      <c r="AP385" s="417"/>
      <c r="AQ385" s="417"/>
      <c r="AR385" s="370"/>
      <c r="AS385" s="370"/>
      <c r="AT385" s="371"/>
    </row>
    <row r="386" spans="1:46" ht="15.75" customHeight="1">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c r="AA386" s="417"/>
      <c r="AB386" s="417"/>
      <c r="AC386" s="417"/>
      <c r="AD386" s="417"/>
      <c r="AE386" s="417"/>
      <c r="AF386" s="417"/>
      <c r="AG386" s="417"/>
      <c r="AH386" s="417"/>
      <c r="AI386" s="417"/>
      <c r="AJ386" s="417"/>
      <c r="AK386" s="417"/>
      <c r="AL386" s="417"/>
      <c r="AM386" s="417"/>
      <c r="AN386" s="417"/>
      <c r="AO386" s="417"/>
      <c r="AP386" s="417"/>
      <c r="AQ386" s="417"/>
      <c r="AR386" s="370"/>
      <c r="AS386" s="370"/>
      <c r="AT386" s="371"/>
    </row>
    <row r="387" spans="1:46" ht="15.75" customHeight="1">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c r="AA387" s="417"/>
      <c r="AB387" s="417"/>
      <c r="AC387" s="417"/>
      <c r="AD387" s="417"/>
      <c r="AE387" s="417"/>
      <c r="AF387" s="417"/>
      <c r="AG387" s="417"/>
      <c r="AH387" s="417"/>
      <c r="AI387" s="417"/>
      <c r="AJ387" s="417"/>
      <c r="AK387" s="417"/>
      <c r="AL387" s="417"/>
      <c r="AM387" s="417"/>
      <c r="AN387" s="417"/>
      <c r="AO387" s="417"/>
      <c r="AP387" s="417"/>
      <c r="AQ387" s="417"/>
      <c r="AR387" s="370"/>
      <c r="AS387" s="370"/>
      <c r="AT387" s="371"/>
    </row>
    <row r="388" spans="1:46" ht="15.75" customHeight="1">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c r="AA388" s="417"/>
      <c r="AB388" s="417"/>
      <c r="AC388" s="417"/>
      <c r="AD388" s="417"/>
      <c r="AE388" s="417"/>
      <c r="AF388" s="417"/>
      <c r="AG388" s="417"/>
      <c r="AH388" s="417"/>
      <c r="AI388" s="417"/>
      <c r="AJ388" s="417"/>
      <c r="AK388" s="417"/>
      <c r="AL388" s="417"/>
      <c r="AM388" s="417"/>
      <c r="AN388" s="417"/>
      <c r="AO388" s="417"/>
      <c r="AP388" s="417"/>
      <c r="AQ388" s="417"/>
      <c r="AR388" s="370"/>
      <c r="AS388" s="370"/>
      <c r="AT388" s="371"/>
    </row>
    <row r="389" spans="1:46" ht="15.75" customHeight="1">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c r="AA389" s="417"/>
      <c r="AB389" s="417"/>
      <c r="AC389" s="417"/>
      <c r="AD389" s="417"/>
      <c r="AE389" s="417"/>
      <c r="AF389" s="417"/>
      <c r="AG389" s="417"/>
      <c r="AH389" s="417"/>
      <c r="AI389" s="417"/>
      <c r="AJ389" s="417"/>
      <c r="AK389" s="417"/>
      <c r="AL389" s="417"/>
      <c r="AM389" s="417"/>
      <c r="AN389" s="417"/>
      <c r="AO389" s="417"/>
      <c r="AP389" s="417"/>
      <c r="AQ389" s="417"/>
      <c r="AR389" s="370"/>
      <c r="AS389" s="370"/>
      <c r="AT389" s="371"/>
    </row>
    <row r="390" spans="1:46" ht="15.75" customHeight="1">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c r="AA390" s="417"/>
      <c r="AB390" s="417"/>
      <c r="AC390" s="417"/>
      <c r="AD390" s="417"/>
      <c r="AE390" s="417"/>
      <c r="AF390" s="417"/>
      <c r="AG390" s="417"/>
      <c r="AH390" s="417"/>
      <c r="AI390" s="417"/>
      <c r="AJ390" s="417"/>
      <c r="AK390" s="417"/>
      <c r="AL390" s="417"/>
      <c r="AM390" s="417"/>
      <c r="AN390" s="417"/>
      <c r="AO390" s="417"/>
      <c r="AP390" s="417"/>
      <c r="AQ390" s="417"/>
      <c r="AR390" s="370"/>
      <c r="AS390" s="370"/>
      <c r="AT390" s="371"/>
    </row>
    <row r="391" spans="1:46" ht="15.75" customHeight="1">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c r="AA391" s="417"/>
      <c r="AB391" s="417"/>
      <c r="AC391" s="417"/>
      <c r="AD391" s="417"/>
      <c r="AE391" s="417"/>
      <c r="AF391" s="417"/>
      <c r="AG391" s="417"/>
      <c r="AH391" s="417"/>
      <c r="AI391" s="417"/>
      <c r="AJ391" s="417"/>
      <c r="AK391" s="417"/>
      <c r="AL391" s="417"/>
      <c r="AM391" s="417"/>
      <c r="AN391" s="417"/>
      <c r="AO391" s="417"/>
      <c r="AP391" s="417"/>
      <c r="AQ391" s="417"/>
      <c r="AR391" s="370"/>
      <c r="AS391" s="370"/>
      <c r="AT391" s="371"/>
    </row>
    <row r="392" spans="1:46" ht="15.75" customHeight="1">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c r="AA392" s="417"/>
      <c r="AB392" s="417"/>
      <c r="AC392" s="417"/>
      <c r="AD392" s="417"/>
      <c r="AE392" s="417"/>
      <c r="AF392" s="417"/>
      <c r="AG392" s="417"/>
      <c r="AH392" s="417"/>
      <c r="AI392" s="417"/>
      <c r="AJ392" s="417"/>
      <c r="AK392" s="417"/>
      <c r="AL392" s="417"/>
      <c r="AM392" s="417"/>
      <c r="AN392" s="417"/>
      <c r="AO392" s="417"/>
      <c r="AP392" s="417"/>
      <c r="AQ392" s="417"/>
      <c r="AR392" s="370"/>
      <c r="AS392" s="370"/>
      <c r="AT392" s="371"/>
    </row>
    <row r="393" spans="1:46" ht="15.75" customHeight="1">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c r="AA393" s="417"/>
      <c r="AB393" s="417"/>
      <c r="AC393" s="417"/>
      <c r="AD393" s="417"/>
      <c r="AE393" s="417"/>
      <c r="AF393" s="417"/>
      <c r="AG393" s="417"/>
      <c r="AH393" s="417"/>
      <c r="AI393" s="417"/>
      <c r="AJ393" s="417"/>
      <c r="AK393" s="417"/>
      <c r="AL393" s="417"/>
      <c r="AM393" s="417"/>
      <c r="AN393" s="417"/>
      <c r="AO393" s="417"/>
      <c r="AP393" s="417"/>
      <c r="AQ393" s="417"/>
      <c r="AR393" s="370"/>
      <c r="AS393" s="370"/>
      <c r="AT393" s="371"/>
    </row>
    <row r="394" spans="1:46" ht="15.75" customHeight="1">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c r="AA394" s="417"/>
      <c r="AB394" s="417"/>
      <c r="AC394" s="417"/>
      <c r="AD394" s="417"/>
      <c r="AE394" s="417"/>
      <c r="AF394" s="417"/>
      <c r="AG394" s="417"/>
      <c r="AH394" s="417"/>
      <c r="AI394" s="417"/>
      <c r="AJ394" s="417"/>
      <c r="AK394" s="417"/>
      <c r="AL394" s="417"/>
      <c r="AM394" s="417"/>
      <c r="AN394" s="417"/>
      <c r="AO394" s="417"/>
      <c r="AP394" s="417"/>
      <c r="AQ394" s="417"/>
      <c r="AR394" s="370"/>
      <c r="AS394" s="370"/>
      <c r="AT394" s="371"/>
    </row>
    <row r="395" spans="1:46" ht="15.75" customHeight="1">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c r="AA395" s="417"/>
      <c r="AB395" s="417"/>
      <c r="AC395" s="417"/>
      <c r="AD395" s="417"/>
      <c r="AE395" s="417"/>
      <c r="AF395" s="417"/>
      <c r="AG395" s="417"/>
      <c r="AH395" s="417"/>
      <c r="AI395" s="417"/>
      <c r="AJ395" s="417"/>
      <c r="AK395" s="417"/>
      <c r="AL395" s="417"/>
      <c r="AM395" s="417"/>
      <c r="AN395" s="417"/>
      <c r="AO395" s="417"/>
      <c r="AP395" s="417"/>
      <c r="AQ395" s="417"/>
      <c r="AR395" s="370"/>
      <c r="AS395" s="370"/>
      <c r="AT395" s="371"/>
    </row>
    <row r="396" spans="1:46" ht="15.75" customHeight="1">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c r="AA396" s="417"/>
      <c r="AB396" s="417"/>
      <c r="AC396" s="417"/>
      <c r="AD396" s="417"/>
      <c r="AE396" s="417"/>
      <c r="AF396" s="417"/>
      <c r="AG396" s="417"/>
      <c r="AH396" s="417"/>
      <c r="AI396" s="417"/>
      <c r="AJ396" s="417"/>
      <c r="AK396" s="417"/>
      <c r="AL396" s="417"/>
      <c r="AM396" s="417"/>
      <c r="AN396" s="417"/>
      <c r="AO396" s="417"/>
      <c r="AP396" s="417"/>
      <c r="AQ396" s="417"/>
      <c r="AR396" s="370"/>
      <c r="AS396" s="370"/>
      <c r="AT396" s="371"/>
    </row>
    <row r="397" spans="1:46" ht="15.75" customHeight="1">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c r="AA397" s="417"/>
      <c r="AB397" s="417"/>
      <c r="AC397" s="417"/>
      <c r="AD397" s="417"/>
      <c r="AE397" s="417"/>
      <c r="AF397" s="417"/>
      <c r="AG397" s="417"/>
      <c r="AH397" s="417"/>
      <c r="AI397" s="417"/>
      <c r="AJ397" s="417"/>
      <c r="AK397" s="417"/>
      <c r="AL397" s="417"/>
      <c r="AM397" s="417"/>
      <c r="AN397" s="417"/>
      <c r="AO397" s="417"/>
      <c r="AP397" s="417"/>
      <c r="AQ397" s="417"/>
      <c r="AR397" s="370"/>
      <c r="AS397" s="370"/>
      <c r="AT397" s="371"/>
    </row>
    <row r="398" spans="1:46" ht="15.75" customHeight="1">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c r="AA398" s="417"/>
      <c r="AB398" s="417"/>
      <c r="AC398" s="417"/>
      <c r="AD398" s="417"/>
      <c r="AE398" s="417"/>
      <c r="AF398" s="417"/>
      <c r="AG398" s="417"/>
      <c r="AH398" s="417"/>
      <c r="AI398" s="417"/>
      <c r="AJ398" s="417"/>
      <c r="AK398" s="417"/>
      <c r="AL398" s="417"/>
      <c r="AM398" s="417"/>
      <c r="AN398" s="417"/>
      <c r="AO398" s="417"/>
      <c r="AP398" s="417"/>
      <c r="AQ398" s="417"/>
      <c r="AR398" s="370"/>
      <c r="AS398" s="370"/>
      <c r="AT398" s="371"/>
    </row>
    <row r="399" spans="1:46" ht="15.75" customHeight="1">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c r="AA399" s="417"/>
      <c r="AB399" s="417"/>
      <c r="AC399" s="417"/>
      <c r="AD399" s="417"/>
      <c r="AE399" s="417"/>
      <c r="AF399" s="417"/>
      <c r="AG399" s="417"/>
      <c r="AH399" s="417"/>
      <c r="AI399" s="417"/>
      <c r="AJ399" s="417"/>
      <c r="AK399" s="417"/>
      <c r="AL399" s="417"/>
      <c r="AM399" s="417"/>
      <c r="AN399" s="417"/>
      <c r="AO399" s="417"/>
      <c r="AP399" s="417"/>
      <c r="AQ399" s="417"/>
      <c r="AR399" s="370"/>
      <c r="AS399" s="370"/>
      <c r="AT399" s="371"/>
    </row>
    <row r="400" spans="1:46" ht="15.75" customHeight="1">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c r="AA400" s="417"/>
      <c r="AB400" s="417"/>
      <c r="AC400" s="417"/>
      <c r="AD400" s="417"/>
      <c r="AE400" s="417"/>
      <c r="AF400" s="417"/>
      <c r="AG400" s="417"/>
      <c r="AH400" s="417"/>
      <c r="AI400" s="417"/>
      <c r="AJ400" s="417"/>
      <c r="AK400" s="417"/>
      <c r="AL400" s="417"/>
      <c r="AM400" s="417"/>
      <c r="AN400" s="417"/>
      <c r="AO400" s="417"/>
      <c r="AP400" s="417"/>
      <c r="AQ400" s="417"/>
      <c r="AR400" s="370"/>
      <c r="AS400" s="370"/>
      <c r="AT400" s="371"/>
    </row>
    <row r="401" spans="1:46" ht="15.75" customHeight="1">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c r="AA401" s="417"/>
      <c r="AB401" s="417"/>
      <c r="AC401" s="417"/>
      <c r="AD401" s="417"/>
      <c r="AE401" s="417"/>
      <c r="AF401" s="417"/>
      <c r="AG401" s="417"/>
      <c r="AH401" s="417"/>
      <c r="AI401" s="417"/>
      <c r="AJ401" s="417"/>
      <c r="AK401" s="417"/>
      <c r="AL401" s="417"/>
      <c r="AM401" s="417"/>
      <c r="AN401" s="417"/>
      <c r="AO401" s="417"/>
      <c r="AP401" s="417"/>
      <c r="AQ401" s="417"/>
      <c r="AR401" s="370"/>
      <c r="AS401" s="370"/>
      <c r="AT401" s="371"/>
    </row>
    <row r="402" spans="1:46" ht="15.75" customHeight="1">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c r="AA402" s="417"/>
      <c r="AB402" s="417"/>
      <c r="AC402" s="417"/>
      <c r="AD402" s="417"/>
      <c r="AE402" s="417"/>
      <c r="AF402" s="417"/>
      <c r="AG402" s="417"/>
      <c r="AH402" s="417"/>
      <c r="AI402" s="417"/>
      <c r="AJ402" s="417"/>
      <c r="AK402" s="417"/>
      <c r="AL402" s="417"/>
      <c r="AM402" s="417"/>
      <c r="AN402" s="417"/>
      <c r="AO402" s="417"/>
      <c r="AP402" s="417"/>
      <c r="AQ402" s="417"/>
      <c r="AR402" s="370"/>
      <c r="AS402" s="370"/>
      <c r="AT402" s="371"/>
    </row>
    <row r="403" spans="1:46" ht="15.75" customHeight="1">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c r="AA403" s="417"/>
      <c r="AB403" s="417"/>
      <c r="AC403" s="417"/>
      <c r="AD403" s="417"/>
      <c r="AE403" s="417"/>
      <c r="AF403" s="417"/>
      <c r="AG403" s="417"/>
      <c r="AH403" s="417"/>
      <c r="AI403" s="417"/>
      <c r="AJ403" s="417"/>
      <c r="AK403" s="417"/>
      <c r="AL403" s="417"/>
      <c r="AM403" s="417"/>
      <c r="AN403" s="417"/>
      <c r="AO403" s="417"/>
      <c r="AP403" s="417"/>
      <c r="AQ403" s="417"/>
      <c r="AR403" s="370"/>
      <c r="AS403" s="370"/>
      <c r="AT403" s="371"/>
    </row>
    <row r="404" spans="1:46" ht="15.75" customHeight="1">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c r="AA404" s="417"/>
      <c r="AB404" s="417"/>
      <c r="AC404" s="417"/>
      <c r="AD404" s="417"/>
      <c r="AE404" s="417"/>
      <c r="AF404" s="417"/>
      <c r="AG404" s="417"/>
      <c r="AH404" s="417"/>
      <c r="AI404" s="417"/>
      <c r="AJ404" s="417"/>
      <c r="AK404" s="417"/>
      <c r="AL404" s="417"/>
      <c r="AM404" s="417"/>
      <c r="AN404" s="417"/>
      <c r="AO404" s="417"/>
      <c r="AP404" s="417"/>
      <c r="AQ404" s="417"/>
      <c r="AR404" s="370"/>
      <c r="AS404" s="370"/>
      <c r="AT404" s="371"/>
    </row>
    <row r="405" spans="1:46" ht="15.75" customHeight="1">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c r="AA405" s="417"/>
      <c r="AB405" s="417"/>
      <c r="AC405" s="417"/>
      <c r="AD405" s="417"/>
      <c r="AE405" s="417"/>
      <c r="AF405" s="417"/>
      <c r="AG405" s="417"/>
      <c r="AH405" s="417"/>
      <c r="AI405" s="417"/>
      <c r="AJ405" s="417"/>
      <c r="AK405" s="417"/>
      <c r="AL405" s="417"/>
      <c r="AM405" s="417"/>
      <c r="AN405" s="417"/>
      <c r="AO405" s="417"/>
      <c r="AP405" s="417"/>
      <c r="AQ405" s="417"/>
      <c r="AR405" s="370"/>
      <c r="AS405" s="370"/>
      <c r="AT405" s="371"/>
    </row>
    <row r="406" spans="1:46" ht="15.75" customHeight="1">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c r="AA406" s="417"/>
      <c r="AB406" s="417"/>
      <c r="AC406" s="417"/>
      <c r="AD406" s="417"/>
      <c r="AE406" s="417"/>
      <c r="AF406" s="417"/>
      <c r="AG406" s="417"/>
      <c r="AH406" s="417"/>
      <c r="AI406" s="417"/>
      <c r="AJ406" s="417"/>
      <c r="AK406" s="417"/>
      <c r="AL406" s="417"/>
      <c r="AM406" s="417"/>
      <c r="AN406" s="417"/>
      <c r="AO406" s="417"/>
      <c r="AP406" s="417"/>
      <c r="AQ406" s="417"/>
      <c r="AR406" s="370"/>
      <c r="AS406" s="370"/>
      <c r="AT406" s="371"/>
    </row>
    <row r="407" spans="1:46" ht="15.75" customHeight="1">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c r="AA407" s="417"/>
      <c r="AB407" s="417"/>
      <c r="AC407" s="417"/>
      <c r="AD407" s="417"/>
      <c r="AE407" s="417"/>
      <c r="AF407" s="417"/>
      <c r="AG407" s="417"/>
      <c r="AH407" s="417"/>
      <c r="AI407" s="417"/>
      <c r="AJ407" s="417"/>
      <c r="AK407" s="417"/>
      <c r="AL407" s="417"/>
      <c r="AM407" s="417"/>
      <c r="AN407" s="417"/>
      <c r="AO407" s="417"/>
      <c r="AP407" s="417"/>
      <c r="AQ407" s="417"/>
      <c r="AR407" s="370"/>
      <c r="AS407" s="370"/>
      <c r="AT407" s="371"/>
    </row>
    <row r="408" spans="1:46" ht="15.75" customHeight="1">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c r="AA408" s="417"/>
      <c r="AB408" s="417"/>
      <c r="AC408" s="417"/>
      <c r="AD408" s="417"/>
      <c r="AE408" s="417"/>
      <c r="AF408" s="417"/>
      <c r="AG408" s="417"/>
      <c r="AH408" s="417"/>
      <c r="AI408" s="417"/>
      <c r="AJ408" s="417"/>
      <c r="AK408" s="417"/>
      <c r="AL408" s="417"/>
      <c r="AM408" s="417"/>
      <c r="AN408" s="417"/>
      <c r="AO408" s="417"/>
      <c r="AP408" s="417"/>
      <c r="AQ408" s="417"/>
      <c r="AR408" s="370"/>
      <c r="AS408" s="370"/>
      <c r="AT408" s="371"/>
    </row>
    <row r="409" spans="1:46" ht="15.75" customHeight="1">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c r="AA409" s="417"/>
      <c r="AB409" s="417"/>
      <c r="AC409" s="417"/>
      <c r="AD409" s="417"/>
      <c r="AE409" s="417"/>
      <c r="AF409" s="417"/>
      <c r="AG409" s="417"/>
      <c r="AH409" s="417"/>
      <c r="AI409" s="417"/>
      <c r="AJ409" s="417"/>
      <c r="AK409" s="417"/>
      <c r="AL409" s="417"/>
      <c r="AM409" s="417"/>
      <c r="AN409" s="417"/>
      <c r="AO409" s="417"/>
      <c r="AP409" s="417"/>
      <c r="AQ409" s="417"/>
      <c r="AR409" s="370"/>
      <c r="AS409" s="370"/>
      <c r="AT409" s="371"/>
    </row>
    <row r="410" spans="1:46" ht="15.75" customHeight="1">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c r="AA410" s="417"/>
      <c r="AB410" s="417"/>
      <c r="AC410" s="417"/>
      <c r="AD410" s="417"/>
      <c r="AE410" s="417"/>
      <c r="AF410" s="417"/>
      <c r="AG410" s="417"/>
      <c r="AH410" s="417"/>
      <c r="AI410" s="417"/>
      <c r="AJ410" s="417"/>
      <c r="AK410" s="417"/>
      <c r="AL410" s="417"/>
      <c r="AM410" s="417"/>
      <c r="AN410" s="417"/>
      <c r="AO410" s="417"/>
      <c r="AP410" s="417"/>
      <c r="AQ410" s="417"/>
      <c r="AR410" s="370"/>
      <c r="AS410" s="370"/>
      <c r="AT410" s="371"/>
    </row>
    <row r="411" spans="1:46" ht="15.75" customHeight="1">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c r="AA411" s="417"/>
      <c r="AB411" s="417"/>
      <c r="AC411" s="417"/>
      <c r="AD411" s="417"/>
      <c r="AE411" s="417"/>
      <c r="AF411" s="417"/>
      <c r="AG411" s="417"/>
      <c r="AH411" s="417"/>
      <c r="AI411" s="417"/>
      <c r="AJ411" s="417"/>
      <c r="AK411" s="417"/>
      <c r="AL411" s="417"/>
      <c r="AM411" s="417"/>
      <c r="AN411" s="417"/>
      <c r="AO411" s="417"/>
      <c r="AP411" s="417"/>
      <c r="AQ411" s="417"/>
      <c r="AR411" s="370"/>
      <c r="AS411" s="370"/>
      <c r="AT411" s="371"/>
    </row>
    <row r="412" spans="1:46" ht="15.75" customHeight="1">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c r="AA412" s="417"/>
      <c r="AB412" s="417"/>
      <c r="AC412" s="417"/>
      <c r="AD412" s="417"/>
      <c r="AE412" s="417"/>
      <c r="AF412" s="417"/>
      <c r="AG412" s="417"/>
      <c r="AH412" s="417"/>
      <c r="AI412" s="417"/>
      <c r="AJ412" s="417"/>
      <c r="AK412" s="417"/>
      <c r="AL412" s="417"/>
      <c r="AM412" s="417"/>
      <c r="AN412" s="417"/>
      <c r="AO412" s="417"/>
      <c r="AP412" s="417"/>
      <c r="AQ412" s="417"/>
      <c r="AR412" s="370"/>
      <c r="AS412" s="370"/>
      <c r="AT412" s="371"/>
    </row>
    <row r="413" spans="1:46" ht="15.75" customHeight="1">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c r="AA413" s="417"/>
      <c r="AB413" s="417"/>
      <c r="AC413" s="417"/>
      <c r="AD413" s="417"/>
      <c r="AE413" s="417"/>
      <c r="AF413" s="417"/>
      <c r="AG413" s="417"/>
      <c r="AH413" s="417"/>
      <c r="AI413" s="417"/>
      <c r="AJ413" s="417"/>
      <c r="AK413" s="417"/>
      <c r="AL413" s="417"/>
      <c r="AM413" s="417"/>
      <c r="AN413" s="417"/>
      <c r="AO413" s="417"/>
      <c r="AP413" s="417"/>
      <c r="AQ413" s="417"/>
      <c r="AR413" s="370"/>
      <c r="AS413" s="370"/>
      <c r="AT413" s="371"/>
    </row>
    <row r="414" spans="1:46" ht="15.75" customHeight="1">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c r="AA414" s="417"/>
      <c r="AB414" s="417"/>
      <c r="AC414" s="417"/>
      <c r="AD414" s="417"/>
      <c r="AE414" s="417"/>
      <c r="AF414" s="417"/>
      <c r="AG414" s="417"/>
      <c r="AH414" s="417"/>
      <c r="AI414" s="417"/>
      <c r="AJ414" s="417"/>
      <c r="AK414" s="417"/>
      <c r="AL414" s="417"/>
      <c r="AM414" s="417"/>
      <c r="AN414" s="417"/>
      <c r="AO414" s="417"/>
      <c r="AP414" s="417"/>
      <c r="AQ414" s="417"/>
      <c r="AR414" s="370"/>
      <c r="AS414" s="370"/>
      <c r="AT414" s="371"/>
    </row>
    <row r="415" spans="1:46" ht="15.75" customHeight="1">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c r="AA415" s="417"/>
      <c r="AB415" s="417"/>
      <c r="AC415" s="417"/>
      <c r="AD415" s="417"/>
      <c r="AE415" s="417"/>
      <c r="AF415" s="417"/>
      <c r="AG415" s="417"/>
      <c r="AH415" s="417"/>
      <c r="AI415" s="417"/>
      <c r="AJ415" s="417"/>
      <c r="AK415" s="417"/>
      <c r="AL415" s="417"/>
      <c r="AM415" s="417"/>
      <c r="AN415" s="417"/>
      <c r="AO415" s="417"/>
      <c r="AP415" s="417"/>
      <c r="AQ415" s="417"/>
      <c r="AR415" s="370"/>
      <c r="AS415" s="370"/>
      <c r="AT415" s="371"/>
    </row>
    <row r="416" spans="1:46" ht="15.75" customHeight="1">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c r="AA416" s="417"/>
      <c r="AB416" s="417"/>
      <c r="AC416" s="417"/>
      <c r="AD416" s="417"/>
      <c r="AE416" s="417"/>
      <c r="AF416" s="417"/>
      <c r="AG416" s="417"/>
      <c r="AH416" s="417"/>
      <c r="AI416" s="417"/>
      <c r="AJ416" s="417"/>
      <c r="AK416" s="417"/>
      <c r="AL416" s="417"/>
      <c r="AM416" s="417"/>
      <c r="AN416" s="417"/>
      <c r="AO416" s="417"/>
      <c r="AP416" s="417"/>
      <c r="AQ416" s="417"/>
      <c r="AR416" s="370"/>
      <c r="AS416" s="370"/>
      <c r="AT416" s="371"/>
    </row>
    <row r="417" spans="1:46" ht="15.75" customHeight="1">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c r="AA417" s="417"/>
      <c r="AB417" s="417"/>
      <c r="AC417" s="417"/>
      <c r="AD417" s="417"/>
      <c r="AE417" s="417"/>
      <c r="AF417" s="417"/>
      <c r="AG417" s="417"/>
      <c r="AH417" s="417"/>
      <c r="AI417" s="417"/>
      <c r="AJ417" s="417"/>
      <c r="AK417" s="417"/>
      <c r="AL417" s="417"/>
      <c r="AM417" s="417"/>
      <c r="AN417" s="417"/>
      <c r="AO417" s="417"/>
      <c r="AP417" s="417"/>
      <c r="AQ417" s="417"/>
      <c r="AR417" s="370"/>
      <c r="AS417" s="370"/>
      <c r="AT417" s="371"/>
    </row>
    <row r="418" spans="1:46" ht="15.75" customHeight="1">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c r="AA418" s="417"/>
      <c r="AB418" s="417"/>
      <c r="AC418" s="417"/>
      <c r="AD418" s="417"/>
      <c r="AE418" s="417"/>
      <c r="AF418" s="417"/>
      <c r="AG418" s="417"/>
      <c r="AH418" s="417"/>
      <c r="AI418" s="417"/>
      <c r="AJ418" s="417"/>
      <c r="AK418" s="417"/>
      <c r="AL418" s="417"/>
      <c r="AM418" s="417"/>
      <c r="AN418" s="417"/>
      <c r="AO418" s="417"/>
      <c r="AP418" s="417"/>
      <c r="AQ418" s="417"/>
      <c r="AR418" s="370"/>
      <c r="AS418" s="370"/>
      <c r="AT418" s="371"/>
    </row>
    <row r="419" spans="1:46" ht="15.75" customHeight="1">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c r="AA419" s="417"/>
      <c r="AB419" s="417"/>
      <c r="AC419" s="417"/>
      <c r="AD419" s="417"/>
      <c r="AE419" s="417"/>
      <c r="AF419" s="417"/>
      <c r="AG419" s="417"/>
      <c r="AH419" s="417"/>
      <c r="AI419" s="417"/>
      <c r="AJ419" s="417"/>
      <c r="AK419" s="417"/>
      <c r="AL419" s="417"/>
      <c r="AM419" s="417"/>
      <c r="AN419" s="417"/>
      <c r="AO419" s="417"/>
      <c r="AP419" s="417"/>
      <c r="AQ419" s="417"/>
      <c r="AR419" s="370"/>
      <c r="AS419" s="370"/>
      <c r="AT419" s="371"/>
    </row>
    <row r="420" spans="1:46" ht="15.75" customHeight="1">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c r="AA420" s="417"/>
      <c r="AB420" s="417"/>
      <c r="AC420" s="417"/>
      <c r="AD420" s="417"/>
      <c r="AE420" s="417"/>
      <c r="AF420" s="417"/>
      <c r="AG420" s="417"/>
      <c r="AH420" s="417"/>
      <c r="AI420" s="417"/>
      <c r="AJ420" s="417"/>
      <c r="AK420" s="417"/>
      <c r="AL420" s="417"/>
      <c r="AM420" s="417"/>
      <c r="AN420" s="417"/>
      <c r="AO420" s="417"/>
      <c r="AP420" s="417"/>
      <c r="AQ420" s="417"/>
      <c r="AR420" s="370"/>
      <c r="AS420" s="370"/>
      <c r="AT420" s="371"/>
    </row>
    <row r="421" spans="1:46" ht="15.75" customHeight="1">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c r="AA421" s="417"/>
      <c r="AB421" s="417"/>
      <c r="AC421" s="417"/>
      <c r="AD421" s="417"/>
      <c r="AE421" s="417"/>
      <c r="AF421" s="417"/>
      <c r="AG421" s="417"/>
      <c r="AH421" s="417"/>
      <c r="AI421" s="417"/>
      <c r="AJ421" s="417"/>
      <c r="AK421" s="417"/>
      <c r="AL421" s="417"/>
      <c r="AM421" s="417"/>
      <c r="AN421" s="417"/>
      <c r="AO421" s="417"/>
      <c r="AP421" s="417"/>
      <c r="AQ421" s="417"/>
      <c r="AR421" s="370"/>
      <c r="AS421" s="370"/>
      <c r="AT421" s="371"/>
    </row>
    <row r="422" spans="1:46" ht="15.75" customHeight="1">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c r="AA422" s="417"/>
      <c r="AB422" s="417"/>
      <c r="AC422" s="417"/>
      <c r="AD422" s="417"/>
      <c r="AE422" s="417"/>
      <c r="AF422" s="417"/>
      <c r="AG422" s="417"/>
      <c r="AH422" s="417"/>
      <c r="AI422" s="417"/>
      <c r="AJ422" s="417"/>
      <c r="AK422" s="417"/>
      <c r="AL422" s="417"/>
      <c r="AM422" s="417"/>
      <c r="AN422" s="417"/>
      <c r="AO422" s="417"/>
      <c r="AP422" s="417"/>
      <c r="AQ422" s="417"/>
      <c r="AR422" s="370"/>
      <c r="AS422" s="370"/>
      <c r="AT422" s="371"/>
    </row>
    <row r="423" spans="1:46" ht="15.75" customHeight="1">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c r="AA423" s="417"/>
      <c r="AB423" s="417"/>
      <c r="AC423" s="417"/>
      <c r="AD423" s="417"/>
      <c r="AE423" s="417"/>
      <c r="AF423" s="417"/>
      <c r="AG423" s="417"/>
      <c r="AH423" s="417"/>
      <c r="AI423" s="417"/>
      <c r="AJ423" s="417"/>
      <c r="AK423" s="417"/>
      <c r="AL423" s="417"/>
      <c r="AM423" s="417"/>
      <c r="AN423" s="417"/>
      <c r="AO423" s="417"/>
      <c r="AP423" s="417"/>
      <c r="AQ423" s="417"/>
      <c r="AR423" s="370"/>
      <c r="AS423" s="370"/>
      <c r="AT423" s="371"/>
    </row>
    <row r="424" spans="1:46" ht="15.75" customHeight="1">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c r="AA424" s="417"/>
      <c r="AB424" s="417"/>
      <c r="AC424" s="417"/>
      <c r="AD424" s="417"/>
      <c r="AE424" s="417"/>
      <c r="AF424" s="417"/>
      <c r="AG424" s="417"/>
      <c r="AH424" s="417"/>
      <c r="AI424" s="417"/>
      <c r="AJ424" s="417"/>
      <c r="AK424" s="417"/>
      <c r="AL424" s="417"/>
      <c r="AM424" s="417"/>
      <c r="AN424" s="417"/>
      <c r="AO424" s="417"/>
      <c r="AP424" s="417"/>
      <c r="AQ424" s="417"/>
      <c r="AR424" s="370"/>
      <c r="AS424" s="370"/>
      <c r="AT424" s="371"/>
    </row>
    <row r="425" spans="1:46" ht="15.75" customHeight="1">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c r="AA425" s="417"/>
      <c r="AB425" s="417"/>
      <c r="AC425" s="417"/>
      <c r="AD425" s="417"/>
      <c r="AE425" s="417"/>
      <c r="AF425" s="417"/>
      <c r="AG425" s="417"/>
      <c r="AH425" s="417"/>
      <c r="AI425" s="417"/>
      <c r="AJ425" s="417"/>
      <c r="AK425" s="417"/>
      <c r="AL425" s="417"/>
      <c r="AM425" s="417"/>
      <c r="AN425" s="417"/>
      <c r="AO425" s="417"/>
      <c r="AP425" s="417"/>
      <c r="AQ425" s="417"/>
      <c r="AR425" s="370"/>
      <c r="AS425" s="370"/>
      <c r="AT425" s="371"/>
    </row>
    <row r="426" spans="1:46" ht="15.75" customHeight="1">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c r="AA426" s="417"/>
      <c r="AB426" s="417"/>
      <c r="AC426" s="417"/>
      <c r="AD426" s="417"/>
      <c r="AE426" s="417"/>
      <c r="AF426" s="417"/>
      <c r="AG426" s="417"/>
      <c r="AH426" s="417"/>
      <c r="AI426" s="417"/>
      <c r="AJ426" s="417"/>
      <c r="AK426" s="417"/>
      <c r="AL426" s="417"/>
      <c r="AM426" s="417"/>
      <c r="AN426" s="417"/>
      <c r="AO426" s="417"/>
      <c r="AP426" s="417"/>
      <c r="AQ426" s="417"/>
      <c r="AR426" s="370"/>
      <c r="AS426" s="370"/>
      <c r="AT426" s="371"/>
    </row>
    <row r="427" spans="1:46" ht="15.75" customHeight="1">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c r="AA427" s="417"/>
      <c r="AB427" s="417"/>
      <c r="AC427" s="417"/>
      <c r="AD427" s="417"/>
      <c r="AE427" s="417"/>
      <c r="AF427" s="417"/>
      <c r="AG427" s="417"/>
      <c r="AH427" s="417"/>
      <c r="AI427" s="417"/>
      <c r="AJ427" s="417"/>
      <c r="AK427" s="417"/>
      <c r="AL427" s="417"/>
      <c r="AM427" s="417"/>
      <c r="AN427" s="417"/>
      <c r="AO427" s="417"/>
      <c r="AP427" s="417"/>
      <c r="AQ427" s="417"/>
      <c r="AR427" s="370"/>
      <c r="AS427" s="370"/>
      <c r="AT427" s="371"/>
    </row>
    <row r="428" spans="1:46" ht="15.75" customHeight="1">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c r="AA428" s="417"/>
      <c r="AB428" s="417"/>
      <c r="AC428" s="417"/>
      <c r="AD428" s="417"/>
      <c r="AE428" s="417"/>
      <c r="AF428" s="417"/>
      <c r="AG428" s="417"/>
      <c r="AH428" s="417"/>
      <c r="AI428" s="417"/>
      <c r="AJ428" s="417"/>
      <c r="AK428" s="417"/>
      <c r="AL428" s="417"/>
      <c r="AM428" s="417"/>
      <c r="AN428" s="417"/>
      <c r="AO428" s="417"/>
      <c r="AP428" s="417"/>
      <c r="AQ428" s="417"/>
      <c r="AR428" s="370"/>
      <c r="AS428" s="370"/>
      <c r="AT428" s="371"/>
    </row>
    <row r="429" spans="1:46" ht="15.75" customHeight="1">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c r="AA429" s="417"/>
      <c r="AB429" s="417"/>
      <c r="AC429" s="417"/>
      <c r="AD429" s="417"/>
      <c r="AE429" s="417"/>
      <c r="AF429" s="417"/>
      <c r="AG429" s="417"/>
      <c r="AH429" s="417"/>
      <c r="AI429" s="417"/>
      <c r="AJ429" s="417"/>
      <c r="AK429" s="417"/>
      <c r="AL429" s="417"/>
      <c r="AM429" s="417"/>
      <c r="AN429" s="417"/>
      <c r="AO429" s="417"/>
      <c r="AP429" s="417"/>
      <c r="AQ429" s="417"/>
      <c r="AR429" s="370"/>
      <c r="AS429" s="370"/>
      <c r="AT429" s="371"/>
    </row>
    <row r="430" spans="1:46" ht="15.75" customHeight="1">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c r="AA430" s="417"/>
      <c r="AB430" s="417"/>
      <c r="AC430" s="417"/>
      <c r="AD430" s="417"/>
      <c r="AE430" s="417"/>
      <c r="AF430" s="417"/>
      <c r="AG430" s="417"/>
      <c r="AH430" s="417"/>
      <c r="AI430" s="417"/>
      <c r="AJ430" s="417"/>
      <c r="AK430" s="417"/>
      <c r="AL430" s="417"/>
      <c r="AM430" s="417"/>
      <c r="AN430" s="417"/>
      <c r="AO430" s="417"/>
      <c r="AP430" s="417"/>
      <c r="AQ430" s="417"/>
      <c r="AR430" s="370"/>
      <c r="AS430" s="370"/>
      <c r="AT430" s="371"/>
    </row>
    <row r="431" spans="1:46" ht="15.75" customHeight="1">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c r="AA431" s="417"/>
      <c r="AB431" s="417"/>
      <c r="AC431" s="417"/>
      <c r="AD431" s="417"/>
      <c r="AE431" s="417"/>
      <c r="AF431" s="417"/>
      <c r="AG431" s="417"/>
      <c r="AH431" s="417"/>
      <c r="AI431" s="417"/>
      <c r="AJ431" s="417"/>
      <c r="AK431" s="417"/>
      <c r="AL431" s="417"/>
      <c r="AM431" s="417"/>
      <c r="AN431" s="417"/>
      <c r="AO431" s="417"/>
      <c r="AP431" s="417"/>
      <c r="AQ431" s="417"/>
      <c r="AR431" s="370"/>
      <c r="AS431" s="370"/>
      <c r="AT431" s="371"/>
    </row>
    <row r="432" spans="1:46" ht="15.75" customHeight="1">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c r="AA432" s="417"/>
      <c r="AB432" s="417"/>
      <c r="AC432" s="417"/>
      <c r="AD432" s="417"/>
      <c r="AE432" s="417"/>
      <c r="AF432" s="417"/>
      <c r="AG432" s="417"/>
      <c r="AH432" s="417"/>
      <c r="AI432" s="417"/>
      <c r="AJ432" s="417"/>
      <c r="AK432" s="417"/>
      <c r="AL432" s="417"/>
      <c r="AM432" s="417"/>
      <c r="AN432" s="417"/>
      <c r="AO432" s="417"/>
      <c r="AP432" s="417"/>
      <c r="AQ432" s="417"/>
      <c r="AR432" s="370"/>
      <c r="AS432" s="370"/>
      <c r="AT432" s="371"/>
    </row>
    <row r="433" spans="1:46" ht="15.75" customHeight="1">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c r="AA433" s="417"/>
      <c r="AB433" s="417"/>
      <c r="AC433" s="417"/>
      <c r="AD433" s="417"/>
      <c r="AE433" s="417"/>
      <c r="AF433" s="417"/>
      <c r="AG433" s="417"/>
      <c r="AH433" s="417"/>
      <c r="AI433" s="417"/>
      <c r="AJ433" s="417"/>
      <c r="AK433" s="417"/>
      <c r="AL433" s="417"/>
      <c r="AM433" s="417"/>
      <c r="AN433" s="417"/>
      <c r="AO433" s="417"/>
      <c r="AP433" s="417"/>
      <c r="AQ433" s="417"/>
      <c r="AR433" s="370"/>
      <c r="AS433" s="370"/>
      <c r="AT433" s="371"/>
    </row>
    <row r="434" spans="1:46" ht="15.75" customHeight="1">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c r="AA434" s="417"/>
      <c r="AB434" s="417"/>
      <c r="AC434" s="417"/>
      <c r="AD434" s="417"/>
      <c r="AE434" s="417"/>
      <c r="AF434" s="417"/>
      <c r="AG434" s="417"/>
      <c r="AH434" s="417"/>
      <c r="AI434" s="417"/>
      <c r="AJ434" s="417"/>
      <c r="AK434" s="417"/>
      <c r="AL434" s="417"/>
      <c r="AM434" s="417"/>
      <c r="AN434" s="417"/>
      <c r="AO434" s="417"/>
      <c r="AP434" s="417"/>
      <c r="AQ434" s="417"/>
      <c r="AR434" s="370"/>
      <c r="AS434" s="370"/>
      <c r="AT434" s="371"/>
    </row>
    <row r="435" spans="1:46" ht="15.75" customHeight="1">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c r="AA435" s="417"/>
      <c r="AB435" s="417"/>
      <c r="AC435" s="417"/>
      <c r="AD435" s="417"/>
      <c r="AE435" s="417"/>
      <c r="AF435" s="417"/>
      <c r="AG435" s="417"/>
      <c r="AH435" s="417"/>
      <c r="AI435" s="417"/>
      <c r="AJ435" s="417"/>
      <c r="AK435" s="417"/>
      <c r="AL435" s="417"/>
      <c r="AM435" s="417"/>
      <c r="AN435" s="417"/>
      <c r="AO435" s="417"/>
      <c r="AP435" s="417"/>
      <c r="AQ435" s="417"/>
      <c r="AR435" s="370"/>
      <c r="AS435" s="370"/>
      <c r="AT435" s="371"/>
    </row>
    <row r="436" spans="1:46" ht="15.75" customHeight="1">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c r="AA436" s="417"/>
      <c r="AB436" s="417"/>
      <c r="AC436" s="417"/>
      <c r="AD436" s="417"/>
      <c r="AE436" s="417"/>
      <c r="AF436" s="417"/>
      <c r="AG436" s="417"/>
      <c r="AH436" s="417"/>
      <c r="AI436" s="417"/>
      <c r="AJ436" s="417"/>
      <c r="AK436" s="417"/>
      <c r="AL436" s="417"/>
      <c r="AM436" s="417"/>
      <c r="AN436" s="417"/>
      <c r="AO436" s="417"/>
      <c r="AP436" s="417"/>
      <c r="AQ436" s="417"/>
      <c r="AR436" s="370"/>
      <c r="AS436" s="370"/>
      <c r="AT436" s="371"/>
    </row>
    <row r="437" spans="1:46" ht="15.75" customHeight="1">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c r="AA437" s="417"/>
      <c r="AB437" s="417"/>
      <c r="AC437" s="417"/>
      <c r="AD437" s="417"/>
      <c r="AE437" s="417"/>
      <c r="AF437" s="417"/>
      <c r="AG437" s="417"/>
      <c r="AH437" s="417"/>
      <c r="AI437" s="417"/>
      <c r="AJ437" s="417"/>
      <c r="AK437" s="417"/>
      <c r="AL437" s="417"/>
      <c r="AM437" s="417"/>
      <c r="AN437" s="417"/>
      <c r="AO437" s="417"/>
      <c r="AP437" s="417"/>
      <c r="AQ437" s="417"/>
      <c r="AR437" s="370"/>
      <c r="AS437" s="370"/>
      <c r="AT437" s="371"/>
    </row>
    <row r="438" spans="1:46" ht="15.75" customHeight="1">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c r="AA438" s="417"/>
      <c r="AB438" s="417"/>
      <c r="AC438" s="417"/>
      <c r="AD438" s="417"/>
      <c r="AE438" s="417"/>
      <c r="AF438" s="417"/>
      <c r="AG438" s="417"/>
      <c r="AH438" s="417"/>
      <c r="AI438" s="417"/>
      <c r="AJ438" s="417"/>
      <c r="AK438" s="417"/>
      <c r="AL438" s="417"/>
      <c r="AM438" s="417"/>
      <c r="AN438" s="417"/>
      <c r="AO438" s="417"/>
      <c r="AP438" s="417"/>
      <c r="AQ438" s="417"/>
      <c r="AR438" s="370"/>
      <c r="AS438" s="370"/>
      <c r="AT438" s="371"/>
    </row>
    <row r="439" spans="1:46" ht="15.75" customHeight="1">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c r="AA439" s="417"/>
      <c r="AB439" s="417"/>
      <c r="AC439" s="417"/>
      <c r="AD439" s="417"/>
      <c r="AE439" s="417"/>
      <c r="AF439" s="417"/>
      <c r="AG439" s="417"/>
      <c r="AH439" s="417"/>
      <c r="AI439" s="417"/>
      <c r="AJ439" s="417"/>
      <c r="AK439" s="417"/>
      <c r="AL439" s="417"/>
      <c r="AM439" s="417"/>
      <c r="AN439" s="417"/>
      <c r="AO439" s="417"/>
      <c r="AP439" s="417"/>
      <c r="AQ439" s="417"/>
      <c r="AR439" s="370"/>
      <c r="AS439" s="370"/>
      <c r="AT439" s="371"/>
    </row>
    <row r="440" spans="1:46" ht="15.75" customHeight="1">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c r="AA440" s="417"/>
      <c r="AB440" s="417"/>
      <c r="AC440" s="417"/>
      <c r="AD440" s="417"/>
      <c r="AE440" s="417"/>
      <c r="AF440" s="417"/>
      <c r="AG440" s="417"/>
      <c r="AH440" s="417"/>
      <c r="AI440" s="417"/>
      <c r="AJ440" s="417"/>
      <c r="AK440" s="417"/>
      <c r="AL440" s="417"/>
      <c r="AM440" s="417"/>
      <c r="AN440" s="417"/>
      <c r="AO440" s="417"/>
      <c r="AP440" s="417"/>
      <c r="AQ440" s="417"/>
      <c r="AR440" s="370"/>
      <c r="AS440" s="370"/>
      <c r="AT440" s="371"/>
    </row>
    <row r="441" spans="1:46" ht="15.75" customHeight="1">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c r="AA441" s="417"/>
      <c r="AB441" s="417"/>
      <c r="AC441" s="417"/>
      <c r="AD441" s="417"/>
      <c r="AE441" s="417"/>
      <c r="AF441" s="417"/>
      <c r="AG441" s="417"/>
      <c r="AH441" s="417"/>
      <c r="AI441" s="417"/>
      <c r="AJ441" s="417"/>
      <c r="AK441" s="417"/>
      <c r="AL441" s="417"/>
      <c r="AM441" s="417"/>
      <c r="AN441" s="417"/>
      <c r="AO441" s="417"/>
      <c r="AP441" s="417"/>
      <c r="AQ441" s="417"/>
      <c r="AR441" s="370"/>
      <c r="AS441" s="370"/>
      <c r="AT441" s="371"/>
    </row>
    <row r="442" spans="1:46" ht="15.75" customHeight="1">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c r="AA442" s="417"/>
      <c r="AB442" s="417"/>
      <c r="AC442" s="417"/>
      <c r="AD442" s="417"/>
      <c r="AE442" s="417"/>
      <c r="AF442" s="417"/>
      <c r="AG442" s="417"/>
      <c r="AH442" s="417"/>
      <c r="AI442" s="417"/>
      <c r="AJ442" s="417"/>
      <c r="AK442" s="417"/>
      <c r="AL442" s="417"/>
      <c r="AM442" s="417"/>
      <c r="AN442" s="417"/>
      <c r="AO442" s="417"/>
      <c r="AP442" s="417"/>
      <c r="AQ442" s="417"/>
      <c r="AR442" s="370"/>
      <c r="AS442" s="370"/>
      <c r="AT442" s="371"/>
    </row>
    <row r="443" spans="1:46" ht="15.75" customHeight="1">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c r="AA443" s="417"/>
      <c r="AB443" s="417"/>
      <c r="AC443" s="417"/>
      <c r="AD443" s="417"/>
      <c r="AE443" s="417"/>
      <c r="AF443" s="417"/>
      <c r="AG443" s="417"/>
      <c r="AH443" s="417"/>
      <c r="AI443" s="417"/>
      <c r="AJ443" s="417"/>
      <c r="AK443" s="417"/>
      <c r="AL443" s="417"/>
      <c r="AM443" s="417"/>
      <c r="AN443" s="417"/>
      <c r="AO443" s="417"/>
      <c r="AP443" s="417"/>
      <c r="AQ443" s="417"/>
      <c r="AR443" s="370"/>
      <c r="AS443" s="370"/>
      <c r="AT443" s="371"/>
    </row>
    <row r="444" spans="1:46" ht="15.75" customHeight="1">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c r="AA444" s="417"/>
      <c r="AB444" s="417"/>
      <c r="AC444" s="417"/>
      <c r="AD444" s="417"/>
      <c r="AE444" s="417"/>
      <c r="AF444" s="417"/>
      <c r="AG444" s="417"/>
      <c r="AH444" s="417"/>
      <c r="AI444" s="417"/>
      <c r="AJ444" s="417"/>
      <c r="AK444" s="417"/>
      <c r="AL444" s="417"/>
      <c r="AM444" s="417"/>
      <c r="AN444" s="417"/>
      <c r="AO444" s="417"/>
      <c r="AP444" s="417"/>
      <c r="AQ444" s="417"/>
      <c r="AR444" s="370"/>
      <c r="AS444" s="370"/>
      <c r="AT444" s="371"/>
    </row>
    <row r="445" spans="1:46" ht="15.75" customHeight="1">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c r="AA445" s="417"/>
      <c r="AB445" s="417"/>
      <c r="AC445" s="417"/>
      <c r="AD445" s="417"/>
      <c r="AE445" s="417"/>
      <c r="AF445" s="417"/>
      <c r="AG445" s="417"/>
      <c r="AH445" s="417"/>
      <c r="AI445" s="417"/>
      <c r="AJ445" s="417"/>
      <c r="AK445" s="417"/>
      <c r="AL445" s="417"/>
      <c r="AM445" s="417"/>
      <c r="AN445" s="417"/>
      <c r="AO445" s="417"/>
      <c r="AP445" s="417"/>
      <c r="AQ445" s="417"/>
      <c r="AR445" s="370"/>
      <c r="AS445" s="370"/>
      <c r="AT445" s="371"/>
    </row>
    <row r="446" spans="1:46" ht="15.75" customHeight="1">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c r="AA446" s="417"/>
      <c r="AB446" s="417"/>
      <c r="AC446" s="417"/>
      <c r="AD446" s="417"/>
      <c r="AE446" s="417"/>
      <c r="AF446" s="417"/>
      <c r="AG446" s="417"/>
      <c r="AH446" s="417"/>
      <c r="AI446" s="417"/>
      <c r="AJ446" s="417"/>
      <c r="AK446" s="417"/>
      <c r="AL446" s="417"/>
      <c r="AM446" s="417"/>
      <c r="AN446" s="417"/>
      <c r="AO446" s="417"/>
      <c r="AP446" s="417"/>
      <c r="AQ446" s="417"/>
      <c r="AR446" s="370"/>
      <c r="AS446" s="370"/>
      <c r="AT446" s="371"/>
    </row>
    <row r="447" spans="1:46" ht="15.75" customHeight="1">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c r="AA447" s="417"/>
      <c r="AB447" s="417"/>
      <c r="AC447" s="417"/>
      <c r="AD447" s="417"/>
      <c r="AE447" s="417"/>
      <c r="AF447" s="417"/>
      <c r="AG447" s="417"/>
      <c r="AH447" s="417"/>
      <c r="AI447" s="417"/>
      <c r="AJ447" s="417"/>
      <c r="AK447" s="417"/>
      <c r="AL447" s="417"/>
      <c r="AM447" s="417"/>
      <c r="AN447" s="417"/>
      <c r="AO447" s="417"/>
      <c r="AP447" s="417"/>
      <c r="AQ447" s="417"/>
      <c r="AR447" s="370"/>
      <c r="AS447" s="370"/>
      <c r="AT447" s="371"/>
    </row>
    <row r="448" spans="1:46" ht="15.75" customHeight="1">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c r="AA448" s="417"/>
      <c r="AB448" s="417"/>
      <c r="AC448" s="417"/>
      <c r="AD448" s="417"/>
      <c r="AE448" s="417"/>
      <c r="AF448" s="417"/>
      <c r="AG448" s="417"/>
      <c r="AH448" s="417"/>
      <c r="AI448" s="417"/>
      <c r="AJ448" s="417"/>
      <c r="AK448" s="417"/>
      <c r="AL448" s="417"/>
      <c r="AM448" s="417"/>
      <c r="AN448" s="417"/>
      <c r="AO448" s="417"/>
      <c r="AP448" s="417"/>
      <c r="AQ448" s="417"/>
      <c r="AR448" s="370"/>
      <c r="AS448" s="370"/>
      <c r="AT448" s="371"/>
    </row>
    <row r="449" spans="1:46" ht="15.75" customHeight="1">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c r="AA449" s="417"/>
      <c r="AB449" s="417"/>
      <c r="AC449" s="417"/>
      <c r="AD449" s="417"/>
      <c r="AE449" s="417"/>
      <c r="AF449" s="417"/>
      <c r="AG449" s="417"/>
      <c r="AH449" s="417"/>
      <c r="AI449" s="417"/>
      <c r="AJ449" s="417"/>
      <c r="AK449" s="417"/>
      <c r="AL449" s="417"/>
      <c r="AM449" s="417"/>
      <c r="AN449" s="417"/>
      <c r="AO449" s="417"/>
      <c r="AP449" s="417"/>
      <c r="AQ449" s="417"/>
      <c r="AR449" s="370"/>
      <c r="AS449" s="370"/>
      <c r="AT449" s="371"/>
    </row>
    <row r="450" spans="1:46" ht="15.75" customHeight="1">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c r="AA450" s="417"/>
      <c r="AB450" s="417"/>
      <c r="AC450" s="417"/>
      <c r="AD450" s="417"/>
      <c r="AE450" s="417"/>
      <c r="AF450" s="417"/>
      <c r="AG450" s="417"/>
      <c r="AH450" s="417"/>
      <c r="AI450" s="417"/>
      <c r="AJ450" s="417"/>
      <c r="AK450" s="417"/>
      <c r="AL450" s="417"/>
      <c r="AM450" s="417"/>
      <c r="AN450" s="417"/>
      <c r="AO450" s="417"/>
      <c r="AP450" s="417"/>
      <c r="AQ450" s="417"/>
      <c r="AR450" s="370"/>
      <c r="AS450" s="370"/>
      <c r="AT450" s="371"/>
    </row>
    <row r="451" spans="1:46" ht="15.75" customHeight="1">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c r="AA451" s="417"/>
      <c r="AB451" s="417"/>
      <c r="AC451" s="417"/>
      <c r="AD451" s="417"/>
      <c r="AE451" s="417"/>
      <c r="AF451" s="417"/>
      <c r="AG451" s="417"/>
      <c r="AH451" s="417"/>
      <c r="AI451" s="417"/>
      <c r="AJ451" s="417"/>
      <c r="AK451" s="417"/>
      <c r="AL451" s="417"/>
      <c r="AM451" s="417"/>
      <c r="AN451" s="417"/>
      <c r="AO451" s="417"/>
      <c r="AP451" s="417"/>
      <c r="AQ451" s="417"/>
      <c r="AR451" s="370"/>
      <c r="AS451" s="370"/>
      <c r="AT451" s="371"/>
    </row>
    <row r="452" spans="1:46" ht="15.75" customHeight="1">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c r="AA452" s="417"/>
      <c r="AB452" s="417"/>
      <c r="AC452" s="417"/>
      <c r="AD452" s="417"/>
      <c r="AE452" s="417"/>
      <c r="AF452" s="417"/>
      <c r="AG452" s="417"/>
      <c r="AH452" s="417"/>
      <c r="AI452" s="417"/>
      <c r="AJ452" s="417"/>
      <c r="AK452" s="417"/>
      <c r="AL452" s="417"/>
      <c r="AM452" s="417"/>
      <c r="AN452" s="417"/>
      <c r="AO452" s="417"/>
      <c r="AP452" s="417"/>
      <c r="AQ452" s="417"/>
      <c r="AR452" s="370"/>
      <c r="AS452" s="370"/>
      <c r="AT452" s="371"/>
    </row>
    <row r="453" spans="1:46" ht="15.75" customHeight="1">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c r="AA453" s="417"/>
      <c r="AB453" s="417"/>
      <c r="AC453" s="417"/>
      <c r="AD453" s="417"/>
      <c r="AE453" s="417"/>
      <c r="AF453" s="417"/>
      <c r="AG453" s="417"/>
      <c r="AH453" s="417"/>
      <c r="AI453" s="417"/>
      <c r="AJ453" s="417"/>
      <c r="AK453" s="417"/>
      <c r="AL453" s="417"/>
      <c r="AM453" s="417"/>
      <c r="AN453" s="417"/>
      <c r="AO453" s="417"/>
      <c r="AP453" s="417"/>
      <c r="AQ453" s="417"/>
      <c r="AR453" s="370"/>
      <c r="AS453" s="370"/>
      <c r="AT453" s="371"/>
    </row>
    <row r="454" spans="1:46" ht="15.75" customHeight="1">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c r="AA454" s="417"/>
      <c r="AB454" s="417"/>
      <c r="AC454" s="417"/>
      <c r="AD454" s="417"/>
      <c r="AE454" s="417"/>
      <c r="AF454" s="417"/>
      <c r="AG454" s="417"/>
      <c r="AH454" s="417"/>
      <c r="AI454" s="417"/>
      <c r="AJ454" s="417"/>
      <c r="AK454" s="417"/>
      <c r="AL454" s="417"/>
      <c r="AM454" s="417"/>
      <c r="AN454" s="417"/>
      <c r="AO454" s="417"/>
      <c r="AP454" s="417"/>
      <c r="AQ454" s="417"/>
      <c r="AR454" s="370"/>
      <c r="AS454" s="370"/>
      <c r="AT454" s="371"/>
    </row>
    <row r="455" spans="1:46" ht="15.75" customHeight="1">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c r="AA455" s="417"/>
      <c r="AB455" s="417"/>
      <c r="AC455" s="417"/>
      <c r="AD455" s="417"/>
      <c r="AE455" s="417"/>
      <c r="AF455" s="417"/>
      <c r="AG455" s="417"/>
      <c r="AH455" s="417"/>
      <c r="AI455" s="417"/>
      <c r="AJ455" s="417"/>
      <c r="AK455" s="417"/>
      <c r="AL455" s="417"/>
      <c r="AM455" s="417"/>
      <c r="AN455" s="417"/>
      <c r="AO455" s="417"/>
      <c r="AP455" s="417"/>
      <c r="AQ455" s="417"/>
      <c r="AR455" s="370"/>
      <c r="AS455" s="370"/>
      <c r="AT455" s="371"/>
    </row>
    <row r="456" spans="1:46" ht="15.75" customHeight="1">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c r="AA456" s="417"/>
      <c r="AB456" s="417"/>
      <c r="AC456" s="417"/>
      <c r="AD456" s="417"/>
      <c r="AE456" s="417"/>
      <c r="AF456" s="417"/>
      <c r="AG456" s="417"/>
      <c r="AH456" s="417"/>
      <c r="AI456" s="417"/>
      <c r="AJ456" s="417"/>
      <c r="AK456" s="417"/>
      <c r="AL456" s="417"/>
      <c r="AM456" s="417"/>
      <c r="AN456" s="417"/>
      <c r="AO456" s="417"/>
      <c r="AP456" s="417"/>
      <c r="AQ456" s="417"/>
      <c r="AR456" s="370"/>
      <c r="AS456" s="370"/>
      <c r="AT456" s="371"/>
    </row>
    <row r="457" spans="1:46" ht="15.75" customHeight="1">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c r="AA457" s="417"/>
      <c r="AB457" s="417"/>
      <c r="AC457" s="417"/>
      <c r="AD457" s="417"/>
      <c r="AE457" s="417"/>
      <c r="AF457" s="417"/>
      <c r="AG457" s="417"/>
      <c r="AH457" s="417"/>
      <c r="AI457" s="417"/>
      <c r="AJ457" s="417"/>
      <c r="AK457" s="417"/>
      <c r="AL457" s="417"/>
      <c r="AM457" s="417"/>
      <c r="AN457" s="417"/>
      <c r="AO457" s="417"/>
      <c r="AP457" s="417"/>
      <c r="AQ457" s="417"/>
      <c r="AR457" s="370"/>
      <c r="AS457" s="370"/>
      <c r="AT457" s="371"/>
    </row>
    <row r="458" spans="1:46" ht="15.75" customHeight="1">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c r="AA458" s="417"/>
      <c r="AB458" s="417"/>
      <c r="AC458" s="417"/>
      <c r="AD458" s="417"/>
      <c r="AE458" s="417"/>
      <c r="AF458" s="417"/>
      <c r="AG458" s="417"/>
      <c r="AH458" s="417"/>
      <c r="AI458" s="417"/>
      <c r="AJ458" s="417"/>
      <c r="AK458" s="417"/>
      <c r="AL458" s="417"/>
      <c r="AM458" s="417"/>
      <c r="AN458" s="417"/>
      <c r="AO458" s="417"/>
      <c r="AP458" s="417"/>
      <c r="AQ458" s="417"/>
      <c r="AR458" s="370"/>
      <c r="AS458" s="370"/>
      <c r="AT458" s="371"/>
    </row>
    <row r="459" spans="1:46" ht="15.75" customHeight="1">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c r="AA459" s="417"/>
      <c r="AB459" s="417"/>
      <c r="AC459" s="417"/>
      <c r="AD459" s="417"/>
      <c r="AE459" s="417"/>
      <c r="AF459" s="417"/>
      <c r="AG459" s="417"/>
      <c r="AH459" s="417"/>
      <c r="AI459" s="417"/>
      <c r="AJ459" s="417"/>
      <c r="AK459" s="417"/>
      <c r="AL459" s="417"/>
      <c r="AM459" s="417"/>
      <c r="AN459" s="417"/>
      <c r="AO459" s="417"/>
      <c r="AP459" s="417"/>
      <c r="AQ459" s="417"/>
      <c r="AR459" s="370"/>
      <c r="AS459" s="370"/>
      <c r="AT459" s="371"/>
    </row>
    <row r="460" spans="1:46" ht="15.75" customHeight="1">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c r="AA460" s="417"/>
      <c r="AB460" s="417"/>
      <c r="AC460" s="417"/>
      <c r="AD460" s="417"/>
      <c r="AE460" s="417"/>
      <c r="AF460" s="417"/>
      <c r="AG460" s="417"/>
      <c r="AH460" s="417"/>
      <c r="AI460" s="417"/>
      <c r="AJ460" s="417"/>
      <c r="AK460" s="417"/>
      <c r="AL460" s="417"/>
      <c r="AM460" s="417"/>
      <c r="AN460" s="417"/>
      <c r="AO460" s="417"/>
      <c r="AP460" s="417"/>
      <c r="AQ460" s="417"/>
      <c r="AR460" s="370"/>
      <c r="AS460" s="370"/>
      <c r="AT460" s="371"/>
    </row>
    <row r="461" spans="1:46" ht="15.75" customHeight="1">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c r="AA461" s="417"/>
      <c r="AB461" s="417"/>
      <c r="AC461" s="417"/>
      <c r="AD461" s="417"/>
      <c r="AE461" s="417"/>
      <c r="AF461" s="417"/>
      <c r="AG461" s="417"/>
      <c r="AH461" s="417"/>
      <c r="AI461" s="417"/>
      <c r="AJ461" s="417"/>
      <c r="AK461" s="417"/>
      <c r="AL461" s="417"/>
      <c r="AM461" s="417"/>
      <c r="AN461" s="417"/>
      <c r="AO461" s="417"/>
      <c r="AP461" s="417"/>
      <c r="AQ461" s="417"/>
      <c r="AR461" s="370"/>
      <c r="AS461" s="370"/>
      <c r="AT461" s="371"/>
    </row>
    <row r="462" spans="1:46" ht="15.75" customHeight="1">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c r="AA462" s="417"/>
      <c r="AB462" s="417"/>
      <c r="AC462" s="417"/>
      <c r="AD462" s="417"/>
      <c r="AE462" s="417"/>
      <c r="AF462" s="417"/>
      <c r="AG462" s="417"/>
      <c r="AH462" s="417"/>
      <c r="AI462" s="417"/>
      <c r="AJ462" s="417"/>
      <c r="AK462" s="417"/>
      <c r="AL462" s="417"/>
      <c r="AM462" s="417"/>
      <c r="AN462" s="417"/>
      <c r="AO462" s="417"/>
      <c r="AP462" s="417"/>
      <c r="AQ462" s="417"/>
      <c r="AR462" s="370"/>
      <c r="AS462" s="370"/>
      <c r="AT462" s="371"/>
    </row>
    <row r="463" spans="1:46" ht="15.75" customHeight="1">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c r="AA463" s="417"/>
      <c r="AB463" s="417"/>
      <c r="AC463" s="417"/>
      <c r="AD463" s="417"/>
      <c r="AE463" s="417"/>
      <c r="AF463" s="417"/>
      <c r="AG463" s="417"/>
      <c r="AH463" s="417"/>
      <c r="AI463" s="417"/>
      <c r="AJ463" s="417"/>
      <c r="AK463" s="417"/>
      <c r="AL463" s="417"/>
      <c r="AM463" s="417"/>
      <c r="AN463" s="417"/>
      <c r="AO463" s="417"/>
      <c r="AP463" s="417"/>
      <c r="AQ463" s="417"/>
      <c r="AR463" s="370"/>
      <c r="AS463" s="370"/>
      <c r="AT463" s="371"/>
    </row>
    <row r="464" spans="1:46" ht="15.75" customHeight="1">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c r="AA464" s="417"/>
      <c r="AB464" s="417"/>
      <c r="AC464" s="417"/>
      <c r="AD464" s="417"/>
      <c r="AE464" s="417"/>
      <c r="AF464" s="417"/>
      <c r="AG464" s="417"/>
      <c r="AH464" s="417"/>
      <c r="AI464" s="417"/>
      <c r="AJ464" s="417"/>
      <c r="AK464" s="417"/>
      <c r="AL464" s="417"/>
      <c r="AM464" s="417"/>
      <c r="AN464" s="417"/>
      <c r="AO464" s="417"/>
      <c r="AP464" s="417"/>
      <c r="AQ464" s="417"/>
      <c r="AR464" s="370"/>
      <c r="AS464" s="370"/>
      <c r="AT464" s="371"/>
    </row>
    <row r="465" spans="1:46" ht="15.75" customHeight="1">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c r="AA465" s="417"/>
      <c r="AB465" s="417"/>
      <c r="AC465" s="417"/>
      <c r="AD465" s="417"/>
      <c r="AE465" s="417"/>
      <c r="AF465" s="417"/>
      <c r="AG465" s="417"/>
      <c r="AH465" s="417"/>
      <c r="AI465" s="417"/>
      <c r="AJ465" s="417"/>
      <c r="AK465" s="417"/>
      <c r="AL465" s="417"/>
      <c r="AM465" s="417"/>
      <c r="AN465" s="417"/>
      <c r="AO465" s="417"/>
      <c r="AP465" s="417"/>
      <c r="AQ465" s="417"/>
      <c r="AR465" s="370"/>
      <c r="AS465" s="370"/>
      <c r="AT465" s="371"/>
    </row>
    <row r="466" spans="1:46" ht="15.75" customHeight="1">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c r="AA466" s="417"/>
      <c r="AB466" s="417"/>
      <c r="AC466" s="417"/>
      <c r="AD466" s="417"/>
      <c r="AE466" s="417"/>
      <c r="AF466" s="417"/>
      <c r="AG466" s="417"/>
      <c r="AH466" s="417"/>
      <c r="AI466" s="417"/>
      <c r="AJ466" s="417"/>
      <c r="AK466" s="417"/>
      <c r="AL466" s="417"/>
      <c r="AM466" s="417"/>
      <c r="AN466" s="417"/>
      <c r="AO466" s="417"/>
      <c r="AP466" s="417"/>
      <c r="AQ466" s="417"/>
      <c r="AR466" s="370"/>
      <c r="AS466" s="370"/>
      <c r="AT466" s="371"/>
    </row>
    <row r="467" spans="1:46" ht="15.75" customHeight="1">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c r="AA467" s="417"/>
      <c r="AB467" s="417"/>
      <c r="AC467" s="417"/>
      <c r="AD467" s="417"/>
      <c r="AE467" s="417"/>
      <c r="AF467" s="417"/>
      <c r="AG467" s="417"/>
      <c r="AH467" s="417"/>
      <c r="AI467" s="417"/>
      <c r="AJ467" s="417"/>
      <c r="AK467" s="417"/>
      <c r="AL467" s="417"/>
      <c r="AM467" s="417"/>
      <c r="AN467" s="417"/>
      <c r="AO467" s="417"/>
      <c r="AP467" s="417"/>
      <c r="AQ467" s="417"/>
      <c r="AR467" s="370"/>
      <c r="AS467" s="370"/>
      <c r="AT467" s="371"/>
    </row>
    <row r="468" spans="1:46" ht="15.75" customHeight="1">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c r="AA468" s="417"/>
      <c r="AB468" s="417"/>
      <c r="AC468" s="417"/>
      <c r="AD468" s="417"/>
      <c r="AE468" s="417"/>
      <c r="AF468" s="417"/>
      <c r="AG468" s="417"/>
      <c r="AH468" s="417"/>
      <c r="AI468" s="417"/>
      <c r="AJ468" s="417"/>
      <c r="AK468" s="417"/>
      <c r="AL468" s="417"/>
      <c r="AM468" s="417"/>
      <c r="AN468" s="417"/>
      <c r="AO468" s="417"/>
      <c r="AP468" s="417"/>
      <c r="AQ468" s="417"/>
      <c r="AR468" s="370"/>
      <c r="AS468" s="370"/>
      <c r="AT468" s="371"/>
    </row>
    <row r="469" spans="1:46" ht="15.75" customHeight="1">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c r="AA469" s="417"/>
      <c r="AB469" s="417"/>
      <c r="AC469" s="417"/>
      <c r="AD469" s="417"/>
      <c r="AE469" s="417"/>
      <c r="AF469" s="417"/>
      <c r="AG469" s="417"/>
      <c r="AH469" s="417"/>
      <c r="AI469" s="417"/>
      <c r="AJ469" s="417"/>
      <c r="AK469" s="417"/>
      <c r="AL469" s="417"/>
      <c r="AM469" s="417"/>
      <c r="AN469" s="417"/>
      <c r="AO469" s="417"/>
      <c r="AP469" s="417"/>
      <c r="AQ469" s="417"/>
      <c r="AR469" s="370"/>
      <c r="AS469" s="370"/>
      <c r="AT469" s="371"/>
    </row>
    <row r="470" spans="1:46" ht="15.75" customHeight="1">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c r="AA470" s="417"/>
      <c r="AB470" s="417"/>
      <c r="AC470" s="417"/>
      <c r="AD470" s="417"/>
      <c r="AE470" s="417"/>
      <c r="AF470" s="417"/>
      <c r="AG470" s="417"/>
      <c r="AH470" s="417"/>
      <c r="AI470" s="417"/>
      <c r="AJ470" s="417"/>
      <c r="AK470" s="417"/>
      <c r="AL470" s="417"/>
      <c r="AM470" s="417"/>
      <c r="AN470" s="417"/>
      <c r="AO470" s="417"/>
      <c r="AP470" s="417"/>
      <c r="AQ470" s="417"/>
      <c r="AR470" s="370"/>
      <c r="AS470" s="370"/>
      <c r="AT470" s="371"/>
    </row>
    <row r="471" spans="1:46" ht="15.75" customHeight="1">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c r="AA471" s="417"/>
      <c r="AB471" s="417"/>
      <c r="AC471" s="417"/>
      <c r="AD471" s="417"/>
      <c r="AE471" s="417"/>
      <c r="AF471" s="417"/>
      <c r="AG471" s="417"/>
      <c r="AH471" s="417"/>
      <c r="AI471" s="417"/>
      <c r="AJ471" s="417"/>
      <c r="AK471" s="417"/>
      <c r="AL471" s="417"/>
      <c r="AM471" s="417"/>
      <c r="AN471" s="417"/>
      <c r="AO471" s="417"/>
      <c r="AP471" s="417"/>
      <c r="AQ471" s="417"/>
      <c r="AR471" s="370"/>
      <c r="AS471" s="370"/>
      <c r="AT471" s="371"/>
    </row>
    <row r="472" spans="1:46" ht="15.75" customHeight="1">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c r="AA472" s="417"/>
      <c r="AB472" s="417"/>
      <c r="AC472" s="417"/>
      <c r="AD472" s="417"/>
      <c r="AE472" s="417"/>
      <c r="AF472" s="417"/>
      <c r="AG472" s="417"/>
      <c r="AH472" s="417"/>
      <c r="AI472" s="417"/>
      <c r="AJ472" s="417"/>
      <c r="AK472" s="417"/>
      <c r="AL472" s="417"/>
      <c r="AM472" s="417"/>
      <c r="AN472" s="417"/>
      <c r="AO472" s="417"/>
      <c r="AP472" s="417"/>
      <c r="AQ472" s="417"/>
      <c r="AR472" s="370"/>
      <c r="AS472" s="370"/>
      <c r="AT472" s="371"/>
    </row>
    <row r="473" spans="1:46" ht="15.75" customHeight="1">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c r="AA473" s="417"/>
      <c r="AB473" s="417"/>
      <c r="AC473" s="417"/>
      <c r="AD473" s="417"/>
      <c r="AE473" s="417"/>
      <c r="AF473" s="417"/>
      <c r="AG473" s="417"/>
      <c r="AH473" s="417"/>
      <c r="AI473" s="417"/>
      <c r="AJ473" s="417"/>
      <c r="AK473" s="417"/>
      <c r="AL473" s="417"/>
      <c r="AM473" s="417"/>
      <c r="AN473" s="417"/>
      <c r="AO473" s="417"/>
      <c r="AP473" s="417"/>
      <c r="AQ473" s="417"/>
      <c r="AR473" s="370"/>
      <c r="AS473" s="370"/>
      <c r="AT473" s="371"/>
    </row>
    <row r="474" spans="1:46" ht="15.75" customHeight="1">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c r="AA474" s="417"/>
      <c r="AB474" s="417"/>
      <c r="AC474" s="417"/>
      <c r="AD474" s="417"/>
      <c r="AE474" s="417"/>
      <c r="AF474" s="417"/>
      <c r="AG474" s="417"/>
      <c r="AH474" s="417"/>
      <c r="AI474" s="417"/>
      <c r="AJ474" s="417"/>
      <c r="AK474" s="417"/>
      <c r="AL474" s="417"/>
      <c r="AM474" s="417"/>
      <c r="AN474" s="417"/>
      <c r="AO474" s="417"/>
      <c r="AP474" s="417"/>
      <c r="AQ474" s="417"/>
      <c r="AR474" s="370"/>
      <c r="AS474" s="370"/>
      <c r="AT474" s="371"/>
    </row>
    <row r="475" spans="1:46" ht="15.75" customHeight="1">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c r="AA475" s="417"/>
      <c r="AB475" s="417"/>
      <c r="AC475" s="417"/>
      <c r="AD475" s="417"/>
      <c r="AE475" s="417"/>
      <c r="AF475" s="417"/>
      <c r="AG475" s="417"/>
      <c r="AH475" s="417"/>
      <c r="AI475" s="417"/>
      <c r="AJ475" s="417"/>
      <c r="AK475" s="417"/>
      <c r="AL475" s="417"/>
      <c r="AM475" s="417"/>
      <c r="AN475" s="417"/>
      <c r="AO475" s="417"/>
      <c r="AP475" s="417"/>
      <c r="AQ475" s="417"/>
      <c r="AR475" s="370"/>
      <c r="AS475" s="370"/>
      <c r="AT475" s="371"/>
    </row>
    <row r="476" spans="1:46" ht="15.75" customHeight="1">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c r="AA476" s="417"/>
      <c r="AB476" s="417"/>
      <c r="AC476" s="417"/>
      <c r="AD476" s="417"/>
      <c r="AE476" s="417"/>
      <c r="AF476" s="417"/>
      <c r="AG476" s="417"/>
      <c r="AH476" s="417"/>
      <c r="AI476" s="417"/>
      <c r="AJ476" s="417"/>
      <c r="AK476" s="417"/>
      <c r="AL476" s="417"/>
      <c r="AM476" s="417"/>
      <c r="AN476" s="417"/>
      <c r="AO476" s="417"/>
      <c r="AP476" s="417"/>
      <c r="AQ476" s="417"/>
      <c r="AR476" s="370"/>
      <c r="AS476" s="370"/>
      <c r="AT476" s="371"/>
    </row>
    <row r="477" spans="1:46" ht="15.75" customHeight="1">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c r="AA477" s="417"/>
      <c r="AB477" s="417"/>
      <c r="AC477" s="417"/>
      <c r="AD477" s="417"/>
      <c r="AE477" s="417"/>
      <c r="AF477" s="417"/>
      <c r="AG477" s="417"/>
      <c r="AH477" s="417"/>
      <c r="AI477" s="417"/>
      <c r="AJ477" s="417"/>
      <c r="AK477" s="417"/>
      <c r="AL477" s="417"/>
      <c r="AM477" s="417"/>
      <c r="AN477" s="417"/>
      <c r="AO477" s="417"/>
      <c r="AP477" s="417"/>
      <c r="AQ477" s="417"/>
      <c r="AR477" s="370"/>
      <c r="AS477" s="370"/>
      <c r="AT477" s="371"/>
    </row>
    <row r="478" spans="1:46" ht="15.75" customHeight="1">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c r="AA478" s="417"/>
      <c r="AB478" s="417"/>
      <c r="AC478" s="417"/>
      <c r="AD478" s="417"/>
      <c r="AE478" s="417"/>
      <c r="AF478" s="417"/>
      <c r="AG478" s="417"/>
      <c r="AH478" s="417"/>
      <c r="AI478" s="417"/>
      <c r="AJ478" s="417"/>
      <c r="AK478" s="417"/>
      <c r="AL478" s="417"/>
      <c r="AM478" s="417"/>
      <c r="AN478" s="417"/>
      <c r="AO478" s="417"/>
      <c r="AP478" s="417"/>
      <c r="AQ478" s="417"/>
      <c r="AR478" s="370"/>
      <c r="AS478" s="370"/>
      <c r="AT478" s="371"/>
    </row>
    <row r="479" spans="1:46" ht="15.75" customHeight="1">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c r="AA479" s="417"/>
      <c r="AB479" s="417"/>
      <c r="AC479" s="417"/>
      <c r="AD479" s="417"/>
      <c r="AE479" s="417"/>
      <c r="AF479" s="417"/>
      <c r="AG479" s="417"/>
      <c r="AH479" s="417"/>
      <c r="AI479" s="417"/>
      <c r="AJ479" s="417"/>
      <c r="AK479" s="417"/>
      <c r="AL479" s="417"/>
      <c r="AM479" s="417"/>
      <c r="AN479" s="417"/>
      <c r="AO479" s="417"/>
      <c r="AP479" s="417"/>
      <c r="AQ479" s="417"/>
      <c r="AR479" s="370"/>
      <c r="AS479" s="370"/>
      <c r="AT479" s="371"/>
    </row>
    <row r="480" spans="1:46" ht="15.75" customHeight="1">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c r="AA480" s="417"/>
      <c r="AB480" s="417"/>
      <c r="AC480" s="417"/>
      <c r="AD480" s="417"/>
      <c r="AE480" s="417"/>
      <c r="AF480" s="417"/>
      <c r="AG480" s="417"/>
      <c r="AH480" s="417"/>
      <c r="AI480" s="417"/>
      <c r="AJ480" s="417"/>
      <c r="AK480" s="417"/>
      <c r="AL480" s="417"/>
      <c r="AM480" s="417"/>
      <c r="AN480" s="417"/>
      <c r="AO480" s="417"/>
      <c r="AP480" s="417"/>
      <c r="AQ480" s="417"/>
      <c r="AR480" s="370"/>
      <c r="AS480" s="370"/>
      <c r="AT480" s="371"/>
    </row>
    <row r="481" spans="1:46" ht="15.75" customHeight="1">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c r="AA481" s="417"/>
      <c r="AB481" s="417"/>
      <c r="AC481" s="417"/>
      <c r="AD481" s="417"/>
      <c r="AE481" s="417"/>
      <c r="AF481" s="417"/>
      <c r="AG481" s="417"/>
      <c r="AH481" s="417"/>
      <c r="AI481" s="417"/>
      <c r="AJ481" s="417"/>
      <c r="AK481" s="417"/>
      <c r="AL481" s="417"/>
      <c r="AM481" s="417"/>
      <c r="AN481" s="417"/>
      <c r="AO481" s="417"/>
      <c r="AP481" s="417"/>
      <c r="AQ481" s="417"/>
      <c r="AR481" s="370"/>
      <c r="AS481" s="370"/>
      <c r="AT481" s="371"/>
    </row>
    <row r="482" spans="1:46" ht="15.75" customHeight="1">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c r="AA482" s="417"/>
      <c r="AB482" s="417"/>
      <c r="AC482" s="417"/>
      <c r="AD482" s="417"/>
      <c r="AE482" s="417"/>
      <c r="AF482" s="417"/>
      <c r="AG482" s="417"/>
      <c r="AH482" s="417"/>
      <c r="AI482" s="417"/>
      <c r="AJ482" s="417"/>
      <c r="AK482" s="417"/>
      <c r="AL482" s="417"/>
      <c r="AM482" s="417"/>
      <c r="AN482" s="417"/>
      <c r="AO482" s="417"/>
      <c r="AP482" s="417"/>
      <c r="AQ482" s="417"/>
      <c r="AR482" s="370"/>
      <c r="AS482" s="370"/>
      <c r="AT482" s="371"/>
    </row>
    <row r="483" spans="1:46" ht="15.75" customHeight="1">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c r="AA483" s="417"/>
      <c r="AB483" s="417"/>
      <c r="AC483" s="417"/>
      <c r="AD483" s="417"/>
      <c r="AE483" s="417"/>
      <c r="AF483" s="417"/>
      <c r="AG483" s="417"/>
      <c r="AH483" s="417"/>
      <c r="AI483" s="417"/>
      <c r="AJ483" s="417"/>
      <c r="AK483" s="417"/>
      <c r="AL483" s="417"/>
      <c r="AM483" s="417"/>
      <c r="AN483" s="417"/>
      <c r="AO483" s="417"/>
      <c r="AP483" s="417"/>
      <c r="AQ483" s="417"/>
      <c r="AR483" s="370"/>
      <c r="AS483" s="370"/>
      <c r="AT483" s="371"/>
    </row>
    <row r="484" spans="1:46" ht="15.75" customHeight="1">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c r="AA484" s="417"/>
      <c r="AB484" s="417"/>
      <c r="AC484" s="417"/>
      <c r="AD484" s="417"/>
      <c r="AE484" s="417"/>
      <c r="AF484" s="417"/>
      <c r="AG484" s="417"/>
      <c r="AH484" s="417"/>
      <c r="AI484" s="417"/>
      <c r="AJ484" s="417"/>
      <c r="AK484" s="417"/>
      <c r="AL484" s="417"/>
      <c r="AM484" s="417"/>
      <c r="AN484" s="417"/>
      <c r="AO484" s="417"/>
      <c r="AP484" s="417"/>
      <c r="AQ484" s="417"/>
      <c r="AR484" s="370"/>
      <c r="AS484" s="370"/>
      <c r="AT484" s="371"/>
    </row>
    <row r="485" spans="1:46" ht="15.75" customHeight="1">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c r="AA485" s="417"/>
      <c r="AB485" s="417"/>
      <c r="AC485" s="417"/>
      <c r="AD485" s="417"/>
      <c r="AE485" s="417"/>
      <c r="AF485" s="417"/>
      <c r="AG485" s="417"/>
      <c r="AH485" s="417"/>
      <c r="AI485" s="417"/>
      <c r="AJ485" s="417"/>
      <c r="AK485" s="417"/>
      <c r="AL485" s="417"/>
      <c r="AM485" s="417"/>
      <c r="AN485" s="417"/>
      <c r="AO485" s="417"/>
      <c r="AP485" s="417"/>
      <c r="AQ485" s="417"/>
      <c r="AR485" s="370"/>
      <c r="AS485" s="370"/>
      <c r="AT485" s="371"/>
    </row>
    <row r="486" spans="1:46" ht="15.75" customHeight="1">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c r="AA486" s="417"/>
      <c r="AB486" s="417"/>
      <c r="AC486" s="417"/>
      <c r="AD486" s="417"/>
      <c r="AE486" s="417"/>
      <c r="AF486" s="417"/>
      <c r="AG486" s="417"/>
      <c r="AH486" s="417"/>
      <c r="AI486" s="417"/>
      <c r="AJ486" s="417"/>
      <c r="AK486" s="417"/>
      <c r="AL486" s="417"/>
      <c r="AM486" s="417"/>
      <c r="AN486" s="417"/>
      <c r="AO486" s="417"/>
      <c r="AP486" s="417"/>
      <c r="AQ486" s="417"/>
      <c r="AR486" s="370"/>
      <c r="AS486" s="370"/>
      <c r="AT486" s="371"/>
    </row>
    <row r="487" spans="1:46" ht="15.75" customHeight="1">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c r="AA487" s="417"/>
      <c r="AB487" s="417"/>
      <c r="AC487" s="417"/>
      <c r="AD487" s="417"/>
      <c r="AE487" s="417"/>
      <c r="AF487" s="417"/>
      <c r="AG487" s="417"/>
      <c r="AH487" s="417"/>
      <c r="AI487" s="417"/>
      <c r="AJ487" s="417"/>
      <c r="AK487" s="417"/>
      <c r="AL487" s="417"/>
      <c r="AM487" s="417"/>
      <c r="AN487" s="417"/>
      <c r="AO487" s="417"/>
      <c r="AP487" s="417"/>
      <c r="AQ487" s="417"/>
      <c r="AR487" s="370"/>
      <c r="AS487" s="370"/>
      <c r="AT487" s="371"/>
    </row>
    <row r="488" spans="1:46" ht="15.75" customHeight="1">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c r="AA488" s="417"/>
      <c r="AB488" s="417"/>
      <c r="AC488" s="417"/>
      <c r="AD488" s="417"/>
      <c r="AE488" s="417"/>
      <c r="AF488" s="417"/>
      <c r="AG488" s="417"/>
      <c r="AH488" s="417"/>
      <c r="AI488" s="417"/>
      <c r="AJ488" s="417"/>
      <c r="AK488" s="417"/>
      <c r="AL488" s="417"/>
      <c r="AM488" s="417"/>
      <c r="AN488" s="417"/>
      <c r="AO488" s="417"/>
      <c r="AP488" s="417"/>
      <c r="AQ488" s="417"/>
      <c r="AR488" s="370"/>
      <c r="AS488" s="370"/>
      <c r="AT488" s="371"/>
    </row>
    <row r="489" spans="1:46" ht="15.75" customHeight="1">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c r="AA489" s="417"/>
      <c r="AB489" s="417"/>
      <c r="AC489" s="417"/>
      <c r="AD489" s="417"/>
      <c r="AE489" s="417"/>
      <c r="AF489" s="417"/>
      <c r="AG489" s="417"/>
      <c r="AH489" s="417"/>
      <c r="AI489" s="417"/>
      <c r="AJ489" s="417"/>
      <c r="AK489" s="417"/>
      <c r="AL489" s="417"/>
      <c r="AM489" s="417"/>
      <c r="AN489" s="417"/>
      <c r="AO489" s="417"/>
      <c r="AP489" s="417"/>
      <c r="AQ489" s="417"/>
      <c r="AR489" s="370"/>
      <c r="AS489" s="370"/>
      <c r="AT489" s="371"/>
    </row>
    <row r="490" spans="1:46" ht="15.75" customHeight="1">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c r="AA490" s="417"/>
      <c r="AB490" s="417"/>
      <c r="AC490" s="417"/>
      <c r="AD490" s="417"/>
      <c r="AE490" s="417"/>
      <c r="AF490" s="417"/>
      <c r="AG490" s="417"/>
      <c r="AH490" s="417"/>
      <c r="AI490" s="417"/>
      <c r="AJ490" s="417"/>
      <c r="AK490" s="417"/>
      <c r="AL490" s="417"/>
      <c r="AM490" s="417"/>
      <c r="AN490" s="417"/>
      <c r="AO490" s="417"/>
      <c r="AP490" s="417"/>
      <c r="AQ490" s="417"/>
      <c r="AR490" s="370"/>
      <c r="AS490" s="370"/>
      <c r="AT490" s="371"/>
    </row>
    <row r="491" spans="1:46" ht="15.75" customHeight="1">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c r="AA491" s="417"/>
      <c r="AB491" s="417"/>
      <c r="AC491" s="417"/>
      <c r="AD491" s="417"/>
      <c r="AE491" s="417"/>
      <c r="AF491" s="417"/>
      <c r="AG491" s="417"/>
      <c r="AH491" s="417"/>
      <c r="AI491" s="417"/>
      <c r="AJ491" s="417"/>
      <c r="AK491" s="417"/>
      <c r="AL491" s="417"/>
      <c r="AM491" s="417"/>
      <c r="AN491" s="417"/>
      <c r="AO491" s="417"/>
      <c r="AP491" s="417"/>
      <c r="AQ491" s="417"/>
      <c r="AR491" s="370"/>
      <c r="AS491" s="370"/>
      <c r="AT491" s="371"/>
    </row>
    <row r="492" spans="1:46" ht="15.75" customHeight="1">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c r="AA492" s="417"/>
      <c r="AB492" s="417"/>
      <c r="AC492" s="417"/>
      <c r="AD492" s="417"/>
      <c r="AE492" s="417"/>
      <c r="AF492" s="417"/>
      <c r="AG492" s="417"/>
      <c r="AH492" s="417"/>
      <c r="AI492" s="417"/>
      <c r="AJ492" s="417"/>
      <c r="AK492" s="417"/>
      <c r="AL492" s="417"/>
      <c r="AM492" s="417"/>
      <c r="AN492" s="417"/>
      <c r="AO492" s="417"/>
      <c r="AP492" s="417"/>
      <c r="AQ492" s="417"/>
      <c r="AR492" s="370"/>
      <c r="AS492" s="370"/>
      <c r="AT492" s="371"/>
    </row>
    <row r="493" spans="1:46" ht="15.75" customHeight="1">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c r="AA493" s="417"/>
      <c r="AB493" s="417"/>
      <c r="AC493" s="417"/>
      <c r="AD493" s="417"/>
      <c r="AE493" s="417"/>
      <c r="AF493" s="417"/>
      <c r="AG493" s="417"/>
      <c r="AH493" s="417"/>
      <c r="AI493" s="417"/>
      <c r="AJ493" s="417"/>
      <c r="AK493" s="417"/>
      <c r="AL493" s="417"/>
      <c r="AM493" s="417"/>
      <c r="AN493" s="417"/>
      <c r="AO493" s="417"/>
      <c r="AP493" s="417"/>
      <c r="AQ493" s="417"/>
      <c r="AR493" s="370"/>
      <c r="AS493" s="370"/>
      <c r="AT493" s="371"/>
    </row>
    <row r="494" spans="1:46" ht="15.75" customHeight="1">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c r="AA494" s="417"/>
      <c r="AB494" s="417"/>
      <c r="AC494" s="417"/>
      <c r="AD494" s="417"/>
      <c r="AE494" s="417"/>
      <c r="AF494" s="417"/>
      <c r="AG494" s="417"/>
      <c r="AH494" s="417"/>
      <c r="AI494" s="417"/>
      <c r="AJ494" s="417"/>
      <c r="AK494" s="417"/>
      <c r="AL494" s="417"/>
      <c r="AM494" s="417"/>
      <c r="AN494" s="417"/>
      <c r="AO494" s="417"/>
      <c r="AP494" s="417"/>
      <c r="AQ494" s="417"/>
      <c r="AR494" s="370"/>
      <c r="AS494" s="370"/>
      <c r="AT494" s="371"/>
    </row>
    <row r="495" spans="1:46" ht="15.75" customHeight="1">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c r="AA495" s="417"/>
      <c r="AB495" s="417"/>
      <c r="AC495" s="417"/>
      <c r="AD495" s="417"/>
      <c r="AE495" s="417"/>
      <c r="AF495" s="417"/>
      <c r="AG495" s="417"/>
      <c r="AH495" s="417"/>
      <c r="AI495" s="417"/>
      <c r="AJ495" s="417"/>
      <c r="AK495" s="417"/>
      <c r="AL495" s="417"/>
      <c r="AM495" s="417"/>
      <c r="AN495" s="417"/>
      <c r="AO495" s="417"/>
      <c r="AP495" s="417"/>
      <c r="AQ495" s="417"/>
      <c r="AR495" s="370"/>
      <c r="AS495" s="370"/>
      <c r="AT495" s="371"/>
    </row>
    <row r="496" spans="1:46" ht="15.75" customHeight="1">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c r="AA496" s="417"/>
      <c r="AB496" s="417"/>
      <c r="AC496" s="417"/>
      <c r="AD496" s="417"/>
      <c r="AE496" s="417"/>
      <c r="AF496" s="417"/>
      <c r="AG496" s="417"/>
      <c r="AH496" s="417"/>
      <c r="AI496" s="417"/>
      <c r="AJ496" s="417"/>
      <c r="AK496" s="417"/>
      <c r="AL496" s="417"/>
      <c r="AM496" s="417"/>
      <c r="AN496" s="417"/>
      <c r="AO496" s="417"/>
      <c r="AP496" s="417"/>
      <c r="AQ496" s="417"/>
      <c r="AR496" s="370"/>
      <c r="AS496" s="370"/>
      <c r="AT496" s="371"/>
    </row>
    <row r="497" spans="1:46" ht="15.75" customHeight="1">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c r="AA497" s="417"/>
      <c r="AB497" s="417"/>
      <c r="AC497" s="417"/>
      <c r="AD497" s="417"/>
      <c r="AE497" s="417"/>
      <c r="AF497" s="417"/>
      <c r="AG497" s="417"/>
      <c r="AH497" s="417"/>
      <c r="AI497" s="417"/>
      <c r="AJ497" s="417"/>
      <c r="AK497" s="417"/>
      <c r="AL497" s="417"/>
      <c r="AM497" s="417"/>
      <c r="AN497" s="417"/>
      <c r="AO497" s="417"/>
      <c r="AP497" s="417"/>
      <c r="AQ497" s="417"/>
      <c r="AR497" s="370"/>
      <c r="AS497" s="370"/>
      <c r="AT497" s="371"/>
    </row>
    <row r="498" spans="1:46" ht="15.75" customHeight="1">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c r="AA498" s="417"/>
      <c r="AB498" s="417"/>
      <c r="AC498" s="417"/>
      <c r="AD498" s="417"/>
      <c r="AE498" s="417"/>
      <c r="AF498" s="417"/>
      <c r="AG498" s="417"/>
      <c r="AH498" s="417"/>
      <c r="AI498" s="417"/>
      <c r="AJ498" s="417"/>
      <c r="AK498" s="417"/>
      <c r="AL498" s="417"/>
      <c r="AM498" s="417"/>
      <c r="AN498" s="417"/>
      <c r="AO498" s="417"/>
      <c r="AP498" s="417"/>
      <c r="AQ498" s="417"/>
      <c r="AR498" s="370"/>
      <c r="AS498" s="370"/>
      <c r="AT498" s="371"/>
    </row>
    <row r="499" spans="1:46" ht="15.75" customHeight="1">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c r="AA499" s="417"/>
      <c r="AB499" s="417"/>
      <c r="AC499" s="417"/>
      <c r="AD499" s="417"/>
      <c r="AE499" s="417"/>
      <c r="AF499" s="417"/>
      <c r="AG499" s="417"/>
      <c r="AH499" s="417"/>
      <c r="AI499" s="417"/>
      <c r="AJ499" s="417"/>
      <c r="AK499" s="417"/>
      <c r="AL499" s="417"/>
      <c r="AM499" s="417"/>
      <c r="AN499" s="417"/>
      <c r="AO499" s="417"/>
      <c r="AP499" s="417"/>
      <c r="AQ499" s="417"/>
      <c r="AR499" s="370"/>
      <c r="AS499" s="370"/>
      <c r="AT499" s="371"/>
    </row>
    <row r="500" spans="1:46" ht="15.75" customHeight="1">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c r="AA500" s="417"/>
      <c r="AB500" s="417"/>
      <c r="AC500" s="417"/>
      <c r="AD500" s="417"/>
      <c r="AE500" s="417"/>
      <c r="AF500" s="417"/>
      <c r="AG500" s="417"/>
      <c r="AH500" s="417"/>
      <c r="AI500" s="417"/>
      <c r="AJ500" s="417"/>
      <c r="AK500" s="417"/>
      <c r="AL500" s="417"/>
      <c r="AM500" s="417"/>
      <c r="AN500" s="417"/>
      <c r="AO500" s="417"/>
      <c r="AP500" s="417"/>
      <c r="AQ500" s="417"/>
      <c r="AR500" s="370"/>
      <c r="AS500" s="370"/>
      <c r="AT500" s="371"/>
    </row>
    <row r="501" spans="1:46" ht="15.75" customHeight="1">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c r="AA501" s="417"/>
      <c r="AB501" s="417"/>
      <c r="AC501" s="417"/>
      <c r="AD501" s="417"/>
      <c r="AE501" s="417"/>
      <c r="AF501" s="417"/>
      <c r="AG501" s="417"/>
      <c r="AH501" s="417"/>
      <c r="AI501" s="417"/>
      <c r="AJ501" s="417"/>
      <c r="AK501" s="417"/>
      <c r="AL501" s="417"/>
      <c r="AM501" s="417"/>
      <c r="AN501" s="417"/>
      <c r="AO501" s="417"/>
      <c r="AP501" s="417"/>
      <c r="AQ501" s="417"/>
      <c r="AR501" s="370"/>
      <c r="AS501" s="370"/>
      <c r="AT501" s="371"/>
    </row>
    <row r="502" spans="1:46" ht="15.75" customHeight="1">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c r="AA502" s="417"/>
      <c r="AB502" s="417"/>
      <c r="AC502" s="417"/>
      <c r="AD502" s="417"/>
      <c r="AE502" s="417"/>
      <c r="AF502" s="417"/>
      <c r="AG502" s="417"/>
      <c r="AH502" s="417"/>
      <c r="AI502" s="417"/>
      <c r="AJ502" s="417"/>
      <c r="AK502" s="417"/>
      <c r="AL502" s="417"/>
      <c r="AM502" s="417"/>
      <c r="AN502" s="417"/>
      <c r="AO502" s="417"/>
      <c r="AP502" s="417"/>
      <c r="AQ502" s="417"/>
      <c r="AR502" s="370"/>
      <c r="AS502" s="370"/>
      <c r="AT502" s="371"/>
    </row>
    <row r="503" spans="1:46" ht="15.75" customHeight="1">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c r="AA503" s="417"/>
      <c r="AB503" s="417"/>
      <c r="AC503" s="417"/>
      <c r="AD503" s="417"/>
      <c r="AE503" s="417"/>
      <c r="AF503" s="417"/>
      <c r="AG503" s="417"/>
      <c r="AH503" s="417"/>
      <c r="AI503" s="417"/>
      <c r="AJ503" s="417"/>
      <c r="AK503" s="417"/>
      <c r="AL503" s="417"/>
      <c r="AM503" s="417"/>
      <c r="AN503" s="417"/>
      <c r="AO503" s="417"/>
      <c r="AP503" s="417"/>
      <c r="AQ503" s="417"/>
      <c r="AR503" s="370"/>
      <c r="AS503" s="370"/>
      <c r="AT503" s="371"/>
    </row>
    <row r="504" spans="1:46" ht="15.75" customHeight="1">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c r="AA504" s="417"/>
      <c r="AB504" s="417"/>
      <c r="AC504" s="417"/>
      <c r="AD504" s="417"/>
      <c r="AE504" s="417"/>
      <c r="AF504" s="417"/>
      <c r="AG504" s="417"/>
      <c r="AH504" s="417"/>
      <c r="AI504" s="417"/>
      <c r="AJ504" s="417"/>
      <c r="AK504" s="417"/>
      <c r="AL504" s="417"/>
      <c r="AM504" s="417"/>
      <c r="AN504" s="417"/>
      <c r="AO504" s="417"/>
      <c r="AP504" s="417"/>
      <c r="AQ504" s="417"/>
      <c r="AR504" s="370"/>
      <c r="AS504" s="370"/>
      <c r="AT504" s="371"/>
    </row>
    <row r="505" spans="1:46" ht="15.75" customHeight="1">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c r="AA505" s="417"/>
      <c r="AB505" s="417"/>
      <c r="AC505" s="417"/>
      <c r="AD505" s="417"/>
      <c r="AE505" s="417"/>
      <c r="AF505" s="417"/>
      <c r="AG505" s="417"/>
      <c r="AH505" s="417"/>
      <c r="AI505" s="417"/>
      <c r="AJ505" s="417"/>
      <c r="AK505" s="417"/>
      <c r="AL505" s="417"/>
      <c r="AM505" s="417"/>
      <c r="AN505" s="417"/>
      <c r="AO505" s="417"/>
      <c r="AP505" s="417"/>
      <c r="AQ505" s="417"/>
      <c r="AR505" s="370"/>
      <c r="AS505" s="370"/>
      <c r="AT505" s="371"/>
    </row>
    <row r="506" spans="1:46" ht="15.75" customHeight="1">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c r="AA506" s="417"/>
      <c r="AB506" s="417"/>
      <c r="AC506" s="417"/>
      <c r="AD506" s="417"/>
      <c r="AE506" s="417"/>
      <c r="AF506" s="417"/>
      <c r="AG506" s="417"/>
      <c r="AH506" s="417"/>
      <c r="AI506" s="417"/>
      <c r="AJ506" s="417"/>
      <c r="AK506" s="417"/>
      <c r="AL506" s="417"/>
      <c r="AM506" s="417"/>
      <c r="AN506" s="417"/>
      <c r="AO506" s="417"/>
      <c r="AP506" s="417"/>
      <c r="AQ506" s="417"/>
      <c r="AR506" s="370"/>
      <c r="AS506" s="370"/>
      <c r="AT506" s="371"/>
    </row>
    <row r="507" spans="1:46" ht="15.75" customHeight="1">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c r="AA507" s="417"/>
      <c r="AB507" s="417"/>
      <c r="AC507" s="417"/>
      <c r="AD507" s="417"/>
      <c r="AE507" s="417"/>
      <c r="AF507" s="417"/>
      <c r="AG507" s="417"/>
      <c r="AH507" s="417"/>
      <c r="AI507" s="417"/>
      <c r="AJ507" s="417"/>
      <c r="AK507" s="417"/>
      <c r="AL507" s="417"/>
      <c r="AM507" s="417"/>
      <c r="AN507" s="417"/>
      <c r="AO507" s="417"/>
      <c r="AP507" s="417"/>
      <c r="AQ507" s="417"/>
      <c r="AR507" s="370"/>
      <c r="AS507" s="370"/>
      <c r="AT507" s="371"/>
    </row>
    <row r="508" spans="1:46" ht="15.75" customHeight="1">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c r="AA508" s="417"/>
      <c r="AB508" s="417"/>
      <c r="AC508" s="417"/>
      <c r="AD508" s="417"/>
      <c r="AE508" s="417"/>
      <c r="AF508" s="417"/>
      <c r="AG508" s="417"/>
      <c r="AH508" s="417"/>
      <c r="AI508" s="417"/>
      <c r="AJ508" s="417"/>
      <c r="AK508" s="417"/>
      <c r="AL508" s="417"/>
      <c r="AM508" s="417"/>
      <c r="AN508" s="417"/>
      <c r="AO508" s="417"/>
      <c r="AP508" s="417"/>
      <c r="AQ508" s="417"/>
      <c r="AR508" s="370"/>
      <c r="AS508" s="370"/>
      <c r="AT508" s="371"/>
    </row>
    <row r="509" spans="1:46" ht="15.75" customHeight="1">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c r="AA509" s="417"/>
      <c r="AB509" s="417"/>
      <c r="AC509" s="417"/>
      <c r="AD509" s="417"/>
      <c r="AE509" s="417"/>
      <c r="AF509" s="417"/>
      <c r="AG509" s="417"/>
      <c r="AH509" s="417"/>
      <c r="AI509" s="417"/>
      <c r="AJ509" s="417"/>
      <c r="AK509" s="417"/>
      <c r="AL509" s="417"/>
      <c r="AM509" s="417"/>
      <c r="AN509" s="417"/>
      <c r="AO509" s="417"/>
      <c r="AP509" s="417"/>
      <c r="AQ509" s="417"/>
      <c r="AR509" s="370"/>
      <c r="AS509" s="370"/>
      <c r="AT509" s="371"/>
    </row>
    <row r="510" spans="1:46" ht="15.75" customHeight="1">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c r="AA510" s="417"/>
      <c r="AB510" s="417"/>
      <c r="AC510" s="417"/>
      <c r="AD510" s="417"/>
      <c r="AE510" s="417"/>
      <c r="AF510" s="417"/>
      <c r="AG510" s="417"/>
      <c r="AH510" s="417"/>
      <c r="AI510" s="417"/>
      <c r="AJ510" s="417"/>
      <c r="AK510" s="417"/>
      <c r="AL510" s="417"/>
      <c r="AM510" s="417"/>
      <c r="AN510" s="417"/>
      <c r="AO510" s="417"/>
      <c r="AP510" s="417"/>
      <c r="AQ510" s="417"/>
      <c r="AR510" s="370"/>
      <c r="AS510" s="370"/>
      <c r="AT510" s="371"/>
    </row>
    <row r="511" spans="1:46" ht="15.75" customHeight="1">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c r="AA511" s="417"/>
      <c r="AB511" s="417"/>
      <c r="AC511" s="417"/>
      <c r="AD511" s="417"/>
      <c r="AE511" s="417"/>
      <c r="AF511" s="417"/>
      <c r="AG511" s="417"/>
      <c r="AH511" s="417"/>
      <c r="AI511" s="417"/>
      <c r="AJ511" s="417"/>
      <c r="AK511" s="417"/>
      <c r="AL511" s="417"/>
      <c r="AM511" s="417"/>
      <c r="AN511" s="417"/>
      <c r="AO511" s="417"/>
      <c r="AP511" s="417"/>
      <c r="AQ511" s="417"/>
      <c r="AR511" s="370"/>
      <c r="AS511" s="370"/>
      <c r="AT511" s="371"/>
    </row>
    <row r="512" spans="1:46" ht="15.75" customHeight="1">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c r="AA512" s="417"/>
      <c r="AB512" s="417"/>
      <c r="AC512" s="417"/>
      <c r="AD512" s="417"/>
      <c r="AE512" s="417"/>
      <c r="AF512" s="417"/>
      <c r="AG512" s="417"/>
      <c r="AH512" s="417"/>
      <c r="AI512" s="417"/>
      <c r="AJ512" s="417"/>
      <c r="AK512" s="417"/>
      <c r="AL512" s="417"/>
      <c r="AM512" s="417"/>
      <c r="AN512" s="417"/>
      <c r="AO512" s="417"/>
      <c r="AP512" s="417"/>
      <c r="AQ512" s="417"/>
      <c r="AR512" s="370"/>
      <c r="AS512" s="370"/>
      <c r="AT512" s="371"/>
    </row>
    <row r="513" spans="1:46" ht="15.75" customHeight="1">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c r="AA513" s="417"/>
      <c r="AB513" s="417"/>
      <c r="AC513" s="417"/>
      <c r="AD513" s="417"/>
      <c r="AE513" s="417"/>
      <c r="AF513" s="417"/>
      <c r="AG513" s="417"/>
      <c r="AH513" s="417"/>
      <c r="AI513" s="417"/>
      <c r="AJ513" s="417"/>
      <c r="AK513" s="417"/>
      <c r="AL513" s="417"/>
      <c r="AM513" s="417"/>
      <c r="AN513" s="417"/>
      <c r="AO513" s="417"/>
      <c r="AP513" s="417"/>
      <c r="AQ513" s="417"/>
      <c r="AR513" s="370"/>
      <c r="AS513" s="370"/>
      <c r="AT513" s="371"/>
    </row>
    <row r="514" spans="1:46" ht="15.75" customHeight="1">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c r="AA514" s="417"/>
      <c r="AB514" s="417"/>
      <c r="AC514" s="417"/>
      <c r="AD514" s="417"/>
      <c r="AE514" s="417"/>
      <c r="AF514" s="417"/>
      <c r="AG514" s="417"/>
      <c r="AH514" s="417"/>
      <c r="AI514" s="417"/>
      <c r="AJ514" s="417"/>
      <c r="AK514" s="417"/>
      <c r="AL514" s="417"/>
      <c r="AM514" s="417"/>
      <c r="AN514" s="417"/>
      <c r="AO514" s="417"/>
      <c r="AP514" s="417"/>
      <c r="AQ514" s="417"/>
      <c r="AR514" s="370"/>
      <c r="AS514" s="370"/>
      <c r="AT514" s="371"/>
    </row>
    <row r="515" spans="1:46" ht="15.75" customHeight="1">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c r="AA515" s="417"/>
      <c r="AB515" s="417"/>
      <c r="AC515" s="417"/>
      <c r="AD515" s="417"/>
      <c r="AE515" s="417"/>
      <c r="AF515" s="417"/>
      <c r="AG515" s="417"/>
      <c r="AH515" s="417"/>
      <c r="AI515" s="417"/>
      <c r="AJ515" s="417"/>
      <c r="AK515" s="417"/>
      <c r="AL515" s="417"/>
      <c r="AM515" s="417"/>
      <c r="AN515" s="417"/>
      <c r="AO515" s="417"/>
      <c r="AP515" s="417"/>
      <c r="AQ515" s="417"/>
      <c r="AR515" s="370"/>
      <c r="AS515" s="370"/>
      <c r="AT515" s="371"/>
    </row>
    <row r="516" spans="1:46" ht="15.75" customHeight="1">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c r="AA516" s="417"/>
      <c r="AB516" s="417"/>
      <c r="AC516" s="417"/>
      <c r="AD516" s="417"/>
      <c r="AE516" s="417"/>
      <c r="AF516" s="417"/>
      <c r="AG516" s="417"/>
      <c r="AH516" s="417"/>
      <c r="AI516" s="417"/>
      <c r="AJ516" s="417"/>
      <c r="AK516" s="417"/>
      <c r="AL516" s="417"/>
      <c r="AM516" s="417"/>
      <c r="AN516" s="417"/>
      <c r="AO516" s="417"/>
      <c r="AP516" s="417"/>
      <c r="AQ516" s="417"/>
      <c r="AR516" s="370"/>
      <c r="AS516" s="370"/>
      <c r="AT516" s="371"/>
    </row>
    <row r="517" spans="1:46" ht="15.75" customHeight="1">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c r="AA517" s="417"/>
      <c r="AB517" s="417"/>
      <c r="AC517" s="417"/>
      <c r="AD517" s="417"/>
      <c r="AE517" s="417"/>
      <c r="AF517" s="417"/>
      <c r="AG517" s="417"/>
      <c r="AH517" s="417"/>
      <c r="AI517" s="417"/>
      <c r="AJ517" s="417"/>
      <c r="AK517" s="417"/>
      <c r="AL517" s="417"/>
      <c r="AM517" s="417"/>
      <c r="AN517" s="417"/>
      <c r="AO517" s="417"/>
      <c r="AP517" s="417"/>
      <c r="AQ517" s="417"/>
      <c r="AR517" s="370"/>
      <c r="AS517" s="370"/>
      <c r="AT517" s="371"/>
    </row>
    <row r="518" spans="1:46" ht="15.75" customHeight="1">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c r="AA518" s="417"/>
      <c r="AB518" s="417"/>
      <c r="AC518" s="417"/>
      <c r="AD518" s="417"/>
      <c r="AE518" s="417"/>
      <c r="AF518" s="417"/>
      <c r="AG518" s="417"/>
      <c r="AH518" s="417"/>
      <c r="AI518" s="417"/>
      <c r="AJ518" s="417"/>
      <c r="AK518" s="417"/>
      <c r="AL518" s="417"/>
      <c r="AM518" s="417"/>
      <c r="AN518" s="417"/>
      <c r="AO518" s="417"/>
      <c r="AP518" s="417"/>
      <c r="AQ518" s="417"/>
      <c r="AR518" s="370"/>
      <c r="AS518" s="370"/>
      <c r="AT518" s="371"/>
    </row>
    <row r="519" spans="1:46" ht="15.75" customHeight="1">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c r="AA519" s="417"/>
      <c r="AB519" s="417"/>
      <c r="AC519" s="417"/>
      <c r="AD519" s="417"/>
      <c r="AE519" s="417"/>
      <c r="AF519" s="417"/>
      <c r="AG519" s="417"/>
      <c r="AH519" s="417"/>
      <c r="AI519" s="417"/>
      <c r="AJ519" s="417"/>
      <c r="AK519" s="417"/>
      <c r="AL519" s="417"/>
      <c r="AM519" s="417"/>
      <c r="AN519" s="417"/>
      <c r="AO519" s="417"/>
      <c r="AP519" s="417"/>
      <c r="AQ519" s="417"/>
      <c r="AR519" s="370"/>
      <c r="AS519" s="370"/>
      <c r="AT519" s="371"/>
    </row>
    <row r="520" spans="1:46" ht="15.75" customHeight="1">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c r="AA520" s="417"/>
      <c r="AB520" s="417"/>
      <c r="AC520" s="417"/>
      <c r="AD520" s="417"/>
      <c r="AE520" s="417"/>
      <c r="AF520" s="417"/>
      <c r="AG520" s="417"/>
      <c r="AH520" s="417"/>
      <c r="AI520" s="417"/>
      <c r="AJ520" s="417"/>
      <c r="AK520" s="417"/>
      <c r="AL520" s="417"/>
      <c r="AM520" s="417"/>
      <c r="AN520" s="417"/>
      <c r="AO520" s="417"/>
      <c r="AP520" s="417"/>
      <c r="AQ520" s="417"/>
      <c r="AR520" s="370"/>
      <c r="AS520" s="370"/>
      <c r="AT520" s="371"/>
    </row>
    <row r="521" spans="1:46" ht="15.75" customHeight="1">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c r="AA521" s="417"/>
      <c r="AB521" s="417"/>
      <c r="AC521" s="417"/>
      <c r="AD521" s="417"/>
      <c r="AE521" s="417"/>
      <c r="AF521" s="417"/>
      <c r="AG521" s="417"/>
      <c r="AH521" s="417"/>
      <c r="AI521" s="417"/>
      <c r="AJ521" s="417"/>
      <c r="AK521" s="417"/>
      <c r="AL521" s="417"/>
      <c r="AM521" s="417"/>
      <c r="AN521" s="417"/>
      <c r="AO521" s="417"/>
      <c r="AP521" s="417"/>
      <c r="AQ521" s="417"/>
      <c r="AR521" s="370"/>
      <c r="AS521" s="370"/>
      <c r="AT521" s="371"/>
    </row>
    <row r="522" spans="1:46" ht="15.75" customHeight="1">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c r="AA522" s="417"/>
      <c r="AB522" s="417"/>
      <c r="AC522" s="417"/>
      <c r="AD522" s="417"/>
      <c r="AE522" s="417"/>
      <c r="AF522" s="417"/>
      <c r="AG522" s="417"/>
      <c r="AH522" s="417"/>
      <c r="AI522" s="417"/>
      <c r="AJ522" s="417"/>
      <c r="AK522" s="417"/>
      <c r="AL522" s="417"/>
      <c r="AM522" s="417"/>
      <c r="AN522" s="417"/>
      <c r="AO522" s="417"/>
      <c r="AP522" s="417"/>
      <c r="AQ522" s="417"/>
      <c r="AR522" s="370"/>
      <c r="AS522" s="370"/>
      <c r="AT522" s="371"/>
    </row>
    <row r="523" spans="1:46" ht="15.75" customHeight="1">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c r="AA523" s="417"/>
      <c r="AB523" s="417"/>
      <c r="AC523" s="417"/>
      <c r="AD523" s="417"/>
      <c r="AE523" s="417"/>
      <c r="AF523" s="417"/>
      <c r="AG523" s="417"/>
      <c r="AH523" s="417"/>
      <c r="AI523" s="417"/>
      <c r="AJ523" s="417"/>
      <c r="AK523" s="417"/>
      <c r="AL523" s="417"/>
      <c r="AM523" s="417"/>
      <c r="AN523" s="417"/>
      <c r="AO523" s="417"/>
      <c r="AP523" s="417"/>
      <c r="AQ523" s="417"/>
      <c r="AR523" s="370"/>
      <c r="AS523" s="370"/>
      <c r="AT523" s="371"/>
    </row>
    <row r="524" spans="1:46" ht="15.75" customHeight="1">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c r="AA524" s="417"/>
      <c r="AB524" s="417"/>
      <c r="AC524" s="417"/>
      <c r="AD524" s="417"/>
      <c r="AE524" s="417"/>
      <c r="AF524" s="417"/>
      <c r="AG524" s="417"/>
      <c r="AH524" s="417"/>
      <c r="AI524" s="417"/>
      <c r="AJ524" s="417"/>
      <c r="AK524" s="417"/>
      <c r="AL524" s="417"/>
      <c r="AM524" s="417"/>
      <c r="AN524" s="417"/>
      <c r="AO524" s="417"/>
      <c r="AP524" s="417"/>
      <c r="AQ524" s="417"/>
      <c r="AR524" s="370"/>
      <c r="AS524" s="370"/>
      <c r="AT524" s="371"/>
    </row>
    <row r="525" spans="1:46" ht="15.75" customHeight="1">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c r="AA525" s="417"/>
      <c r="AB525" s="417"/>
      <c r="AC525" s="417"/>
      <c r="AD525" s="417"/>
      <c r="AE525" s="417"/>
      <c r="AF525" s="417"/>
      <c r="AG525" s="417"/>
      <c r="AH525" s="417"/>
      <c r="AI525" s="417"/>
      <c r="AJ525" s="417"/>
      <c r="AK525" s="417"/>
      <c r="AL525" s="417"/>
      <c r="AM525" s="417"/>
      <c r="AN525" s="417"/>
      <c r="AO525" s="417"/>
      <c r="AP525" s="417"/>
      <c r="AQ525" s="417"/>
      <c r="AR525" s="370"/>
      <c r="AS525" s="370"/>
      <c r="AT525" s="371"/>
    </row>
    <row r="526" spans="1:46" ht="15.75" customHeight="1">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c r="AA526" s="417"/>
      <c r="AB526" s="417"/>
      <c r="AC526" s="417"/>
      <c r="AD526" s="417"/>
      <c r="AE526" s="417"/>
      <c r="AF526" s="417"/>
      <c r="AG526" s="417"/>
      <c r="AH526" s="417"/>
      <c r="AI526" s="417"/>
      <c r="AJ526" s="417"/>
      <c r="AK526" s="417"/>
      <c r="AL526" s="417"/>
      <c r="AM526" s="417"/>
      <c r="AN526" s="417"/>
      <c r="AO526" s="417"/>
      <c r="AP526" s="417"/>
      <c r="AQ526" s="417"/>
      <c r="AR526" s="370"/>
      <c r="AS526" s="370"/>
      <c r="AT526" s="371"/>
    </row>
    <row r="527" spans="1:46" ht="15.75" customHeight="1">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c r="AA527" s="417"/>
      <c r="AB527" s="417"/>
      <c r="AC527" s="417"/>
      <c r="AD527" s="417"/>
      <c r="AE527" s="417"/>
      <c r="AF527" s="417"/>
      <c r="AG527" s="417"/>
      <c r="AH527" s="417"/>
      <c r="AI527" s="417"/>
      <c r="AJ527" s="417"/>
      <c r="AK527" s="417"/>
      <c r="AL527" s="417"/>
      <c r="AM527" s="417"/>
      <c r="AN527" s="417"/>
      <c r="AO527" s="417"/>
      <c r="AP527" s="417"/>
      <c r="AQ527" s="417"/>
      <c r="AR527" s="370"/>
      <c r="AS527" s="370"/>
      <c r="AT527" s="371"/>
    </row>
    <row r="528" spans="1:46" ht="15.75" customHeight="1">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c r="AA528" s="417"/>
      <c r="AB528" s="417"/>
      <c r="AC528" s="417"/>
      <c r="AD528" s="417"/>
      <c r="AE528" s="417"/>
      <c r="AF528" s="417"/>
      <c r="AG528" s="417"/>
      <c r="AH528" s="417"/>
      <c r="AI528" s="417"/>
      <c r="AJ528" s="417"/>
      <c r="AK528" s="417"/>
      <c r="AL528" s="417"/>
      <c r="AM528" s="417"/>
      <c r="AN528" s="417"/>
      <c r="AO528" s="417"/>
      <c r="AP528" s="417"/>
      <c r="AQ528" s="417"/>
      <c r="AR528" s="370"/>
      <c r="AS528" s="370"/>
      <c r="AT528" s="371"/>
    </row>
    <row r="529" spans="1:46" ht="15.75" customHeight="1">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c r="AA529" s="417"/>
      <c r="AB529" s="417"/>
      <c r="AC529" s="417"/>
      <c r="AD529" s="417"/>
      <c r="AE529" s="417"/>
      <c r="AF529" s="417"/>
      <c r="AG529" s="417"/>
      <c r="AH529" s="417"/>
      <c r="AI529" s="417"/>
      <c r="AJ529" s="417"/>
      <c r="AK529" s="417"/>
      <c r="AL529" s="417"/>
      <c r="AM529" s="417"/>
      <c r="AN529" s="417"/>
      <c r="AO529" s="417"/>
      <c r="AP529" s="417"/>
      <c r="AQ529" s="417"/>
      <c r="AR529" s="370"/>
      <c r="AS529" s="370"/>
      <c r="AT529" s="371"/>
    </row>
    <row r="530" spans="1:46" ht="15.75" customHeight="1">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c r="AA530" s="417"/>
      <c r="AB530" s="417"/>
      <c r="AC530" s="417"/>
      <c r="AD530" s="417"/>
      <c r="AE530" s="417"/>
      <c r="AF530" s="417"/>
      <c r="AG530" s="417"/>
      <c r="AH530" s="417"/>
      <c r="AI530" s="417"/>
      <c r="AJ530" s="417"/>
      <c r="AK530" s="417"/>
      <c r="AL530" s="417"/>
      <c r="AM530" s="417"/>
      <c r="AN530" s="417"/>
      <c r="AO530" s="417"/>
      <c r="AP530" s="417"/>
      <c r="AQ530" s="417"/>
      <c r="AR530" s="370"/>
      <c r="AS530" s="370"/>
      <c r="AT530" s="371"/>
    </row>
    <row r="531" spans="1:46" ht="15.75" customHeight="1">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c r="AA531" s="417"/>
      <c r="AB531" s="417"/>
      <c r="AC531" s="417"/>
      <c r="AD531" s="417"/>
      <c r="AE531" s="417"/>
      <c r="AF531" s="417"/>
      <c r="AG531" s="417"/>
      <c r="AH531" s="417"/>
      <c r="AI531" s="417"/>
      <c r="AJ531" s="417"/>
      <c r="AK531" s="417"/>
      <c r="AL531" s="417"/>
      <c r="AM531" s="417"/>
      <c r="AN531" s="417"/>
      <c r="AO531" s="417"/>
      <c r="AP531" s="417"/>
      <c r="AQ531" s="417"/>
      <c r="AR531" s="370"/>
      <c r="AS531" s="370"/>
      <c r="AT531" s="371"/>
    </row>
    <row r="532" spans="1:46" ht="15.75" customHeight="1">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c r="AA532" s="417"/>
      <c r="AB532" s="417"/>
      <c r="AC532" s="417"/>
      <c r="AD532" s="417"/>
      <c r="AE532" s="417"/>
      <c r="AF532" s="417"/>
      <c r="AG532" s="417"/>
      <c r="AH532" s="417"/>
      <c r="AI532" s="417"/>
      <c r="AJ532" s="417"/>
      <c r="AK532" s="417"/>
      <c r="AL532" s="417"/>
      <c r="AM532" s="417"/>
      <c r="AN532" s="417"/>
      <c r="AO532" s="417"/>
      <c r="AP532" s="417"/>
      <c r="AQ532" s="417"/>
      <c r="AR532" s="370"/>
      <c r="AS532" s="370"/>
      <c r="AT532" s="371"/>
    </row>
    <row r="533" spans="1:46" ht="15.75" customHeight="1">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c r="AA533" s="417"/>
      <c r="AB533" s="417"/>
      <c r="AC533" s="417"/>
      <c r="AD533" s="417"/>
      <c r="AE533" s="417"/>
      <c r="AF533" s="417"/>
      <c r="AG533" s="417"/>
      <c r="AH533" s="417"/>
      <c r="AI533" s="417"/>
      <c r="AJ533" s="417"/>
      <c r="AK533" s="417"/>
      <c r="AL533" s="417"/>
      <c r="AM533" s="417"/>
      <c r="AN533" s="417"/>
      <c r="AO533" s="417"/>
      <c r="AP533" s="417"/>
      <c r="AQ533" s="417"/>
      <c r="AR533" s="370"/>
      <c r="AS533" s="370"/>
      <c r="AT533" s="371"/>
    </row>
    <row r="534" spans="1:46" ht="15.75" customHeight="1">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c r="AA534" s="417"/>
      <c r="AB534" s="417"/>
      <c r="AC534" s="417"/>
      <c r="AD534" s="417"/>
      <c r="AE534" s="417"/>
      <c r="AF534" s="417"/>
      <c r="AG534" s="417"/>
      <c r="AH534" s="417"/>
      <c r="AI534" s="417"/>
      <c r="AJ534" s="417"/>
      <c r="AK534" s="417"/>
      <c r="AL534" s="417"/>
      <c r="AM534" s="417"/>
      <c r="AN534" s="417"/>
      <c r="AO534" s="417"/>
      <c r="AP534" s="417"/>
      <c r="AQ534" s="417"/>
      <c r="AR534" s="370"/>
      <c r="AS534" s="370"/>
      <c r="AT534" s="371"/>
    </row>
    <row r="535" spans="1:46" ht="15.75" customHeight="1">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c r="AA535" s="417"/>
      <c r="AB535" s="417"/>
      <c r="AC535" s="417"/>
      <c r="AD535" s="417"/>
      <c r="AE535" s="417"/>
      <c r="AF535" s="417"/>
      <c r="AG535" s="417"/>
      <c r="AH535" s="417"/>
      <c r="AI535" s="417"/>
      <c r="AJ535" s="417"/>
      <c r="AK535" s="417"/>
      <c r="AL535" s="417"/>
      <c r="AM535" s="417"/>
      <c r="AN535" s="417"/>
      <c r="AO535" s="417"/>
      <c r="AP535" s="417"/>
      <c r="AQ535" s="417"/>
      <c r="AR535" s="370"/>
      <c r="AS535" s="370"/>
      <c r="AT535" s="371"/>
    </row>
    <row r="536" spans="1:46" ht="15.75" customHeight="1">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c r="AA536" s="417"/>
      <c r="AB536" s="417"/>
      <c r="AC536" s="417"/>
      <c r="AD536" s="417"/>
      <c r="AE536" s="417"/>
      <c r="AF536" s="417"/>
      <c r="AG536" s="417"/>
      <c r="AH536" s="417"/>
      <c r="AI536" s="417"/>
      <c r="AJ536" s="417"/>
      <c r="AK536" s="417"/>
      <c r="AL536" s="417"/>
      <c r="AM536" s="417"/>
      <c r="AN536" s="417"/>
      <c r="AO536" s="417"/>
      <c r="AP536" s="417"/>
      <c r="AQ536" s="417"/>
      <c r="AR536" s="370"/>
      <c r="AS536" s="370"/>
      <c r="AT536" s="371"/>
    </row>
    <row r="537" spans="1:46" ht="15.75" customHeight="1">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c r="AA537" s="417"/>
      <c r="AB537" s="417"/>
      <c r="AC537" s="417"/>
      <c r="AD537" s="417"/>
      <c r="AE537" s="417"/>
      <c r="AF537" s="417"/>
      <c r="AG537" s="417"/>
      <c r="AH537" s="417"/>
      <c r="AI537" s="417"/>
      <c r="AJ537" s="417"/>
      <c r="AK537" s="417"/>
      <c r="AL537" s="417"/>
      <c r="AM537" s="417"/>
      <c r="AN537" s="417"/>
      <c r="AO537" s="417"/>
      <c r="AP537" s="417"/>
      <c r="AQ537" s="417"/>
      <c r="AR537" s="370"/>
      <c r="AS537" s="370"/>
      <c r="AT537" s="371"/>
    </row>
    <row r="538" spans="1:46" ht="15.75" customHeight="1">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c r="AA538" s="417"/>
      <c r="AB538" s="417"/>
      <c r="AC538" s="417"/>
      <c r="AD538" s="417"/>
      <c r="AE538" s="417"/>
      <c r="AF538" s="417"/>
      <c r="AG538" s="417"/>
      <c r="AH538" s="417"/>
      <c r="AI538" s="417"/>
      <c r="AJ538" s="417"/>
      <c r="AK538" s="417"/>
      <c r="AL538" s="417"/>
      <c r="AM538" s="417"/>
      <c r="AN538" s="417"/>
      <c r="AO538" s="417"/>
      <c r="AP538" s="417"/>
      <c r="AQ538" s="417"/>
      <c r="AR538" s="370"/>
      <c r="AS538" s="370"/>
      <c r="AT538" s="371"/>
    </row>
    <row r="539" spans="1:46" ht="15.75" customHeight="1">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c r="AA539" s="417"/>
      <c r="AB539" s="417"/>
      <c r="AC539" s="417"/>
      <c r="AD539" s="417"/>
      <c r="AE539" s="417"/>
      <c r="AF539" s="417"/>
      <c r="AG539" s="417"/>
      <c r="AH539" s="417"/>
      <c r="AI539" s="417"/>
      <c r="AJ539" s="417"/>
      <c r="AK539" s="417"/>
      <c r="AL539" s="417"/>
      <c r="AM539" s="417"/>
      <c r="AN539" s="417"/>
      <c r="AO539" s="417"/>
      <c r="AP539" s="417"/>
      <c r="AQ539" s="417"/>
      <c r="AR539" s="370"/>
      <c r="AS539" s="370"/>
      <c r="AT539" s="371"/>
    </row>
    <row r="540" spans="1:46" ht="15.75" customHeight="1">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c r="AA540" s="417"/>
      <c r="AB540" s="417"/>
      <c r="AC540" s="417"/>
      <c r="AD540" s="417"/>
      <c r="AE540" s="417"/>
      <c r="AF540" s="417"/>
      <c r="AG540" s="417"/>
      <c r="AH540" s="417"/>
      <c r="AI540" s="417"/>
      <c r="AJ540" s="417"/>
      <c r="AK540" s="417"/>
      <c r="AL540" s="417"/>
      <c r="AM540" s="417"/>
      <c r="AN540" s="417"/>
      <c r="AO540" s="417"/>
      <c r="AP540" s="417"/>
      <c r="AQ540" s="417"/>
      <c r="AR540" s="370"/>
      <c r="AS540" s="370"/>
      <c r="AT540" s="371"/>
    </row>
    <row r="541" spans="1:46" ht="15.75" customHeight="1">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c r="AA541" s="417"/>
      <c r="AB541" s="417"/>
      <c r="AC541" s="417"/>
      <c r="AD541" s="417"/>
      <c r="AE541" s="417"/>
      <c r="AF541" s="417"/>
      <c r="AG541" s="417"/>
      <c r="AH541" s="417"/>
      <c r="AI541" s="417"/>
      <c r="AJ541" s="417"/>
      <c r="AK541" s="417"/>
      <c r="AL541" s="417"/>
      <c r="AM541" s="417"/>
      <c r="AN541" s="417"/>
      <c r="AO541" s="417"/>
      <c r="AP541" s="417"/>
      <c r="AQ541" s="417"/>
      <c r="AR541" s="370"/>
      <c r="AS541" s="370"/>
      <c r="AT541" s="371"/>
    </row>
    <row r="542" spans="1:46" ht="15.75" customHeight="1">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c r="AA542" s="417"/>
      <c r="AB542" s="417"/>
      <c r="AC542" s="417"/>
      <c r="AD542" s="417"/>
      <c r="AE542" s="417"/>
      <c r="AF542" s="417"/>
      <c r="AG542" s="417"/>
      <c r="AH542" s="417"/>
      <c r="AI542" s="417"/>
      <c r="AJ542" s="417"/>
      <c r="AK542" s="417"/>
      <c r="AL542" s="417"/>
      <c r="AM542" s="417"/>
      <c r="AN542" s="417"/>
      <c r="AO542" s="417"/>
      <c r="AP542" s="417"/>
      <c r="AQ542" s="417"/>
      <c r="AR542" s="370"/>
      <c r="AS542" s="370"/>
      <c r="AT542" s="371"/>
    </row>
    <row r="543" spans="1:46" ht="15.75" customHeight="1">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c r="AA543" s="417"/>
      <c r="AB543" s="417"/>
      <c r="AC543" s="417"/>
      <c r="AD543" s="417"/>
      <c r="AE543" s="417"/>
      <c r="AF543" s="417"/>
      <c r="AG543" s="417"/>
      <c r="AH543" s="417"/>
      <c r="AI543" s="417"/>
      <c r="AJ543" s="417"/>
      <c r="AK543" s="417"/>
      <c r="AL543" s="417"/>
      <c r="AM543" s="417"/>
      <c r="AN543" s="417"/>
      <c r="AO543" s="417"/>
      <c r="AP543" s="417"/>
      <c r="AQ543" s="417"/>
      <c r="AR543" s="370"/>
      <c r="AS543" s="370"/>
      <c r="AT543" s="371"/>
    </row>
    <row r="544" spans="1:46" ht="15.75" customHeight="1">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c r="AA544" s="417"/>
      <c r="AB544" s="417"/>
      <c r="AC544" s="417"/>
      <c r="AD544" s="417"/>
      <c r="AE544" s="417"/>
      <c r="AF544" s="417"/>
      <c r="AG544" s="417"/>
      <c r="AH544" s="417"/>
      <c r="AI544" s="417"/>
      <c r="AJ544" s="417"/>
      <c r="AK544" s="417"/>
      <c r="AL544" s="417"/>
      <c r="AM544" s="417"/>
      <c r="AN544" s="417"/>
      <c r="AO544" s="417"/>
      <c r="AP544" s="417"/>
      <c r="AQ544" s="417"/>
      <c r="AR544" s="370"/>
      <c r="AS544" s="370"/>
      <c r="AT544" s="371"/>
    </row>
    <row r="545" spans="1:46" ht="15.75" customHeight="1">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c r="AA545" s="417"/>
      <c r="AB545" s="417"/>
      <c r="AC545" s="417"/>
      <c r="AD545" s="417"/>
      <c r="AE545" s="417"/>
      <c r="AF545" s="417"/>
      <c r="AG545" s="417"/>
      <c r="AH545" s="417"/>
      <c r="AI545" s="417"/>
      <c r="AJ545" s="417"/>
      <c r="AK545" s="417"/>
      <c r="AL545" s="417"/>
      <c r="AM545" s="417"/>
      <c r="AN545" s="417"/>
      <c r="AO545" s="417"/>
      <c r="AP545" s="417"/>
      <c r="AQ545" s="417"/>
      <c r="AR545" s="370"/>
      <c r="AS545" s="370"/>
      <c r="AT545" s="371"/>
    </row>
    <row r="546" spans="1:46" ht="15.75" customHeight="1">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c r="AA546" s="417"/>
      <c r="AB546" s="417"/>
      <c r="AC546" s="417"/>
      <c r="AD546" s="417"/>
      <c r="AE546" s="417"/>
      <c r="AF546" s="417"/>
      <c r="AG546" s="417"/>
      <c r="AH546" s="417"/>
      <c r="AI546" s="417"/>
      <c r="AJ546" s="417"/>
      <c r="AK546" s="417"/>
      <c r="AL546" s="417"/>
      <c r="AM546" s="417"/>
      <c r="AN546" s="417"/>
      <c r="AO546" s="417"/>
      <c r="AP546" s="417"/>
      <c r="AQ546" s="417"/>
      <c r="AR546" s="370"/>
      <c r="AS546" s="370"/>
      <c r="AT546" s="371"/>
    </row>
    <row r="547" spans="1:46" ht="15.75" customHeight="1">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c r="AA547" s="417"/>
      <c r="AB547" s="417"/>
      <c r="AC547" s="417"/>
      <c r="AD547" s="417"/>
      <c r="AE547" s="417"/>
      <c r="AF547" s="417"/>
      <c r="AG547" s="417"/>
      <c r="AH547" s="417"/>
      <c r="AI547" s="417"/>
      <c r="AJ547" s="417"/>
      <c r="AK547" s="417"/>
      <c r="AL547" s="417"/>
      <c r="AM547" s="417"/>
      <c r="AN547" s="417"/>
      <c r="AO547" s="417"/>
      <c r="AP547" s="417"/>
      <c r="AQ547" s="417"/>
      <c r="AR547" s="370"/>
      <c r="AS547" s="370"/>
      <c r="AT547" s="371"/>
    </row>
    <row r="548" spans="1:46" ht="15.75" customHeight="1">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c r="AA548" s="417"/>
      <c r="AB548" s="417"/>
      <c r="AC548" s="417"/>
      <c r="AD548" s="417"/>
      <c r="AE548" s="417"/>
      <c r="AF548" s="417"/>
      <c r="AG548" s="417"/>
      <c r="AH548" s="417"/>
      <c r="AI548" s="417"/>
      <c r="AJ548" s="417"/>
      <c r="AK548" s="417"/>
      <c r="AL548" s="417"/>
      <c r="AM548" s="417"/>
      <c r="AN548" s="417"/>
      <c r="AO548" s="417"/>
      <c r="AP548" s="417"/>
      <c r="AQ548" s="417"/>
      <c r="AR548" s="370"/>
      <c r="AS548" s="370"/>
      <c r="AT548" s="371"/>
    </row>
    <row r="549" spans="1:46" ht="15.75" customHeight="1">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c r="AA549" s="417"/>
      <c r="AB549" s="417"/>
      <c r="AC549" s="417"/>
      <c r="AD549" s="417"/>
      <c r="AE549" s="417"/>
      <c r="AF549" s="417"/>
      <c r="AG549" s="417"/>
      <c r="AH549" s="417"/>
      <c r="AI549" s="417"/>
      <c r="AJ549" s="417"/>
      <c r="AK549" s="417"/>
      <c r="AL549" s="417"/>
      <c r="AM549" s="417"/>
      <c r="AN549" s="417"/>
      <c r="AO549" s="417"/>
      <c r="AP549" s="417"/>
      <c r="AQ549" s="417"/>
      <c r="AR549" s="370"/>
      <c r="AS549" s="370"/>
      <c r="AT549" s="371"/>
    </row>
    <row r="550" spans="1:46" ht="15.75" customHeight="1">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c r="AA550" s="417"/>
      <c r="AB550" s="417"/>
      <c r="AC550" s="417"/>
      <c r="AD550" s="417"/>
      <c r="AE550" s="417"/>
      <c r="AF550" s="417"/>
      <c r="AG550" s="417"/>
      <c r="AH550" s="417"/>
      <c r="AI550" s="417"/>
      <c r="AJ550" s="417"/>
      <c r="AK550" s="417"/>
      <c r="AL550" s="417"/>
      <c r="AM550" s="417"/>
      <c r="AN550" s="417"/>
      <c r="AO550" s="417"/>
      <c r="AP550" s="417"/>
      <c r="AQ550" s="417"/>
      <c r="AR550" s="370"/>
      <c r="AS550" s="370"/>
      <c r="AT550" s="371"/>
    </row>
    <row r="551" spans="1:46" ht="15.75" customHeight="1">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c r="AA551" s="417"/>
      <c r="AB551" s="417"/>
      <c r="AC551" s="417"/>
      <c r="AD551" s="417"/>
      <c r="AE551" s="417"/>
      <c r="AF551" s="417"/>
      <c r="AG551" s="417"/>
      <c r="AH551" s="417"/>
      <c r="AI551" s="417"/>
      <c r="AJ551" s="417"/>
      <c r="AK551" s="417"/>
      <c r="AL551" s="417"/>
      <c r="AM551" s="417"/>
      <c r="AN551" s="417"/>
      <c r="AO551" s="417"/>
      <c r="AP551" s="417"/>
      <c r="AQ551" s="417"/>
      <c r="AR551" s="370"/>
      <c r="AS551" s="370"/>
      <c r="AT551" s="371"/>
    </row>
    <row r="552" spans="1:46" ht="15.75" customHeight="1">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c r="AA552" s="417"/>
      <c r="AB552" s="417"/>
      <c r="AC552" s="417"/>
      <c r="AD552" s="417"/>
      <c r="AE552" s="417"/>
      <c r="AF552" s="417"/>
      <c r="AG552" s="417"/>
      <c r="AH552" s="417"/>
      <c r="AI552" s="417"/>
      <c r="AJ552" s="417"/>
      <c r="AK552" s="417"/>
      <c r="AL552" s="417"/>
      <c r="AM552" s="417"/>
      <c r="AN552" s="417"/>
      <c r="AO552" s="417"/>
      <c r="AP552" s="417"/>
      <c r="AQ552" s="417"/>
      <c r="AR552" s="370"/>
      <c r="AS552" s="370"/>
      <c r="AT552" s="371"/>
    </row>
    <row r="553" spans="1:46" ht="15.75" customHeight="1">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c r="AA553" s="417"/>
      <c r="AB553" s="417"/>
      <c r="AC553" s="417"/>
      <c r="AD553" s="417"/>
      <c r="AE553" s="417"/>
      <c r="AF553" s="417"/>
      <c r="AG553" s="417"/>
      <c r="AH553" s="417"/>
      <c r="AI553" s="417"/>
      <c r="AJ553" s="417"/>
      <c r="AK553" s="417"/>
      <c r="AL553" s="417"/>
      <c r="AM553" s="417"/>
      <c r="AN553" s="417"/>
      <c r="AO553" s="417"/>
      <c r="AP553" s="417"/>
      <c r="AQ553" s="417"/>
      <c r="AR553" s="370"/>
      <c r="AS553" s="370"/>
      <c r="AT553" s="371"/>
    </row>
    <row r="554" spans="1:46" ht="15.75" customHeight="1">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c r="AA554" s="417"/>
      <c r="AB554" s="417"/>
      <c r="AC554" s="417"/>
      <c r="AD554" s="417"/>
      <c r="AE554" s="417"/>
      <c r="AF554" s="417"/>
      <c r="AG554" s="417"/>
      <c r="AH554" s="417"/>
      <c r="AI554" s="417"/>
      <c r="AJ554" s="417"/>
      <c r="AK554" s="417"/>
      <c r="AL554" s="417"/>
      <c r="AM554" s="417"/>
      <c r="AN554" s="417"/>
      <c r="AO554" s="417"/>
      <c r="AP554" s="417"/>
      <c r="AQ554" s="417"/>
      <c r="AR554" s="370"/>
      <c r="AS554" s="370"/>
      <c r="AT554" s="371"/>
    </row>
    <row r="555" spans="1:46" ht="15.75" customHeight="1">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c r="AA555" s="417"/>
      <c r="AB555" s="417"/>
      <c r="AC555" s="417"/>
      <c r="AD555" s="417"/>
      <c r="AE555" s="417"/>
      <c r="AF555" s="417"/>
      <c r="AG555" s="417"/>
      <c r="AH555" s="417"/>
      <c r="AI555" s="417"/>
      <c r="AJ555" s="417"/>
      <c r="AK555" s="417"/>
      <c r="AL555" s="417"/>
      <c r="AM555" s="417"/>
      <c r="AN555" s="417"/>
      <c r="AO555" s="417"/>
      <c r="AP555" s="417"/>
      <c r="AQ555" s="417"/>
      <c r="AR555" s="370"/>
      <c r="AS555" s="370"/>
      <c r="AT555" s="371"/>
    </row>
    <row r="556" spans="1:46" ht="15.75" customHeight="1">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c r="AA556" s="417"/>
      <c r="AB556" s="417"/>
      <c r="AC556" s="417"/>
      <c r="AD556" s="417"/>
      <c r="AE556" s="417"/>
      <c r="AF556" s="417"/>
      <c r="AG556" s="417"/>
      <c r="AH556" s="417"/>
      <c r="AI556" s="417"/>
      <c r="AJ556" s="417"/>
      <c r="AK556" s="417"/>
      <c r="AL556" s="417"/>
      <c r="AM556" s="417"/>
      <c r="AN556" s="417"/>
      <c r="AO556" s="417"/>
      <c r="AP556" s="417"/>
      <c r="AQ556" s="417"/>
      <c r="AR556" s="370"/>
      <c r="AS556" s="370"/>
      <c r="AT556" s="371"/>
    </row>
    <row r="557" spans="1:46" ht="15.75" customHeight="1">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c r="AA557" s="417"/>
      <c r="AB557" s="417"/>
      <c r="AC557" s="417"/>
      <c r="AD557" s="417"/>
      <c r="AE557" s="417"/>
      <c r="AF557" s="417"/>
      <c r="AG557" s="417"/>
      <c r="AH557" s="417"/>
      <c r="AI557" s="417"/>
      <c r="AJ557" s="417"/>
      <c r="AK557" s="417"/>
      <c r="AL557" s="417"/>
      <c r="AM557" s="417"/>
      <c r="AN557" s="417"/>
      <c r="AO557" s="417"/>
      <c r="AP557" s="417"/>
      <c r="AQ557" s="417"/>
      <c r="AR557" s="370"/>
      <c r="AS557" s="370"/>
      <c r="AT557" s="371"/>
    </row>
    <row r="558" spans="1:46" ht="15.75" customHeight="1">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c r="AA558" s="417"/>
      <c r="AB558" s="417"/>
      <c r="AC558" s="417"/>
      <c r="AD558" s="417"/>
      <c r="AE558" s="417"/>
      <c r="AF558" s="417"/>
      <c r="AG558" s="417"/>
      <c r="AH558" s="417"/>
      <c r="AI558" s="417"/>
      <c r="AJ558" s="417"/>
      <c r="AK558" s="417"/>
      <c r="AL558" s="417"/>
      <c r="AM558" s="417"/>
      <c r="AN558" s="417"/>
      <c r="AO558" s="417"/>
      <c r="AP558" s="417"/>
      <c r="AQ558" s="417"/>
      <c r="AR558" s="370"/>
      <c r="AS558" s="370"/>
      <c r="AT558" s="371"/>
    </row>
    <row r="559" spans="1:46" ht="15.75" customHeight="1">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c r="AA559" s="417"/>
      <c r="AB559" s="417"/>
      <c r="AC559" s="417"/>
      <c r="AD559" s="417"/>
      <c r="AE559" s="417"/>
      <c r="AF559" s="417"/>
      <c r="AG559" s="417"/>
      <c r="AH559" s="417"/>
      <c r="AI559" s="417"/>
      <c r="AJ559" s="417"/>
      <c r="AK559" s="417"/>
      <c r="AL559" s="417"/>
      <c r="AM559" s="417"/>
      <c r="AN559" s="417"/>
      <c r="AO559" s="417"/>
      <c r="AP559" s="417"/>
      <c r="AQ559" s="417"/>
      <c r="AR559" s="370"/>
      <c r="AS559" s="370"/>
      <c r="AT559" s="371"/>
    </row>
    <row r="560" spans="1:46" ht="15.75" customHeight="1">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c r="AA560" s="417"/>
      <c r="AB560" s="417"/>
      <c r="AC560" s="417"/>
      <c r="AD560" s="417"/>
      <c r="AE560" s="417"/>
      <c r="AF560" s="417"/>
      <c r="AG560" s="417"/>
      <c r="AH560" s="417"/>
      <c r="AI560" s="417"/>
      <c r="AJ560" s="417"/>
      <c r="AK560" s="417"/>
      <c r="AL560" s="417"/>
      <c r="AM560" s="417"/>
      <c r="AN560" s="417"/>
      <c r="AO560" s="417"/>
      <c r="AP560" s="417"/>
      <c r="AQ560" s="417"/>
      <c r="AR560" s="370"/>
      <c r="AS560" s="370"/>
      <c r="AT560" s="371"/>
    </row>
    <row r="561" spans="1:46" ht="15.75" customHeight="1">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c r="AA561" s="417"/>
      <c r="AB561" s="417"/>
      <c r="AC561" s="417"/>
      <c r="AD561" s="417"/>
      <c r="AE561" s="417"/>
      <c r="AF561" s="417"/>
      <c r="AG561" s="417"/>
      <c r="AH561" s="417"/>
      <c r="AI561" s="417"/>
      <c r="AJ561" s="417"/>
      <c r="AK561" s="417"/>
      <c r="AL561" s="417"/>
      <c r="AM561" s="417"/>
      <c r="AN561" s="417"/>
      <c r="AO561" s="417"/>
      <c r="AP561" s="417"/>
      <c r="AQ561" s="417"/>
      <c r="AR561" s="370"/>
      <c r="AS561" s="370"/>
      <c r="AT561" s="371"/>
    </row>
    <row r="562" spans="1:46" ht="15.75" customHeight="1">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c r="AA562" s="417"/>
      <c r="AB562" s="417"/>
      <c r="AC562" s="417"/>
      <c r="AD562" s="417"/>
      <c r="AE562" s="417"/>
      <c r="AF562" s="417"/>
      <c r="AG562" s="417"/>
      <c r="AH562" s="417"/>
      <c r="AI562" s="417"/>
      <c r="AJ562" s="417"/>
      <c r="AK562" s="417"/>
      <c r="AL562" s="417"/>
      <c r="AM562" s="417"/>
      <c r="AN562" s="417"/>
      <c r="AO562" s="417"/>
      <c r="AP562" s="417"/>
      <c r="AQ562" s="417"/>
      <c r="AR562" s="370"/>
      <c r="AS562" s="370"/>
      <c r="AT562" s="371"/>
    </row>
    <row r="563" spans="1:46" ht="15.75" customHeight="1">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c r="AA563" s="417"/>
      <c r="AB563" s="417"/>
      <c r="AC563" s="417"/>
      <c r="AD563" s="417"/>
      <c r="AE563" s="417"/>
      <c r="AF563" s="417"/>
      <c r="AG563" s="417"/>
      <c r="AH563" s="417"/>
      <c r="AI563" s="417"/>
      <c r="AJ563" s="417"/>
      <c r="AK563" s="417"/>
      <c r="AL563" s="417"/>
      <c r="AM563" s="417"/>
      <c r="AN563" s="417"/>
      <c r="AO563" s="417"/>
      <c r="AP563" s="417"/>
      <c r="AQ563" s="417"/>
      <c r="AR563" s="370"/>
      <c r="AS563" s="370"/>
      <c r="AT563" s="371"/>
    </row>
    <row r="564" spans="1:46" ht="15.75" customHeight="1">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c r="AA564" s="417"/>
      <c r="AB564" s="417"/>
      <c r="AC564" s="417"/>
      <c r="AD564" s="417"/>
      <c r="AE564" s="417"/>
      <c r="AF564" s="417"/>
      <c r="AG564" s="417"/>
      <c r="AH564" s="417"/>
      <c r="AI564" s="417"/>
      <c r="AJ564" s="417"/>
      <c r="AK564" s="417"/>
      <c r="AL564" s="417"/>
      <c r="AM564" s="417"/>
      <c r="AN564" s="417"/>
      <c r="AO564" s="417"/>
      <c r="AP564" s="417"/>
      <c r="AQ564" s="417"/>
      <c r="AR564" s="370"/>
      <c r="AS564" s="370"/>
      <c r="AT564" s="371"/>
    </row>
    <row r="565" spans="1:46" ht="15.75" customHeight="1">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c r="AA565" s="417"/>
      <c r="AB565" s="417"/>
      <c r="AC565" s="417"/>
      <c r="AD565" s="417"/>
      <c r="AE565" s="417"/>
      <c r="AF565" s="417"/>
      <c r="AG565" s="417"/>
      <c r="AH565" s="417"/>
      <c r="AI565" s="417"/>
      <c r="AJ565" s="417"/>
      <c r="AK565" s="417"/>
      <c r="AL565" s="417"/>
      <c r="AM565" s="417"/>
      <c r="AN565" s="417"/>
      <c r="AO565" s="417"/>
      <c r="AP565" s="417"/>
      <c r="AQ565" s="417"/>
      <c r="AR565" s="370"/>
      <c r="AS565" s="370"/>
      <c r="AT565" s="371"/>
    </row>
    <row r="566" spans="1:46" ht="15.75" customHeight="1">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c r="AA566" s="417"/>
      <c r="AB566" s="417"/>
      <c r="AC566" s="417"/>
      <c r="AD566" s="417"/>
      <c r="AE566" s="417"/>
      <c r="AF566" s="417"/>
      <c r="AG566" s="417"/>
      <c r="AH566" s="417"/>
      <c r="AI566" s="417"/>
      <c r="AJ566" s="417"/>
      <c r="AK566" s="417"/>
      <c r="AL566" s="417"/>
      <c r="AM566" s="417"/>
      <c r="AN566" s="417"/>
      <c r="AO566" s="417"/>
      <c r="AP566" s="417"/>
      <c r="AQ566" s="417"/>
      <c r="AR566" s="370"/>
      <c r="AS566" s="370"/>
      <c r="AT566" s="371"/>
    </row>
    <row r="567" spans="1:46" ht="15.75" customHeight="1">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c r="AA567" s="417"/>
      <c r="AB567" s="417"/>
      <c r="AC567" s="417"/>
      <c r="AD567" s="417"/>
      <c r="AE567" s="417"/>
      <c r="AF567" s="417"/>
      <c r="AG567" s="417"/>
      <c r="AH567" s="417"/>
      <c r="AI567" s="417"/>
      <c r="AJ567" s="417"/>
      <c r="AK567" s="417"/>
      <c r="AL567" s="417"/>
      <c r="AM567" s="417"/>
      <c r="AN567" s="417"/>
      <c r="AO567" s="417"/>
      <c r="AP567" s="417"/>
      <c r="AQ567" s="417"/>
      <c r="AR567" s="370"/>
      <c r="AS567" s="370"/>
      <c r="AT567" s="371"/>
    </row>
    <row r="568" spans="1:46" ht="15.75" customHeight="1">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c r="AA568" s="417"/>
      <c r="AB568" s="417"/>
      <c r="AC568" s="417"/>
      <c r="AD568" s="417"/>
      <c r="AE568" s="417"/>
      <c r="AF568" s="417"/>
      <c r="AG568" s="417"/>
      <c r="AH568" s="417"/>
      <c r="AI568" s="417"/>
      <c r="AJ568" s="417"/>
      <c r="AK568" s="417"/>
      <c r="AL568" s="417"/>
      <c r="AM568" s="417"/>
      <c r="AN568" s="417"/>
      <c r="AO568" s="417"/>
      <c r="AP568" s="417"/>
      <c r="AQ568" s="417"/>
      <c r="AR568" s="370"/>
      <c r="AS568" s="370"/>
      <c r="AT568" s="371"/>
    </row>
    <row r="569" spans="1:46" ht="15.75" customHeight="1">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c r="AA569" s="417"/>
      <c r="AB569" s="417"/>
      <c r="AC569" s="417"/>
      <c r="AD569" s="417"/>
      <c r="AE569" s="417"/>
      <c r="AF569" s="417"/>
      <c r="AG569" s="417"/>
      <c r="AH569" s="417"/>
      <c r="AI569" s="417"/>
      <c r="AJ569" s="417"/>
      <c r="AK569" s="417"/>
      <c r="AL569" s="417"/>
      <c r="AM569" s="417"/>
      <c r="AN569" s="417"/>
      <c r="AO569" s="417"/>
      <c r="AP569" s="417"/>
      <c r="AQ569" s="417"/>
      <c r="AR569" s="370"/>
      <c r="AS569" s="370"/>
      <c r="AT569" s="371"/>
    </row>
    <row r="570" spans="1:46" ht="15.75" customHeight="1">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c r="AA570" s="417"/>
      <c r="AB570" s="417"/>
      <c r="AC570" s="417"/>
      <c r="AD570" s="417"/>
      <c r="AE570" s="417"/>
      <c r="AF570" s="417"/>
      <c r="AG570" s="417"/>
      <c r="AH570" s="417"/>
      <c r="AI570" s="417"/>
      <c r="AJ570" s="417"/>
      <c r="AK570" s="417"/>
      <c r="AL570" s="417"/>
      <c r="AM570" s="417"/>
      <c r="AN570" s="417"/>
      <c r="AO570" s="417"/>
      <c r="AP570" s="417"/>
      <c r="AQ570" s="417"/>
      <c r="AR570" s="370"/>
      <c r="AS570" s="370"/>
      <c r="AT570" s="371"/>
    </row>
    <row r="571" spans="1:46" ht="15.75" customHeight="1">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c r="AA571" s="417"/>
      <c r="AB571" s="417"/>
      <c r="AC571" s="417"/>
      <c r="AD571" s="417"/>
      <c r="AE571" s="417"/>
      <c r="AF571" s="417"/>
      <c r="AG571" s="417"/>
      <c r="AH571" s="417"/>
      <c r="AI571" s="417"/>
      <c r="AJ571" s="417"/>
      <c r="AK571" s="417"/>
      <c r="AL571" s="417"/>
      <c r="AM571" s="417"/>
      <c r="AN571" s="417"/>
      <c r="AO571" s="417"/>
      <c r="AP571" s="417"/>
      <c r="AQ571" s="417"/>
      <c r="AR571" s="370"/>
      <c r="AS571" s="370"/>
      <c r="AT571" s="371"/>
    </row>
    <row r="572" spans="1:46" ht="15.75" customHeight="1">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c r="AA572" s="417"/>
      <c r="AB572" s="417"/>
      <c r="AC572" s="417"/>
      <c r="AD572" s="417"/>
      <c r="AE572" s="417"/>
      <c r="AF572" s="417"/>
      <c r="AG572" s="417"/>
      <c r="AH572" s="417"/>
      <c r="AI572" s="417"/>
      <c r="AJ572" s="417"/>
      <c r="AK572" s="417"/>
      <c r="AL572" s="417"/>
      <c r="AM572" s="417"/>
      <c r="AN572" s="417"/>
      <c r="AO572" s="417"/>
      <c r="AP572" s="417"/>
      <c r="AQ572" s="417"/>
      <c r="AR572" s="370"/>
      <c r="AS572" s="370"/>
      <c r="AT572" s="371"/>
    </row>
    <row r="573" spans="1:46" ht="15.75" customHeight="1">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c r="AA573" s="417"/>
      <c r="AB573" s="417"/>
      <c r="AC573" s="417"/>
      <c r="AD573" s="417"/>
      <c r="AE573" s="417"/>
      <c r="AF573" s="417"/>
      <c r="AG573" s="417"/>
      <c r="AH573" s="417"/>
      <c r="AI573" s="417"/>
      <c r="AJ573" s="417"/>
      <c r="AK573" s="417"/>
      <c r="AL573" s="417"/>
      <c r="AM573" s="417"/>
      <c r="AN573" s="417"/>
      <c r="AO573" s="417"/>
      <c r="AP573" s="417"/>
      <c r="AQ573" s="417"/>
      <c r="AR573" s="370"/>
      <c r="AS573" s="370"/>
      <c r="AT573" s="371"/>
    </row>
    <row r="574" spans="1:46" ht="15.75" customHeight="1">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c r="AA574" s="417"/>
      <c r="AB574" s="417"/>
      <c r="AC574" s="417"/>
      <c r="AD574" s="417"/>
      <c r="AE574" s="417"/>
      <c r="AF574" s="417"/>
      <c r="AG574" s="417"/>
      <c r="AH574" s="417"/>
      <c r="AI574" s="417"/>
      <c r="AJ574" s="417"/>
      <c r="AK574" s="417"/>
      <c r="AL574" s="417"/>
      <c r="AM574" s="417"/>
      <c r="AN574" s="417"/>
      <c r="AO574" s="417"/>
      <c r="AP574" s="417"/>
      <c r="AQ574" s="417"/>
      <c r="AR574" s="370"/>
      <c r="AS574" s="370"/>
      <c r="AT574" s="371"/>
    </row>
    <row r="575" spans="1:46" ht="15.75" customHeight="1">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c r="AA575" s="417"/>
      <c r="AB575" s="417"/>
      <c r="AC575" s="417"/>
      <c r="AD575" s="417"/>
      <c r="AE575" s="417"/>
      <c r="AF575" s="417"/>
      <c r="AG575" s="417"/>
      <c r="AH575" s="417"/>
      <c r="AI575" s="417"/>
      <c r="AJ575" s="417"/>
      <c r="AK575" s="417"/>
      <c r="AL575" s="417"/>
      <c r="AM575" s="417"/>
      <c r="AN575" s="417"/>
      <c r="AO575" s="417"/>
      <c r="AP575" s="417"/>
      <c r="AQ575" s="417"/>
      <c r="AR575" s="370"/>
      <c r="AS575" s="370"/>
      <c r="AT575" s="371"/>
    </row>
    <row r="576" spans="1:46" ht="15.75" customHeight="1">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c r="AA576" s="417"/>
      <c r="AB576" s="417"/>
      <c r="AC576" s="417"/>
      <c r="AD576" s="417"/>
      <c r="AE576" s="417"/>
      <c r="AF576" s="417"/>
      <c r="AG576" s="417"/>
      <c r="AH576" s="417"/>
      <c r="AI576" s="417"/>
      <c r="AJ576" s="417"/>
      <c r="AK576" s="417"/>
      <c r="AL576" s="417"/>
      <c r="AM576" s="417"/>
      <c r="AN576" s="417"/>
      <c r="AO576" s="417"/>
      <c r="AP576" s="417"/>
      <c r="AQ576" s="417"/>
      <c r="AR576" s="370"/>
      <c r="AS576" s="370"/>
      <c r="AT576" s="371"/>
    </row>
    <row r="577" spans="1:46" ht="15.75" customHeight="1">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c r="AA577" s="417"/>
      <c r="AB577" s="417"/>
      <c r="AC577" s="417"/>
      <c r="AD577" s="417"/>
      <c r="AE577" s="417"/>
      <c r="AF577" s="417"/>
      <c r="AG577" s="417"/>
      <c r="AH577" s="417"/>
      <c r="AI577" s="417"/>
      <c r="AJ577" s="417"/>
      <c r="AK577" s="417"/>
      <c r="AL577" s="417"/>
      <c r="AM577" s="417"/>
      <c r="AN577" s="417"/>
      <c r="AO577" s="417"/>
      <c r="AP577" s="417"/>
      <c r="AQ577" s="417"/>
      <c r="AR577" s="370"/>
      <c r="AS577" s="370"/>
      <c r="AT577" s="371"/>
    </row>
    <row r="578" spans="1:46" ht="15.75" customHeight="1">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c r="AA578" s="417"/>
      <c r="AB578" s="417"/>
      <c r="AC578" s="417"/>
      <c r="AD578" s="417"/>
      <c r="AE578" s="417"/>
      <c r="AF578" s="417"/>
      <c r="AG578" s="417"/>
      <c r="AH578" s="417"/>
      <c r="AI578" s="417"/>
      <c r="AJ578" s="417"/>
      <c r="AK578" s="417"/>
      <c r="AL578" s="417"/>
      <c r="AM578" s="417"/>
      <c r="AN578" s="417"/>
      <c r="AO578" s="417"/>
      <c r="AP578" s="417"/>
      <c r="AQ578" s="417"/>
      <c r="AR578" s="370"/>
      <c r="AS578" s="370"/>
      <c r="AT578" s="371"/>
    </row>
    <row r="579" spans="1:46" ht="15.75" customHeight="1">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c r="AA579" s="417"/>
      <c r="AB579" s="417"/>
      <c r="AC579" s="417"/>
      <c r="AD579" s="417"/>
      <c r="AE579" s="417"/>
      <c r="AF579" s="417"/>
      <c r="AG579" s="417"/>
      <c r="AH579" s="417"/>
      <c r="AI579" s="417"/>
      <c r="AJ579" s="417"/>
      <c r="AK579" s="417"/>
      <c r="AL579" s="417"/>
      <c r="AM579" s="417"/>
      <c r="AN579" s="417"/>
      <c r="AO579" s="417"/>
      <c r="AP579" s="417"/>
      <c r="AQ579" s="417"/>
      <c r="AR579" s="370"/>
      <c r="AS579" s="370"/>
      <c r="AT579" s="371"/>
    </row>
    <row r="580" spans="1:46" ht="15.75" customHeight="1">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c r="AA580" s="417"/>
      <c r="AB580" s="417"/>
      <c r="AC580" s="417"/>
      <c r="AD580" s="417"/>
      <c r="AE580" s="417"/>
      <c r="AF580" s="417"/>
      <c r="AG580" s="417"/>
      <c r="AH580" s="417"/>
      <c r="AI580" s="417"/>
      <c r="AJ580" s="417"/>
      <c r="AK580" s="417"/>
      <c r="AL580" s="417"/>
      <c r="AM580" s="417"/>
      <c r="AN580" s="417"/>
      <c r="AO580" s="417"/>
      <c r="AP580" s="417"/>
      <c r="AQ580" s="417"/>
      <c r="AR580" s="370"/>
      <c r="AS580" s="370"/>
      <c r="AT580" s="371"/>
    </row>
    <row r="581" spans="1:46" ht="15.75" customHeight="1">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c r="AA581" s="417"/>
      <c r="AB581" s="417"/>
      <c r="AC581" s="417"/>
      <c r="AD581" s="417"/>
      <c r="AE581" s="417"/>
      <c r="AF581" s="417"/>
      <c r="AG581" s="417"/>
      <c r="AH581" s="417"/>
      <c r="AI581" s="417"/>
      <c r="AJ581" s="417"/>
      <c r="AK581" s="417"/>
      <c r="AL581" s="417"/>
      <c r="AM581" s="417"/>
      <c r="AN581" s="417"/>
      <c r="AO581" s="417"/>
      <c r="AP581" s="417"/>
      <c r="AQ581" s="417"/>
      <c r="AR581" s="370"/>
      <c r="AS581" s="370"/>
      <c r="AT581" s="371"/>
    </row>
    <row r="582" spans="1:46" ht="15.75" customHeight="1">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c r="AA582" s="417"/>
      <c r="AB582" s="417"/>
      <c r="AC582" s="417"/>
      <c r="AD582" s="417"/>
      <c r="AE582" s="417"/>
      <c r="AF582" s="417"/>
      <c r="AG582" s="417"/>
      <c r="AH582" s="417"/>
      <c r="AI582" s="417"/>
      <c r="AJ582" s="417"/>
      <c r="AK582" s="417"/>
      <c r="AL582" s="417"/>
      <c r="AM582" s="417"/>
      <c r="AN582" s="417"/>
      <c r="AO582" s="417"/>
      <c r="AP582" s="417"/>
      <c r="AQ582" s="417"/>
      <c r="AR582" s="370"/>
      <c r="AS582" s="370"/>
      <c r="AT582" s="371"/>
    </row>
    <row r="583" spans="1:46" ht="15.75" customHeight="1">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c r="AA583" s="417"/>
      <c r="AB583" s="417"/>
      <c r="AC583" s="417"/>
      <c r="AD583" s="417"/>
      <c r="AE583" s="417"/>
      <c r="AF583" s="417"/>
      <c r="AG583" s="417"/>
      <c r="AH583" s="417"/>
      <c r="AI583" s="417"/>
      <c r="AJ583" s="417"/>
      <c r="AK583" s="417"/>
      <c r="AL583" s="417"/>
      <c r="AM583" s="417"/>
      <c r="AN583" s="417"/>
      <c r="AO583" s="417"/>
      <c r="AP583" s="417"/>
      <c r="AQ583" s="417"/>
      <c r="AR583" s="370"/>
      <c r="AS583" s="370"/>
      <c r="AT583" s="371"/>
    </row>
    <row r="584" spans="1:46" ht="15.75" customHeight="1">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c r="AA584" s="417"/>
      <c r="AB584" s="417"/>
      <c r="AC584" s="417"/>
      <c r="AD584" s="417"/>
      <c r="AE584" s="417"/>
      <c r="AF584" s="417"/>
      <c r="AG584" s="417"/>
      <c r="AH584" s="417"/>
      <c r="AI584" s="417"/>
      <c r="AJ584" s="417"/>
      <c r="AK584" s="417"/>
      <c r="AL584" s="417"/>
      <c r="AM584" s="417"/>
      <c r="AN584" s="417"/>
      <c r="AO584" s="417"/>
      <c r="AP584" s="417"/>
      <c r="AQ584" s="417"/>
      <c r="AR584" s="370"/>
      <c r="AS584" s="370"/>
      <c r="AT584" s="371"/>
    </row>
    <row r="585" spans="1:46" ht="15.75" customHeight="1">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c r="AA585" s="417"/>
      <c r="AB585" s="417"/>
      <c r="AC585" s="417"/>
      <c r="AD585" s="417"/>
      <c r="AE585" s="417"/>
      <c r="AF585" s="417"/>
      <c r="AG585" s="417"/>
      <c r="AH585" s="417"/>
      <c r="AI585" s="417"/>
      <c r="AJ585" s="417"/>
      <c r="AK585" s="417"/>
      <c r="AL585" s="417"/>
      <c r="AM585" s="417"/>
      <c r="AN585" s="417"/>
      <c r="AO585" s="417"/>
      <c r="AP585" s="417"/>
      <c r="AQ585" s="417"/>
      <c r="AR585" s="370"/>
      <c r="AS585" s="370"/>
      <c r="AT585" s="371"/>
    </row>
    <row r="586" spans="1:46" ht="15.75" customHeight="1">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c r="AA586" s="417"/>
      <c r="AB586" s="417"/>
      <c r="AC586" s="417"/>
      <c r="AD586" s="417"/>
      <c r="AE586" s="417"/>
      <c r="AF586" s="417"/>
      <c r="AG586" s="417"/>
      <c r="AH586" s="417"/>
      <c r="AI586" s="417"/>
      <c r="AJ586" s="417"/>
      <c r="AK586" s="417"/>
      <c r="AL586" s="417"/>
      <c r="AM586" s="417"/>
      <c r="AN586" s="417"/>
      <c r="AO586" s="417"/>
      <c r="AP586" s="417"/>
      <c r="AQ586" s="417"/>
      <c r="AR586" s="370"/>
      <c r="AS586" s="370"/>
      <c r="AT586" s="371"/>
    </row>
    <row r="587" spans="1:46" ht="15.75" customHeight="1">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c r="AA587" s="417"/>
      <c r="AB587" s="417"/>
      <c r="AC587" s="417"/>
      <c r="AD587" s="417"/>
      <c r="AE587" s="417"/>
      <c r="AF587" s="417"/>
      <c r="AG587" s="417"/>
      <c r="AH587" s="417"/>
      <c r="AI587" s="417"/>
      <c r="AJ587" s="417"/>
      <c r="AK587" s="417"/>
      <c r="AL587" s="417"/>
      <c r="AM587" s="417"/>
      <c r="AN587" s="417"/>
      <c r="AO587" s="417"/>
      <c r="AP587" s="417"/>
      <c r="AQ587" s="417"/>
      <c r="AR587" s="370"/>
      <c r="AS587" s="370"/>
      <c r="AT587" s="371"/>
    </row>
    <row r="588" spans="1:46" ht="15.75" customHeight="1">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c r="AA588" s="417"/>
      <c r="AB588" s="417"/>
      <c r="AC588" s="417"/>
      <c r="AD588" s="417"/>
      <c r="AE588" s="417"/>
      <c r="AF588" s="417"/>
      <c r="AG588" s="417"/>
      <c r="AH588" s="417"/>
      <c r="AI588" s="417"/>
      <c r="AJ588" s="417"/>
      <c r="AK588" s="417"/>
      <c r="AL588" s="417"/>
      <c r="AM588" s="417"/>
      <c r="AN588" s="417"/>
      <c r="AO588" s="417"/>
      <c r="AP588" s="417"/>
      <c r="AQ588" s="417"/>
      <c r="AR588" s="370"/>
      <c r="AS588" s="370"/>
      <c r="AT588" s="371"/>
    </row>
    <row r="589" spans="1:46" ht="15.75" customHeight="1">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c r="AA589" s="417"/>
      <c r="AB589" s="417"/>
      <c r="AC589" s="417"/>
      <c r="AD589" s="417"/>
      <c r="AE589" s="417"/>
      <c r="AF589" s="417"/>
      <c r="AG589" s="417"/>
      <c r="AH589" s="417"/>
      <c r="AI589" s="417"/>
      <c r="AJ589" s="417"/>
      <c r="AK589" s="417"/>
      <c r="AL589" s="417"/>
      <c r="AM589" s="417"/>
      <c r="AN589" s="417"/>
      <c r="AO589" s="417"/>
      <c r="AP589" s="417"/>
      <c r="AQ589" s="417"/>
      <c r="AR589" s="370"/>
      <c r="AS589" s="370"/>
      <c r="AT589" s="371"/>
    </row>
    <row r="590" spans="1:46" ht="15.75" customHeight="1">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c r="AA590" s="417"/>
      <c r="AB590" s="417"/>
      <c r="AC590" s="417"/>
      <c r="AD590" s="417"/>
      <c r="AE590" s="417"/>
      <c r="AF590" s="417"/>
      <c r="AG590" s="417"/>
      <c r="AH590" s="417"/>
      <c r="AI590" s="417"/>
      <c r="AJ590" s="417"/>
      <c r="AK590" s="417"/>
      <c r="AL590" s="417"/>
      <c r="AM590" s="417"/>
      <c r="AN590" s="417"/>
      <c r="AO590" s="417"/>
      <c r="AP590" s="417"/>
      <c r="AQ590" s="417"/>
      <c r="AR590" s="370"/>
      <c r="AS590" s="370"/>
      <c r="AT590" s="371"/>
    </row>
    <row r="591" spans="1:46" ht="15.75" customHeight="1">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c r="AA591" s="417"/>
      <c r="AB591" s="417"/>
      <c r="AC591" s="417"/>
      <c r="AD591" s="417"/>
      <c r="AE591" s="417"/>
      <c r="AF591" s="417"/>
      <c r="AG591" s="417"/>
      <c r="AH591" s="417"/>
      <c r="AI591" s="417"/>
      <c r="AJ591" s="417"/>
      <c r="AK591" s="417"/>
      <c r="AL591" s="417"/>
      <c r="AM591" s="417"/>
      <c r="AN591" s="417"/>
      <c r="AO591" s="417"/>
      <c r="AP591" s="417"/>
      <c r="AQ591" s="417"/>
      <c r="AR591" s="370"/>
      <c r="AS591" s="370"/>
      <c r="AT591" s="371"/>
    </row>
    <row r="592" spans="1:46" ht="15.75" customHeight="1">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c r="AA592" s="417"/>
      <c r="AB592" s="417"/>
      <c r="AC592" s="417"/>
      <c r="AD592" s="417"/>
      <c r="AE592" s="417"/>
      <c r="AF592" s="417"/>
      <c r="AG592" s="417"/>
      <c r="AH592" s="417"/>
      <c r="AI592" s="417"/>
      <c r="AJ592" s="417"/>
      <c r="AK592" s="417"/>
      <c r="AL592" s="417"/>
      <c r="AM592" s="417"/>
      <c r="AN592" s="417"/>
      <c r="AO592" s="417"/>
      <c r="AP592" s="417"/>
      <c r="AQ592" s="417"/>
      <c r="AR592" s="370"/>
      <c r="AS592" s="370"/>
      <c r="AT592" s="371"/>
    </row>
    <row r="593" spans="1:46" ht="15.75" customHeight="1">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c r="AA593" s="417"/>
      <c r="AB593" s="417"/>
      <c r="AC593" s="417"/>
      <c r="AD593" s="417"/>
      <c r="AE593" s="417"/>
      <c r="AF593" s="417"/>
      <c r="AG593" s="417"/>
      <c r="AH593" s="417"/>
      <c r="AI593" s="417"/>
      <c r="AJ593" s="417"/>
      <c r="AK593" s="417"/>
      <c r="AL593" s="417"/>
      <c r="AM593" s="417"/>
      <c r="AN593" s="417"/>
      <c r="AO593" s="417"/>
      <c r="AP593" s="417"/>
      <c r="AQ593" s="417"/>
      <c r="AR593" s="370"/>
      <c r="AS593" s="370"/>
      <c r="AT593" s="371"/>
    </row>
    <row r="594" spans="1:46" ht="15.75" customHeight="1">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c r="AA594" s="417"/>
      <c r="AB594" s="417"/>
      <c r="AC594" s="417"/>
      <c r="AD594" s="417"/>
      <c r="AE594" s="417"/>
      <c r="AF594" s="417"/>
      <c r="AG594" s="417"/>
      <c r="AH594" s="417"/>
      <c r="AI594" s="417"/>
      <c r="AJ594" s="417"/>
      <c r="AK594" s="417"/>
      <c r="AL594" s="417"/>
      <c r="AM594" s="417"/>
      <c r="AN594" s="417"/>
      <c r="AO594" s="417"/>
      <c r="AP594" s="417"/>
      <c r="AQ594" s="417"/>
      <c r="AR594" s="370"/>
      <c r="AS594" s="370"/>
      <c r="AT594" s="371"/>
    </row>
    <row r="595" spans="1:46" ht="15.75" customHeight="1">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c r="AA595" s="417"/>
      <c r="AB595" s="417"/>
      <c r="AC595" s="417"/>
      <c r="AD595" s="417"/>
      <c r="AE595" s="417"/>
      <c r="AF595" s="417"/>
      <c r="AG595" s="417"/>
      <c r="AH595" s="417"/>
      <c r="AI595" s="417"/>
      <c r="AJ595" s="417"/>
      <c r="AK595" s="417"/>
      <c r="AL595" s="417"/>
      <c r="AM595" s="417"/>
      <c r="AN595" s="417"/>
      <c r="AO595" s="417"/>
      <c r="AP595" s="417"/>
      <c r="AQ595" s="417"/>
      <c r="AR595" s="370"/>
      <c r="AS595" s="370"/>
      <c r="AT595" s="371"/>
    </row>
    <row r="596" spans="1:46" ht="15.75" customHeight="1">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c r="AA596" s="417"/>
      <c r="AB596" s="417"/>
      <c r="AC596" s="417"/>
      <c r="AD596" s="417"/>
      <c r="AE596" s="417"/>
      <c r="AF596" s="417"/>
      <c r="AG596" s="417"/>
      <c r="AH596" s="417"/>
      <c r="AI596" s="417"/>
      <c r="AJ596" s="417"/>
      <c r="AK596" s="417"/>
      <c r="AL596" s="417"/>
      <c r="AM596" s="417"/>
      <c r="AN596" s="417"/>
      <c r="AO596" s="417"/>
      <c r="AP596" s="417"/>
      <c r="AQ596" s="417"/>
      <c r="AR596" s="370"/>
      <c r="AS596" s="370"/>
      <c r="AT596" s="371"/>
    </row>
    <row r="597" spans="1:46" ht="15.75" customHeight="1">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c r="AA597" s="417"/>
      <c r="AB597" s="417"/>
      <c r="AC597" s="417"/>
      <c r="AD597" s="417"/>
      <c r="AE597" s="417"/>
      <c r="AF597" s="417"/>
      <c r="AG597" s="417"/>
      <c r="AH597" s="417"/>
      <c r="AI597" s="417"/>
      <c r="AJ597" s="417"/>
      <c r="AK597" s="417"/>
      <c r="AL597" s="417"/>
      <c r="AM597" s="417"/>
      <c r="AN597" s="417"/>
      <c r="AO597" s="417"/>
      <c r="AP597" s="417"/>
      <c r="AQ597" s="417"/>
      <c r="AR597" s="370"/>
      <c r="AS597" s="370"/>
      <c r="AT597" s="371"/>
    </row>
    <row r="598" spans="1:46" ht="15.75" customHeight="1">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c r="AA598" s="417"/>
      <c r="AB598" s="417"/>
      <c r="AC598" s="417"/>
      <c r="AD598" s="417"/>
      <c r="AE598" s="417"/>
      <c r="AF598" s="417"/>
      <c r="AG598" s="417"/>
      <c r="AH598" s="417"/>
      <c r="AI598" s="417"/>
      <c r="AJ598" s="417"/>
      <c r="AK598" s="417"/>
      <c r="AL598" s="417"/>
      <c r="AM598" s="417"/>
      <c r="AN598" s="417"/>
      <c r="AO598" s="417"/>
      <c r="AP598" s="417"/>
      <c r="AQ598" s="417"/>
      <c r="AR598" s="370"/>
      <c r="AS598" s="370"/>
      <c r="AT598" s="371"/>
    </row>
    <row r="599" spans="1:46" ht="15.75" customHeight="1">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c r="AA599" s="417"/>
      <c r="AB599" s="417"/>
      <c r="AC599" s="417"/>
      <c r="AD599" s="417"/>
      <c r="AE599" s="417"/>
      <c r="AF599" s="417"/>
      <c r="AG599" s="417"/>
      <c r="AH599" s="417"/>
      <c r="AI599" s="417"/>
      <c r="AJ599" s="417"/>
      <c r="AK599" s="417"/>
      <c r="AL599" s="417"/>
      <c r="AM599" s="417"/>
      <c r="AN599" s="417"/>
      <c r="AO599" s="417"/>
      <c r="AP599" s="417"/>
      <c r="AQ599" s="417"/>
      <c r="AR599" s="370"/>
      <c r="AS599" s="370"/>
      <c r="AT599" s="371"/>
    </row>
    <row r="600" spans="1:46" ht="15.75" customHeight="1">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c r="AA600" s="417"/>
      <c r="AB600" s="417"/>
      <c r="AC600" s="417"/>
      <c r="AD600" s="417"/>
      <c r="AE600" s="417"/>
      <c r="AF600" s="417"/>
      <c r="AG600" s="417"/>
      <c r="AH600" s="417"/>
      <c r="AI600" s="417"/>
      <c r="AJ600" s="417"/>
      <c r="AK600" s="417"/>
      <c r="AL600" s="417"/>
      <c r="AM600" s="417"/>
      <c r="AN600" s="417"/>
      <c r="AO600" s="417"/>
      <c r="AP600" s="417"/>
      <c r="AQ600" s="417"/>
      <c r="AR600" s="370"/>
      <c r="AS600" s="370"/>
      <c r="AT600" s="371"/>
    </row>
    <row r="601" spans="1:46" ht="15.75" customHeight="1">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c r="AA601" s="417"/>
      <c r="AB601" s="417"/>
      <c r="AC601" s="417"/>
      <c r="AD601" s="417"/>
      <c r="AE601" s="417"/>
      <c r="AF601" s="417"/>
      <c r="AG601" s="417"/>
      <c r="AH601" s="417"/>
      <c r="AI601" s="417"/>
      <c r="AJ601" s="417"/>
      <c r="AK601" s="417"/>
      <c r="AL601" s="417"/>
      <c r="AM601" s="417"/>
      <c r="AN601" s="417"/>
      <c r="AO601" s="417"/>
      <c r="AP601" s="417"/>
      <c r="AQ601" s="417"/>
      <c r="AR601" s="370"/>
      <c r="AS601" s="370"/>
      <c r="AT601" s="371"/>
    </row>
    <row r="602" spans="1:46" ht="15.75" customHeight="1">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c r="AA602" s="417"/>
      <c r="AB602" s="417"/>
      <c r="AC602" s="417"/>
      <c r="AD602" s="417"/>
      <c r="AE602" s="417"/>
      <c r="AF602" s="417"/>
      <c r="AG602" s="417"/>
      <c r="AH602" s="417"/>
      <c r="AI602" s="417"/>
      <c r="AJ602" s="417"/>
      <c r="AK602" s="417"/>
      <c r="AL602" s="417"/>
      <c r="AM602" s="417"/>
      <c r="AN602" s="417"/>
      <c r="AO602" s="417"/>
      <c r="AP602" s="417"/>
      <c r="AQ602" s="417"/>
      <c r="AR602" s="370"/>
      <c r="AS602" s="370"/>
      <c r="AT602" s="371"/>
    </row>
    <row r="603" spans="1:46" ht="15.75" customHeight="1">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c r="AA603" s="417"/>
      <c r="AB603" s="417"/>
      <c r="AC603" s="417"/>
      <c r="AD603" s="417"/>
      <c r="AE603" s="417"/>
      <c r="AF603" s="417"/>
      <c r="AG603" s="417"/>
      <c r="AH603" s="417"/>
      <c r="AI603" s="417"/>
      <c r="AJ603" s="417"/>
      <c r="AK603" s="417"/>
      <c r="AL603" s="417"/>
      <c r="AM603" s="417"/>
      <c r="AN603" s="417"/>
      <c r="AO603" s="417"/>
      <c r="AP603" s="417"/>
      <c r="AQ603" s="417"/>
      <c r="AR603" s="370"/>
      <c r="AS603" s="370"/>
      <c r="AT603" s="371"/>
    </row>
    <row r="604" spans="1:46" ht="15.75" customHeight="1">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c r="AA604" s="417"/>
      <c r="AB604" s="417"/>
      <c r="AC604" s="417"/>
      <c r="AD604" s="417"/>
      <c r="AE604" s="417"/>
      <c r="AF604" s="417"/>
      <c r="AG604" s="417"/>
      <c r="AH604" s="417"/>
      <c r="AI604" s="417"/>
      <c r="AJ604" s="417"/>
      <c r="AK604" s="417"/>
      <c r="AL604" s="417"/>
      <c r="AM604" s="417"/>
      <c r="AN604" s="417"/>
      <c r="AO604" s="417"/>
      <c r="AP604" s="417"/>
      <c r="AQ604" s="417"/>
      <c r="AR604" s="370"/>
      <c r="AS604" s="370"/>
      <c r="AT604" s="371"/>
    </row>
    <row r="605" spans="1:46" ht="15.75" customHeight="1">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c r="AA605" s="417"/>
      <c r="AB605" s="417"/>
      <c r="AC605" s="417"/>
      <c r="AD605" s="417"/>
      <c r="AE605" s="417"/>
      <c r="AF605" s="417"/>
      <c r="AG605" s="417"/>
      <c r="AH605" s="417"/>
      <c r="AI605" s="417"/>
      <c r="AJ605" s="417"/>
      <c r="AK605" s="417"/>
      <c r="AL605" s="417"/>
      <c r="AM605" s="417"/>
      <c r="AN605" s="417"/>
      <c r="AO605" s="417"/>
      <c r="AP605" s="417"/>
      <c r="AQ605" s="417"/>
      <c r="AR605" s="370"/>
      <c r="AS605" s="370"/>
      <c r="AT605" s="371"/>
    </row>
    <row r="606" spans="1:46" ht="15.75" customHeight="1">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c r="AA606" s="417"/>
      <c r="AB606" s="417"/>
      <c r="AC606" s="417"/>
      <c r="AD606" s="417"/>
      <c r="AE606" s="417"/>
      <c r="AF606" s="417"/>
      <c r="AG606" s="417"/>
      <c r="AH606" s="417"/>
      <c r="AI606" s="417"/>
      <c r="AJ606" s="417"/>
      <c r="AK606" s="417"/>
      <c r="AL606" s="417"/>
      <c r="AM606" s="417"/>
      <c r="AN606" s="417"/>
      <c r="AO606" s="417"/>
      <c r="AP606" s="417"/>
      <c r="AQ606" s="417"/>
      <c r="AR606" s="370"/>
      <c r="AS606" s="370"/>
      <c r="AT606" s="371"/>
    </row>
    <row r="607" spans="1:46" ht="15.75" customHeight="1">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c r="AA607" s="417"/>
      <c r="AB607" s="417"/>
      <c r="AC607" s="417"/>
      <c r="AD607" s="417"/>
      <c r="AE607" s="417"/>
      <c r="AF607" s="417"/>
      <c r="AG607" s="417"/>
      <c r="AH607" s="417"/>
      <c r="AI607" s="417"/>
      <c r="AJ607" s="417"/>
      <c r="AK607" s="417"/>
      <c r="AL607" s="417"/>
      <c r="AM607" s="417"/>
      <c r="AN607" s="417"/>
      <c r="AO607" s="417"/>
      <c r="AP607" s="417"/>
      <c r="AQ607" s="417"/>
      <c r="AR607" s="370"/>
      <c r="AS607" s="370"/>
      <c r="AT607" s="371"/>
    </row>
    <row r="608" spans="1:46" ht="15.75" customHeight="1">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c r="AA608" s="417"/>
      <c r="AB608" s="417"/>
      <c r="AC608" s="417"/>
      <c r="AD608" s="417"/>
      <c r="AE608" s="417"/>
      <c r="AF608" s="417"/>
      <c r="AG608" s="417"/>
      <c r="AH608" s="417"/>
      <c r="AI608" s="417"/>
      <c r="AJ608" s="417"/>
      <c r="AK608" s="417"/>
      <c r="AL608" s="417"/>
      <c r="AM608" s="417"/>
      <c r="AN608" s="417"/>
      <c r="AO608" s="417"/>
      <c r="AP608" s="417"/>
      <c r="AQ608" s="417"/>
      <c r="AR608" s="370"/>
      <c r="AS608" s="370"/>
      <c r="AT608" s="371"/>
    </row>
    <row r="609" spans="1:46" ht="15.75" customHeight="1">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c r="AA609" s="417"/>
      <c r="AB609" s="417"/>
      <c r="AC609" s="417"/>
      <c r="AD609" s="417"/>
      <c r="AE609" s="417"/>
      <c r="AF609" s="417"/>
      <c r="AG609" s="417"/>
      <c r="AH609" s="417"/>
      <c r="AI609" s="417"/>
      <c r="AJ609" s="417"/>
      <c r="AK609" s="417"/>
      <c r="AL609" s="417"/>
      <c r="AM609" s="417"/>
      <c r="AN609" s="417"/>
      <c r="AO609" s="417"/>
      <c r="AP609" s="417"/>
      <c r="AQ609" s="417"/>
      <c r="AR609" s="370"/>
      <c r="AS609" s="370"/>
      <c r="AT609" s="371"/>
    </row>
    <row r="610" spans="1:46" ht="15.75" customHeight="1">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c r="AA610" s="417"/>
      <c r="AB610" s="417"/>
      <c r="AC610" s="417"/>
      <c r="AD610" s="417"/>
      <c r="AE610" s="417"/>
      <c r="AF610" s="417"/>
      <c r="AG610" s="417"/>
      <c r="AH610" s="417"/>
      <c r="AI610" s="417"/>
      <c r="AJ610" s="417"/>
      <c r="AK610" s="417"/>
      <c r="AL610" s="417"/>
      <c r="AM610" s="417"/>
      <c r="AN610" s="417"/>
      <c r="AO610" s="417"/>
      <c r="AP610" s="417"/>
      <c r="AQ610" s="417"/>
      <c r="AR610" s="370"/>
      <c r="AS610" s="370"/>
      <c r="AT610" s="371"/>
    </row>
    <row r="611" spans="1:46" ht="15.75" customHeight="1">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c r="AA611" s="417"/>
      <c r="AB611" s="417"/>
      <c r="AC611" s="417"/>
      <c r="AD611" s="417"/>
      <c r="AE611" s="417"/>
      <c r="AF611" s="417"/>
      <c r="AG611" s="417"/>
      <c r="AH611" s="417"/>
      <c r="AI611" s="417"/>
      <c r="AJ611" s="417"/>
      <c r="AK611" s="417"/>
      <c r="AL611" s="417"/>
      <c r="AM611" s="417"/>
      <c r="AN611" s="417"/>
      <c r="AO611" s="417"/>
      <c r="AP611" s="417"/>
      <c r="AQ611" s="417"/>
      <c r="AR611" s="370"/>
      <c r="AS611" s="370"/>
      <c r="AT611" s="371"/>
    </row>
    <row r="612" spans="1:46" ht="15.75" customHeight="1">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c r="AA612" s="417"/>
      <c r="AB612" s="417"/>
      <c r="AC612" s="417"/>
      <c r="AD612" s="417"/>
      <c r="AE612" s="417"/>
      <c r="AF612" s="417"/>
      <c r="AG612" s="417"/>
      <c r="AH612" s="417"/>
      <c r="AI612" s="417"/>
      <c r="AJ612" s="417"/>
      <c r="AK612" s="417"/>
      <c r="AL612" s="417"/>
      <c r="AM612" s="417"/>
      <c r="AN612" s="417"/>
      <c r="AO612" s="417"/>
      <c r="AP612" s="417"/>
      <c r="AQ612" s="417"/>
      <c r="AR612" s="370"/>
      <c r="AS612" s="370"/>
      <c r="AT612" s="371"/>
    </row>
    <row r="613" spans="1:46" ht="15.75" customHeight="1">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c r="AA613" s="417"/>
      <c r="AB613" s="417"/>
      <c r="AC613" s="417"/>
      <c r="AD613" s="417"/>
      <c r="AE613" s="417"/>
      <c r="AF613" s="417"/>
      <c r="AG613" s="417"/>
      <c r="AH613" s="417"/>
      <c r="AI613" s="417"/>
      <c r="AJ613" s="417"/>
      <c r="AK613" s="417"/>
      <c r="AL613" s="417"/>
      <c r="AM613" s="417"/>
      <c r="AN613" s="417"/>
      <c r="AO613" s="417"/>
      <c r="AP613" s="417"/>
      <c r="AQ613" s="417"/>
      <c r="AR613" s="370"/>
      <c r="AS613" s="370"/>
      <c r="AT613" s="371"/>
    </row>
    <row r="614" spans="1:46" ht="15.75" customHeight="1">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c r="AA614" s="417"/>
      <c r="AB614" s="417"/>
      <c r="AC614" s="417"/>
      <c r="AD614" s="417"/>
      <c r="AE614" s="417"/>
      <c r="AF614" s="417"/>
      <c r="AG614" s="417"/>
      <c r="AH614" s="417"/>
      <c r="AI614" s="417"/>
      <c r="AJ614" s="417"/>
      <c r="AK614" s="417"/>
      <c r="AL614" s="417"/>
      <c r="AM614" s="417"/>
      <c r="AN614" s="417"/>
      <c r="AO614" s="417"/>
      <c r="AP614" s="417"/>
      <c r="AQ614" s="417"/>
      <c r="AR614" s="370"/>
      <c r="AS614" s="370"/>
      <c r="AT614" s="371"/>
    </row>
    <row r="615" spans="1:46" ht="15.75" customHeight="1">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c r="AA615" s="417"/>
      <c r="AB615" s="417"/>
      <c r="AC615" s="417"/>
      <c r="AD615" s="417"/>
      <c r="AE615" s="417"/>
      <c r="AF615" s="417"/>
      <c r="AG615" s="417"/>
      <c r="AH615" s="417"/>
      <c r="AI615" s="417"/>
      <c r="AJ615" s="417"/>
      <c r="AK615" s="417"/>
      <c r="AL615" s="417"/>
      <c r="AM615" s="417"/>
      <c r="AN615" s="417"/>
      <c r="AO615" s="417"/>
      <c r="AP615" s="417"/>
      <c r="AQ615" s="417"/>
      <c r="AR615" s="370"/>
      <c r="AS615" s="370"/>
      <c r="AT615" s="371"/>
    </row>
    <row r="616" spans="1:46" ht="15.75" customHeight="1">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c r="AA616" s="417"/>
      <c r="AB616" s="417"/>
      <c r="AC616" s="417"/>
      <c r="AD616" s="417"/>
      <c r="AE616" s="417"/>
      <c r="AF616" s="417"/>
      <c r="AG616" s="417"/>
      <c r="AH616" s="417"/>
      <c r="AI616" s="417"/>
      <c r="AJ616" s="417"/>
      <c r="AK616" s="417"/>
      <c r="AL616" s="417"/>
      <c r="AM616" s="417"/>
      <c r="AN616" s="417"/>
      <c r="AO616" s="417"/>
      <c r="AP616" s="417"/>
      <c r="AQ616" s="417"/>
      <c r="AR616" s="370"/>
      <c r="AS616" s="370"/>
      <c r="AT616" s="371"/>
    </row>
    <row r="617" spans="1:46" ht="15.75" customHeight="1">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c r="AA617" s="417"/>
      <c r="AB617" s="417"/>
      <c r="AC617" s="417"/>
      <c r="AD617" s="417"/>
      <c r="AE617" s="417"/>
      <c r="AF617" s="417"/>
      <c r="AG617" s="417"/>
      <c r="AH617" s="417"/>
      <c r="AI617" s="417"/>
      <c r="AJ617" s="417"/>
      <c r="AK617" s="417"/>
      <c r="AL617" s="417"/>
      <c r="AM617" s="417"/>
      <c r="AN617" s="417"/>
      <c r="AO617" s="417"/>
      <c r="AP617" s="417"/>
      <c r="AQ617" s="417"/>
      <c r="AR617" s="370"/>
      <c r="AS617" s="370"/>
      <c r="AT617" s="371"/>
    </row>
    <row r="618" spans="1:46" ht="15.75" customHeight="1">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c r="AA618" s="417"/>
      <c r="AB618" s="417"/>
      <c r="AC618" s="417"/>
      <c r="AD618" s="417"/>
      <c r="AE618" s="417"/>
      <c r="AF618" s="417"/>
      <c r="AG618" s="417"/>
      <c r="AH618" s="417"/>
      <c r="AI618" s="417"/>
      <c r="AJ618" s="417"/>
      <c r="AK618" s="417"/>
      <c r="AL618" s="417"/>
      <c r="AM618" s="417"/>
      <c r="AN618" s="417"/>
      <c r="AO618" s="417"/>
      <c r="AP618" s="417"/>
      <c r="AQ618" s="417"/>
      <c r="AR618" s="370"/>
      <c r="AS618" s="370"/>
      <c r="AT618" s="371"/>
    </row>
    <row r="619" spans="1:46" ht="15.75" customHeight="1">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c r="AA619" s="417"/>
      <c r="AB619" s="417"/>
      <c r="AC619" s="417"/>
      <c r="AD619" s="417"/>
      <c r="AE619" s="417"/>
      <c r="AF619" s="417"/>
      <c r="AG619" s="417"/>
      <c r="AH619" s="417"/>
      <c r="AI619" s="417"/>
      <c r="AJ619" s="417"/>
      <c r="AK619" s="417"/>
      <c r="AL619" s="417"/>
      <c r="AM619" s="417"/>
      <c r="AN619" s="417"/>
      <c r="AO619" s="417"/>
      <c r="AP619" s="417"/>
      <c r="AQ619" s="417"/>
      <c r="AR619" s="370"/>
      <c r="AS619" s="370"/>
      <c r="AT619" s="371"/>
    </row>
    <row r="620" spans="1:46" ht="15.75" customHeight="1">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c r="AA620" s="417"/>
      <c r="AB620" s="417"/>
      <c r="AC620" s="417"/>
      <c r="AD620" s="417"/>
      <c r="AE620" s="417"/>
      <c r="AF620" s="417"/>
      <c r="AG620" s="417"/>
      <c r="AH620" s="417"/>
      <c r="AI620" s="417"/>
      <c r="AJ620" s="417"/>
      <c r="AK620" s="417"/>
      <c r="AL620" s="417"/>
      <c r="AM620" s="417"/>
      <c r="AN620" s="417"/>
      <c r="AO620" s="417"/>
      <c r="AP620" s="417"/>
      <c r="AQ620" s="417"/>
      <c r="AR620" s="370"/>
      <c r="AS620" s="370"/>
      <c r="AT620" s="371"/>
    </row>
    <row r="621" spans="1:46" ht="15.75" customHeight="1">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c r="AA621" s="417"/>
      <c r="AB621" s="417"/>
      <c r="AC621" s="417"/>
      <c r="AD621" s="417"/>
      <c r="AE621" s="417"/>
      <c r="AF621" s="417"/>
      <c r="AG621" s="417"/>
      <c r="AH621" s="417"/>
      <c r="AI621" s="417"/>
      <c r="AJ621" s="417"/>
      <c r="AK621" s="417"/>
      <c r="AL621" s="417"/>
      <c r="AM621" s="417"/>
      <c r="AN621" s="417"/>
      <c r="AO621" s="417"/>
      <c r="AP621" s="417"/>
      <c r="AQ621" s="417"/>
      <c r="AR621" s="370"/>
      <c r="AS621" s="370"/>
      <c r="AT621" s="371"/>
    </row>
    <row r="622" spans="1:46" ht="15.75" customHeight="1">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c r="AA622" s="417"/>
      <c r="AB622" s="417"/>
      <c r="AC622" s="417"/>
      <c r="AD622" s="417"/>
      <c r="AE622" s="417"/>
      <c r="AF622" s="417"/>
      <c r="AG622" s="417"/>
      <c r="AH622" s="417"/>
      <c r="AI622" s="417"/>
      <c r="AJ622" s="417"/>
      <c r="AK622" s="417"/>
      <c r="AL622" s="417"/>
      <c r="AM622" s="417"/>
      <c r="AN622" s="417"/>
      <c r="AO622" s="417"/>
      <c r="AP622" s="417"/>
      <c r="AQ622" s="417"/>
      <c r="AR622" s="370"/>
      <c r="AS622" s="370"/>
      <c r="AT622" s="371"/>
    </row>
    <row r="623" spans="1:46" ht="15.75" customHeight="1">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c r="AA623" s="417"/>
      <c r="AB623" s="417"/>
      <c r="AC623" s="417"/>
      <c r="AD623" s="417"/>
      <c r="AE623" s="417"/>
      <c r="AF623" s="417"/>
      <c r="AG623" s="417"/>
      <c r="AH623" s="417"/>
      <c r="AI623" s="417"/>
      <c r="AJ623" s="417"/>
      <c r="AK623" s="417"/>
      <c r="AL623" s="417"/>
      <c r="AM623" s="417"/>
      <c r="AN623" s="417"/>
      <c r="AO623" s="417"/>
      <c r="AP623" s="417"/>
      <c r="AQ623" s="417"/>
      <c r="AR623" s="370"/>
      <c r="AS623" s="370"/>
      <c r="AT623" s="371"/>
    </row>
    <row r="624" spans="1:46" ht="15.75" customHeight="1">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c r="AA624" s="417"/>
      <c r="AB624" s="417"/>
      <c r="AC624" s="417"/>
      <c r="AD624" s="417"/>
      <c r="AE624" s="417"/>
      <c r="AF624" s="417"/>
      <c r="AG624" s="417"/>
      <c r="AH624" s="417"/>
      <c r="AI624" s="417"/>
      <c r="AJ624" s="417"/>
      <c r="AK624" s="417"/>
      <c r="AL624" s="417"/>
      <c r="AM624" s="417"/>
      <c r="AN624" s="417"/>
      <c r="AO624" s="417"/>
      <c r="AP624" s="417"/>
      <c r="AQ624" s="417"/>
      <c r="AR624" s="370"/>
      <c r="AS624" s="370"/>
      <c r="AT624" s="371"/>
    </row>
    <row r="625" spans="1:46" ht="15.75" customHeight="1">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c r="AA625" s="417"/>
      <c r="AB625" s="417"/>
      <c r="AC625" s="417"/>
      <c r="AD625" s="417"/>
      <c r="AE625" s="417"/>
      <c r="AF625" s="417"/>
      <c r="AG625" s="417"/>
      <c r="AH625" s="417"/>
      <c r="AI625" s="417"/>
      <c r="AJ625" s="417"/>
      <c r="AK625" s="417"/>
      <c r="AL625" s="417"/>
      <c r="AM625" s="417"/>
      <c r="AN625" s="417"/>
      <c r="AO625" s="417"/>
      <c r="AP625" s="417"/>
      <c r="AQ625" s="417"/>
      <c r="AR625" s="370"/>
      <c r="AS625" s="370"/>
      <c r="AT625" s="371"/>
    </row>
    <row r="626" spans="1:46" ht="15.75" customHeight="1">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c r="AA626" s="417"/>
      <c r="AB626" s="417"/>
      <c r="AC626" s="417"/>
      <c r="AD626" s="417"/>
      <c r="AE626" s="417"/>
      <c r="AF626" s="417"/>
      <c r="AG626" s="417"/>
      <c r="AH626" s="417"/>
      <c r="AI626" s="417"/>
      <c r="AJ626" s="417"/>
      <c r="AK626" s="417"/>
      <c r="AL626" s="417"/>
      <c r="AM626" s="417"/>
      <c r="AN626" s="417"/>
      <c r="AO626" s="417"/>
      <c r="AP626" s="417"/>
      <c r="AQ626" s="417"/>
      <c r="AR626" s="370"/>
      <c r="AS626" s="370"/>
      <c r="AT626" s="371"/>
    </row>
    <row r="627" spans="1:46" ht="15.75" customHeight="1">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c r="AA627" s="417"/>
      <c r="AB627" s="417"/>
      <c r="AC627" s="417"/>
      <c r="AD627" s="417"/>
      <c r="AE627" s="417"/>
      <c r="AF627" s="417"/>
      <c r="AG627" s="417"/>
      <c r="AH627" s="417"/>
      <c r="AI627" s="417"/>
      <c r="AJ627" s="417"/>
      <c r="AK627" s="417"/>
      <c r="AL627" s="417"/>
      <c r="AM627" s="417"/>
      <c r="AN627" s="417"/>
      <c r="AO627" s="417"/>
      <c r="AP627" s="417"/>
      <c r="AQ627" s="417"/>
      <c r="AR627" s="370"/>
      <c r="AS627" s="370"/>
      <c r="AT627" s="371"/>
    </row>
    <row r="628" spans="1:46" ht="15.75" customHeight="1">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c r="AA628" s="417"/>
      <c r="AB628" s="417"/>
      <c r="AC628" s="417"/>
      <c r="AD628" s="417"/>
      <c r="AE628" s="417"/>
      <c r="AF628" s="417"/>
      <c r="AG628" s="417"/>
      <c r="AH628" s="417"/>
      <c r="AI628" s="417"/>
      <c r="AJ628" s="417"/>
      <c r="AK628" s="417"/>
      <c r="AL628" s="417"/>
      <c r="AM628" s="417"/>
      <c r="AN628" s="417"/>
      <c r="AO628" s="417"/>
      <c r="AP628" s="417"/>
      <c r="AQ628" s="417"/>
      <c r="AR628" s="370"/>
      <c r="AS628" s="370"/>
      <c r="AT628" s="371"/>
    </row>
    <row r="629" spans="1:46" ht="15.75" customHeight="1">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c r="AA629" s="417"/>
      <c r="AB629" s="417"/>
      <c r="AC629" s="417"/>
      <c r="AD629" s="417"/>
      <c r="AE629" s="417"/>
      <c r="AF629" s="417"/>
      <c r="AG629" s="417"/>
      <c r="AH629" s="417"/>
      <c r="AI629" s="417"/>
      <c r="AJ629" s="417"/>
      <c r="AK629" s="417"/>
      <c r="AL629" s="417"/>
      <c r="AM629" s="417"/>
      <c r="AN629" s="417"/>
      <c r="AO629" s="417"/>
      <c r="AP629" s="417"/>
      <c r="AQ629" s="417"/>
      <c r="AR629" s="370"/>
      <c r="AS629" s="370"/>
      <c r="AT629" s="371"/>
    </row>
    <row r="630" spans="1:46" ht="15.75" customHeight="1">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c r="AA630" s="417"/>
      <c r="AB630" s="417"/>
      <c r="AC630" s="417"/>
      <c r="AD630" s="417"/>
      <c r="AE630" s="417"/>
      <c r="AF630" s="417"/>
      <c r="AG630" s="417"/>
      <c r="AH630" s="417"/>
      <c r="AI630" s="417"/>
      <c r="AJ630" s="417"/>
      <c r="AK630" s="417"/>
      <c r="AL630" s="417"/>
      <c r="AM630" s="417"/>
      <c r="AN630" s="417"/>
      <c r="AO630" s="417"/>
      <c r="AP630" s="417"/>
      <c r="AQ630" s="417"/>
      <c r="AR630" s="370"/>
      <c r="AS630" s="370"/>
      <c r="AT630" s="371"/>
    </row>
    <row r="631" spans="1:46" ht="15.75" customHeight="1">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c r="AA631" s="417"/>
      <c r="AB631" s="417"/>
      <c r="AC631" s="417"/>
      <c r="AD631" s="417"/>
      <c r="AE631" s="417"/>
      <c r="AF631" s="417"/>
      <c r="AG631" s="417"/>
      <c r="AH631" s="417"/>
      <c r="AI631" s="417"/>
      <c r="AJ631" s="417"/>
      <c r="AK631" s="417"/>
      <c r="AL631" s="417"/>
      <c r="AM631" s="417"/>
      <c r="AN631" s="417"/>
      <c r="AO631" s="417"/>
      <c r="AP631" s="417"/>
      <c r="AQ631" s="417"/>
      <c r="AR631" s="370"/>
      <c r="AS631" s="370"/>
      <c r="AT631" s="371"/>
    </row>
    <row r="632" spans="1:46" ht="15.75" customHeight="1">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c r="AA632" s="417"/>
      <c r="AB632" s="417"/>
      <c r="AC632" s="417"/>
      <c r="AD632" s="417"/>
      <c r="AE632" s="417"/>
      <c r="AF632" s="417"/>
      <c r="AG632" s="417"/>
      <c r="AH632" s="417"/>
      <c r="AI632" s="417"/>
      <c r="AJ632" s="417"/>
      <c r="AK632" s="417"/>
      <c r="AL632" s="417"/>
      <c r="AM632" s="417"/>
      <c r="AN632" s="417"/>
      <c r="AO632" s="417"/>
      <c r="AP632" s="417"/>
      <c r="AQ632" s="417"/>
      <c r="AR632" s="370"/>
      <c r="AS632" s="370"/>
      <c r="AT632" s="371"/>
    </row>
    <row r="633" spans="1:46" ht="15.75" customHeight="1">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c r="AA633" s="417"/>
      <c r="AB633" s="417"/>
      <c r="AC633" s="417"/>
      <c r="AD633" s="417"/>
      <c r="AE633" s="417"/>
      <c r="AF633" s="417"/>
      <c r="AG633" s="417"/>
      <c r="AH633" s="417"/>
      <c r="AI633" s="417"/>
      <c r="AJ633" s="417"/>
      <c r="AK633" s="417"/>
      <c r="AL633" s="417"/>
      <c r="AM633" s="417"/>
      <c r="AN633" s="417"/>
      <c r="AO633" s="417"/>
      <c r="AP633" s="417"/>
      <c r="AQ633" s="417"/>
      <c r="AR633" s="370"/>
      <c r="AS633" s="370"/>
      <c r="AT633" s="371"/>
    </row>
    <row r="634" spans="1:46" ht="15.75" customHeight="1">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c r="AA634" s="417"/>
      <c r="AB634" s="417"/>
      <c r="AC634" s="417"/>
      <c r="AD634" s="417"/>
      <c r="AE634" s="417"/>
      <c r="AF634" s="417"/>
      <c r="AG634" s="417"/>
      <c r="AH634" s="417"/>
      <c r="AI634" s="417"/>
      <c r="AJ634" s="417"/>
      <c r="AK634" s="417"/>
      <c r="AL634" s="417"/>
      <c r="AM634" s="417"/>
      <c r="AN634" s="417"/>
      <c r="AO634" s="417"/>
      <c r="AP634" s="417"/>
      <c r="AQ634" s="417"/>
      <c r="AR634" s="370"/>
      <c r="AS634" s="370"/>
      <c r="AT634" s="371"/>
    </row>
    <row r="635" spans="1:46" ht="15.75" customHeight="1">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c r="AA635" s="417"/>
      <c r="AB635" s="417"/>
      <c r="AC635" s="417"/>
      <c r="AD635" s="417"/>
      <c r="AE635" s="417"/>
      <c r="AF635" s="417"/>
      <c r="AG635" s="417"/>
      <c r="AH635" s="417"/>
      <c r="AI635" s="417"/>
      <c r="AJ635" s="417"/>
      <c r="AK635" s="417"/>
      <c r="AL635" s="417"/>
      <c r="AM635" s="417"/>
      <c r="AN635" s="417"/>
      <c r="AO635" s="417"/>
      <c r="AP635" s="417"/>
      <c r="AQ635" s="417"/>
      <c r="AR635" s="370"/>
      <c r="AS635" s="370"/>
      <c r="AT635" s="371"/>
    </row>
    <row r="636" spans="1:46" ht="15.75" customHeight="1">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c r="AA636" s="417"/>
      <c r="AB636" s="417"/>
      <c r="AC636" s="417"/>
      <c r="AD636" s="417"/>
      <c r="AE636" s="417"/>
      <c r="AF636" s="417"/>
      <c r="AG636" s="417"/>
      <c r="AH636" s="417"/>
      <c r="AI636" s="417"/>
      <c r="AJ636" s="417"/>
      <c r="AK636" s="417"/>
      <c r="AL636" s="417"/>
      <c r="AM636" s="417"/>
      <c r="AN636" s="417"/>
      <c r="AO636" s="417"/>
      <c r="AP636" s="417"/>
      <c r="AQ636" s="417"/>
      <c r="AR636" s="370"/>
      <c r="AS636" s="370"/>
      <c r="AT636" s="371"/>
    </row>
    <row r="637" spans="1:46" ht="15.75" customHeight="1">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c r="AA637" s="417"/>
      <c r="AB637" s="417"/>
      <c r="AC637" s="417"/>
      <c r="AD637" s="417"/>
      <c r="AE637" s="417"/>
      <c r="AF637" s="417"/>
      <c r="AG637" s="417"/>
      <c r="AH637" s="417"/>
      <c r="AI637" s="417"/>
      <c r="AJ637" s="417"/>
      <c r="AK637" s="417"/>
      <c r="AL637" s="417"/>
      <c r="AM637" s="417"/>
      <c r="AN637" s="417"/>
      <c r="AO637" s="417"/>
      <c r="AP637" s="417"/>
      <c r="AQ637" s="417"/>
      <c r="AR637" s="370"/>
      <c r="AS637" s="370"/>
      <c r="AT637" s="371"/>
    </row>
    <row r="638" spans="1:46" ht="15.75" customHeight="1">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c r="AA638" s="417"/>
      <c r="AB638" s="417"/>
      <c r="AC638" s="417"/>
      <c r="AD638" s="417"/>
      <c r="AE638" s="417"/>
      <c r="AF638" s="417"/>
      <c r="AG638" s="417"/>
      <c r="AH638" s="417"/>
      <c r="AI638" s="417"/>
      <c r="AJ638" s="417"/>
      <c r="AK638" s="417"/>
      <c r="AL638" s="417"/>
      <c r="AM638" s="417"/>
      <c r="AN638" s="417"/>
      <c r="AO638" s="417"/>
      <c r="AP638" s="417"/>
      <c r="AQ638" s="417"/>
      <c r="AR638" s="370"/>
      <c r="AS638" s="370"/>
      <c r="AT638" s="371"/>
    </row>
    <row r="639" spans="1:46" ht="15.75" customHeight="1">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c r="AA639" s="417"/>
      <c r="AB639" s="417"/>
      <c r="AC639" s="417"/>
      <c r="AD639" s="417"/>
      <c r="AE639" s="417"/>
      <c r="AF639" s="417"/>
      <c r="AG639" s="417"/>
      <c r="AH639" s="417"/>
      <c r="AI639" s="417"/>
      <c r="AJ639" s="417"/>
      <c r="AK639" s="417"/>
      <c r="AL639" s="417"/>
      <c r="AM639" s="417"/>
      <c r="AN639" s="417"/>
      <c r="AO639" s="417"/>
      <c r="AP639" s="417"/>
      <c r="AQ639" s="417"/>
      <c r="AR639" s="370"/>
      <c r="AS639" s="370"/>
      <c r="AT639" s="371"/>
    </row>
    <row r="640" spans="1:46" ht="15.75" customHeight="1">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c r="AA640" s="417"/>
      <c r="AB640" s="417"/>
      <c r="AC640" s="417"/>
      <c r="AD640" s="417"/>
      <c r="AE640" s="417"/>
      <c r="AF640" s="417"/>
      <c r="AG640" s="417"/>
      <c r="AH640" s="417"/>
      <c r="AI640" s="417"/>
      <c r="AJ640" s="417"/>
      <c r="AK640" s="417"/>
      <c r="AL640" s="417"/>
      <c r="AM640" s="417"/>
      <c r="AN640" s="417"/>
      <c r="AO640" s="417"/>
      <c r="AP640" s="417"/>
      <c r="AQ640" s="417"/>
      <c r="AR640" s="370"/>
      <c r="AS640" s="370"/>
      <c r="AT640" s="371"/>
    </row>
    <row r="641" spans="1:46" ht="15.75" customHeight="1">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c r="AA641" s="417"/>
      <c r="AB641" s="417"/>
      <c r="AC641" s="417"/>
      <c r="AD641" s="417"/>
      <c r="AE641" s="417"/>
      <c r="AF641" s="417"/>
      <c r="AG641" s="417"/>
      <c r="AH641" s="417"/>
      <c r="AI641" s="417"/>
      <c r="AJ641" s="417"/>
      <c r="AK641" s="417"/>
      <c r="AL641" s="417"/>
      <c r="AM641" s="417"/>
      <c r="AN641" s="417"/>
      <c r="AO641" s="417"/>
      <c r="AP641" s="417"/>
      <c r="AQ641" s="417"/>
      <c r="AR641" s="370"/>
      <c r="AS641" s="370"/>
      <c r="AT641" s="371"/>
    </row>
    <row r="642" spans="1:46" ht="15.75" customHeight="1">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c r="AA642" s="417"/>
      <c r="AB642" s="417"/>
      <c r="AC642" s="417"/>
      <c r="AD642" s="417"/>
      <c r="AE642" s="417"/>
      <c r="AF642" s="417"/>
      <c r="AG642" s="417"/>
      <c r="AH642" s="417"/>
      <c r="AI642" s="417"/>
      <c r="AJ642" s="417"/>
      <c r="AK642" s="417"/>
      <c r="AL642" s="417"/>
      <c r="AM642" s="417"/>
      <c r="AN642" s="417"/>
      <c r="AO642" s="417"/>
      <c r="AP642" s="417"/>
      <c r="AQ642" s="417"/>
      <c r="AR642" s="370"/>
      <c r="AS642" s="370"/>
      <c r="AT642" s="371"/>
    </row>
    <row r="643" spans="1:46" ht="15.75" customHeight="1">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c r="AA643" s="417"/>
      <c r="AB643" s="417"/>
      <c r="AC643" s="417"/>
      <c r="AD643" s="417"/>
      <c r="AE643" s="417"/>
      <c r="AF643" s="417"/>
      <c r="AG643" s="417"/>
      <c r="AH643" s="417"/>
      <c r="AI643" s="417"/>
      <c r="AJ643" s="417"/>
      <c r="AK643" s="417"/>
      <c r="AL643" s="417"/>
      <c r="AM643" s="417"/>
      <c r="AN643" s="417"/>
      <c r="AO643" s="417"/>
      <c r="AP643" s="417"/>
      <c r="AQ643" s="417"/>
      <c r="AR643" s="370"/>
      <c r="AS643" s="370"/>
      <c r="AT643" s="371"/>
    </row>
    <row r="644" spans="1:46" ht="15.75" customHeight="1">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c r="AA644" s="417"/>
      <c r="AB644" s="417"/>
      <c r="AC644" s="417"/>
      <c r="AD644" s="417"/>
      <c r="AE644" s="417"/>
      <c r="AF644" s="417"/>
      <c r="AG644" s="417"/>
      <c r="AH644" s="417"/>
      <c r="AI644" s="417"/>
      <c r="AJ644" s="417"/>
      <c r="AK644" s="417"/>
      <c r="AL644" s="417"/>
      <c r="AM644" s="417"/>
      <c r="AN644" s="417"/>
      <c r="AO644" s="417"/>
      <c r="AP644" s="417"/>
      <c r="AQ644" s="417"/>
      <c r="AR644" s="370"/>
      <c r="AS644" s="370"/>
      <c r="AT644" s="371"/>
    </row>
    <row r="645" spans="1:46" ht="15.75" customHeight="1">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c r="AA645" s="417"/>
      <c r="AB645" s="417"/>
      <c r="AC645" s="417"/>
      <c r="AD645" s="417"/>
      <c r="AE645" s="417"/>
      <c r="AF645" s="417"/>
      <c r="AG645" s="417"/>
      <c r="AH645" s="417"/>
      <c r="AI645" s="417"/>
      <c r="AJ645" s="417"/>
      <c r="AK645" s="417"/>
      <c r="AL645" s="417"/>
      <c r="AM645" s="417"/>
      <c r="AN645" s="417"/>
      <c r="AO645" s="417"/>
      <c r="AP645" s="417"/>
      <c r="AQ645" s="417"/>
      <c r="AR645" s="370"/>
      <c r="AS645" s="370"/>
      <c r="AT645" s="371"/>
    </row>
    <row r="646" spans="1:46" ht="15.75" customHeight="1">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c r="AA646" s="417"/>
      <c r="AB646" s="417"/>
      <c r="AC646" s="417"/>
      <c r="AD646" s="417"/>
      <c r="AE646" s="417"/>
      <c r="AF646" s="417"/>
      <c r="AG646" s="417"/>
      <c r="AH646" s="417"/>
      <c r="AI646" s="417"/>
      <c r="AJ646" s="417"/>
      <c r="AK646" s="417"/>
      <c r="AL646" s="417"/>
      <c r="AM646" s="417"/>
      <c r="AN646" s="417"/>
      <c r="AO646" s="417"/>
      <c r="AP646" s="417"/>
      <c r="AQ646" s="417"/>
      <c r="AR646" s="370"/>
      <c r="AS646" s="370"/>
      <c r="AT646" s="371"/>
    </row>
    <row r="647" spans="1:46" ht="15.75" customHeight="1">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c r="AA647" s="417"/>
      <c r="AB647" s="417"/>
      <c r="AC647" s="417"/>
      <c r="AD647" s="417"/>
      <c r="AE647" s="417"/>
      <c r="AF647" s="417"/>
      <c r="AG647" s="417"/>
      <c r="AH647" s="417"/>
      <c r="AI647" s="417"/>
      <c r="AJ647" s="417"/>
      <c r="AK647" s="417"/>
      <c r="AL647" s="417"/>
      <c r="AM647" s="417"/>
      <c r="AN647" s="417"/>
      <c r="AO647" s="417"/>
      <c r="AP647" s="417"/>
      <c r="AQ647" s="417"/>
      <c r="AR647" s="370"/>
      <c r="AS647" s="370"/>
      <c r="AT647" s="371"/>
    </row>
    <row r="648" spans="1:46" ht="15.75" customHeight="1">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c r="AA648" s="417"/>
      <c r="AB648" s="417"/>
      <c r="AC648" s="417"/>
      <c r="AD648" s="417"/>
      <c r="AE648" s="417"/>
      <c r="AF648" s="417"/>
      <c r="AG648" s="417"/>
      <c r="AH648" s="417"/>
      <c r="AI648" s="417"/>
      <c r="AJ648" s="417"/>
      <c r="AK648" s="417"/>
      <c r="AL648" s="417"/>
      <c r="AM648" s="417"/>
      <c r="AN648" s="417"/>
      <c r="AO648" s="417"/>
      <c r="AP648" s="417"/>
      <c r="AQ648" s="417"/>
      <c r="AR648" s="370"/>
      <c r="AS648" s="370"/>
      <c r="AT648" s="371"/>
    </row>
    <row r="649" spans="1:46" ht="15.75" customHeight="1">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c r="AA649" s="417"/>
      <c r="AB649" s="417"/>
      <c r="AC649" s="417"/>
      <c r="AD649" s="417"/>
      <c r="AE649" s="417"/>
      <c r="AF649" s="417"/>
      <c r="AG649" s="417"/>
      <c r="AH649" s="417"/>
      <c r="AI649" s="417"/>
      <c r="AJ649" s="417"/>
      <c r="AK649" s="417"/>
      <c r="AL649" s="417"/>
      <c r="AM649" s="417"/>
      <c r="AN649" s="417"/>
      <c r="AO649" s="417"/>
      <c r="AP649" s="417"/>
      <c r="AQ649" s="417"/>
      <c r="AR649" s="370"/>
      <c r="AS649" s="370"/>
      <c r="AT649" s="371"/>
    </row>
    <row r="650" spans="1:46" ht="15.75" customHeight="1">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c r="AA650" s="417"/>
      <c r="AB650" s="417"/>
      <c r="AC650" s="417"/>
      <c r="AD650" s="417"/>
      <c r="AE650" s="417"/>
      <c r="AF650" s="417"/>
      <c r="AG650" s="417"/>
      <c r="AH650" s="417"/>
      <c r="AI650" s="417"/>
      <c r="AJ650" s="417"/>
      <c r="AK650" s="417"/>
      <c r="AL650" s="417"/>
      <c r="AM650" s="417"/>
      <c r="AN650" s="417"/>
      <c r="AO650" s="417"/>
      <c r="AP650" s="417"/>
      <c r="AQ650" s="417"/>
      <c r="AR650" s="370"/>
      <c r="AS650" s="370"/>
      <c r="AT650" s="371"/>
    </row>
    <row r="651" spans="1:46" ht="15.75" customHeight="1">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c r="AA651" s="417"/>
      <c r="AB651" s="417"/>
      <c r="AC651" s="417"/>
      <c r="AD651" s="417"/>
      <c r="AE651" s="417"/>
      <c r="AF651" s="417"/>
      <c r="AG651" s="417"/>
      <c r="AH651" s="417"/>
      <c r="AI651" s="417"/>
      <c r="AJ651" s="417"/>
      <c r="AK651" s="417"/>
      <c r="AL651" s="417"/>
      <c r="AM651" s="417"/>
      <c r="AN651" s="417"/>
      <c r="AO651" s="417"/>
      <c r="AP651" s="417"/>
      <c r="AQ651" s="417"/>
      <c r="AR651" s="370"/>
      <c r="AS651" s="370"/>
      <c r="AT651" s="371"/>
    </row>
    <row r="652" spans="1:46" ht="15.75" customHeight="1">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c r="AA652" s="417"/>
      <c r="AB652" s="417"/>
      <c r="AC652" s="417"/>
      <c r="AD652" s="417"/>
      <c r="AE652" s="417"/>
      <c r="AF652" s="417"/>
      <c r="AG652" s="417"/>
      <c r="AH652" s="417"/>
      <c r="AI652" s="417"/>
      <c r="AJ652" s="417"/>
      <c r="AK652" s="417"/>
      <c r="AL652" s="417"/>
      <c r="AM652" s="417"/>
      <c r="AN652" s="417"/>
      <c r="AO652" s="417"/>
      <c r="AP652" s="417"/>
      <c r="AQ652" s="417"/>
      <c r="AR652" s="370"/>
      <c r="AS652" s="370"/>
      <c r="AT652" s="371"/>
    </row>
    <row r="653" spans="1:46" ht="15.75" customHeight="1">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c r="AA653" s="417"/>
      <c r="AB653" s="417"/>
      <c r="AC653" s="417"/>
      <c r="AD653" s="417"/>
      <c r="AE653" s="417"/>
      <c r="AF653" s="417"/>
      <c r="AG653" s="417"/>
      <c r="AH653" s="417"/>
      <c r="AI653" s="417"/>
      <c r="AJ653" s="417"/>
      <c r="AK653" s="417"/>
      <c r="AL653" s="417"/>
      <c r="AM653" s="417"/>
      <c r="AN653" s="417"/>
      <c r="AO653" s="417"/>
      <c r="AP653" s="417"/>
      <c r="AQ653" s="417"/>
      <c r="AR653" s="370"/>
      <c r="AS653" s="370"/>
      <c r="AT653" s="371"/>
    </row>
    <row r="654" spans="1:46" ht="15.75" customHeight="1">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c r="AA654" s="417"/>
      <c r="AB654" s="417"/>
      <c r="AC654" s="417"/>
      <c r="AD654" s="417"/>
      <c r="AE654" s="417"/>
      <c r="AF654" s="417"/>
      <c r="AG654" s="417"/>
      <c r="AH654" s="417"/>
      <c r="AI654" s="417"/>
      <c r="AJ654" s="417"/>
      <c r="AK654" s="417"/>
      <c r="AL654" s="417"/>
      <c r="AM654" s="417"/>
      <c r="AN654" s="417"/>
      <c r="AO654" s="417"/>
      <c r="AP654" s="417"/>
      <c r="AQ654" s="417"/>
      <c r="AR654" s="370"/>
      <c r="AS654" s="370"/>
      <c r="AT654" s="371"/>
    </row>
    <row r="655" spans="1:46" ht="15.75" customHeight="1">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c r="AA655" s="417"/>
      <c r="AB655" s="417"/>
      <c r="AC655" s="417"/>
      <c r="AD655" s="417"/>
      <c r="AE655" s="417"/>
      <c r="AF655" s="417"/>
      <c r="AG655" s="417"/>
      <c r="AH655" s="417"/>
      <c r="AI655" s="417"/>
      <c r="AJ655" s="417"/>
      <c r="AK655" s="417"/>
      <c r="AL655" s="417"/>
      <c r="AM655" s="417"/>
      <c r="AN655" s="417"/>
      <c r="AO655" s="417"/>
      <c r="AP655" s="417"/>
      <c r="AQ655" s="417"/>
      <c r="AR655" s="370"/>
      <c r="AS655" s="370"/>
      <c r="AT655" s="371"/>
    </row>
    <row r="656" spans="1:46" ht="15.75" customHeight="1">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c r="AA656" s="417"/>
      <c r="AB656" s="417"/>
      <c r="AC656" s="417"/>
      <c r="AD656" s="417"/>
      <c r="AE656" s="417"/>
      <c r="AF656" s="417"/>
      <c r="AG656" s="417"/>
      <c r="AH656" s="417"/>
      <c r="AI656" s="417"/>
      <c r="AJ656" s="417"/>
      <c r="AK656" s="417"/>
      <c r="AL656" s="417"/>
      <c r="AM656" s="417"/>
      <c r="AN656" s="417"/>
      <c r="AO656" s="417"/>
      <c r="AP656" s="417"/>
      <c r="AQ656" s="417"/>
      <c r="AR656" s="370"/>
      <c r="AS656" s="370"/>
      <c r="AT656" s="371"/>
    </row>
    <row r="657" spans="1:46" ht="15.75" customHeight="1">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c r="AA657" s="417"/>
      <c r="AB657" s="417"/>
      <c r="AC657" s="417"/>
      <c r="AD657" s="417"/>
      <c r="AE657" s="417"/>
      <c r="AF657" s="417"/>
      <c r="AG657" s="417"/>
      <c r="AH657" s="417"/>
      <c r="AI657" s="417"/>
      <c r="AJ657" s="417"/>
      <c r="AK657" s="417"/>
      <c r="AL657" s="417"/>
      <c r="AM657" s="417"/>
      <c r="AN657" s="417"/>
      <c r="AO657" s="417"/>
      <c r="AP657" s="417"/>
      <c r="AQ657" s="417"/>
      <c r="AR657" s="370"/>
      <c r="AS657" s="370"/>
      <c r="AT657" s="371"/>
    </row>
    <row r="658" spans="1:46" ht="15.75" customHeight="1">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c r="AA658" s="417"/>
      <c r="AB658" s="417"/>
      <c r="AC658" s="417"/>
      <c r="AD658" s="417"/>
      <c r="AE658" s="417"/>
      <c r="AF658" s="417"/>
      <c r="AG658" s="417"/>
      <c r="AH658" s="417"/>
      <c r="AI658" s="417"/>
      <c r="AJ658" s="417"/>
      <c r="AK658" s="417"/>
      <c r="AL658" s="417"/>
      <c r="AM658" s="417"/>
      <c r="AN658" s="417"/>
      <c r="AO658" s="417"/>
      <c r="AP658" s="417"/>
      <c r="AQ658" s="417"/>
      <c r="AR658" s="370"/>
      <c r="AS658" s="370"/>
      <c r="AT658" s="371"/>
    </row>
    <row r="659" spans="1:46" ht="15.75" customHeight="1">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c r="AA659" s="417"/>
      <c r="AB659" s="417"/>
      <c r="AC659" s="417"/>
      <c r="AD659" s="417"/>
      <c r="AE659" s="417"/>
      <c r="AF659" s="417"/>
      <c r="AG659" s="417"/>
      <c r="AH659" s="417"/>
      <c r="AI659" s="417"/>
      <c r="AJ659" s="417"/>
      <c r="AK659" s="417"/>
      <c r="AL659" s="417"/>
      <c r="AM659" s="417"/>
      <c r="AN659" s="417"/>
      <c r="AO659" s="417"/>
      <c r="AP659" s="417"/>
      <c r="AQ659" s="417"/>
      <c r="AR659" s="370"/>
      <c r="AS659" s="370"/>
      <c r="AT659" s="371"/>
    </row>
    <row r="660" spans="1:46" ht="15.75" customHeight="1">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c r="AA660" s="417"/>
      <c r="AB660" s="417"/>
      <c r="AC660" s="417"/>
      <c r="AD660" s="417"/>
      <c r="AE660" s="417"/>
      <c r="AF660" s="417"/>
      <c r="AG660" s="417"/>
      <c r="AH660" s="417"/>
      <c r="AI660" s="417"/>
      <c r="AJ660" s="417"/>
      <c r="AK660" s="417"/>
      <c r="AL660" s="417"/>
      <c r="AM660" s="417"/>
      <c r="AN660" s="417"/>
      <c r="AO660" s="417"/>
      <c r="AP660" s="417"/>
      <c r="AQ660" s="417"/>
      <c r="AR660" s="370"/>
      <c r="AS660" s="370"/>
      <c r="AT660" s="371"/>
    </row>
    <row r="661" spans="1:46" ht="15.75" customHeight="1">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c r="AA661" s="417"/>
      <c r="AB661" s="417"/>
      <c r="AC661" s="417"/>
      <c r="AD661" s="417"/>
      <c r="AE661" s="417"/>
      <c r="AF661" s="417"/>
      <c r="AG661" s="417"/>
      <c r="AH661" s="417"/>
      <c r="AI661" s="417"/>
      <c r="AJ661" s="417"/>
      <c r="AK661" s="417"/>
      <c r="AL661" s="417"/>
      <c r="AM661" s="417"/>
      <c r="AN661" s="417"/>
      <c r="AO661" s="417"/>
      <c r="AP661" s="417"/>
      <c r="AQ661" s="417"/>
      <c r="AR661" s="370"/>
      <c r="AS661" s="370"/>
      <c r="AT661" s="371"/>
    </row>
    <row r="662" spans="1:46" ht="15.75" customHeight="1">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c r="AA662" s="417"/>
      <c r="AB662" s="417"/>
      <c r="AC662" s="417"/>
      <c r="AD662" s="417"/>
      <c r="AE662" s="417"/>
      <c r="AF662" s="417"/>
      <c r="AG662" s="417"/>
      <c r="AH662" s="417"/>
      <c r="AI662" s="417"/>
      <c r="AJ662" s="417"/>
      <c r="AK662" s="417"/>
      <c r="AL662" s="417"/>
      <c r="AM662" s="417"/>
      <c r="AN662" s="417"/>
      <c r="AO662" s="417"/>
      <c r="AP662" s="417"/>
      <c r="AQ662" s="417"/>
      <c r="AR662" s="370"/>
      <c r="AS662" s="370"/>
      <c r="AT662" s="371"/>
    </row>
    <row r="663" spans="1:46" ht="15.75" customHeight="1">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c r="AA663" s="417"/>
      <c r="AB663" s="417"/>
      <c r="AC663" s="417"/>
      <c r="AD663" s="417"/>
      <c r="AE663" s="417"/>
      <c r="AF663" s="417"/>
      <c r="AG663" s="417"/>
      <c r="AH663" s="417"/>
      <c r="AI663" s="417"/>
      <c r="AJ663" s="417"/>
      <c r="AK663" s="417"/>
      <c r="AL663" s="417"/>
      <c r="AM663" s="417"/>
      <c r="AN663" s="417"/>
      <c r="AO663" s="417"/>
      <c r="AP663" s="417"/>
      <c r="AQ663" s="417"/>
      <c r="AR663" s="370"/>
      <c r="AS663" s="370"/>
      <c r="AT663" s="371"/>
    </row>
    <row r="664" spans="1:46" ht="15.75" customHeight="1">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c r="AA664" s="417"/>
      <c r="AB664" s="417"/>
      <c r="AC664" s="417"/>
      <c r="AD664" s="417"/>
      <c r="AE664" s="417"/>
      <c r="AF664" s="417"/>
      <c r="AG664" s="417"/>
      <c r="AH664" s="417"/>
      <c r="AI664" s="417"/>
      <c r="AJ664" s="417"/>
      <c r="AK664" s="417"/>
      <c r="AL664" s="417"/>
      <c r="AM664" s="417"/>
      <c r="AN664" s="417"/>
      <c r="AO664" s="417"/>
      <c r="AP664" s="417"/>
      <c r="AQ664" s="417"/>
      <c r="AR664" s="370"/>
      <c r="AS664" s="370"/>
      <c r="AT664" s="371"/>
    </row>
    <row r="665" spans="1:46" ht="15.75" customHeight="1">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c r="AA665" s="417"/>
      <c r="AB665" s="417"/>
      <c r="AC665" s="417"/>
      <c r="AD665" s="417"/>
      <c r="AE665" s="417"/>
      <c r="AF665" s="417"/>
      <c r="AG665" s="417"/>
      <c r="AH665" s="417"/>
      <c r="AI665" s="417"/>
      <c r="AJ665" s="417"/>
      <c r="AK665" s="417"/>
      <c r="AL665" s="417"/>
      <c r="AM665" s="417"/>
      <c r="AN665" s="417"/>
      <c r="AO665" s="417"/>
      <c r="AP665" s="417"/>
      <c r="AQ665" s="417"/>
      <c r="AR665" s="370"/>
      <c r="AS665" s="370"/>
      <c r="AT665" s="371"/>
    </row>
    <row r="666" spans="1:46" ht="15.75" customHeight="1">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c r="AA666" s="417"/>
      <c r="AB666" s="417"/>
      <c r="AC666" s="417"/>
      <c r="AD666" s="417"/>
      <c r="AE666" s="417"/>
      <c r="AF666" s="417"/>
      <c r="AG666" s="417"/>
      <c r="AH666" s="417"/>
      <c r="AI666" s="417"/>
      <c r="AJ666" s="417"/>
      <c r="AK666" s="417"/>
      <c r="AL666" s="417"/>
      <c r="AM666" s="417"/>
      <c r="AN666" s="417"/>
      <c r="AO666" s="417"/>
      <c r="AP666" s="417"/>
      <c r="AQ666" s="417"/>
      <c r="AR666" s="370"/>
      <c r="AS666" s="370"/>
      <c r="AT666" s="371"/>
    </row>
    <row r="667" spans="1:46" ht="15.75" customHeight="1">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c r="AA667" s="417"/>
      <c r="AB667" s="417"/>
      <c r="AC667" s="417"/>
      <c r="AD667" s="417"/>
      <c r="AE667" s="417"/>
      <c r="AF667" s="417"/>
      <c r="AG667" s="417"/>
      <c r="AH667" s="417"/>
      <c r="AI667" s="417"/>
      <c r="AJ667" s="417"/>
      <c r="AK667" s="417"/>
      <c r="AL667" s="417"/>
      <c r="AM667" s="417"/>
      <c r="AN667" s="417"/>
      <c r="AO667" s="417"/>
      <c r="AP667" s="417"/>
      <c r="AQ667" s="417"/>
      <c r="AR667" s="370"/>
      <c r="AS667" s="370"/>
      <c r="AT667" s="371"/>
    </row>
    <row r="668" spans="1:46" ht="15.75" customHeight="1">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c r="AA668" s="417"/>
      <c r="AB668" s="417"/>
      <c r="AC668" s="417"/>
      <c r="AD668" s="417"/>
      <c r="AE668" s="417"/>
      <c r="AF668" s="417"/>
      <c r="AG668" s="417"/>
      <c r="AH668" s="417"/>
      <c r="AI668" s="417"/>
      <c r="AJ668" s="417"/>
      <c r="AK668" s="417"/>
      <c r="AL668" s="417"/>
      <c r="AM668" s="417"/>
      <c r="AN668" s="417"/>
      <c r="AO668" s="417"/>
      <c r="AP668" s="417"/>
      <c r="AQ668" s="417"/>
      <c r="AR668" s="370"/>
      <c r="AS668" s="370"/>
      <c r="AT668" s="371"/>
    </row>
    <row r="669" spans="1:46" ht="15.75" customHeight="1">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c r="AA669" s="417"/>
      <c r="AB669" s="417"/>
      <c r="AC669" s="417"/>
      <c r="AD669" s="417"/>
      <c r="AE669" s="417"/>
      <c r="AF669" s="417"/>
      <c r="AG669" s="417"/>
      <c r="AH669" s="417"/>
      <c r="AI669" s="417"/>
      <c r="AJ669" s="417"/>
      <c r="AK669" s="417"/>
      <c r="AL669" s="417"/>
      <c r="AM669" s="417"/>
      <c r="AN669" s="417"/>
      <c r="AO669" s="417"/>
      <c r="AP669" s="417"/>
      <c r="AQ669" s="417"/>
      <c r="AR669" s="370"/>
      <c r="AS669" s="370"/>
      <c r="AT669" s="371"/>
    </row>
    <row r="670" spans="1:46" ht="15.75" customHeight="1">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c r="AA670" s="417"/>
      <c r="AB670" s="417"/>
      <c r="AC670" s="417"/>
      <c r="AD670" s="417"/>
      <c r="AE670" s="417"/>
      <c r="AF670" s="417"/>
      <c r="AG670" s="417"/>
      <c r="AH670" s="417"/>
      <c r="AI670" s="417"/>
      <c r="AJ670" s="417"/>
      <c r="AK670" s="417"/>
      <c r="AL670" s="417"/>
      <c r="AM670" s="417"/>
      <c r="AN670" s="417"/>
      <c r="AO670" s="417"/>
      <c r="AP670" s="417"/>
      <c r="AQ670" s="417"/>
      <c r="AR670" s="370"/>
      <c r="AS670" s="370"/>
      <c r="AT670" s="371"/>
    </row>
    <row r="671" spans="1:46" ht="15.75" customHeight="1">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c r="AA671" s="417"/>
      <c r="AB671" s="417"/>
      <c r="AC671" s="417"/>
      <c r="AD671" s="417"/>
      <c r="AE671" s="417"/>
      <c r="AF671" s="417"/>
      <c r="AG671" s="417"/>
      <c r="AH671" s="417"/>
      <c r="AI671" s="417"/>
      <c r="AJ671" s="417"/>
      <c r="AK671" s="417"/>
      <c r="AL671" s="417"/>
      <c r="AM671" s="417"/>
      <c r="AN671" s="417"/>
      <c r="AO671" s="417"/>
      <c r="AP671" s="417"/>
      <c r="AQ671" s="417"/>
      <c r="AR671" s="370"/>
      <c r="AS671" s="370"/>
      <c r="AT671" s="371"/>
    </row>
    <row r="672" spans="1:46" ht="15.75" customHeight="1">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c r="AA672" s="417"/>
      <c r="AB672" s="417"/>
      <c r="AC672" s="417"/>
      <c r="AD672" s="417"/>
      <c r="AE672" s="417"/>
      <c r="AF672" s="417"/>
      <c r="AG672" s="417"/>
      <c r="AH672" s="417"/>
      <c r="AI672" s="417"/>
      <c r="AJ672" s="417"/>
      <c r="AK672" s="417"/>
      <c r="AL672" s="417"/>
      <c r="AM672" s="417"/>
      <c r="AN672" s="417"/>
      <c r="AO672" s="417"/>
      <c r="AP672" s="417"/>
      <c r="AQ672" s="417"/>
      <c r="AR672" s="370"/>
      <c r="AS672" s="370"/>
      <c r="AT672" s="371"/>
    </row>
    <row r="673" spans="1:46" ht="15.75" customHeight="1">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c r="AA673" s="417"/>
      <c r="AB673" s="417"/>
      <c r="AC673" s="417"/>
      <c r="AD673" s="417"/>
      <c r="AE673" s="417"/>
      <c r="AF673" s="417"/>
      <c r="AG673" s="417"/>
      <c r="AH673" s="417"/>
      <c r="AI673" s="417"/>
      <c r="AJ673" s="417"/>
      <c r="AK673" s="417"/>
      <c r="AL673" s="417"/>
      <c r="AM673" s="417"/>
      <c r="AN673" s="417"/>
      <c r="AO673" s="417"/>
      <c r="AP673" s="417"/>
      <c r="AQ673" s="417"/>
      <c r="AR673" s="370"/>
      <c r="AS673" s="370"/>
      <c r="AT673" s="371"/>
    </row>
    <row r="674" spans="1:46" ht="15.75" customHeight="1">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c r="AA674" s="417"/>
      <c r="AB674" s="417"/>
      <c r="AC674" s="417"/>
      <c r="AD674" s="417"/>
      <c r="AE674" s="417"/>
      <c r="AF674" s="417"/>
      <c r="AG674" s="417"/>
      <c r="AH674" s="417"/>
      <c r="AI674" s="417"/>
      <c r="AJ674" s="417"/>
      <c r="AK674" s="417"/>
      <c r="AL674" s="417"/>
      <c r="AM674" s="417"/>
      <c r="AN674" s="417"/>
      <c r="AO674" s="417"/>
      <c r="AP674" s="417"/>
      <c r="AQ674" s="417"/>
      <c r="AR674" s="370"/>
      <c r="AS674" s="370"/>
      <c r="AT674" s="371"/>
    </row>
    <row r="675" spans="1:46" ht="15.75" customHeight="1">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c r="AA675" s="417"/>
      <c r="AB675" s="417"/>
      <c r="AC675" s="417"/>
      <c r="AD675" s="417"/>
      <c r="AE675" s="417"/>
      <c r="AF675" s="417"/>
      <c r="AG675" s="417"/>
      <c r="AH675" s="417"/>
      <c r="AI675" s="417"/>
      <c r="AJ675" s="417"/>
      <c r="AK675" s="417"/>
      <c r="AL675" s="417"/>
      <c r="AM675" s="417"/>
      <c r="AN675" s="417"/>
      <c r="AO675" s="417"/>
      <c r="AP675" s="417"/>
      <c r="AQ675" s="417"/>
      <c r="AR675" s="370"/>
      <c r="AS675" s="370"/>
      <c r="AT675" s="371"/>
    </row>
    <row r="676" spans="1:46" ht="15.75" customHeight="1">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c r="AA676" s="417"/>
      <c r="AB676" s="417"/>
      <c r="AC676" s="417"/>
      <c r="AD676" s="417"/>
      <c r="AE676" s="417"/>
      <c r="AF676" s="417"/>
      <c r="AG676" s="417"/>
      <c r="AH676" s="417"/>
      <c r="AI676" s="417"/>
      <c r="AJ676" s="417"/>
      <c r="AK676" s="417"/>
      <c r="AL676" s="417"/>
      <c r="AM676" s="417"/>
      <c r="AN676" s="417"/>
      <c r="AO676" s="417"/>
      <c r="AP676" s="417"/>
      <c r="AQ676" s="417"/>
      <c r="AR676" s="370"/>
      <c r="AS676" s="370"/>
      <c r="AT676" s="371"/>
    </row>
    <row r="677" spans="1:46" ht="15.75" customHeight="1">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c r="AA677" s="417"/>
      <c r="AB677" s="417"/>
      <c r="AC677" s="417"/>
      <c r="AD677" s="417"/>
      <c r="AE677" s="417"/>
      <c r="AF677" s="417"/>
      <c r="AG677" s="417"/>
      <c r="AH677" s="417"/>
      <c r="AI677" s="417"/>
      <c r="AJ677" s="417"/>
      <c r="AK677" s="417"/>
      <c r="AL677" s="417"/>
      <c r="AM677" s="417"/>
      <c r="AN677" s="417"/>
      <c r="AO677" s="417"/>
      <c r="AP677" s="417"/>
      <c r="AQ677" s="417"/>
      <c r="AR677" s="370"/>
      <c r="AS677" s="370"/>
      <c r="AT677" s="371"/>
    </row>
    <row r="678" spans="1:46" ht="15.75" customHeight="1">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c r="AA678" s="417"/>
      <c r="AB678" s="417"/>
      <c r="AC678" s="417"/>
      <c r="AD678" s="417"/>
      <c r="AE678" s="417"/>
      <c r="AF678" s="417"/>
      <c r="AG678" s="417"/>
      <c r="AH678" s="417"/>
      <c r="AI678" s="417"/>
      <c r="AJ678" s="417"/>
      <c r="AK678" s="417"/>
      <c r="AL678" s="417"/>
      <c r="AM678" s="417"/>
      <c r="AN678" s="417"/>
      <c r="AO678" s="417"/>
      <c r="AP678" s="417"/>
      <c r="AQ678" s="417"/>
      <c r="AR678" s="370"/>
      <c r="AS678" s="370"/>
      <c r="AT678" s="371"/>
    </row>
    <row r="679" spans="1:46" ht="15.75" customHeight="1">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c r="AA679" s="417"/>
      <c r="AB679" s="417"/>
      <c r="AC679" s="417"/>
      <c r="AD679" s="417"/>
      <c r="AE679" s="417"/>
      <c r="AF679" s="417"/>
      <c r="AG679" s="417"/>
      <c r="AH679" s="417"/>
      <c r="AI679" s="417"/>
      <c r="AJ679" s="417"/>
      <c r="AK679" s="417"/>
      <c r="AL679" s="417"/>
      <c r="AM679" s="417"/>
      <c r="AN679" s="417"/>
      <c r="AO679" s="417"/>
      <c r="AP679" s="417"/>
      <c r="AQ679" s="417"/>
      <c r="AR679" s="370"/>
      <c r="AS679" s="370"/>
      <c r="AT679" s="371"/>
    </row>
    <row r="680" spans="1:46" ht="15.75" customHeight="1">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c r="AA680" s="417"/>
      <c r="AB680" s="417"/>
      <c r="AC680" s="417"/>
      <c r="AD680" s="417"/>
      <c r="AE680" s="417"/>
      <c r="AF680" s="417"/>
      <c r="AG680" s="417"/>
      <c r="AH680" s="417"/>
      <c r="AI680" s="417"/>
      <c r="AJ680" s="417"/>
      <c r="AK680" s="417"/>
      <c r="AL680" s="417"/>
      <c r="AM680" s="417"/>
      <c r="AN680" s="417"/>
      <c r="AO680" s="417"/>
      <c r="AP680" s="417"/>
      <c r="AQ680" s="417"/>
      <c r="AR680" s="370"/>
      <c r="AS680" s="370"/>
      <c r="AT680" s="371"/>
    </row>
    <row r="681" spans="1:46" ht="15.75" customHeight="1">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c r="AA681" s="417"/>
      <c r="AB681" s="417"/>
      <c r="AC681" s="417"/>
      <c r="AD681" s="417"/>
      <c r="AE681" s="417"/>
      <c r="AF681" s="417"/>
      <c r="AG681" s="417"/>
      <c r="AH681" s="417"/>
      <c r="AI681" s="417"/>
      <c r="AJ681" s="417"/>
      <c r="AK681" s="417"/>
      <c r="AL681" s="417"/>
      <c r="AM681" s="417"/>
      <c r="AN681" s="417"/>
      <c r="AO681" s="417"/>
      <c r="AP681" s="417"/>
      <c r="AQ681" s="417"/>
      <c r="AR681" s="370"/>
      <c r="AS681" s="370"/>
      <c r="AT681" s="371"/>
    </row>
    <row r="682" spans="1:46" ht="15.75" customHeight="1">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c r="AA682" s="417"/>
      <c r="AB682" s="417"/>
      <c r="AC682" s="417"/>
      <c r="AD682" s="417"/>
      <c r="AE682" s="417"/>
      <c r="AF682" s="417"/>
      <c r="AG682" s="417"/>
      <c r="AH682" s="417"/>
      <c r="AI682" s="417"/>
      <c r="AJ682" s="417"/>
      <c r="AK682" s="417"/>
      <c r="AL682" s="417"/>
      <c r="AM682" s="417"/>
      <c r="AN682" s="417"/>
      <c r="AO682" s="417"/>
      <c r="AP682" s="417"/>
      <c r="AQ682" s="417"/>
      <c r="AR682" s="370"/>
      <c r="AS682" s="370"/>
      <c r="AT682" s="371"/>
    </row>
    <row r="683" spans="1:46" ht="15.75" customHeight="1">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c r="AA683" s="417"/>
      <c r="AB683" s="417"/>
      <c r="AC683" s="417"/>
      <c r="AD683" s="417"/>
      <c r="AE683" s="417"/>
      <c r="AF683" s="417"/>
      <c r="AG683" s="417"/>
      <c r="AH683" s="417"/>
      <c r="AI683" s="417"/>
      <c r="AJ683" s="417"/>
      <c r="AK683" s="417"/>
      <c r="AL683" s="417"/>
      <c r="AM683" s="417"/>
      <c r="AN683" s="417"/>
      <c r="AO683" s="417"/>
      <c r="AP683" s="417"/>
      <c r="AQ683" s="417"/>
      <c r="AR683" s="370"/>
      <c r="AS683" s="370"/>
      <c r="AT683" s="371"/>
    </row>
    <row r="684" spans="1:46" ht="15.75" customHeight="1">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c r="AA684" s="417"/>
      <c r="AB684" s="417"/>
      <c r="AC684" s="417"/>
      <c r="AD684" s="417"/>
      <c r="AE684" s="417"/>
      <c r="AF684" s="417"/>
      <c r="AG684" s="417"/>
      <c r="AH684" s="417"/>
      <c r="AI684" s="417"/>
      <c r="AJ684" s="417"/>
      <c r="AK684" s="417"/>
      <c r="AL684" s="417"/>
      <c r="AM684" s="417"/>
      <c r="AN684" s="417"/>
      <c r="AO684" s="417"/>
      <c r="AP684" s="417"/>
      <c r="AQ684" s="417"/>
      <c r="AR684" s="370"/>
      <c r="AS684" s="370"/>
      <c r="AT684" s="371"/>
    </row>
    <row r="685" spans="1:46" ht="15.75" customHeight="1">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c r="AA685" s="417"/>
      <c r="AB685" s="417"/>
      <c r="AC685" s="417"/>
      <c r="AD685" s="417"/>
      <c r="AE685" s="417"/>
      <c r="AF685" s="417"/>
      <c r="AG685" s="417"/>
      <c r="AH685" s="417"/>
      <c r="AI685" s="417"/>
      <c r="AJ685" s="417"/>
      <c r="AK685" s="417"/>
      <c r="AL685" s="417"/>
      <c r="AM685" s="417"/>
      <c r="AN685" s="417"/>
      <c r="AO685" s="417"/>
      <c r="AP685" s="417"/>
      <c r="AQ685" s="417"/>
      <c r="AR685" s="370"/>
      <c r="AS685" s="370"/>
      <c r="AT685" s="371"/>
    </row>
    <row r="686" spans="1:46" ht="15.75" customHeight="1">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c r="AA686" s="417"/>
      <c r="AB686" s="417"/>
      <c r="AC686" s="417"/>
      <c r="AD686" s="417"/>
      <c r="AE686" s="417"/>
      <c r="AF686" s="417"/>
      <c r="AG686" s="417"/>
      <c r="AH686" s="417"/>
      <c r="AI686" s="417"/>
      <c r="AJ686" s="417"/>
      <c r="AK686" s="417"/>
      <c r="AL686" s="417"/>
      <c r="AM686" s="417"/>
      <c r="AN686" s="417"/>
      <c r="AO686" s="417"/>
      <c r="AP686" s="417"/>
      <c r="AQ686" s="417"/>
      <c r="AR686" s="370"/>
      <c r="AS686" s="370"/>
      <c r="AT686" s="371"/>
    </row>
    <row r="687" spans="1:46" ht="15.75" customHeight="1">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c r="AA687" s="417"/>
      <c r="AB687" s="417"/>
      <c r="AC687" s="417"/>
      <c r="AD687" s="417"/>
      <c r="AE687" s="417"/>
      <c r="AF687" s="417"/>
      <c r="AG687" s="417"/>
      <c r="AH687" s="417"/>
      <c r="AI687" s="417"/>
      <c r="AJ687" s="417"/>
      <c r="AK687" s="417"/>
      <c r="AL687" s="417"/>
      <c r="AM687" s="417"/>
      <c r="AN687" s="417"/>
      <c r="AO687" s="417"/>
      <c r="AP687" s="417"/>
      <c r="AQ687" s="417"/>
      <c r="AR687" s="370"/>
      <c r="AS687" s="370"/>
      <c r="AT687" s="371"/>
    </row>
    <row r="688" spans="1:46" ht="15.75" customHeight="1">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c r="AA688" s="417"/>
      <c r="AB688" s="417"/>
      <c r="AC688" s="417"/>
      <c r="AD688" s="417"/>
      <c r="AE688" s="417"/>
      <c r="AF688" s="417"/>
      <c r="AG688" s="417"/>
      <c r="AH688" s="417"/>
      <c r="AI688" s="417"/>
      <c r="AJ688" s="417"/>
      <c r="AK688" s="417"/>
      <c r="AL688" s="417"/>
      <c r="AM688" s="417"/>
      <c r="AN688" s="417"/>
      <c r="AO688" s="417"/>
      <c r="AP688" s="417"/>
      <c r="AQ688" s="417"/>
      <c r="AR688" s="370"/>
      <c r="AS688" s="370"/>
      <c r="AT688" s="371"/>
    </row>
    <row r="689" spans="1:46" ht="15.75" customHeight="1">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c r="AA689" s="417"/>
      <c r="AB689" s="417"/>
      <c r="AC689" s="417"/>
      <c r="AD689" s="417"/>
      <c r="AE689" s="417"/>
      <c r="AF689" s="417"/>
      <c r="AG689" s="417"/>
      <c r="AH689" s="417"/>
      <c r="AI689" s="417"/>
      <c r="AJ689" s="417"/>
      <c r="AK689" s="417"/>
      <c r="AL689" s="417"/>
      <c r="AM689" s="417"/>
      <c r="AN689" s="417"/>
      <c r="AO689" s="417"/>
      <c r="AP689" s="417"/>
      <c r="AQ689" s="417"/>
      <c r="AR689" s="370"/>
      <c r="AS689" s="370"/>
      <c r="AT689" s="371"/>
    </row>
    <row r="690" spans="1:46" ht="15.75" customHeight="1">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c r="AA690" s="417"/>
      <c r="AB690" s="417"/>
      <c r="AC690" s="417"/>
      <c r="AD690" s="417"/>
      <c r="AE690" s="417"/>
      <c r="AF690" s="417"/>
      <c r="AG690" s="417"/>
      <c r="AH690" s="417"/>
      <c r="AI690" s="417"/>
      <c r="AJ690" s="417"/>
      <c r="AK690" s="417"/>
      <c r="AL690" s="417"/>
      <c r="AM690" s="417"/>
      <c r="AN690" s="417"/>
      <c r="AO690" s="417"/>
      <c r="AP690" s="417"/>
      <c r="AQ690" s="417"/>
      <c r="AR690" s="370"/>
      <c r="AS690" s="370"/>
      <c r="AT690" s="371"/>
    </row>
    <row r="691" spans="1:46" ht="15.75" customHeight="1">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c r="AA691" s="417"/>
      <c r="AB691" s="417"/>
      <c r="AC691" s="417"/>
      <c r="AD691" s="417"/>
      <c r="AE691" s="417"/>
      <c r="AF691" s="417"/>
      <c r="AG691" s="417"/>
      <c r="AH691" s="417"/>
      <c r="AI691" s="417"/>
      <c r="AJ691" s="417"/>
      <c r="AK691" s="417"/>
      <c r="AL691" s="417"/>
      <c r="AM691" s="417"/>
      <c r="AN691" s="417"/>
      <c r="AO691" s="417"/>
      <c r="AP691" s="417"/>
      <c r="AQ691" s="417"/>
      <c r="AR691" s="370"/>
      <c r="AS691" s="370"/>
      <c r="AT691" s="371"/>
    </row>
    <row r="692" spans="1:46" ht="15.75" customHeight="1">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c r="AA692" s="417"/>
      <c r="AB692" s="417"/>
      <c r="AC692" s="417"/>
      <c r="AD692" s="417"/>
      <c r="AE692" s="417"/>
      <c r="AF692" s="417"/>
      <c r="AG692" s="417"/>
      <c r="AH692" s="417"/>
      <c r="AI692" s="417"/>
      <c r="AJ692" s="417"/>
      <c r="AK692" s="417"/>
      <c r="AL692" s="417"/>
      <c r="AM692" s="417"/>
      <c r="AN692" s="417"/>
      <c r="AO692" s="417"/>
      <c r="AP692" s="417"/>
      <c r="AQ692" s="417"/>
      <c r="AR692" s="370"/>
      <c r="AS692" s="370"/>
      <c r="AT692" s="371"/>
    </row>
    <row r="693" spans="1:46" ht="15.75" customHeight="1">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c r="AA693" s="417"/>
      <c r="AB693" s="417"/>
      <c r="AC693" s="417"/>
      <c r="AD693" s="417"/>
      <c r="AE693" s="417"/>
      <c r="AF693" s="417"/>
      <c r="AG693" s="417"/>
      <c r="AH693" s="417"/>
      <c r="AI693" s="417"/>
      <c r="AJ693" s="417"/>
      <c r="AK693" s="417"/>
      <c r="AL693" s="417"/>
      <c r="AM693" s="417"/>
      <c r="AN693" s="417"/>
      <c r="AO693" s="417"/>
      <c r="AP693" s="417"/>
      <c r="AQ693" s="417"/>
      <c r="AR693" s="370"/>
      <c r="AS693" s="370"/>
      <c r="AT693" s="371"/>
    </row>
    <row r="694" spans="1:46" ht="15.75" customHeight="1">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c r="AA694" s="417"/>
      <c r="AB694" s="417"/>
      <c r="AC694" s="417"/>
      <c r="AD694" s="417"/>
      <c r="AE694" s="417"/>
      <c r="AF694" s="417"/>
      <c r="AG694" s="417"/>
      <c r="AH694" s="417"/>
      <c r="AI694" s="417"/>
      <c r="AJ694" s="417"/>
      <c r="AK694" s="417"/>
      <c r="AL694" s="417"/>
      <c r="AM694" s="417"/>
      <c r="AN694" s="417"/>
      <c r="AO694" s="417"/>
      <c r="AP694" s="417"/>
      <c r="AQ694" s="417"/>
      <c r="AR694" s="370"/>
      <c r="AS694" s="370"/>
      <c r="AT694" s="371"/>
    </row>
    <row r="695" spans="1:46" ht="15.75" customHeight="1">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c r="AA695" s="417"/>
      <c r="AB695" s="417"/>
      <c r="AC695" s="417"/>
      <c r="AD695" s="417"/>
      <c r="AE695" s="417"/>
      <c r="AF695" s="417"/>
      <c r="AG695" s="417"/>
      <c r="AH695" s="417"/>
      <c r="AI695" s="417"/>
      <c r="AJ695" s="417"/>
      <c r="AK695" s="417"/>
      <c r="AL695" s="417"/>
      <c r="AM695" s="417"/>
      <c r="AN695" s="417"/>
      <c r="AO695" s="417"/>
      <c r="AP695" s="417"/>
      <c r="AQ695" s="417"/>
      <c r="AR695" s="370"/>
      <c r="AS695" s="370"/>
      <c r="AT695" s="371"/>
    </row>
    <row r="696" spans="1:46" ht="15.75" customHeight="1">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c r="AA696" s="417"/>
      <c r="AB696" s="417"/>
      <c r="AC696" s="417"/>
      <c r="AD696" s="417"/>
      <c r="AE696" s="417"/>
      <c r="AF696" s="417"/>
      <c r="AG696" s="417"/>
      <c r="AH696" s="417"/>
      <c r="AI696" s="417"/>
      <c r="AJ696" s="417"/>
      <c r="AK696" s="417"/>
      <c r="AL696" s="417"/>
      <c r="AM696" s="417"/>
      <c r="AN696" s="417"/>
      <c r="AO696" s="417"/>
      <c r="AP696" s="417"/>
      <c r="AQ696" s="417"/>
      <c r="AR696" s="370"/>
      <c r="AS696" s="370"/>
      <c r="AT696" s="371"/>
    </row>
    <row r="697" spans="1:46" ht="15.75" customHeight="1">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c r="AA697" s="417"/>
      <c r="AB697" s="417"/>
      <c r="AC697" s="417"/>
      <c r="AD697" s="417"/>
      <c r="AE697" s="417"/>
      <c r="AF697" s="417"/>
      <c r="AG697" s="417"/>
      <c r="AH697" s="417"/>
      <c r="AI697" s="417"/>
      <c r="AJ697" s="417"/>
      <c r="AK697" s="417"/>
      <c r="AL697" s="417"/>
      <c r="AM697" s="417"/>
      <c r="AN697" s="417"/>
      <c r="AO697" s="417"/>
      <c r="AP697" s="417"/>
      <c r="AQ697" s="417"/>
      <c r="AR697" s="370"/>
      <c r="AS697" s="370"/>
      <c r="AT697" s="371"/>
    </row>
    <row r="698" spans="1:46" ht="15.75" customHeight="1">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c r="AA698" s="417"/>
      <c r="AB698" s="417"/>
      <c r="AC698" s="417"/>
      <c r="AD698" s="417"/>
      <c r="AE698" s="417"/>
      <c r="AF698" s="417"/>
      <c r="AG698" s="417"/>
      <c r="AH698" s="417"/>
      <c r="AI698" s="417"/>
      <c r="AJ698" s="417"/>
      <c r="AK698" s="417"/>
      <c r="AL698" s="417"/>
      <c r="AM698" s="417"/>
      <c r="AN698" s="417"/>
      <c r="AO698" s="417"/>
      <c r="AP698" s="417"/>
      <c r="AQ698" s="417"/>
      <c r="AR698" s="370"/>
      <c r="AS698" s="370"/>
      <c r="AT698" s="371"/>
    </row>
    <row r="699" spans="1:46" ht="15.75" customHeight="1">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c r="AA699" s="417"/>
      <c r="AB699" s="417"/>
      <c r="AC699" s="417"/>
      <c r="AD699" s="417"/>
      <c r="AE699" s="417"/>
      <c r="AF699" s="417"/>
      <c r="AG699" s="417"/>
      <c r="AH699" s="417"/>
      <c r="AI699" s="417"/>
      <c r="AJ699" s="417"/>
      <c r="AK699" s="417"/>
      <c r="AL699" s="417"/>
      <c r="AM699" s="417"/>
      <c r="AN699" s="417"/>
      <c r="AO699" s="417"/>
      <c r="AP699" s="417"/>
      <c r="AQ699" s="417"/>
      <c r="AR699" s="370"/>
      <c r="AS699" s="370"/>
      <c r="AT699" s="371"/>
    </row>
    <row r="700" spans="1:46" ht="15.75" customHeight="1">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c r="AA700" s="417"/>
      <c r="AB700" s="417"/>
      <c r="AC700" s="417"/>
      <c r="AD700" s="417"/>
      <c r="AE700" s="417"/>
      <c r="AF700" s="417"/>
      <c r="AG700" s="417"/>
      <c r="AH700" s="417"/>
      <c r="AI700" s="417"/>
      <c r="AJ700" s="417"/>
      <c r="AK700" s="417"/>
      <c r="AL700" s="417"/>
      <c r="AM700" s="417"/>
      <c r="AN700" s="417"/>
      <c r="AO700" s="417"/>
      <c r="AP700" s="417"/>
      <c r="AQ700" s="417"/>
      <c r="AR700" s="370"/>
      <c r="AS700" s="370"/>
      <c r="AT700" s="371"/>
    </row>
    <row r="701" spans="1:46" ht="15.75" customHeight="1">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c r="AA701" s="417"/>
      <c r="AB701" s="417"/>
      <c r="AC701" s="417"/>
      <c r="AD701" s="417"/>
      <c r="AE701" s="417"/>
      <c r="AF701" s="417"/>
      <c r="AG701" s="417"/>
      <c r="AH701" s="417"/>
      <c r="AI701" s="417"/>
      <c r="AJ701" s="417"/>
      <c r="AK701" s="417"/>
      <c r="AL701" s="417"/>
      <c r="AM701" s="417"/>
      <c r="AN701" s="417"/>
      <c r="AO701" s="417"/>
      <c r="AP701" s="417"/>
      <c r="AQ701" s="417"/>
      <c r="AR701" s="370"/>
      <c r="AS701" s="370"/>
      <c r="AT701" s="371"/>
    </row>
    <row r="702" spans="1:46" ht="15.75" customHeight="1">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c r="AA702" s="417"/>
      <c r="AB702" s="417"/>
      <c r="AC702" s="417"/>
      <c r="AD702" s="417"/>
      <c r="AE702" s="417"/>
      <c r="AF702" s="417"/>
      <c r="AG702" s="417"/>
      <c r="AH702" s="417"/>
      <c r="AI702" s="417"/>
      <c r="AJ702" s="417"/>
      <c r="AK702" s="417"/>
      <c r="AL702" s="417"/>
      <c r="AM702" s="417"/>
      <c r="AN702" s="417"/>
      <c r="AO702" s="417"/>
      <c r="AP702" s="417"/>
      <c r="AQ702" s="417"/>
      <c r="AR702" s="370"/>
      <c r="AS702" s="370"/>
      <c r="AT702" s="371"/>
    </row>
    <row r="703" spans="1:46" ht="15.75" customHeight="1">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c r="AA703" s="417"/>
      <c r="AB703" s="417"/>
      <c r="AC703" s="417"/>
      <c r="AD703" s="417"/>
      <c r="AE703" s="417"/>
      <c r="AF703" s="417"/>
      <c r="AG703" s="417"/>
      <c r="AH703" s="417"/>
      <c r="AI703" s="417"/>
      <c r="AJ703" s="417"/>
      <c r="AK703" s="417"/>
      <c r="AL703" s="417"/>
      <c r="AM703" s="417"/>
      <c r="AN703" s="417"/>
      <c r="AO703" s="417"/>
      <c r="AP703" s="417"/>
      <c r="AQ703" s="417"/>
      <c r="AR703" s="370"/>
      <c r="AS703" s="370"/>
      <c r="AT703" s="371"/>
    </row>
    <row r="704" spans="1:46" ht="15.75" customHeight="1">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c r="AA704" s="417"/>
      <c r="AB704" s="417"/>
      <c r="AC704" s="417"/>
      <c r="AD704" s="417"/>
      <c r="AE704" s="417"/>
      <c r="AF704" s="417"/>
      <c r="AG704" s="417"/>
      <c r="AH704" s="417"/>
      <c r="AI704" s="417"/>
      <c r="AJ704" s="417"/>
      <c r="AK704" s="417"/>
      <c r="AL704" s="417"/>
      <c r="AM704" s="417"/>
      <c r="AN704" s="417"/>
      <c r="AO704" s="417"/>
      <c r="AP704" s="417"/>
      <c r="AQ704" s="417"/>
      <c r="AR704" s="370"/>
      <c r="AS704" s="370"/>
      <c r="AT704" s="371"/>
    </row>
    <row r="705" spans="1:46" ht="15.75" customHeight="1">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c r="AA705" s="417"/>
      <c r="AB705" s="417"/>
      <c r="AC705" s="417"/>
      <c r="AD705" s="417"/>
      <c r="AE705" s="417"/>
      <c r="AF705" s="417"/>
      <c r="AG705" s="417"/>
      <c r="AH705" s="417"/>
      <c r="AI705" s="417"/>
      <c r="AJ705" s="417"/>
      <c r="AK705" s="417"/>
      <c r="AL705" s="417"/>
      <c r="AM705" s="417"/>
      <c r="AN705" s="417"/>
      <c r="AO705" s="417"/>
      <c r="AP705" s="417"/>
      <c r="AQ705" s="417"/>
      <c r="AR705" s="370"/>
      <c r="AS705" s="370"/>
      <c r="AT705" s="371"/>
    </row>
    <row r="706" spans="1:46" ht="15.75" customHeight="1">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c r="AA706" s="417"/>
      <c r="AB706" s="417"/>
      <c r="AC706" s="417"/>
      <c r="AD706" s="417"/>
      <c r="AE706" s="417"/>
      <c r="AF706" s="417"/>
      <c r="AG706" s="417"/>
      <c r="AH706" s="417"/>
      <c r="AI706" s="417"/>
      <c r="AJ706" s="417"/>
      <c r="AK706" s="417"/>
      <c r="AL706" s="417"/>
      <c r="AM706" s="417"/>
      <c r="AN706" s="417"/>
      <c r="AO706" s="417"/>
      <c r="AP706" s="417"/>
      <c r="AQ706" s="417"/>
      <c r="AR706" s="370"/>
      <c r="AS706" s="370"/>
      <c r="AT706" s="371"/>
    </row>
    <row r="707" spans="1:46" ht="15.75" customHeight="1">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c r="AA707" s="417"/>
      <c r="AB707" s="417"/>
      <c r="AC707" s="417"/>
      <c r="AD707" s="417"/>
      <c r="AE707" s="417"/>
      <c r="AF707" s="417"/>
      <c r="AG707" s="417"/>
      <c r="AH707" s="417"/>
      <c r="AI707" s="417"/>
      <c r="AJ707" s="417"/>
      <c r="AK707" s="417"/>
      <c r="AL707" s="417"/>
      <c r="AM707" s="417"/>
      <c r="AN707" s="417"/>
      <c r="AO707" s="417"/>
      <c r="AP707" s="417"/>
      <c r="AQ707" s="417"/>
      <c r="AR707" s="370"/>
      <c r="AS707" s="370"/>
      <c r="AT707" s="371"/>
    </row>
    <row r="708" spans="1:46" ht="15.75" customHeight="1">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c r="AA708" s="417"/>
      <c r="AB708" s="417"/>
      <c r="AC708" s="417"/>
      <c r="AD708" s="417"/>
      <c r="AE708" s="417"/>
      <c r="AF708" s="417"/>
      <c r="AG708" s="417"/>
      <c r="AH708" s="417"/>
      <c r="AI708" s="417"/>
      <c r="AJ708" s="417"/>
      <c r="AK708" s="417"/>
      <c r="AL708" s="417"/>
      <c r="AM708" s="417"/>
      <c r="AN708" s="417"/>
      <c r="AO708" s="417"/>
      <c r="AP708" s="417"/>
      <c r="AQ708" s="417"/>
      <c r="AR708" s="370"/>
      <c r="AS708" s="370"/>
      <c r="AT708" s="371"/>
    </row>
    <row r="709" spans="1:46" ht="15.75" customHeight="1">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c r="AA709" s="417"/>
      <c r="AB709" s="417"/>
      <c r="AC709" s="417"/>
      <c r="AD709" s="417"/>
      <c r="AE709" s="417"/>
      <c r="AF709" s="417"/>
      <c r="AG709" s="417"/>
      <c r="AH709" s="417"/>
      <c r="AI709" s="417"/>
      <c r="AJ709" s="417"/>
      <c r="AK709" s="417"/>
      <c r="AL709" s="417"/>
      <c r="AM709" s="417"/>
      <c r="AN709" s="417"/>
      <c r="AO709" s="417"/>
      <c r="AP709" s="417"/>
      <c r="AQ709" s="417"/>
      <c r="AR709" s="370"/>
      <c r="AS709" s="370"/>
      <c r="AT709" s="371"/>
    </row>
    <row r="710" spans="1:46" ht="15.75" customHeight="1">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c r="AA710" s="417"/>
      <c r="AB710" s="417"/>
      <c r="AC710" s="417"/>
      <c r="AD710" s="417"/>
      <c r="AE710" s="417"/>
      <c r="AF710" s="417"/>
      <c r="AG710" s="417"/>
      <c r="AH710" s="417"/>
      <c r="AI710" s="417"/>
      <c r="AJ710" s="417"/>
      <c r="AK710" s="417"/>
      <c r="AL710" s="417"/>
      <c r="AM710" s="417"/>
      <c r="AN710" s="417"/>
      <c r="AO710" s="417"/>
      <c r="AP710" s="417"/>
      <c r="AQ710" s="417"/>
      <c r="AR710" s="370"/>
      <c r="AS710" s="370"/>
      <c r="AT710" s="371"/>
    </row>
    <row r="711" spans="1:46" ht="15.75" customHeight="1">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c r="AA711" s="417"/>
      <c r="AB711" s="417"/>
      <c r="AC711" s="417"/>
      <c r="AD711" s="417"/>
      <c r="AE711" s="417"/>
      <c r="AF711" s="417"/>
      <c r="AG711" s="417"/>
      <c r="AH711" s="417"/>
      <c r="AI711" s="417"/>
      <c r="AJ711" s="417"/>
      <c r="AK711" s="417"/>
      <c r="AL711" s="417"/>
      <c r="AM711" s="417"/>
      <c r="AN711" s="417"/>
      <c r="AO711" s="417"/>
      <c r="AP711" s="417"/>
      <c r="AQ711" s="417"/>
      <c r="AR711" s="370"/>
      <c r="AS711" s="370"/>
      <c r="AT711" s="371"/>
    </row>
    <row r="712" spans="1:46" ht="15.75" customHeight="1">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c r="AA712" s="417"/>
      <c r="AB712" s="417"/>
      <c r="AC712" s="417"/>
      <c r="AD712" s="417"/>
      <c r="AE712" s="417"/>
      <c r="AF712" s="417"/>
      <c r="AG712" s="417"/>
      <c r="AH712" s="417"/>
      <c r="AI712" s="417"/>
      <c r="AJ712" s="417"/>
      <c r="AK712" s="417"/>
      <c r="AL712" s="417"/>
      <c r="AM712" s="417"/>
      <c r="AN712" s="417"/>
      <c r="AO712" s="417"/>
      <c r="AP712" s="417"/>
      <c r="AQ712" s="417"/>
      <c r="AR712" s="370"/>
      <c r="AS712" s="370"/>
      <c r="AT712" s="371"/>
    </row>
    <row r="713" spans="1:46" ht="15.75" customHeight="1">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c r="AA713" s="417"/>
      <c r="AB713" s="417"/>
      <c r="AC713" s="417"/>
      <c r="AD713" s="417"/>
      <c r="AE713" s="417"/>
      <c r="AF713" s="417"/>
      <c r="AG713" s="417"/>
      <c r="AH713" s="417"/>
      <c r="AI713" s="417"/>
      <c r="AJ713" s="417"/>
      <c r="AK713" s="417"/>
      <c r="AL713" s="417"/>
      <c r="AM713" s="417"/>
      <c r="AN713" s="417"/>
      <c r="AO713" s="417"/>
      <c r="AP713" s="417"/>
      <c r="AQ713" s="417"/>
      <c r="AR713" s="370"/>
      <c r="AS713" s="370"/>
      <c r="AT713" s="371"/>
    </row>
    <row r="714" spans="1:46" ht="15.75" customHeight="1">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c r="AA714" s="417"/>
      <c r="AB714" s="417"/>
      <c r="AC714" s="417"/>
      <c r="AD714" s="417"/>
      <c r="AE714" s="417"/>
      <c r="AF714" s="417"/>
      <c r="AG714" s="417"/>
      <c r="AH714" s="417"/>
      <c r="AI714" s="417"/>
      <c r="AJ714" s="417"/>
      <c r="AK714" s="417"/>
      <c r="AL714" s="417"/>
      <c r="AM714" s="417"/>
      <c r="AN714" s="417"/>
      <c r="AO714" s="417"/>
      <c r="AP714" s="417"/>
      <c r="AQ714" s="417"/>
      <c r="AR714" s="370"/>
      <c r="AS714" s="370"/>
      <c r="AT714" s="371"/>
    </row>
    <row r="715" spans="1:46" ht="15.75" customHeight="1">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c r="AA715" s="417"/>
      <c r="AB715" s="417"/>
      <c r="AC715" s="417"/>
      <c r="AD715" s="417"/>
      <c r="AE715" s="417"/>
      <c r="AF715" s="417"/>
      <c r="AG715" s="417"/>
      <c r="AH715" s="417"/>
      <c r="AI715" s="417"/>
      <c r="AJ715" s="417"/>
      <c r="AK715" s="417"/>
      <c r="AL715" s="417"/>
      <c r="AM715" s="417"/>
      <c r="AN715" s="417"/>
      <c r="AO715" s="417"/>
      <c r="AP715" s="417"/>
      <c r="AQ715" s="417"/>
      <c r="AR715" s="370"/>
      <c r="AS715" s="370"/>
      <c r="AT715" s="371"/>
    </row>
    <row r="716" spans="1:46" ht="15.75" customHeight="1">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c r="AA716" s="417"/>
      <c r="AB716" s="417"/>
      <c r="AC716" s="417"/>
      <c r="AD716" s="417"/>
      <c r="AE716" s="417"/>
      <c r="AF716" s="417"/>
      <c r="AG716" s="417"/>
      <c r="AH716" s="417"/>
      <c r="AI716" s="417"/>
      <c r="AJ716" s="417"/>
      <c r="AK716" s="417"/>
      <c r="AL716" s="417"/>
      <c r="AM716" s="417"/>
      <c r="AN716" s="417"/>
      <c r="AO716" s="417"/>
      <c r="AP716" s="417"/>
      <c r="AQ716" s="417"/>
      <c r="AR716" s="370"/>
      <c r="AS716" s="370"/>
      <c r="AT716" s="371"/>
    </row>
    <row r="717" spans="1:46" ht="15.75" customHeight="1">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c r="AA717" s="417"/>
      <c r="AB717" s="417"/>
      <c r="AC717" s="417"/>
      <c r="AD717" s="417"/>
      <c r="AE717" s="417"/>
      <c r="AF717" s="417"/>
      <c r="AG717" s="417"/>
      <c r="AH717" s="417"/>
      <c r="AI717" s="417"/>
      <c r="AJ717" s="417"/>
      <c r="AK717" s="417"/>
      <c r="AL717" s="417"/>
      <c r="AM717" s="417"/>
      <c r="AN717" s="417"/>
      <c r="AO717" s="417"/>
      <c r="AP717" s="417"/>
      <c r="AQ717" s="417"/>
      <c r="AR717" s="370"/>
      <c r="AS717" s="370"/>
      <c r="AT717" s="371"/>
    </row>
    <row r="718" spans="1:46" ht="15.75" customHeight="1">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c r="AA718" s="417"/>
      <c r="AB718" s="417"/>
      <c r="AC718" s="417"/>
      <c r="AD718" s="417"/>
      <c r="AE718" s="417"/>
      <c r="AF718" s="417"/>
      <c r="AG718" s="417"/>
      <c r="AH718" s="417"/>
      <c r="AI718" s="417"/>
      <c r="AJ718" s="417"/>
      <c r="AK718" s="417"/>
      <c r="AL718" s="417"/>
      <c r="AM718" s="417"/>
      <c r="AN718" s="417"/>
      <c r="AO718" s="417"/>
      <c r="AP718" s="417"/>
      <c r="AQ718" s="417"/>
      <c r="AR718" s="370"/>
      <c r="AS718" s="370"/>
      <c r="AT718" s="371"/>
    </row>
    <row r="719" spans="1:46" ht="15.75" customHeight="1">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c r="AA719" s="417"/>
      <c r="AB719" s="417"/>
      <c r="AC719" s="417"/>
      <c r="AD719" s="417"/>
      <c r="AE719" s="417"/>
      <c r="AF719" s="417"/>
      <c r="AG719" s="417"/>
      <c r="AH719" s="417"/>
      <c r="AI719" s="417"/>
      <c r="AJ719" s="417"/>
      <c r="AK719" s="417"/>
      <c r="AL719" s="417"/>
      <c r="AM719" s="417"/>
      <c r="AN719" s="417"/>
      <c r="AO719" s="417"/>
      <c r="AP719" s="417"/>
      <c r="AQ719" s="417"/>
      <c r="AR719" s="370"/>
      <c r="AS719" s="370"/>
      <c r="AT719" s="371"/>
    </row>
    <row r="720" spans="1:46" ht="15.75" customHeight="1">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c r="AA720" s="417"/>
      <c r="AB720" s="417"/>
      <c r="AC720" s="417"/>
      <c r="AD720" s="417"/>
      <c r="AE720" s="417"/>
      <c r="AF720" s="417"/>
      <c r="AG720" s="417"/>
      <c r="AH720" s="417"/>
      <c r="AI720" s="417"/>
      <c r="AJ720" s="417"/>
      <c r="AK720" s="417"/>
      <c r="AL720" s="417"/>
      <c r="AM720" s="417"/>
      <c r="AN720" s="417"/>
      <c r="AO720" s="417"/>
      <c r="AP720" s="417"/>
      <c r="AQ720" s="417"/>
      <c r="AR720" s="370"/>
      <c r="AS720" s="370"/>
      <c r="AT720" s="371"/>
    </row>
    <row r="721" spans="1:46" ht="15.75" customHeight="1">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c r="AA721" s="417"/>
      <c r="AB721" s="417"/>
      <c r="AC721" s="417"/>
      <c r="AD721" s="417"/>
      <c r="AE721" s="417"/>
      <c r="AF721" s="417"/>
      <c r="AG721" s="417"/>
      <c r="AH721" s="417"/>
      <c r="AI721" s="417"/>
      <c r="AJ721" s="417"/>
      <c r="AK721" s="417"/>
      <c r="AL721" s="417"/>
      <c r="AM721" s="417"/>
      <c r="AN721" s="417"/>
      <c r="AO721" s="417"/>
      <c r="AP721" s="417"/>
      <c r="AQ721" s="417"/>
      <c r="AR721" s="370"/>
      <c r="AS721" s="370"/>
      <c r="AT721" s="371"/>
    </row>
    <row r="722" spans="1:46" ht="15.75" customHeight="1">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c r="AA722" s="417"/>
      <c r="AB722" s="417"/>
      <c r="AC722" s="417"/>
      <c r="AD722" s="417"/>
      <c r="AE722" s="417"/>
      <c r="AF722" s="417"/>
      <c r="AG722" s="417"/>
      <c r="AH722" s="417"/>
      <c r="AI722" s="417"/>
      <c r="AJ722" s="417"/>
      <c r="AK722" s="417"/>
      <c r="AL722" s="417"/>
      <c r="AM722" s="417"/>
      <c r="AN722" s="417"/>
      <c r="AO722" s="417"/>
      <c r="AP722" s="417"/>
      <c r="AQ722" s="417"/>
      <c r="AR722" s="370"/>
      <c r="AS722" s="370"/>
      <c r="AT722" s="371"/>
    </row>
    <row r="723" spans="1:46" ht="15.75" customHeight="1">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c r="AA723" s="417"/>
      <c r="AB723" s="417"/>
      <c r="AC723" s="417"/>
      <c r="AD723" s="417"/>
      <c r="AE723" s="417"/>
      <c r="AF723" s="417"/>
      <c r="AG723" s="417"/>
      <c r="AH723" s="417"/>
      <c r="AI723" s="417"/>
      <c r="AJ723" s="417"/>
      <c r="AK723" s="417"/>
      <c r="AL723" s="417"/>
      <c r="AM723" s="417"/>
      <c r="AN723" s="417"/>
      <c r="AO723" s="417"/>
      <c r="AP723" s="417"/>
      <c r="AQ723" s="417"/>
      <c r="AR723" s="370"/>
      <c r="AS723" s="370"/>
      <c r="AT723" s="371"/>
    </row>
    <row r="724" spans="1:46" ht="15.75" customHeight="1">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c r="AA724" s="417"/>
      <c r="AB724" s="417"/>
      <c r="AC724" s="417"/>
      <c r="AD724" s="417"/>
      <c r="AE724" s="417"/>
      <c r="AF724" s="417"/>
      <c r="AG724" s="417"/>
      <c r="AH724" s="417"/>
      <c r="AI724" s="417"/>
      <c r="AJ724" s="417"/>
      <c r="AK724" s="417"/>
      <c r="AL724" s="417"/>
      <c r="AM724" s="417"/>
      <c r="AN724" s="417"/>
      <c r="AO724" s="417"/>
      <c r="AP724" s="417"/>
      <c r="AQ724" s="417"/>
      <c r="AR724" s="370"/>
      <c r="AS724" s="370"/>
      <c r="AT724" s="371"/>
    </row>
    <row r="725" spans="1:46" ht="15.75" customHeight="1">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c r="AA725" s="417"/>
      <c r="AB725" s="417"/>
      <c r="AC725" s="417"/>
      <c r="AD725" s="417"/>
      <c r="AE725" s="417"/>
      <c r="AF725" s="417"/>
      <c r="AG725" s="417"/>
      <c r="AH725" s="417"/>
      <c r="AI725" s="417"/>
      <c r="AJ725" s="417"/>
      <c r="AK725" s="417"/>
      <c r="AL725" s="417"/>
      <c r="AM725" s="417"/>
      <c r="AN725" s="417"/>
      <c r="AO725" s="417"/>
      <c r="AP725" s="417"/>
      <c r="AQ725" s="417"/>
      <c r="AR725" s="370"/>
      <c r="AS725" s="370"/>
      <c r="AT725" s="371"/>
    </row>
    <row r="726" spans="1:46" ht="15.75" customHeight="1">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c r="AA726" s="417"/>
      <c r="AB726" s="417"/>
      <c r="AC726" s="417"/>
      <c r="AD726" s="417"/>
      <c r="AE726" s="417"/>
      <c r="AF726" s="417"/>
      <c r="AG726" s="417"/>
      <c r="AH726" s="417"/>
      <c r="AI726" s="417"/>
      <c r="AJ726" s="417"/>
      <c r="AK726" s="417"/>
      <c r="AL726" s="417"/>
      <c r="AM726" s="417"/>
      <c r="AN726" s="417"/>
      <c r="AO726" s="417"/>
      <c r="AP726" s="417"/>
      <c r="AQ726" s="417"/>
      <c r="AR726" s="370"/>
      <c r="AS726" s="370"/>
      <c r="AT726" s="371"/>
    </row>
    <row r="727" spans="1:46" ht="15.75" customHeight="1">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c r="AA727" s="417"/>
      <c r="AB727" s="417"/>
      <c r="AC727" s="417"/>
      <c r="AD727" s="417"/>
      <c r="AE727" s="417"/>
      <c r="AF727" s="417"/>
      <c r="AG727" s="417"/>
      <c r="AH727" s="417"/>
      <c r="AI727" s="417"/>
      <c r="AJ727" s="417"/>
      <c r="AK727" s="417"/>
      <c r="AL727" s="417"/>
      <c r="AM727" s="417"/>
      <c r="AN727" s="417"/>
      <c r="AO727" s="417"/>
      <c r="AP727" s="417"/>
      <c r="AQ727" s="417"/>
      <c r="AR727" s="370"/>
      <c r="AS727" s="370"/>
      <c r="AT727" s="371"/>
    </row>
    <row r="728" spans="1:46" ht="15.75" customHeight="1">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c r="AA728" s="417"/>
      <c r="AB728" s="417"/>
      <c r="AC728" s="417"/>
      <c r="AD728" s="417"/>
      <c r="AE728" s="417"/>
      <c r="AF728" s="417"/>
      <c r="AG728" s="417"/>
      <c r="AH728" s="417"/>
      <c r="AI728" s="417"/>
      <c r="AJ728" s="417"/>
      <c r="AK728" s="417"/>
      <c r="AL728" s="417"/>
      <c r="AM728" s="417"/>
      <c r="AN728" s="417"/>
      <c r="AO728" s="417"/>
      <c r="AP728" s="417"/>
      <c r="AQ728" s="417"/>
      <c r="AR728" s="370"/>
      <c r="AS728" s="370"/>
      <c r="AT728" s="371"/>
    </row>
    <row r="729" spans="1:46" ht="15.75" customHeight="1">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c r="AA729" s="417"/>
      <c r="AB729" s="417"/>
      <c r="AC729" s="417"/>
      <c r="AD729" s="417"/>
      <c r="AE729" s="417"/>
      <c r="AF729" s="417"/>
      <c r="AG729" s="417"/>
      <c r="AH729" s="417"/>
      <c r="AI729" s="417"/>
      <c r="AJ729" s="417"/>
      <c r="AK729" s="417"/>
      <c r="AL729" s="417"/>
      <c r="AM729" s="417"/>
      <c r="AN729" s="417"/>
      <c r="AO729" s="417"/>
      <c r="AP729" s="417"/>
      <c r="AQ729" s="417"/>
      <c r="AR729" s="370"/>
      <c r="AS729" s="370"/>
      <c r="AT729" s="371"/>
    </row>
    <row r="730" spans="1:46" ht="15.75" customHeight="1">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c r="AA730" s="417"/>
      <c r="AB730" s="417"/>
      <c r="AC730" s="417"/>
      <c r="AD730" s="417"/>
      <c r="AE730" s="417"/>
      <c r="AF730" s="417"/>
      <c r="AG730" s="417"/>
      <c r="AH730" s="417"/>
      <c r="AI730" s="417"/>
      <c r="AJ730" s="417"/>
      <c r="AK730" s="417"/>
      <c r="AL730" s="417"/>
      <c r="AM730" s="417"/>
      <c r="AN730" s="417"/>
      <c r="AO730" s="417"/>
      <c r="AP730" s="417"/>
      <c r="AQ730" s="417"/>
      <c r="AR730" s="370"/>
      <c r="AS730" s="370"/>
      <c r="AT730" s="371"/>
    </row>
    <row r="731" spans="1:46" ht="15.75" customHeight="1">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c r="AA731" s="417"/>
      <c r="AB731" s="417"/>
      <c r="AC731" s="417"/>
      <c r="AD731" s="417"/>
      <c r="AE731" s="417"/>
      <c r="AF731" s="417"/>
      <c r="AG731" s="417"/>
      <c r="AH731" s="417"/>
      <c r="AI731" s="417"/>
      <c r="AJ731" s="417"/>
      <c r="AK731" s="417"/>
      <c r="AL731" s="417"/>
      <c r="AM731" s="417"/>
      <c r="AN731" s="417"/>
      <c r="AO731" s="417"/>
      <c r="AP731" s="417"/>
      <c r="AQ731" s="417"/>
      <c r="AR731" s="370"/>
      <c r="AS731" s="370"/>
      <c r="AT731" s="371"/>
    </row>
    <row r="732" spans="1:46" ht="15.75" customHeight="1">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c r="AA732" s="417"/>
      <c r="AB732" s="417"/>
      <c r="AC732" s="417"/>
      <c r="AD732" s="417"/>
      <c r="AE732" s="417"/>
      <c r="AF732" s="417"/>
      <c r="AG732" s="417"/>
      <c r="AH732" s="417"/>
      <c r="AI732" s="417"/>
      <c r="AJ732" s="417"/>
      <c r="AK732" s="417"/>
      <c r="AL732" s="417"/>
      <c r="AM732" s="417"/>
      <c r="AN732" s="417"/>
      <c r="AO732" s="417"/>
      <c r="AP732" s="417"/>
      <c r="AQ732" s="417"/>
      <c r="AR732" s="370"/>
      <c r="AS732" s="370"/>
      <c r="AT732" s="371"/>
    </row>
    <row r="733" spans="1:46" ht="15.75" customHeight="1">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c r="AA733" s="417"/>
      <c r="AB733" s="417"/>
      <c r="AC733" s="417"/>
      <c r="AD733" s="417"/>
      <c r="AE733" s="417"/>
      <c r="AF733" s="417"/>
      <c r="AG733" s="417"/>
      <c r="AH733" s="417"/>
      <c r="AI733" s="417"/>
      <c r="AJ733" s="417"/>
      <c r="AK733" s="417"/>
      <c r="AL733" s="417"/>
      <c r="AM733" s="417"/>
      <c r="AN733" s="417"/>
      <c r="AO733" s="417"/>
      <c r="AP733" s="417"/>
      <c r="AQ733" s="417"/>
      <c r="AR733" s="370"/>
      <c r="AS733" s="370"/>
      <c r="AT733" s="371"/>
    </row>
    <row r="734" spans="1:46" ht="15.75" customHeight="1">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c r="AA734" s="417"/>
      <c r="AB734" s="417"/>
      <c r="AC734" s="417"/>
      <c r="AD734" s="417"/>
      <c r="AE734" s="417"/>
      <c r="AF734" s="417"/>
      <c r="AG734" s="417"/>
      <c r="AH734" s="417"/>
      <c r="AI734" s="417"/>
      <c r="AJ734" s="417"/>
      <c r="AK734" s="417"/>
      <c r="AL734" s="417"/>
      <c r="AM734" s="417"/>
      <c r="AN734" s="417"/>
      <c r="AO734" s="417"/>
      <c r="AP734" s="417"/>
      <c r="AQ734" s="417"/>
      <c r="AR734" s="370"/>
      <c r="AS734" s="370"/>
      <c r="AT734" s="371"/>
    </row>
    <row r="735" spans="1:46" ht="15.75" customHeight="1">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c r="AA735" s="417"/>
      <c r="AB735" s="417"/>
      <c r="AC735" s="417"/>
      <c r="AD735" s="417"/>
      <c r="AE735" s="417"/>
      <c r="AF735" s="417"/>
      <c r="AG735" s="417"/>
      <c r="AH735" s="417"/>
      <c r="AI735" s="417"/>
      <c r="AJ735" s="417"/>
      <c r="AK735" s="417"/>
      <c r="AL735" s="417"/>
      <c r="AM735" s="417"/>
      <c r="AN735" s="417"/>
      <c r="AO735" s="417"/>
      <c r="AP735" s="417"/>
      <c r="AQ735" s="417"/>
      <c r="AR735" s="370"/>
      <c r="AS735" s="370"/>
      <c r="AT735" s="371"/>
    </row>
    <row r="736" spans="1:46" ht="15.75" customHeight="1">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c r="AA736" s="417"/>
      <c r="AB736" s="417"/>
      <c r="AC736" s="417"/>
      <c r="AD736" s="417"/>
      <c r="AE736" s="417"/>
      <c r="AF736" s="417"/>
      <c r="AG736" s="417"/>
      <c r="AH736" s="417"/>
      <c r="AI736" s="417"/>
      <c r="AJ736" s="417"/>
      <c r="AK736" s="417"/>
      <c r="AL736" s="417"/>
      <c r="AM736" s="417"/>
      <c r="AN736" s="417"/>
      <c r="AO736" s="417"/>
      <c r="AP736" s="417"/>
      <c r="AQ736" s="417"/>
      <c r="AR736" s="370"/>
      <c r="AS736" s="370"/>
      <c r="AT736" s="371"/>
    </row>
    <row r="737" spans="1:46" ht="15.75" customHeight="1">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c r="AA737" s="417"/>
      <c r="AB737" s="417"/>
      <c r="AC737" s="417"/>
      <c r="AD737" s="417"/>
      <c r="AE737" s="417"/>
      <c r="AF737" s="417"/>
      <c r="AG737" s="417"/>
      <c r="AH737" s="417"/>
      <c r="AI737" s="417"/>
      <c r="AJ737" s="417"/>
      <c r="AK737" s="417"/>
      <c r="AL737" s="417"/>
      <c r="AM737" s="417"/>
      <c r="AN737" s="417"/>
      <c r="AO737" s="417"/>
      <c r="AP737" s="417"/>
      <c r="AQ737" s="417"/>
      <c r="AR737" s="370"/>
      <c r="AS737" s="370"/>
      <c r="AT737" s="371"/>
    </row>
    <row r="738" spans="1:46" ht="15.75" customHeight="1">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c r="AA738" s="417"/>
      <c r="AB738" s="417"/>
      <c r="AC738" s="417"/>
      <c r="AD738" s="417"/>
      <c r="AE738" s="417"/>
      <c r="AF738" s="417"/>
      <c r="AG738" s="417"/>
      <c r="AH738" s="417"/>
      <c r="AI738" s="417"/>
      <c r="AJ738" s="417"/>
      <c r="AK738" s="417"/>
      <c r="AL738" s="417"/>
      <c r="AM738" s="417"/>
      <c r="AN738" s="417"/>
      <c r="AO738" s="417"/>
      <c r="AP738" s="417"/>
      <c r="AQ738" s="417"/>
      <c r="AR738" s="370"/>
      <c r="AS738" s="370"/>
      <c r="AT738" s="371"/>
    </row>
    <row r="739" spans="1:46" ht="15.75" customHeight="1">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c r="AA739" s="417"/>
      <c r="AB739" s="417"/>
      <c r="AC739" s="417"/>
      <c r="AD739" s="417"/>
      <c r="AE739" s="417"/>
      <c r="AF739" s="417"/>
      <c r="AG739" s="417"/>
      <c r="AH739" s="417"/>
      <c r="AI739" s="417"/>
      <c r="AJ739" s="417"/>
      <c r="AK739" s="417"/>
      <c r="AL739" s="417"/>
      <c r="AM739" s="417"/>
      <c r="AN739" s="417"/>
      <c r="AO739" s="417"/>
      <c r="AP739" s="417"/>
      <c r="AQ739" s="417"/>
      <c r="AR739" s="370"/>
      <c r="AS739" s="370"/>
      <c r="AT739" s="371"/>
    </row>
    <row r="740" spans="1:46" ht="15.75" customHeight="1">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c r="AA740" s="417"/>
      <c r="AB740" s="417"/>
      <c r="AC740" s="417"/>
      <c r="AD740" s="417"/>
      <c r="AE740" s="417"/>
      <c r="AF740" s="417"/>
      <c r="AG740" s="417"/>
      <c r="AH740" s="417"/>
      <c r="AI740" s="417"/>
      <c r="AJ740" s="417"/>
      <c r="AK740" s="417"/>
      <c r="AL740" s="417"/>
      <c r="AM740" s="417"/>
      <c r="AN740" s="417"/>
      <c r="AO740" s="417"/>
      <c r="AP740" s="417"/>
      <c r="AQ740" s="417"/>
      <c r="AR740" s="370"/>
      <c r="AS740" s="370"/>
      <c r="AT740" s="371"/>
    </row>
    <row r="741" spans="1:46" ht="15.75" customHeight="1">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c r="AA741" s="417"/>
      <c r="AB741" s="417"/>
      <c r="AC741" s="417"/>
      <c r="AD741" s="417"/>
      <c r="AE741" s="417"/>
      <c r="AF741" s="417"/>
      <c r="AG741" s="417"/>
      <c r="AH741" s="417"/>
      <c r="AI741" s="417"/>
      <c r="AJ741" s="417"/>
      <c r="AK741" s="417"/>
      <c r="AL741" s="417"/>
      <c r="AM741" s="417"/>
      <c r="AN741" s="417"/>
      <c r="AO741" s="417"/>
      <c r="AP741" s="417"/>
      <c r="AQ741" s="417"/>
      <c r="AR741" s="370"/>
      <c r="AS741" s="370"/>
      <c r="AT741" s="371"/>
    </row>
    <row r="742" spans="1:46" ht="15.75" customHeight="1">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c r="AA742" s="417"/>
      <c r="AB742" s="417"/>
      <c r="AC742" s="417"/>
      <c r="AD742" s="417"/>
      <c r="AE742" s="417"/>
      <c r="AF742" s="417"/>
      <c r="AG742" s="417"/>
      <c r="AH742" s="417"/>
      <c r="AI742" s="417"/>
      <c r="AJ742" s="417"/>
      <c r="AK742" s="417"/>
      <c r="AL742" s="417"/>
      <c r="AM742" s="417"/>
      <c r="AN742" s="417"/>
      <c r="AO742" s="417"/>
      <c r="AP742" s="417"/>
      <c r="AQ742" s="417"/>
      <c r="AR742" s="370"/>
      <c r="AS742" s="370"/>
      <c r="AT742" s="371"/>
    </row>
    <row r="743" spans="1:46" ht="15.75" customHeight="1">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c r="AA743" s="417"/>
      <c r="AB743" s="417"/>
      <c r="AC743" s="417"/>
      <c r="AD743" s="417"/>
      <c r="AE743" s="417"/>
      <c r="AF743" s="417"/>
      <c r="AG743" s="417"/>
      <c r="AH743" s="417"/>
      <c r="AI743" s="417"/>
      <c r="AJ743" s="417"/>
      <c r="AK743" s="417"/>
      <c r="AL743" s="417"/>
      <c r="AM743" s="417"/>
      <c r="AN743" s="417"/>
      <c r="AO743" s="417"/>
      <c r="AP743" s="417"/>
      <c r="AQ743" s="417"/>
      <c r="AR743" s="370"/>
      <c r="AS743" s="370"/>
      <c r="AT743" s="371"/>
    </row>
    <row r="744" spans="1:46" ht="15.75" customHeight="1">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c r="AA744" s="417"/>
      <c r="AB744" s="417"/>
      <c r="AC744" s="417"/>
      <c r="AD744" s="417"/>
      <c r="AE744" s="417"/>
      <c r="AF744" s="417"/>
      <c r="AG744" s="417"/>
      <c r="AH744" s="417"/>
      <c r="AI744" s="417"/>
      <c r="AJ744" s="417"/>
      <c r="AK744" s="417"/>
      <c r="AL744" s="417"/>
      <c r="AM744" s="417"/>
      <c r="AN744" s="417"/>
      <c r="AO744" s="417"/>
      <c r="AP744" s="417"/>
      <c r="AQ744" s="417"/>
      <c r="AR744" s="370"/>
      <c r="AS744" s="370"/>
      <c r="AT744" s="371"/>
    </row>
    <row r="745" spans="1:46" ht="15.75" customHeight="1">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c r="AA745" s="417"/>
      <c r="AB745" s="417"/>
      <c r="AC745" s="417"/>
      <c r="AD745" s="417"/>
      <c r="AE745" s="417"/>
      <c r="AF745" s="417"/>
      <c r="AG745" s="417"/>
      <c r="AH745" s="417"/>
      <c r="AI745" s="417"/>
      <c r="AJ745" s="417"/>
      <c r="AK745" s="417"/>
      <c r="AL745" s="417"/>
      <c r="AM745" s="417"/>
      <c r="AN745" s="417"/>
      <c r="AO745" s="417"/>
      <c r="AP745" s="417"/>
      <c r="AQ745" s="417"/>
      <c r="AR745" s="370"/>
      <c r="AS745" s="370"/>
      <c r="AT745" s="371"/>
    </row>
    <row r="746" spans="1:46" ht="15.75" customHeight="1">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c r="AA746" s="417"/>
      <c r="AB746" s="417"/>
      <c r="AC746" s="417"/>
      <c r="AD746" s="417"/>
      <c r="AE746" s="417"/>
      <c r="AF746" s="417"/>
      <c r="AG746" s="417"/>
      <c r="AH746" s="417"/>
      <c r="AI746" s="417"/>
      <c r="AJ746" s="417"/>
      <c r="AK746" s="417"/>
      <c r="AL746" s="417"/>
      <c r="AM746" s="417"/>
      <c r="AN746" s="417"/>
      <c r="AO746" s="417"/>
      <c r="AP746" s="417"/>
      <c r="AQ746" s="417"/>
      <c r="AR746" s="370"/>
      <c r="AS746" s="370"/>
      <c r="AT746" s="371"/>
    </row>
    <row r="747" spans="1:46" ht="15.75" customHeight="1">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c r="AA747" s="417"/>
      <c r="AB747" s="417"/>
      <c r="AC747" s="417"/>
      <c r="AD747" s="417"/>
      <c r="AE747" s="417"/>
      <c r="AF747" s="417"/>
      <c r="AG747" s="417"/>
      <c r="AH747" s="417"/>
      <c r="AI747" s="417"/>
      <c r="AJ747" s="417"/>
      <c r="AK747" s="417"/>
      <c r="AL747" s="417"/>
      <c r="AM747" s="417"/>
      <c r="AN747" s="417"/>
      <c r="AO747" s="417"/>
      <c r="AP747" s="417"/>
      <c r="AQ747" s="417"/>
      <c r="AR747" s="370"/>
      <c r="AS747" s="370"/>
      <c r="AT747" s="371"/>
    </row>
    <row r="748" spans="1:46" ht="15.75" customHeight="1">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c r="AA748" s="417"/>
      <c r="AB748" s="417"/>
      <c r="AC748" s="417"/>
      <c r="AD748" s="417"/>
      <c r="AE748" s="417"/>
      <c r="AF748" s="417"/>
      <c r="AG748" s="417"/>
      <c r="AH748" s="417"/>
      <c r="AI748" s="417"/>
      <c r="AJ748" s="417"/>
      <c r="AK748" s="417"/>
      <c r="AL748" s="417"/>
      <c r="AM748" s="417"/>
      <c r="AN748" s="417"/>
      <c r="AO748" s="417"/>
      <c r="AP748" s="417"/>
      <c r="AQ748" s="417"/>
      <c r="AR748" s="370"/>
      <c r="AS748" s="370"/>
      <c r="AT748" s="371"/>
    </row>
    <row r="749" spans="1:46" ht="15.75" customHeight="1">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c r="AA749" s="417"/>
      <c r="AB749" s="417"/>
      <c r="AC749" s="417"/>
      <c r="AD749" s="417"/>
      <c r="AE749" s="417"/>
      <c r="AF749" s="417"/>
      <c r="AG749" s="417"/>
      <c r="AH749" s="417"/>
      <c r="AI749" s="417"/>
      <c r="AJ749" s="417"/>
      <c r="AK749" s="417"/>
      <c r="AL749" s="417"/>
      <c r="AM749" s="417"/>
      <c r="AN749" s="417"/>
      <c r="AO749" s="417"/>
      <c r="AP749" s="417"/>
      <c r="AQ749" s="417"/>
      <c r="AR749" s="370"/>
      <c r="AS749" s="370"/>
      <c r="AT749" s="371"/>
    </row>
    <row r="750" spans="1:46" ht="15.75" customHeight="1">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c r="AA750" s="417"/>
      <c r="AB750" s="417"/>
      <c r="AC750" s="417"/>
      <c r="AD750" s="417"/>
      <c r="AE750" s="417"/>
      <c r="AF750" s="417"/>
      <c r="AG750" s="417"/>
      <c r="AH750" s="417"/>
      <c r="AI750" s="417"/>
      <c r="AJ750" s="417"/>
      <c r="AK750" s="417"/>
      <c r="AL750" s="417"/>
      <c r="AM750" s="417"/>
      <c r="AN750" s="417"/>
      <c r="AO750" s="417"/>
      <c r="AP750" s="417"/>
      <c r="AQ750" s="417"/>
      <c r="AR750" s="370"/>
      <c r="AS750" s="370"/>
      <c r="AT750" s="371"/>
    </row>
    <row r="751" spans="1:46" ht="15.75" customHeight="1">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c r="AA751" s="417"/>
      <c r="AB751" s="417"/>
      <c r="AC751" s="417"/>
      <c r="AD751" s="417"/>
      <c r="AE751" s="417"/>
      <c r="AF751" s="417"/>
      <c r="AG751" s="417"/>
      <c r="AH751" s="417"/>
      <c r="AI751" s="417"/>
      <c r="AJ751" s="417"/>
      <c r="AK751" s="417"/>
      <c r="AL751" s="417"/>
      <c r="AM751" s="417"/>
      <c r="AN751" s="417"/>
      <c r="AO751" s="417"/>
      <c r="AP751" s="417"/>
      <c r="AQ751" s="417"/>
      <c r="AR751" s="370"/>
      <c r="AS751" s="370"/>
      <c r="AT751" s="371"/>
    </row>
    <row r="752" spans="1:46" ht="15.75" customHeight="1">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c r="AA752" s="417"/>
      <c r="AB752" s="417"/>
      <c r="AC752" s="417"/>
      <c r="AD752" s="417"/>
      <c r="AE752" s="417"/>
      <c r="AF752" s="417"/>
      <c r="AG752" s="417"/>
      <c r="AH752" s="417"/>
      <c r="AI752" s="417"/>
      <c r="AJ752" s="417"/>
      <c r="AK752" s="417"/>
      <c r="AL752" s="417"/>
      <c r="AM752" s="417"/>
      <c r="AN752" s="417"/>
      <c r="AO752" s="417"/>
      <c r="AP752" s="417"/>
      <c r="AQ752" s="417"/>
      <c r="AR752" s="370"/>
      <c r="AS752" s="370"/>
      <c r="AT752" s="371"/>
    </row>
    <row r="753" spans="1:46" ht="15.75" customHeight="1">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c r="AA753" s="417"/>
      <c r="AB753" s="417"/>
      <c r="AC753" s="417"/>
      <c r="AD753" s="417"/>
      <c r="AE753" s="417"/>
      <c r="AF753" s="417"/>
      <c r="AG753" s="417"/>
      <c r="AH753" s="417"/>
      <c r="AI753" s="417"/>
      <c r="AJ753" s="417"/>
      <c r="AK753" s="417"/>
      <c r="AL753" s="417"/>
      <c r="AM753" s="417"/>
      <c r="AN753" s="417"/>
      <c r="AO753" s="417"/>
      <c r="AP753" s="417"/>
      <c r="AQ753" s="417"/>
      <c r="AR753" s="370"/>
      <c r="AS753" s="370"/>
      <c r="AT753" s="371"/>
    </row>
    <row r="754" spans="1:46" ht="15.75" customHeight="1">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c r="AA754" s="417"/>
      <c r="AB754" s="417"/>
      <c r="AC754" s="417"/>
      <c r="AD754" s="417"/>
      <c r="AE754" s="417"/>
      <c r="AF754" s="417"/>
      <c r="AG754" s="417"/>
      <c r="AH754" s="417"/>
      <c r="AI754" s="417"/>
      <c r="AJ754" s="417"/>
      <c r="AK754" s="417"/>
      <c r="AL754" s="417"/>
      <c r="AM754" s="417"/>
      <c r="AN754" s="417"/>
      <c r="AO754" s="417"/>
      <c r="AP754" s="417"/>
      <c r="AQ754" s="417"/>
      <c r="AR754" s="370"/>
      <c r="AS754" s="370"/>
      <c r="AT754" s="371"/>
    </row>
    <row r="755" spans="1:46" ht="15.75" customHeight="1">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c r="AA755" s="417"/>
      <c r="AB755" s="417"/>
      <c r="AC755" s="417"/>
      <c r="AD755" s="417"/>
      <c r="AE755" s="417"/>
      <c r="AF755" s="417"/>
      <c r="AG755" s="417"/>
      <c r="AH755" s="417"/>
      <c r="AI755" s="417"/>
      <c r="AJ755" s="417"/>
      <c r="AK755" s="417"/>
      <c r="AL755" s="417"/>
      <c r="AM755" s="417"/>
      <c r="AN755" s="417"/>
      <c r="AO755" s="417"/>
      <c r="AP755" s="417"/>
      <c r="AQ755" s="417"/>
      <c r="AR755" s="370"/>
      <c r="AS755" s="370"/>
      <c r="AT755" s="371"/>
    </row>
    <row r="756" spans="1:46" ht="15.75" customHeight="1">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c r="AA756" s="417"/>
      <c r="AB756" s="417"/>
      <c r="AC756" s="417"/>
      <c r="AD756" s="417"/>
      <c r="AE756" s="417"/>
      <c r="AF756" s="417"/>
      <c r="AG756" s="417"/>
      <c r="AH756" s="417"/>
      <c r="AI756" s="417"/>
      <c r="AJ756" s="417"/>
      <c r="AK756" s="417"/>
      <c r="AL756" s="417"/>
      <c r="AM756" s="417"/>
      <c r="AN756" s="417"/>
      <c r="AO756" s="417"/>
      <c r="AP756" s="417"/>
      <c r="AQ756" s="417"/>
      <c r="AR756" s="370"/>
      <c r="AS756" s="370"/>
      <c r="AT756" s="371"/>
    </row>
    <row r="757" spans="1:46" ht="15.75" customHeight="1">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c r="AA757" s="417"/>
      <c r="AB757" s="417"/>
      <c r="AC757" s="417"/>
      <c r="AD757" s="417"/>
      <c r="AE757" s="417"/>
      <c r="AF757" s="417"/>
      <c r="AG757" s="417"/>
      <c r="AH757" s="417"/>
      <c r="AI757" s="417"/>
      <c r="AJ757" s="417"/>
      <c r="AK757" s="417"/>
      <c r="AL757" s="417"/>
      <c r="AM757" s="417"/>
      <c r="AN757" s="417"/>
      <c r="AO757" s="417"/>
      <c r="AP757" s="417"/>
      <c r="AQ757" s="417"/>
      <c r="AR757" s="370"/>
      <c r="AS757" s="370"/>
      <c r="AT757" s="371"/>
    </row>
    <row r="758" spans="1:46" ht="15.75" customHeight="1">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c r="AA758" s="417"/>
      <c r="AB758" s="417"/>
      <c r="AC758" s="417"/>
      <c r="AD758" s="417"/>
      <c r="AE758" s="417"/>
      <c r="AF758" s="417"/>
      <c r="AG758" s="417"/>
      <c r="AH758" s="417"/>
      <c r="AI758" s="417"/>
      <c r="AJ758" s="417"/>
      <c r="AK758" s="417"/>
      <c r="AL758" s="417"/>
      <c r="AM758" s="417"/>
      <c r="AN758" s="417"/>
      <c r="AO758" s="417"/>
      <c r="AP758" s="417"/>
      <c r="AQ758" s="417"/>
      <c r="AR758" s="370"/>
      <c r="AS758" s="370"/>
      <c r="AT758" s="371"/>
    </row>
    <row r="759" spans="1:46" ht="15.75" customHeight="1">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c r="AA759" s="417"/>
      <c r="AB759" s="417"/>
      <c r="AC759" s="417"/>
      <c r="AD759" s="417"/>
      <c r="AE759" s="417"/>
      <c r="AF759" s="417"/>
      <c r="AG759" s="417"/>
      <c r="AH759" s="417"/>
      <c r="AI759" s="417"/>
      <c r="AJ759" s="417"/>
      <c r="AK759" s="417"/>
      <c r="AL759" s="417"/>
      <c r="AM759" s="417"/>
      <c r="AN759" s="417"/>
      <c r="AO759" s="417"/>
      <c r="AP759" s="417"/>
      <c r="AQ759" s="417"/>
      <c r="AR759" s="370"/>
      <c r="AS759" s="370"/>
      <c r="AT759" s="371"/>
    </row>
    <row r="760" spans="1:46" ht="15.75" customHeight="1">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c r="AA760" s="417"/>
      <c r="AB760" s="417"/>
      <c r="AC760" s="417"/>
      <c r="AD760" s="417"/>
      <c r="AE760" s="417"/>
      <c r="AF760" s="417"/>
      <c r="AG760" s="417"/>
      <c r="AH760" s="417"/>
      <c r="AI760" s="417"/>
      <c r="AJ760" s="417"/>
      <c r="AK760" s="417"/>
      <c r="AL760" s="417"/>
      <c r="AM760" s="417"/>
      <c r="AN760" s="417"/>
      <c r="AO760" s="417"/>
      <c r="AP760" s="417"/>
      <c r="AQ760" s="417"/>
      <c r="AR760" s="370"/>
      <c r="AS760" s="370"/>
      <c r="AT760" s="371"/>
    </row>
    <row r="761" spans="1:46" ht="15.75" customHeight="1">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c r="AA761" s="417"/>
      <c r="AB761" s="417"/>
      <c r="AC761" s="417"/>
      <c r="AD761" s="417"/>
      <c r="AE761" s="417"/>
      <c r="AF761" s="417"/>
      <c r="AG761" s="417"/>
      <c r="AH761" s="417"/>
      <c r="AI761" s="417"/>
      <c r="AJ761" s="417"/>
      <c r="AK761" s="417"/>
      <c r="AL761" s="417"/>
      <c r="AM761" s="417"/>
      <c r="AN761" s="417"/>
      <c r="AO761" s="417"/>
      <c r="AP761" s="417"/>
      <c r="AQ761" s="417"/>
      <c r="AR761" s="370"/>
      <c r="AS761" s="370"/>
      <c r="AT761" s="371"/>
    </row>
    <row r="762" spans="1:46" ht="15.75" customHeight="1">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c r="AA762" s="417"/>
      <c r="AB762" s="417"/>
      <c r="AC762" s="417"/>
      <c r="AD762" s="417"/>
      <c r="AE762" s="417"/>
      <c r="AF762" s="417"/>
      <c r="AG762" s="417"/>
      <c r="AH762" s="417"/>
      <c r="AI762" s="417"/>
      <c r="AJ762" s="417"/>
      <c r="AK762" s="417"/>
      <c r="AL762" s="417"/>
      <c r="AM762" s="417"/>
      <c r="AN762" s="417"/>
      <c r="AO762" s="417"/>
      <c r="AP762" s="417"/>
      <c r="AQ762" s="417"/>
      <c r="AR762" s="370"/>
      <c r="AS762" s="370"/>
      <c r="AT762" s="371"/>
    </row>
    <row r="763" spans="1:46" ht="15.75" customHeight="1">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c r="AA763" s="417"/>
      <c r="AB763" s="417"/>
      <c r="AC763" s="417"/>
      <c r="AD763" s="417"/>
      <c r="AE763" s="417"/>
      <c r="AF763" s="417"/>
      <c r="AG763" s="417"/>
      <c r="AH763" s="417"/>
      <c r="AI763" s="417"/>
      <c r="AJ763" s="417"/>
      <c r="AK763" s="417"/>
      <c r="AL763" s="417"/>
      <c r="AM763" s="417"/>
      <c r="AN763" s="417"/>
      <c r="AO763" s="417"/>
      <c r="AP763" s="417"/>
      <c r="AQ763" s="417"/>
      <c r="AR763" s="370"/>
      <c r="AS763" s="370"/>
      <c r="AT763" s="371"/>
    </row>
    <row r="764" spans="1:46" ht="15.75" customHeight="1">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c r="AA764" s="417"/>
      <c r="AB764" s="417"/>
      <c r="AC764" s="417"/>
      <c r="AD764" s="417"/>
      <c r="AE764" s="417"/>
      <c r="AF764" s="417"/>
      <c r="AG764" s="417"/>
      <c r="AH764" s="417"/>
      <c r="AI764" s="417"/>
      <c r="AJ764" s="417"/>
      <c r="AK764" s="417"/>
      <c r="AL764" s="417"/>
      <c r="AM764" s="417"/>
      <c r="AN764" s="417"/>
      <c r="AO764" s="417"/>
      <c r="AP764" s="417"/>
      <c r="AQ764" s="417"/>
      <c r="AR764" s="370"/>
      <c r="AS764" s="370"/>
      <c r="AT764" s="371"/>
    </row>
    <row r="765" spans="1:46" ht="15.75" customHeight="1">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c r="AA765" s="417"/>
      <c r="AB765" s="417"/>
      <c r="AC765" s="417"/>
      <c r="AD765" s="417"/>
      <c r="AE765" s="417"/>
      <c r="AF765" s="417"/>
      <c r="AG765" s="417"/>
      <c r="AH765" s="417"/>
      <c r="AI765" s="417"/>
      <c r="AJ765" s="417"/>
      <c r="AK765" s="417"/>
      <c r="AL765" s="417"/>
      <c r="AM765" s="417"/>
      <c r="AN765" s="417"/>
      <c r="AO765" s="417"/>
      <c r="AP765" s="417"/>
      <c r="AQ765" s="417"/>
      <c r="AR765" s="370"/>
      <c r="AS765" s="370"/>
      <c r="AT765" s="371"/>
    </row>
    <row r="766" spans="1:46" ht="15.75" customHeight="1">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c r="AA766" s="417"/>
      <c r="AB766" s="417"/>
      <c r="AC766" s="417"/>
      <c r="AD766" s="417"/>
      <c r="AE766" s="417"/>
      <c r="AF766" s="417"/>
      <c r="AG766" s="417"/>
      <c r="AH766" s="417"/>
      <c r="AI766" s="417"/>
      <c r="AJ766" s="417"/>
      <c r="AK766" s="417"/>
      <c r="AL766" s="417"/>
      <c r="AM766" s="417"/>
      <c r="AN766" s="417"/>
      <c r="AO766" s="417"/>
      <c r="AP766" s="417"/>
      <c r="AQ766" s="417"/>
      <c r="AR766" s="370"/>
      <c r="AS766" s="370"/>
      <c r="AT766" s="371"/>
    </row>
    <row r="767" spans="1:46" ht="15.75" customHeight="1">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c r="AA767" s="417"/>
      <c r="AB767" s="417"/>
      <c r="AC767" s="417"/>
      <c r="AD767" s="417"/>
      <c r="AE767" s="417"/>
      <c r="AF767" s="417"/>
      <c r="AG767" s="417"/>
      <c r="AH767" s="417"/>
      <c r="AI767" s="417"/>
      <c r="AJ767" s="417"/>
      <c r="AK767" s="417"/>
      <c r="AL767" s="417"/>
      <c r="AM767" s="417"/>
      <c r="AN767" s="417"/>
      <c r="AO767" s="417"/>
      <c r="AP767" s="417"/>
      <c r="AQ767" s="417"/>
      <c r="AR767" s="370"/>
      <c r="AS767" s="370"/>
      <c r="AT767" s="371"/>
    </row>
    <row r="768" spans="1:46" ht="15.75" customHeight="1">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c r="AA768" s="417"/>
      <c r="AB768" s="417"/>
      <c r="AC768" s="417"/>
      <c r="AD768" s="417"/>
      <c r="AE768" s="417"/>
      <c r="AF768" s="417"/>
      <c r="AG768" s="417"/>
      <c r="AH768" s="417"/>
      <c r="AI768" s="417"/>
      <c r="AJ768" s="417"/>
      <c r="AK768" s="417"/>
      <c r="AL768" s="417"/>
      <c r="AM768" s="417"/>
      <c r="AN768" s="417"/>
      <c r="AO768" s="417"/>
      <c r="AP768" s="417"/>
      <c r="AQ768" s="417"/>
      <c r="AR768" s="370"/>
      <c r="AS768" s="370"/>
      <c r="AT768" s="371"/>
    </row>
    <row r="769" spans="1:46" ht="15.75" customHeight="1">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c r="AA769" s="417"/>
      <c r="AB769" s="417"/>
      <c r="AC769" s="417"/>
      <c r="AD769" s="417"/>
      <c r="AE769" s="417"/>
      <c r="AF769" s="417"/>
      <c r="AG769" s="417"/>
      <c r="AH769" s="417"/>
      <c r="AI769" s="417"/>
      <c r="AJ769" s="417"/>
      <c r="AK769" s="417"/>
      <c r="AL769" s="417"/>
      <c r="AM769" s="417"/>
      <c r="AN769" s="417"/>
      <c r="AO769" s="417"/>
      <c r="AP769" s="417"/>
      <c r="AQ769" s="417"/>
      <c r="AR769" s="370"/>
      <c r="AS769" s="370"/>
      <c r="AT769" s="371"/>
    </row>
    <row r="770" spans="1:46" ht="15.75" customHeight="1">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c r="AA770" s="417"/>
      <c r="AB770" s="417"/>
      <c r="AC770" s="417"/>
      <c r="AD770" s="417"/>
      <c r="AE770" s="417"/>
      <c r="AF770" s="417"/>
      <c r="AG770" s="417"/>
      <c r="AH770" s="417"/>
      <c r="AI770" s="417"/>
      <c r="AJ770" s="417"/>
      <c r="AK770" s="417"/>
      <c r="AL770" s="417"/>
      <c r="AM770" s="417"/>
      <c r="AN770" s="417"/>
      <c r="AO770" s="417"/>
      <c r="AP770" s="417"/>
      <c r="AQ770" s="417"/>
      <c r="AR770" s="370"/>
      <c r="AS770" s="370"/>
      <c r="AT770" s="371"/>
    </row>
    <row r="771" spans="1:46" ht="15.75" customHeight="1">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c r="AA771" s="417"/>
      <c r="AB771" s="417"/>
      <c r="AC771" s="417"/>
      <c r="AD771" s="417"/>
      <c r="AE771" s="417"/>
      <c r="AF771" s="417"/>
      <c r="AG771" s="417"/>
      <c r="AH771" s="417"/>
      <c r="AI771" s="417"/>
      <c r="AJ771" s="417"/>
      <c r="AK771" s="417"/>
      <c r="AL771" s="417"/>
      <c r="AM771" s="417"/>
      <c r="AN771" s="417"/>
      <c r="AO771" s="417"/>
      <c r="AP771" s="417"/>
      <c r="AQ771" s="417"/>
      <c r="AR771" s="370"/>
      <c r="AS771" s="370"/>
      <c r="AT771" s="371"/>
    </row>
    <row r="772" spans="1:46" ht="15.75" customHeight="1">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c r="AA772" s="417"/>
      <c r="AB772" s="417"/>
      <c r="AC772" s="417"/>
      <c r="AD772" s="417"/>
      <c r="AE772" s="417"/>
      <c r="AF772" s="417"/>
      <c r="AG772" s="417"/>
      <c r="AH772" s="417"/>
      <c r="AI772" s="417"/>
      <c r="AJ772" s="417"/>
      <c r="AK772" s="417"/>
      <c r="AL772" s="417"/>
      <c r="AM772" s="417"/>
      <c r="AN772" s="417"/>
      <c r="AO772" s="417"/>
      <c r="AP772" s="417"/>
      <c r="AQ772" s="417"/>
      <c r="AR772" s="370"/>
      <c r="AS772" s="370"/>
      <c r="AT772" s="371"/>
    </row>
    <row r="773" spans="1:46" ht="15.75" customHeight="1">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c r="AA773" s="417"/>
      <c r="AB773" s="417"/>
      <c r="AC773" s="417"/>
      <c r="AD773" s="417"/>
      <c r="AE773" s="417"/>
      <c r="AF773" s="417"/>
      <c r="AG773" s="417"/>
      <c r="AH773" s="417"/>
      <c r="AI773" s="417"/>
      <c r="AJ773" s="417"/>
      <c r="AK773" s="417"/>
      <c r="AL773" s="417"/>
      <c r="AM773" s="417"/>
      <c r="AN773" s="417"/>
      <c r="AO773" s="417"/>
      <c r="AP773" s="417"/>
      <c r="AQ773" s="417"/>
      <c r="AR773" s="370"/>
      <c r="AS773" s="370"/>
      <c r="AT773" s="371"/>
    </row>
    <row r="774" spans="1:46" ht="15.75" customHeight="1">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c r="AA774" s="417"/>
      <c r="AB774" s="417"/>
      <c r="AC774" s="417"/>
      <c r="AD774" s="417"/>
      <c r="AE774" s="417"/>
      <c r="AF774" s="417"/>
      <c r="AG774" s="417"/>
      <c r="AH774" s="417"/>
      <c r="AI774" s="417"/>
      <c r="AJ774" s="417"/>
      <c r="AK774" s="417"/>
      <c r="AL774" s="417"/>
      <c r="AM774" s="417"/>
      <c r="AN774" s="417"/>
      <c r="AO774" s="417"/>
      <c r="AP774" s="417"/>
      <c r="AQ774" s="417"/>
      <c r="AR774" s="370"/>
      <c r="AS774" s="370"/>
      <c r="AT774" s="371"/>
    </row>
    <row r="775" spans="1:46" ht="15.75" customHeight="1">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c r="AA775" s="417"/>
      <c r="AB775" s="417"/>
      <c r="AC775" s="417"/>
      <c r="AD775" s="417"/>
      <c r="AE775" s="417"/>
      <c r="AF775" s="417"/>
      <c r="AG775" s="417"/>
      <c r="AH775" s="417"/>
      <c r="AI775" s="417"/>
      <c r="AJ775" s="417"/>
      <c r="AK775" s="417"/>
      <c r="AL775" s="417"/>
      <c r="AM775" s="417"/>
      <c r="AN775" s="417"/>
      <c r="AO775" s="417"/>
      <c r="AP775" s="417"/>
      <c r="AQ775" s="417"/>
      <c r="AR775" s="370"/>
      <c r="AS775" s="370"/>
      <c r="AT775" s="371"/>
    </row>
    <row r="776" spans="1:46" ht="15.75" customHeight="1">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c r="AA776" s="417"/>
      <c r="AB776" s="417"/>
      <c r="AC776" s="417"/>
      <c r="AD776" s="417"/>
      <c r="AE776" s="417"/>
      <c r="AF776" s="417"/>
      <c r="AG776" s="417"/>
      <c r="AH776" s="417"/>
      <c r="AI776" s="417"/>
      <c r="AJ776" s="417"/>
      <c r="AK776" s="417"/>
      <c r="AL776" s="417"/>
      <c r="AM776" s="417"/>
      <c r="AN776" s="417"/>
      <c r="AO776" s="417"/>
      <c r="AP776" s="417"/>
      <c r="AQ776" s="417"/>
      <c r="AR776" s="370"/>
      <c r="AS776" s="370"/>
      <c r="AT776" s="371"/>
    </row>
    <row r="777" spans="1:46" ht="15.75" customHeight="1">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c r="AA777" s="417"/>
      <c r="AB777" s="417"/>
      <c r="AC777" s="417"/>
      <c r="AD777" s="417"/>
      <c r="AE777" s="417"/>
      <c r="AF777" s="417"/>
      <c r="AG777" s="417"/>
      <c r="AH777" s="417"/>
      <c r="AI777" s="417"/>
      <c r="AJ777" s="417"/>
      <c r="AK777" s="417"/>
      <c r="AL777" s="417"/>
      <c r="AM777" s="417"/>
      <c r="AN777" s="417"/>
      <c r="AO777" s="417"/>
      <c r="AP777" s="417"/>
      <c r="AQ777" s="417"/>
      <c r="AR777" s="370"/>
      <c r="AS777" s="370"/>
      <c r="AT777" s="371"/>
    </row>
    <row r="778" spans="1:46" ht="15.75" customHeight="1">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c r="AA778" s="417"/>
      <c r="AB778" s="417"/>
      <c r="AC778" s="417"/>
      <c r="AD778" s="417"/>
      <c r="AE778" s="417"/>
      <c r="AF778" s="417"/>
      <c r="AG778" s="417"/>
      <c r="AH778" s="417"/>
      <c r="AI778" s="417"/>
      <c r="AJ778" s="417"/>
      <c r="AK778" s="417"/>
      <c r="AL778" s="417"/>
      <c r="AM778" s="417"/>
      <c r="AN778" s="417"/>
      <c r="AO778" s="417"/>
      <c r="AP778" s="417"/>
      <c r="AQ778" s="417"/>
      <c r="AR778" s="370"/>
      <c r="AS778" s="370"/>
      <c r="AT778" s="371"/>
    </row>
    <row r="779" spans="1:46" ht="15.75" customHeight="1">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c r="AA779" s="417"/>
      <c r="AB779" s="417"/>
      <c r="AC779" s="417"/>
      <c r="AD779" s="417"/>
      <c r="AE779" s="417"/>
      <c r="AF779" s="417"/>
      <c r="AG779" s="417"/>
      <c r="AH779" s="417"/>
      <c r="AI779" s="417"/>
      <c r="AJ779" s="417"/>
      <c r="AK779" s="417"/>
      <c r="AL779" s="417"/>
      <c r="AM779" s="417"/>
      <c r="AN779" s="417"/>
      <c r="AO779" s="417"/>
      <c r="AP779" s="417"/>
      <c r="AQ779" s="417"/>
      <c r="AR779" s="370"/>
      <c r="AS779" s="370"/>
      <c r="AT779" s="371"/>
    </row>
    <row r="780" spans="1:46" ht="15.75" customHeight="1">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c r="AA780" s="417"/>
      <c r="AB780" s="417"/>
      <c r="AC780" s="417"/>
      <c r="AD780" s="417"/>
      <c r="AE780" s="417"/>
      <c r="AF780" s="417"/>
      <c r="AG780" s="417"/>
      <c r="AH780" s="417"/>
      <c r="AI780" s="417"/>
      <c r="AJ780" s="417"/>
      <c r="AK780" s="417"/>
      <c r="AL780" s="417"/>
      <c r="AM780" s="417"/>
      <c r="AN780" s="417"/>
      <c r="AO780" s="417"/>
      <c r="AP780" s="417"/>
      <c r="AQ780" s="417"/>
      <c r="AR780" s="370"/>
      <c r="AS780" s="370"/>
      <c r="AT780" s="371"/>
    </row>
    <row r="781" spans="1:46" ht="15.75" customHeight="1">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c r="AA781" s="417"/>
      <c r="AB781" s="417"/>
      <c r="AC781" s="417"/>
      <c r="AD781" s="417"/>
      <c r="AE781" s="417"/>
      <c r="AF781" s="417"/>
      <c r="AG781" s="417"/>
      <c r="AH781" s="417"/>
      <c r="AI781" s="417"/>
      <c r="AJ781" s="417"/>
      <c r="AK781" s="417"/>
      <c r="AL781" s="417"/>
      <c r="AM781" s="417"/>
      <c r="AN781" s="417"/>
      <c r="AO781" s="417"/>
      <c r="AP781" s="417"/>
      <c r="AQ781" s="417"/>
      <c r="AR781" s="370"/>
      <c r="AS781" s="370"/>
      <c r="AT781" s="371"/>
    </row>
    <row r="782" spans="1:46" ht="15.75" customHeight="1">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c r="AA782" s="417"/>
      <c r="AB782" s="417"/>
      <c r="AC782" s="417"/>
      <c r="AD782" s="417"/>
      <c r="AE782" s="417"/>
      <c r="AF782" s="417"/>
      <c r="AG782" s="417"/>
      <c r="AH782" s="417"/>
      <c r="AI782" s="417"/>
      <c r="AJ782" s="417"/>
      <c r="AK782" s="417"/>
      <c r="AL782" s="417"/>
      <c r="AM782" s="417"/>
      <c r="AN782" s="417"/>
      <c r="AO782" s="417"/>
      <c r="AP782" s="417"/>
      <c r="AQ782" s="417"/>
      <c r="AR782" s="370"/>
      <c r="AS782" s="370"/>
      <c r="AT782" s="371"/>
    </row>
    <row r="783" spans="1:46" ht="15.75" customHeight="1">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c r="AA783" s="417"/>
      <c r="AB783" s="417"/>
      <c r="AC783" s="417"/>
      <c r="AD783" s="417"/>
      <c r="AE783" s="417"/>
      <c r="AF783" s="417"/>
      <c r="AG783" s="417"/>
      <c r="AH783" s="417"/>
      <c r="AI783" s="417"/>
      <c r="AJ783" s="417"/>
      <c r="AK783" s="417"/>
      <c r="AL783" s="417"/>
      <c r="AM783" s="417"/>
      <c r="AN783" s="417"/>
      <c r="AO783" s="417"/>
      <c r="AP783" s="417"/>
      <c r="AQ783" s="417"/>
      <c r="AR783" s="370"/>
      <c r="AS783" s="370"/>
      <c r="AT783" s="371"/>
    </row>
    <row r="784" spans="1:46" ht="15.75" customHeight="1">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c r="AA784" s="417"/>
      <c r="AB784" s="417"/>
      <c r="AC784" s="417"/>
      <c r="AD784" s="417"/>
      <c r="AE784" s="417"/>
      <c r="AF784" s="417"/>
      <c r="AG784" s="417"/>
      <c r="AH784" s="417"/>
      <c r="AI784" s="417"/>
      <c r="AJ784" s="417"/>
      <c r="AK784" s="417"/>
      <c r="AL784" s="417"/>
      <c r="AM784" s="417"/>
      <c r="AN784" s="417"/>
      <c r="AO784" s="417"/>
      <c r="AP784" s="417"/>
      <c r="AQ784" s="417"/>
      <c r="AR784" s="370"/>
      <c r="AS784" s="370"/>
      <c r="AT784" s="371"/>
    </row>
    <row r="785" spans="1:46" ht="15.75" customHeight="1">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c r="AA785" s="417"/>
      <c r="AB785" s="417"/>
      <c r="AC785" s="417"/>
      <c r="AD785" s="417"/>
      <c r="AE785" s="417"/>
      <c r="AF785" s="417"/>
      <c r="AG785" s="417"/>
      <c r="AH785" s="417"/>
      <c r="AI785" s="417"/>
      <c r="AJ785" s="417"/>
      <c r="AK785" s="417"/>
      <c r="AL785" s="417"/>
      <c r="AM785" s="417"/>
      <c r="AN785" s="417"/>
      <c r="AO785" s="417"/>
      <c r="AP785" s="417"/>
      <c r="AQ785" s="417"/>
      <c r="AR785" s="370"/>
      <c r="AS785" s="370"/>
      <c r="AT785" s="371"/>
    </row>
    <row r="786" spans="1:46" ht="15.75" customHeight="1">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c r="AA786" s="417"/>
      <c r="AB786" s="417"/>
      <c r="AC786" s="417"/>
      <c r="AD786" s="417"/>
      <c r="AE786" s="417"/>
      <c r="AF786" s="417"/>
      <c r="AG786" s="417"/>
      <c r="AH786" s="417"/>
      <c r="AI786" s="417"/>
      <c r="AJ786" s="417"/>
      <c r="AK786" s="417"/>
      <c r="AL786" s="417"/>
      <c r="AM786" s="417"/>
      <c r="AN786" s="417"/>
      <c r="AO786" s="417"/>
      <c r="AP786" s="417"/>
      <c r="AQ786" s="417"/>
      <c r="AR786" s="370"/>
      <c r="AS786" s="370"/>
      <c r="AT786" s="371"/>
    </row>
    <row r="787" spans="1:46" ht="15.75" customHeight="1">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c r="AA787" s="417"/>
      <c r="AB787" s="417"/>
      <c r="AC787" s="417"/>
      <c r="AD787" s="417"/>
      <c r="AE787" s="417"/>
      <c r="AF787" s="417"/>
      <c r="AG787" s="417"/>
      <c r="AH787" s="417"/>
      <c r="AI787" s="417"/>
      <c r="AJ787" s="417"/>
      <c r="AK787" s="417"/>
      <c r="AL787" s="417"/>
      <c r="AM787" s="417"/>
      <c r="AN787" s="417"/>
      <c r="AO787" s="417"/>
      <c r="AP787" s="417"/>
      <c r="AQ787" s="417"/>
      <c r="AR787" s="370"/>
      <c r="AS787" s="370"/>
      <c r="AT787" s="371"/>
    </row>
    <row r="788" spans="1:46" ht="15.75" customHeight="1">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c r="AA788" s="417"/>
      <c r="AB788" s="417"/>
      <c r="AC788" s="417"/>
      <c r="AD788" s="417"/>
      <c r="AE788" s="417"/>
      <c r="AF788" s="417"/>
      <c r="AG788" s="417"/>
      <c r="AH788" s="417"/>
      <c r="AI788" s="417"/>
      <c r="AJ788" s="417"/>
      <c r="AK788" s="417"/>
      <c r="AL788" s="417"/>
      <c r="AM788" s="417"/>
      <c r="AN788" s="417"/>
      <c r="AO788" s="417"/>
      <c r="AP788" s="417"/>
      <c r="AQ788" s="417"/>
      <c r="AR788" s="370"/>
      <c r="AS788" s="370"/>
      <c r="AT788" s="371"/>
    </row>
    <row r="789" spans="1:46" ht="15.75" customHeight="1">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c r="AA789" s="417"/>
      <c r="AB789" s="417"/>
      <c r="AC789" s="417"/>
      <c r="AD789" s="417"/>
      <c r="AE789" s="417"/>
      <c r="AF789" s="417"/>
      <c r="AG789" s="417"/>
      <c r="AH789" s="417"/>
      <c r="AI789" s="417"/>
      <c r="AJ789" s="417"/>
      <c r="AK789" s="417"/>
      <c r="AL789" s="417"/>
      <c r="AM789" s="417"/>
      <c r="AN789" s="417"/>
      <c r="AO789" s="417"/>
      <c r="AP789" s="417"/>
      <c r="AQ789" s="417"/>
      <c r="AR789" s="370"/>
      <c r="AS789" s="370"/>
      <c r="AT789" s="371"/>
    </row>
    <row r="790" spans="1:46" ht="15.75" customHeight="1">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c r="AA790" s="417"/>
      <c r="AB790" s="417"/>
      <c r="AC790" s="417"/>
      <c r="AD790" s="417"/>
      <c r="AE790" s="417"/>
      <c r="AF790" s="417"/>
      <c r="AG790" s="417"/>
      <c r="AH790" s="417"/>
      <c r="AI790" s="417"/>
      <c r="AJ790" s="417"/>
      <c r="AK790" s="417"/>
      <c r="AL790" s="417"/>
      <c r="AM790" s="417"/>
      <c r="AN790" s="417"/>
      <c r="AO790" s="417"/>
      <c r="AP790" s="417"/>
      <c r="AQ790" s="417"/>
      <c r="AR790" s="370"/>
      <c r="AS790" s="370"/>
      <c r="AT790" s="371"/>
    </row>
    <row r="791" spans="1:46" ht="15.75" customHeight="1">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c r="AA791" s="417"/>
      <c r="AB791" s="417"/>
      <c r="AC791" s="417"/>
      <c r="AD791" s="417"/>
      <c r="AE791" s="417"/>
      <c r="AF791" s="417"/>
      <c r="AG791" s="417"/>
      <c r="AH791" s="417"/>
      <c r="AI791" s="417"/>
      <c r="AJ791" s="417"/>
      <c r="AK791" s="417"/>
      <c r="AL791" s="417"/>
      <c r="AM791" s="417"/>
      <c r="AN791" s="417"/>
      <c r="AO791" s="417"/>
      <c r="AP791" s="417"/>
      <c r="AQ791" s="417"/>
      <c r="AR791" s="370"/>
      <c r="AS791" s="370"/>
      <c r="AT791" s="371"/>
    </row>
    <row r="792" spans="1:46" ht="15.75" customHeight="1">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c r="AA792" s="417"/>
      <c r="AB792" s="417"/>
      <c r="AC792" s="417"/>
      <c r="AD792" s="417"/>
      <c r="AE792" s="417"/>
      <c r="AF792" s="417"/>
      <c r="AG792" s="417"/>
      <c r="AH792" s="417"/>
      <c r="AI792" s="417"/>
      <c r="AJ792" s="417"/>
      <c r="AK792" s="417"/>
      <c r="AL792" s="417"/>
      <c r="AM792" s="417"/>
      <c r="AN792" s="417"/>
      <c r="AO792" s="417"/>
      <c r="AP792" s="417"/>
      <c r="AQ792" s="417"/>
      <c r="AR792" s="370"/>
      <c r="AS792" s="370"/>
      <c r="AT792" s="371"/>
    </row>
    <row r="793" spans="1:46" ht="15.75" customHeight="1">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c r="AA793" s="417"/>
      <c r="AB793" s="417"/>
      <c r="AC793" s="417"/>
      <c r="AD793" s="417"/>
      <c r="AE793" s="417"/>
      <c r="AF793" s="417"/>
      <c r="AG793" s="417"/>
      <c r="AH793" s="417"/>
      <c r="AI793" s="417"/>
      <c r="AJ793" s="417"/>
      <c r="AK793" s="417"/>
      <c r="AL793" s="417"/>
      <c r="AM793" s="417"/>
      <c r="AN793" s="417"/>
      <c r="AO793" s="417"/>
      <c r="AP793" s="417"/>
      <c r="AQ793" s="417"/>
      <c r="AR793" s="370"/>
      <c r="AS793" s="370"/>
      <c r="AT793" s="371"/>
    </row>
    <row r="794" spans="1:46" ht="15.75" customHeight="1">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c r="AA794" s="417"/>
      <c r="AB794" s="417"/>
      <c r="AC794" s="417"/>
      <c r="AD794" s="417"/>
      <c r="AE794" s="417"/>
      <c r="AF794" s="417"/>
      <c r="AG794" s="417"/>
      <c r="AH794" s="417"/>
      <c r="AI794" s="417"/>
      <c r="AJ794" s="417"/>
      <c r="AK794" s="417"/>
      <c r="AL794" s="417"/>
      <c r="AM794" s="417"/>
      <c r="AN794" s="417"/>
      <c r="AO794" s="417"/>
      <c r="AP794" s="417"/>
      <c r="AQ794" s="417"/>
      <c r="AR794" s="370"/>
      <c r="AS794" s="370"/>
      <c r="AT794" s="371"/>
    </row>
    <row r="795" spans="1:46" ht="15.75" customHeight="1">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c r="AA795" s="417"/>
      <c r="AB795" s="417"/>
      <c r="AC795" s="417"/>
      <c r="AD795" s="417"/>
      <c r="AE795" s="417"/>
      <c r="AF795" s="417"/>
      <c r="AG795" s="417"/>
      <c r="AH795" s="417"/>
      <c r="AI795" s="417"/>
      <c r="AJ795" s="417"/>
      <c r="AK795" s="417"/>
      <c r="AL795" s="417"/>
      <c r="AM795" s="417"/>
      <c r="AN795" s="417"/>
      <c r="AO795" s="417"/>
      <c r="AP795" s="417"/>
      <c r="AQ795" s="417"/>
      <c r="AR795" s="370"/>
      <c r="AS795" s="370"/>
      <c r="AT795" s="371"/>
    </row>
    <row r="796" spans="1:46" ht="15.75" customHeight="1">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c r="AA796" s="417"/>
      <c r="AB796" s="417"/>
      <c r="AC796" s="417"/>
      <c r="AD796" s="417"/>
      <c r="AE796" s="417"/>
      <c r="AF796" s="417"/>
      <c r="AG796" s="417"/>
      <c r="AH796" s="417"/>
      <c r="AI796" s="417"/>
      <c r="AJ796" s="417"/>
      <c r="AK796" s="417"/>
      <c r="AL796" s="417"/>
      <c r="AM796" s="417"/>
      <c r="AN796" s="417"/>
      <c r="AO796" s="417"/>
      <c r="AP796" s="417"/>
      <c r="AQ796" s="417"/>
      <c r="AR796" s="370"/>
      <c r="AS796" s="370"/>
      <c r="AT796" s="371"/>
    </row>
    <row r="797" spans="1:46" ht="15.75" customHeight="1">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c r="AA797" s="417"/>
      <c r="AB797" s="417"/>
      <c r="AC797" s="417"/>
      <c r="AD797" s="417"/>
      <c r="AE797" s="417"/>
      <c r="AF797" s="417"/>
      <c r="AG797" s="417"/>
      <c r="AH797" s="417"/>
      <c r="AI797" s="417"/>
      <c r="AJ797" s="417"/>
      <c r="AK797" s="417"/>
      <c r="AL797" s="417"/>
      <c r="AM797" s="417"/>
      <c r="AN797" s="417"/>
      <c r="AO797" s="417"/>
      <c r="AP797" s="417"/>
      <c r="AQ797" s="417"/>
      <c r="AR797" s="370"/>
      <c r="AS797" s="370"/>
      <c r="AT797" s="371"/>
    </row>
    <row r="798" spans="1:46" ht="15.75" customHeight="1">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c r="AA798" s="417"/>
      <c r="AB798" s="417"/>
      <c r="AC798" s="417"/>
      <c r="AD798" s="417"/>
      <c r="AE798" s="417"/>
      <c r="AF798" s="417"/>
      <c r="AG798" s="417"/>
      <c r="AH798" s="417"/>
      <c r="AI798" s="417"/>
      <c r="AJ798" s="417"/>
      <c r="AK798" s="417"/>
      <c r="AL798" s="417"/>
      <c r="AM798" s="417"/>
      <c r="AN798" s="417"/>
      <c r="AO798" s="417"/>
      <c r="AP798" s="417"/>
      <c r="AQ798" s="417"/>
      <c r="AR798" s="370"/>
      <c r="AS798" s="370"/>
      <c r="AT798" s="371"/>
    </row>
    <row r="799" spans="1:46" ht="15.75" customHeight="1">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c r="AA799" s="417"/>
      <c r="AB799" s="417"/>
      <c r="AC799" s="417"/>
      <c r="AD799" s="417"/>
      <c r="AE799" s="417"/>
      <c r="AF799" s="417"/>
      <c r="AG799" s="417"/>
      <c r="AH799" s="417"/>
      <c r="AI799" s="417"/>
      <c r="AJ799" s="417"/>
      <c r="AK799" s="417"/>
      <c r="AL799" s="417"/>
      <c r="AM799" s="417"/>
      <c r="AN799" s="417"/>
      <c r="AO799" s="417"/>
      <c r="AP799" s="417"/>
      <c r="AQ799" s="417"/>
      <c r="AR799" s="370"/>
      <c r="AS799" s="370"/>
      <c r="AT799" s="371"/>
    </row>
    <row r="800" spans="1:46" ht="15.75" customHeight="1">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c r="AA800" s="417"/>
      <c r="AB800" s="417"/>
      <c r="AC800" s="417"/>
      <c r="AD800" s="417"/>
      <c r="AE800" s="417"/>
      <c r="AF800" s="417"/>
      <c r="AG800" s="417"/>
      <c r="AH800" s="417"/>
      <c r="AI800" s="417"/>
      <c r="AJ800" s="417"/>
      <c r="AK800" s="417"/>
      <c r="AL800" s="417"/>
      <c r="AM800" s="417"/>
      <c r="AN800" s="417"/>
      <c r="AO800" s="417"/>
      <c r="AP800" s="417"/>
      <c r="AQ800" s="417"/>
      <c r="AR800" s="370"/>
      <c r="AS800" s="370"/>
      <c r="AT800" s="371"/>
    </row>
    <row r="801" spans="1:46" ht="15.75" customHeight="1">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c r="AA801" s="417"/>
      <c r="AB801" s="417"/>
      <c r="AC801" s="417"/>
      <c r="AD801" s="417"/>
      <c r="AE801" s="417"/>
      <c r="AF801" s="417"/>
      <c r="AG801" s="417"/>
      <c r="AH801" s="417"/>
      <c r="AI801" s="417"/>
      <c r="AJ801" s="417"/>
      <c r="AK801" s="417"/>
      <c r="AL801" s="417"/>
      <c r="AM801" s="417"/>
      <c r="AN801" s="417"/>
      <c r="AO801" s="417"/>
      <c r="AP801" s="417"/>
      <c r="AQ801" s="417"/>
      <c r="AR801" s="370"/>
      <c r="AS801" s="370"/>
      <c r="AT801" s="371"/>
    </row>
    <row r="802" spans="1:46" ht="15.75" customHeight="1">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c r="AA802" s="417"/>
      <c r="AB802" s="417"/>
      <c r="AC802" s="417"/>
      <c r="AD802" s="417"/>
      <c r="AE802" s="417"/>
      <c r="AF802" s="417"/>
      <c r="AG802" s="417"/>
      <c r="AH802" s="417"/>
      <c r="AI802" s="417"/>
      <c r="AJ802" s="417"/>
      <c r="AK802" s="417"/>
      <c r="AL802" s="417"/>
      <c r="AM802" s="417"/>
      <c r="AN802" s="417"/>
      <c r="AO802" s="417"/>
      <c r="AP802" s="417"/>
      <c r="AQ802" s="417"/>
      <c r="AR802" s="370"/>
      <c r="AS802" s="370"/>
      <c r="AT802" s="371"/>
    </row>
    <row r="803" spans="1:46" ht="15.75" customHeight="1">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c r="AA803" s="417"/>
      <c r="AB803" s="417"/>
      <c r="AC803" s="417"/>
      <c r="AD803" s="417"/>
      <c r="AE803" s="417"/>
      <c r="AF803" s="417"/>
      <c r="AG803" s="417"/>
      <c r="AH803" s="417"/>
      <c r="AI803" s="417"/>
      <c r="AJ803" s="417"/>
      <c r="AK803" s="417"/>
      <c r="AL803" s="417"/>
      <c r="AM803" s="417"/>
      <c r="AN803" s="417"/>
      <c r="AO803" s="417"/>
      <c r="AP803" s="417"/>
      <c r="AQ803" s="417"/>
      <c r="AR803" s="370"/>
      <c r="AS803" s="370"/>
      <c r="AT803" s="371"/>
    </row>
    <row r="804" spans="1:46" ht="15.75" customHeight="1">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c r="AA804" s="417"/>
      <c r="AB804" s="417"/>
      <c r="AC804" s="417"/>
      <c r="AD804" s="417"/>
      <c r="AE804" s="417"/>
      <c r="AF804" s="417"/>
      <c r="AG804" s="417"/>
      <c r="AH804" s="417"/>
      <c r="AI804" s="417"/>
      <c r="AJ804" s="417"/>
      <c r="AK804" s="417"/>
      <c r="AL804" s="417"/>
      <c r="AM804" s="417"/>
      <c r="AN804" s="417"/>
      <c r="AO804" s="417"/>
      <c r="AP804" s="417"/>
      <c r="AQ804" s="417"/>
      <c r="AR804" s="370"/>
      <c r="AS804" s="370"/>
      <c r="AT804" s="371"/>
    </row>
    <row r="805" spans="1:46" ht="15.75" customHeight="1">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c r="AA805" s="417"/>
      <c r="AB805" s="417"/>
      <c r="AC805" s="417"/>
      <c r="AD805" s="417"/>
      <c r="AE805" s="417"/>
      <c r="AF805" s="417"/>
      <c r="AG805" s="417"/>
      <c r="AH805" s="417"/>
      <c r="AI805" s="417"/>
      <c r="AJ805" s="417"/>
      <c r="AK805" s="417"/>
      <c r="AL805" s="417"/>
      <c r="AM805" s="417"/>
      <c r="AN805" s="417"/>
      <c r="AO805" s="417"/>
      <c r="AP805" s="417"/>
      <c r="AQ805" s="417"/>
      <c r="AR805" s="370"/>
      <c r="AS805" s="370"/>
      <c r="AT805" s="371"/>
    </row>
    <row r="806" spans="1:46" ht="15.75" customHeight="1">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c r="AA806" s="417"/>
      <c r="AB806" s="417"/>
      <c r="AC806" s="417"/>
      <c r="AD806" s="417"/>
      <c r="AE806" s="417"/>
      <c r="AF806" s="417"/>
      <c r="AG806" s="417"/>
      <c r="AH806" s="417"/>
      <c r="AI806" s="417"/>
      <c r="AJ806" s="417"/>
      <c r="AK806" s="417"/>
      <c r="AL806" s="417"/>
      <c r="AM806" s="417"/>
      <c r="AN806" s="417"/>
      <c r="AO806" s="417"/>
      <c r="AP806" s="417"/>
      <c r="AQ806" s="417"/>
      <c r="AR806" s="370"/>
      <c r="AS806" s="370"/>
      <c r="AT806" s="371"/>
    </row>
    <row r="807" spans="1:46" ht="15.75" customHeight="1">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c r="AA807" s="417"/>
      <c r="AB807" s="417"/>
      <c r="AC807" s="417"/>
      <c r="AD807" s="417"/>
      <c r="AE807" s="417"/>
      <c r="AF807" s="417"/>
      <c r="AG807" s="417"/>
      <c r="AH807" s="417"/>
      <c r="AI807" s="417"/>
      <c r="AJ807" s="417"/>
      <c r="AK807" s="417"/>
      <c r="AL807" s="417"/>
      <c r="AM807" s="417"/>
      <c r="AN807" s="417"/>
      <c r="AO807" s="417"/>
      <c r="AP807" s="417"/>
      <c r="AQ807" s="417"/>
      <c r="AR807" s="370"/>
      <c r="AS807" s="370"/>
      <c r="AT807" s="371"/>
    </row>
    <row r="808" spans="1:46" ht="15.75" customHeight="1">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c r="AA808" s="417"/>
      <c r="AB808" s="417"/>
      <c r="AC808" s="417"/>
      <c r="AD808" s="417"/>
      <c r="AE808" s="417"/>
      <c r="AF808" s="417"/>
      <c r="AG808" s="417"/>
      <c r="AH808" s="417"/>
      <c r="AI808" s="417"/>
      <c r="AJ808" s="417"/>
      <c r="AK808" s="417"/>
      <c r="AL808" s="417"/>
      <c r="AM808" s="417"/>
      <c r="AN808" s="417"/>
      <c r="AO808" s="417"/>
      <c r="AP808" s="417"/>
      <c r="AQ808" s="417"/>
      <c r="AR808" s="370"/>
      <c r="AS808" s="370"/>
      <c r="AT808" s="371"/>
    </row>
    <row r="809" spans="1:46" ht="15.75" customHeight="1">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c r="AA809" s="417"/>
      <c r="AB809" s="417"/>
      <c r="AC809" s="417"/>
      <c r="AD809" s="417"/>
      <c r="AE809" s="417"/>
      <c r="AF809" s="417"/>
      <c r="AG809" s="417"/>
      <c r="AH809" s="417"/>
      <c r="AI809" s="417"/>
      <c r="AJ809" s="417"/>
      <c r="AK809" s="417"/>
      <c r="AL809" s="417"/>
      <c r="AM809" s="417"/>
      <c r="AN809" s="417"/>
      <c r="AO809" s="417"/>
      <c r="AP809" s="417"/>
      <c r="AQ809" s="417"/>
      <c r="AR809" s="370"/>
      <c r="AS809" s="370"/>
      <c r="AT809" s="371"/>
    </row>
    <row r="810" spans="1:46" ht="15.75" customHeight="1">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c r="AA810" s="417"/>
      <c r="AB810" s="417"/>
      <c r="AC810" s="417"/>
      <c r="AD810" s="417"/>
      <c r="AE810" s="417"/>
      <c r="AF810" s="417"/>
      <c r="AG810" s="417"/>
      <c r="AH810" s="417"/>
      <c r="AI810" s="417"/>
      <c r="AJ810" s="417"/>
      <c r="AK810" s="417"/>
      <c r="AL810" s="417"/>
      <c r="AM810" s="417"/>
      <c r="AN810" s="417"/>
      <c r="AO810" s="417"/>
      <c r="AP810" s="417"/>
      <c r="AQ810" s="417"/>
      <c r="AR810" s="370"/>
      <c r="AS810" s="370"/>
      <c r="AT810" s="371"/>
    </row>
    <row r="811" spans="1:46" ht="15.75" customHeight="1">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c r="AA811" s="417"/>
      <c r="AB811" s="417"/>
      <c r="AC811" s="417"/>
      <c r="AD811" s="417"/>
      <c r="AE811" s="417"/>
      <c r="AF811" s="417"/>
      <c r="AG811" s="417"/>
      <c r="AH811" s="417"/>
      <c r="AI811" s="417"/>
      <c r="AJ811" s="417"/>
      <c r="AK811" s="417"/>
      <c r="AL811" s="417"/>
      <c r="AM811" s="417"/>
      <c r="AN811" s="417"/>
      <c r="AO811" s="417"/>
      <c r="AP811" s="417"/>
      <c r="AQ811" s="417"/>
      <c r="AR811" s="370"/>
      <c r="AS811" s="370"/>
      <c r="AT811" s="371"/>
    </row>
    <row r="812" spans="1:46" ht="15.75" customHeight="1">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c r="AA812" s="417"/>
      <c r="AB812" s="417"/>
      <c r="AC812" s="417"/>
      <c r="AD812" s="417"/>
      <c r="AE812" s="417"/>
      <c r="AF812" s="417"/>
      <c r="AG812" s="417"/>
      <c r="AH812" s="417"/>
      <c r="AI812" s="417"/>
      <c r="AJ812" s="417"/>
      <c r="AK812" s="417"/>
      <c r="AL812" s="417"/>
      <c r="AM812" s="417"/>
      <c r="AN812" s="417"/>
      <c r="AO812" s="417"/>
      <c r="AP812" s="417"/>
      <c r="AQ812" s="417"/>
      <c r="AR812" s="370"/>
      <c r="AS812" s="370"/>
      <c r="AT812" s="371"/>
    </row>
    <row r="813" spans="1:46" ht="15.75" customHeight="1">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c r="AA813" s="417"/>
      <c r="AB813" s="417"/>
      <c r="AC813" s="417"/>
      <c r="AD813" s="417"/>
      <c r="AE813" s="417"/>
      <c r="AF813" s="417"/>
      <c r="AG813" s="417"/>
      <c r="AH813" s="417"/>
      <c r="AI813" s="417"/>
      <c r="AJ813" s="417"/>
      <c r="AK813" s="417"/>
      <c r="AL813" s="417"/>
      <c r="AM813" s="417"/>
      <c r="AN813" s="417"/>
      <c r="AO813" s="417"/>
      <c r="AP813" s="417"/>
      <c r="AQ813" s="417"/>
      <c r="AR813" s="370"/>
      <c r="AS813" s="370"/>
      <c r="AT813" s="371"/>
    </row>
    <row r="814" spans="1:46" ht="15.75" customHeight="1">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c r="AA814" s="417"/>
      <c r="AB814" s="417"/>
      <c r="AC814" s="417"/>
      <c r="AD814" s="417"/>
      <c r="AE814" s="417"/>
      <c r="AF814" s="417"/>
      <c r="AG814" s="417"/>
      <c r="AH814" s="417"/>
      <c r="AI814" s="417"/>
      <c r="AJ814" s="417"/>
      <c r="AK814" s="417"/>
      <c r="AL814" s="417"/>
      <c r="AM814" s="417"/>
      <c r="AN814" s="417"/>
      <c r="AO814" s="417"/>
      <c r="AP814" s="417"/>
      <c r="AQ814" s="417"/>
      <c r="AR814" s="370"/>
      <c r="AS814" s="370"/>
      <c r="AT814" s="371"/>
    </row>
    <row r="815" spans="1:46" ht="15.75" customHeight="1">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c r="AA815" s="417"/>
      <c r="AB815" s="417"/>
      <c r="AC815" s="417"/>
      <c r="AD815" s="417"/>
      <c r="AE815" s="417"/>
      <c r="AF815" s="417"/>
      <c r="AG815" s="417"/>
      <c r="AH815" s="417"/>
      <c r="AI815" s="417"/>
      <c r="AJ815" s="417"/>
      <c r="AK815" s="417"/>
      <c r="AL815" s="417"/>
      <c r="AM815" s="417"/>
      <c r="AN815" s="417"/>
      <c r="AO815" s="417"/>
      <c r="AP815" s="417"/>
      <c r="AQ815" s="417"/>
      <c r="AR815" s="370"/>
      <c r="AS815" s="370"/>
      <c r="AT815" s="371"/>
    </row>
    <row r="816" spans="1:46" ht="15.75" customHeight="1">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c r="AA816" s="417"/>
      <c r="AB816" s="417"/>
      <c r="AC816" s="417"/>
      <c r="AD816" s="417"/>
      <c r="AE816" s="417"/>
      <c r="AF816" s="417"/>
      <c r="AG816" s="417"/>
      <c r="AH816" s="417"/>
      <c r="AI816" s="417"/>
      <c r="AJ816" s="417"/>
      <c r="AK816" s="417"/>
      <c r="AL816" s="417"/>
      <c r="AM816" s="417"/>
      <c r="AN816" s="417"/>
      <c r="AO816" s="417"/>
      <c r="AP816" s="417"/>
      <c r="AQ816" s="417"/>
      <c r="AR816" s="370"/>
      <c r="AS816" s="370"/>
      <c r="AT816" s="371"/>
    </row>
    <row r="817" spans="1:46" ht="15.75" customHeight="1">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c r="AA817" s="417"/>
      <c r="AB817" s="417"/>
      <c r="AC817" s="417"/>
      <c r="AD817" s="417"/>
      <c r="AE817" s="417"/>
      <c r="AF817" s="417"/>
      <c r="AG817" s="417"/>
      <c r="AH817" s="417"/>
      <c r="AI817" s="417"/>
      <c r="AJ817" s="417"/>
      <c r="AK817" s="417"/>
      <c r="AL817" s="417"/>
      <c r="AM817" s="417"/>
      <c r="AN817" s="417"/>
      <c r="AO817" s="417"/>
      <c r="AP817" s="417"/>
      <c r="AQ817" s="417"/>
      <c r="AR817" s="370"/>
      <c r="AS817" s="370"/>
      <c r="AT817" s="371"/>
    </row>
    <row r="818" spans="1:46" ht="15.75" customHeight="1">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c r="AA818" s="417"/>
      <c r="AB818" s="417"/>
      <c r="AC818" s="417"/>
      <c r="AD818" s="417"/>
      <c r="AE818" s="417"/>
      <c r="AF818" s="417"/>
      <c r="AG818" s="417"/>
      <c r="AH818" s="417"/>
      <c r="AI818" s="417"/>
      <c r="AJ818" s="417"/>
      <c r="AK818" s="417"/>
      <c r="AL818" s="417"/>
      <c r="AM818" s="417"/>
      <c r="AN818" s="417"/>
      <c r="AO818" s="417"/>
      <c r="AP818" s="417"/>
      <c r="AQ818" s="417"/>
      <c r="AR818" s="370"/>
      <c r="AS818" s="370"/>
      <c r="AT818" s="371"/>
    </row>
    <row r="819" spans="1:46" ht="15.75" customHeight="1">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c r="AA819" s="417"/>
      <c r="AB819" s="417"/>
      <c r="AC819" s="417"/>
      <c r="AD819" s="417"/>
      <c r="AE819" s="417"/>
      <c r="AF819" s="417"/>
      <c r="AG819" s="417"/>
      <c r="AH819" s="417"/>
      <c r="AI819" s="417"/>
      <c r="AJ819" s="417"/>
      <c r="AK819" s="417"/>
      <c r="AL819" s="417"/>
      <c r="AM819" s="417"/>
      <c r="AN819" s="417"/>
      <c r="AO819" s="417"/>
      <c r="AP819" s="417"/>
      <c r="AQ819" s="417"/>
      <c r="AR819" s="370"/>
      <c r="AS819" s="370"/>
      <c r="AT819" s="371"/>
    </row>
    <row r="820" spans="1:46" ht="15.75" customHeight="1">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c r="AA820" s="417"/>
      <c r="AB820" s="417"/>
      <c r="AC820" s="417"/>
      <c r="AD820" s="417"/>
      <c r="AE820" s="417"/>
      <c r="AF820" s="417"/>
      <c r="AG820" s="417"/>
      <c r="AH820" s="417"/>
      <c r="AI820" s="417"/>
      <c r="AJ820" s="417"/>
      <c r="AK820" s="417"/>
      <c r="AL820" s="417"/>
      <c r="AM820" s="417"/>
      <c r="AN820" s="417"/>
      <c r="AO820" s="417"/>
      <c r="AP820" s="417"/>
      <c r="AQ820" s="417"/>
      <c r="AR820" s="370"/>
      <c r="AS820" s="370"/>
      <c r="AT820" s="371"/>
    </row>
    <row r="821" spans="1:46" ht="15.75" customHeight="1">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c r="AA821" s="417"/>
      <c r="AB821" s="417"/>
      <c r="AC821" s="417"/>
      <c r="AD821" s="417"/>
      <c r="AE821" s="417"/>
      <c r="AF821" s="417"/>
      <c r="AG821" s="417"/>
      <c r="AH821" s="417"/>
      <c r="AI821" s="417"/>
      <c r="AJ821" s="417"/>
      <c r="AK821" s="417"/>
      <c r="AL821" s="417"/>
      <c r="AM821" s="417"/>
      <c r="AN821" s="417"/>
      <c r="AO821" s="417"/>
      <c r="AP821" s="417"/>
      <c r="AQ821" s="417"/>
      <c r="AR821" s="370"/>
      <c r="AS821" s="370"/>
      <c r="AT821" s="371"/>
    </row>
    <row r="822" spans="1:46" ht="15.75" customHeight="1">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c r="AA822" s="417"/>
      <c r="AB822" s="417"/>
      <c r="AC822" s="417"/>
      <c r="AD822" s="417"/>
      <c r="AE822" s="417"/>
      <c r="AF822" s="417"/>
      <c r="AG822" s="417"/>
      <c r="AH822" s="417"/>
      <c r="AI822" s="417"/>
      <c r="AJ822" s="417"/>
      <c r="AK822" s="417"/>
      <c r="AL822" s="417"/>
      <c r="AM822" s="417"/>
      <c r="AN822" s="417"/>
      <c r="AO822" s="417"/>
      <c r="AP822" s="417"/>
      <c r="AQ822" s="417"/>
      <c r="AR822" s="370"/>
      <c r="AS822" s="370"/>
      <c r="AT822" s="371"/>
    </row>
    <row r="823" spans="1:46" ht="15.75" customHeight="1">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c r="AA823" s="417"/>
      <c r="AB823" s="417"/>
      <c r="AC823" s="417"/>
      <c r="AD823" s="417"/>
      <c r="AE823" s="417"/>
      <c r="AF823" s="417"/>
      <c r="AG823" s="417"/>
      <c r="AH823" s="417"/>
      <c r="AI823" s="417"/>
      <c r="AJ823" s="417"/>
      <c r="AK823" s="417"/>
      <c r="AL823" s="417"/>
      <c r="AM823" s="417"/>
      <c r="AN823" s="417"/>
      <c r="AO823" s="417"/>
      <c r="AP823" s="417"/>
      <c r="AQ823" s="417"/>
      <c r="AR823" s="370"/>
      <c r="AS823" s="370"/>
      <c r="AT823" s="371"/>
    </row>
    <row r="824" spans="1:46" ht="15.75" customHeight="1">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c r="AA824" s="417"/>
      <c r="AB824" s="417"/>
      <c r="AC824" s="417"/>
      <c r="AD824" s="417"/>
      <c r="AE824" s="417"/>
      <c r="AF824" s="417"/>
      <c r="AG824" s="417"/>
      <c r="AH824" s="417"/>
      <c r="AI824" s="417"/>
      <c r="AJ824" s="417"/>
      <c r="AK824" s="417"/>
      <c r="AL824" s="417"/>
      <c r="AM824" s="417"/>
      <c r="AN824" s="417"/>
      <c r="AO824" s="417"/>
      <c r="AP824" s="417"/>
      <c r="AQ824" s="417"/>
      <c r="AR824" s="370"/>
      <c r="AS824" s="370"/>
      <c r="AT824" s="371"/>
    </row>
    <row r="825" spans="1:46" ht="15.75" customHeight="1">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c r="AA825" s="417"/>
      <c r="AB825" s="417"/>
      <c r="AC825" s="417"/>
      <c r="AD825" s="417"/>
      <c r="AE825" s="417"/>
      <c r="AF825" s="417"/>
      <c r="AG825" s="417"/>
      <c r="AH825" s="417"/>
      <c r="AI825" s="417"/>
      <c r="AJ825" s="417"/>
      <c r="AK825" s="417"/>
      <c r="AL825" s="417"/>
      <c r="AM825" s="417"/>
      <c r="AN825" s="417"/>
      <c r="AO825" s="417"/>
      <c r="AP825" s="417"/>
      <c r="AQ825" s="417"/>
      <c r="AR825" s="370"/>
      <c r="AS825" s="370"/>
      <c r="AT825" s="371"/>
    </row>
    <row r="826" spans="1:46" ht="15.75" customHeight="1">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c r="AA826" s="417"/>
      <c r="AB826" s="417"/>
      <c r="AC826" s="417"/>
      <c r="AD826" s="417"/>
      <c r="AE826" s="417"/>
      <c r="AF826" s="417"/>
      <c r="AG826" s="417"/>
      <c r="AH826" s="417"/>
      <c r="AI826" s="417"/>
      <c r="AJ826" s="417"/>
      <c r="AK826" s="417"/>
      <c r="AL826" s="417"/>
      <c r="AM826" s="417"/>
      <c r="AN826" s="417"/>
      <c r="AO826" s="417"/>
      <c r="AP826" s="417"/>
      <c r="AQ826" s="417"/>
      <c r="AR826" s="370"/>
      <c r="AS826" s="370"/>
      <c r="AT826" s="371"/>
    </row>
    <row r="827" spans="1:46" ht="15.75" customHeight="1">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c r="AA827" s="417"/>
      <c r="AB827" s="417"/>
      <c r="AC827" s="417"/>
      <c r="AD827" s="417"/>
      <c r="AE827" s="417"/>
      <c r="AF827" s="417"/>
      <c r="AG827" s="417"/>
      <c r="AH827" s="417"/>
      <c r="AI827" s="417"/>
      <c r="AJ827" s="417"/>
      <c r="AK827" s="417"/>
      <c r="AL827" s="417"/>
      <c r="AM827" s="417"/>
      <c r="AN827" s="417"/>
      <c r="AO827" s="417"/>
      <c r="AP827" s="417"/>
      <c r="AQ827" s="417"/>
      <c r="AR827" s="370"/>
      <c r="AS827" s="370"/>
      <c r="AT827" s="371"/>
    </row>
    <row r="828" spans="1:46" ht="15.75" customHeight="1">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c r="AA828" s="417"/>
      <c r="AB828" s="417"/>
      <c r="AC828" s="417"/>
      <c r="AD828" s="417"/>
      <c r="AE828" s="417"/>
      <c r="AF828" s="417"/>
      <c r="AG828" s="417"/>
      <c r="AH828" s="417"/>
      <c r="AI828" s="417"/>
      <c r="AJ828" s="417"/>
      <c r="AK828" s="417"/>
      <c r="AL828" s="417"/>
      <c r="AM828" s="417"/>
      <c r="AN828" s="417"/>
      <c r="AO828" s="417"/>
      <c r="AP828" s="417"/>
      <c r="AQ828" s="417"/>
      <c r="AR828" s="370"/>
      <c r="AS828" s="370"/>
      <c r="AT828" s="371"/>
    </row>
    <row r="829" spans="1:46" ht="15.75" customHeight="1">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c r="AA829" s="417"/>
      <c r="AB829" s="417"/>
      <c r="AC829" s="417"/>
      <c r="AD829" s="417"/>
      <c r="AE829" s="417"/>
      <c r="AF829" s="417"/>
      <c r="AG829" s="417"/>
      <c r="AH829" s="417"/>
      <c r="AI829" s="417"/>
      <c r="AJ829" s="417"/>
      <c r="AK829" s="417"/>
      <c r="AL829" s="417"/>
      <c r="AM829" s="417"/>
      <c r="AN829" s="417"/>
      <c r="AO829" s="417"/>
      <c r="AP829" s="417"/>
      <c r="AQ829" s="417"/>
      <c r="AR829" s="370"/>
      <c r="AS829" s="370"/>
      <c r="AT829" s="371"/>
    </row>
    <row r="830" spans="1:46" ht="15.75" customHeight="1">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c r="AA830" s="417"/>
      <c r="AB830" s="417"/>
      <c r="AC830" s="417"/>
      <c r="AD830" s="417"/>
      <c r="AE830" s="417"/>
      <c r="AF830" s="417"/>
      <c r="AG830" s="417"/>
      <c r="AH830" s="417"/>
      <c r="AI830" s="417"/>
      <c r="AJ830" s="417"/>
      <c r="AK830" s="417"/>
      <c r="AL830" s="417"/>
      <c r="AM830" s="417"/>
      <c r="AN830" s="417"/>
      <c r="AO830" s="417"/>
      <c r="AP830" s="417"/>
      <c r="AQ830" s="417"/>
      <c r="AR830" s="370"/>
      <c r="AS830" s="370"/>
      <c r="AT830" s="371"/>
    </row>
    <row r="831" spans="1:46" ht="15.75" customHeight="1">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c r="AA831" s="417"/>
      <c r="AB831" s="417"/>
      <c r="AC831" s="417"/>
      <c r="AD831" s="417"/>
      <c r="AE831" s="417"/>
      <c r="AF831" s="417"/>
      <c r="AG831" s="417"/>
      <c r="AH831" s="417"/>
      <c r="AI831" s="417"/>
      <c r="AJ831" s="417"/>
      <c r="AK831" s="417"/>
      <c r="AL831" s="417"/>
      <c r="AM831" s="417"/>
      <c r="AN831" s="417"/>
      <c r="AO831" s="417"/>
      <c r="AP831" s="417"/>
      <c r="AQ831" s="417"/>
      <c r="AR831" s="370"/>
      <c r="AS831" s="370"/>
      <c r="AT831" s="371"/>
    </row>
    <row r="832" spans="1:46" ht="15.75" customHeight="1">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c r="AA832" s="417"/>
      <c r="AB832" s="417"/>
      <c r="AC832" s="417"/>
      <c r="AD832" s="417"/>
      <c r="AE832" s="417"/>
      <c r="AF832" s="417"/>
      <c r="AG832" s="417"/>
      <c r="AH832" s="417"/>
      <c r="AI832" s="417"/>
      <c r="AJ832" s="417"/>
      <c r="AK832" s="417"/>
      <c r="AL832" s="417"/>
      <c r="AM832" s="417"/>
      <c r="AN832" s="417"/>
      <c r="AO832" s="417"/>
      <c r="AP832" s="417"/>
      <c r="AQ832" s="417"/>
      <c r="AR832" s="370"/>
      <c r="AS832" s="370"/>
      <c r="AT832" s="371"/>
    </row>
    <row r="833" spans="1:46" ht="15.75" customHeight="1">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c r="AA833" s="417"/>
      <c r="AB833" s="417"/>
      <c r="AC833" s="417"/>
      <c r="AD833" s="417"/>
      <c r="AE833" s="417"/>
      <c r="AF833" s="417"/>
      <c r="AG833" s="417"/>
      <c r="AH833" s="417"/>
      <c r="AI833" s="417"/>
      <c r="AJ833" s="417"/>
      <c r="AK833" s="417"/>
      <c r="AL833" s="417"/>
      <c r="AM833" s="417"/>
      <c r="AN833" s="417"/>
      <c r="AO833" s="417"/>
      <c r="AP833" s="417"/>
      <c r="AQ833" s="417"/>
      <c r="AR833" s="370"/>
      <c r="AS833" s="370"/>
      <c r="AT833" s="371"/>
    </row>
    <row r="834" spans="1:46" ht="15.75" customHeight="1">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c r="AA834" s="417"/>
      <c r="AB834" s="417"/>
      <c r="AC834" s="417"/>
      <c r="AD834" s="417"/>
      <c r="AE834" s="417"/>
      <c r="AF834" s="417"/>
      <c r="AG834" s="417"/>
      <c r="AH834" s="417"/>
      <c r="AI834" s="417"/>
      <c r="AJ834" s="417"/>
      <c r="AK834" s="417"/>
      <c r="AL834" s="417"/>
      <c r="AM834" s="417"/>
      <c r="AN834" s="417"/>
      <c r="AO834" s="417"/>
      <c r="AP834" s="417"/>
      <c r="AQ834" s="417"/>
      <c r="AR834" s="370"/>
      <c r="AS834" s="370"/>
      <c r="AT834" s="371"/>
    </row>
    <row r="835" spans="1:46" ht="15.75" customHeight="1">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c r="AA835" s="417"/>
      <c r="AB835" s="417"/>
      <c r="AC835" s="417"/>
      <c r="AD835" s="417"/>
      <c r="AE835" s="417"/>
      <c r="AF835" s="417"/>
      <c r="AG835" s="417"/>
      <c r="AH835" s="417"/>
      <c r="AI835" s="417"/>
      <c r="AJ835" s="417"/>
      <c r="AK835" s="417"/>
      <c r="AL835" s="417"/>
      <c r="AM835" s="417"/>
      <c r="AN835" s="417"/>
      <c r="AO835" s="417"/>
      <c r="AP835" s="417"/>
      <c r="AQ835" s="417"/>
      <c r="AR835" s="370"/>
      <c r="AS835" s="370"/>
      <c r="AT835" s="371"/>
    </row>
    <row r="836" spans="1:46" ht="15.75" customHeight="1">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c r="AA836" s="417"/>
      <c r="AB836" s="417"/>
      <c r="AC836" s="417"/>
      <c r="AD836" s="417"/>
      <c r="AE836" s="417"/>
      <c r="AF836" s="417"/>
      <c r="AG836" s="417"/>
      <c r="AH836" s="417"/>
      <c r="AI836" s="417"/>
      <c r="AJ836" s="417"/>
      <c r="AK836" s="417"/>
      <c r="AL836" s="417"/>
      <c r="AM836" s="417"/>
      <c r="AN836" s="417"/>
      <c r="AO836" s="417"/>
      <c r="AP836" s="417"/>
      <c r="AQ836" s="417"/>
      <c r="AR836" s="370"/>
      <c r="AS836" s="370"/>
      <c r="AT836" s="371"/>
    </row>
    <row r="837" spans="1:46" ht="15.75" customHeight="1">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c r="AA837" s="417"/>
      <c r="AB837" s="417"/>
      <c r="AC837" s="417"/>
      <c r="AD837" s="417"/>
      <c r="AE837" s="417"/>
      <c r="AF837" s="417"/>
      <c r="AG837" s="417"/>
      <c r="AH837" s="417"/>
      <c r="AI837" s="417"/>
      <c r="AJ837" s="417"/>
      <c r="AK837" s="417"/>
      <c r="AL837" s="417"/>
      <c r="AM837" s="417"/>
      <c r="AN837" s="417"/>
      <c r="AO837" s="417"/>
      <c r="AP837" s="417"/>
      <c r="AQ837" s="417"/>
      <c r="AR837" s="370"/>
      <c r="AS837" s="370"/>
      <c r="AT837" s="371"/>
    </row>
    <row r="838" spans="1:46" ht="15.75" customHeight="1">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c r="AA838" s="417"/>
      <c r="AB838" s="417"/>
      <c r="AC838" s="417"/>
      <c r="AD838" s="417"/>
      <c r="AE838" s="417"/>
      <c r="AF838" s="417"/>
      <c r="AG838" s="417"/>
      <c r="AH838" s="417"/>
      <c r="AI838" s="417"/>
      <c r="AJ838" s="417"/>
      <c r="AK838" s="417"/>
      <c r="AL838" s="417"/>
      <c r="AM838" s="417"/>
      <c r="AN838" s="417"/>
      <c r="AO838" s="417"/>
      <c r="AP838" s="417"/>
      <c r="AQ838" s="417"/>
      <c r="AR838" s="370"/>
      <c r="AS838" s="370"/>
      <c r="AT838" s="371"/>
    </row>
    <row r="839" spans="1:46" ht="15.75" customHeight="1">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c r="AA839" s="417"/>
      <c r="AB839" s="417"/>
      <c r="AC839" s="417"/>
      <c r="AD839" s="417"/>
      <c r="AE839" s="417"/>
      <c r="AF839" s="417"/>
      <c r="AG839" s="417"/>
      <c r="AH839" s="417"/>
      <c r="AI839" s="417"/>
      <c r="AJ839" s="417"/>
      <c r="AK839" s="417"/>
      <c r="AL839" s="417"/>
      <c r="AM839" s="417"/>
      <c r="AN839" s="417"/>
      <c r="AO839" s="417"/>
      <c r="AP839" s="417"/>
      <c r="AQ839" s="417"/>
      <c r="AR839" s="370"/>
      <c r="AS839" s="370"/>
      <c r="AT839" s="371"/>
    </row>
    <row r="840" spans="1:46" ht="15.75" customHeight="1">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c r="AA840" s="417"/>
      <c r="AB840" s="417"/>
      <c r="AC840" s="417"/>
      <c r="AD840" s="417"/>
      <c r="AE840" s="417"/>
      <c r="AF840" s="417"/>
      <c r="AG840" s="417"/>
      <c r="AH840" s="417"/>
      <c r="AI840" s="417"/>
      <c r="AJ840" s="417"/>
      <c r="AK840" s="417"/>
      <c r="AL840" s="417"/>
      <c r="AM840" s="417"/>
      <c r="AN840" s="417"/>
      <c r="AO840" s="417"/>
      <c r="AP840" s="417"/>
      <c r="AQ840" s="417"/>
      <c r="AR840" s="370"/>
      <c r="AS840" s="370"/>
      <c r="AT840" s="371"/>
    </row>
    <row r="841" spans="1:46" ht="15.75" customHeight="1">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c r="AA841" s="417"/>
      <c r="AB841" s="417"/>
      <c r="AC841" s="417"/>
      <c r="AD841" s="417"/>
      <c r="AE841" s="417"/>
      <c r="AF841" s="417"/>
      <c r="AG841" s="417"/>
      <c r="AH841" s="417"/>
      <c r="AI841" s="417"/>
      <c r="AJ841" s="417"/>
      <c r="AK841" s="417"/>
      <c r="AL841" s="417"/>
      <c r="AM841" s="417"/>
      <c r="AN841" s="417"/>
      <c r="AO841" s="417"/>
      <c r="AP841" s="417"/>
      <c r="AQ841" s="417"/>
      <c r="AR841" s="370"/>
      <c r="AS841" s="370"/>
      <c r="AT841" s="371"/>
    </row>
    <row r="842" spans="1:46" ht="15.75" customHeight="1">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c r="AA842" s="417"/>
      <c r="AB842" s="417"/>
      <c r="AC842" s="417"/>
      <c r="AD842" s="417"/>
      <c r="AE842" s="417"/>
      <c r="AF842" s="417"/>
      <c r="AG842" s="417"/>
      <c r="AH842" s="417"/>
      <c r="AI842" s="417"/>
      <c r="AJ842" s="417"/>
      <c r="AK842" s="417"/>
      <c r="AL842" s="417"/>
      <c r="AM842" s="417"/>
      <c r="AN842" s="417"/>
      <c r="AO842" s="417"/>
      <c r="AP842" s="417"/>
      <c r="AQ842" s="417"/>
      <c r="AR842" s="370"/>
      <c r="AS842" s="370"/>
      <c r="AT842" s="371"/>
    </row>
    <row r="843" spans="1:46" ht="15.75" customHeight="1">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c r="AA843" s="417"/>
      <c r="AB843" s="417"/>
      <c r="AC843" s="417"/>
      <c r="AD843" s="417"/>
      <c r="AE843" s="417"/>
      <c r="AF843" s="417"/>
      <c r="AG843" s="417"/>
      <c r="AH843" s="417"/>
      <c r="AI843" s="417"/>
      <c r="AJ843" s="417"/>
      <c r="AK843" s="417"/>
      <c r="AL843" s="417"/>
      <c r="AM843" s="417"/>
      <c r="AN843" s="417"/>
      <c r="AO843" s="417"/>
      <c r="AP843" s="417"/>
      <c r="AQ843" s="417"/>
      <c r="AR843" s="370"/>
      <c r="AS843" s="370"/>
      <c r="AT843" s="371"/>
    </row>
    <row r="844" spans="1:46" ht="15.75" customHeight="1">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c r="AA844" s="417"/>
      <c r="AB844" s="417"/>
      <c r="AC844" s="417"/>
      <c r="AD844" s="417"/>
      <c r="AE844" s="417"/>
      <c r="AF844" s="417"/>
      <c r="AG844" s="417"/>
      <c r="AH844" s="417"/>
      <c r="AI844" s="417"/>
      <c r="AJ844" s="417"/>
      <c r="AK844" s="417"/>
      <c r="AL844" s="417"/>
      <c r="AM844" s="417"/>
      <c r="AN844" s="417"/>
      <c r="AO844" s="417"/>
      <c r="AP844" s="417"/>
      <c r="AQ844" s="417"/>
      <c r="AR844" s="370"/>
      <c r="AS844" s="370"/>
      <c r="AT844" s="371"/>
    </row>
    <row r="845" spans="1:46" ht="15.75" customHeight="1">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c r="AA845" s="417"/>
      <c r="AB845" s="417"/>
      <c r="AC845" s="417"/>
      <c r="AD845" s="417"/>
      <c r="AE845" s="417"/>
      <c r="AF845" s="417"/>
      <c r="AG845" s="417"/>
      <c r="AH845" s="417"/>
      <c r="AI845" s="417"/>
      <c r="AJ845" s="417"/>
      <c r="AK845" s="417"/>
      <c r="AL845" s="417"/>
      <c r="AM845" s="417"/>
      <c r="AN845" s="417"/>
      <c r="AO845" s="417"/>
      <c r="AP845" s="417"/>
      <c r="AQ845" s="417"/>
      <c r="AR845" s="370"/>
      <c r="AS845" s="370"/>
      <c r="AT845" s="371"/>
    </row>
    <row r="846" spans="1:46" ht="15.75" customHeight="1">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c r="AA846" s="417"/>
      <c r="AB846" s="417"/>
      <c r="AC846" s="417"/>
      <c r="AD846" s="417"/>
      <c r="AE846" s="417"/>
      <c r="AF846" s="417"/>
      <c r="AG846" s="417"/>
      <c r="AH846" s="417"/>
      <c r="AI846" s="417"/>
      <c r="AJ846" s="417"/>
      <c r="AK846" s="417"/>
      <c r="AL846" s="417"/>
      <c r="AM846" s="417"/>
      <c r="AN846" s="417"/>
      <c r="AO846" s="417"/>
      <c r="AP846" s="417"/>
      <c r="AQ846" s="417"/>
      <c r="AR846" s="370"/>
      <c r="AS846" s="370"/>
      <c r="AT846" s="371"/>
    </row>
    <row r="847" spans="1:46" ht="15.75" customHeight="1">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c r="AA847" s="417"/>
      <c r="AB847" s="417"/>
      <c r="AC847" s="417"/>
      <c r="AD847" s="417"/>
      <c r="AE847" s="417"/>
      <c r="AF847" s="417"/>
      <c r="AG847" s="417"/>
      <c r="AH847" s="417"/>
      <c r="AI847" s="417"/>
      <c r="AJ847" s="417"/>
      <c r="AK847" s="417"/>
      <c r="AL847" s="417"/>
      <c r="AM847" s="417"/>
      <c r="AN847" s="417"/>
      <c r="AO847" s="417"/>
      <c r="AP847" s="417"/>
      <c r="AQ847" s="417"/>
      <c r="AR847" s="370"/>
      <c r="AS847" s="370"/>
      <c r="AT847" s="371"/>
    </row>
    <row r="848" spans="1:46" ht="15.75" customHeight="1">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c r="AA848" s="417"/>
      <c r="AB848" s="417"/>
      <c r="AC848" s="417"/>
      <c r="AD848" s="417"/>
      <c r="AE848" s="417"/>
      <c r="AF848" s="417"/>
      <c r="AG848" s="417"/>
      <c r="AH848" s="417"/>
      <c r="AI848" s="417"/>
      <c r="AJ848" s="417"/>
      <c r="AK848" s="417"/>
      <c r="AL848" s="417"/>
      <c r="AM848" s="417"/>
      <c r="AN848" s="417"/>
      <c r="AO848" s="417"/>
      <c r="AP848" s="417"/>
      <c r="AQ848" s="417"/>
      <c r="AR848" s="370"/>
      <c r="AS848" s="370"/>
      <c r="AT848" s="371"/>
    </row>
    <row r="849" spans="1:46" ht="15.75" customHeight="1">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c r="AA849" s="417"/>
      <c r="AB849" s="417"/>
      <c r="AC849" s="417"/>
      <c r="AD849" s="417"/>
      <c r="AE849" s="417"/>
      <c r="AF849" s="417"/>
      <c r="AG849" s="417"/>
      <c r="AH849" s="417"/>
      <c r="AI849" s="417"/>
      <c r="AJ849" s="417"/>
      <c r="AK849" s="417"/>
      <c r="AL849" s="417"/>
      <c r="AM849" s="417"/>
      <c r="AN849" s="417"/>
      <c r="AO849" s="417"/>
      <c r="AP849" s="417"/>
      <c r="AQ849" s="417"/>
      <c r="AR849" s="370"/>
      <c r="AS849" s="370"/>
      <c r="AT849" s="371"/>
    </row>
    <row r="850" spans="1:46" ht="15.75" customHeight="1">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c r="AA850" s="417"/>
      <c r="AB850" s="417"/>
      <c r="AC850" s="417"/>
      <c r="AD850" s="417"/>
      <c r="AE850" s="417"/>
      <c r="AF850" s="417"/>
      <c r="AG850" s="417"/>
      <c r="AH850" s="417"/>
      <c r="AI850" s="417"/>
      <c r="AJ850" s="417"/>
      <c r="AK850" s="417"/>
      <c r="AL850" s="417"/>
      <c r="AM850" s="417"/>
      <c r="AN850" s="417"/>
      <c r="AO850" s="417"/>
      <c r="AP850" s="417"/>
      <c r="AQ850" s="417"/>
      <c r="AR850" s="370"/>
      <c r="AS850" s="370"/>
      <c r="AT850" s="371"/>
    </row>
    <row r="851" spans="1:46" ht="15.75" customHeight="1">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c r="AA851" s="417"/>
      <c r="AB851" s="417"/>
      <c r="AC851" s="417"/>
      <c r="AD851" s="417"/>
      <c r="AE851" s="417"/>
      <c r="AF851" s="417"/>
      <c r="AG851" s="417"/>
      <c r="AH851" s="417"/>
      <c r="AI851" s="417"/>
      <c r="AJ851" s="417"/>
      <c r="AK851" s="417"/>
      <c r="AL851" s="417"/>
      <c r="AM851" s="417"/>
      <c r="AN851" s="417"/>
      <c r="AO851" s="417"/>
      <c r="AP851" s="417"/>
      <c r="AQ851" s="417"/>
      <c r="AR851" s="370"/>
      <c r="AS851" s="370"/>
      <c r="AT851" s="371"/>
    </row>
    <row r="852" spans="1:46" ht="15.75" customHeight="1">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c r="AA852" s="417"/>
      <c r="AB852" s="417"/>
      <c r="AC852" s="417"/>
      <c r="AD852" s="417"/>
      <c r="AE852" s="417"/>
      <c r="AF852" s="417"/>
      <c r="AG852" s="417"/>
      <c r="AH852" s="417"/>
      <c r="AI852" s="417"/>
      <c r="AJ852" s="417"/>
      <c r="AK852" s="417"/>
      <c r="AL852" s="417"/>
      <c r="AM852" s="417"/>
      <c r="AN852" s="417"/>
      <c r="AO852" s="417"/>
      <c r="AP852" s="417"/>
      <c r="AQ852" s="417"/>
      <c r="AR852" s="370"/>
      <c r="AS852" s="370"/>
      <c r="AT852" s="371"/>
    </row>
    <row r="853" spans="1:46" ht="15.75" customHeight="1">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c r="AA853" s="417"/>
      <c r="AB853" s="417"/>
      <c r="AC853" s="417"/>
      <c r="AD853" s="417"/>
      <c r="AE853" s="417"/>
      <c r="AF853" s="417"/>
      <c r="AG853" s="417"/>
      <c r="AH853" s="417"/>
      <c r="AI853" s="417"/>
      <c r="AJ853" s="417"/>
      <c r="AK853" s="417"/>
      <c r="AL853" s="417"/>
      <c r="AM853" s="417"/>
      <c r="AN853" s="417"/>
      <c r="AO853" s="417"/>
      <c r="AP853" s="417"/>
      <c r="AQ853" s="417"/>
      <c r="AR853" s="370"/>
      <c r="AS853" s="370"/>
      <c r="AT853" s="371"/>
    </row>
    <row r="854" spans="1:46" ht="15.75" customHeight="1">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c r="AA854" s="417"/>
      <c r="AB854" s="417"/>
      <c r="AC854" s="417"/>
      <c r="AD854" s="417"/>
      <c r="AE854" s="417"/>
      <c r="AF854" s="417"/>
      <c r="AG854" s="417"/>
      <c r="AH854" s="417"/>
      <c r="AI854" s="417"/>
      <c r="AJ854" s="417"/>
      <c r="AK854" s="417"/>
      <c r="AL854" s="417"/>
      <c r="AM854" s="417"/>
      <c r="AN854" s="417"/>
      <c r="AO854" s="417"/>
      <c r="AP854" s="417"/>
      <c r="AQ854" s="417"/>
      <c r="AR854" s="370"/>
      <c r="AS854" s="370"/>
      <c r="AT854" s="371"/>
    </row>
    <row r="855" spans="1:46" ht="15.75" customHeight="1">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c r="AA855" s="417"/>
      <c r="AB855" s="417"/>
      <c r="AC855" s="417"/>
      <c r="AD855" s="417"/>
      <c r="AE855" s="417"/>
      <c r="AF855" s="417"/>
      <c r="AG855" s="417"/>
      <c r="AH855" s="417"/>
      <c r="AI855" s="417"/>
      <c r="AJ855" s="417"/>
      <c r="AK855" s="417"/>
      <c r="AL855" s="417"/>
      <c r="AM855" s="417"/>
      <c r="AN855" s="417"/>
      <c r="AO855" s="417"/>
      <c r="AP855" s="417"/>
      <c r="AQ855" s="417"/>
      <c r="AR855" s="370"/>
      <c r="AS855" s="370"/>
      <c r="AT855" s="371"/>
    </row>
    <row r="856" spans="1:46" ht="15.75" customHeight="1">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c r="AA856" s="417"/>
      <c r="AB856" s="417"/>
      <c r="AC856" s="417"/>
      <c r="AD856" s="417"/>
      <c r="AE856" s="417"/>
      <c r="AF856" s="417"/>
      <c r="AG856" s="417"/>
      <c r="AH856" s="417"/>
      <c r="AI856" s="417"/>
      <c r="AJ856" s="417"/>
      <c r="AK856" s="417"/>
      <c r="AL856" s="417"/>
      <c r="AM856" s="417"/>
      <c r="AN856" s="417"/>
      <c r="AO856" s="417"/>
      <c r="AP856" s="417"/>
      <c r="AQ856" s="417"/>
      <c r="AR856" s="370"/>
      <c r="AS856" s="370"/>
      <c r="AT856" s="371"/>
    </row>
    <row r="857" spans="1:46" ht="15.75" customHeight="1">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c r="AA857" s="417"/>
      <c r="AB857" s="417"/>
      <c r="AC857" s="417"/>
      <c r="AD857" s="417"/>
      <c r="AE857" s="417"/>
      <c r="AF857" s="417"/>
      <c r="AG857" s="417"/>
      <c r="AH857" s="417"/>
      <c r="AI857" s="417"/>
      <c r="AJ857" s="417"/>
      <c r="AK857" s="417"/>
      <c r="AL857" s="417"/>
      <c r="AM857" s="417"/>
      <c r="AN857" s="417"/>
      <c r="AO857" s="417"/>
      <c r="AP857" s="417"/>
      <c r="AQ857" s="417"/>
      <c r="AR857" s="370"/>
      <c r="AS857" s="370"/>
      <c r="AT857" s="371"/>
    </row>
    <row r="858" spans="1:46" ht="15.75" customHeight="1">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c r="AA858" s="417"/>
      <c r="AB858" s="417"/>
      <c r="AC858" s="417"/>
      <c r="AD858" s="417"/>
      <c r="AE858" s="417"/>
      <c r="AF858" s="417"/>
      <c r="AG858" s="417"/>
      <c r="AH858" s="417"/>
      <c r="AI858" s="417"/>
      <c r="AJ858" s="417"/>
      <c r="AK858" s="417"/>
      <c r="AL858" s="417"/>
      <c r="AM858" s="417"/>
      <c r="AN858" s="417"/>
      <c r="AO858" s="417"/>
      <c r="AP858" s="417"/>
      <c r="AQ858" s="417"/>
      <c r="AR858" s="370"/>
      <c r="AS858" s="370"/>
      <c r="AT858" s="371"/>
    </row>
    <row r="859" spans="1:46" ht="15.75" customHeight="1">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c r="AA859" s="417"/>
      <c r="AB859" s="417"/>
      <c r="AC859" s="417"/>
      <c r="AD859" s="417"/>
      <c r="AE859" s="417"/>
      <c r="AF859" s="417"/>
      <c r="AG859" s="417"/>
      <c r="AH859" s="417"/>
      <c r="AI859" s="417"/>
      <c r="AJ859" s="417"/>
      <c r="AK859" s="417"/>
      <c r="AL859" s="417"/>
      <c r="AM859" s="417"/>
      <c r="AN859" s="417"/>
      <c r="AO859" s="417"/>
      <c r="AP859" s="417"/>
      <c r="AQ859" s="417"/>
      <c r="AR859" s="370"/>
      <c r="AS859" s="370"/>
      <c r="AT859" s="371"/>
    </row>
    <row r="860" spans="1:46" ht="15.75" customHeight="1">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c r="AA860" s="417"/>
      <c r="AB860" s="417"/>
      <c r="AC860" s="417"/>
      <c r="AD860" s="417"/>
      <c r="AE860" s="417"/>
      <c r="AF860" s="417"/>
      <c r="AG860" s="417"/>
      <c r="AH860" s="417"/>
      <c r="AI860" s="417"/>
      <c r="AJ860" s="417"/>
      <c r="AK860" s="417"/>
      <c r="AL860" s="417"/>
      <c r="AM860" s="417"/>
      <c r="AN860" s="417"/>
      <c r="AO860" s="417"/>
      <c r="AP860" s="417"/>
      <c r="AQ860" s="417"/>
      <c r="AR860" s="370"/>
      <c r="AS860" s="370"/>
      <c r="AT860" s="371"/>
    </row>
    <row r="861" spans="1:46" ht="15.75" customHeight="1">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c r="AA861" s="417"/>
      <c r="AB861" s="417"/>
      <c r="AC861" s="417"/>
      <c r="AD861" s="417"/>
      <c r="AE861" s="417"/>
      <c r="AF861" s="417"/>
      <c r="AG861" s="417"/>
      <c r="AH861" s="417"/>
      <c r="AI861" s="417"/>
      <c r="AJ861" s="417"/>
      <c r="AK861" s="417"/>
      <c r="AL861" s="417"/>
      <c r="AM861" s="417"/>
      <c r="AN861" s="417"/>
      <c r="AO861" s="417"/>
      <c r="AP861" s="417"/>
      <c r="AQ861" s="417"/>
      <c r="AR861" s="370"/>
      <c r="AS861" s="370"/>
      <c r="AT861" s="371"/>
    </row>
    <row r="862" spans="1:46" ht="15.75" customHeight="1">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c r="AA862" s="417"/>
      <c r="AB862" s="417"/>
      <c r="AC862" s="417"/>
      <c r="AD862" s="417"/>
      <c r="AE862" s="417"/>
      <c r="AF862" s="417"/>
      <c r="AG862" s="417"/>
      <c r="AH862" s="417"/>
      <c r="AI862" s="417"/>
      <c r="AJ862" s="417"/>
      <c r="AK862" s="417"/>
      <c r="AL862" s="417"/>
      <c r="AM862" s="417"/>
      <c r="AN862" s="417"/>
      <c r="AO862" s="417"/>
      <c r="AP862" s="417"/>
      <c r="AQ862" s="417"/>
      <c r="AR862" s="370"/>
      <c r="AS862" s="370"/>
      <c r="AT862" s="371"/>
    </row>
    <row r="863" spans="1:46" ht="15.75" customHeight="1">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c r="AA863" s="417"/>
      <c r="AB863" s="417"/>
      <c r="AC863" s="417"/>
      <c r="AD863" s="417"/>
      <c r="AE863" s="417"/>
      <c r="AF863" s="417"/>
      <c r="AG863" s="417"/>
      <c r="AH863" s="417"/>
      <c r="AI863" s="417"/>
      <c r="AJ863" s="417"/>
      <c r="AK863" s="417"/>
      <c r="AL863" s="417"/>
      <c r="AM863" s="417"/>
      <c r="AN863" s="417"/>
      <c r="AO863" s="417"/>
      <c r="AP863" s="417"/>
      <c r="AQ863" s="417"/>
      <c r="AR863" s="370"/>
      <c r="AS863" s="370"/>
      <c r="AT863" s="371"/>
    </row>
    <row r="864" spans="1:46" ht="15.75" customHeight="1">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c r="AA864" s="417"/>
      <c r="AB864" s="417"/>
      <c r="AC864" s="417"/>
      <c r="AD864" s="417"/>
      <c r="AE864" s="417"/>
      <c r="AF864" s="417"/>
      <c r="AG864" s="417"/>
      <c r="AH864" s="417"/>
      <c r="AI864" s="417"/>
      <c r="AJ864" s="417"/>
      <c r="AK864" s="417"/>
      <c r="AL864" s="417"/>
      <c r="AM864" s="417"/>
      <c r="AN864" s="417"/>
      <c r="AO864" s="417"/>
      <c r="AP864" s="417"/>
      <c r="AQ864" s="417"/>
      <c r="AR864" s="370"/>
      <c r="AS864" s="370"/>
      <c r="AT864" s="371"/>
    </row>
    <row r="865" spans="1:46" ht="15.75" customHeight="1">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c r="AA865" s="417"/>
      <c r="AB865" s="417"/>
      <c r="AC865" s="417"/>
      <c r="AD865" s="417"/>
      <c r="AE865" s="417"/>
      <c r="AF865" s="417"/>
      <c r="AG865" s="417"/>
      <c r="AH865" s="417"/>
      <c r="AI865" s="417"/>
      <c r="AJ865" s="417"/>
      <c r="AK865" s="417"/>
      <c r="AL865" s="417"/>
      <c r="AM865" s="417"/>
      <c r="AN865" s="417"/>
      <c r="AO865" s="417"/>
      <c r="AP865" s="417"/>
      <c r="AQ865" s="417"/>
      <c r="AR865" s="370"/>
      <c r="AS865" s="370"/>
      <c r="AT865" s="371"/>
    </row>
    <row r="866" spans="1:46" ht="15.75" customHeight="1">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c r="AA866" s="417"/>
      <c r="AB866" s="417"/>
      <c r="AC866" s="417"/>
      <c r="AD866" s="417"/>
      <c r="AE866" s="417"/>
      <c r="AF866" s="417"/>
      <c r="AG866" s="417"/>
      <c r="AH866" s="417"/>
      <c r="AI866" s="417"/>
      <c r="AJ866" s="417"/>
      <c r="AK866" s="417"/>
      <c r="AL866" s="417"/>
      <c r="AM866" s="417"/>
      <c r="AN866" s="417"/>
      <c r="AO866" s="417"/>
      <c r="AP866" s="417"/>
      <c r="AQ866" s="417"/>
      <c r="AR866" s="370"/>
      <c r="AS866" s="370"/>
      <c r="AT866" s="371"/>
    </row>
    <row r="867" spans="1:46" ht="15.75" customHeight="1">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c r="AA867" s="417"/>
      <c r="AB867" s="417"/>
      <c r="AC867" s="417"/>
      <c r="AD867" s="417"/>
      <c r="AE867" s="417"/>
      <c r="AF867" s="417"/>
      <c r="AG867" s="417"/>
      <c r="AH867" s="417"/>
      <c r="AI867" s="417"/>
      <c r="AJ867" s="417"/>
      <c r="AK867" s="417"/>
      <c r="AL867" s="417"/>
      <c r="AM867" s="417"/>
      <c r="AN867" s="417"/>
      <c r="AO867" s="417"/>
      <c r="AP867" s="417"/>
      <c r="AQ867" s="417"/>
      <c r="AR867" s="370"/>
      <c r="AS867" s="370"/>
      <c r="AT867" s="371"/>
    </row>
    <row r="868" spans="1:46" ht="15.75" customHeight="1">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c r="AA868" s="417"/>
      <c r="AB868" s="417"/>
      <c r="AC868" s="417"/>
      <c r="AD868" s="417"/>
      <c r="AE868" s="417"/>
      <c r="AF868" s="417"/>
      <c r="AG868" s="417"/>
      <c r="AH868" s="417"/>
      <c r="AI868" s="417"/>
      <c r="AJ868" s="417"/>
      <c r="AK868" s="417"/>
      <c r="AL868" s="417"/>
      <c r="AM868" s="417"/>
      <c r="AN868" s="417"/>
      <c r="AO868" s="417"/>
      <c r="AP868" s="417"/>
      <c r="AQ868" s="417"/>
      <c r="AR868" s="370"/>
      <c r="AS868" s="370"/>
      <c r="AT868" s="371"/>
    </row>
    <row r="869" spans="1:46" ht="15.75" customHeight="1">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c r="AA869" s="417"/>
      <c r="AB869" s="417"/>
      <c r="AC869" s="417"/>
      <c r="AD869" s="417"/>
      <c r="AE869" s="417"/>
      <c r="AF869" s="417"/>
      <c r="AG869" s="417"/>
      <c r="AH869" s="417"/>
      <c r="AI869" s="417"/>
      <c r="AJ869" s="417"/>
      <c r="AK869" s="417"/>
      <c r="AL869" s="417"/>
      <c r="AM869" s="417"/>
      <c r="AN869" s="417"/>
      <c r="AO869" s="417"/>
      <c r="AP869" s="417"/>
      <c r="AQ869" s="417"/>
      <c r="AR869" s="370"/>
      <c r="AS869" s="370"/>
      <c r="AT869" s="371"/>
    </row>
    <row r="870" spans="1:46" ht="15.75" customHeight="1">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c r="AA870" s="417"/>
      <c r="AB870" s="417"/>
      <c r="AC870" s="417"/>
      <c r="AD870" s="417"/>
      <c r="AE870" s="417"/>
      <c r="AF870" s="417"/>
      <c r="AG870" s="417"/>
      <c r="AH870" s="417"/>
      <c r="AI870" s="417"/>
      <c r="AJ870" s="417"/>
      <c r="AK870" s="417"/>
      <c r="AL870" s="417"/>
      <c r="AM870" s="417"/>
      <c r="AN870" s="417"/>
      <c r="AO870" s="417"/>
      <c r="AP870" s="417"/>
      <c r="AQ870" s="417"/>
      <c r="AR870" s="370"/>
      <c r="AS870" s="370"/>
      <c r="AT870" s="371"/>
    </row>
    <row r="871" spans="1:46" ht="15.75" customHeight="1">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c r="AA871" s="417"/>
      <c r="AB871" s="417"/>
      <c r="AC871" s="417"/>
      <c r="AD871" s="417"/>
      <c r="AE871" s="417"/>
      <c r="AF871" s="417"/>
      <c r="AG871" s="417"/>
      <c r="AH871" s="417"/>
      <c r="AI871" s="417"/>
      <c r="AJ871" s="417"/>
      <c r="AK871" s="417"/>
      <c r="AL871" s="417"/>
      <c r="AM871" s="417"/>
      <c r="AN871" s="417"/>
      <c r="AO871" s="417"/>
      <c r="AP871" s="417"/>
      <c r="AQ871" s="417"/>
      <c r="AR871" s="370"/>
      <c r="AS871" s="370"/>
      <c r="AT871" s="371"/>
    </row>
    <row r="872" spans="1:46" ht="15.75" customHeight="1">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c r="AA872" s="417"/>
      <c r="AB872" s="417"/>
      <c r="AC872" s="417"/>
      <c r="AD872" s="417"/>
      <c r="AE872" s="417"/>
      <c r="AF872" s="417"/>
      <c r="AG872" s="417"/>
      <c r="AH872" s="417"/>
      <c r="AI872" s="417"/>
      <c r="AJ872" s="417"/>
      <c r="AK872" s="417"/>
      <c r="AL872" s="417"/>
      <c r="AM872" s="417"/>
      <c r="AN872" s="417"/>
      <c r="AO872" s="417"/>
      <c r="AP872" s="417"/>
      <c r="AQ872" s="417"/>
      <c r="AR872" s="370"/>
      <c r="AS872" s="370"/>
      <c r="AT872" s="371"/>
    </row>
    <row r="873" spans="1:46" ht="15.75" customHeight="1">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c r="AA873" s="417"/>
      <c r="AB873" s="417"/>
      <c r="AC873" s="417"/>
      <c r="AD873" s="417"/>
      <c r="AE873" s="417"/>
      <c r="AF873" s="417"/>
      <c r="AG873" s="417"/>
      <c r="AH873" s="417"/>
      <c r="AI873" s="417"/>
      <c r="AJ873" s="417"/>
      <c r="AK873" s="417"/>
      <c r="AL873" s="417"/>
      <c r="AM873" s="417"/>
      <c r="AN873" s="417"/>
      <c r="AO873" s="417"/>
      <c r="AP873" s="417"/>
      <c r="AQ873" s="417"/>
      <c r="AR873" s="370"/>
      <c r="AS873" s="370"/>
      <c r="AT873" s="371"/>
    </row>
    <row r="874" spans="1:46" ht="15.75" customHeight="1">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c r="AA874" s="417"/>
      <c r="AB874" s="417"/>
      <c r="AC874" s="417"/>
      <c r="AD874" s="417"/>
      <c r="AE874" s="417"/>
      <c r="AF874" s="417"/>
      <c r="AG874" s="417"/>
      <c r="AH874" s="417"/>
      <c r="AI874" s="417"/>
      <c r="AJ874" s="417"/>
      <c r="AK874" s="417"/>
      <c r="AL874" s="417"/>
      <c r="AM874" s="417"/>
      <c r="AN874" s="417"/>
      <c r="AO874" s="417"/>
      <c r="AP874" s="417"/>
      <c r="AQ874" s="417"/>
      <c r="AR874" s="370"/>
      <c r="AS874" s="370"/>
      <c r="AT874" s="371"/>
    </row>
    <row r="875" spans="1:46" ht="15.75" customHeight="1">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c r="AA875" s="417"/>
      <c r="AB875" s="417"/>
      <c r="AC875" s="417"/>
      <c r="AD875" s="417"/>
      <c r="AE875" s="417"/>
      <c r="AF875" s="417"/>
      <c r="AG875" s="417"/>
      <c r="AH875" s="417"/>
      <c r="AI875" s="417"/>
      <c r="AJ875" s="417"/>
      <c r="AK875" s="417"/>
      <c r="AL875" s="417"/>
      <c r="AM875" s="417"/>
      <c r="AN875" s="417"/>
      <c r="AO875" s="417"/>
      <c r="AP875" s="417"/>
      <c r="AQ875" s="417"/>
      <c r="AR875" s="370"/>
      <c r="AS875" s="370"/>
      <c r="AT875" s="371"/>
    </row>
    <row r="876" spans="1:46" ht="15.75" customHeight="1">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c r="AA876" s="417"/>
      <c r="AB876" s="417"/>
      <c r="AC876" s="417"/>
      <c r="AD876" s="417"/>
      <c r="AE876" s="417"/>
      <c r="AF876" s="417"/>
      <c r="AG876" s="417"/>
      <c r="AH876" s="417"/>
      <c r="AI876" s="417"/>
      <c r="AJ876" s="417"/>
      <c r="AK876" s="417"/>
      <c r="AL876" s="417"/>
      <c r="AM876" s="417"/>
      <c r="AN876" s="417"/>
      <c r="AO876" s="417"/>
      <c r="AP876" s="417"/>
      <c r="AQ876" s="417"/>
      <c r="AR876" s="370"/>
      <c r="AS876" s="370"/>
      <c r="AT876" s="371"/>
    </row>
    <row r="877" spans="1:46" ht="15.75" customHeight="1">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c r="AA877" s="417"/>
      <c r="AB877" s="417"/>
      <c r="AC877" s="417"/>
      <c r="AD877" s="417"/>
      <c r="AE877" s="417"/>
      <c r="AF877" s="417"/>
      <c r="AG877" s="417"/>
      <c r="AH877" s="417"/>
      <c r="AI877" s="417"/>
      <c r="AJ877" s="417"/>
      <c r="AK877" s="417"/>
      <c r="AL877" s="417"/>
      <c r="AM877" s="417"/>
      <c r="AN877" s="417"/>
      <c r="AO877" s="417"/>
      <c r="AP877" s="417"/>
      <c r="AQ877" s="417"/>
      <c r="AR877" s="370"/>
      <c r="AS877" s="370"/>
      <c r="AT877" s="371"/>
    </row>
    <row r="878" spans="1:46" ht="15.75" customHeight="1">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c r="AA878" s="417"/>
      <c r="AB878" s="417"/>
      <c r="AC878" s="417"/>
      <c r="AD878" s="417"/>
      <c r="AE878" s="417"/>
      <c r="AF878" s="417"/>
      <c r="AG878" s="417"/>
      <c r="AH878" s="417"/>
      <c r="AI878" s="417"/>
      <c r="AJ878" s="417"/>
      <c r="AK878" s="417"/>
      <c r="AL878" s="417"/>
      <c r="AM878" s="417"/>
      <c r="AN878" s="417"/>
      <c r="AO878" s="417"/>
      <c r="AP878" s="417"/>
      <c r="AQ878" s="417"/>
      <c r="AR878" s="370"/>
      <c r="AS878" s="370"/>
      <c r="AT878" s="371"/>
    </row>
    <row r="879" spans="1:46" ht="15.75" customHeight="1">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c r="AA879" s="417"/>
      <c r="AB879" s="417"/>
      <c r="AC879" s="417"/>
      <c r="AD879" s="417"/>
      <c r="AE879" s="417"/>
      <c r="AF879" s="417"/>
      <c r="AG879" s="417"/>
      <c r="AH879" s="417"/>
      <c r="AI879" s="417"/>
      <c r="AJ879" s="417"/>
      <c r="AK879" s="417"/>
      <c r="AL879" s="417"/>
      <c r="AM879" s="417"/>
      <c r="AN879" s="417"/>
      <c r="AO879" s="417"/>
      <c r="AP879" s="417"/>
      <c r="AQ879" s="417"/>
      <c r="AR879" s="370"/>
      <c r="AS879" s="370"/>
      <c r="AT879" s="371"/>
    </row>
    <row r="880" spans="1:46" ht="15.75" customHeight="1">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c r="AA880" s="417"/>
      <c r="AB880" s="417"/>
      <c r="AC880" s="417"/>
      <c r="AD880" s="417"/>
      <c r="AE880" s="417"/>
      <c r="AF880" s="417"/>
      <c r="AG880" s="417"/>
      <c r="AH880" s="417"/>
      <c r="AI880" s="417"/>
      <c r="AJ880" s="417"/>
      <c r="AK880" s="417"/>
      <c r="AL880" s="417"/>
      <c r="AM880" s="417"/>
      <c r="AN880" s="417"/>
      <c r="AO880" s="417"/>
      <c r="AP880" s="417"/>
      <c r="AQ880" s="417"/>
      <c r="AR880" s="370"/>
      <c r="AS880" s="370"/>
      <c r="AT880" s="371"/>
    </row>
    <row r="881" spans="1:46" ht="15.75" customHeight="1">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c r="AA881" s="417"/>
      <c r="AB881" s="417"/>
      <c r="AC881" s="417"/>
      <c r="AD881" s="417"/>
      <c r="AE881" s="417"/>
      <c r="AF881" s="417"/>
      <c r="AG881" s="417"/>
      <c r="AH881" s="417"/>
      <c r="AI881" s="417"/>
      <c r="AJ881" s="417"/>
      <c r="AK881" s="417"/>
      <c r="AL881" s="417"/>
      <c r="AM881" s="417"/>
      <c r="AN881" s="417"/>
      <c r="AO881" s="417"/>
      <c r="AP881" s="417"/>
      <c r="AQ881" s="417"/>
      <c r="AR881" s="370"/>
      <c r="AS881" s="370"/>
      <c r="AT881" s="371"/>
    </row>
    <row r="882" spans="1:46" ht="15.75" customHeight="1">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c r="AA882" s="417"/>
      <c r="AB882" s="417"/>
      <c r="AC882" s="417"/>
      <c r="AD882" s="417"/>
      <c r="AE882" s="417"/>
      <c r="AF882" s="417"/>
      <c r="AG882" s="417"/>
      <c r="AH882" s="417"/>
      <c r="AI882" s="417"/>
      <c r="AJ882" s="417"/>
      <c r="AK882" s="417"/>
      <c r="AL882" s="417"/>
      <c r="AM882" s="417"/>
      <c r="AN882" s="417"/>
      <c r="AO882" s="417"/>
      <c r="AP882" s="417"/>
      <c r="AQ882" s="417"/>
      <c r="AR882" s="370"/>
      <c r="AS882" s="370"/>
      <c r="AT882" s="371"/>
    </row>
    <row r="883" spans="1:46" ht="15.75" customHeight="1">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c r="AA883" s="417"/>
      <c r="AB883" s="417"/>
      <c r="AC883" s="417"/>
      <c r="AD883" s="417"/>
      <c r="AE883" s="417"/>
      <c r="AF883" s="417"/>
      <c r="AG883" s="417"/>
      <c r="AH883" s="417"/>
      <c r="AI883" s="417"/>
      <c r="AJ883" s="417"/>
      <c r="AK883" s="417"/>
      <c r="AL883" s="417"/>
      <c r="AM883" s="417"/>
      <c r="AN883" s="417"/>
      <c r="AO883" s="417"/>
      <c r="AP883" s="417"/>
      <c r="AQ883" s="417"/>
      <c r="AR883" s="370"/>
      <c r="AS883" s="370"/>
      <c r="AT883" s="371"/>
    </row>
    <row r="884" spans="1:46" ht="15.75" customHeight="1">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c r="AA884" s="417"/>
      <c r="AB884" s="417"/>
      <c r="AC884" s="417"/>
      <c r="AD884" s="417"/>
      <c r="AE884" s="417"/>
      <c r="AF884" s="417"/>
      <c r="AG884" s="417"/>
      <c r="AH884" s="417"/>
      <c r="AI884" s="417"/>
      <c r="AJ884" s="417"/>
      <c r="AK884" s="417"/>
      <c r="AL884" s="417"/>
      <c r="AM884" s="417"/>
      <c r="AN884" s="417"/>
      <c r="AO884" s="417"/>
      <c r="AP884" s="417"/>
      <c r="AQ884" s="417"/>
      <c r="AR884" s="370"/>
      <c r="AS884" s="370"/>
      <c r="AT884" s="371"/>
    </row>
    <row r="885" spans="1:46" ht="15.75" customHeight="1">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c r="AA885" s="417"/>
      <c r="AB885" s="417"/>
      <c r="AC885" s="417"/>
      <c r="AD885" s="417"/>
      <c r="AE885" s="417"/>
      <c r="AF885" s="417"/>
      <c r="AG885" s="417"/>
      <c r="AH885" s="417"/>
      <c r="AI885" s="417"/>
      <c r="AJ885" s="417"/>
      <c r="AK885" s="417"/>
      <c r="AL885" s="417"/>
      <c r="AM885" s="417"/>
      <c r="AN885" s="417"/>
      <c r="AO885" s="417"/>
      <c r="AP885" s="417"/>
      <c r="AQ885" s="417"/>
      <c r="AR885" s="370"/>
      <c r="AS885" s="370"/>
      <c r="AT885" s="371"/>
    </row>
    <row r="886" spans="1:46" ht="15.75" customHeight="1">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c r="AA886" s="417"/>
      <c r="AB886" s="417"/>
      <c r="AC886" s="417"/>
      <c r="AD886" s="417"/>
      <c r="AE886" s="417"/>
      <c r="AF886" s="417"/>
      <c r="AG886" s="417"/>
      <c r="AH886" s="417"/>
      <c r="AI886" s="417"/>
      <c r="AJ886" s="417"/>
      <c r="AK886" s="417"/>
      <c r="AL886" s="417"/>
      <c r="AM886" s="417"/>
      <c r="AN886" s="417"/>
      <c r="AO886" s="417"/>
      <c r="AP886" s="417"/>
      <c r="AQ886" s="417"/>
      <c r="AR886" s="370"/>
      <c r="AS886" s="370"/>
      <c r="AT886" s="371"/>
    </row>
    <row r="887" spans="1:46" ht="15.75" customHeight="1">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c r="AA887" s="417"/>
      <c r="AB887" s="417"/>
      <c r="AC887" s="417"/>
      <c r="AD887" s="417"/>
      <c r="AE887" s="417"/>
      <c r="AF887" s="417"/>
      <c r="AG887" s="417"/>
      <c r="AH887" s="417"/>
      <c r="AI887" s="417"/>
      <c r="AJ887" s="417"/>
      <c r="AK887" s="417"/>
      <c r="AL887" s="417"/>
      <c r="AM887" s="417"/>
      <c r="AN887" s="417"/>
      <c r="AO887" s="417"/>
      <c r="AP887" s="417"/>
      <c r="AQ887" s="417"/>
      <c r="AR887" s="370"/>
      <c r="AS887" s="370"/>
      <c r="AT887" s="371"/>
    </row>
    <row r="888" spans="1:46" ht="15.75" customHeight="1">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c r="AA888" s="417"/>
      <c r="AB888" s="417"/>
      <c r="AC888" s="417"/>
      <c r="AD888" s="417"/>
      <c r="AE888" s="417"/>
      <c r="AF888" s="417"/>
      <c r="AG888" s="417"/>
      <c r="AH888" s="417"/>
      <c r="AI888" s="417"/>
      <c r="AJ888" s="417"/>
      <c r="AK888" s="417"/>
      <c r="AL888" s="417"/>
      <c r="AM888" s="417"/>
      <c r="AN888" s="417"/>
      <c r="AO888" s="417"/>
      <c r="AP888" s="417"/>
      <c r="AQ888" s="417"/>
      <c r="AR888" s="370"/>
      <c r="AS888" s="370"/>
      <c r="AT888" s="371"/>
    </row>
    <row r="889" spans="1:46" ht="15.75" customHeight="1">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c r="AA889" s="417"/>
      <c r="AB889" s="417"/>
      <c r="AC889" s="417"/>
      <c r="AD889" s="417"/>
      <c r="AE889" s="417"/>
      <c r="AF889" s="417"/>
      <c r="AG889" s="417"/>
      <c r="AH889" s="417"/>
      <c r="AI889" s="417"/>
      <c r="AJ889" s="417"/>
      <c r="AK889" s="417"/>
      <c r="AL889" s="417"/>
      <c r="AM889" s="417"/>
      <c r="AN889" s="417"/>
      <c r="AO889" s="417"/>
      <c r="AP889" s="417"/>
      <c r="AQ889" s="417"/>
      <c r="AR889" s="370"/>
      <c r="AS889" s="370"/>
      <c r="AT889" s="371"/>
    </row>
    <row r="890" spans="1:46" ht="15.75" customHeight="1">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c r="AA890" s="417"/>
      <c r="AB890" s="417"/>
      <c r="AC890" s="417"/>
      <c r="AD890" s="417"/>
      <c r="AE890" s="417"/>
      <c r="AF890" s="417"/>
      <c r="AG890" s="417"/>
      <c r="AH890" s="417"/>
      <c r="AI890" s="417"/>
      <c r="AJ890" s="417"/>
      <c r="AK890" s="417"/>
      <c r="AL890" s="417"/>
      <c r="AM890" s="417"/>
      <c r="AN890" s="417"/>
      <c r="AO890" s="417"/>
      <c r="AP890" s="417"/>
      <c r="AQ890" s="417"/>
      <c r="AR890" s="370"/>
      <c r="AS890" s="370"/>
      <c r="AT890" s="371"/>
    </row>
    <row r="891" spans="1:46" ht="15.75" customHeight="1">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c r="AA891" s="417"/>
      <c r="AB891" s="417"/>
      <c r="AC891" s="417"/>
      <c r="AD891" s="417"/>
      <c r="AE891" s="417"/>
      <c r="AF891" s="417"/>
      <c r="AG891" s="417"/>
      <c r="AH891" s="417"/>
      <c r="AI891" s="417"/>
      <c r="AJ891" s="417"/>
      <c r="AK891" s="417"/>
      <c r="AL891" s="417"/>
      <c r="AM891" s="417"/>
      <c r="AN891" s="417"/>
      <c r="AO891" s="417"/>
      <c r="AP891" s="417"/>
      <c r="AQ891" s="417"/>
      <c r="AR891" s="370"/>
      <c r="AS891" s="370"/>
      <c r="AT891" s="371"/>
    </row>
    <row r="892" spans="1:46" ht="15.75" customHeight="1">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c r="AA892" s="417"/>
      <c r="AB892" s="417"/>
      <c r="AC892" s="417"/>
      <c r="AD892" s="417"/>
      <c r="AE892" s="417"/>
      <c r="AF892" s="417"/>
      <c r="AG892" s="417"/>
      <c r="AH892" s="417"/>
      <c r="AI892" s="417"/>
      <c r="AJ892" s="417"/>
      <c r="AK892" s="417"/>
      <c r="AL892" s="417"/>
      <c r="AM892" s="417"/>
      <c r="AN892" s="417"/>
      <c r="AO892" s="417"/>
      <c r="AP892" s="417"/>
      <c r="AQ892" s="417"/>
      <c r="AR892" s="370"/>
      <c r="AS892" s="370"/>
      <c r="AT892" s="371"/>
    </row>
    <row r="893" spans="1:46" ht="15.75" customHeight="1">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c r="AA893" s="417"/>
      <c r="AB893" s="417"/>
      <c r="AC893" s="417"/>
      <c r="AD893" s="417"/>
      <c r="AE893" s="417"/>
      <c r="AF893" s="417"/>
      <c r="AG893" s="417"/>
      <c r="AH893" s="417"/>
      <c r="AI893" s="417"/>
      <c r="AJ893" s="417"/>
      <c r="AK893" s="417"/>
      <c r="AL893" s="417"/>
      <c r="AM893" s="417"/>
      <c r="AN893" s="417"/>
      <c r="AO893" s="417"/>
      <c r="AP893" s="417"/>
      <c r="AQ893" s="417"/>
      <c r="AR893" s="370"/>
      <c r="AS893" s="370"/>
      <c r="AT893" s="371"/>
    </row>
    <row r="894" spans="1:46" ht="15.75" customHeight="1">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c r="AA894" s="417"/>
      <c r="AB894" s="417"/>
      <c r="AC894" s="417"/>
      <c r="AD894" s="417"/>
      <c r="AE894" s="417"/>
      <c r="AF894" s="417"/>
      <c r="AG894" s="417"/>
      <c r="AH894" s="417"/>
      <c r="AI894" s="417"/>
      <c r="AJ894" s="417"/>
      <c r="AK894" s="417"/>
      <c r="AL894" s="417"/>
      <c r="AM894" s="417"/>
      <c r="AN894" s="417"/>
      <c r="AO894" s="417"/>
      <c r="AP894" s="417"/>
      <c r="AQ894" s="417"/>
      <c r="AR894" s="370"/>
      <c r="AS894" s="370"/>
      <c r="AT894" s="371"/>
    </row>
    <row r="895" spans="1:46" ht="15.75" customHeight="1">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c r="AA895" s="417"/>
      <c r="AB895" s="417"/>
      <c r="AC895" s="417"/>
      <c r="AD895" s="417"/>
      <c r="AE895" s="417"/>
      <c r="AF895" s="417"/>
      <c r="AG895" s="417"/>
      <c r="AH895" s="417"/>
      <c r="AI895" s="417"/>
      <c r="AJ895" s="417"/>
      <c r="AK895" s="417"/>
      <c r="AL895" s="417"/>
      <c r="AM895" s="417"/>
      <c r="AN895" s="417"/>
      <c r="AO895" s="417"/>
      <c r="AP895" s="417"/>
      <c r="AQ895" s="417"/>
      <c r="AR895" s="370"/>
      <c r="AS895" s="370"/>
      <c r="AT895" s="371"/>
    </row>
    <row r="896" spans="1:46" ht="15.75" customHeight="1">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c r="AA896" s="417"/>
      <c r="AB896" s="417"/>
      <c r="AC896" s="417"/>
      <c r="AD896" s="417"/>
      <c r="AE896" s="417"/>
      <c r="AF896" s="417"/>
      <c r="AG896" s="417"/>
      <c r="AH896" s="417"/>
      <c r="AI896" s="417"/>
      <c r="AJ896" s="417"/>
      <c r="AK896" s="417"/>
      <c r="AL896" s="417"/>
      <c r="AM896" s="417"/>
      <c r="AN896" s="417"/>
      <c r="AO896" s="417"/>
      <c r="AP896" s="417"/>
      <c r="AQ896" s="417"/>
      <c r="AR896" s="370"/>
      <c r="AS896" s="370"/>
      <c r="AT896" s="371"/>
    </row>
    <row r="897" spans="1:46" ht="15.75" customHeight="1">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c r="AA897" s="417"/>
      <c r="AB897" s="417"/>
      <c r="AC897" s="417"/>
      <c r="AD897" s="417"/>
      <c r="AE897" s="417"/>
      <c r="AF897" s="417"/>
      <c r="AG897" s="417"/>
      <c r="AH897" s="417"/>
      <c r="AI897" s="417"/>
      <c r="AJ897" s="417"/>
      <c r="AK897" s="417"/>
      <c r="AL897" s="417"/>
      <c r="AM897" s="417"/>
      <c r="AN897" s="417"/>
      <c r="AO897" s="417"/>
      <c r="AP897" s="417"/>
      <c r="AQ897" s="417"/>
      <c r="AR897" s="370"/>
      <c r="AS897" s="370"/>
      <c r="AT897" s="371"/>
    </row>
    <row r="898" spans="1:46" ht="15.75" customHeight="1">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c r="AA898" s="417"/>
      <c r="AB898" s="417"/>
      <c r="AC898" s="417"/>
      <c r="AD898" s="417"/>
      <c r="AE898" s="417"/>
      <c r="AF898" s="417"/>
      <c r="AG898" s="417"/>
      <c r="AH898" s="417"/>
      <c r="AI898" s="417"/>
      <c r="AJ898" s="417"/>
      <c r="AK898" s="417"/>
      <c r="AL898" s="417"/>
      <c r="AM898" s="417"/>
      <c r="AN898" s="417"/>
      <c r="AO898" s="417"/>
      <c r="AP898" s="417"/>
      <c r="AQ898" s="417"/>
      <c r="AR898" s="370"/>
      <c r="AS898" s="370"/>
      <c r="AT898" s="371"/>
    </row>
    <row r="899" spans="1:46" ht="15.75" customHeight="1">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c r="AA899" s="417"/>
      <c r="AB899" s="417"/>
      <c r="AC899" s="417"/>
      <c r="AD899" s="417"/>
      <c r="AE899" s="417"/>
      <c r="AF899" s="417"/>
      <c r="AG899" s="417"/>
      <c r="AH899" s="417"/>
      <c r="AI899" s="417"/>
      <c r="AJ899" s="417"/>
      <c r="AK899" s="417"/>
      <c r="AL899" s="417"/>
      <c r="AM899" s="417"/>
      <c r="AN899" s="417"/>
      <c r="AO899" s="417"/>
      <c r="AP899" s="417"/>
      <c r="AQ899" s="417"/>
      <c r="AR899" s="370"/>
      <c r="AS899" s="370"/>
      <c r="AT899" s="371"/>
    </row>
    <row r="900" spans="1:46" ht="15.75" customHeight="1">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c r="AA900" s="417"/>
      <c r="AB900" s="417"/>
      <c r="AC900" s="417"/>
      <c r="AD900" s="417"/>
      <c r="AE900" s="417"/>
      <c r="AF900" s="417"/>
      <c r="AG900" s="417"/>
      <c r="AH900" s="417"/>
      <c r="AI900" s="417"/>
      <c r="AJ900" s="417"/>
      <c r="AK900" s="417"/>
      <c r="AL900" s="417"/>
      <c r="AM900" s="417"/>
      <c r="AN900" s="417"/>
      <c r="AO900" s="417"/>
      <c r="AP900" s="417"/>
      <c r="AQ900" s="417"/>
      <c r="AR900" s="370"/>
      <c r="AS900" s="370"/>
      <c r="AT900" s="371"/>
    </row>
    <row r="901" spans="1:46" ht="15.75" customHeight="1">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c r="AA901" s="417"/>
      <c r="AB901" s="417"/>
      <c r="AC901" s="417"/>
      <c r="AD901" s="417"/>
      <c r="AE901" s="417"/>
      <c r="AF901" s="417"/>
      <c r="AG901" s="417"/>
      <c r="AH901" s="417"/>
      <c r="AI901" s="417"/>
      <c r="AJ901" s="417"/>
      <c r="AK901" s="417"/>
      <c r="AL901" s="417"/>
      <c r="AM901" s="417"/>
      <c r="AN901" s="417"/>
      <c r="AO901" s="417"/>
      <c r="AP901" s="417"/>
      <c r="AQ901" s="417"/>
      <c r="AR901" s="370"/>
      <c r="AS901" s="370"/>
      <c r="AT901" s="371"/>
    </row>
    <row r="902" spans="1:46" ht="15.75" customHeight="1">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c r="AA902" s="417"/>
      <c r="AB902" s="417"/>
      <c r="AC902" s="417"/>
      <c r="AD902" s="417"/>
      <c r="AE902" s="417"/>
      <c r="AF902" s="417"/>
      <c r="AG902" s="417"/>
      <c r="AH902" s="417"/>
      <c r="AI902" s="417"/>
      <c r="AJ902" s="417"/>
      <c r="AK902" s="417"/>
      <c r="AL902" s="417"/>
      <c r="AM902" s="417"/>
      <c r="AN902" s="417"/>
      <c r="AO902" s="417"/>
      <c r="AP902" s="417"/>
      <c r="AQ902" s="417"/>
      <c r="AR902" s="370"/>
      <c r="AS902" s="370"/>
      <c r="AT902" s="371"/>
    </row>
    <row r="903" spans="1:46" ht="15.75" customHeight="1">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c r="AA903" s="417"/>
      <c r="AB903" s="417"/>
      <c r="AC903" s="417"/>
      <c r="AD903" s="417"/>
      <c r="AE903" s="417"/>
      <c r="AF903" s="417"/>
      <c r="AG903" s="417"/>
      <c r="AH903" s="417"/>
      <c r="AI903" s="417"/>
      <c r="AJ903" s="417"/>
      <c r="AK903" s="417"/>
      <c r="AL903" s="417"/>
      <c r="AM903" s="417"/>
      <c r="AN903" s="417"/>
      <c r="AO903" s="417"/>
      <c r="AP903" s="417"/>
      <c r="AQ903" s="417"/>
      <c r="AR903" s="370"/>
      <c r="AS903" s="370"/>
      <c r="AT903" s="371"/>
    </row>
    <row r="904" spans="1:46" ht="15.75" customHeight="1">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c r="AA904" s="417"/>
      <c r="AB904" s="417"/>
      <c r="AC904" s="417"/>
      <c r="AD904" s="417"/>
      <c r="AE904" s="417"/>
      <c r="AF904" s="417"/>
      <c r="AG904" s="417"/>
      <c r="AH904" s="417"/>
      <c r="AI904" s="417"/>
      <c r="AJ904" s="417"/>
      <c r="AK904" s="417"/>
      <c r="AL904" s="417"/>
      <c r="AM904" s="417"/>
      <c r="AN904" s="417"/>
      <c r="AO904" s="417"/>
      <c r="AP904" s="417"/>
      <c r="AQ904" s="417"/>
      <c r="AR904" s="370"/>
      <c r="AS904" s="370"/>
      <c r="AT904" s="371"/>
    </row>
    <row r="905" spans="1:46" ht="15.75" customHeight="1">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c r="AA905" s="417"/>
      <c r="AB905" s="417"/>
      <c r="AC905" s="417"/>
      <c r="AD905" s="417"/>
      <c r="AE905" s="417"/>
      <c r="AF905" s="417"/>
      <c r="AG905" s="417"/>
      <c r="AH905" s="417"/>
      <c r="AI905" s="417"/>
      <c r="AJ905" s="417"/>
      <c r="AK905" s="417"/>
      <c r="AL905" s="417"/>
      <c r="AM905" s="417"/>
      <c r="AN905" s="417"/>
      <c r="AO905" s="417"/>
      <c r="AP905" s="417"/>
      <c r="AQ905" s="417"/>
      <c r="AR905" s="370"/>
      <c r="AS905" s="370"/>
      <c r="AT905" s="371"/>
    </row>
    <row r="906" spans="1:46" ht="15.75" customHeight="1">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c r="AA906" s="417"/>
      <c r="AB906" s="417"/>
      <c r="AC906" s="417"/>
      <c r="AD906" s="417"/>
      <c r="AE906" s="417"/>
      <c r="AF906" s="417"/>
      <c r="AG906" s="417"/>
      <c r="AH906" s="417"/>
      <c r="AI906" s="417"/>
      <c r="AJ906" s="417"/>
      <c r="AK906" s="417"/>
      <c r="AL906" s="417"/>
      <c r="AM906" s="417"/>
      <c r="AN906" s="417"/>
      <c r="AO906" s="417"/>
      <c r="AP906" s="417"/>
      <c r="AQ906" s="417"/>
      <c r="AR906" s="370"/>
      <c r="AS906" s="370"/>
      <c r="AT906" s="371"/>
    </row>
    <row r="907" spans="1:46" ht="15.75" customHeight="1">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c r="AA907" s="417"/>
      <c r="AB907" s="417"/>
      <c r="AC907" s="417"/>
      <c r="AD907" s="417"/>
      <c r="AE907" s="417"/>
      <c r="AF907" s="417"/>
      <c r="AG907" s="417"/>
      <c r="AH907" s="417"/>
      <c r="AI907" s="417"/>
      <c r="AJ907" s="417"/>
      <c r="AK907" s="417"/>
      <c r="AL907" s="417"/>
      <c r="AM907" s="417"/>
      <c r="AN907" s="417"/>
      <c r="AO907" s="417"/>
      <c r="AP907" s="417"/>
      <c r="AQ907" s="417"/>
      <c r="AR907" s="370"/>
      <c r="AS907" s="370"/>
      <c r="AT907" s="371"/>
    </row>
    <row r="908" spans="1:46" ht="15.75" customHeight="1">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c r="AA908" s="417"/>
      <c r="AB908" s="417"/>
      <c r="AC908" s="417"/>
      <c r="AD908" s="417"/>
      <c r="AE908" s="417"/>
      <c r="AF908" s="417"/>
      <c r="AG908" s="417"/>
      <c r="AH908" s="417"/>
      <c r="AI908" s="417"/>
      <c r="AJ908" s="417"/>
      <c r="AK908" s="417"/>
      <c r="AL908" s="417"/>
      <c r="AM908" s="417"/>
      <c r="AN908" s="417"/>
      <c r="AO908" s="417"/>
      <c r="AP908" s="417"/>
      <c r="AQ908" s="417"/>
      <c r="AR908" s="370"/>
      <c r="AS908" s="370"/>
      <c r="AT908" s="371"/>
    </row>
    <row r="909" spans="1:46" ht="15.75" customHeight="1">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c r="AA909" s="417"/>
      <c r="AB909" s="417"/>
      <c r="AC909" s="417"/>
      <c r="AD909" s="417"/>
      <c r="AE909" s="417"/>
      <c r="AF909" s="417"/>
      <c r="AG909" s="417"/>
      <c r="AH909" s="417"/>
      <c r="AI909" s="417"/>
      <c r="AJ909" s="417"/>
      <c r="AK909" s="417"/>
      <c r="AL909" s="417"/>
      <c r="AM909" s="417"/>
      <c r="AN909" s="417"/>
      <c r="AO909" s="417"/>
      <c r="AP909" s="417"/>
      <c r="AQ909" s="417"/>
      <c r="AR909" s="370"/>
      <c r="AS909" s="370"/>
      <c r="AT909" s="371"/>
    </row>
    <row r="910" spans="1:46" ht="15.75" customHeight="1">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c r="AA910" s="417"/>
      <c r="AB910" s="417"/>
      <c r="AC910" s="417"/>
      <c r="AD910" s="417"/>
      <c r="AE910" s="417"/>
      <c r="AF910" s="417"/>
      <c r="AG910" s="417"/>
      <c r="AH910" s="417"/>
      <c r="AI910" s="417"/>
      <c r="AJ910" s="417"/>
      <c r="AK910" s="417"/>
      <c r="AL910" s="417"/>
      <c r="AM910" s="417"/>
      <c r="AN910" s="417"/>
      <c r="AO910" s="417"/>
      <c r="AP910" s="417"/>
      <c r="AQ910" s="417"/>
      <c r="AR910" s="370"/>
      <c r="AS910" s="370"/>
      <c r="AT910" s="371"/>
    </row>
    <row r="911" spans="1:46" ht="15.75" customHeight="1">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c r="AA911" s="417"/>
      <c r="AB911" s="417"/>
      <c r="AC911" s="417"/>
      <c r="AD911" s="417"/>
      <c r="AE911" s="417"/>
      <c r="AF911" s="417"/>
      <c r="AG911" s="417"/>
      <c r="AH911" s="417"/>
      <c r="AI911" s="417"/>
      <c r="AJ911" s="417"/>
      <c r="AK911" s="417"/>
      <c r="AL911" s="417"/>
      <c r="AM911" s="417"/>
      <c r="AN911" s="417"/>
      <c r="AO911" s="417"/>
      <c r="AP911" s="417"/>
      <c r="AQ911" s="417"/>
      <c r="AR911" s="370"/>
      <c r="AS911" s="370"/>
      <c r="AT911" s="371"/>
    </row>
    <row r="912" spans="1:46" ht="15.75" customHeight="1">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c r="AA912" s="417"/>
      <c r="AB912" s="417"/>
      <c r="AC912" s="417"/>
      <c r="AD912" s="417"/>
      <c r="AE912" s="417"/>
      <c r="AF912" s="417"/>
      <c r="AG912" s="417"/>
      <c r="AH912" s="417"/>
      <c r="AI912" s="417"/>
      <c r="AJ912" s="417"/>
      <c r="AK912" s="417"/>
      <c r="AL912" s="417"/>
      <c r="AM912" s="417"/>
      <c r="AN912" s="417"/>
      <c r="AO912" s="417"/>
      <c r="AP912" s="417"/>
      <c r="AQ912" s="417"/>
      <c r="AR912" s="370"/>
      <c r="AS912" s="370"/>
      <c r="AT912" s="371"/>
    </row>
    <row r="913" spans="1:46" ht="15.75" customHeight="1">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c r="AA913" s="417"/>
      <c r="AB913" s="417"/>
      <c r="AC913" s="417"/>
      <c r="AD913" s="417"/>
      <c r="AE913" s="417"/>
      <c r="AF913" s="417"/>
      <c r="AG913" s="417"/>
      <c r="AH913" s="417"/>
      <c r="AI913" s="417"/>
      <c r="AJ913" s="417"/>
      <c r="AK913" s="417"/>
      <c r="AL913" s="417"/>
      <c r="AM913" s="417"/>
      <c r="AN913" s="417"/>
      <c r="AO913" s="417"/>
      <c r="AP913" s="417"/>
      <c r="AQ913" s="417"/>
      <c r="AR913" s="370"/>
      <c r="AS913" s="370"/>
      <c r="AT913" s="371"/>
    </row>
    <row r="914" spans="1:46" ht="15.75" customHeight="1">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c r="AA914" s="417"/>
      <c r="AB914" s="417"/>
      <c r="AC914" s="417"/>
      <c r="AD914" s="417"/>
      <c r="AE914" s="417"/>
      <c r="AF914" s="417"/>
      <c r="AG914" s="417"/>
      <c r="AH914" s="417"/>
      <c r="AI914" s="417"/>
      <c r="AJ914" s="417"/>
      <c r="AK914" s="417"/>
      <c r="AL914" s="417"/>
      <c r="AM914" s="417"/>
      <c r="AN914" s="417"/>
      <c r="AO914" s="417"/>
      <c r="AP914" s="417"/>
      <c r="AQ914" s="417"/>
      <c r="AR914" s="370"/>
      <c r="AS914" s="370"/>
      <c r="AT914" s="371"/>
    </row>
    <row r="915" spans="1:46" ht="15.75" customHeight="1">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c r="AA915" s="417"/>
      <c r="AB915" s="417"/>
      <c r="AC915" s="417"/>
      <c r="AD915" s="417"/>
      <c r="AE915" s="417"/>
      <c r="AF915" s="417"/>
      <c r="AG915" s="417"/>
      <c r="AH915" s="417"/>
      <c r="AI915" s="417"/>
      <c r="AJ915" s="417"/>
      <c r="AK915" s="417"/>
      <c r="AL915" s="417"/>
      <c r="AM915" s="417"/>
      <c r="AN915" s="417"/>
      <c r="AO915" s="417"/>
      <c r="AP915" s="417"/>
      <c r="AQ915" s="417"/>
      <c r="AR915" s="370"/>
      <c r="AS915" s="370"/>
      <c r="AT915" s="371"/>
    </row>
    <row r="916" spans="1:46" ht="15.75" customHeight="1">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c r="AA916" s="417"/>
      <c r="AB916" s="417"/>
      <c r="AC916" s="417"/>
      <c r="AD916" s="417"/>
      <c r="AE916" s="417"/>
      <c r="AF916" s="417"/>
      <c r="AG916" s="417"/>
      <c r="AH916" s="417"/>
      <c r="AI916" s="417"/>
      <c r="AJ916" s="417"/>
      <c r="AK916" s="417"/>
      <c r="AL916" s="417"/>
      <c r="AM916" s="417"/>
      <c r="AN916" s="417"/>
      <c r="AO916" s="417"/>
      <c r="AP916" s="417"/>
      <c r="AQ916" s="417"/>
      <c r="AR916" s="370"/>
      <c r="AS916" s="370"/>
      <c r="AT916" s="371"/>
    </row>
    <row r="917" spans="1:46" ht="15.75" customHeight="1">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c r="AA917" s="417"/>
      <c r="AB917" s="417"/>
      <c r="AC917" s="417"/>
      <c r="AD917" s="417"/>
      <c r="AE917" s="417"/>
      <c r="AF917" s="417"/>
      <c r="AG917" s="417"/>
      <c r="AH917" s="417"/>
      <c r="AI917" s="417"/>
      <c r="AJ917" s="417"/>
      <c r="AK917" s="417"/>
      <c r="AL917" s="417"/>
      <c r="AM917" s="417"/>
      <c r="AN917" s="417"/>
      <c r="AO917" s="417"/>
      <c r="AP917" s="417"/>
      <c r="AQ917" s="417"/>
      <c r="AR917" s="370"/>
      <c r="AS917" s="370"/>
      <c r="AT917" s="371"/>
    </row>
    <row r="918" spans="1:46" ht="15.75" customHeight="1">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c r="AA918" s="417"/>
      <c r="AB918" s="417"/>
      <c r="AC918" s="417"/>
      <c r="AD918" s="417"/>
      <c r="AE918" s="417"/>
      <c r="AF918" s="417"/>
      <c r="AG918" s="417"/>
      <c r="AH918" s="417"/>
      <c r="AI918" s="417"/>
      <c r="AJ918" s="417"/>
      <c r="AK918" s="417"/>
      <c r="AL918" s="417"/>
      <c r="AM918" s="417"/>
      <c r="AN918" s="417"/>
      <c r="AO918" s="417"/>
      <c r="AP918" s="417"/>
      <c r="AQ918" s="417"/>
      <c r="AR918" s="370"/>
      <c r="AS918" s="370"/>
      <c r="AT918" s="371"/>
    </row>
    <row r="919" spans="1:46" ht="15.75" customHeight="1">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c r="AA919" s="417"/>
      <c r="AB919" s="417"/>
      <c r="AC919" s="417"/>
      <c r="AD919" s="417"/>
      <c r="AE919" s="417"/>
      <c r="AF919" s="417"/>
      <c r="AG919" s="417"/>
      <c r="AH919" s="417"/>
      <c r="AI919" s="417"/>
      <c r="AJ919" s="417"/>
      <c r="AK919" s="417"/>
      <c r="AL919" s="417"/>
      <c r="AM919" s="417"/>
      <c r="AN919" s="417"/>
      <c r="AO919" s="417"/>
      <c r="AP919" s="417"/>
      <c r="AQ919" s="417"/>
      <c r="AR919" s="370"/>
      <c r="AS919" s="370"/>
      <c r="AT919" s="371"/>
    </row>
    <row r="920" spans="1:46" ht="15.75" customHeight="1">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c r="AA920" s="417"/>
      <c r="AB920" s="417"/>
      <c r="AC920" s="417"/>
      <c r="AD920" s="417"/>
      <c r="AE920" s="417"/>
      <c r="AF920" s="417"/>
      <c r="AG920" s="417"/>
      <c r="AH920" s="417"/>
      <c r="AI920" s="417"/>
      <c r="AJ920" s="417"/>
      <c r="AK920" s="417"/>
      <c r="AL920" s="417"/>
      <c r="AM920" s="417"/>
      <c r="AN920" s="417"/>
      <c r="AO920" s="417"/>
      <c r="AP920" s="417"/>
      <c r="AQ920" s="417"/>
      <c r="AR920" s="370"/>
      <c r="AS920" s="370"/>
      <c r="AT920" s="371"/>
    </row>
    <row r="921" spans="1:46" ht="15.75" customHeight="1">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c r="AA921" s="417"/>
      <c r="AB921" s="417"/>
      <c r="AC921" s="417"/>
      <c r="AD921" s="417"/>
      <c r="AE921" s="417"/>
      <c r="AF921" s="417"/>
      <c r="AG921" s="417"/>
      <c r="AH921" s="417"/>
      <c r="AI921" s="417"/>
      <c r="AJ921" s="417"/>
      <c r="AK921" s="417"/>
      <c r="AL921" s="417"/>
      <c r="AM921" s="417"/>
      <c r="AN921" s="417"/>
      <c r="AO921" s="417"/>
      <c r="AP921" s="417"/>
      <c r="AQ921" s="417"/>
      <c r="AR921" s="370"/>
      <c r="AS921" s="370"/>
      <c r="AT921" s="371"/>
    </row>
    <row r="922" spans="1:46" ht="15.75" customHeight="1">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c r="AA922" s="417"/>
      <c r="AB922" s="417"/>
      <c r="AC922" s="417"/>
      <c r="AD922" s="417"/>
      <c r="AE922" s="417"/>
      <c r="AF922" s="417"/>
      <c r="AG922" s="417"/>
      <c r="AH922" s="417"/>
      <c r="AI922" s="417"/>
      <c r="AJ922" s="417"/>
      <c r="AK922" s="417"/>
      <c r="AL922" s="417"/>
      <c r="AM922" s="417"/>
      <c r="AN922" s="417"/>
      <c r="AO922" s="417"/>
      <c r="AP922" s="417"/>
      <c r="AQ922" s="417"/>
      <c r="AR922" s="370"/>
      <c r="AS922" s="370"/>
      <c r="AT922" s="371"/>
    </row>
    <row r="923" spans="1:46" ht="15.75" customHeight="1">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c r="AA923" s="417"/>
      <c r="AB923" s="417"/>
      <c r="AC923" s="417"/>
      <c r="AD923" s="417"/>
      <c r="AE923" s="417"/>
      <c r="AF923" s="417"/>
      <c r="AG923" s="417"/>
      <c r="AH923" s="417"/>
      <c r="AI923" s="417"/>
      <c r="AJ923" s="417"/>
      <c r="AK923" s="417"/>
      <c r="AL923" s="417"/>
      <c r="AM923" s="417"/>
      <c r="AN923" s="417"/>
      <c r="AO923" s="417"/>
      <c r="AP923" s="417"/>
      <c r="AQ923" s="417"/>
      <c r="AR923" s="370"/>
      <c r="AS923" s="370"/>
      <c r="AT923" s="371"/>
    </row>
    <row r="924" spans="1:46" ht="15.75" customHeight="1">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c r="AA924" s="417"/>
      <c r="AB924" s="417"/>
      <c r="AC924" s="417"/>
      <c r="AD924" s="417"/>
      <c r="AE924" s="417"/>
      <c r="AF924" s="417"/>
      <c r="AG924" s="417"/>
      <c r="AH924" s="417"/>
      <c r="AI924" s="417"/>
      <c r="AJ924" s="417"/>
      <c r="AK924" s="417"/>
      <c r="AL924" s="417"/>
      <c r="AM924" s="417"/>
      <c r="AN924" s="417"/>
      <c r="AO924" s="417"/>
      <c r="AP924" s="417"/>
      <c r="AQ924" s="417"/>
      <c r="AR924" s="370"/>
      <c r="AS924" s="370"/>
      <c r="AT924" s="371"/>
    </row>
    <row r="925" spans="1:46" ht="15.75" customHeight="1">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c r="AA925" s="417"/>
      <c r="AB925" s="417"/>
      <c r="AC925" s="417"/>
      <c r="AD925" s="417"/>
      <c r="AE925" s="417"/>
      <c r="AF925" s="417"/>
      <c r="AG925" s="417"/>
      <c r="AH925" s="417"/>
      <c r="AI925" s="417"/>
      <c r="AJ925" s="417"/>
      <c r="AK925" s="417"/>
      <c r="AL925" s="417"/>
      <c r="AM925" s="417"/>
      <c r="AN925" s="417"/>
      <c r="AO925" s="417"/>
      <c r="AP925" s="417"/>
      <c r="AQ925" s="417"/>
      <c r="AR925" s="370"/>
      <c r="AS925" s="370"/>
      <c r="AT925" s="371"/>
    </row>
    <row r="926" spans="1:46" ht="15.75" customHeight="1">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c r="AA926" s="417"/>
      <c r="AB926" s="417"/>
      <c r="AC926" s="417"/>
      <c r="AD926" s="417"/>
      <c r="AE926" s="417"/>
      <c r="AF926" s="417"/>
      <c r="AG926" s="417"/>
      <c r="AH926" s="417"/>
      <c r="AI926" s="417"/>
      <c r="AJ926" s="417"/>
      <c r="AK926" s="417"/>
      <c r="AL926" s="417"/>
      <c r="AM926" s="417"/>
      <c r="AN926" s="417"/>
      <c r="AO926" s="417"/>
      <c r="AP926" s="417"/>
      <c r="AQ926" s="417"/>
      <c r="AR926" s="370"/>
      <c r="AS926" s="370"/>
      <c r="AT926" s="371"/>
    </row>
    <row r="927" spans="1:46" ht="15.75" customHeight="1">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c r="AA927" s="417"/>
      <c r="AB927" s="417"/>
      <c r="AC927" s="417"/>
      <c r="AD927" s="417"/>
      <c r="AE927" s="417"/>
      <c r="AF927" s="417"/>
      <c r="AG927" s="417"/>
      <c r="AH927" s="417"/>
      <c r="AI927" s="417"/>
      <c r="AJ927" s="417"/>
      <c r="AK927" s="417"/>
      <c r="AL927" s="417"/>
      <c r="AM927" s="417"/>
      <c r="AN927" s="417"/>
      <c r="AO927" s="417"/>
      <c r="AP927" s="417"/>
      <c r="AQ927" s="417"/>
      <c r="AR927" s="370"/>
      <c r="AS927" s="370"/>
      <c r="AT927" s="371"/>
    </row>
    <row r="928" spans="1:46" ht="15.75" customHeight="1">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c r="AC928" s="417"/>
      <c r="AD928" s="417"/>
      <c r="AE928" s="417"/>
      <c r="AF928" s="417"/>
      <c r="AG928" s="417"/>
      <c r="AH928" s="417"/>
      <c r="AI928" s="417"/>
      <c r="AJ928" s="417"/>
      <c r="AK928" s="417"/>
      <c r="AL928" s="417"/>
      <c r="AM928" s="417"/>
      <c r="AN928" s="417"/>
      <c r="AO928" s="417"/>
      <c r="AP928" s="417"/>
      <c r="AQ928" s="417"/>
      <c r="AR928" s="370"/>
      <c r="AS928" s="370"/>
      <c r="AT928" s="371"/>
    </row>
    <row r="929" spans="1:46" ht="15.75" customHeight="1">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c r="AA929" s="417"/>
      <c r="AB929" s="417"/>
      <c r="AC929" s="417"/>
      <c r="AD929" s="417"/>
      <c r="AE929" s="417"/>
      <c r="AF929" s="417"/>
      <c r="AG929" s="417"/>
      <c r="AH929" s="417"/>
      <c r="AI929" s="417"/>
      <c r="AJ929" s="417"/>
      <c r="AK929" s="417"/>
      <c r="AL929" s="417"/>
      <c r="AM929" s="417"/>
      <c r="AN929" s="417"/>
      <c r="AO929" s="417"/>
      <c r="AP929" s="417"/>
      <c r="AQ929" s="417"/>
      <c r="AR929" s="370"/>
      <c r="AS929" s="370"/>
      <c r="AT929" s="371"/>
    </row>
    <row r="930" spans="1:46" ht="15.75" customHeight="1">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c r="AA930" s="417"/>
      <c r="AB930" s="417"/>
      <c r="AC930" s="417"/>
      <c r="AD930" s="417"/>
      <c r="AE930" s="417"/>
      <c r="AF930" s="417"/>
      <c r="AG930" s="417"/>
      <c r="AH930" s="417"/>
      <c r="AI930" s="417"/>
      <c r="AJ930" s="417"/>
      <c r="AK930" s="417"/>
      <c r="AL930" s="417"/>
      <c r="AM930" s="417"/>
      <c r="AN930" s="417"/>
      <c r="AO930" s="417"/>
      <c r="AP930" s="417"/>
      <c r="AQ930" s="417"/>
      <c r="AR930" s="370"/>
      <c r="AS930" s="370"/>
      <c r="AT930" s="371"/>
    </row>
    <row r="931" spans="1:46" ht="15.75" customHeight="1">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c r="AA931" s="417"/>
      <c r="AB931" s="417"/>
      <c r="AC931" s="417"/>
      <c r="AD931" s="417"/>
      <c r="AE931" s="417"/>
      <c r="AF931" s="417"/>
      <c r="AG931" s="417"/>
      <c r="AH931" s="417"/>
      <c r="AI931" s="417"/>
      <c r="AJ931" s="417"/>
      <c r="AK931" s="417"/>
      <c r="AL931" s="417"/>
      <c r="AM931" s="417"/>
      <c r="AN931" s="417"/>
      <c r="AO931" s="417"/>
      <c r="AP931" s="417"/>
      <c r="AQ931" s="417"/>
      <c r="AR931" s="370"/>
      <c r="AS931" s="370"/>
      <c r="AT931" s="371"/>
    </row>
    <row r="932" spans="1:46" ht="15.75" customHeight="1">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c r="AA932" s="417"/>
      <c r="AB932" s="417"/>
      <c r="AC932" s="417"/>
      <c r="AD932" s="417"/>
      <c r="AE932" s="417"/>
      <c r="AF932" s="417"/>
      <c r="AG932" s="417"/>
      <c r="AH932" s="417"/>
      <c r="AI932" s="417"/>
      <c r="AJ932" s="417"/>
      <c r="AK932" s="417"/>
      <c r="AL932" s="417"/>
      <c r="AM932" s="417"/>
      <c r="AN932" s="417"/>
      <c r="AO932" s="417"/>
      <c r="AP932" s="417"/>
      <c r="AQ932" s="417"/>
      <c r="AR932" s="370"/>
      <c r="AS932" s="370"/>
      <c r="AT932" s="371"/>
    </row>
    <row r="933" spans="1:46" ht="15.75" customHeight="1">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c r="AA933" s="417"/>
      <c r="AB933" s="417"/>
      <c r="AC933" s="417"/>
      <c r="AD933" s="417"/>
      <c r="AE933" s="417"/>
      <c r="AF933" s="417"/>
      <c r="AG933" s="417"/>
      <c r="AH933" s="417"/>
      <c r="AI933" s="417"/>
      <c r="AJ933" s="417"/>
      <c r="AK933" s="417"/>
      <c r="AL933" s="417"/>
      <c r="AM933" s="417"/>
      <c r="AN933" s="417"/>
      <c r="AO933" s="417"/>
      <c r="AP933" s="417"/>
      <c r="AQ933" s="417"/>
      <c r="AR933" s="370"/>
      <c r="AS933" s="370"/>
      <c r="AT933" s="371"/>
    </row>
    <row r="934" spans="1:46" ht="15.75" customHeight="1">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c r="AA934" s="417"/>
      <c r="AB934" s="417"/>
      <c r="AC934" s="417"/>
      <c r="AD934" s="417"/>
      <c r="AE934" s="417"/>
      <c r="AF934" s="417"/>
      <c r="AG934" s="417"/>
      <c r="AH934" s="417"/>
      <c r="AI934" s="417"/>
      <c r="AJ934" s="417"/>
      <c r="AK934" s="417"/>
      <c r="AL934" s="417"/>
      <c r="AM934" s="417"/>
      <c r="AN934" s="417"/>
      <c r="AO934" s="417"/>
      <c r="AP934" s="417"/>
      <c r="AQ934" s="417"/>
      <c r="AR934" s="370"/>
      <c r="AS934" s="370"/>
      <c r="AT934" s="371"/>
    </row>
    <row r="935" spans="1:46" ht="15.75" customHeight="1">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c r="AA935" s="417"/>
      <c r="AB935" s="417"/>
      <c r="AC935" s="417"/>
      <c r="AD935" s="417"/>
      <c r="AE935" s="417"/>
      <c r="AF935" s="417"/>
      <c r="AG935" s="417"/>
      <c r="AH935" s="417"/>
      <c r="AI935" s="417"/>
      <c r="AJ935" s="417"/>
      <c r="AK935" s="417"/>
      <c r="AL935" s="417"/>
      <c r="AM935" s="417"/>
      <c r="AN935" s="417"/>
      <c r="AO935" s="417"/>
      <c r="AP935" s="417"/>
      <c r="AQ935" s="417"/>
      <c r="AR935" s="370"/>
      <c r="AS935" s="370"/>
      <c r="AT935" s="371"/>
    </row>
    <row r="936" spans="1:46" ht="15.75" customHeight="1">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c r="AA936" s="417"/>
      <c r="AB936" s="417"/>
      <c r="AC936" s="417"/>
      <c r="AD936" s="417"/>
      <c r="AE936" s="417"/>
      <c r="AF936" s="417"/>
      <c r="AG936" s="417"/>
      <c r="AH936" s="417"/>
      <c r="AI936" s="417"/>
      <c r="AJ936" s="417"/>
      <c r="AK936" s="417"/>
      <c r="AL936" s="417"/>
      <c r="AM936" s="417"/>
      <c r="AN936" s="417"/>
      <c r="AO936" s="417"/>
      <c r="AP936" s="417"/>
      <c r="AQ936" s="417"/>
      <c r="AR936" s="370"/>
      <c r="AS936" s="370"/>
      <c r="AT936" s="371"/>
    </row>
    <row r="937" spans="1:46" ht="15.75" customHeight="1">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c r="AA937" s="417"/>
      <c r="AB937" s="417"/>
      <c r="AC937" s="417"/>
      <c r="AD937" s="417"/>
      <c r="AE937" s="417"/>
      <c r="AF937" s="417"/>
      <c r="AG937" s="417"/>
      <c r="AH937" s="417"/>
      <c r="AI937" s="417"/>
      <c r="AJ937" s="417"/>
      <c r="AK937" s="417"/>
      <c r="AL937" s="417"/>
      <c r="AM937" s="417"/>
      <c r="AN937" s="417"/>
      <c r="AO937" s="417"/>
      <c r="AP937" s="417"/>
      <c r="AQ937" s="417"/>
      <c r="AR937" s="370"/>
      <c r="AS937" s="370"/>
      <c r="AT937" s="371"/>
    </row>
    <row r="938" spans="1:46" ht="15.75" customHeight="1">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c r="AA938" s="417"/>
      <c r="AB938" s="417"/>
      <c r="AC938" s="417"/>
      <c r="AD938" s="417"/>
      <c r="AE938" s="417"/>
      <c r="AF938" s="417"/>
      <c r="AG938" s="417"/>
      <c r="AH938" s="417"/>
      <c r="AI938" s="417"/>
      <c r="AJ938" s="417"/>
      <c r="AK938" s="417"/>
      <c r="AL938" s="417"/>
      <c r="AM938" s="417"/>
      <c r="AN938" s="417"/>
      <c r="AO938" s="417"/>
      <c r="AP938" s="417"/>
      <c r="AQ938" s="417"/>
      <c r="AR938" s="370"/>
      <c r="AS938" s="370"/>
      <c r="AT938" s="371"/>
    </row>
    <row r="939" spans="1:46" ht="15.75" customHeight="1">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c r="AA939" s="417"/>
      <c r="AB939" s="417"/>
      <c r="AC939" s="417"/>
      <c r="AD939" s="417"/>
      <c r="AE939" s="417"/>
      <c r="AF939" s="417"/>
      <c r="AG939" s="417"/>
      <c r="AH939" s="417"/>
      <c r="AI939" s="417"/>
      <c r="AJ939" s="417"/>
      <c r="AK939" s="417"/>
      <c r="AL939" s="417"/>
      <c r="AM939" s="417"/>
      <c r="AN939" s="417"/>
      <c r="AO939" s="417"/>
      <c r="AP939" s="417"/>
      <c r="AQ939" s="417"/>
      <c r="AR939" s="370"/>
      <c r="AS939" s="370"/>
      <c r="AT939" s="371"/>
    </row>
    <row r="940" spans="1:46" ht="15.75" customHeight="1">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c r="AA940" s="417"/>
      <c r="AB940" s="417"/>
      <c r="AC940" s="417"/>
      <c r="AD940" s="417"/>
      <c r="AE940" s="417"/>
      <c r="AF940" s="417"/>
      <c r="AG940" s="417"/>
      <c r="AH940" s="417"/>
      <c r="AI940" s="417"/>
      <c r="AJ940" s="417"/>
      <c r="AK940" s="417"/>
      <c r="AL940" s="417"/>
      <c r="AM940" s="417"/>
      <c r="AN940" s="417"/>
      <c r="AO940" s="417"/>
      <c r="AP940" s="417"/>
      <c r="AQ940" s="417"/>
      <c r="AR940" s="370"/>
      <c r="AS940" s="370"/>
      <c r="AT940" s="371"/>
    </row>
    <row r="941" spans="1:46" ht="15.75" customHeight="1">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c r="AA941" s="417"/>
      <c r="AB941" s="417"/>
      <c r="AC941" s="417"/>
      <c r="AD941" s="417"/>
      <c r="AE941" s="417"/>
      <c r="AF941" s="417"/>
      <c r="AG941" s="417"/>
      <c r="AH941" s="417"/>
      <c r="AI941" s="417"/>
      <c r="AJ941" s="417"/>
      <c r="AK941" s="417"/>
      <c r="AL941" s="417"/>
      <c r="AM941" s="417"/>
      <c r="AN941" s="417"/>
      <c r="AO941" s="417"/>
      <c r="AP941" s="417"/>
      <c r="AQ941" s="417"/>
      <c r="AR941" s="370"/>
      <c r="AS941" s="370"/>
      <c r="AT941" s="371"/>
    </row>
    <row r="942" spans="1:46" ht="15.75" customHeight="1">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c r="AA942" s="417"/>
      <c r="AB942" s="417"/>
      <c r="AC942" s="417"/>
      <c r="AD942" s="417"/>
      <c r="AE942" s="417"/>
      <c r="AF942" s="417"/>
      <c r="AG942" s="417"/>
      <c r="AH942" s="417"/>
      <c r="AI942" s="417"/>
      <c r="AJ942" s="417"/>
      <c r="AK942" s="417"/>
      <c r="AL942" s="417"/>
      <c r="AM942" s="417"/>
      <c r="AN942" s="417"/>
      <c r="AO942" s="417"/>
      <c r="AP942" s="417"/>
      <c r="AQ942" s="417"/>
      <c r="AR942" s="370"/>
      <c r="AS942" s="370"/>
      <c r="AT942" s="371"/>
    </row>
    <row r="943" spans="1:46" ht="15.75" customHeight="1">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c r="AA943" s="417"/>
      <c r="AB943" s="417"/>
      <c r="AC943" s="417"/>
      <c r="AD943" s="417"/>
      <c r="AE943" s="417"/>
      <c r="AF943" s="417"/>
      <c r="AG943" s="417"/>
      <c r="AH943" s="417"/>
      <c r="AI943" s="417"/>
      <c r="AJ943" s="417"/>
      <c r="AK943" s="417"/>
      <c r="AL943" s="417"/>
      <c r="AM943" s="417"/>
      <c r="AN943" s="417"/>
      <c r="AO943" s="417"/>
      <c r="AP943" s="417"/>
      <c r="AQ943" s="417"/>
      <c r="AR943" s="370"/>
      <c r="AS943" s="370"/>
      <c r="AT943" s="371"/>
    </row>
    <row r="944" spans="1:46" ht="15.75" customHeight="1">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c r="AA944" s="417"/>
      <c r="AB944" s="417"/>
      <c r="AC944" s="417"/>
      <c r="AD944" s="417"/>
      <c r="AE944" s="417"/>
      <c r="AF944" s="417"/>
      <c r="AG944" s="417"/>
      <c r="AH944" s="417"/>
      <c r="AI944" s="417"/>
      <c r="AJ944" s="417"/>
      <c r="AK944" s="417"/>
      <c r="AL944" s="417"/>
      <c r="AM944" s="417"/>
      <c r="AN944" s="417"/>
      <c r="AO944" s="417"/>
      <c r="AP944" s="417"/>
      <c r="AQ944" s="417"/>
      <c r="AR944" s="370"/>
      <c r="AS944" s="370"/>
      <c r="AT944" s="371"/>
    </row>
    <row r="945" spans="1:46" ht="15.75" customHeight="1">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c r="AA945" s="417"/>
      <c r="AB945" s="417"/>
      <c r="AC945" s="417"/>
      <c r="AD945" s="417"/>
      <c r="AE945" s="417"/>
      <c r="AF945" s="417"/>
      <c r="AG945" s="417"/>
      <c r="AH945" s="417"/>
      <c r="AI945" s="417"/>
      <c r="AJ945" s="417"/>
      <c r="AK945" s="417"/>
      <c r="AL945" s="417"/>
      <c r="AM945" s="417"/>
      <c r="AN945" s="417"/>
      <c r="AO945" s="417"/>
      <c r="AP945" s="417"/>
      <c r="AQ945" s="417"/>
      <c r="AR945" s="370"/>
      <c r="AS945" s="370"/>
      <c r="AT945" s="371"/>
    </row>
    <row r="946" spans="1:46" ht="15.75" customHeight="1">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c r="AA946" s="417"/>
      <c r="AB946" s="417"/>
      <c r="AC946" s="417"/>
      <c r="AD946" s="417"/>
      <c r="AE946" s="417"/>
      <c r="AF946" s="417"/>
      <c r="AG946" s="417"/>
      <c r="AH946" s="417"/>
      <c r="AI946" s="417"/>
      <c r="AJ946" s="417"/>
      <c r="AK946" s="417"/>
      <c r="AL946" s="417"/>
      <c r="AM946" s="417"/>
      <c r="AN946" s="417"/>
      <c r="AO946" s="417"/>
      <c r="AP946" s="417"/>
      <c r="AQ946" s="417"/>
      <c r="AR946" s="370"/>
      <c r="AS946" s="370"/>
      <c r="AT946" s="371"/>
    </row>
    <row r="947" spans="1:46" ht="15.75" customHeight="1">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c r="AA947" s="417"/>
      <c r="AB947" s="417"/>
      <c r="AC947" s="417"/>
      <c r="AD947" s="417"/>
      <c r="AE947" s="417"/>
      <c r="AF947" s="417"/>
      <c r="AG947" s="417"/>
      <c r="AH947" s="417"/>
      <c r="AI947" s="417"/>
      <c r="AJ947" s="417"/>
      <c r="AK947" s="417"/>
      <c r="AL947" s="417"/>
      <c r="AM947" s="417"/>
      <c r="AN947" s="417"/>
      <c r="AO947" s="417"/>
      <c r="AP947" s="417"/>
      <c r="AQ947" s="417"/>
      <c r="AR947" s="370"/>
      <c r="AS947" s="370"/>
      <c r="AT947" s="371"/>
    </row>
    <row r="948" spans="1:46" ht="15.75" customHeight="1">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c r="AA948" s="417"/>
      <c r="AB948" s="417"/>
      <c r="AC948" s="417"/>
      <c r="AD948" s="417"/>
      <c r="AE948" s="417"/>
      <c r="AF948" s="417"/>
      <c r="AG948" s="417"/>
      <c r="AH948" s="417"/>
      <c r="AI948" s="417"/>
      <c r="AJ948" s="417"/>
      <c r="AK948" s="417"/>
      <c r="AL948" s="417"/>
      <c r="AM948" s="417"/>
      <c r="AN948" s="417"/>
      <c r="AO948" s="417"/>
      <c r="AP948" s="417"/>
      <c r="AQ948" s="417"/>
      <c r="AR948" s="370"/>
      <c r="AS948" s="370"/>
      <c r="AT948" s="371"/>
    </row>
    <row r="949" spans="1:46" ht="15.75" customHeight="1">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c r="AA949" s="417"/>
      <c r="AB949" s="417"/>
      <c r="AC949" s="417"/>
      <c r="AD949" s="417"/>
      <c r="AE949" s="417"/>
      <c r="AF949" s="417"/>
      <c r="AG949" s="417"/>
      <c r="AH949" s="417"/>
      <c r="AI949" s="417"/>
      <c r="AJ949" s="417"/>
      <c r="AK949" s="417"/>
      <c r="AL949" s="417"/>
      <c r="AM949" s="417"/>
      <c r="AN949" s="417"/>
      <c r="AO949" s="417"/>
      <c r="AP949" s="417"/>
      <c r="AQ949" s="417"/>
      <c r="AR949" s="370"/>
      <c r="AS949" s="370"/>
      <c r="AT949" s="371"/>
    </row>
    <row r="950" spans="1:46" ht="15.75" customHeight="1">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c r="AA950" s="417"/>
      <c r="AB950" s="417"/>
      <c r="AC950" s="417"/>
      <c r="AD950" s="417"/>
      <c r="AE950" s="417"/>
      <c r="AF950" s="417"/>
      <c r="AG950" s="417"/>
      <c r="AH950" s="417"/>
      <c r="AI950" s="417"/>
      <c r="AJ950" s="417"/>
      <c r="AK950" s="417"/>
      <c r="AL950" s="417"/>
      <c r="AM950" s="417"/>
      <c r="AN950" s="417"/>
      <c r="AO950" s="417"/>
      <c r="AP950" s="417"/>
      <c r="AQ950" s="417"/>
      <c r="AR950" s="370"/>
      <c r="AS950" s="370"/>
      <c r="AT950" s="371"/>
    </row>
    <row r="951" spans="1:46" ht="15.75" customHeight="1">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c r="AA951" s="417"/>
      <c r="AB951" s="417"/>
      <c r="AC951" s="417"/>
      <c r="AD951" s="417"/>
      <c r="AE951" s="417"/>
      <c r="AF951" s="417"/>
      <c r="AG951" s="417"/>
      <c r="AH951" s="417"/>
      <c r="AI951" s="417"/>
      <c r="AJ951" s="417"/>
      <c r="AK951" s="417"/>
      <c r="AL951" s="417"/>
      <c r="AM951" s="417"/>
      <c r="AN951" s="417"/>
      <c r="AO951" s="417"/>
      <c r="AP951" s="417"/>
      <c r="AQ951" s="417"/>
      <c r="AR951" s="370"/>
      <c r="AS951" s="370"/>
      <c r="AT951" s="371"/>
    </row>
    <row r="952" spans="1:46" ht="15.75" customHeight="1">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c r="AA952" s="417"/>
      <c r="AB952" s="417"/>
      <c r="AC952" s="417"/>
      <c r="AD952" s="417"/>
      <c r="AE952" s="417"/>
      <c r="AF952" s="417"/>
      <c r="AG952" s="417"/>
      <c r="AH952" s="417"/>
      <c r="AI952" s="417"/>
      <c r="AJ952" s="417"/>
      <c r="AK952" s="417"/>
      <c r="AL952" s="417"/>
      <c r="AM952" s="417"/>
      <c r="AN952" s="417"/>
      <c r="AO952" s="417"/>
      <c r="AP952" s="417"/>
      <c r="AQ952" s="417"/>
      <c r="AR952" s="370"/>
      <c r="AS952" s="370"/>
      <c r="AT952" s="371"/>
    </row>
    <row r="953" spans="1:46" ht="15.75" customHeight="1">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c r="AA953" s="417"/>
      <c r="AB953" s="417"/>
      <c r="AC953" s="417"/>
      <c r="AD953" s="417"/>
      <c r="AE953" s="417"/>
      <c r="AF953" s="417"/>
      <c r="AG953" s="417"/>
      <c r="AH953" s="417"/>
      <c r="AI953" s="417"/>
      <c r="AJ953" s="417"/>
      <c r="AK953" s="417"/>
      <c r="AL953" s="417"/>
      <c r="AM953" s="417"/>
      <c r="AN953" s="417"/>
      <c r="AO953" s="417"/>
      <c r="AP953" s="417"/>
      <c r="AQ953" s="417"/>
      <c r="AR953" s="370"/>
      <c r="AS953" s="370"/>
      <c r="AT953" s="371"/>
    </row>
    <row r="954" spans="1:46" ht="15.75" customHeight="1">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c r="AA954" s="417"/>
      <c r="AB954" s="417"/>
      <c r="AC954" s="417"/>
      <c r="AD954" s="417"/>
      <c r="AE954" s="417"/>
      <c r="AF954" s="417"/>
      <c r="AG954" s="417"/>
      <c r="AH954" s="417"/>
      <c r="AI954" s="417"/>
      <c r="AJ954" s="417"/>
      <c r="AK954" s="417"/>
      <c r="AL954" s="417"/>
      <c r="AM954" s="417"/>
      <c r="AN954" s="417"/>
      <c r="AO954" s="417"/>
      <c r="AP954" s="417"/>
      <c r="AQ954" s="417"/>
      <c r="AR954" s="370"/>
      <c r="AS954" s="370"/>
      <c r="AT954" s="371"/>
    </row>
    <row r="955" spans="1:46" ht="15.75" customHeight="1">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c r="AA955" s="417"/>
      <c r="AB955" s="417"/>
      <c r="AC955" s="417"/>
      <c r="AD955" s="417"/>
      <c r="AE955" s="417"/>
      <c r="AF955" s="417"/>
      <c r="AG955" s="417"/>
      <c r="AH955" s="417"/>
      <c r="AI955" s="417"/>
      <c r="AJ955" s="417"/>
      <c r="AK955" s="417"/>
      <c r="AL955" s="417"/>
      <c r="AM955" s="417"/>
      <c r="AN955" s="417"/>
      <c r="AO955" s="417"/>
      <c r="AP955" s="417"/>
      <c r="AQ955" s="417"/>
      <c r="AR955" s="370"/>
      <c r="AS955" s="370"/>
      <c r="AT955" s="371"/>
    </row>
    <row r="956" spans="1:46" ht="15.75" customHeight="1">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c r="AA956" s="417"/>
      <c r="AB956" s="417"/>
      <c r="AC956" s="417"/>
      <c r="AD956" s="417"/>
      <c r="AE956" s="417"/>
      <c r="AF956" s="417"/>
      <c r="AG956" s="417"/>
      <c r="AH956" s="417"/>
      <c r="AI956" s="417"/>
      <c r="AJ956" s="417"/>
      <c r="AK956" s="417"/>
      <c r="AL956" s="417"/>
      <c r="AM956" s="417"/>
      <c r="AN956" s="417"/>
      <c r="AO956" s="417"/>
      <c r="AP956" s="417"/>
      <c r="AQ956" s="417"/>
      <c r="AR956" s="370"/>
      <c r="AS956" s="370"/>
      <c r="AT956" s="371"/>
    </row>
    <row r="957" spans="1:46" ht="15.75" customHeight="1">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c r="AA957" s="417"/>
      <c r="AB957" s="417"/>
      <c r="AC957" s="417"/>
      <c r="AD957" s="417"/>
      <c r="AE957" s="417"/>
      <c r="AF957" s="417"/>
      <c r="AG957" s="417"/>
      <c r="AH957" s="417"/>
      <c r="AI957" s="417"/>
      <c r="AJ957" s="417"/>
      <c r="AK957" s="417"/>
      <c r="AL957" s="417"/>
      <c r="AM957" s="417"/>
      <c r="AN957" s="417"/>
      <c r="AO957" s="417"/>
      <c r="AP957" s="417"/>
      <c r="AQ957" s="417"/>
      <c r="AR957" s="370"/>
      <c r="AS957" s="370"/>
      <c r="AT957" s="371"/>
    </row>
    <row r="958" spans="1:46" ht="15.75" customHeight="1">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c r="AA958" s="417"/>
      <c r="AB958" s="417"/>
      <c r="AC958" s="417"/>
      <c r="AD958" s="417"/>
      <c r="AE958" s="417"/>
      <c r="AF958" s="417"/>
      <c r="AG958" s="417"/>
      <c r="AH958" s="417"/>
      <c r="AI958" s="417"/>
      <c r="AJ958" s="417"/>
      <c r="AK958" s="417"/>
      <c r="AL958" s="417"/>
      <c r="AM958" s="417"/>
      <c r="AN958" s="417"/>
      <c r="AO958" s="417"/>
      <c r="AP958" s="417"/>
      <c r="AQ958" s="417"/>
      <c r="AR958" s="370"/>
      <c r="AS958" s="370"/>
      <c r="AT958" s="371"/>
    </row>
    <row r="959" spans="1:46" ht="15.75" customHeight="1">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c r="AA959" s="417"/>
      <c r="AB959" s="417"/>
      <c r="AC959" s="417"/>
      <c r="AD959" s="417"/>
      <c r="AE959" s="417"/>
      <c r="AF959" s="417"/>
      <c r="AG959" s="417"/>
      <c r="AH959" s="417"/>
      <c r="AI959" s="417"/>
      <c r="AJ959" s="417"/>
      <c r="AK959" s="417"/>
      <c r="AL959" s="417"/>
      <c r="AM959" s="417"/>
      <c r="AN959" s="417"/>
      <c r="AO959" s="417"/>
      <c r="AP959" s="417"/>
      <c r="AQ959" s="417"/>
      <c r="AR959" s="370"/>
      <c r="AS959" s="370"/>
      <c r="AT959" s="371"/>
    </row>
    <row r="960" spans="1:46" ht="15.75" customHeight="1">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c r="AA960" s="417"/>
      <c r="AB960" s="417"/>
      <c r="AC960" s="417"/>
      <c r="AD960" s="417"/>
      <c r="AE960" s="417"/>
      <c r="AF960" s="417"/>
      <c r="AG960" s="417"/>
      <c r="AH960" s="417"/>
      <c r="AI960" s="417"/>
      <c r="AJ960" s="417"/>
      <c r="AK960" s="417"/>
      <c r="AL960" s="417"/>
      <c r="AM960" s="417"/>
      <c r="AN960" s="417"/>
      <c r="AO960" s="417"/>
      <c r="AP960" s="417"/>
      <c r="AQ960" s="417"/>
      <c r="AR960" s="370"/>
      <c r="AS960" s="370"/>
      <c r="AT960" s="371"/>
    </row>
    <row r="961" spans="1:46" ht="15.75" customHeight="1">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c r="AA961" s="417"/>
      <c r="AB961" s="417"/>
      <c r="AC961" s="417"/>
      <c r="AD961" s="417"/>
      <c r="AE961" s="417"/>
      <c r="AF961" s="417"/>
      <c r="AG961" s="417"/>
      <c r="AH961" s="417"/>
      <c r="AI961" s="417"/>
      <c r="AJ961" s="417"/>
      <c r="AK961" s="417"/>
      <c r="AL961" s="417"/>
      <c r="AM961" s="417"/>
      <c r="AN961" s="417"/>
      <c r="AO961" s="417"/>
      <c r="AP961" s="417"/>
      <c r="AQ961" s="417"/>
      <c r="AR961" s="370"/>
      <c r="AS961" s="370"/>
      <c r="AT961" s="371"/>
    </row>
    <row r="962" spans="1:46" ht="15.75" customHeight="1">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c r="AA962" s="417"/>
      <c r="AB962" s="417"/>
      <c r="AC962" s="417"/>
      <c r="AD962" s="417"/>
      <c r="AE962" s="417"/>
      <c r="AF962" s="417"/>
      <c r="AG962" s="417"/>
      <c r="AH962" s="417"/>
      <c r="AI962" s="417"/>
      <c r="AJ962" s="417"/>
      <c r="AK962" s="417"/>
      <c r="AL962" s="417"/>
      <c r="AM962" s="417"/>
      <c r="AN962" s="417"/>
      <c r="AO962" s="417"/>
      <c r="AP962" s="417"/>
      <c r="AQ962" s="417"/>
      <c r="AR962" s="370"/>
      <c r="AS962" s="370"/>
      <c r="AT962" s="371"/>
    </row>
    <row r="963" spans="1:46" ht="15.75" customHeight="1">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c r="AA963" s="417"/>
      <c r="AB963" s="417"/>
      <c r="AC963" s="417"/>
      <c r="AD963" s="417"/>
      <c r="AE963" s="417"/>
      <c r="AF963" s="417"/>
      <c r="AG963" s="417"/>
      <c r="AH963" s="417"/>
      <c r="AI963" s="417"/>
      <c r="AJ963" s="417"/>
      <c r="AK963" s="417"/>
      <c r="AL963" s="417"/>
      <c r="AM963" s="417"/>
      <c r="AN963" s="417"/>
      <c r="AO963" s="417"/>
      <c r="AP963" s="417"/>
      <c r="AQ963" s="417"/>
      <c r="AR963" s="370"/>
      <c r="AS963" s="370"/>
      <c r="AT963" s="371"/>
    </row>
    <row r="964" spans="1:46" ht="15.75" customHeight="1">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c r="AA964" s="417"/>
      <c r="AB964" s="417"/>
      <c r="AC964" s="417"/>
      <c r="AD964" s="417"/>
      <c r="AE964" s="417"/>
      <c r="AF964" s="417"/>
      <c r="AG964" s="417"/>
      <c r="AH964" s="417"/>
      <c r="AI964" s="417"/>
      <c r="AJ964" s="417"/>
      <c r="AK964" s="417"/>
      <c r="AL964" s="417"/>
      <c r="AM964" s="417"/>
      <c r="AN964" s="417"/>
      <c r="AO964" s="417"/>
      <c r="AP964" s="417"/>
      <c r="AQ964" s="417"/>
      <c r="AR964" s="370"/>
      <c r="AS964" s="370"/>
      <c r="AT964" s="371"/>
    </row>
    <row r="965" spans="1:46" ht="15.75" customHeight="1">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c r="AA965" s="417"/>
      <c r="AB965" s="417"/>
      <c r="AC965" s="417"/>
      <c r="AD965" s="417"/>
      <c r="AE965" s="417"/>
      <c r="AF965" s="417"/>
      <c r="AG965" s="417"/>
      <c r="AH965" s="417"/>
      <c r="AI965" s="417"/>
      <c r="AJ965" s="417"/>
      <c r="AK965" s="417"/>
      <c r="AL965" s="417"/>
      <c r="AM965" s="417"/>
      <c r="AN965" s="417"/>
      <c r="AO965" s="417"/>
      <c r="AP965" s="417"/>
      <c r="AQ965" s="417"/>
      <c r="AR965" s="370"/>
      <c r="AS965" s="370"/>
      <c r="AT965" s="371"/>
    </row>
    <row r="966" spans="1:46" ht="15.75" customHeight="1">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c r="AA966" s="417"/>
      <c r="AB966" s="417"/>
      <c r="AC966" s="417"/>
      <c r="AD966" s="417"/>
      <c r="AE966" s="417"/>
      <c r="AF966" s="417"/>
      <c r="AG966" s="417"/>
      <c r="AH966" s="417"/>
      <c r="AI966" s="417"/>
      <c r="AJ966" s="417"/>
      <c r="AK966" s="417"/>
      <c r="AL966" s="417"/>
      <c r="AM966" s="417"/>
      <c r="AN966" s="417"/>
      <c r="AO966" s="417"/>
      <c r="AP966" s="417"/>
      <c r="AQ966" s="417"/>
      <c r="AR966" s="370"/>
      <c r="AS966" s="370"/>
      <c r="AT966" s="371"/>
    </row>
    <row r="967" spans="1:46" ht="15.75" customHeight="1">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c r="AA967" s="417"/>
      <c r="AB967" s="417"/>
      <c r="AC967" s="417"/>
      <c r="AD967" s="417"/>
      <c r="AE967" s="417"/>
      <c r="AF967" s="417"/>
      <c r="AG967" s="417"/>
      <c r="AH967" s="417"/>
      <c r="AI967" s="417"/>
      <c r="AJ967" s="417"/>
      <c r="AK967" s="417"/>
      <c r="AL967" s="417"/>
      <c r="AM967" s="417"/>
      <c r="AN967" s="417"/>
      <c r="AO967" s="417"/>
      <c r="AP967" s="417"/>
      <c r="AQ967" s="417"/>
      <c r="AR967" s="370"/>
      <c r="AS967" s="370"/>
      <c r="AT967" s="371"/>
    </row>
    <row r="968" spans="1:46" ht="15.75" customHeight="1">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c r="AA968" s="417"/>
      <c r="AB968" s="417"/>
      <c r="AC968" s="417"/>
      <c r="AD968" s="417"/>
      <c r="AE968" s="417"/>
      <c r="AF968" s="417"/>
      <c r="AG968" s="417"/>
      <c r="AH968" s="417"/>
      <c r="AI968" s="417"/>
      <c r="AJ968" s="417"/>
      <c r="AK968" s="417"/>
      <c r="AL968" s="417"/>
      <c r="AM968" s="417"/>
      <c r="AN968" s="417"/>
      <c r="AO968" s="417"/>
      <c r="AP968" s="417"/>
      <c r="AQ968" s="417"/>
      <c r="AR968" s="370"/>
      <c r="AS968" s="370"/>
      <c r="AT968" s="371"/>
    </row>
    <row r="969" spans="1:46" ht="15.75" customHeight="1">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c r="AA969" s="417"/>
      <c r="AB969" s="417"/>
      <c r="AC969" s="417"/>
      <c r="AD969" s="417"/>
      <c r="AE969" s="417"/>
      <c r="AF969" s="417"/>
      <c r="AG969" s="417"/>
      <c r="AH969" s="417"/>
      <c r="AI969" s="417"/>
      <c r="AJ969" s="417"/>
      <c r="AK969" s="417"/>
      <c r="AL969" s="417"/>
      <c r="AM969" s="417"/>
      <c r="AN969" s="417"/>
      <c r="AO969" s="417"/>
      <c r="AP969" s="417"/>
      <c r="AQ969" s="417"/>
      <c r="AR969" s="370"/>
      <c r="AS969" s="370"/>
      <c r="AT969" s="371"/>
    </row>
    <row r="970" spans="1:46" ht="15.75" customHeight="1">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c r="AA970" s="417"/>
      <c r="AB970" s="417"/>
      <c r="AC970" s="417"/>
      <c r="AD970" s="417"/>
      <c r="AE970" s="417"/>
      <c r="AF970" s="417"/>
      <c r="AG970" s="417"/>
      <c r="AH970" s="417"/>
      <c r="AI970" s="417"/>
      <c r="AJ970" s="417"/>
      <c r="AK970" s="417"/>
      <c r="AL970" s="417"/>
      <c r="AM970" s="417"/>
      <c r="AN970" s="417"/>
      <c r="AO970" s="417"/>
      <c r="AP970" s="417"/>
      <c r="AQ970" s="417"/>
      <c r="AR970" s="370"/>
      <c r="AS970" s="370"/>
      <c r="AT970" s="371"/>
    </row>
    <row r="971" spans="1:46" ht="15.75" customHeight="1">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c r="AA971" s="417"/>
      <c r="AB971" s="417"/>
      <c r="AC971" s="417"/>
      <c r="AD971" s="417"/>
      <c r="AE971" s="417"/>
      <c r="AF971" s="417"/>
      <c r="AG971" s="417"/>
      <c r="AH971" s="417"/>
      <c r="AI971" s="417"/>
      <c r="AJ971" s="417"/>
      <c r="AK971" s="417"/>
      <c r="AL971" s="417"/>
      <c r="AM971" s="417"/>
      <c r="AN971" s="417"/>
      <c r="AO971" s="417"/>
      <c r="AP971" s="417"/>
      <c r="AQ971" s="417"/>
      <c r="AR971" s="370"/>
      <c r="AS971" s="370"/>
      <c r="AT971" s="371"/>
    </row>
    <row r="972" spans="1:46" ht="15.75" customHeight="1">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c r="AA972" s="417"/>
      <c r="AB972" s="417"/>
      <c r="AC972" s="417"/>
      <c r="AD972" s="417"/>
      <c r="AE972" s="417"/>
      <c r="AF972" s="417"/>
      <c r="AG972" s="417"/>
      <c r="AH972" s="417"/>
      <c r="AI972" s="417"/>
      <c r="AJ972" s="417"/>
      <c r="AK972" s="417"/>
      <c r="AL972" s="417"/>
      <c r="AM972" s="417"/>
      <c r="AN972" s="417"/>
      <c r="AO972" s="417"/>
      <c r="AP972" s="417"/>
      <c r="AQ972" s="417"/>
      <c r="AR972" s="370"/>
      <c r="AS972" s="370"/>
      <c r="AT972" s="371"/>
    </row>
    <row r="973" spans="1:46" ht="15.75" customHeight="1">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c r="AA973" s="417"/>
      <c r="AB973" s="417"/>
      <c r="AC973" s="417"/>
      <c r="AD973" s="417"/>
      <c r="AE973" s="417"/>
      <c r="AF973" s="417"/>
      <c r="AG973" s="417"/>
      <c r="AH973" s="417"/>
      <c r="AI973" s="417"/>
      <c r="AJ973" s="417"/>
      <c r="AK973" s="417"/>
      <c r="AL973" s="417"/>
      <c r="AM973" s="417"/>
      <c r="AN973" s="417"/>
      <c r="AO973" s="417"/>
      <c r="AP973" s="417"/>
      <c r="AQ973" s="417"/>
      <c r="AR973" s="370"/>
      <c r="AS973" s="370"/>
      <c r="AT973" s="371"/>
    </row>
    <row r="974" spans="1:46" ht="15.75" customHeight="1">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c r="AA974" s="417"/>
      <c r="AB974" s="417"/>
      <c r="AC974" s="417"/>
      <c r="AD974" s="417"/>
      <c r="AE974" s="417"/>
      <c r="AF974" s="417"/>
      <c r="AG974" s="417"/>
      <c r="AH974" s="417"/>
      <c r="AI974" s="417"/>
      <c r="AJ974" s="417"/>
      <c r="AK974" s="417"/>
      <c r="AL974" s="417"/>
      <c r="AM974" s="417"/>
      <c r="AN974" s="417"/>
      <c r="AO974" s="417"/>
      <c r="AP974" s="417"/>
      <c r="AQ974" s="417"/>
      <c r="AR974" s="370"/>
      <c r="AS974" s="370"/>
      <c r="AT974" s="371"/>
    </row>
    <row r="975" spans="1:46" ht="15.75" customHeight="1">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c r="AA975" s="417"/>
      <c r="AB975" s="417"/>
      <c r="AC975" s="417"/>
      <c r="AD975" s="417"/>
      <c r="AE975" s="417"/>
      <c r="AF975" s="417"/>
      <c r="AG975" s="417"/>
      <c r="AH975" s="417"/>
      <c r="AI975" s="417"/>
      <c r="AJ975" s="417"/>
      <c r="AK975" s="417"/>
      <c r="AL975" s="417"/>
      <c r="AM975" s="417"/>
      <c r="AN975" s="417"/>
      <c r="AO975" s="417"/>
      <c r="AP975" s="417"/>
      <c r="AQ975" s="417"/>
      <c r="AR975" s="370"/>
      <c r="AS975" s="370"/>
      <c r="AT975" s="371"/>
    </row>
    <row r="976" spans="1:46" ht="15.75" customHeight="1">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c r="AA976" s="417"/>
      <c r="AB976" s="417"/>
      <c r="AC976" s="417"/>
      <c r="AD976" s="417"/>
      <c r="AE976" s="417"/>
      <c r="AF976" s="417"/>
      <c r="AG976" s="417"/>
      <c r="AH976" s="417"/>
      <c r="AI976" s="417"/>
      <c r="AJ976" s="417"/>
      <c r="AK976" s="417"/>
      <c r="AL976" s="417"/>
      <c r="AM976" s="417"/>
      <c r="AN976" s="417"/>
      <c r="AO976" s="417"/>
      <c r="AP976" s="417"/>
      <c r="AQ976" s="417"/>
      <c r="AR976" s="370"/>
      <c r="AS976" s="370"/>
      <c r="AT976" s="371"/>
    </row>
    <row r="977" spans="1:46" ht="15.75" customHeight="1">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c r="AA977" s="417"/>
      <c r="AB977" s="417"/>
      <c r="AC977" s="417"/>
      <c r="AD977" s="417"/>
      <c r="AE977" s="417"/>
      <c r="AF977" s="417"/>
      <c r="AG977" s="417"/>
      <c r="AH977" s="417"/>
      <c r="AI977" s="417"/>
      <c r="AJ977" s="417"/>
      <c r="AK977" s="417"/>
      <c r="AL977" s="417"/>
      <c r="AM977" s="417"/>
      <c r="AN977" s="417"/>
      <c r="AO977" s="417"/>
      <c r="AP977" s="417"/>
      <c r="AQ977" s="417"/>
      <c r="AR977" s="370"/>
      <c r="AS977" s="370"/>
      <c r="AT977" s="371"/>
    </row>
    <row r="978" spans="1:46" ht="15.75" customHeight="1">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c r="AA978" s="417"/>
      <c r="AB978" s="417"/>
      <c r="AC978" s="417"/>
      <c r="AD978" s="417"/>
      <c r="AE978" s="417"/>
      <c r="AF978" s="417"/>
      <c r="AG978" s="417"/>
      <c r="AH978" s="417"/>
      <c r="AI978" s="417"/>
      <c r="AJ978" s="417"/>
      <c r="AK978" s="417"/>
      <c r="AL978" s="417"/>
      <c r="AM978" s="417"/>
      <c r="AN978" s="417"/>
      <c r="AO978" s="417"/>
      <c r="AP978" s="417"/>
      <c r="AQ978" s="417"/>
      <c r="AR978" s="370"/>
      <c r="AS978" s="370"/>
      <c r="AT978" s="371"/>
    </row>
    <row r="979" spans="1:46" ht="15.75" customHeight="1">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c r="AA979" s="417"/>
      <c r="AB979" s="417"/>
      <c r="AC979" s="417"/>
      <c r="AD979" s="417"/>
      <c r="AE979" s="417"/>
      <c r="AF979" s="417"/>
      <c r="AG979" s="417"/>
      <c r="AH979" s="417"/>
      <c r="AI979" s="417"/>
      <c r="AJ979" s="417"/>
      <c r="AK979" s="417"/>
      <c r="AL979" s="417"/>
      <c r="AM979" s="417"/>
      <c r="AN979" s="417"/>
      <c r="AO979" s="417"/>
      <c r="AP979" s="417"/>
      <c r="AQ979" s="417"/>
      <c r="AR979" s="370"/>
      <c r="AS979" s="370"/>
      <c r="AT979" s="371"/>
    </row>
    <row r="980" spans="1:46" ht="15.75" customHeight="1">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c r="AA980" s="417"/>
      <c r="AB980" s="417"/>
      <c r="AC980" s="417"/>
      <c r="AD980" s="417"/>
      <c r="AE980" s="417"/>
      <c r="AF980" s="417"/>
      <c r="AG980" s="417"/>
      <c r="AH980" s="417"/>
      <c r="AI980" s="417"/>
      <c r="AJ980" s="417"/>
      <c r="AK980" s="417"/>
      <c r="AL980" s="417"/>
      <c r="AM980" s="417"/>
      <c r="AN980" s="417"/>
      <c r="AO980" s="417"/>
      <c r="AP980" s="417"/>
      <c r="AQ980" s="417"/>
      <c r="AR980" s="370"/>
      <c r="AS980" s="370"/>
      <c r="AT980" s="371"/>
    </row>
    <row r="981" spans="1:46" ht="15.75" customHeight="1">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c r="AA981" s="417"/>
      <c r="AB981" s="417"/>
      <c r="AC981" s="417"/>
      <c r="AD981" s="417"/>
      <c r="AE981" s="417"/>
      <c r="AF981" s="417"/>
      <c r="AG981" s="417"/>
      <c r="AH981" s="417"/>
      <c r="AI981" s="417"/>
      <c r="AJ981" s="417"/>
      <c r="AK981" s="417"/>
      <c r="AL981" s="417"/>
      <c r="AM981" s="417"/>
      <c r="AN981" s="417"/>
      <c r="AO981" s="417"/>
      <c r="AP981" s="417"/>
      <c r="AQ981" s="417"/>
      <c r="AR981" s="370"/>
      <c r="AS981" s="370"/>
      <c r="AT981" s="371"/>
    </row>
    <row r="982" spans="1:46" ht="15.75" customHeight="1">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c r="AA982" s="417"/>
      <c r="AB982" s="417"/>
      <c r="AC982" s="417"/>
      <c r="AD982" s="417"/>
      <c r="AE982" s="417"/>
      <c r="AF982" s="417"/>
      <c r="AG982" s="417"/>
      <c r="AH982" s="417"/>
      <c r="AI982" s="417"/>
      <c r="AJ982" s="417"/>
      <c r="AK982" s="417"/>
      <c r="AL982" s="417"/>
      <c r="AM982" s="417"/>
      <c r="AN982" s="417"/>
      <c r="AO982" s="417"/>
      <c r="AP982" s="417"/>
      <c r="AQ982" s="417"/>
      <c r="AR982" s="370"/>
      <c r="AS982" s="370"/>
      <c r="AT982" s="371"/>
    </row>
    <row r="983" spans="1:46" ht="15.75" customHeight="1">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c r="AA983" s="417"/>
      <c r="AB983" s="417"/>
      <c r="AC983" s="417"/>
      <c r="AD983" s="417"/>
      <c r="AE983" s="417"/>
      <c r="AF983" s="417"/>
      <c r="AG983" s="417"/>
      <c r="AH983" s="417"/>
      <c r="AI983" s="417"/>
      <c r="AJ983" s="417"/>
      <c r="AK983" s="417"/>
      <c r="AL983" s="417"/>
      <c r="AM983" s="417"/>
      <c r="AN983" s="417"/>
      <c r="AO983" s="417"/>
      <c r="AP983" s="417"/>
      <c r="AQ983" s="417"/>
      <c r="AR983" s="370"/>
      <c r="AS983" s="370"/>
      <c r="AT983" s="371"/>
    </row>
    <row r="984" spans="1:46" ht="15.75" customHeight="1">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c r="AA984" s="417"/>
      <c r="AB984" s="417"/>
      <c r="AC984" s="417"/>
      <c r="AD984" s="417"/>
      <c r="AE984" s="417"/>
      <c r="AF984" s="417"/>
      <c r="AG984" s="417"/>
      <c r="AH984" s="417"/>
      <c r="AI984" s="417"/>
      <c r="AJ984" s="417"/>
      <c r="AK984" s="417"/>
      <c r="AL984" s="417"/>
      <c r="AM984" s="417"/>
      <c r="AN984" s="417"/>
      <c r="AO984" s="417"/>
      <c r="AP984" s="417"/>
      <c r="AQ984" s="417"/>
      <c r="AR984" s="370"/>
      <c r="AS984" s="370"/>
      <c r="AT984" s="371"/>
    </row>
    <row r="985" spans="1:46" ht="15.75" customHeight="1">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c r="AA985" s="417"/>
      <c r="AB985" s="417"/>
      <c r="AC985" s="417"/>
      <c r="AD985" s="417"/>
      <c r="AE985" s="417"/>
      <c r="AF985" s="417"/>
      <c r="AG985" s="417"/>
      <c r="AH985" s="417"/>
      <c r="AI985" s="417"/>
      <c r="AJ985" s="417"/>
      <c r="AK985" s="417"/>
      <c r="AL985" s="417"/>
      <c r="AM985" s="417"/>
      <c r="AN985" s="417"/>
      <c r="AO985" s="417"/>
      <c r="AP985" s="417"/>
      <c r="AQ985" s="417"/>
      <c r="AR985" s="370"/>
      <c r="AS985" s="370"/>
      <c r="AT985" s="371"/>
    </row>
    <row r="986" spans="1:46" ht="15.75" customHeight="1">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c r="AA986" s="417"/>
      <c r="AB986" s="417"/>
      <c r="AC986" s="417"/>
      <c r="AD986" s="417"/>
      <c r="AE986" s="417"/>
      <c r="AF986" s="417"/>
      <c r="AG986" s="417"/>
      <c r="AH986" s="417"/>
      <c r="AI986" s="417"/>
      <c r="AJ986" s="417"/>
      <c r="AK986" s="417"/>
      <c r="AL986" s="417"/>
      <c r="AM986" s="417"/>
      <c r="AN986" s="417"/>
      <c r="AO986" s="417"/>
      <c r="AP986" s="417"/>
      <c r="AQ986" s="417"/>
      <c r="AR986" s="370"/>
      <c r="AS986" s="370"/>
      <c r="AT986" s="371"/>
    </row>
    <row r="987" spans="1:46" ht="15.75" customHeight="1">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c r="AA987" s="417"/>
      <c r="AB987" s="417"/>
      <c r="AC987" s="417"/>
      <c r="AD987" s="417"/>
      <c r="AE987" s="417"/>
      <c r="AF987" s="417"/>
      <c r="AG987" s="417"/>
      <c r="AH987" s="417"/>
      <c r="AI987" s="417"/>
      <c r="AJ987" s="417"/>
      <c r="AK987" s="417"/>
      <c r="AL987" s="417"/>
      <c r="AM987" s="417"/>
      <c r="AN987" s="417"/>
      <c r="AO987" s="417"/>
      <c r="AP987" s="417"/>
      <c r="AQ987" s="417"/>
      <c r="AR987" s="370"/>
      <c r="AS987" s="370"/>
      <c r="AT987" s="371"/>
    </row>
    <row r="988" spans="1:46" ht="15.75" customHeight="1">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c r="AA988" s="417"/>
      <c r="AB988" s="417"/>
      <c r="AC988" s="417"/>
      <c r="AD988" s="417"/>
      <c r="AE988" s="417"/>
      <c r="AF988" s="417"/>
      <c r="AG988" s="417"/>
      <c r="AH988" s="417"/>
      <c r="AI988" s="417"/>
      <c r="AJ988" s="417"/>
      <c r="AK988" s="417"/>
      <c r="AL988" s="417"/>
      <c r="AM988" s="417"/>
      <c r="AN988" s="417"/>
      <c r="AO988" s="417"/>
      <c r="AP988" s="417"/>
      <c r="AQ988" s="417"/>
      <c r="AR988" s="370"/>
      <c r="AS988" s="370"/>
      <c r="AT988" s="371"/>
    </row>
    <row r="989" spans="1:46" ht="15.75" customHeight="1">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c r="AA989" s="417"/>
      <c r="AB989" s="417"/>
      <c r="AC989" s="417"/>
      <c r="AD989" s="417"/>
      <c r="AE989" s="417"/>
      <c r="AF989" s="417"/>
      <c r="AG989" s="417"/>
      <c r="AH989" s="417"/>
      <c r="AI989" s="417"/>
      <c r="AJ989" s="417"/>
      <c r="AK989" s="417"/>
      <c r="AL989" s="417"/>
      <c r="AM989" s="417"/>
      <c r="AN989" s="417"/>
      <c r="AO989" s="417"/>
      <c r="AP989" s="417"/>
      <c r="AQ989" s="417"/>
      <c r="AR989" s="370"/>
      <c r="AS989" s="370"/>
      <c r="AT989" s="371"/>
    </row>
    <row r="990" spans="1:46" ht="15.75" customHeight="1">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c r="AA990" s="417"/>
      <c r="AB990" s="417"/>
      <c r="AC990" s="417"/>
      <c r="AD990" s="417"/>
      <c r="AE990" s="417"/>
      <c r="AF990" s="417"/>
      <c r="AG990" s="417"/>
      <c r="AH990" s="417"/>
      <c r="AI990" s="417"/>
      <c r="AJ990" s="417"/>
      <c r="AK990" s="417"/>
      <c r="AL990" s="417"/>
      <c r="AM990" s="417"/>
      <c r="AN990" s="417"/>
      <c r="AO990" s="417"/>
      <c r="AP990" s="417"/>
      <c r="AQ990" s="417"/>
      <c r="AR990" s="370"/>
      <c r="AS990" s="370"/>
      <c r="AT990" s="371"/>
    </row>
    <row r="991" spans="1:46" ht="15.75" customHeight="1">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c r="AA991" s="417"/>
      <c r="AB991" s="417"/>
      <c r="AC991" s="417"/>
      <c r="AD991" s="417"/>
      <c r="AE991" s="417"/>
      <c r="AF991" s="417"/>
      <c r="AG991" s="417"/>
      <c r="AH991" s="417"/>
      <c r="AI991" s="417"/>
      <c r="AJ991" s="417"/>
      <c r="AK991" s="417"/>
      <c r="AL991" s="417"/>
      <c r="AM991" s="417"/>
      <c r="AN991" s="417"/>
      <c r="AO991" s="417"/>
      <c r="AP991" s="417"/>
      <c r="AQ991" s="417"/>
      <c r="AR991" s="370"/>
      <c r="AS991" s="370"/>
      <c r="AT991" s="371"/>
    </row>
    <row r="992" spans="1:46" ht="15.75" customHeight="1">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c r="AA992" s="417"/>
      <c r="AB992" s="417"/>
      <c r="AC992" s="417"/>
      <c r="AD992" s="417"/>
      <c r="AE992" s="417"/>
      <c r="AF992" s="417"/>
      <c r="AG992" s="417"/>
      <c r="AH992" s="417"/>
      <c r="AI992" s="417"/>
      <c r="AJ992" s="417"/>
      <c r="AK992" s="417"/>
      <c r="AL992" s="417"/>
      <c r="AM992" s="417"/>
      <c r="AN992" s="417"/>
      <c r="AO992" s="417"/>
      <c r="AP992" s="417"/>
      <c r="AQ992" s="417"/>
      <c r="AR992" s="370"/>
      <c r="AS992" s="370"/>
      <c r="AT992" s="371"/>
    </row>
    <row r="993" spans="1:46" ht="15.75" customHeight="1">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c r="AA993" s="417"/>
      <c r="AB993" s="417"/>
      <c r="AC993" s="417"/>
      <c r="AD993" s="417"/>
      <c r="AE993" s="417"/>
      <c r="AF993" s="417"/>
      <c r="AG993" s="417"/>
      <c r="AH993" s="417"/>
      <c r="AI993" s="417"/>
      <c r="AJ993" s="417"/>
      <c r="AK993" s="417"/>
      <c r="AL993" s="417"/>
      <c r="AM993" s="417"/>
      <c r="AN993" s="417"/>
      <c r="AO993" s="417"/>
      <c r="AP993" s="417"/>
      <c r="AQ993" s="417"/>
      <c r="AR993" s="370"/>
      <c r="AS993" s="370"/>
      <c r="AT993" s="371"/>
    </row>
    <row r="994" spans="1:46" ht="15.75" customHeight="1">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c r="AA994" s="417"/>
      <c r="AB994" s="417"/>
      <c r="AC994" s="417"/>
      <c r="AD994" s="417"/>
      <c r="AE994" s="417"/>
      <c r="AF994" s="417"/>
      <c r="AG994" s="417"/>
      <c r="AH994" s="417"/>
      <c r="AI994" s="417"/>
      <c r="AJ994" s="417"/>
      <c r="AK994" s="417"/>
      <c r="AL994" s="417"/>
      <c r="AM994" s="417"/>
      <c r="AN994" s="417"/>
      <c r="AO994" s="417"/>
      <c r="AP994" s="417"/>
      <c r="AQ994" s="417"/>
      <c r="AR994" s="370"/>
      <c r="AS994" s="370"/>
      <c r="AT994" s="371"/>
    </row>
    <row r="995" spans="1:46" ht="15.75" customHeight="1">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c r="AA995" s="417"/>
      <c r="AB995" s="417"/>
      <c r="AC995" s="417"/>
      <c r="AD995" s="417"/>
      <c r="AE995" s="417"/>
      <c r="AF995" s="417"/>
      <c r="AG995" s="417"/>
      <c r="AH995" s="417"/>
      <c r="AI995" s="417"/>
      <c r="AJ995" s="417"/>
      <c r="AK995" s="417"/>
      <c r="AL995" s="417"/>
      <c r="AM995" s="417"/>
      <c r="AN995" s="417"/>
      <c r="AO995" s="417"/>
      <c r="AP995" s="417"/>
      <c r="AQ995" s="417"/>
      <c r="AR995" s="370"/>
      <c r="AS995" s="370"/>
      <c r="AT995" s="371"/>
    </row>
    <row r="996" spans="1:46" ht="15.75" customHeight="1">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c r="AA996" s="417"/>
      <c r="AB996" s="417"/>
      <c r="AC996" s="417"/>
      <c r="AD996" s="417"/>
      <c r="AE996" s="417"/>
      <c r="AF996" s="417"/>
      <c r="AG996" s="417"/>
      <c r="AH996" s="417"/>
      <c r="AI996" s="417"/>
      <c r="AJ996" s="417"/>
      <c r="AK996" s="417"/>
      <c r="AL996" s="417"/>
      <c r="AM996" s="417"/>
      <c r="AN996" s="417"/>
      <c r="AO996" s="417"/>
      <c r="AP996" s="417"/>
      <c r="AQ996" s="417"/>
      <c r="AR996" s="370"/>
      <c r="AS996" s="370"/>
      <c r="AT996" s="371"/>
    </row>
    <row r="997" spans="1:46" ht="15.75" customHeight="1">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c r="AA997" s="417"/>
      <c r="AB997" s="417"/>
      <c r="AC997" s="417"/>
      <c r="AD997" s="417"/>
      <c r="AE997" s="417"/>
      <c r="AF997" s="417"/>
      <c r="AG997" s="417"/>
      <c r="AH997" s="417"/>
      <c r="AI997" s="417"/>
      <c r="AJ997" s="417"/>
      <c r="AK997" s="417"/>
      <c r="AL997" s="417"/>
      <c r="AM997" s="417"/>
      <c r="AN997" s="417"/>
      <c r="AO997" s="417"/>
      <c r="AP997" s="417"/>
      <c r="AQ997" s="417"/>
      <c r="AR997" s="370"/>
      <c r="AS997" s="370"/>
      <c r="AT997" s="371"/>
    </row>
    <row r="998" spans="1:46" ht="15.75" customHeight="1">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c r="AA998" s="417"/>
      <c r="AB998" s="417"/>
      <c r="AC998" s="417"/>
      <c r="AD998" s="417"/>
      <c r="AE998" s="417"/>
      <c r="AF998" s="417"/>
      <c r="AG998" s="417"/>
      <c r="AH998" s="417"/>
      <c r="AI998" s="417"/>
      <c r="AJ998" s="417"/>
      <c r="AK998" s="417"/>
      <c r="AL998" s="417"/>
      <c r="AM998" s="417"/>
      <c r="AN998" s="417"/>
      <c r="AO998" s="417"/>
      <c r="AP998" s="417"/>
      <c r="AQ998" s="417"/>
      <c r="AR998" s="370"/>
      <c r="AS998" s="370"/>
      <c r="AT998" s="371"/>
    </row>
  </sheetData>
  <mergeCells count="37">
    <mergeCell ref="A1:AQ1"/>
    <mergeCell ref="A2:AQ2"/>
    <mergeCell ref="A3:J3"/>
    <mergeCell ref="L3:V3"/>
    <mergeCell ref="AM3:AN3"/>
    <mergeCell ref="AP3:AQ4"/>
    <mergeCell ref="A4:J4"/>
    <mergeCell ref="L4:V4"/>
    <mergeCell ref="AM4:AN4"/>
    <mergeCell ref="AN5:AO5"/>
    <mergeCell ref="AR5:AT5"/>
    <mergeCell ref="B7:B15"/>
    <mergeCell ref="C7:C8"/>
    <mergeCell ref="C9:C10"/>
    <mergeCell ref="C11:C13"/>
    <mergeCell ref="A5:B5"/>
    <mergeCell ref="C5:K5"/>
    <mergeCell ref="L5:O5"/>
    <mergeCell ref="P5:R5"/>
    <mergeCell ref="S5:T5"/>
    <mergeCell ref="U5:AL5"/>
    <mergeCell ref="B16:B34"/>
    <mergeCell ref="C16:C19"/>
    <mergeCell ref="C20:C21"/>
    <mergeCell ref="C22:C23"/>
    <mergeCell ref="C24:C25"/>
    <mergeCell ref="C26:C27"/>
    <mergeCell ref="C28:C29"/>
    <mergeCell ref="C31:C32"/>
    <mergeCell ref="L58:M58"/>
    <mergeCell ref="U58:V58"/>
    <mergeCell ref="B36:B37"/>
    <mergeCell ref="C36:C37"/>
    <mergeCell ref="B38:B39"/>
    <mergeCell ref="B40:B42"/>
    <mergeCell ref="C40:C41"/>
    <mergeCell ref="B43:B45"/>
  </mergeCells>
  <conditionalFormatting sqref="N7:N57">
    <cfRule type="colorScale" priority="1">
      <colorScale>
        <cfvo type="formula" val="0%"/>
        <cfvo type="formula" val="50%"/>
        <cfvo type="formula" val="100%"/>
        <color rgb="FFF3F3F3"/>
        <color rgb="FF6AA84F"/>
        <color rgb="FF38761D"/>
      </colorScale>
    </cfRule>
  </conditionalFormatting>
  <conditionalFormatting sqref="M7:M57">
    <cfRule type="containsText" dxfId="708" priority="2" operator="containsText" text="En Progreso">
      <formula>NOT(ISERROR(SEARCH(("En Progreso"),(M7))))</formula>
    </cfRule>
  </conditionalFormatting>
  <conditionalFormatting sqref="M7:M57">
    <cfRule type="containsText" dxfId="707" priority="3" operator="containsText" text="Completo">
      <formula>NOT(ISERROR(SEARCH(("Completo"),(M7))))</formula>
    </cfRule>
  </conditionalFormatting>
  <conditionalFormatting sqref="M7:M57">
    <cfRule type="containsText" dxfId="706" priority="4" operator="containsText" text="En espera">
      <formula>NOT(ISERROR(SEARCH(("En espera"),(M7))))</formula>
    </cfRule>
  </conditionalFormatting>
  <conditionalFormatting sqref="M7:M57">
    <cfRule type="containsText" dxfId="705" priority="5" operator="containsText" text="Vencido">
      <formula>NOT(ISERROR(SEARCH(("Vencido"),(M7))))</formula>
    </cfRule>
  </conditionalFormatting>
  <conditionalFormatting sqref="O7:O57">
    <cfRule type="containsText" dxfId="704" priority="6" operator="containsText" text="Bajo">
      <formula>NOT(ISERROR(SEARCH(("Bajo"),(O7))))</formula>
    </cfRule>
  </conditionalFormatting>
  <conditionalFormatting sqref="O7:O57">
    <cfRule type="containsText" dxfId="703" priority="7" operator="containsText" text="Medio">
      <formula>NOT(ISERROR(SEARCH(("Medio"),(O7))))</formula>
    </cfRule>
  </conditionalFormatting>
  <conditionalFormatting sqref="O7:O57">
    <cfRule type="containsText" dxfId="702" priority="8" operator="containsText" text="Alto">
      <formula>NOT(ISERROR(SEARCH(("Alto"),(O7))))</formula>
    </cfRule>
  </conditionalFormatting>
  <conditionalFormatting sqref="N58">
    <cfRule type="colorScale" priority="9">
      <colorScale>
        <cfvo type="formula" val="0%"/>
        <cfvo type="formula" val="50%"/>
        <cfvo type="formula" val="100%"/>
        <color rgb="FFF3F3F3"/>
        <color rgb="FF6AA84F"/>
        <color rgb="FF38761D"/>
      </colorScale>
    </cfRule>
  </conditionalFormatting>
  <conditionalFormatting sqref="E9:E10">
    <cfRule type="colorScale" priority="10">
      <colorScale>
        <cfvo type="min"/>
        <cfvo type="max"/>
        <color rgb="FF57BB8A"/>
        <color rgb="FFFFFFFF"/>
      </colorScale>
    </cfRule>
  </conditionalFormatting>
  <conditionalFormatting sqref="E11:E13">
    <cfRule type="colorScale" priority="11">
      <colorScale>
        <cfvo type="min"/>
        <cfvo type="max"/>
        <color rgb="FF57BB8A"/>
        <color rgb="FFFFFFFF"/>
      </colorScale>
    </cfRule>
  </conditionalFormatting>
  <conditionalFormatting sqref="E14">
    <cfRule type="colorScale" priority="12">
      <colorScale>
        <cfvo type="min"/>
        <cfvo type="max"/>
        <color rgb="FF57BB8A"/>
        <color rgb="FFFFFFFF"/>
      </colorScale>
    </cfRule>
  </conditionalFormatting>
  <conditionalFormatting sqref="E15">
    <cfRule type="colorScale" priority="13">
      <colorScale>
        <cfvo type="min"/>
        <cfvo type="max"/>
        <color rgb="FF57BB8A"/>
        <color rgb="FFFFFFFF"/>
      </colorScale>
    </cfRule>
  </conditionalFormatting>
  <conditionalFormatting sqref="E16:E18">
    <cfRule type="colorScale" priority="14">
      <colorScale>
        <cfvo type="min"/>
        <cfvo type="max"/>
        <color rgb="FF57BB8A"/>
        <color rgb="FFFFFFFF"/>
      </colorScale>
    </cfRule>
  </conditionalFormatting>
  <conditionalFormatting sqref="E36">
    <cfRule type="colorScale" priority="15">
      <colorScale>
        <cfvo type="min"/>
        <cfvo type="max"/>
        <color rgb="FF57BB8A"/>
        <color rgb="FFFFFFFF"/>
      </colorScale>
    </cfRule>
  </conditionalFormatting>
  <conditionalFormatting sqref="E37">
    <cfRule type="colorScale" priority="16">
      <colorScale>
        <cfvo type="min"/>
        <cfvo type="max"/>
        <color rgb="FF57BB8A"/>
        <color rgb="FFFFFFFF"/>
      </colorScale>
    </cfRule>
  </conditionalFormatting>
  <conditionalFormatting sqref="E7:E8 E35 E38:E57">
    <cfRule type="colorScale" priority="17">
      <colorScale>
        <cfvo type="min"/>
        <cfvo type="max"/>
        <color rgb="FF57BB8A"/>
        <color rgb="FFFFFFFF"/>
      </colorScale>
    </cfRule>
  </conditionalFormatting>
  <dataValidations count="3">
    <dataValidation type="list" allowBlank="1" sqref="E7:E18 E35:E57">
      <formula1>"Acción de gestión,Acción derivada de un proyecto de inversión"</formula1>
    </dataValidation>
    <dataValidation type="list" allowBlank="1" sqref="O7:O57">
      <formula1>"Medio,Alto"</formula1>
    </dataValidation>
    <dataValidation type="list" allowBlank="1" sqref="M7:M57">
      <formula1>"Completo,En progreso,En espera,Vencido"</formula1>
    </dataValidation>
  </dataValidations>
  <hyperlinks>
    <hyperlink ref="R8" r:id="rId1"/>
    <hyperlink ref="R9" r:id="rId2"/>
    <hyperlink ref="R10" r:id="rId3"/>
    <hyperlink ref="R11" r:id="rId4"/>
    <hyperlink ref="R12" r:id="rId5"/>
    <hyperlink ref="R13" r:id="rId6"/>
    <hyperlink ref="R14" r:id="rId7"/>
    <hyperlink ref="R15" r:id="rId8"/>
    <hyperlink ref="R16" r:id="rId9"/>
    <hyperlink ref="R17" r:id="rId10"/>
    <hyperlink ref="R18" r:id="rId11"/>
    <hyperlink ref="R19" r:id="rId12"/>
    <hyperlink ref="R20" r:id="rId13"/>
    <hyperlink ref="R21" r:id="rId14"/>
    <hyperlink ref="R22" r:id="rId15"/>
    <hyperlink ref="R23" r:id="rId16"/>
    <hyperlink ref="R24" r:id="rId17"/>
    <hyperlink ref="R25" r:id="rId18"/>
    <hyperlink ref="R26" r:id="rId19"/>
    <hyperlink ref="R27" r:id="rId20"/>
    <hyperlink ref="R28" r:id="rId21"/>
    <hyperlink ref="R29" r:id="rId22"/>
    <hyperlink ref="R30" r:id="rId23"/>
    <hyperlink ref="R31" r:id="rId24"/>
    <hyperlink ref="R32" r:id="rId25"/>
    <hyperlink ref="R33" r:id="rId26"/>
    <hyperlink ref="R34" r:id="rId27" location="gid=219963160"/>
    <hyperlink ref="R35" r:id="rId28"/>
    <hyperlink ref="R36" r:id="rId29"/>
    <hyperlink ref="R37" r:id="rId30"/>
    <hyperlink ref="R38" r:id="rId31"/>
    <hyperlink ref="R39" r:id="rId32"/>
    <hyperlink ref="R40" r:id="rId33"/>
    <hyperlink ref="R41" r:id="rId34"/>
    <hyperlink ref="R42" r:id="rId35"/>
    <hyperlink ref="R43" r:id="rId36"/>
    <hyperlink ref="R44" r:id="rId37"/>
    <hyperlink ref="R45" r:id="rId38"/>
  </hyperlinks>
  <pageMargins left="0.7" right="0.7" top="0.75" bottom="0.75" header="0.3" footer="0.3"/>
  <drawing r:id="rId3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9"/>
  <sheetViews>
    <sheetView workbookViewId="0">
      <selection activeCell="D7" sqref="D7"/>
    </sheetView>
  </sheetViews>
  <sheetFormatPr baseColWidth="10" defaultColWidth="14.42578125" defaultRowHeight="15" customHeight="1" outlineLevelCol="1"/>
  <cols>
    <col min="1" max="1" width="6" style="418" customWidth="1"/>
    <col min="2" max="2" width="18.5703125" style="418" customWidth="1"/>
    <col min="3" max="3" width="40.42578125" style="418" customWidth="1"/>
    <col min="4" max="4" width="40.42578125" style="418" customWidth="1" outlineLevel="1"/>
    <col min="5" max="5" width="26.7109375" style="418" customWidth="1" outlineLevel="1"/>
    <col min="6" max="6" width="30.7109375" style="418" customWidth="1"/>
    <col min="7" max="7" width="27.5703125" style="418" customWidth="1" outlineLevel="1"/>
    <col min="8" max="8" width="28.140625" style="418" customWidth="1" outlineLevel="1"/>
    <col min="9" max="9" width="32" style="418" customWidth="1" outlineLevel="1"/>
    <col min="10" max="10" width="24.42578125" style="418" customWidth="1" outlineLevel="1"/>
    <col min="11" max="12" width="27.28515625" style="418" customWidth="1"/>
    <col min="13" max="13" width="20.28515625" style="418" customWidth="1" outlineLevel="1"/>
    <col min="14" max="14" width="25.5703125" style="418" customWidth="1" outlineLevel="1"/>
    <col min="15" max="15" width="20.28515625" style="465" customWidth="1" outlineLevel="1"/>
    <col min="16" max="16" width="23.28515625" style="418" customWidth="1"/>
    <col min="17" max="17" width="21.85546875" style="418" customWidth="1" outlineLevel="1"/>
    <col min="18" max="18" width="46.5703125" style="418" customWidth="1" outlineLevel="1"/>
    <col min="19" max="19" width="23.140625" style="418" customWidth="1"/>
    <col min="20" max="20" width="26.7109375" style="418" customWidth="1" outlineLevel="1"/>
    <col min="21" max="21" width="20.140625" style="418" customWidth="1"/>
    <col min="22" max="22" width="22.28515625" style="418" customWidth="1"/>
    <col min="23" max="23" width="16.85546875" style="418" customWidth="1" outlineLevel="1"/>
    <col min="24" max="24" width="15" style="418" customWidth="1" outlineLevel="1"/>
    <col min="25" max="25" width="12.85546875" style="418" customWidth="1" outlineLevel="1"/>
    <col min="26" max="26" width="11.140625" style="418" customWidth="1" outlineLevel="1"/>
    <col min="27" max="27" width="10.42578125" style="418" customWidth="1" outlineLevel="1"/>
    <col min="28" max="28" width="9.5703125" style="418" customWidth="1" outlineLevel="1"/>
    <col min="29" max="29" width="13.85546875" style="418" customWidth="1" outlineLevel="1"/>
    <col min="30" max="30" width="14" style="418" customWidth="1" outlineLevel="1"/>
    <col min="31" max="31" width="11.28515625" style="418" customWidth="1" outlineLevel="1"/>
    <col min="32" max="32" width="13.7109375" style="418" customWidth="1" outlineLevel="1"/>
    <col min="33" max="33" width="11.85546875" style="418" customWidth="1" outlineLevel="1"/>
    <col min="34" max="34" width="10.42578125" style="418" customWidth="1" outlineLevel="1"/>
    <col min="35" max="35" width="10.5703125" style="418" customWidth="1" outlineLevel="1"/>
    <col min="36" max="36" width="11.28515625" style="418" customWidth="1" outlineLevel="1"/>
    <col min="37" max="38" width="16.85546875" style="418" customWidth="1" outlineLevel="1"/>
    <col min="39" max="39" width="34.28515625" style="418" customWidth="1"/>
    <col min="40" max="40" width="33.5703125" style="418" customWidth="1"/>
    <col min="41" max="41" width="33.5703125" style="418" customWidth="1" outlineLevel="1"/>
    <col min="42" max="42" width="37.28515625" style="418" customWidth="1"/>
    <col min="43" max="43" width="38.140625" style="418" customWidth="1"/>
    <col min="44" max="16384" width="14.42578125" style="418"/>
  </cols>
  <sheetData>
    <row r="1" spans="1:43" ht="29.25" customHeight="1">
      <c r="A1" s="1752" t="s">
        <v>1041</v>
      </c>
      <c r="B1" s="1753"/>
      <c r="C1" s="1753"/>
      <c r="D1" s="1753"/>
      <c r="E1" s="1753"/>
      <c r="F1" s="1753"/>
      <c r="G1" s="1753"/>
      <c r="H1" s="1753"/>
      <c r="I1" s="1753"/>
      <c r="J1" s="1753"/>
      <c r="K1" s="1753"/>
      <c r="L1" s="1753"/>
      <c r="M1" s="1753"/>
      <c r="N1" s="1753"/>
      <c r="O1" s="1753"/>
      <c r="P1" s="1753"/>
      <c r="Q1" s="1753"/>
      <c r="R1" s="1753"/>
      <c r="S1" s="1753"/>
      <c r="T1" s="1753"/>
      <c r="U1" s="1753"/>
      <c r="V1" s="1753"/>
      <c r="W1" s="1753"/>
      <c r="X1" s="1753"/>
      <c r="Y1" s="1753"/>
      <c r="Z1" s="1753"/>
      <c r="AA1" s="1753"/>
      <c r="AB1" s="1753"/>
      <c r="AC1" s="1753"/>
      <c r="AD1" s="1753"/>
      <c r="AE1" s="1753"/>
      <c r="AF1" s="1753"/>
      <c r="AG1" s="1753"/>
      <c r="AH1" s="1753"/>
      <c r="AI1" s="1753"/>
      <c r="AJ1" s="1753"/>
      <c r="AK1" s="1753"/>
      <c r="AL1" s="1753"/>
      <c r="AM1" s="1753"/>
      <c r="AN1" s="1753"/>
      <c r="AO1" s="1753"/>
      <c r="AP1" s="1753"/>
      <c r="AQ1" s="1753"/>
    </row>
    <row r="2" spans="1:43" ht="24.75" customHeight="1">
      <c r="A2" s="1752" t="s">
        <v>1042</v>
      </c>
      <c r="B2" s="1754"/>
      <c r="C2" s="1754"/>
      <c r="D2" s="1754"/>
      <c r="E2" s="1754"/>
      <c r="F2" s="1754"/>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row>
    <row r="3" spans="1:43" s="422" customFormat="1" ht="15" customHeight="1">
      <c r="A3" s="1755" t="s">
        <v>1043</v>
      </c>
      <c r="B3" s="1746"/>
      <c r="C3" s="1746"/>
      <c r="D3" s="1746"/>
      <c r="E3" s="1746"/>
      <c r="F3" s="1746"/>
      <c r="G3" s="1746"/>
      <c r="H3" s="1746"/>
      <c r="I3" s="1746"/>
      <c r="J3" s="1744"/>
      <c r="K3" s="419"/>
      <c r="L3" s="1755" t="s">
        <v>3</v>
      </c>
      <c r="M3" s="1746"/>
      <c r="N3" s="1746"/>
      <c r="O3" s="1746"/>
      <c r="P3" s="1746"/>
      <c r="Q3" s="1746"/>
      <c r="R3" s="1746"/>
      <c r="S3" s="1746"/>
      <c r="T3" s="1746"/>
      <c r="U3" s="1746"/>
      <c r="V3" s="1744"/>
      <c r="W3" s="420"/>
      <c r="X3" s="420"/>
      <c r="Y3" s="420"/>
      <c r="Z3" s="420"/>
      <c r="AA3" s="420"/>
      <c r="AB3" s="420"/>
      <c r="AC3" s="420"/>
      <c r="AD3" s="420"/>
      <c r="AE3" s="420"/>
      <c r="AF3" s="420"/>
      <c r="AG3" s="420"/>
      <c r="AH3" s="420"/>
      <c r="AI3" s="420"/>
      <c r="AJ3" s="420"/>
      <c r="AK3" s="420"/>
      <c r="AL3" s="420"/>
      <c r="AM3" s="1755" t="s">
        <v>4</v>
      </c>
      <c r="AN3" s="1744"/>
      <c r="AO3" s="421"/>
      <c r="AP3" s="1756" t="s">
        <v>618</v>
      </c>
      <c r="AQ3" s="1757"/>
    </row>
    <row r="4" spans="1:43" s="422" customFormat="1" ht="12.75" customHeight="1">
      <c r="A4" s="1760" t="s">
        <v>6</v>
      </c>
      <c r="B4" s="1746"/>
      <c r="C4" s="1746"/>
      <c r="D4" s="1746"/>
      <c r="E4" s="1746"/>
      <c r="F4" s="1746"/>
      <c r="G4" s="1746"/>
      <c r="H4" s="1746"/>
      <c r="I4" s="1746"/>
      <c r="J4" s="1744"/>
      <c r="K4" s="423"/>
      <c r="L4" s="1761"/>
      <c r="M4" s="1746"/>
      <c r="N4" s="1746"/>
      <c r="O4" s="1746"/>
      <c r="P4" s="1746"/>
      <c r="Q4" s="1746"/>
      <c r="R4" s="1746"/>
      <c r="S4" s="1746"/>
      <c r="T4" s="1746"/>
      <c r="U4" s="1746"/>
      <c r="V4" s="1744"/>
      <c r="W4" s="424"/>
      <c r="X4" s="424"/>
      <c r="Y4" s="424"/>
      <c r="Z4" s="424"/>
      <c r="AA4" s="424"/>
      <c r="AB4" s="424"/>
      <c r="AC4" s="424"/>
      <c r="AD4" s="424"/>
      <c r="AE4" s="424"/>
      <c r="AF4" s="424"/>
      <c r="AG4" s="424"/>
      <c r="AH4" s="424"/>
      <c r="AI4" s="424"/>
      <c r="AJ4" s="424"/>
      <c r="AK4" s="424"/>
      <c r="AL4" s="424"/>
      <c r="AM4" s="1760" t="s">
        <v>7</v>
      </c>
      <c r="AN4" s="1744"/>
      <c r="AO4" s="424"/>
      <c r="AP4" s="1758"/>
      <c r="AQ4" s="1759"/>
    </row>
    <row r="5" spans="1:43" s="422" customFormat="1" ht="15.75" customHeight="1">
      <c r="A5" s="1749" t="s">
        <v>8</v>
      </c>
      <c r="B5" s="1744"/>
      <c r="C5" s="1750" t="s">
        <v>9</v>
      </c>
      <c r="D5" s="1746"/>
      <c r="E5" s="1746"/>
      <c r="F5" s="1746"/>
      <c r="G5" s="1746"/>
      <c r="H5" s="1746"/>
      <c r="I5" s="1746"/>
      <c r="J5" s="1746"/>
      <c r="K5" s="1744"/>
      <c r="L5" s="1751" t="s">
        <v>10</v>
      </c>
      <c r="M5" s="1746"/>
      <c r="N5" s="1746"/>
      <c r="O5" s="1744"/>
      <c r="P5" s="1745" t="s">
        <v>11</v>
      </c>
      <c r="Q5" s="1746"/>
      <c r="R5" s="1744"/>
      <c r="S5" s="1747" t="s">
        <v>12</v>
      </c>
      <c r="T5" s="1744"/>
      <c r="U5" s="1748" t="s">
        <v>13</v>
      </c>
      <c r="V5" s="1746"/>
      <c r="W5" s="1746"/>
      <c r="X5" s="1746"/>
      <c r="Y5" s="1746"/>
      <c r="Z5" s="1746"/>
      <c r="AA5" s="1746"/>
      <c r="AB5" s="1746"/>
      <c r="AC5" s="1746"/>
      <c r="AD5" s="1746"/>
      <c r="AE5" s="1746"/>
      <c r="AF5" s="1746"/>
      <c r="AG5" s="1746"/>
      <c r="AH5" s="1746"/>
      <c r="AI5" s="1746"/>
      <c r="AJ5" s="1746"/>
      <c r="AK5" s="1746"/>
      <c r="AL5" s="1744"/>
      <c r="AM5" s="425" t="s">
        <v>14</v>
      </c>
      <c r="AN5" s="1743" t="s">
        <v>15</v>
      </c>
      <c r="AO5" s="1744"/>
      <c r="AP5" s="426" t="s">
        <v>16</v>
      </c>
      <c r="AQ5" s="427" t="s">
        <v>17</v>
      </c>
    </row>
    <row r="6" spans="1:43" s="422" customFormat="1" ht="31.5" customHeight="1">
      <c r="A6" s="428" t="s">
        <v>18</v>
      </c>
      <c r="B6" s="428" t="s">
        <v>19</v>
      </c>
      <c r="C6" s="428" t="s">
        <v>20</v>
      </c>
      <c r="D6" s="428" t="s">
        <v>21</v>
      </c>
      <c r="E6" s="428" t="s">
        <v>1044</v>
      </c>
      <c r="F6" s="428" t="s">
        <v>23</v>
      </c>
      <c r="G6" s="428" t="s">
        <v>24</v>
      </c>
      <c r="H6" s="428" t="s">
        <v>25</v>
      </c>
      <c r="I6" s="428" t="s">
        <v>26</v>
      </c>
      <c r="J6" s="428" t="s">
        <v>27</v>
      </c>
      <c r="K6" s="428" t="s">
        <v>28</v>
      </c>
      <c r="L6" s="428" t="s">
        <v>29</v>
      </c>
      <c r="M6" s="428" t="s">
        <v>30</v>
      </c>
      <c r="N6" s="428" t="s">
        <v>31</v>
      </c>
      <c r="O6" s="429" t="s">
        <v>32</v>
      </c>
      <c r="P6" s="428" t="s">
        <v>33</v>
      </c>
      <c r="Q6" s="428" t="s">
        <v>34</v>
      </c>
      <c r="R6" s="428" t="s">
        <v>35</v>
      </c>
      <c r="S6" s="428" t="s">
        <v>36</v>
      </c>
      <c r="T6" s="428" t="s">
        <v>37</v>
      </c>
      <c r="U6" s="428" t="s">
        <v>38</v>
      </c>
      <c r="V6" s="428" t="s">
        <v>39</v>
      </c>
      <c r="W6" s="430" t="s">
        <v>417</v>
      </c>
      <c r="X6" s="430" t="s">
        <v>418</v>
      </c>
      <c r="Y6" s="430" t="s">
        <v>419</v>
      </c>
      <c r="Z6" s="430" t="s">
        <v>420</v>
      </c>
      <c r="AA6" s="430" t="s">
        <v>421</v>
      </c>
      <c r="AB6" s="430" t="s">
        <v>422</v>
      </c>
      <c r="AC6" s="430" t="s">
        <v>423</v>
      </c>
      <c r="AD6" s="430" t="s">
        <v>424</v>
      </c>
      <c r="AE6" s="430" t="s">
        <v>425</v>
      </c>
      <c r="AF6" s="430" t="s">
        <v>426</v>
      </c>
      <c r="AG6" s="430" t="s">
        <v>427</v>
      </c>
      <c r="AH6" s="430" t="s">
        <v>1045</v>
      </c>
      <c r="AI6" s="430" t="s">
        <v>429</v>
      </c>
      <c r="AJ6" s="430" t="s">
        <v>430</v>
      </c>
      <c r="AK6" s="430" t="s">
        <v>431</v>
      </c>
      <c r="AL6" s="430" t="s">
        <v>432</v>
      </c>
      <c r="AM6" s="430" t="s">
        <v>40</v>
      </c>
      <c r="AN6" s="430" t="s">
        <v>41</v>
      </c>
      <c r="AO6" s="430" t="s">
        <v>42</v>
      </c>
      <c r="AP6" s="430" t="s">
        <v>43</v>
      </c>
      <c r="AQ6" s="428" t="s">
        <v>44</v>
      </c>
    </row>
    <row r="7" spans="1:43" ht="60.75" customHeight="1">
      <c r="A7" s="431">
        <v>1</v>
      </c>
      <c r="B7" s="1738" t="s">
        <v>1046</v>
      </c>
      <c r="C7" s="1740" t="s">
        <v>1047</v>
      </c>
      <c r="D7" s="432" t="s">
        <v>1048</v>
      </c>
      <c r="E7" s="433" t="s">
        <v>127</v>
      </c>
      <c r="F7" s="434" t="s">
        <v>829</v>
      </c>
      <c r="G7" s="434" t="s">
        <v>1049</v>
      </c>
      <c r="H7" s="434" t="s">
        <v>1050</v>
      </c>
      <c r="I7" s="434" t="s">
        <v>1016</v>
      </c>
      <c r="J7" s="434" t="s">
        <v>1051</v>
      </c>
      <c r="K7" s="433" t="s">
        <v>1052</v>
      </c>
      <c r="L7" s="433" t="s">
        <v>1053</v>
      </c>
      <c r="M7" s="434" t="s">
        <v>67</v>
      </c>
      <c r="N7" s="435">
        <v>0.9</v>
      </c>
      <c r="O7" s="436" t="s">
        <v>172</v>
      </c>
      <c r="P7" s="434">
        <v>1</v>
      </c>
      <c r="Q7" s="434" t="s">
        <v>1054</v>
      </c>
      <c r="R7" s="437" t="s">
        <v>1055</v>
      </c>
      <c r="S7" s="434" t="s">
        <v>1056</v>
      </c>
      <c r="T7" s="434" t="s">
        <v>1057</v>
      </c>
      <c r="U7" s="438" t="s">
        <v>1058</v>
      </c>
      <c r="V7" s="438" t="s">
        <v>1058</v>
      </c>
      <c r="W7" s="438" t="s">
        <v>1058</v>
      </c>
      <c r="X7" s="438" t="s">
        <v>1058</v>
      </c>
      <c r="Y7" s="438" t="s">
        <v>1058</v>
      </c>
      <c r="Z7" s="438" t="s">
        <v>1058</v>
      </c>
      <c r="AA7" s="438" t="s">
        <v>1058</v>
      </c>
      <c r="AB7" s="438" t="s">
        <v>1058</v>
      </c>
      <c r="AC7" s="438" t="s">
        <v>1058</v>
      </c>
      <c r="AD7" s="438" t="s">
        <v>1058</v>
      </c>
      <c r="AE7" s="438" t="s">
        <v>1058</v>
      </c>
      <c r="AF7" s="438" t="s">
        <v>1058</v>
      </c>
      <c r="AG7" s="438" t="s">
        <v>1058</v>
      </c>
      <c r="AH7" s="438" t="s">
        <v>1058</v>
      </c>
      <c r="AI7" s="438" t="s">
        <v>1058</v>
      </c>
      <c r="AJ7" s="438" t="s">
        <v>1058</v>
      </c>
      <c r="AK7" s="438" t="s">
        <v>1058</v>
      </c>
      <c r="AL7" s="438" t="s">
        <v>1058</v>
      </c>
      <c r="AM7" s="438" t="s">
        <v>1058</v>
      </c>
      <c r="AN7" s="438" t="s">
        <v>1058</v>
      </c>
      <c r="AO7" s="438" t="s">
        <v>1058</v>
      </c>
      <c r="AP7" s="438" t="s">
        <v>1058</v>
      </c>
      <c r="AQ7" s="438" t="s">
        <v>1058</v>
      </c>
    </row>
    <row r="8" spans="1:43" ht="74.25" customHeight="1">
      <c r="A8" s="431">
        <v>2</v>
      </c>
      <c r="B8" s="1738"/>
      <c r="C8" s="1742"/>
      <c r="D8" s="432" t="s">
        <v>1059</v>
      </c>
      <c r="E8" s="433" t="s">
        <v>127</v>
      </c>
      <c r="F8" s="434" t="s">
        <v>829</v>
      </c>
      <c r="G8" s="434" t="s">
        <v>1049</v>
      </c>
      <c r="H8" s="434" t="s">
        <v>1050</v>
      </c>
      <c r="I8" s="434" t="s">
        <v>1016</v>
      </c>
      <c r="J8" s="434" t="s">
        <v>1060</v>
      </c>
      <c r="K8" s="433" t="s">
        <v>1052</v>
      </c>
      <c r="L8" s="433" t="s">
        <v>1053</v>
      </c>
      <c r="M8" s="434" t="s">
        <v>67</v>
      </c>
      <c r="N8" s="435">
        <v>0.95</v>
      </c>
      <c r="O8" s="436" t="s">
        <v>172</v>
      </c>
      <c r="P8" s="434">
        <v>1</v>
      </c>
      <c r="Q8" s="434" t="s">
        <v>1061</v>
      </c>
      <c r="R8" s="437" t="s">
        <v>1062</v>
      </c>
      <c r="S8" s="434" t="s">
        <v>1056</v>
      </c>
      <c r="T8" s="434" t="s">
        <v>1057</v>
      </c>
      <c r="U8" s="438" t="s">
        <v>1058</v>
      </c>
      <c r="V8" s="438" t="s">
        <v>1058</v>
      </c>
      <c r="W8" s="438" t="s">
        <v>1058</v>
      </c>
      <c r="X8" s="438" t="s">
        <v>1058</v>
      </c>
      <c r="Y8" s="438" t="s">
        <v>1058</v>
      </c>
      <c r="Z8" s="438" t="s">
        <v>1058</v>
      </c>
      <c r="AA8" s="438" t="s">
        <v>1058</v>
      </c>
      <c r="AB8" s="438" t="s">
        <v>1058</v>
      </c>
      <c r="AC8" s="438" t="s">
        <v>1058</v>
      </c>
      <c r="AD8" s="438" t="s">
        <v>1058</v>
      </c>
      <c r="AE8" s="438" t="s">
        <v>1058</v>
      </c>
      <c r="AF8" s="438" t="s">
        <v>1058</v>
      </c>
      <c r="AG8" s="438" t="s">
        <v>1058</v>
      </c>
      <c r="AH8" s="438" t="s">
        <v>1058</v>
      </c>
      <c r="AI8" s="438" t="s">
        <v>1058</v>
      </c>
      <c r="AJ8" s="438" t="s">
        <v>1058</v>
      </c>
      <c r="AK8" s="438" t="s">
        <v>1058</v>
      </c>
      <c r="AL8" s="438" t="s">
        <v>1058</v>
      </c>
      <c r="AM8" s="438" t="s">
        <v>1058</v>
      </c>
      <c r="AN8" s="438" t="s">
        <v>1058</v>
      </c>
      <c r="AO8" s="438" t="s">
        <v>1058</v>
      </c>
      <c r="AP8" s="438" t="s">
        <v>1058</v>
      </c>
      <c r="AQ8" s="438" t="s">
        <v>1058</v>
      </c>
    </row>
    <row r="9" spans="1:43" ht="50.1" customHeight="1">
      <c r="A9" s="431">
        <v>3</v>
      </c>
      <c r="B9" s="1738"/>
      <c r="C9" s="439" t="s">
        <v>1063</v>
      </c>
      <c r="D9" s="440" t="s">
        <v>1064</v>
      </c>
      <c r="E9" s="441" t="s">
        <v>127</v>
      </c>
      <c r="F9" s="442" t="s">
        <v>829</v>
      </c>
      <c r="G9" s="442" t="s">
        <v>830</v>
      </c>
      <c r="H9" s="442" t="s">
        <v>1065</v>
      </c>
      <c r="I9" s="434" t="s">
        <v>1066</v>
      </c>
      <c r="J9" s="433" t="s">
        <v>1067</v>
      </c>
      <c r="K9" s="443" t="s">
        <v>1068</v>
      </c>
      <c r="L9" s="441" t="s">
        <v>1069</v>
      </c>
      <c r="M9" s="434" t="s">
        <v>67</v>
      </c>
      <c r="N9" s="435">
        <v>0.7</v>
      </c>
      <c r="O9" s="436" t="s">
        <v>172</v>
      </c>
      <c r="P9" s="434">
        <v>1</v>
      </c>
      <c r="Q9" s="434" t="s">
        <v>1070</v>
      </c>
      <c r="R9" s="437" t="s">
        <v>1071</v>
      </c>
      <c r="S9" s="434" t="s">
        <v>1072</v>
      </c>
      <c r="T9" s="434" t="s">
        <v>1057</v>
      </c>
      <c r="U9" s="434">
        <v>531</v>
      </c>
      <c r="V9" s="438" t="s">
        <v>1058</v>
      </c>
      <c r="W9" s="438" t="s">
        <v>1058</v>
      </c>
      <c r="X9" s="438" t="s">
        <v>1058</v>
      </c>
      <c r="Y9" s="438" t="s">
        <v>1058</v>
      </c>
      <c r="Z9" s="438" t="s">
        <v>1058</v>
      </c>
      <c r="AA9" s="438" t="s">
        <v>1058</v>
      </c>
      <c r="AB9" s="438" t="s">
        <v>1058</v>
      </c>
      <c r="AC9" s="438" t="s">
        <v>1058</v>
      </c>
      <c r="AD9" s="438" t="s">
        <v>1058</v>
      </c>
      <c r="AE9" s="438" t="s">
        <v>1058</v>
      </c>
      <c r="AF9" s="438" t="s">
        <v>1058</v>
      </c>
      <c r="AG9" s="438" t="s">
        <v>1058</v>
      </c>
      <c r="AH9" s="438" t="s">
        <v>1058</v>
      </c>
      <c r="AI9" s="438" t="s">
        <v>1058</v>
      </c>
      <c r="AJ9" s="438" t="s">
        <v>1058</v>
      </c>
      <c r="AK9" s="438" t="s">
        <v>1058</v>
      </c>
      <c r="AL9" s="438" t="s">
        <v>1058</v>
      </c>
      <c r="AM9" s="438" t="s">
        <v>1058</v>
      </c>
      <c r="AN9" s="438" t="s">
        <v>1058</v>
      </c>
      <c r="AO9" s="438" t="s">
        <v>1058</v>
      </c>
      <c r="AP9" s="438" t="s">
        <v>1058</v>
      </c>
      <c r="AQ9" s="438" t="s">
        <v>1058</v>
      </c>
    </row>
    <row r="10" spans="1:43" ht="51">
      <c r="A10" s="431">
        <v>4</v>
      </c>
      <c r="B10" s="1738" t="s">
        <v>1073</v>
      </c>
      <c r="C10" s="1740" t="s">
        <v>1074</v>
      </c>
      <c r="D10" s="432" t="s">
        <v>1075</v>
      </c>
      <c r="E10" s="434" t="s">
        <v>48</v>
      </c>
      <c r="F10" s="434" t="s">
        <v>49</v>
      </c>
      <c r="G10" s="434" t="s">
        <v>49</v>
      </c>
      <c r="H10" s="434" t="s">
        <v>49</v>
      </c>
      <c r="I10" s="434" t="s">
        <v>49</v>
      </c>
      <c r="J10" s="434" t="s">
        <v>49</v>
      </c>
      <c r="K10" s="434" t="s">
        <v>1076</v>
      </c>
      <c r="L10" s="433" t="s">
        <v>1077</v>
      </c>
      <c r="M10" s="434" t="s">
        <v>52</v>
      </c>
      <c r="N10" s="435">
        <v>1</v>
      </c>
      <c r="O10" s="436" t="s">
        <v>172</v>
      </c>
      <c r="P10" s="434">
        <v>1</v>
      </c>
      <c r="Q10" s="434" t="s">
        <v>1078</v>
      </c>
      <c r="R10" s="437" t="s">
        <v>1079</v>
      </c>
      <c r="S10" s="434" t="s">
        <v>1080</v>
      </c>
      <c r="T10" s="434" t="s">
        <v>1081</v>
      </c>
      <c r="U10" s="438" t="s">
        <v>1058</v>
      </c>
      <c r="V10" s="438" t="s">
        <v>1058</v>
      </c>
      <c r="W10" s="438" t="s">
        <v>1058</v>
      </c>
      <c r="X10" s="438" t="s">
        <v>1058</v>
      </c>
      <c r="Y10" s="438" t="s">
        <v>1058</v>
      </c>
      <c r="Z10" s="438" t="s">
        <v>1058</v>
      </c>
      <c r="AA10" s="438" t="s">
        <v>1058</v>
      </c>
      <c r="AB10" s="438" t="s">
        <v>1058</v>
      </c>
      <c r="AC10" s="438" t="s">
        <v>1058</v>
      </c>
      <c r="AD10" s="438" t="s">
        <v>1058</v>
      </c>
      <c r="AE10" s="438" t="s">
        <v>1058</v>
      </c>
      <c r="AF10" s="438" t="s">
        <v>1058</v>
      </c>
      <c r="AG10" s="438" t="s">
        <v>1058</v>
      </c>
      <c r="AH10" s="438" t="s">
        <v>1058</v>
      </c>
      <c r="AI10" s="438" t="s">
        <v>1058</v>
      </c>
      <c r="AJ10" s="438" t="s">
        <v>1058</v>
      </c>
      <c r="AK10" s="438" t="s">
        <v>1058</v>
      </c>
      <c r="AL10" s="438" t="s">
        <v>1058</v>
      </c>
      <c r="AM10" s="438" t="s">
        <v>1058</v>
      </c>
      <c r="AN10" s="438" t="s">
        <v>1058</v>
      </c>
      <c r="AO10" s="438" t="s">
        <v>1058</v>
      </c>
      <c r="AP10" s="438" t="s">
        <v>1058</v>
      </c>
      <c r="AQ10" s="438" t="s">
        <v>1058</v>
      </c>
    </row>
    <row r="11" spans="1:43" ht="50.1" customHeight="1">
      <c r="A11" s="431">
        <v>5</v>
      </c>
      <c r="B11" s="1738"/>
      <c r="C11" s="1742"/>
      <c r="D11" s="432" t="s">
        <v>1082</v>
      </c>
      <c r="E11" s="434" t="s">
        <v>48</v>
      </c>
      <c r="F11" s="434" t="s">
        <v>49</v>
      </c>
      <c r="G11" s="434" t="s">
        <v>49</v>
      </c>
      <c r="H11" s="434" t="s">
        <v>49</v>
      </c>
      <c r="I11" s="434" t="s">
        <v>49</v>
      </c>
      <c r="J11" s="434" t="s">
        <v>49</v>
      </c>
      <c r="K11" s="434" t="s">
        <v>1076</v>
      </c>
      <c r="L11" s="433" t="s">
        <v>1077</v>
      </c>
      <c r="M11" s="434" t="s">
        <v>67</v>
      </c>
      <c r="N11" s="435">
        <f>9/12</f>
        <v>0.75</v>
      </c>
      <c r="O11" s="436" t="s">
        <v>53</v>
      </c>
      <c r="P11" s="434">
        <v>3</v>
      </c>
      <c r="Q11" s="434" t="s">
        <v>1083</v>
      </c>
      <c r="R11" s="437" t="s">
        <v>1084</v>
      </c>
      <c r="S11" s="434" t="s">
        <v>1085</v>
      </c>
      <c r="T11" s="434" t="s">
        <v>1057</v>
      </c>
      <c r="U11" s="438" t="s">
        <v>1058</v>
      </c>
      <c r="V11" s="438" t="s">
        <v>1058</v>
      </c>
      <c r="W11" s="438" t="s">
        <v>1058</v>
      </c>
      <c r="X11" s="438" t="s">
        <v>1058</v>
      </c>
      <c r="Y11" s="438" t="s">
        <v>1058</v>
      </c>
      <c r="Z11" s="438" t="s">
        <v>1058</v>
      </c>
      <c r="AA11" s="438" t="s">
        <v>1058</v>
      </c>
      <c r="AB11" s="438" t="s">
        <v>1058</v>
      </c>
      <c r="AC11" s="438" t="s">
        <v>1058</v>
      </c>
      <c r="AD11" s="438" t="s">
        <v>1058</v>
      </c>
      <c r="AE11" s="438" t="s">
        <v>1058</v>
      </c>
      <c r="AF11" s="438" t="s">
        <v>1058</v>
      </c>
      <c r="AG11" s="438" t="s">
        <v>1058</v>
      </c>
      <c r="AH11" s="438" t="s">
        <v>1058</v>
      </c>
      <c r="AI11" s="438" t="s">
        <v>1058</v>
      </c>
      <c r="AJ11" s="438" t="s">
        <v>1058</v>
      </c>
      <c r="AK11" s="438" t="s">
        <v>1058</v>
      </c>
      <c r="AL11" s="438" t="s">
        <v>1058</v>
      </c>
      <c r="AM11" s="438" t="s">
        <v>1058</v>
      </c>
      <c r="AN11" s="438" t="s">
        <v>1058</v>
      </c>
      <c r="AO11" s="438" t="s">
        <v>1058</v>
      </c>
      <c r="AP11" s="438" t="s">
        <v>1058</v>
      </c>
      <c r="AQ11" s="438" t="s">
        <v>1058</v>
      </c>
    </row>
    <row r="12" spans="1:43" ht="51">
      <c r="A12" s="431">
        <v>6</v>
      </c>
      <c r="B12" s="1738" t="s">
        <v>1073</v>
      </c>
      <c r="C12" s="1740" t="s">
        <v>1086</v>
      </c>
      <c r="D12" s="432" t="s">
        <v>1087</v>
      </c>
      <c r="E12" s="434" t="s">
        <v>48</v>
      </c>
      <c r="F12" s="434" t="s">
        <v>49</v>
      </c>
      <c r="G12" s="434" t="s">
        <v>49</v>
      </c>
      <c r="H12" s="434" t="s">
        <v>49</v>
      </c>
      <c r="I12" s="434" t="s">
        <v>49</v>
      </c>
      <c r="J12" s="434" t="s">
        <v>49</v>
      </c>
      <c r="K12" s="434" t="s">
        <v>1076</v>
      </c>
      <c r="L12" s="433" t="s">
        <v>1088</v>
      </c>
      <c r="M12" s="434" t="s">
        <v>52</v>
      </c>
      <c r="N12" s="435">
        <v>1</v>
      </c>
      <c r="O12" s="436" t="s">
        <v>172</v>
      </c>
      <c r="P12" s="434">
        <v>1</v>
      </c>
      <c r="Q12" s="434" t="s">
        <v>1089</v>
      </c>
      <c r="R12" s="437" t="s">
        <v>1090</v>
      </c>
      <c r="S12" s="434" t="s">
        <v>1080</v>
      </c>
      <c r="T12" s="434" t="s">
        <v>1081</v>
      </c>
      <c r="U12" s="438" t="s">
        <v>1058</v>
      </c>
      <c r="V12" s="438" t="s">
        <v>1058</v>
      </c>
      <c r="W12" s="438" t="s">
        <v>1058</v>
      </c>
      <c r="X12" s="438" t="s">
        <v>1058</v>
      </c>
      <c r="Y12" s="438" t="s">
        <v>1058</v>
      </c>
      <c r="Z12" s="438" t="s">
        <v>1058</v>
      </c>
      <c r="AA12" s="438" t="s">
        <v>1058</v>
      </c>
      <c r="AB12" s="438" t="s">
        <v>1058</v>
      </c>
      <c r="AC12" s="438" t="s">
        <v>1058</v>
      </c>
      <c r="AD12" s="438" t="s">
        <v>1058</v>
      </c>
      <c r="AE12" s="438" t="s">
        <v>1058</v>
      </c>
      <c r="AF12" s="438" t="s">
        <v>1058</v>
      </c>
      <c r="AG12" s="438" t="s">
        <v>1058</v>
      </c>
      <c r="AH12" s="438" t="s">
        <v>1058</v>
      </c>
      <c r="AI12" s="438" t="s">
        <v>1058</v>
      </c>
      <c r="AJ12" s="438" t="s">
        <v>1058</v>
      </c>
      <c r="AK12" s="438" t="s">
        <v>1058</v>
      </c>
      <c r="AL12" s="438" t="s">
        <v>1058</v>
      </c>
      <c r="AM12" s="438" t="s">
        <v>1058</v>
      </c>
      <c r="AN12" s="438" t="s">
        <v>1058</v>
      </c>
      <c r="AO12" s="438" t="s">
        <v>1058</v>
      </c>
      <c r="AP12" s="438" t="s">
        <v>1058</v>
      </c>
      <c r="AQ12" s="438" t="s">
        <v>1058</v>
      </c>
    </row>
    <row r="13" spans="1:43" ht="50.1" customHeight="1">
      <c r="A13" s="431">
        <v>7</v>
      </c>
      <c r="B13" s="1738"/>
      <c r="C13" s="1742"/>
      <c r="D13" s="432" t="s">
        <v>1091</v>
      </c>
      <c r="E13" s="434" t="s">
        <v>48</v>
      </c>
      <c r="F13" s="434" t="s">
        <v>49</v>
      </c>
      <c r="G13" s="434" t="s">
        <v>49</v>
      </c>
      <c r="H13" s="434" t="s">
        <v>49</v>
      </c>
      <c r="I13" s="434" t="s">
        <v>49</v>
      </c>
      <c r="J13" s="434" t="s">
        <v>49</v>
      </c>
      <c r="K13" s="434" t="s">
        <v>1076</v>
      </c>
      <c r="L13" s="433" t="s">
        <v>1088</v>
      </c>
      <c r="M13" s="434" t="s">
        <v>67</v>
      </c>
      <c r="N13" s="435">
        <v>0.75</v>
      </c>
      <c r="O13" s="436" t="s">
        <v>53</v>
      </c>
      <c r="P13" s="434">
        <v>3</v>
      </c>
      <c r="Q13" s="434" t="s">
        <v>1083</v>
      </c>
      <c r="R13" s="437" t="s">
        <v>1092</v>
      </c>
      <c r="S13" s="434" t="s">
        <v>1085</v>
      </c>
      <c r="T13" s="434" t="s">
        <v>1057</v>
      </c>
      <c r="U13" s="438" t="s">
        <v>1058</v>
      </c>
      <c r="V13" s="438" t="s">
        <v>1058</v>
      </c>
      <c r="W13" s="438" t="s">
        <v>1058</v>
      </c>
      <c r="X13" s="438" t="s">
        <v>1058</v>
      </c>
      <c r="Y13" s="438" t="s">
        <v>1058</v>
      </c>
      <c r="Z13" s="438" t="s">
        <v>1058</v>
      </c>
      <c r="AA13" s="438" t="s">
        <v>1058</v>
      </c>
      <c r="AB13" s="438" t="s">
        <v>1058</v>
      </c>
      <c r="AC13" s="438" t="s">
        <v>1058</v>
      </c>
      <c r="AD13" s="438" t="s">
        <v>1058</v>
      </c>
      <c r="AE13" s="438" t="s">
        <v>1058</v>
      </c>
      <c r="AF13" s="438" t="s">
        <v>1058</v>
      </c>
      <c r="AG13" s="438" t="s">
        <v>1058</v>
      </c>
      <c r="AH13" s="438" t="s">
        <v>1058</v>
      </c>
      <c r="AI13" s="438" t="s">
        <v>1058</v>
      </c>
      <c r="AJ13" s="438" t="s">
        <v>1058</v>
      </c>
      <c r="AK13" s="438" t="s">
        <v>1058</v>
      </c>
      <c r="AL13" s="438" t="s">
        <v>1058</v>
      </c>
      <c r="AM13" s="438" t="s">
        <v>1058</v>
      </c>
      <c r="AN13" s="438" t="s">
        <v>1058</v>
      </c>
      <c r="AO13" s="438" t="s">
        <v>1058</v>
      </c>
      <c r="AP13" s="438" t="s">
        <v>1058</v>
      </c>
      <c r="AQ13" s="438" t="s">
        <v>1058</v>
      </c>
    </row>
    <row r="14" spans="1:43" ht="50.1" customHeight="1">
      <c r="A14" s="431">
        <v>8</v>
      </c>
      <c r="B14" s="1738" t="s">
        <v>1073</v>
      </c>
      <c r="C14" s="1740" t="s">
        <v>1093</v>
      </c>
      <c r="D14" s="432" t="s">
        <v>1094</v>
      </c>
      <c r="E14" s="434" t="s">
        <v>48</v>
      </c>
      <c r="F14" s="434" t="s">
        <v>49</v>
      </c>
      <c r="G14" s="434" t="s">
        <v>49</v>
      </c>
      <c r="H14" s="434" t="s">
        <v>49</v>
      </c>
      <c r="I14" s="434" t="s">
        <v>49</v>
      </c>
      <c r="J14" s="434" t="s">
        <v>49</v>
      </c>
      <c r="K14" s="434" t="s">
        <v>1076</v>
      </c>
      <c r="L14" s="433" t="s">
        <v>1053</v>
      </c>
      <c r="M14" s="434" t="s">
        <v>52</v>
      </c>
      <c r="N14" s="435">
        <v>1</v>
      </c>
      <c r="O14" s="436" t="s">
        <v>172</v>
      </c>
      <c r="P14" s="434">
        <v>1</v>
      </c>
      <c r="Q14" s="434" t="s">
        <v>1089</v>
      </c>
      <c r="R14" s="437" t="s">
        <v>1095</v>
      </c>
      <c r="S14" s="434" t="s">
        <v>1080</v>
      </c>
      <c r="T14" s="434" t="s">
        <v>1081</v>
      </c>
      <c r="U14" s="438" t="s">
        <v>1058</v>
      </c>
      <c r="V14" s="438" t="s">
        <v>1058</v>
      </c>
      <c r="W14" s="438" t="s">
        <v>1058</v>
      </c>
      <c r="X14" s="438" t="s">
        <v>1058</v>
      </c>
      <c r="Y14" s="438" t="s">
        <v>1058</v>
      </c>
      <c r="Z14" s="438" t="s">
        <v>1058</v>
      </c>
      <c r="AA14" s="438" t="s">
        <v>1058</v>
      </c>
      <c r="AB14" s="438" t="s">
        <v>1058</v>
      </c>
      <c r="AC14" s="438" t="s">
        <v>1058</v>
      </c>
      <c r="AD14" s="438" t="s">
        <v>1058</v>
      </c>
      <c r="AE14" s="438" t="s">
        <v>1058</v>
      </c>
      <c r="AF14" s="438" t="s">
        <v>1058</v>
      </c>
      <c r="AG14" s="438" t="s">
        <v>1058</v>
      </c>
      <c r="AH14" s="438" t="s">
        <v>1058</v>
      </c>
      <c r="AI14" s="438" t="s">
        <v>1058</v>
      </c>
      <c r="AJ14" s="438" t="s">
        <v>1058</v>
      </c>
      <c r="AK14" s="438" t="s">
        <v>1058</v>
      </c>
      <c r="AL14" s="438" t="s">
        <v>1058</v>
      </c>
      <c r="AM14" s="438" t="s">
        <v>1058</v>
      </c>
      <c r="AN14" s="438" t="s">
        <v>1058</v>
      </c>
      <c r="AO14" s="438" t="s">
        <v>1058</v>
      </c>
      <c r="AP14" s="438" t="s">
        <v>1058</v>
      </c>
      <c r="AQ14" s="438" t="s">
        <v>1058</v>
      </c>
    </row>
    <row r="15" spans="1:43" ht="50.1" customHeight="1">
      <c r="A15" s="431">
        <v>9</v>
      </c>
      <c r="B15" s="1738"/>
      <c r="C15" s="1740"/>
      <c r="D15" s="432" t="s">
        <v>1096</v>
      </c>
      <c r="E15" s="434" t="s">
        <v>48</v>
      </c>
      <c r="F15" s="434" t="s">
        <v>49</v>
      </c>
      <c r="G15" s="434" t="s">
        <v>49</v>
      </c>
      <c r="H15" s="434" t="s">
        <v>49</v>
      </c>
      <c r="I15" s="434" t="s">
        <v>49</v>
      </c>
      <c r="J15" s="434" t="s">
        <v>49</v>
      </c>
      <c r="K15" s="434" t="s">
        <v>1076</v>
      </c>
      <c r="L15" s="433" t="s">
        <v>1053</v>
      </c>
      <c r="M15" s="434" t="s">
        <v>67</v>
      </c>
      <c r="N15" s="435">
        <v>0.75</v>
      </c>
      <c r="O15" s="436" t="s">
        <v>53</v>
      </c>
      <c r="P15" s="434">
        <v>3</v>
      </c>
      <c r="Q15" s="434" t="s">
        <v>1083</v>
      </c>
      <c r="R15" s="437" t="s">
        <v>1097</v>
      </c>
      <c r="S15" s="434" t="s">
        <v>1085</v>
      </c>
      <c r="T15" s="434" t="s">
        <v>1057</v>
      </c>
      <c r="U15" s="438" t="s">
        <v>1058</v>
      </c>
      <c r="V15" s="438" t="s">
        <v>1058</v>
      </c>
      <c r="W15" s="438" t="s">
        <v>1058</v>
      </c>
      <c r="X15" s="438" t="s">
        <v>1058</v>
      </c>
      <c r="Y15" s="438" t="s">
        <v>1058</v>
      </c>
      <c r="Z15" s="438" t="s">
        <v>1058</v>
      </c>
      <c r="AA15" s="438" t="s">
        <v>1058</v>
      </c>
      <c r="AB15" s="438" t="s">
        <v>1058</v>
      </c>
      <c r="AC15" s="438" t="s">
        <v>1058</v>
      </c>
      <c r="AD15" s="438" t="s">
        <v>1058</v>
      </c>
      <c r="AE15" s="438" t="s">
        <v>1058</v>
      </c>
      <c r="AF15" s="438" t="s">
        <v>1058</v>
      </c>
      <c r="AG15" s="438" t="s">
        <v>1058</v>
      </c>
      <c r="AH15" s="438" t="s">
        <v>1058</v>
      </c>
      <c r="AI15" s="438" t="s">
        <v>1058</v>
      </c>
      <c r="AJ15" s="438" t="s">
        <v>1058</v>
      </c>
      <c r="AK15" s="438" t="s">
        <v>1058</v>
      </c>
      <c r="AL15" s="438" t="s">
        <v>1058</v>
      </c>
      <c r="AM15" s="438" t="s">
        <v>1058</v>
      </c>
      <c r="AN15" s="438" t="s">
        <v>1058</v>
      </c>
      <c r="AO15" s="438" t="s">
        <v>1058</v>
      </c>
      <c r="AP15" s="438" t="s">
        <v>1058</v>
      </c>
      <c r="AQ15" s="438" t="s">
        <v>1058</v>
      </c>
    </row>
    <row r="16" spans="1:43" ht="50.1" customHeight="1">
      <c r="A16" s="431">
        <v>10</v>
      </c>
      <c r="B16" s="1738" t="s">
        <v>1073</v>
      </c>
      <c r="C16" s="1740" t="s">
        <v>1098</v>
      </c>
      <c r="D16" s="432" t="s">
        <v>1099</v>
      </c>
      <c r="E16" s="434" t="s">
        <v>48</v>
      </c>
      <c r="F16" s="434" t="s">
        <v>49</v>
      </c>
      <c r="G16" s="434" t="s">
        <v>49</v>
      </c>
      <c r="H16" s="434" t="s">
        <v>49</v>
      </c>
      <c r="I16" s="434" t="s">
        <v>49</v>
      </c>
      <c r="J16" s="434" t="s">
        <v>49</v>
      </c>
      <c r="K16" s="434" t="s">
        <v>1076</v>
      </c>
      <c r="L16" s="433" t="s">
        <v>1069</v>
      </c>
      <c r="M16" s="444" t="s">
        <v>52</v>
      </c>
      <c r="N16" s="435">
        <v>1</v>
      </c>
      <c r="O16" s="436" t="s">
        <v>172</v>
      </c>
      <c r="P16" s="434">
        <v>1</v>
      </c>
      <c r="Q16" s="434" t="s">
        <v>1089</v>
      </c>
      <c r="R16" s="437" t="s">
        <v>1100</v>
      </c>
      <c r="S16" s="434" t="s">
        <v>1080</v>
      </c>
      <c r="T16" s="434" t="s">
        <v>1081</v>
      </c>
      <c r="U16" s="438" t="s">
        <v>1058</v>
      </c>
      <c r="V16" s="438" t="s">
        <v>1058</v>
      </c>
      <c r="W16" s="438" t="s">
        <v>1058</v>
      </c>
      <c r="X16" s="438" t="s">
        <v>1058</v>
      </c>
      <c r="Y16" s="438" t="s">
        <v>1058</v>
      </c>
      <c r="Z16" s="438" t="s">
        <v>1058</v>
      </c>
      <c r="AA16" s="438" t="s">
        <v>1058</v>
      </c>
      <c r="AB16" s="438" t="s">
        <v>1058</v>
      </c>
      <c r="AC16" s="438" t="s">
        <v>1058</v>
      </c>
      <c r="AD16" s="438" t="s">
        <v>1058</v>
      </c>
      <c r="AE16" s="438" t="s">
        <v>1058</v>
      </c>
      <c r="AF16" s="438" t="s">
        <v>1058</v>
      </c>
      <c r="AG16" s="438" t="s">
        <v>1058</v>
      </c>
      <c r="AH16" s="438" t="s">
        <v>1058</v>
      </c>
      <c r="AI16" s="438" t="s">
        <v>1058</v>
      </c>
      <c r="AJ16" s="438" t="s">
        <v>1058</v>
      </c>
      <c r="AK16" s="438" t="s">
        <v>1058</v>
      </c>
      <c r="AL16" s="438" t="s">
        <v>1058</v>
      </c>
      <c r="AM16" s="438" t="s">
        <v>1058</v>
      </c>
      <c r="AN16" s="438" t="s">
        <v>1058</v>
      </c>
      <c r="AO16" s="438" t="s">
        <v>1058</v>
      </c>
      <c r="AP16" s="438" t="s">
        <v>1058</v>
      </c>
      <c r="AQ16" s="438" t="s">
        <v>1058</v>
      </c>
    </row>
    <row r="17" spans="1:43" ht="50.1" customHeight="1">
      <c r="A17" s="431">
        <v>11</v>
      </c>
      <c r="B17" s="1738"/>
      <c r="C17" s="1742"/>
      <c r="D17" s="432" t="s">
        <v>1101</v>
      </c>
      <c r="E17" s="434" t="s">
        <v>48</v>
      </c>
      <c r="F17" s="434" t="s">
        <v>49</v>
      </c>
      <c r="G17" s="434" t="s">
        <v>49</v>
      </c>
      <c r="H17" s="434" t="s">
        <v>49</v>
      </c>
      <c r="I17" s="434" t="s">
        <v>49</v>
      </c>
      <c r="J17" s="434" t="s">
        <v>49</v>
      </c>
      <c r="K17" s="434" t="s">
        <v>1076</v>
      </c>
      <c r="L17" s="433" t="s">
        <v>1069</v>
      </c>
      <c r="M17" s="444" t="s">
        <v>67</v>
      </c>
      <c r="N17" s="435">
        <f>9/12</f>
        <v>0.75</v>
      </c>
      <c r="O17" s="436" t="s">
        <v>53</v>
      </c>
      <c r="P17" s="434">
        <v>3</v>
      </c>
      <c r="Q17" s="434" t="s">
        <v>1083</v>
      </c>
      <c r="R17" s="437" t="s">
        <v>1102</v>
      </c>
      <c r="S17" s="434" t="s">
        <v>1085</v>
      </c>
      <c r="T17" s="434" t="s">
        <v>1057</v>
      </c>
      <c r="U17" s="438" t="s">
        <v>1058</v>
      </c>
      <c r="V17" s="438" t="s">
        <v>1058</v>
      </c>
      <c r="W17" s="438" t="s">
        <v>1058</v>
      </c>
      <c r="X17" s="438" t="s">
        <v>1058</v>
      </c>
      <c r="Y17" s="438" t="s">
        <v>1058</v>
      </c>
      <c r="Z17" s="438" t="s">
        <v>1058</v>
      </c>
      <c r="AA17" s="438" t="s">
        <v>1058</v>
      </c>
      <c r="AB17" s="438" t="s">
        <v>1058</v>
      </c>
      <c r="AC17" s="438" t="s">
        <v>1058</v>
      </c>
      <c r="AD17" s="438" t="s">
        <v>1058</v>
      </c>
      <c r="AE17" s="438" t="s">
        <v>1058</v>
      </c>
      <c r="AF17" s="438" t="s">
        <v>1058</v>
      </c>
      <c r="AG17" s="438" t="s">
        <v>1058</v>
      </c>
      <c r="AH17" s="438" t="s">
        <v>1058</v>
      </c>
      <c r="AI17" s="438" t="s">
        <v>1058</v>
      </c>
      <c r="AJ17" s="438" t="s">
        <v>1058</v>
      </c>
      <c r="AK17" s="438" t="s">
        <v>1058</v>
      </c>
      <c r="AL17" s="438" t="s">
        <v>1058</v>
      </c>
      <c r="AM17" s="438" t="s">
        <v>1058</v>
      </c>
      <c r="AN17" s="438" t="s">
        <v>1058</v>
      </c>
      <c r="AO17" s="438" t="s">
        <v>1058</v>
      </c>
      <c r="AP17" s="438" t="s">
        <v>1058</v>
      </c>
      <c r="AQ17" s="438" t="s">
        <v>1058</v>
      </c>
    </row>
    <row r="18" spans="1:43" ht="50.1" customHeight="1">
      <c r="A18" s="431">
        <v>12</v>
      </c>
      <c r="B18" s="1738" t="s">
        <v>1073</v>
      </c>
      <c r="C18" s="1740" t="s">
        <v>1103</v>
      </c>
      <c r="D18" s="432" t="s">
        <v>1104</v>
      </c>
      <c r="E18" s="434" t="s">
        <v>48</v>
      </c>
      <c r="F18" s="434" t="s">
        <v>49</v>
      </c>
      <c r="G18" s="434" t="s">
        <v>49</v>
      </c>
      <c r="H18" s="434" t="s">
        <v>49</v>
      </c>
      <c r="I18" s="434" t="s">
        <v>49</v>
      </c>
      <c r="J18" s="434" t="s">
        <v>49</v>
      </c>
      <c r="K18" s="434" t="s">
        <v>1076</v>
      </c>
      <c r="L18" s="433" t="s">
        <v>1069</v>
      </c>
      <c r="M18" s="444" t="s">
        <v>52</v>
      </c>
      <c r="N18" s="435">
        <v>1</v>
      </c>
      <c r="O18" s="436" t="s">
        <v>172</v>
      </c>
      <c r="P18" s="434">
        <v>1</v>
      </c>
      <c r="Q18" s="434" t="s">
        <v>1089</v>
      </c>
      <c r="R18" s="437" t="s">
        <v>1105</v>
      </c>
      <c r="S18" s="434" t="s">
        <v>1080</v>
      </c>
      <c r="T18" s="434" t="s">
        <v>1081</v>
      </c>
      <c r="U18" s="438" t="s">
        <v>1058</v>
      </c>
      <c r="V18" s="438" t="s">
        <v>1058</v>
      </c>
      <c r="W18" s="438" t="s">
        <v>1058</v>
      </c>
      <c r="X18" s="438" t="s">
        <v>1058</v>
      </c>
      <c r="Y18" s="438" t="s">
        <v>1058</v>
      </c>
      <c r="Z18" s="438" t="s">
        <v>1058</v>
      </c>
      <c r="AA18" s="438" t="s">
        <v>1058</v>
      </c>
      <c r="AB18" s="438" t="s">
        <v>1058</v>
      </c>
      <c r="AC18" s="438" t="s">
        <v>1058</v>
      </c>
      <c r="AD18" s="438" t="s">
        <v>1058</v>
      </c>
      <c r="AE18" s="438" t="s">
        <v>1058</v>
      </c>
      <c r="AF18" s="438" t="s">
        <v>1058</v>
      </c>
      <c r="AG18" s="438" t="s">
        <v>1058</v>
      </c>
      <c r="AH18" s="438" t="s">
        <v>1058</v>
      </c>
      <c r="AI18" s="438" t="s">
        <v>1058</v>
      </c>
      <c r="AJ18" s="438" t="s">
        <v>1058</v>
      </c>
      <c r="AK18" s="438" t="s">
        <v>1058</v>
      </c>
      <c r="AL18" s="438" t="s">
        <v>1058</v>
      </c>
      <c r="AM18" s="438" t="s">
        <v>1058</v>
      </c>
      <c r="AN18" s="438" t="s">
        <v>1058</v>
      </c>
      <c r="AO18" s="438" t="s">
        <v>1058</v>
      </c>
      <c r="AP18" s="438" t="s">
        <v>1058</v>
      </c>
      <c r="AQ18" s="438" t="s">
        <v>1058</v>
      </c>
    </row>
    <row r="19" spans="1:43" ht="50.1" customHeight="1">
      <c r="A19" s="431">
        <v>13</v>
      </c>
      <c r="B19" s="1738"/>
      <c r="C19" s="1742"/>
      <c r="D19" s="432" t="s">
        <v>1106</v>
      </c>
      <c r="E19" s="434" t="s">
        <v>48</v>
      </c>
      <c r="F19" s="434" t="s">
        <v>49</v>
      </c>
      <c r="G19" s="434" t="s">
        <v>49</v>
      </c>
      <c r="H19" s="434" t="s">
        <v>49</v>
      </c>
      <c r="I19" s="434" t="s">
        <v>49</v>
      </c>
      <c r="J19" s="434" t="s">
        <v>49</v>
      </c>
      <c r="K19" s="434" t="s">
        <v>1076</v>
      </c>
      <c r="L19" s="433" t="s">
        <v>1069</v>
      </c>
      <c r="M19" s="444" t="s">
        <v>67</v>
      </c>
      <c r="N19" s="435">
        <f>9/12</f>
        <v>0.75</v>
      </c>
      <c r="O19" s="436" t="s">
        <v>53</v>
      </c>
      <c r="P19" s="434">
        <v>3</v>
      </c>
      <c r="Q19" s="434" t="s">
        <v>1083</v>
      </c>
      <c r="R19" s="437" t="s">
        <v>1107</v>
      </c>
      <c r="S19" s="434" t="s">
        <v>1085</v>
      </c>
      <c r="T19" s="434" t="s">
        <v>1057</v>
      </c>
      <c r="U19" s="438" t="s">
        <v>1058</v>
      </c>
      <c r="V19" s="438" t="s">
        <v>1058</v>
      </c>
      <c r="W19" s="438" t="s">
        <v>1058</v>
      </c>
      <c r="X19" s="438" t="s">
        <v>1058</v>
      </c>
      <c r="Y19" s="438" t="s">
        <v>1058</v>
      </c>
      <c r="Z19" s="438" t="s">
        <v>1058</v>
      </c>
      <c r="AA19" s="438" t="s">
        <v>1058</v>
      </c>
      <c r="AB19" s="438" t="s">
        <v>1058</v>
      </c>
      <c r="AC19" s="438" t="s">
        <v>1058</v>
      </c>
      <c r="AD19" s="438" t="s">
        <v>1058</v>
      </c>
      <c r="AE19" s="438" t="s">
        <v>1058</v>
      </c>
      <c r="AF19" s="438" t="s">
        <v>1058</v>
      </c>
      <c r="AG19" s="438" t="s">
        <v>1058</v>
      </c>
      <c r="AH19" s="438" t="s">
        <v>1058</v>
      </c>
      <c r="AI19" s="438" t="s">
        <v>1058</v>
      </c>
      <c r="AJ19" s="438" t="s">
        <v>1058</v>
      </c>
      <c r="AK19" s="438" t="s">
        <v>1058</v>
      </c>
      <c r="AL19" s="438" t="s">
        <v>1058</v>
      </c>
      <c r="AM19" s="438" t="s">
        <v>1058</v>
      </c>
      <c r="AN19" s="438" t="s">
        <v>1058</v>
      </c>
      <c r="AO19" s="438" t="s">
        <v>1058</v>
      </c>
      <c r="AP19" s="438" t="s">
        <v>1058</v>
      </c>
      <c r="AQ19" s="438" t="s">
        <v>1058</v>
      </c>
    </row>
    <row r="20" spans="1:43" ht="50.1" customHeight="1">
      <c r="A20" s="431">
        <v>14</v>
      </c>
      <c r="B20" s="1738" t="s">
        <v>1073</v>
      </c>
      <c r="C20" s="1740" t="s">
        <v>1108</v>
      </c>
      <c r="D20" s="432" t="s">
        <v>1109</v>
      </c>
      <c r="E20" s="434" t="s">
        <v>48</v>
      </c>
      <c r="F20" s="434" t="s">
        <v>49</v>
      </c>
      <c r="G20" s="434" t="s">
        <v>49</v>
      </c>
      <c r="H20" s="434" t="s">
        <v>49</v>
      </c>
      <c r="I20" s="434" t="s">
        <v>49</v>
      </c>
      <c r="J20" s="434" t="s">
        <v>49</v>
      </c>
      <c r="K20" s="434" t="s">
        <v>1076</v>
      </c>
      <c r="L20" s="433" t="s">
        <v>1069</v>
      </c>
      <c r="M20" s="444" t="s">
        <v>52</v>
      </c>
      <c r="N20" s="435">
        <v>1</v>
      </c>
      <c r="O20" s="436" t="s">
        <v>172</v>
      </c>
      <c r="P20" s="434">
        <v>1</v>
      </c>
      <c r="Q20" s="434" t="s">
        <v>1089</v>
      </c>
      <c r="R20" s="437" t="s">
        <v>1110</v>
      </c>
      <c r="S20" s="434" t="s">
        <v>1080</v>
      </c>
      <c r="T20" s="434" t="s">
        <v>1081</v>
      </c>
      <c r="U20" s="438" t="s">
        <v>1058</v>
      </c>
      <c r="V20" s="438" t="s">
        <v>1058</v>
      </c>
      <c r="W20" s="438" t="s">
        <v>1058</v>
      </c>
      <c r="X20" s="438" t="s">
        <v>1058</v>
      </c>
      <c r="Y20" s="438" t="s">
        <v>1058</v>
      </c>
      <c r="Z20" s="438" t="s">
        <v>1058</v>
      </c>
      <c r="AA20" s="438" t="s">
        <v>1058</v>
      </c>
      <c r="AB20" s="438" t="s">
        <v>1058</v>
      </c>
      <c r="AC20" s="438" t="s">
        <v>1058</v>
      </c>
      <c r="AD20" s="438" t="s">
        <v>1058</v>
      </c>
      <c r="AE20" s="438" t="s">
        <v>1058</v>
      </c>
      <c r="AF20" s="438" t="s">
        <v>1058</v>
      </c>
      <c r="AG20" s="438" t="s">
        <v>1058</v>
      </c>
      <c r="AH20" s="438" t="s">
        <v>1058</v>
      </c>
      <c r="AI20" s="438" t="s">
        <v>1058</v>
      </c>
      <c r="AJ20" s="438" t="s">
        <v>1058</v>
      </c>
      <c r="AK20" s="438" t="s">
        <v>1058</v>
      </c>
      <c r="AL20" s="438" t="s">
        <v>1058</v>
      </c>
      <c r="AM20" s="438" t="s">
        <v>1058</v>
      </c>
      <c r="AN20" s="438" t="s">
        <v>1058</v>
      </c>
      <c r="AO20" s="438" t="s">
        <v>1058</v>
      </c>
      <c r="AP20" s="438" t="s">
        <v>1058</v>
      </c>
      <c r="AQ20" s="438" t="s">
        <v>1058</v>
      </c>
    </row>
    <row r="21" spans="1:43" ht="50.1" customHeight="1">
      <c r="A21" s="431">
        <v>15</v>
      </c>
      <c r="B21" s="1738"/>
      <c r="C21" s="1742"/>
      <c r="D21" s="432" t="s">
        <v>1111</v>
      </c>
      <c r="E21" s="434" t="s">
        <v>48</v>
      </c>
      <c r="F21" s="434" t="s">
        <v>49</v>
      </c>
      <c r="G21" s="434" t="s">
        <v>49</v>
      </c>
      <c r="H21" s="434" t="s">
        <v>49</v>
      </c>
      <c r="I21" s="434" t="s">
        <v>49</v>
      </c>
      <c r="J21" s="434" t="s">
        <v>49</v>
      </c>
      <c r="K21" s="434" t="s">
        <v>1076</v>
      </c>
      <c r="L21" s="433" t="s">
        <v>1069</v>
      </c>
      <c r="M21" s="444" t="s">
        <v>67</v>
      </c>
      <c r="N21" s="435">
        <f>9/12</f>
        <v>0.75</v>
      </c>
      <c r="O21" s="436" t="s">
        <v>53</v>
      </c>
      <c r="P21" s="434">
        <v>3</v>
      </c>
      <c r="Q21" s="434" t="s">
        <v>1083</v>
      </c>
      <c r="R21" s="437" t="s">
        <v>1112</v>
      </c>
      <c r="S21" s="434" t="s">
        <v>1085</v>
      </c>
      <c r="T21" s="434" t="s">
        <v>1057</v>
      </c>
      <c r="U21" s="438" t="s">
        <v>1058</v>
      </c>
      <c r="V21" s="438" t="s">
        <v>1058</v>
      </c>
      <c r="W21" s="438" t="s">
        <v>1058</v>
      </c>
      <c r="X21" s="438" t="s">
        <v>1058</v>
      </c>
      <c r="Y21" s="438" t="s">
        <v>1058</v>
      </c>
      <c r="Z21" s="438" t="s">
        <v>1058</v>
      </c>
      <c r="AA21" s="438" t="s">
        <v>1058</v>
      </c>
      <c r="AB21" s="438" t="s">
        <v>1058</v>
      </c>
      <c r="AC21" s="438" t="s">
        <v>1058</v>
      </c>
      <c r="AD21" s="438" t="s">
        <v>1058</v>
      </c>
      <c r="AE21" s="438" t="s">
        <v>1058</v>
      </c>
      <c r="AF21" s="438" t="s">
        <v>1058</v>
      </c>
      <c r="AG21" s="438" t="s">
        <v>1058</v>
      </c>
      <c r="AH21" s="438" t="s">
        <v>1058</v>
      </c>
      <c r="AI21" s="438" t="s">
        <v>1058</v>
      </c>
      <c r="AJ21" s="438" t="s">
        <v>1058</v>
      </c>
      <c r="AK21" s="438" t="s">
        <v>1058</v>
      </c>
      <c r="AL21" s="438" t="s">
        <v>1058</v>
      </c>
      <c r="AM21" s="438" t="s">
        <v>1058</v>
      </c>
      <c r="AN21" s="438" t="s">
        <v>1058</v>
      </c>
      <c r="AO21" s="438" t="s">
        <v>1058</v>
      </c>
      <c r="AP21" s="438" t="s">
        <v>1058</v>
      </c>
      <c r="AQ21" s="438" t="s">
        <v>1058</v>
      </c>
    </row>
    <row r="22" spans="1:43" ht="50.1" customHeight="1">
      <c r="A22" s="431">
        <v>16</v>
      </c>
      <c r="B22" s="1738" t="s">
        <v>1073</v>
      </c>
      <c r="C22" s="1740" t="s">
        <v>1113</v>
      </c>
      <c r="D22" s="432" t="s">
        <v>1114</v>
      </c>
      <c r="E22" s="434" t="s">
        <v>48</v>
      </c>
      <c r="F22" s="434" t="s">
        <v>49</v>
      </c>
      <c r="G22" s="434" t="s">
        <v>49</v>
      </c>
      <c r="H22" s="434" t="s">
        <v>49</v>
      </c>
      <c r="I22" s="434" t="s">
        <v>49</v>
      </c>
      <c r="J22" s="434" t="s">
        <v>49</v>
      </c>
      <c r="K22" s="434" t="s">
        <v>1076</v>
      </c>
      <c r="L22" s="433" t="s">
        <v>1069</v>
      </c>
      <c r="M22" s="444" t="s">
        <v>52</v>
      </c>
      <c r="N22" s="435">
        <v>1</v>
      </c>
      <c r="O22" s="436" t="s">
        <v>172</v>
      </c>
      <c r="P22" s="434">
        <v>1</v>
      </c>
      <c r="Q22" s="434" t="s">
        <v>1089</v>
      </c>
      <c r="R22" s="437" t="s">
        <v>1115</v>
      </c>
      <c r="S22" s="434" t="s">
        <v>1080</v>
      </c>
      <c r="T22" s="434" t="s">
        <v>1081</v>
      </c>
      <c r="U22" s="438" t="s">
        <v>1058</v>
      </c>
      <c r="V22" s="438" t="s">
        <v>1058</v>
      </c>
      <c r="W22" s="438" t="s">
        <v>1058</v>
      </c>
      <c r="X22" s="438" t="s">
        <v>1058</v>
      </c>
      <c r="Y22" s="438" t="s">
        <v>1058</v>
      </c>
      <c r="Z22" s="438" t="s">
        <v>1058</v>
      </c>
      <c r="AA22" s="438" t="s">
        <v>1058</v>
      </c>
      <c r="AB22" s="438" t="s">
        <v>1058</v>
      </c>
      <c r="AC22" s="438" t="s">
        <v>1058</v>
      </c>
      <c r="AD22" s="438" t="s">
        <v>1058</v>
      </c>
      <c r="AE22" s="438" t="s">
        <v>1058</v>
      </c>
      <c r="AF22" s="438" t="s">
        <v>1058</v>
      </c>
      <c r="AG22" s="438" t="s">
        <v>1058</v>
      </c>
      <c r="AH22" s="438" t="s">
        <v>1058</v>
      </c>
      <c r="AI22" s="438" t="s">
        <v>1058</v>
      </c>
      <c r="AJ22" s="438" t="s">
        <v>1058</v>
      </c>
      <c r="AK22" s="438" t="s">
        <v>1058</v>
      </c>
      <c r="AL22" s="438" t="s">
        <v>1058</v>
      </c>
      <c r="AM22" s="438" t="s">
        <v>1058</v>
      </c>
      <c r="AN22" s="438" t="s">
        <v>1058</v>
      </c>
      <c r="AO22" s="438" t="s">
        <v>1058</v>
      </c>
      <c r="AP22" s="438" t="s">
        <v>1058</v>
      </c>
      <c r="AQ22" s="438" t="s">
        <v>1058</v>
      </c>
    </row>
    <row r="23" spans="1:43" ht="50.1" customHeight="1">
      <c r="A23" s="431">
        <v>17</v>
      </c>
      <c r="B23" s="1738"/>
      <c r="C23" s="1742"/>
      <c r="D23" s="432" t="s">
        <v>1116</v>
      </c>
      <c r="E23" s="434" t="s">
        <v>48</v>
      </c>
      <c r="F23" s="434" t="s">
        <v>49</v>
      </c>
      <c r="G23" s="434" t="s">
        <v>49</v>
      </c>
      <c r="H23" s="434" t="s">
        <v>49</v>
      </c>
      <c r="I23" s="434" t="s">
        <v>49</v>
      </c>
      <c r="J23" s="434" t="s">
        <v>49</v>
      </c>
      <c r="K23" s="434" t="s">
        <v>1076</v>
      </c>
      <c r="L23" s="433" t="s">
        <v>1069</v>
      </c>
      <c r="M23" s="444" t="s">
        <v>67</v>
      </c>
      <c r="N23" s="435">
        <f>9/12</f>
        <v>0.75</v>
      </c>
      <c r="O23" s="436" t="s">
        <v>53</v>
      </c>
      <c r="P23" s="434">
        <v>3</v>
      </c>
      <c r="Q23" s="434" t="s">
        <v>1083</v>
      </c>
      <c r="R23" s="437" t="s">
        <v>1117</v>
      </c>
      <c r="S23" s="434" t="s">
        <v>1085</v>
      </c>
      <c r="T23" s="434" t="s">
        <v>1057</v>
      </c>
      <c r="U23" s="438" t="s">
        <v>1058</v>
      </c>
      <c r="V23" s="438" t="s">
        <v>1058</v>
      </c>
      <c r="W23" s="438" t="s">
        <v>1058</v>
      </c>
      <c r="X23" s="438" t="s">
        <v>1058</v>
      </c>
      <c r="Y23" s="438" t="s">
        <v>1058</v>
      </c>
      <c r="Z23" s="438" t="s">
        <v>1058</v>
      </c>
      <c r="AA23" s="438" t="s">
        <v>1058</v>
      </c>
      <c r="AB23" s="438" t="s">
        <v>1058</v>
      </c>
      <c r="AC23" s="438" t="s">
        <v>1058</v>
      </c>
      <c r="AD23" s="438" t="s">
        <v>1058</v>
      </c>
      <c r="AE23" s="438" t="s">
        <v>1058</v>
      </c>
      <c r="AF23" s="438" t="s">
        <v>1058</v>
      </c>
      <c r="AG23" s="438" t="s">
        <v>1058</v>
      </c>
      <c r="AH23" s="438" t="s">
        <v>1058</v>
      </c>
      <c r="AI23" s="438" t="s">
        <v>1058</v>
      </c>
      <c r="AJ23" s="438" t="s">
        <v>1058</v>
      </c>
      <c r="AK23" s="438" t="s">
        <v>1058</v>
      </c>
      <c r="AL23" s="438" t="s">
        <v>1058</v>
      </c>
      <c r="AM23" s="438" t="s">
        <v>1058</v>
      </c>
      <c r="AN23" s="438" t="s">
        <v>1058</v>
      </c>
      <c r="AO23" s="438" t="s">
        <v>1058</v>
      </c>
      <c r="AP23" s="438" t="s">
        <v>1058</v>
      </c>
      <c r="AQ23" s="438" t="s">
        <v>1058</v>
      </c>
    </row>
    <row r="24" spans="1:43" ht="50.1" customHeight="1">
      <c r="A24" s="431">
        <v>18</v>
      </c>
      <c r="B24" s="1738" t="s">
        <v>1073</v>
      </c>
      <c r="C24" s="1740" t="s">
        <v>1118</v>
      </c>
      <c r="D24" s="432" t="s">
        <v>1119</v>
      </c>
      <c r="E24" s="434" t="s">
        <v>48</v>
      </c>
      <c r="F24" s="434" t="s">
        <v>49</v>
      </c>
      <c r="G24" s="434" t="s">
        <v>49</v>
      </c>
      <c r="H24" s="434" t="s">
        <v>49</v>
      </c>
      <c r="I24" s="434" t="s">
        <v>49</v>
      </c>
      <c r="J24" s="434" t="s">
        <v>49</v>
      </c>
      <c r="K24" s="434" t="s">
        <v>1076</v>
      </c>
      <c r="L24" s="433" t="s">
        <v>1120</v>
      </c>
      <c r="M24" s="444" t="s">
        <v>52</v>
      </c>
      <c r="N24" s="435">
        <v>1</v>
      </c>
      <c r="O24" s="436" t="s">
        <v>172</v>
      </c>
      <c r="P24" s="434">
        <v>1</v>
      </c>
      <c r="Q24" s="434" t="s">
        <v>1089</v>
      </c>
      <c r="R24" s="437" t="s">
        <v>1121</v>
      </c>
      <c r="S24" s="434" t="s">
        <v>1080</v>
      </c>
      <c r="T24" s="434" t="s">
        <v>1081</v>
      </c>
      <c r="U24" s="438" t="s">
        <v>1058</v>
      </c>
      <c r="V24" s="438" t="s">
        <v>1058</v>
      </c>
      <c r="W24" s="438" t="s">
        <v>1058</v>
      </c>
      <c r="X24" s="438" t="s">
        <v>1058</v>
      </c>
      <c r="Y24" s="438" t="s">
        <v>1058</v>
      </c>
      <c r="Z24" s="438" t="s">
        <v>1058</v>
      </c>
      <c r="AA24" s="438" t="s">
        <v>1058</v>
      </c>
      <c r="AB24" s="438" t="s">
        <v>1058</v>
      </c>
      <c r="AC24" s="438" t="s">
        <v>1058</v>
      </c>
      <c r="AD24" s="438" t="s">
        <v>1058</v>
      </c>
      <c r="AE24" s="438" t="s">
        <v>1058</v>
      </c>
      <c r="AF24" s="438" t="s">
        <v>1058</v>
      </c>
      <c r="AG24" s="438" t="s">
        <v>1058</v>
      </c>
      <c r="AH24" s="438" t="s">
        <v>1058</v>
      </c>
      <c r="AI24" s="438" t="s">
        <v>1058</v>
      </c>
      <c r="AJ24" s="438" t="s">
        <v>1058</v>
      </c>
      <c r="AK24" s="438" t="s">
        <v>1058</v>
      </c>
      <c r="AL24" s="438" t="s">
        <v>1058</v>
      </c>
      <c r="AM24" s="438" t="s">
        <v>1058</v>
      </c>
      <c r="AN24" s="438" t="s">
        <v>1058</v>
      </c>
      <c r="AO24" s="438" t="s">
        <v>1058</v>
      </c>
      <c r="AP24" s="438" t="s">
        <v>1058</v>
      </c>
      <c r="AQ24" s="438" t="s">
        <v>1058</v>
      </c>
    </row>
    <row r="25" spans="1:43" ht="50.1" customHeight="1">
      <c r="A25" s="431">
        <v>19</v>
      </c>
      <c r="B25" s="1738"/>
      <c r="C25" s="1742"/>
      <c r="D25" s="432" t="s">
        <v>1122</v>
      </c>
      <c r="E25" s="434" t="s">
        <v>48</v>
      </c>
      <c r="F25" s="434" t="s">
        <v>49</v>
      </c>
      <c r="G25" s="434" t="s">
        <v>49</v>
      </c>
      <c r="H25" s="434" t="s">
        <v>49</v>
      </c>
      <c r="I25" s="434" t="s">
        <v>49</v>
      </c>
      <c r="J25" s="434" t="s">
        <v>49</v>
      </c>
      <c r="K25" s="434" t="s">
        <v>1076</v>
      </c>
      <c r="L25" s="433" t="s">
        <v>1120</v>
      </c>
      <c r="M25" s="444" t="s">
        <v>67</v>
      </c>
      <c r="N25" s="435">
        <v>0.8</v>
      </c>
      <c r="O25" s="436" t="s">
        <v>53</v>
      </c>
      <c r="P25" s="434">
        <v>3</v>
      </c>
      <c r="Q25" s="434" t="s">
        <v>1083</v>
      </c>
      <c r="R25" s="437" t="s">
        <v>1123</v>
      </c>
      <c r="S25" s="434" t="s">
        <v>1085</v>
      </c>
      <c r="T25" s="434" t="s">
        <v>1057</v>
      </c>
      <c r="U25" s="438" t="s">
        <v>1058</v>
      </c>
      <c r="V25" s="438" t="s">
        <v>1058</v>
      </c>
      <c r="W25" s="438" t="s">
        <v>1058</v>
      </c>
      <c r="X25" s="438" t="s">
        <v>1058</v>
      </c>
      <c r="Y25" s="438" t="s">
        <v>1058</v>
      </c>
      <c r="Z25" s="438" t="s">
        <v>1058</v>
      </c>
      <c r="AA25" s="438" t="s">
        <v>1058</v>
      </c>
      <c r="AB25" s="438" t="s">
        <v>1058</v>
      </c>
      <c r="AC25" s="438" t="s">
        <v>1058</v>
      </c>
      <c r="AD25" s="438" t="s">
        <v>1058</v>
      </c>
      <c r="AE25" s="438" t="s">
        <v>1058</v>
      </c>
      <c r="AF25" s="438" t="s">
        <v>1058</v>
      </c>
      <c r="AG25" s="438" t="s">
        <v>1058</v>
      </c>
      <c r="AH25" s="438" t="s">
        <v>1058</v>
      </c>
      <c r="AI25" s="438" t="s">
        <v>1058</v>
      </c>
      <c r="AJ25" s="438" t="s">
        <v>1058</v>
      </c>
      <c r="AK25" s="438" t="s">
        <v>1058</v>
      </c>
      <c r="AL25" s="438" t="s">
        <v>1058</v>
      </c>
      <c r="AM25" s="438" t="s">
        <v>1058</v>
      </c>
      <c r="AN25" s="438" t="s">
        <v>1058</v>
      </c>
      <c r="AO25" s="438" t="s">
        <v>1058</v>
      </c>
      <c r="AP25" s="438" t="s">
        <v>1058</v>
      </c>
      <c r="AQ25" s="438" t="s">
        <v>1058</v>
      </c>
    </row>
    <row r="26" spans="1:43" ht="63.75">
      <c r="A26" s="431">
        <v>20</v>
      </c>
      <c r="B26" s="434" t="s">
        <v>1124</v>
      </c>
      <c r="C26" s="432" t="s">
        <v>1125</v>
      </c>
      <c r="D26" s="432" t="s">
        <v>1126</v>
      </c>
      <c r="E26" s="434" t="s">
        <v>48</v>
      </c>
      <c r="F26" s="434" t="s">
        <v>49</v>
      </c>
      <c r="G26" s="434" t="s">
        <v>49</v>
      </c>
      <c r="H26" s="434" t="s">
        <v>49</v>
      </c>
      <c r="I26" s="434" t="s">
        <v>49</v>
      </c>
      <c r="J26" s="434" t="s">
        <v>49</v>
      </c>
      <c r="K26" s="434" t="s">
        <v>1076</v>
      </c>
      <c r="L26" s="433" t="s">
        <v>1077</v>
      </c>
      <c r="M26" s="444" t="s">
        <v>67</v>
      </c>
      <c r="N26" s="435">
        <f>9/12</f>
        <v>0.75</v>
      </c>
      <c r="O26" s="436" t="s">
        <v>172</v>
      </c>
      <c r="P26" s="434">
        <v>11</v>
      </c>
      <c r="Q26" s="434" t="s">
        <v>1127</v>
      </c>
      <c r="R26" s="437" t="s">
        <v>1128</v>
      </c>
      <c r="S26" s="434" t="s">
        <v>1085</v>
      </c>
      <c r="T26" s="434" t="s">
        <v>1057</v>
      </c>
      <c r="U26" s="438" t="s">
        <v>1058</v>
      </c>
      <c r="V26" s="438" t="s">
        <v>1058</v>
      </c>
      <c r="W26" s="438" t="s">
        <v>1058</v>
      </c>
      <c r="X26" s="438" t="s">
        <v>1058</v>
      </c>
      <c r="Y26" s="438" t="s">
        <v>1058</v>
      </c>
      <c r="Z26" s="438" t="s">
        <v>1058</v>
      </c>
      <c r="AA26" s="438" t="s">
        <v>1058</v>
      </c>
      <c r="AB26" s="438" t="s">
        <v>1058</v>
      </c>
      <c r="AC26" s="438" t="s">
        <v>1058</v>
      </c>
      <c r="AD26" s="438" t="s">
        <v>1058</v>
      </c>
      <c r="AE26" s="438" t="s">
        <v>1058</v>
      </c>
      <c r="AF26" s="438" t="s">
        <v>1058</v>
      </c>
      <c r="AG26" s="438" t="s">
        <v>1058</v>
      </c>
      <c r="AH26" s="438" t="s">
        <v>1058</v>
      </c>
      <c r="AI26" s="438" t="s">
        <v>1058</v>
      </c>
      <c r="AJ26" s="438" t="s">
        <v>1058</v>
      </c>
      <c r="AK26" s="438" t="s">
        <v>1058</v>
      </c>
      <c r="AL26" s="438" t="s">
        <v>1058</v>
      </c>
      <c r="AM26" s="438" t="s">
        <v>1058</v>
      </c>
      <c r="AN26" s="438" t="s">
        <v>1058</v>
      </c>
      <c r="AO26" s="438" t="s">
        <v>1058</v>
      </c>
      <c r="AP26" s="438" t="s">
        <v>1058</v>
      </c>
      <c r="AQ26" s="438" t="s">
        <v>1058</v>
      </c>
    </row>
    <row r="27" spans="1:43" ht="50.1" customHeight="1">
      <c r="A27" s="431">
        <v>21</v>
      </c>
      <c r="B27" s="1738" t="s">
        <v>1124</v>
      </c>
      <c r="C27" s="1740" t="s">
        <v>1129</v>
      </c>
      <c r="D27" s="432" t="s">
        <v>1130</v>
      </c>
      <c r="E27" s="434" t="s">
        <v>48</v>
      </c>
      <c r="F27" s="434" t="s">
        <v>49</v>
      </c>
      <c r="G27" s="434" t="s">
        <v>49</v>
      </c>
      <c r="H27" s="434" t="s">
        <v>49</v>
      </c>
      <c r="I27" s="434" t="s">
        <v>49</v>
      </c>
      <c r="J27" s="434" t="s">
        <v>49</v>
      </c>
      <c r="K27" s="434" t="s">
        <v>1076</v>
      </c>
      <c r="L27" s="433" t="s">
        <v>1077</v>
      </c>
      <c r="M27" s="444" t="s">
        <v>67</v>
      </c>
      <c r="N27" s="435">
        <f>9/12</f>
        <v>0.75</v>
      </c>
      <c r="O27" s="436" t="s">
        <v>53</v>
      </c>
      <c r="P27" s="434">
        <v>3</v>
      </c>
      <c r="Q27" s="434" t="s">
        <v>77</v>
      </c>
      <c r="R27" s="437" t="s">
        <v>1131</v>
      </c>
      <c r="S27" s="434" t="s">
        <v>1085</v>
      </c>
      <c r="T27" s="434" t="s">
        <v>1057</v>
      </c>
      <c r="U27" s="438" t="s">
        <v>1058</v>
      </c>
      <c r="V27" s="438" t="s">
        <v>1058</v>
      </c>
      <c r="W27" s="438" t="s">
        <v>1058</v>
      </c>
      <c r="X27" s="438" t="s">
        <v>1058</v>
      </c>
      <c r="Y27" s="438" t="s">
        <v>1058</v>
      </c>
      <c r="Z27" s="438" t="s">
        <v>1058</v>
      </c>
      <c r="AA27" s="438" t="s">
        <v>1058</v>
      </c>
      <c r="AB27" s="438" t="s">
        <v>1058</v>
      </c>
      <c r="AC27" s="438" t="s">
        <v>1058</v>
      </c>
      <c r="AD27" s="438" t="s">
        <v>1058</v>
      </c>
      <c r="AE27" s="438" t="s">
        <v>1058</v>
      </c>
      <c r="AF27" s="438" t="s">
        <v>1058</v>
      </c>
      <c r="AG27" s="438" t="s">
        <v>1058</v>
      </c>
      <c r="AH27" s="438" t="s">
        <v>1058</v>
      </c>
      <c r="AI27" s="438" t="s">
        <v>1058</v>
      </c>
      <c r="AJ27" s="438" t="s">
        <v>1058</v>
      </c>
      <c r="AK27" s="438" t="s">
        <v>1058</v>
      </c>
      <c r="AL27" s="438" t="s">
        <v>1058</v>
      </c>
      <c r="AM27" s="438" t="s">
        <v>1058</v>
      </c>
      <c r="AN27" s="438" t="s">
        <v>1058</v>
      </c>
      <c r="AO27" s="438" t="s">
        <v>1058</v>
      </c>
      <c r="AP27" s="438" t="s">
        <v>1058</v>
      </c>
      <c r="AQ27" s="438" t="s">
        <v>1058</v>
      </c>
    </row>
    <row r="28" spans="1:43" ht="51">
      <c r="A28" s="431">
        <v>22</v>
      </c>
      <c r="B28" s="1738"/>
      <c r="C28" s="1740"/>
      <c r="D28" s="432" t="s">
        <v>1132</v>
      </c>
      <c r="E28" s="434" t="s">
        <v>48</v>
      </c>
      <c r="F28" s="434" t="s">
        <v>49</v>
      </c>
      <c r="G28" s="434" t="s">
        <v>49</v>
      </c>
      <c r="H28" s="434" t="s">
        <v>49</v>
      </c>
      <c r="I28" s="434" t="s">
        <v>49</v>
      </c>
      <c r="J28" s="434" t="s">
        <v>49</v>
      </c>
      <c r="K28" s="434" t="s">
        <v>1076</v>
      </c>
      <c r="L28" s="433" t="s">
        <v>1077</v>
      </c>
      <c r="M28" s="444" t="s">
        <v>81</v>
      </c>
      <c r="N28" s="435" t="s">
        <v>1058</v>
      </c>
      <c r="O28" s="436" t="s">
        <v>172</v>
      </c>
      <c r="P28" s="434">
        <v>1</v>
      </c>
      <c r="Q28" s="434" t="s">
        <v>1133</v>
      </c>
      <c r="R28" s="437" t="s">
        <v>1134</v>
      </c>
      <c r="S28" s="434" t="s">
        <v>1057</v>
      </c>
      <c r="T28" s="434" t="s">
        <v>1135</v>
      </c>
      <c r="U28" s="438" t="s">
        <v>1058</v>
      </c>
      <c r="V28" s="438" t="s">
        <v>1058</v>
      </c>
      <c r="W28" s="438" t="s">
        <v>1058</v>
      </c>
      <c r="X28" s="438" t="s">
        <v>1058</v>
      </c>
      <c r="Y28" s="438" t="s">
        <v>1058</v>
      </c>
      <c r="Z28" s="438" t="s">
        <v>1058</v>
      </c>
      <c r="AA28" s="438" t="s">
        <v>1058</v>
      </c>
      <c r="AB28" s="438" t="s">
        <v>1058</v>
      </c>
      <c r="AC28" s="438" t="s">
        <v>1058</v>
      </c>
      <c r="AD28" s="438" t="s">
        <v>1058</v>
      </c>
      <c r="AE28" s="438" t="s">
        <v>1058</v>
      </c>
      <c r="AF28" s="438" t="s">
        <v>1058</v>
      </c>
      <c r="AG28" s="438" t="s">
        <v>1058</v>
      </c>
      <c r="AH28" s="438" t="s">
        <v>1058</v>
      </c>
      <c r="AI28" s="438" t="s">
        <v>1058</v>
      </c>
      <c r="AJ28" s="438" t="s">
        <v>1058</v>
      </c>
      <c r="AK28" s="438" t="s">
        <v>1058</v>
      </c>
      <c r="AL28" s="438" t="s">
        <v>1058</v>
      </c>
      <c r="AM28" s="438" t="s">
        <v>1058</v>
      </c>
      <c r="AN28" s="438" t="s">
        <v>1058</v>
      </c>
      <c r="AO28" s="438" t="s">
        <v>1058</v>
      </c>
      <c r="AP28" s="438" t="s">
        <v>1058</v>
      </c>
      <c r="AQ28" s="438" t="s">
        <v>1058</v>
      </c>
    </row>
    <row r="29" spans="1:43" ht="51">
      <c r="A29" s="431">
        <v>23</v>
      </c>
      <c r="B29" s="1738" t="s">
        <v>1124</v>
      </c>
      <c r="C29" s="1740" t="s">
        <v>1136</v>
      </c>
      <c r="D29" s="432" t="s">
        <v>1137</v>
      </c>
      <c r="E29" s="434" t="s">
        <v>48</v>
      </c>
      <c r="F29" s="434" t="s">
        <v>49</v>
      </c>
      <c r="G29" s="434" t="s">
        <v>49</v>
      </c>
      <c r="H29" s="434" t="s">
        <v>49</v>
      </c>
      <c r="I29" s="434" t="s">
        <v>49</v>
      </c>
      <c r="J29" s="434" t="s">
        <v>49</v>
      </c>
      <c r="K29" s="433" t="s">
        <v>1138</v>
      </c>
      <c r="L29" s="433" t="s">
        <v>1077</v>
      </c>
      <c r="M29" s="444" t="s">
        <v>52</v>
      </c>
      <c r="N29" s="435">
        <v>1</v>
      </c>
      <c r="O29" s="436" t="s">
        <v>172</v>
      </c>
      <c r="P29" s="434">
        <v>1</v>
      </c>
      <c r="Q29" s="434" t="s">
        <v>1139</v>
      </c>
      <c r="R29" s="437" t="s">
        <v>1140</v>
      </c>
      <c r="S29" s="434" t="s">
        <v>1080</v>
      </c>
      <c r="T29" s="434" t="s">
        <v>1081</v>
      </c>
      <c r="U29" s="438" t="s">
        <v>1058</v>
      </c>
      <c r="V29" s="438" t="s">
        <v>1058</v>
      </c>
      <c r="W29" s="438" t="s">
        <v>1058</v>
      </c>
      <c r="X29" s="438" t="s">
        <v>1058</v>
      </c>
      <c r="Y29" s="438" t="s">
        <v>1058</v>
      </c>
      <c r="Z29" s="438" t="s">
        <v>1058</v>
      </c>
      <c r="AA29" s="438" t="s">
        <v>1058</v>
      </c>
      <c r="AB29" s="438" t="s">
        <v>1058</v>
      </c>
      <c r="AC29" s="438" t="s">
        <v>1058</v>
      </c>
      <c r="AD29" s="438" t="s">
        <v>1058</v>
      </c>
      <c r="AE29" s="438" t="s">
        <v>1058</v>
      </c>
      <c r="AF29" s="438" t="s">
        <v>1058</v>
      </c>
      <c r="AG29" s="438" t="s">
        <v>1058</v>
      </c>
      <c r="AH29" s="438" t="s">
        <v>1058</v>
      </c>
      <c r="AI29" s="438" t="s">
        <v>1058</v>
      </c>
      <c r="AJ29" s="438" t="s">
        <v>1058</v>
      </c>
      <c r="AK29" s="438" t="s">
        <v>1058</v>
      </c>
      <c r="AL29" s="438" t="s">
        <v>1058</v>
      </c>
      <c r="AM29" s="438" t="s">
        <v>1058</v>
      </c>
      <c r="AN29" s="438" t="s">
        <v>1058</v>
      </c>
      <c r="AO29" s="438" t="s">
        <v>1058</v>
      </c>
      <c r="AP29" s="438" t="s">
        <v>1058</v>
      </c>
      <c r="AQ29" s="438" t="s">
        <v>1058</v>
      </c>
    </row>
    <row r="30" spans="1:43" ht="51">
      <c r="A30" s="431">
        <v>24</v>
      </c>
      <c r="B30" s="1738"/>
      <c r="C30" s="1742"/>
      <c r="D30" s="432" t="s">
        <v>1141</v>
      </c>
      <c r="E30" s="434" t="s">
        <v>48</v>
      </c>
      <c r="F30" s="434" t="s">
        <v>49</v>
      </c>
      <c r="G30" s="434" t="s">
        <v>49</v>
      </c>
      <c r="H30" s="434" t="s">
        <v>49</v>
      </c>
      <c r="I30" s="434" t="s">
        <v>49</v>
      </c>
      <c r="J30" s="434" t="s">
        <v>49</v>
      </c>
      <c r="K30" s="433" t="s">
        <v>1138</v>
      </c>
      <c r="L30" s="433" t="s">
        <v>1077</v>
      </c>
      <c r="M30" s="444" t="s">
        <v>67</v>
      </c>
      <c r="N30" s="435">
        <f>2/3</f>
        <v>0.66666666666666663</v>
      </c>
      <c r="O30" s="436" t="s">
        <v>53</v>
      </c>
      <c r="P30" s="434">
        <v>3</v>
      </c>
      <c r="Q30" s="434" t="s">
        <v>1142</v>
      </c>
      <c r="R30" s="437" t="s">
        <v>1143</v>
      </c>
      <c r="S30" s="434" t="s">
        <v>1085</v>
      </c>
      <c r="T30" s="434" t="s">
        <v>1057</v>
      </c>
      <c r="U30" s="438" t="s">
        <v>1058</v>
      </c>
      <c r="V30" s="438" t="s">
        <v>1058</v>
      </c>
      <c r="W30" s="438" t="s">
        <v>1058</v>
      </c>
      <c r="X30" s="438" t="s">
        <v>1058</v>
      </c>
      <c r="Y30" s="438" t="s">
        <v>1058</v>
      </c>
      <c r="Z30" s="438" t="s">
        <v>1058</v>
      </c>
      <c r="AA30" s="438" t="s">
        <v>1058</v>
      </c>
      <c r="AB30" s="438" t="s">
        <v>1058</v>
      </c>
      <c r="AC30" s="438" t="s">
        <v>1058</v>
      </c>
      <c r="AD30" s="438" t="s">
        <v>1058</v>
      </c>
      <c r="AE30" s="438" t="s">
        <v>1058</v>
      </c>
      <c r="AF30" s="438" t="s">
        <v>1058</v>
      </c>
      <c r="AG30" s="438" t="s">
        <v>1058</v>
      </c>
      <c r="AH30" s="438" t="s">
        <v>1058</v>
      </c>
      <c r="AI30" s="438" t="s">
        <v>1058</v>
      </c>
      <c r="AJ30" s="438" t="s">
        <v>1058</v>
      </c>
      <c r="AK30" s="438" t="s">
        <v>1058</v>
      </c>
      <c r="AL30" s="438" t="s">
        <v>1058</v>
      </c>
      <c r="AM30" s="438" t="s">
        <v>1058</v>
      </c>
      <c r="AN30" s="438" t="s">
        <v>1058</v>
      </c>
      <c r="AO30" s="438" t="s">
        <v>1058</v>
      </c>
      <c r="AP30" s="438" t="s">
        <v>1058</v>
      </c>
      <c r="AQ30" s="438" t="s">
        <v>1058</v>
      </c>
    </row>
    <row r="31" spans="1:43" ht="51">
      <c r="A31" s="431">
        <v>25</v>
      </c>
      <c r="B31" s="1738" t="s">
        <v>1124</v>
      </c>
      <c r="C31" s="1740" t="s">
        <v>1144</v>
      </c>
      <c r="D31" s="432" t="s">
        <v>1145</v>
      </c>
      <c r="E31" s="434" t="s">
        <v>48</v>
      </c>
      <c r="F31" s="434" t="s">
        <v>49</v>
      </c>
      <c r="G31" s="434" t="s">
        <v>49</v>
      </c>
      <c r="H31" s="434" t="s">
        <v>49</v>
      </c>
      <c r="I31" s="434" t="s">
        <v>49</v>
      </c>
      <c r="J31" s="434" t="s">
        <v>49</v>
      </c>
      <c r="K31" s="433" t="s">
        <v>1138</v>
      </c>
      <c r="L31" s="433" t="s">
        <v>1077</v>
      </c>
      <c r="M31" s="444" t="s">
        <v>52</v>
      </c>
      <c r="N31" s="435">
        <v>1</v>
      </c>
      <c r="O31" s="436" t="s">
        <v>172</v>
      </c>
      <c r="P31" s="434">
        <v>1</v>
      </c>
      <c r="Q31" s="434" t="s">
        <v>1146</v>
      </c>
      <c r="R31" s="437" t="s">
        <v>1147</v>
      </c>
      <c r="S31" s="434" t="s">
        <v>1080</v>
      </c>
      <c r="T31" s="434" t="s">
        <v>1081</v>
      </c>
      <c r="U31" s="438" t="s">
        <v>1058</v>
      </c>
      <c r="V31" s="438" t="s">
        <v>1058</v>
      </c>
      <c r="W31" s="438" t="s">
        <v>1058</v>
      </c>
      <c r="X31" s="438" t="s">
        <v>1058</v>
      </c>
      <c r="Y31" s="438" t="s">
        <v>1058</v>
      </c>
      <c r="Z31" s="438" t="s">
        <v>1058</v>
      </c>
      <c r="AA31" s="438" t="s">
        <v>1058</v>
      </c>
      <c r="AB31" s="438" t="s">
        <v>1058</v>
      </c>
      <c r="AC31" s="438" t="s">
        <v>1058</v>
      </c>
      <c r="AD31" s="438" t="s">
        <v>1058</v>
      </c>
      <c r="AE31" s="438" t="s">
        <v>1058</v>
      </c>
      <c r="AF31" s="438" t="s">
        <v>1058</v>
      </c>
      <c r="AG31" s="438" t="s">
        <v>1058</v>
      </c>
      <c r="AH31" s="438" t="s">
        <v>1058</v>
      </c>
      <c r="AI31" s="438" t="s">
        <v>1058</v>
      </c>
      <c r="AJ31" s="438" t="s">
        <v>1058</v>
      </c>
      <c r="AK31" s="438" t="s">
        <v>1058</v>
      </c>
      <c r="AL31" s="438" t="s">
        <v>1058</v>
      </c>
      <c r="AM31" s="438" t="s">
        <v>1058</v>
      </c>
      <c r="AN31" s="438" t="s">
        <v>1058</v>
      </c>
      <c r="AO31" s="438" t="s">
        <v>1058</v>
      </c>
      <c r="AP31" s="438" t="s">
        <v>1058</v>
      </c>
      <c r="AQ31" s="438" t="s">
        <v>1058</v>
      </c>
    </row>
    <row r="32" spans="1:43" ht="51">
      <c r="A32" s="431">
        <v>26</v>
      </c>
      <c r="B32" s="1738"/>
      <c r="C32" s="1742"/>
      <c r="D32" s="432" t="s">
        <v>1148</v>
      </c>
      <c r="E32" s="434" t="s">
        <v>48</v>
      </c>
      <c r="F32" s="434" t="s">
        <v>49</v>
      </c>
      <c r="G32" s="434" t="s">
        <v>49</v>
      </c>
      <c r="H32" s="434" t="s">
        <v>49</v>
      </c>
      <c r="I32" s="434" t="s">
        <v>49</v>
      </c>
      <c r="J32" s="434" t="s">
        <v>49</v>
      </c>
      <c r="K32" s="433" t="s">
        <v>1138</v>
      </c>
      <c r="L32" s="433" t="s">
        <v>1077</v>
      </c>
      <c r="M32" s="444" t="s">
        <v>67</v>
      </c>
      <c r="N32" s="435">
        <f>2/3</f>
        <v>0.66666666666666663</v>
      </c>
      <c r="O32" s="436" t="s">
        <v>53</v>
      </c>
      <c r="P32" s="434">
        <v>3</v>
      </c>
      <c r="Q32" s="434" t="s">
        <v>1142</v>
      </c>
      <c r="R32" s="437" t="s">
        <v>1149</v>
      </c>
      <c r="S32" s="434" t="s">
        <v>1085</v>
      </c>
      <c r="T32" s="434" t="s">
        <v>1057</v>
      </c>
      <c r="U32" s="438" t="s">
        <v>1058</v>
      </c>
      <c r="V32" s="438" t="s">
        <v>1058</v>
      </c>
      <c r="W32" s="438" t="s">
        <v>1058</v>
      </c>
      <c r="X32" s="438" t="s">
        <v>1058</v>
      </c>
      <c r="Y32" s="438" t="s">
        <v>1058</v>
      </c>
      <c r="Z32" s="438" t="s">
        <v>1058</v>
      </c>
      <c r="AA32" s="438" t="s">
        <v>1058</v>
      </c>
      <c r="AB32" s="438" t="s">
        <v>1058</v>
      </c>
      <c r="AC32" s="438" t="s">
        <v>1058</v>
      </c>
      <c r="AD32" s="438" t="s">
        <v>1058</v>
      </c>
      <c r="AE32" s="438" t="s">
        <v>1058</v>
      </c>
      <c r="AF32" s="438" t="s">
        <v>1058</v>
      </c>
      <c r="AG32" s="438" t="s">
        <v>1058</v>
      </c>
      <c r="AH32" s="438" t="s">
        <v>1058</v>
      </c>
      <c r="AI32" s="438" t="s">
        <v>1058</v>
      </c>
      <c r="AJ32" s="438" t="s">
        <v>1058</v>
      </c>
      <c r="AK32" s="438" t="s">
        <v>1058</v>
      </c>
      <c r="AL32" s="438" t="s">
        <v>1058</v>
      </c>
      <c r="AM32" s="438" t="s">
        <v>1058</v>
      </c>
      <c r="AN32" s="438" t="s">
        <v>1058</v>
      </c>
      <c r="AO32" s="438" t="s">
        <v>1058</v>
      </c>
      <c r="AP32" s="438" t="s">
        <v>1058</v>
      </c>
      <c r="AQ32" s="438" t="s">
        <v>1058</v>
      </c>
    </row>
    <row r="33" spans="1:43" ht="50.1" customHeight="1">
      <c r="A33" s="431">
        <v>27</v>
      </c>
      <c r="B33" s="1738" t="s">
        <v>1124</v>
      </c>
      <c r="C33" s="1739" t="s">
        <v>1150</v>
      </c>
      <c r="D33" s="432" t="s">
        <v>1151</v>
      </c>
      <c r="E33" s="434" t="s">
        <v>48</v>
      </c>
      <c r="F33" s="434" t="s">
        <v>49</v>
      </c>
      <c r="G33" s="434" t="s">
        <v>49</v>
      </c>
      <c r="H33" s="434" t="s">
        <v>49</v>
      </c>
      <c r="I33" s="434" t="s">
        <v>49</v>
      </c>
      <c r="J33" s="434" t="s">
        <v>49</v>
      </c>
      <c r="K33" s="433" t="s">
        <v>1138</v>
      </c>
      <c r="L33" s="433" t="s">
        <v>1077</v>
      </c>
      <c r="M33" s="444" t="s">
        <v>52</v>
      </c>
      <c r="N33" s="435">
        <v>1</v>
      </c>
      <c r="O33" s="436" t="s">
        <v>172</v>
      </c>
      <c r="P33" s="434">
        <v>1</v>
      </c>
      <c r="Q33" s="434" t="s">
        <v>1152</v>
      </c>
      <c r="R33" s="437" t="s">
        <v>1153</v>
      </c>
      <c r="S33" s="434" t="s">
        <v>1080</v>
      </c>
      <c r="T33" s="434" t="s">
        <v>1081</v>
      </c>
      <c r="U33" s="438" t="s">
        <v>1058</v>
      </c>
      <c r="V33" s="438" t="s">
        <v>1058</v>
      </c>
      <c r="W33" s="438" t="s">
        <v>1058</v>
      </c>
      <c r="X33" s="438" t="s">
        <v>1058</v>
      </c>
      <c r="Y33" s="438" t="s">
        <v>1058</v>
      </c>
      <c r="Z33" s="438" t="s">
        <v>1058</v>
      </c>
      <c r="AA33" s="438" t="s">
        <v>1058</v>
      </c>
      <c r="AB33" s="438" t="s">
        <v>1058</v>
      </c>
      <c r="AC33" s="438" t="s">
        <v>1058</v>
      </c>
      <c r="AD33" s="438" t="s">
        <v>1058</v>
      </c>
      <c r="AE33" s="438" t="s">
        <v>1058</v>
      </c>
      <c r="AF33" s="438" t="s">
        <v>1058</v>
      </c>
      <c r="AG33" s="438" t="s">
        <v>1058</v>
      </c>
      <c r="AH33" s="438" t="s">
        <v>1058</v>
      </c>
      <c r="AI33" s="438" t="s">
        <v>1058</v>
      </c>
      <c r="AJ33" s="438" t="s">
        <v>1058</v>
      </c>
      <c r="AK33" s="438" t="s">
        <v>1058</v>
      </c>
      <c r="AL33" s="438" t="s">
        <v>1058</v>
      </c>
      <c r="AM33" s="438" t="s">
        <v>1058</v>
      </c>
      <c r="AN33" s="438" t="s">
        <v>1058</v>
      </c>
      <c r="AO33" s="438" t="s">
        <v>1058</v>
      </c>
      <c r="AP33" s="438" t="s">
        <v>1058</v>
      </c>
      <c r="AQ33" s="438" t="s">
        <v>1058</v>
      </c>
    </row>
    <row r="34" spans="1:43" ht="50.1" customHeight="1">
      <c r="A34" s="431">
        <v>28</v>
      </c>
      <c r="B34" s="1738"/>
      <c r="C34" s="1739"/>
      <c r="D34" s="432" t="s">
        <v>1154</v>
      </c>
      <c r="E34" s="434" t="s">
        <v>48</v>
      </c>
      <c r="F34" s="434" t="s">
        <v>49</v>
      </c>
      <c r="G34" s="434" t="s">
        <v>49</v>
      </c>
      <c r="H34" s="434" t="s">
        <v>49</v>
      </c>
      <c r="I34" s="434" t="s">
        <v>49</v>
      </c>
      <c r="J34" s="434" t="s">
        <v>49</v>
      </c>
      <c r="K34" s="433" t="s">
        <v>1138</v>
      </c>
      <c r="L34" s="433" t="s">
        <v>1077</v>
      </c>
      <c r="M34" s="444" t="s">
        <v>67</v>
      </c>
      <c r="N34" s="435">
        <f>9/12</f>
        <v>0.75</v>
      </c>
      <c r="O34" s="436" t="s">
        <v>53</v>
      </c>
      <c r="P34" s="434">
        <v>3</v>
      </c>
      <c r="Q34" s="434" t="s">
        <v>1083</v>
      </c>
      <c r="R34" s="437" t="s">
        <v>1155</v>
      </c>
      <c r="S34" s="434" t="s">
        <v>1085</v>
      </c>
      <c r="T34" s="434" t="s">
        <v>1057</v>
      </c>
      <c r="U34" s="438" t="s">
        <v>1058</v>
      </c>
      <c r="V34" s="438" t="s">
        <v>1058</v>
      </c>
      <c r="W34" s="438" t="s">
        <v>1058</v>
      </c>
      <c r="X34" s="438" t="s">
        <v>1058</v>
      </c>
      <c r="Y34" s="438" t="s">
        <v>1058</v>
      </c>
      <c r="Z34" s="438" t="s">
        <v>1058</v>
      </c>
      <c r="AA34" s="438" t="s">
        <v>1058</v>
      </c>
      <c r="AB34" s="438" t="s">
        <v>1058</v>
      </c>
      <c r="AC34" s="438" t="s">
        <v>1058</v>
      </c>
      <c r="AD34" s="438" t="s">
        <v>1058</v>
      </c>
      <c r="AE34" s="438" t="s">
        <v>1058</v>
      </c>
      <c r="AF34" s="438" t="s">
        <v>1058</v>
      </c>
      <c r="AG34" s="438" t="s">
        <v>1058</v>
      </c>
      <c r="AH34" s="438" t="s">
        <v>1058</v>
      </c>
      <c r="AI34" s="438" t="s">
        <v>1058</v>
      </c>
      <c r="AJ34" s="438" t="s">
        <v>1058</v>
      </c>
      <c r="AK34" s="438" t="s">
        <v>1058</v>
      </c>
      <c r="AL34" s="438" t="s">
        <v>1058</v>
      </c>
      <c r="AM34" s="438" t="s">
        <v>1058</v>
      </c>
      <c r="AN34" s="438" t="s">
        <v>1058</v>
      </c>
      <c r="AO34" s="438" t="s">
        <v>1058</v>
      </c>
      <c r="AP34" s="438" t="s">
        <v>1058</v>
      </c>
      <c r="AQ34" s="438" t="s">
        <v>1058</v>
      </c>
    </row>
    <row r="35" spans="1:43" ht="38.25">
      <c r="A35" s="431">
        <v>29</v>
      </c>
      <c r="B35" s="1738" t="s">
        <v>1124</v>
      </c>
      <c r="C35" s="1740" t="s">
        <v>1156</v>
      </c>
      <c r="D35" s="432" t="s">
        <v>1157</v>
      </c>
      <c r="E35" s="434" t="s">
        <v>48</v>
      </c>
      <c r="F35" s="434" t="s">
        <v>49</v>
      </c>
      <c r="G35" s="434" t="s">
        <v>49</v>
      </c>
      <c r="H35" s="434" t="s">
        <v>49</v>
      </c>
      <c r="I35" s="434" t="s">
        <v>49</v>
      </c>
      <c r="J35" s="434" t="s">
        <v>49</v>
      </c>
      <c r="K35" s="433" t="s">
        <v>1158</v>
      </c>
      <c r="L35" s="433" t="s">
        <v>1077</v>
      </c>
      <c r="M35" s="444" t="s">
        <v>67</v>
      </c>
      <c r="N35" s="435">
        <v>0.75</v>
      </c>
      <c r="O35" s="436" t="s">
        <v>53</v>
      </c>
      <c r="P35" s="434" t="s">
        <v>1159</v>
      </c>
      <c r="Q35" s="434" t="s">
        <v>1160</v>
      </c>
      <c r="R35" s="437" t="s">
        <v>1161</v>
      </c>
      <c r="S35" s="434" t="s">
        <v>1085</v>
      </c>
      <c r="T35" s="434" t="s">
        <v>1057</v>
      </c>
      <c r="U35" s="438" t="s">
        <v>1058</v>
      </c>
      <c r="V35" s="438" t="s">
        <v>1058</v>
      </c>
      <c r="W35" s="438" t="s">
        <v>1058</v>
      </c>
      <c r="X35" s="438" t="s">
        <v>1058</v>
      </c>
      <c r="Y35" s="438" t="s">
        <v>1058</v>
      </c>
      <c r="Z35" s="438" t="s">
        <v>1058</v>
      </c>
      <c r="AA35" s="438" t="s">
        <v>1058</v>
      </c>
      <c r="AB35" s="438" t="s">
        <v>1058</v>
      </c>
      <c r="AC35" s="438" t="s">
        <v>1058</v>
      </c>
      <c r="AD35" s="438" t="s">
        <v>1058</v>
      </c>
      <c r="AE35" s="438" t="s">
        <v>1058</v>
      </c>
      <c r="AF35" s="438" t="s">
        <v>1058</v>
      </c>
      <c r="AG35" s="438" t="s">
        <v>1058</v>
      </c>
      <c r="AH35" s="438" t="s">
        <v>1058</v>
      </c>
      <c r="AI35" s="438" t="s">
        <v>1058</v>
      </c>
      <c r="AJ35" s="438" t="s">
        <v>1058</v>
      </c>
      <c r="AK35" s="438" t="s">
        <v>1058</v>
      </c>
      <c r="AL35" s="438" t="s">
        <v>1058</v>
      </c>
      <c r="AM35" s="438" t="s">
        <v>1058</v>
      </c>
      <c r="AN35" s="438" t="s">
        <v>1058</v>
      </c>
      <c r="AO35" s="438" t="s">
        <v>1058</v>
      </c>
      <c r="AP35" s="438" t="s">
        <v>1058</v>
      </c>
      <c r="AQ35" s="438" t="s">
        <v>1058</v>
      </c>
    </row>
    <row r="36" spans="1:43" ht="38.25">
      <c r="A36" s="431">
        <v>30</v>
      </c>
      <c r="B36" s="1738"/>
      <c r="C36" s="1740"/>
      <c r="D36" s="432" t="s">
        <v>1162</v>
      </c>
      <c r="E36" s="434" t="s">
        <v>48</v>
      </c>
      <c r="F36" s="434" t="s">
        <v>49</v>
      </c>
      <c r="G36" s="434" t="s">
        <v>49</v>
      </c>
      <c r="H36" s="434" t="s">
        <v>49</v>
      </c>
      <c r="I36" s="434" t="s">
        <v>49</v>
      </c>
      <c r="J36" s="434" t="s">
        <v>49</v>
      </c>
      <c r="K36" s="433" t="s">
        <v>1163</v>
      </c>
      <c r="L36" s="433" t="s">
        <v>1069</v>
      </c>
      <c r="M36" s="444" t="s">
        <v>67</v>
      </c>
      <c r="N36" s="435">
        <v>0.6</v>
      </c>
      <c r="O36" s="436" t="s">
        <v>53</v>
      </c>
      <c r="P36" s="434" t="s">
        <v>1159</v>
      </c>
      <c r="Q36" s="434" t="s">
        <v>1160</v>
      </c>
      <c r="R36" s="437" t="s">
        <v>1164</v>
      </c>
      <c r="S36" s="434" t="s">
        <v>1085</v>
      </c>
      <c r="T36" s="434" t="s">
        <v>1057</v>
      </c>
      <c r="U36" s="438" t="s">
        <v>1058</v>
      </c>
      <c r="V36" s="438" t="s">
        <v>1058</v>
      </c>
      <c r="W36" s="438" t="s">
        <v>1058</v>
      </c>
      <c r="X36" s="438" t="s">
        <v>1058</v>
      </c>
      <c r="Y36" s="438" t="s">
        <v>1058</v>
      </c>
      <c r="Z36" s="438" t="s">
        <v>1058</v>
      </c>
      <c r="AA36" s="438" t="s">
        <v>1058</v>
      </c>
      <c r="AB36" s="438" t="s">
        <v>1058</v>
      </c>
      <c r="AC36" s="438" t="s">
        <v>1058</v>
      </c>
      <c r="AD36" s="438" t="s">
        <v>1058</v>
      </c>
      <c r="AE36" s="438" t="s">
        <v>1058</v>
      </c>
      <c r="AF36" s="438" t="s">
        <v>1058</v>
      </c>
      <c r="AG36" s="438" t="s">
        <v>1058</v>
      </c>
      <c r="AH36" s="438" t="s">
        <v>1058</v>
      </c>
      <c r="AI36" s="438" t="s">
        <v>1058</v>
      </c>
      <c r="AJ36" s="438" t="s">
        <v>1058</v>
      </c>
      <c r="AK36" s="438" t="s">
        <v>1058</v>
      </c>
      <c r="AL36" s="438" t="s">
        <v>1058</v>
      </c>
      <c r="AM36" s="438" t="s">
        <v>1058</v>
      </c>
      <c r="AN36" s="438" t="s">
        <v>1058</v>
      </c>
      <c r="AO36" s="438" t="s">
        <v>1058</v>
      </c>
      <c r="AP36" s="438" t="s">
        <v>1058</v>
      </c>
      <c r="AQ36" s="438" t="s">
        <v>1058</v>
      </c>
    </row>
    <row r="37" spans="1:43" ht="38.25">
      <c r="A37" s="431">
        <v>31</v>
      </c>
      <c r="B37" s="1738"/>
      <c r="C37" s="1740"/>
      <c r="D37" s="432" t="s">
        <v>1165</v>
      </c>
      <c r="E37" s="434" t="s">
        <v>48</v>
      </c>
      <c r="F37" s="434" t="s">
        <v>49</v>
      </c>
      <c r="G37" s="434" t="s">
        <v>49</v>
      </c>
      <c r="H37" s="434" t="s">
        <v>49</v>
      </c>
      <c r="I37" s="434" t="s">
        <v>49</v>
      </c>
      <c r="J37" s="434" t="s">
        <v>49</v>
      </c>
      <c r="K37" s="433" t="s">
        <v>1166</v>
      </c>
      <c r="L37" s="433" t="s">
        <v>1069</v>
      </c>
      <c r="M37" s="444" t="s">
        <v>67</v>
      </c>
      <c r="N37" s="435">
        <v>0.6</v>
      </c>
      <c r="O37" s="436" t="s">
        <v>53</v>
      </c>
      <c r="P37" s="434" t="s">
        <v>1159</v>
      </c>
      <c r="Q37" s="434" t="s">
        <v>1160</v>
      </c>
      <c r="R37" s="437" t="s">
        <v>1167</v>
      </c>
      <c r="S37" s="434" t="s">
        <v>1085</v>
      </c>
      <c r="T37" s="434" t="s">
        <v>1057</v>
      </c>
      <c r="U37" s="438" t="s">
        <v>1058</v>
      </c>
      <c r="V37" s="438" t="s">
        <v>1058</v>
      </c>
      <c r="W37" s="438" t="s">
        <v>1058</v>
      </c>
      <c r="X37" s="438" t="s">
        <v>1058</v>
      </c>
      <c r="Y37" s="438" t="s">
        <v>1058</v>
      </c>
      <c r="Z37" s="438" t="s">
        <v>1058</v>
      </c>
      <c r="AA37" s="438" t="s">
        <v>1058</v>
      </c>
      <c r="AB37" s="438" t="s">
        <v>1058</v>
      </c>
      <c r="AC37" s="438" t="s">
        <v>1058</v>
      </c>
      <c r="AD37" s="438" t="s">
        <v>1058</v>
      </c>
      <c r="AE37" s="438" t="s">
        <v>1058</v>
      </c>
      <c r="AF37" s="438" t="s">
        <v>1058</v>
      </c>
      <c r="AG37" s="438" t="s">
        <v>1058</v>
      </c>
      <c r="AH37" s="438" t="s">
        <v>1058</v>
      </c>
      <c r="AI37" s="438" t="s">
        <v>1058</v>
      </c>
      <c r="AJ37" s="438" t="s">
        <v>1058</v>
      </c>
      <c r="AK37" s="438" t="s">
        <v>1058</v>
      </c>
      <c r="AL37" s="438" t="s">
        <v>1058</v>
      </c>
      <c r="AM37" s="438" t="s">
        <v>1058</v>
      </c>
      <c r="AN37" s="438" t="s">
        <v>1058</v>
      </c>
      <c r="AO37" s="438" t="s">
        <v>1058</v>
      </c>
      <c r="AP37" s="438" t="s">
        <v>1058</v>
      </c>
      <c r="AQ37" s="438" t="s">
        <v>1058</v>
      </c>
    </row>
    <row r="38" spans="1:43" ht="38.25">
      <c r="A38" s="431">
        <v>32</v>
      </c>
      <c r="B38" s="1738"/>
      <c r="C38" s="1740"/>
      <c r="D38" s="432" t="s">
        <v>1168</v>
      </c>
      <c r="E38" s="434" t="s">
        <v>48</v>
      </c>
      <c r="F38" s="434" t="s">
        <v>49</v>
      </c>
      <c r="G38" s="434" t="s">
        <v>49</v>
      </c>
      <c r="H38" s="434" t="s">
        <v>49</v>
      </c>
      <c r="I38" s="434" t="s">
        <v>49</v>
      </c>
      <c r="J38" s="434" t="s">
        <v>49</v>
      </c>
      <c r="K38" s="433" t="s">
        <v>1052</v>
      </c>
      <c r="L38" s="433" t="s">
        <v>1053</v>
      </c>
      <c r="M38" s="444" t="s">
        <v>67</v>
      </c>
      <c r="N38" s="435">
        <v>0.75</v>
      </c>
      <c r="O38" s="436" t="s">
        <v>53</v>
      </c>
      <c r="P38" s="434" t="s">
        <v>1159</v>
      </c>
      <c r="Q38" s="434" t="s">
        <v>1160</v>
      </c>
      <c r="R38" s="437" t="s">
        <v>1169</v>
      </c>
      <c r="S38" s="434" t="s">
        <v>1085</v>
      </c>
      <c r="T38" s="434" t="s">
        <v>1057</v>
      </c>
      <c r="U38" s="438" t="s">
        <v>1058</v>
      </c>
      <c r="V38" s="438" t="s">
        <v>1058</v>
      </c>
      <c r="W38" s="438" t="s">
        <v>1058</v>
      </c>
      <c r="X38" s="438" t="s">
        <v>1058</v>
      </c>
      <c r="Y38" s="438" t="s">
        <v>1058</v>
      </c>
      <c r="Z38" s="438" t="s">
        <v>1058</v>
      </c>
      <c r="AA38" s="438" t="s">
        <v>1058</v>
      </c>
      <c r="AB38" s="438" t="s">
        <v>1058</v>
      </c>
      <c r="AC38" s="438" t="s">
        <v>1058</v>
      </c>
      <c r="AD38" s="438" t="s">
        <v>1058</v>
      </c>
      <c r="AE38" s="438" t="s">
        <v>1058</v>
      </c>
      <c r="AF38" s="438" t="s">
        <v>1058</v>
      </c>
      <c r="AG38" s="438" t="s">
        <v>1058</v>
      </c>
      <c r="AH38" s="438" t="s">
        <v>1058</v>
      </c>
      <c r="AI38" s="438" t="s">
        <v>1058</v>
      </c>
      <c r="AJ38" s="438" t="s">
        <v>1058</v>
      </c>
      <c r="AK38" s="438" t="s">
        <v>1058</v>
      </c>
      <c r="AL38" s="438" t="s">
        <v>1058</v>
      </c>
      <c r="AM38" s="438" t="s">
        <v>1058</v>
      </c>
      <c r="AN38" s="438" t="s">
        <v>1058</v>
      </c>
      <c r="AO38" s="438" t="s">
        <v>1058</v>
      </c>
      <c r="AP38" s="438" t="s">
        <v>1058</v>
      </c>
      <c r="AQ38" s="438" t="s">
        <v>1058</v>
      </c>
    </row>
    <row r="39" spans="1:43" ht="50.1" customHeight="1">
      <c r="A39" s="431">
        <v>33</v>
      </c>
      <c r="B39" s="1741" t="s">
        <v>1170</v>
      </c>
      <c r="C39" s="1738" t="s">
        <v>1171</v>
      </c>
      <c r="D39" s="432" t="s">
        <v>1172</v>
      </c>
      <c r="E39" s="434" t="s">
        <v>48</v>
      </c>
      <c r="F39" s="434" t="s">
        <v>49</v>
      </c>
      <c r="G39" s="434" t="s">
        <v>49</v>
      </c>
      <c r="H39" s="434" t="s">
        <v>49</v>
      </c>
      <c r="I39" s="434" t="s">
        <v>49</v>
      </c>
      <c r="J39" s="434" t="s">
        <v>49</v>
      </c>
      <c r="K39" s="433" t="s">
        <v>1173</v>
      </c>
      <c r="L39" s="433" t="s">
        <v>1088</v>
      </c>
      <c r="M39" s="444" t="s">
        <v>67</v>
      </c>
      <c r="N39" s="435">
        <v>1</v>
      </c>
      <c r="O39" s="436" t="s">
        <v>53</v>
      </c>
      <c r="P39" s="434" t="s">
        <v>1174</v>
      </c>
      <c r="Q39" s="434" t="s">
        <v>1175</v>
      </c>
      <c r="R39" s="437" t="s">
        <v>1176</v>
      </c>
      <c r="S39" s="434" t="s">
        <v>1177</v>
      </c>
      <c r="T39" s="434" t="s">
        <v>1057</v>
      </c>
      <c r="U39" s="438" t="s">
        <v>1058</v>
      </c>
      <c r="V39" s="438" t="s">
        <v>1058</v>
      </c>
      <c r="W39" s="438" t="s">
        <v>1058</v>
      </c>
      <c r="X39" s="438" t="s">
        <v>1058</v>
      </c>
      <c r="Y39" s="438" t="s">
        <v>1058</v>
      </c>
      <c r="Z39" s="438" t="s">
        <v>1058</v>
      </c>
      <c r="AA39" s="438" t="s">
        <v>1058</v>
      </c>
      <c r="AB39" s="438" t="s">
        <v>1058</v>
      </c>
      <c r="AC39" s="438" t="s">
        <v>1058</v>
      </c>
      <c r="AD39" s="438" t="s">
        <v>1058</v>
      </c>
      <c r="AE39" s="438" t="s">
        <v>1058</v>
      </c>
      <c r="AF39" s="438" t="s">
        <v>1058</v>
      </c>
      <c r="AG39" s="438" t="s">
        <v>1058</v>
      </c>
      <c r="AH39" s="438" t="s">
        <v>1058</v>
      </c>
      <c r="AI39" s="438" t="s">
        <v>1058</v>
      </c>
      <c r="AJ39" s="438" t="s">
        <v>1058</v>
      </c>
      <c r="AK39" s="438" t="s">
        <v>1058</v>
      </c>
      <c r="AL39" s="438" t="s">
        <v>1058</v>
      </c>
      <c r="AM39" s="438" t="s">
        <v>1058</v>
      </c>
      <c r="AN39" s="438" t="s">
        <v>1058</v>
      </c>
      <c r="AO39" s="438" t="s">
        <v>1058</v>
      </c>
      <c r="AP39" s="438" t="s">
        <v>1058</v>
      </c>
      <c r="AQ39" s="438" t="s">
        <v>1058</v>
      </c>
    </row>
    <row r="40" spans="1:43" ht="39.950000000000003" customHeight="1">
      <c r="A40" s="431">
        <v>34</v>
      </c>
      <c r="B40" s="1741"/>
      <c r="C40" s="1738"/>
      <c r="D40" s="432" t="s">
        <v>1178</v>
      </c>
      <c r="E40" s="434" t="s">
        <v>48</v>
      </c>
      <c r="F40" s="434" t="s">
        <v>49</v>
      </c>
      <c r="G40" s="434" t="s">
        <v>49</v>
      </c>
      <c r="H40" s="434" t="s">
        <v>49</v>
      </c>
      <c r="I40" s="434" t="s">
        <v>49</v>
      </c>
      <c r="J40" s="434" t="s">
        <v>49</v>
      </c>
      <c r="K40" s="433" t="s">
        <v>1173</v>
      </c>
      <c r="L40" s="433" t="s">
        <v>1088</v>
      </c>
      <c r="M40" s="444" t="s">
        <v>67</v>
      </c>
      <c r="N40" s="435">
        <v>0.75</v>
      </c>
      <c r="O40" s="436" t="s">
        <v>53</v>
      </c>
      <c r="P40" s="434" t="s">
        <v>1179</v>
      </c>
      <c r="Q40" s="434" t="s">
        <v>1180</v>
      </c>
      <c r="R40" s="437" t="s">
        <v>1181</v>
      </c>
      <c r="S40" s="434" t="s">
        <v>1085</v>
      </c>
      <c r="T40" s="434" t="s">
        <v>1057</v>
      </c>
      <c r="U40" s="438" t="s">
        <v>1058</v>
      </c>
      <c r="V40" s="438" t="s">
        <v>1058</v>
      </c>
      <c r="W40" s="438" t="s">
        <v>1058</v>
      </c>
      <c r="X40" s="438" t="s">
        <v>1058</v>
      </c>
      <c r="Y40" s="438" t="s">
        <v>1058</v>
      </c>
      <c r="Z40" s="438" t="s">
        <v>1058</v>
      </c>
      <c r="AA40" s="438" t="s">
        <v>1058</v>
      </c>
      <c r="AB40" s="438" t="s">
        <v>1058</v>
      </c>
      <c r="AC40" s="438" t="s">
        <v>1058</v>
      </c>
      <c r="AD40" s="438" t="s">
        <v>1058</v>
      </c>
      <c r="AE40" s="438" t="s">
        <v>1058</v>
      </c>
      <c r="AF40" s="438" t="s">
        <v>1058</v>
      </c>
      <c r="AG40" s="438" t="s">
        <v>1058</v>
      </c>
      <c r="AH40" s="438" t="s">
        <v>1058</v>
      </c>
      <c r="AI40" s="438" t="s">
        <v>1058</v>
      </c>
      <c r="AJ40" s="438" t="s">
        <v>1058</v>
      </c>
      <c r="AK40" s="438" t="s">
        <v>1058</v>
      </c>
      <c r="AL40" s="438" t="s">
        <v>1058</v>
      </c>
      <c r="AM40" s="438" t="s">
        <v>1058</v>
      </c>
      <c r="AN40" s="438" t="s">
        <v>1058</v>
      </c>
      <c r="AO40" s="438" t="s">
        <v>1058</v>
      </c>
      <c r="AP40" s="438" t="s">
        <v>1058</v>
      </c>
      <c r="AQ40" s="438" t="s">
        <v>1058</v>
      </c>
    </row>
    <row r="41" spans="1:43" ht="39.950000000000003" customHeight="1">
      <c r="A41" s="431">
        <v>35</v>
      </c>
      <c r="B41" s="1741"/>
      <c r="C41" s="1738"/>
      <c r="D41" s="432" t="s">
        <v>1182</v>
      </c>
      <c r="E41" s="434" t="s">
        <v>48</v>
      </c>
      <c r="F41" s="434" t="s">
        <v>49</v>
      </c>
      <c r="G41" s="434" t="s">
        <v>49</v>
      </c>
      <c r="H41" s="434" t="s">
        <v>49</v>
      </c>
      <c r="I41" s="434" t="s">
        <v>49</v>
      </c>
      <c r="J41" s="434" t="s">
        <v>49</v>
      </c>
      <c r="K41" s="433" t="s">
        <v>1173</v>
      </c>
      <c r="L41" s="433" t="s">
        <v>1088</v>
      </c>
      <c r="M41" s="444" t="s">
        <v>67</v>
      </c>
      <c r="N41" s="435">
        <v>0.75</v>
      </c>
      <c r="O41" s="436" t="s">
        <v>53</v>
      </c>
      <c r="P41" s="434" t="s">
        <v>1183</v>
      </c>
      <c r="Q41" s="434" t="s">
        <v>1184</v>
      </c>
      <c r="R41" s="437" t="s">
        <v>1185</v>
      </c>
      <c r="S41" s="434" t="s">
        <v>1085</v>
      </c>
      <c r="T41" s="434" t="s">
        <v>1057</v>
      </c>
      <c r="U41" s="438" t="s">
        <v>1058</v>
      </c>
      <c r="V41" s="438" t="s">
        <v>1058</v>
      </c>
      <c r="W41" s="438" t="s">
        <v>1058</v>
      </c>
      <c r="X41" s="438" t="s">
        <v>1058</v>
      </c>
      <c r="Y41" s="438" t="s">
        <v>1058</v>
      </c>
      <c r="Z41" s="438" t="s">
        <v>1058</v>
      </c>
      <c r="AA41" s="438" t="s">
        <v>1058</v>
      </c>
      <c r="AB41" s="438" t="s">
        <v>1058</v>
      </c>
      <c r="AC41" s="438" t="s">
        <v>1058</v>
      </c>
      <c r="AD41" s="438" t="s">
        <v>1058</v>
      </c>
      <c r="AE41" s="438" t="s">
        <v>1058</v>
      </c>
      <c r="AF41" s="438" t="s">
        <v>1058</v>
      </c>
      <c r="AG41" s="438" t="s">
        <v>1058</v>
      </c>
      <c r="AH41" s="438" t="s">
        <v>1058</v>
      </c>
      <c r="AI41" s="438" t="s">
        <v>1058</v>
      </c>
      <c r="AJ41" s="438" t="s">
        <v>1058</v>
      </c>
      <c r="AK41" s="438" t="s">
        <v>1058</v>
      </c>
      <c r="AL41" s="438" t="s">
        <v>1058</v>
      </c>
      <c r="AM41" s="438" t="s">
        <v>1058</v>
      </c>
      <c r="AN41" s="438" t="s">
        <v>1058</v>
      </c>
      <c r="AO41" s="438" t="s">
        <v>1058</v>
      </c>
      <c r="AP41" s="438" t="s">
        <v>1058</v>
      </c>
      <c r="AQ41" s="438" t="s">
        <v>1058</v>
      </c>
    </row>
    <row r="42" spans="1:43" ht="39.950000000000003" customHeight="1">
      <c r="A42" s="431">
        <v>36</v>
      </c>
      <c r="B42" s="1741"/>
      <c r="C42" s="1738"/>
      <c r="D42" s="432" t="s">
        <v>1186</v>
      </c>
      <c r="E42" s="434" t="s">
        <v>48</v>
      </c>
      <c r="F42" s="434" t="s">
        <v>49</v>
      </c>
      <c r="G42" s="434" t="s">
        <v>49</v>
      </c>
      <c r="H42" s="434" t="s">
        <v>49</v>
      </c>
      <c r="I42" s="434" t="s">
        <v>49</v>
      </c>
      <c r="J42" s="434" t="s">
        <v>49</v>
      </c>
      <c r="K42" s="433" t="s">
        <v>1173</v>
      </c>
      <c r="L42" s="433" t="s">
        <v>1088</v>
      </c>
      <c r="M42" s="444" t="s">
        <v>67</v>
      </c>
      <c r="N42" s="435">
        <v>0.9</v>
      </c>
      <c r="O42" s="436" t="s">
        <v>53</v>
      </c>
      <c r="P42" s="434" t="s">
        <v>1187</v>
      </c>
      <c r="Q42" s="434" t="s">
        <v>1188</v>
      </c>
      <c r="R42" s="437" t="s">
        <v>1189</v>
      </c>
      <c r="S42" s="434" t="s">
        <v>1085</v>
      </c>
      <c r="T42" s="434" t="s">
        <v>1057</v>
      </c>
      <c r="U42" s="438" t="s">
        <v>1058</v>
      </c>
      <c r="V42" s="438" t="s">
        <v>1058</v>
      </c>
      <c r="W42" s="438" t="s">
        <v>1058</v>
      </c>
      <c r="X42" s="438" t="s">
        <v>1058</v>
      </c>
      <c r="Y42" s="438" t="s">
        <v>1058</v>
      </c>
      <c r="Z42" s="438" t="s">
        <v>1058</v>
      </c>
      <c r="AA42" s="438" t="s">
        <v>1058</v>
      </c>
      <c r="AB42" s="438" t="s">
        <v>1058</v>
      </c>
      <c r="AC42" s="438" t="s">
        <v>1058</v>
      </c>
      <c r="AD42" s="438" t="s">
        <v>1058</v>
      </c>
      <c r="AE42" s="438" t="s">
        <v>1058</v>
      </c>
      <c r="AF42" s="438" t="s">
        <v>1058</v>
      </c>
      <c r="AG42" s="438" t="s">
        <v>1058</v>
      </c>
      <c r="AH42" s="438" t="s">
        <v>1058</v>
      </c>
      <c r="AI42" s="438" t="s">
        <v>1058</v>
      </c>
      <c r="AJ42" s="438" t="s">
        <v>1058</v>
      </c>
      <c r="AK42" s="438" t="s">
        <v>1058</v>
      </c>
      <c r="AL42" s="438" t="s">
        <v>1058</v>
      </c>
      <c r="AM42" s="438" t="s">
        <v>1058</v>
      </c>
      <c r="AN42" s="438" t="s">
        <v>1058</v>
      </c>
      <c r="AO42" s="438" t="s">
        <v>1058</v>
      </c>
      <c r="AP42" s="438" t="s">
        <v>1058</v>
      </c>
      <c r="AQ42" s="438" t="s">
        <v>1058</v>
      </c>
    </row>
    <row r="43" spans="1:43" ht="39.950000000000003" customHeight="1">
      <c r="A43" s="431">
        <v>37</v>
      </c>
      <c r="B43" s="1741"/>
      <c r="C43" s="1738"/>
      <c r="D43" s="432" t="s">
        <v>1190</v>
      </c>
      <c r="E43" s="434" t="s">
        <v>48</v>
      </c>
      <c r="F43" s="434" t="s">
        <v>49</v>
      </c>
      <c r="G43" s="434" t="s">
        <v>49</v>
      </c>
      <c r="H43" s="434" t="s">
        <v>49</v>
      </c>
      <c r="I43" s="434" t="s">
        <v>49</v>
      </c>
      <c r="J43" s="434" t="s">
        <v>49</v>
      </c>
      <c r="K43" s="433" t="s">
        <v>1173</v>
      </c>
      <c r="L43" s="433" t="s">
        <v>1088</v>
      </c>
      <c r="M43" s="444" t="s">
        <v>67</v>
      </c>
      <c r="N43" s="435">
        <v>0.75</v>
      </c>
      <c r="O43" s="436" t="s">
        <v>53</v>
      </c>
      <c r="P43" s="434" t="s">
        <v>1191</v>
      </c>
      <c r="Q43" s="434" t="s">
        <v>1192</v>
      </c>
      <c r="R43" s="437" t="s">
        <v>1193</v>
      </c>
      <c r="S43" s="434" t="s">
        <v>1085</v>
      </c>
      <c r="T43" s="434" t="s">
        <v>1057</v>
      </c>
      <c r="U43" s="438" t="s">
        <v>1058</v>
      </c>
      <c r="V43" s="438" t="s">
        <v>1058</v>
      </c>
      <c r="W43" s="438" t="s">
        <v>1058</v>
      </c>
      <c r="X43" s="438" t="s">
        <v>1058</v>
      </c>
      <c r="Y43" s="438" t="s">
        <v>1058</v>
      </c>
      <c r="Z43" s="438" t="s">
        <v>1058</v>
      </c>
      <c r="AA43" s="438" t="s">
        <v>1058</v>
      </c>
      <c r="AB43" s="438" t="s">
        <v>1058</v>
      </c>
      <c r="AC43" s="438" t="s">
        <v>1058</v>
      </c>
      <c r="AD43" s="438" t="s">
        <v>1058</v>
      </c>
      <c r="AE43" s="438" t="s">
        <v>1058</v>
      </c>
      <c r="AF43" s="438" t="s">
        <v>1058</v>
      </c>
      <c r="AG43" s="438" t="s">
        <v>1058</v>
      </c>
      <c r="AH43" s="438" t="s">
        <v>1058</v>
      </c>
      <c r="AI43" s="438" t="s">
        <v>1058</v>
      </c>
      <c r="AJ43" s="438" t="s">
        <v>1058</v>
      </c>
      <c r="AK43" s="438" t="s">
        <v>1058</v>
      </c>
      <c r="AL43" s="438" t="s">
        <v>1058</v>
      </c>
      <c r="AM43" s="438" t="s">
        <v>1058</v>
      </c>
      <c r="AN43" s="438" t="s">
        <v>1058</v>
      </c>
      <c r="AO43" s="438" t="s">
        <v>1058</v>
      </c>
      <c r="AP43" s="438" t="s">
        <v>1058</v>
      </c>
      <c r="AQ43" s="438" t="s">
        <v>1058</v>
      </c>
    </row>
    <row r="44" spans="1:43" ht="117.75" customHeight="1">
      <c r="A44" s="431">
        <v>38</v>
      </c>
      <c r="B44" s="1719" t="s">
        <v>112</v>
      </c>
      <c r="C44" s="1725" t="s">
        <v>1194</v>
      </c>
      <c r="D44" s="432" t="s">
        <v>1195</v>
      </c>
      <c r="E44" s="434" t="s">
        <v>48</v>
      </c>
      <c r="F44" s="434" t="s">
        <v>49</v>
      </c>
      <c r="G44" s="434" t="s">
        <v>49</v>
      </c>
      <c r="H44" s="434" t="s">
        <v>49</v>
      </c>
      <c r="I44" s="434" t="s">
        <v>49</v>
      </c>
      <c r="J44" s="434" t="s">
        <v>49</v>
      </c>
      <c r="K44" s="433" t="s">
        <v>1052</v>
      </c>
      <c r="L44" s="433" t="s">
        <v>1053</v>
      </c>
      <c r="M44" s="444" t="s">
        <v>67</v>
      </c>
      <c r="N44" s="435">
        <v>0.75</v>
      </c>
      <c r="O44" s="436" t="s">
        <v>53</v>
      </c>
      <c r="P44" s="445" t="s">
        <v>1196</v>
      </c>
      <c r="Q44" s="445" t="s">
        <v>1197</v>
      </c>
      <c r="R44" s="437" t="s">
        <v>1198</v>
      </c>
      <c r="S44" s="434" t="s">
        <v>1085</v>
      </c>
      <c r="T44" s="434" t="s">
        <v>1057</v>
      </c>
      <c r="U44" s="438" t="s">
        <v>1058</v>
      </c>
      <c r="V44" s="438" t="s">
        <v>1058</v>
      </c>
      <c r="W44" s="438" t="s">
        <v>1058</v>
      </c>
      <c r="X44" s="438" t="s">
        <v>1058</v>
      </c>
      <c r="Y44" s="438" t="s">
        <v>1058</v>
      </c>
      <c r="Z44" s="438" t="s">
        <v>1058</v>
      </c>
      <c r="AA44" s="438" t="s">
        <v>1058</v>
      </c>
      <c r="AB44" s="438" t="s">
        <v>1058</v>
      </c>
      <c r="AC44" s="438" t="s">
        <v>1058</v>
      </c>
      <c r="AD44" s="438" t="s">
        <v>1058</v>
      </c>
      <c r="AE44" s="438" t="s">
        <v>1058</v>
      </c>
      <c r="AF44" s="438" t="s">
        <v>1058</v>
      </c>
      <c r="AG44" s="438" t="s">
        <v>1058</v>
      </c>
      <c r="AH44" s="438" t="s">
        <v>1058</v>
      </c>
      <c r="AI44" s="438" t="s">
        <v>1058</v>
      </c>
      <c r="AJ44" s="438" t="s">
        <v>1058</v>
      </c>
      <c r="AK44" s="438" t="s">
        <v>1058</v>
      </c>
      <c r="AL44" s="438" t="s">
        <v>1058</v>
      </c>
      <c r="AM44" s="438" t="s">
        <v>1058</v>
      </c>
      <c r="AN44" s="438" t="s">
        <v>1058</v>
      </c>
      <c r="AO44" s="438" t="s">
        <v>1058</v>
      </c>
      <c r="AP44" s="438" t="s">
        <v>1058</v>
      </c>
      <c r="AQ44" s="438" t="s">
        <v>1058</v>
      </c>
    </row>
    <row r="45" spans="1:43" ht="78.75" customHeight="1">
      <c r="A45" s="431">
        <v>39</v>
      </c>
      <c r="B45" s="1724"/>
      <c r="C45" s="1726"/>
      <c r="D45" s="446" t="s">
        <v>1199</v>
      </c>
      <c r="E45" s="434" t="s">
        <v>48</v>
      </c>
      <c r="F45" s="434" t="s">
        <v>49</v>
      </c>
      <c r="G45" s="434" t="s">
        <v>49</v>
      </c>
      <c r="H45" s="434" t="s">
        <v>49</v>
      </c>
      <c r="I45" s="434" t="s">
        <v>49</v>
      </c>
      <c r="J45" s="434" t="s">
        <v>49</v>
      </c>
      <c r="K45" s="433" t="s">
        <v>1052</v>
      </c>
      <c r="L45" s="433" t="s">
        <v>1053</v>
      </c>
      <c r="M45" s="444" t="s">
        <v>67</v>
      </c>
      <c r="N45" s="435">
        <v>0.75</v>
      </c>
      <c r="O45" s="436" t="s">
        <v>53</v>
      </c>
      <c r="P45" s="445" t="s">
        <v>1200</v>
      </c>
      <c r="Q45" s="445" t="s">
        <v>1201</v>
      </c>
      <c r="R45" s="437" t="s">
        <v>1202</v>
      </c>
      <c r="S45" s="434" t="s">
        <v>1085</v>
      </c>
      <c r="T45" s="434" t="s">
        <v>1057</v>
      </c>
      <c r="U45" s="438" t="s">
        <v>1058</v>
      </c>
      <c r="V45" s="438" t="s">
        <v>1058</v>
      </c>
      <c r="W45" s="438" t="s">
        <v>1058</v>
      </c>
      <c r="X45" s="438" t="s">
        <v>1058</v>
      </c>
      <c r="Y45" s="438" t="s">
        <v>1058</v>
      </c>
      <c r="Z45" s="438" t="s">
        <v>1058</v>
      </c>
      <c r="AA45" s="438" t="s">
        <v>1058</v>
      </c>
      <c r="AB45" s="438" t="s">
        <v>1058</v>
      </c>
      <c r="AC45" s="438" t="s">
        <v>1058</v>
      </c>
      <c r="AD45" s="438" t="s">
        <v>1058</v>
      </c>
      <c r="AE45" s="438" t="s">
        <v>1058</v>
      </c>
      <c r="AF45" s="438" t="s">
        <v>1058</v>
      </c>
      <c r="AG45" s="438" t="s">
        <v>1058</v>
      </c>
      <c r="AH45" s="438" t="s">
        <v>1058</v>
      </c>
      <c r="AI45" s="438" t="s">
        <v>1058</v>
      </c>
      <c r="AJ45" s="438" t="s">
        <v>1058</v>
      </c>
      <c r="AK45" s="438" t="s">
        <v>1058</v>
      </c>
      <c r="AL45" s="438" t="s">
        <v>1058</v>
      </c>
      <c r="AM45" s="438" t="s">
        <v>1058</v>
      </c>
      <c r="AN45" s="438" t="s">
        <v>1058</v>
      </c>
      <c r="AO45" s="438" t="s">
        <v>1058</v>
      </c>
      <c r="AP45" s="438" t="s">
        <v>1058</v>
      </c>
      <c r="AQ45" s="438" t="s">
        <v>1058</v>
      </c>
    </row>
    <row r="46" spans="1:43" ht="38.25">
      <c r="A46" s="431">
        <v>40</v>
      </c>
      <c r="B46" s="1724"/>
      <c r="C46" s="1726"/>
      <c r="D46" s="446" t="s">
        <v>1203</v>
      </c>
      <c r="E46" s="434" t="s">
        <v>48</v>
      </c>
      <c r="F46" s="434" t="s">
        <v>49</v>
      </c>
      <c r="G46" s="434" t="s">
        <v>49</v>
      </c>
      <c r="H46" s="434" t="s">
        <v>49</v>
      </c>
      <c r="I46" s="434" t="s">
        <v>49</v>
      </c>
      <c r="J46" s="434" t="s">
        <v>49</v>
      </c>
      <c r="K46" s="433" t="s">
        <v>1052</v>
      </c>
      <c r="L46" s="433" t="s">
        <v>1053</v>
      </c>
      <c r="M46" s="444" t="s">
        <v>81</v>
      </c>
      <c r="N46" s="435" t="s">
        <v>1058</v>
      </c>
      <c r="O46" s="436" t="s">
        <v>53</v>
      </c>
      <c r="P46" s="445" t="s">
        <v>1204</v>
      </c>
      <c r="Q46" s="445" t="s">
        <v>1184</v>
      </c>
      <c r="R46" s="437" t="s">
        <v>1205</v>
      </c>
      <c r="S46" s="434" t="s">
        <v>1085</v>
      </c>
      <c r="T46" s="434" t="s">
        <v>1057</v>
      </c>
      <c r="U46" s="438" t="s">
        <v>1058</v>
      </c>
      <c r="V46" s="438" t="s">
        <v>1058</v>
      </c>
      <c r="W46" s="438" t="s">
        <v>1058</v>
      </c>
      <c r="X46" s="438" t="s">
        <v>1058</v>
      </c>
      <c r="Y46" s="438" t="s">
        <v>1058</v>
      </c>
      <c r="Z46" s="438" t="s">
        <v>1058</v>
      </c>
      <c r="AA46" s="438" t="s">
        <v>1058</v>
      </c>
      <c r="AB46" s="438" t="s">
        <v>1058</v>
      </c>
      <c r="AC46" s="438" t="s">
        <v>1058</v>
      </c>
      <c r="AD46" s="438" t="s">
        <v>1058</v>
      </c>
      <c r="AE46" s="438" t="s">
        <v>1058</v>
      </c>
      <c r="AF46" s="438" t="s">
        <v>1058</v>
      </c>
      <c r="AG46" s="438" t="s">
        <v>1058</v>
      </c>
      <c r="AH46" s="438" t="s">
        <v>1058</v>
      </c>
      <c r="AI46" s="438" t="s">
        <v>1058</v>
      </c>
      <c r="AJ46" s="438" t="s">
        <v>1058</v>
      </c>
      <c r="AK46" s="438" t="s">
        <v>1058</v>
      </c>
      <c r="AL46" s="438" t="s">
        <v>1058</v>
      </c>
      <c r="AM46" s="438" t="s">
        <v>1058</v>
      </c>
      <c r="AN46" s="438" t="s">
        <v>1058</v>
      </c>
      <c r="AO46" s="438" t="s">
        <v>1058</v>
      </c>
      <c r="AP46" s="438" t="s">
        <v>1058</v>
      </c>
      <c r="AQ46" s="438" t="s">
        <v>1058</v>
      </c>
    </row>
    <row r="47" spans="1:43" ht="39.950000000000003" customHeight="1">
      <c r="A47" s="431">
        <v>41</v>
      </c>
      <c r="B47" s="1724"/>
      <c r="C47" s="1726"/>
      <c r="D47" s="446" t="s">
        <v>1206</v>
      </c>
      <c r="E47" s="434" t="s">
        <v>48</v>
      </c>
      <c r="F47" s="434" t="s">
        <v>49</v>
      </c>
      <c r="G47" s="434" t="s">
        <v>49</v>
      </c>
      <c r="H47" s="434" t="s">
        <v>49</v>
      </c>
      <c r="I47" s="434" t="s">
        <v>49</v>
      </c>
      <c r="J47" s="434" t="s">
        <v>49</v>
      </c>
      <c r="K47" s="433" t="s">
        <v>1052</v>
      </c>
      <c r="L47" s="433" t="s">
        <v>1053</v>
      </c>
      <c r="M47" s="444" t="s">
        <v>67</v>
      </c>
      <c r="N47" s="435">
        <v>0.75</v>
      </c>
      <c r="O47" s="436" t="s">
        <v>53</v>
      </c>
      <c r="P47" s="445" t="s">
        <v>1207</v>
      </c>
      <c r="Q47" s="445" t="s">
        <v>1208</v>
      </c>
      <c r="R47" s="437" t="s">
        <v>1209</v>
      </c>
      <c r="S47" s="434" t="s">
        <v>1085</v>
      </c>
      <c r="T47" s="434" t="s">
        <v>1057</v>
      </c>
      <c r="U47" s="438" t="s">
        <v>1058</v>
      </c>
      <c r="V47" s="438" t="s">
        <v>1058</v>
      </c>
      <c r="W47" s="438" t="s">
        <v>1058</v>
      </c>
      <c r="X47" s="438" t="s">
        <v>1058</v>
      </c>
      <c r="Y47" s="438" t="s">
        <v>1058</v>
      </c>
      <c r="Z47" s="438" t="s">
        <v>1058</v>
      </c>
      <c r="AA47" s="438" t="s">
        <v>1058</v>
      </c>
      <c r="AB47" s="438" t="s">
        <v>1058</v>
      </c>
      <c r="AC47" s="438" t="s">
        <v>1058</v>
      </c>
      <c r="AD47" s="438" t="s">
        <v>1058</v>
      </c>
      <c r="AE47" s="438" t="s">
        <v>1058</v>
      </c>
      <c r="AF47" s="438" t="s">
        <v>1058</v>
      </c>
      <c r="AG47" s="438" t="s">
        <v>1058</v>
      </c>
      <c r="AH47" s="438" t="s">
        <v>1058</v>
      </c>
      <c r="AI47" s="438" t="s">
        <v>1058</v>
      </c>
      <c r="AJ47" s="438" t="s">
        <v>1058</v>
      </c>
      <c r="AK47" s="438" t="s">
        <v>1058</v>
      </c>
      <c r="AL47" s="438" t="s">
        <v>1058</v>
      </c>
      <c r="AM47" s="438" t="s">
        <v>1058</v>
      </c>
      <c r="AN47" s="438" t="s">
        <v>1058</v>
      </c>
      <c r="AO47" s="438" t="s">
        <v>1058</v>
      </c>
      <c r="AP47" s="438" t="s">
        <v>1058</v>
      </c>
      <c r="AQ47" s="438" t="s">
        <v>1058</v>
      </c>
    </row>
    <row r="48" spans="1:43" ht="39.950000000000003" customHeight="1">
      <c r="A48" s="431">
        <v>42</v>
      </c>
      <c r="B48" s="1720"/>
      <c r="C48" s="1727"/>
      <c r="D48" s="446" t="s">
        <v>1210</v>
      </c>
      <c r="E48" s="434" t="s">
        <v>48</v>
      </c>
      <c r="F48" s="434" t="s">
        <v>49</v>
      </c>
      <c r="G48" s="434" t="s">
        <v>49</v>
      </c>
      <c r="H48" s="434" t="s">
        <v>49</v>
      </c>
      <c r="I48" s="434" t="s">
        <v>49</v>
      </c>
      <c r="J48" s="434" t="s">
        <v>49</v>
      </c>
      <c r="K48" s="433" t="s">
        <v>1052</v>
      </c>
      <c r="L48" s="433" t="s">
        <v>1053</v>
      </c>
      <c r="M48" s="444" t="s">
        <v>67</v>
      </c>
      <c r="N48" s="435">
        <v>0.75</v>
      </c>
      <c r="O48" s="436" t="s">
        <v>53</v>
      </c>
      <c r="P48" s="445" t="s">
        <v>1211</v>
      </c>
      <c r="Q48" s="445" t="s">
        <v>1212</v>
      </c>
      <c r="R48" s="437" t="s">
        <v>1213</v>
      </c>
      <c r="S48" s="434" t="s">
        <v>1085</v>
      </c>
      <c r="T48" s="434" t="s">
        <v>1057</v>
      </c>
      <c r="U48" s="438" t="s">
        <v>1058</v>
      </c>
      <c r="V48" s="438" t="s">
        <v>1058</v>
      </c>
      <c r="W48" s="438" t="s">
        <v>1058</v>
      </c>
      <c r="X48" s="438" t="s">
        <v>1058</v>
      </c>
      <c r="Y48" s="438" t="s">
        <v>1058</v>
      </c>
      <c r="Z48" s="438" t="s">
        <v>1058</v>
      </c>
      <c r="AA48" s="438" t="s">
        <v>1058</v>
      </c>
      <c r="AB48" s="438" t="s">
        <v>1058</v>
      </c>
      <c r="AC48" s="438" t="s">
        <v>1058</v>
      </c>
      <c r="AD48" s="438" t="s">
        <v>1058</v>
      </c>
      <c r="AE48" s="438" t="s">
        <v>1058</v>
      </c>
      <c r="AF48" s="438" t="s">
        <v>1058</v>
      </c>
      <c r="AG48" s="438" t="s">
        <v>1058</v>
      </c>
      <c r="AH48" s="438" t="s">
        <v>1058</v>
      </c>
      <c r="AI48" s="438" t="s">
        <v>1058</v>
      </c>
      <c r="AJ48" s="438" t="s">
        <v>1058</v>
      </c>
      <c r="AK48" s="438" t="s">
        <v>1058</v>
      </c>
      <c r="AL48" s="438" t="s">
        <v>1058</v>
      </c>
      <c r="AM48" s="438" t="s">
        <v>1058</v>
      </c>
      <c r="AN48" s="438" t="s">
        <v>1058</v>
      </c>
      <c r="AO48" s="438" t="s">
        <v>1058</v>
      </c>
      <c r="AP48" s="438" t="s">
        <v>1058</v>
      </c>
      <c r="AQ48" s="438" t="s">
        <v>1058</v>
      </c>
    </row>
    <row r="49" spans="1:43" ht="39.950000000000003" customHeight="1">
      <c r="A49" s="431">
        <v>43</v>
      </c>
      <c r="B49" s="1728" t="s">
        <v>1214</v>
      </c>
      <c r="C49" s="1731" t="s">
        <v>1215</v>
      </c>
      <c r="D49" s="446" t="s">
        <v>1216</v>
      </c>
      <c r="E49" s="434" t="s">
        <v>48</v>
      </c>
      <c r="F49" s="434" t="s">
        <v>49</v>
      </c>
      <c r="G49" s="434" t="s">
        <v>49</v>
      </c>
      <c r="H49" s="434" t="s">
        <v>49</v>
      </c>
      <c r="I49" s="434" t="s">
        <v>49</v>
      </c>
      <c r="J49" s="434" t="s">
        <v>49</v>
      </c>
      <c r="K49" s="447" t="s">
        <v>1158</v>
      </c>
      <c r="L49" s="447" t="s">
        <v>1217</v>
      </c>
      <c r="M49" s="444" t="s">
        <v>67</v>
      </c>
      <c r="N49" s="435">
        <f t="shared" ref="N49:N57" si="0">9/12</f>
        <v>0.75</v>
      </c>
      <c r="O49" s="436" t="s">
        <v>53</v>
      </c>
      <c r="P49" s="445" t="s">
        <v>1218</v>
      </c>
      <c r="Q49" s="445" t="s">
        <v>1219</v>
      </c>
      <c r="R49" s="437" t="s">
        <v>1220</v>
      </c>
      <c r="S49" s="434" t="s">
        <v>1085</v>
      </c>
      <c r="T49" s="434" t="s">
        <v>1057</v>
      </c>
      <c r="U49" s="438" t="s">
        <v>1058</v>
      </c>
      <c r="V49" s="438" t="s">
        <v>1058</v>
      </c>
      <c r="W49" s="438" t="s">
        <v>1058</v>
      </c>
      <c r="X49" s="438" t="s">
        <v>1058</v>
      </c>
      <c r="Y49" s="438" t="s">
        <v>1058</v>
      </c>
      <c r="Z49" s="438" t="s">
        <v>1058</v>
      </c>
      <c r="AA49" s="438" t="s">
        <v>1058</v>
      </c>
      <c r="AB49" s="438" t="s">
        <v>1058</v>
      </c>
      <c r="AC49" s="438" t="s">
        <v>1058</v>
      </c>
      <c r="AD49" s="438" t="s">
        <v>1058</v>
      </c>
      <c r="AE49" s="438" t="s">
        <v>1058</v>
      </c>
      <c r="AF49" s="438" t="s">
        <v>1058</v>
      </c>
      <c r="AG49" s="438" t="s">
        <v>1058</v>
      </c>
      <c r="AH49" s="438" t="s">
        <v>1058</v>
      </c>
      <c r="AI49" s="438" t="s">
        <v>1058</v>
      </c>
      <c r="AJ49" s="438" t="s">
        <v>1058</v>
      </c>
      <c r="AK49" s="438" t="s">
        <v>1058</v>
      </c>
      <c r="AL49" s="438" t="s">
        <v>1058</v>
      </c>
      <c r="AM49" s="438" t="s">
        <v>1058</v>
      </c>
      <c r="AN49" s="438" t="s">
        <v>1058</v>
      </c>
      <c r="AO49" s="438" t="s">
        <v>1058</v>
      </c>
      <c r="AP49" s="438" t="s">
        <v>1058</v>
      </c>
      <c r="AQ49" s="438" t="s">
        <v>1058</v>
      </c>
    </row>
    <row r="50" spans="1:43" ht="39.950000000000003" customHeight="1">
      <c r="A50" s="431">
        <v>44</v>
      </c>
      <c r="B50" s="1729"/>
      <c r="C50" s="1731"/>
      <c r="D50" s="446" t="s">
        <v>1221</v>
      </c>
      <c r="E50" s="434" t="s">
        <v>48</v>
      </c>
      <c r="F50" s="434" t="s">
        <v>49</v>
      </c>
      <c r="G50" s="434" t="s">
        <v>49</v>
      </c>
      <c r="H50" s="434" t="s">
        <v>49</v>
      </c>
      <c r="I50" s="434" t="s">
        <v>49</v>
      </c>
      <c r="J50" s="434" t="s">
        <v>49</v>
      </c>
      <c r="K50" s="447" t="s">
        <v>1158</v>
      </c>
      <c r="L50" s="447" t="s">
        <v>1217</v>
      </c>
      <c r="M50" s="444" t="s">
        <v>67</v>
      </c>
      <c r="N50" s="435">
        <f t="shared" si="0"/>
        <v>0.75</v>
      </c>
      <c r="O50" s="436" t="s">
        <v>53</v>
      </c>
      <c r="P50" s="445" t="s">
        <v>1222</v>
      </c>
      <c r="Q50" s="445" t="s">
        <v>1223</v>
      </c>
      <c r="R50" s="437" t="s">
        <v>1224</v>
      </c>
      <c r="S50" s="434" t="s">
        <v>1085</v>
      </c>
      <c r="T50" s="434" t="s">
        <v>1057</v>
      </c>
      <c r="U50" s="438" t="s">
        <v>1058</v>
      </c>
      <c r="V50" s="438" t="s">
        <v>1058</v>
      </c>
      <c r="W50" s="438" t="s">
        <v>1058</v>
      </c>
      <c r="X50" s="438" t="s">
        <v>1058</v>
      </c>
      <c r="Y50" s="438" t="s">
        <v>1058</v>
      </c>
      <c r="Z50" s="438" t="s">
        <v>1058</v>
      </c>
      <c r="AA50" s="438" t="s">
        <v>1058</v>
      </c>
      <c r="AB50" s="438" t="s">
        <v>1058</v>
      </c>
      <c r="AC50" s="438" t="s">
        <v>1058</v>
      </c>
      <c r="AD50" s="438" t="s">
        <v>1058</v>
      </c>
      <c r="AE50" s="438" t="s">
        <v>1058</v>
      </c>
      <c r="AF50" s="438" t="s">
        <v>1058</v>
      </c>
      <c r="AG50" s="438" t="s">
        <v>1058</v>
      </c>
      <c r="AH50" s="438" t="s">
        <v>1058</v>
      </c>
      <c r="AI50" s="438" t="s">
        <v>1058</v>
      </c>
      <c r="AJ50" s="438" t="s">
        <v>1058</v>
      </c>
      <c r="AK50" s="438" t="s">
        <v>1058</v>
      </c>
      <c r="AL50" s="438" t="s">
        <v>1058</v>
      </c>
      <c r="AM50" s="438" t="s">
        <v>1058</v>
      </c>
      <c r="AN50" s="438" t="s">
        <v>1058</v>
      </c>
      <c r="AO50" s="438" t="s">
        <v>1058</v>
      </c>
      <c r="AP50" s="438" t="s">
        <v>1058</v>
      </c>
      <c r="AQ50" s="438" t="s">
        <v>1058</v>
      </c>
    </row>
    <row r="51" spans="1:43" ht="39.950000000000003" customHeight="1">
      <c r="A51" s="431">
        <v>45</v>
      </c>
      <c r="B51" s="1729"/>
      <c r="C51" s="448" t="s">
        <v>1225</v>
      </c>
      <c r="D51" s="449" t="s">
        <v>1226</v>
      </c>
      <c r="E51" s="434" t="s">
        <v>48</v>
      </c>
      <c r="F51" s="434" t="s">
        <v>49</v>
      </c>
      <c r="G51" s="434" t="s">
        <v>49</v>
      </c>
      <c r="H51" s="434" t="s">
        <v>49</v>
      </c>
      <c r="I51" s="434" t="s">
        <v>49</v>
      </c>
      <c r="J51" s="434" t="s">
        <v>49</v>
      </c>
      <c r="K51" s="447" t="s">
        <v>1158</v>
      </c>
      <c r="L51" s="447" t="s">
        <v>1217</v>
      </c>
      <c r="M51" s="444" t="s">
        <v>67</v>
      </c>
      <c r="N51" s="435">
        <f t="shared" si="0"/>
        <v>0.75</v>
      </c>
      <c r="O51" s="436" t="s">
        <v>53</v>
      </c>
      <c r="P51" s="445" t="s">
        <v>1227</v>
      </c>
      <c r="Q51" s="445" t="s">
        <v>1228</v>
      </c>
      <c r="R51" s="437" t="s">
        <v>1229</v>
      </c>
      <c r="S51" s="434" t="s">
        <v>1085</v>
      </c>
      <c r="T51" s="434" t="s">
        <v>1057</v>
      </c>
      <c r="U51" s="438" t="s">
        <v>1058</v>
      </c>
      <c r="V51" s="438" t="s">
        <v>1058</v>
      </c>
      <c r="W51" s="438" t="s">
        <v>1058</v>
      </c>
      <c r="X51" s="438" t="s">
        <v>1058</v>
      </c>
      <c r="Y51" s="438" t="s">
        <v>1058</v>
      </c>
      <c r="Z51" s="438" t="s">
        <v>1058</v>
      </c>
      <c r="AA51" s="438" t="s">
        <v>1058</v>
      </c>
      <c r="AB51" s="438" t="s">
        <v>1058</v>
      </c>
      <c r="AC51" s="438" t="s">
        <v>1058</v>
      </c>
      <c r="AD51" s="438" t="s">
        <v>1058</v>
      </c>
      <c r="AE51" s="438" t="s">
        <v>1058</v>
      </c>
      <c r="AF51" s="438" t="s">
        <v>1058</v>
      </c>
      <c r="AG51" s="438" t="s">
        <v>1058</v>
      </c>
      <c r="AH51" s="438" t="s">
        <v>1058</v>
      </c>
      <c r="AI51" s="438" t="s">
        <v>1058</v>
      </c>
      <c r="AJ51" s="438" t="s">
        <v>1058</v>
      </c>
      <c r="AK51" s="438" t="s">
        <v>1058</v>
      </c>
      <c r="AL51" s="438" t="s">
        <v>1058</v>
      </c>
      <c r="AM51" s="438" t="s">
        <v>1058</v>
      </c>
      <c r="AN51" s="438" t="s">
        <v>1058</v>
      </c>
      <c r="AO51" s="438" t="s">
        <v>1058</v>
      </c>
      <c r="AP51" s="438" t="s">
        <v>1058</v>
      </c>
      <c r="AQ51" s="438" t="s">
        <v>1058</v>
      </c>
    </row>
    <row r="52" spans="1:43" ht="39.950000000000003" customHeight="1">
      <c r="A52" s="431">
        <v>46</v>
      </c>
      <c r="B52" s="1730"/>
      <c r="C52" s="450" t="s">
        <v>1230</v>
      </c>
      <c r="D52" s="446" t="s">
        <v>1231</v>
      </c>
      <c r="E52" s="434" t="s">
        <v>48</v>
      </c>
      <c r="F52" s="434" t="s">
        <v>49</v>
      </c>
      <c r="G52" s="434" t="s">
        <v>49</v>
      </c>
      <c r="H52" s="434" t="s">
        <v>49</v>
      </c>
      <c r="I52" s="434" t="s">
        <v>49</v>
      </c>
      <c r="J52" s="434" t="s">
        <v>49</v>
      </c>
      <c r="K52" s="447" t="s">
        <v>1158</v>
      </c>
      <c r="L52" s="447" t="s">
        <v>1217</v>
      </c>
      <c r="M52" s="444" t="s">
        <v>67</v>
      </c>
      <c r="N52" s="435">
        <f t="shared" si="0"/>
        <v>0.75</v>
      </c>
      <c r="O52" s="436" t="s">
        <v>53</v>
      </c>
      <c r="P52" s="445" t="s">
        <v>1232</v>
      </c>
      <c r="Q52" s="445" t="s">
        <v>1233</v>
      </c>
      <c r="R52" s="437" t="s">
        <v>1234</v>
      </c>
      <c r="S52" s="434" t="s">
        <v>1085</v>
      </c>
      <c r="T52" s="434" t="s">
        <v>1057</v>
      </c>
      <c r="U52" s="438" t="s">
        <v>1058</v>
      </c>
      <c r="V52" s="438" t="s">
        <v>1058</v>
      </c>
      <c r="W52" s="438" t="s">
        <v>1058</v>
      </c>
      <c r="X52" s="438" t="s">
        <v>1058</v>
      </c>
      <c r="Y52" s="438" t="s">
        <v>1058</v>
      </c>
      <c r="Z52" s="438" t="s">
        <v>1058</v>
      </c>
      <c r="AA52" s="438" t="s">
        <v>1058</v>
      </c>
      <c r="AB52" s="438" t="s">
        <v>1058</v>
      </c>
      <c r="AC52" s="438" t="s">
        <v>1058</v>
      </c>
      <c r="AD52" s="438" t="s">
        <v>1058</v>
      </c>
      <c r="AE52" s="438" t="s">
        <v>1058</v>
      </c>
      <c r="AF52" s="438" t="s">
        <v>1058</v>
      </c>
      <c r="AG52" s="438" t="s">
        <v>1058</v>
      </c>
      <c r="AH52" s="438" t="s">
        <v>1058</v>
      </c>
      <c r="AI52" s="438" t="s">
        <v>1058</v>
      </c>
      <c r="AJ52" s="438" t="s">
        <v>1058</v>
      </c>
      <c r="AK52" s="438" t="s">
        <v>1058</v>
      </c>
      <c r="AL52" s="438" t="s">
        <v>1058</v>
      </c>
      <c r="AM52" s="438" t="s">
        <v>1058</v>
      </c>
      <c r="AN52" s="438" t="s">
        <v>1058</v>
      </c>
      <c r="AO52" s="438" t="s">
        <v>1058</v>
      </c>
      <c r="AP52" s="438" t="s">
        <v>1058</v>
      </c>
      <c r="AQ52" s="438" t="s">
        <v>1058</v>
      </c>
    </row>
    <row r="53" spans="1:43" ht="39.950000000000003" customHeight="1">
      <c r="A53" s="431">
        <v>47</v>
      </c>
      <c r="B53" s="1732" t="s">
        <v>1235</v>
      </c>
      <c r="C53" s="1735" t="s">
        <v>1236</v>
      </c>
      <c r="D53" s="446" t="s">
        <v>1237</v>
      </c>
      <c r="E53" s="434" t="s">
        <v>48</v>
      </c>
      <c r="F53" s="434" t="s">
        <v>49</v>
      </c>
      <c r="G53" s="434" t="s">
        <v>49</v>
      </c>
      <c r="H53" s="434" t="s">
        <v>49</v>
      </c>
      <c r="I53" s="434" t="s">
        <v>49</v>
      </c>
      <c r="J53" s="434" t="s">
        <v>49</v>
      </c>
      <c r="K53" s="447"/>
      <c r="L53" s="433" t="s">
        <v>1238</v>
      </c>
      <c r="M53" s="444" t="s">
        <v>67</v>
      </c>
      <c r="N53" s="435">
        <f t="shared" si="0"/>
        <v>0.75</v>
      </c>
      <c r="O53" s="436" t="s">
        <v>53</v>
      </c>
      <c r="P53" s="445" t="s">
        <v>1239</v>
      </c>
      <c r="Q53" s="445" t="s">
        <v>1240</v>
      </c>
      <c r="R53" s="437" t="s">
        <v>1241</v>
      </c>
      <c r="S53" s="434" t="s">
        <v>1085</v>
      </c>
      <c r="T53" s="434" t="s">
        <v>1057</v>
      </c>
      <c r="U53" s="438" t="s">
        <v>1058</v>
      </c>
      <c r="V53" s="438" t="s">
        <v>1058</v>
      </c>
      <c r="W53" s="438" t="s">
        <v>1058</v>
      </c>
      <c r="X53" s="438" t="s">
        <v>1058</v>
      </c>
      <c r="Y53" s="438" t="s">
        <v>1058</v>
      </c>
      <c r="Z53" s="438" t="s">
        <v>1058</v>
      </c>
      <c r="AA53" s="438" t="s">
        <v>1058</v>
      </c>
      <c r="AB53" s="438" t="s">
        <v>1058</v>
      </c>
      <c r="AC53" s="438" t="s">
        <v>1058</v>
      </c>
      <c r="AD53" s="438" t="s">
        <v>1058</v>
      </c>
      <c r="AE53" s="438" t="s">
        <v>1058</v>
      </c>
      <c r="AF53" s="438" t="s">
        <v>1058</v>
      </c>
      <c r="AG53" s="438" t="s">
        <v>1058</v>
      </c>
      <c r="AH53" s="438" t="s">
        <v>1058</v>
      </c>
      <c r="AI53" s="438" t="s">
        <v>1058</v>
      </c>
      <c r="AJ53" s="438" t="s">
        <v>1058</v>
      </c>
      <c r="AK53" s="438" t="s">
        <v>1058</v>
      </c>
      <c r="AL53" s="438" t="s">
        <v>1058</v>
      </c>
      <c r="AM53" s="438" t="s">
        <v>1058</v>
      </c>
      <c r="AN53" s="438" t="s">
        <v>1058</v>
      </c>
      <c r="AO53" s="438" t="s">
        <v>1058</v>
      </c>
      <c r="AP53" s="438" t="s">
        <v>1058</v>
      </c>
      <c r="AQ53" s="438" t="s">
        <v>1058</v>
      </c>
    </row>
    <row r="54" spans="1:43" ht="39.950000000000003" customHeight="1">
      <c r="A54" s="431">
        <v>48</v>
      </c>
      <c r="B54" s="1733"/>
      <c r="C54" s="1736"/>
      <c r="D54" s="446" t="s">
        <v>1242</v>
      </c>
      <c r="E54" s="434" t="s">
        <v>48</v>
      </c>
      <c r="F54" s="434" t="s">
        <v>49</v>
      </c>
      <c r="G54" s="434" t="s">
        <v>49</v>
      </c>
      <c r="H54" s="434" t="s">
        <v>49</v>
      </c>
      <c r="I54" s="434" t="s">
        <v>49</v>
      </c>
      <c r="J54" s="434" t="s">
        <v>49</v>
      </c>
      <c r="K54" s="447"/>
      <c r="L54" s="433" t="s">
        <v>1238</v>
      </c>
      <c r="M54" s="444" t="s">
        <v>67</v>
      </c>
      <c r="N54" s="435">
        <f t="shared" si="0"/>
        <v>0.75</v>
      </c>
      <c r="O54" s="436" t="s">
        <v>53</v>
      </c>
      <c r="P54" s="445" t="s">
        <v>1243</v>
      </c>
      <c r="Q54" s="445" t="s">
        <v>1244</v>
      </c>
      <c r="R54" s="437" t="s">
        <v>1245</v>
      </c>
      <c r="S54" s="434" t="s">
        <v>1085</v>
      </c>
      <c r="T54" s="434" t="s">
        <v>1057</v>
      </c>
      <c r="U54" s="438" t="s">
        <v>1058</v>
      </c>
      <c r="V54" s="438" t="s">
        <v>1058</v>
      </c>
      <c r="W54" s="438" t="s">
        <v>1058</v>
      </c>
      <c r="X54" s="438" t="s">
        <v>1058</v>
      </c>
      <c r="Y54" s="438" t="s">
        <v>1058</v>
      </c>
      <c r="Z54" s="438" t="s">
        <v>1058</v>
      </c>
      <c r="AA54" s="438" t="s">
        <v>1058</v>
      </c>
      <c r="AB54" s="438" t="s">
        <v>1058</v>
      </c>
      <c r="AC54" s="438" t="s">
        <v>1058</v>
      </c>
      <c r="AD54" s="438" t="s">
        <v>1058</v>
      </c>
      <c r="AE54" s="438" t="s">
        <v>1058</v>
      </c>
      <c r="AF54" s="438" t="s">
        <v>1058</v>
      </c>
      <c r="AG54" s="438" t="s">
        <v>1058</v>
      </c>
      <c r="AH54" s="438" t="s">
        <v>1058</v>
      </c>
      <c r="AI54" s="438" t="s">
        <v>1058</v>
      </c>
      <c r="AJ54" s="438" t="s">
        <v>1058</v>
      </c>
      <c r="AK54" s="438" t="s">
        <v>1058</v>
      </c>
      <c r="AL54" s="438" t="s">
        <v>1058</v>
      </c>
      <c r="AM54" s="438" t="s">
        <v>1058</v>
      </c>
      <c r="AN54" s="438" t="s">
        <v>1058</v>
      </c>
      <c r="AO54" s="438" t="s">
        <v>1058</v>
      </c>
      <c r="AP54" s="438" t="s">
        <v>1058</v>
      </c>
      <c r="AQ54" s="438" t="s">
        <v>1058</v>
      </c>
    </row>
    <row r="55" spans="1:43" ht="39.950000000000003" customHeight="1">
      <c r="A55" s="431">
        <v>49</v>
      </c>
      <c r="B55" s="1734"/>
      <c r="C55" s="1737"/>
      <c r="D55" s="446" t="s">
        <v>1246</v>
      </c>
      <c r="E55" s="434" t="s">
        <v>48</v>
      </c>
      <c r="F55" s="434" t="s">
        <v>49</v>
      </c>
      <c r="G55" s="434" t="s">
        <v>49</v>
      </c>
      <c r="H55" s="434" t="s">
        <v>49</v>
      </c>
      <c r="I55" s="434" t="s">
        <v>49</v>
      </c>
      <c r="J55" s="434" t="s">
        <v>49</v>
      </c>
      <c r="K55" s="447"/>
      <c r="L55" s="433" t="s">
        <v>1238</v>
      </c>
      <c r="M55" s="444" t="s">
        <v>67</v>
      </c>
      <c r="N55" s="435">
        <f t="shared" si="0"/>
        <v>0.75</v>
      </c>
      <c r="O55" s="436" t="s">
        <v>53</v>
      </c>
      <c r="P55" s="445" t="s">
        <v>1247</v>
      </c>
      <c r="Q55" s="445" t="s">
        <v>1248</v>
      </c>
      <c r="R55" s="437" t="s">
        <v>1249</v>
      </c>
      <c r="S55" s="434" t="s">
        <v>1085</v>
      </c>
      <c r="T55" s="434" t="s">
        <v>1057</v>
      </c>
      <c r="U55" s="438" t="s">
        <v>1058</v>
      </c>
      <c r="V55" s="438" t="s">
        <v>1058</v>
      </c>
      <c r="W55" s="438" t="s">
        <v>1058</v>
      </c>
      <c r="X55" s="438" t="s">
        <v>1058</v>
      </c>
      <c r="Y55" s="438" t="s">
        <v>1058</v>
      </c>
      <c r="Z55" s="438" t="s">
        <v>1058</v>
      </c>
      <c r="AA55" s="438" t="s">
        <v>1058</v>
      </c>
      <c r="AB55" s="438" t="s">
        <v>1058</v>
      </c>
      <c r="AC55" s="438" t="s">
        <v>1058</v>
      </c>
      <c r="AD55" s="438" t="s">
        <v>1058</v>
      </c>
      <c r="AE55" s="438" t="s">
        <v>1058</v>
      </c>
      <c r="AF55" s="438" t="s">
        <v>1058</v>
      </c>
      <c r="AG55" s="438" t="s">
        <v>1058</v>
      </c>
      <c r="AH55" s="438" t="s">
        <v>1058</v>
      </c>
      <c r="AI55" s="438" t="s">
        <v>1058</v>
      </c>
      <c r="AJ55" s="438" t="s">
        <v>1058</v>
      </c>
      <c r="AK55" s="438" t="s">
        <v>1058</v>
      </c>
      <c r="AL55" s="438" t="s">
        <v>1058</v>
      </c>
      <c r="AM55" s="438" t="s">
        <v>1058</v>
      </c>
      <c r="AN55" s="438" t="s">
        <v>1058</v>
      </c>
      <c r="AO55" s="438" t="s">
        <v>1058</v>
      </c>
      <c r="AP55" s="438" t="s">
        <v>1058</v>
      </c>
      <c r="AQ55" s="438" t="s">
        <v>1058</v>
      </c>
    </row>
    <row r="56" spans="1:43" ht="51">
      <c r="A56" s="431">
        <v>50</v>
      </c>
      <c r="B56" s="433" t="s">
        <v>1250</v>
      </c>
      <c r="C56" s="451" t="s">
        <v>1251</v>
      </c>
      <c r="D56" s="451" t="s">
        <v>1252</v>
      </c>
      <c r="E56" s="434" t="s">
        <v>48</v>
      </c>
      <c r="F56" s="434" t="s">
        <v>49</v>
      </c>
      <c r="G56" s="434" t="s">
        <v>49</v>
      </c>
      <c r="H56" s="434" t="s">
        <v>49</v>
      </c>
      <c r="I56" s="434" t="s">
        <v>49</v>
      </c>
      <c r="J56" s="434" t="s">
        <v>49</v>
      </c>
      <c r="K56" s="434" t="s">
        <v>1068</v>
      </c>
      <c r="L56" s="433" t="s">
        <v>1069</v>
      </c>
      <c r="M56" s="444" t="s">
        <v>67</v>
      </c>
      <c r="N56" s="435">
        <f t="shared" si="0"/>
        <v>0.75</v>
      </c>
      <c r="O56" s="436" t="s">
        <v>53</v>
      </c>
      <c r="P56" s="452" t="s">
        <v>1253</v>
      </c>
      <c r="Q56" s="452" t="s">
        <v>1254</v>
      </c>
      <c r="R56" s="437" t="s">
        <v>1255</v>
      </c>
      <c r="S56" s="434" t="s">
        <v>1085</v>
      </c>
      <c r="T56" s="434" t="s">
        <v>1057</v>
      </c>
      <c r="U56" s="438" t="s">
        <v>1058</v>
      </c>
      <c r="V56" s="438" t="s">
        <v>1058</v>
      </c>
      <c r="W56" s="438" t="s">
        <v>1058</v>
      </c>
      <c r="X56" s="438" t="s">
        <v>1058</v>
      </c>
      <c r="Y56" s="438" t="s">
        <v>1058</v>
      </c>
      <c r="Z56" s="438" t="s">
        <v>1058</v>
      </c>
      <c r="AA56" s="438" t="s">
        <v>1058</v>
      </c>
      <c r="AB56" s="438" t="s">
        <v>1058</v>
      </c>
      <c r="AC56" s="438" t="s">
        <v>1058</v>
      </c>
      <c r="AD56" s="438" t="s">
        <v>1058</v>
      </c>
      <c r="AE56" s="438" t="s">
        <v>1058</v>
      </c>
      <c r="AF56" s="438" t="s">
        <v>1058</v>
      </c>
      <c r="AG56" s="438" t="s">
        <v>1058</v>
      </c>
      <c r="AH56" s="438" t="s">
        <v>1058</v>
      </c>
      <c r="AI56" s="438" t="s">
        <v>1058</v>
      </c>
      <c r="AJ56" s="438" t="s">
        <v>1058</v>
      </c>
      <c r="AK56" s="438" t="s">
        <v>1058</v>
      </c>
      <c r="AL56" s="438" t="s">
        <v>1058</v>
      </c>
      <c r="AM56" s="438" t="s">
        <v>1058</v>
      </c>
      <c r="AN56" s="438" t="s">
        <v>1058</v>
      </c>
      <c r="AO56" s="438" t="s">
        <v>1058</v>
      </c>
      <c r="AP56" s="438" t="s">
        <v>1058</v>
      </c>
      <c r="AQ56" s="438" t="s">
        <v>1058</v>
      </c>
    </row>
    <row r="57" spans="1:43" ht="51">
      <c r="A57" s="431">
        <v>51</v>
      </c>
      <c r="B57" s="433" t="s">
        <v>1250</v>
      </c>
      <c r="C57" s="453" t="s">
        <v>1256</v>
      </c>
      <c r="D57" s="451" t="s">
        <v>1257</v>
      </c>
      <c r="E57" s="434" t="s">
        <v>48</v>
      </c>
      <c r="F57" s="434" t="s">
        <v>49</v>
      </c>
      <c r="G57" s="434" t="s">
        <v>49</v>
      </c>
      <c r="H57" s="434" t="s">
        <v>49</v>
      </c>
      <c r="I57" s="434" t="s">
        <v>49</v>
      </c>
      <c r="J57" s="434" t="s">
        <v>49</v>
      </c>
      <c r="K57" s="434" t="s">
        <v>1068</v>
      </c>
      <c r="L57" s="433" t="s">
        <v>1069</v>
      </c>
      <c r="M57" s="444" t="s">
        <v>67</v>
      </c>
      <c r="N57" s="435">
        <f t="shared" si="0"/>
        <v>0.75</v>
      </c>
      <c r="O57" s="436" t="s">
        <v>53</v>
      </c>
      <c r="P57" s="454" t="s">
        <v>1258</v>
      </c>
      <c r="Q57" s="454" t="s">
        <v>1259</v>
      </c>
      <c r="R57" s="437" t="s">
        <v>1260</v>
      </c>
      <c r="S57" s="434" t="s">
        <v>1085</v>
      </c>
      <c r="T57" s="434" t="s">
        <v>1057</v>
      </c>
      <c r="U57" s="438" t="s">
        <v>1058</v>
      </c>
      <c r="V57" s="438" t="s">
        <v>1058</v>
      </c>
      <c r="W57" s="438" t="s">
        <v>1058</v>
      </c>
      <c r="X57" s="438" t="s">
        <v>1058</v>
      </c>
      <c r="Y57" s="438" t="s">
        <v>1058</v>
      </c>
      <c r="Z57" s="438" t="s">
        <v>1058</v>
      </c>
      <c r="AA57" s="438" t="s">
        <v>1058</v>
      </c>
      <c r="AB57" s="438" t="s">
        <v>1058</v>
      </c>
      <c r="AC57" s="438" t="s">
        <v>1058</v>
      </c>
      <c r="AD57" s="438" t="s">
        <v>1058</v>
      </c>
      <c r="AE57" s="438" t="s">
        <v>1058</v>
      </c>
      <c r="AF57" s="438" t="s">
        <v>1058</v>
      </c>
      <c r="AG57" s="438" t="s">
        <v>1058</v>
      </c>
      <c r="AH57" s="438" t="s">
        <v>1058</v>
      </c>
      <c r="AI57" s="438" t="s">
        <v>1058</v>
      </c>
      <c r="AJ57" s="438" t="s">
        <v>1058</v>
      </c>
      <c r="AK57" s="438" t="s">
        <v>1058</v>
      </c>
      <c r="AL57" s="438" t="s">
        <v>1058</v>
      </c>
      <c r="AM57" s="438" t="s">
        <v>1058</v>
      </c>
      <c r="AN57" s="438" t="s">
        <v>1058</v>
      </c>
      <c r="AO57" s="438" t="s">
        <v>1058</v>
      </c>
      <c r="AP57" s="438" t="s">
        <v>1058</v>
      </c>
      <c r="AQ57" s="438" t="s">
        <v>1058</v>
      </c>
    </row>
    <row r="58" spans="1:43" ht="93.75" customHeight="1">
      <c r="A58" s="431">
        <v>52</v>
      </c>
      <c r="B58" s="433" t="s">
        <v>1250</v>
      </c>
      <c r="C58" s="451" t="s">
        <v>1261</v>
      </c>
      <c r="D58" s="451" t="s">
        <v>1262</v>
      </c>
      <c r="E58" s="434" t="s">
        <v>48</v>
      </c>
      <c r="F58" s="434" t="s">
        <v>49</v>
      </c>
      <c r="G58" s="434" t="s">
        <v>49</v>
      </c>
      <c r="H58" s="434" t="s">
        <v>49</v>
      </c>
      <c r="I58" s="434" t="s">
        <v>49</v>
      </c>
      <c r="J58" s="434" t="s">
        <v>49</v>
      </c>
      <c r="K58" s="434" t="s">
        <v>1068</v>
      </c>
      <c r="L58" s="433" t="s">
        <v>1069</v>
      </c>
      <c r="M58" s="444" t="s">
        <v>67</v>
      </c>
      <c r="N58" s="435">
        <v>0.4</v>
      </c>
      <c r="O58" s="436" t="s">
        <v>53</v>
      </c>
      <c r="P58" s="454" t="s">
        <v>1263</v>
      </c>
      <c r="Q58" s="454" t="s">
        <v>1264</v>
      </c>
      <c r="R58" s="437" t="s">
        <v>1265</v>
      </c>
      <c r="S58" s="434" t="s">
        <v>1085</v>
      </c>
      <c r="T58" s="434" t="s">
        <v>1057</v>
      </c>
      <c r="U58" s="438" t="s">
        <v>1058</v>
      </c>
      <c r="V58" s="438" t="s">
        <v>1058</v>
      </c>
      <c r="W58" s="438" t="s">
        <v>1058</v>
      </c>
      <c r="X58" s="438" t="s">
        <v>1058</v>
      </c>
      <c r="Y58" s="438" t="s">
        <v>1058</v>
      </c>
      <c r="Z58" s="438" t="s">
        <v>1058</v>
      </c>
      <c r="AA58" s="438" t="s">
        <v>1058</v>
      </c>
      <c r="AB58" s="438" t="s">
        <v>1058</v>
      </c>
      <c r="AC58" s="438" t="s">
        <v>1058</v>
      </c>
      <c r="AD58" s="438" t="s">
        <v>1058</v>
      </c>
      <c r="AE58" s="438" t="s">
        <v>1058</v>
      </c>
      <c r="AF58" s="438" t="s">
        <v>1058</v>
      </c>
      <c r="AG58" s="438" t="s">
        <v>1058</v>
      </c>
      <c r="AH58" s="438" t="s">
        <v>1058</v>
      </c>
      <c r="AI58" s="438" t="s">
        <v>1058</v>
      </c>
      <c r="AJ58" s="438" t="s">
        <v>1058</v>
      </c>
      <c r="AK58" s="438" t="s">
        <v>1058</v>
      </c>
      <c r="AL58" s="438" t="s">
        <v>1058</v>
      </c>
      <c r="AM58" s="438" t="s">
        <v>1058</v>
      </c>
      <c r="AN58" s="438" t="s">
        <v>1058</v>
      </c>
      <c r="AO58" s="438" t="s">
        <v>1058</v>
      </c>
      <c r="AP58" s="438" t="s">
        <v>1058</v>
      </c>
      <c r="AQ58" s="438" t="s">
        <v>1058</v>
      </c>
    </row>
    <row r="59" spans="1:43" ht="63.75" customHeight="1">
      <c r="A59" s="431">
        <v>53</v>
      </c>
      <c r="B59" s="433" t="s">
        <v>1250</v>
      </c>
      <c r="C59" s="451" t="s">
        <v>1266</v>
      </c>
      <c r="D59" s="451" t="s">
        <v>1267</v>
      </c>
      <c r="E59" s="434" t="s">
        <v>48</v>
      </c>
      <c r="F59" s="434" t="s">
        <v>49</v>
      </c>
      <c r="G59" s="434" t="s">
        <v>49</v>
      </c>
      <c r="H59" s="434" t="s">
        <v>49</v>
      </c>
      <c r="I59" s="434" t="s">
        <v>49</v>
      </c>
      <c r="J59" s="434" t="s">
        <v>49</v>
      </c>
      <c r="K59" s="434" t="s">
        <v>1068</v>
      </c>
      <c r="L59" s="433" t="s">
        <v>1069</v>
      </c>
      <c r="M59" s="444" t="s">
        <v>67</v>
      </c>
      <c r="N59" s="435">
        <f>9/12</f>
        <v>0.75</v>
      </c>
      <c r="O59" s="436" t="s">
        <v>53</v>
      </c>
      <c r="P59" s="454" t="s">
        <v>1268</v>
      </c>
      <c r="Q59" s="454" t="s">
        <v>1269</v>
      </c>
      <c r="R59" s="437" t="s">
        <v>1270</v>
      </c>
      <c r="S59" s="434" t="s">
        <v>1085</v>
      </c>
      <c r="T59" s="434" t="s">
        <v>1057</v>
      </c>
      <c r="U59" s="438" t="s">
        <v>1058</v>
      </c>
      <c r="V59" s="438" t="s">
        <v>1058</v>
      </c>
      <c r="W59" s="438" t="s">
        <v>1058</v>
      </c>
      <c r="X59" s="438" t="s">
        <v>1058</v>
      </c>
      <c r="Y59" s="438" t="s">
        <v>1058</v>
      </c>
      <c r="Z59" s="438" t="s">
        <v>1058</v>
      </c>
      <c r="AA59" s="438" t="s">
        <v>1058</v>
      </c>
      <c r="AB59" s="438" t="s">
        <v>1058</v>
      </c>
      <c r="AC59" s="438" t="s">
        <v>1058</v>
      </c>
      <c r="AD59" s="438" t="s">
        <v>1058</v>
      </c>
      <c r="AE59" s="438" t="s">
        <v>1058</v>
      </c>
      <c r="AF59" s="438" t="s">
        <v>1058</v>
      </c>
      <c r="AG59" s="438" t="s">
        <v>1058</v>
      </c>
      <c r="AH59" s="438" t="s">
        <v>1058</v>
      </c>
      <c r="AI59" s="438" t="s">
        <v>1058</v>
      </c>
      <c r="AJ59" s="438" t="s">
        <v>1058</v>
      </c>
      <c r="AK59" s="438" t="s">
        <v>1058</v>
      </c>
      <c r="AL59" s="438" t="s">
        <v>1058</v>
      </c>
      <c r="AM59" s="438" t="s">
        <v>1058</v>
      </c>
      <c r="AN59" s="438" t="s">
        <v>1058</v>
      </c>
      <c r="AO59" s="438" t="s">
        <v>1058</v>
      </c>
      <c r="AP59" s="438" t="s">
        <v>1058</v>
      </c>
      <c r="AQ59" s="438" t="s">
        <v>1058</v>
      </c>
    </row>
    <row r="60" spans="1:43" ht="51">
      <c r="A60" s="431">
        <v>54</v>
      </c>
      <c r="B60" s="433" t="s">
        <v>1250</v>
      </c>
      <c r="C60" s="451" t="s">
        <v>1271</v>
      </c>
      <c r="D60" s="451" t="s">
        <v>1272</v>
      </c>
      <c r="E60" s="434" t="s">
        <v>48</v>
      </c>
      <c r="F60" s="434" t="s">
        <v>49</v>
      </c>
      <c r="G60" s="434" t="s">
        <v>49</v>
      </c>
      <c r="H60" s="434" t="s">
        <v>49</v>
      </c>
      <c r="I60" s="434" t="s">
        <v>49</v>
      </c>
      <c r="J60" s="434" t="s">
        <v>49</v>
      </c>
      <c r="K60" s="434" t="s">
        <v>1068</v>
      </c>
      <c r="L60" s="433" t="s">
        <v>1069</v>
      </c>
      <c r="M60" s="444" t="s">
        <v>67</v>
      </c>
      <c r="N60" s="435">
        <f>9/12</f>
        <v>0.75</v>
      </c>
      <c r="O60" s="436" t="s">
        <v>53</v>
      </c>
      <c r="P60" s="454" t="s">
        <v>1273</v>
      </c>
      <c r="Q60" s="454" t="s">
        <v>1274</v>
      </c>
      <c r="R60" s="437" t="s">
        <v>1275</v>
      </c>
      <c r="S60" s="434" t="s">
        <v>1085</v>
      </c>
      <c r="T60" s="434" t="s">
        <v>1057</v>
      </c>
      <c r="U60" s="438" t="s">
        <v>1058</v>
      </c>
      <c r="V60" s="438" t="s">
        <v>1058</v>
      </c>
      <c r="W60" s="438" t="s">
        <v>1058</v>
      </c>
      <c r="X60" s="438" t="s">
        <v>1058</v>
      </c>
      <c r="Y60" s="438" t="s">
        <v>1058</v>
      </c>
      <c r="Z60" s="438" t="s">
        <v>1058</v>
      </c>
      <c r="AA60" s="438" t="s">
        <v>1058</v>
      </c>
      <c r="AB60" s="438" t="s">
        <v>1058</v>
      </c>
      <c r="AC60" s="438" t="s">
        <v>1058</v>
      </c>
      <c r="AD60" s="438" t="s">
        <v>1058</v>
      </c>
      <c r="AE60" s="438" t="s">
        <v>1058</v>
      </c>
      <c r="AF60" s="438" t="s">
        <v>1058</v>
      </c>
      <c r="AG60" s="438" t="s">
        <v>1058</v>
      </c>
      <c r="AH60" s="438" t="s">
        <v>1058</v>
      </c>
      <c r="AI60" s="438" t="s">
        <v>1058</v>
      </c>
      <c r="AJ60" s="438" t="s">
        <v>1058</v>
      </c>
      <c r="AK60" s="438" t="s">
        <v>1058</v>
      </c>
      <c r="AL60" s="438" t="s">
        <v>1058</v>
      </c>
      <c r="AM60" s="438" t="s">
        <v>1058</v>
      </c>
      <c r="AN60" s="438" t="s">
        <v>1058</v>
      </c>
      <c r="AO60" s="438" t="s">
        <v>1058</v>
      </c>
      <c r="AP60" s="438" t="s">
        <v>1058</v>
      </c>
      <c r="AQ60" s="438" t="s">
        <v>1058</v>
      </c>
    </row>
    <row r="61" spans="1:43" ht="51">
      <c r="A61" s="431">
        <v>55</v>
      </c>
      <c r="B61" s="433" t="s">
        <v>1250</v>
      </c>
      <c r="C61" s="453" t="s">
        <v>1276</v>
      </c>
      <c r="D61" s="451" t="s">
        <v>1277</v>
      </c>
      <c r="E61" s="434" t="s">
        <v>48</v>
      </c>
      <c r="F61" s="434" t="s">
        <v>49</v>
      </c>
      <c r="G61" s="434" t="s">
        <v>49</v>
      </c>
      <c r="H61" s="434" t="s">
        <v>49</v>
      </c>
      <c r="I61" s="434" t="s">
        <v>49</v>
      </c>
      <c r="J61" s="434" t="s">
        <v>49</v>
      </c>
      <c r="K61" s="434" t="s">
        <v>1068</v>
      </c>
      <c r="L61" s="433" t="s">
        <v>1069</v>
      </c>
      <c r="M61" s="444" t="s">
        <v>67</v>
      </c>
      <c r="N61" s="435">
        <f>9/12</f>
        <v>0.75</v>
      </c>
      <c r="O61" s="436" t="s">
        <v>53</v>
      </c>
      <c r="P61" s="445" t="s">
        <v>1278</v>
      </c>
      <c r="Q61" s="445" t="s">
        <v>1279</v>
      </c>
      <c r="R61" s="437" t="s">
        <v>1280</v>
      </c>
      <c r="S61" s="434" t="s">
        <v>1085</v>
      </c>
      <c r="T61" s="434" t="s">
        <v>1057</v>
      </c>
      <c r="U61" s="438" t="s">
        <v>1058</v>
      </c>
      <c r="V61" s="438" t="s">
        <v>1058</v>
      </c>
      <c r="W61" s="438" t="s">
        <v>1058</v>
      </c>
      <c r="X61" s="438" t="s">
        <v>1058</v>
      </c>
      <c r="Y61" s="438" t="s">
        <v>1058</v>
      </c>
      <c r="Z61" s="438" t="s">
        <v>1058</v>
      </c>
      <c r="AA61" s="438" t="s">
        <v>1058</v>
      </c>
      <c r="AB61" s="438" t="s">
        <v>1058</v>
      </c>
      <c r="AC61" s="438" t="s">
        <v>1058</v>
      </c>
      <c r="AD61" s="438" t="s">
        <v>1058</v>
      </c>
      <c r="AE61" s="438" t="s">
        <v>1058</v>
      </c>
      <c r="AF61" s="438" t="s">
        <v>1058</v>
      </c>
      <c r="AG61" s="438" t="s">
        <v>1058</v>
      </c>
      <c r="AH61" s="438" t="s">
        <v>1058</v>
      </c>
      <c r="AI61" s="438" t="s">
        <v>1058</v>
      </c>
      <c r="AJ61" s="438" t="s">
        <v>1058</v>
      </c>
      <c r="AK61" s="438" t="s">
        <v>1058</v>
      </c>
      <c r="AL61" s="438" t="s">
        <v>1058</v>
      </c>
      <c r="AM61" s="438" t="s">
        <v>1058</v>
      </c>
      <c r="AN61" s="438" t="s">
        <v>1058</v>
      </c>
      <c r="AO61" s="438" t="s">
        <v>1058</v>
      </c>
      <c r="AP61" s="438" t="s">
        <v>1058</v>
      </c>
      <c r="AQ61" s="438" t="s">
        <v>1058</v>
      </c>
    </row>
    <row r="62" spans="1:43" ht="51">
      <c r="A62" s="431">
        <v>56</v>
      </c>
      <c r="B62" s="433" t="s">
        <v>1250</v>
      </c>
      <c r="C62" s="453" t="s">
        <v>1281</v>
      </c>
      <c r="D62" s="451" t="s">
        <v>1282</v>
      </c>
      <c r="E62" s="434" t="s">
        <v>48</v>
      </c>
      <c r="F62" s="434" t="s">
        <v>49</v>
      </c>
      <c r="G62" s="434" t="s">
        <v>49</v>
      </c>
      <c r="H62" s="434" t="s">
        <v>49</v>
      </c>
      <c r="I62" s="434" t="s">
        <v>49</v>
      </c>
      <c r="J62" s="434" t="s">
        <v>49</v>
      </c>
      <c r="K62" s="434" t="s">
        <v>1068</v>
      </c>
      <c r="L62" s="433" t="s">
        <v>1069</v>
      </c>
      <c r="M62" s="444" t="s">
        <v>52</v>
      </c>
      <c r="N62" s="435">
        <v>1</v>
      </c>
      <c r="O62" s="436" t="s">
        <v>53</v>
      </c>
      <c r="P62" s="445" t="s">
        <v>1283</v>
      </c>
      <c r="Q62" s="445" t="s">
        <v>1284</v>
      </c>
      <c r="R62" s="437" t="s">
        <v>1285</v>
      </c>
      <c r="S62" s="434" t="s">
        <v>1085</v>
      </c>
      <c r="T62" s="434" t="s">
        <v>1057</v>
      </c>
      <c r="U62" s="438" t="s">
        <v>1058</v>
      </c>
      <c r="V62" s="438" t="s">
        <v>1058</v>
      </c>
      <c r="W62" s="438" t="s">
        <v>1058</v>
      </c>
      <c r="X62" s="438" t="s">
        <v>1058</v>
      </c>
      <c r="Y62" s="438" t="s">
        <v>1058</v>
      </c>
      <c r="Z62" s="438" t="s">
        <v>1058</v>
      </c>
      <c r="AA62" s="438" t="s">
        <v>1058</v>
      </c>
      <c r="AB62" s="438" t="s">
        <v>1058</v>
      </c>
      <c r="AC62" s="438" t="s">
        <v>1058</v>
      </c>
      <c r="AD62" s="438" t="s">
        <v>1058</v>
      </c>
      <c r="AE62" s="438" t="s">
        <v>1058</v>
      </c>
      <c r="AF62" s="438" t="s">
        <v>1058</v>
      </c>
      <c r="AG62" s="438" t="s">
        <v>1058</v>
      </c>
      <c r="AH62" s="438" t="s">
        <v>1058</v>
      </c>
      <c r="AI62" s="438" t="s">
        <v>1058</v>
      </c>
      <c r="AJ62" s="438" t="s">
        <v>1058</v>
      </c>
      <c r="AK62" s="438" t="s">
        <v>1058</v>
      </c>
      <c r="AL62" s="438" t="s">
        <v>1058</v>
      </c>
      <c r="AM62" s="438" t="s">
        <v>1058</v>
      </c>
      <c r="AN62" s="438" t="s">
        <v>1058</v>
      </c>
      <c r="AO62" s="438" t="s">
        <v>1058</v>
      </c>
      <c r="AP62" s="438" t="s">
        <v>1058</v>
      </c>
      <c r="AQ62" s="438" t="s">
        <v>1058</v>
      </c>
    </row>
    <row r="63" spans="1:43" ht="51">
      <c r="A63" s="431">
        <v>57</v>
      </c>
      <c r="B63" s="433" t="s">
        <v>1250</v>
      </c>
      <c r="C63" s="432" t="s">
        <v>1286</v>
      </c>
      <c r="D63" s="432" t="s">
        <v>1287</v>
      </c>
      <c r="E63" s="434" t="s">
        <v>48</v>
      </c>
      <c r="F63" s="434" t="s">
        <v>49</v>
      </c>
      <c r="G63" s="434" t="s">
        <v>49</v>
      </c>
      <c r="H63" s="434" t="s">
        <v>49</v>
      </c>
      <c r="I63" s="434" t="s">
        <v>49</v>
      </c>
      <c r="J63" s="434" t="s">
        <v>49</v>
      </c>
      <c r="K63" s="434" t="s">
        <v>1068</v>
      </c>
      <c r="L63" s="433" t="s">
        <v>1069</v>
      </c>
      <c r="M63" s="444" t="s">
        <v>67</v>
      </c>
      <c r="N63" s="435">
        <f>9/12</f>
        <v>0.75</v>
      </c>
      <c r="O63" s="436" t="s">
        <v>53</v>
      </c>
      <c r="P63" s="452" t="s">
        <v>1288</v>
      </c>
      <c r="Q63" s="452" t="s">
        <v>1289</v>
      </c>
      <c r="R63" s="437" t="s">
        <v>1290</v>
      </c>
      <c r="S63" s="434" t="s">
        <v>1085</v>
      </c>
      <c r="T63" s="434" t="s">
        <v>1057</v>
      </c>
      <c r="U63" s="438" t="s">
        <v>1058</v>
      </c>
      <c r="V63" s="438" t="s">
        <v>1058</v>
      </c>
      <c r="W63" s="438" t="s">
        <v>1058</v>
      </c>
      <c r="X63" s="438" t="s">
        <v>1058</v>
      </c>
      <c r="Y63" s="438" t="s">
        <v>1058</v>
      </c>
      <c r="Z63" s="438" t="s">
        <v>1058</v>
      </c>
      <c r="AA63" s="438" t="s">
        <v>1058</v>
      </c>
      <c r="AB63" s="438" t="s">
        <v>1058</v>
      </c>
      <c r="AC63" s="438" t="s">
        <v>1058</v>
      </c>
      <c r="AD63" s="438" t="s">
        <v>1058</v>
      </c>
      <c r="AE63" s="438" t="s">
        <v>1058</v>
      </c>
      <c r="AF63" s="438" t="s">
        <v>1058</v>
      </c>
      <c r="AG63" s="438" t="s">
        <v>1058</v>
      </c>
      <c r="AH63" s="438" t="s">
        <v>1058</v>
      </c>
      <c r="AI63" s="438" t="s">
        <v>1058</v>
      </c>
      <c r="AJ63" s="438" t="s">
        <v>1058</v>
      </c>
      <c r="AK63" s="438" t="s">
        <v>1058</v>
      </c>
      <c r="AL63" s="438" t="s">
        <v>1058</v>
      </c>
      <c r="AM63" s="438" t="s">
        <v>1058</v>
      </c>
      <c r="AN63" s="438" t="s">
        <v>1058</v>
      </c>
      <c r="AO63" s="438" t="s">
        <v>1058</v>
      </c>
      <c r="AP63" s="438" t="s">
        <v>1058</v>
      </c>
      <c r="AQ63" s="438" t="s">
        <v>1058</v>
      </c>
    </row>
    <row r="64" spans="1:43" ht="51">
      <c r="A64" s="431">
        <v>58</v>
      </c>
      <c r="B64" s="433" t="s">
        <v>1250</v>
      </c>
      <c r="C64" s="432" t="s">
        <v>1291</v>
      </c>
      <c r="D64" s="432" t="s">
        <v>1292</v>
      </c>
      <c r="E64" s="434" t="s">
        <v>48</v>
      </c>
      <c r="F64" s="434" t="s">
        <v>49</v>
      </c>
      <c r="G64" s="434" t="s">
        <v>49</v>
      </c>
      <c r="H64" s="434" t="s">
        <v>49</v>
      </c>
      <c r="I64" s="434" t="s">
        <v>49</v>
      </c>
      <c r="J64" s="434" t="s">
        <v>49</v>
      </c>
      <c r="K64" s="434" t="s">
        <v>1068</v>
      </c>
      <c r="L64" s="433" t="s">
        <v>1069</v>
      </c>
      <c r="M64" s="444" t="s">
        <v>67</v>
      </c>
      <c r="N64" s="435">
        <v>0.31</v>
      </c>
      <c r="O64" s="436" t="s">
        <v>53</v>
      </c>
      <c r="P64" s="435">
        <v>0.03</v>
      </c>
      <c r="Q64" s="434" t="s">
        <v>1293</v>
      </c>
      <c r="R64" s="437" t="s">
        <v>1294</v>
      </c>
      <c r="S64" s="434" t="s">
        <v>1085</v>
      </c>
      <c r="T64" s="434" t="s">
        <v>1057</v>
      </c>
      <c r="U64" s="438" t="s">
        <v>1058</v>
      </c>
      <c r="V64" s="438" t="s">
        <v>1058</v>
      </c>
      <c r="W64" s="438" t="s">
        <v>1058</v>
      </c>
      <c r="X64" s="438" t="s">
        <v>1058</v>
      </c>
      <c r="Y64" s="438" t="s">
        <v>1058</v>
      </c>
      <c r="Z64" s="438" t="s">
        <v>1058</v>
      </c>
      <c r="AA64" s="438" t="s">
        <v>1058</v>
      </c>
      <c r="AB64" s="438" t="s">
        <v>1058</v>
      </c>
      <c r="AC64" s="438" t="s">
        <v>1058</v>
      </c>
      <c r="AD64" s="438" t="s">
        <v>1058</v>
      </c>
      <c r="AE64" s="438" t="s">
        <v>1058</v>
      </c>
      <c r="AF64" s="438" t="s">
        <v>1058</v>
      </c>
      <c r="AG64" s="438" t="s">
        <v>1058</v>
      </c>
      <c r="AH64" s="438" t="s">
        <v>1058</v>
      </c>
      <c r="AI64" s="438" t="s">
        <v>1058</v>
      </c>
      <c r="AJ64" s="438" t="s">
        <v>1058</v>
      </c>
      <c r="AK64" s="438" t="s">
        <v>1058</v>
      </c>
      <c r="AL64" s="438" t="s">
        <v>1058</v>
      </c>
      <c r="AM64" s="438" t="s">
        <v>1058</v>
      </c>
      <c r="AN64" s="438" t="s">
        <v>1058</v>
      </c>
      <c r="AO64" s="438" t="s">
        <v>1058</v>
      </c>
      <c r="AP64" s="438" t="s">
        <v>1058</v>
      </c>
      <c r="AQ64" s="438" t="s">
        <v>1058</v>
      </c>
    </row>
    <row r="65" spans="1:43" ht="63.75">
      <c r="A65" s="431">
        <v>59</v>
      </c>
      <c r="B65" s="1719" t="s">
        <v>1295</v>
      </c>
      <c r="C65" s="1721" t="s">
        <v>1296</v>
      </c>
      <c r="D65" s="432" t="s">
        <v>1297</v>
      </c>
      <c r="E65" s="434" t="s">
        <v>48</v>
      </c>
      <c r="F65" s="434" t="s">
        <v>49</v>
      </c>
      <c r="G65" s="434" t="s">
        <v>49</v>
      </c>
      <c r="H65" s="434" t="s">
        <v>49</v>
      </c>
      <c r="I65" s="434" t="s">
        <v>49</v>
      </c>
      <c r="J65" s="434" t="s">
        <v>49</v>
      </c>
      <c r="K65" s="434" t="s">
        <v>1068</v>
      </c>
      <c r="L65" s="433" t="s">
        <v>1120</v>
      </c>
      <c r="M65" s="444" t="s">
        <v>67</v>
      </c>
      <c r="N65" s="435">
        <v>1</v>
      </c>
      <c r="O65" s="436" t="s">
        <v>53</v>
      </c>
      <c r="P65" s="434" t="s">
        <v>1298</v>
      </c>
      <c r="Q65" s="434" t="s">
        <v>1299</v>
      </c>
      <c r="R65" s="437" t="s">
        <v>1300</v>
      </c>
      <c r="S65" s="434" t="s">
        <v>1085</v>
      </c>
      <c r="T65" s="434" t="s">
        <v>1057</v>
      </c>
      <c r="U65" s="438" t="s">
        <v>1058</v>
      </c>
      <c r="V65" s="438" t="s">
        <v>1058</v>
      </c>
      <c r="W65" s="438" t="s">
        <v>1058</v>
      </c>
      <c r="X65" s="438" t="s">
        <v>1058</v>
      </c>
      <c r="Y65" s="438" t="s">
        <v>1058</v>
      </c>
      <c r="Z65" s="438" t="s">
        <v>1058</v>
      </c>
      <c r="AA65" s="438" t="s">
        <v>1058</v>
      </c>
      <c r="AB65" s="438" t="s">
        <v>1058</v>
      </c>
      <c r="AC65" s="438" t="s">
        <v>1058</v>
      </c>
      <c r="AD65" s="438" t="s">
        <v>1058</v>
      </c>
      <c r="AE65" s="438" t="s">
        <v>1058</v>
      </c>
      <c r="AF65" s="438" t="s">
        <v>1058</v>
      </c>
      <c r="AG65" s="438" t="s">
        <v>1058</v>
      </c>
      <c r="AH65" s="438" t="s">
        <v>1058</v>
      </c>
      <c r="AI65" s="438" t="s">
        <v>1058</v>
      </c>
      <c r="AJ65" s="438" t="s">
        <v>1058</v>
      </c>
      <c r="AK65" s="438" t="s">
        <v>1058</v>
      </c>
      <c r="AL65" s="438" t="s">
        <v>1058</v>
      </c>
      <c r="AM65" s="438" t="s">
        <v>1058</v>
      </c>
      <c r="AN65" s="438" t="s">
        <v>1058</v>
      </c>
      <c r="AO65" s="438" t="s">
        <v>1058</v>
      </c>
      <c r="AP65" s="438" t="s">
        <v>1058</v>
      </c>
      <c r="AQ65" s="438" t="s">
        <v>1058</v>
      </c>
    </row>
    <row r="66" spans="1:43" ht="51">
      <c r="A66" s="431">
        <v>60</v>
      </c>
      <c r="B66" s="1720"/>
      <c r="C66" s="1722"/>
      <c r="D66" s="432" t="s">
        <v>1301</v>
      </c>
      <c r="E66" s="434" t="s">
        <v>48</v>
      </c>
      <c r="F66" s="434" t="s">
        <v>49</v>
      </c>
      <c r="G66" s="434" t="s">
        <v>49</v>
      </c>
      <c r="H66" s="434" t="s">
        <v>49</v>
      </c>
      <c r="I66" s="434" t="s">
        <v>49</v>
      </c>
      <c r="J66" s="434" t="s">
        <v>49</v>
      </c>
      <c r="K66" s="434" t="s">
        <v>1068</v>
      </c>
      <c r="L66" s="433" t="s">
        <v>1120</v>
      </c>
      <c r="M66" s="444" t="s">
        <v>67</v>
      </c>
      <c r="N66" s="435">
        <v>0.8</v>
      </c>
      <c r="O66" s="436" t="s">
        <v>53</v>
      </c>
      <c r="P66" s="434" t="s">
        <v>1302</v>
      </c>
      <c r="Q66" s="434" t="s">
        <v>1303</v>
      </c>
      <c r="R66" s="437" t="s">
        <v>1304</v>
      </c>
      <c r="S66" s="434" t="s">
        <v>1085</v>
      </c>
      <c r="T66" s="434" t="s">
        <v>1057</v>
      </c>
      <c r="U66" s="438" t="s">
        <v>1058</v>
      </c>
      <c r="V66" s="438" t="s">
        <v>1058</v>
      </c>
      <c r="W66" s="438" t="s">
        <v>1058</v>
      </c>
      <c r="X66" s="438" t="s">
        <v>1058</v>
      </c>
      <c r="Y66" s="438" t="s">
        <v>1058</v>
      </c>
      <c r="Z66" s="438" t="s">
        <v>1058</v>
      </c>
      <c r="AA66" s="438" t="s">
        <v>1058</v>
      </c>
      <c r="AB66" s="438" t="s">
        <v>1058</v>
      </c>
      <c r="AC66" s="438" t="s">
        <v>1058</v>
      </c>
      <c r="AD66" s="438" t="s">
        <v>1058</v>
      </c>
      <c r="AE66" s="438" t="s">
        <v>1058</v>
      </c>
      <c r="AF66" s="438" t="s">
        <v>1058</v>
      </c>
      <c r="AG66" s="438" t="s">
        <v>1058</v>
      </c>
      <c r="AH66" s="438" t="s">
        <v>1058</v>
      </c>
      <c r="AI66" s="438" t="s">
        <v>1058</v>
      </c>
      <c r="AJ66" s="438" t="s">
        <v>1058</v>
      </c>
      <c r="AK66" s="438" t="s">
        <v>1058</v>
      </c>
      <c r="AL66" s="438" t="s">
        <v>1058</v>
      </c>
      <c r="AM66" s="438" t="s">
        <v>1058</v>
      </c>
      <c r="AN66" s="438" t="s">
        <v>1058</v>
      </c>
      <c r="AO66" s="438" t="s">
        <v>1058</v>
      </c>
      <c r="AP66" s="438" t="s">
        <v>1058</v>
      </c>
      <c r="AQ66" s="438" t="s">
        <v>1058</v>
      </c>
    </row>
    <row r="67" spans="1:43" ht="38.25">
      <c r="A67" s="431">
        <v>61</v>
      </c>
      <c r="B67" s="1719" t="s">
        <v>1295</v>
      </c>
      <c r="C67" s="1722"/>
      <c r="D67" s="432" t="s">
        <v>1305</v>
      </c>
      <c r="E67" s="434" t="s">
        <v>48</v>
      </c>
      <c r="F67" s="434" t="s">
        <v>49</v>
      </c>
      <c r="G67" s="434" t="s">
        <v>49</v>
      </c>
      <c r="H67" s="434" t="s">
        <v>49</v>
      </c>
      <c r="I67" s="434" t="s">
        <v>49</v>
      </c>
      <c r="J67" s="434" t="s">
        <v>49</v>
      </c>
      <c r="K67" s="434" t="s">
        <v>1068</v>
      </c>
      <c r="L67" s="433" t="s">
        <v>1120</v>
      </c>
      <c r="M67" s="444" t="s">
        <v>67</v>
      </c>
      <c r="N67" s="435">
        <f>9/12</f>
        <v>0.75</v>
      </c>
      <c r="O67" s="436" t="s">
        <v>53</v>
      </c>
      <c r="P67" s="434" t="s">
        <v>1306</v>
      </c>
      <c r="Q67" s="434" t="s">
        <v>1307</v>
      </c>
      <c r="R67" s="437" t="s">
        <v>1308</v>
      </c>
      <c r="S67" s="434" t="s">
        <v>1085</v>
      </c>
      <c r="T67" s="434" t="s">
        <v>1057</v>
      </c>
      <c r="U67" s="438" t="s">
        <v>1058</v>
      </c>
      <c r="V67" s="438" t="s">
        <v>1058</v>
      </c>
      <c r="W67" s="438" t="s">
        <v>1058</v>
      </c>
      <c r="X67" s="438" t="s">
        <v>1058</v>
      </c>
      <c r="Y67" s="438" t="s">
        <v>1058</v>
      </c>
      <c r="Z67" s="438" t="s">
        <v>1058</v>
      </c>
      <c r="AA67" s="438" t="s">
        <v>1058</v>
      </c>
      <c r="AB67" s="438" t="s">
        <v>1058</v>
      </c>
      <c r="AC67" s="438" t="s">
        <v>1058</v>
      </c>
      <c r="AD67" s="438" t="s">
        <v>1058</v>
      </c>
      <c r="AE67" s="438" t="s">
        <v>1058</v>
      </c>
      <c r="AF67" s="438" t="s">
        <v>1058</v>
      </c>
      <c r="AG67" s="438" t="s">
        <v>1058</v>
      </c>
      <c r="AH67" s="438" t="s">
        <v>1058</v>
      </c>
      <c r="AI67" s="438" t="s">
        <v>1058</v>
      </c>
      <c r="AJ67" s="438" t="s">
        <v>1058</v>
      </c>
      <c r="AK67" s="438" t="s">
        <v>1058</v>
      </c>
      <c r="AL67" s="438" t="s">
        <v>1058</v>
      </c>
      <c r="AM67" s="438" t="s">
        <v>1058</v>
      </c>
      <c r="AN67" s="438" t="s">
        <v>1058</v>
      </c>
      <c r="AO67" s="438" t="s">
        <v>1058</v>
      </c>
      <c r="AP67" s="438" t="s">
        <v>1058</v>
      </c>
      <c r="AQ67" s="438" t="s">
        <v>1058</v>
      </c>
    </row>
    <row r="68" spans="1:43" ht="38.25">
      <c r="A68" s="431">
        <v>62</v>
      </c>
      <c r="B68" s="1720"/>
      <c r="C68" s="1722"/>
      <c r="D68" s="432" t="s">
        <v>1309</v>
      </c>
      <c r="E68" s="434" t="s">
        <v>48</v>
      </c>
      <c r="F68" s="434" t="s">
        <v>49</v>
      </c>
      <c r="G68" s="434" t="s">
        <v>49</v>
      </c>
      <c r="H68" s="434" t="s">
        <v>49</v>
      </c>
      <c r="I68" s="434" t="s">
        <v>49</v>
      </c>
      <c r="J68" s="434" t="s">
        <v>49</v>
      </c>
      <c r="K68" s="434" t="s">
        <v>1068</v>
      </c>
      <c r="L68" s="433" t="s">
        <v>1120</v>
      </c>
      <c r="M68" s="444" t="s">
        <v>67</v>
      </c>
      <c r="N68" s="435">
        <v>0.8</v>
      </c>
      <c r="O68" s="436" t="s">
        <v>53</v>
      </c>
      <c r="P68" s="434" t="s">
        <v>1306</v>
      </c>
      <c r="Q68" s="434" t="s">
        <v>1307</v>
      </c>
      <c r="R68" s="437" t="s">
        <v>1310</v>
      </c>
      <c r="S68" s="434" t="s">
        <v>1085</v>
      </c>
      <c r="T68" s="434" t="s">
        <v>1057</v>
      </c>
      <c r="U68" s="438" t="s">
        <v>1058</v>
      </c>
      <c r="V68" s="438" t="s">
        <v>1058</v>
      </c>
      <c r="W68" s="438" t="s">
        <v>1058</v>
      </c>
      <c r="X68" s="438" t="s">
        <v>1058</v>
      </c>
      <c r="Y68" s="438" t="s">
        <v>1058</v>
      </c>
      <c r="Z68" s="438" t="s">
        <v>1058</v>
      </c>
      <c r="AA68" s="438" t="s">
        <v>1058</v>
      </c>
      <c r="AB68" s="438" t="s">
        <v>1058</v>
      </c>
      <c r="AC68" s="438" t="s">
        <v>1058</v>
      </c>
      <c r="AD68" s="438" t="s">
        <v>1058</v>
      </c>
      <c r="AE68" s="438" t="s">
        <v>1058</v>
      </c>
      <c r="AF68" s="438" t="s">
        <v>1058</v>
      </c>
      <c r="AG68" s="438" t="s">
        <v>1058</v>
      </c>
      <c r="AH68" s="438" t="s">
        <v>1058</v>
      </c>
      <c r="AI68" s="438" t="s">
        <v>1058</v>
      </c>
      <c r="AJ68" s="438" t="s">
        <v>1058</v>
      </c>
      <c r="AK68" s="438" t="s">
        <v>1058</v>
      </c>
      <c r="AL68" s="438" t="s">
        <v>1058</v>
      </c>
      <c r="AM68" s="438" t="s">
        <v>1058</v>
      </c>
      <c r="AN68" s="438" t="s">
        <v>1058</v>
      </c>
      <c r="AO68" s="438" t="s">
        <v>1058</v>
      </c>
      <c r="AP68" s="438" t="s">
        <v>1058</v>
      </c>
      <c r="AQ68" s="438" t="s">
        <v>1058</v>
      </c>
    </row>
    <row r="69" spans="1:43" ht="38.25">
      <c r="A69" s="431">
        <v>63</v>
      </c>
      <c r="B69" s="1719" t="s">
        <v>1295</v>
      </c>
      <c r="C69" s="1722"/>
      <c r="D69" s="432" t="s">
        <v>1311</v>
      </c>
      <c r="E69" s="434" t="s">
        <v>48</v>
      </c>
      <c r="F69" s="434" t="s">
        <v>49</v>
      </c>
      <c r="G69" s="434" t="s">
        <v>49</v>
      </c>
      <c r="H69" s="434" t="s">
        <v>49</v>
      </c>
      <c r="I69" s="434" t="s">
        <v>49</v>
      </c>
      <c r="J69" s="434" t="s">
        <v>49</v>
      </c>
      <c r="K69" s="434" t="s">
        <v>1068</v>
      </c>
      <c r="L69" s="433" t="s">
        <v>1120</v>
      </c>
      <c r="M69" s="444" t="s">
        <v>67</v>
      </c>
      <c r="N69" s="435">
        <v>0.8</v>
      </c>
      <c r="O69" s="436" t="s">
        <v>53</v>
      </c>
      <c r="P69" s="434" t="s">
        <v>1312</v>
      </c>
      <c r="Q69" s="434" t="s">
        <v>1313</v>
      </c>
      <c r="R69" s="437" t="s">
        <v>1314</v>
      </c>
      <c r="S69" s="434" t="s">
        <v>1085</v>
      </c>
      <c r="T69" s="434" t="s">
        <v>1057</v>
      </c>
      <c r="U69" s="438" t="s">
        <v>1058</v>
      </c>
      <c r="V69" s="438" t="s">
        <v>1058</v>
      </c>
      <c r="W69" s="438" t="s">
        <v>1058</v>
      </c>
      <c r="X69" s="438" t="s">
        <v>1058</v>
      </c>
      <c r="Y69" s="438" t="s">
        <v>1058</v>
      </c>
      <c r="Z69" s="438" t="s">
        <v>1058</v>
      </c>
      <c r="AA69" s="438" t="s">
        <v>1058</v>
      </c>
      <c r="AB69" s="438" t="s">
        <v>1058</v>
      </c>
      <c r="AC69" s="438" t="s">
        <v>1058</v>
      </c>
      <c r="AD69" s="438" t="s">
        <v>1058</v>
      </c>
      <c r="AE69" s="438" t="s">
        <v>1058</v>
      </c>
      <c r="AF69" s="438" t="s">
        <v>1058</v>
      </c>
      <c r="AG69" s="438" t="s">
        <v>1058</v>
      </c>
      <c r="AH69" s="438" t="s">
        <v>1058</v>
      </c>
      <c r="AI69" s="438" t="s">
        <v>1058</v>
      </c>
      <c r="AJ69" s="438" t="s">
        <v>1058</v>
      </c>
      <c r="AK69" s="438" t="s">
        <v>1058</v>
      </c>
      <c r="AL69" s="438" t="s">
        <v>1058</v>
      </c>
      <c r="AM69" s="438" t="s">
        <v>1058</v>
      </c>
      <c r="AN69" s="438" t="s">
        <v>1058</v>
      </c>
      <c r="AO69" s="438" t="s">
        <v>1058</v>
      </c>
      <c r="AP69" s="438" t="s">
        <v>1058</v>
      </c>
      <c r="AQ69" s="438" t="s">
        <v>1058</v>
      </c>
    </row>
    <row r="70" spans="1:43" ht="38.25">
      <c r="A70" s="431">
        <v>64</v>
      </c>
      <c r="B70" s="1720"/>
      <c r="C70" s="1722"/>
      <c r="D70" s="432" t="s">
        <v>1315</v>
      </c>
      <c r="E70" s="434" t="s">
        <v>48</v>
      </c>
      <c r="F70" s="434" t="s">
        <v>49</v>
      </c>
      <c r="G70" s="434" t="s">
        <v>49</v>
      </c>
      <c r="H70" s="434" t="s">
        <v>49</v>
      </c>
      <c r="I70" s="434" t="s">
        <v>49</v>
      </c>
      <c r="J70" s="434" t="s">
        <v>49</v>
      </c>
      <c r="K70" s="434" t="s">
        <v>1068</v>
      </c>
      <c r="L70" s="433" t="s">
        <v>1120</v>
      </c>
      <c r="M70" s="444" t="s">
        <v>67</v>
      </c>
      <c r="N70" s="435">
        <v>0.8</v>
      </c>
      <c r="O70" s="436" t="s">
        <v>53</v>
      </c>
      <c r="P70" s="434" t="s">
        <v>1316</v>
      </c>
      <c r="Q70" s="434" t="s">
        <v>1317</v>
      </c>
      <c r="R70" s="437" t="s">
        <v>1318</v>
      </c>
      <c r="S70" s="434" t="s">
        <v>1085</v>
      </c>
      <c r="T70" s="434" t="s">
        <v>1057</v>
      </c>
      <c r="U70" s="438" t="s">
        <v>1058</v>
      </c>
      <c r="V70" s="438" t="s">
        <v>1058</v>
      </c>
      <c r="W70" s="438" t="s">
        <v>1058</v>
      </c>
      <c r="X70" s="438" t="s">
        <v>1058</v>
      </c>
      <c r="Y70" s="438" t="s">
        <v>1058</v>
      </c>
      <c r="Z70" s="438" t="s">
        <v>1058</v>
      </c>
      <c r="AA70" s="438" t="s">
        <v>1058</v>
      </c>
      <c r="AB70" s="438" t="s">
        <v>1058</v>
      </c>
      <c r="AC70" s="438" t="s">
        <v>1058</v>
      </c>
      <c r="AD70" s="438" t="s">
        <v>1058</v>
      </c>
      <c r="AE70" s="438" t="s">
        <v>1058</v>
      </c>
      <c r="AF70" s="438" t="s">
        <v>1058</v>
      </c>
      <c r="AG70" s="438" t="s">
        <v>1058</v>
      </c>
      <c r="AH70" s="438" t="s">
        <v>1058</v>
      </c>
      <c r="AI70" s="438" t="s">
        <v>1058</v>
      </c>
      <c r="AJ70" s="438" t="s">
        <v>1058</v>
      </c>
      <c r="AK70" s="438" t="s">
        <v>1058</v>
      </c>
      <c r="AL70" s="438" t="s">
        <v>1058</v>
      </c>
      <c r="AM70" s="438" t="s">
        <v>1058</v>
      </c>
      <c r="AN70" s="438" t="s">
        <v>1058</v>
      </c>
      <c r="AO70" s="438" t="s">
        <v>1058</v>
      </c>
      <c r="AP70" s="438" t="s">
        <v>1058</v>
      </c>
      <c r="AQ70" s="438" t="s">
        <v>1058</v>
      </c>
    </row>
    <row r="71" spans="1:43" ht="76.5">
      <c r="A71" s="431">
        <v>65</v>
      </c>
      <c r="B71" s="1719" t="s">
        <v>1295</v>
      </c>
      <c r="C71" s="1722"/>
      <c r="D71" s="432" t="s">
        <v>1319</v>
      </c>
      <c r="E71" s="434" t="s">
        <v>48</v>
      </c>
      <c r="F71" s="434" t="s">
        <v>49</v>
      </c>
      <c r="G71" s="434" t="s">
        <v>49</v>
      </c>
      <c r="H71" s="434" t="s">
        <v>49</v>
      </c>
      <c r="I71" s="434" t="s">
        <v>49</v>
      </c>
      <c r="J71" s="434" t="s">
        <v>49</v>
      </c>
      <c r="K71" s="434" t="s">
        <v>1068</v>
      </c>
      <c r="L71" s="433" t="s">
        <v>1120</v>
      </c>
      <c r="M71" s="444" t="s">
        <v>67</v>
      </c>
      <c r="N71" s="435">
        <f>9/12</f>
        <v>0.75</v>
      </c>
      <c r="O71" s="436" t="s">
        <v>53</v>
      </c>
      <c r="P71" s="434" t="s">
        <v>1320</v>
      </c>
      <c r="Q71" s="434" t="s">
        <v>1321</v>
      </c>
      <c r="R71" s="437" t="s">
        <v>1322</v>
      </c>
      <c r="S71" s="434" t="s">
        <v>1085</v>
      </c>
      <c r="T71" s="434" t="s">
        <v>1057</v>
      </c>
      <c r="U71" s="438" t="s">
        <v>1058</v>
      </c>
      <c r="V71" s="438" t="s">
        <v>1058</v>
      </c>
      <c r="W71" s="438" t="s">
        <v>1058</v>
      </c>
      <c r="X71" s="438" t="s">
        <v>1058</v>
      </c>
      <c r="Y71" s="438" t="s">
        <v>1058</v>
      </c>
      <c r="Z71" s="438" t="s">
        <v>1058</v>
      </c>
      <c r="AA71" s="438" t="s">
        <v>1058</v>
      </c>
      <c r="AB71" s="438" t="s">
        <v>1058</v>
      </c>
      <c r="AC71" s="438" t="s">
        <v>1058</v>
      </c>
      <c r="AD71" s="438" t="s">
        <v>1058</v>
      </c>
      <c r="AE71" s="438" t="s">
        <v>1058</v>
      </c>
      <c r="AF71" s="438" t="s">
        <v>1058</v>
      </c>
      <c r="AG71" s="438" t="s">
        <v>1058</v>
      </c>
      <c r="AH71" s="438" t="s">
        <v>1058</v>
      </c>
      <c r="AI71" s="438" t="s">
        <v>1058</v>
      </c>
      <c r="AJ71" s="438" t="s">
        <v>1058</v>
      </c>
      <c r="AK71" s="438" t="s">
        <v>1058</v>
      </c>
      <c r="AL71" s="438" t="s">
        <v>1058</v>
      </c>
      <c r="AM71" s="438" t="s">
        <v>1058</v>
      </c>
      <c r="AN71" s="438" t="s">
        <v>1058</v>
      </c>
      <c r="AO71" s="438" t="s">
        <v>1058</v>
      </c>
      <c r="AP71" s="438" t="s">
        <v>1058</v>
      </c>
      <c r="AQ71" s="438" t="s">
        <v>1058</v>
      </c>
    </row>
    <row r="72" spans="1:43" ht="76.5">
      <c r="A72" s="431">
        <v>66</v>
      </c>
      <c r="B72" s="1720"/>
      <c r="C72" s="1722"/>
      <c r="D72" s="432" t="s">
        <v>1323</v>
      </c>
      <c r="E72" s="434" t="s">
        <v>48</v>
      </c>
      <c r="F72" s="434" t="s">
        <v>49</v>
      </c>
      <c r="G72" s="434" t="s">
        <v>49</v>
      </c>
      <c r="H72" s="434" t="s">
        <v>49</v>
      </c>
      <c r="I72" s="434" t="s">
        <v>49</v>
      </c>
      <c r="J72" s="434" t="s">
        <v>49</v>
      </c>
      <c r="K72" s="434" t="s">
        <v>1068</v>
      </c>
      <c r="L72" s="433" t="s">
        <v>1120</v>
      </c>
      <c r="M72" s="444" t="s">
        <v>67</v>
      </c>
      <c r="N72" s="435">
        <v>0.7</v>
      </c>
      <c r="O72" s="436" t="s">
        <v>53</v>
      </c>
      <c r="P72" s="434" t="s">
        <v>1324</v>
      </c>
      <c r="Q72" s="434" t="s">
        <v>1325</v>
      </c>
      <c r="R72" s="437" t="s">
        <v>1326</v>
      </c>
      <c r="S72" s="434" t="s">
        <v>1085</v>
      </c>
      <c r="T72" s="434" t="s">
        <v>1057</v>
      </c>
      <c r="U72" s="438" t="s">
        <v>1058</v>
      </c>
      <c r="V72" s="438" t="s">
        <v>1058</v>
      </c>
      <c r="W72" s="438" t="s">
        <v>1058</v>
      </c>
      <c r="X72" s="438" t="s">
        <v>1058</v>
      </c>
      <c r="Y72" s="438" t="s">
        <v>1058</v>
      </c>
      <c r="Z72" s="438" t="s">
        <v>1058</v>
      </c>
      <c r="AA72" s="438" t="s">
        <v>1058</v>
      </c>
      <c r="AB72" s="438" t="s">
        <v>1058</v>
      </c>
      <c r="AC72" s="438" t="s">
        <v>1058</v>
      </c>
      <c r="AD72" s="438" t="s">
        <v>1058</v>
      </c>
      <c r="AE72" s="438" t="s">
        <v>1058</v>
      </c>
      <c r="AF72" s="438" t="s">
        <v>1058</v>
      </c>
      <c r="AG72" s="438" t="s">
        <v>1058</v>
      </c>
      <c r="AH72" s="438" t="s">
        <v>1058</v>
      </c>
      <c r="AI72" s="438" t="s">
        <v>1058</v>
      </c>
      <c r="AJ72" s="438" t="s">
        <v>1058</v>
      </c>
      <c r="AK72" s="438" t="s">
        <v>1058</v>
      </c>
      <c r="AL72" s="438" t="s">
        <v>1058</v>
      </c>
      <c r="AM72" s="438" t="s">
        <v>1058</v>
      </c>
      <c r="AN72" s="438" t="s">
        <v>1058</v>
      </c>
      <c r="AO72" s="438" t="s">
        <v>1058</v>
      </c>
      <c r="AP72" s="438" t="s">
        <v>1058</v>
      </c>
      <c r="AQ72" s="438" t="s">
        <v>1058</v>
      </c>
    </row>
    <row r="73" spans="1:43" ht="63.75">
      <c r="A73" s="431">
        <v>67</v>
      </c>
      <c r="B73" s="1719" t="s">
        <v>1295</v>
      </c>
      <c r="C73" s="1722"/>
      <c r="D73" s="432" t="s">
        <v>1327</v>
      </c>
      <c r="E73" s="434" t="s">
        <v>48</v>
      </c>
      <c r="F73" s="434" t="s">
        <v>49</v>
      </c>
      <c r="G73" s="434" t="s">
        <v>49</v>
      </c>
      <c r="H73" s="434" t="s">
        <v>49</v>
      </c>
      <c r="I73" s="434" t="s">
        <v>49</v>
      </c>
      <c r="J73" s="434" t="s">
        <v>49</v>
      </c>
      <c r="K73" s="434" t="s">
        <v>1068</v>
      </c>
      <c r="L73" s="433" t="s">
        <v>1120</v>
      </c>
      <c r="M73" s="444" t="s">
        <v>67</v>
      </c>
      <c r="N73" s="435">
        <v>0.7</v>
      </c>
      <c r="O73" s="436" t="s">
        <v>53</v>
      </c>
      <c r="P73" s="434" t="s">
        <v>1328</v>
      </c>
      <c r="Q73" s="434" t="s">
        <v>1329</v>
      </c>
      <c r="R73" s="437" t="s">
        <v>1330</v>
      </c>
      <c r="S73" s="434" t="s">
        <v>1085</v>
      </c>
      <c r="T73" s="434" t="s">
        <v>1057</v>
      </c>
      <c r="U73" s="438" t="s">
        <v>1058</v>
      </c>
      <c r="V73" s="438" t="s">
        <v>1058</v>
      </c>
      <c r="W73" s="438" t="s">
        <v>1058</v>
      </c>
      <c r="X73" s="438" t="s">
        <v>1058</v>
      </c>
      <c r="Y73" s="438" t="s">
        <v>1058</v>
      </c>
      <c r="Z73" s="438" t="s">
        <v>1058</v>
      </c>
      <c r="AA73" s="438" t="s">
        <v>1058</v>
      </c>
      <c r="AB73" s="438" t="s">
        <v>1058</v>
      </c>
      <c r="AC73" s="438" t="s">
        <v>1058</v>
      </c>
      <c r="AD73" s="438" t="s">
        <v>1058</v>
      </c>
      <c r="AE73" s="438" t="s">
        <v>1058</v>
      </c>
      <c r="AF73" s="438" t="s">
        <v>1058</v>
      </c>
      <c r="AG73" s="438" t="s">
        <v>1058</v>
      </c>
      <c r="AH73" s="438" t="s">
        <v>1058</v>
      </c>
      <c r="AI73" s="438" t="s">
        <v>1058</v>
      </c>
      <c r="AJ73" s="438" t="s">
        <v>1058</v>
      </c>
      <c r="AK73" s="438" t="s">
        <v>1058</v>
      </c>
      <c r="AL73" s="438" t="s">
        <v>1058</v>
      </c>
      <c r="AM73" s="438" t="s">
        <v>1058</v>
      </c>
      <c r="AN73" s="438" t="s">
        <v>1058</v>
      </c>
      <c r="AO73" s="438" t="s">
        <v>1058</v>
      </c>
      <c r="AP73" s="438" t="s">
        <v>1058</v>
      </c>
      <c r="AQ73" s="438" t="s">
        <v>1058</v>
      </c>
    </row>
    <row r="74" spans="1:43" ht="38.25">
      <c r="A74" s="431">
        <v>68</v>
      </c>
      <c r="B74" s="1720"/>
      <c r="C74" s="1722"/>
      <c r="D74" s="432" t="s">
        <v>1331</v>
      </c>
      <c r="E74" s="434" t="s">
        <v>48</v>
      </c>
      <c r="F74" s="434" t="s">
        <v>49</v>
      </c>
      <c r="G74" s="434" t="s">
        <v>49</v>
      </c>
      <c r="H74" s="434" t="s">
        <v>49</v>
      </c>
      <c r="I74" s="434" t="s">
        <v>49</v>
      </c>
      <c r="J74" s="434" t="s">
        <v>49</v>
      </c>
      <c r="K74" s="434" t="s">
        <v>1068</v>
      </c>
      <c r="L74" s="433" t="s">
        <v>1120</v>
      </c>
      <c r="M74" s="444" t="s">
        <v>67</v>
      </c>
      <c r="N74" s="435">
        <v>1</v>
      </c>
      <c r="O74" s="436" t="s">
        <v>53</v>
      </c>
      <c r="P74" s="434" t="s">
        <v>1332</v>
      </c>
      <c r="Q74" s="434" t="s">
        <v>1333</v>
      </c>
      <c r="R74" s="437" t="s">
        <v>1334</v>
      </c>
      <c r="S74" s="434" t="s">
        <v>1085</v>
      </c>
      <c r="T74" s="434" t="s">
        <v>1057</v>
      </c>
      <c r="U74" s="438" t="s">
        <v>1058</v>
      </c>
      <c r="V74" s="438" t="s">
        <v>1058</v>
      </c>
      <c r="W74" s="438" t="s">
        <v>1058</v>
      </c>
      <c r="X74" s="438" t="s">
        <v>1058</v>
      </c>
      <c r="Y74" s="438" t="s">
        <v>1058</v>
      </c>
      <c r="Z74" s="438" t="s">
        <v>1058</v>
      </c>
      <c r="AA74" s="438" t="s">
        <v>1058</v>
      </c>
      <c r="AB74" s="438" t="s">
        <v>1058</v>
      </c>
      <c r="AC74" s="438" t="s">
        <v>1058</v>
      </c>
      <c r="AD74" s="438" t="s">
        <v>1058</v>
      </c>
      <c r="AE74" s="438" t="s">
        <v>1058</v>
      </c>
      <c r="AF74" s="438" t="s">
        <v>1058</v>
      </c>
      <c r="AG74" s="438" t="s">
        <v>1058</v>
      </c>
      <c r="AH74" s="438" t="s">
        <v>1058</v>
      </c>
      <c r="AI74" s="438" t="s">
        <v>1058</v>
      </c>
      <c r="AJ74" s="438" t="s">
        <v>1058</v>
      </c>
      <c r="AK74" s="438" t="s">
        <v>1058</v>
      </c>
      <c r="AL74" s="438" t="s">
        <v>1058</v>
      </c>
      <c r="AM74" s="438" t="s">
        <v>1058</v>
      </c>
      <c r="AN74" s="438" t="s">
        <v>1058</v>
      </c>
      <c r="AO74" s="438" t="s">
        <v>1058</v>
      </c>
      <c r="AP74" s="438" t="s">
        <v>1058</v>
      </c>
      <c r="AQ74" s="438" t="s">
        <v>1058</v>
      </c>
    </row>
    <row r="75" spans="1:43" ht="63.75">
      <c r="A75" s="431">
        <v>69</v>
      </c>
      <c r="B75" s="1719" t="s">
        <v>1295</v>
      </c>
      <c r="C75" s="1722"/>
      <c r="D75" s="432" t="s">
        <v>1335</v>
      </c>
      <c r="E75" s="434" t="s">
        <v>48</v>
      </c>
      <c r="F75" s="434" t="s">
        <v>49</v>
      </c>
      <c r="G75" s="434" t="s">
        <v>49</v>
      </c>
      <c r="H75" s="434" t="s">
        <v>49</v>
      </c>
      <c r="I75" s="434" t="s">
        <v>49</v>
      </c>
      <c r="J75" s="434" t="s">
        <v>49</v>
      </c>
      <c r="K75" s="434" t="s">
        <v>1068</v>
      </c>
      <c r="L75" s="433" t="s">
        <v>1120</v>
      </c>
      <c r="M75" s="444" t="s">
        <v>67</v>
      </c>
      <c r="N75" s="435">
        <v>0.9</v>
      </c>
      <c r="O75" s="436" t="s">
        <v>53</v>
      </c>
      <c r="P75" s="434" t="s">
        <v>1336</v>
      </c>
      <c r="Q75" s="434" t="s">
        <v>1337</v>
      </c>
      <c r="R75" s="437" t="s">
        <v>1338</v>
      </c>
      <c r="S75" s="434" t="s">
        <v>1085</v>
      </c>
      <c r="T75" s="434" t="s">
        <v>1057</v>
      </c>
      <c r="U75" s="438" t="s">
        <v>1058</v>
      </c>
      <c r="V75" s="438" t="s">
        <v>1058</v>
      </c>
      <c r="W75" s="438" t="s">
        <v>1058</v>
      </c>
      <c r="X75" s="438" t="s">
        <v>1058</v>
      </c>
      <c r="Y75" s="438" t="s">
        <v>1058</v>
      </c>
      <c r="Z75" s="438" t="s">
        <v>1058</v>
      </c>
      <c r="AA75" s="438" t="s">
        <v>1058</v>
      </c>
      <c r="AB75" s="438" t="s">
        <v>1058</v>
      </c>
      <c r="AC75" s="438" t="s">
        <v>1058</v>
      </c>
      <c r="AD75" s="438" t="s">
        <v>1058</v>
      </c>
      <c r="AE75" s="438" t="s">
        <v>1058</v>
      </c>
      <c r="AF75" s="438" t="s">
        <v>1058</v>
      </c>
      <c r="AG75" s="438" t="s">
        <v>1058</v>
      </c>
      <c r="AH75" s="438" t="s">
        <v>1058</v>
      </c>
      <c r="AI75" s="438" t="s">
        <v>1058</v>
      </c>
      <c r="AJ75" s="438" t="s">
        <v>1058</v>
      </c>
      <c r="AK75" s="438" t="s">
        <v>1058</v>
      </c>
      <c r="AL75" s="438" t="s">
        <v>1058</v>
      </c>
      <c r="AM75" s="438" t="s">
        <v>1058</v>
      </c>
      <c r="AN75" s="438" t="s">
        <v>1058</v>
      </c>
      <c r="AO75" s="438" t="s">
        <v>1058</v>
      </c>
      <c r="AP75" s="438" t="s">
        <v>1058</v>
      </c>
      <c r="AQ75" s="438" t="s">
        <v>1058</v>
      </c>
    </row>
    <row r="76" spans="1:43" ht="76.5">
      <c r="A76" s="431">
        <v>70</v>
      </c>
      <c r="B76" s="1720"/>
      <c r="C76" s="1723"/>
      <c r="D76" s="432" t="s">
        <v>1339</v>
      </c>
      <c r="E76" s="434" t="s">
        <v>48</v>
      </c>
      <c r="F76" s="434" t="s">
        <v>49</v>
      </c>
      <c r="G76" s="434" t="s">
        <v>49</v>
      </c>
      <c r="H76" s="434" t="s">
        <v>49</v>
      </c>
      <c r="I76" s="434" t="s">
        <v>49</v>
      </c>
      <c r="J76" s="434" t="s">
        <v>49</v>
      </c>
      <c r="K76" s="434" t="s">
        <v>1068</v>
      </c>
      <c r="L76" s="433" t="s">
        <v>1120</v>
      </c>
      <c r="M76" s="444" t="s">
        <v>67</v>
      </c>
      <c r="N76" s="435">
        <v>0.7</v>
      </c>
      <c r="O76" s="436" t="s">
        <v>53</v>
      </c>
      <c r="P76" s="434" t="s">
        <v>1340</v>
      </c>
      <c r="Q76" s="434" t="s">
        <v>1341</v>
      </c>
      <c r="R76" s="437" t="s">
        <v>1342</v>
      </c>
      <c r="S76" s="434" t="s">
        <v>1085</v>
      </c>
      <c r="T76" s="434" t="s">
        <v>1057</v>
      </c>
      <c r="U76" s="438" t="s">
        <v>1058</v>
      </c>
      <c r="V76" s="438" t="s">
        <v>1058</v>
      </c>
      <c r="W76" s="438" t="s">
        <v>1058</v>
      </c>
      <c r="X76" s="438" t="s">
        <v>1058</v>
      </c>
      <c r="Y76" s="438" t="s">
        <v>1058</v>
      </c>
      <c r="Z76" s="438" t="s">
        <v>1058</v>
      </c>
      <c r="AA76" s="438" t="s">
        <v>1058</v>
      </c>
      <c r="AB76" s="438" t="s">
        <v>1058</v>
      </c>
      <c r="AC76" s="438" t="s">
        <v>1058</v>
      </c>
      <c r="AD76" s="438" t="s">
        <v>1058</v>
      </c>
      <c r="AE76" s="438" t="s">
        <v>1058</v>
      </c>
      <c r="AF76" s="438" t="s">
        <v>1058</v>
      </c>
      <c r="AG76" s="438" t="s">
        <v>1058</v>
      </c>
      <c r="AH76" s="438" t="s">
        <v>1058</v>
      </c>
      <c r="AI76" s="438" t="s">
        <v>1058</v>
      </c>
      <c r="AJ76" s="438" t="s">
        <v>1058</v>
      </c>
      <c r="AK76" s="438" t="s">
        <v>1058</v>
      </c>
      <c r="AL76" s="438" t="s">
        <v>1058</v>
      </c>
      <c r="AM76" s="438" t="s">
        <v>1058</v>
      </c>
      <c r="AN76" s="438" t="s">
        <v>1058</v>
      </c>
      <c r="AO76" s="438" t="s">
        <v>1058</v>
      </c>
      <c r="AP76" s="438" t="s">
        <v>1058</v>
      </c>
      <c r="AQ76" s="438" t="s">
        <v>1058</v>
      </c>
    </row>
    <row r="77" spans="1:43" ht="50.1" customHeight="1">
      <c r="A77" s="431">
        <v>71</v>
      </c>
      <c r="B77" s="455" t="s">
        <v>1343</v>
      </c>
      <c r="C77" s="1711" t="s">
        <v>1344</v>
      </c>
      <c r="D77" s="456" t="s">
        <v>1345</v>
      </c>
      <c r="E77" s="434" t="s">
        <v>48</v>
      </c>
      <c r="F77" s="434" t="s">
        <v>49</v>
      </c>
      <c r="G77" s="434" t="s">
        <v>49</v>
      </c>
      <c r="H77" s="434" t="s">
        <v>49</v>
      </c>
      <c r="I77" s="434" t="s">
        <v>49</v>
      </c>
      <c r="J77" s="434" t="s">
        <v>49</v>
      </c>
      <c r="K77" s="434" t="s">
        <v>1068</v>
      </c>
      <c r="L77" s="457" t="s">
        <v>1346</v>
      </c>
      <c r="M77" s="444" t="s">
        <v>67</v>
      </c>
      <c r="N77" s="435">
        <f>9/12</f>
        <v>0.75</v>
      </c>
      <c r="O77" s="436" t="s">
        <v>53</v>
      </c>
      <c r="P77" s="458" t="s">
        <v>1347</v>
      </c>
      <c r="Q77" s="458" t="s">
        <v>1348</v>
      </c>
      <c r="R77" s="437" t="s">
        <v>1349</v>
      </c>
      <c r="S77" s="434" t="s">
        <v>1085</v>
      </c>
      <c r="T77" s="434" t="s">
        <v>1057</v>
      </c>
      <c r="U77" s="438" t="s">
        <v>1058</v>
      </c>
      <c r="V77" s="438" t="s">
        <v>1058</v>
      </c>
      <c r="W77" s="438" t="s">
        <v>1058</v>
      </c>
      <c r="X77" s="438" t="s">
        <v>1058</v>
      </c>
      <c r="Y77" s="438" t="s">
        <v>1058</v>
      </c>
      <c r="Z77" s="438" t="s">
        <v>1058</v>
      </c>
      <c r="AA77" s="438" t="s">
        <v>1058</v>
      </c>
      <c r="AB77" s="438" t="s">
        <v>1058</v>
      </c>
      <c r="AC77" s="438" t="s">
        <v>1058</v>
      </c>
      <c r="AD77" s="438" t="s">
        <v>1058</v>
      </c>
      <c r="AE77" s="438" t="s">
        <v>1058</v>
      </c>
      <c r="AF77" s="438" t="s">
        <v>1058</v>
      </c>
      <c r="AG77" s="438" t="s">
        <v>1058</v>
      </c>
      <c r="AH77" s="438" t="s">
        <v>1058</v>
      </c>
      <c r="AI77" s="438" t="s">
        <v>1058</v>
      </c>
      <c r="AJ77" s="438" t="s">
        <v>1058</v>
      </c>
      <c r="AK77" s="438" t="s">
        <v>1058</v>
      </c>
      <c r="AL77" s="438" t="s">
        <v>1058</v>
      </c>
      <c r="AM77" s="438" t="s">
        <v>1058</v>
      </c>
      <c r="AN77" s="438" t="s">
        <v>1058</v>
      </c>
      <c r="AO77" s="438" t="s">
        <v>1058</v>
      </c>
      <c r="AP77" s="438" t="s">
        <v>1058</v>
      </c>
      <c r="AQ77" s="438" t="s">
        <v>1058</v>
      </c>
    </row>
    <row r="78" spans="1:43" ht="50.1" customHeight="1">
      <c r="A78" s="431">
        <v>72</v>
      </c>
      <c r="B78" s="455" t="s">
        <v>1343</v>
      </c>
      <c r="C78" s="1712"/>
      <c r="D78" s="456" t="s">
        <v>1350</v>
      </c>
      <c r="E78" s="434" t="s">
        <v>48</v>
      </c>
      <c r="F78" s="434" t="s">
        <v>49</v>
      </c>
      <c r="G78" s="434" t="s">
        <v>49</v>
      </c>
      <c r="H78" s="434" t="s">
        <v>49</v>
      </c>
      <c r="I78" s="434" t="s">
        <v>49</v>
      </c>
      <c r="J78" s="434" t="s">
        <v>49</v>
      </c>
      <c r="K78" s="434" t="s">
        <v>1068</v>
      </c>
      <c r="L78" s="457" t="s">
        <v>1346</v>
      </c>
      <c r="M78" s="444" t="s">
        <v>67</v>
      </c>
      <c r="N78" s="435">
        <f t="shared" ref="N78:N88" si="1">9/12</f>
        <v>0.75</v>
      </c>
      <c r="O78" s="436" t="s">
        <v>53</v>
      </c>
      <c r="P78" s="458" t="s">
        <v>1351</v>
      </c>
      <c r="Q78" s="458" t="s">
        <v>1352</v>
      </c>
      <c r="R78" s="437" t="s">
        <v>1353</v>
      </c>
      <c r="S78" s="434" t="s">
        <v>1085</v>
      </c>
      <c r="T78" s="434" t="s">
        <v>1057</v>
      </c>
      <c r="U78" s="438" t="s">
        <v>1058</v>
      </c>
      <c r="V78" s="438" t="s">
        <v>1058</v>
      </c>
      <c r="W78" s="438" t="s">
        <v>1058</v>
      </c>
      <c r="X78" s="438" t="s">
        <v>1058</v>
      </c>
      <c r="Y78" s="438" t="s">
        <v>1058</v>
      </c>
      <c r="Z78" s="438" t="s">
        <v>1058</v>
      </c>
      <c r="AA78" s="438" t="s">
        <v>1058</v>
      </c>
      <c r="AB78" s="438" t="s">
        <v>1058</v>
      </c>
      <c r="AC78" s="438" t="s">
        <v>1058</v>
      </c>
      <c r="AD78" s="438" t="s">
        <v>1058</v>
      </c>
      <c r="AE78" s="438" t="s">
        <v>1058</v>
      </c>
      <c r="AF78" s="438" t="s">
        <v>1058</v>
      </c>
      <c r="AG78" s="438" t="s">
        <v>1058</v>
      </c>
      <c r="AH78" s="438" t="s">
        <v>1058</v>
      </c>
      <c r="AI78" s="438" t="s">
        <v>1058</v>
      </c>
      <c r="AJ78" s="438" t="s">
        <v>1058</v>
      </c>
      <c r="AK78" s="438" t="s">
        <v>1058</v>
      </c>
      <c r="AL78" s="438" t="s">
        <v>1058</v>
      </c>
      <c r="AM78" s="438" t="s">
        <v>1058</v>
      </c>
      <c r="AN78" s="438" t="s">
        <v>1058</v>
      </c>
      <c r="AO78" s="438" t="s">
        <v>1058</v>
      </c>
      <c r="AP78" s="438" t="s">
        <v>1058</v>
      </c>
      <c r="AQ78" s="438" t="s">
        <v>1058</v>
      </c>
    </row>
    <row r="79" spans="1:43" ht="50.1" customHeight="1">
      <c r="A79" s="431">
        <v>73</v>
      </c>
      <c r="B79" s="455" t="s">
        <v>1343</v>
      </c>
      <c r="C79" s="1712"/>
      <c r="D79" s="456" t="s">
        <v>1354</v>
      </c>
      <c r="E79" s="434" t="s">
        <v>48</v>
      </c>
      <c r="F79" s="434" t="s">
        <v>49</v>
      </c>
      <c r="G79" s="434" t="s">
        <v>49</v>
      </c>
      <c r="H79" s="434" t="s">
        <v>49</v>
      </c>
      <c r="I79" s="434" t="s">
        <v>49</v>
      </c>
      <c r="J79" s="434" t="s">
        <v>49</v>
      </c>
      <c r="K79" s="434" t="s">
        <v>1068</v>
      </c>
      <c r="L79" s="457" t="s">
        <v>1346</v>
      </c>
      <c r="M79" s="444" t="s">
        <v>67</v>
      </c>
      <c r="N79" s="435">
        <f t="shared" si="1"/>
        <v>0.75</v>
      </c>
      <c r="O79" s="436" t="s">
        <v>53</v>
      </c>
      <c r="P79" s="458" t="s">
        <v>1355</v>
      </c>
      <c r="Q79" s="458" t="s">
        <v>1356</v>
      </c>
      <c r="R79" s="437" t="s">
        <v>1357</v>
      </c>
      <c r="S79" s="434" t="s">
        <v>1085</v>
      </c>
      <c r="T79" s="434" t="s">
        <v>1057</v>
      </c>
      <c r="U79" s="438" t="s">
        <v>1058</v>
      </c>
      <c r="V79" s="438" t="s">
        <v>1058</v>
      </c>
      <c r="W79" s="438" t="s">
        <v>1058</v>
      </c>
      <c r="X79" s="438" t="s">
        <v>1058</v>
      </c>
      <c r="Y79" s="438" t="s">
        <v>1058</v>
      </c>
      <c r="Z79" s="438" t="s">
        <v>1058</v>
      </c>
      <c r="AA79" s="438" t="s">
        <v>1058</v>
      </c>
      <c r="AB79" s="438" t="s">
        <v>1058</v>
      </c>
      <c r="AC79" s="438" t="s">
        <v>1058</v>
      </c>
      <c r="AD79" s="438" t="s">
        <v>1058</v>
      </c>
      <c r="AE79" s="438" t="s">
        <v>1058</v>
      </c>
      <c r="AF79" s="438" t="s">
        <v>1058</v>
      </c>
      <c r="AG79" s="438" t="s">
        <v>1058</v>
      </c>
      <c r="AH79" s="438" t="s">
        <v>1058</v>
      </c>
      <c r="AI79" s="438" t="s">
        <v>1058</v>
      </c>
      <c r="AJ79" s="438" t="s">
        <v>1058</v>
      </c>
      <c r="AK79" s="438" t="s">
        <v>1058</v>
      </c>
      <c r="AL79" s="438" t="s">
        <v>1058</v>
      </c>
      <c r="AM79" s="438" t="s">
        <v>1058</v>
      </c>
      <c r="AN79" s="438" t="s">
        <v>1058</v>
      </c>
      <c r="AO79" s="438" t="s">
        <v>1058</v>
      </c>
      <c r="AP79" s="438" t="s">
        <v>1058</v>
      </c>
      <c r="AQ79" s="438" t="s">
        <v>1058</v>
      </c>
    </row>
    <row r="80" spans="1:43" ht="50.1" customHeight="1">
      <c r="A80" s="431">
        <v>74</v>
      </c>
      <c r="B80" s="455" t="s">
        <v>1343</v>
      </c>
      <c r="C80" s="1712"/>
      <c r="D80" s="456" t="s">
        <v>1358</v>
      </c>
      <c r="E80" s="434" t="s">
        <v>48</v>
      </c>
      <c r="F80" s="434" t="s">
        <v>49</v>
      </c>
      <c r="G80" s="434" t="s">
        <v>49</v>
      </c>
      <c r="H80" s="434" t="s">
        <v>49</v>
      </c>
      <c r="I80" s="434" t="s">
        <v>49</v>
      </c>
      <c r="J80" s="434" t="s">
        <v>49</v>
      </c>
      <c r="K80" s="434" t="s">
        <v>1068</v>
      </c>
      <c r="L80" s="457" t="s">
        <v>1346</v>
      </c>
      <c r="M80" s="444" t="s">
        <v>67</v>
      </c>
      <c r="N80" s="435">
        <f t="shared" si="1"/>
        <v>0.75</v>
      </c>
      <c r="O80" s="436" t="s">
        <v>53</v>
      </c>
      <c r="P80" s="458" t="s">
        <v>1359</v>
      </c>
      <c r="Q80" s="458" t="s">
        <v>1360</v>
      </c>
      <c r="R80" s="437" t="s">
        <v>1361</v>
      </c>
      <c r="S80" s="434" t="s">
        <v>1085</v>
      </c>
      <c r="T80" s="434" t="s">
        <v>1057</v>
      </c>
      <c r="U80" s="438" t="s">
        <v>1058</v>
      </c>
      <c r="V80" s="438" t="s">
        <v>1058</v>
      </c>
      <c r="W80" s="438" t="s">
        <v>1058</v>
      </c>
      <c r="X80" s="438" t="s">
        <v>1058</v>
      </c>
      <c r="Y80" s="438" t="s">
        <v>1058</v>
      </c>
      <c r="Z80" s="438" t="s">
        <v>1058</v>
      </c>
      <c r="AA80" s="438" t="s">
        <v>1058</v>
      </c>
      <c r="AB80" s="438" t="s">
        <v>1058</v>
      </c>
      <c r="AC80" s="438" t="s">
        <v>1058</v>
      </c>
      <c r="AD80" s="438" t="s">
        <v>1058</v>
      </c>
      <c r="AE80" s="438" t="s">
        <v>1058</v>
      </c>
      <c r="AF80" s="438" t="s">
        <v>1058</v>
      </c>
      <c r="AG80" s="438" t="s">
        <v>1058</v>
      </c>
      <c r="AH80" s="438" t="s">
        <v>1058</v>
      </c>
      <c r="AI80" s="438" t="s">
        <v>1058</v>
      </c>
      <c r="AJ80" s="438" t="s">
        <v>1058</v>
      </c>
      <c r="AK80" s="438" t="s">
        <v>1058</v>
      </c>
      <c r="AL80" s="438" t="s">
        <v>1058</v>
      </c>
      <c r="AM80" s="438" t="s">
        <v>1058</v>
      </c>
      <c r="AN80" s="438" t="s">
        <v>1058</v>
      </c>
      <c r="AO80" s="438" t="s">
        <v>1058</v>
      </c>
      <c r="AP80" s="438" t="s">
        <v>1058</v>
      </c>
      <c r="AQ80" s="438" t="s">
        <v>1058</v>
      </c>
    </row>
    <row r="81" spans="1:43" ht="50.1" customHeight="1">
      <c r="A81" s="431">
        <v>75</v>
      </c>
      <c r="B81" s="455" t="s">
        <v>1343</v>
      </c>
      <c r="C81" s="1712"/>
      <c r="D81" s="456" t="s">
        <v>1362</v>
      </c>
      <c r="E81" s="434" t="s">
        <v>48</v>
      </c>
      <c r="F81" s="434" t="s">
        <v>49</v>
      </c>
      <c r="G81" s="434" t="s">
        <v>49</v>
      </c>
      <c r="H81" s="434" t="s">
        <v>49</v>
      </c>
      <c r="I81" s="434" t="s">
        <v>49</v>
      </c>
      <c r="J81" s="434" t="s">
        <v>49</v>
      </c>
      <c r="K81" s="434" t="s">
        <v>1068</v>
      </c>
      <c r="L81" s="457" t="s">
        <v>1346</v>
      </c>
      <c r="M81" s="444" t="s">
        <v>67</v>
      </c>
      <c r="N81" s="435">
        <f t="shared" si="1"/>
        <v>0.75</v>
      </c>
      <c r="O81" s="436" t="s">
        <v>53</v>
      </c>
      <c r="P81" s="458" t="s">
        <v>1363</v>
      </c>
      <c r="Q81" s="458" t="s">
        <v>1364</v>
      </c>
      <c r="R81" s="437" t="s">
        <v>1365</v>
      </c>
      <c r="S81" s="434" t="s">
        <v>1085</v>
      </c>
      <c r="T81" s="434" t="s">
        <v>1057</v>
      </c>
      <c r="U81" s="438" t="s">
        <v>1058</v>
      </c>
      <c r="V81" s="438" t="s">
        <v>1058</v>
      </c>
      <c r="W81" s="438" t="s">
        <v>1058</v>
      </c>
      <c r="X81" s="438" t="s">
        <v>1058</v>
      </c>
      <c r="Y81" s="438" t="s">
        <v>1058</v>
      </c>
      <c r="Z81" s="438" t="s">
        <v>1058</v>
      </c>
      <c r="AA81" s="438" t="s">
        <v>1058</v>
      </c>
      <c r="AB81" s="438" t="s">
        <v>1058</v>
      </c>
      <c r="AC81" s="438" t="s">
        <v>1058</v>
      </c>
      <c r="AD81" s="438" t="s">
        <v>1058</v>
      </c>
      <c r="AE81" s="438" t="s">
        <v>1058</v>
      </c>
      <c r="AF81" s="438" t="s">
        <v>1058</v>
      </c>
      <c r="AG81" s="438" t="s">
        <v>1058</v>
      </c>
      <c r="AH81" s="438" t="s">
        <v>1058</v>
      </c>
      <c r="AI81" s="438" t="s">
        <v>1058</v>
      </c>
      <c r="AJ81" s="438" t="s">
        <v>1058</v>
      </c>
      <c r="AK81" s="438" t="s">
        <v>1058</v>
      </c>
      <c r="AL81" s="438" t="s">
        <v>1058</v>
      </c>
      <c r="AM81" s="438" t="s">
        <v>1058</v>
      </c>
      <c r="AN81" s="438" t="s">
        <v>1058</v>
      </c>
      <c r="AO81" s="438" t="s">
        <v>1058</v>
      </c>
      <c r="AP81" s="438" t="s">
        <v>1058</v>
      </c>
      <c r="AQ81" s="438" t="s">
        <v>1058</v>
      </c>
    </row>
    <row r="82" spans="1:43" ht="50.1" customHeight="1">
      <c r="A82" s="431">
        <v>76</v>
      </c>
      <c r="B82" s="455" t="s">
        <v>1343</v>
      </c>
      <c r="C82" s="1713"/>
      <c r="D82" s="456" t="s">
        <v>1366</v>
      </c>
      <c r="E82" s="434" t="s">
        <v>48</v>
      </c>
      <c r="F82" s="434" t="s">
        <v>49</v>
      </c>
      <c r="G82" s="434" t="s">
        <v>49</v>
      </c>
      <c r="H82" s="434" t="s">
        <v>49</v>
      </c>
      <c r="I82" s="434" t="s">
        <v>49</v>
      </c>
      <c r="J82" s="434" t="s">
        <v>49</v>
      </c>
      <c r="K82" s="434" t="s">
        <v>1068</v>
      </c>
      <c r="L82" s="457" t="s">
        <v>1346</v>
      </c>
      <c r="M82" s="444" t="s">
        <v>67</v>
      </c>
      <c r="N82" s="435">
        <f t="shared" si="1"/>
        <v>0.75</v>
      </c>
      <c r="O82" s="436" t="s">
        <v>53</v>
      </c>
      <c r="P82" s="459" t="s">
        <v>1367</v>
      </c>
      <c r="Q82" s="459" t="s">
        <v>1368</v>
      </c>
      <c r="R82" s="437" t="s">
        <v>1369</v>
      </c>
      <c r="S82" s="434" t="s">
        <v>1085</v>
      </c>
      <c r="T82" s="434" t="s">
        <v>1057</v>
      </c>
      <c r="U82" s="438" t="s">
        <v>1058</v>
      </c>
      <c r="V82" s="438" t="s">
        <v>1058</v>
      </c>
      <c r="W82" s="438" t="s">
        <v>1058</v>
      </c>
      <c r="X82" s="438" t="s">
        <v>1058</v>
      </c>
      <c r="Y82" s="438" t="s">
        <v>1058</v>
      </c>
      <c r="Z82" s="438" t="s">
        <v>1058</v>
      </c>
      <c r="AA82" s="438" t="s">
        <v>1058</v>
      </c>
      <c r="AB82" s="438" t="s">
        <v>1058</v>
      </c>
      <c r="AC82" s="438" t="s">
        <v>1058</v>
      </c>
      <c r="AD82" s="438" t="s">
        <v>1058</v>
      </c>
      <c r="AE82" s="438" t="s">
        <v>1058</v>
      </c>
      <c r="AF82" s="438" t="s">
        <v>1058</v>
      </c>
      <c r="AG82" s="438" t="s">
        <v>1058</v>
      </c>
      <c r="AH82" s="438" t="s">
        <v>1058</v>
      </c>
      <c r="AI82" s="438" t="s">
        <v>1058</v>
      </c>
      <c r="AJ82" s="438" t="s">
        <v>1058</v>
      </c>
      <c r="AK82" s="438" t="s">
        <v>1058</v>
      </c>
      <c r="AL82" s="438" t="s">
        <v>1058</v>
      </c>
      <c r="AM82" s="438" t="s">
        <v>1058</v>
      </c>
      <c r="AN82" s="438" t="s">
        <v>1058</v>
      </c>
      <c r="AO82" s="438" t="s">
        <v>1058</v>
      </c>
      <c r="AP82" s="438" t="s">
        <v>1058</v>
      </c>
      <c r="AQ82" s="438" t="s">
        <v>1058</v>
      </c>
    </row>
    <row r="83" spans="1:43" ht="50.1" customHeight="1">
      <c r="A83" s="431">
        <v>77</v>
      </c>
      <c r="B83" s="1714" t="s">
        <v>1370</v>
      </c>
      <c r="C83" s="1716" t="s">
        <v>1371</v>
      </c>
      <c r="D83" s="460" t="s">
        <v>1372</v>
      </c>
      <c r="E83" s="434" t="s">
        <v>48</v>
      </c>
      <c r="F83" s="434" t="s">
        <v>49</v>
      </c>
      <c r="G83" s="434" t="s">
        <v>49</v>
      </c>
      <c r="H83" s="434" t="s">
        <v>49</v>
      </c>
      <c r="I83" s="434" t="s">
        <v>49</v>
      </c>
      <c r="J83" s="434" t="s">
        <v>49</v>
      </c>
      <c r="K83" s="434" t="s">
        <v>49</v>
      </c>
      <c r="L83" s="457" t="s">
        <v>1373</v>
      </c>
      <c r="M83" s="444" t="s">
        <v>67</v>
      </c>
      <c r="N83" s="435">
        <f t="shared" si="1"/>
        <v>0.75</v>
      </c>
      <c r="O83" s="436" t="s">
        <v>53</v>
      </c>
      <c r="P83" s="1716" t="s">
        <v>1374</v>
      </c>
      <c r="Q83" s="1716" t="s">
        <v>1375</v>
      </c>
      <c r="R83" s="437" t="s">
        <v>1376</v>
      </c>
      <c r="S83" s="434" t="s">
        <v>1085</v>
      </c>
      <c r="T83" s="434" t="s">
        <v>1057</v>
      </c>
      <c r="U83" s="438" t="s">
        <v>1058</v>
      </c>
      <c r="V83" s="438" t="s">
        <v>1058</v>
      </c>
      <c r="W83" s="438" t="s">
        <v>1058</v>
      </c>
      <c r="X83" s="438" t="s">
        <v>1058</v>
      </c>
      <c r="Y83" s="438" t="s">
        <v>1058</v>
      </c>
      <c r="Z83" s="438" t="s">
        <v>1058</v>
      </c>
      <c r="AA83" s="438" t="s">
        <v>1058</v>
      </c>
      <c r="AB83" s="438" t="s">
        <v>1058</v>
      </c>
      <c r="AC83" s="438" t="s">
        <v>1058</v>
      </c>
      <c r="AD83" s="438" t="s">
        <v>1058</v>
      </c>
      <c r="AE83" s="438" t="s">
        <v>1058</v>
      </c>
      <c r="AF83" s="438" t="s">
        <v>1058</v>
      </c>
      <c r="AG83" s="438" t="s">
        <v>1058</v>
      </c>
      <c r="AH83" s="438" t="s">
        <v>1058</v>
      </c>
      <c r="AI83" s="438" t="s">
        <v>1058</v>
      </c>
      <c r="AJ83" s="438" t="s">
        <v>1058</v>
      </c>
      <c r="AK83" s="438" t="s">
        <v>1058</v>
      </c>
      <c r="AL83" s="438" t="s">
        <v>1058</v>
      </c>
      <c r="AM83" s="438" t="s">
        <v>1058</v>
      </c>
      <c r="AN83" s="438" t="s">
        <v>1058</v>
      </c>
      <c r="AO83" s="438" t="s">
        <v>1058</v>
      </c>
      <c r="AP83" s="438" t="s">
        <v>1058</v>
      </c>
      <c r="AQ83" s="438" t="s">
        <v>1058</v>
      </c>
    </row>
    <row r="84" spans="1:43" ht="50.1" customHeight="1">
      <c r="A84" s="431">
        <v>78</v>
      </c>
      <c r="B84" s="1715"/>
      <c r="C84" s="1717"/>
      <c r="D84" s="460" t="s">
        <v>1377</v>
      </c>
      <c r="E84" s="434" t="s">
        <v>48</v>
      </c>
      <c r="F84" s="434" t="s">
        <v>49</v>
      </c>
      <c r="G84" s="434" t="s">
        <v>49</v>
      </c>
      <c r="H84" s="434" t="s">
        <v>49</v>
      </c>
      <c r="I84" s="434" t="s">
        <v>49</v>
      </c>
      <c r="J84" s="434" t="s">
        <v>49</v>
      </c>
      <c r="K84" s="434" t="s">
        <v>49</v>
      </c>
      <c r="L84" s="457" t="s">
        <v>1373</v>
      </c>
      <c r="M84" s="444" t="s">
        <v>67</v>
      </c>
      <c r="N84" s="435">
        <f t="shared" si="1"/>
        <v>0.75</v>
      </c>
      <c r="O84" s="436" t="s">
        <v>53</v>
      </c>
      <c r="P84" s="1717"/>
      <c r="Q84" s="1717"/>
      <c r="R84" s="437" t="s">
        <v>1378</v>
      </c>
      <c r="S84" s="434" t="s">
        <v>1085</v>
      </c>
      <c r="T84" s="434" t="s">
        <v>1057</v>
      </c>
      <c r="U84" s="438" t="s">
        <v>1058</v>
      </c>
      <c r="V84" s="438" t="s">
        <v>1058</v>
      </c>
      <c r="W84" s="438" t="s">
        <v>1058</v>
      </c>
      <c r="X84" s="438" t="s">
        <v>1058</v>
      </c>
      <c r="Y84" s="438" t="s">
        <v>1058</v>
      </c>
      <c r="Z84" s="438" t="s">
        <v>1058</v>
      </c>
      <c r="AA84" s="438" t="s">
        <v>1058</v>
      </c>
      <c r="AB84" s="438" t="s">
        <v>1058</v>
      </c>
      <c r="AC84" s="438" t="s">
        <v>1058</v>
      </c>
      <c r="AD84" s="438" t="s">
        <v>1058</v>
      </c>
      <c r="AE84" s="438" t="s">
        <v>1058</v>
      </c>
      <c r="AF84" s="438" t="s">
        <v>1058</v>
      </c>
      <c r="AG84" s="438" t="s">
        <v>1058</v>
      </c>
      <c r="AH84" s="438" t="s">
        <v>1058</v>
      </c>
      <c r="AI84" s="438" t="s">
        <v>1058</v>
      </c>
      <c r="AJ84" s="438" t="s">
        <v>1058</v>
      </c>
      <c r="AK84" s="438" t="s">
        <v>1058</v>
      </c>
      <c r="AL84" s="438" t="s">
        <v>1058</v>
      </c>
      <c r="AM84" s="438" t="s">
        <v>1058</v>
      </c>
      <c r="AN84" s="438" t="s">
        <v>1058</v>
      </c>
      <c r="AO84" s="438" t="s">
        <v>1058</v>
      </c>
      <c r="AP84" s="438" t="s">
        <v>1058</v>
      </c>
      <c r="AQ84" s="438" t="s">
        <v>1058</v>
      </c>
    </row>
    <row r="85" spans="1:43" ht="50.1" customHeight="1">
      <c r="A85" s="431">
        <v>79</v>
      </c>
      <c r="B85" s="1714" t="s">
        <v>1370</v>
      </c>
      <c r="C85" s="1716" t="s">
        <v>1379</v>
      </c>
      <c r="D85" s="460" t="s">
        <v>1380</v>
      </c>
      <c r="E85" s="434" t="s">
        <v>48</v>
      </c>
      <c r="F85" s="434" t="s">
        <v>49</v>
      </c>
      <c r="G85" s="434" t="s">
        <v>49</v>
      </c>
      <c r="H85" s="434" t="s">
        <v>49</v>
      </c>
      <c r="I85" s="434" t="s">
        <v>49</v>
      </c>
      <c r="J85" s="434" t="s">
        <v>49</v>
      </c>
      <c r="K85" s="434" t="s">
        <v>49</v>
      </c>
      <c r="L85" s="457" t="s">
        <v>1373</v>
      </c>
      <c r="M85" s="444" t="s">
        <v>67</v>
      </c>
      <c r="N85" s="435">
        <f t="shared" si="1"/>
        <v>0.75</v>
      </c>
      <c r="O85" s="436" t="s">
        <v>53</v>
      </c>
      <c r="P85" s="1716" t="s">
        <v>1381</v>
      </c>
      <c r="Q85" s="1716" t="s">
        <v>1382</v>
      </c>
      <c r="R85" s="437" t="s">
        <v>1383</v>
      </c>
      <c r="S85" s="434" t="s">
        <v>1085</v>
      </c>
      <c r="T85" s="434" t="s">
        <v>1057</v>
      </c>
      <c r="U85" s="438" t="s">
        <v>1058</v>
      </c>
      <c r="V85" s="438" t="s">
        <v>1058</v>
      </c>
      <c r="W85" s="438" t="s">
        <v>1058</v>
      </c>
      <c r="X85" s="438" t="s">
        <v>1058</v>
      </c>
      <c r="Y85" s="438" t="s">
        <v>1058</v>
      </c>
      <c r="Z85" s="438" t="s">
        <v>1058</v>
      </c>
      <c r="AA85" s="438" t="s">
        <v>1058</v>
      </c>
      <c r="AB85" s="438" t="s">
        <v>1058</v>
      </c>
      <c r="AC85" s="438" t="s">
        <v>1058</v>
      </c>
      <c r="AD85" s="438" t="s">
        <v>1058</v>
      </c>
      <c r="AE85" s="438" t="s">
        <v>1058</v>
      </c>
      <c r="AF85" s="438" t="s">
        <v>1058</v>
      </c>
      <c r="AG85" s="438" t="s">
        <v>1058</v>
      </c>
      <c r="AH85" s="438" t="s">
        <v>1058</v>
      </c>
      <c r="AI85" s="438" t="s">
        <v>1058</v>
      </c>
      <c r="AJ85" s="438" t="s">
        <v>1058</v>
      </c>
      <c r="AK85" s="438" t="s">
        <v>1058</v>
      </c>
      <c r="AL85" s="438" t="s">
        <v>1058</v>
      </c>
      <c r="AM85" s="438" t="s">
        <v>1058</v>
      </c>
      <c r="AN85" s="438" t="s">
        <v>1058</v>
      </c>
      <c r="AO85" s="438" t="s">
        <v>1058</v>
      </c>
      <c r="AP85" s="438" t="s">
        <v>1058</v>
      </c>
      <c r="AQ85" s="438" t="s">
        <v>1058</v>
      </c>
    </row>
    <row r="86" spans="1:43" ht="50.1" customHeight="1">
      <c r="A86" s="431">
        <v>80</v>
      </c>
      <c r="B86" s="1715"/>
      <c r="C86" s="1717"/>
      <c r="D86" s="460" t="s">
        <v>1384</v>
      </c>
      <c r="E86" s="434" t="s">
        <v>48</v>
      </c>
      <c r="F86" s="434" t="s">
        <v>49</v>
      </c>
      <c r="G86" s="434" t="s">
        <v>49</v>
      </c>
      <c r="H86" s="434" t="s">
        <v>49</v>
      </c>
      <c r="I86" s="434" t="s">
        <v>49</v>
      </c>
      <c r="J86" s="434" t="s">
        <v>49</v>
      </c>
      <c r="K86" s="434" t="s">
        <v>49</v>
      </c>
      <c r="L86" s="457" t="s">
        <v>1373</v>
      </c>
      <c r="M86" s="444" t="s">
        <v>67</v>
      </c>
      <c r="N86" s="435">
        <f t="shared" si="1"/>
        <v>0.75</v>
      </c>
      <c r="O86" s="436" t="s">
        <v>53</v>
      </c>
      <c r="P86" s="1717"/>
      <c r="Q86" s="1717"/>
      <c r="R86" s="437" t="s">
        <v>1385</v>
      </c>
      <c r="S86" s="434" t="s">
        <v>1085</v>
      </c>
      <c r="T86" s="434" t="s">
        <v>1057</v>
      </c>
      <c r="U86" s="438" t="s">
        <v>1058</v>
      </c>
      <c r="V86" s="438" t="s">
        <v>1058</v>
      </c>
      <c r="W86" s="438" t="s">
        <v>1058</v>
      </c>
      <c r="X86" s="438" t="s">
        <v>1058</v>
      </c>
      <c r="Y86" s="438" t="s">
        <v>1058</v>
      </c>
      <c r="Z86" s="438" t="s">
        <v>1058</v>
      </c>
      <c r="AA86" s="438" t="s">
        <v>1058</v>
      </c>
      <c r="AB86" s="438" t="s">
        <v>1058</v>
      </c>
      <c r="AC86" s="438" t="s">
        <v>1058</v>
      </c>
      <c r="AD86" s="438" t="s">
        <v>1058</v>
      </c>
      <c r="AE86" s="438" t="s">
        <v>1058</v>
      </c>
      <c r="AF86" s="438" t="s">
        <v>1058</v>
      </c>
      <c r="AG86" s="438" t="s">
        <v>1058</v>
      </c>
      <c r="AH86" s="438" t="s">
        <v>1058</v>
      </c>
      <c r="AI86" s="438" t="s">
        <v>1058</v>
      </c>
      <c r="AJ86" s="438" t="s">
        <v>1058</v>
      </c>
      <c r="AK86" s="438" t="s">
        <v>1058</v>
      </c>
      <c r="AL86" s="438" t="s">
        <v>1058</v>
      </c>
      <c r="AM86" s="438" t="s">
        <v>1058</v>
      </c>
      <c r="AN86" s="438" t="s">
        <v>1058</v>
      </c>
      <c r="AO86" s="438" t="s">
        <v>1058</v>
      </c>
      <c r="AP86" s="438" t="s">
        <v>1058</v>
      </c>
      <c r="AQ86" s="438" t="s">
        <v>1058</v>
      </c>
    </row>
    <row r="87" spans="1:43" ht="50.1" customHeight="1">
      <c r="A87" s="431">
        <v>81</v>
      </c>
      <c r="B87" s="1714" t="s">
        <v>1370</v>
      </c>
      <c r="C87" s="1716" t="s">
        <v>1386</v>
      </c>
      <c r="D87" s="460" t="s">
        <v>1387</v>
      </c>
      <c r="E87" s="434" t="s">
        <v>48</v>
      </c>
      <c r="F87" s="434" t="s">
        <v>49</v>
      </c>
      <c r="G87" s="434" t="s">
        <v>49</v>
      </c>
      <c r="H87" s="434" t="s">
        <v>49</v>
      </c>
      <c r="I87" s="434" t="s">
        <v>49</v>
      </c>
      <c r="J87" s="434" t="s">
        <v>49</v>
      </c>
      <c r="K87" s="434" t="s">
        <v>49</v>
      </c>
      <c r="L87" s="457" t="s">
        <v>1373</v>
      </c>
      <c r="M87" s="444" t="s">
        <v>67</v>
      </c>
      <c r="N87" s="435">
        <f t="shared" si="1"/>
        <v>0.75</v>
      </c>
      <c r="O87" s="436" t="s">
        <v>53</v>
      </c>
      <c r="P87" s="1716" t="s">
        <v>1388</v>
      </c>
      <c r="Q87" s="1716" t="s">
        <v>1389</v>
      </c>
      <c r="R87" s="437" t="s">
        <v>1390</v>
      </c>
      <c r="S87" s="434" t="s">
        <v>1085</v>
      </c>
      <c r="T87" s="434" t="s">
        <v>1057</v>
      </c>
      <c r="U87" s="438" t="s">
        <v>1058</v>
      </c>
      <c r="V87" s="438" t="s">
        <v>1058</v>
      </c>
      <c r="W87" s="438" t="s">
        <v>1058</v>
      </c>
      <c r="X87" s="438" t="s">
        <v>1058</v>
      </c>
      <c r="Y87" s="438" t="s">
        <v>1058</v>
      </c>
      <c r="Z87" s="438" t="s">
        <v>1058</v>
      </c>
      <c r="AA87" s="438" t="s">
        <v>1058</v>
      </c>
      <c r="AB87" s="438" t="s">
        <v>1058</v>
      </c>
      <c r="AC87" s="438" t="s">
        <v>1058</v>
      </c>
      <c r="AD87" s="438" t="s">
        <v>1058</v>
      </c>
      <c r="AE87" s="438" t="s">
        <v>1058</v>
      </c>
      <c r="AF87" s="438" t="s">
        <v>1058</v>
      </c>
      <c r="AG87" s="438" t="s">
        <v>1058</v>
      </c>
      <c r="AH87" s="438" t="s">
        <v>1058</v>
      </c>
      <c r="AI87" s="438" t="s">
        <v>1058</v>
      </c>
      <c r="AJ87" s="438" t="s">
        <v>1058</v>
      </c>
      <c r="AK87" s="438" t="s">
        <v>1058</v>
      </c>
      <c r="AL87" s="438" t="s">
        <v>1058</v>
      </c>
      <c r="AM87" s="438" t="s">
        <v>1058</v>
      </c>
      <c r="AN87" s="438" t="s">
        <v>1058</v>
      </c>
      <c r="AO87" s="438" t="s">
        <v>1058</v>
      </c>
      <c r="AP87" s="438" t="s">
        <v>1058</v>
      </c>
      <c r="AQ87" s="438" t="s">
        <v>1058</v>
      </c>
    </row>
    <row r="88" spans="1:43" ht="50.1" customHeight="1">
      <c r="A88" s="431">
        <v>82</v>
      </c>
      <c r="B88" s="1715"/>
      <c r="C88" s="1717"/>
      <c r="D88" s="460" t="s">
        <v>1391</v>
      </c>
      <c r="E88" s="434" t="s">
        <v>48</v>
      </c>
      <c r="F88" s="434" t="s">
        <v>49</v>
      </c>
      <c r="G88" s="434" t="s">
        <v>49</v>
      </c>
      <c r="H88" s="434" t="s">
        <v>49</v>
      </c>
      <c r="I88" s="434" t="s">
        <v>49</v>
      </c>
      <c r="J88" s="434" t="s">
        <v>49</v>
      </c>
      <c r="K88" s="434" t="s">
        <v>49</v>
      </c>
      <c r="L88" s="457" t="s">
        <v>1373</v>
      </c>
      <c r="M88" s="444" t="s">
        <v>67</v>
      </c>
      <c r="N88" s="435">
        <f t="shared" si="1"/>
        <v>0.75</v>
      </c>
      <c r="O88" s="436" t="s">
        <v>53</v>
      </c>
      <c r="P88" s="1717"/>
      <c r="Q88" s="1717"/>
      <c r="R88" s="437" t="s">
        <v>1392</v>
      </c>
      <c r="S88" s="434" t="s">
        <v>1085</v>
      </c>
      <c r="T88" s="434" t="s">
        <v>1057</v>
      </c>
      <c r="U88" s="438" t="s">
        <v>1058</v>
      </c>
      <c r="V88" s="438" t="s">
        <v>1058</v>
      </c>
      <c r="W88" s="438" t="s">
        <v>1058</v>
      </c>
      <c r="X88" s="438" t="s">
        <v>1058</v>
      </c>
      <c r="Y88" s="438" t="s">
        <v>1058</v>
      </c>
      <c r="Z88" s="438" t="s">
        <v>1058</v>
      </c>
      <c r="AA88" s="438" t="s">
        <v>1058</v>
      </c>
      <c r="AB88" s="438" t="s">
        <v>1058</v>
      </c>
      <c r="AC88" s="438" t="s">
        <v>1058</v>
      </c>
      <c r="AD88" s="438" t="s">
        <v>1058</v>
      </c>
      <c r="AE88" s="438" t="s">
        <v>1058</v>
      </c>
      <c r="AF88" s="438" t="s">
        <v>1058</v>
      </c>
      <c r="AG88" s="438" t="s">
        <v>1058</v>
      </c>
      <c r="AH88" s="438" t="s">
        <v>1058</v>
      </c>
      <c r="AI88" s="438" t="s">
        <v>1058</v>
      </c>
      <c r="AJ88" s="438" t="s">
        <v>1058</v>
      </c>
      <c r="AK88" s="438" t="s">
        <v>1058</v>
      </c>
      <c r="AL88" s="438" t="s">
        <v>1058</v>
      </c>
      <c r="AM88" s="438" t="s">
        <v>1058</v>
      </c>
      <c r="AN88" s="438" t="s">
        <v>1058</v>
      </c>
      <c r="AO88" s="438" t="s">
        <v>1058</v>
      </c>
      <c r="AP88" s="438" t="s">
        <v>1058</v>
      </c>
      <c r="AQ88" s="438" t="s">
        <v>1058</v>
      </c>
    </row>
    <row r="89" spans="1:43" ht="31.5" customHeight="1">
      <c r="A89" s="461"/>
      <c r="B89" s="461"/>
      <c r="C89" s="461"/>
      <c r="D89" s="461"/>
      <c r="E89" s="461"/>
      <c r="F89" s="461"/>
      <c r="G89" s="461"/>
      <c r="H89" s="461"/>
      <c r="I89" s="461"/>
      <c r="J89" s="461"/>
      <c r="K89" s="462"/>
      <c r="L89" s="1718"/>
      <c r="M89" s="1710"/>
      <c r="N89" s="463">
        <f>AVERAGE(N7:N88)</f>
        <v>0.78991666666666671</v>
      </c>
      <c r="O89" s="464"/>
      <c r="P89" s="461"/>
      <c r="Q89" s="461"/>
      <c r="R89" s="461"/>
      <c r="S89" s="461"/>
      <c r="T89" s="461"/>
      <c r="U89" s="1709">
        <f>SUM(U7:U44)</f>
        <v>531</v>
      </c>
      <c r="V89" s="1710"/>
      <c r="W89" s="461"/>
      <c r="X89" s="461"/>
      <c r="Y89" s="461"/>
      <c r="Z89" s="461"/>
      <c r="AA89" s="461"/>
      <c r="AB89" s="461"/>
      <c r="AC89" s="461"/>
      <c r="AD89" s="461"/>
      <c r="AE89" s="461"/>
      <c r="AF89" s="461"/>
      <c r="AG89" s="461"/>
      <c r="AH89" s="461"/>
      <c r="AI89" s="461"/>
      <c r="AJ89" s="461"/>
      <c r="AK89" s="461"/>
      <c r="AL89" s="461"/>
      <c r="AM89" s="461"/>
      <c r="AN89" s="461"/>
      <c r="AO89" s="461"/>
      <c r="AP89" s="461"/>
      <c r="AQ89" s="461"/>
    </row>
  </sheetData>
  <mergeCells count="74">
    <mergeCell ref="A1:AQ1"/>
    <mergeCell ref="A2:AQ2"/>
    <mergeCell ref="A3:J3"/>
    <mergeCell ref="L3:V3"/>
    <mergeCell ref="AM3:AN3"/>
    <mergeCell ref="AP3:AQ4"/>
    <mergeCell ref="A4:J4"/>
    <mergeCell ref="L4:V4"/>
    <mergeCell ref="AM4:AN4"/>
    <mergeCell ref="B12:B13"/>
    <mergeCell ref="C12:C13"/>
    <mergeCell ref="A5:B5"/>
    <mergeCell ref="C5:K5"/>
    <mergeCell ref="L5:O5"/>
    <mergeCell ref="AN5:AO5"/>
    <mergeCell ref="B7:B9"/>
    <mergeCell ref="C7:C8"/>
    <mergeCell ref="B10:B11"/>
    <mergeCell ref="C10:C11"/>
    <mergeCell ref="P5:R5"/>
    <mergeCell ref="S5:T5"/>
    <mergeCell ref="U5:AL5"/>
    <mergeCell ref="B14:B15"/>
    <mergeCell ref="C14:C15"/>
    <mergeCell ref="B16:B17"/>
    <mergeCell ref="C16:C17"/>
    <mergeCell ref="B18:B19"/>
    <mergeCell ref="C18:C19"/>
    <mergeCell ref="B20:B21"/>
    <mergeCell ref="C20:C21"/>
    <mergeCell ref="B22:B23"/>
    <mergeCell ref="C22:C23"/>
    <mergeCell ref="B24:B25"/>
    <mergeCell ref="C24:C25"/>
    <mergeCell ref="B27:B28"/>
    <mergeCell ref="C27:C28"/>
    <mergeCell ref="B29:B30"/>
    <mergeCell ref="C29:C30"/>
    <mergeCell ref="B31:B32"/>
    <mergeCell ref="C31:C32"/>
    <mergeCell ref="B33:B34"/>
    <mergeCell ref="C33:C34"/>
    <mergeCell ref="B35:B38"/>
    <mergeCell ref="C35:C38"/>
    <mergeCell ref="B39:B43"/>
    <mergeCell ref="C39:C43"/>
    <mergeCell ref="B44:B48"/>
    <mergeCell ref="C44:C48"/>
    <mergeCell ref="B49:B52"/>
    <mergeCell ref="C49:C50"/>
    <mergeCell ref="B53:B55"/>
    <mergeCell ref="C53:C55"/>
    <mergeCell ref="B65:B66"/>
    <mergeCell ref="C65:C76"/>
    <mergeCell ref="B67:B68"/>
    <mergeCell ref="B69:B70"/>
    <mergeCell ref="B71:B72"/>
    <mergeCell ref="B73:B74"/>
    <mergeCell ref="B75:B76"/>
    <mergeCell ref="U89:V89"/>
    <mergeCell ref="C77:C82"/>
    <mergeCell ref="B83:B84"/>
    <mergeCell ref="C83:C84"/>
    <mergeCell ref="P83:P84"/>
    <mergeCell ref="Q83:Q84"/>
    <mergeCell ref="B85:B86"/>
    <mergeCell ref="C85:C86"/>
    <mergeCell ref="P85:P86"/>
    <mergeCell ref="Q85:Q86"/>
    <mergeCell ref="B87:B88"/>
    <mergeCell ref="C87:C88"/>
    <mergeCell ref="P87:P88"/>
    <mergeCell ref="Q87:Q88"/>
    <mergeCell ref="L89:M89"/>
  </mergeCells>
  <conditionalFormatting sqref="N7:N11 N34:N52 N26:N30 N56:N82 N16:N23">
    <cfRule type="colorScale" priority="90">
      <colorScale>
        <cfvo type="formula" val="0%"/>
        <cfvo type="formula" val="50%"/>
        <cfvo type="formula" val="100%"/>
        <color rgb="FF990000"/>
        <color rgb="FFBF9000"/>
        <color rgb="FF38761D"/>
      </colorScale>
    </cfRule>
  </conditionalFormatting>
  <conditionalFormatting sqref="M7:M11 M16:M23 M26:M30 M35:M52 M56:M82">
    <cfRule type="containsText" dxfId="701" priority="91" operator="containsText" text="En Progreso">
      <formula>NOT(ISERROR(SEARCH(("En Progreso"),(M7))))</formula>
    </cfRule>
  </conditionalFormatting>
  <conditionalFormatting sqref="M7:M11 M16:M23 M26:M30 M35:M52 M56:M82">
    <cfRule type="containsText" dxfId="700" priority="92" operator="containsText" text="Completo">
      <formula>NOT(ISERROR(SEARCH(("Completo"),(M7))))</formula>
    </cfRule>
  </conditionalFormatting>
  <conditionalFormatting sqref="M7:M11 M16:M23 M26:M30 M35:M52 M56:M82">
    <cfRule type="containsText" dxfId="699" priority="93" operator="containsText" text="En espera">
      <formula>NOT(ISERROR(SEARCH(("En espera"),(M7))))</formula>
    </cfRule>
  </conditionalFormatting>
  <conditionalFormatting sqref="M7:M11 M16:M23 M26:M30 M35:M52 M56:M82">
    <cfRule type="containsText" dxfId="698" priority="94" operator="containsText" text="Vencido">
      <formula>NOT(ISERROR(SEARCH(("Vencido"),(M7))))</formula>
    </cfRule>
  </conditionalFormatting>
  <conditionalFormatting sqref="O7:O88">
    <cfRule type="containsText" dxfId="697" priority="95" operator="containsText" text="Bajo">
      <formula>NOT(ISERROR(SEARCH(("Bajo"),(O7))))</formula>
    </cfRule>
  </conditionalFormatting>
  <conditionalFormatting sqref="O7:O88">
    <cfRule type="containsText" dxfId="696" priority="96" operator="containsText" text="Medio">
      <formula>NOT(ISERROR(SEARCH(("Medio"),(O7))))</formula>
    </cfRule>
  </conditionalFormatting>
  <conditionalFormatting sqref="O7:O88">
    <cfRule type="containsText" dxfId="695" priority="97" operator="containsText" text="Alto">
      <formula>NOT(ISERROR(SEARCH(("Alto"),(O7))))</formula>
    </cfRule>
  </conditionalFormatting>
  <conditionalFormatting sqref="N89">
    <cfRule type="colorScale" priority="98">
      <colorScale>
        <cfvo type="formula" val="0%"/>
        <cfvo type="formula" val="50%"/>
        <cfvo type="formula" val="100%"/>
        <color rgb="FFF3F3F3"/>
        <color rgb="FF6AA84F"/>
        <color rgb="FF38761D"/>
      </colorScale>
    </cfRule>
  </conditionalFormatting>
  <conditionalFormatting sqref="E7:E8">
    <cfRule type="colorScale" priority="89">
      <colorScale>
        <cfvo type="min"/>
        <cfvo type="max"/>
        <color rgb="FF57BB8A"/>
        <color rgb="FFFFFFFF"/>
      </colorScale>
    </cfRule>
  </conditionalFormatting>
  <conditionalFormatting sqref="E9">
    <cfRule type="colorScale" priority="88">
      <colorScale>
        <cfvo type="min"/>
        <cfvo type="max"/>
        <color rgb="FF57BB8A"/>
        <color rgb="FFFFFFFF"/>
      </colorScale>
    </cfRule>
  </conditionalFormatting>
  <conditionalFormatting sqref="E29:E34">
    <cfRule type="colorScale" priority="87">
      <colorScale>
        <cfvo type="min"/>
        <cfvo type="max"/>
        <color rgb="FF57BB8A"/>
        <color rgb="FFFFFFFF"/>
      </colorScale>
    </cfRule>
  </conditionalFormatting>
  <conditionalFormatting sqref="E35">
    <cfRule type="colorScale" priority="86">
      <colorScale>
        <cfvo type="min"/>
        <cfvo type="max"/>
        <color rgb="FF57BB8A"/>
        <color rgb="FFFFFFFF"/>
      </colorScale>
    </cfRule>
  </conditionalFormatting>
  <conditionalFormatting sqref="E36">
    <cfRule type="colorScale" priority="85">
      <colorScale>
        <cfvo type="min"/>
        <cfvo type="max"/>
        <color rgb="FF57BB8A"/>
        <color rgb="FFFFFFFF"/>
      </colorScale>
    </cfRule>
  </conditionalFormatting>
  <conditionalFormatting sqref="E37">
    <cfRule type="colorScale" priority="84">
      <colorScale>
        <cfvo type="min"/>
        <cfvo type="max"/>
        <color rgb="FF57BB8A"/>
        <color rgb="FFFFFFFF"/>
      </colorScale>
    </cfRule>
  </conditionalFormatting>
  <conditionalFormatting sqref="E38">
    <cfRule type="colorScale" priority="83">
      <colorScale>
        <cfvo type="min"/>
        <cfvo type="max"/>
        <color rgb="FF57BB8A"/>
        <color rgb="FFFFFFFF"/>
      </colorScale>
    </cfRule>
  </conditionalFormatting>
  <conditionalFormatting sqref="E15">
    <cfRule type="colorScale" priority="81">
      <colorScale>
        <cfvo type="min"/>
        <cfvo type="max"/>
        <color rgb="FF57BB8A"/>
        <color rgb="FFFFFFFF"/>
      </colorScale>
    </cfRule>
  </conditionalFormatting>
  <conditionalFormatting sqref="E14">
    <cfRule type="colorScale" priority="82">
      <colorScale>
        <cfvo type="min"/>
        <cfvo type="max"/>
        <color rgb="FF57BB8A"/>
        <color rgb="FFFFFFFF"/>
      </colorScale>
    </cfRule>
  </conditionalFormatting>
  <conditionalFormatting sqref="E10:E13 E16:E28">
    <cfRule type="colorScale" priority="99">
      <colorScale>
        <cfvo type="min"/>
        <cfvo type="max"/>
        <color rgb="FF57BB8A"/>
        <color rgb="FFFFFFFF"/>
      </colorScale>
    </cfRule>
  </conditionalFormatting>
  <conditionalFormatting sqref="E39">
    <cfRule type="colorScale" priority="80">
      <colorScale>
        <cfvo type="min"/>
        <cfvo type="max"/>
        <color rgb="FF57BB8A"/>
        <color rgb="FFFFFFFF"/>
      </colorScale>
    </cfRule>
  </conditionalFormatting>
  <conditionalFormatting sqref="E40:E88">
    <cfRule type="colorScale" priority="100">
      <colorScale>
        <cfvo type="min"/>
        <cfvo type="max"/>
        <color rgb="FF57BB8A"/>
        <color rgb="FFFFFFFF"/>
      </colorScale>
    </cfRule>
  </conditionalFormatting>
  <conditionalFormatting sqref="N83">
    <cfRule type="colorScale" priority="75">
      <colorScale>
        <cfvo type="formula" val="0%"/>
        <cfvo type="formula" val="50%"/>
        <cfvo type="formula" val="100%"/>
        <color rgb="FF990000"/>
        <color rgb="FFBF9000"/>
        <color rgb="FF38761D"/>
      </colorScale>
    </cfRule>
  </conditionalFormatting>
  <conditionalFormatting sqref="M83">
    <cfRule type="containsText" dxfId="694" priority="76" operator="containsText" text="En Progreso">
      <formula>NOT(ISERROR(SEARCH(("En Progreso"),(M83))))</formula>
    </cfRule>
  </conditionalFormatting>
  <conditionalFormatting sqref="M83">
    <cfRule type="containsText" dxfId="693" priority="77" operator="containsText" text="Completo">
      <formula>NOT(ISERROR(SEARCH(("Completo"),(M83))))</formula>
    </cfRule>
  </conditionalFormatting>
  <conditionalFormatting sqref="M83">
    <cfRule type="containsText" dxfId="692" priority="78" operator="containsText" text="En espera">
      <formula>NOT(ISERROR(SEARCH(("En espera"),(M83))))</formula>
    </cfRule>
  </conditionalFormatting>
  <conditionalFormatting sqref="M83">
    <cfRule type="containsText" dxfId="691" priority="79" operator="containsText" text="Vencido">
      <formula>NOT(ISERROR(SEARCH(("Vencido"),(M83))))</formula>
    </cfRule>
  </conditionalFormatting>
  <conditionalFormatting sqref="M84">
    <cfRule type="containsText" dxfId="690" priority="71" operator="containsText" text="En Progreso">
      <formula>NOT(ISERROR(SEARCH(("En Progreso"),(M84))))</formula>
    </cfRule>
  </conditionalFormatting>
  <conditionalFormatting sqref="M84">
    <cfRule type="containsText" dxfId="689" priority="72" operator="containsText" text="Completo">
      <formula>NOT(ISERROR(SEARCH(("Completo"),(M84))))</formula>
    </cfRule>
  </conditionalFormatting>
  <conditionalFormatting sqref="M84">
    <cfRule type="containsText" dxfId="688" priority="73" operator="containsText" text="En espera">
      <formula>NOT(ISERROR(SEARCH(("En espera"),(M84))))</formula>
    </cfRule>
  </conditionalFormatting>
  <conditionalFormatting sqref="M84">
    <cfRule type="containsText" dxfId="687" priority="74" operator="containsText" text="Vencido">
      <formula>NOT(ISERROR(SEARCH(("Vencido"),(M84))))</formula>
    </cfRule>
  </conditionalFormatting>
  <conditionalFormatting sqref="M85">
    <cfRule type="containsText" dxfId="686" priority="67" operator="containsText" text="En Progreso">
      <formula>NOT(ISERROR(SEARCH(("En Progreso"),(M85))))</formula>
    </cfRule>
  </conditionalFormatting>
  <conditionalFormatting sqref="M85">
    <cfRule type="containsText" dxfId="685" priority="68" operator="containsText" text="Completo">
      <formula>NOT(ISERROR(SEARCH(("Completo"),(M85))))</formula>
    </cfRule>
  </conditionalFormatting>
  <conditionalFormatting sqref="M85">
    <cfRule type="containsText" dxfId="684" priority="69" operator="containsText" text="En espera">
      <formula>NOT(ISERROR(SEARCH(("En espera"),(M85))))</formula>
    </cfRule>
  </conditionalFormatting>
  <conditionalFormatting sqref="M85">
    <cfRule type="containsText" dxfId="683" priority="70" operator="containsText" text="Vencido">
      <formula>NOT(ISERROR(SEARCH(("Vencido"),(M85))))</formula>
    </cfRule>
  </conditionalFormatting>
  <conditionalFormatting sqref="M86">
    <cfRule type="containsText" dxfId="682" priority="63" operator="containsText" text="En Progreso">
      <formula>NOT(ISERROR(SEARCH(("En Progreso"),(M86))))</formula>
    </cfRule>
  </conditionalFormatting>
  <conditionalFormatting sqref="M86">
    <cfRule type="containsText" dxfId="681" priority="64" operator="containsText" text="Completo">
      <formula>NOT(ISERROR(SEARCH(("Completo"),(M86))))</formula>
    </cfRule>
  </conditionalFormatting>
  <conditionalFormatting sqref="M86">
    <cfRule type="containsText" dxfId="680" priority="65" operator="containsText" text="En espera">
      <formula>NOT(ISERROR(SEARCH(("En espera"),(M86))))</formula>
    </cfRule>
  </conditionalFormatting>
  <conditionalFormatting sqref="M86">
    <cfRule type="containsText" dxfId="679" priority="66" operator="containsText" text="Vencido">
      <formula>NOT(ISERROR(SEARCH(("Vencido"),(M86))))</formula>
    </cfRule>
  </conditionalFormatting>
  <conditionalFormatting sqref="M87">
    <cfRule type="containsText" dxfId="678" priority="59" operator="containsText" text="En Progreso">
      <formula>NOT(ISERROR(SEARCH(("En Progreso"),(M87))))</formula>
    </cfRule>
  </conditionalFormatting>
  <conditionalFormatting sqref="M87">
    <cfRule type="containsText" dxfId="677" priority="60" operator="containsText" text="Completo">
      <formula>NOT(ISERROR(SEARCH(("Completo"),(M87))))</formula>
    </cfRule>
  </conditionalFormatting>
  <conditionalFormatting sqref="M87">
    <cfRule type="containsText" dxfId="676" priority="61" operator="containsText" text="En espera">
      <formula>NOT(ISERROR(SEARCH(("En espera"),(M87))))</formula>
    </cfRule>
  </conditionalFormatting>
  <conditionalFormatting sqref="M87">
    <cfRule type="containsText" dxfId="675" priority="62" operator="containsText" text="Vencido">
      <formula>NOT(ISERROR(SEARCH(("Vencido"),(M87))))</formula>
    </cfRule>
  </conditionalFormatting>
  <conditionalFormatting sqref="M88">
    <cfRule type="containsText" dxfId="674" priority="55" operator="containsText" text="En Progreso">
      <formula>NOT(ISERROR(SEARCH(("En Progreso"),(M88))))</formula>
    </cfRule>
  </conditionalFormatting>
  <conditionalFormatting sqref="M88">
    <cfRule type="containsText" dxfId="673" priority="56" operator="containsText" text="Completo">
      <formula>NOT(ISERROR(SEARCH(("Completo"),(M88))))</formula>
    </cfRule>
  </conditionalFormatting>
  <conditionalFormatting sqref="M88">
    <cfRule type="containsText" dxfId="672" priority="57" operator="containsText" text="En espera">
      <formula>NOT(ISERROR(SEARCH(("En espera"),(M88))))</formula>
    </cfRule>
  </conditionalFormatting>
  <conditionalFormatting sqref="M88">
    <cfRule type="containsText" dxfId="671" priority="58" operator="containsText" text="Vencido">
      <formula>NOT(ISERROR(SEARCH(("Vencido"),(M88))))</formula>
    </cfRule>
  </conditionalFormatting>
  <conditionalFormatting sqref="N53">
    <cfRule type="colorScale" priority="50">
      <colorScale>
        <cfvo type="formula" val="0%"/>
        <cfvo type="formula" val="50%"/>
        <cfvo type="formula" val="100%"/>
        <color rgb="FF990000"/>
        <color rgb="FFBF9000"/>
        <color rgb="FF38761D"/>
      </colorScale>
    </cfRule>
  </conditionalFormatting>
  <conditionalFormatting sqref="M53">
    <cfRule type="containsText" dxfId="670" priority="51" operator="containsText" text="En Progreso">
      <formula>NOT(ISERROR(SEARCH(("En Progreso"),(M53))))</formula>
    </cfRule>
  </conditionalFormatting>
  <conditionalFormatting sqref="M53">
    <cfRule type="containsText" dxfId="669" priority="52" operator="containsText" text="Completo">
      <formula>NOT(ISERROR(SEARCH(("Completo"),(M53))))</formula>
    </cfRule>
  </conditionalFormatting>
  <conditionalFormatting sqref="M53">
    <cfRule type="containsText" dxfId="668" priority="53" operator="containsText" text="En espera">
      <formula>NOT(ISERROR(SEARCH(("En espera"),(M53))))</formula>
    </cfRule>
  </conditionalFormatting>
  <conditionalFormatting sqref="M53">
    <cfRule type="containsText" dxfId="667" priority="54" operator="containsText" text="Vencido">
      <formula>NOT(ISERROR(SEARCH(("Vencido"),(M53))))</formula>
    </cfRule>
  </conditionalFormatting>
  <conditionalFormatting sqref="N54">
    <cfRule type="colorScale" priority="45">
      <colorScale>
        <cfvo type="formula" val="0%"/>
        <cfvo type="formula" val="50%"/>
        <cfvo type="formula" val="100%"/>
        <color rgb="FF990000"/>
        <color rgb="FFBF9000"/>
        <color rgb="FF38761D"/>
      </colorScale>
    </cfRule>
  </conditionalFormatting>
  <conditionalFormatting sqref="M54">
    <cfRule type="containsText" dxfId="666" priority="46" operator="containsText" text="En Progreso">
      <formula>NOT(ISERROR(SEARCH(("En Progreso"),(M54))))</formula>
    </cfRule>
  </conditionalFormatting>
  <conditionalFormatting sqref="M54">
    <cfRule type="containsText" dxfId="665" priority="47" operator="containsText" text="Completo">
      <formula>NOT(ISERROR(SEARCH(("Completo"),(M54))))</formula>
    </cfRule>
  </conditionalFormatting>
  <conditionalFormatting sqref="M54">
    <cfRule type="containsText" dxfId="664" priority="48" operator="containsText" text="En espera">
      <formula>NOT(ISERROR(SEARCH(("En espera"),(M54))))</formula>
    </cfRule>
  </conditionalFormatting>
  <conditionalFormatting sqref="M54">
    <cfRule type="containsText" dxfId="663" priority="49" operator="containsText" text="Vencido">
      <formula>NOT(ISERROR(SEARCH(("Vencido"),(M54))))</formula>
    </cfRule>
  </conditionalFormatting>
  <conditionalFormatting sqref="N55">
    <cfRule type="colorScale" priority="40">
      <colorScale>
        <cfvo type="formula" val="0%"/>
        <cfvo type="formula" val="50%"/>
        <cfvo type="formula" val="100%"/>
        <color rgb="FF990000"/>
        <color rgb="FFBF9000"/>
        <color rgb="FF38761D"/>
      </colorScale>
    </cfRule>
  </conditionalFormatting>
  <conditionalFormatting sqref="M55">
    <cfRule type="containsText" dxfId="662" priority="41" operator="containsText" text="En Progreso">
      <formula>NOT(ISERROR(SEARCH(("En Progreso"),(M55))))</formula>
    </cfRule>
  </conditionalFormatting>
  <conditionalFormatting sqref="M55">
    <cfRule type="containsText" dxfId="661" priority="42" operator="containsText" text="Completo">
      <formula>NOT(ISERROR(SEARCH(("Completo"),(M55))))</formula>
    </cfRule>
  </conditionalFormatting>
  <conditionalFormatting sqref="M55">
    <cfRule type="containsText" dxfId="660" priority="43" operator="containsText" text="En espera">
      <formula>NOT(ISERROR(SEARCH(("En espera"),(M55))))</formula>
    </cfRule>
  </conditionalFormatting>
  <conditionalFormatting sqref="M55">
    <cfRule type="containsText" dxfId="659" priority="44" operator="containsText" text="Vencido">
      <formula>NOT(ISERROR(SEARCH(("Vencido"),(M55))))</formula>
    </cfRule>
  </conditionalFormatting>
  <conditionalFormatting sqref="N12:N13">
    <cfRule type="colorScale" priority="35">
      <colorScale>
        <cfvo type="formula" val="0%"/>
        <cfvo type="formula" val="50%"/>
        <cfvo type="formula" val="100%"/>
        <color rgb="FF990000"/>
        <color rgb="FFBF9000"/>
        <color rgb="FF38761D"/>
      </colorScale>
    </cfRule>
  </conditionalFormatting>
  <conditionalFormatting sqref="M12:M13">
    <cfRule type="containsText" dxfId="658" priority="36" operator="containsText" text="En Progreso">
      <formula>NOT(ISERROR(SEARCH(("En Progreso"),(M12))))</formula>
    </cfRule>
  </conditionalFormatting>
  <conditionalFormatting sqref="M12:M13">
    <cfRule type="containsText" dxfId="657" priority="37" operator="containsText" text="Completo">
      <formula>NOT(ISERROR(SEARCH(("Completo"),(M12))))</formula>
    </cfRule>
  </conditionalFormatting>
  <conditionalFormatting sqref="M12:M13">
    <cfRule type="containsText" dxfId="656" priority="38" operator="containsText" text="En espera">
      <formula>NOT(ISERROR(SEARCH(("En espera"),(M12))))</formula>
    </cfRule>
  </conditionalFormatting>
  <conditionalFormatting sqref="M12:M13">
    <cfRule type="containsText" dxfId="655" priority="39" operator="containsText" text="Vencido">
      <formula>NOT(ISERROR(SEARCH(("Vencido"),(M12))))</formula>
    </cfRule>
  </conditionalFormatting>
  <conditionalFormatting sqref="N14:N15">
    <cfRule type="colorScale" priority="30">
      <colorScale>
        <cfvo type="formula" val="0%"/>
        <cfvo type="formula" val="50%"/>
        <cfvo type="formula" val="100%"/>
        <color rgb="FF990000"/>
        <color rgb="FFBF9000"/>
        <color rgb="FF38761D"/>
      </colorScale>
    </cfRule>
  </conditionalFormatting>
  <conditionalFormatting sqref="M14:M15">
    <cfRule type="containsText" dxfId="654" priority="31" operator="containsText" text="En Progreso">
      <formula>NOT(ISERROR(SEARCH(("En Progreso"),(M14))))</formula>
    </cfRule>
  </conditionalFormatting>
  <conditionalFormatting sqref="M14:M15">
    <cfRule type="containsText" dxfId="653" priority="32" operator="containsText" text="Completo">
      <formula>NOT(ISERROR(SEARCH(("Completo"),(M14))))</formula>
    </cfRule>
  </conditionalFormatting>
  <conditionalFormatting sqref="M14:M15">
    <cfRule type="containsText" dxfId="652" priority="33" operator="containsText" text="En espera">
      <formula>NOT(ISERROR(SEARCH(("En espera"),(M14))))</formula>
    </cfRule>
  </conditionalFormatting>
  <conditionalFormatting sqref="M14:M15">
    <cfRule type="containsText" dxfId="651" priority="34" operator="containsText" text="Vencido">
      <formula>NOT(ISERROR(SEARCH(("Vencido"),(M14))))</formula>
    </cfRule>
  </conditionalFormatting>
  <conditionalFormatting sqref="N31">
    <cfRule type="colorScale" priority="25">
      <colorScale>
        <cfvo type="formula" val="0%"/>
        <cfvo type="formula" val="50%"/>
        <cfvo type="formula" val="100%"/>
        <color rgb="FF990000"/>
        <color rgb="FFBF9000"/>
        <color rgb="FF38761D"/>
      </colorScale>
    </cfRule>
  </conditionalFormatting>
  <conditionalFormatting sqref="M31">
    <cfRule type="containsText" dxfId="650" priority="26" operator="containsText" text="En Progreso">
      <formula>NOT(ISERROR(SEARCH(("En Progreso"),(M31))))</formula>
    </cfRule>
  </conditionalFormatting>
  <conditionalFormatting sqref="M31">
    <cfRule type="containsText" dxfId="649" priority="27" operator="containsText" text="Completo">
      <formula>NOT(ISERROR(SEARCH(("Completo"),(M31))))</formula>
    </cfRule>
  </conditionalFormatting>
  <conditionalFormatting sqref="M31">
    <cfRule type="containsText" dxfId="648" priority="28" operator="containsText" text="En espera">
      <formula>NOT(ISERROR(SEARCH(("En espera"),(M31))))</formula>
    </cfRule>
  </conditionalFormatting>
  <conditionalFormatting sqref="M31">
    <cfRule type="containsText" dxfId="647" priority="29" operator="containsText" text="Vencido">
      <formula>NOT(ISERROR(SEARCH(("Vencido"),(M31))))</formula>
    </cfRule>
  </conditionalFormatting>
  <conditionalFormatting sqref="N32">
    <cfRule type="colorScale" priority="20">
      <colorScale>
        <cfvo type="formula" val="0%"/>
        <cfvo type="formula" val="50%"/>
        <cfvo type="formula" val="100%"/>
        <color rgb="FF990000"/>
        <color rgb="FFBF9000"/>
        <color rgb="FF38761D"/>
      </colorScale>
    </cfRule>
  </conditionalFormatting>
  <conditionalFormatting sqref="M32">
    <cfRule type="containsText" dxfId="646" priority="21" operator="containsText" text="En Progreso">
      <formula>NOT(ISERROR(SEARCH(("En Progreso"),(M32))))</formula>
    </cfRule>
  </conditionalFormatting>
  <conditionalFormatting sqref="M32">
    <cfRule type="containsText" dxfId="645" priority="22" operator="containsText" text="Completo">
      <formula>NOT(ISERROR(SEARCH(("Completo"),(M32))))</formula>
    </cfRule>
  </conditionalFormatting>
  <conditionalFormatting sqref="M32">
    <cfRule type="containsText" dxfId="644" priority="23" operator="containsText" text="En espera">
      <formula>NOT(ISERROR(SEARCH(("En espera"),(M32))))</formula>
    </cfRule>
  </conditionalFormatting>
  <conditionalFormatting sqref="M32">
    <cfRule type="containsText" dxfId="643" priority="24" operator="containsText" text="Vencido">
      <formula>NOT(ISERROR(SEARCH(("Vencido"),(M32))))</formula>
    </cfRule>
  </conditionalFormatting>
  <conditionalFormatting sqref="N33">
    <cfRule type="colorScale" priority="15">
      <colorScale>
        <cfvo type="formula" val="0%"/>
        <cfvo type="formula" val="50%"/>
        <cfvo type="formula" val="100%"/>
        <color rgb="FF990000"/>
        <color rgb="FFBF9000"/>
        <color rgb="FF38761D"/>
      </colorScale>
    </cfRule>
  </conditionalFormatting>
  <conditionalFormatting sqref="M33">
    <cfRule type="containsText" dxfId="642" priority="16" operator="containsText" text="En Progreso">
      <formula>NOT(ISERROR(SEARCH(("En Progreso"),(M33))))</formula>
    </cfRule>
  </conditionalFormatting>
  <conditionalFormatting sqref="M33">
    <cfRule type="containsText" dxfId="641" priority="17" operator="containsText" text="Completo">
      <formula>NOT(ISERROR(SEARCH(("Completo"),(M33))))</formula>
    </cfRule>
  </conditionalFormatting>
  <conditionalFormatting sqref="M33">
    <cfRule type="containsText" dxfId="640" priority="18" operator="containsText" text="En espera">
      <formula>NOT(ISERROR(SEARCH(("En espera"),(M33))))</formula>
    </cfRule>
  </conditionalFormatting>
  <conditionalFormatting sqref="M33">
    <cfRule type="containsText" dxfId="639" priority="19" operator="containsText" text="Vencido">
      <formula>NOT(ISERROR(SEARCH(("Vencido"),(M33))))</formula>
    </cfRule>
  </conditionalFormatting>
  <conditionalFormatting sqref="M34">
    <cfRule type="containsText" dxfId="638" priority="11" operator="containsText" text="En Progreso">
      <formula>NOT(ISERROR(SEARCH(("En Progreso"),(M34))))</formula>
    </cfRule>
  </conditionalFormatting>
  <conditionalFormatting sqref="M34">
    <cfRule type="containsText" dxfId="637" priority="12" operator="containsText" text="Completo">
      <formula>NOT(ISERROR(SEARCH(("Completo"),(M34))))</formula>
    </cfRule>
  </conditionalFormatting>
  <conditionalFormatting sqref="M34">
    <cfRule type="containsText" dxfId="636" priority="13" operator="containsText" text="En espera">
      <formula>NOT(ISERROR(SEARCH(("En espera"),(M34))))</formula>
    </cfRule>
  </conditionalFormatting>
  <conditionalFormatting sqref="M34">
    <cfRule type="containsText" dxfId="635" priority="14" operator="containsText" text="Vencido">
      <formula>NOT(ISERROR(SEARCH(("Vencido"),(M34))))</formula>
    </cfRule>
  </conditionalFormatting>
  <conditionalFormatting sqref="N24:N25">
    <cfRule type="colorScale" priority="6">
      <colorScale>
        <cfvo type="formula" val="0%"/>
        <cfvo type="formula" val="50%"/>
        <cfvo type="formula" val="100%"/>
        <color rgb="FF990000"/>
        <color rgb="FFBF9000"/>
        <color rgb="FF38761D"/>
      </colorScale>
    </cfRule>
  </conditionalFormatting>
  <conditionalFormatting sqref="M24:M25">
    <cfRule type="containsText" dxfId="634" priority="7" operator="containsText" text="En Progreso">
      <formula>NOT(ISERROR(SEARCH(("En Progreso"),(M24))))</formula>
    </cfRule>
  </conditionalFormatting>
  <conditionalFormatting sqref="M24:M25">
    <cfRule type="containsText" dxfId="633" priority="8" operator="containsText" text="Completo">
      <formula>NOT(ISERROR(SEARCH(("Completo"),(M24))))</formula>
    </cfRule>
  </conditionalFormatting>
  <conditionalFormatting sqref="M24:M25">
    <cfRule type="containsText" dxfId="632" priority="9" operator="containsText" text="En espera">
      <formula>NOT(ISERROR(SEARCH(("En espera"),(M24))))</formula>
    </cfRule>
  </conditionalFormatting>
  <conditionalFormatting sqref="M24:M25">
    <cfRule type="containsText" dxfId="631" priority="10" operator="containsText" text="Vencido">
      <formula>NOT(ISERROR(SEARCH(("Vencido"),(M24))))</formula>
    </cfRule>
  </conditionalFormatting>
  <conditionalFormatting sqref="N84">
    <cfRule type="colorScale" priority="5">
      <colorScale>
        <cfvo type="formula" val="0%"/>
        <cfvo type="formula" val="50%"/>
        <cfvo type="formula" val="100%"/>
        <color rgb="FF990000"/>
        <color rgb="FFBF9000"/>
        <color rgb="FF38761D"/>
      </colorScale>
    </cfRule>
  </conditionalFormatting>
  <conditionalFormatting sqref="N85">
    <cfRule type="colorScale" priority="4">
      <colorScale>
        <cfvo type="formula" val="0%"/>
        <cfvo type="formula" val="50%"/>
        <cfvo type="formula" val="100%"/>
        <color rgb="FF990000"/>
        <color rgb="FFBF9000"/>
        <color rgb="FF38761D"/>
      </colorScale>
    </cfRule>
  </conditionalFormatting>
  <conditionalFormatting sqref="N86">
    <cfRule type="colorScale" priority="3">
      <colorScale>
        <cfvo type="formula" val="0%"/>
        <cfvo type="formula" val="50%"/>
        <cfvo type="formula" val="100%"/>
        <color rgb="FF990000"/>
        <color rgb="FFBF9000"/>
        <color rgb="FF38761D"/>
      </colorScale>
    </cfRule>
  </conditionalFormatting>
  <conditionalFormatting sqref="N87">
    <cfRule type="colorScale" priority="2">
      <colorScale>
        <cfvo type="formula" val="0%"/>
        <cfvo type="formula" val="50%"/>
        <cfvo type="formula" val="100%"/>
        <color rgb="FF990000"/>
        <color rgb="FFBF9000"/>
        <color rgb="FF38761D"/>
      </colorScale>
    </cfRule>
  </conditionalFormatting>
  <conditionalFormatting sqref="N88">
    <cfRule type="colorScale" priority="1">
      <colorScale>
        <cfvo type="formula" val="0%"/>
        <cfvo type="formula" val="50%"/>
        <cfvo type="formula" val="100%"/>
        <color rgb="FF990000"/>
        <color rgb="FFBF9000"/>
        <color rgb="FF38761D"/>
      </colorScale>
    </cfRule>
  </conditionalFormatting>
  <dataValidations count="3">
    <dataValidation type="list" allowBlank="1" sqref="M7:M88">
      <formula1>"Completo,En progreso,En espera,Vencido"</formula1>
    </dataValidation>
    <dataValidation type="list" allowBlank="1" sqref="O7:O88">
      <formula1>"Medio,Alto"</formula1>
    </dataValidation>
    <dataValidation type="list" allowBlank="1" sqref="E7:E88">
      <formula1>"Acción de gestión,Acción derivada de un proyecto de inversión"</formula1>
    </dataValidation>
  </dataValidations>
  <hyperlinks>
    <hyperlink ref="R50" r:id="rId1"/>
    <hyperlink ref="R51" r:id="rId2"/>
    <hyperlink ref="R52" r:id="rId3"/>
    <hyperlink ref="R77" r:id="rId4"/>
    <hyperlink ref="R78" r:id="rId5"/>
    <hyperlink ref="R79" r:id="rId6"/>
    <hyperlink ref="R80" r:id="rId7"/>
    <hyperlink ref="R81" r:id="rId8"/>
    <hyperlink ref="R82" r:id="rId9"/>
    <hyperlink ref="R9" r:id="rId10"/>
    <hyperlink ref="R16" r:id="rId11"/>
    <hyperlink ref="R17" r:id="rId12"/>
    <hyperlink ref="R18" r:id="rId13"/>
    <hyperlink ref="R19" r:id="rId14"/>
    <hyperlink ref="R20" r:id="rId15"/>
    <hyperlink ref="R21" r:id="rId16"/>
    <hyperlink ref="R22" r:id="rId17"/>
    <hyperlink ref="R23" r:id="rId18"/>
    <hyperlink ref="R36" r:id="rId19"/>
    <hyperlink ref="R37" r:id="rId20"/>
    <hyperlink ref="R56" r:id="rId21"/>
    <hyperlink ref="R57" r:id="rId22"/>
    <hyperlink ref="R58" r:id="rId23"/>
    <hyperlink ref="R59" r:id="rId24"/>
    <hyperlink ref="R60" r:id="rId25"/>
    <hyperlink ref="R61" r:id="rId26"/>
    <hyperlink ref="R63" r:id="rId27"/>
    <hyperlink ref="R64" r:id="rId28"/>
    <hyperlink ref="R62" r:id="rId29"/>
    <hyperlink ref="R83" r:id="rId30"/>
    <hyperlink ref="R84" r:id="rId31"/>
    <hyperlink ref="R85" r:id="rId32"/>
    <hyperlink ref="R86" r:id="rId33"/>
    <hyperlink ref="R87" r:id="rId34"/>
    <hyperlink ref="R88" r:id="rId35"/>
    <hyperlink ref="R53" r:id="rId36"/>
    <hyperlink ref="R54" r:id="rId37"/>
    <hyperlink ref="R55" r:id="rId38"/>
    <hyperlink ref="R35" r:id="rId39"/>
    <hyperlink ref="R38" r:id="rId40"/>
    <hyperlink ref="R10" r:id="rId41"/>
    <hyperlink ref="R11" r:id="rId42"/>
    <hyperlink ref="R12" r:id="rId43"/>
    <hyperlink ref="R13" r:id="rId44"/>
    <hyperlink ref="R14" r:id="rId45"/>
    <hyperlink ref="R15" r:id="rId46"/>
    <hyperlink ref="R7" r:id="rId47"/>
    <hyperlink ref="R8" r:id="rId48"/>
    <hyperlink ref="R26" r:id="rId49"/>
    <hyperlink ref="R27" r:id="rId50"/>
    <hyperlink ref="R28" r:id="rId51"/>
    <hyperlink ref="R29" r:id="rId52"/>
    <hyperlink ref="R30" r:id="rId53"/>
    <hyperlink ref="R31" r:id="rId54"/>
    <hyperlink ref="R32" r:id="rId55"/>
    <hyperlink ref="R33" r:id="rId56"/>
    <hyperlink ref="R34" r:id="rId57"/>
    <hyperlink ref="R24" r:id="rId58"/>
    <hyperlink ref="R25" r:id="rId59"/>
    <hyperlink ref="R39" r:id="rId60"/>
    <hyperlink ref="R40" r:id="rId61"/>
    <hyperlink ref="R41" r:id="rId62"/>
    <hyperlink ref="R42" r:id="rId63"/>
    <hyperlink ref="R43" r:id="rId64"/>
    <hyperlink ref="R44" r:id="rId65"/>
    <hyperlink ref="R45" r:id="rId66"/>
    <hyperlink ref="R46" r:id="rId67"/>
    <hyperlink ref="R47" r:id="rId68"/>
    <hyperlink ref="R48" r:id="rId69"/>
    <hyperlink ref="R65" r:id="rId70"/>
    <hyperlink ref="R66" r:id="rId71"/>
    <hyperlink ref="R67" r:id="rId72"/>
    <hyperlink ref="R68" r:id="rId73"/>
    <hyperlink ref="R69" r:id="rId74"/>
    <hyperlink ref="R70" r:id="rId75"/>
    <hyperlink ref="R71" r:id="rId76"/>
    <hyperlink ref="R72" r:id="rId77"/>
    <hyperlink ref="R73" r:id="rId78"/>
    <hyperlink ref="R74" r:id="rId79"/>
    <hyperlink ref="R75" r:id="rId80"/>
    <hyperlink ref="R76" r:id="rId81"/>
    <hyperlink ref="R49" r:id="rId82"/>
  </hyperlinks>
  <pageMargins left="0.7" right="0.7" top="0.75" bottom="0.75" header="0.3" footer="0.3"/>
  <drawing r:id="rId8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000"/>
  <sheetViews>
    <sheetView workbookViewId="0">
      <selection activeCell="D7" sqref="D7"/>
    </sheetView>
  </sheetViews>
  <sheetFormatPr baseColWidth="10" defaultColWidth="12.5703125" defaultRowHeight="15" customHeight="1" outlineLevelCol="1"/>
  <cols>
    <col min="1" max="1" width="6" style="138" customWidth="1"/>
    <col min="2" max="2" width="18.42578125" style="138" customWidth="1"/>
    <col min="3" max="3" width="41.140625" style="138" customWidth="1"/>
    <col min="4" max="4" width="40.42578125" style="138" customWidth="1" outlineLevel="1"/>
    <col min="5" max="5" width="24.85546875" style="138" customWidth="1" outlineLevel="1"/>
    <col min="6" max="6" width="29.85546875" style="138" customWidth="1"/>
    <col min="7" max="7" width="17.140625" style="138" customWidth="1" outlineLevel="1"/>
    <col min="8" max="8" width="24.85546875" style="138" customWidth="1" outlineLevel="1"/>
    <col min="9" max="10" width="24.42578125" style="138" customWidth="1" outlineLevel="1"/>
    <col min="11" max="12" width="27.42578125" style="138" customWidth="1"/>
    <col min="13" max="13" width="20.42578125" style="138" customWidth="1" outlineLevel="1"/>
    <col min="14" max="14" width="25.42578125" style="138" customWidth="1" outlineLevel="1"/>
    <col min="15" max="15" width="20.42578125" style="138" customWidth="1" outlineLevel="1"/>
    <col min="16" max="16" width="111.140625" style="138" customWidth="1"/>
    <col min="17" max="17" width="21.85546875" style="138" customWidth="1" outlineLevel="1"/>
    <col min="18" max="18" width="30.42578125" style="138" customWidth="1" outlineLevel="1"/>
    <col min="19" max="19" width="23.140625" style="138" customWidth="1"/>
    <col min="20" max="20" width="26.42578125" style="138" customWidth="1" outlineLevel="1"/>
    <col min="21" max="21" width="20.140625" style="138" customWidth="1"/>
    <col min="22" max="22" width="22.42578125" style="138" customWidth="1" collapsed="1"/>
    <col min="23" max="23" width="16.85546875" style="138" hidden="1" customWidth="1" outlineLevel="1"/>
    <col min="24" max="24" width="15" style="138" hidden="1" customWidth="1" outlineLevel="1"/>
    <col min="25" max="25" width="12.85546875" style="138" hidden="1" customWidth="1" outlineLevel="1"/>
    <col min="26" max="26" width="11.140625" style="138" hidden="1" customWidth="1" outlineLevel="1"/>
    <col min="27" max="27" width="10.42578125" style="138" hidden="1" customWidth="1" outlineLevel="1"/>
    <col min="28" max="28" width="9.42578125" style="138" hidden="1" customWidth="1" outlineLevel="1"/>
    <col min="29" max="29" width="13.85546875" style="138" hidden="1" customWidth="1" outlineLevel="1"/>
    <col min="30" max="30" width="14" style="138" hidden="1" customWidth="1" outlineLevel="1"/>
    <col min="31" max="31" width="11.42578125" style="138" hidden="1" customWidth="1" outlineLevel="1"/>
    <col min="32" max="32" width="13.42578125" style="138" hidden="1" customWidth="1" outlineLevel="1"/>
    <col min="33" max="33" width="11.85546875" style="138" hidden="1" customWidth="1" outlineLevel="1"/>
    <col min="34" max="35" width="10.42578125" style="138" hidden="1" customWidth="1" outlineLevel="1"/>
    <col min="36" max="36" width="11.42578125" style="138" hidden="1" customWidth="1" outlineLevel="1"/>
    <col min="37" max="38" width="16.85546875" style="138" hidden="1" customWidth="1" outlineLevel="1"/>
    <col min="39" max="39" width="34.42578125" style="138" customWidth="1"/>
    <col min="40" max="40" width="33.42578125" style="138" customWidth="1" collapsed="1"/>
    <col min="41" max="41" width="33.42578125" style="138" hidden="1" customWidth="1" outlineLevel="1"/>
    <col min="42" max="42" width="27.42578125" style="138" customWidth="1"/>
    <col min="43" max="43" width="23.42578125" style="138" customWidth="1"/>
    <col min="44" max="63" width="14.42578125" style="138" customWidth="1"/>
    <col min="64" max="16384" width="12.5703125" style="138"/>
  </cols>
  <sheetData>
    <row r="1" spans="1:63" ht="29.25" customHeight="1">
      <c r="A1" s="1762" t="s">
        <v>1393</v>
      </c>
      <c r="B1" s="1763"/>
      <c r="C1" s="1763"/>
      <c r="D1" s="1763"/>
      <c r="E1" s="1763"/>
      <c r="F1" s="1763"/>
      <c r="G1" s="1763"/>
      <c r="H1" s="1763"/>
      <c r="I1" s="1763"/>
      <c r="J1" s="1763"/>
      <c r="K1" s="1763"/>
      <c r="L1" s="1763"/>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471"/>
      <c r="AS1" s="471"/>
      <c r="AT1" s="471"/>
      <c r="AU1" s="471"/>
      <c r="AV1" s="471"/>
      <c r="AW1" s="471"/>
      <c r="AX1" s="471"/>
      <c r="AY1" s="471"/>
      <c r="AZ1" s="471"/>
      <c r="BA1" s="471"/>
      <c r="BB1" s="471"/>
      <c r="BC1" s="471"/>
      <c r="BD1" s="471"/>
      <c r="BE1" s="471"/>
      <c r="BF1" s="471"/>
      <c r="BG1" s="471"/>
      <c r="BH1" s="471"/>
      <c r="BI1" s="471"/>
      <c r="BJ1" s="471"/>
      <c r="BK1" s="471"/>
    </row>
    <row r="2" spans="1:63" ht="24.75" customHeight="1">
      <c r="A2" s="1764" t="s">
        <v>1394</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471"/>
      <c r="AS2" s="471"/>
      <c r="AT2" s="471"/>
      <c r="AU2" s="471"/>
      <c r="AV2" s="471"/>
      <c r="AW2" s="471"/>
      <c r="AX2" s="471"/>
      <c r="AY2" s="471"/>
      <c r="AZ2" s="471"/>
      <c r="BA2" s="471"/>
      <c r="BB2" s="471"/>
      <c r="BC2" s="471"/>
      <c r="BD2" s="471"/>
      <c r="BE2" s="471"/>
      <c r="BF2" s="471"/>
      <c r="BG2" s="471"/>
      <c r="BH2" s="471"/>
      <c r="BI2" s="471"/>
      <c r="BJ2" s="471"/>
      <c r="BK2" s="471"/>
    </row>
    <row r="3" spans="1:63" ht="15" customHeight="1">
      <c r="A3" s="1765" t="s">
        <v>2</v>
      </c>
      <c r="B3" s="1766"/>
      <c r="C3" s="1766"/>
      <c r="D3" s="1766"/>
      <c r="E3" s="1766"/>
      <c r="F3" s="1766"/>
      <c r="G3" s="1766"/>
      <c r="H3" s="1766"/>
      <c r="I3" s="1766"/>
      <c r="J3" s="1767"/>
      <c r="K3" s="472"/>
      <c r="L3" s="1765" t="s">
        <v>3</v>
      </c>
      <c r="M3" s="1766"/>
      <c r="N3" s="1766"/>
      <c r="O3" s="1766"/>
      <c r="P3" s="1766"/>
      <c r="Q3" s="1766"/>
      <c r="R3" s="1766"/>
      <c r="S3" s="1766"/>
      <c r="T3" s="1766"/>
      <c r="U3" s="1766"/>
      <c r="V3" s="1767"/>
      <c r="W3" s="472"/>
      <c r="X3" s="472"/>
      <c r="Y3" s="472"/>
      <c r="Z3" s="472"/>
      <c r="AA3" s="472"/>
      <c r="AB3" s="472"/>
      <c r="AC3" s="472"/>
      <c r="AD3" s="472"/>
      <c r="AE3" s="472"/>
      <c r="AF3" s="472"/>
      <c r="AG3" s="472"/>
      <c r="AH3" s="472"/>
      <c r="AI3" s="472"/>
      <c r="AJ3" s="472"/>
      <c r="AK3" s="472"/>
      <c r="AL3" s="472"/>
      <c r="AM3" s="1765" t="s">
        <v>4</v>
      </c>
      <c r="AN3" s="1767"/>
      <c r="AO3" s="473"/>
      <c r="AP3" s="1768" t="s">
        <v>618</v>
      </c>
      <c r="AQ3" s="1769"/>
      <c r="AR3" s="474"/>
      <c r="AS3" s="474"/>
      <c r="AT3" s="474"/>
      <c r="AU3" s="474"/>
      <c r="AV3" s="474"/>
      <c r="AW3" s="474"/>
      <c r="AX3" s="474"/>
      <c r="AY3" s="474"/>
      <c r="AZ3" s="474"/>
      <c r="BA3" s="474"/>
      <c r="BB3" s="474"/>
      <c r="BC3" s="474"/>
      <c r="BD3" s="474"/>
      <c r="BE3" s="474"/>
      <c r="BF3" s="474"/>
      <c r="BG3" s="474"/>
      <c r="BH3" s="474"/>
      <c r="BI3" s="474"/>
      <c r="BJ3" s="474"/>
      <c r="BK3" s="474"/>
    </row>
    <row r="4" spans="1:63" ht="12.75" customHeight="1">
      <c r="A4" s="1771" t="s">
        <v>6</v>
      </c>
      <c r="B4" s="1772"/>
      <c r="C4" s="1772"/>
      <c r="D4" s="1772"/>
      <c r="E4" s="1772"/>
      <c r="F4" s="1772"/>
      <c r="G4" s="1772"/>
      <c r="H4" s="1772"/>
      <c r="I4" s="1772"/>
      <c r="J4" s="1657"/>
      <c r="K4" s="475"/>
      <c r="L4" s="1773"/>
      <c r="M4" s="1772"/>
      <c r="N4" s="1772"/>
      <c r="O4" s="1772"/>
      <c r="P4" s="1772"/>
      <c r="Q4" s="1772"/>
      <c r="R4" s="1772"/>
      <c r="S4" s="1772"/>
      <c r="T4" s="1772"/>
      <c r="U4" s="1772"/>
      <c r="V4" s="1657"/>
      <c r="W4" s="476"/>
      <c r="X4" s="476"/>
      <c r="Y4" s="476"/>
      <c r="Z4" s="476"/>
      <c r="AA4" s="476"/>
      <c r="AB4" s="476"/>
      <c r="AC4" s="476"/>
      <c r="AD4" s="476"/>
      <c r="AE4" s="476"/>
      <c r="AF4" s="476"/>
      <c r="AG4" s="476"/>
      <c r="AH4" s="476"/>
      <c r="AI4" s="476"/>
      <c r="AJ4" s="476"/>
      <c r="AK4" s="476"/>
      <c r="AL4" s="476"/>
      <c r="AM4" s="1771" t="s">
        <v>7</v>
      </c>
      <c r="AN4" s="1657"/>
      <c r="AO4" s="476"/>
      <c r="AP4" s="1770"/>
      <c r="AQ4" s="1767"/>
      <c r="AR4" s="474"/>
      <c r="AS4" s="474"/>
      <c r="AT4" s="474"/>
      <c r="AU4" s="474"/>
      <c r="AV4" s="474"/>
      <c r="AW4" s="474"/>
      <c r="AX4" s="474"/>
      <c r="AY4" s="474"/>
      <c r="AZ4" s="474"/>
      <c r="BA4" s="474"/>
      <c r="BB4" s="474"/>
      <c r="BC4" s="474"/>
      <c r="BD4" s="474"/>
      <c r="BE4" s="474"/>
      <c r="BF4" s="474"/>
      <c r="BG4" s="474"/>
      <c r="BH4" s="474"/>
      <c r="BI4" s="474"/>
      <c r="BJ4" s="474"/>
      <c r="BK4" s="474"/>
    </row>
    <row r="5" spans="1:63" ht="15.75" customHeight="1">
      <c r="A5" s="1774" t="s">
        <v>8</v>
      </c>
      <c r="B5" s="1657"/>
      <c r="C5" s="1774" t="s">
        <v>9</v>
      </c>
      <c r="D5" s="1772"/>
      <c r="E5" s="1772"/>
      <c r="F5" s="1772"/>
      <c r="G5" s="1772"/>
      <c r="H5" s="1772"/>
      <c r="I5" s="1772"/>
      <c r="J5" s="1772"/>
      <c r="K5" s="1657"/>
      <c r="L5" s="1774" t="s">
        <v>10</v>
      </c>
      <c r="M5" s="1772"/>
      <c r="N5" s="1772"/>
      <c r="O5" s="1657"/>
      <c r="P5" s="1774" t="s">
        <v>11</v>
      </c>
      <c r="Q5" s="1772"/>
      <c r="R5" s="1657"/>
      <c r="S5" s="1774" t="s">
        <v>12</v>
      </c>
      <c r="T5" s="1657"/>
      <c r="U5" s="1774" t="s">
        <v>13</v>
      </c>
      <c r="V5" s="1772"/>
      <c r="W5" s="1772"/>
      <c r="X5" s="1772"/>
      <c r="Y5" s="1772"/>
      <c r="Z5" s="1772"/>
      <c r="AA5" s="1772"/>
      <c r="AB5" s="1772"/>
      <c r="AC5" s="1772"/>
      <c r="AD5" s="1772"/>
      <c r="AE5" s="1772"/>
      <c r="AF5" s="1772"/>
      <c r="AG5" s="1772"/>
      <c r="AH5" s="1772"/>
      <c r="AI5" s="1772"/>
      <c r="AJ5" s="1772"/>
      <c r="AK5" s="1772"/>
      <c r="AL5" s="1657"/>
      <c r="AM5" s="477" t="s">
        <v>14</v>
      </c>
      <c r="AN5" s="1774" t="s">
        <v>15</v>
      </c>
      <c r="AO5" s="1657"/>
      <c r="AP5" s="477" t="s">
        <v>16</v>
      </c>
      <c r="AQ5" s="477" t="s">
        <v>17</v>
      </c>
      <c r="AR5" s="471"/>
      <c r="AS5" s="471"/>
      <c r="AT5" s="471"/>
      <c r="AU5" s="471"/>
      <c r="AV5" s="471"/>
      <c r="AW5" s="471"/>
      <c r="AX5" s="471"/>
      <c r="AY5" s="471"/>
      <c r="AZ5" s="471"/>
      <c r="BA5" s="471"/>
      <c r="BB5" s="471"/>
      <c r="BC5" s="471"/>
      <c r="BD5" s="471"/>
      <c r="BE5" s="471"/>
      <c r="BF5" s="471"/>
      <c r="BG5" s="471"/>
      <c r="BH5" s="471"/>
      <c r="BI5" s="471"/>
      <c r="BJ5" s="471"/>
      <c r="BK5" s="471"/>
    </row>
    <row r="6" spans="1:63" ht="15.75" customHeight="1">
      <c r="A6" s="478" t="s">
        <v>18</v>
      </c>
      <c r="B6" s="478" t="s">
        <v>19</v>
      </c>
      <c r="C6" s="478" t="s">
        <v>20</v>
      </c>
      <c r="D6" s="478" t="s">
        <v>21</v>
      </c>
      <c r="E6" s="478" t="s">
        <v>22</v>
      </c>
      <c r="F6" s="478" t="s">
        <v>23</v>
      </c>
      <c r="G6" s="478" t="s">
        <v>24</v>
      </c>
      <c r="H6" s="478" t="s">
        <v>25</v>
      </c>
      <c r="I6" s="478" t="s">
        <v>26</v>
      </c>
      <c r="J6" s="478" t="s">
        <v>27</v>
      </c>
      <c r="K6" s="478" t="s">
        <v>28</v>
      </c>
      <c r="L6" s="478" t="s">
        <v>29</v>
      </c>
      <c r="M6" s="478" t="s">
        <v>30</v>
      </c>
      <c r="N6" s="478" t="s">
        <v>31</v>
      </c>
      <c r="O6" s="478" t="s">
        <v>32</v>
      </c>
      <c r="P6" s="478" t="s">
        <v>33</v>
      </c>
      <c r="Q6" s="479" t="s">
        <v>34</v>
      </c>
      <c r="R6" s="478" t="s">
        <v>35</v>
      </c>
      <c r="S6" s="478" t="s">
        <v>36</v>
      </c>
      <c r="T6" s="478" t="s">
        <v>37</v>
      </c>
      <c r="U6" s="478" t="s">
        <v>38</v>
      </c>
      <c r="V6" s="478" t="s">
        <v>39</v>
      </c>
      <c r="W6" s="480" t="s">
        <v>417</v>
      </c>
      <c r="X6" s="480" t="s">
        <v>418</v>
      </c>
      <c r="Y6" s="480" t="s">
        <v>419</v>
      </c>
      <c r="Z6" s="480" t="s">
        <v>420</v>
      </c>
      <c r="AA6" s="480" t="s">
        <v>421</v>
      </c>
      <c r="AB6" s="480" t="s">
        <v>422</v>
      </c>
      <c r="AC6" s="480" t="s">
        <v>423</v>
      </c>
      <c r="AD6" s="480" t="s">
        <v>424</v>
      </c>
      <c r="AE6" s="480" t="s">
        <v>425</v>
      </c>
      <c r="AF6" s="480" t="s">
        <v>426</v>
      </c>
      <c r="AG6" s="480" t="s">
        <v>427</v>
      </c>
      <c r="AH6" s="480" t="s">
        <v>428</v>
      </c>
      <c r="AI6" s="480" t="s">
        <v>429</v>
      </c>
      <c r="AJ6" s="480" t="s">
        <v>430</v>
      </c>
      <c r="AK6" s="480" t="s">
        <v>431</v>
      </c>
      <c r="AL6" s="480" t="s">
        <v>432</v>
      </c>
      <c r="AM6" s="480" t="s">
        <v>40</v>
      </c>
      <c r="AN6" s="480" t="s">
        <v>41</v>
      </c>
      <c r="AO6" s="480" t="s">
        <v>42</v>
      </c>
      <c r="AP6" s="480" t="s">
        <v>43</v>
      </c>
      <c r="AQ6" s="478" t="s">
        <v>44</v>
      </c>
      <c r="AR6" s="474"/>
      <c r="AS6" s="474"/>
      <c r="AT6" s="474"/>
      <c r="AU6" s="474"/>
      <c r="AV6" s="474"/>
      <c r="AW6" s="474"/>
      <c r="AX6" s="474"/>
      <c r="AY6" s="474"/>
      <c r="AZ6" s="474"/>
      <c r="BA6" s="474"/>
      <c r="BB6" s="474"/>
      <c r="BC6" s="474"/>
      <c r="BD6" s="474"/>
      <c r="BE6" s="474"/>
      <c r="BF6" s="474"/>
      <c r="BG6" s="474"/>
      <c r="BH6" s="474"/>
      <c r="BI6" s="474"/>
      <c r="BJ6" s="474"/>
      <c r="BK6" s="474"/>
    </row>
    <row r="7" spans="1:63" ht="63.75">
      <c r="A7" s="481">
        <v>1</v>
      </c>
      <c r="B7" s="482" t="s">
        <v>45</v>
      </c>
      <c r="C7" s="302" t="s">
        <v>1395</v>
      </c>
      <c r="D7" s="483" t="s">
        <v>1396</v>
      </c>
      <c r="E7" s="483" t="s">
        <v>48</v>
      </c>
      <c r="F7" s="483" t="s">
        <v>1397</v>
      </c>
      <c r="G7" s="483" t="s">
        <v>1398</v>
      </c>
      <c r="H7" s="302" t="s">
        <v>1399</v>
      </c>
      <c r="I7" s="302" t="s">
        <v>49</v>
      </c>
      <c r="J7" s="302" t="s">
        <v>49</v>
      </c>
      <c r="K7" s="483" t="s">
        <v>831</v>
      </c>
      <c r="L7" s="302" t="s">
        <v>1400</v>
      </c>
      <c r="M7" s="302" t="s">
        <v>52</v>
      </c>
      <c r="N7" s="302">
        <v>100</v>
      </c>
      <c r="O7" s="302" t="s">
        <v>172</v>
      </c>
      <c r="P7" s="302" t="s">
        <v>1401</v>
      </c>
      <c r="Q7" s="484" t="s">
        <v>1402</v>
      </c>
      <c r="R7" s="485" t="s">
        <v>1403</v>
      </c>
      <c r="S7" s="302" t="s">
        <v>1404</v>
      </c>
      <c r="T7" s="483" t="s">
        <v>1405</v>
      </c>
      <c r="U7" s="483"/>
      <c r="V7" s="483"/>
      <c r="W7" s="486"/>
      <c r="X7" s="486"/>
      <c r="Y7" s="486"/>
      <c r="Z7" s="486"/>
      <c r="AA7" s="486"/>
      <c r="AB7" s="486"/>
      <c r="AC7" s="486"/>
      <c r="AD7" s="486"/>
      <c r="AE7" s="486"/>
      <c r="AF7" s="486"/>
      <c r="AG7" s="486"/>
      <c r="AH7" s="486"/>
      <c r="AI7" s="486"/>
      <c r="AJ7" s="486"/>
      <c r="AK7" s="486"/>
      <c r="AL7" s="486"/>
      <c r="AM7" s="483"/>
      <c r="AN7" s="483"/>
      <c r="AO7" s="483"/>
      <c r="AP7" s="302"/>
      <c r="AQ7" s="486"/>
      <c r="AR7" s="474"/>
      <c r="AS7" s="474"/>
      <c r="AT7" s="474"/>
      <c r="AU7" s="474"/>
      <c r="AV7" s="474"/>
      <c r="AW7" s="474"/>
      <c r="AX7" s="474"/>
      <c r="AY7" s="474"/>
      <c r="AZ7" s="474"/>
      <c r="BA7" s="474"/>
      <c r="BB7" s="474"/>
      <c r="BC7" s="474"/>
      <c r="BD7" s="474"/>
      <c r="BE7" s="474"/>
      <c r="BF7" s="474"/>
      <c r="BG7" s="474"/>
      <c r="BH7" s="474"/>
      <c r="BI7" s="474"/>
      <c r="BJ7" s="474"/>
      <c r="BK7" s="474"/>
    </row>
    <row r="8" spans="1:63" ht="63.75">
      <c r="A8" s="481">
        <v>2</v>
      </c>
      <c r="B8" s="482" t="s">
        <v>45</v>
      </c>
      <c r="C8" s="302" t="s">
        <v>1395</v>
      </c>
      <c r="D8" s="483" t="s">
        <v>1406</v>
      </c>
      <c r="E8" s="483" t="s">
        <v>48</v>
      </c>
      <c r="F8" s="483" t="s">
        <v>1397</v>
      </c>
      <c r="G8" s="483" t="s">
        <v>1398</v>
      </c>
      <c r="H8" s="302" t="s">
        <v>1399</v>
      </c>
      <c r="I8" s="302" t="s">
        <v>49</v>
      </c>
      <c r="J8" s="302" t="s">
        <v>49</v>
      </c>
      <c r="K8" s="487"/>
      <c r="L8" s="302" t="s">
        <v>1407</v>
      </c>
      <c r="M8" s="302" t="s">
        <v>67</v>
      </c>
      <c r="N8" s="302">
        <v>90</v>
      </c>
      <c r="O8" s="302" t="s">
        <v>53</v>
      </c>
      <c r="P8" s="302" t="s">
        <v>1408</v>
      </c>
      <c r="Q8" s="484" t="s">
        <v>1402</v>
      </c>
      <c r="R8" s="488" t="s">
        <v>1409</v>
      </c>
      <c r="S8" s="302" t="s">
        <v>1404</v>
      </c>
      <c r="T8" s="483" t="s">
        <v>1410</v>
      </c>
      <c r="U8" s="483"/>
      <c r="V8" s="483"/>
      <c r="W8" s="486"/>
      <c r="X8" s="486"/>
      <c r="Y8" s="486"/>
      <c r="Z8" s="486"/>
      <c r="AA8" s="486"/>
      <c r="AB8" s="486"/>
      <c r="AC8" s="486"/>
      <c r="AD8" s="486"/>
      <c r="AE8" s="486"/>
      <c r="AF8" s="486"/>
      <c r="AG8" s="486"/>
      <c r="AH8" s="486"/>
      <c r="AI8" s="486"/>
      <c r="AJ8" s="486"/>
      <c r="AK8" s="486"/>
      <c r="AL8" s="486"/>
      <c r="AM8" s="483"/>
      <c r="AN8" s="483"/>
      <c r="AO8" s="483"/>
      <c r="AP8" s="483"/>
      <c r="AQ8" s="486"/>
      <c r="AR8" s="474"/>
      <c r="AS8" s="474"/>
      <c r="AT8" s="474"/>
      <c r="AU8" s="474"/>
      <c r="AV8" s="474"/>
      <c r="AW8" s="474"/>
      <c r="AX8" s="474"/>
      <c r="AY8" s="474"/>
      <c r="AZ8" s="474"/>
      <c r="BA8" s="474"/>
      <c r="BB8" s="474"/>
      <c r="BC8" s="474"/>
      <c r="BD8" s="474"/>
      <c r="BE8" s="474"/>
      <c r="BF8" s="474"/>
      <c r="BG8" s="474"/>
      <c r="BH8" s="474"/>
      <c r="BI8" s="474"/>
      <c r="BJ8" s="474"/>
      <c r="BK8" s="474"/>
    </row>
    <row r="9" spans="1:63" ht="63.75">
      <c r="A9" s="481">
        <v>3</v>
      </c>
      <c r="B9" s="482" t="s">
        <v>45</v>
      </c>
      <c r="C9" s="302" t="s">
        <v>1411</v>
      </c>
      <c r="D9" s="302" t="s">
        <v>1412</v>
      </c>
      <c r="E9" s="483" t="s">
        <v>48</v>
      </c>
      <c r="F9" s="483" t="s">
        <v>1397</v>
      </c>
      <c r="G9" s="483" t="s">
        <v>1398</v>
      </c>
      <c r="H9" s="302" t="s">
        <v>1399</v>
      </c>
      <c r="I9" s="302" t="s">
        <v>49</v>
      </c>
      <c r="J9" s="302" t="s">
        <v>49</v>
      </c>
      <c r="K9" s="483" t="s">
        <v>831</v>
      </c>
      <c r="L9" s="302" t="s">
        <v>1413</v>
      </c>
      <c r="M9" s="302" t="s">
        <v>67</v>
      </c>
      <c r="N9" s="302">
        <v>90</v>
      </c>
      <c r="O9" s="302" t="s">
        <v>172</v>
      </c>
      <c r="P9" s="302" t="s">
        <v>1414</v>
      </c>
      <c r="Q9" s="484" t="s">
        <v>1415</v>
      </c>
      <c r="R9" s="488" t="s">
        <v>1416</v>
      </c>
      <c r="S9" s="302" t="s">
        <v>1404</v>
      </c>
      <c r="T9" s="483" t="s">
        <v>1417</v>
      </c>
      <c r="U9" s="483"/>
      <c r="V9" s="483"/>
      <c r="W9" s="302"/>
      <c r="X9" s="302"/>
      <c r="Y9" s="302"/>
      <c r="Z9" s="302"/>
      <c r="AA9" s="302"/>
      <c r="AB9" s="302"/>
      <c r="AC9" s="302"/>
      <c r="AD9" s="302"/>
      <c r="AE9" s="302"/>
      <c r="AF9" s="302"/>
      <c r="AG9" s="302"/>
      <c r="AH9" s="302"/>
      <c r="AI9" s="302"/>
      <c r="AJ9" s="302"/>
      <c r="AK9" s="302"/>
      <c r="AL9" s="302"/>
      <c r="AM9" s="483"/>
      <c r="AN9" s="483"/>
      <c r="AO9" s="486"/>
      <c r="AP9" s="302"/>
      <c r="AQ9" s="302"/>
      <c r="AR9" s="474"/>
      <c r="AS9" s="474"/>
      <c r="AT9" s="474"/>
      <c r="AU9" s="474"/>
      <c r="AV9" s="474"/>
      <c r="AW9" s="474"/>
      <c r="AX9" s="474"/>
      <c r="AY9" s="474"/>
      <c r="AZ9" s="474"/>
      <c r="BA9" s="474"/>
      <c r="BB9" s="474"/>
      <c r="BC9" s="474"/>
      <c r="BD9" s="474"/>
      <c r="BE9" s="474"/>
      <c r="BF9" s="474"/>
      <c r="BG9" s="474"/>
      <c r="BH9" s="474"/>
      <c r="BI9" s="474"/>
      <c r="BJ9" s="474"/>
      <c r="BK9" s="474"/>
    </row>
    <row r="10" spans="1:63" ht="63.75">
      <c r="A10" s="481">
        <v>4</v>
      </c>
      <c r="B10" s="482" t="s">
        <v>45</v>
      </c>
      <c r="C10" s="302" t="s">
        <v>1411</v>
      </c>
      <c r="D10" s="302" t="s">
        <v>1418</v>
      </c>
      <c r="E10" s="483" t="s">
        <v>48</v>
      </c>
      <c r="F10" s="483" t="s">
        <v>1397</v>
      </c>
      <c r="G10" s="483" t="s">
        <v>1398</v>
      </c>
      <c r="H10" s="302" t="s">
        <v>1399</v>
      </c>
      <c r="I10" s="302" t="s">
        <v>49</v>
      </c>
      <c r="J10" s="302" t="s">
        <v>49</v>
      </c>
      <c r="K10" s="483" t="s">
        <v>831</v>
      </c>
      <c r="L10" s="302" t="s">
        <v>1413</v>
      </c>
      <c r="M10" s="302" t="s">
        <v>67</v>
      </c>
      <c r="N10" s="302">
        <v>90</v>
      </c>
      <c r="O10" s="302" t="s">
        <v>53</v>
      </c>
      <c r="P10" s="483" t="s">
        <v>1419</v>
      </c>
      <c r="Q10" s="484" t="s">
        <v>1415</v>
      </c>
      <c r="R10" s="488" t="s">
        <v>1416</v>
      </c>
      <c r="S10" s="302" t="s">
        <v>1404</v>
      </c>
      <c r="T10" s="483" t="s">
        <v>1410</v>
      </c>
      <c r="U10" s="483"/>
      <c r="V10" s="483"/>
      <c r="W10" s="302"/>
      <c r="X10" s="302"/>
      <c r="Y10" s="302"/>
      <c r="Z10" s="302"/>
      <c r="AA10" s="302"/>
      <c r="AB10" s="302"/>
      <c r="AC10" s="302"/>
      <c r="AD10" s="302"/>
      <c r="AE10" s="302"/>
      <c r="AF10" s="302"/>
      <c r="AG10" s="302"/>
      <c r="AH10" s="302"/>
      <c r="AI10" s="302"/>
      <c r="AJ10" s="302"/>
      <c r="AK10" s="302"/>
      <c r="AL10" s="302"/>
      <c r="AM10" s="483"/>
      <c r="AN10" s="483"/>
      <c r="AO10" s="486"/>
      <c r="AP10" s="302"/>
      <c r="AQ10" s="302"/>
      <c r="AR10" s="474"/>
      <c r="AS10" s="474"/>
      <c r="AT10" s="474"/>
      <c r="AU10" s="474"/>
      <c r="AV10" s="474"/>
      <c r="AW10" s="474"/>
      <c r="AX10" s="474"/>
      <c r="AY10" s="474"/>
      <c r="AZ10" s="474"/>
      <c r="BA10" s="474"/>
      <c r="BB10" s="474"/>
      <c r="BC10" s="474"/>
      <c r="BD10" s="474"/>
      <c r="BE10" s="474"/>
      <c r="BF10" s="474"/>
      <c r="BG10" s="474"/>
      <c r="BH10" s="474"/>
      <c r="BI10" s="474"/>
      <c r="BJ10" s="474"/>
      <c r="BK10" s="474"/>
    </row>
    <row r="11" spans="1:63" ht="63.75">
      <c r="A11" s="481">
        <v>5</v>
      </c>
      <c r="B11" s="482" t="s">
        <v>45</v>
      </c>
      <c r="C11" s="302" t="s">
        <v>1420</v>
      </c>
      <c r="D11" s="483" t="s">
        <v>1421</v>
      </c>
      <c r="E11" s="483" t="s">
        <v>48</v>
      </c>
      <c r="F11" s="483" t="s">
        <v>1397</v>
      </c>
      <c r="G11" s="483" t="s">
        <v>1398</v>
      </c>
      <c r="H11" s="302" t="s">
        <v>1399</v>
      </c>
      <c r="I11" s="302" t="s">
        <v>49</v>
      </c>
      <c r="J11" s="302" t="s">
        <v>49</v>
      </c>
      <c r="K11" s="483" t="s">
        <v>831</v>
      </c>
      <c r="L11" s="302" t="s">
        <v>1422</v>
      </c>
      <c r="M11" s="302" t="s">
        <v>67</v>
      </c>
      <c r="N11" s="302">
        <v>90</v>
      </c>
      <c r="O11" s="302" t="s">
        <v>53</v>
      </c>
      <c r="P11" s="302" t="s">
        <v>1423</v>
      </c>
      <c r="Q11" s="484" t="s">
        <v>1424</v>
      </c>
      <c r="R11" s="485" t="s">
        <v>1425</v>
      </c>
      <c r="S11" s="302" t="s">
        <v>1426</v>
      </c>
      <c r="T11" s="483" t="s">
        <v>1427</v>
      </c>
      <c r="U11" s="483"/>
      <c r="V11" s="483"/>
      <c r="W11" s="302"/>
      <c r="X11" s="302"/>
      <c r="Y11" s="302"/>
      <c r="Z11" s="302"/>
      <c r="AA11" s="302"/>
      <c r="AB11" s="302"/>
      <c r="AC11" s="302"/>
      <c r="AD11" s="302"/>
      <c r="AE11" s="302"/>
      <c r="AF11" s="302"/>
      <c r="AG11" s="302"/>
      <c r="AH11" s="302"/>
      <c r="AI11" s="302"/>
      <c r="AJ11" s="302"/>
      <c r="AK11" s="302"/>
      <c r="AL11" s="302"/>
      <c r="AM11" s="483"/>
      <c r="AN11" s="483"/>
      <c r="AO11" s="486"/>
      <c r="AP11" s="302"/>
      <c r="AQ11" s="302"/>
      <c r="AR11" s="474"/>
      <c r="AS11" s="474"/>
      <c r="AT11" s="474"/>
      <c r="AU11" s="474"/>
      <c r="AV11" s="474"/>
      <c r="AW11" s="474"/>
      <c r="AX11" s="474"/>
      <c r="AY11" s="474"/>
      <c r="AZ11" s="474"/>
      <c r="BA11" s="474"/>
      <c r="BB11" s="474"/>
      <c r="BC11" s="474"/>
      <c r="BD11" s="474"/>
      <c r="BE11" s="474"/>
      <c r="BF11" s="474"/>
      <c r="BG11" s="474"/>
      <c r="BH11" s="474"/>
      <c r="BI11" s="474"/>
      <c r="BJ11" s="474"/>
      <c r="BK11" s="474"/>
    </row>
    <row r="12" spans="1:63" ht="76.5">
      <c r="A12" s="481">
        <v>6</v>
      </c>
      <c r="B12" s="482" t="s">
        <v>45</v>
      </c>
      <c r="C12" s="302" t="s">
        <v>1420</v>
      </c>
      <c r="D12" s="483" t="s">
        <v>1428</v>
      </c>
      <c r="E12" s="483" t="s">
        <v>48</v>
      </c>
      <c r="F12" s="483" t="s">
        <v>1397</v>
      </c>
      <c r="G12" s="483" t="s">
        <v>1398</v>
      </c>
      <c r="H12" s="302" t="s">
        <v>1399</v>
      </c>
      <c r="I12" s="302" t="s">
        <v>49</v>
      </c>
      <c r="J12" s="302" t="s">
        <v>49</v>
      </c>
      <c r="K12" s="483" t="s">
        <v>831</v>
      </c>
      <c r="L12" s="302" t="s">
        <v>1407</v>
      </c>
      <c r="M12" s="302" t="s">
        <v>67</v>
      </c>
      <c r="N12" s="302">
        <v>90</v>
      </c>
      <c r="O12" s="302" t="s">
        <v>172</v>
      </c>
      <c r="P12" s="302" t="s">
        <v>1429</v>
      </c>
      <c r="Q12" s="484" t="s">
        <v>1430</v>
      </c>
      <c r="R12" s="485" t="s">
        <v>1431</v>
      </c>
      <c r="S12" s="302" t="s">
        <v>1404</v>
      </c>
      <c r="T12" s="483" t="s">
        <v>1427</v>
      </c>
      <c r="U12" s="483"/>
      <c r="V12" s="483"/>
      <c r="W12" s="302"/>
      <c r="X12" s="302"/>
      <c r="Y12" s="302"/>
      <c r="Z12" s="302"/>
      <c r="AA12" s="302"/>
      <c r="AB12" s="302"/>
      <c r="AC12" s="302"/>
      <c r="AD12" s="302"/>
      <c r="AE12" s="302"/>
      <c r="AF12" s="302"/>
      <c r="AG12" s="302"/>
      <c r="AH12" s="302"/>
      <c r="AI12" s="302"/>
      <c r="AJ12" s="302"/>
      <c r="AK12" s="302"/>
      <c r="AL12" s="302"/>
      <c r="AM12" s="483"/>
      <c r="AN12" s="483"/>
      <c r="AO12" s="486"/>
      <c r="AP12" s="302"/>
      <c r="AQ12" s="302"/>
      <c r="AR12" s="474"/>
      <c r="AS12" s="474"/>
      <c r="AT12" s="474"/>
      <c r="AU12" s="474"/>
      <c r="AV12" s="474"/>
      <c r="AW12" s="474"/>
      <c r="AX12" s="474"/>
      <c r="AY12" s="474"/>
      <c r="AZ12" s="474"/>
      <c r="BA12" s="474"/>
      <c r="BB12" s="474"/>
      <c r="BC12" s="474"/>
      <c r="BD12" s="474"/>
      <c r="BE12" s="474"/>
      <c r="BF12" s="474"/>
      <c r="BG12" s="474"/>
      <c r="BH12" s="474"/>
      <c r="BI12" s="474"/>
      <c r="BJ12" s="474"/>
      <c r="BK12" s="474"/>
    </row>
    <row r="13" spans="1:63" ht="63.75">
      <c r="A13" s="481">
        <v>7</v>
      </c>
      <c r="B13" s="482" t="s">
        <v>45</v>
      </c>
      <c r="C13" s="302" t="s">
        <v>1432</v>
      </c>
      <c r="D13" s="483" t="s">
        <v>1433</v>
      </c>
      <c r="E13" s="483" t="s">
        <v>48</v>
      </c>
      <c r="F13" s="483" t="s">
        <v>1397</v>
      </c>
      <c r="G13" s="483" t="s">
        <v>1398</v>
      </c>
      <c r="H13" s="302" t="s">
        <v>1399</v>
      </c>
      <c r="I13" s="302" t="s">
        <v>49</v>
      </c>
      <c r="J13" s="302" t="s">
        <v>49</v>
      </c>
      <c r="K13" s="487"/>
      <c r="L13" s="302" t="s">
        <v>1422</v>
      </c>
      <c r="M13" s="302" t="s">
        <v>67</v>
      </c>
      <c r="N13" s="302">
        <v>90</v>
      </c>
      <c r="O13" s="302" t="s">
        <v>172</v>
      </c>
      <c r="P13" s="302" t="s">
        <v>1434</v>
      </c>
      <c r="Q13" s="484" t="s">
        <v>1430</v>
      </c>
      <c r="R13" s="488" t="s">
        <v>1431</v>
      </c>
      <c r="S13" s="302" t="s">
        <v>1404</v>
      </c>
      <c r="T13" s="483" t="s">
        <v>1427</v>
      </c>
      <c r="U13" s="483"/>
      <c r="V13" s="483"/>
      <c r="W13" s="302"/>
      <c r="X13" s="302"/>
      <c r="Y13" s="302"/>
      <c r="Z13" s="302"/>
      <c r="AA13" s="302"/>
      <c r="AB13" s="302"/>
      <c r="AC13" s="302"/>
      <c r="AD13" s="302"/>
      <c r="AE13" s="302"/>
      <c r="AF13" s="302"/>
      <c r="AG13" s="302"/>
      <c r="AH13" s="302"/>
      <c r="AI13" s="302"/>
      <c r="AJ13" s="302"/>
      <c r="AK13" s="302"/>
      <c r="AL13" s="302"/>
      <c r="AM13" s="483"/>
      <c r="AN13" s="483"/>
      <c r="AO13" s="486"/>
      <c r="AP13" s="302"/>
      <c r="AQ13" s="302"/>
      <c r="AR13" s="474"/>
      <c r="AS13" s="474"/>
      <c r="AT13" s="474"/>
      <c r="AU13" s="474"/>
      <c r="AV13" s="474"/>
      <c r="AW13" s="474"/>
      <c r="AX13" s="474"/>
      <c r="AY13" s="474"/>
      <c r="AZ13" s="474"/>
      <c r="BA13" s="474"/>
      <c r="BB13" s="474"/>
      <c r="BC13" s="474"/>
      <c r="BD13" s="474"/>
      <c r="BE13" s="474"/>
      <c r="BF13" s="474"/>
      <c r="BG13" s="474"/>
      <c r="BH13" s="474"/>
      <c r="BI13" s="474"/>
      <c r="BJ13" s="474"/>
      <c r="BK13" s="474"/>
    </row>
    <row r="14" spans="1:63" ht="73.5" customHeight="1">
      <c r="A14" s="481">
        <v>8</v>
      </c>
      <c r="B14" s="482" t="s">
        <v>89</v>
      </c>
      <c r="C14" s="302" t="s">
        <v>1435</v>
      </c>
      <c r="D14" s="302" t="s">
        <v>1436</v>
      </c>
      <c r="E14" s="483" t="s">
        <v>48</v>
      </c>
      <c r="F14" s="302" t="s">
        <v>1437</v>
      </c>
      <c r="G14" s="302" t="s">
        <v>1398</v>
      </c>
      <c r="H14" s="302" t="s">
        <v>1399</v>
      </c>
      <c r="I14" s="302" t="s">
        <v>49</v>
      </c>
      <c r="J14" s="302" t="s">
        <v>49</v>
      </c>
      <c r="K14" s="483"/>
      <c r="L14" s="302" t="s">
        <v>1438</v>
      </c>
      <c r="M14" s="302" t="s">
        <v>67</v>
      </c>
      <c r="N14" s="302">
        <v>90</v>
      </c>
      <c r="O14" s="302" t="s">
        <v>53</v>
      </c>
      <c r="P14" s="483" t="s">
        <v>1439</v>
      </c>
      <c r="Q14" s="484" t="s">
        <v>1440</v>
      </c>
      <c r="R14" s="488" t="s">
        <v>1441</v>
      </c>
      <c r="S14" s="302" t="s">
        <v>1404</v>
      </c>
      <c r="T14" s="483" t="s">
        <v>1410</v>
      </c>
      <c r="U14" s="483"/>
      <c r="V14" s="483"/>
      <c r="W14" s="302"/>
      <c r="X14" s="302"/>
      <c r="Y14" s="302"/>
      <c r="Z14" s="302"/>
      <c r="AA14" s="302"/>
      <c r="AB14" s="302"/>
      <c r="AC14" s="302"/>
      <c r="AD14" s="302"/>
      <c r="AE14" s="302"/>
      <c r="AF14" s="302"/>
      <c r="AG14" s="302"/>
      <c r="AH14" s="302"/>
      <c r="AI14" s="302"/>
      <c r="AJ14" s="302"/>
      <c r="AK14" s="302"/>
      <c r="AL14" s="302"/>
      <c r="AM14" s="483"/>
      <c r="AN14" s="483"/>
      <c r="AO14" s="486"/>
      <c r="AP14" s="302"/>
      <c r="AQ14" s="302"/>
      <c r="AR14" s="474"/>
      <c r="AS14" s="474"/>
      <c r="AT14" s="474"/>
      <c r="AU14" s="474"/>
      <c r="AV14" s="474"/>
      <c r="AW14" s="474"/>
      <c r="AX14" s="474"/>
      <c r="AY14" s="474"/>
      <c r="AZ14" s="474"/>
      <c r="BA14" s="474"/>
      <c r="BB14" s="474"/>
      <c r="BC14" s="474"/>
      <c r="BD14" s="474"/>
      <c r="BE14" s="474"/>
      <c r="BF14" s="474"/>
      <c r="BG14" s="474"/>
      <c r="BH14" s="474"/>
      <c r="BI14" s="474"/>
      <c r="BJ14" s="474"/>
      <c r="BK14" s="474"/>
    </row>
    <row r="15" spans="1:63" ht="76.5">
      <c r="A15" s="481">
        <v>9</v>
      </c>
      <c r="B15" s="482" t="s">
        <v>89</v>
      </c>
      <c r="C15" s="302" t="s">
        <v>1435</v>
      </c>
      <c r="D15" s="302" t="s">
        <v>1442</v>
      </c>
      <c r="E15" s="483" t="s">
        <v>48</v>
      </c>
      <c r="F15" s="302" t="s">
        <v>1437</v>
      </c>
      <c r="G15" s="302" t="s">
        <v>1398</v>
      </c>
      <c r="H15" s="302" t="s">
        <v>1399</v>
      </c>
      <c r="I15" s="302" t="s">
        <v>49</v>
      </c>
      <c r="J15" s="302" t="s">
        <v>49</v>
      </c>
      <c r="K15" s="483"/>
      <c r="L15" s="302" t="s">
        <v>1438</v>
      </c>
      <c r="M15" s="302" t="s">
        <v>67</v>
      </c>
      <c r="N15" s="302">
        <v>90</v>
      </c>
      <c r="O15" s="302" t="s">
        <v>53</v>
      </c>
      <c r="P15" s="483" t="s">
        <v>1443</v>
      </c>
      <c r="Q15" s="484" t="s">
        <v>686</v>
      </c>
      <c r="R15" s="488" t="s">
        <v>1441</v>
      </c>
      <c r="S15" s="302" t="s">
        <v>1404</v>
      </c>
      <c r="T15" s="483" t="s">
        <v>1427</v>
      </c>
      <c r="U15" s="483"/>
      <c r="V15" s="483"/>
      <c r="W15" s="302"/>
      <c r="X15" s="302"/>
      <c r="Y15" s="302"/>
      <c r="Z15" s="302"/>
      <c r="AA15" s="302"/>
      <c r="AB15" s="302"/>
      <c r="AC15" s="302"/>
      <c r="AD15" s="302"/>
      <c r="AE15" s="302"/>
      <c r="AF15" s="302"/>
      <c r="AG15" s="302"/>
      <c r="AH15" s="302"/>
      <c r="AI15" s="302"/>
      <c r="AJ15" s="302"/>
      <c r="AK15" s="302"/>
      <c r="AL15" s="302"/>
      <c r="AM15" s="483"/>
      <c r="AN15" s="483"/>
      <c r="AO15" s="486"/>
      <c r="AP15" s="302"/>
      <c r="AQ15" s="302"/>
      <c r="AR15" s="474"/>
      <c r="AS15" s="474"/>
      <c r="AT15" s="474"/>
      <c r="AU15" s="474"/>
      <c r="AV15" s="474"/>
      <c r="AW15" s="474"/>
      <c r="AX15" s="474"/>
      <c r="AY15" s="474"/>
      <c r="AZ15" s="474"/>
      <c r="BA15" s="474"/>
      <c r="BB15" s="474"/>
      <c r="BC15" s="474"/>
      <c r="BD15" s="474"/>
      <c r="BE15" s="474"/>
      <c r="BF15" s="474"/>
      <c r="BG15" s="474"/>
      <c r="BH15" s="474"/>
      <c r="BI15" s="474"/>
      <c r="BJ15" s="474"/>
      <c r="BK15" s="474"/>
    </row>
    <row r="16" spans="1:63" ht="76.5">
      <c r="A16" s="481">
        <v>10</v>
      </c>
      <c r="B16" s="482" t="s">
        <v>89</v>
      </c>
      <c r="C16" s="302" t="s">
        <v>1435</v>
      </c>
      <c r="D16" s="302" t="s">
        <v>1444</v>
      </c>
      <c r="E16" s="483" t="s">
        <v>48</v>
      </c>
      <c r="F16" s="302" t="s">
        <v>1437</v>
      </c>
      <c r="G16" s="302" t="s">
        <v>1398</v>
      </c>
      <c r="H16" s="302" t="s">
        <v>1399</v>
      </c>
      <c r="I16" s="302" t="s">
        <v>49</v>
      </c>
      <c r="J16" s="302" t="s">
        <v>49</v>
      </c>
      <c r="K16" s="483"/>
      <c r="L16" s="302" t="s">
        <v>1438</v>
      </c>
      <c r="M16" s="302" t="s">
        <v>67</v>
      </c>
      <c r="N16" s="302">
        <v>90</v>
      </c>
      <c r="O16" s="302" t="s">
        <v>53</v>
      </c>
      <c r="P16" s="483" t="s">
        <v>1445</v>
      </c>
      <c r="Q16" s="484" t="s">
        <v>686</v>
      </c>
      <c r="R16" s="488" t="s">
        <v>1441</v>
      </c>
      <c r="S16" s="302" t="s">
        <v>1404</v>
      </c>
      <c r="T16" s="483" t="s">
        <v>1427</v>
      </c>
      <c r="U16" s="483"/>
      <c r="V16" s="483"/>
      <c r="W16" s="302"/>
      <c r="X16" s="302"/>
      <c r="Y16" s="302"/>
      <c r="Z16" s="302"/>
      <c r="AA16" s="302"/>
      <c r="AB16" s="302"/>
      <c r="AC16" s="302"/>
      <c r="AD16" s="302"/>
      <c r="AE16" s="302"/>
      <c r="AF16" s="302"/>
      <c r="AG16" s="302"/>
      <c r="AH16" s="302"/>
      <c r="AI16" s="302"/>
      <c r="AJ16" s="302"/>
      <c r="AK16" s="302"/>
      <c r="AL16" s="302"/>
      <c r="AM16" s="483"/>
      <c r="AN16" s="483"/>
      <c r="AO16" s="483"/>
      <c r="AP16" s="483"/>
      <c r="AQ16" s="486"/>
      <c r="AR16" s="474"/>
      <c r="AS16" s="474"/>
      <c r="AT16" s="474"/>
      <c r="AU16" s="474"/>
      <c r="AV16" s="474"/>
      <c r="AW16" s="474"/>
      <c r="AX16" s="474"/>
      <c r="AY16" s="474"/>
      <c r="AZ16" s="474"/>
      <c r="BA16" s="474"/>
      <c r="BB16" s="474"/>
      <c r="BC16" s="474"/>
      <c r="BD16" s="474"/>
      <c r="BE16" s="474"/>
      <c r="BF16" s="474"/>
      <c r="BG16" s="474"/>
      <c r="BH16" s="474"/>
      <c r="BI16" s="474"/>
      <c r="BJ16" s="474"/>
      <c r="BK16" s="474"/>
    </row>
    <row r="17" spans="1:63" ht="76.5">
      <c r="A17" s="481">
        <v>11</v>
      </c>
      <c r="B17" s="482" t="s">
        <v>89</v>
      </c>
      <c r="C17" s="302" t="s">
        <v>1435</v>
      </c>
      <c r="D17" s="302" t="s">
        <v>1446</v>
      </c>
      <c r="E17" s="483" t="s">
        <v>48</v>
      </c>
      <c r="F17" s="302" t="s">
        <v>1437</v>
      </c>
      <c r="G17" s="302" t="s">
        <v>1398</v>
      </c>
      <c r="H17" s="302" t="s">
        <v>1399</v>
      </c>
      <c r="I17" s="302" t="s">
        <v>49</v>
      </c>
      <c r="J17" s="302" t="s">
        <v>49</v>
      </c>
      <c r="K17" s="483"/>
      <c r="L17" s="302" t="s">
        <v>1438</v>
      </c>
      <c r="M17" s="302" t="s">
        <v>67</v>
      </c>
      <c r="N17" s="302">
        <v>90</v>
      </c>
      <c r="O17" s="302" t="s">
        <v>53</v>
      </c>
      <c r="P17" s="483" t="s">
        <v>1447</v>
      </c>
      <c r="Q17" s="484" t="s">
        <v>686</v>
      </c>
      <c r="R17" s="488" t="s">
        <v>1441</v>
      </c>
      <c r="S17" s="302" t="s">
        <v>1404</v>
      </c>
      <c r="T17" s="483" t="s">
        <v>1427</v>
      </c>
      <c r="U17" s="483"/>
      <c r="V17" s="483"/>
      <c r="W17" s="302"/>
      <c r="X17" s="302"/>
      <c r="Y17" s="302"/>
      <c r="Z17" s="302"/>
      <c r="AA17" s="302"/>
      <c r="AB17" s="302"/>
      <c r="AC17" s="302"/>
      <c r="AD17" s="302"/>
      <c r="AE17" s="302"/>
      <c r="AF17" s="302"/>
      <c r="AG17" s="302"/>
      <c r="AH17" s="302"/>
      <c r="AI17" s="302"/>
      <c r="AJ17" s="302"/>
      <c r="AK17" s="302"/>
      <c r="AL17" s="302"/>
      <c r="AM17" s="483"/>
      <c r="AN17" s="483"/>
      <c r="AO17" s="483"/>
      <c r="AP17" s="483"/>
      <c r="AQ17" s="486"/>
      <c r="AR17" s="474"/>
      <c r="AS17" s="474"/>
      <c r="AT17" s="474"/>
      <c r="AU17" s="474"/>
      <c r="AV17" s="474"/>
      <c r="AW17" s="474"/>
      <c r="AX17" s="474"/>
      <c r="AY17" s="474"/>
      <c r="AZ17" s="474"/>
      <c r="BA17" s="474"/>
      <c r="BB17" s="474"/>
      <c r="BC17" s="474"/>
      <c r="BD17" s="474"/>
      <c r="BE17" s="474"/>
      <c r="BF17" s="474"/>
      <c r="BG17" s="474"/>
      <c r="BH17" s="474"/>
      <c r="BI17" s="474"/>
      <c r="BJ17" s="474"/>
      <c r="BK17" s="474"/>
    </row>
    <row r="18" spans="1:63" ht="63.75">
      <c r="A18" s="481">
        <v>12</v>
      </c>
      <c r="B18" s="482" t="s">
        <v>89</v>
      </c>
      <c r="C18" s="302" t="s">
        <v>1448</v>
      </c>
      <c r="D18" s="302" t="s">
        <v>892</v>
      </c>
      <c r="E18" s="302" t="s">
        <v>48</v>
      </c>
      <c r="F18" s="302" t="s">
        <v>1437</v>
      </c>
      <c r="G18" s="302" t="s">
        <v>1398</v>
      </c>
      <c r="H18" s="302" t="s">
        <v>1399</v>
      </c>
      <c r="I18" s="302" t="s">
        <v>49</v>
      </c>
      <c r="J18" s="302" t="s">
        <v>49</v>
      </c>
      <c r="K18" s="483" t="s">
        <v>1449</v>
      </c>
      <c r="L18" s="302" t="s">
        <v>1450</v>
      </c>
      <c r="M18" s="302" t="s">
        <v>67</v>
      </c>
      <c r="N18" s="302">
        <v>90</v>
      </c>
      <c r="O18" s="302" t="s">
        <v>53</v>
      </c>
      <c r="P18" s="302" t="s">
        <v>1451</v>
      </c>
      <c r="Q18" s="484" t="s">
        <v>1452</v>
      </c>
      <c r="R18" s="488" t="s">
        <v>1453</v>
      </c>
      <c r="S18" s="302" t="s">
        <v>1454</v>
      </c>
      <c r="T18" s="483" t="s">
        <v>1427</v>
      </c>
      <c r="U18" s="483"/>
      <c r="V18" s="483"/>
      <c r="W18" s="302"/>
      <c r="X18" s="302"/>
      <c r="Y18" s="302"/>
      <c r="Z18" s="302"/>
      <c r="AA18" s="302"/>
      <c r="AB18" s="302"/>
      <c r="AC18" s="302"/>
      <c r="AD18" s="302"/>
      <c r="AE18" s="302"/>
      <c r="AF18" s="302"/>
      <c r="AG18" s="302"/>
      <c r="AH18" s="302"/>
      <c r="AI18" s="302"/>
      <c r="AJ18" s="302"/>
      <c r="AK18" s="302"/>
      <c r="AL18" s="302"/>
      <c r="AM18" s="483"/>
      <c r="AN18" s="483"/>
      <c r="AO18" s="486"/>
      <c r="AP18" s="302"/>
      <c r="AQ18" s="302"/>
      <c r="AR18" s="474"/>
      <c r="AS18" s="474"/>
      <c r="AT18" s="474"/>
      <c r="AU18" s="474"/>
      <c r="AV18" s="474"/>
      <c r="AW18" s="474"/>
      <c r="AX18" s="474"/>
      <c r="AY18" s="474"/>
      <c r="AZ18" s="474"/>
      <c r="BA18" s="474"/>
      <c r="BB18" s="474"/>
      <c r="BC18" s="474"/>
      <c r="BD18" s="474"/>
      <c r="BE18" s="474"/>
      <c r="BF18" s="474"/>
      <c r="BG18" s="474"/>
      <c r="BH18" s="474"/>
      <c r="BI18" s="474"/>
      <c r="BJ18" s="474"/>
      <c r="BK18" s="474"/>
    </row>
    <row r="19" spans="1:63" ht="63.75">
      <c r="A19" s="481">
        <v>13</v>
      </c>
      <c r="B19" s="482" t="s">
        <v>89</v>
      </c>
      <c r="C19" s="302" t="s">
        <v>1448</v>
      </c>
      <c r="D19" s="302" t="s">
        <v>509</v>
      </c>
      <c r="E19" s="302" t="s">
        <v>48</v>
      </c>
      <c r="F19" s="302" t="s">
        <v>1437</v>
      </c>
      <c r="G19" s="302" t="s">
        <v>1398</v>
      </c>
      <c r="H19" s="302" t="s">
        <v>1399</v>
      </c>
      <c r="I19" s="302" t="s">
        <v>49</v>
      </c>
      <c r="J19" s="302" t="s">
        <v>49</v>
      </c>
      <c r="K19" s="483"/>
      <c r="L19" s="302" t="s">
        <v>1450</v>
      </c>
      <c r="M19" s="302" t="s">
        <v>67</v>
      </c>
      <c r="N19" s="302">
        <v>90</v>
      </c>
      <c r="O19" s="302" t="s">
        <v>53</v>
      </c>
      <c r="P19" s="302" t="s">
        <v>1455</v>
      </c>
      <c r="Q19" s="484" t="s">
        <v>1452</v>
      </c>
      <c r="R19" s="488" t="s">
        <v>1453</v>
      </c>
      <c r="S19" s="302" t="s">
        <v>1454</v>
      </c>
      <c r="T19" s="483" t="s">
        <v>1427</v>
      </c>
      <c r="U19" s="483"/>
      <c r="V19" s="483"/>
      <c r="W19" s="302"/>
      <c r="X19" s="302"/>
      <c r="Y19" s="302"/>
      <c r="Z19" s="302"/>
      <c r="AA19" s="302"/>
      <c r="AB19" s="302"/>
      <c r="AC19" s="302"/>
      <c r="AD19" s="302"/>
      <c r="AE19" s="302"/>
      <c r="AF19" s="302"/>
      <c r="AG19" s="302"/>
      <c r="AH19" s="302"/>
      <c r="AI19" s="302"/>
      <c r="AJ19" s="302"/>
      <c r="AK19" s="302"/>
      <c r="AL19" s="302"/>
      <c r="AM19" s="483"/>
      <c r="AN19" s="483"/>
      <c r="AO19" s="486"/>
      <c r="AP19" s="302"/>
      <c r="AQ19" s="302"/>
      <c r="AR19" s="474"/>
      <c r="AS19" s="474"/>
      <c r="AT19" s="474"/>
      <c r="AU19" s="474"/>
      <c r="AV19" s="474"/>
      <c r="AW19" s="474"/>
      <c r="AX19" s="474"/>
      <c r="AY19" s="474"/>
      <c r="AZ19" s="474"/>
      <c r="BA19" s="474"/>
      <c r="BB19" s="474"/>
      <c r="BC19" s="474"/>
      <c r="BD19" s="474"/>
      <c r="BE19" s="474"/>
      <c r="BF19" s="474"/>
      <c r="BG19" s="474"/>
      <c r="BH19" s="474"/>
      <c r="BI19" s="474"/>
      <c r="BJ19" s="474"/>
      <c r="BK19" s="474"/>
    </row>
    <row r="20" spans="1:63" ht="63.75">
      <c r="A20" s="481">
        <v>14</v>
      </c>
      <c r="B20" s="482" t="s">
        <v>89</v>
      </c>
      <c r="C20" s="302" t="s">
        <v>1456</v>
      </c>
      <c r="D20" s="302" t="s">
        <v>1457</v>
      </c>
      <c r="E20" s="302" t="s">
        <v>48</v>
      </c>
      <c r="F20" s="302" t="s">
        <v>1437</v>
      </c>
      <c r="G20" s="302" t="s">
        <v>1398</v>
      </c>
      <c r="H20" s="302" t="s">
        <v>1399</v>
      </c>
      <c r="I20" s="302" t="s">
        <v>49</v>
      </c>
      <c r="J20" s="302" t="s">
        <v>49</v>
      </c>
      <c r="K20" s="483"/>
      <c r="L20" s="302" t="s">
        <v>1458</v>
      </c>
      <c r="M20" s="302" t="s">
        <v>67</v>
      </c>
      <c r="N20" s="302">
        <v>90</v>
      </c>
      <c r="O20" s="302" t="s">
        <v>53</v>
      </c>
      <c r="P20" s="302" t="s">
        <v>1459</v>
      </c>
      <c r="Q20" s="484" t="s">
        <v>686</v>
      </c>
      <c r="R20" s="488" t="s">
        <v>1460</v>
      </c>
      <c r="S20" s="302" t="s">
        <v>1454</v>
      </c>
      <c r="T20" s="483" t="s">
        <v>1427</v>
      </c>
      <c r="U20" s="483"/>
      <c r="V20" s="483"/>
      <c r="W20" s="483"/>
      <c r="X20" s="483"/>
      <c r="Y20" s="483"/>
      <c r="Z20" s="483"/>
      <c r="AA20" s="483"/>
      <c r="AB20" s="483"/>
      <c r="AC20" s="483"/>
      <c r="AD20" s="483"/>
      <c r="AE20" s="483"/>
      <c r="AF20" s="483"/>
      <c r="AG20" s="483"/>
      <c r="AH20" s="483"/>
      <c r="AI20" s="483"/>
      <c r="AJ20" s="483"/>
      <c r="AK20" s="483"/>
      <c r="AL20" s="483"/>
      <c r="AM20" s="483"/>
      <c r="AN20" s="483"/>
      <c r="AO20" s="483"/>
      <c r="AP20" s="302"/>
      <c r="AQ20" s="302"/>
      <c r="AR20" s="474"/>
      <c r="AS20" s="474"/>
      <c r="AT20" s="474"/>
      <c r="AU20" s="474"/>
      <c r="AV20" s="474"/>
      <c r="AW20" s="474"/>
      <c r="AX20" s="474"/>
      <c r="AY20" s="474"/>
      <c r="AZ20" s="474"/>
      <c r="BA20" s="474"/>
      <c r="BB20" s="474"/>
      <c r="BC20" s="474"/>
      <c r="BD20" s="474"/>
      <c r="BE20" s="474"/>
      <c r="BF20" s="474"/>
      <c r="BG20" s="474"/>
      <c r="BH20" s="474"/>
      <c r="BI20" s="474"/>
      <c r="BJ20" s="474"/>
      <c r="BK20" s="474"/>
    </row>
    <row r="21" spans="1:63" ht="63.75">
      <c r="A21" s="481">
        <v>15</v>
      </c>
      <c r="B21" s="482" t="s">
        <v>89</v>
      </c>
      <c r="C21" s="302" t="s">
        <v>1456</v>
      </c>
      <c r="D21" s="302" t="s">
        <v>1461</v>
      </c>
      <c r="E21" s="302" t="s">
        <v>48</v>
      </c>
      <c r="F21" s="302" t="s">
        <v>1437</v>
      </c>
      <c r="G21" s="302" t="s">
        <v>1398</v>
      </c>
      <c r="H21" s="302" t="s">
        <v>1399</v>
      </c>
      <c r="I21" s="302" t="s">
        <v>49</v>
      </c>
      <c r="J21" s="302" t="s">
        <v>49</v>
      </c>
      <c r="K21" s="483"/>
      <c r="L21" s="302" t="s">
        <v>1458</v>
      </c>
      <c r="M21" s="302" t="s">
        <v>67</v>
      </c>
      <c r="N21" s="302">
        <v>90</v>
      </c>
      <c r="O21" s="302" t="s">
        <v>53</v>
      </c>
      <c r="P21" s="302" t="s">
        <v>1462</v>
      </c>
      <c r="Q21" s="484" t="s">
        <v>686</v>
      </c>
      <c r="R21" s="488" t="s">
        <v>1460</v>
      </c>
      <c r="S21" s="302" t="s">
        <v>1454</v>
      </c>
      <c r="T21" s="483" t="s">
        <v>1427</v>
      </c>
      <c r="U21" s="483"/>
      <c r="V21" s="483"/>
      <c r="W21" s="483"/>
      <c r="X21" s="483"/>
      <c r="Y21" s="483"/>
      <c r="Z21" s="483"/>
      <c r="AA21" s="483"/>
      <c r="AB21" s="483"/>
      <c r="AC21" s="483"/>
      <c r="AD21" s="483"/>
      <c r="AE21" s="483"/>
      <c r="AF21" s="483"/>
      <c r="AG21" s="483"/>
      <c r="AH21" s="483"/>
      <c r="AI21" s="483"/>
      <c r="AJ21" s="483"/>
      <c r="AK21" s="483"/>
      <c r="AL21" s="483"/>
      <c r="AM21" s="483"/>
      <c r="AN21" s="483"/>
      <c r="AO21" s="483"/>
      <c r="AP21" s="302"/>
      <c r="AQ21" s="302"/>
      <c r="AR21" s="474"/>
      <c r="AS21" s="474"/>
      <c r="AT21" s="474"/>
      <c r="AU21" s="474"/>
      <c r="AV21" s="474"/>
      <c r="AW21" s="474"/>
      <c r="AX21" s="474"/>
      <c r="AY21" s="474"/>
      <c r="AZ21" s="474"/>
      <c r="BA21" s="474"/>
      <c r="BB21" s="474"/>
      <c r="BC21" s="474"/>
      <c r="BD21" s="474"/>
      <c r="BE21" s="474"/>
      <c r="BF21" s="474"/>
      <c r="BG21" s="474"/>
      <c r="BH21" s="474"/>
      <c r="BI21" s="474"/>
      <c r="BJ21" s="474"/>
      <c r="BK21" s="474"/>
    </row>
    <row r="22" spans="1:63" ht="63.75">
      <c r="A22" s="481">
        <v>16</v>
      </c>
      <c r="B22" s="482" t="s">
        <v>89</v>
      </c>
      <c r="C22" s="302" t="s">
        <v>1456</v>
      </c>
      <c r="D22" s="302" t="s">
        <v>1463</v>
      </c>
      <c r="E22" s="302" t="s">
        <v>48</v>
      </c>
      <c r="F22" s="302" t="s">
        <v>1437</v>
      </c>
      <c r="G22" s="302" t="s">
        <v>1398</v>
      </c>
      <c r="H22" s="302" t="s">
        <v>1399</v>
      </c>
      <c r="I22" s="302" t="s">
        <v>49</v>
      </c>
      <c r="J22" s="302" t="s">
        <v>49</v>
      </c>
      <c r="K22" s="483"/>
      <c r="L22" s="302" t="s">
        <v>1458</v>
      </c>
      <c r="M22" s="302" t="s">
        <v>67</v>
      </c>
      <c r="N22" s="302">
        <v>90</v>
      </c>
      <c r="O22" s="302" t="s">
        <v>53</v>
      </c>
      <c r="P22" s="302" t="s">
        <v>1459</v>
      </c>
      <c r="Q22" s="484" t="s">
        <v>686</v>
      </c>
      <c r="R22" s="488" t="s">
        <v>1460</v>
      </c>
      <c r="S22" s="302" t="s">
        <v>1454</v>
      </c>
      <c r="T22" s="483" t="s">
        <v>1427</v>
      </c>
      <c r="U22" s="483"/>
      <c r="V22" s="483"/>
      <c r="W22" s="483"/>
      <c r="X22" s="483"/>
      <c r="Y22" s="483"/>
      <c r="Z22" s="483"/>
      <c r="AA22" s="483"/>
      <c r="AB22" s="483"/>
      <c r="AC22" s="483"/>
      <c r="AD22" s="483"/>
      <c r="AE22" s="483"/>
      <c r="AF22" s="483"/>
      <c r="AG22" s="483"/>
      <c r="AH22" s="483"/>
      <c r="AI22" s="483"/>
      <c r="AJ22" s="483"/>
      <c r="AK22" s="483"/>
      <c r="AL22" s="483"/>
      <c r="AM22" s="483"/>
      <c r="AN22" s="483"/>
      <c r="AO22" s="483"/>
      <c r="AP22" s="302"/>
      <c r="AQ22" s="302"/>
      <c r="AR22" s="474"/>
      <c r="AS22" s="474"/>
      <c r="AT22" s="474"/>
      <c r="AU22" s="474"/>
      <c r="AV22" s="474"/>
      <c r="AW22" s="474"/>
      <c r="AX22" s="474"/>
      <c r="AY22" s="474"/>
      <c r="AZ22" s="474"/>
      <c r="BA22" s="474"/>
      <c r="BB22" s="474"/>
      <c r="BC22" s="474"/>
      <c r="BD22" s="474"/>
      <c r="BE22" s="474"/>
      <c r="BF22" s="474"/>
      <c r="BG22" s="474"/>
      <c r="BH22" s="474"/>
      <c r="BI22" s="474"/>
      <c r="BJ22" s="474"/>
      <c r="BK22" s="474"/>
    </row>
    <row r="23" spans="1:63" ht="63.75">
      <c r="A23" s="481">
        <v>17</v>
      </c>
      <c r="B23" s="482" t="s">
        <v>89</v>
      </c>
      <c r="C23" s="476" t="s">
        <v>925</v>
      </c>
      <c r="D23" s="302" t="s">
        <v>1464</v>
      </c>
      <c r="E23" s="302" t="s">
        <v>48</v>
      </c>
      <c r="F23" s="302" t="s">
        <v>1437</v>
      </c>
      <c r="G23" s="302" t="s">
        <v>1398</v>
      </c>
      <c r="H23" s="302" t="s">
        <v>1399</v>
      </c>
      <c r="I23" s="302" t="s">
        <v>49</v>
      </c>
      <c r="J23" s="302" t="s">
        <v>49</v>
      </c>
      <c r="K23" s="483"/>
      <c r="L23" s="302" t="s">
        <v>1458</v>
      </c>
      <c r="M23" s="302" t="s">
        <v>67</v>
      </c>
      <c r="N23" s="302">
        <v>100</v>
      </c>
      <c r="O23" s="489" t="s">
        <v>172</v>
      </c>
      <c r="P23" s="483" t="s">
        <v>1465</v>
      </c>
      <c r="Q23" s="484" t="s">
        <v>1466</v>
      </c>
      <c r="R23" s="488" t="s">
        <v>1467</v>
      </c>
      <c r="S23" s="302" t="s">
        <v>1454</v>
      </c>
      <c r="T23" s="483" t="s">
        <v>1427</v>
      </c>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74"/>
      <c r="AS23" s="474"/>
      <c r="AT23" s="474"/>
      <c r="AU23" s="474"/>
      <c r="AV23" s="474"/>
      <c r="AW23" s="474"/>
      <c r="AX23" s="474"/>
      <c r="AY23" s="474"/>
      <c r="AZ23" s="474"/>
      <c r="BA23" s="474"/>
      <c r="BB23" s="474"/>
      <c r="BC23" s="474"/>
      <c r="BD23" s="474"/>
      <c r="BE23" s="474"/>
      <c r="BF23" s="474"/>
      <c r="BG23" s="474"/>
      <c r="BH23" s="474"/>
      <c r="BI23" s="474"/>
      <c r="BJ23" s="474"/>
      <c r="BK23" s="474"/>
    </row>
    <row r="24" spans="1:63" ht="63.75">
      <c r="A24" s="481">
        <v>18</v>
      </c>
      <c r="B24" s="482" t="s">
        <v>89</v>
      </c>
      <c r="C24" s="302" t="s">
        <v>1468</v>
      </c>
      <c r="D24" s="302" t="s">
        <v>1469</v>
      </c>
      <c r="E24" s="302" t="s">
        <v>48</v>
      </c>
      <c r="F24" s="302" t="s">
        <v>1437</v>
      </c>
      <c r="G24" s="302" t="s">
        <v>1398</v>
      </c>
      <c r="H24" s="302" t="s">
        <v>1399</v>
      </c>
      <c r="I24" s="302" t="s">
        <v>49</v>
      </c>
      <c r="J24" s="302" t="s">
        <v>49</v>
      </c>
      <c r="K24" s="483"/>
      <c r="L24" s="302" t="s">
        <v>1470</v>
      </c>
      <c r="M24" s="302" t="s">
        <v>67</v>
      </c>
      <c r="N24" s="302">
        <v>90</v>
      </c>
      <c r="O24" s="490" t="s">
        <v>53</v>
      </c>
      <c r="P24" s="302" t="s">
        <v>1471</v>
      </c>
      <c r="Q24" s="484" t="s">
        <v>1472</v>
      </c>
      <c r="R24" s="488" t="s">
        <v>1473</v>
      </c>
      <c r="S24" s="302" t="s">
        <v>1454</v>
      </c>
      <c r="T24" s="483" t="s">
        <v>1427</v>
      </c>
      <c r="U24" s="483"/>
      <c r="V24" s="483"/>
      <c r="W24" s="483"/>
      <c r="X24" s="483"/>
      <c r="Y24" s="483"/>
      <c r="Z24" s="483"/>
      <c r="AA24" s="483"/>
      <c r="AB24" s="483"/>
      <c r="AC24" s="483"/>
      <c r="AD24" s="483"/>
      <c r="AE24" s="483"/>
      <c r="AF24" s="483"/>
      <c r="AG24" s="483"/>
      <c r="AH24" s="483"/>
      <c r="AI24" s="483"/>
      <c r="AJ24" s="483"/>
      <c r="AK24" s="483"/>
      <c r="AL24" s="483"/>
      <c r="AM24" s="483"/>
      <c r="AN24" s="483"/>
      <c r="AO24" s="483"/>
      <c r="AP24" s="302"/>
      <c r="AQ24" s="476"/>
      <c r="AR24" s="474"/>
      <c r="AS24" s="474"/>
      <c r="AT24" s="474"/>
      <c r="AU24" s="474"/>
      <c r="AV24" s="474"/>
      <c r="AW24" s="474"/>
      <c r="AX24" s="474"/>
      <c r="AY24" s="474"/>
      <c r="AZ24" s="474"/>
      <c r="BA24" s="474"/>
      <c r="BB24" s="474"/>
      <c r="BC24" s="474"/>
      <c r="BD24" s="474"/>
      <c r="BE24" s="474"/>
      <c r="BF24" s="474"/>
      <c r="BG24" s="474"/>
      <c r="BH24" s="474"/>
      <c r="BI24" s="474"/>
      <c r="BJ24" s="474"/>
      <c r="BK24" s="474"/>
    </row>
    <row r="25" spans="1:63" ht="63.75">
      <c r="A25" s="481">
        <v>19</v>
      </c>
      <c r="B25" s="482" t="s">
        <v>89</v>
      </c>
      <c r="C25" s="476" t="s">
        <v>1474</v>
      </c>
      <c r="D25" s="483" t="s">
        <v>1475</v>
      </c>
      <c r="E25" s="483" t="s">
        <v>48</v>
      </c>
      <c r="F25" s="302" t="s">
        <v>829</v>
      </c>
      <c r="G25" s="302" t="s">
        <v>1476</v>
      </c>
      <c r="H25" s="302" t="s">
        <v>49</v>
      </c>
      <c r="I25" s="302" t="s">
        <v>49</v>
      </c>
      <c r="J25" s="302" t="s">
        <v>49</v>
      </c>
      <c r="K25" s="483" t="s">
        <v>1449</v>
      </c>
      <c r="L25" s="302" t="s">
        <v>1470</v>
      </c>
      <c r="M25" s="302" t="s">
        <v>67</v>
      </c>
      <c r="N25" s="302">
        <v>90</v>
      </c>
      <c r="O25" s="313" t="s">
        <v>53</v>
      </c>
      <c r="P25" s="476" t="s">
        <v>1477</v>
      </c>
      <c r="Q25" s="484" t="s">
        <v>1472</v>
      </c>
      <c r="R25" s="488" t="s">
        <v>1473</v>
      </c>
      <c r="S25" s="302" t="s">
        <v>1454</v>
      </c>
      <c r="T25" s="483" t="s">
        <v>1427</v>
      </c>
      <c r="U25" s="483"/>
      <c r="V25" s="483"/>
      <c r="W25" s="302"/>
      <c r="X25" s="302"/>
      <c r="Y25" s="302"/>
      <c r="Z25" s="302"/>
      <c r="AA25" s="302"/>
      <c r="AB25" s="302"/>
      <c r="AC25" s="302"/>
      <c r="AD25" s="302"/>
      <c r="AE25" s="302"/>
      <c r="AF25" s="302"/>
      <c r="AG25" s="302"/>
      <c r="AH25" s="302"/>
      <c r="AI25" s="302"/>
      <c r="AJ25" s="302"/>
      <c r="AK25" s="302"/>
      <c r="AL25" s="302"/>
      <c r="AM25" s="483"/>
      <c r="AN25" s="483"/>
      <c r="AO25" s="476"/>
      <c r="AP25" s="476"/>
      <c r="AQ25" s="476"/>
      <c r="AR25" s="474"/>
      <c r="AS25" s="474"/>
      <c r="AT25" s="474"/>
      <c r="AU25" s="474"/>
      <c r="AV25" s="474"/>
      <c r="AW25" s="474"/>
      <c r="AX25" s="474"/>
      <c r="AY25" s="474"/>
      <c r="AZ25" s="474"/>
      <c r="BA25" s="474"/>
      <c r="BB25" s="474"/>
      <c r="BC25" s="474"/>
      <c r="BD25" s="474"/>
      <c r="BE25" s="474"/>
      <c r="BF25" s="474"/>
      <c r="BG25" s="474"/>
      <c r="BH25" s="474"/>
      <c r="BI25" s="474"/>
      <c r="BJ25" s="474"/>
      <c r="BK25" s="474"/>
    </row>
    <row r="26" spans="1:63" ht="63.75">
      <c r="A26" s="481">
        <v>20</v>
      </c>
      <c r="B26" s="482" t="s">
        <v>1478</v>
      </c>
      <c r="C26" s="476" t="s">
        <v>1479</v>
      </c>
      <c r="D26" s="483" t="s">
        <v>1480</v>
      </c>
      <c r="E26" s="483" t="s">
        <v>48</v>
      </c>
      <c r="F26" s="483" t="s">
        <v>829</v>
      </c>
      <c r="G26" s="302" t="s">
        <v>1476</v>
      </c>
      <c r="H26" s="302" t="s">
        <v>49</v>
      </c>
      <c r="I26" s="302" t="s">
        <v>49</v>
      </c>
      <c r="J26" s="302" t="s">
        <v>49</v>
      </c>
      <c r="K26" s="483"/>
      <c r="L26" s="483" t="s">
        <v>1481</v>
      </c>
      <c r="M26" s="302" t="s">
        <v>67</v>
      </c>
      <c r="N26" s="302">
        <v>90</v>
      </c>
      <c r="O26" s="313" t="s">
        <v>53</v>
      </c>
      <c r="P26" s="483" t="s">
        <v>1482</v>
      </c>
      <c r="Q26" s="484" t="s">
        <v>1424</v>
      </c>
      <c r="R26" s="488" t="s">
        <v>1483</v>
      </c>
      <c r="S26" s="483" t="s">
        <v>1484</v>
      </c>
      <c r="T26" s="483" t="s">
        <v>1427</v>
      </c>
      <c r="U26" s="483">
        <v>80</v>
      </c>
      <c r="V26" s="483"/>
      <c r="W26" s="483"/>
      <c r="X26" s="483"/>
      <c r="Y26" s="483"/>
      <c r="Z26" s="483"/>
      <c r="AA26" s="483"/>
      <c r="AB26" s="483"/>
      <c r="AC26" s="483"/>
      <c r="AD26" s="483"/>
      <c r="AE26" s="483"/>
      <c r="AF26" s="483"/>
      <c r="AG26" s="483"/>
      <c r="AH26" s="483"/>
      <c r="AI26" s="483"/>
      <c r="AJ26" s="483"/>
      <c r="AK26" s="483"/>
      <c r="AL26" s="483"/>
      <c r="AM26" s="302"/>
      <c r="AN26" s="302"/>
      <c r="AO26" s="483"/>
      <c r="AP26" s="302"/>
      <c r="AQ26" s="483"/>
      <c r="AR26" s="474"/>
      <c r="AS26" s="474"/>
      <c r="AT26" s="474"/>
      <c r="AU26" s="474"/>
      <c r="AV26" s="474"/>
      <c r="AW26" s="474"/>
      <c r="AX26" s="474"/>
      <c r="AY26" s="474"/>
      <c r="AZ26" s="474"/>
      <c r="BA26" s="474"/>
      <c r="BB26" s="474"/>
      <c r="BC26" s="474"/>
      <c r="BD26" s="474"/>
      <c r="BE26" s="474"/>
      <c r="BF26" s="474"/>
      <c r="BG26" s="474"/>
      <c r="BH26" s="474"/>
      <c r="BI26" s="474"/>
      <c r="BJ26" s="474"/>
      <c r="BK26" s="474"/>
    </row>
    <row r="27" spans="1:63" ht="63.75">
      <c r="A27" s="481">
        <v>21</v>
      </c>
      <c r="B27" s="482" t="s">
        <v>1478</v>
      </c>
      <c r="C27" s="311" t="s">
        <v>1485</v>
      </c>
      <c r="D27" s="311" t="s">
        <v>1486</v>
      </c>
      <c r="E27" s="302" t="s">
        <v>48</v>
      </c>
      <c r="F27" s="302" t="s">
        <v>829</v>
      </c>
      <c r="G27" s="302" t="s">
        <v>1476</v>
      </c>
      <c r="H27" s="302" t="s">
        <v>49</v>
      </c>
      <c r="I27" s="302" t="s">
        <v>49</v>
      </c>
      <c r="J27" s="302" t="s">
        <v>49</v>
      </c>
      <c r="K27" s="302"/>
      <c r="L27" s="302" t="s">
        <v>1487</v>
      </c>
      <c r="M27" s="302" t="s">
        <v>52</v>
      </c>
      <c r="N27" s="302">
        <v>100</v>
      </c>
      <c r="O27" s="313" t="s">
        <v>53</v>
      </c>
      <c r="P27" s="302" t="s">
        <v>1488</v>
      </c>
      <c r="Q27" s="484" t="s">
        <v>1472</v>
      </c>
      <c r="R27" s="485" t="s">
        <v>1489</v>
      </c>
      <c r="S27" s="491" t="s">
        <v>1484</v>
      </c>
      <c r="T27" s="491" t="s">
        <v>1490</v>
      </c>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474"/>
      <c r="AS27" s="474"/>
      <c r="AT27" s="474"/>
      <c r="AU27" s="474"/>
      <c r="AV27" s="474"/>
      <c r="AW27" s="474"/>
      <c r="AX27" s="474"/>
      <c r="AY27" s="474"/>
      <c r="AZ27" s="474"/>
      <c r="BA27" s="474"/>
      <c r="BB27" s="474"/>
      <c r="BC27" s="474"/>
      <c r="BD27" s="474"/>
      <c r="BE27" s="474"/>
      <c r="BF27" s="474"/>
      <c r="BG27" s="474"/>
      <c r="BH27" s="474"/>
      <c r="BI27" s="474"/>
      <c r="BJ27" s="474"/>
      <c r="BK27" s="474"/>
    </row>
    <row r="28" spans="1:63" ht="63.75">
      <c r="A28" s="481">
        <v>22</v>
      </c>
      <c r="B28" s="482" t="s">
        <v>1478</v>
      </c>
      <c r="C28" s="476" t="s">
        <v>1485</v>
      </c>
      <c r="D28" s="476" t="s">
        <v>1491</v>
      </c>
      <c r="E28" s="483" t="s">
        <v>48</v>
      </c>
      <c r="F28" s="483" t="s">
        <v>829</v>
      </c>
      <c r="G28" s="302" t="s">
        <v>1476</v>
      </c>
      <c r="H28" s="302" t="s">
        <v>49</v>
      </c>
      <c r="I28" s="302" t="s">
        <v>49</v>
      </c>
      <c r="J28" s="302" t="s">
        <v>49</v>
      </c>
      <c r="K28" s="483"/>
      <c r="L28" s="483" t="s">
        <v>1481</v>
      </c>
      <c r="M28" s="302" t="s">
        <v>52</v>
      </c>
      <c r="N28" s="302">
        <v>100</v>
      </c>
      <c r="O28" s="313" t="s">
        <v>53</v>
      </c>
      <c r="P28" s="483" t="s">
        <v>1492</v>
      </c>
      <c r="Q28" s="484" t="s">
        <v>1472</v>
      </c>
      <c r="R28" s="485" t="s">
        <v>1489</v>
      </c>
      <c r="S28" s="492" t="s">
        <v>1493</v>
      </c>
      <c r="T28" s="492" t="s">
        <v>1494</v>
      </c>
      <c r="U28" s="483"/>
      <c r="V28" s="483"/>
      <c r="W28" s="483"/>
      <c r="X28" s="483"/>
      <c r="Y28" s="483"/>
      <c r="Z28" s="483"/>
      <c r="AA28" s="483"/>
      <c r="AB28" s="483"/>
      <c r="AC28" s="483"/>
      <c r="AD28" s="483"/>
      <c r="AE28" s="483"/>
      <c r="AF28" s="483"/>
      <c r="AG28" s="483"/>
      <c r="AH28" s="483"/>
      <c r="AI28" s="483"/>
      <c r="AJ28" s="483"/>
      <c r="AK28" s="483"/>
      <c r="AL28" s="483"/>
      <c r="AM28" s="483"/>
      <c r="AN28" s="483"/>
      <c r="AO28" s="483"/>
      <c r="AP28" s="302"/>
      <c r="AQ28" s="483"/>
      <c r="AR28" s="474"/>
      <c r="AS28" s="474"/>
      <c r="AT28" s="474"/>
      <c r="AU28" s="474"/>
      <c r="AV28" s="474"/>
      <c r="AW28" s="474"/>
      <c r="AX28" s="474"/>
      <c r="AY28" s="474"/>
      <c r="AZ28" s="474"/>
      <c r="BA28" s="474"/>
      <c r="BB28" s="474"/>
      <c r="BC28" s="474"/>
      <c r="BD28" s="474"/>
      <c r="BE28" s="474"/>
      <c r="BF28" s="474"/>
      <c r="BG28" s="474"/>
      <c r="BH28" s="474"/>
      <c r="BI28" s="474"/>
      <c r="BJ28" s="474"/>
      <c r="BK28" s="474"/>
    </row>
    <row r="29" spans="1:63" ht="63.75">
      <c r="A29" s="481">
        <v>23</v>
      </c>
      <c r="B29" s="482" t="s">
        <v>1495</v>
      </c>
      <c r="C29" s="302" t="s">
        <v>1496</v>
      </c>
      <c r="D29" s="476" t="s">
        <v>1497</v>
      </c>
      <c r="E29" s="483" t="s">
        <v>48</v>
      </c>
      <c r="F29" s="483" t="s">
        <v>829</v>
      </c>
      <c r="G29" s="302" t="s">
        <v>1476</v>
      </c>
      <c r="H29" s="302" t="s">
        <v>49</v>
      </c>
      <c r="I29" s="302" t="s">
        <v>49</v>
      </c>
      <c r="J29" s="302" t="s">
        <v>49</v>
      </c>
      <c r="K29" s="483"/>
      <c r="L29" s="302" t="s">
        <v>1458</v>
      </c>
      <c r="M29" s="302" t="s">
        <v>52</v>
      </c>
      <c r="N29" s="302">
        <v>100</v>
      </c>
      <c r="O29" s="313" t="s">
        <v>53</v>
      </c>
      <c r="P29" s="483" t="s">
        <v>1498</v>
      </c>
      <c r="Q29" s="484" t="s">
        <v>1472</v>
      </c>
      <c r="R29" s="485" t="s">
        <v>1489</v>
      </c>
      <c r="S29" s="492" t="s">
        <v>1493</v>
      </c>
      <c r="T29" s="492" t="s">
        <v>1494</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302"/>
      <c r="AQ29" s="483"/>
      <c r="AR29" s="474"/>
      <c r="AS29" s="474"/>
      <c r="AT29" s="474"/>
      <c r="AU29" s="474"/>
      <c r="AV29" s="474"/>
      <c r="AW29" s="474"/>
      <c r="AX29" s="474"/>
      <c r="AY29" s="474"/>
      <c r="AZ29" s="474"/>
      <c r="BA29" s="474"/>
      <c r="BB29" s="474"/>
      <c r="BC29" s="474"/>
      <c r="BD29" s="474"/>
      <c r="BE29" s="474"/>
      <c r="BF29" s="474"/>
      <c r="BG29" s="474"/>
      <c r="BH29" s="474"/>
      <c r="BI29" s="474"/>
      <c r="BJ29" s="474"/>
      <c r="BK29" s="474"/>
    </row>
    <row r="30" spans="1:63" ht="63.75">
      <c r="A30" s="481">
        <v>24</v>
      </c>
      <c r="B30" s="482" t="s">
        <v>1495</v>
      </c>
      <c r="C30" s="302" t="s">
        <v>1496</v>
      </c>
      <c r="D30" s="483" t="s">
        <v>1499</v>
      </c>
      <c r="E30" s="483" t="s">
        <v>48</v>
      </c>
      <c r="F30" s="483" t="s">
        <v>829</v>
      </c>
      <c r="G30" s="302" t="s">
        <v>1476</v>
      </c>
      <c r="H30" s="302" t="s">
        <v>49</v>
      </c>
      <c r="I30" s="302" t="s">
        <v>49</v>
      </c>
      <c r="J30" s="302" t="s">
        <v>49</v>
      </c>
      <c r="K30" s="476"/>
      <c r="L30" s="302" t="s">
        <v>1500</v>
      </c>
      <c r="M30" s="302" t="s">
        <v>52</v>
      </c>
      <c r="N30" s="302">
        <v>100</v>
      </c>
      <c r="O30" s="313" t="s">
        <v>53</v>
      </c>
      <c r="P30" s="476" t="s">
        <v>1501</v>
      </c>
      <c r="Q30" s="493" t="s">
        <v>1502</v>
      </c>
      <c r="R30" s="494" t="s">
        <v>1503</v>
      </c>
      <c r="S30" s="492" t="s">
        <v>1504</v>
      </c>
      <c r="T30" s="483" t="s">
        <v>1427</v>
      </c>
      <c r="U30" s="483"/>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474"/>
      <c r="AS30" s="474"/>
      <c r="AT30" s="474"/>
      <c r="AU30" s="474"/>
      <c r="AV30" s="474"/>
      <c r="AW30" s="474"/>
      <c r="AX30" s="474"/>
      <c r="AY30" s="474"/>
      <c r="AZ30" s="474"/>
      <c r="BA30" s="474"/>
      <c r="BB30" s="474"/>
      <c r="BC30" s="474"/>
      <c r="BD30" s="474"/>
      <c r="BE30" s="474"/>
      <c r="BF30" s="474"/>
      <c r="BG30" s="474"/>
      <c r="BH30" s="474"/>
      <c r="BI30" s="474"/>
      <c r="BJ30" s="474"/>
      <c r="BK30" s="474"/>
    </row>
    <row r="31" spans="1:63" ht="63.75">
      <c r="A31" s="481">
        <v>25</v>
      </c>
      <c r="B31" s="495" t="s">
        <v>1505</v>
      </c>
      <c r="C31" s="302" t="s">
        <v>1506</v>
      </c>
      <c r="D31" s="476" t="s">
        <v>1507</v>
      </c>
      <c r="E31" s="483" t="s">
        <v>48</v>
      </c>
      <c r="F31" s="483" t="s">
        <v>829</v>
      </c>
      <c r="G31" s="302" t="s">
        <v>1476</v>
      </c>
      <c r="H31" s="302" t="s">
        <v>49</v>
      </c>
      <c r="I31" s="302" t="s">
        <v>49</v>
      </c>
      <c r="J31" s="302" t="s">
        <v>49</v>
      </c>
      <c r="K31" s="476"/>
      <c r="L31" s="476" t="s">
        <v>1508</v>
      </c>
      <c r="M31" s="302" t="s">
        <v>67</v>
      </c>
      <c r="N31" s="302">
        <v>90</v>
      </c>
      <c r="O31" s="313" t="s">
        <v>53</v>
      </c>
      <c r="P31" s="476" t="s">
        <v>1509</v>
      </c>
      <c r="Q31" s="493" t="s">
        <v>1510</v>
      </c>
      <c r="R31" s="494" t="s">
        <v>1473</v>
      </c>
      <c r="S31" s="483" t="s">
        <v>1454</v>
      </c>
      <c r="T31" s="492" t="s">
        <v>1410</v>
      </c>
      <c r="U31" s="302"/>
      <c r="V31" s="302"/>
      <c r="W31" s="483"/>
      <c r="X31" s="483"/>
      <c r="Y31" s="483"/>
      <c r="Z31" s="483"/>
      <c r="AA31" s="483"/>
      <c r="AB31" s="483"/>
      <c r="AC31" s="483"/>
      <c r="AD31" s="483"/>
      <c r="AE31" s="483"/>
      <c r="AF31" s="483"/>
      <c r="AG31" s="483"/>
      <c r="AH31" s="483"/>
      <c r="AI31" s="483"/>
      <c r="AJ31" s="483"/>
      <c r="AK31" s="483"/>
      <c r="AL31" s="483"/>
      <c r="AM31" s="302"/>
      <c r="AN31" s="302"/>
      <c r="AO31" s="483"/>
      <c r="AP31" s="483"/>
      <c r="AQ31" s="483"/>
      <c r="AR31" s="474"/>
      <c r="AS31" s="474"/>
      <c r="AT31" s="474"/>
      <c r="AU31" s="474"/>
      <c r="AV31" s="474"/>
      <c r="AW31" s="474"/>
      <c r="AX31" s="474"/>
      <c r="AY31" s="474"/>
      <c r="AZ31" s="474"/>
      <c r="BA31" s="474"/>
      <c r="BB31" s="474"/>
      <c r="BC31" s="474"/>
      <c r="BD31" s="474"/>
      <c r="BE31" s="474"/>
      <c r="BF31" s="474"/>
      <c r="BG31" s="474"/>
      <c r="BH31" s="474"/>
      <c r="BI31" s="474"/>
      <c r="BJ31" s="474"/>
      <c r="BK31" s="474"/>
    </row>
    <row r="32" spans="1:63" ht="63.75">
      <c r="A32" s="481">
        <v>26</v>
      </c>
      <c r="B32" s="495" t="s">
        <v>1505</v>
      </c>
      <c r="C32" s="302" t="s">
        <v>1511</v>
      </c>
      <c r="D32" s="483" t="s">
        <v>1512</v>
      </c>
      <c r="E32" s="483" t="s">
        <v>48</v>
      </c>
      <c r="F32" s="302" t="s">
        <v>829</v>
      </c>
      <c r="G32" s="302" t="s">
        <v>1476</v>
      </c>
      <c r="H32" s="302" t="s">
        <v>49</v>
      </c>
      <c r="I32" s="302" t="s">
        <v>49</v>
      </c>
      <c r="J32" s="302" t="s">
        <v>49</v>
      </c>
      <c r="K32" s="483" t="s">
        <v>1513</v>
      </c>
      <c r="L32" s="476" t="s">
        <v>1514</v>
      </c>
      <c r="M32" s="302" t="s">
        <v>67</v>
      </c>
      <c r="N32" s="302">
        <v>90</v>
      </c>
      <c r="O32" s="314" t="s">
        <v>172</v>
      </c>
      <c r="P32" s="476" t="s">
        <v>1515</v>
      </c>
      <c r="Q32" s="493" t="s">
        <v>1516</v>
      </c>
      <c r="R32" s="496" t="s">
        <v>1517</v>
      </c>
      <c r="S32" s="492" t="s">
        <v>1504</v>
      </c>
      <c r="T32" s="483" t="s">
        <v>1427</v>
      </c>
      <c r="U32" s="302"/>
      <c r="V32" s="302"/>
      <c r="W32" s="483"/>
      <c r="X32" s="483"/>
      <c r="Y32" s="483"/>
      <c r="Z32" s="483"/>
      <c r="AA32" s="483"/>
      <c r="AB32" s="483"/>
      <c r="AC32" s="483"/>
      <c r="AD32" s="483"/>
      <c r="AE32" s="483"/>
      <c r="AF32" s="483"/>
      <c r="AG32" s="483"/>
      <c r="AH32" s="483"/>
      <c r="AI32" s="483"/>
      <c r="AJ32" s="483"/>
      <c r="AK32" s="483"/>
      <c r="AL32" s="483"/>
      <c r="AM32" s="302"/>
      <c r="AN32" s="302"/>
      <c r="AO32" s="483"/>
      <c r="AP32" s="483"/>
      <c r="AQ32" s="483"/>
      <c r="AR32" s="474"/>
      <c r="AS32" s="474"/>
      <c r="AT32" s="474"/>
      <c r="AU32" s="474"/>
      <c r="AV32" s="474"/>
      <c r="AW32" s="474"/>
      <c r="AX32" s="474"/>
      <c r="AY32" s="474"/>
      <c r="AZ32" s="474"/>
      <c r="BA32" s="474"/>
      <c r="BB32" s="474"/>
      <c r="BC32" s="474"/>
      <c r="BD32" s="474"/>
      <c r="BE32" s="474"/>
      <c r="BF32" s="474"/>
      <c r="BG32" s="474"/>
      <c r="BH32" s="474"/>
      <c r="BI32" s="474"/>
      <c r="BJ32" s="474"/>
      <c r="BK32" s="474"/>
    </row>
    <row r="33" spans="1:63" ht="63.75">
      <c r="A33" s="481">
        <v>27</v>
      </c>
      <c r="B33" s="495" t="s">
        <v>1505</v>
      </c>
      <c r="C33" s="302" t="s">
        <v>1511</v>
      </c>
      <c r="D33" s="483" t="s">
        <v>1518</v>
      </c>
      <c r="E33" s="483" t="s">
        <v>48</v>
      </c>
      <c r="F33" s="302" t="s">
        <v>829</v>
      </c>
      <c r="G33" s="302" t="s">
        <v>1476</v>
      </c>
      <c r="H33" s="302" t="s">
        <v>49</v>
      </c>
      <c r="I33" s="302" t="s">
        <v>49</v>
      </c>
      <c r="J33" s="302" t="s">
        <v>49</v>
      </c>
      <c r="K33" s="483" t="s">
        <v>1513</v>
      </c>
      <c r="L33" s="476" t="s">
        <v>1514</v>
      </c>
      <c r="M33" s="302" t="s">
        <v>67</v>
      </c>
      <c r="N33" s="302">
        <v>90</v>
      </c>
      <c r="O33" s="314" t="s">
        <v>172</v>
      </c>
      <c r="P33" s="476" t="s">
        <v>1519</v>
      </c>
      <c r="Q33" s="493" t="s">
        <v>1520</v>
      </c>
      <c r="R33" s="494" t="s">
        <v>1517</v>
      </c>
      <c r="S33" s="492" t="s">
        <v>1504</v>
      </c>
      <c r="T33" s="483" t="s">
        <v>1427</v>
      </c>
      <c r="U33" s="483"/>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74"/>
      <c r="AS33" s="474"/>
      <c r="AT33" s="474"/>
      <c r="AU33" s="474"/>
      <c r="AV33" s="474"/>
      <c r="AW33" s="474"/>
      <c r="AX33" s="474"/>
      <c r="AY33" s="474"/>
      <c r="AZ33" s="474"/>
      <c r="BA33" s="474"/>
      <c r="BB33" s="474"/>
      <c r="BC33" s="474"/>
      <c r="BD33" s="474"/>
      <c r="BE33" s="474"/>
      <c r="BF33" s="474"/>
      <c r="BG33" s="474"/>
      <c r="BH33" s="474"/>
      <c r="BI33" s="474"/>
      <c r="BJ33" s="474"/>
      <c r="BK33" s="474"/>
    </row>
    <row r="34" spans="1:63" ht="63.75">
      <c r="A34" s="481">
        <v>28</v>
      </c>
      <c r="B34" s="495" t="s">
        <v>1505</v>
      </c>
      <c r="C34" s="302" t="s">
        <v>1521</v>
      </c>
      <c r="D34" s="311" t="s">
        <v>1522</v>
      </c>
      <c r="E34" s="483" t="s">
        <v>127</v>
      </c>
      <c r="F34" s="302" t="s">
        <v>829</v>
      </c>
      <c r="G34" s="302" t="s">
        <v>1476</v>
      </c>
      <c r="H34" s="302" t="s">
        <v>1523</v>
      </c>
      <c r="I34" s="302" t="s">
        <v>1524</v>
      </c>
      <c r="J34" s="302" t="s">
        <v>1525</v>
      </c>
      <c r="K34" s="476"/>
      <c r="L34" s="302" t="s">
        <v>1400</v>
      </c>
      <c r="M34" s="302" t="s">
        <v>67</v>
      </c>
      <c r="N34" s="302">
        <v>90</v>
      </c>
      <c r="O34" s="314" t="s">
        <v>172</v>
      </c>
      <c r="P34" s="476" t="s">
        <v>1526</v>
      </c>
      <c r="Q34" s="493" t="s">
        <v>1440</v>
      </c>
      <c r="R34" s="494" t="s">
        <v>1527</v>
      </c>
      <c r="S34" s="492" t="s">
        <v>1504</v>
      </c>
      <c r="T34" s="483" t="s">
        <v>1427</v>
      </c>
      <c r="U34" s="302"/>
      <c r="V34" s="302"/>
      <c r="W34" s="483"/>
      <c r="X34" s="483"/>
      <c r="Y34" s="483"/>
      <c r="Z34" s="483"/>
      <c r="AA34" s="483"/>
      <c r="AB34" s="483"/>
      <c r="AC34" s="483"/>
      <c r="AD34" s="483"/>
      <c r="AE34" s="483"/>
      <c r="AF34" s="483"/>
      <c r="AG34" s="483"/>
      <c r="AH34" s="483"/>
      <c r="AI34" s="483"/>
      <c r="AJ34" s="483"/>
      <c r="AK34" s="483"/>
      <c r="AL34" s="483"/>
      <c r="AM34" s="302"/>
      <c r="AN34" s="302"/>
      <c r="AO34" s="476"/>
      <c r="AP34" s="476"/>
      <c r="AQ34" s="476"/>
      <c r="AR34" s="474"/>
      <c r="AS34" s="474"/>
      <c r="AT34" s="474"/>
      <c r="AU34" s="474"/>
      <c r="AV34" s="474"/>
      <c r="AW34" s="474"/>
      <c r="AX34" s="474"/>
      <c r="AY34" s="474"/>
      <c r="AZ34" s="474"/>
      <c r="BA34" s="474"/>
      <c r="BB34" s="474"/>
      <c r="BC34" s="474"/>
      <c r="BD34" s="474"/>
      <c r="BE34" s="474"/>
      <c r="BF34" s="474"/>
      <c r="BG34" s="474"/>
      <c r="BH34" s="474"/>
      <c r="BI34" s="474"/>
      <c r="BJ34" s="474"/>
      <c r="BK34" s="474"/>
    </row>
    <row r="35" spans="1:63" ht="63.75">
      <c r="A35" s="481">
        <v>29</v>
      </c>
      <c r="B35" s="495" t="s">
        <v>1505</v>
      </c>
      <c r="C35" s="302" t="s">
        <v>1521</v>
      </c>
      <c r="D35" s="311" t="s">
        <v>1528</v>
      </c>
      <c r="E35" s="483" t="s">
        <v>127</v>
      </c>
      <c r="F35" s="302" t="s">
        <v>829</v>
      </c>
      <c r="G35" s="302" t="s">
        <v>1476</v>
      </c>
      <c r="H35" s="302" t="s">
        <v>1523</v>
      </c>
      <c r="I35" s="302" t="s">
        <v>1524</v>
      </c>
      <c r="J35" s="302" t="s">
        <v>1529</v>
      </c>
      <c r="K35" s="476"/>
      <c r="L35" s="302" t="s">
        <v>1400</v>
      </c>
      <c r="M35" s="302" t="s">
        <v>67</v>
      </c>
      <c r="N35" s="302">
        <v>90</v>
      </c>
      <c r="O35" s="314" t="s">
        <v>172</v>
      </c>
      <c r="P35" s="476" t="s">
        <v>1530</v>
      </c>
      <c r="Q35" s="493" t="s">
        <v>1440</v>
      </c>
      <c r="R35" s="494" t="s">
        <v>1527</v>
      </c>
      <c r="S35" s="492" t="s">
        <v>1504</v>
      </c>
      <c r="T35" s="483" t="s">
        <v>1427</v>
      </c>
      <c r="U35" s="302"/>
      <c r="V35" s="302"/>
      <c r="W35" s="483"/>
      <c r="X35" s="483"/>
      <c r="Y35" s="483"/>
      <c r="Z35" s="483"/>
      <c r="AA35" s="483"/>
      <c r="AB35" s="483"/>
      <c r="AC35" s="483"/>
      <c r="AD35" s="483"/>
      <c r="AE35" s="483"/>
      <c r="AF35" s="483"/>
      <c r="AG35" s="483"/>
      <c r="AH35" s="483"/>
      <c r="AI35" s="483"/>
      <c r="AJ35" s="483"/>
      <c r="AK35" s="483"/>
      <c r="AL35" s="483"/>
      <c r="AM35" s="302"/>
      <c r="AN35" s="302"/>
      <c r="AO35" s="476"/>
      <c r="AP35" s="476"/>
      <c r="AQ35" s="476"/>
      <c r="AR35" s="474"/>
      <c r="AS35" s="474"/>
      <c r="AT35" s="474"/>
      <c r="AU35" s="474"/>
      <c r="AV35" s="474"/>
      <c r="AW35" s="474"/>
      <c r="AX35" s="474"/>
      <c r="AY35" s="474"/>
      <c r="AZ35" s="474"/>
      <c r="BA35" s="474"/>
      <c r="BB35" s="474"/>
      <c r="BC35" s="474"/>
      <c r="BD35" s="474"/>
      <c r="BE35" s="474"/>
      <c r="BF35" s="474"/>
      <c r="BG35" s="474"/>
      <c r="BH35" s="474"/>
      <c r="BI35" s="474"/>
      <c r="BJ35" s="474"/>
      <c r="BK35" s="474"/>
    </row>
    <row r="36" spans="1:63" ht="63.75">
      <c r="A36" s="481">
        <v>30</v>
      </c>
      <c r="B36" s="495" t="s">
        <v>1505</v>
      </c>
      <c r="C36" s="302" t="s">
        <v>1521</v>
      </c>
      <c r="D36" s="311" t="s">
        <v>1531</v>
      </c>
      <c r="E36" s="483" t="s">
        <v>127</v>
      </c>
      <c r="F36" s="302" t="s">
        <v>829</v>
      </c>
      <c r="G36" s="302" t="s">
        <v>1476</v>
      </c>
      <c r="H36" s="302" t="s">
        <v>1523</v>
      </c>
      <c r="I36" s="302" t="s">
        <v>1524</v>
      </c>
      <c r="J36" s="302" t="s">
        <v>1532</v>
      </c>
      <c r="K36" s="476"/>
      <c r="L36" s="302" t="s">
        <v>1400</v>
      </c>
      <c r="M36" s="302" t="s">
        <v>67</v>
      </c>
      <c r="N36" s="302">
        <v>90</v>
      </c>
      <c r="O36" s="314" t="s">
        <v>172</v>
      </c>
      <c r="P36" s="476" t="s">
        <v>1530</v>
      </c>
      <c r="Q36" s="493" t="s">
        <v>1440</v>
      </c>
      <c r="R36" s="494" t="s">
        <v>1527</v>
      </c>
      <c r="S36" s="492" t="s">
        <v>1504</v>
      </c>
      <c r="T36" s="483" t="s">
        <v>1427</v>
      </c>
      <c r="U36" s="302"/>
      <c r="V36" s="302"/>
      <c r="W36" s="483"/>
      <c r="X36" s="483"/>
      <c r="Y36" s="483"/>
      <c r="Z36" s="483"/>
      <c r="AA36" s="483"/>
      <c r="AB36" s="483"/>
      <c r="AC36" s="483"/>
      <c r="AD36" s="483"/>
      <c r="AE36" s="483"/>
      <c r="AF36" s="483"/>
      <c r="AG36" s="483"/>
      <c r="AH36" s="483"/>
      <c r="AI36" s="483"/>
      <c r="AJ36" s="483"/>
      <c r="AK36" s="483"/>
      <c r="AL36" s="483"/>
      <c r="AM36" s="302"/>
      <c r="AN36" s="302"/>
      <c r="AO36" s="476"/>
      <c r="AP36" s="476"/>
      <c r="AQ36" s="476"/>
      <c r="AR36" s="474"/>
      <c r="AS36" s="474"/>
      <c r="AT36" s="474"/>
      <c r="AU36" s="474"/>
      <c r="AV36" s="474"/>
      <c r="AW36" s="474"/>
      <c r="AX36" s="474"/>
      <c r="AY36" s="474"/>
      <c r="AZ36" s="474"/>
      <c r="BA36" s="474"/>
      <c r="BB36" s="474"/>
      <c r="BC36" s="474"/>
      <c r="BD36" s="474"/>
      <c r="BE36" s="474"/>
      <c r="BF36" s="474"/>
      <c r="BG36" s="474"/>
      <c r="BH36" s="474"/>
      <c r="BI36" s="474"/>
      <c r="BJ36" s="474"/>
      <c r="BK36" s="474"/>
    </row>
    <row r="37" spans="1:63" ht="63.75">
      <c r="A37" s="481">
        <v>31</v>
      </c>
      <c r="B37" s="495" t="s">
        <v>124</v>
      </c>
      <c r="C37" s="302" t="s">
        <v>1533</v>
      </c>
      <c r="D37" s="302" t="s">
        <v>1534</v>
      </c>
      <c r="E37" s="483" t="s">
        <v>127</v>
      </c>
      <c r="F37" s="302" t="s">
        <v>829</v>
      </c>
      <c r="G37" s="302" t="s">
        <v>1476</v>
      </c>
      <c r="H37" s="302" t="s">
        <v>1535</v>
      </c>
      <c r="I37" s="302" t="s">
        <v>1536</v>
      </c>
      <c r="J37" s="302" t="s">
        <v>1537</v>
      </c>
      <c r="K37" s="497"/>
      <c r="L37" s="302" t="s">
        <v>1400</v>
      </c>
      <c r="M37" s="302" t="s">
        <v>67</v>
      </c>
      <c r="N37" s="302">
        <v>70</v>
      </c>
      <c r="O37" s="313" t="s">
        <v>172</v>
      </c>
      <c r="P37" s="498" t="s">
        <v>1538</v>
      </c>
      <c r="Q37" s="493" t="s">
        <v>1440</v>
      </c>
      <c r="R37" s="494" t="s">
        <v>1539</v>
      </c>
      <c r="S37" s="492" t="s">
        <v>1504</v>
      </c>
      <c r="T37" s="483" t="s">
        <v>1427</v>
      </c>
      <c r="U37" s="497"/>
      <c r="V37" s="499"/>
      <c r="W37" s="497"/>
      <c r="X37" s="497"/>
      <c r="Y37" s="497"/>
      <c r="Z37" s="497"/>
      <c r="AA37" s="497"/>
      <c r="AB37" s="497"/>
      <c r="AC37" s="497"/>
      <c r="AD37" s="497"/>
      <c r="AE37" s="497"/>
      <c r="AF37" s="497"/>
      <c r="AG37" s="497"/>
      <c r="AH37" s="497"/>
      <c r="AI37" s="497"/>
      <c r="AJ37" s="497"/>
      <c r="AK37" s="497"/>
      <c r="AL37" s="497"/>
      <c r="AM37" s="483"/>
      <c r="AN37" s="483"/>
      <c r="AO37" s="497"/>
      <c r="AP37" s="483"/>
      <c r="AQ37" s="302" t="s">
        <v>1540</v>
      </c>
      <c r="AR37" s="474"/>
      <c r="AS37" s="474"/>
      <c r="AT37" s="474"/>
      <c r="AU37" s="474"/>
      <c r="AV37" s="474"/>
      <c r="AW37" s="474"/>
      <c r="AX37" s="474"/>
      <c r="AY37" s="474"/>
      <c r="AZ37" s="474"/>
      <c r="BA37" s="474"/>
      <c r="BB37" s="474"/>
      <c r="BC37" s="474"/>
      <c r="BD37" s="474"/>
      <c r="BE37" s="474"/>
      <c r="BF37" s="474"/>
      <c r="BG37" s="474"/>
      <c r="BH37" s="474"/>
      <c r="BI37" s="474"/>
      <c r="BJ37" s="474"/>
      <c r="BK37" s="474"/>
    </row>
    <row r="38" spans="1:63" ht="63.75">
      <c r="A38" s="481">
        <v>32</v>
      </c>
      <c r="B38" s="495" t="s">
        <v>1541</v>
      </c>
      <c r="C38" s="302" t="s">
        <v>1533</v>
      </c>
      <c r="D38" s="302" t="s">
        <v>1542</v>
      </c>
      <c r="E38" s="483" t="s">
        <v>127</v>
      </c>
      <c r="F38" s="302" t="s">
        <v>829</v>
      </c>
      <c r="G38" s="302" t="s">
        <v>1476</v>
      </c>
      <c r="H38" s="302" t="s">
        <v>1535</v>
      </c>
      <c r="I38" s="302" t="s">
        <v>1536</v>
      </c>
      <c r="J38" s="302" t="s">
        <v>1537</v>
      </c>
      <c r="K38" s="497"/>
      <c r="L38" s="302" t="s">
        <v>1400</v>
      </c>
      <c r="M38" s="302" t="s">
        <v>67</v>
      </c>
      <c r="N38" s="302">
        <v>70</v>
      </c>
      <c r="O38" s="313" t="s">
        <v>172</v>
      </c>
      <c r="P38" s="498" t="s">
        <v>1543</v>
      </c>
      <c r="Q38" s="493" t="s">
        <v>1440</v>
      </c>
      <c r="R38" s="494" t="s">
        <v>1539</v>
      </c>
      <c r="S38" s="492" t="s">
        <v>1504</v>
      </c>
      <c r="T38" s="483" t="s">
        <v>1427</v>
      </c>
      <c r="U38" s="497"/>
      <c r="V38" s="483"/>
      <c r="W38" s="483"/>
      <c r="X38" s="497"/>
      <c r="Y38" s="497"/>
      <c r="Z38" s="497"/>
      <c r="AA38" s="497"/>
      <c r="AB38" s="497"/>
      <c r="AC38" s="497"/>
      <c r="AD38" s="497"/>
      <c r="AE38" s="497"/>
      <c r="AF38" s="497"/>
      <c r="AG38" s="497"/>
      <c r="AH38" s="497"/>
      <c r="AI38" s="497"/>
      <c r="AJ38" s="497"/>
      <c r="AK38" s="497"/>
      <c r="AL38" s="497"/>
      <c r="AM38" s="483"/>
      <c r="AN38" s="483"/>
      <c r="AO38" s="497"/>
      <c r="AP38" s="483"/>
      <c r="AQ38" s="302" t="s">
        <v>1540</v>
      </c>
      <c r="AR38" s="474"/>
      <c r="AS38" s="474"/>
      <c r="AT38" s="474"/>
      <c r="AU38" s="474"/>
      <c r="AV38" s="474"/>
      <c r="AW38" s="474"/>
      <c r="AX38" s="474"/>
      <c r="AY38" s="474"/>
      <c r="AZ38" s="474"/>
      <c r="BA38" s="474"/>
      <c r="BB38" s="474"/>
      <c r="BC38" s="474"/>
      <c r="BD38" s="474"/>
      <c r="BE38" s="474"/>
      <c r="BF38" s="474"/>
      <c r="BG38" s="474"/>
      <c r="BH38" s="474"/>
      <c r="BI38" s="474"/>
      <c r="BJ38" s="474"/>
      <c r="BK38" s="474"/>
    </row>
    <row r="39" spans="1:63" ht="63.75">
      <c r="A39" s="481">
        <v>33</v>
      </c>
      <c r="B39" s="495" t="s">
        <v>1505</v>
      </c>
      <c r="C39" s="302" t="s">
        <v>1533</v>
      </c>
      <c r="D39" s="302" t="s">
        <v>1544</v>
      </c>
      <c r="E39" s="483" t="s">
        <v>127</v>
      </c>
      <c r="F39" s="302" t="s">
        <v>829</v>
      </c>
      <c r="G39" s="302" t="s">
        <v>1476</v>
      </c>
      <c r="H39" s="302" t="s">
        <v>1535</v>
      </c>
      <c r="I39" s="302" t="s">
        <v>1536</v>
      </c>
      <c r="J39" s="302" t="s">
        <v>1537</v>
      </c>
      <c r="K39" s="497"/>
      <c r="L39" s="302" t="s">
        <v>1400</v>
      </c>
      <c r="M39" s="302" t="s">
        <v>67</v>
      </c>
      <c r="N39" s="302">
        <v>70</v>
      </c>
      <c r="O39" s="313" t="s">
        <v>172</v>
      </c>
      <c r="P39" s="498" t="s">
        <v>1545</v>
      </c>
      <c r="Q39" s="493" t="s">
        <v>1440</v>
      </c>
      <c r="R39" s="494" t="s">
        <v>1539</v>
      </c>
      <c r="S39" s="492" t="s">
        <v>1504</v>
      </c>
      <c r="T39" s="483" t="s">
        <v>1427</v>
      </c>
      <c r="U39" s="497"/>
      <c r="V39" s="483"/>
      <c r="W39" s="483"/>
      <c r="X39" s="497"/>
      <c r="Y39" s="497"/>
      <c r="Z39" s="497"/>
      <c r="AA39" s="497"/>
      <c r="AB39" s="497"/>
      <c r="AC39" s="497"/>
      <c r="AD39" s="497"/>
      <c r="AE39" s="497"/>
      <c r="AF39" s="497"/>
      <c r="AG39" s="497"/>
      <c r="AH39" s="497"/>
      <c r="AI39" s="497"/>
      <c r="AJ39" s="497"/>
      <c r="AK39" s="497"/>
      <c r="AL39" s="497"/>
      <c r="AM39" s="483"/>
      <c r="AN39" s="483"/>
      <c r="AO39" s="497"/>
      <c r="AP39" s="483"/>
      <c r="AQ39" s="302" t="s">
        <v>1540</v>
      </c>
      <c r="AR39" s="474"/>
      <c r="AS39" s="474"/>
      <c r="AT39" s="474"/>
      <c r="AU39" s="474"/>
      <c r="AV39" s="474"/>
      <c r="AW39" s="474"/>
      <c r="AX39" s="474"/>
      <c r="AY39" s="474"/>
      <c r="AZ39" s="474"/>
      <c r="BA39" s="474"/>
      <c r="BB39" s="474"/>
      <c r="BC39" s="474"/>
      <c r="BD39" s="474"/>
      <c r="BE39" s="474"/>
      <c r="BF39" s="474"/>
      <c r="BG39" s="474"/>
      <c r="BH39" s="474"/>
      <c r="BI39" s="474"/>
      <c r="BJ39" s="474"/>
      <c r="BK39" s="474"/>
    </row>
    <row r="40" spans="1:63" ht="15.75" customHeight="1">
      <c r="P40" s="500"/>
      <c r="Q40" s="501"/>
      <c r="AR40" s="474"/>
      <c r="AS40" s="474"/>
      <c r="AT40" s="474"/>
      <c r="AU40" s="474"/>
      <c r="AV40" s="474"/>
      <c r="AW40" s="474"/>
      <c r="AX40" s="474"/>
      <c r="AY40" s="474"/>
      <c r="AZ40" s="474"/>
      <c r="BA40" s="474"/>
      <c r="BB40" s="474"/>
      <c r="BC40" s="474"/>
      <c r="BD40" s="474"/>
      <c r="BE40" s="474"/>
      <c r="BF40" s="474"/>
      <c r="BG40" s="474"/>
      <c r="BH40" s="474"/>
      <c r="BI40" s="474"/>
      <c r="BJ40" s="474"/>
      <c r="BK40" s="474"/>
    </row>
    <row r="41" spans="1:63" ht="15.75" customHeight="1">
      <c r="P41" s="500"/>
      <c r="Q41" s="501"/>
      <c r="AR41" s="474"/>
      <c r="AS41" s="474"/>
      <c r="AT41" s="474"/>
      <c r="AU41" s="474"/>
      <c r="AV41" s="474"/>
      <c r="AW41" s="474"/>
      <c r="AX41" s="474"/>
      <c r="AY41" s="474"/>
      <c r="AZ41" s="474"/>
      <c r="BA41" s="474"/>
      <c r="BB41" s="474"/>
      <c r="BC41" s="474"/>
      <c r="BD41" s="474"/>
      <c r="BE41" s="474"/>
      <c r="BF41" s="474"/>
      <c r="BG41" s="474"/>
      <c r="BH41" s="474"/>
      <c r="BI41" s="474"/>
      <c r="BJ41" s="474"/>
      <c r="BK41" s="474"/>
    </row>
    <row r="42" spans="1:63" ht="15.75" customHeight="1">
      <c r="P42" s="500"/>
      <c r="Q42" s="501"/>
      <c r="AR42" s="474"/>
      <c r="AS42" s="474"/>
      <c r="AT42" s="474"/>
      <c r="AU42" s="474"/>
      <c r="AV42" s="474"/>
      <c r="AW42" s="474"/>
      <c r="AX42" s="474"/>
      <c r="AY42" s="474"/>
      <c r="AZ42" s="474"/>
      <c r="BA42" s="474"/>
      <c r="BB42" s="474"/>
      <c r="BC42" s="474"/>
      <c r="BD42" s="474"/>
      <c r="BE42" s="474"/>
      <c r="BF42" s="474"/>
      <c r="BG42" s="474"/>
      <c r="BH42" s="474"/>
      <c r="BI42" s="474"/>
      <c r="BJ42" s="474"/>
      <c r="BK42" s="474"/>
    </row>
    <row r="43" spans="1:63" ht="15.75" customHeight="1">
      <c r="P43" s="500"/>
      <c r="Q43" s="501"/>
      <c r="AR43" s="474"/>
      <c r="AS43" s="474"/>
      <c r="AT43" s="474"/>
      <c r="AU43" s="474"/>
      <c r="AV43" s="474"/>
      <c r="AW43" s="474"/>
      <c r="AX43" s="474"/>
      <c r="AY43" s="474"/>
      <c r="AZ43" s="474"/>
      <c r="BA43" s="474"/>
      <c r="BB43" s="474"/>
      <c r="BC43" s="474"/>
      <c r="BD43" s="474"/>
      <c r="BE43" s="474"/>
      <c r="BF43" s="474"/>
      <c r="BG43" s="474"/>
      <c r="BH43" s="474"/>
      <c r="BI43" s="474"/>
      <c r="BJ43" s="474"/>
      <c r="BK43" s="474"/>
    </row>
    <row r="44" spans="1:63" ht="15.75" customHeight="1">
      <c r="P44" s="500"/>
      <c r="Q44" s="501"/>
      <c r="AR44" s="474"/>
      <c r="AS44" s="474"/>
      <c r="AT44" s="474"/>
      <c r="AU44" s="474"/>
      <c r="AV44" s="474"/>
      <c r="AW44" s="474"/>
      <c r="AX44" s="474"/>
      <c r="AY44" s="474"/>
      <c r="AZ44" s="474"/>
      <c r="BA44" s="474"/>
      <c r="BB44" s="474"/>
      <c r="BC44" s="474"/>
      <c r="BD44" s="474"/>
      <c r="BE44" s="474"/>
      <c r="BF44" s="474"/>
      <c r="BG44" s="474"/>
      <c r="BH44" s="474"/>
      <c r="BI44" s="474"/>
      <c r="BJ44" s="474"/>
      <c r="BK44" s="474"/>
    </row>
    <row r="45" spans="1:63" ht="15.75" customHeight="1">
      <c r="P45" s="500"/>
      <c r="Q45" s="501"/>
      <c r="AR45" s="474"/>
      <c r="AS45" s="474"/>
      <c r="AT45" s="474"/>
      <c r="AU45" s="474"/>
      <c r="AV45" s="474"/>
      <c r="AW45" s="474"/>
      <c r="AX45" s="474"/>
      <c r="AY45" s="474"/>
      <c r="AZ45" s="474"/>
      <c r="BA45" s="474"/>
      <c r="BB45" s="474"/>
      <c r="BC45" s="474"/>
      <c r="BD45" s="474"/>
      <c r="BE45" s="474"/>
      <c r="BF45" s="474"/>
      <c r="BG45" s="474"/>
      <c r="BH45" s="474"/>
      <c r="BI45" s="474"/>
      <c r="BJ45" s="474"/>
      <c r="BK45" s="474"/>
    </row>
    <row r="46" spans="1:63" ht="15.75" customHeight="1">
      <c r="P46" s="500"/>
      <c r="Q46" s="501"/>
      <c r="AR46" s="474"/>
      <c r="AS46" s="474"/>
      <c r="AT46" s="474"/>
      <c r="AU46" s="474"/>
      <c r="AV46" s="474"/>
      <c r="AW46" s="474"/>
      <c r="AX46" s="474"/>
      <c r="AY46" s="474"/>
      <c r="AZ46" s="474"/>
      <c r="BA46" s="474"/>
      <c r="BB46" s="474"/>
      <c r="BC46" s="474"/>
      <c r="BD46" s="474"/>
      <c r="BE46" s="474"/>
      <c r="BF46" s="474"/>
      <c r="BG46" s="474"/>
      <c r="BH46" s="474"/>
      <c r="BI46" s="474"/>
      <c r="BJ46" s="474"/>
      <c r="BK46" s="474"/>
    </row>
    <row r="47" spans="1:63" ht="15.75" customHeight="1">
      <c r="P47" s="500"/>
      <c r="Q47" s="501"/>
      <c r="AR47" s="474"/>
      <c r="AS47" s="474"/>
      <c r="AT47" s="474"/>
      <c r="AU47" s="474"/>
      <c r="AV47" s="474"/>
      <c r="AW47" s="474"/>
      <c r="AX47" s="474"/>
      <c r="AY47" s="474"/>
      <c r="AZ47" s="474"/>
      <c r="BA47" s="474"/>
      <c r="BB47" s="474"/>
      <c r="BC47" s="474"/>
      <c r="BD47" s="474"/>
      <c r="BE47" s="474"/>
      <c r="BF47" s="474"/>
      <c r="BG47" s="474"/>
      <c r="BH47" s="474"/>
      <c r="BI47" s="474"/>
      <c r="BJ47" s="474"/>
      <c r="BK47" s="474"/>
    </row>
    <row r="48" spans="1:63" ht="15.75" customHeight="1">
      <c r="P48" s="500"/>
      <c r="Q48" s="501"/>
      <c r="AR48" s="474"/>
      <c r="AS48" s="474"/>
      <c r="AT48" s="474"/>
      <c r="AU48" s="474"/>
      <c r="AV48" s="474"/>
      <c r="AW48" s="474"/>
      <c r="AX48" s="474"/>
      <c r="AY48" s="474"/>
      <c r="AZ48" s="474"/>
      <c r="BA48" s="474"/>
      <c r="BB48" s="474"/>
      <c r="BC48" s="474"/>
      <c r="BD48" s="474"/>
      <c r="BE48" s="474"/>
      <c r="BF48" s="474"/>
      <c r="BG48" s="474"/>
      <c r="BH48" s="474"/>
      <c r="BI48" s="474"/>
      <c r="BJ48" s="474"/>
      <c r="BK48" s="474"/>
    </row>
    <row r="49" spans="16:63" ht="15.75" customHeight="1">
      <c r="P49" s="500"/>
      <c r="Q49" s="501"/>
      <c r="AR49" s="474"/>
      <c r="AS49" s="474"/>
      <c r="AT49" s="474"/>
      <c r="AU49" s="474"/>
      <c r="AV49" s="474"/>
      <c r="AW49" s="474"/>
      <c r="AX49" s="474"/>
      <c r="AY49" s="474"/>
      <c r="AZ49" s="474"/>
      <c r="BA49" s="474"/>
      <c r="BB49" s="474"/>
      <c r="BC49" s="474"/>
      <c r="BD49" s="474"/>
      <c r="BE49" s="474"/>
      <c r="BF49" s="474"/>
      <c r="BG49" s="474"/>
      <c r="BH49" s="474"/>
      <c r="BI49" s="474"/>
      <c r="BJ49" s="474"/>
      <c r="BK49" s="474"/>
    </row>
    <row r="50" spans="16:63" ht="15.75" customHeight="1">
      <c r="P50" s="500"/>
      <c r="Q50" s="501"/>
      <c r="AR50" s="474"/>
      <c r="AS50" s="474"/>
      <c r="AT50" s="474"/>
      <c r="AU50" s="474"/>
      <c r="AV50" s="474"/>
      <c r="AW50" s="474"/>
      <c r="AX50" s="474"/>
      <c r="AY50" s="474"/>
      <c r="AZ50" s="474"/>
      <c r="BA50" s="474"/>
      <c r="BB50" s="474"/>
      <c r="BC50" s="474"/>
      <c r="BD50" s="474"/>
      <c r="BE50" s="474"/>
      <c r="BF50" s="474"/>
      <c r="BG50" s="474"/>
      <c r="BH50" s="474"/>
      <c r="BI50" s="474"/>
      <c r="BJ50" s="474"/>
      <c r="BK50" s="474"/>
    </row>
    <row r="51" spans="16:63" ht="15.75" customHeight="1">
      <c r="P51" s="500"/>
      <c r="Q51" s="501"/>
      <c r="AR51" s="474"/>
      <c r="AS51" s="474"/>
      <c r="AT51" s="474"/>
      <c r="AU51" s="474"/>
      <c r="AV51" s="474"/>
      <c r="AW51" s="474"/>
      <c r="AX51" s="474"/>
      <c r="AY51" s="474"/>
      <c r="AZ51" s="474"/>
      <c r="BA51" s="474"/>
      <c r="BB51" s="474"/>
      <c r="BC51" s="474"/>
      <c r="BD51" s="474"/>
      <c r="BE51" s="474"/>
      <c r="BF51" s="474"/>
      <c r="BG51" s="474"/>
      <c r="BH51" s="474"/>
      <c r="BI51" s="474"/>
      <c r="BJ51" s="474"/>
      <c r="BK51" s="474"/>
    </row>
    <row r="52" spans="16:63" ht="15.75" customHeight="1">
      <c r="P52" s="500"/>
      <c r="Q52" s="501"/>
      <c r="AR52" s="474"/>
      <c r="AS52" s="474"/>
      <c r="AT52" s="474"/>
      <c r="AU52" s="474"/>
      <c r="AV52" s="474"/>
      <c r="AW52" s="474"/>
      <c r="AX52" s="474"/>
      <c r="AY52" s="474"/>
      <c r="AZ52" s="474"/>
      <c r="BA52" s="474"/>
      <c r="BB52" s="474"/>
      <c r="BC52" s="474"/>
      <c r="BD52" s="474"/>
      <c r="BE52" s="474"/>
      <c r="BF52" s="474"/>
      <c r="BG52" s="474"/>
      <c r="BH52" s="474"/>
      <c r="BI52" s="474"/>
      <c r="BJ52" s="474"/>
      <c r="BK52" s="474"/>
    </row>
    <row r="53" spans="16:63" ht="15.75" customHeight="1">
      <c r="P53" s="500"/>
      <c r="Q53" s="501"/>
      <c r="AR53" s="474"/>
      <c r="AS53" s="474"/>
      <c r="AT53" s="474"/>
      <c r="AU53" s="474"/>
      <c r="AV53" s="474"/>
      <c r="AW53" s="474"/>
      <c r="AX53" s="474"/>
      <c r="AY53" s="474"/>
      <c r="AZ53" s="474"/>
      <c r="BA53" s="474"/>
      <c r="BB53" s="474"/>
      <c r="BC53" s="474"/>
      <c r="BD53" s="474"/>
      <c r="BE53" s="474"/>
      <c r="BF53" s="474"/>
      <c r="BG53" s="474"/>
      <c r="BH53" s="474"/>
      <c r="BI53" s="474"/>
      <c r="BJ53" s="474"/>
      <c r="BK53" s="474"/>
    </row>
    <row r="54" spans="16:63" ht="15.75" customHeight="1">
      <c r="P54" s="500"/>
      <c r="Q54" s="501"/>
      <c r="AR54" s="474"/>
      <c r="AS54" s="474"/>
      <c r="AT54" s="474"/>
      <c r="AU54" s="474"/>
      <c r="AV54" s="474"/>
      <c r="AW54" s="474"/>
      <c r="AX54" s="474"/>
      <c r="AY54" s="474"/>
      <c r="AZ54" s="474"/>
      <c r="BA54" s="474"/>
      <c r="BB54" s="474"/>
      <c r="BC54" s="474"/>
      <c r="BD54" s="474"/>
      <c r="BE54" s="474"/>
      <c r="BF54" s="474"/>
      <c r="BG54" s="474"/>
      <c r="BH54" s="474"/>
      <c r="BI54" s="474"/>
      <c r="BJ54" s="474"/>
      <c r="BK54" s="474"/>
    </row>
    <row r="55" spans="16:63" ht="15.75" customHeight="1">
      <c r="P55" s="500"/>
      <c r="Q55" s="501"/>
      <c r="AR55" s="474"/>
      <c r="AS55" s="474"/>
      <c r="AT55" s="474"/>
      <c r="AU55" s="474"/>
      <c r="AV55" s="474"/>
      <c r="AW55" s="474"/>
      <c r="AX55" s="474"/>
      <c r="AY55" s="474"/>
      <c r="AZ55" s="474"/>
      <c r="BA55" s="474"/>
      <c r="BB55" s="474"/>
      <c r="BC55" s="474"/>
      <c r="BD55" s="474"/>
      <c r="BE55" s="474"/>
      <c r="BF55" s="474"/>
      <c r="BG55" s="474"/>
      <c r="BH55" s="474"/>
      <c r="BI55" s="474"/>
      <c r="BJ55" s="474"/>
      <c r="BK55" s="474"/>
    </row>
    <row r="56" spans="16:63" ht="15.75" customHeight="1">
      <c r="P56" s="500"/>
      <c r="Q56" s="501"/>
      <c r="AR56" s="474"/>
      <c r="AS56" s="474"/>
      <c r="AT56" s="474"/>
      <c r="AU56" s="474"/>
      <c r="AV56" s="474"/>
      <c r="AW56" s="474"/>
      <c r="AX56" s="474"/>
      <c r="AY56" s="474"/>
      <c r="AZ56" s="474"/>
      <c r="BA56" s="474"/>
      <c r="BB56" s="474"/>
      <c r="BC56" s="474"/>
      <c r="BD56" s="474"/>
      <c r="BE56" s="474"/>
      <c r="BF56" s="474"/>
      <c r="BG56" s="474"/>
      <c r="BH56" s="474"/>
      <c r="BI56" s="474"/>
      <c r="BJ56" s="474"/>
      <c r="BK56" s="474"/>
    </row>
    <row r="57" spans="16:63" ht="15.75" customHeight="1">
      <c r="P57" s="500"/>
      <c r="Q57" s="501"/>
      <c r="AR57" s="474"/>
      <c r="AS57" s="474"/>
      <c r="AT57" s="474"/>
      <c r="AU57" s="474"/>
      <c r="AV57" s="474"/>
      <c r="AW57" s="474"/>
      <c r="AX57" s="474"/>
      <c r="AY57" s="474"/>
      <c r="AZ57" s="474"/>
      <c r="BA57" s="474"/>
      <c r="BB57" s="474"/>
      <c r="BC57" s="474"/>
      <c r="BD57" s="474"/>
      <c r="BE57" s="474"/>
      <c r="BF57" s="474"/>
      <c r="BG57" s="474"/>
      <c r="BH57" s="474"/>
      <c r="BI57" s="474"/>
      <c r="BJ57" s="474"/>
      <c r="BK57" s="474"/>
    </row>
    <row r="58" spans="16:63" ht="15.75" customHeight="1">
      <c r="P58" s="500"/>
      <c r="Q58" s="501"/>
      <c r="AR58" s="474"/>
      <c r="AS58" s="474"/>
      <c r="AT58" s="474"/>
      <c r="AU58" s="474"/>
      <c r="AV58" s="474"/>
      <c r="AW58" s="474"/>
      <c r="AX58" s="474"/>
      <c r="AY58" s="474"/>
      <c r="AZ58" s="474"/>
      <c r="BA58" s="474"/>
      <c r="BB58" s="474"/>
      <c r="BC58" s="474"/>
      <c r="BD58" s="474"/>
      <c r="BE58" s="474"/>
      <c r="BF58" s="474"/>
      <c r="BG58" s="474"/>
      <c r="BH58" s="474"/>
      <c r="BI58" s="474"/>
      <c r="BJ58" s="474"/>
      <c r="BK58" s="474"/>
    </row>
    <row r="59" spans="16:63" ht="15.75" customHeight="1">
      <c r="P59" s="500"/>
      <c r="Q59" s="501"/>
      <c r="AR59" s="474"/>
      <c r="AS59" s="474"/>
      <c r="AT59" s="474"/>
      <c r="AU59" s="474"/>
      <c r="AV59" s="474"/>
      <c r="AW59" s="474"/>
      <c r="AX59" s="474"/>
      <c r="AY59" s="474"/>
      <c r="AZ59" s="474"/>
      <c r="BA59" s="474"/>
      <c r="BB59" s="474"/>
      <c r="BC59" s="474"/>
      <c r="BD59" s="474"/>
      <c r="BE59" s="474"/>
      <c r="BF59" s="474"/>
      <c r="BG59" s="474"/>
      <c r="BH59" s="474"/>
      <c r="BI59" s="474"/>
      <c r="BJ59" s="474"/>
      <c r="BK59" s="474"/>
    </row>
    <row r="60" spans="16:63" ht="15.75" customHeight="1">
      <c r="P60" s="500"/>
      <c r="Q60" s="501"/>
      <c r="AR60" s="474"/>
      <c r="AS60" s="474"/>
      <c r="AT60" s="474"/>
      <c r="AU60" s="474"/>
      <c r="AV60" s="474"/>
      <c r="AW60" s="474"/>
      <c r="AX60" s="474"/>
      <c r="AY60" s="474"/>
      <c r="AZ60" s="474"/>
      <c r="BA60" s="474"/>
      <c r="BB60" s="474"/>
      <c r="BC60" s="474"/>
      <c r="BD60" s="474"/>
      <c r="BE60" s="474"/>
      <c r="BF60" s="474"/>
      <c r="BG60" s="474"/>
      <c r="BH60" s="474"/>
      <c r="BI60" s="474"/>
      <c r="BJ60" s="474"/>
      <c r="BK60" s="474"/>
    </row>
    <row r="61" spans="16:63" ht="15.75" customHeight="1">
      <c r="P61" s="500"/>
      <c r="Q61" s="501"/>
      <c r="AR61" s="474"/>
      <c r="AS61" s="474"/>
      <c r="AT61" s="474"/>
      <c r="AU61" s="474"/>
      <c r="AV61" s="474"/>
      <c r="AW61" s="474"/>
      <c r="AX61" s="474"/>
      <c r="AY61" s="474"/>
      <c r="AZ61" s="474"/>
      <c r="BA61" s="474"/>
      <c r="BB61" s="474"/>
      <c r="BC61" s="474"/>
      <c r="BD61" s="474"/>
      <c r="BE61" s="474"/>
      <c r="BF61" s="474"/>
      <c r="BG61" s="474"/>
      <c r="BH61" s="474"/>
      <c r="BI61" s="474"/>
      <c r="BJ61" s="474"/>
      <c r="BK61" s="474"/>
    </row>
    <row r="62" spans="16:63" ht="15.75" customHeight="1">
      <c r="P62" s="500"/>
      <c r="Q62" s="501"/>
      <c r="AR62" s="474"/>
      <c r="AS62" s="474"/>
      <c r="AT62" s="474"/>
      <c r="AU62" s="474"/>
      <c r="AV62" s="474"/>
      <c r="AW62" s="474"/>
      <c r="AX62" s="474"/>
      <c r="AY62" s="474"/>
      <c r="AZ62" s="474"/>
      <c r="BA62" s="474"/>
      <c r="BB62" s="474"/>
      <c r="BC62" s="474"/>
      <c r="BD62" s="474"/>
      <c r="BE62" s="474"/>
      <c r="BF62" s="474"/>
      <c r="BG62" s="474"/>
      <c r="BH62" s="474"/>
      <c r="BI62" s="474"/>
      <c r="BJ62" s="474"/>
      <c r="BK62" s="474"/>
    </row>
    <row r="63" spans="16:63" ht="15.75" customHeight="1">
      <c r="P63" s="500"/>
      <c r="Q63" s="501"/>
      <c r="AR63" s="474"/>
      <c r="AS63" s="474"/>
      <c r="AT63" s="474"/>
      <c r="AU63" s="474"/>
      <c r="AV63" s="474"/>
      <c r="AW63" s="474"/>
      <c r="AX63" s="474"/>
      <c r="AY63" s="474"/>
      <c r="AZ63" s="474"/>
      <c r="BA63" s="474"/>
      <c r="BB63" s="474"/>
      <c r="BC63" s="474"/>
      <c r="BD63" s="474"/>
      <c r="BE63" s="474"/>
      <c r="BF63" s="474"/>
      <c r="BG63" s="474"/>
      <c r="BH63" s="474"/>
      <c r="BI63" s="474"/>
      <c r="BJ63" s="474"/>
      <c r="BK63" s="474"/>
    </row>
    <row r="64" spans="16:63" ht="15.75" customHeight="1">
      <c r="P64" s="500"/>
      <c r="Q64" s="501"/>
      <c r="AR64" s="474"/>
      <c r="AS64" s="474"/>
      <c r="AT64" s="474"/>
      <c r="AU64" s="474"/>
      <c r="AV64" s="474"/>
      <c r="AW64" s="474"/>
      <c r="AX64" s="474"/>
      <c r="AY64" s="474"/>
      <c r="AZ64" s="474"/>
      <c r="BA64" s="474"/>
      <c r="BB64" s="474"/>
      <c r="BC64" s="474"/>
      <c r="BD64" s="474"/>
      <c r="BE64" s="474"/>
      <c r="BF64" s="474"/>
      <c r="BG64" s="474"/>
      <c r="BH64" s="474"/>
      <c r="BI64" s="474"/>
      <c r="BJ64" s="474"/>
      <c r="BK64" s="474"/>
    </row>
    <row r="65" spans="16:63" ht="15.75" customHeight="1">
      <c r="P65" s="500"/>
      <c r="Q65" s="501"/>
      <c r="AR65" s="474"/>
      <c r="AS65" s="474"/>
      <c r="AT65" s="474"/>
      <c r="AU65" s="474"/>
      <c r="AV65" s="474"/>
      <c r="AW65" s="474"/>
      <c r="AX65" s="474"/>
      <c r="AY65" s="474"/>
      <c r="AZ65" s="474"/>
      <c r="BA65" s="474"/>
      <c r="BB65" s="474"/>
      <c r="BC65" s="474"/>
      <c r="BD65" s="474"/>
      <c r="BE65" s="474"/>
      <c r="BF65" s="474"/>
      <c r="BG65" s="474"/>
      <c r="BH65" s="474"/>
      <c r="BI65" s="474"/>
      <c r="BJ65" s="474"/>
      <c r="BK65" s="474"/>
    </row>
    <row r="66" spans="16:63" ht="15.75" customHeight="1">
      <c r="P66" s="500"/>
      <c r="Q66" s="501"/>
      <c r="AR66" s="474"/>
      <c r="AS66" s="474"/>
      <c r="AT66" s="474"/>
      <c r="AU66" s="474"/>
      <c r="AV66" s="474"/>
      <c r="AW66" s="474"/>
      <c r="AX66" s="474"/>
      <c r="AY66" s="474"/>
      <c r="AZ66" s="474"/>
      <c r="BA66" s="474"/>
      <c r="BB66" s="474"/>
      <c r="BC66" s="474"/>
      <c r="BD66" s="474"/>
      <c r="BE66" s="474"/>
      <c r="BF66" s="474"/>
      <c r="BG66" s="474"/>
      <c r="BH66" s="474"/>
      <c r="BI66" s="474"/>
      <c r="BJ66" s="474"/>
      <c r="BK66" s="474"/>
    </row>
    <row r="67" spans="16:63" ht="15.75" customHeight="1">
      <c r="P67" s="500"/>
      <c r="Q67" s="501"/>
      <c r="AR67" s="474"/>
      <c r="AS67" s="474"/>
      <c r="AT67" s="474"/>
      <c r="AU67" s="474"/>
      <c r="AV67" s="474"/>
      <c r="AW67" s="474"/>
      <c r="AX67" s="474"/>
      <c r="AY67" s="474"/>
      <c r="AZ67" s="474"/>
      <c r="BA67" s="474"/>
      <c r="BB67" s="474"/>
      <c r="BC67" s="474"/>
      <c r="BD67" s="474"/>
      <c r="BE67" s="474"/>
      <c r="BF67" s="474"/>
      <c r="BG67" s="474"/>
      <c r="BH67" s="474"/>
      <c r="BI67" s="474"/>
      <c r="BJ67" s="474"/>
      <c r="BK67" s="474"/>
    </row>
    <row r="68" spans="16:63" ht="15.75" customHeight="1">
      <c r="P68" s="500"/>
      <c r="Q68" s="501"/>
      <c r="AR68" s="474"/>
      <c r="AS68" s="474"/>
      <c r="AT68" s="474"/>
      <c r="AU68" s="474"/>
      <c r="AV68" s="474"/>
      <c r="AW68" s="474"/>
      <c r="AX68" s="474"/>
      <c r="AY68" s="474"/>
      <c r="AZ68" s="474"/>
      <c r="BA68" s="474"/>
      <c r="BB68" s="474"/>
      <c r="BC68" s="474"/>
      <c r="BD68" s="474"/>
      <c r="BE68" s="474"/>
      <c r="BF68" s="474"/>
      <c r="BG68" s="474"/>
      <c r="BH68" s="474"/>
      <c r="BI68" s="474"/>
      <c r="BJ68" s="474"/>
      <c r="BK68" s="474"/>
    </row>
    <row r="69" spans="16:63" ht="15.75" customHeight="1">
      <c r="P69" s="500"/>
      <c r="Q69" s="501"/>
      <c r="AR69" s="474"/>
      <c r="AS69" s="474"/>
      <c r="AT69" s="474"/>
      <c r="AU69" s="474"/>
      <c r="AV69" s="474"/>
      <c r="AW69" s="474"/>
      <c r="AX69" s="474"/>
      <c r="AY69" s="474"/>
      <c r="AZ69" s="474"/>
      <c r="BA69" s="474"/>
      <c r="BB69" s="474"/>
      <c r="BC69" s="474"/>
      <c r="BD69" s="474"/>
      <c r="BE69" s="474"/>
      <c r="BF69" s="474"/>
      <c r="BG69" s="474"/>
      <c r="BH69" s="474"/>
      <c r="BI69" s="474"/>
      <c r="BJ69" s="474"/>
      <c r="BK69" s="474"/>
    </row>
    <row r="70" spans="16:63" ht="15.75" customHeight="1">
      <c r="P70" s="500"/>
      <c r="Q70" s="501"/>
      <c r="AR70" s="474"/>
      <c r="AS70" s="474"/>
      <c r="AT70" s="474"/>
      <c r="AU70" s="474"/>
      <c r="AV70" s="474"/>
      <c r="AW70" s="474"/>
      <c r="AX70" s="474"/>
      <c r="AY70" s="474"/>
      <c r="AZ70" s="474"/>
      <c r="BA70" s="474"/>
      <c r="BB70" s="474"/>
      <c r="BC70" s="474"/>
      <c r="BD70" s="474"/>
      <c r="BE70" s="474"/>
      <c r="BF70" s="474"/>
      <c r="BG70" s="474"/>
      <c r="BH70" s="474"/>
      <c r="BI70" s="474"/>
      <c r="BJ70" s="474"/>
      <c r="BK70" s="474"/>
    </row>
    <row r="71" spans="16:63" ht="15.75" customHeight="1">
      <c r="P71" s="500"/>
      <c r="Q71" s="501"/>
      <c r="AR71" s="474"/>
      <c r="AS71" s="474"/>
      <c r="AT71" s="474"/>
      <c r="AU71" s="474"/>
      <c r="AV71" s="474"/>
      <c r="AW71" s="474"/>
      <c r="AX71" s="474"/>
      <c r="AY71" s="474"/>
      <c r="AZ71" s="474"/>
      <c r="BA71" s="474"/>
      <c r="BB71" s="474"/>
      <c r="BC71" s="474"/>
      <c r="BD71" s="474"/>
      <c r="BE71" s="474"/>
      <c r="BF71" s="474"/>
      <c r="BG71" s="474"/>
      <c r="BH71" s="474"/>
      <c r="BI71" s="474"/>
      <c r="BJ71" s="474"/>
      <c r="BK71" s="474"/>
    </row>
    <row r="72" spans="16:63" ht="15.75" customHeight="1">
      <c r="P72" s="500"/>
      <c r="Q72" s="501"/>
      <c r="AR72" s="474"/>
      <c r="AS72" s="474"/>
      <c r="AT72" s="474"/>
      <c r="AU72" s="474"/>
      <c r="AV72" s="474"/>
      <c r="AW72" s="474"/>
      <c r="AX72" s="474"/>
      <c r="AY72" s="474"/>
      <c r="AZ72" s="474"/>
      <c r="BA72" s="474"/>
      <c r="BB72" s="474"/>
      <c r="BC72" s="474"/>
      <c r="BD72" s="474"/>
      <c r="BE72" s="474"/>
      <c r="BF72" s="474"/>
      <c r="BG72" s="474"/>
      <c r="BH72" s="474"/>
      <c r="BI72" s="474"/>
      <c r="BJ72" s="474"/>
      <c r="BK72" s="474"/>
    </row>
    <row r="73" spans="16:63" ht="15.75" customHeight="1">
      <c r="P73" s="500"/>
      <c r="Q73" s="501"/>
      <c r="AR73" s="474"/>
      <c r="AS73" s="474"/>
      <c r="AT73" s="474"/>
      <c r="AU73" s="474"/>
      <c r="AV73" s="474"/>
      <c r="AW73" s="474"/>
      <c r="AX73" s="474"/>
      <c r="AY73" s="474"/>
      <c r="AZ73" s="474"/>
      <c r="BA73" s="474"/>
      <c r="BB73" s="474"/>
      <c r="BC73" s="474"/>
      <c r="BD73" s="474"/>
      <c r="BE73" s="474"/>
      <c r="BF73" s="474"/>
      <c r="BG73" s="474"/>
      <c r="BH73" s="474"/>
      <c r="BI73" s="474"/>
      <c r="BJ73" s="474"/>
      <c r="BK73" s="474"/>
    </row>
    <row r="74" spans="16:63" ht="15.75" customHeight="1">
      <c r="P74" s="500"/>
      <c r="Q74" s="501"/>
      <c r="AR74" s="474"/>
      <c r="AS74" s="474"/>
      <c r="AT74" s="474"/>
      <c r="AU74" s="474"/>
      <c r="AV74" s="474"/>
      <c r="AW74" s="474"/>
      <c r="AX74" s="474"/>
      <c r="AY74" s="474"/>
      <c r="AZ74" s="474"/>
      <c r="BA74" s="474"/>
      <c r="BB74" s="474"/>
      <c r="BC74" s="474"/>
      <c r="BD74" s="474"/>
      <c r="BE74" s="474"/>
      <c r="BF74" s="474"/>
      <c r="BG74" s="474"/>
      <c r="BH74" s="474"/>
      <c r="BI74" s="474"/>
      <c r="BJ74" s="474"/>
      <c r="BK74" s="474"/>
    </row>
    <row r="75" spans="16:63" ht="15.75" customHeight="1">
      <c r="P75" s="500"/>
      <c r="Q75" s="501"/>
      <c r="AR75" s="474"/>
      <c r="AS75" s="474"/>
      <c r="AT75" s="474"/>
      <c r="AU75" s="474"/>
      <c r="AV75" s="474"/>
      <c r="AW75" s="474"/>
      <c r="AX75" s="474"/>
      <c r="AY75" s="474"/>
      <c r="AZ75" s="474"/>
      <c r="BA75" s="474"/>
      <c r="BB75" s="474"/>
      <c r="BC75" s="474"/>
      <c r="BD75" s="474"/>
      <c r="BE75" s="474"/>
      <c r="BF75" s="474"/>
      <c r="BG75" s="474"/>
      <c r="BH75" s="474"/>
      <c r="BI75" s="474"/>
      <c r="BJ75" s="474"/>
      <c r="BK75" s="474"/>
    </row>
    <row r="76" spans="16:63" ht="15.75" customHeight="1">
      <c r="P76" s="500"/>
      <c r="Q76" s="501"/>
      <c r="AR76" s="474"/>
      <c r="AS76" s="474"/>
      <c r="AT76" s="474"/>
      <c r="AU76" s="474"/>
      <c r="AV76" s="474"/>
      <c r="AW76" s="474"/>
      <c r="AX76" s="474"/>
      <c r="AY76" s="474"/>
      <c r="AZ76" s="474"/>
      <c r="BA76" s="474"/>
      <c r="BB76" s="474"/>
      <c r="BC76" s="474"/>
      <c r="BD76" s="474"/>
      <c r="BE76" s="474"/>
      <c r="BF76" s="474"/>
      <c r="BG76" s="474"/>
      <c r="BH76" s="474"/>
      <c r="BI76" s="474"/>
      <c r="BJ76" s="474"/>
      <c r="BK76" s="474"/>
    </row>
    <row r="77" spans="16:63" ht="15.75" customHeight="1">
      <c r="P77" s="500"/>
      <c r="Q77" s="501"/>
      <c r="AR77" s="474"/>
      <c r="AS77" s="474"/>
      <c r="AT77" s="474"/>
      <c r="AU77" s="474"/>
      <c r="AV77" s="474"/>
      <c r="AW77" s="474"/>
      <c r="AX77" s="474"/>
      <c r="AY77" s="474"/>
      <c r="AZ77" s="474"/>
      <c r="BA77" s="474"/>
      <c r="BB77" s="474"/>
      <c r="BC77" s="474"/>
      <c r="BD77" s="474"/>
      <c r="BE77" s="474"/>
      <c r="BF77" s="474"/>
      <c r="BG77" s="474"/>
      <c r="BH77" s="474"/>
      <c r="BI77" s="474"/>
      <c r="BJ77" s="474"/>
      <c r="BK77" s="474"/>
    </row>
    <row r="78" spans="16:63" ht="15.75" customHeight="1">
      <c r="P78" s="500"/>
      <c r="Q78" s="501"/>
      <c r="AR78" s="474"/>
      <c r="AS78" s="474"/>
      <c r="AT78" s="474"/>
      <c r="AU78" s="474"/>
      <c r="AV78" s="474"/>
      <c r="AW78" s="474"/>
      <c r="AX78" s="474"/>
      <c r="AY78" s="474"/>
      <c r="AZ78" s="474"/>
      <c r="BA78" s="474"/>
      <c r="BB78" s="474"/>
      <c r="BC78" s="474"/>
      <c r="BD78" s="474"/>
      <c r="BE78" s="474"/>
      <c r="BF78" s="474"/>
      <c r="BG78" s="474"/>
      <c r="BH78" s="474"/>
      <c r="BI78" s="474"/>
      <c r="BJ78" s="474"/>
      <c r="BK78" s="474"/>
    </row>
    <row r="79" spans="16:63" ht="15.75" customHeight="1">
      <c r="P79" s="500"/>
      <c r="Q79" s="501"/>
      <c r="AR79" s="474"/>
      <c r="AS79" s="474"/>
      <c r="AT79" s="474"/>
      <c r="AU79" s="474"/>
      <c r="AV79" s="474"/>
      <c r="AW79" s="474"/>
      <c r="AX79" s="474"/>
      <c r="AY79" s="474"/>
      <c r="AZ79" s="474"/>
      <c r="BA79" s="474"/>
      <c r="BB79" s="474"/>
      <c r="BC79" s="474"/>
      <c r="BD79" s="474"/>
      <c r="BE79" s="474"/>
      <c r="BF79" s="474"/>
      <c r="BG79" s="474"/>
      <c r="BH79" s="474"/>
      <c r="BI79" s="474"/>
      <c r="BJ79" s="474"/>
      <c r="BK79" s="474"/>
    </row>
    <row r="80" spans="16:63" ht="15.75" customHeight="1">
      <c r="P80" s="500"/>
      <c r="Q80" s="501"/>
      <c r="AR80" s="474"/>
      <c r="AS80" s="474"/>
      <c r="AT80" s="474"/>
      <c r="AU80" s="474"/>
      <c r="AV80" s="474"/>
      <c r="AW80" s="474"/>
      <c r="AX80" s="474"/>
      <c r="AY80" s="474"/>
      <c r="AZ80" s="474"/>
      <c r="BA80" s="474"/>
      <c r="BB80" s="474"/>
      <c r="BC80" s="474"/>
      <c r="BD80" s="474"/>
      <c r="BE80" s="474"/>
      <c r="BF80" s="474"/>
      <c r="BG80" s="474"/>
      <c r="BH80" s="474"/>
      <c r="BI80" s="474"/>
      <c r="BJ80" s="474"/>
      <c r="BK80" s="474"/>
    </row>
    <row r="81" spans="16:63" ht="15.75" customHeight="1">
      <c r="P81" s="500"/>
      <c r="Q81" s="501"/>
      <c r="AR81" s="474"/>
      <c r="AS81" s="474"/>
      <c r="AT81" s="474"/>
      <c r="AU81" s="474"/>
      <c r="AV81" s="474"/>
      <c r="AW81" s="474"/>
      <c r="AX81" s="474"/>
      <c r="AY81" s="474"/>
      <c r="AZ81" s="474"/>
      <c r="BA81" s="474"/>
      <c r="BB81" s="474"/>
      <c r="BC81" s="474"/>
      <c r="BD81" s="474"/>
      <c r="BE81" s="474"/>
      <c r="BF81" s="474"/>
      <c r="BG81" s="474"/>
      <c r="BH81" s="474"/>
      <c r="BI81" s="474"/>
      <c r="BJ81" s="474"/>
      <c r="BK81" s="474"/>
    </row>
    <row r="82" spans="16:63" ht="15.75" customHeight="1">
      <c r="P82" s="500"/>
      <c r="Q82" s="501"/>
      <c r="AR82" s="474"/>
      <c r="AS82" s="474"/>
      <c r="AT82" s="474"/>
      <c r="AU82" s="474"/>
      <c r="AV82" s="474"/>
      <c r="AW82" s="474"/>
      <c r="AX82" s="474"/>
      <c r="AY82" s="474"/>
      <c r="AZ82" s="474"/>
      <c r="BA82" s="474"/>
      <c r="BB82" s="474"/>
      <c r="BC82" s="474"/>
      <c r="BD82" s="474"/>
      <c r="BE82" s="474"/>
      <c r="BF82" s="474"/>
      <c r="BG82" s="474"/>
      <c r="BH82" s="474"/>
      <c r="BI82" s="474"/>
      <c r="BJ82" s="474"/>
      <c r="BK82" s="474"/>
    </row>
    <row r="83" spans="16:63" ht="15.75" customHeight="1">
      <c r="P83" s="500"/>
      <c r="Q83" s="501"/>
      <c r="AR83" s="474"/>
      <c r="AS83" s="474"/>
      <c r="AT83" s="474"/>
      <c r="AU83" s="474"/>
      <c r="AV83" s="474"/>
      <c r="AW83" s="474"/>
      <c r="AX83" s="474"/>
      <c r="AY83" s="474"/>
      <c r="AZ83" s="474"/>
      <c r="BA83" s="474"/>
      <c r="BB83" s="474"/>
      <c r="BC83" s="474"/>
      <c r="BD83" s="474"/>
      <c r="BE83" s="474"/>
      <c r="BF83" s="474"/>
      <c r="BG83" s="474"/>
      <c r="BH83" s="474"/>
      <c r="BI83" s="474"/>
      <c r="BJ83" s="474"/>
      <c r="BK83" s="474"/>
    </row>
    <row r="84" spans="16:63" ht="15.75" customHeight="1">
      <c r="P84" s="500"/>
      <c r="Q84" s="501"/>
      <c r="AR84" s="474"/>
      <c r="AS84" s="474"/>
      <c r="AT84" s="474"/>
      <c r="AU84" s="474"/>
      <c r="AV84" s="474"/>
      <c r="AW84" s="474"/>
      <c r="AX84" s="474"/>
      <c r="AY84" s="474"/>
      <c r="AZ84" s="474"/>
      <c r="BA84" s="474"/>
      <c r="BB84" s="474"/>
      <c r="BC84" s="474"/>
      <c r="BD84" s="474"/>
      <c r="BE84" s="474"/>
      <c r="BF84" s="474"/>
      <c r="BG84" s="474"/>
      <c r="BH84" s="474"/>
      <c r="BI84" s="474"/>
      <c r="BJ84" s="474"/>
      <c r="BK84" s="474"/>
    </row>
    <row r="85" spans="16:63" ht="15.75" customHeight="1">
      <c r="P85" s="500"/>
      <c r="Q85" s="501"/>
      <c r="AR85" s="474"/>
      <c r="AS85" s="474"/>
      <c r="AT85" s="474"/>
      <c r="AU85" s="474"/>
      <c r="AV85" s="474"/>
      <c r="AW85" s="474"/>
      <c r="AX85" s="474"/>
      <c r="AY85" s="474"/>
      <c r="AZ85" s="474"/>
      <c r="BA85" s="474"/>
      <c r="BB85" s="474"/>
      <c r="BC85" s="474"/>
      <c r="BD85" s="474"/>
      <c r="BE85" s="474"/>
      <c r="BF85" s="474"/>
      <c r="BG85" s="474"/>
      <c r="BH85" s="474"/>
      <c r="BI85" s="474"/>
      <c r="BJ85" s="474"/>
      <c r="BK85" s="474"/>
    </row>
    <row r="86" spans="16:63" ht="15.75" customHeight="1">
      <c r="P86" s="500"/>
      <c r="Q86" s="501"/>
      <c r="AR86" s="474"/>
      <c r="AS86" s="474"/>
      <c r="AT86" s="474"/>
      <c r="AU86" s="474"/>
      <c r="AV86" s="474"/>
      <c r="AW86" s="474"/>
      <c r="AX86" s="474"/>
      <c r="AY86" s="474"/>
      <c r="AZ86" s="474"/>
      <c r="BA86" s="474"/>
      <c r="BB86" s="474"/>
      <c r="BC86" s="474"/>
      <c r="BD86" s="474"/>
      <c r="BE86" s="474"/>
      <c r="BF86" s="474"/>
      <c r="BG86" s="474"/>
      <c r="BH86" s="474"/>
      <c r="BI86" s="474"/>
      <c r="BJ86" s="474"/>
      <c r="BK86" s="474"/>
    </row>
    <row r="87" spans="16:63" ht="15.75" customHeight="1">
      <c r="P87" s="500"/>
      <c r="Q87" s="501"/>
      <c r="AR87" s="474"/>
      <c r="AS87" s="474"/>
      <c r="AT87" s="474"/>
      <c r="AU87" s="474"/>
      <c r="AV87" s="474"/>
      <c r="AW87" s="474"/>
      <c r="AX87" s="474"/>
      <c r="AY87" s="474"/>
      <c r="AZ87" s="474"/>
      <c r="BA87" s="474"/>
      <c r="BB87" s="474"/>
      <c r="BC87" s="474"/>
      <c r="BD87" s="474"/>
      <c r="BE87" s="474"/>
      <c r="BF87" s="474"/>
      <c r="BG87" s="474"/>
      <c r="BH87" s="474"/>
      <c r="BI87" s="474"/>
      <c r="BJ87" s="474"/>
      <c r="BK87" s="474"/>
    </row>
    <row r="88" spans="16:63" ht="15.75" customHeight="1">
      <c r="P88" s="500"/>
      <c r="Q88" s="501"/>
      <c r="AR88" s="474"/>
      <c r="AS88" s="474"/>
      <c r="AT88" s="474"/>
      <c r="AU88" s="474"/>
      <c r="AV88" s="474"/>
      <c r="AW88" s="474"/>
      <c r="AX88" s="474"/>
      <c r="AY88" s="474"/>
      <c r="AZ88" s="474"/>
      <c r="BA88" s="474"/>
      <c r="BB88" s="474"/>
      <c r="BC88" s="474"/>
      <c r="BD88" s="474"/>
      <c r="BE88" s="474"/>
      <c r="BF88" s="474"/>
      <c r="BG88" s="474"/>
      <c r="BH88" s="474"/>
      <c r="BI88" s="474"/>
      <c r="BJ88" s="474"/>
      <c r="BK88" s="474"/>
    </row>
    <row r="89" spans="16:63" ht="15.75" customHeight="1">
      <c r="P89" s="500"/>
      <c r="Q89" s="501"/>
      <c r="AR89" s="474"/>
      <c r="AS89" s="474"/>
      <c r="AT89" s="474"/>
      <c r="AU89" s="474"/>
      <c r="AV89" s="474"/>
      <c r="AW89" s="474"/>
      <c r="AX89" s="474"/>
      <c r="AY89" s="474"/>
      <c r="AZ89" s="474"/>
      <c r="BA89" s="474"/>
      <c r="BB89" s="474"/>
      <c r="BC89" s="474"/>
      <c r="BD89" s="474"/>
      <c r="BE89" s="474"/>
      <c r="BF89" s="474"/>
      <c r="BG89" s="474"/>
      <c r="BH89" s="474"/>
      <c r="BI89" s="474"/>
      <c r="BJ89" s="474"/>
      <c r="BK89" s="474"/>
    </row>
    <row r="90" spans="16:63" ht="15.75" customHeight="1">
      <c r="P90" s="500"/>
      <c r="Q90" s="501"/>
      <c r="AR90" s="474"/>
      <c r="AS90" s="474"/>
      <c r="AT90" s="474"/>
      <c r="AU90" s="474"/>
      <c r="AV90" s="474"/>
      <c r="AW90" s="474"/>
      <c r="AX90" s="474"/>
      <c r="AY90" s="474"/>
      <c r="AZ90" s="474"/>
      <c r="BA90" s="474"/>
      <c r="BB90" s="474"/>
      <c r="BC90" s="474"/>
      <c r="BD90" s="474"/>
      <c r="BE90" s="474"/>
      <c r="BF90" s="474"/>
      <c r="BG90" s="474"/>
      <c r="BH90" s="474"/>
      <c r="BI90" s="474"/>
      <c r="BJ90" s="474"/>
      <c r="BK90" s="474"/>
    </row>
    <row r="91" spans="16:63" ht="15.75" customHeight="1">
      <c r="P91" s="500"/>
      <c r="Q91" s="501"/>
      <c r="AR91" s="474"/>
      <c r="AS91" s="474"/>
      <c r="AT91" s="474"/>
      <c r="AU91" s="474"/>
      <c r="AV91" s="474"/>
      <c r="AW91" s="474"/>
      <c r="AX91" s="474"/>
      <c r="AY91" s="474"/>
      <c r="AZ91" s="474"/>
      <c r="BA91" s="474"/>
      <c r="BB91" s="474"/>
      <c r="BC91" s="474"/>
      <c r="BD91" s="474"/>
      <c r="BE91" s="474"/>
      <c r="BF91" s="474"/>
      <c r="BG91" s="474"/>
      <c r="BH91" s="474"/>
      <c r="BI91" s="474"/>
      <c r="BJ91" s="474"/>
      <c r="BK91" s="474"/>
    </row>
    <row r="92" spans="16:63" ht="15.75" customHeight="1">
      <c r="P92" s="500"/>
      <c r="Q92" s="501"/>
      <c r="AR92" s="474"/>
      <c r="AS92" s="474"/>
      <c r="AT92" s="474"/>
      <c r="AU92" s="474"/>
      <c r="AV92" s="474"/>
      <c r="AW92" s="474"/>
      <c r="AX92" s="474"/>
      <c r="AY92" s="474"/>
      <c r="AZ92" s="474"/>
      <c r="BA92" s="474"/>
      <c r="BB92" s="474"/>
      <c r="BC92" s="474"/>
      <c r="BD92" s="474"/>
      <c r="BE92" s="474"/>
      <c r="BF92" s="474"/>
      <c r="BG92" s="474"/>
      <c r="BH92" s="474"/>
      <c r="BI92" s="474"/>
      <c r="BJ92" s="474"/>
      <c r="BK92" s="474"/>
    </row>
    <row r="93" spans="16:63" ht="15.75" customHeight="1">
      <c r="P93" s="500"/>
      <c r="Q93" s="501"/>
      <c r="AR93" s="474"/>
      <c r="AS93" s="474"/>
      <c r="AT93" s="474"/>
      <c r="AU93" s="474"/>
      <c r="AV93" s="474"/>
      <c r="AW93" s="474"/>
      <c r="AX93" s="474"/>
      <c r="AY93" s="474"/>
      <c r="AZ93" s="474"/>
      <c r="BA93" s="474"/>
      <c r="BB93" s="474"/>
      <c r="BC93" s="474"/>
      <c r="BD93" s="474"/>
      <c r="BE93" s="474"/>
      <c r="BF93" s="474"/>
      <c r="BG93" s="474"/>
      <c r="BH93" s="474"/>
      <c r="BI93" s="474"/>
      <c r="BJ93" s="474"/>
      <c r="BK93" s="474"/>
    </row>
    <row r="94" spans="16:63" ht="15.75" customHeight="1">
      <c r="P94" s="500"/>
      <c r="Q94" s="501"/>
      <c r="AR94" s="474"/>
      <c r="AS94" s="474"/>
      <c r="AT94" s="474"/>
      <c r="AU94" s="474"/>
      <c r="AV94" s="474"/>
      <c r="AW94" s="474"/>
      <c r="AX94" s="474"/>
      <c r="AY94" s="474"/>
      <c r="AZ94" s="474"/>
      <c r="BA94" s="474"/>
      <c r="BB94" s="474"/>
      <c r="BC94" s="474"/>
      <c r="BD94" s="474"/>
      <c r="BE94" s="474"/>
      <c r="BF94" s="474"/>
      <c r="BG94" s="474"/>
      <c r="BH94" s="474"/>
      <c r="BI94" s="474"/>
      <c r="BJ94" s="474"/>
      <c r="BK94" s="474"/>
    </row>
    <row r="95" spans="16:63" ht="15.75" customHeight="1">
      <c r="P95" s="500"/>
      <c r="Q95" s="501"/>
      <c r="AR95" s="474"/>
      <c r="AS95" s="474"/>
      <c r="AT95" s="474"/>
      <c r="AU95" s="474"/>
      <c r="AV95" s="474"/>
      <c r="AW95" s="474"/>
      <c r="AX95" s="474"/>
      <c r="AY95" s="474"/>
      <c r="AZ95" s="474"/>
      <c r="BA95" s="474"/>
      <c r="BB95" s="474"/>
      <c r="BC95" s="474"/>
      <c r="BD95" s="474"/>
      <c r="BE95" s="474"/>
      <c r="BF95" s="474"/>
      <c r="BG95" s="474"/>
      <c r="BH95" s="474"/>
      <c r="BI95" s="474"/>
      <c r="BJ95" s="474"/>
      <c r="BK95" s="474"/>
    </row>
    <row r="96" spans="16:63" ht="15.75" customHeight="1">
      <c r="P96" s="500"/>
      <c r="Q96" s="501"/>
      <c r="AR96" s="474"/>
      <c r="AS96" s="474"/>
      <c r="AT96" s="474"/>
      <c r="AU96" s="474"/>
      <c r="AV96" s="474"/>
      <c r="AW96" s="474"/>
      <c r="AX96" s="474"/>
      <c r="AY96" s="474"/>
      <c r="AZ96" s="474"/>
      <c r="BA96" s="474"/>
      <c r="BB96" s="474"/>
      <c r="BC96" s="474"/>
      <c r="BD96" s="474"/>
      <c r="BE96" s="474"/>
      <c r="BF96" s="474"/>
      <c r="BG96" s="474"/>
      <c r="BH96" s="474"/>
      <c r="BI96" s="474"/>
      <c r="BJ96" s="474"/>
      <c r="BK96" s="474"/>
    </row>
    <row r="97" spans="16:63" ht="15.75" customHeight="1">
      <c r="P97" s="500"/>
      <c r="Q97" s="501"/>
      <c r="AR97" s="474"/>
      <c r="AS97" s="474"/>
      <c r="AT97" s="474"/>
      <c r="AU97" s="474"/>
      <c r="AV97" s="474"/>
      <c r="AW97" s="474"/>
      <c r="AX97" s="474"/>
      <c r="AY97" s="474"/>
      <c r="AZ97" s="474"/>
      <c r="BA97" s="474"/>
      <c r="BB97" s="474"/>
      <c r="BC97" s="474"/>
      <c r="BD97" s="474"/>
      <c r="BE97" s="474"/>
      <c r="BF97" s="474"/>
      <c r="BG97" s="474"/>
      <c r="BH97" s="474"/>
      <c r="BI97" s="474"/>
      <c r="BJ97" s="474"/>
      <c r="BK97" s="474"/>
    </row>
    <row r="98" spans="16:63" ht="15.75" customHeight="1">
      <c r="P98" s="500"/>
      <c r="Q98" s="501"/>
      <c r="AR98" s="474"/>
      <c r="AS98" s="474"/>
      <c r="AT98" s="474"/>
      <c r="AU98" s="474"/>
      <c r="AV98" s="474"/>
      <c r="AW98" s="474"/>
      <c r="AX98" s="474"/>
      <c r="AY98" s="474"/>
      <c r="AZ98" s="474"/>
      <c r="BA98" s="474"/>
      <c r="BB98" s="474"/>
      <c r="BC98" s="474"/>
      <c r="BD98" s="474"/>
      <c r="BE98" s="474"/>
      <c r="BF98" s="474"/>
      <c r="BG98" s="474"/>
      <c r="BH98" s="474"/>
      <c r="BI98" s="474"/>
      <c r="BJ98" s="474"/>
      <c r="BK98" s="474"/>
    </row>
    <row r="99" spans="16:63" ht="15.75" customHeight="1">
      <c r="P99" s="500"/>
      <c r="Q99" s="501"/>
      <c r="AR99" s="474"/>
      <c r="AS99" s="474"/>
      <c r="AT99" s="474"/>
      <c r="AU99" s="474"/>
      <c r="AV99" s="474"/>
      <c r="AW99" s="474"/>
      <c r="AX99" s="474"/>
      <c r="AY99" s="474"/>
      <c r="AZ99" s="474"/>
      <c r="BA99" s="474"/>
      <c r="BB99" s="474"/>
      <c r="BC99" s="474"/>
      <c r="BD99" s="474"/>
      <c r="BE99" s="474"/>
      <c r="BF99" s="474"/>
      <c r="BG99" s="474"/>
      <c r="BH99" s="474"/>
      <c r="BI99" s="474"/>
      <c r="BJ99" s="474"/>
      <c r="BK99" s="474"/>
    </row>
    <row r="100" spans="16:63" ht="15.75" customHeight="1">
      <c r="P100" s="500"/>
      <c r="Q100" s="501"/>
      <c r="AR100" s="474"/>
      <c r="AS100" s="474"/>
      <c r="AT100" s="474"/>
      <c r="AU100" s="474"/>
      <c r="AV100" s="474"/>
      <c r="AW100" s="474"/>
      <c r="AX100" s="474"/>
      <c r="AY100" s="474"/>
      <c r="AZ100" s="474"/>
      <c r="BA100" s="474"/>
      <c r="BB100" s="474"/>
      <c r="BC100" s="474"/>
      <c r="BD100" s="474"/>
      <c r="BE100" s="474"/>
      <c r="BF100" s="474"/>
      <c r="BG100" s="474"/>
      <c r="BH100" s="474"/>
      <c r="BI100" s="474"/>
      <c r="BJ100" s="474"/>
      <c r="BK100" s="474"/>
    </row>
    <row r="101" spans="16:63" ht="15.75" customHeight="1">
      <c r="P101" s="500"/>
      <c r="Q101" s="501"/>
      <c r="AR101" s="474"/>
      <c r="AS101" s="474"/>
      <c r="AT101" s="474"/>
      <c r="AU101" s="474"/>
      <c r="AV101" s="474"/>
      <c r="AW101" s="474"/>
      <c r="AX101" s="474"/>
      <c r="AY101" s="474"/>
      <c r="AZ101" s="474"/>
      <c r="BA101" s="474"/>
      <c r="BB101" s="474"/>
      <c r="BC101" s="474"/>
      <c r="BD101" s="474"/>
      <c r="BE101" s="474"/>
      <c r="BF101" s="474"/>
      <c r="BG101" s="474"/>
      <c r="BH101" s="474"/>
      <c r="BI101" s="474"/>
      <c r="BJ101" s="474"/>
      <c r="BK101" s="474"/>
    </row>
    <row r="102" spans="16:63" ht="15.75" customHeight="1">
      <c r="P102" s="500"/>
      <c r="Q102" s="501"/>
      <c r="AR102" s="474"/>
      <c r="AS102" s="474"/>
      <c r="AT102" s="474"/>
      <c r="AU102" s="474"/>
      <c r="AV102" s="474"/>
      <c r="AW102" s="474"/>
      <c r="AX102" s="474"/>
      <c r="AY102" s="474"/>
      <c r="AZ102" s="474"/>
      <c r="BA102" s="474"/>
      <c r="BB102" s="474"/>
      <c r="BC102" s="474"/>
      <c r="BD102" s="474"/>
      <c r="BE102" s="474"/>
      <c r="BF102" s="474"/>
      <c r="BG102" s="474"/>
      <c r="BH102" s="474"/>
      <c r="BI102" s="474"/>
      <c r="BJ102" s="474"/>
      <c r="BK102" s="474"/>
    </row>
    <row r="103" spans="16:63" ht="15.75" customHeight="1">
      <c r="P103" s="500"/>
      <c r="Q103" s="501"/>
      <c r="AR103" s="474"/>
      <c r="AS103" s="474"/>
      <c r="AT103" s="474"/>
      <c r="AU103" s="474"/>
      <c r="AV103" s="474"/>
      <c r="AW103" s="474"/>
      <c r="AX103" s="474"/>
      <c r="AY103" s="474"/>
      <c r="AZ103" s="474"/>
      <c r="BA103" s="474"/>
      <c r="BB103" s="474"/>
      <c r="BC103" s="474"/>
      <c r="BD103" s="474"/>
      <c r="BE103" s="474"/>
      <c r="BF103" s="474"/>
      <c r="BG103" s="474"/>
      <c r="BH103" s="474"/>
      <c r="BI103" s="474"/>
      <c r="BJ103" s="474"/>
      <c r="BK103" s="474"/>
    </row>
    <row r="104" spans="16:63" ht="15.75" customHeight="1">
      <c r="P104" s="500"/>
      <c r="Q104" s="501"/>
      <c r="AR104" s="474"/>
      <c r="AS104" s="474"/>
      <c r="AT104" s="474"/>
      <c r="AU104" s="474"/>
      <c r="AV104" s="474"/>
      <c r="AW104" s="474"/>
      <c r="AX104" s="474"/>
      <c r="AY104" s="474"/>
      <c r="AZ104" s="474"/>
      <c r="BA104" s="474"/>
      <c r="BB104" s="474"/>
      <c r="BC104" s="474"/>
      <c r="BD104" s="474"/>
      <c r="BE104" s="474"/>
      <c r="BF104" s="474"/>
      <c r="BG104" s="474"/>
      <c r="BH104" s="474"/>
      <c r="BI104" s="474"/>
      <c r="BJ104" s="474"/>
      <c r="BK104" s="474"/>
    </row>
    <row r="105" spans="16:63" ht="15.75" customHeight="1">
      <c r="P105" s="500"/>
      <c r="Q105" s="501"/>
      <c r="AR105" s="474"/>
      <c r="AS105" s="474"/>
      <c r="AT105" s="474"/>
      <c r="AU105" s="474"/>
      <c r="AV105" s="474"/>
      <c r="AW105" s="474"/>
      <c r="AX105" s="474"/>
      <c r="AY105" s="474"/>
      <c r="AZ105" s="474"/>
      <c r="BA105" s="474"/>
      <c r="BB105" s="474"/>
      <c r="BC105" s="474"/>
      <c r="BD105" s="474"/>
      <c r="BE105" s="474"/>
      <c r="BF105" s="474"/>
      <c r="BG105" s="474"/>
      <c r="BH105" s="474"/>
      <c r="BI105" s="474"/>
      <c r="BJ105" s="474"/>
      <c r="BK105" s="474"/>
    </row>
    <row r="106" spans="16:63" ht="15.75" customHeight="1">
      <c r="P106" s="500"/>
      <c r="Q106" s="501"/>
      <c r="AR106" s="474"/>
      <c r="AS106" s="474"/>
      <c r="AT106" s="474"/>
      <c r="AU106" s="474"/>
      <c r="AV106" s="474"/>
      <c r="AW106" s="474"/>
      <c r="AX106" s="474"/>
      <c r="AY106" s="474"/>
      <c r="AZ106" s="474"/>
      <c r="BA106" s="474"/>
      <c r="BB106" s="474"/>
      <c r="BC106" s="474"/>
      <c r="BD106" s="474"/>
      <c r="BE106" s="474"/>
      <c r="BF106" s="474"/>
      <c r="BG106" s="474"/>
      <c r="BH106" s="474"/>
      <c r="BI106" s="474"/>
      <c r="BJ106" s="474"/>
      <c r="BK106" s="474"/>
    </row>
    <row r="107" spans="16:63" ht="15.75" customHeight="1">
      <c r="P107" s="500"/>
      <c r="Q107" s="501"/>
      <c r="AR107" s="474"/>
      <c r="AS107" s="474"/>
      <c r="AT107" s="474"/>
      <c r="AU107" s="474"/>
      <c r="AV107" s="474"/>
      <c r="AW107" s="474"/>
      <c r="AX107" s="474"/>
      <c r="AY107" s="474"/>
      <c r="AZ107" s="474"/>
      <c r="BA107" s="474"/>
      <c r="BB107" s="474"/>
      <c r="BC107" s="474"/>
      <c r="BD107" s="474"/>
      <c r="BE107" s="474"/>
      <c r="BF107" s="474"/>
      <c r="BG107" s="474"/>
      <c r="BH107" s="474"/>
      <c r="BI107" s="474"/>
      <c r="BJ107" s="474"/>
      <c r="BK107" s="474"/>
    </row>
    <row r="108" spans="16:63" ht="15.75" customHeight="1">
      <c r="P108" s="500"/>
      <c r="Q108" s="501"/>
      <c r="AR108" s="474"/>
      <c r="AS108" s="474"/>
      <c r="AT108" s="474"/>
      <c r="AU108" s="474"/>
      <c r="AV108" s="474"/>
      <c r="AW108" s="474"/>
      <c r="AX108" s="474"/>
      <c r="AY108" s="474"/>
      <c r="AZ108" s="474"/>
      <c r="BA108" s="474"/>
      <c r="BB108" s="474"/>
      <c r="BC108" s="474"/>
      <c r="BD108" s="474"/>
      <c r="BE108" s="474"/>
      <c r="BF108" s="474"/>
      <c r="BG108" s="474"/>
      <c r="BH108" s="474"/>
      <c r="BI108" s="474"/>
      <c r="BJ108" s="474"/>
      <c r="BK108" s="474"/>
    </row>
    <row r="109" spans="16:63" ht="15.75" customHeight="1">
      <c r="P109" s="500"/>
      <c r="Q109" s="501"/>
      <c r="AR109" s="474"/>
      <c r="AS109" s="474"/>
      <c r="AT109" s="474"/>
      <c r="AU109" s="474"/>
      <c r="AV109" s="474"/>
      <c r="AW109" s="474"/>
      <c r="AX109" s="474"/>
      <c r="AY109" s="474"/>
      <c r="AZ109" s="474"/>
      <c r="BA109" s="474"/>
      <c r="BB109" s="474"/>
      <c r="BC109" s="474"/>
      <c r="BD109" s="474"/>
      <c r="BE109" s="474"/>
      <c r="BF109" s="474"/>
      <c r="BG109" s="474"/>
      <c r="BH109" s="474"/>
      <c r="BI109" s="474"/>
      <c r="BJ109" s="474"/>
      <c r="BK109" s="474"/>
    </row>
    <row r="110" spans="16:63" ht="15.75" customHeight="1">
      <c r="P110" s="500"/>
      <c r="Q110" s="501"/>
      <c r="AR110" s="474"/>
      <c r="AS110" s="474"/>
      <c r="AT110" s="474"/>
      <c r="AU110" s="474"/>
      <c r="AV110" s="474"/>
      <c r="AW110" s="474"/>
      <c r="AX110" s="474"/>
      <c r="AY110" s="474"/>
      <c r="AZ110" s="474"/>
      <c r="BA110" s="474"/>
      <c r="BB110" s="474"/>
      <c r="BC110" s="474"/>
      <c r="BD110" s="474"/>
      <c r="BE110" s="474"/>
      <c r="BF110" s="474"/>
      <c r="BG110" s="474"/>
      <c r="BH110" s="474"/>
      <c r="BI110" s="474"/>
      <c r="BJ110" s="474"/>
      <c r="BK110" s="474"/>
    </row>
    <row r="111" spans="16:63" ht="15.75" customHeight="1">
      <c r="P111" s="500"/>
      <c r="Q111" s="501"/>
      <c r="AR111" s="474"/>
      <c r="AS111" s="474"/>
      <c r="AT111" s="474"/>
      <c r="AU111" s="474"/>
      <c r="AV111" s="474"/>
      <c r="AW111" s="474"/>
      <c r="AX111" s="474"/>
      <c r="AY111" s="474"/>
      <c r="AZ111" s="474"/>
      <c r="BA111" s="474"/>
      <c r="BB111" s="474"/>
      <c r="BC111" s="474"/>
      <c r="BD111" s="474"/>
      <c r="BE111" s="474"/>
      <c r="BF111" s="474"/>
      <c r="BG111" s="474"/>
      <c r="BH111" s="474"/>
      <c r="BI111" s="474"/>
      <c r="BJ111" s="474"/>
      <c r="BK111" s="474"/>
    </row>
    <row r="112" spans="16:63" ht="15.75" customHeight="1">
      <c r="P112" s="500"/>
      <c r="Q112" s="501"/>
      <c r="AR112" s="474"/>
      <c r="AS112" s="474"/>
      <c r="AT112" s="474"/>
      <c r="AU112" s="474"/>
      <c r="AV112" s="474"/>
      <c r="AW112" s="474"/>
      <c r="AX112" s="474"/>
      <c r="AY112" s="474"/>
      <c r="AZ112" s="474"/>
      <c r="BA112" s="474"/>
      <c r="BB112" s="474"/>
      <c r="BC112" s="474"/>
      <c r="BD112" s="474"/>
      <c r="BE112" s="474"/>
      <c r="BF112" s="474"/>
      <c r="BG112" s="474"/>
      <c r="BH112" s="474"/>
      <c r="BI112" s="474"/>
      <c r="BJ112" s="474"/>
      <c r="BK112" s="474"/>
    </row>
    <row r="113" spans="16:63" ht="15.75" customHeight="1">
      <c r="P113" s="500"/>
      <c r="Q113" s="501"/>
      <c r="AR113" s="474"/>
      <c r="AS113" s="474"/>
      <c r="AT113" s="474"/>
      <c r="AU113" s="474"/>
      <c r="AV113" s="474"/>
      <c r="AW113" s="474"/>
      <c r="AX113" s="474"/>
      <c r="AY113" s="474"/>
      <c r="AZ113" s="474"/>
      <c r="BA113" s="474"/>
      <c r="BB113" s="474"/>
      <c r="BC113" s="474"/>
      <c r="BD113" s="474"/>
      <c r="BE113" s="474"/>
      <c r="BF113" s="474"/>
      <c r="BG113" s="474"/>
      <c r="BH113" s="474"/>
      <c r="BI113" s="474"/>
      <c r="BJ113" s="474"/>
      <c r="BK113" s="474"/>
    </row>
    <row r="114" spans="16:63" ht="15.75" customHeight="1">
      <c r="P114" s="500"/>
      <c r="Q114" s="501"/>
      <c r="AR114" s="474"/>
      <c r="AS114" s="474"/>
      <c r="AT114" s="474"/>
      <c r="AU114" s="474"/>
      <c r="AV114" s="474"/>
      <c r="AW114" s="474"/>
      <c r="AX114" s="474"/>
      <c r="AY114" s="474"/>
      <c r="AZ114" s="474"/>
      <c r="BA114" s="474"/>
      <c r="BB114" s="474"/>
      <c r="BC114" s="474"/>
      <c r="BD114" s="474"/>
      <c r="BE114" s="474"/>
      <c r="BF114" s="474"/>
      <c r="BG114" s="474"/>
      <c r="BH114" s="474"/>
      <c r="BI114" s="474"/>
      <c r="BJ114" s="474"/>
      <c r="BK114" s="474"/>
    </row>
    <row r="115" spans="16:63" ht="15.75" customHeight="1">
      <c r="P115" s="500"/>
      <c r="Q115" s="501"/>
      <c r="AR115" s="474"/>
      <c r="AS115" s="474"/>
      <c r="AT115" s="474"/>
      <c r="AU115" s="474"/>
      <c r="AV115" s="474"/>
      <c r="AW115" s="474"/>
      <c r="AX115" s="474"/>
      <c r="AY115" s="474"/>
      <c r="AZ115" s="474"/>
      <c r="BA115" s="474"/>
      <c r="BB115" s="474"/>
      <c r="BC115" s="474"/>
      <c r="BD115" s="474"/>
      <c r="BE115" s="474"/>
      <c r="BF115" s="474"/>
      <c r="BG115" s="474"/>
      <c r="BH115" s="474"/>
      <c r="BI115" s="474"/>
      <c r="BJ115" s="474"/>
      <c r="BK115" s="474"/>
    </row>
    <row r="116" spans="16:63" ht="15.75" customHeight="1">
      <c r="P116" s="500"/>
      <c r="Q116" s="501"/>
      <c r="AR116" s="474"/>
      <c r="AS116" s="474"/>
      <c r="AT116" s="474"/>
      <c r="AU116" s="474"/>
      <c r="AV116" s="474"/>
      <c r="AW116" s="474"/>
      <c r="AX116" s="474"/>
      <c r="AY116" s="474"/>
      <c r="AZ116" s="474"/>
      <c r="BA116" s="474"/>
      <c r="BB116" s="474"/>
      <c r="BC116" s="474"/>
      <c r="BD116" s="474"/>
      <c r="BE116" s="474"/>
      <c r="BF116" s="474"/>
      <c r="BG116" s="474"/>
      <c r="BH116" s="474"/>
      <c r="BI116" s="474"/>
      <c r="BJ116" s="474"/>
      <c r="BK116" s="474"/>
    </row>
    <row r="117" spans="16:63" ht="15.75" customHeight="1">
      <c r="P117" s="500"/>
      <c r="Q117" s="501"/>
      <c r="AR117" s="474"/>
      <c r="AS117" s="474"/>
      <c r="AT117" s="474"/>
      <c r="AU117" s="474"/>
      <c r="AV117" s="474"/>
      <c r="AW117" s="474"/>
      <c r="AX117" s="474"/>
      <c r="AY117" s="474"/>
      <c r="AZ117" s="474"/>
      <c r="BA117" s="474"/>
      <c r="BB117" s="474"/>
      <c r="BC117" s="474"/>
      <c r="BD117" s="474"/>
      <c r="BE117" s="474"/>
      <c r="BF117" s="474"/>
      <c r="BG117" s="474"/>
      <c r="BH117" s="474"/>
      <c r="BI117" s="474"/>
      <c r="BJ117" s="474"/>
      <c r="BK117" s="474"/>
    </row>
    <row r="118" spans="16:63" ht="15.75" customHeight="1">
      <c r="P118" s="500"/>
      <c r="Q118" s="501"/>
      <c r="AR118" s="474"/>
      <c r="AS118" s="474"/>
      <c r="AT118" s="474"/>
      <c r="AU118" s="474"/>
      <c r="AV118" s="474"/>
      <c r="AW118" s="474"/>
      <c r="AX118" s="474"/>
      <c r="AY118" s="474"/>
      <c r="AZ118" s="474"/>
      <c r="BA118" s="474"/>
      <c r="BB118" s="474"/>
      <c r="BC118" s="474"/>
      <c r="BD118" s="474"/>
      <c r="BE118" s="474"/>
      <c r="BF118" s="474"/>
      <c r="BG118" s="474"/>
      <c r="BH118" s="474"/>
      <c r="BI118" s="474"/>
      <c r="BJ118" s="474"/>
      <c r="BK118" s="474"/>
    </row>
    <row r="119" spans="16:63" ht="15.75" customHeight="1">
      <c r="P119" s="500"/>
      <c r="Q119" s="501"/>
      <c r="AR119" s="474"/>
      <c r="AS119" s="474"/>
      <c r="AT119" s="474"/>
      <c r="AU119" s="474"/>
      <c r="AV119" s="474"/>
      <c r="AW119" s="474"/>
      <c r="AX119" s="474"/>
      <c r="AY119" s="474"/>
      <c r="AZ119" s="474"/>
      <c r="BA119" s="474"/>
      <c r="BB119" s="474"/>
      <c r="BC119" s="474"/>
      <c r="BD119" s="474"/>
      <c r="BE119" s="474"/>
      <c r="BF119" s="474"/>
      <c r="BG119" s="474"/>
      <c r="BH119" s="474"/>
      <c r="BI119" s="474"/>
      <c r="BJ119" s="474"/>
      <c r="BK119" s="474"/>
    </row>
    <row r="120" spans="16:63" ht="15.75" customHeight="1">
      <c r="P120" s="500"/>
      <c r="Q120" s="501"/>
      <c r="AR120" s="474"/>
      <c r="AS120" s="474"/>
      <c r="AT120" s="474"/>
      <c r="AU120" s="474"/>
      <c r="AV120" s="474"/>
      <c r="AW120" s="474"/>
      <c r="AX120" s="474"/>
      <c r="AY120" s="474"/>
      <c r="AZ120" s="474"/>
      <c r="BA120" s="474"/>
      <c r="BB120" s="474"/>
      <c r="BC120" s="474"/>
      <c r="BD120" s="474"/>
      <c r="BE120" s="474"/>
      <c r="BF120" s="474"/>
      <c r="BG120" s="474"/>
      <c r="BH120" s="474"/>
      <c r="BI120" s="474"/>
      <c r="BJ120" s="474"/>
      <c r="BK120" s="474"/>
    </row>
    <row r="121" spans="16:63" ht="15.75" customHeight="1">
      <c r="P121" s="500"/>
      <c r="Q121" s="501"/>
      <c r="AR121" s="474"/>
      <c r="AS121" s="474"/>
      <c r="AT121" s="474"/>
      <c r="AU121" s="474"/>
      <c r="AV121" s="474"/>
      <c r="AW121" s="474"/>
      <c r="AX121" s="474"/>
      <c r="AY121" s="474"/>
      <c r="AZ121" s="474"/>
      <c r="BA121" s="474"/>
      <c r="BB121" s="474"/>
      <c r="BC121" s="474"/>
      <c r="BD121" s="474"/>
      <c r="BE121" s="474"/>
      <c r="BF121" s="474"/>
      <c r="BG121" s="474"/>
      <c r="BH121" s="474"/>
      <c r="BI121" s="474"/>
      <c r="BJ121" s="474"/>
      <c r="BK121" s="474"/>
    </row>
    <row r="122" spans="16:63" ht="15.75" customHeight="1">
      <c r="P122" s="500"/>
      <c r="Q122" s="501"/>
      <c r="AR122" s="474"/>
      <c r="AS122" s="474"/>
      <c r="AT122" s="474"/>
      <c r="AU122" s="474"/>
      <c r="AV122" s="474"/>
      <c r="AW122" s="474"/>
      <c r="AX122" s="474"/>
      <c r="AY122" s="474"/>
      <c r="AZ122" s="474"/>
      <c r="BA122" s="474"/>
      <c r="BB122" s="474"/>
      <c r="BC122" s="474"/>
      <c r="BD122" s="474"/>
      <c r="BE122" s="474"/>
      <c r="BF122" s="474"/>
      <c r="BG122" s="474"/>
      <c r="BH122" s="474"/>
      <c r="BI122" s="474"/>
      <c r="BJ122" s="474"/>
      <c r="BK122" s="474"/>
    </row>
    <row r="123" spans="16:63" ht="15.75" customHeight="1">
      <c r="P123" s="500"/>
      <c r="Q123" s="501"/>
      <c r="AR123" s="474"/>
      <c r="AS123" s="474"/>
      <c r="AT123" s="474"/>
      <c r="AU123" s="474"/>
      <c r="AV123" s="474"/>
      <c r="AW123" s="474"/>
      <c r="AX123" s="474"/>
      <c r="AY123" s="474"/>
      <c r="AZ123" s="474"/>
      <c r="BA123" s="474"/>
      <c r="BB123" s="474"/>
      <c r="BC123" s="474"/>
      <c r="BD123" s="474"/>
      <c r="BE123" s="474"/>
      <c r="BF123" s="474"/>
      <c r="BG123" s="474"/>
      <c r="BH123" s="474"/>
      <c r="BI123" s="474"/>
      <c r="BJ123" s="474"/>
      <c r="BK123" s="474"/>
    </row>
    <row r="124" spans="16:63" ht="15.75" customHeight="1">
      <c r="P124" s="500"/>
      <c r="Q124" s="501"/>
      <c r="AR124" s="474"/>
      <c r="AS124" s="474"/>
      <c r="AT124" s="474"/>
      <c r="AU124" s="474"/>
      <c r="AV124" s="474"/>
      <c r="AW124" s="474"/>
      <c r="AX124" s="474"/>
      <c r="AY124" s="474"/>
      <c r="AZ124" s="474"/>
      <c r="BA124" s="474"/>
      <c r="BB124" s="474"/>
      <c r="BC124" s="474"/>
      <c r="BD124" s="474"/>
      <c r="BE124" s="474"/>
      <c r="BF124" s="474"/>
      <c r="BG124" s="474"/>
      <c r="BH124" s="474"/>
      <c r="BI124" s="474"/>
      <c r="BJ124" s="474"/>
      <c r="BK124" s="474"/>
    </row>
    <row r="125" spans="16:63" ht="15.75" customHeight="1">
      <c r="P125" s="500"/>
      <c r="Q125" s="501"/>
      <c r="AR125" s="474"/>
      <c r="AS125" s="474"/>
      <c r="AT125" s="474"/>
      <c r="AU125" s="474"/>
      <c r="AV125" s="474"/>
      <c r="AW125" s="474"/>
      <c r="AX125" s="474"/>
      <c r="AY125" s="474"/>
      <c r="AZ125" s="474"/>
      <c r="BA125" s="474"/>
      <c r="BB125" s="474"/>
      <c r="BC125" s="474"/>
      <c r="BD125" s="474"/>
      <c r="BE125" s="474"/>
      <c r="BF125" s="474"/>
      <c r="BG125" s="474"/>
      <c r="BH125" s="474"/>
      <c r="BI125" s="474"/>
      <c r="BJ125" s="474"/>
      <c r="BK125" s="474"/>
    </row>
    <row r="126" spans="16:63" ht="15.75" customHeight="1">
      <c r="P126" s="500"/>
      <c r="Q126" s="501"/>
      <c r="AR126" s="474"/>
      <c r="AS126" s="474"/>
      <c r="AT126" s="474"/>
      <c r="AU126" s="474"/>
      <c r="AV126" s="474"/>
      <c r="AW126" s="474"/>
      <c r="AX126" s="474"/>
      <c r="AY126" s="474"/>
      <c r="AZ126" s="474"/>
      <c r="BA126" s="474"/>
      <c r="BB126" s="474"/>
      <c r="BC126" s="474"/>
      <c r="BD126" s="474"/>
      <c r="BE126" s="474"/>
      <c r="BF126" s="474"/>
      <c r="BG126" s="474"/>
      <c r="BH126" s="474"/>
      <c r="BI126" s="474"/>
      <c r="BJ126" s="474"/>
      <c r="BK126" s="474"/>
    </row>
    <row r="127" spans="16:63" ht="15.75" customHeight="1">
      <c r="P127" s="500"/>
      <c r="Q127" s="501"/>
      <c r="AR127" s="474"/>
      <c r="AS127" s="474"/>
      <c r="AT127" s="474"/>
      <c r="AU127" s="474"/>
      <c r="AV127" s="474"/>
      <c r="AW127" s="474"/>
      <c r="AX127" s="474"/>
      <c r="AY127" s="474"/>
      <c r="AZ127" s="474"/>
      <c r="BA127" s="474"/>
      <c r="BB127" s="474"/>
      <c r="BC127" s="474"/>
      <c r="BD127" s="474"/>
      <c r="BE127" s="474"/>
      <c r="BF127" s="474"/>
      <c r="BG127" s="474"/>
      <c r="BH127" s="474"/>
      <c r="BI127" s="474"/>
      <c r="BJ127" s="474"/>
      <c r="BK127" s="474"/>
    </row>
    <row r="128" spans="16:63" ht="15.75" customHeight="1">
      <c r="P128" s="500"/>
      <c r="Q128" s="501"/>
      <c r="AR128" s="474"/>
      <c r="AS128" s="474"/>
      <c r="AT128" s="474"/>
      <c r="AU128" s="474"/>
      <c r="AV128" s="474"/>
      <c r="AW128" s="474"/>
      <c r="AX128" s="474"/>
      <c r="AY128" s="474"/>
      <c r="AZ128" s="474"/>
      <c r="BA128" s="474"/>
      <c r="BB128" s="474"/>
      <c r="BC128" s="474"/>
      <c r="BD128" s="474"/>
      <c r="BE128" s="474"/>
      <c r="BF128" s="474"/>
      <c r="BG128" s="474"/>
      <c r="BH128" s="474"/>
      <c r="BI128" s="474"/>
      <c r="BJ128" s="474"/>
      <c r="BK128" s="474"/>
    </row>
    <row r="129" spans="16:63" ht="15.75" customHeight="1">
      <c r="P129" s="500"/>
      <c r="Q129" s="501"/>
      <c r="AR129" s="474"/>
      <c r="AS129" s="474"/>
      <c r="AT129" s="474"/>
      <c r="AU129" s="474"/>
      <c r="AV129" s="474"/>
      <c r="AW129" s="474"/>
      <c r="AX129" s="474"/>
      <c r="AY129" s="474"/>
      <c r="AZ129" s="474"/>
      <c r="BA129" s="474"/>
      <c r="BB129" s="474"/>
      <c r="BC129" s="474"/>
      <c r="BD129" s="474"/>
      <c r="BE129" s="474"/>
      <c r="BF129" s="474"/>
      <c r="BG129" s="474"/>
      <c r="BH129" s="474"/>
      <c r="BI129" s="474"/>
      <c r="BJ129" s="474"/>
      <c r="BK129" s="474"/>
    </row>
    <row r="130" spans="16:63" ht="15.75" customHeight="1">
      <c r="P130" s="500"/>
      <c r="Q130" s="501"/>
      <c r="AR130" s="474"/>
      <c r="AS130" s="474"/>
      <c r="AT130" s="474"/>
      <c r="AU130" s="474"/>
      <c r="AV130" s="474"/>
      <c r="AW130" s="474"/>
      <c r="AX130" s="474"/>
      <c r="AY130" s="474"/>
      <c r="AZ130" s="474"/>
      <c r="BA130" s="474"/>
      <c r="BB130" s="474"/>
      <c r="BC130" s="474"/>
      <c r="BD130" s="474"/>
      <c r="BE130" s="474"/>
      <c r="BF130" s="474"/>
      <c r="BG130" s="474"/>
      <c r="BH130" s="474"/>
      <c r="BI130" s="474"/>
      <c r="BJ130" s="474"/>
      <c r="BK130" s="474"/>
    </row>
    <row r="131" spans="16:63" ht="15.75" customHeight="1">
      <c r="P131" s="500"/>
      <c r="Q131" s="501"/>
      <c r="AR131" s="474"/>
      <c r="AS131" s="474"/>
      <c r="AT131" s="474"/>
      <c r="AU131" s="474"/>
      <c r="AV131" s="474"/>
      <c r="AW131" s="474"/>
      <c r="AX131" s="474"/>
      <c r="AY131" s="474"/>
      <c r="AZ131" s="474"/>
      <c r="BA131" s="474"/>
      <c r="BB131" s="474"/>
      <c r="BC131" s="474"/>
      <c r="BD131" s="474"/>
      <c r="BE131" s="474"/>
      <c r="BF131" s="474"/>
      <c r="BG131" s="474"/>
      <c r="BH131" s="474"/>
      <c r="BI131" s="474"/>
      <c r="BJ131" s="474"/>
      <c r="BK131" s="474"/>
    </row>
    <row r="132" spans="16:63" ht="15.75" customHeight="1">
      <c r="P132" s="500"/>
      <c r="Q132" s="501"/>
      <c r="AR132" s="474"/>
      <c r="AS132" s="474"/>
      <c r="AT132" s="474"/>
      <c r="AU132" s="474"/>
      <c r="AV132" s="474"/>
      <c r="AW132" s="474"/>
      <c r="AX132" s="474"/>
      <c r="AY132" s="474"/>
      <c r="AZ132" s="474"/>
      <c r="BA132" s="474"/>
      <c r="BB132" s="474"/>
      <c r="BC132" s="474"/>
      <c r="BD132" s="474"/>
      <c r="BE132" s="474"/>
      <c r="BF132" s="474"/>
      <c r="BG132" s="474"/>
      <c r="BH132" s="474"/>
      <c r="BI132" s="474"/>
      <c r="BJ132" s="474"/>
      <c r="BK132" s="474"/>
    </row>
    <row r="133" spans="16:63" ht="15.75" customHeight="1">
      <c r="P133" s="500"/>
      <c r="Q133" s="501"/>
      <c r="AR133" s="474"/>
      <c r="AS133" s="474"/>
      <c r="AT133" s="474"/>
      <c r="AU133" s="474"/>
      <c r="AV133" s="474"/>
      <c r="AW133" s="474"/>
      <c r="AX133" s="474"/>
      <c r="AY133" s="474"/>
      <c r="AZ133" s="474"/>
      <c r="BA133" s="474"/>
      <c r="BB133" s="474"/>
      <c r="BC133" s="474"/>
      <c r="BD133" s="474"/>
      <c r="BE133" s="474"/>
      <c r="BF133" s="474"/>
      <c r="BG133" s="474"/>
      <c r="BH133" s="474"/>
      <c r="BI133" s="474"/>
      <c r="BJ133" s="474"/>
      <c r="BK133" s="474"/>
    </row>
    <row r="134" spans="16:63" ht="15.75" customHeight="1">
      <c r="P134" s="500"/>
      <c r="Q134" s="501"/>
      <c r="AR134" s="474"/>
      <c r="AS134" s="474"/>
      <c r="AT134" s="474"/>
      <c r="AU134" s="474"/>
      <c r="AV134" s="474"/>
      <c r="AW134" s="474"/>
      <c r="AX134" s="474"/>
      <c r="AY134" s="474"/>
      <c r="AZ134" s="474"/>
      <c r="BA134" s="474"/>
      <c r="BB134" s="474"/>
      <c r="BC134" s="474"/>
      <c r="BD134" s="474"/>
      <c r="BE134" s="474"/>
      <c r="BF134" s="474"/>
      <c r="BG134" s="474"/>
      <c r="BH134" s="474"/>
      <c r="BI134" s="474"/>
      <c r="BJ134" s="474"/>
      <c r="BK134" s="474"/>
    </row>
    <row r="135" spans="16:63" ht="15.75" customHeight="1">
      <c r="P135" s="500"/>
      <c r="Q135" s="501"/>
      <c r="AR135" s="474"/>
      <c r="AS135" s="474"/>
      <c r="AT135" s="474"/>
      <c r="AU135" s="474"/>
      <c r="AV135" s="474"/>
      <c r="AW135" s="474"/>
      <c r="AX135" s="474"/>
      <c r="AY135" s="474"/>
      <c r="AZ135" s="474"/>
      <c r="BA135" s="474"/>
      <c r="BB135" s="474"/>
      <c r="BC135" s="474"/>
      <c r="BD135" s="474"/>
      <c r="BE135" s="474"/>
      <c r="BF135" s="474"/>
      <c r="BG135" s="474"/>
      <c r="BH135" s="474"/>
      <c r="BI135" s="474"/>
      <c r="BJ135" s="474"/>
      <c r="BK135" s="474"/>
    </row>
    <row r="136" spans="16:63" ht="15.75" customHeight="1">
      <c r="P136" s="500"/>
      <c r="Q136" s="501"/>
      <c r="AR136" s="474"/>
      <c r="AS136" s="474"/>
      <c r="AT136" s="474"/>
      <c r="AU136" s="474"/>
      <c r="AV136" s="474"/>
      <c r="AW136" s="474"/>
      <c r="AX136" s="474"/>
      <c r="AY136" s="474"/>
      <c r="AZ136" s="474"/>
      <c r="BA136" s="474"/>
      <c r="BB136" s="474"/>
      <c r="BC136" s="474"/>
      <c r="BD136" s="474"/>
      <c r="BE136" s="474"/>
      <c r="BF136" s="474"/>
      <c r="BG136" s="474"/>
      <c r="BH136" s="474"/>
      <c r="BI136" s="474"/>
      <c r="BJ136" s="474"/>
      <c r="BK136" s="474"/>
    </row>
    <row r="137" spans="16:63" ht="15.75" customHeight="1">
      <c r="P137" s="500"/>
      <c r="Q137" s="501"/>
      <c r="AR137" s="474"/>
      <c r="AS137" s="474"/>
      <c r="AT137" s="474"/>
      <c r="AU137" s="474"/>
      <c r="AV137" s="474"/>
      <c r="AW137" s="474"/>
      <c r="AX137" s="474"/>
      <c r="AY137" s="474"/>
      <c r="AZ137" s="474"/>
      <c r="BA137" s="474"/>
      <c r="BB137" s="474"/>
      <c r="BC137" s="474"/>
      <c r="BD137" s="474"/>
      <c r="BE137" s="474"/>
      <c r="BF137" s="474"/>
      <c r="BG137" s="474"/>
      <c r="BH137" s="474"/>
      <c r="BI137" s="474"/>
      <c r="BJ137" s="474"/>
      <c r="BK137" s="474"/>
    </row>
    <row r="138" spans="16:63" ht="15.75" customHeight="1">
      <c r="P138" s="500"/>
      <c r="Q138" s="501"/>
      <c r="AR138" s="474"/>
      <c r="AS138" s="474"/>
      <c r="AT138" s="474"/>
      <c r="AU138" s="474"/>
      <c r="AV138" s="474"/>
      <c r="AW138" s="474"/>
      <c r="AX138" s="474"/>
      <c r="AY138" s="474"/>
      <c r="AZ138" s="474"/>
      <c r="BA138" s="474"/>
      <c r="BB138" s="474"/>
      <c r="BC138" s="474"/>
      <c r="BD138" s="474"/>
      <c r="BE138" s="474"/>
      <c r="BF138" s="474"/>
      <c r="BG138" s="474"/>
      <c r="BH138" s="474"/>
      <c r="BI138" s="474"/>
      <c r="BJ138" s="474"/>
      <c r="BK138" s="474"/>
    </row>
    <row r="139" spans="16:63" ht="15.75" customHeight="1">
      <c r="P139" s="500"/>
      <c r="Q139" s="501"/>
      <c r="AR139" s="474"/>
      <c r="AS139" s="474"/>
      <c r="AT139" s="474"/>
      <c r="AU139" s="474"/>
      <c r="AV139" s="474"/>
      <c r="AW139" s="474"/>
      <c r="AX139" s="474"/>
      <c r="AY139" s="474"/>
      <c r="AZ139" s="474"/>
      <c r="BA139" s="474"/>
      <c r="BB139" s="474"/>
      <c r="BC139" s="474"/>
      <c r="BD139" s="474"/>
      <c r="BE139" s="474"/>
      <c r="BF139" s="474"/>
      <c r="BG139" s="474"/>
      <c r="BH139" s="474"/>
      <c r="BI139" s="474"/>
      <c r="BJ139" s="474"/>
      <c r="BK139" s="474"/>
    </row>
    <row r="140" spans="16:63" ht="15.75" customHeight="1">
      <c r="P140" s="500"/>
      <c r="Q140" s="501"/>
      <c r="AR140" s="474"/>
      <c r="AS140" s="474"/>
      <c r="AT140" s="474"/>
      <c r="AU140" s="474"/>
      <c r="AV140" s="474"/>
      <c r="AW140" s="474"/>
      <c r="AX140" s="474"/>
      <c r="AY140" s="474"/>
      <c r="AZ140" s="474"/>
      <c r="BA140" s="474"/>
      <c r="BB140" s="474"/>
      <c r="BC140" s="474"/>
      <c r="BD140" s="474"/>
      <c r="BE140" s="474"/>
      <c r="BF140" s="474"/>
      <c r="BG140" s="474"/>
      <c r="BH140" s="474"/>
      <c r="BI140" s="474"/>
      <c r="BJ140" s="474"/>
      <c r="BK140" s="474"/>
    </row>
    <row r="141" spans="16:63" ht="15.75" customHeight="1">
      <c r="P141" s="500"/>
      <c r="Q141" s="501"/>
      <c r="AR141" s="474"/>
      <c r="AS141" s="474"/>
      <c r="AT141" s="474"/>
      <c r="AU141" s="474"/>
      <c r="AV141" s="474"/>
      <c r="AW141" s="474"/>
      <c r="AX141" s="474"/>
      <c r="AY141" s="474"/>
      <c r="AZ141" s="474"/>
      <c r="BA141" s="474"/>
      <c r="BB141" s="474"/>
      <c r="BC141" s="474"/>
      <c r="BD141" s="474"/>
      <c r="BE141" s="474"/>
      <c r="BF141" s="474"/>
      <c r="BG141" s="474"/>
      <c r="BH141" s="474"/>
      <c r="BI141" s="474"/>
      <c r="BJ141" s="474"/>
      <c r="BK141" s="474"/>
    </row>
    <row r="142" spans="16:63" ht="15.75" customHeight="1">
      <c r="P142" s="500"/>
      <c r="Q142" s="501"/>
      <c r="AR142" s="474"/>
      <c r="AS142" s="474"/>
      <c r="AT142" s="474"/>
      <c r="AU142" s="474"/>
      <c r="AV142" s="474"/>
      <c r="AW142" s="474"/>
      <c r="AX142" s="474"/>
      <c r="AY142" s="474"/>
      <c r="AZ142" s="474"/>
      <c r="BA142" s="474"/>
      <c r="BB142" s="474"/>
      <c r="BC142" s="474"/>
      <c r="BD142" s="474"/>
      <c r="BE142" s="474"/>
      <c r="BF142" s="474"/>
      <c r="BG142" s="474"/>
      <c r="BH142" s="474"/>
      <c r="BI142" s="474"/>
      <c r="BJ142" s="474"/>
      <c r="BK142" s="474"/>
    </row>
    <row r="143" spans="16:63" ht="15.75" customHeight="1">
      <c r="P143" s="500"/>
      <c r="Q143" s="501"/>
      <c r="AR143" s="474"/>
      <c r="AS143" s="474"/>
      <c r="AT143" s="474"/>
      <c r="AU143" s="474"/>
      <c r="AV143" s="474"/>
      <c r="AW143" s="474"/>
      <c r="AX143" s="474"/>
      <c r="AY143" s="474"/>
      <c r="AZ143" s="474"/>
      <c r="BA143" s="474"/>
      <c r="BB143" s="474"/>
      <c r="BC143" s="474"/>
      <c r="BD143" s="474"/>
      <c r="BE143" s="474"/>
      <c r="BF143" s="474"/>
      <c r="BG143" s="474"/>
      <c r="BH143" s="474"/>
      <c r="BI143" s="474"/>
      <c r="BJ143" s="474"/>
      <c r="BK143" s="474"/>
    </row>
    <row r="144" spans="16:63" ht="15.75" customHeight="1">
      <c r="P144" s="500"/>
      <c r="Q144" s="501"/>
      <c r="AR144" s="474"/>
      <c r="AS144" s="474"/>
      <c r="AT144" s="474"/>
      <c r="AU144" s="474"/>
      <c r="AV144" s="474"/>
      <c r="AW144" s="474"/>
      <c r="AX144" s="474"/>
      <c r="AY144" s="474"/>
      <c r="AZ144" s="474"/>
      <c r="BA144" s="474"/>
      <c r="BB144" s="474"/>
      <c r="BC144" s="474"/>
      <c r="BD144" s="474"/>
      <c r="BE144" s="474"/>
      <c r="BF144" s="474"/>
      <c r="BG144" s="474"/>
      <c r="BH144" s="474"/>
      <c r="BI144" s="474"/>
      <c r="BJ144" s="474"/>
      <c r="BK144" s="474"/>
    </row>
    <row r="145" spans="16:63" ht="15.75" customHeight="1">
      <c r="P145" s="500"/>
      <c r="Q145" s="501"/>
      <c r="AR145" s="474"/>
      <c r="AS145" s="474"/>
      <c r="AT145" s="474"/>
      <c r="AU145" s="474"/>
      <c r="AV145" s="474"/>
      <c r="AW145" s="474"/>
      <c r="AX145" s="474"/>
      <c r="AY145" s="474"/>
      <c r="AZ145" s="474"/>
      <c r="BA145" s="474"/>
      <c r="BB145" s="474"/>
      <c r="BC145" s="474"/>
      <c r="BD145" s="474"/>
      <c r="BE145" s="474"/>
      <c r="BF145" s="474"/>
      <c r="BG145" s="474"/>
      <c r="BH145" s="474"/>
      <c r="BI145" s="474"/>
      <c r="BJ145" s="474"/>
      <c r="BK145" s="474"/>
    </row>
    <row r="146" spans="16:63" ht="15.75" customHeight="1">
      <c r="P146" s="500"/>
      <c r="Q146" s="501"/>
      <c r="AR146" s="474"/>
      <c r="AS146" s="474"/>
      <c r="AT146" s="474"/>
      <c r="AU146" s="474"/>
      <c r="AV146" s="474"/>
      <c r="AW146" s="474"/>
      <c r="AX146" s="474"/>
      <c r="AY146" s="474"/>
      <c r="AZ146" s="474"/>
      <c r="BA146" s="474"/>
      <c r="BB146" s="474"/>
      <c r="BC146" s="474"/>
      <c r="BD146" s="474"/>
      <c r="BE146" s="474"/>
      <c r="BF146" s="474"/>
      <c r="BG146" s="474"/>
      <c r="BH146" s="474"/>
      <c r="BI146" s="474"/>
      <c r="BJ146" s="474"/>
      <c r="BK146" s="474"/>
    </row>
    <row r="147" spans="16:63" ht="15.75" customHeight="1">
      <c r="P147" s="500"/>
      <c r="Q147" s="501"/>
      <c r="AR147" s="474"/>
      <c r="AS147" s="474"/>
      <c r="AT147" s="474"/>
      <c r="AU147" s="474"/>
      <c r="AV147" s="474"/>
      <c r="AW147" s="474"/>
      <c r="AX147" s="474"/>
      <c r="AY147" s="474"/>
      <c r="AZ147" s="474"/>
      <c r="BA147" s="474"/>
      <c r="BB147" s="474"/>
      <c r="BC147" s="474"/>
      <c r="BD147" s="474"/>
      <c r="BE147" s="474"/>
      <c r="BF147" s="474"/>
      <c r="BG147" s="474"/>
      <c r="BH147" s="474"/>
      <c r="BI147" s="474"/>
      <c r="BJ147" s="474"/>
      <c r="BK147" s="474"/>
    </row>
    <row r="148" spans="16:63" ht="15.75" customHeight="1">
      <c r="P148" s="500"/>
      <c r="Q148" s="501"/>
      <c r="AR148" s="474"/>
      <c r="AS148" s="474"/>
      <c r="AT148" s="474"/>
      <c r="AU148" s="474"/>
      <c r="AV148" s="474"/>
      <c r="AW148" s="474"/>
      <c r="AX148" s="474"/>
      <c r="AY148" s="474"/>
      <c r="AZ148" s="474"/>
      <c r="BA148" s="474"/>
      <c r="BB148" s="474"/>
      <c r="BC148" s="474"/>
      <c r="BD148" s="474"/>
      <c r="BE148" s="474"/>
      <c r="BF148" s="474"/>
      <c r="BG148" s="474"/>
      <c r="BH148" s="474"/>
      <c r="BI148" s="474"/>
      <c r="BJ148" s="474"/>
      <c r="BK148" s="474"/>
    </row>
    <row r="149" spans="16:63" ht="15.75" customHeight="1">
      <c r="P149" s="500"/>
      <c r="Q149" s="501"/>
      <c r="AR149" s="474"/>
      <c r="AS149" s="474"/>
      <c r="AT149" s="474"/>
      <c r="AU149" s="474"/>
      <c r="AV149" s="474"/>
      <c r="AW149" s="474"/>
      <c r="AX149" s="474"/>
      <c r="AY149" s="474"/>
      <c r="AZ149" s="474"/>
      <c r="BA149" s="474"/>
      <c r="BB149" s="474"/>
      <c r="BC149" s="474"/>
      <c r="BD149" s="474"/>
      <c r="BE149" s="474"/>
      <c r="BF149" s="474"/>
      <c r="BG149" s="474"/>
      <c r="BH149" s="474"/>
      <c r="BI149" s="474"/>
      <c r="BJ149" s="474"/>
      <c r="BK149" s="474"/>
    </row>
    <row r="150" spans="16:63" ht="15.75" customHeight="1">
      <c r="P150" s="500"/>
      <c r="Q150" s="501"/>
      <c r="AR150" s="474"/>
      <c r="AS150" s="474"/>
      <c r="AT150" s="474"/>
      <c r="AU150" s="474"/>
      <c r="AV150" s="474"/>
      <c r="AW150" s="474"/>
      <c r="AX150" s="474"/>
      <c r="AY150" s="474"/>
      <c r="AZ150" s="474"/>
      <c r="BA150" s="474"/>
      <c r="BB150" s="474"/>
      <c r="BC150" s="474"/>
      <c r="BD150" s="474"/>
      <c r="BE150" s="474"/>
      <c r="BF150" s="474"/>
      <c r="BG150" s="474"/>
      <c r="BH150" s="474"/>
      <c r="BI150" s="474"/>
      <c r="BJ150" s="474"/>
      <c r="BK150" s="474"/>
    </row>
    <row r="151" spans="16:63" ht="15.75" customHeight="1">
      <c r="P151" s="500"/>
      <c r="Q151" s="501"/>
      <c r="AR151" s="474"/>
      <c r="AS151" s="474"/>
      <c r="AT151" s="474"/>
      <c r="AU151" s="474"/>
      <c r="AV151" s="474"/>
      <c r="AW151" s="474"/>
      <c r="AX151" s="474"/>
      <c r="AY151" s="474"/>
      <c r="AZ151" s="474"/>
      <c r="BA151" s="474"/>
      <c r="BB151" s="474"/>
      <c r="BC151" s="474"/>
      <c r="BD151" s="474"/>
      <c r="BE151" s="474"/>
      <c r="BF151" s="474"/>
      <c r="BG151" s="474"/>
      <c r="BH151" s="474"/>
      <c r="BI151" s="474"/>
      <c r="BJ151" s="474"/>
      <c r="BK151" s="474"/>
    </row>
    <row r="152" spans="16:63" ht="15.75" customHeight="1">
      <c r="P152" s="500"/>
      <c r="Q152" s="501"/>
      <c r="AR152" s="474"/>
      <c r="AS152" s="474"/>
      <c r="AT152" s="474"/>
      <c r="AU152" s="474"/>
      <c r="AV152" s="474"/>
      <c r="AW152" s="474"/>
      <c r="AX152" s="474"/>
      <c r="AY152" s="474"/>
      <c r="AZ152" s="474"/>
      <c r="BA152" s="474"/>
      <c r="BB152" s="474"/>
      <c r="BC152" s="474"/>
      <c r="BD152" s="474"/>
      <c r="BE152" s="474"/>
      <c r="BF152" s="474"/>
      <c r="BG152" s="474"/>
      <c r="BH152" s="474"/>
      <c r="BI152" s="474"/>
      <c r="BJ152" s="474"/>
      <c r="BK152" s="474"/>
    </row>
    <row r="153" spans="16:63" ht="15.75" customHeight="1">
      <c r="P153" s="500"/>
      <c r="Q153" s="501"/>
      <c r="AR153" s="474"/>
      <c r="AS153" s="474"/>
      <c r="AT153" s="474"/>
      <c r="AU153" s="474"/>
      <c r="AV153" s="474"/>
      <c r="AW153" s="474"/>
      <c r="AX153" s="474"/>
      <c r="AY153" s="474"/>
      <c r="AZ153" s="474"/>
      <c r="BA153" s="474"/>
      <c r="BB153" s="474"/>
      <c r="BC153" s="474"/>
      <c r="BD153" s="474"/>
      <c r="BE153" s="474"/>
      <c r="BF153" s="474"/>
      <c r="BG153" s="474"/>
      <c r="BH153" s="474"/>
      <c r="BI153" s="474"/>
      <c r="BJ153" s="474"/>
      <c r="BK153" s="474"/>
    </row>
    <row r="154" spans="16:63" ht="15.75" customHeight="1">
      <c r="P154" s="500"/>
      <c r="Q154" s="501"/>
      <c r="AR154" s="474"/>
      <c r="AS154" s="474"/>
      <c r="AT154" s="474"/>
      <c r="AU154" s="474"/>
      <c r="AV154" s="474"/>
      <c r="AW154" s="474"/>
      <c r="AX154" s="474"/>
      <c r="AY154" s="474"/>
      <c r="AZ154" s="474"/>
      <c r="BA154" s="474"/>
      <c r="BB154" s="474"/>
      <c r="BC154" s="474"/>
      <c r="BD154" s="474"/>
      <c r="BE154" s="474"/>
      <c r="BF154" s="474"/>
      <c r="BG154" s="474"/>
      <c r="BH154" s="474"/>
      <c r="BI154" s="474"/>
      <c r="BJ154" s="474"/>
      <c r="BK154" s="474"/>
    </row>
    <row r="155" spans="16:63" ht="15.75" customHeight="1">
      <c r="P155" s="500"/>
      <c r="Q155" s="501"/>
      <c r="AR155" s="474"/>
      <c r="AS155" s="474"/>
      <c r="AT155" s="474"/>
      <c r="AU155" s="474"/>
      <c r="AV155" s="474"/>
      <c r="AW155" s="474"/>
      <c r="AX155" s="474"/>
      <c r="AY155" s="474"/>
      <c r="AZ155" s="474"/>
      <c r="BA155" s="474"/>
      <c r="BB155" s="474"/>
      <c r="BC155" s="474"/>
      <c r="BD155" s="474"/>
      <c r="BE155" s="474"/>
      <c r="BF155" s="474"/>
      <c r="BG155" s="474"/>
      <c r="BH155" s="474"/>
      <c r="BI155" s="474"/>
      <c r="BJ155" s="474"/>
      <c r="BK155" s="474"/>
    </row>
    <row r="156" spans="16:63" ht="15.75" customHeight="1">
      <c r="P156" s="500"/>
      <c r="Q156" s="501"/>
      <c r="AR156" s="474"/>
      <c r="AS156" s="474"/>
      <c r="AT156" s="474"/>
      <c r="AU156" s="474"/>
      <c r="AV156" s="474"/>
      <c r="AW156" s="474"/>
      <c r="AX156" s="474"/>
      <c r="AY156" s="474"/>
      <c r="AZ156" s="474"/>
      <c r="BA156" s="474"/>
      <c r="BB156" s="474"/>
      <c r="BC156" s="474"/>
      <c r="BD156" s="474"/>
      <c r="BE156" s="474"/>
      <c r="BF156" s="474"/>
      <c r="BG156" s="474"/>
      <c r="BH156" s="474"/>
      <c r="BI156" s="474"/>
      <c r="BJ156" s="474"/>
      <c r="BK156" s="474"/>
    </row>
    <row r="157" spans="16:63" ht="15.75" customHeight="1">
      <c r="P157" s="500"/>
      <c r="Q157" s="501"/>
      <c r="AR157" s="474"/>
      <c r="AS157" s="474"/>
      <c r="AT157" s="474"/>
      <c r="AU157" s="474"/>
      <c r="AV157" s="474"/>
      <c r="AW157" s="474"/>
      <c r="AX157" s="474"/>
      <c r="AY157" s="474"/>
      <c r="AZ157" s="474"/>
      <c r="BA157" s="474"/>
      <c r="BB157" s="474"/>
      <c r="BC157" s="474"/>
      <c r="BD157" s="474"/>
      <c r="BE157" s="474"/>
      <c r="BF157" s="474"/>
      <c r="BG157" s="474"/>
      <c r="BH157" s="474"/>
      <c r="BI157" s="474"/>
      <c r="BJ157" s="474"/>
      <c r="BK157" s="474"/>
    </row>
    <row r="158" spans="16:63" ht="15.75" customHeight="1">
      <c r="P158" s="500"/>
      <c r="Q158" s="501"/>
      <c r="AR158" s="474"/>
      <c r="AS158" s="474"/>
      <c r="AT158" s="474"/>
      <c r="AU158" s="474"/>
      <c r="AV158" s="474"/>
      <c r="AW158" s="474"/>
      <c r="AX158" s="474"/>
      <c r="AY158" s="474"/>
      <c r="AZ158" s="474"/>
      <c r="BA158" s="474"/>
      <c r="BB158" s="474"/>
      <c r="BC158" s="474"/>
      <c r="BD158" s="474"/>
      <c r="BE158" s="474"/>
      <c r="BF158" s="474"/>
      <c r="BG158" s="474"/>
      <c r="BH158" s="474"/>
      <c r="BI158" s="474"/>
      <c r="BJ158" s="474"/>
      <c r="BK158" s="474"/>
    </row>
    <row r="159" spans="16:63" ht="15.75" customHeight="1">
      <c r="P159" s="500"/>
      <c r="Q159" s="501"/>
      <c r="AR159" s="474"/>
      <c r="AS159" s="474"/>
      <c r="AT159" s="474"/>
      <c r="AU159" s="474"/>
      <c r="AV159" s="474"/>
      <c r="AW159" s="474"/>
      <c r="AX159" s="474"/>
      <c r="AY159" s="474"/>
      <c r="AZ159" s="474"/>
      <c r="BA159" s="474"/>
      <c r="BB159" s="474"/>
      <c r="BC159" s="474"/>
      <c r="BD159" s="474"/>
      <c r="BE159" s="474"/>
      <c r="BF159" s="474"/>
      <c r="BG159" s="474"/>
      <c r="BH159" s="474"/>
      <c r="BI159" s="474"/>
      <c r="BJ159" s="474"/>
      <c r="BK159" s="474"/>
    </row>
    <row r="160" spans="16:63" ht="15.75" customHeight="1">
      <c r="P160" s="500"/>
      <c r="Q160" s="501"/>
      <c r="AR160" s="474"/>
      <c r="AS160" s="474"/>
      <c r="AT160" s="474"/>
      <c r="AU160" s="474"/>
      <c r="AV160" s="474"/>
      <c r="AW160" s="474"/>
      <c r="AX160" s="474"/>
      <c r="AY160" s="474"/>
      <c r="AZ160" s="474"/>
      <c r="BA160" s="474"/>
      <c r="BB160" s="474"/>
      <c r="BC160" s="474"/>
      <c r="BD160" s="474"/>
      <c r="BE160" s="474"/>
      <c r="BF160" s="474"/>
      <c r="BG160" s="474"/>
      <c r="BH160" s="474"/>
      <c r="BI160" s="474"/>
      <c r="BJ160" s="474"/>
      <c r="BK160" s="474"/>
    </row>
    <row r="161" spans="16:63" ht="15.75" customHeight="1">
      <c r="P161" s="500"/>
      <c r="Q161" s="501"/>
      <c r="AR161" s="474"/>
      <c r="AS161" s="474"/>
      <c r="AT161" s="474"/>
      <c r="AU161" s="474"/>
      <c r="AV161" s="474"/>
      <c r="AW161" s="474"/>
      <c r="AX161" s="474"/>
      <c r="AY161" s="474"/>
      <c r="AZ161" s="474"/>
      <c r="BA161" s="474"/>
      <c r="BB161" s="474"/>
      <c r="BC161" s="474"/>
      <c r="BD161" s="474"/>
      <c r="BE161" s="474"/>
      <c r="BF161" s="474"/>
      <c r="BG161" s="474"/>
      <c r="BH161" s="474"/>
      <c r="BI161" s="474"/>
      <c r="BJ161" s="474"/>
      <c r="BK161" s="474"/>
    </row>
    <row r="162" spans="16:63" ht="15.75" customHeight="1">
      <c r="P162" s="500"/>
      <c r="Q162" s="501"/>
      <c r="AR162" s="474"/>
      <c r="AS162" s="474"/>
      <c r="AT162" s="474"/>
      <c r="AU162" s="474"/>
      <c r="AV162" s="474"/>
      <c r="AW162" s="474"/>
      <c r="AX162" s="474"/>
      <c r="AY162" s="474"/>
      <c r="AZ162" s="474"/>
      <c r="BA162" s="474"/>
      <c r="BB162" s="474"/>
      <c r="BC162" s="474"/>
      <c r="BD162" s="474"/>
      <c r="BE162" s="474"/>
      <c r="BF162" s="474"/>
      <c r="BG162" s="474"/>
      <c r="BH162" s="474"/>
      <c r="BI162" s="474"/>
      <c r="BJ162" s="474"/>
      <c r="BK162" s="474"/>
    </row>
    <row r="163" spans="16:63" ht="15.75" customHeight="1">
      <c r="P163" s="500"/>
      <c r="Q163" s="501"/>
      <c r="AR163" s="474"/>
      <c r="AS163" s="474"/>
      <c r="AT163" s="474"/>
      <c r="AU163" s="474"/>
      <c r="AV163" s="474"/>
      <c r="AW163" s="474"/>
      <c r="AX163" s="474"/>
      <c r="AY163" s="474"/>
      <c r="AZ163" s="474"/>
      <c r="BA163" s="474"/>
      <c r="BB163" s="474"/>
      <c r="BC163" s="474"/>
      <c r="BD163" s="474"/>
      <c r="BE163" s="474"/>
      <c r="BF163" s="474"/>
      <c r="BG163" s="474"/>
      <c r="BH163" s="474"/>
      <c r="BI163" s="474"/>
      <c r="BJ163" s="474"/>
      <c r="BK163" s="474"/>
    </row>
    <row r="164" spans="16:63" ht="15.75" customHeight="1">
      <c r="P164" s="500"/>
      <c r="Q164" s="501"/>
      <c r="AR164" s="474"/>
      <c r="AS164" s="474"/>
      <c r="AT164" s="474"/>
      <c r="AU164" s="474"/>
      <c r="AV164" s="474"/>
      <c r="AW164" s="474"/>
      <c r="AX164" s="474"/>
      <c r="AY164" s="474"/>
      <c r="AZ164" s="474"/>
      <c r="BA164" s="474"/>
      <c r="BB164" s="474"/>
      <c r="BC164" s="474"/>
      <c r="BD164" s="474"/>
      <c r="BE164" s="474"/>
      <c r="BF164" s="474"/>
      <c r="BG164" s="474"/>
      <c r="BH164" s="474"/>
      <c r="BI164" s="474"/>
      <c r="BJ164" s="474"/>
      <c r="BK164" s="474"/>
    </row>
    <row r="165" spans="16:63" ht="15.75" customHeight="1">
      <c r="P165" s="500"/>
      <c r="Q165" s="501"/>
      <c r="AR165" s="474"/>
      <c r="AS165" s="474"/>
      <c r="AT165" s="474"/>
      <c r="AU165" s="474"/>
      <c r="AV165" s="474"/>
      <c r="AW165" s="474"/>
      <c r="AX165" s="474"/>
      <c r="AY165" s="474"/>
      <c r="AZ165" s="474"/>
      <c r="BA165" s="474"/>
      <c r="BB165" s="474"/>
      <c r="BC165" s="474"/>
      <c r="BD165" s="474"/>
      <c r="BE165" s="474"/>
      <c r="BF165" s="474"/>
      <c r="BG165" s="474"/>
      <c r="BH165" s="474"/>
      <c r="BI165" s="474"/>
      <c r="BJ165" s="474"/>
      <c r="BK165" s="474"/>
    </row>
    <row r="166" spans="16:63" ht="15.75" customHeight="1">
      <c r="P166" s="500"/>
      <c r="Q166" s="501"/>
      <c r="AR166" s="474"/>
      <c r="AS166" s="474"/>
      <c r="AT166" s="474"/>
      <c r="AU166" s="474"/>
      <c r="AV166" s="474"/>
      <c r="AW166" s="474"/>
      <c r="AX166" s="474"/>
      <c r="AY166" s="474"/>
      <c r="AZ166" s="474"/>
      <c r="BA166" s="474"/>
      <c r="BB166" s="474"/>
      <c r="BC166" s="474"/>
      <c r="BD166" s="474"/>
      <c r="BE166" s="474"/>
      <c r="BF166" s="474"/>
      <c r="BG166" s="474"/>
      <c r="BH166" s="474"/>
      <c r="BI166" s="474"/>
      <c r="BJ166" s="474"/>
      <c r="BK166" s="474"/>
    </row>
    <row r="167" spans="16:63" ht="15.75" customHeight="1">
      <c r="P167" s="500"/>
      <c r="Q167" s="501"/>
      <c r="AR167" s="474"/>
      <c r="AS167" s="474"/>
      <c r="AT167" s="474"/>
      <c r="AU167" s="474"/>
      <c r="AV167" s="474"/>
      <c r="AW167" s="474"/>
      <c r="AX167" s="474"/>
      <c r="AY167" s="474"/>
      <c r="AZ167" s="474"/>
      <c r="BA167" s="474"/>
      <c r="BB167" s="474"/>
      <c r="BC167" s="474"/>
      <c r="BD167" s="474"/>
      <c r="BE167" s="474"/>
      <c r="BF167" s="474"/>
      <c r="BG167" s="474"/>
      <c r="BH167" s="474"/>
      <c r="BI167" s="474"/>
      <c r="BJ167" s="474"/>
      <c r="BK167" s="474"/>
    </row>
    <row r="168" spans="16:63" ht="15.75" customHeight="1">
      <c r="P168" s="500"/>
      <c r="Q168" s="501"/>
      <c r="AR168" s="474"/>
      <c r="AS168" s="474"/>
      <c r="AT168" s="474"/>
      <c r="AU168" s="474"/>
      <c r="AV168" s="474"/>
      <c r="AW168" s="474"/>
      <c r="AX168" s="474"/>
      <c r="AY168" s="474"/>
      <c r="AZ168" s="474"/>
      <c r="BA168" s="474"/>
      <c r="BB168" s="474"/>
      <c r="BC168" s="474"/>
      <c r="BD168" s="474"/>
      <c r="BE168" s="474"/>
      <c r="BF168" s="474"/>
      <c r="BG168" s="474"/>
      <c r="BH168" s="474"/>
      <c r="BI168" s="474"/>
      <c r="BJ168" s="474"/>
      <c r="BK168" s="474"/>
    </row>
    <row r="169" spans="16:63" ht="15.75" customHeight="1">
      <c r="P169" s="500"/>
      <c r="Q169" s="501"/>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row>
    <row r="170" spans="16:63" ht="15.75" customHeight="1">
      <c r="P170" s="500"/>
      <c r="Q170" s="501"/>
      <c r="AR170" s="474"/>
      <c r="AS170" s="474"/>
      <c r="AT170" s="474"/>
      <c r="AU170" s="474"/>
      <c r="AV170" s="474"/>
      <c r="AW170" s="474"/>
      <c r="AX170" s="474"/>
      <c r="AY170" s="474"/>
      <c r="AZ170" s="474"/>
      <c r="BA170" s="474"/>
      <c r="BB170" s="474"/>
      <c r="BC170" s="474"/>
      <c r="BD170" s="474"/>
      <c r="BE170" s="474"/>
      <c r="BF170" s="474"/>
      <c r="BG170" s="474"/>
      <c r="BH170" s="474"/>
      <c r="BI170" s="474"/>
      <c r="BJ170" s="474"/>
      <c r="BK170" s="474"/>
    </row>
    <row r="171" spans="16:63" ht="15.75" customHeight="1">
      <c r="P171" s="500"/>
      <c r="Q171" s="501"/>
      <c r="AR171" s="474"/>
      <c r="AS171" s="474"/>
      <c r="AT171" s="474"/>
      <c r="AU171" s="474"/>
      <c r="AV171" s="474"/>
      <c r="AW171" s="474"/>
      <c r="AX171" s="474"/>
      <c r="AY171" s="474"/>
      <c r="AZ171" s="474"/>
      <c r="BA171" s="474"/>
      <c r="BB171" s="474"/>
      <c r="BC171" s="474"/>
      <c r="BD171" s="474"/>
      <c r="BE171" s="474"/>
      <c r="BF171" s="474"/>
      <c r="BG171" s="474"/>
      <c r="BH171" s="474"/>
      <c r="BI171" s="474"/>
      <c r="BJ171" s="474"/>
      <c r="BK171" s="474"/>
    </row>
    <row r="172" spans="16:63" ht="15.75" customHeight="1">
      <c r="P172" s="500"/>
      <c r="Q172" s="501"/>
      <c r="AR172" s="474"/>
      <c r="AS172" s="474"/>
      <c r="AT172" s="474"/>
      <c r="AU172" s="474"/>
      <c r="AV172" s="474"/>
      <c r="AW172" s="474"/>
      <c r="AX172" s="474"/>
      <c r="AY172" s="474"/>
      <c r="AZ172" s="474"/>
      <c r="BA172" s="474"/>
      <c r="BB172" s="474"/>
      <c r="BC172" s="474"/>
      <c r="BD172" s="474"/>
      <c r="BE172" s="474"/>
      <c r="BF172" s="474"/>
      <c r="BG172" s="474"/>
      <c r="BH172" s="474"/>
      <c r="BI172" s="474"/>
      <c r="BJ172" s="474"/>
      <c r="BK172" s="474"/>
    </row>
    <row r="173" spans="16:63" ht="15.75" customHeight="1">
      <c r="P173" s="500"/>
      <c r="Q173" s="501"/>
      <c r="AR173" s="474"/>
      <c r="AS173" s="474"/>
      <c r="AT173" s="474"/>
      <c r="AU173" s="474"/>
      <c r="AV173" s="474"/>
      <c r="AW173" s="474"/>
      <c r="AX173" s="474"/>
      <c r="AY173" s="474"/>
      <c r="AZ173" s="474"/>
      <c r="BA173" s="474"/>
      <c r="BB173" s="474"/>
      <c r="BC173" s="474"/>
      <c r="BD173" s="474"/>
      <c r="BE173" s="474"/>
      <c r="BF173" s="474"/>
      <c r="BG173" s="474"/>
      <c r="BH173" s="474"/>
      <c r="BI173" s="474"/>
      <c r="BJ173" s="474"/>
      <c r="BK173" s="474"/>
    </row>
    <row r="174" spans="16:63" ht="15.75" customHeight="1">
      <c r="P174" s="500"/>
      <c r="Q174" s="501"/>
      <c r="AR174" s="474"/>
      <c r="AS174" s="474"/>
      <c r="AT174" s="474"/>
      <c r="AU174" s="474"/>
      <c r="AV174" s="474"/>
      <c r="AW174" s="474"/>
      <c r="AX174" s="474"/>
      <c r="AY174" s="474"/>
      <c r="AZ174" s="474"/>
      <c r="BA174" s="474"/>
      <c r="BB174" s="474"/>
      <c r="BC174" s="474"/>
      <c r="BD174" s="474"/>
      <c r="BE174" s="474"/>
      <c r="BF174" s="474"/>
      <c r="BG174" s="474"/>
      <c r="BH174" s="474"/>
      <c r="BI174" s="474"/>
      <c r="BJ174" s="474"/>
      <c r="BK174" s="474"/>
    </row>
    <row r="175" spans="16:63" ht="15.75" customHeight="1">
      <c r="P175" s="500"/>
      <c r="Q175" s="501"/>
      <c r="AR175" s="474"/>
      <c r="AS175" s="474"/>
      <c r="AT175" s="474"/>
      <c r="AU175" s="474"/>
      <c r="AV175" s="474"/>
      <c r="AW175" s="474"/>
      <c r="AX175" s="474"/>
      <c r="AY175" s="474"/>
      <c r="AZ175" s="474"/>
      <c r="BA175" s="474"/>
      <c r="BB175" s="474"/>
      <c r="BC175" s="474"/>
      <c r="BD175" s="474"/>
      <c r="BE175" s="474"/>
      <c r="BF175" s="474"/>
      <c r="BG175" s="474"/>
      <c r="BH175" s="474"/>
      <c r="BI175" s="474"/>
      <c r="BJ175" s="474"/>
      <c r="BK175" s="474"/>
    </row>
    <row r="176" spans="16:63" ht="15.75" customHeight="1">
      <c r="P176" s="500"/>
      <c r="Q176" s="501"/>
      <c r="AR176" s="474"/>
      <c r="AS176" s="474"/>
      <c r="AT176" s="474"/>
      <c r="AU176" s="474"/>
      <c r="AV176" s="474"/>
      <c r="AW176" s="474"/>
      <c r="AX176" s="474"/>
      <c r="AY176" s="474"/>
      <c r="AZ176" s="474"/>
      <c r="BA176" s="474"/>
      <c r="BB176" s="474"/>
      <c r="BC176" s="474"/>
      <c r="BD176" s="474"/>
      <c r="BE176" s="474"/>
      <c r="BF176" s="474"/>
      <c r="BG176" s="474"/>
      <c r="BH176" s="474"/>
      <c r="BI176" s="474"/>
      <c r="BJ176" s="474"/>
      <c r="BK176" s="474"/>
    </row>
    <row r="177" spans="16:63" ht="15.75" customHeight="1">
      <c r="P177" s="500"/>
      <c r="Q177" s="501"/>
      <c r="AR177" s="474"/>
      <c r="AS177" s="474"/>
      <c r="AT177" s="474"/>
      <c r="AU177" s="474"/>
      <c r="AV177" s="474"/>
      <c r="AW177" s="474"/>
      <c r="AX177" s="474"/>
      <c r="AY177" s="474"/>
      <c r="AZ177" s="474"/>
      <c r="BA177" s="474"/>
      <c r="BB177" s="474"/>
      <c r="BC177" s="474"/>
      <c r="BD177" s="474"/>
      <c r="BE177" s="474"/>
      <c r="BF177" s="474"/>
      <c r="BG177" s="474"/>
      <c r="BH177" s="474"/>
      <c r="BI177" s="474"/>
      <c r="BJ177" s="474"/>
      <c r="BK177" s="474"/>
    </row>
    <row r="178" spans="16:63" ht="15.75" customHeight="1">
      <c r="P178" s="500"/>
      <c r="Q178" s="501"/>
      <c r="AR178" s="474"/>
      <c r="AS178" s="474"/>
      <c r="AT178" s="474"/>
      <c r="AU178" s="474"/>
      <c r="AV178" s="474"/>
      <c r="AW178" s="474"/>
      <c r="AX178" s="474"/>
      <c r="AY178" s="474"/>
      <c r="AZ178" s="474"/>
      <c r="BA178" s="474"/>
      <c r="BB178" s="474"/>
      <c r="BC178" s="474"/>
      <c r="BD178" s="474"/>
      <c r="BE178" s="474"/>
      <c r="BF178" s="474"/>
      <c r="BG178" s="474"/>
      <c r="BH178" s="474"/>
      <c r="BI178" s="474"/>
      <c r="BJ178" s="474"/>
      <c r="BK178" s="474"/>
    </row>
    <row r="179" spans="16:63" ht="15.75" customHeight="1">
      <c r="P179" s="500"/>
      <c r="Q179" s="501"/>
      <c r="AR179" s="474"/>
      <c r="AS179" s="474"/>
      <c r="AT179" s="474"/>
      <c r="AU179" s="474"/>
      <c r="AV179" s="474"/>
      <c r="AW179" s="474"/>
      <c r="AX179" s="474"/>
      <c r="AY179" s="474"/>
      <c r="AZ179" s="474"/>
      <c r="BA179" s="474"/>
      <c r="BB179" s="474"/>
      <c r="BC179" s="474"/>
      <c r="BD179" s="474"/>
      <c r="BE179" s="474"/>
      <c r="BF179" s="474"/>
      <c r="BG179" s="474"/>
      <c r="BH179" s="474"/>
      <c r="BI179" s="474"/>
      <c r="BJ179" s="474"/>
      <c r="BK179" s="474"/>
    </row>
    <row r="180" spans="16:63" ht="15.75" customHeight="1">
      <c r="P180" s="500"/>
      <c r="Q180" s="501"/>
      <c r="AR180" s="474"/>
      <c r="AS180" s="474"/>
      <c r="AT180" s="474"/>
      <c r="AU180" s="474"/>
      <c r="AV180" s="474"/>
      <c r="AW180" s="474"/>
      <c r="AX180" s="474"/>
      <c r="AY180" s="474"/>
      <c r="AZ180" s="474"/>
      <c r="BA180" s="474"/>
      <c r="BB180" s="474"/>
      <c r="BC180" s="474"/>
      <c r="BD180" s="474"/>
      <c r="BE180" s="474"/>
      <c r="BF180" s="474"/>
      <c r="BG180" s="474"/>
      <c r="BH180" s="474"/>
      <c r="BI180" s="474"/>
      <c r="BJ180" s="474"/>
      <c r="BK180" s="474"/>
    </row>
    <row r="181" spans="16:63" ht="15.75" customHeight="1">
      <c r="P181" s="500"/>
      <c r="Q181" s="501"/>
      <c r="AR181" s="474"/>
      <c r="AS181" s="474"/>
      <c r="AT181" s="474"/>
      <c r="AU181" s="474"/>
      <c r="AV181" s="474"/>
      <c r="AW181" s="474"/>
      <c r="AX181" s="474"/>
      <c r="AY181" s="474"/>
      <c r="AZ181" s="474"/>
      <c r="BA181" s="474"/>
      <c r="BB181" s="474"/>
      <c r="BC181" s="474"/>
      <c r="BD181" s="474"/>
      <c r="BE181" s="474"/>
      <c r="BF181" s="474"/>
      <c r="BG181" s="474"/>
      <c r="BH181" s="474"/>
      <c r="BI181" s="474"/>
      <c r="BJ181" s="474"/>
      <c r="BK181" s="474"/>
    </row>
    <row r="182" spans="16:63" ht="15.75" customHeight="1">
      <c r="P182" s="500"/>
      <c r="Q182" s="501"/>
      <c r="AR182" s="474"/>
      <c r="AS182" s="474"/>
      <c r="AT182" s="474"/>
      <c r="AU182" s="474"/>
      <c r="AV182" s="474"/>
      <c r="AW182" s="474"/>
      <c r="AX182" s="474"/>
      <c r="AY182" s="474"/>
      <c r="AZ182" s="474"/>
      <c r="BA182" s="474"/>
      <c r="BB182" s="474"/>
      <c r="BC182" s="474"/>
      <c r="BD182" s="474"/>
      <c r="BE182" s="474"/>
      <c r="BF182" s="474"/>
      <c r="BG182" s="474"/>
      <c r="BH182" s="474"/>
      <c r="BI182" s="474"/>
      <c r="BJ182" s="474"/>
      <c r="BK182" s="474"/>
    </row>
    <row r="183" spans="16:63" ht="15.75" customHeight="1">
      <c r="P183" s="500"/>
      <c r="Q183" s="501"/>
      <c r="AR183" s="474"/>
      <c r="AS183" s="474"/>
      <c r="AT183" s="474"/>
      <c r="AU183" s="474"/>
      <c r="AV183" s="474"/>
      <c r="AW183" s="474"/>
      <c r="AX183" s="474"/>
      <c r="AY183" s="474"/>
      <c r="AZ183" s="474"/>
      <c r="BA183" s="474"/>
      <c r="BB183" s="474"/>
      <c r="BC183" s="474"/>
      <c r="BD183" s="474"/>
      <c r="BE183" s="474"/>
      <c r="BF183" s="474"/>
      <c r="BG183" s="474"/>
      <c r="BH183" s="474"/>
      <c r="BI183" s="474"/>
      <c r="BJ183" s="474"/>
      <c r="BK183" s="474"/>
    </row>
    <row r="184" spans="16:63" ht="15.75" customHeight="1">
      <c r="P184" s="500"/>
      <c r="Q184" s="501"/>
      <c r="AR184" s="474"/>
      <c r="AS184" s="474"/>
      <c r="AT184" s="474"/>
      <c r="AU184" s="474"/>
      <c r="AV184" s="474"/>
      <c r="AW184" s="474"/>
      <c r="AX184" s="474"/>
      <c r="AY184" s="474"/>
      <c r="AZ184" s="474"/>
      <c r="BA184" s="474"/>
      <c r="BB184" s="474"/>
      <c r="BC184" s="474"/>
      <c r="BD184" s="474"/>
      <c r="BE184" s="474"/>
      <c r="BF184" s="474"/>
      <c r="BG184" s="474"/>
      <c r="BH184" s="474"/>
      <c r="BI184" s="474"/>
      <c r="BJ184" s="474"/>
      <c r="BK184" s="474"/>
    </row>
    <row r="185" spans="16:63" ht="15.75" customHeight="1">
      <c r="P185" s="500"/>
      <c r="Q185" s="501"/>
      <c r="AR185" s="474"/>
      <c r="AS185" s="474"/>
      <c r="AT185" s="474"/>
      <c r="AU185" s="474"/>
      <c r="AV185" s="474"/>
      <c r="AW185" s="474"/>
      <c r="AX185" s="474"/>
      <c r="AY185" s="474"/>
      <c r="AZ185" s="474"/>
      <c r="BA185" s="474"/>
      <c r="BB185" s="474"/>
      <c r="BC185" s="474"/>
      <c r="BD185" s="474"/>
      <c r="BE185" s="474"/>
      <c r="BF185" s="474"/>
      <c r="BG185" s="474"/>
      <c r="BH185" s="474"/>
      <c r="BI185" s="474"/>
      <c r="BJ185" s="474"/>
      <c r="BK185" s="474"/>
    </row>
    <row r="186" spans="16:63" ht="15.75" customHeight="1">
      <c r="P186" s="500"/>
      <c r="Q186" s="501"/>
      <c r="AR186" s="474"/>
      <c r="AS186" s="474"/>
      <c r="AT186" s="474"/>
      <c r="AU186" s="474"/>
      <c r="AV186" s="474"/>
      <c r="AW186" s="474"/>
      <c r="AX186" s="474"/>
      <c r="AY186" s="474"/>
      <c r="AZ186" s="474"/>
      <c r="BA186" s="474"/>
      <c r="BB186" s="474"/>
      <c r="BC186" s="474"/>
      <c r="BD186" s="474"/>
      <c r="BE186" s="474"/>
      <c r="BF186" s="474"/>
      <c r="BG186" s="474"/>
      <c r="BH186" s="474"/>
      <c r="BI186" s="474"/>
      <c r="BJ186" s="474"/>
      <c r="BK186" s="474"/>
    </row>
    <row r="187" spans="16:63" ht="15.75" customHeight="1">
      <c r="P187" s="500"/>
      <c r="Q187" s="501"/>
      <c r="AR187" s="474"/>
      <c r="AS187" s="474"/>
      <c r="AT187" s="474"/>
      <c r="AU187" s="474"/>
      <c r="AV187" s="474"/>
      <c r="AW187" s="474"/>
      <c r="AX187" s="474"/>
      <c r="AY187" s="474"/>
      <c r="AZ187" s="474"/>
      <c r="BA187" s="474"/>
      <c r="BB187" s="474"/>
      <c r="BC187" s="474"/>
      <c r="BD187" s="474"/>
      <c r="BE187" s="474"/>
      <c r="BF187" s="474"/>
      <c r="BG187" s="474"/>
      <c r="BH187" s="474"/>
      <c r="BI187" s="474"/>
      <c r="BJ187" s="474"/>
      <c r="BK187" s="474"/>
    </row>
    <row r="188" spans="16:63" ht="15.75" customHeight="1">
      <c r="P188" s="500"/>
      <c r="Q188" s="501"/>
      <c r="AR188" s="474"/>
      <c r="AS188" s="474"/>
      <c r="AT188" s="474"/>
      <c r="AU188" s="474"/>
      <c r="AV188" s="474"/>
      <c r="AW188" s="474"/>
      <c r="AX188" s="474"/>
      <c r="AY188" s="474"/>
      <c r="AZ188" s="474"/>
      <c r="BA188" s="474"/>
      <c r="BB188" s="474"/>
      <c r="BC188" s="474"/>
      <c r="BD188" s="474"/>
      <c r="BE188" s="474"/>
      <c r="BF188" s="474"/>
      <c r="BG188" s="474"/>
      <c r="BH188" s="474"/>
      <c r="BI188" s="474"/>
      <c r="BJ188" s="474"/>
      <c r="BK188" s="474"/>
    </row>
    <row r="189" spans="16:63" ht="15.75" customHeight="1">
      <c r="P189" s="500"/>
      <c r="Q189" s="501"/>
      <c r="AR189" s="474"/>
      <c r="AS189" s="474"/>
      <c r="AT189" s="474"/>
      <c r="AU189" s="474"/>
      <c r="AV189" s="474"/>
      <c r="AW189" s="474"/>
      <c r="AX189" s="474"/>
      <c r="AY189" s="474"/>
      <c r="AZ189" s="474"/>
      <c r="BA189" s="474"/>
      <c r="BB189" s="474"/>
      <c r="BC189" s="474"/>
      <c r="BD189" s="474"/>
      <c r="BE189" s="474"/>
      <c r="BF189" s="474"/>
      <c r="BG189" s="474"/>
      <c r="BH189" s="474"/>
      <c r="BI189" s="474"/>
      <c r="BJ189" s="474"/>
      <c r="BK189" s="474"/>
    </row>
    <row r="190" spans="16:63" ht="15.75" customHeight="1">
      <c r="P190" s="500"/>
      <c r="Q190" s="501"/>
      <c r="AR190" s="474"/>
      <c r="AS190" s="474"/>
      <c r="AT190" s="474"/>
      <c r="AU190" s="474"/>
      <c r="AV190" s="474"/>
      <c r="AW190" s="474"/>
      <c r="AX190" s="474"/>
      <c r="AY190" s="474"/>
      <c r="AZ190" s="474"/>
      <c r="BA190" s="474"/>
      <c r="BB190" s="474"/>
      <c r="BC190" s="474"/>
      <c r="BD190" s="474"/>
      <c r="BE190" s="474"/>
      <c r="BF190" s="474"/>
      <c r="BG190" s="474"/>
      <c r="BH190" s="474"/>
      <c r="BI190" s="474"/>
      <c r="BJ190" s="474"/>
      <c r="BK190" s="474"/>
    </row>
    <row r="191" spans="16:63" ht="15.75" customHeight="1">
      <c r="P191" s="500"/>
      <c r="Q191" s="501"/>
      <c r="AR191" s="474"/>
      <c r="AS191" s="474"/>
      <c r="AT191" s="474"/>
      <c r="AU191" s="474"/>
      <c r="AV191" s="474"/>
      <c r="AW191" s="474"/>
      <c r="AX191" s="474"/>
      <c r="AY191" s="474"/>
      <c r="AZ191" s="474"/>
      <c r="BA191" s="474"/>
      <c r="BB191" s="474"/>
      <c r="BC191" s="474"/>
      <c r="BD191" s="474"/>
      <c r="BE191" s="474"/>
      <c r="BF191" s="474"/>
      <c r="BG191" s="474"/>
      <c r="BH191" s="474"/>
      <c r="BI191" s="474"/>
      <c r="BJ191" s="474"/>
      <c r="BK191" s="474"/>
    </row>
    <row r="192" spans="16:63" ht="15.75" customHeight="1">
      <c r="P192" s="500"/>
      <c r="Q192" s="501"/>
      <c r="AR192" s="474"/>
      <c r="AS192" s="474"/>
      <c r="AT192" s="474"/>
      <c r="AU192" s="474"/>
      <c r="AV192" s="474"/>
      <c r="AW192" s="474"/>
      <c r="AX192" s="474"/>
      <c r="AY192" s="474"/>
      <c r="AZ192" s="474"/>
      <c r="BA192" s="474"/>
      <c r="BB192" s="474"/>
      <c r="BC192" s="474"/>
      <c r="BD192" s="474"/>
      <c r="BE192" s="474"/>
      <c r="BF192" s="474"/>
      <c r="BG192" s="474"/>
      <c r="BH192" s="474"/>
      <c r="BI192" s="474"/>
      <c r="BJ192" s="474"/>
      <c r="BK192" s="474"/>
    </row>
    <row r="193" spans="16:63" ht="15.75" customHeight="1">
      <c r="P193" s="500"/>
      <c r="Q193" s="501"/>
      <c r="AR193" s="474"/>
      <c r="AS193" s="474"/>
      <c r="AT193" s="474"/>
      <c r="AU193" s="474"/>
      <c r="AV193" s="474"/>
      <c r="AW193" s="474"/>
      <c r="AX193" s="474"/>
      <c r="AY193" s="474"/>
      <c r="AZ193" s="474"/>
      <c r="BA193" s="474"/>
      <c r="BB193" s="474"/>
      <c r="BC193" s="474"/>
      <c r="BD193" s="474"/>
      <c r="BE193" s="474"/>
      <c r="BF193" s="474"/>
      <c r="BG193" s="474"/>
      <c r="BH193" s="474"/>
      <c r="BI193" s="474"/>
      <c r="BJ193" s="474"/>
      <c r="BK193" s="474"/>
    </row>
    <row r="194" spans="16:63" ht="15.75" customHeight="1">
      <c r="P194" s="500"/>
      <c r="Q194" s="501"/>
      <c r="AR194" s="474"/>
      <c r="AS194" s="474"/>
      <c r="AT194" s="474"/>
      <c r="AU194" s="474"/>
      <c r="AV194" s="474"/>
      <c r="AW194" s="474"/>
      <c r="AX194" s="474"/>
      <c r="AY194" s="474"/>
      <c r="AZ194" s="474"/>
      <c r="BA194" s="474"/>
      <c r="BB194" s="474"/>
      <c r="BC194" s="474"/>
      <c r="BD194" s="474"/>
      <c r="BE194" s="474"/>
      <c r="BF194" s="474"/>
      <c r="BG194" s="474"/>
      <c r="BH194" s="474"/>
      <c r="BI194" s="474"/>
      <c r="BJ194" s="474"/>
      <c r="BK194" s="474"/>
    </row>
    <row r="195" spans="16:63" ht="15.75" customHeight="1">
      <c r="P195" s="500"/>
      <c r="Q195" s="501"/>
      <c r="AR195" s="474"/>
      <c r="AS195" s="474"/>
      <c r="AT195" s="474"/>
      <c r="AU195" s="474"/>
      <c r="AV195" s="474"/>
      <c r="AW195" s="474"/>
      <c r="AX195" s="474"/>
      <c r="AY195" s="474"/>
      <c r="AZ195" s="474"/>
      <c r="BA195" s="474"/>
      <c r="BB195" s="474"/>
      <c r="BC195" s="474"/>
      <c r="BD195" s="474"/>
      <c r="BE195" s="474"/>
      <c r="BF195" s="474"/>
      <c r="BG195" s="474"/>
      <c r="BH195" s="474"/>
      <c r="BI195" s="474"/>
      <c r="BJ195" s="474"/>
      <c r="BK195" s="474"/>
    </row>
    <row r="196" spans="16:63" ht="15.75" customHeight="1">
      <c r="P196" s="500"/>
      <c r="Q196" s="501"/>
      <c r="AR196" s="474"/>
      <c r="AS196" s="474"/>
      <c r="AT196" s="474"/>
      <c r="AU196" s="474"/>
      <c r="AV196" s="474"/>
      <c r="AW196" s="474"/>
      <c r="AX196" s="474"/>
      <c r="AY196" s="474"/>
      <c r="AZ196" s="474"/>
      <c r="BA196" s="474"/>
      <c r="BB196" s="474"/>
      <c r="BC196" s="474"/>
      <c r="BD196" s="474"/>
      <c r="BE196" s="474"/>
      <c r="BF196" s="474"/>
      <c r="BG196" s="474"/>
      <c r="BH196" s="474"/>
      <c r="BI196" s="474"/>
      <c r="BJ196" s="474"/>
      <c r="BK196" s="474"/>
    </row>
    <row r="197" spans="16:63" ht="15.75" customHeight="1">
      <c r="P197" s="500"/>
      <c r="Q197" s="501"/>
      <c r="AR197" s="474"/>
      <c r="AS197" s="474"/>
      <c r="AT197" s="474"/>
      <c r="AU197" s="474"/>
      <c r="AV197" s="474"/>
      <c r="AW197" s="474"/>
      <c r="AX197" s="474"/>
      <c r="AY197" s="474"/>
      <c r="AZ197" s="474"/>
      <c r="BA197" s="474"/>
      <c r="BB197" s="474"/>
      <c r="BC197" s="474"/>
      <c r="BD197" s="474"/>
      <c r="BE197" s="474"/>
      <c r="BF197" s="474"/>
      <c r="BG197" s="474"/>
      <c r="BH197" s="474"/>
      <c r="BI197" s="474"/>
      <c r="BJ197" s="474"/>
      <c r="BK197" s="474"/>
    </row>
    <row r="198" spans="16:63" ht="15.75" customHeight="1">
      <c r="P198" s="500"/>
      <c r="Q198" s="501"/>
      <c r="AR198" s="474"/>
      <c r="AS198" s="474"/>
      <c r="AT198" s="474"/>
      <c r="AU198" s="474"/>
      <c r="AV198" s="474"/>
      <c r="AW198" s="474"/>
      <c r="AX198" s="474"/>
      <c r="AY198" s="474"/>
      <c r="AZ198" s="474"/>
      <c r="BA198" s="474"/>
      <c r="BB198" s="474"/>
      <c r="BC198" s="474"/>
      <c r="BD198" s="474"/>
      <c r="BE198" s="474"/>
      <c r="BF198" s="474"/>
      <c r="BG198" s="474"/>
      <c r="BH198" s="474"/>
      <c r="BI198" s="474"/>
      <c r="BJ198" s="474"/>
      <c r="BK198" s="474"/>
    </row>
    <row r="199" spans="16:63" ht="15.75" customHeight="1">
      <c r="P199" s="500"/>
      <c r="Q199" s="501"/>
      <c r="AR199" s="474"/>
      <c r="AS199" s="474"/>
      <c r="AT199" s="474"/>
      <c r="AU199" s="474"/>
      <c r="AV199" s="474"/>
      <c r="AW199" s="474"/>
      <c r="AX199" s="474"/>
      <c r="AY199" s="474"/>
      <c r="AZ199" s="474"/>
      <c r="BA199" s="474"/>
      <c r="BB199" s="474"/>
      <c r="BC199" s="474"/>
      <c r="BD199" s="474"/>
      <c r="BE199" s="474"/>
      <c r="BF199" s="474"/>
      <c r="BG199" s="474"/>
      <c r="BH199" s="474"/>
      <c r="BI199" s="474"/>
      <c r="BJ199" s="474"/>
      <c r="BK199" s="474"/>
    </row>
    <row r="200" spans="16:63" ht="15.75" customHeight="1">
      <c r="P200" s="500"/>
      <c r="Q200" s="501"/>
      <c r="AR200" s="474"/>
      <c r="AS200" s="474"/>
      <c r="AT200" s="474"/>
      <c r="AU200" s="474"/>
      <c r="AV200" s="474"/>
      <c r="AW200" s="474"/>
      <c r="AX200" s="474"/>
      <c r="AY200" s="474"/>
      <c r="AZ200" s="474"/>
      <c r="BA200" s="474"/>
      <c r="BB200" s="474"/>
      <c r="BC200" s="474"/>
      <c r="BD200" s="474"/>
      <c r="BE200" s="474"/>
      <c r="BF200" s="474"/>
      <c r="BG200" s="474"/>
      <c r="BH200" s="474"/>
      <c r="BI200" s="474"/>
      <c r="BJ200" s="474"/>
      <c r="BK200" s="474"/>
    </row>
    <row r="201" spans="16:63" ht="15.75" customHeight="1">
      <c r="P201" s="500"/>
      <c r="Q201" s="501"/>
      <c r="AR201" s="474"/>
      <c r="AS201" s="474"/>
      <c r="AT201" s="474"/>
      <c r="AU201" s="474"/>
      <c r="AV201" s="474"/>
      <c r="AW201" s="474"/>
      <c r="AX201" s="474"/>
      <c r="AY201" s="474"/>
      <c r="AZ201" s="474"/>
      <c r="BA201" s="474"/>
      <c r="BB201" s="474"/>
      <c r="BC201" s="474"/>
      <c r="BD201" s="474"/>
      <c r="BE201" s="474"/>
      <c r="BF201" s="474"/>
      <c r="BG201" s="474"/>
      <c r="BH201" s="474"/>
      <c r="BI201" s="474"/>
      <c r="BJ201" s="474"/>
      <c r="BK201" s="474"/>
    </row>
    <row r="202" spans="16:63" ht="15.75" customHeight="1">
      <c r="P202" s="500"/>
      <c r="Q202" s="501"/>
      <c r="AR202" s="474"/>
      <c r="AS202" s="474"/>
      <c r="AT202" s="474"/>
      <c r="AU202" s="474"/>
      <c r="AV202" s="474"/>
      <c r="AW202" s="474"/>
      <c r="AX202" s="474"/>
      <c r="AY202" s="474"/>
      <c r="AZ202" s="474"/>
      <c r="BA202" s="474"/>
      <c r="BB202" s="474"/>
      <c r="BC202" s="474"/>
      <c r="BD202" s="474"/>
      <c r="BE202" s="474"/>
      <c r="BF202" s="474"/>
      <c r="BG202" s="474"/>
      <c r="BH202" s="474"/>
      <c r="BI202" s="474"/>
      <c r="BJ202" s="474"/>
      <c r="BK202" s="474"/>
    </row>
    <row r="203" spans="16:63" ht="15.75" customHeight="1">
      <c r="P203" s="500"/>
      <c r="Q203" s="501"/>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row>
    <row r="204" spans="16:63" ht="15.75" customHeight="1">
      <c r="P204" s="500"/>
      <c r="Q204" s="501"/>
      <c r="AR204" s="474"/>
      <c r="AS204" s="474"/>
      <c r="AT204" s="474"/>
      <c r="AU204" s="474"/>
      <c r="AV204" s="474"/>
      <c r="AW204" s="474"/>
      <c r="AX204" s="474"/>
      <c r="AY204" s="474"/>
      <c r="AZ204" s="474"/>
      <c r="BA204" s="474"/>
      <c r="BB204" s="474"/>
      <c r="BC204" s="474"/>
      <c r="BD204" s="474"/>
      <c r="BE204" s="474"/>
      <c r="BF204" s="474"/>
      <c r="BG204" s="474"/>
      <c r="BH204" s="474"/>
      <c r="BI204" s="474"/>
      <c r="BJ204" s="474"/>
      <c r="BK204" s="474"/>
    </row>
    <row r="205" spans="16:63" ht="15.75" customHeight="1">
      <c r="P205" s="500"/>
      <c r="Q205" s="501"/>
      <c r="AR205" s="474"/>
      <c r="AS205" s="474"/>
      <c r="AT205" s="474"/>
      <c r="AU205" s="474"/>
      <c r="AV205" s="474"/>
      <c r="AW205" s="474"/>
      <c r="AX205" s="474"/>
      <c r="AY205" s="474"/>
      <c r="AZ205" s="474"/>
      <c r="BA205" s="474"/>
      <c r="BB205" s="474"/>
      <c r="BC205" s="474"/>
      <c r="BD205" s="474"/>
      <c r="BE205" s="474"/>
      <c r="BF205" s="474"/>
      <c r="BG205" s="474"/>
      <c r="BH205" s="474"/>
      <c r="BI205" s="474"/>
      <c r="BJ205" s="474"/>
      <c r="BK205" s="474"/>
    </row>
    <row r="206" spans="16:63" ht="15.75" customHeight="1">
      <c r="P206" s="500"/>
      <c r="Q206" s="501"/>
      <c r="AR206" s="474"/>
      <c r="AS206" s="474"/>
      <c r="AT206" s="474"/>
      <c r="AU206" s="474"/>
      <c r="AV206" s="474"/>
      <c r="AW206" s="474"/>
      <c r="AX206" s="474"/>
      <c r="AY206" s="474"/>
      <c r="AZ206" s="474"/>
      <c r="BA206" s="474"/>
      <c r="BB206" s="474"/>
      <c r="BC206" s="474"/>
      <c r="BD206" s="474"/>
      <c r="BE206" s="474"/>
      <c r="BF206" s="474"/>
      <c r="BG206" s="474"/>
      <c r="BH206" s="474"/>
      <c r="BI206" s="474"/>
      <c r="BJ206" s="474"/>
      <c r="BK206" s="474"/>
    </row>
    <row r="207" spans="16:63" ht="15.75" customHeight="1">
      <c r="P207" s="500"/>
      <c r="Q207" s="501"/>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row>
    <row r="208" spans="16:63" ht="15.75" customHeight="1">
      <c r="P208" s="500"/>
      <c r="Q208" s="501"/>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row>
    <row r="209" spans="16:63" ht="15.75" customHeight="1">
      <c r="P209" s="500"/>
      <c r="Q209" s="501"/>
      <c r="AR209" s="474"/>
      <c r="AS209" s="474"/>
      <c r="AT209" s="474"/>
      <c r="AU209" s="474"/>
      <c r="AV209" s="474"/>
      <c r="AW209" s="474"/>
      <c r="AX209" s="474"/>
      <c r="AY209" s="474"/>
      <c r="AZ209" s="474"/>
      <c r="BA209" s="474"/>
      <c r="BB209" s="474"/>
      <c r="BC209" s="474"/>
      <c r="BD209" s="474"/>
      <c r="BE209" s="474"/>
      <c r="BF209" s="474"/>
      <c r="BG209" s="474"/>
      <c r="BH209" s="474"/>
      <c r="BI209" s="474"/>
      <c r="BJ209" s="474"/>
      <c r="BK209" s="474"/>
    </row>
    <row r="210" spans="16:63" ht="15.75" customHeight="1">
      <c r="P210" s="500"/>
      <c r="Q210" s="501"/>
      <c r="AR210" s="474"/>
      <c r="AS210" s="474"/>
      <c r="AT210" s="474"/>
      <c r="AU210" s="474"/>
      <c r="AV210" s="474"/>
      <c r="AW210" s="474"/>
      <c r="AX210" s="474"/>
      <c r="AY210" s="474"/>
      <c r="AZ210" s="474"/>
      <c r="BA210" s="474"/>
      <c r="BB210" s="474"/>
      <c r="BC210" s="474"/>
      <c r="BD210" s="474"/>
      <c r="BE210" s="474"/>
      <c r="BF210" s="474"/>
      <c r="BG210" s="474"/>
      <c r="BH210" s="474"/>
      <c r="BI210" s="474"/>
      <c r="BJ210" s="474"/>
      <c r="BK210" s="474"/>
    </row>
    <row r="211" spans="16:63" ht="15.75" customHeight="1">
      <c r="P211" s="500"/>
      <c r="Q211" s="501"/>
      <c r="AR211" s="474"/>
      <c r="AS211" s="474"/>
      <c r="AT211" s="474"/>
      <c r="AU211" s="474"/>
      <c r="AV211" s="474"/>
      <c r="AW211" s="474"/>
      <c r="AX211" s="474"/>
      <c r="AY211" s="474"/>
      <c r="AZ211" s="474"/>
      <c r="BA211" s="474"/>
      <c r="BB211" s="474"/>
      <c r="BC211" s="474"/>
      <c r="BD211" s="474"/>
      <c r="BE211" s="474"/>
      <c r="BF211" s="474"/>
      <c r="BG211" s="474"/>
      <c r="BH211" s="474"/>
      <c r="BI211" s="474"/>
      <c r="BJ211" s="474"/>
      <c r="BK211" s="474"/>
    </row>
    <row r="212" spans="16:63" ht="15.75" customHeight="1">
      <c r="P212" s="500"/>
      <c r="Q212" s="501"/>
      <c r="AR212" s="474"/>
      <c r="AS212" s="474"/>
      <c r="AT212" s="474"/>
      <c r="AU212" s="474"/>
      <c r="AV212" s="474"/>
      <c r="AW212" s="474"/>
      <c r="AX212" s="474"/>
      <c r="AY212" s="474"/>
      <c r="AZ212" s="474"/>
      <c r="BA212" s="474"/>
      <c r="BB212" s="474"/>
      <c r="BC212" s="474"/>
      <c r="BD212" s="474"/>
      <c r="BE212" s="474"/>
      <c r="BF212" s="474"/>
      <c r="BG212" s="474"/>
      <c r="BH212" s="474"/>
      <c r="BI212" s="474"/>
      <c r="BJ212" s="474"/>
      <c r="BK212" s="474"/>
    </row>
    <row r="213" spans="16:63" ht="15.75" customHeight="1">
      <c r="P213" s="500"/>
      <c r="Q213" s="501"/>
      <c r="AR213" s="474"/>
      <c r="AS213" s="474"/>
      <c r="AT213" s="474"/>
      <c r="AU213" s="474"/>
      <c r="AV213" s="474"/>
      <c r="AW213" s="474"/>
      <c r="AX213" s="474"/>
      <c r="AY213" s="474"/>
      <c r="AZ213" s="474"/>
      <c r="BA213" s="474"/>
      <c r="BB213" s="474"/>
      <c r="BC213" s="474"/>
      <c r="BD213" s="474"/>
      <c r="BE213" s="474"/>
      <c r="BF213" s="474"/>
      <c r="BG213" s="474"/>
      <c r="BH213" s="474"/>
      <c r="BI213" s="474"/>
      <c r="BJ213" s="474"/>
      <c r="BK213" s="474"/>
    </row>
    <row r="214" spans="16:63" ht="15.75" customHeight="1">
      <c r="P214" s="500"/>
      <c r="Q214" s="501"/>
      <c r="AR214" s="474"/>
      <c r="AS214" s="474"/>
      <c r="AT214" s="474"/>
      <c r="AU214" s="474"/>
      <c r="AV214" s="474"/>
      <c r="AW214" s="474"/>
      <c r="AX214" s="474"/>
      <c r="AY214" s="474"/>
      <c r="AZ214" s="474"/>
      <c r="BA214" s="474"/>
      <c r="BB214" s="474"/>
      <c r="BC214" s="474"/>
      <c r="BD214" s="474"/>
      <c r="BE214" s="474"/>
      <c r="BF214" s="474"/>
      <c r="BG214" s="474"/>
      <c r="BH214" s="474"/>
      <c r="BI214" s="474"/>
      <c r="BJ214" s="474"/>
      <c r="BK214" s="474"/>
    </row>
    <row r="215" spans="16:63" ht="15.75" customHeight="1">
      <c r="P215" s="500"/>
      <c r="Q215" s="501"/>
      <c r="AR215" s="474"/>
      <c r="AS215" s="474"/>
      <c r="AT215" s="474"/>
      <c r="AU215" s="474"/>
      <c r="AV215" s="474"/>
      <c r="AW215" s="474"/>
      <c r="AX215" s="474"/>
      <c r="AY215" s="474"/>
      <c r="AZ215" s="474"/>
      <c r="BA215" s="474"/>
      <c r="BB215" s="474"/>
      <c r="BC215" s="474"/>
      <c r="BD215" s="474"/>
      <c r="BE215" s="474"/>
      <c r="BF215" s="474"/>
      <c r="BG215" s="474"/>
      <c r="BH215" s="474"/>
      <c r="BI215" s="474"/>
      <c r="BJ215" s="474"/>
      <c r="BK215" s="474"/>
    </row>
    <row r="216" spans="16:63" ht="15.75" customHeight="1">
      <c r="P216" s="500"/>
      <c r="Q216" s="501"/>
      <c r="AR216" s="474"/>
      <c r="AS216" s="474"/>
      <c r="AT216" s="474"/>
      <c r="AU216" s="474"/>
      <c r="AV216" s="474"/>
      <c r="AW216" s="474"/>
      <c r="AX216" s="474"/>
      <c r="AY216" s="474"/>
      <c r="AZ216" s="474"/>
      <c r="BA216" s="474"/>
      <c r="BB216" s="474"/>
      <c r="BC216" s="474"/>
      <c r="BD216" s="474"/>
      <c r="BE216" s="474"/>
      <c r="BF216" s="474"/>
      <c r="BG216" s="474"/>
      <c r="BH216" s="474"/>
      <c r="BI216" s="474"/>
      <c r="BJ216" s="474"/>
      <c r="BK216" s="474"/>
    </row>
    <row r="217" spans="16:63" ht="15.75" customHeight="1">
      <c r="P217" s="500"/>
      <c r="Q217" s="501"/>
      <c r="AR217" s="474"/>
      <c r="AS217" s="474"/>
      <c r="AT217" s="474"/>
      <c r="AU217" s="474"/>
      <c r="AV217" s="474"/>
      <c r="AW217" s="474"/>
      <c r="AX217" s="474"/>
      <c r="AY217" s="474"/>
      <c r="AZ217" s="474"/>
      <c r="BA217" s="474"/>
      <c r="BB217" s="474"/>
      <c r="BC217" s="474"/>
      <c r="BD217" s="474"/>
      <c r="BE217" s="474"/>
      <c r="BF217" s="474"/>
      <c r="BG217" s="474"/>
      <c r="BH217" s="474"/>
      <c r="BI217" s="474"/>
      <c r="BJ217" s="474"/>
      <c r="BK217" s="474"/>
    </row>
    <row r="218" spans="16:63" ht="15.75" customHeight="1">
      <c r="P218" s="500"/>
      <c r="Q218" s="501"/>
      <c r="AR218" s="474"/>
      <c r="AS218" s="474"/>
      <c r="AT218" s="474"/>
      <c r="AU218" s="474"/>
      <c r="AV218" s="474"/>
      <c r="AW218" s="474"/>
      <c r="AX218" s="474"/>
      <c r="AY218" s="474"/>
      <c r="AZ218" s="474"/>
      <c r="BA218" s="474"/>
      <c r="BB218" s="474"/>
      <c r="BC218" s="474"/>
      <c r="BD218" s="474"/>
      <c r="BE218" s="474"/>
      <c r="BF218" s="474"/>
      <c r="BG218" s="474"/>
      <c r="BH218" s="474"/>
      <c r="BI218" s="474"/>
      <c r="BJ218" s="474"/>
      <c r="BK218" s="474"/>
    </row>
    <row r="219" spans="16:63" ht="15.75" customHeight="1">
      <c r="P219" s="500"/>
      <c r="Q219" s="501"/>
      <c r="AR219" s="474"/>
      <c r="AS219" s="474"/>
      <c r="AT219" s="474"/>
      <c r="AU219" s="474"/>
      <c r="AV219" s="474"/>
      <c r="AW219" s="474"/>
      <c r="AX219" s="474"/>
      <c r="AY219" s="474"/>
      <c r="AZ219" s="474"/>
      <c r="BA219" s="474"/>
      <c r="BB219" s="474"/>
      <c r="BC219" s="474"/>
      <c r="BD219" s="474"/>
      <c r="BE219" s="474"/>
      <c r="BF219" s="474"/>
      <c r="BG219" s="474"/>
      <c r="BH219" s="474"/>
      <c r="BI219" s="474"/>
      <c r="BJ219" s="474"/>
      <c r="BK219" s="474"/>
    </row>
    <row r="220" spans="16:63" ht="15.75" customHeight="1">
      <c r="P220" s="500"/>
      <c r="Q220" s="501"/>
      <c r="AR220" s="474"/>
      <c r="AS220" s="474"/>
      <c r="AT220" s="474"/>
      <c r="AU220" s="474"/>
      <c r="AV220" s="474"/>
      <c r="AW220" s="474"/>
      <c r="AX220" s="474"/>
      <c r="AY220" s="474"/>
      <c r="AZ220" s="474"/>
      <c r="BA220" s="474"/>
      <c r="BB220" s="474"/>
      <c r="BC220" s="474"/>
      <c r="BD220" s="474"/>
      <c r="BE220" s="474"/>
      <c r="BF220" s="474"/>
      <c r="BG220" s="474"/>
      <c r="BH220" s="474"/>
      <c r="BI220" s="474"/>
      <c r="BJ220" s="474"/>
      <c r="BK220" s="474"/>
    </row>
    <row r="221" spans="16:63" ht="15.75" customHeight="1">
      <c r="P221" s="500"/>
      <c r="Q221" s="501"/>
      <c r="AR221" s="474"/>
      <c r="AS221" s="474"/>
      <c r="AT221" s="474"/>
      <c r="AU221" s="474"/>
      <c r="AV221" s="474"/>
      <c r="AW221" s="474"/>
      <c r="AX221" s="474"/>
      <c r="AY221" s="474"/>
      <c r="AZ221" s="474"/>
      <c r="BA221" s="474"/>
      <c r="BB221" s="474"/>
      <c r="BC221" s="474"/>
      <c r="BD221" s="474"/>
      <c r="BE221" s="474"/>
      <c r="BF221" s="474"/>
      <c r="BG221" s="474"/>
      <c r="BH221" s="474"/>
      <c r="BI221" s="474"/>
      <c r="BJ221" s="474"/>
      <c r="BK221" s="474"/>
    </row>
    <row r="222" spans="16:63" ht="15.75" customHeight="1">
      <c r="P222" s="500"/>
      <c r="Q222" s="501"/>
      <c r="AR222" s="474"/>
      <c r="AS222" s="474"/>
      <c r="AT222" s="474"/>
      <c r="AU222" s="474"/>
      <c r="AV222" s="474"/>
      <c r="AW222" s="474"/>
      <c r="AX222" s="474"/>
      <c r="AY222" s="474"/>
      <c r="AZ222" s="474"/>
      <c r="BA222" s="474"/>
      <c r="BB222" s="474"/>
      <c r="BC222" s="474"/>
      <c r="BD222" s="474"/>
      <c r="BE222" s="474"/>
      <c r="BF222" s="474"/>
      <c r="BG222" s="474"/>
      <c r="BH222" s="474"/>
      <c r="BI222" s="474"/>
      <c r="BJ222" s="474"/>
      <c r="BK222" s="474"/>
    </row>
    <row r="223" spans="16:63" ht="15.75" customHeight="1">
      <c r="P223" s="500"/>
      <c r="Q223" s="501"/>
      <c r="AR223" s="474"/>
      <c r="AS223" s="474"/>
      <c r="AT223" s="474"/>
      <c r="AU223" s="474"/>
      <c r="AV223" s="474"/>
      <c r="AW223" s="474"/>
      <c r="AX223" s="474"/>
      <c r="AY223" s="474"/>
      <c r="AZ223" s="474"/>
      <c r="BA223" s="474"/>
      <c r="BB223" s="474"/>
      <c r="BC223" s="474"/>
      <c r="BD223" s="474"/>
      <c r="BE223" s="474"/>
      <c r="BF223" s="474"/>
      <c r="BG223" s="474"/>
      <c r="BH223" s="474"/>
      <c r="BI223" s="474"/>
      <c r="BJ223" s="474"/>
      <c r="BK223" s="474"/>
    </row>
    <row r="224" spans="16:63" ht="15.75" customHeight="1">
      <c r="P224" s="500"/>
      <c r="Q224" s="501"/>
      <c r="AR224" s="474"/>
      <c r="AS224" s="474"/>
      <c r="AT224" s="474"/>
      <c r="AU224" s="474"/>
      <c r="AV224" s="474"/>
      <c r="AW224" s="474"/>
      <c r="AX224" s="474"/>
      <c r="AY224" s="474"/>
      <c r="AZ224" s="474"/>
      <c r="BA224" s="474"/>
      <c r="BB224" s="474"/>
      <c r="BC224" s="474"/>
      <c r="BD224" s="474"/>
      <c r="BE224" s="474"/>
      <c r="BF224" s="474"/>
      <c r="BG224" s="474"/>
      <c r="BH224" s="474"/>
      <c r="BI224" s="474"/>
      <c r="BJ224" s="474"/>
      <c r="BK224" s="474"/>
    </row>
    <row r="225" spans="16:63" ht="15.75" customHeight="1">
      <c r="P225" s="500"/>
      <c r="Q225" s="501"/>
      <c r="AR225" s="474"/>
      <c r="AS225" s="474"/>
      <c r="AT225" s="474"/>
      <c r="AU225" s="474"/>
      <c r="AV225" s="474"/>
      <c r="AW225" s="474"/>
      <c r="AX225" s="474"/>
      <c r="AY225" s="474"/>
      <c r="AZ225" s="474"/>
      <c r="BA225" s="474"/>
      <c r="BB225" s="474"/>
      <c r="BC225" s="474"/>
      <c r="BD225" s="474"/>
      <c r="BE225" s="474"/>
      <c r="BF225" s="474"/>
      <c r="BG225" s="474"/>
      <c r="BH225" s="474"/>
      <c r="BI225" s="474"/>
      <c r="BJ225" s="474"/>
      <c r="BK225" s="474"/>
    </row>
    <row r="226" spans="16:63" ht="15.75" customHeight="1">
      <c r="P226" s="500"/>
      <c r="Q226" s="501"/>
      <c r="AR226" s="474"/>
      <c r="AS226" s="474"/>
      <c r="AT226" s="474"/>
      <c r="AU226" s="474"/>
      <c r="AV226" s="474"/>
      <c r="AW226" s="474"/>
      <c r="AX226" s="474"/>
      <c r="AY226" s="474"/>
      <c r="AZ226" s="474"/>
      <c r="BA226" s="474"/>
      <c r="BB226" s="474"/>
      <c r="BC226" s="474"/>
      <c r="BD226" s="474"/>
      <c r="BE226" s="474"/>
      <c r="BF226" s="474"/>
      <c r="BG226" s="474"/>
      <c r="BH226" s="474"/>
      <c r="BI226" s="474"/>
      <c r="BJ226" s="474"/>
      <c r="BK226" s="474"/>
    </row>
    <row r="227" spans="16:63" ht="15.75" customHeight="1">
      <c r="P227" s="500"/>
      <c r="Q227" s="501"/>
      <c r="AR227" s="474"/>
      <c r="AS227" s="474"/>
      <c r="AT227" s="474"/>
      <c r="AU227" s="474"/>
      <c r="AV227" s="474"/>
      <c r="AW227" s="474"/>
      <c r="AX227" s="474"/>
      <c r="AY227" s="474"/>
      <c r="AZ227" s="474"/>
      <c r="BA227" s="474"/>
      <c r="BB227" s="474"/>
      <c r="BC227" s="474"/>
      <c r="BD227" s="474"/>
      <c r="BE227" s="474"/>
      <c r="BF227" s="474"/>
      <c r="BG227" s="474"/>
      <c r="BH227" s="474"/>
      <c r="BI227" s="474"/>
      <c r="BJ227" s="474"/>
      <c r="BK227" s="474"/>
    </row>
    <row r="228" spans="16:63" ht="15.75" customHeight="1">
      <c r="P228" s="500"/>
      <c r="Q228" s="501"/>
      <c r="AR228" s="474"/>
      <c r="AS228" s="474"/>
      <c r="AT228" s="474"/>
      <c r="AU228" s="474"/>
      <c r="AV228" s="474"/>
      <c r="AW228" s="474"/>
      <c r="AX228" s="474"/>
      <c r="AY228" s="474"/>
      <c r="AZ228" s="474"/>
      <c r="BA228" s="474"/>
      <c r="BB228" s="474"/>
      <c r="BC228" s="474"/>
      <c r="BD228" s="474"/>
      <c r="BE228" s="474"/>
      <c r="BF228" s="474"/>
      <c r="BG228" s="474"/>
      <c r="BH228" s="474"/>
      <c r="BI228" s="474"/>
      <c r="BJ228" s="474"/>
      <c r="BK228" s="474"/>
    </row>
    <row r="229" spans="16:63" ht="15.75" customHeight="1">
      <c r="P229" s="500"/>
      <c r="Q229" s="501"/>
      <c r="AR229" s="474"/>
      <c r="AS229" s="474"/>
      <c r="AT229" s="474"/>
      <c r="AU229" s="474"/>
      <c r="AV229" s="474"/>
      <c r="AW229" s="474"/>
      <c r="AX229" s="474"/>
      <c r="AY229" s="474"/>
      <c r="AZ229" s="474"/>
      <c r="BA229" s="474"/>
      <c r="BB229" s="474"/>
      <c r="BC229" s="474"/>
      <c r="BD229" s="474"/>
      <c r="BE229" s="474"/>
      <c r="BF229" s="474"/>
      <c r="BG229" s="474"/>
      <c r="BH229" s="474"/>
      <c r="BI229" s="474"/>
      <c r="BJ229" s="474"/>
      <c r="BK229" s="474"/>
    </row>
    <row r="230" spans="16:63" ht="15.75" customHeight="1">
      <c r="P230" s="500"/>
      <c r="Q230" s="501"/>
      <c r="AR230" s="474"/>
      <c r="AS230" s="474"/>
      <c r="AT230" s="474"/>
      <c r="AU230" s="474"/>
      <c r="AV230" s="474"/>
      <c r="AW230" s="474"/>
      <c r="AX230" s="474"/>
      <c r="AY230" s="474"/>
      <c r="AZ230" s="474"/>
      <c r="BA230" s="474"/>
      <c r="BB230" s="474"/>
      <c r="BC230" s="474"/>
      <c r="BD230" s="474"/>
      <c r="BE230" s="474"/>
      <c r="BF230" s="474"/>
      <c r="BG230" s="474"/>
      <c r="BH230" s="474"/>
      <c r="BI230" s="474"/>
      <c r="BJ230" s="474"/>
      <c r="BK230" s="474"/>
    </row>
    <row r="231" spans="16:63" ht="15.75" customHeight="1">
      <c r="P231" s="500"/>
      <c r="Q231" s="501"/>
      <c r="AR231" s="474"/>
      <c r="AS231" s="474"/>
      <c r="AT231" s="474"/>
      <c r="AU231" s="474"/>
      <c r="AV231" s="474"/>
      <c r="AW231" s="474"/>
      <c r="AX231" s="474"/>
      <c r="AY231" s="474"/>
      <c r="AZ231" s="474"/>
      <c r="BA231" s="474"/>
      <c r="BB231" s="474"/>
      <c r="BC231" s="474"/>
      <c r="BD231" s="474"/>
      <c r="BE231" s="474"/>
      <c r="BF231" s="474"/>
      <c r="BG231" s="474"/>
      <c r="BH231" s="474"/>
      <c r="BI231" s="474"/>
      <c r="BJ231" s="474"/>
      <c r="BK231" s="474"/>
    </row>
    <row r="232" spans="16:63" ht="15.75" customHeight="1">
      <c r="P232" s="500"/>
      <c r="Q232" s="501"/>
      <c r="AR232" s="474"/>
      <c r="AS232" s="474"/>
      <c r="AT232" s="474"/>
      <c r="AU232" s="474"/>
      <c r="AV232" s="474"/>
      <c r="AW232" s="474"/>
      <c r="AX232" s="474"/>
      <c r="AY232" s="474"/>
      <c r="AZ232" s="474"/>
      <c r="BA232" s="474"/>
      <c r="BB232" s="474"/>
      <c r="BC232" s="474"/>
      <c r="BD232" s="474"/>
      <c r="BE232" s="474"/>
      <c r="BF232" s="474"/>
      <c r="BG232" s="474"/>
      <c r="BH232" s="474"/>
      <c r="BI232" s="474"/>
      <c r="BJ232" s="474"/>
      <c r="BK232" s="474"/>
    </row>
    <row r="233" spans="16:63" ht="15.75" customHeight="1">
      <c r="P233" s="500"/>
      <c r="Q233" s="501"/>
      <c r="AR233" s="474"/>
      <c r="AS233" s="474"/>
      <c r="AT233" s="474"/>
      <c r="AU233" s="474"/>
      <c r="AV233" s="474"/>
      <c r="AW233" s="474"/>
      <c r="AX233" s="474"/>
      <c r="AY233" s="474"/>
      <c r="AZ233" s="474"/>
      <c r="BA233" s="474"/>
      <c r="BB233" s="474"/>
      <c r="BC233" s="474"/>
      <c r="BD233" s="474"/>
      <c r="BE233" s="474"/>
      <c r="BF233" s="474"/>
      <c r="BG233" s="474"/>
      <c r="BH233" s="474"/>
      <c r="BI233" s="474"/>
      <c r="BJ233" s="474"/>
      <c r="BK233" s="474"/>
    </row>
    <row r="234" spans="16:63" ht="15.75" customHeight="1">
      <c r="P234" s="500"/>
      <c r="Q234" s="501"/>
      <c r="AR234" s="474"/>
      <c r="AS234" s="474"/>
      <c r="AT234" s="474"/>
      <c r="AU234" s="474"/>
      <c r="AV234" s="474"/>
      <c r="AW234" s="474"/>
      <c r="AX234" s="474"/>
      <c r="AY234" s="474"/>
      <c r="AZ234" s="474"/>
      <c r="BA234" s="474"/>
      <c r="BB234" s="474"/>
      <c r="BC234" s="474"/>
      <c r="BD234" s="474"/>
      <c r="BE234" s="474"/>
      <c r="BF234" s="474"/>
      <c r="BG234" s="474"/>
      <c r="BH234" s="474"/>
      <c r="BI234" s="474"/>
      <c r="BJ234" s="474"/>
      <c r="BK234" s="474"/>
    </row>
    <row r="235" spans="16:63" ht="15.75" customHeight="1">
      <c r="P235" s="500"/>
      <c r="Q235" s="501"/>
      <c r="AR235" s="474"/>
      <c r="AS235" s="474"/>
      <c r="AT235" s="474"/>
      <c r="AU235" s="474"/>
      <c r="AV235" s="474"/>
      <c r="AW235" s="474"/>
      <c r="AX235" s="474"/>
      <c r="AY235" s="474"/>
      <c r="AZ235" s="474"/>
      <c r="BA235" s="474"/>
      <c r="BB235" s="474"/>
      <c r="BC235" s="474"/>
      <c r="BD235" s="474"/>
      <c r="BE235" s="474"/>
      <c r="BF235" s="474"/>
      <c r="BG235" s="474"/>
      <c r="BH235" s="474"/>
      <c r="BI235" s="474"/>
      <c r="BJ235" s="474"/>
      <c r="BK235" s="474"/>
    </row>
    <row r="236" spans="16:63" ht="15.75" customHeight="1">
      <c r="P236" s="500"/>
      <c r="Q236" s="501"/>
      <c r="AR236" s="474"/>
      <c r="AS236" s="474"/>
      <c r="AT236" s="474"/>
      <c r="AU236" s="474"/>
      <c r="AV236" s="474"/>
      <c r="AW236" s="474"/>
      <c r="AX236" s="474"/>
      <c r="AY236" s="474"/>
      <c r="AZ236" s="474"/>
      <c r="BA236" s="474"/>
      <c r="BB236" s="474"/>
      <c r="BC236" s="474"/>
      <c r="BD236" s="474"/>
      <c r="BE236" s="474"/>
      <c r="BF236" s="474"/>
      <c r="BG236" s="474"/>
      <c r="BH236" s="474"/>
      <c r="BI236" s="474"/>
      <c r="BJ236" s="474"/>
      <c r="BK236" s="474"/>
    </row>
    <row r="237" spans="16:63" ht="15.75" customHeight="1">
      <c r="P237" s="500"/>
      <c r="Q237" s="501"/>
      <c r="AR237" s="474"/>
      <c r="AS237" s="474"/>
      <c r="AT237" s="474"/>
      <c r="AU237" s="474"/>
      <c r="AV237" s="474"/>
      <c r="AW237" s="474"/>
      <c r="AX237" s="474"/>
      <c r="AY237" s="474"/>
      <c r="AZ237" s="474"/>
      <c r="BA237" s="474"/>
      <c r="BB237" s="474"/>
      <c r="BC237" s="474"/>
      <c r="BD237" s="474"/>
      <c r="BE237" s="474"/>
      <c r="BF237" s="474"/>
      <c r="BG237" s="474"/>
      <c r="BH237" s="474"/>
      <c r="BI237" s="474"/>
      <c r="BJ237" s="474"/>
      <c r="BK237" s="474"/>
    </row>
    <row r="238" spans="16:63" ht="15.75" customHeight="1">
      <c r="P238" s="500"/>
      <c r="Q238" s="501"/>
      <c r="AR238" s="474"/>
      <c r="AS238" s="474"/>
      <c r="AT238" s="474"/>
      <c r="AU238" s="474"/>
      <c r="AV238" s="474"/>
      <c r="AW238" s="474"/>
      <c r="AX238" s="474"/>
      <c r="AY238" s="474"/>
      <c r="AZ238" s="474"/>
      <c r="BA238" s="474"/>
      <c r="BB238" s="474"/>
      <c r="BC238" s="474"/>
      <c r="BD238" s="474"/>
      <c r="BE238" s="474"/>
      <c r="BF238" s="474"/>
      <c r="BG238" s="474"/>
      <c r="BH238" s="474"/>
      <c r="BI238" s="474"/>
      <c r="BJ238" s="474"/>
      <c r="BK238" s="474"/>
    </row>
    <row r="239" spans="16:63" ht="15.75" customHeight="1">
      <c r="P239" s="500"/>
      <c r="Q239" s="501"/>
      <c r="AR239" s="474"/>
      <c r="AS239" s="474"/>
      <c r="AT239" s="474"/>
      <c r="AU239" s="474"/>
      <c r="AV239" s="474"/>
      <c r="AW239" s="474"/>
      <c r="AX239" s="474"/>
      <c r="AY239" s="474"/>
      <c r="AZ239" s="474"/>
      <c r="BA239" s="474"/>
      <c r="BB239" s="474"/>
      <c r="BC239" s="474"/>
      <c r="BD239" s="474"/>
      <c r="BE239" s="474"/>
      <c r="BF239" s="474"/>
      <c r="BG239" s="474"/>
      <c r="BH239" s="474"/>
      <c r="BI239" s="474"/>
      <c r="BJ239" s="474"/>
      <c r="BK239" s="474"/>
    </row>
    <row r="240" spans="16:63" ht="15.75" customHeight="1">
      <c r="P240" s="500"/>
      <c r="Q240" s="501"/>
      <c r="AR240" s="474"/>
      <c r="AS240" s="474"/>
      <c r="AT240" s="474"/>
      <c r="AU240" s="474"/>
      <c r="AV240" s="474"/>
      <c r="AW240" s="474"/>
      <c r="AX240" s="474"/>
      <c r="AY240" s="474"/>
      <c r="AZ240" s="474"/>
      <c r="BA240" s="474"/>
      <c r="BB240" s="474"/>
      <c r="BC240" s="474"/>
      <c r="BD240" s="474"/>
      <c r="BE240" s="474"/>
      <c r="BF240" s="474"/>
      <c r="BG240" s="474"/>
      <c r="BH240" s="474"/>
      <c r="BI240" s="474"/>
      <c r="BJ240" s="474"/>
      <c r="BK240" s="474"/>
    </row>
    <row r="241" spans="16:63" ht="15.75" customHeight="1">
      <c r="P241" s="500"/>
      <c r="Q241" s="501"/>
      <c r="AR241" s="474"/>
      <c r="AS241" s="474"/>
      <c r="AT241" s="474"/>
      <c r="AU241" s="474"/>
      <c r="AV241" s="474"/>
      <c r="AW241" s="474"/>
      <c r="AX241" s="474"/>
      <c r="AY241" s="474"/>
      <c r="AZ241" s="474"/>
      <c r="BA241" s="474"/>
      <c r="BB241" s="474"/>
      <c r="BC241" s="474"/>
      <c r="BD241" s="474"/>
      <c r="BE241" s="474"/>
      <c r="BF241" s="474"/>
      <c r="BG241" s="474"/>
      <c r="BH241" s="474"/>
      <c r="BI241" s="474"/>
      <c r="BJ241" s="474"/>
      <c r="BK241" s="474"/>
    </row>
    <row r="242" spans="16:63" ht="15.75" customHeight="1">
      <c r="P242" s="500"/>
      <c r="Q242" s="501"/>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row>
    <row r="243" spans="16:63" ht="15.75" customHeight="1">
      <c r="P243" s="500"/>
      <c r="Q243" s="501"/>
      <c r="AR243" s="474"/>
      <c r="AS243" s="474"/>
      <c r="AT243" s="474"/>
      <c r="AU243" s="474"/>
      <c r="AV243" s="474"/>
      <c r="AW243" s="474"/>
      <c r="AX243" s="474"/>
      <c r="AY243" s="474"/>
      <c r="AZ243" s="474"/>
      <c r="BA243" s="474"/>
      <c r="BB243" s="474"/>
      <c r="BC243" s="474"/>
      <c r="BD243" s="474"/>
      <c r="BE243" s="474"/>
      <c r="BF243" s="474"/>
      <c r="BG243" s="474"/>
      <c r="BH243" s="474"/>
      <c r="BI243" s="474"/>
      <c r="BJ243" s="474"/>
      <c r="BK243" s="474"/>
    </row>
    <row r="244" spans="16:63" ht="15.75" customHeight="1">
      <c r="P244" s="500"/>
      <c r="Q244" s="501"/>
      <c r="AR244" s="474"/>
      <c r="AS244" s="474"/>
      <c r="AT244" s="474"/>
      <c r="AU244" s="474"/>
      <c r="AV244" s="474"/>
      <c r="AW244" s="474"/>
      <c r="AX244" s="474"/>
      <c r="AY244" s="474"/>
      <c r="AZ244" s="474"/>
      <c r="BA244" s="474"/>
      <c r="BB244" s="474"/>
      <c r="BC244" s="474"/>
      <c r="BD244" s="474"/>
      <c r="BE244" s="474"/>
      <c r="BF244" s="474"/>
      <c r="BG244" s="474"/>
      <c r="BH244" s="474"/>
      <c r="BI244" s="474"/>
      <c r="BJ244" s="474"/>
      <c r="BK244" s="474"/>
    </row>
    <row r="245" spans="16:63" ht="15.75" customHeight="1">
      <c r="P245" s="500"/>
      <c r="Q245" s="501"/>
      <c r="AR245" s="474"/>
      <c r="AS245" s="474"/>
      <c r="AT245" s="474"/>
      <c r="AU245" s="474"/>
      <c r="AV245" s="474"/>
      <c r="AW245" s="474"/>
      <c r="AX245" s="474"/>
      <c r="AY245" s="474"/>
      <c r="AZ245" s="474"/>
      <c r="BA245" s="474"/>
      <c r="BB245" s="474"/>
      <c r="BC245" s="474"/>
      <c r="BD245" s="474"/>
      <c r="BE245" s="474"/>
      <c r="BF245" s="474"/>
      <c r="BG245" s="474"/>
      <c r="BH245" s="474"/>
      <c r="BI245" s="474"/>
      <c r="BJ245" s="474"/>
      <c r="BK245" s="474"/>
    </row>
    <row r="246" spans="16:63" ht="15.75" customHeight="1">
      <c r="P246" s="500"/>
      <c r="Q246" s="501"/>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row>
    <row r="247" spans="16:63" ht="15.75" customHeight="1">
      <c r="P247" s="500"/>
      <c r="Q247" s="501"/>
      <c r="AR247" s="474"/>
      <c r="AS247" s="474"/>
      <c r="AT247" s="474"/>
      <c r="AU247" s="474"/>
      <c r="AV247" s="474"/>
      <c r="AW247" s="474"/>
      <c r="AX247" s="474"/>
      <c r="AY247" s="474"/>
      <c r="AZ247" s="474"/>
      <c r="BA247" s="474"/>
      <c r="BB247" s="474"/>
      <c r="BC247" s="474"/>
      <c r="BD247" s="474"/>
      <c r="BE247" s="474"/>
      <c r="BF247" s="474"/>
      <c r="BG247" s="474"/>
      <c r="BH247" s="474"/>
      <c r="BI247" s="474"/>
      <c r="BJ247" s="474"/>
      <c r="BK247" s="474"/>
    </row>
    <row r="248" spans="16:63" ht="15.75" customHeight="1">
      <c r="P248" s="500"/>
      <c r="Q248" s="501"/>
      <c r="AR248" s="474"/>
      <c r="AS248" s="474"/>
      <c r="AT248" s="474"/>
      <c r="AU248" s="474"/>
      <c r="AV248" s="474"/>
      <c r="AW248" s="474"/>
      <c r="AX248" s="474"/>
      <c r="AY248" s="474"/>
      <c r="AZ248" s="474"/>
      <c r="BA248" s="474"/>
      <c r="BB248" s="474"/>
      <c r="BC248" s="474"/>
      <c r="BD248" s="474"/>
      <c r="BE248" s="474"/>
      <c r="BF248" s="474"/>
      <c r="BG248" s="474"/>
      <c r="BH248" s="474"/>
      <c r="BI248" s="474"/>
      <c r="BJ248" s="474"/>
      <c r="BK248" s="474"/>
    </row>
    <row r="249" spans="16:63" ht="15.75" customHeight="1">
      <c r="P249" s="500"/>
      <c r="Q249" s="501"/>
      <c r="AR249" s="474"/>
      <c r="AS249" s="474"/>
      <c r="AT249" s="474"/>
      <c r="AU249" s="474"/>
      <c r="AV249" s="474"/>
      <c r="AW249" s="474"/>
      <c r="AX249" s="474"/>
      <c r="AY249" s="474"/>
      <c r="AZ249" s="474"/>
      <c r="BA249" s="474"/>
      <c r="BB249" s="474"/>
      <c r="BC249" s="474"/>
      <c r="BD249" s="474"/>
      <c r="BE249" s="474"/>
      <c r="BF249" s="474"/>
      <c r="BG249" s="474"/>
      <c r="BH249" s="474"/>
      <c r="BI249" s="474"/>
      <c r="BJ249" s="474"/>
      <c r="BK249" s="474"/>
    </row>
    <row r="250" spans="16:63" ht="15.75" customHeight="1">
      <c r="P250" s="500"/>
      <c r="Q250" s="501"/>
      <c r="AR250" s="474"/>
      <c r="AS250" s="474"/>
      <c r="AT250" s="474"/>
      <c r="AU250" s="474"/>
      <c r="AV250" s="474"/>
      <c r="AW250" s="474"/>
      <c r="AX250" s="474"/>
      <c r="AY250" s="474"/>
      <c r="AZ250" s="474"/>
      <c r="BA250" s="474"/>
      <c r="BB250" s="474"/>
      <c r="BC250" s="474"/>
      <c r="BD250" s="474"/>
      <c r="BE250" s="474"/>
      <c r="BF250" s="474"/>
      <c r="BG250" s="474"/>
      <c r="BH250" s="474"/>
      <c r="BI250" s="474"/>
      <c r="BJ250" s="474"/>
      <c r="BK250" s="474"/>
    </row>
    <row r="251" spans="16:63" ht="15.75" customHeight="1">
      <c r="P251" s="500"/>
      <c r="Q251" s="501"/>
      <c r="AR251" s="474"/>
      <c r="AS251" s="474"/>
      <c r="AT251" s="474"/>
      <c r="AU251" s="474"/>
      <c r="AV251" s="474"/>
      <c r="AW251" s="474"/>
      <c r="AX251" s="474"/>
      <c r="AY251" s="474"/>
      <c r="AZ251" s="474"/>
      <c r="BA251" s="474"/>
      <c r="BB251" s="474"/>
      <c r="BC251" s="474"/>
      <c r="BD251" s="474"/>
      <c r="BE251" s="474"/>
      <c r="BF251" s="474"/>
      <c r="BG251" s="474"/>
      <c r="BH251" s="474"/>
      <c r="BI251" s="474"/>
      <c r="BJ251" s="474"/>
      <c r="BK251" s="474"/>
    </row>
    <row r="252" spans="16:63" ht="15.75" customHeight="1">
      <c r="P252" s="500"/>
      <c r="Q252" s="501"/>
      <c r="AR252" s="474"/>
      <c r="AS252" s="474"/>
      <c r="AT252" s="474"/>
      <c r="AU252" s="474"/>
      <c r="AV252" s="474"/>
      <c r="AW252" s="474"/>
      <c r="AX252" s="474"/>
      <c r="AY252" s="474"/>
      <c r="AZ252" s="474"/>
      <c r="BA252" s="474"/>
      <c r="BB252" s="474"/>
      <c r="BC252" s="474"/>
      <c r="BD252" s="474"/>
      <c r="BE252" s="474"/>
      <c r="BF252" s="474"/>
      <c r="BG252" s="474"/>
      <c r="BH252" s="474"/>
      <c r="BI252" s="474"/>
      <c r="BJ252" s="474"/>
      <c r="BK252" s="474"/>
    </row>
    <row r="253" spans="16:63" ht="15.75" customHeight="1">
      <c r="P253" s="500"/>
      <c r="Q253" s="501"/>
      <c r="AR253" s="474"/>
      <c r="AS253" s="474"/>
      <c r="AT253" s="474"/>
      <c r="AU253" s="474"/>
      <c r="AV253" s="474"/>
      <c r="AW253" s="474"/>
      <c r="AX253" s="474"/>
      <c r="AY253" s="474"/>
      <c r="AZ253" s="474"/>
      <c r="BA253" s="474"/>
      <c r="BB253" s="474"/>
      <c r="BC253" s="474"/>
      <c r="BD253" s="474"/>
      <c r="BE253" s="474"/>
      <c r="BF253" s="474"/>
      <c r="BG253" s="474"/>
      <c r="BH253" s="474"/>
      <c r="BI253" s="474"/>
      <c r="BJ253" s="474"/>
      <c r="BK253" s="474"/>
    </row>
    <row r="254" spans="16:63" ht="15.75" customHeight="1">
      <c r="P254" s="500"/>
      <c r="Q254" s="501"/>
      <c r="AR254" s="474"/>
      <c r="AS254" s="474"/>
      <c r="AT254" s="474"/>
      <c r="AU254" s="474"/>
      <c r="AV254" s="474"/>
      <c r="AW254" s="474"/>
      <c r="AX254" s="474"/>
      <c r="AY254" s="474"/>
      <c r="AZ254" s="474"/>
      <c r="BA254" s="474"/>
      <c r="BB254" s="474"/>
      <c r="BC254" s="474"/>
      <c r="BD254" s="474"/>
      <c r="BE254" s="474"/>
      <c r="BF254" s="474"/>
      <c r="BG254" s="474"/>
      <c r="BH254" s="474"/>
      <c r="BI254" s="474"/>
      <c r="BJ254" s="474"/>
      <c r="BK254" s="474"/>
    </row>
    <row r="255" spans="16:63" ht="15.75" customHeight="1">
      <c r="P255" s="500"/>
      <c r="Q255" s="501"/>
      <c r="AR255" s="474"/>
      <c r="AS255" s="474"/>
      <c r="AT255" s="474"/>
      <c r="AU255" s="474"/>
      <c r="AV255" s="474"/>
      <c r="AW255" s="474"/>
      <c r="AX255" s="474"/>
      <c r="AY255" s="474"/>
      <c r="AZ255" s="474"/>
      <c r="BA255" s="474"/>
      <c r="BB255" s="474"/>
      <c r="BC255" s="474"/>
      <c r="BD255" s="474"/>
      <c r="BE255" s="474"/>
      <c r="BF255" s="474"/>
      <c r="BG255" s="474"/>
      <c r="BH255" s="474"/>
      <c r="BI255" s="474"/>
      <c r="BJ255" s="474"/>
      <c r="BK255" s="474"/>
    </row>
    <row r="256" spans="16:63" ht="15.75" customHeight="1">
      <c r="P256" s="500"/>
      <c r="Q256" s="501"/>
      <c r="AR256" s="474"/>
      <c r="AS256" s="474"/>
      <c r="AT256" s="474"/>
      <c r="AU256" s="474"/>
      <c r="AV256" s="474"/>
      <c r="AW256" s="474"/>
      <c r="AX256" s="474"/>
      <c r="AY256" s="474"/>
      <c r="AZ256" s="474"/>
      <c r="BA256" s="474"/>
      <c r="BB256" s="474"/>
      <c r="BC256" s="474"/>
      <c r="BD256" s="474"/>
      <c r="BE256" s="474"/>
      <c r="BF256" s="474"/>
      <c r="BG256" s="474"/>
      <c r="BH256" s="474"/>
      <c r="BI256" s="474"/>
      <c r="BJ256" s="474"/>
      <c r="BK256" s="474"/>
    </row>
    <row r="257" spans="16:63" ht="15.75" customHeight="1">
      <c r="P257" s="500"/>
      <c r="Q257" s="501"/>
      <c r="AR257" s="474"/>
      <c r="AS257" s="474"/>
      <c r="AT257" s="474"/>
      <c r="AU257" s="474"/>
      <c r="AV257" s="474"/>
      <c r="AW257" s="474"/>
      <c r="AX257" s="474"/>
      <c r="AY257" s="474"/>
      <c r="AZ257" s="474"/>
      <c r="BA257" s="474"/>
      <c r="BB257" s="474"/>
      <c r="BC257" s="474"/>
      <c r="BD257" s="474"/>
      <c r="BE257" s="474"/>
      <c r="BF257" s="474"/>
      <c r="BG257" s="474"/>
      <c r="BH257" s="474"/>
      <c r="BI257" s="474"/>
      <c r="BJ257" s="474"/>
      <c r="BK257" s="474"/>
    </row>
    <row r="258" spans="16:63" ht="15.75" customHeight="1">
      <c r="P258" s="500"/>
      <c r="Q258" s="501"/>
      <c r="AR258" s="474"/>
      <c r="AS258" s="474"/>
      <c r="AT258" s="474"/>
      <c r="AU258" s="474"/>
      <c r="AV258" s="474"/>
      <c r="AW258" s="474"/>
      <c r="AX258" s="474"/>
      <c r="AY258" s="474"/>
      <c r="AZ258" s="474"/>
      <c r="BA258" s="474"/>
      <c r="BB258" s="474"/>
      <c r="BC258" s="474"/>
      <c r="BD258" s="474"/>
      <c r="BE258" s="474"/>
      <c r="BF258" s="474"/>
      <c r="BG258" s="474"/>
      <c r="BH258" s="474"/>
      <c r="BI258" s="474"/>
      <c r="BJ258" s="474"/>
      <c r="BK258" s="474"/>
    </row>
    <row r="259" spans="16:63" ht="15.75" customHeight="1">
      <c r="P259" s="500"/>
      <c r="Q259" s="501"/>
      <c r="AR259" s="474"/>
      <c r="AS259" s="474"/>
      <c r="AT259" s="474"/>
      <c r="AU259" s="474"/>
      <c r="AV259" s="474"/>
      <c r="AW259" s="474"/>
      <c r="AX259" s="474"/>
      <c r="AY259" s="474"/>
      <c r="AZ259" s="474"/>
      <c r="BA259" s="474"/>
      <c r="BB259" s="474"/>
      <c r="BC259" s="474"/>
      <c r="BD259" s="474"/>
      <c r="BE259" s="474"/>
      <c r="BF259" s="474"/>
      <c r="BG259" s="474"/>
      <c r="BH259" s="474"/>
      <c r="BI259" s="474"/>
      <c r="BJ259" s="474"/>
      <c r="BK259" s="474"/>
    </row>
    <row r="260" spans="16:63" ht="15.75" customHeight="1">
      <c r="P260" s="500"/>
      <c r="Q260" s="501"/>
      <c r="AR260" s="474"/>
      <c r="AS260" s="474"/>
      <c r="AT260" s="474"/>
      <c r="AU260" s="474"/>
      <c r="AV260" s="474"/>
      <c r="AW260" s="474"/>
      <c r="AX260" s="474"/>
      <c r="AY260" s="474"/>
      <c r="AZ260" s="474"/>
      <c r="BA260" s="474"/>
      <c r="BB260" s="474"/>
      <c r="BC260" s="474"/>
      <c r="BD260" s="474"/>
      <c r="BE260" s="474"/>
      <c r="BF260" s="474"/>
      <c r="BG260" s="474"/>
      <c r="BH260" s="474"/>
      <c r="BI260" s="474"/>
      <c r="BJ260" s="474"/>
      <c r="BK260" s="474"/>
    </row>
    <row r="261" spans="16:63" ht="15.75" customHeight="1">
      <c r="P261" s="500"/>
      <c r="Q261" s="501"/>
      <c r="AR261" s="474"/>
      <c r="AS261" s="474"/>
      <c r="AT261" s="474"/>
      <c r="AU261" s="474"/>
      <c r="AV261" s="474"/>
      <c r="AW261" s="474"/>
      <c r="AX261" s="474"/>
      <c r="AY261" s="474"/>
      <c r="AZ261" s="474"/>
      <c r="BA261" s="474"/>
      <c r="BB261" s="474"/>
      <c r="BC261" s="474"/>
      <c r="BD261" s="474"/>
      <c r="BE261" s="474"/>
      <c r="BF261" s="474"/>
      <c r="BG261" s="474"/>
      <c r="BH261" s="474"/>
      <c r="BI261" s="474"/>
      <c r="BJ261" s="474"/>
      <c r="BK261" s="474"/>
    </row>
    <row r="262" spans="16:63" ht="15.75" customHeight="1">
      <c r="P262" s="500"/>
      <c r="Q262" s="501"/>
      <c r="AR262" s="474"/>
      <c r="AS262" s="474"/>
      <c r="AT262" s="474"/>
      <c r="AU262" s="474"/>
      <c r="AV262" s="474"/>
      <c r="AW262" s="474"/>
      <c r="AX262" s="474"/>
      <c r="AY262" s="474"/>
      <c r="AZ262" s="474"/>
      <c r="BA262" s="474"/>
      <c r="BB262" s="474"/>
      <c r="BC262" s="474"/>
      <c r="BD262" s="474"/>
      <c r="BE262" s="474"/>
      <c r="BF262" s="474"/>
      <c r="BG262" s="474"/>
      <c r="BH262" s="474"/>
      <c r="BI262" s="474"/>
      <c r="BJ262" s="474"/>
      <c r="BK262" s="474"/>
    </row>
    <row r="263" spans="16:63" ht="15.75" customHeight="1">
      <c r="P263" s="500"/>
      <c r="Q263" s="501"/>
      <c r="AR263" s="474"/>
      <c r="AS263" s="474"/>
      <c r="AT263" s="474"/>
      <c r="AU263" s="474"/>
      <c r="AV263" s="474"/>
      <c r="AW263" s="474"/>
      <c r="AX263" s="474"/>
      <c r="AY263" s="474"/>
      <c r="AZ263" s="474"/>
      <c r="BA263" s="474"/>
      <c r="BB263" s="474"/>
      <c r="BC263" s="474"/>
      <c r="BD263" s="474"/>
      <c r="BE263" s="474"/>
      <c r="BF263" s="474"/>
      <c r="BG263" s="474"/>
      <c r="BH263" s="474"/>
      <c r="BI263" s="474"/>
      <c r="BJ263" s="474"/>
      <c r="BK263" s="474"/>
    </row>
    <row r="264" spans="16:63" ht="15.75" customHeight="1">
      <c r="P264" s="500"/>
      <c r="Q264" s="501"/>
      <c r="AR264" s="474"/>
      <c r="AS264" s="474"/>
      <c r="AT264" s="474"/>
      <c r="AU264" s="474"/>
      <c r="AV264" s="474"/>
      <c r="AW264" s="474"/>
      <c r="AX264" s="474"/>
      <c r="AY264" s="474"/>
      <c r="AZ264" s="474"/>
      <c r="BA264" s="474"/>
      <c r="BB264" s="474"/>
      <c r="BC264" s="474"/>
      <c r="BD264" s="474"/>
      <c r="BE264" s="474"/>
      <c r="BF264" s="474"/>
      <c r="BG264" s="474"/>
      <c r="BH264" s="474"/>
      <c r="BI264" s="474"/>
      <c r="BJ264" s="474"/>
      <c r="BK264" s="474"/>
    </row>
    <row r="265" spans="16:63" ht="15.75" customHeight="1">
      <c r="P265" s="500"/>
      <c r="Q265" s="501"/>
      <c r="AR265" s="474"/>
      <c r="AS265" s="474"/>
      <c r="AT265" s="474"/>
      <c r="AU265" s="474"/>
      <c r="AV265" s="474"/>
      <c r="AW265" s="474"/>
      <c r="AX265" s="474"/>
      <c r="AY265" s="474"/>
      <c r="AZ265" s="474"/>
      <c r="BA265" s="474"/>
      <c r="BB265" s="474"/>
      <c r="BC265" s="474"/>
      <c r="BD265" s="474"/>
      <c r="BE265" s="474"/>
      <c r="BF265" s="474"/>
      <c r="BG265" s="474"/>
      <c r="BH265" s="474"/>
      <c r="BI265" s="474"/>
      <c r="BJ265" s="474"/>
      <c r="BK265" s="474"/>
    </row>
    <row r="266" spans="16:63" ht="15.75" customHeight="1">
      <c r="P266" s="500"/>
      <c r="Q266" s="501"/>
      <c r="AR266" s="474"/>
      <c r="AS266" s="474"/>
      <c r="AT266" s="474"/>
      <c r="AU266" s="474"/>
      <c r="AV266" s="474"/>
      <c r="AW266" s="474"/>
      <c r="AX266" s="474"/>
      <c r="AY266" s="474"/>
      <c r="AZ266" s="474"/>
      <c r="BA266" s="474"/>
      <c r="BB266" s="474"/>
      <c r="BC266" s="474"/>
      <c r="BD266" s="474"/>
      <c r="BE266" s="474"/>
      <c r="BF266" s="474"/>
      <c r="BG266" s="474"/>
      <c r="BH266" s="474"/>
      <c r="BI266" s="474"/>
      <c r="BJ266" s="474"/>
      <c r="BK266" s="474"/>
    </row>
    <row r="267" spans="16:63" ht="15.75" customHeight="1">
      <c r="P267" s="500"/>
      <c r="Q267" s="501"/>
      <c r="AR267" s="474"/>
      <c r="AS267" s="474"/>
      <c r="AT267" s="474"/>
      <c r="AU267" s="474"/>
      <c r="AV267" s="474"/>
      <c r="AW267" s="474"/>
      <c r="AX267" s="474"/>
      <c r="AY267" s="474"/>
      <c r="AZ267" s="474"/>
      <c r="BA267" s="474"/>
      <c r="BB267" s="474"/>
      <c r="BC267" s="474"/>
      <c r="BD267" s="474"/>
      <c r="BE267" s="474"/>
      <c r="BF267" s="474"/>
      <c r="BG267" s="474"/>
      <c r="BH267" s="474"/>
      <c r="BI267" s="474"/>
      <c r="BJ267" s="474"/>
      <c r="BK267" s="474"/>
    </row>
    <row r="268" spans="16:63" ht="15.75" customHeight="1">
      <c r="P268" s="500"/>
      <c r="Q268" s="501"/>
      <c r="AR268" s="474"/>
      <c r="AS268" s="474"/>
      <c r="AT268" s="474"/>
      <c r="AU268" s="474"/>
      <c r="AV268" s="474"/>
      <c r="AW268" s="474"/>
      <c r="AX268" s="474"/>
      <c r="AY268" s="474"/>
      <c r="AZ268" s="474"/>
      <c r="BA268" s="474"/>
      <c r="BB268" s="474"/>
      <c r="BC268" s="474"/>
      <c r="BD268" s="474"/>
      <c r="BE268" s="474"/>
      <c r="BF268" s="474"/>
      <c r="BG268" s="474"/>
      <c r="BH268" s="474"/>
      <c r="BI268" s="474"/>
      <c r="BJ268" s="474"/>
      <c r="BK268" s="474"/>
    </row>
    <row r="269" spans="16:63" ht="15.75" customHeight="1">
      <c r="P269" s="500"/>
      <c r="Q269" s="501"/>
      <c r="AR269" s="474"/>
      <c r="AS269" s="474"/>
      <c r="AT269" s="474"/>
      <c r="AU269" s="474"/>
      <c r="AV269" s="474"/>
      <c r="AW269" s="474"/>
      <c r="AX269" s="474"/>
      <c r="AY269" s="474"/>
      <c r="AZ269" s="474"/>
      <c r="BA269" s="474"/>
      <c r="BB269" s="474"/>
      <c r="BC269" s="474"/>
      <c r="BD269" s="474"/>
      <c r="BE269" s="474"/>
      <c r="BF269" s="474"/>
      <c r="BG269" s="474"/>
      <c r="BH269" s="474"/>
      <c r="BI269" s="474"/>
      <c r="BJ269" s="474"/>
      <c r="BK269" s="474"/>
    </row>
    <row r="270" spans="16:63" ht="15.75" customHeight="1">
      <c r="P270" s="500"/>
      <c r="Q270" s="501"/>
      <c r="AR270" s="474"/>
      <c r="AS270" s="474"/>
      <c r="AT270" s="474"/>
      <c r="AU270" s="474"/>
      <c r="AV270" s="474"/>
      <c r="AW270" s="474"/>
      <c r="AX270" s="474"/>
      <c r="AY270" s="474"/>
      <c r="AZ270" s="474"/>
      <c r="BA270" s="474"/>
      <c r="BB270" s="474"/>
      <c r="BC270" s="474"/>
      <c r="BD270" s="474"/>
      <c r="BE270" s="474"/>
      <c r="BF270" s="474"/>
      <c r="BG270" s="474"/>
      <c r="BH270" s="474"/>
      <c r="BI270" s="474"/>
      <c r="BJ270" s="474"/>
      <c r="BK270" s="474"/>
    </row>
    <row r="271" spans="16:63" ht="15.75" customHeight="1">
      <c r="P271" s="500"/>
      <c r="Q271" s="501"/>
      <c r="AR271" s="474"/>
      <c r="AS271" s="474"/>
      <c r="AT271" s="474"/>
      <c r="AU271" s="474"/>
      <c r="AV271" s="474"/>
      <c r="AW271" s="474"/>
      <c r="AX271" s="474"/>
      <c r="AY271" s="474"/>
      <c r="AZ271" s="474"/>
      <c r="BA271" s="474"/>
      <c r="BB271" s="474"/>
      <c r="BC271" s="474"/>
      <c r="BD271" s="474"/>
      <c r="BE271" s="474"/>
      <c r="BF271" s="474"/>
      <c r="BG271" s="474"/>
      <c r="BH271" s="474"/>
      <c r="BI271" s="474"/>
      <c r="BJ271" s="474"/>
      <c r="BK271" s="474"/>
    </row>
    <row r="272" spans="16:63" ht="15.75" customHeight="1">
      <c r="P272" s="500"/>
      <c r="Q272" s="501"/>
      <c r="AR272" s="474"/>
      <c r="AS272" s="474"/>
      <c r="AT272" s="474"/>
      <c r="AU272" s="474"/>
      <c r="AV272" s="474"/>
      <c r="AW272" s="474"/>
      <c r="AX272" s="474"/>
      <c r="AY272" s="474"/>
      <c r="AZ272" s="474"/>
      <c r="BA272" s="474"/>
      <c r="BB272" s="474"/>
      <c r="BC272" s="474"/>
      <c r="BD272" s="474"/>
      <c r="BE272" s="474"/>
      <c r="BF272" s="474"/>
      <c r="BG272" s="474"/>
      <c r="BH272" s="474"/>
      <c r="BI272" s="474"/>
      <c r="BJ272" s="474"/>
      <c r="BK272" s="474"/>
    </row>
    <row r="273" spans="16:63" ht="15.75" customHeight="1">
      <c r="P273" s="500"/>
      <c r="Q273" s="501"/>
      <c r="AR273" s="474"/>
      <c r="AS273" s="474"/>
      <c r="AT273" s="474"/>
      <c r="AU273" s="474"/>
      <c r="AV273" s="474"/>
      <c r="AW273" s="474"/>
      <c r="AX273" s="474"/>
      <c r="AY273" s="474"/>
      <c r="AZ273" s="474"/>
      <c r="BA273" s="474"/>
      <c r="BB273" s="474"/>
      <c r="BC273" s="474"/>
      <c r="BD273" s="474"/>
      <c r="BE273" s="474"/>
      <c r="BF273" s="474"/>
      <c r="BG273" s="474"/>
      <c r="BH273" s="474"/>
      <c r="BI273" s="474"/>
      <c r="BJ273" s="474"/>
      <c r="BK273" s="474"/>
    </row>
    <row r="274" spans="16:63" ht="15.75" customHeight="1">
      <c r="P274" s="500"/>
      <c r="Q274" s="501"/>
      <c r="AR274" s="474"/>
      <c r="AS274" s="474"/>
      <c r="AT274" s="474"/>
      <c r="AU274" s="474"/>
      <c r="AV274" s="474"/>
      <c r="AW274" s="474"/>
      <c r="AX274" s="474"/>
      <c r="AY274" s="474"/>
      <c r="AZ274" s="474"/>
      <c r="BA274" s="474"/>
      <c r="BB274" s="474"/>
      <c r="BC274" s="474"/>
      <c r="BD274" s="474"/>
      <c r="BE274" s="474"/>
      <c r="BF274" s="474"/>
      <c r="BG274" s="474"/>
      <c r="BH274" s="474"/>
      <c r="BI274" s="474"/>
      <c r="BJ274" s="474"/>
      <c r="BK274" s="474"/>
    </row>
    <row r="275" spans="16:63" ht="15.75" customHeight="1">
      <c r="P275" s="500"/>
      <c r="Q275" s="501"/>
      <c r="AR275" s="474"/>
      <c r="AS275" s="474"/>
      <c r="AT275" s="474"/>
      <c r="AU275" s="474"/>
      <c r="AV275" s="474"/>
      <c r="AW275" s="474"/>
      <c r="AX275" s="474"/>
      <c r="AY275" s="474"/>
      <c r="AZ275" s="474"/>
      <c r="BA275" s="474"/>
      <c r="BB275" s="474"/>
      <c r="BC275" s="474"/>
      <c r="BD275" s="474"/>
      <c r="BE275" s="474"/>
      <c r="BF275" s="474"/>
      <c r="BG275" s="474"/>
      <c r="BH275" s="474"/>
      <c r="BI275" s="474"/>
      <c r="BJ275" s="474"/>
      <c r="BK275" s="474"/>
    </row>
    <row r="276" spans="16:63" ht="15.75" customHeight="1">
      <c r="P276" s="500"/>
      <c r="Q276" s="501"/>
      <c r="AR276" s="474"/>
      <c r="AS276" s="474"/>
      <c r="AT276" s="474"/>
      <c r="AU276" s="474"/>
      <c r="AV276" s="474"/>
      <c r="AW276" s="474"/>
      <c r="AX276" s="474"/>
      <c r="AY276" s="474"/>
      <c r="AZ276" s="474"/>
      <c r="BA276" s="474"/>
      <c r="BB276" s="474"/>
      <c r="BC276" s="474"/>
      <c r="BD276" s="474"/>
      <c r="BE276" s="474"/>
      <c r="BF276" s="474"/>
      <c r="BG276" s="474"/>
      <c r="BH276" s="474"/>
      <c r="BI276" s="474"/>
      <c r="BJ276" s="474"/>
      <c r="BK276" s="474"/>
    </row>
    <row r="277" spans="16:63" ht="15.75" customHeight="1">
      <c r="P277" s="500"/>
      <c r="Q277" s="501"/>
      <c r="AR277" s="474"/>
      <c r="AS277" s="474"/>
      <c r="AT277" s="474"/>
      <c r="AU277" s="474"/>
      <c r="AV277" s="474"/>
      <c r="AW277" s="474"/>
      <c r="AX277" s="474"/>
      <c r="AY277" s="474"/>
      <c r="AZ277" s="474"/>
      <c r="BA277" s="474"/>
      <c r="BB277" s="474"/>
      <c r="BC277" s="474"/>
      <c r="BD277" s="474"/>
      <c r="BE277" s="474"/>
      <c r="BF277" s="474"/>
      <c r="BG277" s="474"/>
      <c r="BH277" s="474"/>
      <c r="BI277" s="474"/>
      <c r="BJ277" s="474"/>
      <c r="BK277" s="474"/>
    </row>
    <row r="278" spans="16:63" ht="15.75" customHeight="1">
      <c r="P278" s="500"/>
      <c r="Q278" s="501"/>
      <c r="AR278" s="474"/>
      <c r="AS278" s="474"/>
      <c r="AT278" s="474"/>
      <c r="AU278" s="474"/>
      <c r="AV278" s="474"/>
      <c r="AW278" s="474"/>
      <c r="AX278" s="474"/>
      <c r="AY278" s="474"/>
      <c r="AZ278" s="474"/>
      <c r="BA278" s="474"/>
      <c r="BB278" s="474"/>
      <c r="BC278" s="474"/>
      <c r="BD278" s="474"/>
      <c r="BE278" s="474"/>
      <c r="BF278" s="474"/>
      <c r="BG278" s="474"/>
      <c r="BH278" s="474"/>
      <c r="BI278" s="474"/>
      <c r="BJ278" s="474"/>
      <c r="BK278" s="474"/>
    </row>
    <row r="279" spans="16:63" ht="15.75" customHeight="1">
      <c r="P279" s="500"/>
      <c r="Q279" s="501"/>
      <c r="AR279" s="474"/>
      <c r="AS279" s="474"/>
      <c r="AT279" s="474"/>
      <c r="AU279" s="474"/>
      <c r="AV279" s="474"/>
      <c r="AW279" s="474"/>
      <c r="AX279" s="474"/>
      <c r="AY279" s="474"/>
      <c r="AZ279" s="474"/>
      <c r="BA279" s="474"/>
      <c r="BB279" s="474"/>
      <c r="BC279" s="474"/>
      <c r="BD279" s="474"/>
      <c r="BE279" s="474"/>
      <c r="BF279" s="474"/>
      <c r="BG279" s="474"/>
      <c r="BH279" s="474"/>
      <c r="BI279" s="474"/>
      <c r="BJ279" s="474"/>
      <c r="BK279" s="474"/>
    </row>
    <row r="280" spans="16:63" ht="15.75" customHeight="1">
      <c r="P280" s="500"/>
      <c r="Q280" s="501"/>
      <c r="AR280" s="474"/>
      <c r="AS280" s="474"/>
      <c r="AT280" s="474"/>
      <c r="AU280" s="474"/>
      <c r="AV280" s="474"/>
      <c r="AW280" s="474"/>
      <c r="AX280" s="474"/>
      <c r="AY280" s="474"/>
      <c r="AZ280" s="474"/>
      <c r="BA280" s="474"/>
      <c r="BB280" s="474"/>
      <c r="BC280" s="474"/>
      <c r="BD280" s="474"/>
      <c r="BE280" s="474"/>
      <c r="BF280" s="474"/>
      <c r="BG280" s="474"/>
      <c r="BH280" s="474"/>
      <c r="BI280" s="474"/>
      <c r="BJ280" s="474"/>
      <c r="BK280" s="474"/>
    </row>
    <row r="281" spans="16:63" ht="15.75" customHeight="1">
      <c r="P281" s="500"/>
      <c r="Q281" s="501"/>
      <c r="AR281" s="474"/>
      <c r="AS281" s="474"/>
      <c r="AT281" s="474"/>
      <c r="AU281" s="474"/>
      <c r="AV281" s="474"/>
      <c r="AW281" s="474"/>
      <c r="AX281" s="474"/>
      <c r="AY281" s="474"/>
      <c r="AZ281" s="474"/>
      <c r="BA281" s="474"/>
      <c r="BB281" s="474"/>
      <c r="BC281" s="474"/>
      <c r="BD281" s="474"/>
      <c r="BE281" s="474"/>
      <c r="BF281" s="474"/>
      <c r="BG281" s="474"/>
      <c r="BH281" s="474"/>
      <c r="BI281" s="474"/>
      <c r="BJ281" s="474"/>
      <c r="BK281" s="474"/>
    </row>
    <row r="282" spans="16:63" ht="15.75" customHeight="1">
      <c r="P282" s="500"/>
      <c r="Q282" s="501"/>
      <c r="AR282" s="474"/>
      <c r="AS282" s="474"/>
      <c r="AT282" s="474"/>
      <c r="AU282" s="474"/>
      <c r="AV282" s="474"/>
      <c r="AW282" s="474"/>
      <c r="AX282" s="474"/>
      <c r="AY282" s="474"/>
      <c r="AZ282" s="474"/>
      <c r="BA282" s="474"/>
      <c r="BB282" s="474"/>
      <c r="BC282" s="474"/>
      <c r="BD282" s="474"/>
      <c r="BE282" s="474"/>
      <c r="BF282" s="474"/>
      <c r="BG282" s="474"/>
      <c r="BH282" s="474"/>
      <c r="BI282" s="474"/>
      <c r="BJ282" s="474"/>
      <c r="BK282" s="474"/>
    </row>
    <row r="283" spans="16:63" ht="15.75" customHeight="1">
      <c r="P283" s="500"/>
      <c r="Q283" s="501"/>
      <c r="AR283" s="474"/>
      <c r="AS283" s="474"/>
      <c r="AT283" s="474"/>
      <c r="AU283" s="474"/>
      <c r="AV283" s="474"/>
      <c r="AW283" s="474"/>
      <c r="AX283" s="474"/>
      <c r="AY283" s="474"/>
      <c r="AZ283" s="474"/>
      <c r="BA283" s="474"/>
      <c r="BB283" s="474"/>
      <c r="BC283" s="474"/>
      <c r="BD283" s="474"/>
      <c r="BE283" s="474"/>
      <c r="BF283" s="474"/>
      <c r="BG283" s="474"/>
      <c r="BH283" s="474"/>
      <c r="BI283" s="474"/>
      <c r="BJ283" s="474"/>
      <c r="BK283" s="474"/>
    </row>
    <row r="284" spans="16:63" ht="15.75" customHeight="1">
      <c r="P284" s="500"/>
      <c r="Q284" s="501"/>
      <c r="AR284" s="474"/>
      <c r="AS284" s="474"/>
      <c r="AT284" s="474"/>
      <c r="AU284" s="474"/>
      <c r="AV284" s="474"/>
      <c r="AW284" s="474"/>
      <c r="AX284" s="474"/>
      <c r="AY284" s="474"/>
      <c r="AZ284" s="474"/>
      <c r="BA284" s="474"/>
      <c r="BB284" s="474"/>
      <c r="BC284" s="474"/>
      <c r="BD284" s="474"/>
      <c r="BE284" s="474"/>
      <c r="BF284" s="474"/>
      <c r="BG284" s="474"/>
      <c r="BH284" s="474"/>
      <c r="BI284" s="474"/>
      <c r="BJ284" s="474"/>
      <c r="BK284" s="474"/>
    </row>
    <row r="285" spans="16:63" ht="15.75" customHeight="1">
      <c r="P285" s="500"/>
      <c r="Q285" s="501"/>
      <c r="AR285" s="474"/>
      <c r="AS285" s="474"/>
      <c r="AT285" s="474"/>
      <c r="AU285" s="474"/>
      <c r="AV285" s="474"/>
      <c r="AW285" s="474"/>
      <c r="AX285" s="474"/>
      <c r="AY285" s="474"/>
      <c r="AZ285" s="474"/>
      <c r="BA285" s="474"/>
      <c r="BB285" s="474"/>
      <c r="BC285" s="474"/>
      <c r="BD285" s="474"/>
      <c r="BE285" s="474"/>
      <c r="BF285" s="474"/>
      <c r="BG285" s="474"/>
      <c r="BH285" s="474"/>
      <c r="BI285" s="474"/>
      <c r="BJ285" s="474"/>
      <c r="BK285" s="474"/>
    </row>
    <row r="286" spans="16:63" ht="15.75" customHeight="1">
      <c r="P286" s="500"/>
      <c r="Q286" s="501"/>
      <c r="AR286" s="474"/>
      <c r="AS286" s="474"/>
      <c r="AT286" s="474"/>
      <c r="AU286" s="474"/>
      <c r="AV286" s="474"/>
      <c r="AW286" s="474"/>
      <c r="AX286" s="474"/>
      <c r="AY286" s="474"/>
      <c r="AZ286" s="474"/>
      <c r="BA286" s="474"/>
      <c r="BB286" s="474"/>
      <c r="BC286" s="474"/>
      <c r="BD286" s="474"/>
      <c r="BE286" s="474"/>
      <c r="BF286" s="474"/>
      <c r="BG286" s="474"/>
      <c r="BH286" s="474"/>
      <c r="BI286" s="474"/>
      <c r="BJ286" s="474"/>
      <c r="BK286" s="474"/>
    </row>
    <row r="287" spans="16:63" ht="15.75" customHeight="1">
      <c r="P287" s="500"/>
      <c r="Q287" s="501"/>
      <c r="AR287" s="474"/>
      <c r="AS287" s="474"/>
      <c r="AT287" s="474"/>
      <c r="AU287" s="474"/>
      <c r="AV287" s="474"/>
      <c r="AW287" s="474"/>
      <c r="AX287" s="474"/>
      <c r="AY287" s="474"/>
      <c r="AZ287" s="474"/>
      <c r="BA287" s="474"/>
      <c r="BB287" s="474"/>
      <c r="BC287" s="474"/>
      <c r="BD287" s="474"/>
      <c r="BE287" s="474"/>
      <c r="BF287" s="474"/>
      <c r="BG287" s="474"/>
      <c r="BH287" s="474"/>
      <c r="BI287" s="474"/>
      <c r="BJ287" s="474"/>
      <c r="BK287" s="474"/>
    </row>
    <row r="288" spans="16:63" ht="15.75" customHeight="1">
      <c r="P288" s="500"/>
      <c r="Q288" s="501"/>
      <c r="AR288" s="474"/>
      <c r="AS288" s="474"/>
      <c r="AT288" s="474"/>
      <c r="AU288" s="474"/>
      <c r="AV288" s="474"/>
      <c r="AW288" s="474"/>
      <c r="AX288" s="474"/>
      <c r="AY288" s="474"/>
      <c r="AZ288" s="474"/>
      <c r="BA288" s="474"/>
      <c r="BB288" s="474"/>
      <c r="BC288" s="474"/>
      <c r="BD288" s="474"/>
      <c r="BE288" s="474"/>
      <c r="BF288" s="474"/>
      <c r="BG288" s="474"/>
      <c r="BH288" s="474"/>
      <c r="BI288" s="474"/>
      <c r="BJ288" s="474"/>
      <c r="BK288" s="474"/>
    </row>
    <row r="289" spans="16:63" ht="15.75" customHeight="1">
      <c r="P289" s="500"/>
      <c r="Q289" s="501"/>
      <c r="AR289" s="474"/>
      <c r="AS289" s="474"/>
      <c r="AT289" s="474"/>
      <c r="AU289" s="474"/>
      <c r="AV289" s="474"/>
      <c r="AW289" s="474"/>
      <c r="AX289" s="474"/>
      <c r="AY289" s="474"/>
      <c r="AZ289" s="474"/>
      <c r="BA289" s="474"/>
      <c r="BB289" s="474"/>
      <c r="BC289" s="474"/>
      <c r="BD289" s="474"/>
      <c r="BE289" s="474"/>
      <c r="BF289" s="474"/>
      <c r="BG289" s="474"/>
      <c r="BH289" s="474"/>
      <c r="BI289" s="474"/>
      <c r="BJ289" s="474"/>
      <c r="BK289" s="474"/>
    </row>
    <row r="290" spans="16:63" ht="15.75" customHeight="1">
      <c r="P290" s="500"/>
      <c r="Q290" s="501"/>
      <c r="AR290" s="474"/>
      <c r="AS290" s="474"/>
      <c r="AT290" s="474"/>
      <c r="AU290" s="474"/>
      <c r="AV290" s="474"/>
      <c r="AW290" s="474"/>
      <c r="AX290" s="474"/>
      <c r="AY290" s="474"/>
      <c r="AZ290" s="474"/>
      <c r="BA290" s="474"/>
      <c r="BB290" s="474"/>
      <c r="BC290" s="474"/>
      <c r="BD290" s="474"/>
      <c r="BE290" s="474"/>
      <c r="BF290" s="474"/>
      <c r="BG290" s="474"/>
      <c r="BH290" s="474"/>
      <c r="BI290" s="474"/>
      <c r="BJ290" s="474"/>
      <c r="BK290" s="474"/>
    </row>
    <row r="291" spans="16:63" ht="15.75" customHeight="1">
      <c r="P291" s="500"/>
      <c r="Q291" s="501"/>
      <c r="AR291" s="474"/>
      <c r="AS291" s="474"/>
      <c r="AT291" s="474"/>
      <c r="AU291" s="474"/>
      <c r="AV291" s="474"/>
      <c r="AW291" s="474"/>
      <c r="AX291" s="474"/>
      <c r="AY291" s="474"/>
      <c r="AZ291" s="474"/>
      <c r="BA291" s="474"/>
      <c r="BB291" s="474"/>
      <c r="BC291" s="474"/>
      <c r="BD291" s="474"/>
      <c r="BE291" s="474"/>
      <c r="BF291" s="474"/>
      <c r="BG291" s="474"/>
      <c r="BH291" s="474"/>
      <c r="BI291" s="474"/>
      <c r="BJ291" s="474"/>
      <c r="BK291" s="474"/>
    </row>
    <row r="292" spans="16:63" ht="15.75" customHeight="1">
      <c r="P292" s="500"/>
      <c r="Q292" s="501"/>
      <c r="AR292" s="474"/>
      <c r="AS292" s="474"/>
      <c r="AT292" s="474"/>
      <c r="AU292" s="474"/>
      <c r="AV292" s="474"/>
      <c r="AW292" s="474"/>
      <c r="AX292" s="474"/>
      <c r="AY292" s="474"/>
      <c r="AZ292" s="474"/>
      <c r="BA292" s="474"/>
      <c r="BB292" s="474"/>
      <c r="BC292" s="474"/>
      <c r="BD292" s="474"/>
      <c r="BE292" s="474"/>
      <c r="BF292" s="474"/>
      <c r="BG292" s="474"/>
      <c r="BH292" s="474"/>
      <c r="BI292" s="474"/>
      <c r="BJ292" s="474"/>
      <c r="BK292" s="474"/>
    </row>
    <row r="293" spans="16:63" ht="15.75" customHeight="1">
      <c r="P293" s="500"/>
      <c r="Q293" s="501"/>
      <c r="AR293" s="474"/>
      <c r="AS293" s="474"/>
      <c r="AT293" s="474"/>
      <c r="AU293" s="474"/>
      <c r="AV293" s="474"/>
      <c r="AW293" s="474"/>
      <c r="AX293" s="474"/>
      <c r="AY293" s="474"/>
      <c r="AZ293" s="474"/>
      <c r="BA293" s="474"/>
      <c r="BB293" s="474"/>
      <c r="BC293" s="474"/>
      <c r="BD293" s="474"/>
      <c r="BE293" s="474"/>
      <c r="BF293" s="474"/>
      <c r="BG293" s="474"/>
      <c r="BH293" s="474"/>
      <c r="BI293" s="474"/>
      <c r="BJ293" s="474"/>
      <c r="BK293" s="474"/>
    </row>
    <row r="294" spans="16:63" ht="15.75" customHeight="1">
      <c r="P294" s="500"/>
      <c r="Q294" s="501"/>
      <c r="AR294" s="474"/>
      <c r="AS294" s="474"/>
      <c r="AT294" s="474"/>
      <c r="AU294" s="474"/>
      <c r="AV294" s="474"/>
      <c r="AW294" s="474"/>
      <c r="AX294" s="474"/>
      <c r="AY294" s="474"/>
      <c r="AZ294" s="474"/>
      <c r="BA294" s="474"/>
      <c r="BB294" s="474"/>
      <c r="BC294" s="474"/>
      <c r="BD294" s="474"/>
      <c r="BE294" s="474"/>
      <c r="BF294" s="474"/>
      <c r="BG294" s="474"/>
      <c r="BH294" s="474"/>
      <c r="BI294" s="474"/>
      <c r="BJ294" s="474"/>
      <c r="BK294" s="474"/>
    </row>
    <row r="295" spans="16:63" ht="15.75" customHeight="1">
      <c r="P295" s="500"/>
      <c r="Q295" s="501"/>
      <c r="AR295" s="474"/>
      <c r="AS295" s="474"/>
      <c r="AT295" s="474"/>
      <c r="AU295" s="474"/>
      <c r="AV295" s="474"/>
      <c r="AW295" s="474"/>
      <c r="AX295" s="474"/>
      <c r="AY295" s="474"/>
      <c r="AZ295" s="474"/>
      <c r="BA295" s="474"/>
      <c r="BB295" s="474"/>
      <c r="BC295" s="474"/>
      <c r="BD295" s="474"/>
      <c r="BE295" s="474"/>
      <c r="BF295" s="474"/>
      <c r="BG295" s="474"/>
      <c r="BH295" s="474"/>
      <c r="BI295" s="474"/>
      <c r="BJ295" s="474"/>
      <c r="BK295" s="474"/>
    </row>
    <row r="296" spans="16:63" ht="15.75" customHeight="1">
      <c r="P296" s="500"/>
      <c r="Q296" s="501"/>
      <c r="AR296" s="474"/>
      <c r="AS296" s="474"/>
      <c r="AT296" s="474"/>
      <c r="AU296" s="474"/>
      <c r="AV296" s="474"/>
      <c r="AW296" s="474"/>
      <c r="AX296" s="474"/>
      <c r="AY296" s="474"/>
      <c r="AZ296" s="474"/>
      <c r="BA296" s="474"/>
      <c r="BB296" s="474"/>
      <c r="BC296" s="474"/>
      <c r="BD296" s="474"/>
      <c r="BE296" s="474"/>
      <c r="BF296" s="474"/>
      <c r="BG296" s="474"/>
      <c r="BH296" s="474"/>
      <c r="BI296" s="474"/>
      <c r="BJ296" s="474"/>
      <c r="BK296" s="474"/>
    </row>
    <row r="297" spans="16:63" ht="15.75" customHeight="1">
      <c r="P297" s="500"/>
      <c r="Q297" s="501"/>
      <c r="AR297" s="474"/>
      <c r="AS297" s="474"/>
      <c r="AT297" s="474"/>
      <c r="AU297" s="474"/>
      <c r="AV297" s="474"/>
      <c r="AW297" s="474"/>
      <c r="AX297" s="474"/>
      <c r="AY297" s="474"/>
      <c r="AZ297" s="474"/>
      <c r="BA297" s="474"/>
      <c r="BB297" s="474"/>
      <c r="BC297" s="474"/>
      <c r="BD297" s="474"/>
      <c r="BE297" s="474"/>
      <c r="BF297" s="474"/>
      <c r="BG297" s="474"/>
      <c r="BH297" s="474"/>
      <c r="BI297" s="474"/>
      <c r="BJ297" s="474"/>
      <c r="BK297" s="474"/>
    </row>
    <row r="298" spans="16:63" ht="15.75" customHeight="1">
      <c r="P298" s="500"/>
      <c r="Q298" s="501"/>
      <c r="AR298" s="474"/>
      <c r="AS298" s="474"/>
      <c r="AT298" s="474"/>
      <c r="AU298" s="474"/>
      <c r="AV298" s="474"/>
      <c r="AW298" s="474"/>
      <c r="AX298" s="474"/>
      <c r="AY298" s="474"/>
      <c r="AZ298" s="474"/>
      <c r="BA298" s="474"/>
      <c r="BB298" s="474"/>
      <c r="BC298" s="474"/>
      <c r="BD298" s="474"/>
      <c r="BE298" s="474"/>
      <c r="BF298" s="474"/>
      <c r="BG298" s="474"/>
      <c r="BH298" s="474"/>
      <c r="BI298" s="474"/>
      <c r="BJ298" s="474"/>
      <c r="BK298" s="474"/>
    </row>
    <row r="299" spans="16:63" ht="15.75" customHeight="1">
      <c r="P299" s="500"/>
      <c r="Q299" s="501"/>
      <c r="AR299" s="474"/>
      <c r="AS299" s="474"/>
      <c r="AT299" s="474"/>
      <c r="AU299" s="474"/>
      <c r="AV299" s="474"/>
      <c r="AW299" s="474"/>
      <c r="AX299" s="474"/>
      <c r="AY299" s="474"/>
      <c r="AZ299" s="474"/>
      <c r="BA299" s="474"/>
      <c r="BB299" s="474"/>
      <c r="BC299" s="474"/>
      <c r="BD299" s="474"/>
      <c r="BE299" s="474"/>
      <c r="BF299" s="474"/>
      <c r="BG299" s="474"/>
      <c r="BH299" s="474"/>
      <c r="BI299" s="474"/>
      <c r="BJ299" s="474"/>
      <c r="BK299" s="474"/>
    </row>
    <row r="300" spans="16:63" ht="15.75" customHeight="1">
      <c r="P300" s="500"/>
      <c r="Q300" s="501"/>
      <c r="AR300" s="474"/>
      <c r="AS300" s="474"/>
      <c r="AT300" s="474"/>
      <c r="AU300" s="474"/>
      <c r="AV300" s="474"/>
      <c r="AW300" s="474"/>
      <c r="AX300" s="474"/>
      <c r="AY300" s="474"/>
      <c r="AZ300" s="474"/>
      <c r="BA300" s="474"/>
      <c r="BB300" s="474"/>
      <c r="BC300" s="474"/>
      <c r="BD300" s="474"/>
      <c r="BE300" s="474"/>
      <c r="BF300" s="474"/>
      <c r="BG300" s="474"/>
      <c r="BH300" s="474"/>
      <c r="BI300" s="474"/>
      <c r="BJ300" s="474"/>
      <c r="BK300" s="474"/>
    </row>
    <row r="301" spans="16:63" ht="15.75" customHeight="1">
      <c r="P301" s="500"/>
      <c r="Q301" s="501"/>
      <c r="AR301" s="474"/>
      <c r="AS301" s="474"/>
      <c r="AT301" s="474"/>
      <c r="AU301" s="474"/>
      <c r="AV301" s="474"/>
      <c r="AW301" s="474"/>
      <c r="AX301" s="474"/>
      <c r="AY301" s="474"/>
      <c r="AZ301" s="474"/>
      <c r="BA301" s="474"/>
      <c r="BB301" s="474"/>
      <c r="BC301" s="474"/>
      <c r="BD301" s="474"/>
      <c r="BE301" s="474"/>
      <c r="BF301" s="474"/>
      <c r="BG301" s="474"/>
      <c r="BH301" s="474"/>
      <c r="BI301" s="474"/>
      <c r="BJ301" s="474"/>
      <c r="BK301" s="474"/>
    </row>
    <row r="302" spans="16:63" ht="15.75" customHeight="1">
      <c r="P302" s="500"/>
      <c r="Q302" s="501"/>
      <c r="AR302" s="474"/>
      <c r="AS302" s="474"/>
      <c r="AT302" s="474"/>
      <c r="AU302" s="474"/>
      <c r="AV302" s="474"/>
      <c r="AW302" s="474"/>
      <c r="AX302" s="474"/>
      <c r="AY302" s="474"/>
      <c r="AZ302" s="474"/>
      <c r="BA302" s="474"/>
      <c r="BB302" s="474"/>
      <c r="BC302" s="474"/>
      <c r="BD302" s="474"/>
      <c r="BE302" s="474"/>
      <c r="BF302" s="474"/>
      <c r="BG302" s="474"/>
      <c r="BH302" s="474"/>
      <c r="BI302" s="474"/>
      <c r="BJ302" s="474"/>
      <c r="BK302" s="474"/>
    </row>
    <row r="303" spans="16:63" ht="15.75" customHeight="1">
      <c r="P303" s="500"/>
      <c r="Q303" s="501"/>
      <c r="AR303" s="474"/>
      <c r="AS303" s="474"/>
      <c r="AT303" s="474"/>
      <c r="AU303" s="474"/>
      <c r="AV303" s="474"/>
      <c r="AW303" s="474"/>
      <c r="AX303" s="474"/>
      <c r="AY303" s="474"/>
      <c r="AZ303" s="474"/>
      <c r="BA303" s="474"/>
      <c r="BB303" s="474"/>
      <c r="BC303" s="474"/>
      <c r="BD303" s="474"/>
      <c r="BE303" s="474"/>
      <c r="BF303" s="474"/>
      <c r="BG303" s="474"/>
      <c r="BH303" s="474"/>
      <c r="BI303" s="474"/>
      <c r="BJ303" s="474"/>
      <c r="BK303" s="474"/>
    </row>
    <row r="304" spans="16:63" ht="15.75" customHeight="1">
      <c r="P304" s="500"/>
      <c r="Q304" s="501"/>
      <c r="AR304" s="474"/>
      <c r="AS304" s="474"/>
      <c r="AT304" s="474"/>
      <c r="AU304" s="474"/>
      <c r="AV304" s="474"/>
      <c r="AW304" s="474"/>
      <c r="AX304" s="474"/>
      <c r="AY304" s="474"/>
      <c r="AZ304" s="474"/>
      <c r="BA304" s="474"/>
      <c r="BB304" s="474"/>
      <c r="BC304" s="474"/>
      <c r="BD304" s="474"/>
      <c r="BE304" s="474"/>
      <c r="BF304" s="474"/>
      <c r="BG304" s="474"/>
      <c r="BH304" s="474"/>
      <c r="BI304" s="474"/>
      <c r="BJ304" s="474"/>
      <c r="BK304" s="474"/>
    </row>
    <row r="305" spans="16:63" ht="15.75" customHeight="1">
      <c r="P305" s="500"/>
      <c r="Q305" s="501"/>
      <c r="AR305" s="474"/>
      <c r="AS305" s="474"/>
      <c r="AT305" s="474"/>
      <c r="AU305" s="474"/>
      <c r="AV305" s="474"/>
      <c r="AW305" s="474"/>
      <c r="AX305" s="474"/>
      <c r="AY305" s="474"/>
      <c r="AZ305" s="474"/>
      <c r="BA305" s="474"/>
      <c r="BB305" s="474"/>
      <c r="BC305" s="474"/>
      <c r="BD305" s="474"/>
      <c r="BE305" s="474"/>
      <c r="BF305" s="474"/>
      <c r="BG305" s="474"/>
      <c r="BH305" s="474"/>
      <c r="BI305" s="474"/>
      <c r="BJ305" s="474"/>
      <c r="BK305" s="474"/>
    </row>
    <row r="306" spans="16:63" ht="15.75" customHeight="1">
      <c r="P306" s="500"/>
      <c r="Q306" s="501"/>
      <c r="AR306" s="474"/>
      <c r="AS306" s="474"/>
      <c r="AT306" s="474"/>
      <c r="AU306" s="474"/>
      <c r="AV306" s="474"/>
      <c r="AW306" s="474"/>
      <c r="AX306" s="474"/>
      <c r="AY306" s="474"/>
      <c r="AZ306" s="474"/>
      <c r="BA306" s="474"/>
      <c r="BB306" s="474"/>
      <c r="BC306" s="474"/>
      <c r="BD306" s="474"/>
      <c r="BE306" s="474"/>
      <c r="BF306" s="474"/>
      <c r="BG306" s="474"/>
      <c r="BH306" s="474"/>
      <c r="BI306" s="474"/>
      <c r="BJ306" s="474"/>
      <c r="BK306" s="474"/>
    </row>
    <row r="307" spans="16:63" ht="15.75" customHeight="1">
      <c r="P307" s="500"/>
      <c r="Q307" s="501"/>
      <c r="AR307" s="474"/>
      <c r="AS307" s="474"/>
      <c r="AT307" s="474"/>
      <c r="AU307" s="474"/>
      <c r="AV307" s="474"/>
      <c r="AW307" s="474"/>
      <c r="AX307" s="474"/>
      <c r="AY307" s="474"/>
      <c r="AZ307" s="474"/>
      <c r="BA307" s="474"/>
      <c r="BB307" s="474"/>
      <c r="BC307" s="474"/>
      <c r="BD307" s="474"/>
      <c r="BE307" s="474"/>
      <c r="BF307" s="474"/>
      <c r="BG307" s="474"/>
      <c r="BH307" s="474"/>
      <c r="BI307" s="474"/>
      <c r="BJ307" s="474"/>
      <c r="BK307" s="474"/>
    </row>
    <row r="308" spans="16:63" ht="15.75" customHeight="1">
      <c r="P308" s="500"/>
      <c r="Q308" s="501"/>
      <c r="AR308" s="474"/>
      <c r="AS308" s="474"/>
      <c r="AT308" s="474"/>
      <c r="AU308" s="474"/>
      <c r="AV308" s="474"/>
      <c r="AW308" s="474"/>
      <c r="AX308" s="474"/>
      <c r="AY308" s="474"/>
      <c r="AZ308" s="474"/>
      <c r="BA308" s="474"/>
      <c r="BB308" s="474"/>
      <c r="BC308" s="474"/>
      <c r="BD308" s="474"/>
      <c r="BE308" s="474"/>
      <c r="BF308" s="474"/>
      <c r="BG308" s="474"/>
      <c r="BH308" s="474"/>
      <c r="BI308" s="474"/>
      <c r="BJ308" s="474"/>
      <c r="BK308" s="474"/>
    </row>
    <row r="309" spans="16:63" ht="15.75" customHeight="1">
      <c r="P309" s="500"/>
      <c r="Q309" s="501"/>
      <c r="AR309" s="474"/>
      <c r="AS309" s="474"/>
      <c r="AT309" s="474"/>
      <c r="AU309" s="474"/>
      <c r="AV309" s="474"/>
      <c r="AW309" s="474"/>
      <c r="AX309" s="474"/>
      <c r="AY309" s="474"/>
      <c r="AZ309" s="474"/>
      <c r="BA309" s="474"/>
      <c r="BB309" s="474"/>
      <c r="BC309" s="474"/>
      <c r="BD309" s="474"/>
      <c r="BE309" s="474"/>
      <c r="BF309" s="474"/>
      <c r="BG309" s="474"/>
      <c r="BH309" s="474"/>
      <c r="BI309" s="474"/>
      <c r="BJ309" s="474"/>
      <c r="BK309" s="474"/>
    </row>
    <row r="310" spans="16:63" ht="15.75" customHeight="1">
      <c r="P310" s="500"/>
      <c r="Q310" s="501"/>
      <c r="AR310" s="474"/>
      <c r="AS310" s="474"/>
      <c r="AT310" s="474"/>
      <c r="AU310" s="474"/>
      <c r="AV310" s="474"/>
      <c r="AW310" s="474"/>
      <c r="AX310" s="474"/>
      <c r="AY310" s="474"/>
      <c r="AZ310" s="474"/>
      <c r="BA310" s="474"/>
      <c r="BB310" s="474"/>
      <c r="BC310" s="474"/>
      <c r="BD310" s="474"/>
      <c r="BE310" s="474"/>
      <c r="BF310" s="474"/>
      <c r="BG310" s="474"/>
      <c r="BH310" s="474"/>
      <c r="BI310" s="474"/>
      <c r="BJ310" s="474"/>
      <c r="BK310" s="474"/>
    </row>
    <row r="311" spans="16:63" ht="15.75" customHeight="1">
      <c r="P311" s="500"/>
      <c r="Q311" s="501"/>
      <c r="AR311" s="474"/>
      <c r="AS311" s="474"/>
      <c r="AT311" s="474"/>
      <c r="AU311" s="474"/>
      <c r="AV311" s="474"/>
      <c r="AW311" s="474"/>
      <c r="AX311" s="474"/>
      <c r="AY311" s="474"/>
      <c r="AZ311" s="474"/>
      <c r="BA311" s="474"/>
      <c r="BB311" s="474"/>
      <c r="BC311" s="474"/>
      <c r="BD311" s="474"/>
      <c r="BE311" s="474"/>
      <c r="BF311" s="474"/>
      <c r="BG311" s="474"/>
      <c r="BH311" s="474"/>
      <c r="BI311" s="474"/>
      <c r="BJ311" s="474"/>
      <c r="BK311" s="474"/>
    </row>
    <row r="312" spans="16:63" ht="15.75" customHeight="1">
      <c r="P312" s="500"/>
      <c r="Q312" s="501"/>
      <c r="AR312" s="474"/>
      <c r="AS312" s="474"/>
      <c r="AT312" s="474"/>
      <c r="AU312" s="474"/>
      <c r="AV312" s="474"/>
      <c r="AW312" s="474"/>
      <c r="AX312" s="474"/>
      <c r="AY312" s="474"/>
      <c r="AZ312" s="474"/>
      <c r="BA312" s="474"/>
      <c r="BB312" s="474"/>
      <c r="BC312" s="474"/>
      <c r="BD312" s="474"/>
      <c r="BE312" s="474"/>
      <c r="BF312" s="474"/>
      <c r="BG312" s="474"/>
      <c r="BH312" s="474"/>
      <c r="BI312" s="474"/>
      <c r="BJ312" s="474"/>
      <c r="BK312" s="474"/>
    </row>
    <row r="313" spans="16:63" ht="15.75" customHeight="1">
      <c r="P313" s="500"/>
      <c r="Q313" s="501"/>
      <c r="AR313" s="474"/>
      <c r="AS313" s="474"/>
      <c r="AT313" s="474"/>
      <c r="AU313" s="474"/>
      <c r="AV313" s="474"/>
      <c r="AW313" s="474"/>
      <c r="AX313" s="474"/>
      <c r="AY313" s="474"/>
      <c r="AZ313" s="474"/>
      <c r="BA313" s="474"/>
      <c r="BB313" s="474"/>
      <c r="BC313" s="474"/>
      <c r="BD313" s="474"/>
      <c r="BE313" s="474"/>
      <c r="BF313" s="474"/>
      <c r="BG313" s="474"/>
      <c r="BH313" s="474"/>
      <c r="BI313" s="474"/>
      <c r="BJ313" s="474"/>
      <c r="BK313" s="474"/>
    </row>
    <row r="314" spans="16:63" ht="15.75" customHeight="1">
      <c r="P314" s="500"/>
      <c r="Q314" s="501"/>
      <c r="AR314" s="474"/>
      <c r="AS314" s="474"/>
      <c r="AT314" s="474"/>
      <c r="AU314" s="474"/>
      <c r="AV314" s="474"/>
      <c r="AW314" s="474"/>
      <c r="AX314" s="474"/>
      <c r="AY314" s="474"/>
      <c r="AZ314" s="474"/>
      <c r="BA314" s="474"/>
      <c r="BB314" s="474"/>
      <c r="BC314" s="474"/>
      <c r="BD314" s="474"/>
      <c r="BE314" s="474"/>
      <c r="BF314" s="474"/>
      <c r="BG314" s="474"/>
      <c r="BH314" s="474"/>
      <c r="BI314" s="474"/>
      <c r="BJ314" s="474"/>
      <c r="BK314" s="474"/>
    </row>
    <row r="315" spans="16:63" ht="15.75" customHeight="1">
      <c r="P315" s="500"/>
      <c r="Q315" s="501"/>
      <c r="AR315" s="474"/>
      <c r="AS315" s="474"/>
      <c r="AT315" s="474"/>
      <c r="AU315" s="474"/>
      <c r="AV315" s="474"/>
      <c r="AW315" s="474"/>
      <c r="AX315" s="474"/>
      <c r="AY315" s="474"/>
      <c r="AZ315" s="474"/>
      <c r="BA315" s="474"/>
      <c r="BB315" s="474"/>
      <c r="BC315" s="474"/>
      <c r="BD315" s="474"/>
      <c r="BE315" s="474"/>
      <c r="BF315" s="474"/>
      <c r="BG315" s="474"/>
      <c r="BH315" s="474"/>
      <c r="BI315" s="474"/>
      <c r="BJ315" s="474"/>
      <c r="BK315" s="474"/>
    </row>
    <row r="316" spans="16:63" ht="15.75" customHeight="1">
      <c r="P316" s="500"/>
      <c r="Q316" s="501"/>
      <c r="AR316" s="474"/>
      <c r="AS316" s="474"/>
      <c r="AT316" s="474"/>
      <c r="AU316" s="474"/>
      <c r="AV316" s="474"/>
      <c r="AW316" s="474"/>
      <c r="AX316" s="474"/>
      <c r="AY316" s="474"/>
      <c r="AZ316" s="474"/>
      <c r="BA316" s="474"/>
      <c r="BB316" s="474"/>
      <c r="BC316" s="474"/>
      <c r="BD316" s="474"/>
      <c r="BE316" s="474"/>
      <c r="BF316" s="474"/>
      <c r="BG316" s="474"/>
      <c r="BH316" s="474"/>
      <c r="BI316" s="474"/>
      <c r="BJ316" s="474"/>
      <c r="BK316" s="474"/>
    </row>
    <row r="317" spans="16:63" ht="15.75" customHeight="1">
      <c r="P317" s="500"/>
      <c r="Q317" s="501"/>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row>
    <row r="318" spans="16:63" ht="15.75" customHeight="1">
      <c r="P318" s="500"/>
      <c r="Q318" s="501"/>
      <c r="AR318" s="474"/>
      <c r="AS318" s="474"/>
      <c r="AT318" s="474"/>
      <c r="AU318" s="474"/>
      <c r="AV318" s="474"/>
      <c r="AW318" s="474"/>
      <c r="AX318" s="474"/>
      <c r="AY318" s="474"/>
      <c r="AZ318" s="474"/>
      <c r="BA318" s="474"/>
      <c r="BB318" s="474"/>
      <c r="BC318" s="474"/>
      <c r="BD318" s="474"/>
      <c r="BE318" s="474"/>
      <c r="BF318" s="474"/>
      <c r="BG318" s="474"/>
      <c r="BH318" s="474"/>
      <c r="BI318" s="474"/>
      <c r="BJ318" s="474"/>
      <c r="BK318" s="474"/>
    </row>
    <row r="319" spans="16:63" ht="15.75" customHeight="1">
      <c r="P319" s="500"/>
      <c r="Q319" s="501"/>
      <c r="AR319" s="474"/>
      <c r="AS319" s="474"/>
      <c r="AT319" s="474"/>
      <c r="AU319" s="474"/>
      <c r="AV319" s="474"/>
      <c r="AW319" s="474"/>
      <c r="AX319" s="474"/>
      <c r="AY319" s="474"/>
      <c r="AZ319" s="474"/>
      <c r="BA319" s="474"/>
      <c r="BB319" s="474"/>
      <c r="BC319" s="474"/>
      <c r="BD319" s="474"/>
      <c r="BE319" s="474"/>
      <c r="BF319" s="474"/>
      <c r="BG319" s="474"/>
      <c r="BH319" s="474"/>
      <c r="BI319" s="474"/>
      <c r="BJ319" s="474"/>
      <c r="BK319" s="474"/>
    </row>
    <row r="320" spans="16:63" ht="15.75" customHeight="1">
      <c r="P320" s="500"/>
      <c r="Q320" s="501"/>
      <c r="AR320" s="474"/>
      <c r="AS320" s="474"/>
      <c r="AT320" s="474"/>
      <c r="AU320" s="474"/>
      <c r="AV320" s="474"/>
      <c r="AW320" s="474"/>
      <c r="AX320" s="474"/>
      <c r="AY320" s="474"/>
      <c r="AZ320" s="474"/>
      <c r="BA320" s="474"/>
      <c r="BB320" s="474"/>
      <c r="BC320" s="474"/>
      <c r="BD320" s="474"/>
      <c r="BE320" s="474"/>
      <c r="BF320" s="474"/>
      <c r="BG320" s="474"/>
      <c r="BH320" s="474"/>
      <c r="BI320" s="474"/>
      <c r="BJ320" s="474"/>
      <c r="BK320" s="474"/>
    </row>
    <row r="321" spans="16:63" ht="15.75" customHeight="1">
      <c r="P321" s="500"/>
      <c r="Q321" s="501"/>
      <c r="AR321" s="474"/>
      <c r="AS321" s="474"/>
      <c r="AT321" s="474"/>
      <c r="AU321" s="474"/>
      <c r="AV321" s="474"/>
      <c r="AW321" s="474"/>
      <c r="AX321" s="474"/>
      <c r="AY321" s="474"/>
      <c r="AZ321" s="474"/>
      <c r="BA321" s="474"/>
      <c r="BB321" s="474"/>
      <c r="BC321" s="474"/>
      <c r="BD321" s="474"/>
      <c r="BE321" s="474"/>
      <c r="BF321" s="474"/>
      <c r="BG321" s="474"/>
      <c r="BH321" s="474"/>
      <c r="BI321" s="474"/>
      <c r="BJ321" s="474"/>
      <c r="BK321" s="474"/>
    </row>
    <row r="322" spans="16:63" ht="15.75" customHeight="1">
      <c r="P322" s="500"/>
      <c r="Q322" s="501"/>
      <c r="AR322" s="474"/>
      <c r="AS322" s="474"/>
      <c r="AT322" s="474"/>
      <c r="AU322" s="474"/>
      <c r="AV322" s="474"/>
      <c r="AW322" s="474"/>
      <c r="AX322" s="474"/>
      <c r="AY322" s="474"/>
      <c r="AZ322" s="474"/>
      <c r="BA322" s="474"/>
      <c r="BB322" s="474"/>
      <c r="BC322" s="474"/>
      <c r="BD322" s="474"/>
      <c r="BE322" s="474"/>
      <c r="BF322" s="474"/>
      <c r="BG322" s="474"/>
      <c r="BH322" s="474"/>
      <c r="BI322" s="474"/>
      <c r="BJ322" s="474"/>
      <c r="BK322" s="474"/>
    </row>
    <row r="323" spans="16:63" ht="15.75" customHeight="1">
      <c r="P323" s="500"/>
      <c r="Q323" s="501"/>
      <c r="AR323" s="474"/>
      <c r="AS323" s="474"/>
      <c r="AT323" s="474"/>
      <c r="AU323" s="474"/>
      <c r="AV323" s="474"/>
      <c r="AW323" s="474"/>
      <c r="AX323" s="474"/>
      <c r="AY323" s="474"/>
      <c r="AZ323" s="474"/>
      <c r="BA323" s="474"/>
      <c r="BB323" s="474"/>
      <c r="BC323" s="474"/>
      <c r="BD323" s="474"/>
      <c r="BE323" s="474"/>
      <c r="BF323" s="474"/>
      <c r="BG323" s="474"/>
      <c r="BH323" s="474"/>
      <c r="BI323" s="474"/>
      <c r="BJ323" s="474"/>
      <c r="BK323" s="474"/>
    </row>
    <row r="324" spans="16:63" ht="15.75" customHeight="1">
      <c r="P324" s="500"/>
      <c r="Q324" s="501"/>
      <c r="AR324" s="474"/>
      <c r="AS324" s="474"/>
      <c r="AT324" s="474"/>
      <c r="AU324" s="474"/>
      <c r="AV324" s="474"/>
      <c r="AW324" s="474"/>
      <c r="AX324" s="474"/>
      <c r="AY324" s="474"/>
      <c r="AZ324" s="474"/>
      <c r="BA324" s="474"/>
      <c r="BB324" s="474"/>
      <c r="BC324" s="474"/>
      <c r="BD324" s="474"/>
      <c r="BE324" s="474"/>
      <c r="BF324" s="474"/>
      <c r="BG324" s="474"/>
      <c r="BH324" s="474"/>
      <c r="BI324" s="474"/>
      <c r="BJ324" s="474"/>
      <c r="BK324" s="474"/>
    </row>
    <row r="325" spans="16:63" ht="15.75" customHeight="1">
      <c r="P325" s="500"/>
      <c r="Q325" s="501"/>
      <c r="AR325" s="474"/>
      <c r="AS325" s="474"/>
      <c r="AT325" s="474"/>
      <c r="AU325" s="474"/>
      <c r="AV325" s="474"/>
      <c r="AW325" s="474"/>
      <c r="AX325" s="474"/>
      <c r="AY325" s="474"/>
      <c r="AZ325" s="474"/>
      <c r="BA325" s="474"/>
      <c r="BB325" s="474"/>
      <c r="BC325" s="474"/>
      <c r="BD325" s="474"/>
      <c r="BE325" s="474"/>
      <c r="BF325" s="474"/>
      <c r="BG325" s="474"/>
      <c r="BH325" s="474"/>
      <c r="BI325" s="474"/>
      <c r="BJ325" s="474"/>
      <c r="BK325" s="474"/>
    </row>
    <row r="326" spans="16:63" ht="15.75" customHeight="1">
      <c r="P326" s="500"/>
      <c r="Q326" s="501"/>
      <c r="AR326" s="474"/>
      <c r="AS326" s="474"/>
      <c r="AT326" s="474"/>
      <c r="AU326" s="474"/>
      <c r="AV326" s="474"/>
      <c r="AW326" s="474"/>
      <c r="AX326" s="474"/>
      <c r="AY326" s="474"/>
      <c r="AZ326" s="474"/>
      <c r="BA326" s="474"/>
      <c r="BB326" s="474"/>
      <c r="BC326" s="474"/>
      <c r="BD326" s="474"/>
      <c r="BE326" s="474"/>
      <c r="BF326" s="474"/>
      <c r="BG326" s="474"/>
      <c r="BH326" s="474"/>
      <c r="BI326" s="474"/>
      <c r="BJ326" s="474"/>
      <c r="BK326" s="474"/>
    </row>
    <row r="327" spans="16:63" ht="15.75" customHeight="1">
      <c r="P327" s="500"/>
      <c r="Q327" s="501"/>
      <c r="AR327" s="474"/>
      <c r="AS327" s="474"/>
      <c r="AT327" s="474"/>
      <c r="AU327" s="474"/>
      <c r="AV327" s="474"/>
      <c r="AW327" s="474"/>
      <c r="AX327" s="474"/>
      <c r="AY327" s="474"/>
      <c r="AZ327" s="474"/>
      <c r="BA327" s="474"/>
      <c r="BB327" s="474"/>
      <c r="BC327" s="474"/>
      <c r="BD327" s="474"/>
      <c r="BE327" s="474"/>
      <c r="BF327" s="474"/>
      <c r="BG327" s="474"/>
      <c r="BH327" s="474"/>
      <c r="BI327" s="474"/>
      <c r="BJ327" s="474"/>
      <c r="BK327" s="474"/>
    </row>
    <row r="328" spans="16:63" ht="15.75" customHeight="1">
      <c r="P328" s="500"/>
      <c r="Q328" s="501"/>
      <c r="AR328" s="474"/>
      <c r="AS328" s="474"/>
      <c r="AT328" s="474"/>
      <c r="AU328" s="474"/>
      <c r="AV328" s="474"/>
      <c r="AW328" s="474"/>
      <c r="AX328" s="474"/>
      <c r="AY328" s="474"/>
      <c r="AZ328" s="474"/>
      <c r="BA328" s="474"/>
      <c r="BB328" s="474"/>
      <c r="BC328" s="474"/>
      <c r="BD328" s="474"/>
      <c r="BE328" s="474"/>
      <c r="BF328" s="474"/>
      <c r="BG328" s="474"/>
      <c r="BH328" s="474"/>
      <c r="BI328" s="474"/>
      <c r="BJ328" s="474"/>
      <c r="BK328" s="474"/>
    </row>
    <row r="329" spans="16:63" ht="15.75" customHeight="1">
      <c r="P329" s="500"/>
      <c r="Q329" s="501"/>
      <c r="AR329" s="474"/>
      <c r="AS329" s="474"/>
      <c r="AT329" s="474"/>
      <c r="AU329" s="474"/>
      <c r="AV329" s="474"/>
      <c r="AW329" s="474"/>
      <c r="AX329" s="474"/>
      <c r="AY329" s="474"/>
      <c r="AZ329" s="474"/>
      <c r="BA329" s="474"/>
      <c r="BB329" s="474"/>
      <c r="BC329" s="474"/>
      <c r="BD329" s="474"/>
      <c r="BE329" s="474"/>
      <c r="BF329" s="474"/>
      <c r="BG329" s="474"/>
      <c r="BH329" s="474"/>
      <c r="BI329" s="474"/>
      <c r="BJ329" s="474"/>
      <c r="BK329" s="474"/>
    </row>
    <row r="330" spans="16:63" ht="15.75" customHeight="1">
      <c r="P330" s="500"/>
      <c r="Q330" s="501"/>
      <c r="AR330" s="474"/>
      <c r="AS330" s="474"/>
      <c r="AT330" s="474"/>
      <c r="AU330" s="474"/>
      <c r="AV330" s="474"/>
      <c r="AW330" s="474"/>
      <c r="AX330" s="474"/>
      <c r="AY330" s="474"/>
      <c r="AZ330" s="474"/>
      <c r="BA330" s="474"/>
      <c r="BB330" s="474"/>
      <c r="BC330" s="474"/>
      <c r="BD330" s="474"/>
      <c r="BE330" s="474"/>
      <c r="BF330" s="474"/>
      <c r="BG330" s="474"/>
      <c r="BH330" s="474"/>
      <c r="BI330" s="474"/>
      <c r="BJ330" s="474"/>
      <c r="BK330" s="474"/>
    </row>
    <row r="331" spans="16:63" ht="15.75" customHeight="1">
      <c r="P331" s="500"/>
      <c r="Q331" s="501"/>
      <c r="AR331" s="474"/>
      <c r="AS331" s="474"/>
      <c r="AT331" s="474"/>
      <c r="AU331" s="474"/>
      <c r="AV331" s="474"/>
      <c r="AW331" s="474"/>
      <c r="AX331" s="474"/>
      <c r="AY331" s="474"/>
      <c r="AZ331" s="474"/>
      <c r="BA331" s="474"/>
      <c r="BB331" s="474"/>
      <c r="BC331" s="474"/>
      <c r="BD331" s="474"/>
      <c r="BE331" s="474"/>
      <c r="BF331" s="474"/>
      <c r="BG331" s="474"/>
      <c r="BH331" s="474"/>
      <c r="BI331" s="474"/>
      <c r="BJ331" s="474"/>
      <c r="BK331" s="474"/>
    </row>
    <row r="332" spans="16:63" ht="15.75" customHeight="1">
      <c r="P332" s="500"/>
      <c r="Q332" s="501"/>
      <c r="AR332" s="474"/>
      <c r="AS332" s="474"/>
      <c r="AT332" s="474"/>
      <c r="AU332" s="474"/>
      <c r="AV332" s="474"/>
      <c r="AW332" s="474"/>
      <c r="AX332" s="474"/>
      <c r="AY332" s="474"/>
      <c r="AZ332" s="474"/>
      <c r="BA332" s="474"/>
      <c r="BB332" s="474"/>
      <c r="BC332" s="474"/>
      <c r="BD332" s="474"/>
      <c r="BE332" s="474"/>
      <c r="BF332" s="474"/>
      <c r="BG332" s="474"/>
      <c r="BH332" s="474"/>
      <c r="BI332" s="474"/>
      <c r="BJ332" s="474"/>
      <c r="BK332" s="474"/>
    </row>
    <row r="333" spans="16:63" ht="15.75" customHeight="1">
      <c r="P333" s="500"/>
      <c r="Q333" s="501"/>
      <c r="AR333" s="474"/>
      <c r="AS333" s="474"/>
      <c r="AT333" s="474"/>
      <c r="AU333" s="474"/>
      <c r="AV333" s="474"/>
      <c r="AW333" s="474"/>
      <c r="AX333" s="474"/>
      <c r="AY333" s="474"/>
      <c r="AZ333" s="474"/>
      <c r="BA333" s="474"/>
      <c r="BB333" s="474"/>
      <c r="BC333" s="474"/>
      <c r="BD333" s="474"/>
      <c r="BE333" s="474"/>
      <c r="BF333" s="474"/>
      <c r="BG333" s="474"/>
      <c r="BH333" s="474"/>
      <c r="BI333" s="474"/>
      <c r="BJ333" s="474"/>
      <c r="BK333" s="474"/>
    </row>
    <row r="334" spans="16:63" ht="15.75" customHeight="1">
      <c r="P334" s="500"/>
      <c r="Q334" s="501"/>
      <c r="AR334" s="474"/>
      <c r="AS334" s="474"/>
      <c r="AT334" s="474"/>
      <c r="AU334" s="474"/>
      <c r="AV334" s="474"/>
      <c r="AW334" s="474"/>
      <c r="AX334" s="474"/>
      <c r="AY334" s="474"/>
      <c r="AZ334" s="474"/>
      <c r="BA334" s="474"/>
      <c r="BB334" s="474"/>
      <c r="BC334" s="474"/>
      <c r="BD334" s="474"/>
      <c r="BE334" s="474"/>
      <c r="BF334" s="474"/>
      <c r="BG334" s="474"/>
      <c r="BH334" s="474"/>
      <c r="BI334" s="474"/>
      <c r="BJ334" s="474"/>
      <c r="BK334" s="474"/>
    </row>
    <row r="335" spans="16:63" ht="15.75" customHeight="1">
      <c r="P335" s="500"/>
      <c r="Q335" s="501"/>
      <c r="AR335" s="474"/>
      <c r="AS335" s="474"/>
      <c r="AT335" s="474"/>
      <c r="AU335" s="474"/>
      <c r="AV335" s="474"/>
      <c r="AW335" s="474"/>
      <c r="AX335" s="474"/>
      <c r="AY335" s="474"/>
      <c r="AZ335" s="474"/>
      <c r="BA335" s="474"/>
      <c r="BB335" s="474"/>
      <c r="BC335" s="474"/>
      <c r="BD335" s="474"/>
      <c r="BE335" s="474"/>
      <c r="BF335" s="474"/>
      <c r="BG335" s="474"/>
      <c r="BH335" s="474"/>
      <c r="BI335" s="474"/>
      <c r="BJ335" s="474"/>
      <c r="BK335" s="474"/>
    </row>
    <row r="336" spans="16:63" ht="15.75" customHeight="1">
      <c r="P336" s="500"/>
      <c r="Q336" s="501"/>
      <c r="AR336" s="474"/>
      <c r="AS336" s="474"/>
      <c r="AT336" s="474"/>
      <c r="AU336" s="474"/>
      <c r="AV336" s="474"/>
      <c r="AW336" s="474"/>
      <c r="AX336" s="474"/>
      <c r="AY336" s="474"/>
      <c r="AZ336" s="474"/>
      <c r="BA336" s="474"/>
      <c r="BB336" s="474"/>
      <c r="BC336" s="474"/>
      <c r="BD336" s="474"/>
      <c r="BE336" s="474"/>
      <c r="BF336" s="474"/>
      <c r="BG336" s="474"/>
      <c r="BH336" s="474"/>
      <c r="BI336" s="474"/>
      <c r="BJ336" s="474"/>
      <c r="BK336" s="474"/>
    </row>
    <row r="337" spans="16:63" ht="15.75" customHeight="1">
      <c r="P337" s="500"/>
      <c r="Q337" s="501"/>
      <c r="AR337" s="474"/>
      <c r="AS337" s="474"/>
      <c r="AT337" s="474"/>
      <c r="AU337" s="474"/>
      <c r="AV337" s="474"/>
      <c r="AW337" s="474"/>
      <c r="AX337" s="474"/>
      <c r="AY337" s="474"/>
      <c r="AZ337" s="474"/>
      <c r="BA337" s="474"/>
      <c r="BB337" s="474"/>
      <c r="BC337" s="474"/>
      <c r="BD337" s="474"/>
      <c r="BE337" s="474"/>
      <c r="BF337" s="474"/>
      <c r="BG337" s="474"/>
      <c r="BH337" s="474"/>
      <c r="BI337" s="474"/>
      <c r="BJ337" s="474"/>
      <c r="BK337" s="474"/>
    </row>
    <row r="338" spans="16:63" ht="15.75" customHeight="1">
      <c r="P338" s="500"/>
      <c r="Q338" s="501"/>
      <c r="AR338" s="474"/>
      <c r="AS338" s="474"/>
      <c r="AT338" s="474"/>
      <c r="AU338" s="474"/>
      <c r="AV338" s="474"/>
      <c r="AW338" s="474"/>
      <c r="AX338" s="474"/>
      <c r="AY338" s="474"/>
      <c r="AZ338" s="474"/>
      <c r="BA338" s="474"/>
      <c r="BB338" s="474"/>
      <c r="BC338" s="474"/>
      <c r="BD338" s="474"/>
      <c r="BE338" s="474"/>
      <c r="BF338" s="474"/>
      <c r="BG338" s="474"/>
      <c r="BH338" s="474"/>
      <c r="BI338" s="474"/>
      <c r="BJ338" s="474"/>
      <c r="BK338" s="474"/>
    </row>
    <row r="339" spans="16:63" ht="15.75" customHeight="1">
      <c r="P339" s="500"/>
      <c r="Q339" s="501"/>
      <c r="AR339" s="474"/>
      <c r="AS339" s="474"/>
      <c r="AT339" s="474"/>
      <c r="AU339" s="474"/>
      <c r="AV339" s="474"/>
      <c r="AW339" s="474"/>
      <c r="AX339" s="474"/>
      <c r="AY339" s="474"/>
      <c r="AZ339" s="474"/>
      <c r="BA339" s="474"/>
      <c r="BB339" s="474"/>
      <c r="BC339" s="474"/>
      <c r="BD339" s="474"/>
      <c r="BE339" s="474"/>
      <c r="BF339" s="474"/>
      <c r="BG339" s="474"/>
      <c r="BH339" s="474"/>
      <c r="BI339" s="474"/>
      <c r="BJ339" s="474"/>
      <c r="BK339" s="474"/>
    </row>
    <row r="340" spans="16:63" ht="15.75" customHeight="1">
      <c r="P340" s="500"/>
      <c r="Q340" s="501"/>
      <c r="AR340" s="474"/>
      <c r="AS340" s="474"/>
      <c r="AT340" s="474"/>
      <c r="AU340" s="474"/>
      <c r="AV340" s="474"/>
      <c r="AW340" s="474"/>
      <c r="AX340" s="474"/>
      <c r="AY340" s="474"/>
      <c r="AZ340" s="474"/>
      <c r="BA340" s="474"/>
      <c r="BB340" s="474"/>
      <c r="BC340" s="474"/>
      <c r="BD340" s="474"/>
      <c r="BE340" s="474"/>
      <c r="BF340" s="474"/>
      <c r="BG340" s="474"/>
      <c r="BH340" s="474"/>
      <c r="BI340" s="474"/>
      <c r="BJ340" s="474"/>
      <c r="BK340" s="474"/>
    </row>
    <row r="341" spans="16:63" ht="15.75" customHeight="1">
      <c r="P341" s="500"/>
      <c r="Q341" s="501"/>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row>
    <row r="342" spans="16:63" ht="15.75" customHeight="1">
      <c r="P342" s="500"/>
      <c r="Q342" s="501"/>
      <c r="AR342" s="474"/>
      <c r="AS342" s="474"/>
      <c r="AT342" s="474"/>
      <c r="AU342" s="474"/>
      <c r="AV342" s="474"/>
      <c r="AW342" s="474"/>
      <c r="AX342" s="474"/>
      <c r="AY342" s="474"/>
      <c r="AZ342" s="474"/>
      <c r="BA342" s="474"/>
      <c r="BB342" s="474"/>
      <c r="BC342" s="474"/>
      <c r="BD342" s="474"/>
      <c r="BE342" s="474"/>
      <c r="BF342" s="474"/>
      <c r="BG342" s="474"/>
      <c r="BH342" s="474"/>
      <c r="BI342" s="474"/>
      <c r="BJ342" s="474"/>
      <c r="BK342" s="474"/>
    </row>
    <row r="343" spans="16:63" ht="15.75" customHeight="1">
      <c r="P343" s="500"/>
      <c r="Q343" s="501"/>
      <c r="AR343" s="474"/>
      <c r="AS343" s="474"/>
      <c r="AT343" s="474"/>
      <c r="AU343" s="474"/>
      <c r="AV343" s="474"/>
      <c r="AW343" s="474"/>
      <c r="AX343" s="474"/>
      <c r="AY343" s="474"/>
      <c r="AZ343" s="474"/>
      <c r="BA343" s="474"/>
      <c r="BB343" s="474"/>
      <c r="BC343" s="474"/>
      <c r="BD343" s="474"/>
      <c r="BE343" s="474"/>
      <c r="BF343" s="474"/>
      <c r="BG343" s="474"/>
      <c r="BH343" s="474"/>
      <c r="BI343" s="474"/>
      <c r="BJ343" s="474"/>
      <c r="BK343" s="474"/>
    </row>
    <row r="344" spans="16:63" ht="15.75" customHeight="1">
      <c r="P344" s="500"/>
      <c r="Q344" s="501"/>
      <c r="AR344" s="474"/>
      <c r="AS344" s="474"/>
      <c r="AT344" s="474"/>
      <c r="AU344" s="474"/>
      <c r="AV344" s="474"/>
      <c r="AW344" s="474"/>
      <c r="AX344" s="474"/>
      <c r="AY344" s="474"/>
      <c r="AZ344" s="474"/>
      <c r="BA344" s="474"/>
      <c r="BB344" s="474"/>
      <c r="BC344" s="474"/>
      <c r="BD344" s="474"/>
      <c r="BE344" s="474"/>
      <c r="BF344" s="474"/>
      <c r="BG344" s="474"/>
      <c r="BH344" s="474"/>
      <c r="BI344" s="474"/>
      <c r="BJ344" s="474"/>
      <c r="BK344" s="474"/>
    </row>
    <row r="345" spans="16:63" ht="15.75" customHeight="1">
      <c r="P345" s="500"/>
      <c r="Q345" s="501"/>
      <c r="AR345" s="474"/>
      <c r="AS345" s="474"/>
      <c r="AT345" s="474"/>
      <c r="AU345" s="474"/>
      <c r="AV345" s="474"/>
      <c r="AW345" s="474"/>
      <c r="AX345" s="474"/>
      <c r="AY345" s="474"/>
      <c r="AZ345" s="474"/>
      <c r="BA345" s="474"/>
      <c r="BB345" s="474"/>
      <c r="BC345" s="474"/>
      <c r="BD345" s="474"/>
      <c r="BE345" s="474"/>
      <c r="BF345" s="474"/>
      <c r="BG345" s="474"/>
      <c r="BH345" s="474"/>
      <c r="BI345" s="474"/>
      <c r="BJ345" s="474"/>
      <c r="BK345" s="474"/>
    </row>
    <row r="346" spans="16:63" ht="15.75" customHeight="1">
      <c r="P346" s="500"/>
      <c r="Q346" s="501"/>
      <c r="AR346" s="474"/>
      <c r="AS346" s="474"/>
      <c r="AT346" s="474"/>
      <c r="AU346" s="474"/>
      <c r="AV346" s="474"/>
      <c r="AW346" s="474"/>
      <c r="AX346" s="474"/>
      <c r="AY346" s="474"/>
      <c r="AZ346" s="474"/>
      <c r="BA346" s="474"/>
      <c r="BB346" s="474"/>
      <c r="BC346" s="474"/>
      <c r="BD346" s="474"/>
      <c r="BE346" s="474"/>
      <c r="BF346" s="474"/>
      <c r="BG346" s="474"/>
      <c r="BH346" s="474"/>
      <c r="BI346" s="474"/>
      <c r="BJ346" s="474"/>
      <c r="BK346" s="474"/>
    </row>
    <row r="347" spans="16:63" ht="15.75" customHeight="1">
      <c r="P347" s="500"/>
      <c r="Q347" s="501"/>
      <c r="AR347" s="474"/>
      <c r="AS347" s="474"/>
      <c r="AT347" s="474"/>
      <c r="AU347" s="474"/>
      <c r="AV347" s="474"/>
      <c r="AW347" s="474"/>
      <c r="AX347" s="474"/>
      <c r="AY347" s="474"/>
      <c r="AZ347" s="474"/>
      <c r="BA347" s="474"/>
      <c r="BB347" s="474"/>
      <c r="BC347" s="474"/>
      <c r="BD347" s="474"/>
      <c r="BE347" s="474"/>
      <c r="BF347" s="474"/>
      <c r="BG347" s="474"/>
      <c r="BH347" s="474"/>
      <c r="BI347" s="474"/>
      <c r="BJ347" s="474"/>
      <c r="BK347" s="474"/>
    </row>
    <row r="348" spans="16:63" ht="15.75" customHeight="1">
      <c r="P348" s="500"/>
      <c r="Q348" s="501"/>
      <c r="AR348" s="474"/>
      <c r="AS348" s="474"/>
      <c r="AT348" s="474"/>
      <c r="AU348" s="474"/>
      <c r="AV348" s="474"/>
      <c r="AW348" s="474"/>
      <c r="AX348" s="474"/>
      <c r="AY348" s="474"/>
      <c r="AZ348" s="474"/>
      <c r="BA348" s="474"/>
      <c r="BB348" s="474"/>
      <c r="BC348" s="474"/>
      <c r="BD348" s="474"/>
      <c r="BE348" s="474"/>
      <c r="BF348" s="474"/>
      <c r="BG348" s="474"/>
      <c r="BH348" s="474"/>
      <c r="BI348" s="474"/>
      <c r="BJ348" s="474"/>
      <c r="BK348" s="474"/>
    </row>
    <row r="349" spans="16:63" ht="15.75" customHeight="1">
      <c r="P349" s="500"/>
      <c r="Q349" s="501"/>
      <c r="AR349" s="474"/>
      <c r="AS349" s="474"/>
      <c r="AT349" s="474"/>
      <c r="AU349" s="474"/>
      <c r="AV349" s="474"/>
      <c r="AW349" s="474"/>
      <c r="AX349" s="474"/>
      <c r="AY349" s="474"/>
      <c r="AZ349" s="474"/>
      <c r="BA349" s="474"/>
      <c r="BB349" s="474"/>
      <c r="BC349" s="474"/>
      <c r="BD349" s="474"/>
      <c r="BE349" s="474"/>
      <c r="BF349" s="474"/>
      <c r="BG349" s="474"/>
      <c r="BH349" s="474"/>
      <c r="BI349" s="474"/>
      <c r="BJ349" s="474"/>
      <c r="BK349" s="474"/>
    </row>
    <row r="350" spans="16:63" ht="15.75" customHeight="1">
      <c r="P350" s="500"/>
      <c r="Q350" s="501"/>
      <c r="AR350" s="474"/>
      <c r="AS350" s="474"/>
      <c r="AT350" s="474"/>
      <c r="AU350" s="474"/>
      <c r="AV350" s="474"/>
      <c r="AW350" s="474"/>
      <c r="AX350" s="474"/>
      <c r="AY350" s="474"/>
      <c r="AZ350" s="474"/>
      <c r="BA350" s="474"/>
      <c r="BB350" s="474"/>
      <c r="BC350" s="474"/>
      <c r="BD350" s="474"/>
      <c r="BE350" s="474"/>
      <c r="BF350" s="474"/>
      <c r="BG350" s="474"/>
      <c r="BH350" s="474"/>
      <c r="BI350" s="474"/>
      <c r="BJ350" s="474"/>
      <c r="BK350" s="474"/>
    </row>
    <row r="351" spans="16:63" ht="15.75" customHeight="1">
      <c r="P351" s="500"/>
      <c r="Q351" s="501"/>
      <c r="AR351" s="474"/>
      <c r="AS351" s="474"/>
      <c r="AT351" s="474"/>
      <c r="AU351" s="474"/>
      <c r="AV351" s="474"/>
      <c r="AW351" s="474"/>
      <c r="AX351" s="474"/>
      <c r="AY351" s="474"/>
      <c r="AZ351" s="474"/>
      <c r="BA351" s="474"/>
      <c r="BB351" s="474"/>
      <c r="BC351" s="474"/>
      <c r="BD351" s="474"/>
      <c r="BE351" s="474"/>
      <c r="BF351" s="474"/>
      <c r="BG351" s="474"/>
      <c r="BH351" s="474"/>
      <c r="BI351" s="474"/>
      <c r="BJ351" s="474"/>
      <c r="BK351" s="474"/>
    </row>
    <row r="352" spans="16:63" ht="15.75" customHeight="1">
      <c r="P352" s="500"/>
      <c r="Q352" s="501"/>
      <c r="AR352" s="474"/>
      <c r="AS352" s="474"/>
      <c r="AT352" s="474"/>
      <c r="AU352" s="474"/>
      <c r="AV352" s="474"/>
      <c r="AW352" s="474"/>
      <c r="AX352" s="474"/>
      <c r="AY352" s="474"/>
      <c r="AZ352" s="474"/>
      <c r="BA352" s="474"/>
      <c r="BB352" s="474"/>
      <c r="BC352" s="474"/>
      <c r="BD352" s="474"/>
      <c r="BE352" s="474"/>
      <c r="BF352" s="474"/>
      <c r="BG352" s="474"/>
      <c r="BH352" s="474"/>
      <c r="BI352" s="474"/>
      <c r="BJ352" s="474"/>
      <c r="BK352" s="474"/>
    </row>
    <row r="353" spans="16:63" ht="15.75" customHeight="1">
      <c r="P353" s="500"/>
      <c r="Q353" s="501"/>
      <c r="AR353" s="474"/>
      <c r="AS353" s="474"/>
      <c r="AT353" s="474"/>
      <c r="AU353" s="474"/>
      <c r="AV353" s="474"/>
      <c r="AW353" s="474"/>
      <c r="AX353" s="474"/>
      <c r="AY353" s="474"/>
      <c r="AZ353" s="474"/>
      <c r="BA353" s="474"/>
      <c r="BB353" s="474"/>
      <c r="BC353" s="474"/>
      <c r="BD353" s="474"/>
      <c r="BE353" s="474"/>
      <c r="BF353" s="474"/>
      <c r="BG353" s="474"/>
      <c r="BH353" s="474"/>
      <c r="BI353" s="474"/>
      <c r="BJ353" s="474"/>
      <c r="BK353" s="474"/>
    </row>
    <row r="354" spans="16:63" ht="15.75" customHeight="1">
      <c r="P354" s="500"/>
      <c r="Q354" s="501"/>
      <c r="AR354" s="474"/>
      <c r="AS354" s="474"/>
      <c r="AT354" s="474"/>
      <c r="AU354" s="474"/>
      <c r="AV354" s="474"/>
      <c r="AW354" s="474"/>
      <c r="AX354" s="474"/>
      <c r="AY354" s="474"/>
      <c r="AZ354" s="474"/>
      <c r="BA354" s="474"/>
      <c r="BB354" s="474"/>
      <c r="BC354" s="474"/>
      <c r="BD354" s="474"/>
      <c r="BE354" s="474"/>
      <c r="BF354" s="474"/>
      <c r="BG354" s="474"/>
      <c r="BH354" s="474"/>
      <c r="BI354" s="474"/>
      <c r="BJ354" s="474"/>
      <c r="BK354" s="474"/>
    </row>
    <row r="355" spans="16:63" ht="15.75" customHeight="1">
      <c r="P355" s="500"/>
      <c r="Q355" s="501"/>
      <c r="AR355" s="474"/>
      <c r="AS355" s="474"/>
      <c r="AT355" s="474"/>
      <c r="AU355" s="474"/>
      <c r="AV355" s="474"/>
      <c r="AW355" s="474"/>
      <c r="AX355" s="474"/>
      <c r="AY355" s="474"/>
      <c r="AZ355" s="474"/>
      <c r="BA355" s="474"/>
      <c r="BB355" s="474"/>
      <c r="BC355" s="474"/>
      <c r="BD355" s="474"/>
      <c r="BE355" s="474"/>
      <c r="BF355" s="474"/>
      <c r="BG355" s="474"/>
      <c r="BH355" s="474"/>
      <c r="BI355" s="474"/>
      <c r="BJ355" s="474"/>
      <c r="BK355" s="474"/>
    </row>
    <row r="356" spans="16:63" ht="15.75" customHeight="1">
      <c r="P356" s="500"/>
      <c r="Q356" s="501"/>
      <c r="AR356" s="474"/>
      <c r="AS356" s="474"/>
      <c r="AT356" s="474"/>
      <c r="AU356" s="474"/>
      <c r="AV356" s="474"/>
      <c r="AW356" s="474"/>
      <c r="AX356" s="474"/>
      <c r="AY356" s="474"/>
      <c r="AZ356" s="474"/>
      <c r="BA356" s="474"/>
      <c r="BB356" s="474"/>
      <c r="BC356" s="474"/>
      <c r="BD356" s="474"/>
      <c r="BE356" s="474"/>
      <c r="BF356" s="474"/>
      <c r="BG356" s="474"/>
      <c r="BH356" s="474"/>
      <c r="BI356" s="474"/>
      <c r="BJ356" s="474"/>
      <c r="BK356" s="474"/>
    </row>
    <row r="357" spans="16:63" ht="15.75" customHeight="1">
      <c r="P357" s="500"/>
      <c r="Q357" s="501"/>
      <c r="AR357" s="474"/>
      <c r="AS357" s="474"/>
      <c r="AT357" s="474"/>
      <c r="AU357" s="474"/>
      <c r="AV357" s="474"/>
      <c r="AW357" s="474"/>
      <c r="AX357" s="474"/>
      <c r="AY357" s="474"/>
      <c r="AZ357" s="474"/>
      <c r="BA357" s="474"/>
      <c r="BB357" s="474"/>
      <c r="BC357" s="474"/>
      <c r="BD357" s="474"/>
      <c r="BE357" s="474"/>
      <c r="BF357" s="474"/>
      <c r="BG357" s="474"/>
      <c r="BH357" s="474"/>
      <c r="BI357" s="474"/>
      <c r="BJ357" s="474"/>
      <c r="BK357" s="474"/>
    </row>
    <row r="358" spans="16:63" ht="15.75" customHeight="1">
      <c r="P358" s="500"/>
      <c r="Q358" s="501"/>
      <c r="AR358" s="474"/>
      <c r="AS358" s="474"/>
      <c r="AT358" s="474"/>
      <c r="AU358" s="474"/>
      <c r="AV358" s="474"/>
      <c r="AW358" s="474"/>
      <c r="AX358" s="474"/>
      <c r="AY358" s="474"/>
      <c r="AZ358" s="474"/>
      <c r="BA358" s="474"/>
      <c r="BB358" s="474"/>
      <c r="BC358" s="474"/>
      <c r="BD358" s="474"/>
      <c r="BE358" s="474"/>
      <c r="BF358" s="474"/>
      <c r="BG358" s="474"/>
      <c r="BH358" s="474"/>
      <c r="BI358" s="474"/>
      <c r="BJ358" s="474"/>
      <c r="BK358" s="474"/>
    </row>
    <row r="359" spans="16:63" ht="15.75" customHeight="1">
      <c r="P359" s="500"/>
      <c r="Q359" s="501"/>
      <c r="AR359" s="474"/>
      <c r="AS359" s="474"/>
      <c r="AT359" s="474"/>
      <c r="AU359" s="474"/>
      <c r="AV359" s="474"/>
      <c r="AW359" s="474"/>
      <c r="AX359" s="474"/>
      <c r="AY359" s="474"/>
      <c r="AZ359" s="474"/>
      <c r="BA359" s="474"/>
      <c r="BB359" s="474"/>
      <c r="BC359" s="474"/>
      <c r="BD359" s="474"/>
      <c r="BE359" s="474"/>
      <c r="BF359" s="474"/>
      <c r="BG359" s="474"/>
      <c r="BH359" s="474"/>
      <c r="BI359" s="474"/>
      <c r="BJ359" s="474"/>
      <c r="BK359" s="474"/>
    </row>
    <row r="360" spans="16:63" ht="15.75" customHeight="1">
      <c r="P360" s="500"/>
      <c r="Q360" s="501"/>
      <c r="AR360" s="474"/>
      <c r="AS360" s="474"/>
      <c r="AT360" s="474"/>
      <c r="AU360" s="474"/>
      <c r="AV360" s="474"/>
      <c r="AW360" s="474"/>
      <c r="AX360" s="474"/>
      <c r="AY360" s="474"/>
      <c r="AZ360" s="474"/>
      <c r="BA360" s="474"/>
      <c r="BB360" s="474"/>
      <c r="BC360" s="474"/>
      <c r="BD360" s="474"/>
      <c r="BE360" s="474"/>
      <c r="BF360" s="474"/>
      <c r="BG360" s="474"/>
      <c r="BH360" s="474"/>
      <c r="BI360" s="474"/>
      <c r="BJ360" s="474"/>
      <c r="BK360" s="474"/>
    </row>
    <row r="361" spans="16:63" ht="15.75" customHeight="1">
      <c r="P361" s="500"/>
      <c r="Q361" s="501"/>
      <c r="AR361" s="474"/>
      <c r="AS361" s="474"/>
      <c r="AT361" s="474"/>
      <c r="AU361" s="474"/>
      <c r="AV361" s="474"/>
      <c r="AW361" s="474"/>
      <c r="AX361" s="474"/>
      <c r="AY361" s="474"/>
      <c r="AZ361" s="474"/>
      <c r="BA361" s="474"/>
      <c r="BB361" s="474"/>
      <c r="BC361" s="474"/>
      <c r="BD361" s="474"/>
      <c r="BE361" s="474"/>
      <c r="BF361" s="474"/>
      <c r="BG361" s="474"/>
      <c r="BH361" s="474"/>
      <c r="BI361" s="474"/>
      <c r="BJ361" s="474"/>
      <c r="BK361" s="474"/>
    </row>
    <row r="362" spans="16:63" ht="15.75" customHeight="1">
      <c r="P362" s="500"/>
      <c r="Q362" s="501"/>
      <c r="AR362" s="474"/>
      <c r="AS362" s="474"/>
      <c r="AT362" s="474"/>
      <c r="AU362" s="474"/>
      <c r="AV362" s="474"/>
      <c r="AW362" s="474"/>
      <c r="AX362" s="474"/>
      <c r="AY362" s="474"/>
      <c r="AZ362" s="474"/>
      <c r="BA362" s="474"/>
      <c r="BB362" s="474"/>
      <c r="BC362" s="474"/>
      <c r="BD362" s="474"/>
      <c r="BE362" s="474"/>
      <c r="BF362" s="474"/>
      <c r="BG362" s="474"/>
      <c r="BH362" s="474"/>
      <c r="BI362" s="474"/>
      <c r="BJ362" s="474"/>
      <c r="BK362" s="474"/>
    </row>
    <row r="363" spans="16:63" ht="15.75" customHeight="1">
      <c r="P363" s="500"/>
      <c r="Q363" s="501"/>
      <c r="AR363" s="474"/>
      <c r="AS363" s="474"/>
      <c r="AT363" s="474"/>
      <c r="AU363" s="474"/>
      <c r="AV363" s="474"/>
      <c r="AW363" s="474"/>
      <c r="AX363" s="474"/>
      <c r="AY363" s="474"/>
      <c r="AZ363" s="474"/>
      <c r="BA363" s="474"/>
      <c r="BB363" s="474"/>
      <c r="BC363" s="474"/>
      <c r="BD363" s="474"/>
      <c r="BE363" s="474"/>
      <c r="BF363" s="474"/>
      <c r="BG363" s="474"/>
      <c r="BH363" s="474"/>
      <c r="BI363" s="474"/>
      <c r="BJ363" s="474"/>
      <c r="BK363" s="474"/>
    </row>
    <row r="364" spans="16:63" ht="15.75" customHeight="1">
      <c r="P364" s="500"/>
      <c r="Q364" s="501"/>
      <c r="AR364" s="474"/>
      <c r="AS364" s="474"/>
      <c r="AT364" s="474"/>
      <c r="AU364" s="474"/>
      <c r="AV364" s="474"/>
      <c r="AW364" s="474"/>
      <c r="AX364" s="474"/>
      <c r="AY364" s="474"/>
      <c r="AZ364" s="474"/>
      <c r="BA364" s="474"/>
      <c r="BB364" s="474"/>
      <c r="BC364" s="474"/>
      <c r="BD364" s="474"/>
      <c r="BE364" s="474"/>
      <c r="BF364" s="474"/>
      <c r="BG364" s="474"/>
      <c r="BH364" s="474"/>
      <c r="BI364" s="474"/>
      <c r="BJ364" s="474"/>
      <c r="BK364" s="474"/>
    </row>
    <row r="365" spans="16:63" ht="15.75" customHeight="1">
      <c r="P365" s="500"/>
      <c r="Q365" s="501"/>
      <c r="AR365" s="474"/>
      <c r="AS365" s="474"/>
      <c r="AT365" s="474"/>
      <c r="AU365" s="474"/>
      <c r="AV365" s="474"/>
      <c r="AW365" s="474"/>
      <c r="AX365" s="474"/>
      <c r="AY365" s="474"/>
      <c r="AZ365" s="474"/>
      <c r="BA365" s="474"/>
      <c r="BB365" s="474"/>
      <c r="BC365" s="474"/>
      <c r="BD365" s="474"/>
      <c r="BE365" s="474"/>
      <c r="BF365" s="474"/>
      <c r="BG365" s="474"/>
      <c r="BH365" s="474"/>
      <c r="BI365" s="474"/>
      <c r="BJ365" s="474"/>
      <c r="BK365" s="474"/>
    </row>
    <row r="366" spans="16:63" ht="15.75" customHeight="1">
      <c r="P366" s="500"/>
      <c r="Q366" s="501"/>
      <c r="AR366" s="474"/>
      <c r="AS366" s="474"/>
      <c r="AT366" s="474"/>
      <c r="AU366" s="474"/>
      <c r="AV366" s="474"/>
      <c r="AW366" s="474"/>
      <c r="AX366" s="474"/>
      <c r="AY366" s="474"/>
      <c r="AZ366" s="474"/>
      <c r="BA366" s="474"/>
      <c r="BB366" s="474"/>
      <c r="BC366" s="474"/>
      <c r="BD366" s="474"/>
      <c r="BE366" s="474"/>
      <c r="BF366" s="474"/>
      <c r="BG366" s="474"/>
      <c r="BH366" s="474"/>
      <c r="BI366" s="474"/>
      <c r="BJ366" s="474"/>
      <c r="BK366" s="474"/>
    </row>
    <row r="367" spans="16:63" ht="15.75" customHeight="1">
      <c r="P367" s="500"/>
      <c r="Q367" s="501"/>
      <c r="AR367" s="474"/>
      <c r="AS367" s="474"/>
      <c r="AT367" s="474"/>
      <c r="AU367" s="474"/>
      <c r="AV367" s="474"/>
      <c r="AW367" s="474"/>
      <c r="AX367" s="474"/>
      <c r="AY367" s="474"/>
      <c r="AZ367" s="474"/>
      <c r="BA367" s="474"/>
      <c r="BB367" s="474"/>
      <c r="BC367" s="474"/>
      <c r="BD367" s="474"/>
      <c r="BE367" s="474"/>
      <c r="BF367" s="474"/>
      <c r="BG367" s="474"/>
      <c r="BH367" s="474"/>
      <c r="BI367" s="474"/>
      <c r="BJ367" s="474"/>
      <c r="BK367" s="474"/>
    </row>
    <row r="368" spans="16:63" ht="15.75" customHeight="1">
      <c r="P368" s="500"/>
      <c r="Q368" s="501"/>
      <c r="AR368" s="474"/>
      <c r="AS368" s="474"/>
      <c r="AT368" s="474"/>
      <c r="AU368" s="474"/>
      <c r="AV368" s="474"/>
      <c r="AW368" s="474"/>
      <c r="AX368" s="474"/>
      <c r="AY368" s="474"/>
      <c r="AZ368" s="474"/>
      <c r="BA368" s="474"/>
      <c r="BB368" s="474"/>
      <c r="BC368" s="474"/>
      <c r="BD368" s="474"/>
      <c r="BE368" s="474"/>
      <c r="BF368" s="474"/>
      <c r="BG368" s="474"/>
      <c r="BH368" s="474"/>
      <c r="BI368" s="474"/>
      <c r="BJ368" s="474"/>
      <c r="BK368" s="474"/>
    </row>
    <row r="369" spans="16:63" ht="15.75" customHeight="1">
      <c r="P369" s="500"/>
      <c r="Q369" s="501"/>
      <c r="AR369" s="474"/>
      <c r="AS369" s="474"/>
      <c r="AT369" s="474"/>
      <c r="AU369" s="474"/>
      <c r="AV369" s="474"/>
      <c r="AW369" s="474"/>
      <c r="AX369" s="474"/>
      <c r="AY369" s="474"/>
      <c r="AZ369" s="474"/>
      <c r="BA369" s="474"/>
      <c r="BB369" s="474"/>
      <c r="BC369" s="474"/>
      <c r="BD369" s="474"/>
      <c r="BE369" s="474"/>
      <c r="BF369" s="474"/>
      <c r="BG369" s="474"/>
      <c r="BH369" s="474"/>
      <c r="BI369" s="474"/>
      <c r="BJ369" s="474"/>
      <c r="BK369" s="474"/>
    </row>
    <row r="370" spans="16:63" ht="15.75" customHeight="1">
      <c r="P370" s="500"/>
      <c r="Q370" s="501"/>
      <c r="AR370" s="474"/>
      <c r="AS370" s="474"/>
      <c r="AT370" s="474"/>
      <c r="AU370" s="474"/>
      <c r="AV370" s="474"/>
      <c r="AW370" s="474"/>
      <c r="AX370" s="474"/>
      <c r="AY370" s="474"/>
      <c r="AZ370" s="474"/>
      <c r="BA370" s="474"/>
      <c r="BB370" s="474"/>
      <c r="BC370" s="474"/>
      <c r="BD370" s="474"/>
      <c r="BE370" s="474"/>
      <c r="BF370" s="474"/>
      <c r="BG370" s="474"/>
      <c r="BH370" s="474"/>
      <c r="BI370" s="474"/>
      <c r="BJ370" s="474"/>
      <c r="BK370" s="474"/>
    </row>
    <row r="371" spans="16:63" ht="15.75" customHeight="1">
      <c r="P371" s="500"/>
      <c r="Q371" s="501"/>
      <c r="AR371" s="474"/>
      <c r="AS371" s="474"/>
      <c r="AT371" s="474"/>
      <c r="AU371" s="474"/>
      <c r="AV371" s="474"/>
      <c r="AW371" s="474"/>
      <c r="AX371" s="474"/>
      <c r="AY371" s="474"/>
      <c r="AZ371" s="474"/>
      <c r="BA371" s="474"/>
      <c r="BB371" s="474"/>
      <c r="BC371" s="474"/>
      <c r="BD371" s="474"/>
      <c r="BE371" s="474"/>
      <c r="BF371" s="474"/>
      <c r="BG371" s="474"/>
      <c r="BH371" s="474"/>
      <c r="BI371" s="474"/>
      <c r="BJ371" s="474"/>
      <c r="BK371" s="474"/>
    </row>
    <row r="372" spans="16:63" ht="15.75" customHeight="1">
      <c r="P372" s="500"/>
      <c r="Q372" s="501"/>
      <c r="AR372" s="474"/>
      <c r="AS372" s="474"/>
      <c r="AT372" s="474"/>
      <c r="AU372" s="474"/>
      <c r="AV372" s="474"/>
      <c r="AW372" s="474"/>
      <c r="AX372" s="474"/>
      <c r="AY372" s="474"/>
      <c r="AZ372" s="474"/>
      <c r="BA372" s="474"/>
      <c r="BB372" s="474"/>
      <c r="BC372" s="474"/>
      <c r="BD372" s="474"/>
      <c r="BE372" s="474"/>
      <c r="BF372" s="474"/>
      <c r="BG372" s="474"/>
      <c r="BH372" s="474"/>
      <c r="BI372" s="474"/>
      <c r="BJ372" s="474"/>
      <c r="BK372" s="474"/>
    </row>
    <row r="373" spans="16:63" ht="15.75" customHeight="1">
      <c r="P373" s="500"/>
      <c r="Q373" s="501"/>
      <c r="AR373" s="474"/>
      <c r="AS373" s="474"/>
      <c r="AT373" s="474"/>
      <c r="AU373" s="474"/>
      <c r="AV373" s="474"/>
      <c r="AW373" s="474"/>
      <c r="AX373" s="474"/>
      <c r="AY373" s="474"/>
      <c r="AZ373" s="474"/>
      <c r="BA373" s="474"/>
      <c r="BB373" s="474"/>
      <c r="BC373" s="474"/>
      <c r="BD373" s="474"/>
      <c r="BE373" s="474"/>
      <c r="BF373" s="474"/>
      <c r="BG373" s="474"/>
      <c r="BH373" s="474"/>
      <c r="BI373" s="474"/>
      <c r="BJ373" s="474"/>
      <c r="BK373" s="474"/>
    </row>
    <row r="374" spans="16:63" ht="15.75" customHeight="1">
      <c r="P374" s="500"/>
      <c r="Q374" s="501"/>
      <c r="AR374" s="474"/>
      <c r="AS374" s="474"/>
      <c r="AT374" s="474"/>
      <c r="AU374" s="474"/>
      <c r="AV374" s="474"/>
      <c r="AW374" s="474"/>
      <c r="AX374" s="474"/>
      <c r="AY374" s="474"/>
      <c r="AZ374" s="474"/>
      <c r="BA374" s="474"/>
      <c r="BB374" s="474"/>
      <c r="BC374" s="474"/>
      <c r="BD374" s="474"/>
      <c r="BE374" s="474"/>
      <c r="BF374" s="474"/>
      <c r="BG374" s="474"/>
      <c r="BH374" s="474"/>
      <c r="BI374" s="474"/>
      <c r="BJ374" s="474"/>
      <c r="BK374" s="474"/>
    </row>
    <row r="375" spans="16:63" ht="15.75" customHeight="1">
      <c r="P375" s="500"/>
      <c r="Q375" s="501"/>
      <c r="AR375" s="474"/>
      <c r="AS375" s="474"/>
      <c r="AT375" s="474"/>
      <c r="AU375" s="474"/>
      <c r="AV375" s="474"/>
      <c r="AW375" s="474"/>
      <c r="AX375" s="474"/>
      <c r="AY375" s="474"/>
      <c r="AZ375" s="474"/>
      <c r="BA375" s="474"/>
      <c r="BB375" s="474"/>
      <c r="BC375" s="474"/>
      <c r="BD375" s="474"/>
      <c r="BE375" s="474"/>
      <c r="BF375" s="474"/>
      <c r="BG375" s="474"/>
      <c r="BH375" s="474"/>
      <c r="BI375" s="474"/>
      <c r="BJ375" s="474"/>
      <c r="BK375" s="474"/>
    </row>
    <row r="376" spans="16:63" ht="15.75" customHeight="1">
      <c r="P376" s="500"/>
      <c r="Q376" s="501"/>
      <c r="AR376" s="474"/>
      <c r="AS376" s="474"/>
      <c r="AT376" s="474"/>
      <c r="AU376" s="474"/>
      <c r="AV376" s="474"/>
      <c r="AW376" s="474"/>
      <c r="AX376" s="474"/>
      <c r="AY376" s="474"/>
      <c r="AZ376" s="474"/>
      <c r="BA376" s="474"/>
      <c r="BB376" s="474"/>
      <c r="BC376" s="474"/>
      <c r="BD376" s="474"/>
      <c r="BE376" s="474"/>
      <c r="BF376" s="474"/>
      <c r="BG376" s="474"/>
      <c r="BH376" s="474"/>
      <c r="BI376" s="474"/>
      <c r="BJ376" s="474"/>
      <c r="BK376" s="474"/>
    </row>
    <row r="377" spans="16:63" ht="15.75" customHeight="1">
      <c r="P377" s="500"/>
      <c r="Q377" s="501"/>
      <c r="AR377" s="474"/>
      <c r="AS377" s="474"/>
      <c r="AT377" s="474"/>
      <c r="AU377" s="474"/>
      <c r="AV377" s="474"/>
      <c r="AW377" s="474"/>
      <c r="AX377" s="474"/>
      <c r="AY377" s="474"/>
      <c r="AZ377" s="474"/>
      <c r="BA377" s="474"/>
      <c r="BB377" s="474"/>
      <c r="BC377" s="474"/>
      <c r="BD377" s="474"/>
      <c r="BE377" s="474"/>
      <c r="BF377" s="474"/>
      <c r="BG377" s="474"/>
      <c r="BH377" s="474"/>
      <c r="BI377" s="474"/>
      <c r="BJ377" s="474"/>
      <c r="BK377" s="474"/>
    </row>
    <row r="378" spans="16:63" ht="15.75" customHeight="1">
      <c r="P378" s="500"/>
      <c r="Q378" s="501"/>
      <c r="AR378" s="474"/>
      <c r="AS378" s="474"/>
      <c r="AT378" s="474"/>
      <c r="AU378" s="474"/>
      <c r="AV378" s="474"/>
      <c r="AW378" s="474"/>
      <c r="AX378" s="474"/>
      <c r="AY378" s="474"/>
      <c r="AZ378" s="474"/>
      <c r="BA378" s="474"/>
      <c r="BB378" s="474"/>
      <c r="BC378" s="474"/>
      <c r="BD378" s="474"/>
      <c r="BE378" s="474"/>
      <c r="BF378" s="474"/>
      <c r="BG378" s="474"/>
      <c r="BH378" s="474"/>
      <c r="BI378" s="474"/>
      <c r="BJ378" s="474"/>
      <c r="BK378" s="474"/>
    </row>
    <row r="379" spans="16:63" ht="15.75" customHeight="1">
      <c r="P379" s="500"/>
      <c r="Q379" s="501"/>
      <c r="AR379" s="474"/>
      <c r="AS379" s="474"/>
      <c r="AT379" s="474"/>
      <c r="AU379" s="474"/>
      <c r="AV379" s="474"/>
      <c r="AW379" s="474"/>
      <c r="AX379" s="474"/>
      <c r="AY379" s="474"/>
      <c r="AZ379" s="474"/>
      <c r="BA379" s="474"/>
      <c r="BB379" s="474"/>
      <c r="BC379" s="474"/>
      <c r="BD379" s="474"/>
      <c r="BE379" s="474"/>
      <c r="BF379" s="474"/>
      <c r="BG379" s="474"/>
      <c r="BH379" s="474"/>
      <c r="BI379" s="474"/>
      <c r="BJ379" s="474"/>
      <c r="BK379" s="474"/>
    </row>
    <row r="380" spans="16:63" ht="15.75" customHeight="1">
      <c r="P380" s="500"/>
      <c r="Q380" s="501"/>
      <c r="AR380" s="474"/>
      <c r="AS380" s="474"/>
      <c r="AT380" s="474"/>
      <c r="AU380" s="474"/>
      <c r="AV380" s="474"/>
      <c r="AW380" s="474"/>
      <c r="AX380" s="474"/>
      <c r="AY380" s="474"/>
      <c r="AZ380" s="474"/>
      <c r="BA380" s="474"/>
      <c r="BB380" s="474"/>
      <c r="BC380" s="474"/>
      <c r="BD380" s="474"/>
      <c r="BE380" s="474"/>
      <c r="BF380" s="474"/>
      <c r="BG380" s="474"/>
      <c r="BH380" s="474"/>
      <c r="BI380" s="474"/>
      <c r="BJ380" s="474"/>
      <c r="BK380" s="474"/>
    </row>
    <row r="381" spans="16:63" ht="15.75" customHeight="1">
      <c r="P381" s="500"/>
      <c r="Q381" s="501"/>
      <c r="AR381" s="474"/>
      <c r="AS381" s="474"/>
      <c r="AT381" s="474"/>
      <c r="AU381" s="474"/>
      <c r="AV381" s="474"/>
      <c r="AW381" s="474"/>
      <c r="AX381" s="474"/>
      <c r="AY381" s="474"/>
      <c r="AZ381" s="474"/>
      <c r="BA381" s="474"/>
      <c r="BB381" s="474"/>
      <c r="BC381" s="474"/>
      <c r="BD381" s="474"/>
      <c r="BE381" s="474"/>
      <c r="BF381" s="474"/>
      <c r="BG381" s="474"/>
      <c r="BH381" s="474"/>
      <c r="BI381" s="474"/>
      <c r="BJ381" s="474"/>
      <c r="BK381" s="474"/>
    </row>
    <row r="382" spans="16:63" ht="15.75" customHeight="1">
      <c r="P382" s="500"/>
      <c r="Q382" s="501"/>
      <c r="AR382" s="474"/>
      <c r="AS382" s="474"/>
      <c r="AT382" s="474"/>
      <c r="AU382" s="474"/>
      <c r="AV382" s="474"/>
      <c r="AW382" s="474"/>
      <c r="AX382" s="474"/>
      <c r="AY382" s="474"/>
      <c r="AZ382" s="474"/>
      <c r="BA382" s="474"/>
      <c r="BB382" s="474"/>
      <c r="BC382" s="474"/>
      <c r="BD382" s="474"/>
      <c r="BE382" s="474"/>
      <c r="BF382" s="474"/>
      <c r="BG382" s="474"/>
      <c r="BH382" s="474"/>
      <c r="BI382" s="474"/>
      <c r="BJ382" s="474"/>
      <c r="BK382" s="474"/>
    </row>
    <row r="383" spans="16:63" ht="15.75" customHeight="1">
      <c r="P383" s="500"/>
      <c r="Q383" s="501"/>
      <c r="AR383" s="474"/>
      <c r="AS383" s="474"/>
      <c r="AT383" s="474"/>
      <c r="AU383" s="474"/>
      <c r="AV383" s="474"/>
      <c r="AW383" s="474"/>
      <c r="AX383" s="474"/>
      <c r="AY383" s="474"/>
      <c r="AZ383" s="474"/>
      <c r="BA383" s="474"/>
      <c r="BB383" s="474"/>
      <c r="BC383" s="474"/>
      <c r="BD383" s="474"/>
      <c r="BE383" s="474"/>
      <c r="BF383" s="474"/>
      <c r="BG383" s="474"/>
      <c r="BH383" s="474"/>
      <c r="BI383" s="474"/>
      <c r="BJ383" s="474"/>
      <c r="BK383" s="474"/>
    </row>
    <row r="384" spans="16:63" ht="15.75" customHeight="1">
      <c r="P384" s="500"/>
      <c r="Q384" s="501"/>
      <c r="AR384" s="474"/>
      <c r="AS384" s="474"/>
      <c r="AT384" s="474"/>
      <c r="AU384" s="474"/>
      <c r="AV384" s="474"/>
      <c r="AW384" s="474"/>
      <c r="AX384" s="474"/>
      <c r="AY384" s="474"/>
      <c r="AZ384" s="474"/>
      <c r="BA384" s="474"/>
      <c r="BB384" s="474"/>
      <c r="BC384" s="474"/>
      <c r="BD384" s="474"/>
      <c r="BE384" s="474"/>
      <c r="BF384" s="474"/>
      <c r="BG384" s="474"/>
      <c r="BH384" s="474"/>
      <c r="BI384" s="474"/>
      <c r="BJ384" s="474"/>
      <c r="BK384" s="474"/>
    </row>
    <row r="385" spans="16:63" ht="15.75" customHeight="1">
      <c r="P385" s="500"/>
      <c r="Q385" s="501"/>
      <c r="AR385" s="474"/>
      <c r="AS385" s="474"/>
      <c r="AT385" s="474"/>
      <c r="AU385" s="474"/>
      <c r="AV385" s="474"/>
      <c r="AW385" s="474"/>
      <c r="AX385" s="474"/>
      <c r="AY385" s="474"/>
      <c r="AZ385" s="474"/>
      <c r="BA385" s="474"/>
      <c r="BB385" s="474"/>
      <c r="BC385" s="474"/>
      <c r="BD385" s="474"/>
      <c r="BE385" s="474"/>
      <c r="BF385" s="474"/>
      <c r="BG385" s="474"/>
      <c r="BH385" s="474"/>
      <c r="BI385" s="474"/>
      <c r="BJ385" s="474"/>
      <c r="BK385" s="474"/>
    </row>
    <row r="386" spans="16:63" ht="15.75" customHeight="1">
      <c r="P386" s="500"/>
      <c r="Q386" s="501"/>
      <c r="AR386" s="474"/>
      <c r="AS386" s="474"/>
      <c r="AT386" s="474"/>
      <c r="AU386" s="474"/>
      <c r="AV386" s="474"/>
      <c r="AW386" s="474"/>
      <c r="AX386" s="474"/>
      <c r="AY386" s="474"/>
      <c r="AZ386" s="474"/>
      <c r="BA386" s="474"/>
      <c r="BB386" s="474"/>
      <c r="BC386" s="474"/>
      <c r="BD386" s="474"/>
      <c r="BE386" s="474"/>
      <c r="BF386" s="474"/>
      <c r="BG386" s="474"/>
      <c r="BH386" s="474"/>
      <c r="BI386" s="474"/>
      <c r="BJ386" s="474"/>
      <c r="BK386" s="474"/>
    </row>
    <row r="387" spans="16:63" ht="15.75" customHeight="1">
      <c r="P387" s="500"/>
      <c r="Q387" s="501"/>
      <c r="AR387" s="474"/>
      <c r="AS387" s="474"/>
      <c r="AT387" s="474"/>
      <c r="AU387" s="474"/>
      <c r="AV387" s="474"/>
      <c r="AW387" s="474"/>
      <c r="AX387" s="474"/>
      <c r="AY387" s="474"/>
      <c r="AZ387" s="474"/>
      <c r="BA387" s="474"/>
      <c r="BB387" s="474"/>
      <c r="BC387" s="474"/>
      <c r="BD387" s="474"/>
      <c r="BE387" s="474"/>
      <c r="BF387" s="474"/>
      <c r="BG387" s="474"/>
      <c r="BH387" s="474"/>
      <c r="BI387" s="474"/>
      <c r="BJ387" s="474"/>
      <c r="BK387" s="474"/>
    </row>
    <row r="388" spans="16:63" ht="15.75" customHeight="1">
      <c r="P388" s="500"/>
      <c r="Q388" s="501"/>
      <c r="AR388" s="474"/>
      <c r="AS388" s="474"/>
      <c r="AT388" s="474"/>
      <c r="AU388" s="474"/>
      <c r="AV388" s="474"/>
      <c r="AW388" s="474"/>
      <c r="AX388" s="474"/>
      <c r="AY388" s="474"/>
      <c r="AZ388" s="474"/>
      <c r="BA388" s="474"/>
      <c r="BB388" s="474"/>
      <c r="BC388" s="474"/>
      <c r="BD388" s="474"/>
      <c r="BE388" s="474"/>
      <c r="BF388" s="474"/>
      <c r="BG388" s="474"/>
      <c r="BH388" s="474"/>
      <c r="BI388" s="474"/>
      <c r="BJ388" s="474"/>
      <c r="BK388" s="474"/>
    </row>
    <row r="389" spans="16:63" ht="15.75" customHeight="1">
      <c r="P389" s="500"/>
      <c r="Q389" s="501"/>
      <c r="AR389" s="474"/>
      <c r="AS389" s="474"/>
      <c r="AT389" s="474"/>
      <c r="AU389" s="474"/>
      <c r="AV389" s="474"/>
      <c r="AW389" s="474"/>
      <c r="AX389" s="474"/>
      <c r="AY389" s="474"/>
      <c r="AZ389" s="474"/>
      <c r="BA389" s="474"/>
      <c r="BB389" s="474"/>
      <c r="BC389" s="474"/>
      <c r="BD389" s="474"/>
      <c r="BE389" s="474"/>
      <c r="BF389" s="474"/>
      <c r="BG389" s="474"/>
      <c r="BH389" s="474"/>
      <c r="BI389" s="474"/>
      <c r="BJ389" s="474"/>
      <c r="BK389" s="474"/>
    </row>
    <row r="390" spans="16:63" ht="15.75" customHeight="1">
      <c r="P390" s="500"/>
      <c r="Q390" s="501"/>
      <c r="AR390" s="474"/>
      <c r="AS390" s="474"/>
      <c r="AT390" s="474"/>
      <c r="AU390" s="474"/>
      <c r="AV390" s="474"/>
      <c r="AW390" s="474"/>
      <c r="AX390" s="474"/>
      <c r="AY390" s="474"/>
      <c r="AZ390" s="474"/>
      <c r="BA390" s="474"/>
      <c r="BB390" s="474"/>
      <c r="BC390" s="474"/>
      <c r="BD390" s="474"/>
      <c r="BE390" s="474"/>
      <c r="BF390" s="474"/>
      <c r="BG390" s="474"/>
      <c r="BH390" s="474"/>
      <c r="BI390" s="474"/>
      <c r="BJ390" s="474"/>
      <c r="BK390" s="474"/>
    </row>
    <row r="391" spans="16:63" ht="15.75" customHeight="1">
      <c r="P391" s="500"/>
      <c r="Q391" s="501"/>
      <c r="AR391" s="474"/>
      <c r="AS391" s="474"/>
      <c r="AT391" s="474"/>
      <c r="AU391" s="474"/>
      <c r="AV391" s="474"/>
      <c r="AW391" s="474"/>
      <c r="AX391" s="474"/>
      <c r="AY391" s="474"/>
      <c r="AZ391" s="474"/>
      <c r="BA391" s="474"/>
      <c r="BB391" s="474"/>
      <c r="BC391" s="474"/>
      <c r="BD391" s="474"/>
      <c r="BE391" s="474"/>
      <c r="BF391" s="474"/>
      <c r="BG391" s="474"/>
      <c r="BH391" s="474"/>
      <c r="BI391" s="474"/>
      <c r="BJ391" s="474"/>
      <c r="BK391" s="474"/>
    </row>
    <row r="392" spans="16:63" ht="15.75" customHeight="1">
      <c r="P392" s="500"/>
      <c r="Q392" s="501"/>
      <c r="AR392" s="474"/>
      <c r="AS392" s="474"/>
      <c r="AT392" s="474"/>
      <c r="AU392" s="474"/>
      <c r="AV392" s="474"/>
      <c r="AW392" s="474"/>
      <c r="AX392" s="474"/>
      <c r="AY392" s="474"/>
      <c r="AZ392" s="474"/>
      <c r="BA392" s="474"/>
      <c r="BB392" s="474"/>
      <c r="BC392" s="474"/>
      <c r="BD392" s="474"/>
      <c r="BE392" s="474"/>
      <c r="BF392" s="474"/>
      <c r="BG392" s="474"/>
      <c r="BH392" s="474"/>
      <c r="BI392" s="474"/>
      <c r="BJ392" s="474"/>
      <c r="BK392" s="474"/>
    </row>
    <row r="393" spans="16:63" ht="15.75" customHeight="1">
      <c r="P393" s="500"/>
      <c r="Q393" s="501"/>
      <c r="AR393" s="474"/>
      <c r="AS393" s="474"/>
      <c r="AT393" s="474"/>
      <c r="AU393" s="474"/>
      <c r="AV393" s="474"/>
      <c r="AW393" s="474"/>
      <c r="AX393" s="474"/>
      <c r="AY393" s="474"/>
      <c r="AZ393" s="474"/>
      <c r="BA393" s="474"/>
      <c r="BB393" s="474"/>
      <c r="BC393" s="474"/>
      <c r="BD393" s="474"/>
      <c r="BE393" s="474"/>
      <c r="BF393" s="474"/>
      <c r="BG393" s="474"/>
      <c r="BH393" s="474"/>
      <c r="BI393" s="474"/>
      <c r="BJ393" s="474"/>
      <c r="BK393" s="474"/>
    </row>
    <row r="394" spans="16:63" ht="15.75" customHeight="1">
      <c r="P394" s="500"/>
      <c r="Q394" s="501"/>
      <c r="AR394" s="474"/>
      <c r="AS394" s="474"/>
      <c r="AT394" s="474"/>
      <c r="AU394" s="474"/>
      <c r="AV394" s="474"/>
      <c r="AW394" s="474"/>
      <c r="AX394" s="474"/>
      <c r="AY394" s="474"/>
      <c r="AZ394" s="474"/>
      <c r="BA394" s="474"/>
      <c r="BB394" s="474"/>
      <c r="BC394" s="474"/>
      <c r="BD394" s="474"/>
      <c r="BE394" s="474"/>
      <c r="BF394" s="474"/>
      <c r="BG394" s="474"/>
      <c r="BH394" s="474"/>
      <c r="BI394" s="474"/>
      <c r="BJ394" s="474"/>
      <c r="BK394" s="474"/>
    </row>
    <row r="395" spans="16:63" ht="15.75" customHeight="1">
      <c r="P395" s="500"/>
      <c r="Q395" s="501"/>
      <c r="AR395" s="474"/>
      <c r="AS395" s="474"/>
      <c r="AT395" s="474"/>
      <c r="AU395" s="474"/>
      <c r="AV395" s="474"/>
      <c r="AW395" s="474"/>
      <c r="AX395" s="474"/>
      <c r="AY395" s="474"/>
      <c r="AZ395" s="474"/>
      <c r="BA395" s="474"/>
      <c r="BB395" s="474"/>
      <c r="BC395" s="474"/>
      <c r="BD395" s="474"/>
      <c r="BE395" s="474"/>
      <c r="BF395" s="474"/>
      <c r="BG395" s="474"/>
      <c r="BH395" s="474"/>
      <c r="BI395" s="474"/>
      <c r="BJ395" s="474"/>
      <c r="BK395" s="474"/>
    </row>
    <row r="396" spans="16:63" ht="15.75" customHeight="1">
      <c r="P396" s="500"/>
      <c r="Q396" s="501"/>
      <c r="AR396" s="474"/>
      <c r="AS396" s="474"/>
      <c r="AT396" s="474"/>
      <c r="AU396" s="474"/>
      <c r="AV396" s="474"/>
      <c r="AW396" s="474"/>
      <c r="AX396" s="474"/>
      <c r="AY396" s="474"/>
      <c r="AZ396" s="474"/>
      <c r="BA396" s="474"/>
      <c r="BB396" s="474"/>
      <c r="BC396" s="474"/>
      <c r="BD396" s="474"/>
      <c r="BE396" s="474"/>
      <c r="BF396" s="474"/>
      <c r="BG396" s="474"/>
      <c r="BH396" s="474"/>
      <c r="BI396" s="474"/>
      <c r="BJ396" s="474"/>
      <c r="BK396" s="474"/>
    </row>
    <row r="397" spans="16:63" ht="15.75" customHeight="1">
      <c r="P397" s="500"/>
      <c r="Q397" s="501"/>
      <c r="AR397" s="474"/>
      <c r="AS397" s="474"/>
      <c r="AT397" s="474"/>
      <c r="AU397" s="474"/>
      <c r="AV397" s="474"/>
      <c r="AW397" s="474"/>
      <c r="AX397" s="474"/>
      <c r="AY397" s="474"/>
      <c r="AZ397" s="474"/>
      <c r="BA397" s="474"/>
      <c r="BB397" s="474"/>
      <c r="BC397" s="474"/>
      <c r="BD397" s="474"/>
      <c r="BE397" s="474"/>
      <c r="BF397" s="474"/>
      <c r="BG397" s="474"/>
      <c r="BH397" s="474"/>
      <c r="BI397" s="474"/>
      <c r="BJ397" s="474"/>
      <c r="BK397" s="474"/>
    </row>
    <row r="398" spans="16:63" ht="15.75" customHeight="1">
      <c r="P398" s="500"/>
      <c r="Q398" s="501"/>
      <c r="AR398" s="474"/>
      <c r="AS398" s="474"/>
      <c r="AT398" s="474"/>
      <c r="AU398" s="474"/>
      <c r="AV398" s="474"/>
      <c r="AW398" s="474"/>
      <c r="AX398" s="474"/>
      <c r="AY398" s="474"/>
      <c r="AZ398" s="474"/>
      <c r="BA398" s="474"/>
      <c r="BB398" s="474"/>
      <c r="BC398" s="474"/>
      <c r="BD398" s="474"/>
      <c r="BE398" s="474"/>
      <c r="BF398" s="474"/>
      <c r="BG398" s="474"/>
      <c r="BH398" s="474"/>
      <c r="BI398" s="474"/>
      <c r="BJ398" s="474"/>
      <c r="BK398" s="474"/>
    </row>
    <row r="399" spans="16:63" ht="15.75" customHeight="1">
      <c r="P399" s="500"/>
      <c r="Q399" s="501"/>
      <c r="AR399" s="474"/>
      <c r="AS399" s="474"/>
      <c r="AT399" s="474"/>
      <c r="AU399" s="474"/>
      <c r="AV399" s="474"/>
      <c r="AW399" s="474"/>
      <c r="AX399" s="474"/>
      <c r="AY399" s="474"/>
      <c r="AZ399" s="474"/>
      <c r="BA399" s="474"/>
      <c r="BB399" s="474"/>
      <c r="BC399" s="474"/>
      <c r="BD399" s="474"/>
      <c r="BE399" s="474"/>
      <c r="BF399" s="474"/>
      <c r="BG399" s="474"/>
      <c r="BH399" s="474"/>
      <c r="BI399" s="474"/>
      <c r="BJ399" s="474"/>
      <c r="BK399" s="474"/>
    </row>
    <row r="400" spans="16:63" ht="15.75" customHeight="1">
      <c r="P400" s="500"/>
      <c r="Q400" s="501"/>
      <c r="AR400" s="474"/>
      <c r="AS400" s="474"/>
      <c r="AT400" s="474"/>
      <c r="AU400" s="474"/>
      <c r="AV400" s="474"/>
      <c r="AW400" s="474"/>
      <c r="AX400" s="474"/>
      <c r="AY400" s="474"/>
      <c r="AZ400" s="474"/>
      <c r="BA400" s="474"/>
      <c r="BB400" s="474"/>
      <c r="BC400" s="474"/>
      <c r="BD400" s="474"/>
      <c r="BE400" s="474"/>
      <c r="BF400" s="474"/>
      <c r="BG400" s="474"/>
      <c r="BH400" s="474"/>
      <c r="BI400" s="474"/>
      <c r="BJ400" s="474"/>
      <c r="BK400" s="474"/>
    </row>
    <row r="401" spans="16:63" ht="15.75" customHeight="1">
      <c r="P401" s="500"/>
      <c r="Q401" s="501"/>
      <c r="AR401" s="474"/>
      <c r="AS401" s="474"/>
      <c r="AT401" s="474"/>
      <c r="AU401" s="474"/>
      <c r="AV401" s="474"/>
      <c r="AW401" s="474"/>
      <c r="AX401" s="474"/>
      <c r="AY401" s="474"/>
      <c r="AZ401" s="474"/>
      <c r="BA401" s="474"/>
      <c r="BB401" s="474"/>
      <c r="BC401" s="474"/>
      <c r="BD401" s="474"/>
      <c r="BE401" s="474"/>
      <c r="BF401" s="474"/>
      <c r="BG401" s="474"/>
      <c r="BH401" s="474"/>
      <c r="BI401" s="474"/>
      <c r="BJ401" s="474"/>
      <c r="BK401" s="474"/>
    </row>
    <row r="402" spans="16:63" ht="15.75" customHeight="1">
      <c r="P402" s="500"/>
      <c r="Q402" s="501"/>
      <c r="AR402" s="474"/>
      <c r="AS402" s="474"/>
      <c r="AT402" s="474"/>
      <c r="AU402" s="474"/>
      <c r="AV402" s="474"/>
      <c r="AW402" s="474"/>
      <c r="AX402" s="474"/>
      <c r="AY402" s="474"/>
      <c r="AZ402" s="474"/>
      <c r="BA402" s="474"/>
      <c r="BB402" s="474"/>
      <c r="BC402" s="474"/>
      <c r="BD402" s="474"/>
      <c r="BE402" s="474"/>
      <c r="BF402" s="474"/>
      <c r="BG402" s="474"/>
      <c r="BH402" s="474"/>
      <c r="BI402" s="474"/>
      <c r="BJ402" s="474"/>
      <c r="BK402" s="474"/>
    </row>
    <row r="403" spans="16:63" ht="15.75" customHeight="1">
      <c r="P403" s="500"/>
      <c r="Q403" s="501"/>
      <c r="AR403" s="474"/>
      <c r="AS403" s="474"/>
      <c r="AT403" s="474"/>
      <c r="AU403" s="474"/>
      <c r="AV403" s="474"/>
      <c r="AW403" s="474"/>
      <c r="AX403" s="474"/>
      <c r="AY403" s="474"/>
      <c r="AZ403" s="474"/>
      <c r="BA403" s="474"/>
      <c r="BB403" s="474"/>
      <c r="BC403" s="474"/>
      <c r="BD403" s="474"/>
      <c r="BE403" s="474"/>
      <c r="BF403" s="474"/>
      <c r="BG403" s="474"/>
      <c r="BH403" s="474"/>
      <c r="BI403" s="474"/>
      <c r="BJ403" s="474"/>
      <c r="BK403" s="474"/>
    </row>
    <row r="404" spans="16:63" ht="15.75" customHeight="1">
      <c r="P404" s="500"/>
      <c r="Q404" s="501"/>
      <c r="AR404" s="474"/>
      <c r="AS404" s="474"/>
      <c r="AT404" s="474"/>
      <c r="AU404" s="474"/>
      <c r="AV404" s="474"/>
      <c r="AW404" s="474"/>
      <c r="AX404" s="474"/>
      <c r="AY404" s="474"/>
      <c r="AZ404" s="474"/>
      <c r="BA404" s="474"/>
      <c r="BB404" s="474"/>
      <c r="BC404" s="474"/>
      <c r="BD404" s="474"/>
      <c r="BE404" s="474"/>
      <c r="BF404" s="474"/>
      <c r="BG404" s="474"/>
      <c r="BH404" s="474"/>
      <c r="BI404" s="474"/>
      <c r="BJ404" s="474"/>
      <c r="BK404" s="474"/>
    </row>
    <row r="405" spans="16:63" ht="15.75" customHeight="1">
      <c r="P405" s="500"/>
      <c r="Q405" s="501"/>
      <c r="AR405" s="474"/>
      <c r="AS405" s="474"/>
      <c r="AT405" s="474"/>
      <c r="AU405" s="474"/>
      <c r="AV405" s="474"/>
      <c r="AW405" s="474"/>
      <c r="AX405" s="474"/>
      <c r="AY405" s="474"/>
      <c r="AZ405" s="474"/>
      <c r="BA405" s="474"/>
      <c r="BB405" s="474"/>
      <c r="BC405" s="474"/>
      <c r="BD405" s="474"/>
      <c r="BE405" s="474"/>
      <c r="BF405" s="474"/>
      <c r="BG405" s="474"/>
      <c r="BH405" s="474"/>
      <c r="BI405" s="474"/>
      <c r="BJ405" s="474"/>
      <c r="BK405" s="474"/>
    </row>
    <row r="406" spans="16:63" ht="15.75" customHeight="1">
      <c r="P406" s="500"/>
      <c r="Q406" s="501"/>
      <c r="AR406" s="474"/>
      <c r="AS406" s="474"/>
      <c r="AT406" s="474"/>
      <c r="AU406" s="474"/>
      <c r="AV406" s="474"/>
      <c r="AW406" s="474"/>
      <c r="AX406" s="474"/>
      <c r="AY406" s="474"/>
      <c r="AZ406" s="474"/>
      <c r="BA406" s="474"/>
      <c r="BB406" s="474"/>
      <c r="BC406" s="474"/>
      <c r="BD406" s="474"/>
      <c r="BE406" s="474"/>
      <c r="BF406" s="474"/>
      <c r="BG406" s="474"/>
      <c r="BH406" s="474"/>
      <c r="BI406" s="474"/>
      <c r="BJ406" s="474"/>
      <c r="BK406" s="474"/>
    </row>
    <row r="407" spans="16:63" ht="15.75" customHeight="1">
      <c r="P407" s="500"/>
      <c r="Q407" s="501"/>
      <c r="AR407" s="474"/>
      <c r="AS407" s="474"/>
      <c r="AT407" s="474"/>
      <c r="AU407" s="474"/>
      <c r="AV407" s="474"/>
      <c r="AW407" s="474"/>
      <c r="AX407" s="474"/>
      <c r="AY407" s="474"/>
      <c r="AZ407" s="474"/>
      <c r="BA407" s="474"/>
      <c r="BB407" s="474"/>
      <c r="BC407" s="474"/>
      <c r="BD407" s="474"/>
      <c r="BE407" s="474"/>
      <c r="BF407" s="474"/>
      <c r="BG407" s="474"/>
      <c r="BH407" s="474"/>
      <c r="BI407" s="474"/>
      <c r="BJ407" s="474"/>
      <c r="BK407" s="474"/>
    </row>
    <row r="408" spans="16:63" ht="15.75" customHeight="1">
      <c r="P408" s="500"/>
      <c r="Q408" s="501"/>
      <c r="AR408" s="474"/>
      <c r="AS408" s="474"/>
      <c r="AT408" s="474"/>
      <c r="AU408" s="474"/>
      <c r="AV408" s="474"/>
      <c r="AW408" s="474"/>
      <c r="AX408" s="474"/>
      <c r="AY408" s="474"/>
      <c r="AZ408" s="474"/>
      <c r="BA408" s="474"/>
      <c r="BB408" s="474"/>
      <c r="BC408" s="474"/>
      <c r="BD408" s="474"/>
      <c r="BE408" s="474"/>
      <c r="BF408" s="474"/>
      <c r="BG408" s="474"/>
      <c r="BH408" s="474"/>
      <c r="BI408" s="474"/>
      <c r="BJ408" s="474"/>
      <c r="BK408" s="474"/>
    </row>
    <row r="409" spans="16:63" ht="15.75" customHeight="1">
      <c r="P409" s="500"/>
      <c r="Q409" s="501"/>
      <c r="AR409" s="474"/>
      <c r="AS409" s="474"/>
      <c r="AT409" s="474"/>
      <c r="AU409" s="474"/>
      <c r="AV409" s="474"/>
      <c r="AW409" s="474"/>
      <c r="AX409" s="474"/>
      <c r="AY409" s="474"/>
      <c r="AZ409" s="474"/>
      <c r="BA409" s="474"/>
      <c r="BB409" s="474"/>
      <c r="BC409" s="474"/>
      <c r="BD409" s="474"/>
      <c r="BE409" s="474"/>
      <c r="BF409" s="474"/>
      <c r="BG409" s="474"/>
      <c r="BH409" s="474"/>
      <c r="BI409" s="474"/>
      <c r="BJ409" s="474"/>
      <c r="BK409" s="474"/>
    </row>
    <row r="410" spans="16:63" ht="15.75" customHeight="1">
      <c r="P410" s="500"/>
      <c r="Q410" s="501"/>
      <c r="AR410" s="474"/>
      <c r="AS410" s="474"/>
      <c r="AT410" s="474"/>
      <c r="AU410" s="474"/>
      <c r="AV410" s="474"/>
      <c r="AW410" s="474"/>
      <c r="AX410" s="474"/>
      <c r="AY410" s="474"/>
      <c r="AZ410" s="474"/>
      <c r="BA410" s="474"/>
      <c r="BB410" s="474"/>
      <c r="BC410" s="474"/>
      <c r="BD410" s="474"/>
      <c r="BE410" s="474"/>
      <c r="BF410" s="474"/>
      <c r="BG410" s="474"/>
      <c r="BH410" s="474"/>
      <c r="BI410" s="474"/>
      <c r="BJ410" s="474"/>
      <c r="BK410" s="474"/>
    </row>
    <row r="411" spans="16:63" ht="15.75" customHeight="1">
      <c r="P411" s="500"/>
      <c r="Q411" s="501"/>
      <c r="AR411" s="474"/>
      <c r="AS411" s="474"/>
      <c r="AT411" s="474"/>
      <c r="AU411" s="474"/>
      <c r="AV411" s="474"/>
      <c r="AW411" s="474"/>
      <c r="AX411" s="474"/>
      <c r="AY411" s="474"/>
      <c r="AZ411" s="474"/>
      <c r="BA411" s="474"/>
      <c r="BB411" s="474"/>
      <c r="BC411" s="474"/>
      <c r="BD411" s="474"/>
      <c r="BE411" s="474"/>
      <c r="BF411" s="474"/>
      <c r="BG411" s="474"/>
      <c r="BH411" s="474"/>
      <c r="BI411" s="474"/>
      <c r="BJ411" s="474"/>
      <c r="BK411" s="474"/>
    </row>
    <row r="412" spans="16:63" ht="15.75" customHeight="1">
      <c r="P412" s="500"/>
      <c r="Q412" s="501"/>
      <c r="AR412" s="474"/>
      <c r="AS412" s="474"/>
      <c r="AT412" s="474"/>
      <c r="AU412" s="474"/>
      <c r="AV412" s="474"/>
      <c r="AW412" s="474"/>
      <c r="AX412" s="474"/>
      <c r="AY412" s="474"/>
      <c r="AZ412" s="474"/>
      <c r="BA412" s="474"/>
      <c r="BB412" s="474"/>
      <c r="BC412" s="474"/>
      <c r="BD412" s="474"/>
      <c r="BE412" s="474"/>
      <c r="BF412" s="474"/>
      <c r="BG412" s="474"/>
      <c r="BH412" s="474"/>
      <c r="BI412" s="474"/>
      <c r="BJ412" s="474"/>
      <c r="BK412" s="474"/>
    </row>
    <row r="413" spans="16:63" ht="15.75" customHeight="1">
      <c r="P413" s="500"/>
      <c r="Q413" s="501"/>
      <c r="AR413" s="474"/>
      <c r="AS413" s="474"/>
      <c r="AT413" s="474"/>
      <c r="AU413" s="474"/>
      <c r="AV413" s="474"/>
      <c r="AW413" s="474"/>
      <c r="AX413" s="474"/>
      <c r="AY413" s="474"/>
      <c r="AZ413" s="474"/>
      <c r="BA413" s="474"/>
      <c r="BB413" s="474"/>
      <c r="BC413" s="474"/>
      <c r="BD413" s="474"/>
      <c r="BE413" s="474"/>
      <c r="BF413" s="474"/>
      <c r="BG413" s="474"/>
      <c r="BH413" s="474"/>
      <c r="BI413" s="474"/>
      <c r="BJ413" s="474"/>
      <c r="BK413" s="474"/>
    </row>
    <row r="414" spans="16:63" ht="15.75" customHeight="1">
      <c r="P414" s="500"/>
      <c r="Q414" s="501"/>
      <c r="AR414" s="474"/>
      <c r="AS414" s="474"/>
      <c r="AT414" s="474"/>
      <c r="AU414" s="474"/>
      <c r="AV414" s="474"/>
      <c r="AW414" s="474"/>
      <c r="AX414" s="474"/>
      <c r="AY414" s="474"/>
      <c r="AZ414" s="474"/>
      <c r="BA414" s="474"/>
      <c r="BB414" s="474"/>
      <c r="BC414" s="474"/>
      <c r="BD414" s="474"/>
      <c r="BE414" s="474"/>
      <c r="BF414" s="474"/>
      <c r="BG414" s="474"/>
      <c r="BH414" s="474"/>
      <c r="BI414" s="474"/>
      <c r="BJ414" s="474"/>
      <c r="BK414" s="474"/>
    </row>
    <row r="415" spans="16:63" ht="15.75" customHeight="1">
      <c r="P415" s="500"/>
      <c r="Q415" s="501"/>
      <c r="AR415" s="474"/>
      <c r="AS415" s="474"/>
      <c r="AT415" s="474"/>
      <c r="AU415" s="474"/>
      <c r="AV415" s="474"/>
      <c r="AW415" s="474"/>
      <c r="AX415" s="474"/>
      <c r="AY415" s="474"/>
      <c r="AZ415" s="474"/>
      <c r="BA415" s="474"/>
      <c r="BB415" s="474"/>
      <c r="BC415" s="474"/>
      <c r="BD415" s="474"/>
      <c r="BE415" s="474"/>
      <c r="BF415" s="474"/>
      <c r="BG415" s="474"/>
      <c r="BH415" s="474"/>
      <c r="BI415" s="474"/>
      <c r="BJ415" s="474"/>
      <c r="BK415" s="474"/>
    </row>
    <row r="416" spans="16:63" ht="15.75" customHeight="1">
      <c r="P416" s="500"/>
      <c r="Q416" s="501"/>
      <c r="AR416" s="474"/>
      <c r="AS416" s="474"/>
      <c r="AT416" s="474"/>
      <c r="AU416" s="474"/>
      <c r="AV416" s="474"/>
      <c r="AW416" s="474"/>
      <c r="AX416" s="474"/>
      <c r="AY416" s="474"/>
      <c r="AZ416" s="474"/>
      <c r="BA416" s="474"/>
      <c r="BB416" s="474"/>
      <c r="BC416" s="474"/>
      <c r="BD416" s="474"/>
      <c r="BE416" s="474"/>
      <c r="BF416" s="474"/>
      <c r="BG416" s="474"/>
      <c r="BH416" s="474"/>
      <c r="BI416" s="474"/>
      <c r="BJ416" s="474"/>
      <c r="BK416" s="474"/>
    </row>
    <row r="417" spans="16:63" ht="15.75" customHeight="1">
      <c r="P417" s="500"/>
      <c r="Q417" s="501"/>
      <c r="AR417" s="474"/>
      <c r="AS417" s="474"/>
      <c r="AT417" s="474"/>
      <c r="AU417" s="474"/>
      <c r="AV417" s="474"/>
      <c r="AW417" s="474"/>
      <c r="AX417" s="474"/>
      <c r="AY417" s="474"/>
      <c r="AZ417" s="474"/>
      <c r="BA417" s="474"/>
      <c r="BB417" s="474"/>
      <c r="BC417" s="474"/>
      <c r="BD417" s="474"/>
      <c r="BE417" s="474"/>
      <c r="BF417" s="474"/>
      <c r="BG417" s="474"/>
      <c r="BH417" s="474"/>
      <c r="BI417" s="474"/>
      <c r="BJ417" s="474"/>
      <c r="BK417" s="474"/>
    </row>
    <row r="418" spans="16:63" ht="15.75" customHeight="1">
      <c r="P418" s="500"/>
      <c r="Q418" s="501"/>
      <c r="AR418" s="474"/>
      <c r="AS418" s="474"/>
      <c r="AT418" s="474"/>
      <c r="AU418" s="474"/>
      <c r="AV418" s="474"/>
      <c r="AW418" s="474"/>
      <c r="AX418" s="474"/>
      <c r="AY418" s="474"/>
      <c r="AZ418" s="474"/>
      <c r="BA418" s="474"/>
      <c r="BB418" s="474"/>
      <c r="BC418" s="474"/>
      <c r="BD418" s="474"/>
      <c r="BE418" s="474"/>
      <c r="BF418" s="474"/>
      <c r="BG418" s="474"/>
      <c r="BH418" s="474"/>
      <c r="BI418" s="474"/>
      <c r="BJ418" s="474"/>
      <c r="BK418" s="474"/>
    </row>
    <row r="419" spans="16:63" ht="15.75" customHeight="1">
      <c r="P419" s="500"/>
      <c r="Q419" s="501"/>
      <c r="AR419" s="474"/>
      <c r="AS419" s="474"/>
      <c r="AT419" s="474"/>
      <c r="AU419" s="474"/>
      <c r="AV419" s="474"/>
      <c r="AW419" s="474"/>
      <c r="AX419" s="474"/>
      <c r="AY419" s="474"/>
      <c r="AZ419" s="474"/>
      <c r="BA419" s="474"/>
      <c r="BB419" s="474"/>
      <c r="BC419" s="474"/>
      <c r="BD419" s="474"/>
      <c r="BE419" s="474"/>
      <c r="BF419" s="474"/>
      <c r="BG419" s="474"/>
      <c r="BH419" s="474"/>
      <c r="BI419" s="474"/>
      <c r="BJ419" s="474"/>
      <c r="BK419" s="474"/>
    </row>
    <row r="420" spans="16:63" ht="15.75" customHeight="1">
      <c r="P420" s="500"/>
      <c r="Q420" s="501"/>
      <c r="AR420" s="474"/>
      <c r="AS420" s="474"/>
      <c r="AT420" s="474"/>
      <c r="AU420" s="474"/>
      <c r="AV420" s="474"/>
      <c r="AW420" s="474"/>
      <c r="AX420" s="474"/>
      <c r="AY420" s="474"/>
      <c r="AZ420" s="474"/>
      <c r="BA420" s="474"/>
      <c r="BB420" s="474"/>
      <c r="BC420" s="474"/>
      <c r="BD420" s="474"/>
      <c r="BE420" s="474"/>
      <c r="BF420" s="474"/>
      <c r="BG420" s="474"/>
      <c r="BH420" s="474"/>
      <c r="BI420" s="474"/>
      <c r="BJ420" s="474"/>
      <c r="BK420" s="474"/>
    </row>
    <row r="421" spans="16:63" ht="15.75" customHeight="1">
      <c r="P421" s="500"/>
      <c r="Q421" s="501"/>
      <c r="AR421" s="474"/>
      <c r="AS421" s="474"/>
      <c r="AT421" s="474"/>
      <c r="AU421" s="474"/>
      <c r="AV421" s="474"/>
      <c r="AW421" s="474"/>
      <c r="AX421" s="474"/>
      <c r="AY421" s="474"/>
      <c r="AZ421" s="474"/>
      <c r="BA421" s="474"/>
      <c r="BB421" s="474"/>
      <c r="BC421" s="474"/>
      <c r="BD421" s="474"/>
      <c r="BE421" s="474"/>
      <c r="BF421" s="474"/>
      <c r="BG421" s="474"/>
      <c r="BH421" s="474"/>
      <c r="BI421" s="474"/>
      <c r="BJ421" s="474"/>
      <c r="BK421" s="474"/>
    </row>
    <row r="422" spans="16:63" ht="15.75" customHeight="1">
      <c r="P422" s="500"/>
      <c r="Q422" s="501"/>
      <c r="AR422" s="474"/>
      <c r="AS422" s="474"/>
      <c r="AT422" s="474"/>
      <c r="AU422" s="474"/>
      <c r="AV422" s="474"/>
      <c r="AW422" s="474"/>
      <c r="AX422" s="474"/>
      <c r="AY422" s="474"/>
      <c r="AZ422" s="474"/>
      <c r="BA422" s="474"/>
      <c r="BB422" s="474"/>
      <c r="BC422" s="474"/>
      <c r="BD422" s="474"/>
      <c r="BE422" s="474"/>
      <c r="BF422" s="474"/>
      <c r="BG422" s="474"/>
      <c r="BH422" s="474"/>
      <c r="BI422" s="474"/>
      <c r="BJ422" s="474"/>
      <c r="BK422" s="474"/>
    </row>
    <row r="423" spans="16:63" ht="15.75" customHeight="1">
      <c r="P423" s="500"/>
      <c r="Q423" s="501"/>
      <c r="AR423" s="474"/>
      <c r="AS423" s="474"/>
      <c r="AT423" s="474"/>
      <c r="AU423" s="474"/>
      <c r="AV423" s="474"/>
      <c r="AW423" s="474"/>
      <c r="AX423" s="474"/>
      <c r="AY423" s="474"/>
      <c r="AZ423" s="474"/>
      <c r="BA423" s="474"/>
      <c r="BB423" s="474"/>
      <c r="BC423" s="474"/>
      <c r="BD423" s="474"/>
      <c r="BE423" s="474"/>
      <c r="BF423" s="474"/>
      <c r="BG423" s="474"/>
      <c r="BH423" s="474"/>
      <c r="BI423" s="474"/>
      <c r="BJ423" s="474"/>
      <c r="BK423" s="474"/>
    </row>
    <row r="424" spans="16:63" ht="15.75" customHeight="1">
      <c r="P424" s="500"/>
      <c r="Q424" s="501"/>
      <c r="AR424" s="474"/>
      <c r="AS424" s="474"/>
      <c r="AT424" s="474"/>
      <c r="AU424" s="474"/>
      <c r="AV424" s="474"/>
      <c r="AW424" s="474"/>
      <c r="AX424" s="474"/>
      <c r="AY424" s="474"/>
      <c r="AZ424" s="474"/>
      <c r="BA424" s="474"/>
      <c r="BB424" s="474"/>
      <c r="BC424" s="474"/>
      <c r="BD424" s="474"/>
      <c r="BE424" s="474"/>
      <c r="BF424" s="474"/>
      <c r="BG424" s="474"/>
      <c r="BH424" s="474"/>
      <c r="BI424" s="474"/>
      <c r="BJ424" s="474"/>
      <c r="BK424" s="474"/>
    </row>
    <row r="425" spans="16:63" ht="15.75" customHeight="1">
      <c r="P425" s="500"/>
      <c r="Q425" s="501"/>
      <c r="AR425" s="474"/>
      <c r="AS425" s="474"/>
      <c r="AT425" s="474"/>
      <c r="AU425" s="474"/>
      <c r="AV425" s="474"/>
      <c r="AW425" s="474"/>
      <c r="AX425" s="474"/>
      <c r="AY425" s="474"/>
      <c r="AZ425" s="474"/>
      <c r="BA425" s="474"/>
      <c r="BB425" s="474"/>
      <c r="BC425" s="474"/>
      <c r="BD425" s="474"/>
      <c r="BE425" s="474"/>
      <c r="BF425" s="474"/>
      <c r="BG425" s="474"/>
      <c r="BH425" s="474"/>
      <c r="BI425" s="474"/>
      <c r="BJ425" s="474"/>
      <c r="BK425" s="474"/>
    </row>
    <row r="426" spans="16:63" ht="15.75" customHeight="1">
      <c r="P426" s="500"/>
      <c r="Q426" s="501"/>
      <c r="AR426" s="474"/>
      <c r="AS426" s="474"/>
      <c r="AT426" s="474"/>
      <c r="AU426" s="474"/>
      <c r="AV426" s="474"/>
      <c r="AW426" s="474"/>
      <c r="AX426" s="474"/>
      <c r="AY426" s="474"/>
      <c r="AZ426" s="474"/>
      <c r="BA426" s="474"/>
      <c r="BB426" s="474"/>
      <c r="BC426" s="474"/>
      <c r="BD426" s="474"/>
      <c r="BE426" s="474"/>
      <c r="BF426" s="474"/>
      <c r="BG426" s="474"/>
      <c r="BH426" s="474"/>
      <c r="BI426" s="474"/>
      <c r="BJ426" s="474"/>
      <c r="BK426" s="474"/>
    </row>
    <row r="427" spans="16:63" ht="15.75" customHeight="1">
      <c r="P427" s="500"/>
      <c r="Q427" s="501"/>
      <c r="AR427" s="474"/>
      <c r="AS427" s="474"/>
      <c r="AT427" s="474"/>
      <c r="AU427" s="474"/>
      <c r="AV427" s="474"/>
      <c r="AW427" s="474"/>
      <c r="AX427" s="474"/>
      <c r="AY427" s="474"/>
      <c r="AZ427" s="474"/>
      <c r="BA427" s="474"/>
      <c r="BB427" s="474"/>
      <c r="BC427" s="474"/>
      <c r="BD427" s="474"/>
      <c r="BE427" s="474"/>
      <c r="BF427" s="474"/>
      <c r="BG427" s="474"/>
      <c r="BH427" s="474"/>
      <c r="BI427" s="474"/>
      <c r="BJ427" s="474"/>
      <c r="BK427" s="474"/>
    </row>
    <row r="428" spans="16:63" ht="15.75" customHeight="1">
      <c r="P428" s="500"/>
      <c r="Q428" s="501"/>
      <c r="AR428" s="474"/>
      <c r="AS428" s="474"/>
      <c r="AT428" s="474"/>
      <c r="AU428" s="474"/>
      <c r="AV428" s="474"/>
      <c r="AW428" s="474"/>
      <c r="AX428" s="474"/>
      <c r="AY428" s="474"/>
      <c r="AZ428" s="474"/>
      <c r="BA428" s="474"/>
      <c r="BB428" s="474"/>
      <c r="BC428" s="474"/>
      <c r="BD428" s="474"/>
      <c r="BE428" s="474"/>
      <c r="BF428" s="474"/>
      <c r="BG428" s="474"/>
      <c r="BH428" s="474"/>
      <c r="BI428" s="474"/>
      <c r="BJ428" s="474"/>
      <c r="BK428" s="474"/>
    </row>
    <row r="429" spans="16:63" ht="15.75" customHeight="1">
      <c r="P429" s="500"/>
      <c r="Q429" s="501"/>
      <c r="AR429" s="474"/>
      <c r="AS429" s="474"/>
      <c r="AT429" s="474"/>
      <c r="AU429" s="474"/>
      <c r="AV429" s="474"/>
      <c r="AW429" s="474"/>
      <c r="AX429" s="474"/>
      <c r="AY429" s="474"/>
      <c r="AZ429" s="474"/>
      <c r="BA429" s="474"/>
      <c r="BB429" s="474"/>
      <c r="BC429" s="474"/>
      <c r="BD429" s="474"/>
      <c r="BE429" s="474"/>
      <c r="BF429" s="474"/>
      <c r="BG429" s="474"/>
      <c r="BH429" s="474"/>
      <c r="BI429" s="474"/>
      <c r="BJ429" s="474"/>
      <c r="BK429" s="474"/>
    </row>
    <row r="430" spans="16:63" ht="15.75" customHeight="1">
      <c r="P430" s="500"/>
      <c r="Q430" s="501"/>
      <c r="AR430" s="474"/>
      <c r="AS430" s="474"/>
      <c r="AT430" s="474"/>
      <c r="AU430" s="474"/>
      <c r="AV430" s="474"/>
      <c r="AW430" s="474"/>
      <c r="AX430" s="474"/>
      <c r="AY430" s="474"/>
      <c r="AZ430" s="474"/>
      <c r="BA430" s="474"/>
      <c r="BB430" s="474"/>
      <c r="BC430" s="474"/>
      <c r="BD430" s="474"/>
      <c r="BE430" s="474"/>
      <c r="BF430" s="474"/>
      <c r="BG430" s="474"/>
      <c r="BH430" s="474"/>
      <c r="BI430" s="474"/>
      <c r="BJ430" s="474"/>
      <c r="BK430" s="474"/>
    </row>
    <row r="431" spans="16:63" ht="15.75" customHeight="1">
      <c r="P431" s="500"/>
      <c r="Q431" s="501"/>
      <c r="AR431" s="474"/>
      <c r="AS431" s="474"/>
      <c r="AT431" s="474"/>
      <c r="AU431" s="474"/>
      <c r="AV431" s="474"/>
      <c r="AW431" s="474"/>
      <c r="AX431" s="474"/>
      <c r="AY431" s="474"/>
      <c r="AZ431" s="474"/>
      <c r="BA431" s="474"/>
      <c r="BB431" s="474"/>
      <c r="BC431" s="474"/>
      <c r="BD431" s="474"/>
      <c r="BE431" s="474"/>
      <c r="BF431" s="474"/>
      <c r="BG431" s="474"/>
      <c r="BH431" s="474"/>
      <c r="BI431" s="474"/>
      <c r="BJ431" s="474"/>
      <c r="BK431" s="474"/>
    </row>
    <row r="432" spans="16:63" ht="15.75" customHeight="1">
      <c r="P432" s="500"/>
      <c r="Q432" s="501"/>
      <c r="AR432" s="474"/>
      <c r="AS432" s="474"/>
      <c r="AT432" s="474"/>
      <c r="AU432" s="474"/>
      <c r="AV432" s="474"/>
      <c r="AW432" s="474"/>
      <c r="AX432" s="474"/>
      <c r="AY432" s="474"/>
      <c r="AZ432" s="474"/>
      <c r="BA432" s="474"/>
      <c r="BB432" s="474"/>
      <c r="BC432" s="474"/>
      <c r="BD432" s="474"/>
      <c r="BE432" s="474"/>
      <c r="BF432" s="474"/>
      <c r="BG432" s="474"/>
      <c r="BH432" s="474"/>
      <c r="BI432" s="474"/>
      <c r="BJ432" s="474"/>
      <c r="BK432" s="474"/>
    </row>
    <row r="433" spans="16:63" ht="15.75" customHeight="1">
      <c r="P433" s="500"/>
      <c r="Q433" s="501"/>
      <c r="AR433" s="474"/>
      <c r="AS433" s="474"/>
      <c r="AT433" s="474"/>
      <c r="AU433" s="474"/>
      <c r="AV433" s="474"/>
      <c r="AW433" s="474"/>
      <c r="AX433" s="474"/>
      <c r="AY433" s="474"/>
      <c r="AZ433" s="474"/>
      <c r="BA433" s="474"/>
      <c r="BB433" s="474"/>
      <c r="BC433" s="474"/>
      <c r="BD433" s="474"/>
      <c r="BE433" s="474"/>
      <c r="BF433" s="474"/>
      <c r="BG433" s="474"/>
      <c r="BH433" s="474"/>
      <c r="BI433" s="474"/>
      <c r="BJ433" s="474"/>
      <c r="BK433" s="474"/>
    </row>
    <row r="434" spans="16:63" ht="15.75" customHeight="1">
      <c r="P434" s="500"/>
      <c r="Q434" s="501"/>
      <c r="AR434" s="474"/>
      <c r="AS434" s="474"/>
      <c r="AT434" s="474"/>
      <c r="AU434" s="474"/>
      <c r="AV434" s="474"/>
      <c r="AW434" s="474"/>
      <c r="AX434" s="474"/>
      <c r="AY434" s="474"/>
      <c r="AZ434" s="474"/>
      <c r="BA434" s="474"/>
      <c r="BB434" s="474"/>
      <c r="BC434" s="474"/>
      <c r="BD434" s="474"/>
      <c r="BE434" s="474"/>
      <c r="BF434" s="474"/>
      <c r="BG434" s="474"/>
      <c r="BH434" s="474"/>
      <c r="BI434" s="474"/>
      <c r="BJ434" s="474"/>
      <c r="BK434" s="474"/>
    </row>
    <row r="435" spans="16:63" ht="15.75" customHeight="1">
      <c r="P435" s="500"/>
      <c r="Q435" s="501"/>
      <c r="AR435" s="474"/>
      <c r="AS435" s="474"/>
      <c r="AT435" s="474"/>
      <c r="AU435" s="474"/>
      <c r="AV435" s="474"/>
      <c r="AW435" s="474"/>
      <c r="AX435" s="474"/>
      <c r="AY435" s="474"/>
      <c r="AZ435" s="474"/>
      <c r="BA435" s="474"/>
      <c r="BB435" s="474"/>
      <c r="BC435" s="474"/>
      <c r="BD435" s="474"/>
      <c r="BE435" s="474"/>
      <c r="BF435" s="474"/>
      <c r="BG435" s="474"/>
      <c r="BH435" s="474"/>
      <c r="BI435" s="474"/>
      <c r="BJ435" s="474"/>
      <c r="BK435" s="474"/>
    </row>
    <row r="436" spans="16:63" ht="15.75" customHeight="1">
      <c r="P436" s="500"/>
      <c r="Q436" s="501"/>
      <c r="AR436" s="474"/>
      <c r="AS436" s="474"/>
      <c r="AT436" s="474"/>
      <c r="AU436" s="474"/>
      <c r="AV436" s="474"/>
      <c r="AW436" s="474"/>
      <c r="AX436" s="474"/>
      <c r="AY436" s="474"/>
      <c r="AZ436" s="474"/>
      <c r="BA436" s="474"/>
      <c r="BB436" s="474"/>
      <c r="BC436" s="474"/>
      <c r="BD436" s="474"/>
      <c r="BE436" s="474"/>
      <c r="BF436" s="474"/>
      <c r="BG436" s="474"/>
      <c r="BH436" s="474"/>
      <c r="BI436" s="474"/>
      <c r="BJ436" s="474"/>
      <c r="BK436" s="474"/>
    </row>
    <row r="437" spans="16:63" ht="15.75" customHeight="1">
      <c r="P437" s="500"/>
      <c r="Q437" s="501"/>
      <c r="AR437" s="474"/>
      <c r="AS437" s="474"/>
      <c r="AT437" s="474"/>
      <c r="AU437" s="474"/>
      <c r="AV437" s="474"/>
      <c r="AW437" s="474"/>
      <c r="AX437" s="474"/>
      <c r="AY437" s="474"/>
      <c r="AZ437" s="474"/>
      <c r="BA437" s="474"/>
      <c r="BB437" s="474"/>
      <c r="BC437" s="474"/>
      <c r="BD437" s="474"/>
      <c r="BE437" s="474"/>
      <c r="BF437" s="474"/>
      <c r="BG437" s="474"/>
      <c r="BH437" s="474"/>
      <c r="BI437" s="474"/>
      <c r="BJ437" s="474"/>
      <c r="BK437" s="474"/>
    </row>
    <row r="438" spans="16:63" ht="15.75" customHeight="1">
      <c r="P438" s="500"/>
      <c r="Q438" s="501"/>
      <c r="AR438" s="474"/>
      <c r="AS438" s="474"/>
      <c r="AT438" s="474"/>
      <c r="AU438" s="474"/>
      <c r="AV438" s="474"/>
      <c r="AW438" s="474"/>
      <c r="AX438" s="474"/>
      <c r="AY438" s="474"/>
      <c r="AZ438" s="474"/>
      <c r="BA438" s="474"/>
      <c r="BB438" s="474"/>
      <c r="BC438" s="474"/>
      <c r="BD438" s="474"/>
      <c r="BE438" s="474"/>
      <c r="BF438" s="474"/>
      <c r="BG438" s="474"/>
      <c r="BH438" s="474"/>
      <c r="BI438" s="474"/>
      <c r="BJ438" s="474"/>
      <c r="BK438" s="474"/>
    </row>
    <row r="439" spans="16:63" ht="15.75" customHeight="1">
      <c r="P439" s="500"/>
      <c r="Q439" s="501"/>
      <c r="AR439" s="474"/>
      <c r="AS439" s="474"/>
      <c r="AT439" s="474"/>
      <c r="AU439" s="474"/>
      <c r="AV439" s="474"/>
      <c r="AW439" s="474"/>
      <c r="AX439" s="474"/>
      <c r="AY439" s="474"/>
      <c r="AZ439" s="474"/>
      <c r="BA439" s="474"/>
      <c r="BB439" s="474"/>
      <c r="BC439" s="474"/>
      <c r="BD439" s="474"/>
      <c r="BE439" s="474"/>
      <c r="BF439" s="474"/>
      <c r="BG439" s="474"/>
      <c r="BH439" s="474"/>
      <c r="BI439" s="474"/>
      <c r="BJ439" s="474"/>
      <c r="BK439" s="474"/>
    </row>
    <row r="440" spans="16:63" ht="15.75" customHeight="1">
      <c r="P440" s="500"/>
      <c r="Q440" s="501"/>
      <c r="AR440" s="474"/>
      <c r="AS440" s="474"/>
      <c r="AT440" s="474"/>
      <c r="AU440" s="474"/>
      <c r="AV440" s="474"/>
      <c r="AW440" s="474"/>
      <c r="AX440" s="474"/>
      <c r="AY440" s="474"/>
      <c r="AZ440" s="474"/>
      <c r="BA440" s="474"/>
      <c r="BB440" s="474"/>
      <c r="BC440" s="474"/>
      <c r="BD440" s="474"/>
      <c r="BE440" s="474"/>
      <c r="BF440" s="474"/>
      <c r="BG440" s="474"/>
      <c r="BH440" s="474"/>
      <c r="BI440" s="474"/>
      <c r="BJ440" s="474"/>
      <c r="BK440" s="474"/>
    </row>
    <row r="441" spans="16:63" ht="15.75" customHeight="1">
      <c r="P441" s="500"/>
      <c r="Q441" s="501"/>
      <c r="AR441" s="474"/>
      <c r="AS441" s="474"/>
      <c r="AT441" s="474"/>
      <c r="AU441" s="474"/>
      <c r="AV441" s="474"/>
      <c r="AW441" s="474"/>
      <c r="AX441" s="474"/>
      <c r="AY441" s="474"/>
      <c r="AZ441" s="474"/>
      <c r="BA441" s="474"/>
      <c r="BB441" s="474"/>
      <c r="BC441" s="474"/>
      <c r="BD441" s="474"/>
      <c r="BE441" s="474"/>
      <c r="BF441" s="474"/>
      <c r="BG441" s="474"/>
      <c r="BH441" s="474"/>
      <c r="BI441" s="474"/>
      <c r="BJ441" s="474"/>
      <c r="BK441" s="474"/>
    </row>
    <row r="442" spans="16:63" ht="15.75" customHeight="1">
      <c r="P442" s="500"/>
      <c r="Q442" s="501"/>
      <c r="AR442" s="474"/>
      <c r="AS442" s="474"/>
      <c r="AT442" s="474"/>
      <c r="AU442" s="474"/>
      <c r="AV442" s="474"/>
      <c r="AW442" s="474"/>
      <c r="AX442" s="474"/>
      <c r="AY442" s="474"/>
      <c r="AZ442" s="474"/>
      <c r="BA442" s="474"/>
      <c r="BB442" s="474"/>
      <c r="BC442" s="474"/>
      <c r="BD442" s="474"/>
      <c r="BE442" s="474"/>
      <c r="BF442" s="474"/>
      <c r="BG442" s="474"/>
      <c r="BH442" s="474"/>
      <c r="BI442" s="474"/>
      <c r="BJ442" s="474"/>
      <c r="BK442" s="474"/>
    </row>
    <row r="443" spans="16:63" ht="15.75" customHeight="1">
      <c r="P443" s="500"/>
      <c r="Q443" s="501"/>
      <c r="AR443" s="474"/>
      <c r="AS443" s="474"/>
      <c r="AT443" s="474"/>
      <c r="AU443" s="474"/>
      <c r="AV443" s="474"/>
      <c r="AW443" s="474"/>
      <c r="AX443" s="474"/>
      <c r="AY443" s="474"/>
      <c r="AZ443" s="474"/>
      <c r="BA443" s="474"/>
      <c r="BB443" s="474"/>
      <c r="BC443" s="474"/>
      <c r="BD443" s="474"/>
      <c r="BE443" s="474"/>
      <c r="BF443" s="474"/>
      <c r="BG443" s="474"/>
      <c r="BH443" s="474"/>
      <c r="BI443" s="474"/>
      <c r="BJ443" s="474"/>
      <c r="BK443" s="474"/>
    </row>
    <row r="444" spans="16:63" ht="15.75" customHeight="1">
      <c r="P444" s="500"/>
      <c r="Q444" s="501"/>
      <c r="AR444" s="474"/>
      <c r="AS444" s="474"/>
      <c r="AT444" s="474"/>
      <c r="AU444" s="474"/>
      <c r="AV444" s="474"/>
      <c r="AW444" s="474"/>
      <c r="AX444" s="474"/>
      <c r="AY444" s="474"/>
      <c r="AZ444" s="474"/>
      <c r="BA444" s="474"/>
      <c r="BB444" s="474"/>
      <c r="BC444" s="474"/>
      <c r="BD444" s="474"/>
      <c r="BE444" s="474"/>
      <c r="BF444" s="474"/>
      <c r="BG444" s="474"/>
      <c r="BH444" s="474"/>
      <c r="BI444" s="474"/>
      <c r="BJ444" s="474"/>
      <c r="BK444" s="474"/>
    </row>
    <row r="445" spans="16:63" ht="15.75" customHeight="1">
      <c r="P445" s="500"/>
      <c r="Q445" s="501"/>
      <c r="AR445" s="474"/>
      <c r="AS445" s="474"/>
      <c r="AT445" s="474"/>
      <c r="AU445" s="474"/>
      <c r="AV445" s="474"/>
      <c r="AW445" s="474"/>
      <c r="AX445" s="474"/>
      <c r="AY445" s="474"/>
      <c r="AZ445" s="474"/>
      <c r="BA445" s="474"/>
      <c r="BB445" s="474"/>
      <c r="BC445" s="474"/>
      <c r="BD445" s="474"/>
      <c r="BE445" s="474"/>
      <c r="BF445" s="474"/>
      <c r="BG445" s="474"/>
      <c r="BH445" s="474"/>
      <c r="BI445" s="474"/>
      <c r="BJ445" s="474"/>
      <c r="BK445" s="474"/>
    </row>
    <row r="446" spans="16:63" ht="15.75" customHeight="1">
      <c r="P446" s="500"/>
      <c r="Q446" s="501"/>
      <c r="AR446" s="474"/>
      <c r="AS446" s="474"/>
      <c r="AT446" s="474"/>
      <c r="AU446" s="474"/>
      <c r="AV446" s="474"/>
      <c r="AW446" s="474"/>
      <c r="AX446" s="474"/>
      <c r="AY446" s="474"/>
      <c r="AZ446" s="474"/>
      <c r="BA446" s="474"/>
      <c r="BB446" s="474"/>
      <c r="BC446" s="474"/>
      <c r="BD446" s="474"/>
      <c r="BE446" s="474"/>
      <c r="BF446" s="474"/>
      <c r="BG446" s="474"/>
      <c r="BH446" s="474"/>
      <c r="BI446" s="474"/>
      <c r="BJ446" s="474"/>
      <c r="BK446" s="474"/>
    </row>
    <row r="447" spans="16:63" ht="15.75" customHeight="1">
      <c r="P447" s="500"/>
      <c r="Q447" s="501"/>
      <c r="AR447" s="474"/>
      <c r="AS447" s="474"/>
      <c r="AT447" s="474"/>
      <c r="AU447" s="474"/>
      <c r="AV447" s="474"/>
      <c r="AW447" s="474"/>
      <c r="AX447" s="474"/>
      <c r="AY447" s="474"/>
      <c r="AZ447" s="474"/>
      <c r="BA447" s="474"/>
      <c r="BB447" s="474"/>
      <c r="BC447" s="474"/>
      <c r="BD447" s="474"/>
      <c r="BE447" s="474"/>
      <c r="BF447" s="474"/>
      <c r="BG447" s="474"/>
      <c r="BH447" s="474"/>
      <c r="BI447" s="474"/>
      <c r="BJ447" s="474"/>
      <c r="BK447" s="474"/>
    </row>
    <row r="448" spans="16:63" ht="15.75" customHeight="1">
      <c r="P448" s="500"/>
      <c r="Q448" s="501"/>
      <c r="AR448" s="474"/>
      <c r="AS448" s="474"/>
      <c r="AT448" s="474"/>
      <c r="AU448" s="474"/>
      <c r="AV448" s="474"/>
      <c r="AW448" s="474"/>
      <c r="AX448" s="474"/>
      <c r="AY448" s="474"/>
      <c r="AZ448" s="474"/>
      <c r="BA448" s="474"/>
      <c r="BB448" s="474"/>
      <c r="BC448" s="474"/>
      <c r="BD448" s="474"/>
      <c r="BE448" s="474"/>
      <c r="BF448" s="474"/>
      <c r="BG448" s="474"/>
      <c r="BH448" s="474"/>
      <c r="BI448" s="474"/>
      <c r="BJ448" s="474"/>
      <c r="BK448" s="474"/>
    </row>
    <row r="449" spans="16:63" ht="15.75" customHeight="1">
      <c r="P449" s="500"/>
      <c r="Q449" s="501"/>
      <c r="AR449" s="474"/>
      <c r="AS449" s="474"/>
      <c r="AT449" s="474"/>
      <c r="AU449" s="474"/>
      <c r="AV449" s="474"/>
      <c r="AW449" s="474"/>
      <c r="AX449" s="474"/>
      <c r="AY449" s="474"/>
      <c r="AZ449" s="474"/>
      <c r="BA449" s="474"/>
      <c r="BB449" s="474"/>
      <c r="BC449" s="474"/>
      <c r="BD449" s="474"/>
      <c r="BE449" s="474"/>
      <c r="BF449" s="474"/>
      <c r="BG449" s="474"/>
      <c r="BH449" s="474"/>
      <c r="BI449" s="474"/>
      <c r="BJ449" s="474"/>
      <c r="BK449" s="474"/>
    </row>
    <row r="450" spans="16:63" ht="15.75" customHeight="1">
      <c r="P450" s="500"/>
      <c r="Q450" s="501"/>
      <c r="AR450" s="474"/>
      <c r="AS450" s="474"/>
      <c r="AT450" s="474"/>
      <c r="AU450" s="474"/>
      <c r="AV450" s="474"/>
      <c r="AW450" s="474"/>
      <c r="AX450" s="474"/>
      <c r="AY450" s="474"/>
      <c r="AZ450" s="474"/>
      <c r="BA450" s="474"/>
      <c r="BB450" s="474"/>
      <c r="BC450" s="474"/>
      <c r="BD450" s="474"/>
      <c r="BE450" s="474"/>
      <c r="BF450" s="474"/>
      <c r="BG450" s="474"/>
      <c r="BH450" s="474"/>
      <c r="BI450" s="474"/>
      <c r="BJ450" s="474"/>
      <c r="BK450" s="474"/>
    </row>
    <row r="451" spans="16:63" ht="15.75" customHeight="1">
      <c r="P451" s="500"/>
      <c r="Q451" s="501"/>
      <c r="AR451" s="474"/>
      <c r="AS451" s="474"/>
      <c r="AT451" s="474"/>
      <c r="AU451" s="474"/>
      <c r="AV451" s="474"/>
      <c r="AW451" s="474"/>
      <c r="AX451" s="474"/>
      <c r="AY451" s="474"/>
      <c r="AZ451" s="474"/>
      <c r="BA451" s="474"/>
      <c r="BB451" s="474"/>
      <c r="BC451" s="474"/>
      <c r="BD451" s="474"/>
      <c r="BE451" s="474"/>
      <c r="BF451" s="474"/>
      <c r="BG451" s="474"/>
      <c r="BH451" s="474"/>
      <c r="BI451" s="474"/>
      <c r="BJ451" s="474"/>
      <c r="BK451" s="474"/>
    </row>
    <row r="452" spans="16:63" ht="15.75" customHeight="1">
      <c r="P452" s="500"/>
      <c r="Q452" s="501"/>
      <c r="AR452" s="474"/>
      <c r="AS452" s="474"/>
      <c r="AT452" s="474"/>
      <c r="AU452" s="474"/>
      <c r="AV452" s="474"/>
      <c r="AW452" s="474"/>
      <c r="AX452" s="474"/>
      <c r="AY452" s="474"/>
      <c r="AZ452" s="474"/>
      <c r="BA452" s="474"/>
      <c r="BB452" s="474"/>
      <c r="BC452" s="474"/>
      <c r="BD452" s="474"/>
      <c r="BE452" s="474"/>
      <c r="BF452" s="474"/>
      <c r="BG452" s="474"/>
      <c r="BH452" s="474"/>
      <c r="BI452" s="474"/>
      <c r="BJ452" s="474"/>
      <c r="BK452" s="474"/>
    </row>
    <row r="453" spans="16:63" ht="15.75" customHeight="1">
      <c r="P453" s="500"/>
      <c r="Q453" s="501"/>
      <c r="AR453" s="474"/>
      <c r="AS453" s="474"/>
      <c r="AT453" s="474"/>
      <c r="AU453" s="474"/>
      <c r="AV453" s="474"/>
      <c r="AW453" s="474"/>
      <c r="AX453" s="474"/>
      <c r="AY453" s="474"/>
      <c r="AZ453" s="474"/>
      <c r="BA453" s="474"/>
      <c r="BB453" s="474"/>
      <c r="BC453" s="474"/>
      <c r="BD453" s="474"/>
      <c r="BE453" s="474"/>
      <c r="BF453" s="474"/>
      <c r="BG453" s="474"/>
      <c r="BH453" s="474"/>
      <c r="BI453" s="474"/>
      <c r="BJ453" s="474"/>
      <c r="BK453" s="474"/>
    </row>
    <row r="454" spans="16:63" ht="15.75" customHeight="1">
      <c r="P454" s="500"/>
      <c r="Q454" s="501"/>
      <c r="AR454" s="474"/>
      <c r="AS454" s="474"/>
      <c r="AT454" s="474"/>
      <c r="AU454" s="474"/>
      <c r="AV454" s="474"/>
      <c r="AW454" s="474"/>
      <c r="AX454" s="474"/>
      <c r="AY454" s="474"/>
      <c r="AZ454" s="474"/>
      <c r="BA454" s="474"/>
      <c r="BB454" s="474"/>
      <c r="BC454" s="474"/>
      <c r="BD454" s="474"/>
      <c r="BE454" s="474"/>
      <c r="BF454" s="474"/>
      <c r="BG454" s="474"/>
      <c r="BH454" s="474"/>
      <c r="BI454" s="474"/>
      <c r="BJ454" s="474"/>
      <c r="BK454" s="474"/>
    </row>
    <row r="455" spans="16:63" ht="15.75" customHeight="1">
      <c r="P455" s="500"/>
      <c r="Q455" s="501"/>
      <c r="AR455" s="474"/>
      <c r="AS455" s="474"/>
      <c r="AT455" s="474"/>
      <c r="AU455" s="474"/>
      <c r="AV455" s="474"/>
      <c r="AW455" s="474"/>
      <c r="AX455" s="474"/>
      <c r="AY455" s="474"/>
      <c r="AZ455" s="474"/>
      <c r="BA455" s="474"/>
      <c r="BB455" s="474"/>
      <c r="BC455" s="474"/>
      <c r="BD455" s="474"/>
      <c r="BE455" s="474"/>
      <c r="BF455" s="474"/>
      <c r="BG455" s="474"/>
      <c r="BH455" s="474"/>
      <c r="BI455" s="474"/>
      <c r="BJ455" s="474"/>
      <c r="BK455" s="474"/>
    </row>
    <row r="456" spans="16:63" ht="15.75" customHeight="1">
      <c r="P456" s="500"/>
      <c r="Q456" s="501"/>
      <c r="AR456" s="474"/>
      <c r="AS456" s="474"/>
      <c r="AT456" s="474"/>
      <c r="AU456" s="474"/>
      <c r="AV456" s="474"/>
      <c r="AW456" s="474"/>
      <c r="AX456" s="474"/>
      <c r="AY456" s="474"/>
      <c r="AZ456" s="474"/>
      <c r="BA456" s="474"/>
      <c r="BB456" s="474"/>
      <c r="BC456" s="474"/>
      <c r="BD456" s="474"/>
      <c r="BE456" s="474"/>
      <c r="BF456" s="474"/>
      <c r="BG456" s="474"/>
      <c r="BH456" s="474"/>
      <c r="BI456" s="474"/>
      <c r="BJ456" s="474"/>
      <c r="BK456" s="474"/>
    </row>
    <row r="457" spans="16:63" ht="15.75" customHeight="1">
      <c r="P457" s="500"/>
      <c r="Q457" s="501"/>
      <c r="AR457" s="474"/>
      <c r="AS457" s="474"/>
      <c r="AT457" s="474"/>
      <c r="AU457" s="474"/>
      <c r="AV457" s="474"/>
      <c r="AW457" s="474"/>
      <c r="AX457" s="474"/>
      <c r="AY457" s="474"/>
      <c r="AZ457" s="474"/>
      <c r="BA457" s="474"/>
      <c r="BB457" s="474"/>
      <c r="BC457" s="474"/>
      <c r="BD457" s="474"/>
      <c r="BE457" s="474"/>
      <c r="BF457" s="474"/>
      <c r="BG457" s="474"/>
      <c r="BH457" s="474"/>
      <c r="BI457" s="474"/>
      <c r="BJ457" s="474"/>
      <c r="BK457" s="474"/>
    </row>
    <row r="458" spans="16:63" ht="15.75" customHeight="1">
      <c r="P458" s="500"/>
      <c r="Q458" s="501"/>
      <c r="AR458" s="474"/>
      <c r="AS458" s="474"/>
      <c r="AT458" s="474"/>
      <c r="AU458" s="474"/>
      <c r="AV458" s="474"/>
      <c r="AW458" s="474"/>
      <c r="AX458" s="474"/>
      <c r="AY458" s="474"/>
      <c r="AZ458" s="474"/>
      <c r="BA458" s="474"/>
      <c r="BB458" s="474"/>
      <c r="BC458" s="474"/>
      <c r="BD458" s="474"/>
      <c r="BE458" s="474"/>
      <c r="BF458" s="474"/>
      <c r="BG458" s="474"/>
      <c r="BH458" s="474"/>
      <c r="BI458" s="474"/>
      <c r="BJ458" s="474"/>
      <c r="BK458" s="474"/>
    </row>
    <row r="459" spans="16:63" ht="15.75" customHeight="1">
      <c r="P459" s="500"/>
      <c r="Q459" s="501"/>
      <c r="AR459" s="474"/>
      <c r="AS459" s="474"/>
      <c r="AT459" s="474"/>
      <c r="AU459" s="474"/>
      <c r="AV459" s="474"/>
      <c r="AW459" s="474"/>
      <c r="AX459" s="474"/>
      <c r="AY459" s="474"/>
      <c r="AZ459" s="474"/>
      <c r="BA459" s="474"/>
      <c r="BB459" s="474"/>
      <c r="BC459" s="474"/>
      <c r="BD459" s="474"/>
      <c r="BE459" s="474"/>
      <c r="BF459" s="474"/>
      <c r="BG459" s="474"/>
      <c r="BH459" s="474"/>
      <c r="BI459" s="474"/>
      <c r="BJ459" s="474"/>
      <c r="BK459" s="474"/>
    </row>
    <row r="460" spans="16:63" ht="15.75" customHeight="1">
      <c r="P460" s="500"/>
      <c r="Q460" s="501"/>
      <c r="AR460" s="474"/>
      <c r="AS460" s="474"/>
      <c r="AT460" s="474"/>
      <c r="AU460" s="474"/>
      <c r="AV460" s="474"/>
      <c r="AW460" s="474"/>
      <c r="AX460" s="474"/>
      <c r="AY460" s="474"/>
      <c r="AZ460" s="474"/>
      <c r="BA460" s="474"/>
      <c r="BB460" s="474"/>
      <c r="BC460" s="474"/>
      <c r="BD460" s="474"/>
      <c r="BE460" s="474"/>
      <c r="BF460" s="474"/>
      <c r="BG460" s="474"/>
      <c r="BH460" s="474"/>
      <c r="BI460" s="474"/>
      <c r="BJ460" s="474"/>
      <c r="BK460" s="474"/>
    </row>
    <row r="461" spans="16:63" ht="15.75" customHeight="1">
      <c r="P461" s="500"/>
      <c r="Q461" s="501"/>
      <c r="AR461" s="474"/>
      <c r="AS461" s="474"/>
      <c r="AT461" s="474"/>
      <c r="AU461" s="474"/>
      <c r="AV461" s="474"/>
      <c r="AW461" s="474"/>
      <c r="AX461" s="474"/>
      <c r="AY461" s="474"/>
      <c r="AZ461" s="474"/>
      <c r="BA461" s="474"/>
      <c r="BB461" s="474"/>
      <c r="BC461" s="474"/>
      <c r="BD461" s="474"/>
      <c r="BE461" s="474"/>
      <c r="BF461" s="474"/>
      <c r="BG461" s="474"/>
      <c r="BH461" s="474"/>
      <c r="BI461" s="474"/>
      <c r="BJ461" s="474"/>
      <c r="BK461" s="474"/>
    </row>
    <row r="462" spans="16:63" ht="15.75" customHeight="1">
      <c r="P462" s="500"/>
      <c r="Q462" s="501"/>
      <c r="AR462" s="474"/>
      <c r="AS462" s="474"/>
      <c r="AT462" s="474"/>
      <c r="AU462" s="474"/>
      <c r="AV462" s="474"/>
      <c r="AW462" s="474"/>
      <c r="AX462" s="474"/>
      <c r="AY462" s="474"/>
      <c r="AZ462" s="474"/>
      <c r="BA462" s="474"/>
      <c r="BB462" s="474"/>
      <c r="BC462" s="474"/>
      <c r="BD462" s="474"/>
      <c r="BE462" s="474"/>
      <c r="BF462" s="474"/>
      <c r="BG462" s="474"/>
      <c r="BH462" s="474"/>
      <c r="BI462" s="474"/>
      <c r="BJ462" s="474"/>
      <c r="BK462" s="474"/>
    </row>
    <row r="463" spans="16:63" ht="15.75" customHeight="1">
      <c r="P463" s="500"/>
      <c r="Q463" s="501"/>
      <c r="AR463" s="474"/>
      <c r="AS463" s="474"/>
      <c r="AT463" s="474"/>
      <c r="AU463" s="474"/>
      <c r="AV463" s="474"/>
      <c r="AW463" s="474"/>
      <c r="AX463" s="474"/>
      <c r="AY463" s="474"/>
      <c r="AZ463" s="474"/>
      <c r="BA463" s="474"/>
      <c r="BB463" s="474"/>
      <c r="BC463" s="474"/>
      <c r="BD463" s="474"/>
      <c r="BE463" s="474"/>
      <c r="BF463" s="474"/>
      <c r="BG463" s="474"/>
      <c r="BH463" s="474"/>
      <c r="BI463" s="474"/>
      <c r="BJ463" s="474"/>
      <c r="BK463" s="474"/>
    </row>
    <row r="464" spans="16:63" ht="15.75" customHeight="1">
      <c r="P464" s="500"/>
      <c r="Q464" s="501"/>
      <c r="AR464" s="474"/>
      <c r="AS464" s="474"/>
      <c r="AT464" s="474"/>
      <c r="AU464" s="474"/>
      <c r="AV464" s="474"/>
      <c r="AW464" s="474"/>
      <c r="AX464" s="474"/>
      <c r="AY464" s="474"/>
      <c r="AZ464" s="474"/>
      <c r="BA464" s="474"/>
      <c r="BB464" s="474"/>
      <c r="BC464" s="474"/>
      <c r="BD464" s="474"/>
      <c r="BE464" s="474"/>
      <c r="BF464" s="474"/>
      <c r="BG464" s="474"/>
      <c r="BH464" s="474"/>
      <c r="BI464" s="474"/>
      <c r="BJ464" s="474"/>
      <c r="BK464" s="474"/>
    </row>
    <row r="465" spans="16:63" ht="15.75" customHeight="1">
      <c r="P465" s="500"/>
      <c r="Q465" s="501"/>
      <c r="AR465" s="474"/>
      <c r="AS465" s="474"/>
      <c r="AT465" s="474"/>
      <c r="AU465" s="474"/>
      <c r="AV465" s="474"/>
      <c r="AW465" s="474"/>
      <c r="AX465" s="474"/>
      <c r="AY465" s="474"/>
      <c r="AZ465" s="474"/>
      <c r="BA465" s="474"/>
      <c r="BB465" s="474"/>
      <c r="BC465" s="474"/>
      <c r="BD465" s="474"/>
      <c r="BE465" s="474"/>
      <c r="BF465" s="474"/>
      <c r="BG465" s="474"/>
      <c r="BH465" s="474"/>
      <c r="BI465" s="474"/>
      <c r="BJ465" s="474"/>
      <c r="BK465" s="474"/>
    </row>
    <row r="466" spans="16:63" ht="15.75" customHeight="1">
      <c r="P466" s="500"/>
      <c r="Q466" s="501"/>
      <c r="AR466" s="474"/>
      <c r="AS466" s="474"/>
      <c r="AT466" s="474"/>
      <c r="AU466" s="474"/>
      <c r="AV466" s="474"/>
      <c r="AW466" s="474"/>
      <c r="AX466" s="474"/>
      <c r="AY466" s="474"/>
      <c r="AZ466" s="474"/>
      <c r="BA466" s="474"/>
      <c r="BB466" s="474"/>
      <c r="BC466" s="474"/>
      <c r="BD466" s="474"/>
      <c r="BE466" s="474"/>
      <c r="BF466" s="474"/>
      <c r="BG466" s="474"/>
      <c r="BH466" s="474"/>
      <c r="BI466" s="474"/>
      <c r="BJ466" s="474"/>
      <c r="BK466" s="474"/>
    </row>
    <row r="467" spans="16:63" ht="15.75" customHeight="1">
      <c r="P467" s="500"/>
      <c r="Q467" s="501"/>
      <c r="AR467" s="474"/>
      <c r="AS467" s="474"/>
      <c r="AT467" s="474"/>
      <c r="AU467" s="474"/>
      <c r="AV467" s="474"/>
      <c r="AW467" s="474"/>
      <c r="AX467" s="474"/>
      <c r="AY467" s="474"/>
      <c r="AZ467" s="474"/>
      <c r="BA467" s="474"/>
      <c r="BB467" s="474"/>
      <c r="BC467" s="474"/>
      <c r="BD467" s="474"/>
      <c r="BE467" s="474"/>
      <c r="BF467" s="474"/>
      <c r="BG467" s="474"/>
      <c r="BH467" s="474"/>
      <c r="BI467" s="474"/>
      <c r="BJ467" s="474"/>
      <c r="BK467" s="474"/>
    </row>
    <row r="468" spans="16:63" ht="15.75" customHeight="1">
      <c r="P468" s="500"/>
      <c r="Q468" s="501"/>
      <c r="AR468" s="474"/>
      <c r="AS468" s="474"/>
      <c r="AT468" s="474"/>
      <c r="AU468" s="474"/>
      <c r="AV468" s="474"/>
      <c r="AW468" s="474"/>
      <c r="AX468" s="474"/>
      <c r="AY468" s="474"/>
      <c r="AZ468" s="474"/>
      <c r="BA468" s="474"/>
      <c r="BB468" s="474"/>
      <c r="BC468" s="474"/>
      <c r="BD468" s="474"/>
      <c r="BE468" s="474"/>
      <c r="BF468" s="474"/>
      <c r="BG468" s="474"/>
      <c r="BH468" s="474"/>
      <c r="BI468" s="474"/>
      <c r="BJ468" s="474"/>
      <c r="BK468" s="474"/>
    </row>
    <row r="469" spans="16:63" ht="15.75" customHeight="1">
      <c r="P469" s="500"/>
      <c r="Q469" s="501"/>
      <c r="AR469" s="474"/>
      <c r="AS469" s="474"/>
      <c r="AT469" s="474"/>
      <c r="AU469" s="474"/>
      <c r="AV469" s="474"/>
      <c r="AW469" s="474"/>
      <c r="AX469" s="474"/>
      <c r="AY469" s="474"/>
      <c r="AZ469" s="474"/>
      <c r="BA469" s="474"/>
      <c r="BB469" s="474"/>
      <c r="BC469" s="474"/>
      <c r="BD469" s="474"/>
      <c r="BE469" s="474"/>
      <c r="BF469" s="474"/>
      <c r="BG469" s="474"/>
      <c r="BH469" s="474"/>
      <c r="BI469" s="474"/>
      <c r="BJ469" s="474"/>
      <c r="BK469" s="474"/>
    </row>
    <row r="470" spans="16:63" ht="15.75" customHeight="1">
      <c r="P470" s="500"/>
      <c r="Q470" s="501"/>
      <c r="AR470" s="474"/>
      <c r="AS470" s="474"/>
      <c r="AT470" s="474"/>
      <c r="AU470" s="474"/>
      <c r="AV470" s="474"/>
      <c r="AW470" s="474"/>
      <c r="AX470" s="474"/>
      <c r="AY470" s="474"/>
      <c r="AZ470" s="474"/>
      <c r="BA470" s="474"/>
      <c r="BB470" s="474"/>
      <c r="BC470" s="474"/>
      <c r="BD470" s="474"/>
      <c r="BE470" s="474"/>
      <c r="BF470" s="474"/>
      <c r="BG470" s="474"/>
      <c r="BH470" s="474"/>
      <c r="BI470" s="474"/>
      <c r="BJ470" s="474"/>
      <c r="BK470" s="474"/>
    </row>
    <row r="471" spans="16:63" ht="15.75" customHeight="1">
      <c r="P471" s="500"/>
      <c r="Q471" s="501"/>
      <c r="AR471" s="474"/>
      <c r="AS471" s="474"/>
      <c r="AT471" s="474"/>
      <c r="AU471" s="474"/>
      <c r="AV471" s="474"/>
      <c r="AW471" s="474"/>
      <c r="AX471" s="474"/>
      <c r="AY471" s="474"/>
      <c r="AZ471" s="474"/>
      <c r="BA471" s="474"/>
      <c r="BB471" s="474"/>
      <c r="BC471" s="474"/>
      <c r="BD471" s="474"/>
      <c r="BE471" s="474"/>
      <c r="BF471" s="474"/>
      <c r="BG471" s="474"/>
      <c r="BH471" s="474"/>
      <c r="BI471" s="474"/>
      <c r="BJ471" s="474"/>
      <c r="BK471" s="474"/>
    </row>
    <row r="472" spans="16:63" ht="15.75" customHeight="1">
      <c r="P472" s="500"/>
      <c r="Q472" s="501"/>
      <c r="AR472" s="474"/>
      <c r="AS472" s="474"/>
      <c r="AT472" s="474"/>
      <c r="AU472" s="474"/>
      <c r="AV472" s="474"/>
      <c r="AW472" s="474"/>
      <c r="AX472" s="474"/>
      <c r="AY472" s="474"/>
      <c r="AZ472" s="474"/>
      <c r="BA472" s="474"/>
      <c r="BB472" s="474"/>
      <c r="BC472" s="474"/>
      <c r="BD472" s="474"/>
      <c r="BE472" s="474"/>
      <c r="BF472" s="474"/>
      <c r="BG472" s="474"/>
      <c r="BH472" s="474"/>
      <c r="BI472" s="474"/>
      <c r="BJ472" s="474"/>
      <c r="BK472" s="474"/>
    </row>
    <row r="473" spans="16:63" ht="15.75" customHeight="1">
      <c r="P473" s="500"/>
      <c r="Q473" s="501"/>
      <c r="AR473" s="474"/>
      <c r="AS473" s="474"/>
      <c r="AT473" s="474"/>
      <c r="AU473" s="474"/>
      <c r="AV473" s="474"/>
      <c r="AW473" s="474"/>
      <c r="AX473" s="474"/>
      <c r="AY473" s="474"/>
      <c r="AZ473" s="474"/>
      <c r="BA473" s="474"/>
      <c r="BB473" s="474"/>
      <c r="BC473" s="474"/>
      <c r="BD473" s="474"/>
      <c r="BE473" s="474"/>
      <c r="BF473" s="474"/>
      <c r="BG473" s="474"/>
      <c r="BH473" s="474"/>
      <c r="BI473" s="474"/>
      <c r="BJ473" s="474"/>
      <c r="BK473" s="474"/>
    </row>
    <row r="474" spans="16:63" ht="15.75" customHeight="1">
      <c r="P474" s="500"/>
      <c r="Q474" s="501"/>
      <c r="AR474" s="474"/>
      <c r="AS474" s="474"/>
      <c r="AT474" s="474"/>
      <c r="AU474" s="474"/>
      <c r="AV474" s="474"/>
      <c r="AW474" s="474"/>
      <c r="AX474" s="474"/>
      <c r="AY474" s="474"/>
      <c r="AZ474" s="474"/>
      <c r="BA474" s="474"/>
      <c r="BB474" s="474"/>
      <c r="BC474" s="474"/>
      <c r="BD474" s="474"/>
      <c r="BE474" s="474"/>
      <c r="BF474" s="474"/>
      <c r="BG474" s="474"/>
      <c r="BH474" s="474"/>
      <c r="BI474" s="474"/>
      <c r="BJ474" s="474"/>
      <c r="BK474" s="474"/>
    </row>
    <row r="475" spans="16:63" ht="15.75" customHeight="1">
      <c r="P475" s="500"/>
      <c r="Q475" s="501"/>
      <c r="AR475" s="474"/>
      <c r="AS475" s="474"/>
      <c r="AT475" s="474"/>
      <c r="AU475" s="474"/>
      <c r="AV475" s="474"/>
      <c r="AW475" s="474"/>
      <c r="AX475" s="474"/>
      <c r="AY475" s="474"/>
      <c r="AZ475" s="474"/>
      <c r="BA475" s="474"/>
      <c r="BB475" s="474"/>
      <c r="BC475" s="474"/>
      <c r="BD475" s="474"/>
      <c r="BE475" s="474"/>
      <c r="BF475" s="474"/>
      <c r="BG475" s="474"/>
      <c r="BH475" s="474"/>
      <c r="BI475" s="474"/>
      <c r="BJ475" s="474"/>
      <c r="BK475" s="474"/>
    </row>
    <row r="476" spans="16:63" ht="15.75" customHeight="1">
      <c r="P476" s="500"/>
      <c r="Q476" s="501"/>
      <c r="AR476" s="474"/>
      <c r="AS476" s="474"/>
      <c r="AT476" s="474"/>
      <c r="AU476" s="474"/>
      <c r="AV476" s="474"/>
      <c r="AW476" s="474"/>
      <c r="AX476" s="474"/>
      <c r="AY476" s="474"/>
      <c r="AZ476" s="474"/>
      <c r="BA476" s="474"/>
      <c r="BB476" s="474"/>
      <c r="BC476" s="474"/>
      <c r="BD476" s="474"/>
      <c r="BE476" s="474"/>
      <c r="BF476" s="474"/>
      <c r="BG476" s="474"/>
      <c r="BH476" s="474"/>
      <c r="BI476" s="474"/>
      <c r="BJ476" s="474"/>
      <c r="BK476" s="474"/>
    </row>
    <row r="477" spans="16:63" ht="15.75" customHeight="1">
      <c r="P477" s="500"/>
      <c r="Q477" s="501"/>
      <c r="AR477" s="474"/>
      <c r="AS477" s="474"/>
      <c r="AT477" s="474"/>
      <c r="AU477" s="474"/>
      <c r="AV477" s="474"/>
      <c r="AW477" s="474"/>
      <c r="AX477" s="474"/>
      <c r="AY477" s="474"/>
      <c r="AZ477" s="474"/>
      <c r="BA477" s="474"/>
      <c r="BB477" s="474"/>
      <c r="BC477" s="474"/>
      <c r="BD477" s="474"/>
      <c r="BE477" s="474"/>
      <c r="BF477" s="474"/>
      <c r="BG477" s="474"/>
      <c r="BH477" s="474"/>
      <c r="BI477" s="474"/>
      <c r="BJ477" s="474"/>
      <c r="BK477" s="474"/>
    </row>
    <row r="478" spans="16:63" ht="15.75" customHeight="1">
      <c r="P478" s="500"/>
      <c r="Q478" s="501"/>
      <c r="AR478" s="474"/>
      <c r="AS478" s="474"/>
      <c r="AT478" s="474"/>
      <c r="AU478" s="474"/>
      <c r="AV478" s="474"/>
      <c r="AW478" s="474"/>
      <c r="AX478" s="474"/>
      <c r="AY478" s="474"/>
      <c r="AZ478" s="474"/>
      <c r="BA478" s="474"/>
      <c r="BB478" s="474"/>
      <c r="BC478" s="474"/>
      <c r="BD478" s="474"/>
      <c r="BE478" s="474"/>
      <c r="BF478" s="474"/>
      <c r="BG478" s="474"/>
      <c r="BH478" s="474"/>
      <c r="BI478" s="474"/>
      <c r="BJ478" s="474"/>
      <c r="BK478" s="474"/>
    </row>
    <row r="479" spans="16:63" ht="15.75" customHeight="1">
      <c r="P479" s="500"/>
      <c r="Q479" s="501"/>
      <c r="AR479" s="474"/>
      <c r="AS479" s="474"/>
      <c r="AT479" s="474"/>
      <c r="AU479" s="474"/>
      <c r="AV479" s="474"/>
      <c r="AW479" s="474"/>
      <c r="AX479" s="474"/>
      <c r="AY479" s="474"/>
      <c r="AZ479" s="474"/>
      <c r="BA479" s="474"/>
      <c r="BB479" s="474"/>
      <c r="BC479" s="474"/>
      <c r="BD479" s="474"/>
      <c r="BE479" s="474"/>
      <c r="BF479" s="474"/>
      <c r="BG479" s="474"/>
      <c r="BH479" s="474"/>
      <c r="BI479" s="474"/>
      <c r="BJ479" s="474"/>
      <c r="BK479" s="474"/>
    </row>
    <row r="480" spans="16:63" ht="15.75" customHeight="1">
      <c r="P480" s="500"/>
      <c r="Q480" s="501"/>
      <c r="AR480" s="474"/>
      <c r="AS480" s="474"/>
      <c r="AT480" s="474"/>
      <c r="AU480" s="474"/>
      <c r="AV480" s="474"/>
      <c r="AW480" s="474"/>
      <c r="AX480" s="474"/>
      <c r="AY480" s="474"/>
      <c r="AZ480" s="474"/>
      <c r="BA480" s="474"/>
      <c r="BB480" s="474"/>
      <c r="BC480" s="474"/>
      <c r="BD480" s="474"/>
      <c r="BE480" s="474"/>
      <c r="BF480" s="474"/>
      <c r="BG480" s="474"/>
      <c r="BH480" s="474"/>
      <c r="BI480" s="474"/>
      <c r="BJ480" s="474"/>
      <c r="BK480" s="474"/>
    </row>
    <row r="481" spans="16:63" ht="15.75" customHeight="1">
      <c r="P481" s="500"/>
      <c r="Q481" s="501"/>
      <c r="AR481" s="474"/>
      <c r="AS481" s="474"/>
      <c r="AT481" s="474"/>
      <c r="AU481" s="474"/>
      <c r="AV481" s="474"/>
      <c r="AW481" s="474"/>
      <c r="AX481" s="474"/>
      <c r="AY481" s="474"/>
      <c r="AZ481" s="474"/>
      <c r="BA481" s="474"/>
      <c r="BB481" s="474"/>
      <c r="BC481" s="474"/>
      <c r="BD481" s="474"/>
      <c r="BE481" s="474"/>
      <c r="BF481" s="474"/>
      <c r="BG481" s="474"/>
      <c r="BH481" s="474"/>
      <c r="BI481" s="474"/>
      <c r="BJ481" s="474"/>
      <c r="BK481" s="474"/>
    </row>
    <row r="482" spans="16:63" ht="15.75" customHeight="1">
      <c r="P482" s="500"/>
      <c r="Q482" s="501"/>
      <c r="AR482" s="474"/>
      <c r="AS482" s="474"/>
      <c r="AT482" s="474"/>
      <c r="AU482" s="474"/>
      <c r="AV482" s="474"/>
      <c r="AW482" s="474"/>
      <c r="AX482" s="474"/>
      <c r="AY482" s="474"/>
      <c r="AZ482" s="474"/>
      <c r="BA482" s="474"/>
      <c r="BB482" s="474"/>
      <c r="BC482" s="474"/>
      <c r="BD482" s="474"/>
      <c r="BE482" s="474"/>
      <c r="BF482" s="474"/>
      <c r="BG482" s="474"/>
      <c r="BH482" s="474"/>
      <c r="BI482" s="474"/>
      <c r="BJ482" s="474"/>
      <c r="BK482" s="474"/>
    </row>
    <row r="483" spans="16:63" ht="15.75" customHeight="1">
      <c r="P483" s="500"/>
      <c r="Q483" s="501"/>
      <c r="AR483" s="474"/>
      <c r="AS483" s="474"/>
      <c r="AT483" s="474"/>
      <c r="AU483" s="474"/>
      <c r="AV483" s="474"/>
      <c r="AW483" s="474"/>
      <c r="AX483" s="474"/>
      <c r="AY483" s="474"/>
      <c r="AZ483" s="474"/>
      <c r="BA483" s="474"/>
      <c r="BB483" s="474"/>
      <c r="BC483" s="474"/>
      <c r="BD483" s="474"/>
      <c r="BE483" s="474"/>
      <c r="BF483" s="474"/>
      <c r="BG483" s="474"/>
      <c r="BH483" s="474"/>
      <c r="BI483" s="474"/>
      <c r="BJ483" s="474"/>
      <c r="BK483" s="474"/>
    </row>
    <row r="484" spans="16:63" ht="15.75" customHeight="1">
      <c r="P484" s="500"/>
      <c r="Q484" s="501"/>
      <c r="AR484" s="474"/>
      <c r="AS484" s="474"/>
      <c r="AT484" s="474"/>
      <c r="AU484" s="474"/>
      <c r="AV484" s="474"/>
      <c r="AW484" s="474"/>
      <c r="AX484" s="474"/>
      <c r="AY484" s="474"/>
      <c r="AZ484" s="474"/>
      <c r="BA484" s="474"/>
      <c r="BB484" s="474"/>
      <c r="BC484" s="474"/>
      <c r="BD484" s="474"/>
      <c r="BE484" s="474"/>
      <c r="BF484" s="474"/>
      <c r="BG484" s="474"/>
      <c r="BH484" s="474"/>
      <c r="BI484" s="474"/>
      <c r="BJ484" s="474"/>
      <c r="BK484" s="474"/>
    </row>
    <row r="485" spans="16:63" ht="15.75" customHeight="1">
      <c r="P485" s="500"/>
      <c r="Q485" s="501"/>
      <c r="AR485" s="474"/>
      <c r="AS485" s="474"/>
      <c r="AT485" s="474"/>
      <c r="AU485" s="474"/>
      <c r="AV485" s="474"/>
      <c r="AW485" s="474"/>
      <c r="AX485" s="474"/>
      <c r="AY485" s="474"/>
      <c r="AZ485" s="474"/>
      <c r="BA485" s="474"/>
      <c r="BB485" s="474"/>
      <c r="BC485" s="474"/>
      <c r="BD485" s="474"/>
      <c r="BE485" s="474"/>
      <c r="BF485" s="474"/>
      <c r="BG485" s="474"/>
      <c r="BH485" s="474"/>
      <c r="BI485" s="474"/>
      <c r="BJ485" s="474"/>
      <c r="BK485" s="474"/>
    </row>
    <row r="486" spans="16:63" ht="15.75" customHeight="1">
      <c r="P486" s="500"/>
      <c r="Q486" s="501"/>
      <c r="AR486" s="474"/>
      <c r="AS486" s="474"/>
      <c r="AT486" s="474"/>
      <c r="AU486" s="474"/>
      <c r="AV486" s="474"/>
      <c r="AW486" s="474"/>
      <c r="AX486" s="474"/>
      <c r="AY486" s="474"/>
      <c r="AZ486" s="474"/>
      <c r="BA486" s="474"/>
      <c r="BB486" s="474"/>
      <c r="BC486" s="474"/>
      <c r="BD486" s="474"/>
      <c r="BE486" s="474"/>
      <c r="BF486" s="474"/>
      <c r="BG486" s="474"/>
      <c r="BH486" s="474"/>
      <c r="BI486" s="474"/>
      <c r="BJ486" s="474"/>
      <c r="BK486" s="474"/>
    </row>
    <row r="487" spans="16:63" ht="15.75" customHeight="1">
      <c r="P487" s="500"/>
      <c r="Q487" s="501"/>
      <c r="AR487" s="474"/>
      <c r="AS487" s="474"/>
      <c r="AT487" s="474"/>
      <c r="AU487" s="474"/>
      <c r="AV487" s="474"/>
      <c r="AW487" s="474"/>
      <c r="AX487" s="474"/>
      <c r="AY487" s="474"/>
      <c r="AZ487" s="474"/>
      <c r="BA487" s="474"/>
      <c r="BB487" s="474"/>
      <c r="BC487" s="474"/>
      <c r="BD487" s="474"/>
      <c r="BE487" s="474"/>
      <c r="BF487" s="474"/>
      <c r="BG487" s="474"/>
      <c r="BH487" s="474"/>
      <c r="BI487" s="474"/>
      <c r="BJ487" s="474"/>
      <c r="BK487" s="474"/>
    </row>
    <row r="488" spans="16:63" ht="15.75" customHeight="1">
      <c r="P488" s="500"/>
      <c r="Q488" s="501"/>
      <c r="AR488" s="474"/>
      <c r="AS488" s="474"/>
      <c r="AT488" s="474"/>
      <c r="AU488" s="474"/>
      <c r="AV488" s="474"/>
      <c r="AW488" s="474"/>
      <c r="AX488" s="474"/>
      <c r="AY488" s="474"/>
      <c r="AZ488" s="474"/>
      <c r="BA488" s="474"/>
      <c r="BB488" s="474"/>
      <c r="BC488" s="474"/>
      <c r="BD488" s="474"/>
      <c r="BE488" s="474"/>
      <c r="BF488" s="474"/>
      <c r="BG488" s="474"/>
      <c r="BH488" s="474"/>
      <c r="BI488" s="474"/>
      <c r="BJ488" s="474"/>
      <c r="BK488" s="474"/>
    </row>
    <row r="489" spans="16:63" ht="15.75" customHeight="1">
      <c r="P489" s="500"/>
      <c r="Q489" s="501"/>
      <c r="AR489" s="474"/>
      <c r="AS489" s="474"/>
      <c r="AT489" s="474"/>
      <c r="AU489" s="474"/>
      <c r="AV489" s="474"/>
      <c r="AW489" s="474"/>
      <c r="AX489" s="474"/>
      <c r="AY489" s="474"/>
      <c r="AZ489" s="474"/>
      <c r="BA489" s="474"/>
      <c r="BB489" s="474"/>
      <c r="BC489" s="474"/>
      <c r="BD489" s="474"/>
      <c r="BE489" s="474"/>
      <c r="BF489" s="474"/>
      <c r="BG489" s="474"/>
      <c r="BH489" s="474"/>
      <c r="BI489" s="474"/>
      <c r="BJ489" s="474"/>
      <c r="BK489" s="474"/>
    </row>
    <row r="490" spans="16:63" ht="15.75" customHeight="1">
      <c r="P490" s="500"/>
      <c r="Q490" s="501"/>
      <c r="AR490" s="474"/>
      <c r="AS490" s="474"/>
      <c r="AT490" s="474"/>
      <c r="AU490" s="474"/>
      <c r="AV490" s="474"/>
      <c r="AW490" s="474"/>
      <c r="AX490" s="474"/>
      <c r="AY490" s="474"/>
      <c r="AZ490" s="474"/>
      <c r="BA490" s="474"/>
      <c r="BB490" s="474"/>
      <c r="BC490" s="474"/>
      <c r="BD490" s="474"/>
      <c r="BE490" s="474"/>
      <c r="BF490" s="474"/>
      <c r="BG490" s="474"/>
      <c r="BH490" s="474"/>
      <c r="BI490" s="474"/>
      <c r="BJ490" s="474"/>
      <c r="BK490" s="474"/>
    </row>
    <row r="491" spans="16:63" ht="15.75" customHeight="1">
      <c r="P491" s="500"/>
      <c r="Q491" s="501"/>
      <c r="AR491" s="474"/>
      <c r="AS491" s="474"/>
      <c r="AT491" s="474"/>
      <c r="AU491" s="474"/>
      <c r="AV491" s="474"/>
      <c r="AW491" s="474"/>
      <c r="AX491" s="474"/>
      <c r="AY491" s="474"/>
      <c r="AZ491" s="474"/>
      <c r="BA491" s="474"/>
      <c r="BB491" s="474"/>
      <c r="BC491" s="474"/>
      <c r="BD491" s="474"/>
      <c r="BE491" s="474"/>
      <c r="BF491" s="474"/>
      <c r="BG491" s="474"/>
      <c r="BH491" s="474"/>
      <c r="BI491" s="474"/>
      <c r="BJ491" s="474"/>
      <c r="BK491" s="474"/>
    </row>
    <row r="492" spans="16:63" ht="15.75" customHeight="1">
      <c r="P492" s="500"/>
      <c r="Q492" s="501"/>
      <c r="AR492" s="474"/>
      <c r="AS492" s="474"/>
      <c r="AT492" s="474"/>
      <c r="AU492" s="474"/>
      <c r="AV492" s="474"/>
      <c r="AW492" s="474"/>
      <c r="AX492" s="474"/>
      <c r="AY492" s="474"/>
      <c r="AZ492" s="474"/>
      <c r="BA492" s="474"/>
      <c r="BB492" s="474"/>
      <c r="BC492" s="474"/>
      <c r="BD492" s="474"/>
      <c r="BE492" s="474"/>
      <c r="BF492" s="474"/>
      <c r="BG492" s="474"/>
      <c r="BH492" s="474"/>
      <c r="BI492" s="474"/>
      <c r="BJ492" s="474"/>
      <c r="BK492" s="474"/>
    </row>
    <row r="493" spans="16:63" ht="15.75" customHeight="1">
      <c r="P493" s="500"/>
      <c r="Q493" s="501"/>
      <c r="AR493" s="474"/>
      <c r="AS493" s="474"/>
      <c r="AT493" s="474"/>
      <c r="AU493" s="474"/>
      <c r="AV493" s="474"/>
      <c r="AW493" s="474"/>
      <c r="AX493" s="474"/>
      <c r="AY493" s="474"/>
      <c r="AZ493" s="474"/>
      <c r="BA493" s="474"/>
      <c r="BB493" s="474"/>
      <c r="BC493" s="474"/>
      <c r="BD493" s="474"/>
      <c r="BE493" s="474"/>
      <c r="BF493" s="474"/>
      <c r="BG493" s="474"/>
      <c r="BH493" s="474"/>
      <c r="BI493" s="474"/>
      <c r="BJ493" s="474"/>
      <c r="BK493" s="474"/>
    </row>
    <row r="494" spans="16:63" ht="15.75" customHeight="1">
      <c r="P494" s="500"/>
      <c r="Q494" s="501"/>
      <c r="AR494" s="474"/>
      <c r="AS494" s="474"/>
      <c r="AT494" s="474"/>
      <c r="AU494" s="474"/>
      <c r="AV494" s="474"/>
      <c r="AW494" s="474"/>
      <c r="AX494" s="474"/>
      <c r="AY494" s="474"/>
      <c r="AZ494" s="474"/>
      <c r="BA494" s="474"/>
      <c r="BB494" s="474"/>
      <c r="BC494" s="474"/>
      <c r="BD494" s="474"/>
      <c r="BE494" s="474"/>
      <c r="BF494" s="474"/>
      <c r="BG494" s="474"/>
      <c r="BH494" s="474"/>
      <c r="BI494" s="474"/>
      <c r="BJ494" s="474"/>
      <c r="BK494" s="474"/>
    </row>
    <row r="495" spans="16:63" ht="15.75" customHeight="1">
      <c r="P495" s="500"/>
      <c r="Q495" s="501"/>
      <c r="AR495" s="474"/>
      <c r="AS495" s="474"/>
      <c r="AT495" s="474"/>
      <c r="AU495" s="474"/>
      <c r="AV495" s="474"/>
      <c r="AW495" s="474"/>
      <c r="AX495" s="474"/>
      <c r="AY495" s="474"/>
      <c r="AZ495" s="474"/>
      <c r="BA495" s="474"/>
      <c r="BB495" s="474"/>
      <c r="BC495" s="474"/>
      <c r="BD495" s="474"/>
      <c r="BE495" s="474"/>
      <c r="BF495" s="474"/>
      <c r="BG495" s="474"/>
      <c r="BH495" s="474"/>
      <c r="BI495" s="474"/>
      <c r="BJ495" s="474"/>
      <c r="BK495" s="474"/>
    </row>
    <row r="496" spans="16:63" ht="15.75" customHeight="1">
      <c r="P496" s="500"/>
      <c r="Q496" s="501"/>
      <c r="AR496" s="474"/>
      <c r="AS496" s="474"/>
      <c r="AT496" s="474"/>
      <c r="AU496" s="474"/>
      <c r="AV496" s="474"/>
      <c r="AW496" s="474"/>
      <c r="AX496" s="474"/>
      <c r="AY496" s="474"/>
      <c r="AZ496" s="474"/>
      <c r="BA496" s="474"/>
      <c r="BB496" s="474"/>
      <c r="BC496" s="474"/>
      <c r="BD496" s="474"/>
      <c r="BE496" s="474"/>
      <c r="BF496" s="474"/>
      <c r="BG496" s="474"/>
      <c r="BH496" s="474"/>
      <c r="BI496" s="474"/>
      <c r="BJ496" s="474"/>
      <c r="BK496" s="474"/>
    </row>
    <row r="497" spans="16:63" ht="15.75" customHeight="1">
      <c r="P497" s="500"/>
      <c r="Q497" s="501"/>
      <c r="AR497" s="474"/>
      <c r="AS497" s="474"/>
      <c r="AT497" s="474"/>
      <c r="AU497" s="474"/>
      <c r="AV497" s="474"/>
      <c r="AW497" s="474"/>
      <c r="AX497" s="474"/>
      <c r="AY497" s="474"/>
      <c r="AZ497" s="474"/>
      <c r="BA497" s="474"/>
      <c r="BB497" s="474"/>
      <c r="BC497" s="474"/>
      <c r="BD497" s="474"/>
      <c r="BE497" s="474"/>
      <c r="BF497" s="474"/>
      <c r="BG497" s="474"/>
      <c r="BH497" s="474"/>
      <c r="BI497" s="474"/>
      <c r="BJ497" s="474"/>
      <c r="BK497" s="474"/>
    </row>
    <row r="498" spans="16:63" ht="15.75" customHeight="1">
      <c r="P498" s="500"/>
      <c r="Q498" s="501"/>
      <c r="AR498" s="474"/>
      <c r="AS498" s="474"/>
      <c r="AT498" s="474"/>
      <c r="AU498" s="474"/>
      <c r="AV498" s="474"/>
      <c r="AW498" s="474"/>
      <c r="AX498" s="474"/>
      <c r="AY498" s="474"/>
      <c r="AZ498" s="474"/>
      <c r="BA498" s="474"/>
      <c r="BB498" s="474"/>
      <c r="BC498" s="474"/>
      <c r="BD498" s="474"/>
      <c r="BE498" s="474"/>
      <c r="BF498" s="474"/>
      <c r="BG498" s="474"/>
      <c r="BH498" s="474"/>
      <c r="BI498" s="474"/>
      <c r="BJ498" s="474"/>
      <c r="BK498" s="474"/>
    </row>
    <row r="499" spans="16:63" ht="15.75" customHeight="1">
      <c r="P499" s="500"/>
      <c r="Q499" s="501"/>
      <c r="AR499" s="474"/>
      <c r="AS499" s="474"/>
      <c r="AT499" s="474"/>
      <c r="AU499" s="474"/>
      <c r="AV499" s="474"/>
      <c r="AW499" s="474"/>
      <c r="AX499" s="474"/>
      <c r="AY499" s="474"/>
      <c r="AZ499" s="474"/>
      <c r="BA499" s="474"/>
      <c r="BB499" s="474"/>
      <c r="BC499" s="474"/>
      <c r="BD499" s="474"/>
      <c r="BE499" s="474"/>
      <c r="BF499" s="474"/>
      <c r="BG499" s="474"/>
      <c r="BH499" s="474"/>
      <c r="BI499" s="474"/>
      <c r="BJ499" s="474"/>
      <c r="BK499" s="474"/>
    </row>
    <row r="500" spans="16:63" ht="15.75" customHeight="1">
      <c r="P500" s="500"/>
      <c r="Q500" s="501"/>
      <c r="AR500" s="474"/>
      <c r="AS500" s="474"/>
      <c r="AT500" s="474"/>
      <c r="AU500" s="474"/>
      <c r="AV500" s="474"/>
      <c r="AW500" s="474"/>
      <c r="AX500" s="474"/>
      <c r="AY500" s="474"/>
      <c r="AZ500" s="474"/>
      <c r="BA500" s="474"/>
      <c r="BB500" s="474"/>
      <c r="BC500" s="474"/>
      <c r="BD500" s="474"/>
      <c r="BE500" s="474"/>
      <c r="BF500" s="474"/>
      <c r="BG500" s="474"/>
      <c r="BH500" s="474"/>
      <c r="BI500" s="474"/>
      <c r="BJ500" s="474"/>
      <c r="BK500" s="474"/>
    </row>
    <row r="501" spans="16:63" ht="15.75" customHeight="1">
      <c r="P501" s="500"/>
      <c r="Q501" s="501"/>
      <c r="AR501" s="474"/>
      <c r="AS501" s="474"/>
      <c r="AT501" s="474"/>
      <c r="AU501" s="474"/>
      <c r="AV501" s="474"/>
      <c r="AW501" s="474"/>
      <c r="AX501" s="474"/>
      <c r="AY501" s="474"/>
      <c r="AZ501" s="474"/>
      <c r="BA501" s="474"/>
      <c r="BB501" s="474"/>
      <c r="BC501" s="474"/>
      <c r="BD501" s="474"/>
      <c r="BE501" s="474"/>
      <c r="BF501" s="474"/>
      <c r="BG501" s="474"/>
      <c r="BH501" s="474"/>
      <c r="BI501" s="474"/>
      <c r="BJ501" s="474"/>
      <c r="BK501" s="474"/>
    </row>
    <row r="502" spans="16:63" ht="15.75" customHeight="1">
      <c r="P502" s="500"/>
      <c r="Q502" s="501"/>
      <c r="AR502" s="474"/>
      <c r="AS502" s="474"/>
      <c r="AT502" s="474"/>
      <c r="AU502" s="474"/>
      <c r="AV502" s="474"/>
      <c r="AW502" s="474"/>
      <c r="AX502" s="474"/>
      <c r="AY502" s="474"/>
      <c r="AZ502" s="474"/>
      <c r="BA502" s="474"/>
      <c r="BB502" s="474"/>
      <c r="BC502" s="474"/>
      <c r="BD502" s="474"/>
      <c r="BE502" s="474"/>
      <c r="BF502" s="474"/>
      <c r="BG502" s="474"/>
      <c r="BH502" s="474"/>
      <c r="BI502" s="474"/>
      <c r="BJ502" s="474"/>
      <c r="BK502" s="474"/>
    </row>
    <row r="503" spans="16:63" ht="15.75" customHeight="1">
      <c r="P503" s="500"/>
      <c r="Q503" s="501"/>
      <c r="AR503" s="474"/>
      <c r="AS503" s="474"/>
      <c r="AT503" s="474"/>
      <c r="AU503" s="474"/>
      <c r="AV503" s="474"/>
      <c r="AW503" s="474"/>
      <c r="AX503" s="474"/>
      <c r="AY503" s="474"/>
      <c r="AZ503" s="474"/>
      <c r="BA503" s="474"/>
      <c r="BB503" s="474"/>
      <c r="BC503" s="474"/>
      <c r="BD503" s="474"/>
      <c r="BE503" s="474"/>
      <c r="BF503" s="474"/>
      <c r="BG503" s="474"/>
      <c r="BH503" s="474"/>
      <c r="BI503" s="474"/>
      <c r="BJ503" s="474"/>
      <c r="BK503" s="474"/>
    </row>
    <row r="504" spans="16:63" ht="15.75" customHeight="1">
      <c r="P504" s="500"/>
      <c r="Q504" s="501"/>
      <c r="AR504" s="474"/>
      <c r="AS504" s="474"/>
      <c r="AT504" s="474"/>
      <c r="AU504" s="474"/>
      <c r="AV504" s="474"/>
      <c r="AW504" s="474"/>
      <c r="AX504" s="474"/>
      <c r="AY504" s="474"/>
      <c r="AZ504" s="474"/>
      <c r="BA504" s="474"/>
      <c r="BB504" s="474"/>
      <c r="BC504" s="474"/>
      <c r="BD504" s="474"/>
      <c r="BE504" s="474"/>
      <c r="BF504" s="474"/>
      <c r="BG504" s="474"/>
      <c r="BH504" s="474"/>
      <c r="BI504" s="474"/>
      <c r="BJ504" s="474"/>
      <c r="BK504" s="474"/>
    </row>
    <row r="505" spans="16:63" ht="15.75" customHeight="1">
      <c r="P505" s="500"/>
      <c r="Q505" s="501"/>
      <c r="AR505" s="474"/>
      <c r="AS505" s="474"/>
      <c r="AT505" s="474"/>
      <c r="AU505" s="474"/>
      <c r="AV505" s="474"/>
      <c r="AW505" s="474"/>
      <c r="AX505" s="474"/>
      <c r="AY505" s="474"/>
      <c r="AZ505" s="474"/>
      <c r="BA505" s="474"/>
      <c r="BB505" s="474"/>
      <c r="BC505" s="474"/>
      <c r="BD505" s="474"/>
      <c r="BE505" s="474"/>
      <c r="BF505" s="474"/>
      <c r="BG505" s="474"/>
      <c r="BH505" s="474"/>
      <c r="BI505" s="474"/>
      <c r="BJ505" s="474"/>
      <c r="BK505" s="474"/>
    </row>
    <row r="506" spans="16:63" ht="15.75" customHeight="1">
      <c r="P506" s="500"/>
      <c r="Q506" s="501"/>
      <c r="AR506" s="474"/>
      <c r="AS506" s="474"/>
      <c r="AT506" s="474"/>
      <c r="AU506" s="474"/>
      <c r="AV506" s="474"/>
      <c r="AW506" s="474"/>
      <c r="AX506" s="474"/>
      <c r="AY506" s="474"/>
      <c r="AZ506" s="474"/>
      <c r="BA506" s="474"/>
      <c r="BB506" s="474"/>
      <c r="BC506" s="474"/>
      <c r="BD506" s="474"/>
      <c r="BE506" s="474"/>
      <c r="BF506" s="474"/>
      <c r="BG506" s="474"/>
      <c r="BH506" s="474"/>
      <c r="BI506" s="474"/>
      <c r="BJ506" s="474"/>
      <c r="BK506" s="474"/>
    </row>
    <row r="507" spans="16:63" ht="15.75" customHeight="1">
      <c r="P507" s="500"/>
      <c r="Q507" s="501"/>
      <c r="AR507" s="474"/>
      <c r="AS507" s="474"/>
      <c r="AT507" s="474"/>
      <c r="AU507" s="474"/>
      <c r="AV507" s="474"/>
      <c r="AW507" s="474"/>
      <c r="AX507" s="474"/>
      <c r="AY507" s="474"/>
      <c r="AZ507" s="474"/>
      <c r="BA507" s="474"/>
      <c r="BB507" s="474"/>
      <c r="BC507" s="474"/>
      <c r="BD507" s="474"/>
      <c r="BE507" s="474"/>
      <c r="BF507" s="474"/>
      <c r="BG507" s="474"/>
      <c r="BH507" s="474"/>
      <c r="BI507" s="474"/>
      <c r="BJ507" s="474"/>
      <c r="BK507" s="474"/>
    </row>
    <row r="508" spans="16:63" ht="15.75" customHeight="1">
      <c r="P508" s="500"/>
      <c r="Q508" s="501"/>
      <c r="AR508" s="474"/>
      <c r="AS508" s="474"/>
      <c r="AT508" s="474"/>
      <c r="AU508" s="474"/>
      <c r="AV508" s="474"/>
      <c r="AW508" s="474"/>
      <c r="AX508" s="474"/>
      <c r="AY508" s="474"/>
      <c r="AZ508" s="474"/>
      <c r="BA508" s="474"/>
      <c r="BB508" s="474"/>
      <c r="BC508" s="474"/>
      <c r="BD508" s="474"/>
      <c r="BE508" s="474"/>
      <c r="BF508" s="474"/>
      <c r="BG508" s="474"/>
      <c r="BH508" s="474"/>
      <c r="BI508" s="474"/>
      <c r="BJ508" s="474"/>
      <c r="BK508" s="474"/>
    </row>
    <row r="509" spans="16:63" ht="15.75" customHeight="1">
      <c r="P509" s="500"/>
      <c r="Q509" s="501"/>
      <c r="AR509" s="474"/>
      <c r="AS509" s="474"/>
      <c r="AT509" s="474"/>
      <c r="AU509" s="474"/>
      <c r="AV509" s="474"/>
      <c r="AW509" s="474"/>
      <c r="AX509" s="474"/>
      <c r="AY509" s="474"/>
      <c r="AZ509" s="474"/>
      <c r="BA509" s="474"/>
      <c r="BB509" s="474"/>
      <c r="BC509" s="474"/>
      <c r="BD509" s="474"/>
      <c r="BE509" s="474"/>
      <c r="BF509" s="474"/>
      <c r="BG509" s="474"/>
      <c r="BH509" s="474"/>
      <c r="BI509" s="474"/>
      <c r="BJ509" s="474"/>
      <c r="BK509" s="474"/>
    </row>
    <row r="510" spans="16:63" ht="15.75" customHeight="1">
      <c r="P510" s="500"/>
      <c r="Q510" s="501"/>
      <c r="AR510" s="474"/>
      <c r="AS510" s="474"/>
      <c r="AT510" s="474"/>
      <c r="AU510" s="474"/>
      <c r="AV510" s="474"/>
      <c r="AW510" s="474"/>
      <c r="AX510" s="474"/>
      <c r="AY510" s="474"/>
      <c r="AZ510" s="474"/>
      <c r="BA510" s="474"/>
      <c r="BB510" s="474"/>
      <c r="BC510" s="474"/>
      <c r="BD510" s="474"/>
      <c r="BE510" s="474"/>
      <c r="BF510" s="474"/>
      <c r="BG510" s="474"/>
      <c r="BH510" s="474"/>
      <c r="BI510" s="474"/>
      <c r="BJ510" s="474"/>
      <c r="BK510" s="474"/>
    </row>
    <row r="511" spans="16:63" ht="15.75" customHeight="1">
      <c r="P511" s="500"/>
      <c r="Q511" s="501"/>
      <c r="AR511" s="474"/>
      <c r="AS511" s="474"/>
      <c r="AT511" s="474"/>
      <c r="AU511" s="474"/>
      <c r="AV511" s="474"/>
      <c r="AW511" s="474"/>
      <c r="AX511" s="474"/>
      <c r="AY511" s="474"/>
      <c r="AZ511" s="474"/>
      <c r="BA511" s="474"/>
      <c r="BB511" s="474"/>
      <c r="BC511" s="474"/>
      <c r="BD511" s="474"/>
      <c r="BE511" s="474"/>
      <c r="BF511" s="474"/>
      <c r="BG511" s="474"/>
      <c r="BH511" s="474"/>
      <c r="BI511" s="474"/>
      <c r="BJ511" s="474"/>
      <c r="BK511" s="474"/>
    </row>
    <row r="512" spans="16:63" ht="15.75" customHeight="1">
      <c r="P512" s="500"/>
      <c r="Q512" s="501"/>
      <c r="AR512" s="474"/>
      <c r="AS512" s="474"/>
      <c r="AT512" s="474"/>
      <c r="AU512" s="474"/>
      <c r="AV512" s="474"/>
      <c r="AW512" s="474"/>
      <c r="AX512" s="474"/>
      <c r="AY512" s="474"/>
      <c r="AZ512" s="474"/>
      <c r="BA512" s="474"/>
      <c r="BB512" s="474"/>
      <c r="BC512" s="474"/>
      <c r="BD512" s="474"/>
      <c r="BE512" s="474"/>
      <c r="BF512" s="474"/>
      <c r="BG512" s="474"/>
      <c r="BH512" s="474"/>
      <c r="BI512" s="474"/>
      <c r="BJ512" s="474"/>
      <c r="BK512" s="474"/>
    </row>
    <row r="513" spans="16:63" ht="15.75" customHeight="1">
      <c r="P513" s="500"/>
      <c r="Q513" s="501"/>
      <c r="AR513" s="474"/>
      <c r="AS513" s="474"/>
      <c r="AT513" s="474"/>
      <c r="AU513" s="474"/>
      <c r="AV513" s="474"/>
      <c r="AW513" s="474"/>
      <c r="AX513" s="474"/>
      <c r="AY513" s="474"/>
      <c r="AZ513" s="474"/>
      <c r="BA513" s="474"/>
      <c r="BB513" s="474"/>
      <c r="BC513" s="474"/>
      <c r="BD513" s="474"/>
      <c r="BE513" s="474"/>
      <c r="BF513" s="474"/>
      <c r="BG513" s="474"/>
      <c r="BH513" s="474"/>
      <c r="BI513" s="474"/>
      <c r="BJ513" s="474"/>
      <c r="BK513" s="474"/>
    </row>
    <row r="514" spans="16:63" ht="15.75" customHeight="1">
      <c r="P514" s="500"/>
      <c r="Q514" s="501"/>
      <c r="AR514" s="474"/>
      <c r="AS514" s="474"/>
      <c r="AT514" s="474"/>
      <c r="AU514" s="474"/>
      <c r="AV514" s="474"/>
      <c r="AW514" s="474"/>
      <c r="AX514" s="474"/>
      <c r="AY514" s="474"/>
      <c r="AZ514" s="474"/>
      <c r="BA514" s="474"/>
      <c r="BB514" s="474"/>
      <c r="BC514" s="474"/>
      <c r="BD514" s="474"/>
      <c r="BE514" s="474"/>
      <c r="BF514" s="474"/>
      <c r="BG514" s="474"/>
      <c r="BH514" s="474"/>
      <c r="BI514" s="474"/>
      <c r="BJ514" s="474"/>
      <c r="BK514" s="474"/>
    </row>
    <row r="515" spans="16:63" ht="15.75" customHeight="1">
      <c r="P515" s="500"/>
      <c r="Q515" s="501"/>
      <c r="AR515" s="474"/>
      <c r="AS515" s="474"/>
      <c r="AT515" s="474"/>
      <c r="AU515" s="474"/>
      <c r="AV515" s="474"/>
      <c r="AW515" s="474"/>
      <c r="AX515" s="474"/>
      <c r="AY515" s="474"/>
      <c r="AZ515" s="474"/>
      <c r="BA515" s="474"/>
      <c r="BB515" s="474"/>
      <c r="BC515" s="474"/>
      <c r="BD515" s="474"/>
      <c r="BE515" s="474"/>
      <c r="BF515" s="474"/>
      <c r="BG515" s="474"/>
      <c r="BH515" s="474"/>
      <c r="BI515" s="474"/>
      <c r="BJ515" s="474"/>
      <c r="BK515" s="474"/>
    </row>
    <row r="516" spans="16:63" ht="15.75" customHeight="1">
      <c r="P516" s="500"/>
      <c r="Q516" s="501"/>
      <c r="AR516" s="474"/>
      <c r="AS516" s="474"/>
      <c r="AT516" s="474"/>
      <c r="AU516" s="474"/>
      <c r="AV516" s="474"/>
      <c r="AW516" s="474"/>
      <c r="AX516" s="474"/>
      <c r="AY516" s="474"/>
      <c r="AZ516" s="474"/>
      <c r="BA516" s="474"/>
      <c r="BB516" s="474"/>
      <c r="BC516" s="474"/>
      <c r="BD516" s="474"/>
      <c r="BE516" s="474"/>
      <c r="BF516" s="474"/>
      <c r="BG516" s="474"/>
      <c r="BH516" s="474"/>
      <c r="BI516" s="474"/>
      <c r="BJ516" s="474"/>
      <c r="BK516" s="474"/>
    </row>
    <row r="517" spans="16:63" ht="15.75" customHeight="1">
      <c r="P517" s="500"/>
      <c r="Q517" s="501"/>
      <c r="AR517" s="474"/>
      <c r="AS517" s="474"/>
      <c r="AT517" s="474"/>
      <c r="AU517" s="474"/>
      <c r="AV517" s="474"/>
      <c r="AW517" s="474"/>
      <c r="AX517" s="474"/>
      <c r="AY517" s="474"/>
      <c r="AZ517" s="474"/>
      <c r="BA517" s="474"/>
      <c r="BB517" s="474"/>
      <c r="BC517" s="474"/>
      <c r="BD517" s="474"/>
      <c r="BE517" s="474"/>
      <c r="BF517" s="474"/>
      <c r="BG517" s="474"/>
      <c r="BH517" s="474"/>
      <c r="BI517" s="474"/>
      <c r="BJ517" s="474"/>
      <c r="BK517" s="474"/>
    </row>
    <row r="518" spans="16:63" ht="15.75" customHeight="1">
      <c r="P518" s="500"/>
      <c r="Q518" s="501"/>
      <c r="AR518" s="474"/>
      <c r="AS518" s="474"/>
      <c r="AT518" s="474"/>
      <c r="AU518" s="474"/>
      <c r="AV518" s="474"/>
      <c r="AW518" s="474"/>
      <c r="AX518" s="474"/>
      <c r="AY518" s="474"/>
      <c r="AZ518" s="474"/>
      <c r="BA518" s="474"/>
      <c r="BB518" s="474"/>
      <c r="BC518" s="474"/>
      <c r="BD518" s="474"/>
      <c r="BE518" s="474"/>
      <c r="BF518" s="474"/>
      <c r="BG518" s="474"/>
      <c r="BH518" s="474"/>
      <c r="BI518" s="474"/>
      <c r="BJ518" s="474"/>
      <c r="BK518" s="474"/>
    </row>
    <row r="519" spans="16:63" ht="15.75" customHeight="1">
      <c r="P519" s="500"/>
      <c r="Q519" s="501"/>
      <c r="AR519" s="474"/>
      <c r="AS519" s="474"/>
      <c r="AT519" s="474"/>
      <c r="AU519" s="474"/>
      <c r="AV519" s="474"/>
      <c r="AW519" s="474"/>
      <c r="AX519" s="474"/>
      <c r="AY519" s="474"/>
      <c r="AZ519" s="474"/>
      <c r="BA519" s="474"/>
      <c r="BB519" s="474"/>
      <c r="BC519" s="474"/>
      <c r="BD519" s="474"/>
      <c r="BE519" s="474"/>
      <c r="BF519" s="474"/>
      <c r="BG519" s="474"/>
      <c r="BH519" s="474"/>
      <c r="BI519" s="474"/>
      <c r="BJ519" s="474"/>
      <c r="BK519" s="474"/>
    </row>
    <row r="520" spans="16:63" ht="15.75" customHeight="1">
      <c r="P520" s="500"/>
      <c r="Q520" s="501"/>
      <c r="AR520" s="474"/>
      <c r="AS520" s="474"/>
      <c r="AT520" s="474"/>
      <c r="AU520" s="474"/>
      <c r="AV520" s="474"/>
      <c r="AW520" s="474"/>
      <c r="AX520" s="474"/>
      <c r="AY520" s="474"/>
      <c r="AZ520" s="474"/>
      <c r="BA520" s="474"/>
      <c r="BB520" s="474"/>
      <c r="BC520" s="474"/>
      <c r="BD520" s="474"/>
      <c r="BE520" s="474"/>
      <c r="BF520" s="474"/>
      <c r="BG520" s="474"/>
      <c r="BH520" s="474"/>
      <c r="BI520" s="474"/>
      <c r="BJ520" s="474"/>
      <c r="BK520" s="474"/>
    </row>
    <row r="521" spans="16:63" ht="15.75" customHeight="1">
      <c r="P521" s="500"/>
      <c r="Q521" s="501"/>
      <c r="AR521" s="474"/>
      <c r="AS521" s="474"/>
      <c r="AT521" s="474"/>
      <c r="AU521" s="474"/>
      <c r="AV521" s="474"/>
      <c r="AW521" s="474"/>
      <c r="AX521" s="474"/>
      <c r="AY521" s="474"/>
      <c r="AZ521" s="474"/>
      <c r="BA521" s="474"/>
      <c r="BB521" s="474"/>
      <c r="BC521" s="474"/>
      <c r="BD521" s="474"/>
      <c r="BE521" s="474"/>
      <c r="BF521" s="474"/>
      <c r="BG521" s="474"/>
      <c r="BH521" s="474"/>
      <c r="BI521" s="474"/>
      <c r="BJ521" s="474"/>
      <c r="BK521" s="474"/>
    </row>
    <row r="522" spans="16:63" ht="15.75" customHeight="1">
      <c r="P522" s="500"/>
      <c r="Q522" s="501"/>
      <c r="AR522" s="474"/>
      <c r="AS522" s="474"/>
      <c r="AT522" s="474"/>
      <c r="AU522" s="474"/>
      <c r="AV522" s="474"/>
      <c r="AW522" s="474"/>
      <c r="AX522" s="474"/>
      <c r="AY522" s="474"/>
      <c r="AZ522" s="474"/>
      <c r="BA522" s="474"/>
      <c r="BB522" s="474"/>
      <c r="BC522" s="474"/>
      <c r="BD522" s="474"/>
      <c r="BE522" s="474"/>
      <c r="BF522" s="474"/>
      <c r="BG522" s="474"/>
      <c r="BH522" s="474"/>
      <c r="BI522" s="474"/>
      <c r="BJ522" s="474"/>
      <c r="BK522" s="474"/>
    </row>
    <row r="523" spans="16:63" ht="15.75" customHeight="1">
      <c r="P523" s="500"/>
      <c r="Q523" s="501"/>
      <c r="AR523" s="474"/>
      <c r="AS523" s="474"/>
      <c r="AT523" s="474"/>
      <c r="AU523" s="474"/>
      <c r="AV523" s="474"/>
      <c r="AW523" s="474"/>
      <c r="AX523" s="474"/>
      <c r="AY523" s="474"/>
      <c r="AZ523" s="474"/>
      <c r="BA523" s="474"/>
      <c r="BB523" s="474"/>
      <c r="BC523" s="474"/>
      <c r="BD523" s="474"/>
      <c r="BE523" s="474"/>
      <c r="BF523" s="474"/>
      <c r="BG523" s="474"/>
      <c r="BH523" s="474"/>
      <c r="BI523" s="474"/>
      <c r="BJ523" s="474"/>
      <c r="BK523" s="474"/>
    </row>
    <row r="524" spans="16:63" ht="15.75" customHeight="1">
      <c r="P524" s="500"/>
      <c r="Q524" s="501"/>
      <c r="AR524" s="474"/>
      <c r="AS524" s="474"/>
      <c r="AT524" s="474"/>
      <c r="AU524" s="474"/>
      <c r="AV524" s="474"/>
      <c r="AW524" s="474"/>
      <c r="AX524" s="474"/>
      <c r="AY524" s="474"/>
      <c r="AZ524" s="474"/>
      <c r="BA524" s="474"/>
      <c r="BB524" s="474"/>
      <c r="BC524" s="474"/>
      <c r="BD524" s="474"/>
      <c r="BE524" s="474"/>
      <c r="BF524" s="474"/>
      <c r="BG524" s="474"/>
      <c r="BH524" s="474"/>
      <c r="BI524" s="474"/>
      <c r="BJ524" s="474"/>
      <c r="BK524" s="474"/>
    </row>
    <row r="525" spans="16:63" ht="15.75" customHeight="1">
      <c r="P525" s="500"/>
      <c r="Q525" s="501"/>
      <c r="AR525" s="474"/>
      <c r="AS525" s="474"/>
      <c r="AT525" s="474"/>
      <c r="AU525" s="474"/>
      <c r="AV525" s="474"/>
      <c r="AW525" s="474"/>
      <c r="AX525" s="474"/>
      <c r="AY525" s="474"/>
      <c r="AZ525" s="474"/>
      <c r="BA525" s="474"/>
      <c r="BB525" s="474"/>
      <c r="BC525" s="474"/>
      <c r="BD525" s="474"/>
      <c r="BE525" s="474"/>
      <c r="BF525" s="474"/>
      <c r="BG525" s="474"/>
      <c r="BH525" s="474"/>
      <c r="BI525" s="474"/>
      <c r="BJ525" s="474"/>
      <c r="BK525" s="474"/>
    </row>
    <row r="526" spans="16:63" ht="15.75" customHeight="1">
      <c r="P526" s="500"/>
      <c r="Q526" s="501"/>
      <c r="AR526" s="474"/>
      <c r="AS526" s="474"/>
      <c r="AT526" s="474"/>
      <c r="AU526" s="474"/>
      <c r="AV526" s="474"/>
      <c r="AW526" s="474"/>
      <c r="AX526" s="474"/>
      <c r="AY526" s="474"/>
      <c r="AZ526" s="474"/>
      <c r="BA526" s="474"/>
      <c r="BB526" s="474"/>
      <c r="BC526" s="474"/>
      <c r="BD526" s="474"/>
      <c r="BE526" s="474"/>
      <c r="BF526" s="474"/>
      <c r="BG526" s="474"/>
      <c r="BH526" s="474"/>
      <c r="BI526" s="474"/>
      <c r="BJ526" s="474"/>
      <c r="BK526" s="474"/>
    </row>
    <row r="527" spans="16:63" ht="15.75" customHeight="1">
      <c r="P527" s="500"/>
      <c r="Q527" s="501"/>
      <c r="AR527" s="474"/>
      <c r="AS527" s="474"/>
      <c r="AT527" s="474"/>
      <c r="AU527" s="474"/>
      <c r="AV527" s="474"/>
      <c r="AW527" s="474"/>
      <c r="AX527" s="474"/>
      <c r="AY527" s="474"/>
      <c r="AZ527" s="474"/>
      <c r="BA527" s="474"/>
      <c r="BB527" s="474"/>
      <c r="BC527" s="474"/>
      <c r="BD527" s="474"/>
      <c r="BE527" s="474"/>
      <c r="BF527" s="474"/>
      <c r="BG527" s="474"/>
      <c r="BH527" s="474"/>
      <c r="BI527" s="474"/>
      <c r="BJ527" s="474"/>
      <c r="BK527" s="474"/>
    </row>
    <row r="528" spans="16:63" ht="15.75" customHeight="1">
      <c r="P528" s="500"/>
      <c r="Q528" s="501"/>
      <c r="AR528" s="474"/>
      <c r="AS528" s="474"/>
      <c r="AT528" s="474"/>
      <c r="AU528" s="474"/>
      <c r="AV528" s="474"/>
      <c r="AW528" s="474"/>
      <c r="AX528" s="474"/>
      <c r="AY528" s="474"/>
      <c r="AZ528" s="474"/>
      <c r="BA528" s="474"/>
      <c r="BB528" s="474"/>
      <c r="BC528" s="474"/>
      <c r="BD528" s="474"/>
      <c r="BE528" s="474"/>
      <c r="BF528" s="474"/>
      <c r="BG528" s="474"/>
      <c r="BH528" s="474"/>
      <c r="BI528" s="474"/>
      <c r="BJ528" s="474"/>
      <c r="BK528" s="474"/>
    </row>
    <row r="529" spans="16:63" ht="15.75" customHeight="1">
      <c r="P529" s="500"/>
      <c r="Q529" s="501"/>
      <c r="AR529" s="474"/>
      <c r="AS529" s="474"/>
      <c r="AT529" s="474"/>
      <c r="AU529" s="474"/>
      <c r="AV529" s="474"/>
      <c r="AW529" s="474"/>
      <c r="AX529" s="474"/>
      <c r="AY529" s="474"/>
      <c r="AZ529" s="474"/>
      <c r="BA529" s="474"/>
      <c r="BB529" s="474"/>
      <c r="BC529" s="474"/>
      <c r="BD529" s="474"/>
      <c r="BE529" s="474"/>
      <c r="BF529" s="474"/>
      <c r="BG529" s="474"/>
      <c r="BH529" s="474"/>
      <c r="BI529" s="474"/>
      <c r="BJ529" s="474"/>
      <c r="BK529" s="474"/>
    </row>
    <row r="530" spans="16:63" ht="15.75" customHeight="1">
      <c r="P530" s="500"/>
      <c r="Q530" s="501"/>
      <c r="AR530" s="474"/>
      <c r="AS530" s="474"/>
      <c r="AT530" s="474"/>
      <c r="AU530" s="474"/>
      <c r="AV530" s="474"/>
      <c r="AW530" s="474"/>
      <c r="AX530" s="474"/>
      <c r="AY530" s="474"/>
      <c r="AZ530" s="474"/>
      <c r="BA530" s="474"/>
      <c r="BB530" s="474"/>
      <c r="BC530" s="474"/>
      <c r="BD530" s="474"/>
      <c r="BE530" s="474"/>
      <c r="BF530" s="474"/>
      <c r="BG530" s="474"/>
      <c r="BH530" s="474"/>
      <c r="BI530" s="474"/>
      <c r="BJ530" s="474"/>
      <c r="BK530" s="474"/>
    </row>
    <row r="531" spans="16:63" ht="15.75" customHeight="1">
      <c r="P531" s="500"/>
      <c r="Q531" s="501"/>
      <c r="AR531" s="474"/>
      <c r="AS531" s="474"/>
      <c r="AT531" s="474"/>
      <c r="AU531" s="474"/>
      <c r="AV531" s="474"/>
      <c r="AW531" s="474"/>
      <c r="AX531" s="474"/>
      <c r="AY531" s="474"/>
      <c r="AZ531" s="474"/>
      <c r="BA531" s="474"/>
      <c r="BB531" s="474"/>
      <c r="BC531" s="474"/>
      <c r="BD531" s="474"/>
      <c r="BE531" s="474"/>
      <c r="BF531" s="474"/>
      <c r="BG531" s="474"/>
      <c r="BH531" s="474"/>
      <c r="BI531" s="474"/>
      <c r="BJ531" s="474"/>
      <c r="BK531" s="474"/>
    </row>
    <row r="532" spans="16:63" ht="15.75" customHeight="1">
      <c r="P532" s="500"/>
      <c r="Q532" s="501"/>
      <c r="AR532" s="474"/>
      <c r="AS532" s="474"/>
      <c r="AT532" s="474"/>
      <c r="AU532" s="474"/>
      <c r="AV532" s="474"/>
      <c r="AW532" s="474"/>
      <c r="AX532" s="474"/>
      <c r="AY532" s="474"/>
      <c r="AZ532" s="474"/>
      <c r="BA532" s="474"/>
      <c r="BB532" s="474"/>
      <c r="BC532" s="474"/>
      <c r="BD532" s="474"/>
      <c r="BE532" s="474"/>
      <c r="BF532" s="474"/>
      <c r="BG532" s="474"/>
      <c r="BH532" s="474"/>
      <c r="BI532" s="474"/>
      <c r="BJ532" s="474"/>
      <c r="BK532" s="474"/>
    </row>
    <row r="533" spans="16:63" ht="15.75" customHeight="1">
      <c r="P533" s="500"/>
      <c r="Q533" s="501"/>
      <c r="AR533" s="474"/>
      <c r="AS533" s="474"/>
      <c r="AT533" s="474"/>
      <c r="AU533" s="474"/>
      <c r="AV533" s="474"/>
      <c r="AW533" s="474"/>
      <c r="AX533" s="474"/>
      <c r="AY533" s="474"/>
      <c r="AZ533" s="474"/>
      <c r="BA533" s="474"/>
      <c r="BB533" s="474"/>
      <c r="BC533" s="474"/>
      <c r="BD533" s="474"/>
      <c r="BE533" s="474"/>
      <c r="BF533" s="474"/>
      <c r="BG533" s="474"/>
      <c r="BH533" s="474"/>
      <c r="BI533" s="474"/>
      <c r="BJ533" s="474"/>
      <c r="BK533" s="474"/>
    </row>
    <row r="534" spans="16:63" ht="15.75" customHeight="1">
      <c r="P534" s="500"/>
      <c r="Q534" s="501"/>
      <c r="AR534" s="474"/>
      <c r="AS534" s="474"/>
      <c r="AT534" s="474"/>
      <c r="AU534" s="474"/>
      <c r="AV534" s="474"/>
      <c r="AW534" s="474"/>
      <c r="AX534" s="474"/>
      <c r="AY534" s="474"/>
      <c r="AZ534" s="474"/>
      <c r="BA534" s="474"/>
      <c r="BB534" s="474"/>
      <c r="BC534" s="474"/>
      <c r="BD534" s="474"/>
      <c r="BE534" s="474"/>
      <c r="BF534" s="474"/>
      <c r="BG534" s="474"/>
      <c r="BH534" s="474"/>
      <c r="BI534" s="474"/>
      <c r="BJ534" s="474"/>
      <c r="BK534" s="474"/>
    </row>
    <row r="535" spans="16:63" ht="15.75" customHeight="1">
      <c r="P535" s="500"/>
      <c r="Q535" s="501"/>
      <c r="AR535" s="474"/>
      <c r="AS535" s="474"/>
      <c r="AT535" s="474"/>
      <c r="AU535" s="474"/>
      <c r="AV535" s="474"/>
      <c r="AW535" s="474"/>
      <c r="AX535" s="474"/>
      <c r="AY535" s="474"/>
      <c r="AZ535" s="474"/>
      <c r="BA535" s="474"/>
      <c r="BB535" s="474"/>
      <c r="BC535" s="474"/>
      <c r="BD535" s="474"/>
      <c r="BE535" s="474"/>
      <c r="BF535" s="474"/>
      <c r="BG535" s="474"/>
      <c r="BH535" s="474"/>
      <c r="BI535" s="474"/>
      <c r="BJ535" s="474"/>
      <c r="BK535" s="474"/>
    </row>
    <row r="536" spans="16:63" ht="15.75" customHeight="1">
      <c r="P536" s="500"/>
      <c r="Q536" s="501"/>
      <c r="AR536" s="474"/>
      <c r="AS536" s="474"/>
      <c r="AT536" s="474"/>
      <c r="AU536" s="474"/>
      <c r="AV536" s="474"/>
      <c r="AW536" s="474"/>
      <c r="AX536" s="474"/>
      <c r="AY536" s="474"/>
      <c r="AZ536" s="474"/>
      <c r="BA536" s="474"/>
      <c r="BB536" s="474"/>
      <c r="BC536" s="474"/>
      <c r="BD536" s="474"/>
      <c r="BE536" s="474"/>
      <c r="BF536" s="474"/>
      <c r="BG536" s="474"/>
      <c r="BH536" s="474"/>
      <c r="BI536" s="474"/>
      <c r="BJ536" s="474"/>
      <c r="BK536" s="474"/>
    </row>
    <row r="537" spans="16:63" ht="15.75" customHeight="1">
      <c r="P537" s="500"/>
      <c r="Q537" s="501"/>
      <c r="AR537" s="474"/>
      <c r="AS537" s="474"/>
      <c r="AT537" s="474"/>
      <c r="AU537" s="474"/>
      <c r="AV537" s="474"/>
      <c r="AW537" s="474"/>
      <c r="AX537" s="474"/>
      <c r="AY537" s="474"/>
      <c r="AZ537" s="474"/>
      <c r="BA537" s="474"/>
      <c r="BB537" s="474"/>
      <c r="BC537" s="474"/>
      <c r="BD537" s="474"/>
      <c r="BE537" s="474"/>
      <c r="BF537" s="474"/>
      <c r="BG537" s="474"/>
      <c r="BH537" s="474"/>
      <c r="BI537" s="474"/>
      <c r="BJ537" s="474"/>
      <c r="BK537" s="474"/>
    </row>
    <row r="538" spans="16:63" ht="15.75" customHeight="1">
      <c r="P538" s="500"/>
      <c r="Q538" s="501"/>
      <c r="AR538" s="474"/>
      <c r="AS538" s="474"/>
      <c r="AT538" s="474"/>
      <c r="AU538" s="474"/>
      <c r="AV538" s="474"/>
      <c r="AW538" s="474"/>
      <c r="AX538" s="474"/>
      <c r="AY538" s="474"/>
      <c r="AZ538" s="474"/>
      <c r="BA538" s="474"/>
      <c r="BB538" s="474"/>
      <c r="BC538" s="474"/>
      <c r="BD538" s="474"/>
      <c r="BE538" s="474"/>
      <c r="BF538" s="474"/>
      <c r="BG538" s="474"/>
      <c r="BH538" s="474"/>
      <c r="BI538" s="474"/>
      <c r="BJ538" s="474"/>
      <c r="BK538" s="474"/>
    </row>
    <row r="539" spans="16:63" ht="15.75" customHeight="1">
      <c r="P539" s="500"/>
      <c r="Q539" s="501"/>
      <c r="AR539" s="474"/>
      <c r="AS539" s="474"/>
      <c r="AT539" s="474"/>
      <c r="AU539" s="474"/>
      <c r="AV539" s="474"/>
      <c r="AW539" s="474"/>
      <c r="AX539" s="474"/>
      <c r="AY539" s="474"/>
      <c r="AZ539" s="474"/>
      <c r="BA539" s="474"/>
      <c r="BB539" s="474"/>
      <c r="BC539" s="474"/>
      <c r="BD539" s="474"/>
      <c r="BE539" s="474"/>
      <c r="BF539" s="474"/>
      <c r="BG539" s="474"/>
      <c r="BH539" s="474"/>
      <c r="BI539" s="474"/>
      <c r="BJ539" s="474"/>
      <c r="BK539" s="474"/>
    </row>
    <row r="540" spans="16:63" ht="15.75" customHeight="1">
      <c r="P540" s="500"/>
      <c r="Q540" s="501"/>
      <c r="AR540" s="474"/>
      <c r="AS540" s="474"/>
      <c r="AT540" s="474"/>
      <c r="AU540" s="474"/>
      <c r="AV540" s="474"/>
      <c r="AW540" s="474"/>
      <c r="AX540" s="474"/>
      <c r="AY540" s="474"/>
      <c r="AZ540" s="474"/>
      <c r="BA540" s="474"/>
      <c r="BB540" s="474"/>
      <c r="BC540" s="474"/>
      <c r="BD540" s="474"/>
      <c r="BE540" s="474"/>
      <c r="BF540" s="474"/>
      <c r="BG540" s="474"/>
      <c r="BH540" s="474"/>
      <c r="BI540" s="474"/>
      <c r="BJ540" s="474"/>
      <c r="BK540" s="474"/>
    </row>
    <row r="541" spans="16:63" ht="15.75" customHeight="1">
      <c r="P541" s="500"/>
      <c r="Q541" s="501"/>
      <c r="AR541" s="474"/>
      <c r="AS541" s="474"/>
      <c r="AT541" s="474"/>
      <c r="AU541" s="474"/>
      <c r="AV541" s="474"/>
      <c r="AW541" s="474"/>
      <c r="AX541" s="474"/>
      <c r="AY541" s="474"/>
      <c r="AZ541" s="474"/>
      <c r="BA541" s="474"/>
      <c r="BB541" s="474"/>
      <c r="BC541" s="474"/>
      <c r="BD541" s="474"/>
      <c r="BE541" s="474"/>
      <c r="BF541" s="474"/>
      <c r="BG541" s="474"/>
      <c r="BH541" s="474"/>
      <c r="BI541" s="474"/>
      <c r="BJ541" s="474"/>
      <c r="BK541" s="474"/>
    </row>
    <row r="542" spans="16:63" ht="15.75" customHeight="1">
      <c r="P542" s="500"/>
      <c r="Q542" s="501"/>
      <c r="AR542" s="474"/>
      <c r="AS542" s="474"/>
      <c r="AT542" s="474"/>
      <c r="AU542" s="474"/>
      <c r="AV542" s="474"/>
      <c r="AW542" s="474"/>
      <c r="AX542" s="474"/>
      <c r="AY542" s="474"/>
      <c r="AZ542" s="474"/>
      <c r="BA542" s="474"/>
      <c r="BB542" s="474"/>
      <c r="BC542" s="474"/>
      <c r="BD542" s="474"/>
      <c r="BE542" s="474"/>
      <c r="BF542" s="474"/>
      <c r="BG542" s="474"/>
      <c r="BH542" s="474"/>
      <c r="BI542" s="474"/>
      <c r="BJ542" s="474"/>
      <c r="BK542" s="474"/>
    </row>
    <row r="543" spans="16:63" ht="15.75" customHeight="1">
      <c r="P543" s="500"/>
      <c r="Q543" s="501"/>
      <c r="AR543" s="474"/>
      <c r="AS543" s="474"/>
      <c r="AT543" s="474"/>
      <c r="AU543" s="474"/>
      <c r="AV543" s="474"/>
      <c r="AW543" s="474"/>
      <c r="AX543" s="474"/>
      <c r="AY543" s="474"/>
      <c r="AZ543" s="474"/>
      <c r="BA543" s="474"/>
      <c r="BB543" s="474"/>
      <c r="BC543" s="474"/>
      <c r="BD543" s="474"/>
      <c r="BE543" s="474"/>
      <c r="BF543" s="474"/>
      <c r="BG543" s="474"/>
      <c r="BH543" s="474"/>
      <c r="BI543" s="474"/>
      <c r="BJ543" s="474"/>
      <c r="BK543" s="474"/>
    </row>
    <row r="544" spans="16:63" ht="15.75" customHeight="1">
      <c r="P544" s="500"/>
      <c r="Q544" s="501"/>
      <c r="AR544" s="474"/>
      <c r="AS544" s="474"/>
      <c r="AT544" s="474"/>
      <c r="AU544" s="474"/>
      <c r="AV544" s="474"/>
      <c r="AW544" s="474"/>
      <c r="AX544" s="474"/>
      <c r="AY544" s="474"/>
      <c r="AZ544" s="474"/>
      <c r="BA544" s="474"/>
      <c r="BB544" s="474"/>
      <c r="BC544" s="474"/>
      <c r="BD544" s="474"/>
      <c r="BE544" s="474"/>
      <c r="BF544" s="474"/>
      <c r="BG544" s="474"/>
      <c r="BH544" s="474"/>
      <c r="BI544" s="474"/>
      <c r="BJ544" s="474"/>
      <c r="BK544" s="474"/>
    </row>
    <row r="545" spans="16:63" ht="15.75" customHeight="1">
      <c r="P545" s="500"/>
      <c r="Q545" s="501"/>
      <c r="AR545" s="474"/>
      <c r="AS545" s="474"/>
      <c r="AT545" s="474"/>
      <c r="AU545" s="474"/>
      <c r="AV545" s="474"/>
      <c r="AW545" s="474"/>
      <c r="AX545" s="474"/>
      <c r="AY545" s="474"/>
      <c r="AZ545" s="474"/>
      <c r="BA545" s="474"/>
      <c r="BB545" s="474"/>
      <c r="BC545" s="474"/>
      <c r="BD545" s="474"/>
      <c r="BE545" s="474"/>
      <c r="BF545" s="474"/>
      <c r="BG545" s="474"/>
      <c r="BH545" s="474"/>
      <c r="BI545" s="474"/>
      <c r="BJ545" s="474"/>
      <c r="BK545" s="474"/>
    </row>
    <row r="546" spans="16:63" ht="15.75" customHeight="1">
      <c r="P546" s="500"/>
      <c r="Q546" s="501"/>
      <c r="AR546" s="474"/>
      <c r="AS546" s="474"/>
      <c r="AT546" s="474"/>
      <c r="AU546" s="474"/>
      <c r="AV546" s="474"/>
      <c r="AW546" s="474"/>
      <c r="AX546" s="474"/>
      <c r="AY546" s="474"/>
      <c r="AZ546" s="474"/>
      <c r="BA546" s="474"/>
      <c r="BB546" s="474"/>
      <c r="BC546" s="474"/>
      <c r="BD546" s="474"/>
      <c r="BE546" s="474"/>
      <c r="BF546" s="474"/>
      <c r="BG546" s="474"/>
      <c r="BH546" s="474"/>
      <c r="BI546" s="474"/>
      <c r="BJ546" s="474"/>
      <c r="BK546" s="474"/>
    </row>
    <row r="547" spans="16:63" ht="15.75" customHeight="1">
      <c r="P547" s="500"/>
      <c r="Q547" s="501"/>
      <c r="AR547" s="474"/>
      <c r="AS547" s="474"/>
      <c r="AT547" s="474"/>
      <c r="AU547" s="474"/>
      <c r="AV547" s="474"/>
      <c r="AW547" s="474"/>
      <c r="AX547" s="474"/>
      <c r="AY547" s="474"/>
      <c r="AZ547" s="474"/>
      <c r="BA547" s="474"/>
      <c r="BB547" s="474"/>
      <c r="BC547" s="474"/>
      <c r="BD547" s="474"/>
      <c r="BE547" s="474"/>
      <c r="BF547" s="474"/>
      <c r="BG547" s="474"/>
      <c r="BH547" s="474"/>
      <c r="BI547" s="474"/>
      <c r="BJ547" s="474"/>
      <c r="BK547" s="474"/>
    </row>
    <row r="548" spans="16:63" ht="15.75" customHeight="1">
      <c r="P548" s="500"/>
      <c r="Q548" s="501"/>
      <c r="AR548" s="474"/>
      <c r="AS548" s="474"/>
      <c r="AT548" s="474"/>
      <c r="AU548" s="474"/>
      <c r="AV548" s="474"/>
      <c r="AW548" s="474"/>
      <c r="AX548" s="474"/>
      <c r="AY548" s="474"/>
      <c r="AZ548" s="474"/>
      <c r="BA548" s="474"/>
      <c r="BB548" s="474"/>
      <c r="BC548" s="474"/>
      <c r="BD548" s="474"/>
      <c r="BE548" s="474"/>
      <c r="BF548" s="474"/>
      <c r="BG548" s="474"/>
      <c r="BH548" s="474"/>
      <c r="BI548" s="474"/>
      <c r="BJ548" s="474"/>
      <c r="BK548" s="474"/>
    </row>
    <row r="549" spans="16:63" ht="15.75" customHeight="1">
      <c r="P549" s="500"/>
      <c r="Q549" s="501"/>
      <c r="AR549" s="474"/>
      <c r="AS549" s="474"/>
      <c r="AT549" s="474"/>
      <c r="AU549" s="474"/>
      <c r="AV549" s="474"/>
      <c r="AW549" s="474"/>
      <c r="AX549" s="474"/>
      <c r="AY549" s="474"/>
      <c r="AZ549" s="474"/>
      <c r="BA549" s="474"/>
      <c r="BB549" s="474"/>
      <c r="BC549" s="474"/>
      <c r="BD549" s="474"/>
      <c r="BE549" s="474"/>
      <c r="BF549" s="474"/>
      <c r="BG549" s="474"/>
      <c r="BH549" s="474"/>
      <c r="BI549" s="474"/>
      <c r="BJ549" s="474"/>
      <c r="BK549" s="474"/>
    </row>
    <row r="550" spans="16:63" ht="15.75" customHeight="1">
      <c r="P550" s="500"/>
      <c r="Q550" s="501"/>
      <c r="AR550" s="474"/>
      <c r="AS550" s="474"/>
      <c r="AT550" s="474"/>
      <c r="AU550" s="474"/>
      <c r="AV550" s="474"/>
      <c r="AW550" s="474"/>
      <c r="AX550" s="474"/>
      <c r="AY550" s="474"/>
      <c r="AZ550" s="474"/>
      <c r="BA550" s="474"/>
      <c r="BB550" s="474"/>
      <c r="BC550" s="474"/>
      <c r="BD550" s="474"/>
      <c r="BE550" s="474"/>
      <c r="BF550" s="474"/>
      <c r="BG550" s="474"/>
      <c r="BH550" s="474"/>
      <c r="BI550" s="474"/>
      <c r="BJ550" s="474"/>
      <c r="BK550" s="474"/>
    </row>
    <row r="551" spans="16:63" ht="15.75" customHeight="1">
      <c r="P551" s="500"/>
      <c r="Q551" s="501"/>
      <c r="AR551" s="474"/>
      <c r="AS551" s="474"/>
      <c r="AT551" s="474"/>
      <c r="AU551" s="474"/>
      <c r="AV551" s="474"/>
      <c r="AW551" s="474"/>
      <c r="AX551" s="474"/>
      <c r="AY551" s="474"/>
      <c r="AZ551" s="474"/>
      <c r="BA551" s="474"/>
      <c r="BB551" s="474"/>
      <c r="BC551" s="474"/>
      <c r="BD551" s="474"/>
      <c r="BE551" s="474"/>
      <c r="BF551" s="474"/>
      <c r="BG551" s="474"/>
      <c r="BH551" s="474"/>
      <c r="BI551" s="474"/>
      <c r="BJ551" s="474"/>
      <c r="BK551" s="474"/>
    </row>
    <row r="552" spans="16:63" ht="15.75" customHeight="1">
      <c r="P552" s="500"/>
      <c r="Q552" s="501"/>
      <c r="AR552" s="474"/>
      <c r="AS552" s="474"/>
      <c r="AT552" s="474"/>
      <c r="AU552" s="474"/>
      <c r="AV552" s="474"/>
      <c r="AW552" s="474"/>
      <c r="AX552" s="474"/>
      <c r="AY552" s="474"/>
      <c r="AZ552" s="474"/>
      <c r="BA552" s="474"/>
      <c r="BB552" s="474"/>
      <c r="BC552" s="474"/>
      <c r="BD552" s="474"/>
      <c r="BE552" s="474"/>
      <c r="BF552" s="474"/>
      <c r="BG552" s="474"/>
      <c r="BH552" s="474"/>
      <c r="BI552" s="474"/>
      <c r="BJ552" s="474"/>
      <c r="BK552" s="474"/>
    </row>
    <row r="553" spans="16:63" ht="15.75" customHeight="1">
      <c r="P553" s="500"/>
      <c r="Q553" s="501"/>
      <c r="AR553" s="474"/>
      <c r="AS553" s="474"/>
      <c r="AT553" s="474"/>
      <c r="AU553" s="474"/>
      <c r="AV553" s="474"/>
      <c r="AW553" s="474"/>
      <c r="AX553" s="474"/>
      <c r="AY553" s="474"/>
      <c r="AZ553" s="474"/>
      <c r="BA553" s="474"/>
      <c r="BB553" s="474"/>
      <c r="BC553" s="474"/>
      <c r="BD553" s="474"/>
      <c r="BE553" s="474"/>
      <c r="BF553" s="474"/>
      <c r="BG553" s="474"/>
      <c r="BH553" s="474"/>
      <c r="BI553" s="474"/>
      <c r="BJ553" s="474"/>
      <c r="BK553" s="474"/>
    </row>
    <row r="554" spans="16:63" ht="15.75" customHeight="1">
      <c r="P554" s="500"/>
      <c r="Q554" s="501"/>
      <c r="AR554" s="474"/>
      <c r="AS554" s="474"/>
      <c r="AT554" s="474"/>
      <c r="AU554" s="474"/>
      <c r="AV554" s="474"/>
      <c r="AW554" s="474"/>
      <c r="AX554" s="474"/>
      <c r="AY554" s="474"/>
      <c r="AZ554" s="474"/>
      <c r="BA554" s="474"/>
      <c r="BB554" s="474"/>
      <c r="BC554" s="474"/>
      <c r="BD554" s="474"/>
      <c r="BE554" s="474"/>
      <c r="BF554" s="474"/>
      <c r="BG554" s="474"/>
      <c r="BH554" s="474"/>
      <c r="BI554" s="474"/>
      <c r="BJ554" s="474"/>
      <c r="BK554" s="474"/>
    </row>
    <row r="555" spans="16:63" ht="15.75" customHeight="1">
      <c r="P555" s="500"/>
      <c r="Q555" s="501"/>
      <c r="AR555" s="474"/>
      <c r="AS555" s="474"/>
      <c r="AT555" s="474"/>
      <c r="AU555" s="474"/>
      <c r="AV555" s="474"/>
      <c r="AW555" s="474"/>
      <c r="AX555" s="474"/>
      <c r="AY555" s="474"/>
      <c r="AZ555" s="474"/>
      <c r="BA555" s="474"/>
      <c r="BB555" s="474"/>
      <c r="BC555" s="474"/>
      <c r="BD555" s="474"/>
      <c r="BE555" s="474"/>
      <c r="BF555" s="474"/>
      <c r="BG555" s="474"/>
      <c r="BH555" s="474"/>
      <c r="BI555" s="474"/>
      <c r="BJ555" s="474"/>
      <c r="BK555" s="474"/>
    </row>
    <row r="556" spans="16:63" ht="15.75" customHeight="1">
      <c r="P556" s="500"/>
      <c r="Q556" s="501"/>
      <c r="AR556" s="474"/>
      <c r="AS556" s="474"/>
      <c r="AT556" s="474"/>
      <c r="AU556" s="474"/>
      <c r="AV556" s="474"/>
      <c r="AW556" s="474"/>
      <c r="AX556" s="474"/>
      <c r="AY556" s="474"/>
      <c r="AZ556" s="474"/>
      <c r="BA556" s="474"/>
      <c r="BB556" s="474"/>
      <c r="BC556" s="474"/>
      <c r="BD556" s="474"/>
      <c r="BE556" s="474"/>
      <c r="BF556" s="474"/>
      <c r="BG556" s="474"/>
      <c r="BH556" s="474"/>
      <c r="BI556" s="474"/>
      <c r="BJ556" s="474"/>
      <c r="BK556" s="474"/>
    </row>
    <row r="557" spans="16:63" ht="15.75" customHeight="1">
      <c r="P557" s="500"/>
      <c r="Q557" s="501"/>
      <c r="AR557" s="474"/>
      <c r="AS557" s="474"/>
      <c r="AT557" s="474"/>
      <c r="AU557" s="474"/>
      <c r="AV557" s="474"/>
      <c r="AW557" s="474"/>
      <c r="AX557" s="474"/>
      <c r="AY557" s="474"/>
      <c r="AZ557" s="474"/>
      <c r="BA557" s="474"/>
      <c r="BB557" s="474"/>
      <c r="BC557" s="474"/>
      <c r="BD557" s="474"/>
      <c r="BE557" s="474"/>
      <c r="BF557" s="474"/>
      <c r="BG557" s="474"/>
      <c r="BH557" s="474"/>
      <c r="BI557" s="474"/>
      <c r="BJ557" s="474"/>
      <c r="BK557" s="474"/>
    </row>
    <row r="558" spans="16:63" ht="15.75" customHeight="1">
      <c r="P558" s="500"/>
      <c r="Q558" s="501"/>
      <c r="AR558" s="474"/>
      <c r="AS558" s="474"/>
      <c r="AT558" s="474"/>
      <c r="AU558" s="474"/>
      <c r="AV558" s="474"/>
      <c r="AW558" s="474"/>
      <c r="AX558" s="474"/>
      <c r="AY558" s="474"/>
      <c r="AZ558" s="474"/>
      <c r="BA558" s="474"/>
      <c r="BB558" s="474"/>
      <c r="BC558" s="474"/>
      <c r="BD558" s="474"/>
      <c r="BE558" s="474"/>
      <c r="BF558" s="474"/>
      <c r="BG558" s="474"/>
      <c r="BH558" s="474"/>
      <c r="BI558" s="474"/>
      <c r="BJ558" s="474"/>
      <c r="BK558" s="474"/>
    </row>
    <row r="559" spans="16:63" ht="15.75" customHeight="1">
      <c r="P559" s="500"/>
      <c r="Q559" s="501"/>
      <c r="AR559" s="474"/>
      <c r="AS559" s="474"/>
      <c r="AT559" s="474"/>
      <c r="AU559" s="474"/>
      <c r="AV559" s="474"/>
      <c r="AW559" s="474"/>
      <c r="AX559" s="474"/>
      <c r="AY559" s="474"/>
      <c r="AZ559" s="474"/>
      <c r="BA559" s="474"/>
      <c r="BB559" s="474"/>
      <c r="BC559" s="474"/>
      <c r="BD559" s="474"/>
      <c r="BE559" s="474"/>
      <c r="BF559" s="474"/>
      <c r="BG559" s="474"/>
      <c r="BH559" s="474"/>
      <c r="BI559" s="474"/>
      <c r="BJ559" s="474"/>
      <c r="BK559" s="474"/>
    </row>
    <row r="560" spans="16:63" ht="15.75" customHeight="1">
      <c r="P560" s="500"/>
      <c r="Q560" s="501"/>
      <c r="AR560" s="474"/>
      <c r="AS560" s="474"/>
      <c r="AT560" s="474"/>
      <c r="AU560" s="474"/>
      <c r="AV560" s="474"/>
      <c r="AW560" s="474"/>
      <c r="AX560" s="474"/>
      <c r="AY560" s="474"/>
      <c r="AZ560" s="474"/>
      <c r="BA560" s="474"/>
      <c r="BB560" s="474"/>
      <c r="BC560" s="474"/>
      <c r="BD560" s="474"/>
      <c r="BE560" s="474"/>
      <c r="BF560" s="474"/>
      <c r="BG560" s="474"/>
      <c r="BH560" s="474"/>
      <c r="BI560" s="474"/>
      <c r="BJ560" s="474"/>
      <c r="BK560" s="474"/>
    </row>
    <row r="561" spans="16:63" ht="15.75" customHeight="1">
      <c r="P561" s="500"/>
      <c r="Q561" s="501"/>
      <c r="AR561" s="474"/>
      <c r="AS561" s="474"/>
      <c r="AT561" s="474"/>
      <c r="AU561" s="474"/>
      <c r="AV561" s="474"/>
      <c r="AW561" s="474"/>
      <c r="AX561" s="474"/>
      <c r="AY561" s="474"/>
      <c r="AZ561" s="474"/>
      <c r="BA561" s="474"/>
      <c r="BB561" s="474"/>
      <c r="BC561" s="474"/>
      <c r="BD561" s="474"/>
      <c r="BE561" s="474"/>
      <c r="BF561" s="474"/>
      <c r="BG561" s="474"/>
      <c r="BH561" s="474"/>
      <c r="BI561" s="474"/>
      <c r="BJ561" s="474"/>
      <c r="BK561" s="474"/>
    </row>
    <row r="562" spans="16:63" ht="15.75" customHeight="1">
      <c r="P562" s="500"/>
      <c r="Q562" s="501"/>
      <c r="AR562" s="474"/>
      <c r="AS562" s="474"/>
      <c r="AT562" s="474"/>
      <c r="AU562" s="474"/>
      <c r="AV562" s="474"/>
      <c r="AW562" s="474"/>
      <c r="AX562" s="474"/>
      <c r="AY562" s="474"/>
      <c r="AZ562" s="474"/>
      <c r="BA562" s="474"/>
      <c r="BB562" s="474"/>
      <c r="BC562" s="474"/>
      <c r="BD562" s="474"/>
      <c r="BE562" s="474"/>
      <c r="BF562" s="474"/>
      <c r="BG562" s="474"/>
      <c r="BH562" s="474"/>
      <c r="BI562" s="474"/>
      <c r="BJ562" s="474"/>
      <c r="BK562" s="474"/>
    </row>
    <row r="563" spans="16:63" ht="15.75" customHeight="1">
      <c r="P563" s="500"/>
      <c r="Q563" s="501"/>
      <c r="AR563" s="474"/>
      <c r="AS563" s="474"/>
      <c r="AT563" s="474"/>
      <c r="AU563" s="474"/>
      <c r="AV563" s="474"/>
      <c r="AW563" s="474"/>
      <c r="AX563" s="474"/>
      <c r="AY563" s="474"/>
      <c r="AZ563" s="474"/>
      <c r="BA563" s="474"/>
      <c r="BB563" s="474"/>
      <c r="BC563" s="474"/>
      <c r="BD563" s="474"/>
      <c r="BE563" s="474"/>
      <c r="BF563" s="474"/>
      <c r="BG563" s="474"/>
      <c r="BH563" s="474"/>
      <c r="BI563" s="474"/>
      <c r="BJ563" s="474"/>
      <c r="BK563" s="474"/>
    </row>
    <row r="564" spans="16:63" ht="15.75" customHeight="1">
      <c r="P564" s="500"/>
      <c r="Q564" s="501"/>
      <c r="AR564" s="474"/>
      <c r="AS564" s="474"/>
      <c r="AT564" s="474"/>
      <c r="AU564" s="474"/>
      <c r="AV564" s="474"/>
      <c r="AW564" s="474"/>
      <c r="AX564" s="474"/>
      <c r="AY564" s="474"/>
      <c r="AZ564" s="474"/>
      <c r="BA564" s="474"/>
      <c r="BB564" s="474"/>
      <c r="BC564" s="474"/>
      <c r="BD564" s="474"/>
      <c r="BE564" s="474"/>
      <c r="BF564" s="474"/>
      <c r="BG564" s="474"/>
      <c r="BH564" s="474"/>
      <c r="BI564" s="474"/>
      <c r="BJ564" s="474"/>
      <c r="BK564" s="474"/>
    </row>
    <row r="565" spans="16:63" ht="15.75" customHeight="1">
      <c r="P565" s="500"/>
      <c r="Q565" s="501"/>
      <c r="AR565" s="474"/>
      <c r="AS565" s="474"/>
      <c r="AT565" s="474"/>
      <c r="AU565" s="474"/>
      <c r="AV565" s="474"/>
      <c r="AW565" s="474"/>
      <c r="AX565" s="474"/>
      <c r="AY565" s="474"/>
      <c r="AZ565" s="474"/>
      <c r="BA565" s="474"/>
      <c r="BB565" s="474"/>
      <c r="BC565" s="474"/>
      <c r="BD565" s="474"/>
      <c r="BE565" s="474"/>
      <c r="BF565" s="474"/>
      <c r="BG565" s="474"/>
      <c r="BH565" s="474"/>
      <c r="BI565" s="474"/>
      <c r="BJ565" s="474"/>
      <c r="BK565" s="474"/>
    </row>
    <row r="566" spans="16:63" ht="15.75" customHeight="1">
      <c r="P566" s="500"/>
      <c r="Q566" s="501"/>
      <c r="AR566" s="474"/>
      <c r="AS566" s="474"/>
      <c r="AT566" s="474"/>
      <c r="AU566" s="474"/>
      <c r="AV566" s="474"/>
      <c r="AW566" s="474"/>
      <c r="AX566" s="474"/>
      <c r="AY566" s="474"/>
      <c r="AZ566" s="474"/>
      <c r="BA566" s="474"/>
      <c r="BB566" s="474"/>
      <c r="BC566" s="474"/>
      <c r="BD566" s="474"/>
      <c r="BE566" s="474"/>
      <c r="BF566" s="474"/>
      <c r="BG566" s="474"/>
      <c r="BH566" s="474"/>
      <c r="BI566" s="474"/>
      <c r="BJ566" s="474"/>
      <c r="BK566" s="474"/>
    </row>
    <row r="567" spans="16:63" ht="15.75" customHeight="1">
      <c r="P567" s="500"/>
      <c r="Q567" s="501"/>
      <c r="AR567" s="474"/>
      <c r="AS567" s="474"/>
      <c r="AT567" s="474"/>
      <c r="AU567" s="474"/>
      <c r="AV567" s="474"/>
      <c r="AW567" s="474"/>
      <c r="AX567" s="474"/>
      <c r="AY567" s="474"/>
      <c r="AZ567" s="474"/>
      <c r="BA567" s="474"/>
      <c r="BB567" s="474"/>
      <c r="BC567" s="474"/>
      <c r="BD567" s="474"/>
      <c r="BE567" s="474"/>
      <c r="BF567" s="474"/>
      <c r="BG567" s="474"/>
      <c r="BH567" s="474"/>
      <c r="BI567" s="474"/>
      <c r="BJ567" s="474"/>
      <c r="BK567" s="474"/>
    </row>
    <row r="568" spans="16:63" ht="15.75" customHeight="1">
      <c r="P568" s="500"/>
      <c r="Q568" s="501"/>
      <c r="AR568" s="474"/>
      <c r="AS568" s="474"/>
      <c r="AT568" s="474"/>
      <c r="AU568" s="474"/>
      <c r="AV568" s="474"/>
      <c r="AW568" s="474"/>
      <c r="AX568" s="474"/>
      <c r="AY568" s="474"/>
      <c r="AZ568" s="474"/>
      <c r="BA568" s="474"/>
      <c r="BB568" s="474"/>
      <c r="BC568" s="474"/>
      <c r="BD568" s="474"/>
      <c r="BE568" s="474"/>
      <c r="BF568" s="474"/>
      <c r="BG568" s="474"/>
      <c r="BH568" s="474"/>
      <c r="BI568" s="474"/>
      <c r="BJ568" s="474"/>
      <c r="BK568" s="474"/>
    </row>
    <row r="569" spans="16:63" ht="15.75" customHeight="1">
      <c r="P569" s="500"/>
      <c r="Q569" s="501"/>
      <c r="AR569" s="474"/>
      <c r="AS569" s="474"/>
      <c r="AT569" s="474"/>
      <c r="AU569" s="474"/>
      <c r="AV569" s="474"/>
      <c r="AW569" s="474"/>
      <c r="AX569" s="474"/>
      <c r="AY569" s="474"/>
      <c r="AZ569" s="474"/>
      <c r="BA569" s="474"/>
      <c r="BB569" s="474"/>
      <c r="BC569" s="474"/>
      <c r="BD569" s="474"/>
      <c r="BE569" s="474"/>
      <c r="BF569" s="474"/>
      <c r="BG569" s="474"/>
      <c r="BH569" s="474"/>
      <c r="BI569" s="474"/>
      <c r="BJ569" s="474"/>
      <c r="BK569" s="474"/>
    </row>
    <row r="570" spans="16:63" ht="15.75" customHeight="1">
      <c r="P570" s="500"/>
      <c r="Q570" s="501"/>
      <c r="AR570" s="474"/>
      <c r="AS570" s="474"/>
      <c r="AT570" s="474"/>
      <c r="AU570" s="474"/>
      <c r="AV570" s="474"/>
      <c r="AW570" s="474"/>
      <c r="AX570" s="474"/>
      <c r="AY570" s="474"/>
      <c r="AZ570" s="474"/>
      <c r="BA570" s="474"/>
      <c r="BB570" s="474"/>
      <c r="BC570" s="474"/>
      <c r="BD570" s="474"/>
      <c r="BE570" s="474"/>
      <c r="BF570" s="474"/>
      <c r="BG570" s="474"/>
      <c r="BH570" s="474"/>
      <c r="BI570" s="474"/>
      <c r="BJ570" s="474"/>
      <c r="BK570" s="474"/>
    </row>
    <row r="571" spans="16:63" ht="15.75" customHeight="1">
      <c r="P571" s="500"/>
      <c r="Q571" s="501"/>
      <c r="AR571" s="474"/>
      <c r="AS571" s="474"/>
      <c r="AT571" s="474"/>
      <c r="AU571" s="474"/>
      <c r="AV571" s="474"/>
      <c r="AW571" s="474"/>
      <c r="AX571" s="474"/>
      <c r="AY571" s="474"/>
      <c r="AZ571" s="474"/>
      <c r="BA571" s="474"/>
      <c r="BB571" s="474"/>
      <c r="BC571" s="474"/>
      <c r="BD571" s="474"/>
      <c r="BE571" s="474"/>
      <c r="BF571" s="474"/>
      <c r="BG571" s="474"/>
      <c r="BH571" s="474"/>
      <c r="BI571" s="474"/>
      <c r="BJ571" s="474"/>
      <c r="BK571" s="474"/>
    </row>
    <row r="572" spans="16:63" ht="15.75" customHeight="1">
      <c r="P572" s="500"/>
      <c r="Q572" s="501"/>
      <c r="AR572" s="474"/>
      <c r="AS572" s="474"/>
      <c r="AT572" s="474"/>
      <c r="AU572" s="474"/>
      <c r="AV572" s="474"/>
      <c r="AW572" s="474"/>
      <c r="AX572" s="474"/>
      <c r="AY572" s="474"/>
      <c r="AZ572" s="474"/>
      <c r="BA572" s="474"/>
      <c r="BB572" s="474"/>
      <c r="BC572" s="474"/>
      <c r="BD572" s="474"/>
      <c r="BE572" s="474"/>
      <c r="BF572" s="474"/>
      <c r="BG572" s="474"/>
      <c r="BH572" s="474"/>
      <c r="BI572" s="474"/>
      <c r="BJ572" s="474"/>
      <c r="BK572" s="474"/>
    </row>
    <row r="573" spans="16:63" ht="15.75" customHeight="1">
      <c r="P573" s="500"/>
      <c r="Q573" s="501"/>
      <c r="AR573" s="474"/>
      <c r="AS573" s="474"/>
      <c r="AT573" s="474"/>
      <c r="AU573" s="474"/>
      <c r="AV573" s="474"/>
      <c r="AW573" s="474"/>
      <c r="AX573" s="474"/>
      <c r="AY573" s="474"/>
      <c r="AZ573" s="474"/>
      <c r="BA573" s="474"/>
      <c r="BB573" s="474"/>
      <c r="BC573" s="474"/>
      <c r="BD573" s="474"/>
      <c r="BE573" s="474"/>
      <c r="BF573" s="474"/>
      <c r="BG573" s="474"/>
      <c r="BH573" s="474"/>
      <c r="BI573" s="474"/>
      <c r="BJ573" s="474"/>
      <c r="BK573" s="474"/>
    </row>
    <row r="574" spans="16:63" ht="15.75" customHeight="1">
      <c r="P574" s="500"/>
      <c r="Q574" s="501"/>
      <c r="AR574" s="474"/>
      <c r="AS574" s="474"/>
      <c r="AT574" s="474"/>
      <c r="AU574" s="474"/>
      <c r="AV574" s="474"/>
      <c r="AW574" s="474"/>
      <c r="AX574" s="474"/>
      <c r="AY574" s="474"/>
      <c r="AZ574" s="474"/>
      <c r="BA574" s="474"/>
      <c r="BB574" s="474"/>
      <c r="BC574" s="474"/>
      <c r="BD574" s="474"/>
      <c r="BE574" s="474"/>
      <c r="BF574" s="474"/>
      <c r="BG574" s="474"/>
      <c r="BH574" s="474"/>
      <c r="BI574" s="474"/>
      <c r="BJ574" s="474"/>
      <c r="BK574" s="474"/>
    </row>
    <row r="575" spans="16:63" ht="15.75" customHeight="1">
      <c r="P575" s="500"/>
      <c r="Q575" s="501"/>
      <c r="AR575" s="474"/>
      <c r="AS575" s="474"/>
      <c r="AT575" s="474"/>
      <c r="AU575" s="474"/>
      <c r="AV575" s="474"/>
      <c r="AW575" s="474"/>
      <c r="AX575" s="474"/>
      <c r="AY575" s="474"/>
      <c r="AZ575" s="474"/>
      <c r="BA575" s="474"/>
      <c r="BB575" s="474"/>
      <c r="BC575" s="474"/>
      <c r="BD575" s="474"/>
      <c r="BE575" s="474"/>
      <c r="BF575" s="474"/>
      <c r="BG575" s="474"/>
      <c r="BH575" s="474"/>
      <c r="BI575" s="474"/>
      <c r="BJ575" s="474"/>
      <c r="BK575" s="474"/>
    </row>
    <row r="576" spans="16:63" ht="15.75" customHeight="1">
      <c r="P576" s="500"/>
      <c r="Q576" s="501"/>
      <c r="AR576" s="474"/>
      <c r="AS576" s="474"/>
      <c r="AT576" s="474"/>
      <c r="AU576" s="474"/>
      <c r="AV576" s="474"/>
      <c r="AW576" s="474"/>
      <c r="AX576" s="474"/>
      <c r="AY576" s="474"/>
      <c r="AZ576" s="474"/>
      <c r="BA576" s="474"/>
      <c r="BB576" s="474"/>
      <c r="BC576" s="474"/>
      <c r="BD576" s="474"/>
      <c r="BE576" s="474"/>
      <c r="BF576" s="474"/>
      <c r="BG576" s="474"/>
      <c r="BH576" s="474"/>
      <c r="BI576" s="474"/>
      <c r="BJ576" s="474"/>
      <c r="BK576" s="474"/>
    </row>
    <row r="577" spans="16:63" ht="15.75" customHeight="1">
      <c r="P577" s="500"/>
      <c r="Q577" s="501"/>
      <c r="AR577" s="474"/>
      <c r="AS577" s="474"/>
      <c r="AT577" s="474"/>
      <c r="AU577" s="474"/>
      <c r="AV577" s="474"/>
      <c r="AW577" s="474"/>
      <c r="AX577" s="474"/>
      <c r="AY577" s="474"/>
      <c r="AZ577" s="474"/>
      <c r="BA577" s="474"/>
      <c r="BB577" s="474"/>
      <c r="BC577" s="474"/>
      <c r="BD577" s="474"/>
      <c r="BE577" s="474"/>
      <c r="BF577" s="474"/>
      <c r="BG577" s="474"/>
      <c r="BH577" s="474"/>
      <c r="BI577" s="474"/>
      <c r="BJ577" s="474"/>
      <c r="BK577" s="474"/>
    </row>
    <row r="578" spans="16:63" ht="15.75" customHeight="1">
      <c r="P578" s="500"/>
      <c r="Q578" s="501"/>
      <c r="AR578" s="474"/>
      <c r="AS578" s="474"/>
      <c r="AT578" s="474"/>
      <c r="AU578" s="474"/>
      <c r="AV578" s="474"/>
      <c r="AW578" s="474"/>
      <c r="AX578" s="474"/>
      <c r="AY578" s="474"/>
      <c r="AZ578" s="474"/>
      <c r="BA578" s="474"/>
      <c r="BB578" s="474"/>
      <c r="BC578" s="474"/>
      <c r="BD578" s="474"/>
      <c r="BE578" s="474"/>
      <c r="BF578" s="474"/>
      <c r="BG578" s="474"/>
      <c r="BH578" s="474"/>
      <c r="BI578" s="474"/>
      <c r="BJ578" s="474"/>
      <c r="BK578" s="474"/>
    </row>
    <row r="579" spans="16:63" ht="15.75" customHeight="1">
      <c r="P579" s="500"/>
      <c r="Q579" s="501"/>
      <c r="AR579" s="474"/>
      <c r="AS579" s="474"/>
      <c r="AT579" s="474"/>
      <c r="AU579" s="474"/>
      <c r="AV579" s="474"/>
      <c r="AW579" s="474"/>
      <c r="AX579" s="474"/>
      <c r="AY579" s="474"/>
      <c r="AZ579" s="474"/>
      <c r="BA579" s="474"/>
      <c r="BB579" s="474"/>
      <c r="BC579" s="474"/>
      <c r="BD579" s="474"/>
      <c r="BE579" s="474"/>
      <c r="BF579" s="474"/>
      <c r="BG579" s="474"/>
      <c r="BH579" s="474"/>
      <c r="BI579" s="474"/>
      <c r="BJ579" s="474"/>
      <c r="BK579" s="474"/>
    </row>
    <row r="580" spans="16:63" ht="15.75" customHeight="1">
      <c r="P580" s="500"/>
      <c r="Q580" s="501"/>
      <c r="AR580" s="474"/>
      <c r="AS580" s="474"/>
      <c r="AT580" s="474"/>
      <c r="AU580" s="474"/>
      <c r="AV580" s="474"/>
      <c r="AW580" s="474"/>
      <c r="AX580" s="474"/>
      <c r="AY580" s="474"/>
      <c r="AZ580" s="474"/>
      <c r="BA580" s="474"/>
      <c r="BB580" s="474"/>
      <c r="BC580" s="474"/>
      <c r="BD580" s="474"/>
      <c r="BE580" s="474"/>
      <c r="BF580" s="474"/>
      <c r="BG580" s="474"/>
      <c r="BH580" s="474"/>
      <c r="BI580" s="474"/>
      <c r="BJ580" s="474"/>
      <c r="BK580" s="474"/>
    </row>
    <row r="581" spans="16:63" ht="15.75" customHeight="1">
      <c r="P581" s="500"/>
      <c r="Q581" s="501"/>
      <c r="AR581" s="474"/>
      <c r="AS581" s="474"/>
      <c r="AT581" s="474"/>
      <c r="AU581" s="474"/>
      <c r="AV581" s="474"/>
      <c r="AW581" s="474"/>
      <c r="AX581" s="474"/>
      <c r="AY581" s="474"/>
      <c r="AZ581" s="474"/>
      <c r="BA581" s="474"/>
      <c r="BB581" s="474"/>
      <c r="BC581" s="474"/>
      <c r="BD581" s="474"/>
      <c r="BE581" s="474"/>
      <c r="BF581" s="474"/>
      <c r="BG581" s="474"/>
      <c r="BH581" s="474"/>
      <c r="BI581" s="474"/>
      <c r="BJ581" s="474"/>
      <c r="BK581" s="474"/>
    </row>
    <row r="582" spans="16:63" ht="15.75" customHeight="1">
      <c r="P582" s="500"/>
      <c r="Q582" s="501"/>
      <c r="AR582" s="474"/>
      <c r="AS582" s="474"/>
      <c r="AT582" s="474"/>
      <c r="AU582" s="474"/>
      <c r="AV582" s="474"/>
      <c r="AW582" s="474"/>
      <c r="AX582" s="474"/>
      <c r="AY582" s="474"/>
      <c r="AZ582" s="474"/>
      <c r="BA582" s="474"/>
      <c r="BB582" s="474"/>
      <c r="BC582" s="474"/>
      <c r="BD582" s="474"/>
      <c r="BE582" s="474"/>
      <c r="BF582" s="474"/>
      <c r="BG582" s="474"/>
      <c r="BH582" s="474"/>
      <c r="BI582" s="474"/>
      <c r="BJ582" s="474"/>
      <c r="BK582" s="474"/>
    </row>
    <row r="583" spans="16:63" ht="15.75" customHeight="1">
      <c r="P583" s="500"/>
      <c r="Q583" s="501"/>
      <c r="AR583" s="474"/>
      <c r="AS583" s="474"/>
      <c r="AT583" s="474"/>
      <c r="AU583" s="474"/>
      <c r="AV583" s="474"/>
      <c r="AW583" s="474"/>
      <c r="AX583" s="474"/>
      <c r="AY583" s="474"/>
      <c r="AZ583" s="474"/>
      <c r="BA583" s="474"/>
      <c r="BB583" s="474"/>
      <c r="BC583" s="474"/>
      <c r="BD583" s="474"/>
      <c r="BE583" s="474"/>
      <c r="BF583" s="474"/>
      <c r="BG583" s="474"/>
      <c r="BH583" s="474"/>
      <c r="BI583" s="474"/>
      <c r="BJ583" s="474"/>
      <c r="BK583" s="474"/>
    </row>
    <row r="584" spans="16:63" ht="15.75" customHeight="1">
      <c r="P584" s="500"/>
      <c r="Q584" s="501"/>
      <c r="AR584" s="474"/>
      <c r="AS584" s="474"/>
      <c r="AT584" s="474"/>
      <c r="AU584" s="474"/>
      <c r="AV584" s="474"/>
      <c r="AW584" s="474"/>
      <c r="AX584" s="474"/>
      <c r="AY584" s="474"/>
      <c r="AZ584" s="474"/>
      <c r="BA584" s="474"/>
      <c r="BB584" s="474"/>
      <c r="BC584" s="474"/>
      <c r="BD584" s="474"/>
      <c r="BE584" s="474"/>
      <c r="BF584" s="474"/>
      <c r="BG584" s="474"/>
      <c r="BH584" s="474"/>
      <c r="BI584" s="474"/>
      <c r="BJ584" s="474"/>
      <c r="BK584" s="474"/>
    </row>
    <row r="585" spans="16:63" ht="15.75" customHeight="1">
      <c r="P585" s="500"/>
      <c r="Q585" s="501"/>
      <c r="AR585" s="474"/>
      <c r="AS585" s="474"/>
      <c r="AT585" s="474"/>
      <c r="AU585" s="474"/>
      <c r="AV585" s="474"/>
      <c r="AW585" s="474"/>
      <c r="AX585" s="474"/>
      <c r="AY585" s="474"/>
      <c r="AZ585" s="474"/>
      <c r="BA585" s="474"/>
      <c r="BB585" s="474"/>
      <c r="BC585" s="474"/>
      <c r="BD585" s="474"/>
      <c r="BE585" s="474"/>
      <c r="BF585" s="474"/>
      <c r="BG585" s="474"/>
      <c r="BH585" s="474"/>
      <c r="BI585" s="474"/>
      <c r="BJ585" s="474"/>
      <c r="BK585" s="474"/>
    </row>
    <row r="586" spans="16:63" ht="15.75" customHeight="1">
      <c r="P586" s="500"/>
      <c r="Q586" s="501"/>
      <c r="AR586" s="474"/>
      <c r="AS586" s="474"/>
      <c r="AT586" s="474"/>
      <c r="AU586" s="474"/>
      <c r="AV586" s="474"/>
      <c r="AW586" s="474"/>
      <c r="AX586" s="474"/>
      <c r="AY586" s="474"/>
      <c r="AZ586" s="474"/>
      <c r="BA586" s="474"/>
      <c r="BB586" s="474"/>
      <c r="BC586" s="474"/>
      <c r="BD586" s="474"/>
      <c r="BE586" s="474"/>
      <c r="BF586" s="474"/>
      <c r="BG586" s="474"/>
      <c r="BH586" s="474"/>
      <c r="BI586" s="474"/>
      <c r="BJ586" s="474"/>
      <c r="BK586" s="474"/>
    </row>
    <row r="587" spans="16:63" ht="15.75" customHeight="1">
      <c r="P587" s="500"/>
      <c r="Q587" s="501"/>
      <c r="AR587" s="474"/>
      <c r="AS587" s="474"/>
      <c r="AT587" s="474"/>
      <c r="AU587" s="474"/>
      <c r="AV587" s="474"/>
      <c r="AW587" s="474"/>
      <c r="AX587" s="474"/>
      <c r="AY587" s="474"/>
      <c r="AZ587" s="474"/>
      <c r="BA587" s="474"/>
      <c r="BB587" s="474"/>
      <c r="BC587" s="474"/>
      <c r="BD587" s="474"/>
      <c r="BE587" s="474"/>
      <c r="BF587" s="474"/>
      <c r="BG587" s="474"/>
      <c r="BH587" s="474"/>
      <c r="BI587" s="474"/>
      <c r="BJ587" s="474"/>
      <c r="BK587" s="474"/>
    </row>
    <row r="588" spans="16:63" ht="15.75" customHeight="1">
      <c r="P588" s="500"/>
      <c r="Q588" s="501"/>
      <c r="AR588" s="474"/>
      <c r="AS588" s="474"/>
      <c r="AT588" s="474"/>
      <c r="AU588" s="474"/>
      <c r="AV588" s="474"/>
      <c r="AW588" s="474"/>
      <c r="AX588" s="474"/>
      <c r="AY588" s="474"/>
      <c r="AZ588" s="474"/>
      <c r="BA588" s="474"/>
      <c r="BB588" s="474"/>
      <c r="BC588" s="474"/>
      <c r="BD588" s="474"/>
      <c r="BE588" s="474"/>
      <c r="BF588" s="474"/>
      <c r="BG588" s="474"/>
      <c r="BH588" s="474"/>
      <c r="BI588" s="474"/>
      <c r="BJ588" s="474"/>
      <c r="BK588" s="474"/>
    </row>
    <row r="589" spans="16:63" ht="15.75" customHeight="1">
      <c r="P589" s="500"/>
      <c r="Q589" s="501"/>
      <c r="AR589" s="474"/>
      <c r="AS589" s="474"/>
      <c r="AT589" s="474"/>
      <c r="AU589" s="474"/>
      <c r="AV589" s="474"/>
      <c r="AW589" s="474"/>
      <c r="AX589" s="474"/>
      <c r="AY589" s="474"/>
      <c r="AZ589" s="474"/>
      <c r="BA589" s="474"/>
      <c r="BB589" s="474"/>
      <c r="BC589" s="474"/>
      <c r="BD589" s="474"/>
      <c r="BE589" s="474"/>
      <c r="BF589" s="474"/>
      <c r="BG589" s="474"/>
      <c r="BH589" s="474"/>
      <c r="BI589" s="474"/>
      <c r="BJ589" s="474"/>
      <c r="BK589" s="474"/>
    </row>
    <row r="590" spans="16:63" ht="15.75" customHeight="1">
      <c r="P590" s="500"/>
      <c r="Q590" s="501"/>
      <c r="AR590" s="474"/>
      <c r="AS590" s="474"/>
      <c r="AT590" s="474"/>
      <c r="AU590" s="474"/>
      <c r="AV590" s="474"/>
      <c r="AW590" s="474"/>
      <c r="AX590" s="474"/>
      <c r="AY590" s="474"/>
      <c r="AZ590" s="474"/>
      <c r="BA590" s="474"/>
      <c r="BB590" s="474"/>
      <c r="BC590" s="474"/>
      <c r="BD590" s="474"/>
      <c r="BE590" s="474"/>
      <c r="BF590" s="474"/>
      <c r="BG590" s="474"/>
      <c r="BH590" s="474"/>
      <c r="BI590" s="474"/>
      <c r="BJ590" s="474"/>
      <c r="BK590" s="474"/>
    </row>
    <row r="591" spans="16:63" ht="15.75" customHeight="1">
      <c r="P591" s="500"/>
      <c r="Q591" s="501"/>
      <c r="AR591" s="474"/>
      <c r="AS591" s="474"/>
      <c r="AT591" s="474"/>
      <c r="AU591" s="474"/>
      <c r="AV591" s="474"/>
      <c r="AW591" s="474"/>
      <c r="AX591" s="474"/>
      <c r="AY591" s="474"/>
      <c r="AZ591" s="474"/>
      <c r="BA591" s="474"/>
      <c r="BB591" s="474"/>
      <c r="BC591" s="474"/>
      <c r="BD591" s="474"/>
      <c r="BE591" s="474"/>
      <c r="BF591" s="474"/>
      <c r="BG591" s="474"/>
      <c r="BH591" s="474"/>
      <c r="BI591" s="474"/>
      <c r="BJ591" s="474"/>
      <c r="BK591" s="474"/>
    </row>
    <row r="592" spans="16:63" ht="15.75" customHeight="1">
      <c r="P592" s="500"/>
      <c r="Q592" s="501"/>
      <c r="AR592" s="474"/>
      <c r="AS592" s="474"/>
      <c r="AT592" s="474"/>
      <c r="AU592" s="474"/>
      <c r="AV592" s="474"/>
      <c r="AW592" s="474"/>
      <c r="AX592" s="474"/>
      <c r="AY592" s="474"/>
      <c r="AZ592" s="474"/>
      <c r="BA592" s="474"/>
      <c r="BB592" s="474"/>
      <c r="BC592" s="474"/>
      <c r="BD592" s="474"/>
      <c r="BE592" s="474"/>
      <c r="BF592" s="474"/>
      <c r="BG592" s="474"/>
      <c r="BH592" s="474"/>
      <c r="BI592" s="474"/>
      <c r="BJ592" s="474"/>
      <c r="BK592" s="474"/>
    </row>
    <row r="593" spans="16:63" ht="15.75" customHeight="1">
      <c r="P593" s="500"/>
      <c r="Q593" s="501"/>
      <c r="AR593" s="474"/>
      <c r="AS593" s="474"/>
      <c r="AT593" s="474"/>
      <c r="AU593" s="474"/>
      <c r="AV593" s="474"/>
      <c r="AW593" s="474"/>
      <c r="AX593" s="474"/>
      <c r="AY593" s="474"/>
      <c r="AZ593" s="474"/>
      <c r="BA593" s="474"/>
      <c r="BB593" s="474"/>
      <c r="BC593" s="474"/>
      <c r="BD593" s="474"/>
      <c r="BE593" s="474"/>
      <c r="BF593" s="474"/>
      <c r="BG593" s="474"/>
      <c r="BH593" s="474"/>
      <c r="BI593" s="474"/>
      <c r="BJ593" s="474"/>
      <c r="BK593" s="474"/>
    </row>
    <row r="594" spans="16:63" ht="15.75" customHeight="1">
      <c r="P594" s="500"/>
      <c r="Q594" s="501"/>
      <c r="AR594" s="474"/>
      <c r="AS594" s="474"/>
      <c r="AT594" s="474"/>
      <c r="AU594" s="474"/>
      <c r="AV594" s="474"/>
      <c r="AW594" s="474"/>
      <c r="AX594" s="474"/>
      <c r="AY594" s="474"/>
      <c r="AZ594" s="474"/>
      <c r="BA594" s="474"/>
      <c r="BB594" s="474"/>
      <c r="BC594" s="474"/>
      <c r="BD594" s="474"/>
      <c r="BE594" s="474"/>
      <c r="BF594" s="474"/>
      <c r="BG594" s="474"/>
      <c r="BH594" s="474"/>
      <c r="BI594" s="474"/>
      <c r="BJ594" s="474"/>
      <c r="BK594" s="474"/>
    </row>
    <row r="595" spans="16:63" ht="15.75" customHeight="1">
      <c r="P595" s="500"/>
      <c r="Q595" s="501"/>
      <c r="AR595" s="474"/>
      <c r="AS595" s="474"/>
      <c r="AT595" s="474"/>
      <c r="AU595" s="474"/>
      <c r="AV595" s="474"/>
      <c r="AW595" s="474"/>
      <c r="AX595" s="474"/>
      <c r="AY595" s="474"/>
      <c r="AZ595" s="474"/>
      <c r="BA595" s="474"/>
      <c r="BB595" s="474"/>
      <c r="BC595" s="474"/>
      <c r="BD595" s="474"/>
      <c r="BE595" s="474"/>
      <c r="BF595" s="474"/>
      <c r="BG595" s="474"/>
      <c r="BH595" s="474"/>
      <c r="BI595" s="474"/>
      <c r="BJ595" s="474"/>
      <c r="BK595" s="474"/>
    </row>
    <row r="596" spans="16:63" ht="15.75" customHeight="1">
      <c r="P596" s="500"/>
      <c r="Q596" s="501"/>
      <c r="AR596" s="474"/>
      <c r="AS596" s="474"/>
      <c r="AT596" s="474"/>
      <c r="AU596" s="474"/>
      <c r="AV596" s="474"/>
      <c r="AW596" s="474"/>
      <c r="AX596" s="474"/>
      <c r="AY596" s="474"/>
      <c r="AZ596" s="474"/>
      <c r="BA596" s="474"/>
      <c r="BB596" s="474"/>
      <c r="BC596" s="474"/>
      <c r="BD596" s="474"/>
      <c r="BE596" s="474"/>
      <c r="BF596" s="474"/>
      <c r="BG596" s="474"/>
      <c r="BH596" s="474"/>
      <c r="BI596" s="474"/>
      <c r="BJ596" s="474"/>
      <c r="BK596" s="474"/>
    </row>
    <row r="597" spans="16:63" ht="15.75" customHeight="1">
      <c r="P597" s="500"/>
      <c r="Q597" s="501"/>
      <c r="AR597" s="474"/>
      <c r="AS597" s="474"/>
      <c r="AT597" s="474"/>
      <c r="AU597" s="474"/>
      <c r="AV597" s="474"/>
      <c r="AW597" s="474"/>
      <c r="AX597" s="474"/>
      <c r="AY597" s="474"/>
      <c r="AZ597" s="474"/>
      <c r="BA597" s="474"/>
      <c r="BB597" s="474"/>
      <c r="BC597" s="474"/>
      <c r="BD597" s="474"/>
      <c r="BE597" s="474"/>
      <c r="BF597" s="474"/>
      <c r="BG597" s="474"/>
      <c r="BH597" s="474"/>
      <c r="BI597" s="474"/>
      <c r="BJ597" s="474"/>
      <c r="BK597" s="474"/>
    </row>
    <row r="598" spans="16:63" ht="15.75" customHeight="1">
      <c r="P598" s="500"/>
      <c r="Q598" s="501"/>
      <c r="AR598" s="474"/>
      <c r="AS598" s="474"/>
      <c r="AT598" s="474"/>
      <c r="AU598" s="474"/>
      <c r="AV598" s="474"/>
      <c r="AW598" s="474"/>
      <c r="AX598" s="474"/>
      <c r="AY598" s="474"/>
      <c r="AZ598" s="474"/>
      <c r="BA598" s="474"/>
      <c r="BB598" s="474"/>
      <c r="BC598" s="474"/>
      <c r="BD598" s="474"/>
      <c r="BE598" s="474"/>
      <c r="BF598" s="474"/>
      <c r="BG598" s="474"/>
      <c r="BH598" s="474"/>
      <c r="BI598" s="474"/>
      <c r="BJ598" s="474"/>
      <c r="BK598" s="474"/>
    </row>
    <row r="599" spans="16:63" ht="15.75" customHeight="1">
      <c r="P599" s="500"/>
      <c r="Q599" s="501"/>
      <c r="AR599" s="474"/>
      <c r="AS599" s="474"/>
      <c r="AT599" s="474"/>
      <c r="AU599" s="474"/>
      <c r="AV599" s="474"/>
      <c r="AW599" s="474"/>
      <c r="AX599" s="474"/>
      <c r="AY599" s="474"/>
      <c r="AZ599" s="474"/>
      <c r="BA599" s="474"/>
      <c r="BB599" s="474"/>
      <c r="BC599" s="474"/>
      <c r="BD599" s="474"/>
      <c r="BE599" s="474"/>
      <c r="BF599" s="474"/>
      <c r="BG599" s="474"/>
      <c r="BH599" s="474"/>
      <c r="BI599" s="474"/>
      <c r="BJ599" s="474"/>
      <c r="BK599" s="474"/>
    </row>
    <row r="600" spans="16:63" ht="15.75" customHeight="1">
      <c r="P600" s="500"/>
      <c r="Q600" s="501"/>
      <c r="AR600" s="474"/>
      <c r="AS600" s="474"/>
      <c r="AT600" s="474"/>
      <c r="AU600" s="474"/>
      <c r="AV600" s="474"/>
      <c r="AW600" s="474"/>
      <c r="AX600" s="474"/>
      <c r="AY600" s="474"/>
      <c r="AZ600" s="474"/>
      <c r="BA600" s="474"/>
      <c r="BB600" s="474"/>
      <c r="BC600" s="474"/>
      <c r="BD600" s="474"/>
      <c r="BE600" s="474"/>
      <c r="BF600" s="474"/>
      <c r="BG600" s="474"/>
      <c r="BH600" s="474"/>
      <c r="BI600" s="474"/>
      <c r="BJ600" s="474"/>
      <c r="BK600" s="474"/>
    </row>
    <row r="601" spans="16:63" ht="15.75" customHeight="1">
      <c r="P601" s="500"/>
      <c r="Q601" s="501"/>
      <c r="AR601" s="474"/>
      <c r="AS601" s="474"/>
      <c r="AT601" s="474"/>
      <c r="AU601" s="474"/>
      <c r="AV601" s="474"/>
      <c r="AW601" s="474"/>
      <c r="AX601" s="474"/>
      <c r="AY601" s="474"/>
      <c r="AZ601" s="474"/>
      <c r="BA601" s="474"/>
      <c r="BB601" s="474"/>
      <c r="BC601" s="474"/>
      <c r="BD601" s="474"/>
      <c r="BE601" s="474"/>
      <c r="BF601" s="474"/>
      <c r="BG601" s="474"/>
      <c r="BH601" s="474"/>
      <c r="BI601" s="474"/>
      <c r="BJ601" s="474"/>
      <c r="BK601" s="474"/>
    </row>
    <row r="602" spans="16:63" ht="15.75" customHeight="1">
      <c r="P602" s="500"/>
      <c r="Q602" s="501"/>
      <c r="AR602" s="474"/>
      <c r="AS602" s="474"/>
      <c r="AT602" s="474"/>
      <c r="AU602" s="474"/>
      <c r="AV602" s="474"/>
      <c r="AW602" s="474"/>
      <c r="AX602" s="474"/>
      <c r="AY602" s="474"/>
      <c r="AZ602" s="474"/>
      <c r="BA602" s="474"/>
      <c r="BB602" s="474"/>
      <c r="BC602" s="474"/>
      <c r="BD602" s="474"/>
      <c r="BE602" s="474"/>
      <c r="BF602" s="474"/>
      <c r="BG602" s="474"/>
      <c r="BH602" s="474"/>
      <c r="BI602" s="474"/>
      <c r="BJ602" s="474"/>
      <c r="BK602" s="474"/>
    </row>
    <row r="603" spans="16:63" ht="15.75" customHeight="1">
      <c r="P603" s="500"/>
      <c r="Q603" s="501"/>
      <c r="AR603" s="474"/>
      <c r="AS603" s="474"/>
      <c r="AT603" s="474"/>
      <c r="AU603" s="474"/>
      <c r="AV603" s="474"/>
      <c r="AW603" s="474"/>
      <c r="AX603" s="474"/>
      <c r="AY603" s="474"/>
      <c r="AZ603" s="474"/>
      <c r="BA603" s="474"/>
      <c r="BB603" s="474"/>
      <c r="BC603" s="474"/>
      <c r="BD603" s="474"/>
      <c r="BE603" s="474"/>
      <c r="BF603" s="474"/>
      <c r="BG603" s="474"/>
      <c r="BH603" s="474"/>
      <c r="BI603" s="474"/>
      <c r="BJ603" s="474"/>
      <c r="BK603" s="474"/>
    </row>
    <row r="604" spans="16:63" ht="15.75" customHeight="1">
      <c r="P604" s="500"/>
      <c r="Q604" s="501"/>
      <c r="AR604" s="474"/>
      <c r="AS604" s="474"/>
      <c r="AT604" s="474"/>
      <c r="AU604" s="474"/>
      <c r="AV604" s="474"/>
      <c r="AW604" s="474"/>
      <c r="AX604" s="474"/>
      <c r="AY604" s="474"/>
      <c r="AZ604" s="474"/>
      <c r="BA604" s="474"/>
      <c r="BB604" s="474"/>
      <c r="BC604" s="474"/>
      <c r="BD604" s="474"/>
      <c r="BE604" s="474"/>
      <c r="BF604" s="474"/>
      <c r="BG604" s="474"/>
      <c r="BH604" s="474"/>
      <c r="BI604" s="474"/>
      <c r="BJ604" s="474"/>
      <c r="BK604" s="474"/>
    </row>
    <row r="605" spans="16:63" ht="15.75" customHeight="1">
      <c r="P605" s="500"/>
      <c r="Q605" s="501"/>
      <c r="AR605" s="474"/>
      <c r="AS605" s="474"/>
      <c r="AT605" s="474"/>
      <c r="AU605" s="474"/>
      <c r="AV605" s="474"/>
      <c r="AW605" s="474"/>
      <c r="AX605" s="474"/>
      <c r="AY605" s="474"/>
      <c r="AZ605" s="474"/>
      <c r="BA605" s="474"/>
      <c r="BB605" s="474"/>
      <c r="BC605" s="474"/>
      <c r="BD605" s="474"/>
      <c r="BE605" s="474"/>
      <c r="BF605" s="474"/>
      <c r="BG605" s="474"/>
      <c r="BH605" s="474"/>
      <c r="BI605" s="474"/>
      <c r="BJ605" s="474"/>
      <c r="BK605" s="474"/>
    </row>
    <row r="606" spans="16:63" ht="15.75" customHeight="1">
      <c r="P606" s="500"/>
      <c r="Q606" s="501"/>
      <c r="AR606" s="474"/>
      <c r="AS606" s="474"/>
      <c r="AT606" s="474"/>
      <c r="AU606" s="474"/>
      <c r="AV606" s="474"/>
      <c r="AW606" s="474"/>
      <c r="AX606" s="474"/>
      <c r="AY606" s="474"/>
      <c r="AZ606" s="474"/>
      <c r="BA606" s="474"/>
      <c r="BB606" s="474"/>
      <c r="BC606" s="474"/>
      <c r="BD606" s="474"/>
      <c r="BE606" s="474"/>
      <c r="BF606" s="474"/>
      <c r="BG606" s="474"/>
      <c r="BH606" s="474"/>
      <c r="BI606" s="474"/>
      <c r="BJ606" s="474"/>
      <c r="BK606" s="474"/>
    </row>
    <row r="607" spans="16:63" ht="15.75" customHeight="1">
      <c r="P607" s="500"/>
      <c r="Q607" s="501"/>
      <c r="AR607" s="474"/>
      <c r="AS607" s="474"/>
      <c r="AT607" s="474"/>
      <c r="AU607" s="474"/>
      <c r="AV607" s="474"/>
      <c r="AW607" s="474"/>
      <c r="AX607" s="474"/>
      <c r="AY607" s="474"/>
      <c r="AZ607" s="474"/>
      <c r="BA607" s="474"/>
      <c r="BB607" s="474"/>
      <c r="BC607" s="474"/>
      <c r="BD607" s="474"/>
      <c r="BE607" s="474"/>
      <c r="BF607" s="474"/>
      <c r="BG607" s="474"/>
      <c r="BH607" s="474"/>
      <c r="BI607" s="474"/>
      <c r="BJ607" s="474"/>
      <c r="BK607" s="474"/>
    </row>
    <row r="608" spans="16:63" ht="15.75" customHeight="1">
      <c r="P608" s="500"/>
      <c r="Q608" s="501"/>
      <c r="AR608" s="474"/>
      <c r="AS608" s="474"/>
      <c r="AT608" s="474"/>
      <c r="AU608" s="474"/>
      <c r="AV608" s="474"/>
      <c r="AW608" s="474"/>
      <c r="AX608" s="474"/>
      <c r="AY608" s="474"/>
      <c r="AZ608" s="474"/>
      <c r="BA608" s="474"/>
      <c r="BB608" s="474"/>
      <c r="BC608" s="474"/>
      <c r="BD608" s="474"/>
      <c r="BE608" s="474"/>
      <c r="BF608" s="474"/>
      <c r="BG608" s="474"/>
      <c r="BH608" s="474"/>
      <c r="BI608" s="474"/>
      <c r="BJ608" s="474"/>
      <c r="BK608" s="474"/>
    </row>
    <row r="609" spans="16:63" ht="15.75" customHeight="1">
      <c r="P609" s="500"/>
      <c r="Q609" s="501"/>
      <c r="AR609" s="474"/>
      <c r="AS609" s="474"/>
      <c r="AT609" s="474"/>
      <c r="AU609" s="474"/>
      <c r="AV609" s="474"/>
      <c r="AW609" s="474"/>
      <c r="AX609" s="474"/>
      <c r="AY609" s="474"/>
      <c r="AZ609" s="474"/>
      <c r="BA609" s="474"/>
      <c r="BB609" s="474"/>
      <c r="BC609" s="474"/>
      <c r="BD609" s="474"/>
      <c r="BE609" s="474"/>
      <c r="BF609" s="474"/>
      <c r="BG609" s="474"/>
      <c r="BH609" s="474"/>
      <c r="BI609" s="474"/>
      <c r="BJ609" s="474"/>
      <c r="BK609" s="474"/>
    </row>
    <row r="610" spans="16:63" ht="15.75" customHeight="1">
      <c r="P610" s="500"/>
      <c r="Q610" s="501"/>
      <c r="AR610" s="474"/>
      <c r="AS610" s="474"/>
      <c r="AT610" s="474"/>
      <c r="AU610" s="474"/>
      <c r="AV610" s="474"/>
      <c r="AW610" s="474"/>
      <c r="AX610" s="474"/>
      <c r="AY610" s="474"/>
      <c r="AZ610" s="474"/>
      <c r="BA610" s="474"/>
      <c r="BB610" s="474"/>
      <c r="BC610" s="474"/>
      <c r="BD610" s="474"/>
      <c r="BE610" s="474"/>
      <c r="BF610" s="474"/>
      <c r="BG610" s="474"/>
      <c r="BH610" s="474"/>
      <c r="BI610" s="474"/>
      <c r="BJ610" s="474"/>
      <c r="BK610" s="474"/>
    </row>
    <row r="611" spans="16:63" ht="15.75" customHeight="1">
      <c r="P611" s="500"/>
      <c r="Q611" s="501"/>
      <c r="AR611" s="474"/>
      <c r="AS611" s="474"/>
      <c r="AT611" s="474"/>
      <c r="AU611" s="474"/>
      <c r="AV611" s="474"/>
      <c r="AW611" s="474"/>
      <c r="AX611" s="474"/>
      <c r="AY611" s="474"/>
      <c r="AZ611" s="474"/>
      <c r="BA611" s="474"/>
      <c r="BB611" s="474"/>
      <c r="BC611" s="474"/>
      <c r="BD611" s="474"/>
      <c r="BE611" s="474"/>
      <c r="BF611" s="474"/>
      <c r="BG611" s="474"/>
      <c r="BH611" s="474"/>
      <c r="BI611" s="474"/>
      <c r="BJ611" s="474"/>
      <c r="BK611" s="474"/>
    </row>
    <row r="612" spans="16:63" ht="15.75" customHeight="1">
      <c r="P612" s="500"/>
      <c r="Q612" s="501"/>
      <c r="AR612" s="474"/>
      <c r="AS612" s="474"/>
      <c r="AT612" s="474"/>
      <c r="AU612" s="474"/>
      <c r="AV612" s="474"/>
      <c r="AW612" s="474"/>
      <c r="AX612" s="474"/>
      <c r="AY612" s="474"/>
      <c r="AZ612" s="474"/>
      <c r="BA612" s="474"/>
      <c r="BB612" s="474"/>
      <c r="BC612" s="474"/>
      <c r="BD612" s="474"/>
      <c r="BE612" s="474"/>
      <c r="BF612" s="474"/>
      <c r="BG612" s="474"/>
      <c r="BH612" s="474"/>
      <c r="BI612" s="474"/>
      <c r="BJ612" s="474"/>
      <c r="BK612" s="474"/>
    </row>
    <row r="613" spans="16:63" ht="15.75" customHeight="1">
      <c r="P613" s="500"/>
      <c r="Q613" s="501"/>
      <c r="AR613" s="474"/>
      <c r="AS613" s="474"/>
      <c r="AT613" s="474"/>
      <c r="AU613" s="474"/>
      <c r="AV613" s="474"/>
      <c r="AW613" s="474"/>
      <c r="AX613" s="474"/>
      <c r="AY613" s="474"/>
      <c r="AZ613" s="474"/>
      <c r="BA613" s="474"/>
      <c r="BB613" s="474"/>
      <c r="BC613" s="474"/>
      <c r="BD613" s="474"/>
      <c r="BE613" s="474"/>
      <c r="BF613" s="474"/>
      <c r="BG613" s="474"/>
      <c r="BH613" s="474"/>
      <c r="BI613" s="474"/>
      <c r="BJ613" s="474"/>
      <c r="BK613" s="474"/>
    </row>
    <row r="614" spans="16:63" ht="15.75" customHeight="1">
      <c r="P614" s="500"/>
      <c r="Q614" s="501"/>
      <c r="AR614" s="474"/>
      <c r="AS614" s="474"/>
      <c r="AT614" s="474"/>
      <c r="AU614" s="474"/>
      <c r="AV614" s="474"/>
      <c r="AW614" s="474"/>
      <c r="AX614" s="474"/>
      <c r="AY614" s="474"/>
      <c r="AZ614" s="474"/>
      <c r="BA614" s="474"/>
      <c r="BB614" s="474"/>
      <c r="BC614" s="474"/>
      <c r="BD614" s="474"/>
      <c r="BE614" s="474"/>
      <c r="BF614" s="474"/>
      <c r="BG614" s="474"/>
      <c r="BH614" s="474"/>
      <c r="BI614" s="474"/>
      <c r="BJ614" s="474"/>
      <c r="BK614" s="474"/>
    </row>
    <row r="615" spans="16:63" ht="15.75" customHeight="1">
      <c r="P615" s="500"/>
      <c r="Q615" s="501"/>
      <c r="AR615" s="474"/>
      <c r="AS615" s="474"/>
      <c r="AT615" s="474"/>
      <c r="AU615" s="474"/>
      <c r="AV615" s="474"/>
      <c r="AW615" s="474"/>
      <c r="AX615" s="474"/>
      <c r="AY615" s="474"/>
      <c r="AZ615" s="474"/>
      <c r="BA615" s="474"/>
      <c r="BB615" s="474"/>
      <c r="BC615" s="474"/>
      <c r="BD615" s="474"/>
      <c r="BE615" s="474"/>
      <c r="BF615" s="474"/>
      <c r="BG615" s="474"/>
      <c r="BH615" s="474"/>
      <c r="BI615" s="474"/>
      <c r="BJ615" s="474"/>
      <c r="BK615" s="474"/>
    </row>
    <row r="616" spans="16:63" ht="15.75" customHeight="1">
      <c r="P616" s="500"/>
      <c r="Q616" s="501"/>
      <c r="AR616" s="474"/>
      <c r="AS616" s="474"/>
      <c r="AT616" s="474"/>
      <c r="AU616" s="474"/>
      <c r="AV616" s="474"/>
      <c r="AW616" s="474"/>
      <c r="AX616" s="474"/>
      <c r="AY616" s="474"/>
      <c r="AZ616" s="474"/>
      <c r="BA616" s="474"/>
      <c r="BB616" s="474"/>
      <c r="BC616" s="474"/>
      <c r="BD616" s="474"/>
      <c r="BE616" s="474"/>
      <c r="BF616" s="474"/>
      <c r="BG616" s="474"/>
      <c r="BH616" s="474"/>
      <c r="BI616" s="474"/>
      <c r="BJ616" s="474"/>
      <c r="BK616" s="474"/>
    </row>
    <row r="617" spans="16:63" ht="15.75" customHeight="1">
      <c r="P617" s="500"/>
      <c r="Q617" s="501"/>
      <c r="AR617" s="474"/>
      <c r="AS617" s="474"/>
      <c r="AT617" s="474"/>
      <c r="AU617" s="474"/>
      <c r="AV617" s="474"/>
      <c r="AW617" s="474"/>
      <c r="AX617" s="474"/>
      <c r="AY617" s="474"/>
      <c r="AZ617" s="474"/>
      <c r="BA617" s="474"/>
      <c r="BB617" s="474"/>
      <c r="BC617" s="474"/>
      <c r="BD617" s="474"/>
      <c r="BE617" s="474"/>
      <c r="BF617" s="474"/>
      <c r="BG617" s="474"/>
      <c r="BH617" s="474"/>
      <c r="BI617" s="474"/>
      <c r="BJ617" s="474"/>
      <c r="BK617" s="474"/>
    </row>
    <row r="618" spans="16:63" ht="15.75" customHeight="1">
      <c r="P618" s="500"/>
      <c r="Q618" s="501"/>
      <c r="AR618" s="474"/>
      <c r="AS618" s="474"/>
      <c r="AT618" s="474"/>
      <c r="AU618" s="474"/>
      <c r="AV618" s="474"/>
      <c r="AW618" s="474"/>
      <c r="AX618" s="474"/>
      <c r="AY618" s="474"/>
      <c r="AZ618" s="474"/>
      <c r="BA618" s="474"/>
      <c r="BB618" s="474"/>
      <c r="BC618" s="474"/>
      <c r="BD618" s="474"/>
      <c r="BE618" s="474"/>
      <c r="BF618" s="474"/>
      <c r="BG618" s="474"/>
      <c r="BH618" s="474"/>
      <c r="BI618" s="474"/>
      <c r="BJ618" s="474"/>
      <c r="BK618" s="474"/>
    </row>
    <row r="619" spans="16:63" ht="15.75" customHeight="1">
      <c r="P619" s="500"/>
      <c r="Q619" s="501"/>
      <c r="AR619" s="474"/>
      <c r="AS619" s="474"/>
      <c r="AT619" s="474"/>
      <c r="AU619" s="474"/>
      <c r="AV619" s="474"/>
      <c r="AW619" s="474"/>
      <c r="AX619" s="474"/>
      <c r="AY619" s="474"/>
      <c r="AZ619" s="474"/>
      <c r="BA619" s="474"/>
      <c r="BB619" s="474"/>
      <c r="BC619" s="474"/>
      <c r="BD619" s="474"/>
      <c r="BE619" s="474"/>
      <c r="BF619" s="474"/>
      <c r="BG619" s="474"/>
      <c r="BH619" s="474"/>
      <c r="BI619" s="474"/>
      <c r="BJ619" s="474"/>
      <c r="BK619" s="474"/>
    </row>
    <row r="620" spans="16:63" ht="15.75" customHeight="1">
      <c r="P620" s="500"/>
      <c r="Q620" s="501"/>
      <c r="AR620" s="474"/>
      <c r="AS620" s="474"/>
      <c r="AT620" s="474"/>
      <c r="AU620" s="474"/>
      <c r="AV620" s="474"/>
      <c r="AW620" s="474"/>
      <c r="AX620" s="474"/>
      <c r="AY620" s="474"/>
      <c r="AZ620" s="474"/>
      <c r="BA620" s="474"/>
      <c r="BB620" s="474"/>
      <c r="BC620" s="474"/>
      <c r="BD620" s="474"/>
      <c r="BE620" s="474"/>
      <c r="BF620" s="474"/>
      <c r="BG620" s="474"/>
      <c r="BH620" s="474"/>
      <c r="BI620" s="474"/>
      <c r="BJ620" s="474"/>
      <c r="BK620" s="474"/>
    </row>
    <row r="621" spans="16:63" ht="15.75" customHeight="1">
      <c r="P621" s="500"/>
      <c r="Q621" s="501"/>
      <c r="AR621" s="474"/>
      <c r="AS621" s="474"/>
      <c r="AT621" s="474"/>
      <c r="AU621" s="474"/>
      <c r="AV621" s="474"/>
      <c r="AW621" s="474"/>
      <c r="AX621" s="474"/>
      <c r="AY621" s="474"/>
      <c r="AZ621" s="474"/>
      <c r="BA621" s="474"/>
      <c r="BB621" s="474"/>
      <c r="BC621" s="474"/>
      <c r="BD621" s="474"/>
      <c r="BE621" s="474"/>
      <c r="BF621" s="474"/>
      <c r="BG621" s="474"/>
      <c r="BH621" s="474"/>
      <c r="BI621" s="474"/>
      <c r="BJ621" s="474"/>
      <c r="BK621" s="474"/>
    </row>
    <row r="622" spans="16:63" ht="15.75" customHeight="1">
      <c r="P622" s="500"/>
      <c r="Q622" s="501"/>
      <c r="AR622" s="474"/>
      <c r="AS622" s="474"/>
      <c r="AT622" s="474"/>
      <c r="AU622" s="474"/>
      <c r="AV622" s="474"/>
      <c r="AW622" s="474"/>
      <c r="AX622" s="474"/>
      <c r="AY622" s="474"/>
      <c r="AZ622" s="474"/>
      <c r="BA622" s="474"/>
      <c r="BB622" s="474"/>
      <c r="BC622" s="474"/>
      <c r="BD622" s="474"/>
      <c r="BE622" s="474"/>
      <c r="BF622" s="474"/>
      <c r="BG622" s="474"/>
      <c r="BH622" s="474"/>
      <c r="BI622" s="474"/>
      <c r="BJ622" s="474"/>
      <c r="BK622" s="474"/>
    </row>
    <row r="623" spans="16:63" ht="15.75" customHeight="1">
      <c r="P623" s="500"/>
      <c r="Q623" s="501"/>
      <c r="AR623" s="474"/>
      <c r="AS623" s="474"/>
      <c r="AT623" s="474"/>
      <c r="AU623" s="474"/>
      <c r="AV623" s="474"/>
      <c r="AW623" s="474"/>
      <c r="AX623" s="474"/>
      <c r="AY623" s="474"/>
      <c r="AZ623" s="474"/>
      <c r="BA623" s="474"/>
      <c r="BB623" s="474"/>
      <c r="BC623" s="474"/>
      <c r="BD623" s="474"/>
      <c r="BE623" s="474"/>
      <c r="BF623" s="474"/>
      <c r="BG623" s="474"/>
      <c r="BH623" s="474"/>
      <c r="BI623" s="474"/>
      <c r="BJ623" s="474"/>
      <c r="BK623" s="474"/>
    </row>
    <row r="624" spans="16:63" ht="15.75" customHeight="1">
      <c r="P624" s="500"/>
      <c r="Q624" s="501"/>
      <c r="AR624" s="474"/>
      <c r="AS624" s="474"/>
      <c r="AT624" s="474"/>
      <c r="AU624" s="474"/>
      <c r="AV624" s="474"/>
      <c r="AW624" s="474"/>
      <c r="AX624" s="474"/>
      <c r="AY624" s="474"/>
      <c r="AZ624" s="474"/>
      <c r="BA624" s="474"/>
      <c r="BB624" s="474"/>
      <c r="BC624" s="474"/>
      <c r="BD624" s="474"/>
      <c r="BE624" s="474"/>
      <c r="BF624" s="474"/>
      <c r="BG624" s="474"/>
      <c r="BH624" s="474"/>
      <c r="BI624" s="474"/>
      <c r="BJ624" s="474"/>
      <c r="BK624" s="474"/>
    </row>
    <row r="625" spans="16:63" ht="15.75" customHeight="1">
      <c r="P625" s="500"/>
      <c r="Q625" s="501"/>
      <c r="AR625" s="474"/>
      <c r="AS625" s="474"/>
      <c r="AT625" s="474"/>
      <c r="AU625" s="474"/>
      <c r="AV625" s="474"/>
      <c r="AW625" s="474"/>
      <c r="AX625" s="474"/>
      <c r="AY625" s="474"/>
      <c r="AZ625" s="474"/>
      <c r="BA625" s="474"/>
      <c r="BB625" s="474"/>
      <c r="BC625" s="474"/>
      <c r="BD625" s="474"/>
      <c r="BE625" s="474"/>
      <c r="BF625" s="474"/>
      <c r="BG625" s="474"/>
      <c r="BH625" s="474"/>
      <c r="BI625" s="474"/>
      <c r="BJ625" s="474"/>
      <c r="BK625" s="474"/>
    </row>
    <row r="626" spans="16:63" ht="15.75" customHeight="1">
      <c r="P626" s="500"/>
      <c r="Q626" s="501"/>
      <c r="AR626" s="474"/>
      <c r="AS626" s="474"/>
      <c r="AT626" s="474"/>
      <c r="AU626" s="474"/>
      <c r="AV626" s="474"/>
      <c r="AW626" s="474"/>
      <c r="AX626" s="474"/>
      <c r="AY626" s="474"/>
      <c r="AZ626" s="474"/>
      <c r="BA626" s="474"/>
      <c r="BB626" s="474"/>
      <c r="BC626" s="474"/>
      <c r="BD626" s="474"/>
      <c r="BE626" s="474"/>
      <c r="BF626" s="474"/>
      <c r="BG626" s="474"/>
      <c r="BH626" s="474"/>
      <c r="BI626" s="474"/>
      <c r="BJ626" s="474"/>
      <c r="BK626" s="474"/>
    </row>
    <row r="627" spans="16:63" ht="15.75" customHeight="1">
      <c r="P627" s="500"/>
      <c r="Q627" s="501"/>
      <c r="AR627" s="474"/>
      <c r="AS627" s="474"/>
      <c r="AT627" s="474"/>
      <c r="AU627" s="474"/>
      <c r="AV627" s="474"/>
      <c r="AW627" s="474"/>
      <c r="AX627" s="474"/>
      <c r="AY627" s="474"/>
      <c r="AZ627" s="474"/>
      <c r="BA627" s="474"/>
      <c r="BB627" s="474"/>
      <c r="BC627" s="474"/>
      <c r="BD627" s="474"/>
      <c r="BE627" s="474"/>
      <c r="BF627" s="474"/>
      <c r="BG627" s="474"/>
      <c r="BH627" s="474"/>
      <c r="BI627" s="474"/>
      <c r="BJ627" s="474"/>
      <c r="BK627" s="474"/>
    </row>
    <row r="628" spans="16:63" ht="15.75" customHeight="1">
      <c r="P628" s="500"/>
      <c r="Q628" s="501"/>
      <c r="AR628" s="474"/>
      <c r="AS628" s="474"/>
      <c r="AT628" s="474"/>
      <c r="AU628" s="474"/>
      <c r="AV628" s="474"/>
      <c r="AW628" s="474"/>
      <c r="AX628" s="474"/>
      <c r="AY628" s="474"/>
      <c r="AZ628" s="474"/>
      <c r="BA628" s="474"/>
      <c r="BB628" s="474"/>
      <c r="BC628" s="474"/>
      <c r="BD628" s="474"/>
      <c r="BE628" s="474"/>
      <c r="BF628" s="474"/>
      <c r="BG628" s="474"/>
      <c r="BH628" s="474"/>
      <c r="BI628" s="474"/>
      <c r="BJ628" s="474"/>
      <c r="BK628" s="474"/>
    </row>
    <row r="629" spans="16:63" ht="15.75" customHeight="1">
      <c r="P629" s="500"/>
      <c r="Q629" s="501"/>
      <c r="AR629" s="474"/>
      <c r="AS629" s="474"/>
      <c r="AT629" s="474"/>
      <c r="AU629" s="474"/>
      <c r="AV629" s="474"/>
      <c r="AW629" s="474"/>
      <c r="AX629" s="474"/>
      <c r="AY629" s="474"/>
      <c r="AZ629" s="474"/>
      <c r="BA629" s="474"/>
      <c r="BB629" s="474"/>
      <c r="BC629" s="474"/>
      <c r="BD629" s="474"/>
      <c r="BE629" s="474"/>
      <c r="BF629" s="474"/>
      <c r="BG629" s="474"/>
      <c r="BH629" s="474"/>
      <c r="BI629" s="474"/>
      <c r="BJ629" s="474"/>
      <c r="BK629" s="474"/>
    </row>
    <row r="630" spans="16:63" ht="15.75" customHeight="1">
      <c r="P630" s="500"/>
      <c r="Q630" s="501"/>
      <c r="AR630" s="474"/>
      <c r="AS630" s="474"/>
      <c r="AT630" s="474"/>
      <c r="AU630" s="474"/>
      <c r="AV630" s="474"/>
      <c r="AW630" s="474"/>
      <c r="AX630" s="474"/>
      <c r="AY630" s="474"/>
      <c r="AZ630" s="474"/>
      <c r="BA630" s="474"/>
      <c r="BB630" s="474"/>
      <c r="BC630" s="474"/>
      <c r="BD630" s="474"/>
      <c r="BE630" s="474"/>
      <c r="BF630" s="474"/>
      <c r="BG630" s="474"/>
      <c r="BH630" s="474"/>
      <c r="BI630" s="474"/>
      <c r="BJ630" s="474"/>
      <c r="BK630" s="474"/>
    </row>
    <row r="631" spans="16:63" ht="15.75" customHeight="1">
      <c r="P631" s="500"/>
      <c r="Q631" s="501"/>
      <c r="AR631" s="474"/>
      <c r="AS631" s="474"/>
      <c r="AT631" s="474"/>
      <c r="AU631" s="474"/>
      <c r="AV631" s="474"/>
      <c r="AW631" s="474"/>
      <c r="AX631" s="474"/>
      <c r="AY631" s="474"/>
      <c r="AZ631" s="474"/>
      <c r="BA631" s="474"/>
      <c r="BB631" s="474"/>
      <c r="BC631" s="474"/>
      <c r="BD631" s="474"/>
      <c r="BE631" s="474"/>
      <c r="BF631" s="474"/>
      <c r="BG631" s="474"/>
      <c r="BH631" s="474"/>
      <c r="BI631" s="474"/>
      <c r="BJ631" s="474"/>
      <c r="BK631" s="474"/>
    </row>
    <row r="632" spans="16:63" ht="15.75" customHeight="1">
      <c r="P632" s="500"/>
      <c r="Q632" s="501"/>
      <c r="AR632" s="474"/>
      <c r="AS632" s="474"/>
      <c r="AT632" s="474"/>
      <c r="AU632" s="474"/>
      <c r="AV632" s="474"/>
      <c r="AW632" s="474"/>
      <c r="AX632" s="474"/>
      <c r="AY632" s="474"/>
      <c r="AZ632" s="474"/>
      <c r="BA632" s="474"/>
      <c r="BB632" s="474"/>
      <c r="BC632" s="474"/>
      <c r="BD632" s="474"/>
      <c r="BE632" s="474"/>
      <c r="BF632" s="474"/>
      <c r="BG632" s="474"/>
      <c r="BH632" s="474"/>
      <c r="BI632" s="474"/>
      <c r="BJ632" s="474"/>
      <c r="BK632" s="474"/>
    </row>
    <row r="633" spans="16:63" ht="15.75" customHeight="1">
      <c r="P633" s="500"/>
      <c r="Q633" s="501"/>
      <c r="AR633" s="474"/>
      <c r="AS633" s="474"/>
      <c r="AT633" s="474"/>
      <c r="AU633" s="474"/>
      <c r="AV633" s="474"/>
      <c r="AW633" s="474"/>
      <c r="AX633" s="474"/>
      <c r="AY633" s="474"/>
      <c r="AZ633" s="474"/>
      <c r="BA633" s="474"/>
      <c r="BB633" s="474"/>
      <c r="BC633" s="474"/>
      <c r="BD633" s="474"/>
      <c r="BE633" s="474"/>
      <c r="BF633" s="474"/>
      <c r="BG633" s="474"/>
      <c r="BH633" s="474"/>
      <c r="BI633" s="474"/>
      <c r="BJ633" s="474"/>
      <c r="BK633" s="474"/>
    </row>
    <row r="634" spans="16:63" ht="15.75" customHeight="1">
      <c r="P634" s="500"/>
      <c r="Q634" s="501"/>
      <c r="AR634" s="474"/>
      <c r="AS634" s="474"/>
      <c r="AT634" s="474"/>
      <c r="AU634" s="474"/>
      <c r="AV634" s="474"/>
      <c r="AW634" s="474"/>
      <c r="AX634" s="474"/>
      <c r="AY634" s="474"/>
      <c r="AZ634" s="474"/>
      <c r="BA634" s="474"/>
      <c r="BB634" s="474"/>
      <c r="BC634" s="474"/>
      <c r="BD634" s="474"/>
      <c r="BE634" s="474"/>
      <c r="BF634" s="474"/>
      <c r="BG634" s="474"/>
      <c r="BH634" s="474"/>
      <c r="BI634" s="474"/>
      <c r="BJ634" s="474"/>
      <c r="BK634" s="474"/>
    </row>
    <row r="635" spans="16:63" ht="15.75" customHeight="1">
      <c r="P635" s="500"/>
      <c r="Q635" s="501"/>
      <c r="AR635" s="474"/>
      <c r="AS635" s="474"/>
      <c r="AT635" s="474"/>
      <c r="AU635" s="474"/>
      <c r="AV635" s="474"/>
      <c r="AW635" s="474"/>
      <c r="AX635" s="474"/>
      <c r="AY635" s="474"/>
      <c r="AZ635" s="474"/>
      <c r="BA635" s="474"/>
      <c r="BB635" s="474"/>
      <c r="BC635" s="474"/>
      <c r="BD635" s="474"/>
      <c r="BE635" s="474"/>
      <c r="BF635" s="474"/>
      <c r="BG635" s="474"/>
      <c r="BH635" s="474"/>
      <c r="BI635" s="474"/>
      <c r="BJ635" s="474"/>
      <c r="BK635" s="474"/>
    </row>
    <row r="636" spans="16:63" ht="15.75" customHeight="1">
      <c r="P636" s="500"/>
      <c r="Q636" s="501"/>
      <c r="AR636" s="474"/>
      <c r="AS636" s="474"/>
      <c r="AT636" s="474"/>
      <c r="AU636" s="474"/>
      <c r="AV636" s="474"/>
      <c r="AW636" s="474"/>
      <c r="AX636" s="474"/>
      <c r="AY636" s="474"/>
      <c r="AZ636" s="474"/>
      <c r="BA636" s="474"/>
      <c r="BB636" s="474"/>
      <c r="BC636" s="474"/>
      <c r="BD636" s="474"/>
      <c r="BE636" s="474"/>
      <c r="BF636" s="474"/>
      <c r="BG636" s="474"/>
      <c r="BH636" s="474"/>
      <c r="BI636" s="474"/>
      <c r="BJ636" s="474"/>
      <c r="BK636" s="474"/>
    </row>
    <row r="637" spans="16:63" ht="15.75" customHeight="1">
      <c r="P637" s="500"/>
      <c r="Q637" s="501"/>
      <c r="AR637" s="474"/>
      <c r="AS637" s="474"/>
      <c r="AT637" s="474"/>
      <c r="AU637" s="474"/>
      <c r="AV637" s="474"/>
      <c r="AW637" s="474"/>
      <c r="AX637" s="474"/>
      <c r="AY637" s="474"/>
      <c r="AZ637" s="474"/>
      <c r="BA637" s="474"/>
      <c r="BB637" s="474"/>
      <c r="BC637" s="474"/>
      <c r="BD637" s="474"/>
      <c r="BE637" s="474"/>
      <c r="BF637" s="474"/>
      <c r="BG637" s="474"/>
      <c r="BH637" s="474"/>
      <c r="BI637" s="474"/>
      <c r="BJ637" s="474"/>
      <c r="BK637" s="474"/>
    </row>
    <row r="638" spans="16:63" ht="15.75" customHeight="1">
      <c r="P638" s="500"/>
      <c r="Q638" s="501"/>
      <c r="AR638" s="474"/>
      <c r="AS638" s="474"/>
      <c r="AT638" s="474"/>
      <c r="AU638" s="474"/>
      <c r="AV638" s="474"/>
      <c r="AW638" s="474"/>
      <c r="AX638" s="474"/>
      <c r="AY638" s="474"/>
      <c r="AZ638" s="474"/>
      <c r="BA638" s="474"/>
      <c r="BB638" s="474"/>
      <c r="BC638" s="474"/>
      <c r="BD638" s="474"/>
      <c r="BE638" s="474"/>
      <c r="BF638" s="474"/>
      <c r="BG638" s="474"/>
      <c r="BH638" s="474"/>
      <c r="BI638" s="474"/>
      <c r="BJ638" s="474"/>
      <c r="BK638" s="474"/>
    </row>
    <row r="639" spans="16:63" ht="15.75" customHeight="1">
      <c r="P639" s="500"/>
      <c r="Q639" s="501"/>
      <c r="AR639" s="474"/>
      <c r="AS639" s="474"/>
      <c r="AT639" s="474"/>
      <c r="AU639" s="474"/>
      <c r="AV639" s="474"/>
      <c r="AW639" s="474"/>
      <c r="AX639" s="474"/>
      <c r="AY639" s="474"/>
      <c r="AZ639" s="474"/>
      <c r="BA639" s="474"/>
      <c r="BB639" s="474"/>
      <c r="BC639" s="474"/>
      <c r="BD639" s="474"/>
      <c r="BE639" s="474"/>
      <c r="BF639" s="474"/>
      <c r="BG639" s="474"/>
      <c r="BH639" s="474"/>
      <c r="BI639" s="474"/>
      <c r="BJ639" s="474"/>
      <c r="BK639" s="474"/>
    </row>
    <row r="640" spans="16:63" ht="15.75" customHeight="1">
      <c r="P640" s="500"/>
      <c r="Q640" s="501"/>
      <c r="AR640" s="474"/>
      <c r="AS640" s="474"/>
      <c r="AT640" s="474"/>
      <c r="AU640" s="474"/>
      <c r="AV640" s="474"/>
      <c r="AW640" s="474"/>
      <c r="AX640" s="474"/>
      <c r="AY640" s="474"/>
      <c r="AZ640" s="474"/>
      <c r="BA640" s="474"/>
      <c r="BB640" s="474"/>
      <c r="BC640" s="474"/>
      <c r="BD640" s="474"/>
      <c r="BE640" s="474"/>
      <c r="BF640" s="474"/>
      <c r="BG640" s="474"/>
      <c r="BH640" s="474"/>
      <c r="BI640" s="474"/>
      <c r="BJ640" s="474"/>
      <c r="BK640" s="474"/>
    </row>
    <row r="641" spans="16:63" ht="15.75" customHeight="1">
      <c r="P641" s="500"/>
      <c r="Q641" s="501"/>
      <c r="AR641" s="474"/>
      <c r="AS641" s="474"/>
      <c r="AT641" s="474"/>
      <c r="AU641" s="474"/>
      <c r="AV641" s="474"/>
      <c r="AW641" s="474"/>
      <c r="AX641" s="474"/>
      <c r="AY641" s="474"/>
      <c r="AZ641" s="474"/>
      <c r="BA641" s="474"/>
      <c r="BB641" s="474"/>
      <c r="BC641" s="474"/>
      <c r="BD641" s="474"/>
      <c r="BE641" s="474"/>
      <c r="BF641" s="474"/>
      <c r="BG641" s="474"/>
      <c r="BH641" s="474"/>
      <c r="BI641" s="474"/>
      <c r="BJ641" s="474"/>
      <c r="BK641" s="474"/>
    </row>
    <row r="642" spans="16:63" ht="15.75" customHeight="1">
      <c r="P642" s="500"/>
      <c r="Q642" s="501"/>
      <c r="AR642" s="474"/>
      <c r="AS642" s="474"/>
      <c r="AT642" s="474"/>
      <c r="AU642" s="474"/>
      <c r="AV642" s="474"/>
      <c r="AW642" s="474"/>
      <c r="AX642" s="474"/>
      <c r="AY642" s="474"/>
      <c r="AZ642" s="474"/>
      <c r="BA642" s="474"/>
      <c r="BB642" s="474"/>
      <c r="BC642" s="474"/>
      <c r="BD642" s="474"/>
      <c r="BE642" s="474"/>
      <c r="BF642" s="474"/>
      <c r="BG642" s="474"/>
      <c r="BH642" s="474"/>
      <c r="BI642" s="474"/>
      <c r="BJ642" s="474"/>
      <c r="BK642" s="474"/>
    </row>
    <row r="643" spans="16:63" ht="15.75" customHeight="1">
      <c r="P643" s="500"/>
      <c r="Q643" s="501"/>
      <c r="AR643" s="474"/>
      <c r="AS643" s="474"/>
      <c r="AT643" s="474"/>
      <c r="AU643" s="474"/>
      <c r="AV643" s="474"/>
      <c r="AW643" s="474"/>
      <c r="AX643" s="474"/>
      <c r="AY643" s="474"/>
      <c r="AZ643" s="474"/>
      <c r="BA643" s="474"/>
      <c r="BB643" s="474"/>
      <c r="BC643" s="474"/>
      <c r="BD643" s="474"/>
      <c r="BE643" s="474"/>
      <c r="BF643" s="474"/>
      <c r="BG643" s="474"/>
      <c r="BH643" s="474"/>
      <c r="BI643" s="474"/>
      <c r="BJ643" s="474"/>
      <c r="BK643" s="474"/>
    </row>
    <row r="644" spans="16:63" ht="15.75" customHeight="1">
      <c r="P644" s="500"/>
      <c r="Q644" s="501"/>
      <c r="AR644" s="474"/>
      <c r="AS644" s="474"/>
      <c r="AT644" s="474"/>
      <c r="AU644" s="474"/>
      <c r="AV644" s="474"/>
      <c r="AW644" s="474"/>
      <c r="AX644" s="474"/>
      <c r="AY644" s="474"/>
      <c r="AZ644" s="474"/>
      <c r="BA644" s="474"/>
      <c r="BB644" s="474"/>
      <c r="BC644" s="474"/>
      <c r="BD644" s="474"/>
      <c r="BE644" s="474"/>
      <c r="BF644" s="474"/>
      <c r="BG644" s="474"/>
      <c r="BH644" s="474"/>
      <c r="BI644" s="474"/>
      <c r="BJ644" s="474"/>
      <c r="BK644" s="474"/>
    </row>
    <row r="645" spans="16:63" ht="15.75" customHeight="1">
      <c r="P645" s="500"/>
      <c r="Q645" s="501"/>
      <c r="AR645" s="474"/>
      <c r="AS645" s="474"/>
      <c r="AT645" s="474"/>
      <c r="AU645" s="474"/>
      <c r="AV645" s="474"/>
      <c r="AW645" s="474"/>
      <c r="AX645" s="474"/>
      <c r="AY645" s="474"/>
      <c r="AZ645" s="474"/>
      <c r="BA645" s="474"/>
      <c r="BB645" s="474"/>
      <c r="BC645" s="474"/>
      <c r="BD645" s="474"/>
      <c r="BE645" s="474"/>
      <c r="BF645" s="474"/>
      <c r="BG645" s="474"/>
      <c r="BH645" s="474"/>
      <c r="BI645" s="474"/>
      <c r="BJ645" s="474"/>
      <c r="BK645" s="474"/>
    </row>
    <row r="646" spans="16:63" ht="15.75" customHeight="1">
      <c r="P646" s="500"/>
      <c r="Q646" s="501"/>
      <c r="AR646" s="474"/>
      <c r="AS646" s="474"/>
      <c r="AT646" s="474"/>
      <c r="AU646" s="474"/>
      <c r="AV646" s="474"/>
      <c r="AW646" s="474"/>
      <c r="AX646" s="474"/>
      <c r="AY646" s="474"/>
      <c r="AZ646" s="474"/>
      <c r="BA646" s="474"/>
      <c r="BB646" s="474"/>
      <c r="BC646" s="474"/>
      <c r="BD646" s="474"/>
      <c r="BE646" s="474"/>
      <c r="BF646" s="474"/>
      <c r="BG646" s="474"/>
      <c r="BH646" s="474"/>
      <c r="BI646" s="474"/>
      <c r="BJ646" s="474"/>
      <c r="BK646" s="474"/>
    </row>
    <row r="647" spans="16:63" ht="15.75" customHeight="1">
      <c r="P647" s="500"/>
      <c r="Q647" s="501"/>
      <c r="AR647" s="474"/>
      <c r="AS647" s="474"/>
      <c r="AT647" s="474"/>
      <c r="AU647" s="474"/>
      <c r="AV647" s="474"/>
      <c r="AW647" s="474"/>
      <c r="AX647" s="474"/>
      <c r="AY647" s="474"/>
      <c r="AZ647" s="474"/>
      <c r="BA647" s="474"/>
      <c r="BB647" s="474"/>
      <c r="BC647" s="474"/>
      <c r="BD647" s="474"/>
      <c r="BE647" s="474"/>
      <c r="BF647" s="474"/>
      <c r="BG647" s="474"/>
      <c r="BH647" s="474"/>
      <c r="BI647" s="474"/>
      <c r="BJ647" s="474"/>
      <c r="BK647" s="474"/>
    </row>
    <row r="648" spans="16:63" ht="15.75" customHeight="1">
      <c r="P648" s="500"/>
      <c r="Q648" s="501"/>
      <c r="AR648" s="474"/>
      <c r="AS648" s="474"/>
      <c r="AT648" s="474"/>
      <c r="AU648" s="474"/>
      <c r="AV648" s="474"/>
      <c r="AW648" s="474"/>
      <c r="AX648" s="474"/>
      <c r="AY648" s="474"/>
      <c r="AZ648" s="474"/>
      <c r="BA648" s="474"/>
      <c r="BB648" s="474"/>
      <c r="BC648" s="474"/>
      <c r="BD648" s="474"/>
      <c r="BE648" s="474"/>
      <c r="BF648" s="474"/>
      <c r="BG648" s="474"/>
      <c r="BH648" s="474"/>
      <c r="BI648" s="474"/>
      <c r="BJ648" s="474"/>
      <c r="BK648" s="474"/>
    </row>
    <row r="649" spans="16:63" ht="15.75" customHeight="1">
      <c r="P649" s="500"/>
      <c r="Q649" s="501"/>
      <c r="AR649" s="474"/>
      <c r="AS649" s="474"/>
      <c r="AT649" s="474"/>
      <c r="AU649" s="474"/>
      <c r="AV649" s="474"/>
      <c r="AW649" s="474"/>
      <c r="AX649" s="474"/>
      <c r="AY649" s="474"/>
      <c r="AZ649" s="474"/>
      <c r="BA649" s="474"/>
      <c r="BB649" s="474"/>
      <c r="BC649" s="474"/>
      <c r="BD649" s="474"/>
      <c r="BE649" s="474"/>
      <c r="BF649" s="474"/>
      <c r="BG649" s="474"/>
      <c r="BH649" s="474"/>
      <c r="BI649" s="474"/>
      <c r="BJ649" s="474"/>
      <c r="BK649" s="474"/>
    </row>
    <row r="650" spans="16:63" ht="15.75" customHeight="1">
      <c r="P650" s="500"/>
      <c r="Q650" s="501"/>
      <c r="AR650" s="474"/>
      <c r="AS650" s="474"/>
      <c r="AT650" s="474"/>
      <c r="AU650" s="474"/>
      <c r="AV650" s="474"/>
      <c r="AW650" s="474"/>
      <c r="AX650" s="474"/>
      <c r="AY650" s="474"/>
      <c r="AZ650" s="474"/>
      <c r="BA650" s="474"/>
      <c r="BB650" s="474"/>
      <c r="BC650" s="474"/>
      <c r="BD650" s="474"/>
      <c r="BE650" s="474"/>
      <c r="BF650" s="474"/>
      <c r="BG650" s="474"/>
      <c r="BH650" s="474"/>
      <c r="BI650" s="474"/>
      <c r="BJ650" s="474"/>
      <c r="BK650" s="474"/>
    </row>
    <row r="651" spans="16:63" ht="15.75" customHeight="1">
      <c r="P651" s="500"/>
      <c r="Q651" s="501"/>
      <c r="AR651" s="474"/>
      <c r="AS651" s="474"/>
      <c r="AT651" s="474"/>
      <c r="AU651" s="474"/>
      <c r="AV651" s="474"/>
      <c r="AW651" s="474"/>
      <c r="AX651" s="474"/>
      <c r="AY651" s="474"/>
      <c r="AZ651" s="474"/>
      <c r="BA651" s="474"/>
      <c r="BB651" s="474"/>
      <c r="BC651" s="474"/>
      <c r="BD651" s="474"/>
      <c r="BE651" s="474"/>
      <c r="BF651" s="474"/>
      <c r="BG651" s="474"/>
      <c r="BH651" s="474"/>
      <c r="BI651" s="474"/>
      <c r="BJ651" s="474"/>
      <c r="BK651" s="474"/>
    </row>
    <row r="652" spans="16:63" ht="15.75" customHeight="1">
      <c r="P652" s="500"/>
      <c r="Q652" s="501"/>
      <c r="AR652" s="474"/>
      <c r="AS652" s="474"/>
      <c r="AT652" s="474"/>
      <c r="AU652" s="474"/>
      <c r="AV652" s="474"/>
      <c r="AW652" s="474"/>
      <c r="AX652" s="474"/>
      <c r="AY652" s="474"/>
      <c r="AZ652" s="474"/>
      <c r="BA652" s="474"/>
      <c r="BB652" s="474"/>
      <c r="BC652" s="474"/>
      <c r="BD652" s="474"/>
      <c r="BE652" s="474"/>
      <c r="BF652" s="474"/>
      <c r="BG652" s="474"/>
      <c r="BH652" s="474"/>
      <c r="BI652" s="474"/>
      <c r="BJ652" s="474"/>
      <c r="BK652" s="474"/>
    </row>
    <row r="653" spans="16:63" ht="15.75" customHeight="1">
      <c r="P653" s="500"/>
      <c r="Q653" s="501"/>
      <c r="AR653" s="474"/>
      <c r="AS653" s="474"/>
      <c r="AT653" s="474"/>
      <c r="AU653" s="474"/>
      <c r="AV653" s="474"/>
      <c r="AW653" s="474"/>
      <c r="AX653" s="474"/>
      <c r="AY653" s="474"/>
      <c r="AZ653" s="474"/>
      <c r="BA653" s="474"/>
      <c r="BB653" s="474"/>
      <c r="BC653" s="474"/>
      <c r="BD653" s="474"/>
      <c r="BE653" s="474"/>
      <c r="BF653" s="474"/>
      <c r="BG653" s="474"/>
      <c r="BH653" s="474"/>
      <c r="BI653" s="474"/>
      <c r="BJ653" s="474"/>
      <c r="BK653" s="474"/>
    </row>
    <row r="654" spans="16:63" ht="15.75" customHeight="1">
      <c r="P654" s="500"/>
      <c r="Q654" s="501"/>
      <c r="AR654" s="474"/>
      <c r="AS654" s="474"/>
      <c r="AT654" s="474"/>
      <c r="AU654" s="474"/>
      <c r="AV654" s="474"/>
      <c r="AW654" s="474"/>
      <c r="AX654" s="474"/>
      <c r="AY654" s="474"/>
      <c r="AZ654" s="474"/>
      <c r="BA654" s="474"/>
      <c r="BB654" s="474"/>
      <c r="BC654" s="474"/>
      <c r="BD654" s="474"/>
      <c r="BE654" s="474"/>
      <c r="BF654" s="474"/>
      <c r="BG654" s="474"/>
      <c r="BH654" s="474"/>
      <c r="BI654" s="474"/>
      <c r="BJ654" s="474"/>
      <c r="BK654" s="474"/>
    </row>
    <row r="655" spans="16:63" ht="15.75" customHeight="1">
      <c r="P655" s="500"/>
      <c r="Q655" s="501"/>
      <c r="AR655" s="474"/>
      <c r="AS655" s="474"/>
      <c r="AT655" s="474"/>
      <c r="AU655" s="474"/>
      <c r="AV655" s="474"/>
      <c r="AW655" s="474"/>
      <c r="AX655" s="474"/>
      <c r="AY655" s="474"/>
      <c r="AZ655" s="474"/>
      <c r="BA655" s="474"/>
      <c r="BB655" s="474"/>
      <c r="BC655" s="474"/>
      <c r="BD655" s="474"/>
      <c r="BE655" s="474"/>
      <c r="BF655" s="474"/>
      <c r="BG655" s="474"/>
      <c r="BH655" s="474"/>
      <c r="BI655" s="474"/>
      <c r="BJ655" s="474"/>
      <c r="BK655" s="474"/>
    </row>
    <row r="656" spans="16:63" ht="15.75" customHeight="1">
      <c r="P656" s="500"/>
      <c r="Q656" s="501"/>
      <c r="AR656" s="474"/>
      <c r="AS656" s="474"/>
      <c r="AT656" s="474"/>
      <c r="AU656" s="474"/>
      <c r="AV656" s="474"/>
      <c r="AW656" s="474"/>
      <c r="AX656" s="474"/>
      <c r="AY656" s="474"/>
      <c r="AZ656" s="474"/>
      <c r="BA656" s="474"/>
      <c r="BB656" s="474"/>
      <c r="BC656" s="474"/>
      <c r="BD656" s="474"/>
      <c r="BE656" s="474"/>
      <c r="BF656" s="474"/>
      <c r="BG656" s="474"/>
      <c r="BH656" s="474"/>
      <c r="BI656" s="474"/>
      <c r="BJ656" s="474"/>
      <c r="BK656" s="474"/>
    </row>
    <row r="657" spans="16:63" ht="15.75" customHeight="1">
      <c r="P657" s="500"/>
      <c r="Q657" s="501"/>
      <c r="AR657" s="474"/>
      <c r="AS657" s="474"/>
      <c r="AT657" s="474"/>
      <c r="AU657" s="474"/>
      <c r="AV657" s="474"/>
      <c r="AW657" s="474"/>
      <c r="AX657" s="474"/>
      <c r="AY657" s="474"/>
      <c r="AZ657" s="474"/>
      <c r="BA657" s="474"/>
      <c r="BB657" s="474"/>
      <c r="BC657" s="474"/>
      <c r="BD657" s="474"/>
      <c r="BE657" s="474"/>
      <c r="BF657" s="474"/>
      <c r="BG657" s="474"/>
      <c r="BH657" s="474"/>
      <c r="BI657" s="474"/>
      <c r="BJ657" s="474"/>
      <c r="BK657" s="474"/>
    </row>
    <row r="658" spans="16:63" ht="15.75" customHeight="1">
      <c r="P658" s="500"/>
      <c r="Q658" s="501"/>
      <c r="AR658" s="474"/>
      <c r="AS658" s="474"/>
      <c r="AT658" s="474"/>
      <c r="AU658" s="474"/>
      <c r="AV658" s="474"/>
      <c r="AW658" s="474"/>
      <c r="AX658" s="474"/>
      <c r="AY658" s="474"/>
      <c r="AZ658" s="474"/>
      <c r="BA658" s="474"/>
      <c r="BB658" s="474"/>
      <c r="BC658" s="474"/>
      <c r="BD658" s="474"/>
      <c r="BE658" s="474"/>
      <c r="BF658" s="474"/>
      <c r="BG658" s="474"/>
      <c r="BH658" s="474"/>
      <c r="BI658" s="474"/>
      <c r="BJ658" s="474"/>
      <c r="BK658" s="474"/>
    </row>
    <row r="659" spans="16:63" ht="15.75" customHeight="1">
      <c r="P659" s="500"/>
      <c r="Q659" s="501"/>
      <c r="AR659" s="474"/>
      <c r="AS659" s="474"/>
      <c r="AT659" s="474"/>
      <c r="AU659" s="474"/>
      <c r="AV659" s="474"/>
      <c r="AW659" s="474"/>
      <c r="AX659" s="474"/>
      <c r="AY659" s="474"/>
      <c r="AZ659" s="474"/>
      <c r="BA659" s="474"/>
      <c r="BB659" s="474"/>
      <c r="BC659" s="474"/>
      <c r="BD659" s="474"/>
      <c r="BE659" s="474"/>
      <c r="BF659" s="474"/>
      <c r="BG659" s="474"/>
      <c r="BH659" s="474"/>
      <c r="BI659" s="474"/>
      <c r="BJ659" s="474"/>
      <c r="BK659" s="474"/>
    </row>
    <row r="660" spans="16:63" ht="15.75" customHeight="1">
      <c r="P660" s="500"/>
      <c r="Q660" s="501"/>
      <c r="AR660" s="474"/>
      <c r="AS660" s="474"/>
      <c r="AT660" s="474"/>
      <c r="AU660" s="474"/>
      <c r="AV660" s="474"/>
      <c r="AW660" s="474"/>
      <c r="AX660" s="474"/>
      <c r="AY660" s="474"/>
      <c r="AZ660" s="474"/>
      <c r="BA660" s="474"/>
      <c r="BB660" s="474"/>
      <c r="BC660" s="474"/>
      <c r="BD660" s="474"/>
      <c r="BE660" s="474"/>
      <c r="BF660" s="474"/>
      <c r="BG660" s="474"/>
      <c r="BH660" s="474"/>
      <c r="BI660" s="474"/>
      <c r="BJ660" s="474"/>
      <c r="BK660" s="474"/>
    </row>
    <row r="661" spans="16:63" ht="15.75" customHeight="1">
      <c r="P661" s="500"/>
      <c r="Q661" s="501"/>
      <c r="AR661" s="474"/>
      <c r="AS661" s="474"/>
      <c r="AT661" s="474"/>
      <c r="AU661" s="474"/>
      <c r="AV661" s="474"/>
      <c r="AW661" s="474"/>
      <c r="AX661" s="474"/>
      <c r="AY661" s="474"/>
      <c r="AZ661" s="474"/>
      <c r="BA661" s="474"/>
      <c r="BB661" s="474"/>
      <c r="BC661" s="474"/>
      <c r="BD661" s="474"/>
      <c r="BE661" s="474"/>
      <c r="BF661" s="474"/>
      <c r="BG661" s="474"/>
      <c r="BH661" s="474"/>
      <c r="BI661" s="474"/>
      <c r="BJ661" s="474"/>
      <c r="BK661" s="474"/>
    </row>
    <row r="662" spans="16:63" ht="15.75" customHeight="1">
      <c r="P662" s="500"/>
      <c r="Q662" s="501"/>
      <c r="AR662" s="474"/>
      <c r="AS662" s="474"/>
      <c r="AT662" s="474"/>
      <c r="AU662" s="474"/>
      <c r="AV662" s="474"/>
      <c r="AW662" s="474"/>
      <c r="AX662" s="474"/>
      <c r="AY662" s="474"/>
      <c r="AZ662" s="474"/>
      <c r="BA662" s="474"/>
      <c r="BB662" s="474"/>
      <c r="BC662" s="474"/>
      <c r="BD662" s="474"/>
      <c r="BE662" s="474"/>
      <c r="BF662" s="474"/>
      <c r="BG662" s="474"/>
      <c r="BH662" s="474"/>
      <c r="BI662" s="474"/>
      <c r="BJ662" s="474"/>
      <c r="BK662" s="474"/>
    </row>
    <row r="663" spans="16:63" ht="15.75" customHeight="1">
      <c r="P663" s="500"/>
      <c r="Q663" s="501"/>
      <c r="AR663" s="474"/>
      <c r="AS663" s="474"/>
      <c r="AT663" s="474"/>
      <c r="AU663" s="474"/>
      <c r="AV663" s="474"/>
      <c r="AW663" s="474"/>
      <c r="AX663" s="474"/>
      <c r="AY663" s="474"/>
      <c r="AZ663" s="474"/>
      <c r="BA663" s="474"/>
      <c r="BB663" s="474"/>
      <c r="BC663" s="474"/>
      <c r="BD663" s="474"/>
      <c r="BE663" s="474"/>
      <c r="BF663" s="474"/>
      <c r="BG663" s="474"/>
      <c r="BH663" s="474"/>
      <c r="BI663" s="474"/>
      <c r="BJ663" s="474"/>
      <c r="BK663" s="474"/>
    </row>
    <row r="664" spans="16:63" ht="15.75" customHeight="1">
      <c r="P664" s="500"/>
      <c r="Q664" s="501"/>
      <c r="AR664" s="474"/>
      <c r="AS664" s="474"/>
      <c r="AT664" s="474"/>
      <c r="AU664" s="474"/>
      <c r="AV664" s="474"/>
      <c r="AW664" s="474"/>
      <c r="AX664" s="474"/>
      <c r="AY664" s="474"/>
      <c r="AZ664" s="474"/>
      <c r="BA664" s="474"/>
      <c r="BB664" s="474"/>
      <c r="BC664" s="474"/>
      <c r="BD664" s="474"/>
      <c r="BE664" s="474"/>
      <c r="BF664" s="474"/>
      <c r="BG664" s="474"/>
      <c r="BH664" s="474"/>
      <c r="BI664" s="474"/>
      <c r="BJ664" s="474"/>
      <c r="BK664" s="474"/>
    </row>
    <row r="665" spans="16:63" ht="15.75" customHeight="1">
      <c r="P665" s="500"/>
      <c r="Q665" s="501"/>
      <c r="AR665" s="474"/>
      <c r="AS665" s="474"/>
      <c r="AT665" s="474"/>
      <c r="AU665" s="474"/>
      <c r="AV665" s="474"/>
      <c r="AW665" s="474"/>
      <c r="AX665" s="474"/>
      <c r="AY665" s="474"/>
      <c r="AZ665" s="474"/>
      <c r="BA665" s="474"/>
      <c r="BB665" s="474"/>
      <c r="BC665" s="474"/>
      <c r="BD665" s="474"/>
      <c r="BE665" s="474"/>
      <c r="BF665" s="474"/>
      <c r="BG665" s="474"/>
      <c r="BH665" s="474"/>
      <c r="BI665" s="474"/>
      <c r="BJ665" s="474"/>
      <c r="BK665" s="474"/>
    </row>
    <row r="666" spans="16:63" ht="15.75" customHeight="1">
      <c r="P666" s="500"/>
      <c r="Q666" s="501"/>
      <c r="AR666" s="474"/>
      <c r="AS666" s="474"/>
      <c r="AT666" s="474"/>
      <c r="AU666" s="474"/>
      <c r="AV666" s="474"/>
      <c r="AW666" s="474"/>
      <c r="AX666" s="474"/>
      <c r="AY666" s="474"/>
      <c r="AZ666" s="474"/>
      <c r="BA666" s="474"/>
      <c r="BB666" s="474"/>
      <c r="BC666" s="474"/>
      <c r="BD666" s="474"/>
      <c r="BE666" s="474"/>
      <c r="BF666" s="474"/>
      <c r="BG666" s="474"/>
      <c r="BH666" s="474"/>
      <c r="BI666" s="474"/>
      <c r="BJ666" s="474"/>
      <c r="BK666" s="474"/>
    </row>
    <row r="667" spans="16:63" ht="15.75" customHeight="1">
      <c r="P667" s="500"/>
      <c r="Q667" s="501"/>
      <c r="AR667" s="474"/>
      <c r="AS667" s="474"/>
      <c r="AT667" s="474"/>
      <c r="AU667" s="474"/>
      <c r="AV667" s="474"/>
      <c r="AW667" s="474"/>
      <c r="AX667" s="474"/>
      <c r="AY667" s="474"/>
      <c r="AZ667" s="474"/>
      <c r="BA667" s="474"/>
      <c r="BB667" s="474"/>
      <c r="BC667" s="474"/>
      <c r="BD667" s="474"/>
      <c r="BE667" s="474"/>
      <c r="BF667" s="474"/>
      <c r="BG667" s="474"/>
      <c r="BH667" s="474"/>
      <c r="BI667" s="474"/>
      <c r="BJ667" s="474"/>
      <c r="BK667" s="474"/>
    </row>
    <row r="668" spans="16:63" ht="15.75" customHeight="1">
      <c r="P668" s="500"/>
      <c r="Q668" s="501"/>
      <c r="AR668" s="474"/>
      <c r="AS668" s="474"/>
      <c r="AT668" s="474"/>
      <c r="AU668" s="474"/>
      <c r="AV668" s="474"/>
      <c r="AW668" s="474"/>
      <c r="AX668" s="474"/>
      <c r="AY668" s="474"/>
      <c r="AZ668" s="474"/>
      <c r="BA668" s="474"/>
      <c r="BB668" s="474"/>
      <c r="BC668" s="474"/>
      <c r="BD668" s="474"/>
      <c r="BE668" s="474"/>
      <c r="BF668" s="474"/>
      <c r="BG668" s="474"/>
      <c r="BH668" s="474"/>
      <c r="BI668" s="474"/>
      <c r="BJ668" s="474"/>
      <c r="BK668" s="474"/>
    </row>
    <row r="669" spans="16:63" ht="15.75" customHeight="1">
      <c r="P669" s="500"/>
      <c r="Q669" s="501"/>
      <c r="AR669" s="474"/>
      <c r="AS669" s="474"/>
      <c r="AT669" s="474"/>
      <c r="AU669" s="474"/>
      <c r="AV669" s="474"/>
      <c r="AW669" s="474"/>
      <c r="AX669" s="474"/>
      <c r="AY669" s="474"/>
      <c r="AZ669" s="474"/>
      <c r="BA669" s="474"/>
      <c r="BB669" s="474"/>
      <c r="BC669" s="474"/>
      <c r="BD669" s="474"/>
      <c r="BE669" s="474"/>
      <c r="BF669" s="474"/>
      <c r="BG669" s="474"/>
      <c r="BH669" s="474"/>
      <c r="BI669" s="474"/>
      <c r="BJ669" s="474"/>
      <c r="BK669" s="474"/>
    </row>
    <row r="670" spans="16:63" ht="15.75" customHeight="1">
      <c r="P670" s="500"/>
      <c r="Q670" s="501"/>
      <c r="AR670" s="474"/>
      <c r="AS670" s="474"/>
      <c r="AT670" s="474"/>
      <c r="AU670" s="474"/>
      <c r="AV670" s="474"/>
      <c r="AW670" s="474"/>
      <c r="AX670" s="474"/>
      <c r="AY670" s="474"/>
      <c r="AZ670" s="474"/>
      <c r="BA670" s="474"/>
      <c r="BB670" s="474"/>
      <c r="BC670" s="474"/>
      <c r="BD670" s="474"/>
      <c r="BE670" s="474"/>
      <c r="BF670" s="474"/>
      <c r="BG670" s="474"/>
      <c r="BH670" s="474"/>
      <c r="BI670" s="474"/>
      <c r="BJ670" s="474"/>
      <c r="BK670" s="474"/>
    </row>
    <row r="671" spans="16:63" ht="15.75" customHeight="1">
      <c r="P671" s="500"/>
      <c r="Q671" s="501"/>
      <c r="AR671" s="474"/>
      <c r="AS671" s="474"/>
      <c r="AT671" s="474"/>
      <c r="AU671" s="474"/>
      <c r="AV671" s="474"/>
      <c r="AW671" s="474"/>
      <c r="AX671" s="474"/>
      <c r="AY671" s="474"/>
      <c r="AZ671" s="474"/>
      <c r="BA671" s="474"/>
      <c r="BB671" s="474"/>
      <c r="BC671" s="474"/>
      <c r="BD671" s="474"/>
      <c r="BE671" s="474"/>
      <c r="BF671" s="474"/>
      <c r="BG671" s="474"/>
      <c r="BH671" s="474"/>
      <c r="BI671" s="474"/>
      <c r="BJ671" s="474"/>
      <c r="BK671" s="474"/>
    </row>
    <row r="672" spans="16:63" ht="15.75" customHeight="1">
      <c r="P672" s="500"/>
      <c r="Q672" s="501"/>
      <c r="AR672" s="474"/>
      <c r="AS672" s="474"/>
      <c r="AT672" s="474"/>
      <c r="AU672" s="474"/>
      <c r="AV672" s="474"/>
      <c r="AW672" s="474"/>
      <c r="AX672" s="474"/>
      <c r="AY672" s="474"/>
      <c r="AZ672" s="474"/>
      <c r="BA672" s="474"/>
      <c r="BB672" s="474"/>
      <c r="BC672" s="474"/>
      <c r="BD672" s="474"/>
      <c r="BE672" s="474"/>
      <c r="BF672" s="474"/>
      <c r="BG672" s="474"/>
      <c r="BH672" s="474"/>
      <c r="BI672" s="474"/>
      <c r="BJ672" s="474"/>
      <c r="BK672" s="474"/>
    </row>
    <row r="673" spans="16:63" ht="15.75" customHeight="1">
      <c r="P673" s="500"/>
      <c r="Q673" s="501"/>
      <c r="AR673" s="474"/>
      <c r="AS673" s="474"/>
      <c r="AT673" s="474"/>
      <c r="AU673" s="474"/>
      <c r="AV673" s="474"/>
      <c r="AW673" s="474"/>
      <c r="AX673" s="474"/>
      <c r="AY673" s="474"/>
      <c r="AZ673" s="474"/>
      <c r="BA673" s="474"/>
      <c r="BB673" s="474"/>
      <c r="BC673" s="474"/>
      <c r="BD673" s="474"/>
      <c r="BE673" s="474"/>
      <c r="BF673" s="474"/>
      <c r="BG673" s="474"/>
      <c r="BH673" s="474"/>
      <c r="BI673" s="474"/>
      <c r="BJ673" s="474"/>
      <c r="BK673" s="474"/>
    </row>
    <row r="674" spans="16:63" ht="15.75" customHeight="1">
      <c r="P674" s="500"/>
      <c r="Q674" s="501"/>
      <c r="AR674" s="474"/>
      <c r="AS674" s="474"/>
      <c r="AT674" s="474"/>
      <c r="AU674" s="474"/>
      <c r="AV674" s="474"/>
      <c r="AW674" s="474"/>
      <c r="AX674" s="474"/>
      <c r="AY674" s="474"/>
      <c r="AZ674" s="474"/>
      <c r="BA674" s="474"/>
      <c r="BB674" s="474"/>
      <c r="BC674" s="474"/>
      <c r="BD674" s="474"/>
      <c r="BE674" s="474"/>
      <c r="BF674" s="474"/>
      <c r="BG674" s="474"/>
      <c r="BH674" s="474"/>
      <c r="BI674" s="474"/>
      <c r="BJ674" s="474"/>
      <c r="BK674" s="474"/>
    </row>
    <row r="675" spans="16:63" ht="15.75" customHeight="1">
      <c r="P675" s="500"/>
      <c r="Q675" s="501"/>
      <c r="AR675" s="474"/>
      <c r="AS675" s="474"/>
      <c r="AT675" s="474"/>
      <c r="AU675" s="474"/>
      <c r="AV675" s="474"/>
      <c r="AW675" s="474"/>
      <c r="AX675" s="474"/>
      <c r="AY675" s="474"/>
      <c r="AZ675" s="474"/>
      <c r="BA675" s="474"/>
      <c r="BB675" s="474"/>
      <c r="BC675" s="474"/>
      <c r="BD675" s="474"/>
      <c r="BE675" s="474"/>
      <c r="BF675" s="474"/>
      <c r="BG675" s="474"/>
      <c r="BH675" s="474"/>
      <c r="BI675" s="474"/>
      <c r="BJ675" s="474"/>
      <c r="BK675" s="474"/>
    </row>
    <row r="676" spans="16:63" ht="15.75" customHeight="1">
      <c r="P676" s="500"/>
      <c r="Q676" s="501"/>
      <c r="AR676" s="474"/>
      <c r="AS676" s="474"/>
      <c r="AT676" s="474"/>
      <c r="AU676" s="474"/>
      <c r="AV676" s="474"/>
      <c r="AW676" s="474"/>
      <c r="AX676" s="474"/>
      <c r="AY676" s="474"/>
      <c r="AZ676" s="474"/>
      <c r="BA676" s="474"/>
      <c r="BB676" s="474"/>
      <c r="BC676" s="474"/>
      <c r="BD676" s="474"/>
      <c r="BE676" s="474"/>
      <c r="BF676" s="474"/>
      <c r="BG676" s="474"/>
      <c r="BH676" s="474"/>
      <c r="BI676" s="474"/>
      <c r="BJ676" s="474"/>
      <c r="BK676" s="474"/>
    </row>
    <row r="677" spans="16:63" ht="15.75" customHeight="1">
      <c r="P677" s="500"/>
      <c r="Q677" s="501"/>
      <c r="AR677" s="474"/>
      <c r="AS677" s="474"/>
      <c r="AT677" s="474"/>
      <c r="AU677" s="474"/>
      <c r="AV677" s="474"/>
      <c r="AW677" s="474"/>
      <c r="AX677" s="474"/>
      <c r="AY677" s="474"/>
      <c r="AZ677" s="474"/>
      <c r="BA677" s="474"/>
      <c r="BB677" s="474"/>
      <c r="BC677" s="474"/>
      <c r="BD677" s="474"/>
      <c r="BE677" s="474"/>
      <c r="BF677" s="474"/>
      <c r="BG677" s="474"/>
      <c r="BH677" s="474"/>
      <c r="BI677" s="474"/>
      <c r="BJ677" s="474"/>
      <c r="BK677" s="474"/>
    </row>
    <row r="678" spans="16:63" ht="15.75" customHeight="1">
      <c r="P678" s="500"/>
      <c r="Q678" s="501"/>
      <c r="AR678" s="474"/>
      <c r="AS678" s="474"/>
      <c r="AT678" s="474"/>
      <c r="AU678" s="474"/>
      <c r="AV678" s="474"/>
      <c r="AW678" s="474"/>
      <c r="AX678" s="474"/>
      <c r="AY678" s="474"/>
      <c r="AZ678" s="474"/>
      <c r="BA678" s="474"/>
      <c r="BB678" s="474"/>
      <c r="BC678" s="474"/>
      <c r="BD678" s="474"/>
      <c r="BE678" s="474"/>
      <c r="BF678" s="474"/>
      <c r="BG678" s="474"/>
      <c r="BH678" s="474"/>
      <c r="BI678" s="474"/>
      <c r="BJ678" s="474"/>
      <c r="BK678" s="474"/>
    </row>
    <row r="679" spans="16:63" ht="15.75" customHeight="1">
      <c r="P679" s="500"/>
      <c r="Q679" s="501"/>
      <c r="AR679" s="474"/>
      <c r="AS679" s="474"/>
      <c r="AT679" s="474"/>
      <c r="AU679" s="474"/>
      <c r="AV679" s="474"/>
      <c r="AW679" s="474"/>
      <c r="AX679" s="474"/>
      <c r="AY679" s="474"/>
      <c r="AZ679" s="474"/>
      <c r="BA679" s="474"/>
      <c r="BB679" s="474"/>
      <c r="BC679" s="474"/>
      <c r="BD679" s="474"/>
      <c r="BE679" s="474"/>
      <c r="BF679" s="474"/>
      <c r="BG679" s="474"/>
      <c r="BH679" s="474"/>
      <c r="BI679" s="474"/>
      <c r="BJ679" s="474"/>
      <c r="BK679" s="474"/>
    </row>
    <row r="680" spans="16:63" ht="15.75" customHeight="1">
      <c r="P680" s="500"/>
      <c r="Q680" s="501"/>
      <c r="AR680" s="474"/>
      <c r="AS680" s="474"/>
      <c r="AT680" s="474"/>
      <c r="AU680" s="474"/>
      <c r="AV680" s="474"/>
      <c r="AW680" s="474"/>
      <c r="AX680" s="474"/>
      <c r="AY680" s="474"/>
      <c r="AZ680" s="474"/>
      <c r="BA680" s="474"/>
      <c r="BB680" s="474"/>
      <c r="BC680" s="474"/>
      <c r="BD680" s="474"/>
      <c r="BE680" s="474"/>
      <c r="BF680" s="474"/>
      <c r="BG680" s="474"/>
      <c r="BH680" s="474"/>
      <c r="BI680" s="474"/>
      <c r="BJ680" s="474"/>
      <c r="BK680" s="474"/>
    </row>
    <row r="681" spans="16:63" ht="15.75" customHeight="1">
      <c r="P681" s="500"/>
      <c r="Q681" s="501"/>
      <c r="AR681" s="474"/>
      <c r="AS681" s="474"/>
      <c r="AT681" s="474"/>
      <c r="AU681" s="474"/>
      <c r="AV681" s="474"/>
      <c r="AW681" s="474"/>
      <c r="AX681" s="474"/>
      <c r="AY681" s="474"/>
      <c r="AZ681" s="474"/>
      <c r="BA681" s="474"/>
      <c r="BB681" s="474"/>
      <c r="BC681" s="474"/>
      <c r="BD681" s="474"/>
      <c r="BE681" s="474"/>
      <c r="BF681" s="474"/>
      <c r="BG681" s="474"/>
      <c r="BH681" s="474"/>
      <c r="BI681" s="474"/>
      <c r="BJ681" s="474"/>
      <c r="BK681" s="474"/>
    </row>
    <row r="682" spans="16:63" ht="15.75" customHeight="1">
      <c r="P682" s="500"/>
      <c r="Q682" s="501"/>
      <c r="AR682" s="474"/>
      <c r="AS682" s="474"/>
      <c r="AT682" s="474"/>
      <c r="AU682" s="474"/>
      <c r="AV682" s="474"/>
      <c r="AW682" s="474"/>
      <c r="AX682" s="474"/>
      <c r="AY682" s="474"/>
      <c r="AZ682" s="474"/>
      <c r="BA682" s="474"/>
      <c r="BB682" s="474"/>
      <c r="BC682" s="474"/>
      <c r="BD682" s="474"/>
      <c r="BE682" s="474"/>
      <c r="BF682" s="474"/>
      <c r="BG682" s="474"/>
      <c r="BH682" s="474"/>
      <c r="BI682" s="474"/>
      <c r="BJ682" s="474"/>
      <c r="BK682" s="474"/>
    </row>
    <row r="683" spans="16:63" ht="15.75" customHeight="1">
      <c r="P683" s="500"/>
      <c r="Q683" s="501"/>
      <c r="AR683" s="474"/>
      <c r="AS683" s="474"/>
      <c r="AT683" s="474"/>
      <c r="AU683" s="474"/>
      <c r="AV683" s="474"/>
      <c r="AW683" s="474"/>
      <c r="AX683" s="474"/>
      <c r="AY683" s="474"/>
      <c r="AZ683" s="474"/>
      <c r="BA683" s="474"/>
      <c r="BB683" s="474"/>
      <c r="BC683" s="474"/>
      <c r="BD683" s="474"/>
      <c r="BE683" s="474"/>
      <c r="BF683" s="474"/>
      <c r="BG683" s="474"/>
      <c r="BH683" s="474"/>
      <c r="BI683" s="474"/>
      <c r="BJ683" s="474"/>
      <c r="BK683" s="474"/>
    </row>
    <row r="684" spans="16:63" ht="15.75" customHeight="1">
      <c r="P684" s="500"/>
      <c r="Q684" s="501"/>
      <c r="AR684" s="474"/>
      <c r="AS684" s="474"/>
      <c r="AT684" s="474"/>
      <c r="AU684" s="474"/>
      <c r="AV684" s="474"/>
      <c r="AW684" s="474"/>
      <c r="AX684" s="474"/>
      <c r="AY684" s="474"/>
      <c r="AZ684" s="474"/>
      <c r="BA684" s="474"/>
      <c r="BB684" s="474"/>
      <c r="BC684" s="474"/>
      <c r="BD684" s="474"/>
      <c r="BE684" s="474"/>
      <c r="BF684" s="474"/>
      <c r="BG684" s="474"/>
      <c r="BH684" s="474"/>
      <c r="BI684" s="474"/>
      <c r="BJ684" s="474"/>
      <c r="BK684" s="474"/>
    </row>
    <row r="685" spans="16:63" ht="15.75" customHeight="1">
      <c r="P685" s="500"/>
      <c r="Q685" s="501"/>
      <c r="AR685" s="474"/>
      <c r="AS685" s="474"/>
      <c r="AT685" s="474"/>
      <c r="AU685" s="474"/>
      <c r="AV685" s="474"/>
      <c r="AW685" s="474"/>
      <c r="AX685" s="474"/>
      <c r="AY685" s="474"/>
      <c r="AZ685" s="474"/>
      <c r="BA685" s="474"/>
      <c r="BB685" s="474"/>
      <c r="BC685" s="474"/>
      <c r="BD685" s="474"/>
      <c r="BE685" s="474"/>
      <c r="BF685" s="474"/>
      <c r="BG685" s="474"/>
      <c r="BH685" s="474"/>
      <c r="BI685" s="474"/>
      <c r="BJ685" s="474"/>
      <c r="BK685" s="474"/>
    </row>
    <row r="686" spans="16:63" ht="15.75" customHeight="1">
      <c r="P686" s="500"/>
      <c r="Q686" s="501"/>
      <c r="AR686" s="474"/>
      <c r="AS686" s="474"/>
      <c r="AT686" s="474"/>
      <c r="AU686" s="474"/>
      <c r="AV686" s="474"/>
      <c r="AW686" s="474"/>
      <c r="AX686" s="474"/>
      <c r="AY686" s="474"/>
      <c r="AZ686" s="474"/>
      <c r="BA686" s="474"/>
      <c r="BB686" s="474"/>
      <c r="BC686" s="474"/>
      <c r="BD686" s="474"/>
      <c r="BE686" s="474"/>
      <c r="BF686" s="474"/>
      <c r="BG686" s="474"/>
      <c r="BH686" s="474"/>
      <c r="BI686" s="474"/>
      <c r="BJ686" s="474"/>
      <c r="BK686" s="474"/>
    </row>
    <row r="687" spans="16:63" ht="15.75" customHeight="1">
      <c r="P687" s="500"/>
      <c r="Q687" s="501"/>
      <c r="AR687" s="474"/>
      <c r="AS687" s="474"/>
      <c r="AT687" s="474"/>
      <c r="AU687" s="474"/>
      <c r="AV687" s="474"/>
      <c r="AW687" s="474"/>
      <c r="AX687" s="474"/>
      <c r="AY687" s="474"/>
      <c r="AZ687" s="474"/>
      <c r="BA687" s="474"/>
      <c r="BB687" s="474"/>
      <c r="BC687" s="474"/>
      <c r="BD687" s="474"/>
      <c r="BE687" s="474"/>
      <c r="BF687" s="474"/>
      <c r="BG687" s="474"/>
      <c r="BH687" s="474"/>
      <c r="BI687" s="474"/>
      <c r="BJ687" s="474"/>
      <c r="BK687" s="474"/>
    </row>
    <row r="688" spans="16:63" ht="15.75" customHeight="1">
      <c r="P688" s="500"/>
      <c r="Q688" s="501"/>
      <c r="AR688" s="474"/>
      <c r="AS688" s="474"/>
      <c r="AT688" s="474"/>
      <c r="AU688" s="474"/>
      <c r="AV688" s="474"/>
      <c r="AW688" s="474"/>
      <c r="AX688" s="474"/>
      <c r="AY688" s="474"/>
      <c r="AZ688" s="474"/>
      <c r="BA688" s="474"/>
      <c r="BB688" s="474"/>
      <c r="BC688" s="474"/>
      <c r="BD688" s="474"/>
      <c r="BE688" s="474"/>
      <c r="BF688" s="474"/>
      <c r="BG688" s="474"/>
      <c r="BH688" s="474"/>
      <c r="BI688" s="474"/>
      <c r="BJ688" s="474"/>
      <c r="BK688" s="474"/>
    </row>
    <row r="689" spans="16:63" ht="15.75" customHeight="1">
      <c r="P689" s="500"/>
      <c r="Q689" s="501"/>
      <c r="AR689" s="474"/>
      <c r="AS689" s="474"/>
      <c r="AT689" s="474"/>
      <c r="AU689" s="474"/>
      <c r="AV689" s="474"/>
      <c r="AW689" s="474"/>
      <c r="AX689" s="474"/>
      <c r="AY689" s="474"/>
      <c r="AZ689" s="474"/>
      <c r="BA689" s="474"/>
      <c r="BB689" s="474"/>
      <c r="BC689" s="474"/>
      <c r="BD689" s="474"/>
      <c r="BE689" s="474"/>
      <c r="BF689" s="474"/>
      <c r="BG689" s="474"/>
      <c r="BH689" s="474"/>
      <c r="BI689" s="474"/>
      <c r="BJ689" s="474"/>
      <c r="BK689" s="474"/>
    </row>
    <row r="690" spans="16:63" ht="15.75" customHeight="1">
      <c r="P690" s="500"/>
      <c r="Q690" s="501"/>
      <c r="AR690" s="474"/>
      <c r="AS690" s="474"/>
      <c r="AT690" s="474"/>
      <c r="AU690" s="474"/>
      <c r="AV690" s="474"/>
      <c r="AW690" s="474"/>
      <c r="AX690" s="474"/>
      <c r="AY690" s="474"/>
      <c r="AZ690" s="474"/>
      <c r="BA690" s="474"/>
      <c r="BB690" s="474"/>
      <c r="BC690" s="474"/>
      <c r="BD690" s="474"/>
      <c r="BE690" s="474"/>
      <c r="BF690" s="474"/>
      <c r="BG690" s="474"/>
      <c r="BH690" s="474"/>
      <c r="BI690" s="474"/>
      <c r="BJ690" s="474"/>
      <c r="BK690" s="474"/>
    </row>
    <row r="691" spans="16:63" ht="15.75" customHeight="1">
      <c r="P691" s="500"/>
      <c r="Q691" s="501"/>
      <c r="AR691" s="474"/>
      <c r="AS691" s="474"/>
      <c r="AT691" s="474"/>
      <c r="AU691" s="474"/>
      <c r="AV691" s="474"/>
      <c r="AW691" s="474"/>
      <c r="AX691" s="474"/>
      <c r="AY691" s="474"/>
      <c r="AZ691" s="474"/>
      <c r="BA691" s="474"/>
      <c r="BB691" s="474"/>
      <c r="BC691" s="474"/>
      <c r="BD691" s="474"/>
      <c r="BE691" s="474"/>
      <c r="BF691" s="474"/>
      <c r="BG691" s="474"/>
      <c r="BH691" s="474"/>
      <c r="BI691" s="474"/>
      <c r="BJ691" s="474"/>
      <c r="BK691" s="474"/>
    </row>
    <row r="692" spans="16:63" ht="15.75" customHeight="1">
      <c r="P692" s="500"/>
      <c r="Q692" s="501"/>
      <c r="AR692" s="474"/>
      <c r="AS692" s="474"/>
      <c r="AT692" s="474"/>
      <c r="AU692" s="474"/>
      <c r="AV692" s="474"/>
      <c r="AW692" s="474"/>
      <c r="AX692" s="474"/>
      <c r="AY692" s="474"/>
      <c r="AZ692" s="474"/>
      <c r="BA692" s="474"/>
      <c r="BB692" s="474"/>
      <c r="BC692" s="474"/>
      <c r="BD692" s="474"/>
      <c r="BE692" s="474"/>
      <c r="BF692" s="474"/>
      <c r="BG692" s="474"/>
      <c r="BH692" s="474"/>
      <c r="BI692" s="474"/>
      <c r="BJ692" s="474"/>
      <c r="BK692" s="474"/>
    </row>
    <row r="693" spans="16:63" ht="15.75" customHeight="1">
      <c r="P693" s="500"/>
      <c r="Q693" s="501"/>
      <c r="AR693" s="474"/>
      <c r="AS693" s="474"/>
      <c r="AT693" s="474"/>
      <c r="AU693" s="474"/>
      <c r="AV693" s="474"/>
      <c r="AW693" s="474"/>
      <c r="AX693" s="474"/>
      <c r="AY693" s="474"/>
      <c r="AZ693" s="474"/>
      <c r="BA693" s="474"/>
      <c r="BB693" s="474"/>
      <c r="BC693" s="474"/>
      <c r="BD693" s="474"/>
      <c r="BE693" s="474"/>
      <c r="BF693" s="474"/>
      <c r="BG693" s="474"/>
      <c r="BH693" s="474"/>
      <c r="BI693" s="474"/>
      <c r="BJ693" s="474"/>
      <c r="BK693" s="474"/>
    </row>
    <row r="694" spans="16:63" ht="15.75" customHeight="1">
      <c r="P694" s="500"/>
      <c r="Q694" s="501"/>
      <c r="AR694" s="474"/>
      <c r="AS694" s="474"/>
      <c r="AT694" s="474"/>
      <c r="AU694" s="474"/>
      <c r="AV694" s="474"/>
      <c r="AW694" s="474"/>
      <c r="AX694" s="474"/>
      <c r="AY694" s="474"/>
      <c r="AZ694" s="474"/>
      <c r="BA694" s="474"/>
      <c r="BB694" s="474"/>
      <c r="BC694" s="474"/>
      <c r="BD694" s="474"/>
      <c r="BE694" s="474"/>
      <c r="BF694" s="474"/>
      <c r="BG694" s="474"/>
      <c r="BH694" s="474"/>
      <c r="BI694" s="474"/>
      <c r="BJ694" s="474"/>
      <c r="BK694" s="474"/>
    </row>
    <row r="695" spans="16:63" ht="15.75" customHeight="1">
      <c r="P695" s="500"/>
      <c r="Q695" s="501"/>
      <c r="AR695" s="474"/>
      <c r="AS695" s="474"/>
      <c r="AT695" s="474"/>
      <c r="AU695" s="474"/>
      <c r="AV695" s="474"/>
      <c r="AW695" s="474"/>
      <c r="AX695" s="474"/>
      <c r="AY695" s="474"/>
      <c r="AZ695" s="474"/>
      <c r="BA695" s="474"/>
      <c r="BB695" s="474"/>
      <c r="BC695" s="474"/>
      <c r="BD695" s="474"/>
      <c r="BE695" s="474"/>
      <c r="BF695" s="474"/>
      <c r="BG695" s="474"/>
      <c r="BH695" s="474"/>
      <c r="BI695" s="474"/>
      <c r="BJ695" s="474"/>
      <c r="BK695" s="474"/>
    </row>
    <row r="696" spans="16:63" ht="15.75" customHeight="1">
      <c r="P696" s="500"/>
      <c r="Q696" s="501"/>
      <c r="AR696" s="474"/>
      <c r="AS696" s="474"/>
      <c r="AT696" s="474"/>
      <c r="AU696" s="474"/>
      <c r="AV696" s="474"/>
      <c r="AW696" s="474"/>
      <c r="AX696" s="474"/>
      <c r="AY696" s="474"/>
      <c r="AZ696" s="474"/>
      <c r="BA696" s="474"/>
      <c r="BB696" s="474"/>
      <c r="BC696" s="474"/>
      <c r="BD696" s="474"/>
      <c r="BE696" s="474"/>
      <c r="BF696" s="474"/>
      <c r="BG696" s="474"/>
      <c r="BH696" s="474"/>
      <c r="BI696" s="474"/>
      <c r="BJ696" s="474"/>
      <c r="BK696" s="474"/>
    </row>
    <row r="697" spans="16:63" ht="15.75" customHeight="1">
      <c r="P697" s="500"/>
      <c r="Q697" s="501"/>
      <c r="AR697" s="474"/>
      <c r="AS697" s="474"/>
      <c r="AT697" s="474"/>
      <c r="AU697" s="474"/>
      <c r="AV697" s="474"/>
      <c r="AW697" s="474"/>
      <c r="AX697" s="474"/>
      <c r="AY697" s="474"/>
      <c r="AZ697" s="474"/>
      <c r="BA697" s="474"/>
      <c r="BB697" s="474"/>
      <c r="BC697" s="474"/>
      <c r="BD697" s="474"/>
      <c r="BE697" s="474"/>
      <c r="BF697" s="474"/>
      <c r="BG697" s="474"/>
      <c r="BH697" s="474"/>
      <c r="BI697" s="474"/>
      <c r="BJ697" s="474"/>
      <c r="BK697" s="474"/>
    </row>
    <row r="698" spans="16:63" ht="15.75" customHeight="1">
      <c r="P698" s="500"/>
      <c r="Q698" s="501"/>
      <c r="AR698" s="474"/>
      <c r="AS698" s="474"/>
      <c r="AT698" s="474"/>
      <c r="AU698" s="474"/>
      <c r="AV698" s="474"/>
      <c r="AW698" s="474"/>
      <c r="AX698" s="474"/>
      <c r="AY698" s="474"/>
      <c r="AZ698" s="474"/>
      <c r="BA698" s="474"/>
      <c r="BB698" s="474"/>
      <c r="BC698" s="474"/>
      <c r="BD698" s="474"/>
      <c r="BE698" s="474"/>
      <c r="BF698" s="474"/>
      <c r="BG698" s="474"/>
      <c r="BH698" s="474"/>
      <c r="BI698" s="474"/>
      <c r="BJ698" s="474"/>
      <c r="BK698" s="474"/>
    </row>
    <row r="699" spans="16:63" ht="15.75" customHeight="1">
      <c r="P699" s="500"/>
      <c r="Q699" s="501"/>
      <c r="AR699" s="474"/>
      <c r="AS699" s="474"/>
      <c r="AT699" s="474"/>
      <c r="AU699" s="474"/>
      <c r="AV699" s="474"/>
      <c r="AW699" s="474"/>
      <c r="AX699" s="474"/>
      <c r="AY699" s="474"/>
      <c r="AZ699" s="474"/>
      <c r="BA699" s="474"/>
      <c r="BB699" s="474"/>
      <c r="BC699" s="474"/>
      <c r="BD699" s="474"/>
      <c r="BE699" s="474"/>
      <c r="BF699" s="474"/>
      <c r="BG699" s="474"/>
      <c r="BH699" s="474"/>
      <c r="BI699" s="474"/>
      <c r="BJ699" s="474"/>
      <c r="BK699" s="474"/>
    </row>
    <row r="700" spans="16:63" ht="15.75" customHeight="1">
      <c r="P700" s="500"/>
      <c r="Q700" s="501"/>
      <c r="AR700" s="474"/>
      <c r="AS700" s="474"/>
      <c r="AT700" s="474"/>
      <c r="AU700" s="474"/>
      <c r="AV700" s="474"/>
      <c r="AW700" s="474"/>
      <c r="AX700" s="474"/>
      <c r="AY700" s="474"/>
      <c r="AZ700" s="474"/>
      <c r="BA700" s="474"/>
      <c r="BB700" s="474"/>
      <c r="BC700" s="474"/>
      <c r="BD700" s="474"/>
      <c r="BE700" s="474"/>
      <c r="BF700" s="474"/>
      <c r="BG700" s="474"/>
      <c r="BH700" s="474"/>
      <c r="BI700" s="474"/>
      <c r="BJ700" s="474"/>
      <c r="BK700" s="474"/>
    </row>
    <row r="701" spans="16:63" ht="15.75" customHeight="1">
      <c r="P701" s="500"/>
      <c r="Q701" s="501"/>
      <c r="AR701" s="474"/>
      <c r="AS701" s="474"/>
      <c r="AT701" s="474"/>
      <c r="AU701" s="474"/>
      <c r="AV701" s="474"/>
      <c r="AW701" s="474"/>
      <c r="AX701" s="474"/>
      <c r="AY701" s="474"/>
      <c r="AZ701" s="474"/>
      <c r="BA701" s="474"/>
      <c r="BB701" s="474"/>
      <c r="BC701" s="474"/>
      <c r="BD701" s="474"/>
      <c r="BE701" s="474"/>
      <c r="BF701" s="474"/>
      <c r="BG701" s="474"/>
      <c r="BH701" s="474"/>
      <c r="BI701" s="474"/>
      <c r="BJ701" s="474"/>
      <c r="BK701" s="474"/>
    </row>
    <row r="702" spans="16:63" ht="15.75" customHeight="1">
      <c r="P702" s="500"/>
      <c r="Q702" s="501"/>
      <c r="AR702" s="474"/>
      <c r="AS702" s="474"/>
      <c r="AT702" s="474"/>
      <c r="AU702" s="474"/>
      <c r="AV702" s="474"/>
      <c r="AW702" s="474"/>
      <c r="AX702" s="474"/>
      <c r="AY702" s="474"/>
      <c r="AZ702" s="474"/>
      <c r="BA702" s="474"/>
      <c r="BB702" s="474"/>
      <c r="BC702" s="474"/>
      <c r="BD702" s="474"/>
      <c r="BE702" s="474"/>
      <c r="BF702" s="474"/>
      <c r="BG702" s="474"/>
      <c r="BH702" s="474"/>
      <c r="BI702" s="474"/>
      <c r="BJ702" s="474"/>
      <c r="BK702" s="474"/>
    </row>
    <row r="703" spans="16:63" ht="15.75" customHeight="1">
      <c r="P703" s="500"/>
      <c r="Q703" s="501"/>
      <c r="AR703" s="474"/>
      <c r="AS703" s="474"/>
      <c r="AT703" s="474"/>
      <c r="AU703" s="474"/>
      <c r="AV703" s="474"/>
      <c r="AW703" s="474"/>
      <c r="AX703" s="474"/>
      <c r="AY703" s="474"/>
      <c r="AZ703" s="474"/>
      <c r="BA703" s="474"/>
      <c r="BB703" s="474"/>
      <c r="BC703" s="474"/>
      <c r="BD703" s="474"/>
      <c r="BE703" s="474"/>
      <c r="BF703" s="474"/>
      <c r="BG703" s="474"/>
      <c r="BH703" s="474"/>
      <c r="BI703" s="474"/>
      <c r="BJ703" s="474"/>
      <c r="BK703" s="474"/>
    </row>
    <row r="704" spans="16:63" ht="15.75" customHeight="1">
      <c r="P704" s="500"/>
      <c r="Q704" s="501"/>
      <c r="AR704" s="474"/>
      <c r="AS704" s="474"/>
      <c r="AT704" s="474"/>
      <c r="AU704" s="474"/>
      <c r="AV704" s="474"/>
      <c r="AW704" s="474"/>
      <c r="AX704" s="474"/>
      <c r="AY704" s="474"/>
      <c r="AZ704" s="474"/>
      <c r="BA704" s="474"/>
      <c r="BB704" s="474"/>
      <c r="BC704" s="474"/>
      <c r="BD704" s="474"/>
      <c r="BE704" s="474"/>
      <c r="BF704" s="474"/>
      <c r="BG704" s="474"/>
      <c r="BH704" s="474"/>
      <c r="BI704" s="474"/>
      <c r="BJ704" s="474"/>
      <c r="BK704" s="474"/>
    </row>
    <row r="705" spans="16:63" ht="15.75" customHeight="1">
      <c r="P705" s="500"/>
      <c r="Q705" s="501"/>
      <c r="AR705" s="474"/>
      <c r="AS705" s="474"/>
      <c r="AT705" s="474"/>
      <c r="AU705" s="474"/>
      <c r="AV705" s="474"/>
      <c r="AW705" s="474"/>
      <c r="AX705" s="474"/>
      <c r="AY705" s="474"/>
      <c r="AZ705" s="474"/>
      <c r="BA705" s="474"/>
      <c r="BB705" s="474"/>
      <c r="BC705" s="474"/>
      <c r="BD705" s="474"/>
      <c r="BE705" s="474"/>
      <c r="BF705" s="474"/>
      <c r="BG705" s="474"/>
      <c r="BH705" s="474"/>
      <c r="BI705" s="474"/>
      <c r="BJ705" s="474"/>
      <c r="BK705" s="474"/>
    </row>
    <row r="706" spans="16:63" ht="15.75" customHeight="1">
      <c r="P706" s="500"/>
      <c r="Q706" s="501"/>
      <c r="AR706" s="474"/>
      <c r="AS706" s="474"/>
      <c r="AT706" s="474"/>
      <c r="AU706" s="474"/>
      <c r="AV706" s="474"/>
      <c r="AW706" s="474"/>
      <c r="AX706" s="474"/>
      <c r="AY706" s="474"/>
      <c r="AZ706" s="474"/>
      <c r="BA706" s="474"/>
      <c r="BB706" s="474"/>
      <c r="BC706" s="474"/>
      <c r="BD706" s="474"/>
      <c r="BE706" s="474"/>
      <c r="BF706" s="474"/>
      <c r="BG706" s="474"/>
      <c r="BH706" s="474"/>
      <c r="BI706" s="474"/>
      <c r="BJ706" s="474"/>
      <c r="BK706" s="474"/>
    </row>
    <row r="707" spans="16:63" ht="15.75" customHeight="1">
      <c r="P707" s="500"/>
      <c r="Q707" s="501"/>
      <c r="AR707" s="474"/>
      <c r="AS707" s="474"/>
      <c r="AT707" s="474"/>
      <c r="AU707" s="474"/>
      <c r="AV707" s="474"/>
      <c r="AW707" s="474"/>
      <c r="AX707" s="474"/>
      <c r="AY707" s="474"/>
      <c r="AZ707" s="474"/>
      <c r="BA707" s="474"/>
      <c r="BB707" s="474"/>
      <c r="BC707" s="474"/>
      <c r="BD707" s="474"/>
      <c r="BE707" s="474"/>
      <c r="BF707" s="474"/>
      <c r="BG707" s="474"/>
      <c r="BH707" s="474"/>
      <c r="BI707" s="474"/>
      <c r="BJ707" s="474"/>
      <c r="BK707" s="474"/>
    </row>
    <row r="708" spans="16:63" ht="15.75" customHeight="1">
      <c r="P708" s="500"/>
      <c r="Q708" s="501"/>
      <c r="AR708" s="474"/>
      <c r="AS708" s="474"/>
      <c r="AT708" s="474"/>
      <c r="AU708" s="474"/>
      <c r="AV708" s="474"/>
      <c r="AW708" s="474"/>
      <c r="AX708" s="474"/>
      <c r="AY708" s="474"/>
      <c r="AZ708" s="474"/>
      <c r="BA708" s="474"/>
      <c r="BB708" s="474"/>
      <c r="BC708" s="474"/>
      <c r="BD708" s="474"/>
      <c r="BE708" s="474"/>
      <c r="BF708" s="474"/>
      <c r="BG708" s="474"/>
      <c r="BH708" s="474"/>
      <c r="BI708" s="474"/>
      <c r="BJ708" s="474"/>
      <c r="BK708" s="474"/>
    </row>
    <row r="709" spans="16:63" ht="15.75" customHeight="1">
      <c r="P709" s="500"/>
      <c r="Q709" s="501"/>
      <c r="AR709" s="474"/>
      <c r="AS709" s="474"/>
      <c r="AT709" s="474"/>
      <c r="AU709" s="474"/>
      <c r="AV709" s="474"/>
      <c r="AW709" s="474"/>
      <c r="AX709" s="474"/>
      <c r="AY709" s="474"/>
      <c r="AZ709" s="474"/>
      <c r="BA709" s="474"/>
      <c r="BB709" s="474"/>
      <c r="BC709" s="474"/>
      <c r="BD709" s="474"/>
      <c r="BE709" s="474"/>
      <c r="BF709" s="474"/>
      <c r="BG709" s="474"/>
      <c r="BH709" s="474"/>
      <c r="BI709" s="474"/>
      <c r="BJ709" s="474"/>
      <c r="BK709" s="474"/>
    </row>
    <row r="710" spans="16:63" ht="15.75" customHeight="1">
      <c r="P710" s="500"/>
      <c r="Q710" s="501"/>
      <c r="AR710" s="474"/>
      <c r="AS710" s="474"/>
      <c r="AT710" s="474"/>
      <c r="AU710" s="474"/>
      <c r="AV710" s="474"/>
      <c r="AW710" s="474"/>
      <c r="AX710" s="474"/>
      <c r="AY710" s="474"/>
      <c r="AZ710" s="474"/>
      <c r="BA710" s="474"/>
      <c r="BB710" s="474"/>
      <c r="BC710" s="474"/>
      <c r="BD710" s="474"/>
      <c r="BE710" s="474"/>
      <c r="BF710" s="474"/>
      <c r="BG710" s="474"/>
      <c r="BH710" s="474"/>
      <c r="BI710" s="474"/>
      <c r="BJ710" s="474"/>
      <c r="BK710" s="474"/>
    </row>
    <row r="711" spans="16:63" ht="15.75" customHeight="1">
      <c r="P711" s="500"/>
      <c r="Q711" s="501"/>
      <c r="AR711" s="474"/>
      <c r="AS711" s="474"/>
      <c r="AT711" s="474"/>
      <c r="AU711" s="474"/>
      <c r="AV711" s="474"/>
      <c r="AW711" s="474"/>
      <c r="AX711" s="474"/>
      <c r="AY711" s="474"/>
      <c r="AZ711" s="474"/>
      <c r="BA711" s="474"/>
      <c r="BB711" s="474"/>
      <c r="BC711" s="474"/>
      <c r="BD711" s="474"/>
      <c r="BE711" s="474"/>
      <c r="BF711" s="474"/>
      <c r="BG711" s="474"/>
      <c r="BH711" s="474"/>
      <c r="BI711" s="474"/>
      <c r="BJ711" s="474"/>
      <c r="BK711" s="474"/>
    </row>
    <row r="712" spans="16:63" ht="15.75" customHeight="1">
      <c r="P712" s="500"/>
      <c r="Q712" s="501"/>
      <c r="AR712" s="474"/>
      <c r="AS712" s="474"/>
      <c r="AT712" s="474"/>
      <c r="AU712" s="474"/>
      <c r="AV712" s="474"/>
      <c r="AW712" s="474"/>
      <c r="AX712" s="474"/>
      <c r="AY712" s="474"/>
      <c r="AZ712" s="474"/>
      <c r="BA712" s="474"/>
      <c r="BB712" s="474"/>
      <c r="BC712" s="474"/>
      <c r="BD712" s="474"/>
      <c r="BE712" s="474"/>
      <c r="BF712" s="474"/>
      <c r="BG712" s="474"/>
      <c r="BH712" s="474"/>
      <c r="BI712" s="474"/>
      <c r="BJ712" s="474"/>
      <c r="BK712" s="474"/>
    </row>
    <row r="713" spans="16:63" ht="15.75" customHeight="1">
      <c r="P713" s="500"/>
      <c r="Q713" s="501"/>
      <c r="AR713" s="474"/>
      <c r="AS713" s="474"/>
      <c r="AT713" s="474"/>
      <c r="AU713" s="474"/>
      <c r="AV713" s="474"/>
      <c r="AW713" s="474"/>
      <c r="AX713" s="474"/>
      <c r="AY713" s="474"/>
      <c r="AZ713" s="474"/>
      <c r="BA713" s="474"/>
      <c r="BB713" s="474"/>
      <c r="BC713" s="474"/>
      <c r="BD713" s="474"/>
      <c r="BE713" s="474"/>
      <c r="BF713" s="474"/>
      <c r="BG713" s="474"/>
      <c r="BH713" s="474"/>
      <c r="BI713" s="474"/>
      <c r="BJ713" s="474"/>
      <c r="BK713" s="474"/>
    </row>
    <row r="714" spans="16:63" ht="15.75" customHeight="1">
      <c r="P714" s="500"/>
      <c r="Q714" s="501"/>
      <c r="AR714" s="474"/>
      <c r="AS714" s="474"/>
      <c r="AT714" s="474"/>
      <c r="AU714" s="474"/>
      <c r="AV714" s="474"/>
      <c r="AW714" s="474"/>
      <c r="AX714" s="474"/>
      <c r="AY714" s="474"/>
      <c r="AZ714" s="474"/>
      <c r="BA714" s="474"/>
      <c r="BB714" s="474"/>
      <c r="BC714" s="474"/>
      <c r="BD714" s="474"/>
      <c r="BE714" s="474"/>
      <c r="BF714" s="474"/>
      <c r="BG714" s="474"/>
      <c r="BH714" s="474"/>
      <c r="BI714" s="474"/>
      <c r="BJ714" s="474"/>
      <c r="BK714" s="474"/>
    </row>
    <row r="715" spans="16:63" ht="15.75" customHeight="1">
      <c r="P715" s="500"/>
      <c r="Q715" s="501"/>
      <c r="AR715" s="474"/>
      <c r="AS715" s="474"/>
      <c r="AT715" s="474"/>
      <c r="AU715" s="474"/>
      <c r="AV715" s="474"/>
      <c r="AW715" s="474"/>
      <c r="AX715" s="474"/>
      <c r="AY715" s="474"/>
      <c r="AZ715" s="474"/>
      <c r="BA715" s="474"/>
      <c r="BB715" s="474"/>
      <c r="BC715" s="474"/>
      <c r="BD715" s="474"/>
      <c r="BE715" s="474"/>
      <c r="BF715" s="474"/>
      <c r="BG715" s="474"/>
      <c r="BH715" s="474"/>
      <c r="BI715" s="474"/>
      <c r="BJ715" s="474"/>
      <c r="BK715" s="474"/>
    </row>
    <row r="716" spans="16:63" ht="15.75" customHeight="1">
      <c r="P716" s="500"/>
      <c r="Q716" s="501"/>
      <c r="AR716" s="474"/>
      <c r="AS716" s="474"/>
      <c r="AT716" s="474"/>
      <c r="AU716" s="474"/>
      <c r="AV716" s="474"/>
      <c r="AW716" s="474"/>
      <c r="AX716" s="474"/>
      <c r="AY716" s="474"/>
      <c r="AZ716" s="474"/>
      <c r="BA716" s="474"/>
      <c r="BB716" s="474"/>
      <c r="BC716" s="474"/>
      <c r="BD716" s="474"/>
      <c r="BE716" s="474"/>
      <c r="BF716" s="474"/>
      <c r="BG716" s="474"/>
      <c r="BH716" s="474"/>
      <c r="BI716" s="474"/>
      <c r="BJ716" s="474"/>
      <c r="BK716" s="474"/>
    </row>
    <row r="717" spans="16:63" ht="15.75" customHeight="1">
      <c r="P717" s="500"/>
      <c r="Q717" s="501"/>
      <c r="AR717" s="474"/>
      <c r="AS717" s="474"/>
      <c r="AT717" s="474"/>
      <c r="AU717" s="474"/>
      <c r="AV717" s="474"/>
      <c r="AW717" s="474"/>
      <c r="AX717" s="474"/>
      <c r="AY717" s="474"/>
      <c r="AZ717" s="474"/>
      <c r="BA717" s="474"/>
      <c r="BB717" s="474"/>
      <c r="BC717" s="474"/>
      <c r="BD717" s="474"/>
      <c r="BE717" s="474"/>
      <c r="BF717" s="474"/>
      <c r="BG717" s="474"/>
      <c r="BH717" s="474"/>
      <c r="BI717" s="474"/>
      <c r="BJ717" s="474"/>
      <c r="BK717" s="474"/>
    </row>
    <row r="718" spans="16:63" ht="15.75" customHeight="1">
      <c r="P718" s="500"/>
      <c r="Q718" s="501"/>
      <c r="AR718" s="474"/>
      <c r="AS718" s="474"/>
      <c r="AT718" s="474"/>
      <c r="AU718" s="474"/>
      <c r="AV718" s="474"/>
      <c r="AW718" s="474"/>
      <c r="AX718" s="474"/>
      <c r="AY718" s="474"/>
      <c r="AZ718" s="474"/>
      <c r="BA718" s="474"/>
      <c r="BB718" s="474"/>
      <c r="BC718" s="474"/>
      <c r="BD718" s="474"/>
      <c r="BE718" s="474"/>
      <c r="BF718" s="474"/>
      <c r="BG718" s="474"/>
      <c r="BH718" s="474"/>
      <c r="BI718" s="474"/>
      <c r="BJ718" s="474"/>
      <c r="BK718" s="474"/>
    </row>
    <row r="719" spans="16:63" ht="15.75" customHeight="1">
      <c r="P719" s="500"/>
      <c r="Q719" s="501"/>
      <c r="AR719" s="474"/>
      <c r="AS719" s="474"/>
      <c r="AT719" s="474"/>
      <c r="AU719" s="474"/>
      <c r="AV719" s="474"/>
      <c r="AW719" s="474"/>
      <c r="AX719" s="474"/>
      <c r="AY719" s="474"/>
      <c r="AZ719" s="474"/>
      <c r="BA719" s="474"/>
      <c r="BB719" s="474"/>
      <c r="BC719" s="474"/>
      <c r="BD719" s="474"/>
      <c r="BE719" s="474"/>
      <c r="BF719" s="474"/>
      <c r="BG719" s="474"/>
      <c r="BH719" s="474"/>
      <c r="BI719" s="474"/>
      <c r="BJ719" s="474"/>
      <c r="BK719" s="474"/>
    </row>
    <row r="720" spans="16:63" ht="15.75" customHeight="1">
      <c r="P720" s="500"/>
      <c r="Q720" s="501"/>
      <c r="AR720" s="474"/>
      <c r="AS720" s="474"/>
      <c r="AT720" s="474"/>
      <c r="AU720" s="474"/>
      <c r="AV720" s="474"/>
      <c r="AW720" s="474"/>
      <c r="AX720" s="474"/>
      <c r="AY720" s="474"/>
      <c r="AZ720" s="474"/>
      <c r="BA720" s="474"/>
      <c r="BB720" s="474"/>
      <c r="BC720" s="474"/>
      <c r="BD720" s="474"/>
      <c r="BE720" s="474"/>
      <c r="BF720" s="474"/>
      <c r="BG720" s="474"/>
      <c r="BH720" s="474"/>
      <c r="BI720" s="474"/>
      <c r="BJ720" s="474"/>
      <c r="BK720" s="474"/>
    </row>
    <row r="721" spans="16:63" ht="15.75" customHeight="1">
      <c r="P721" s="500"/>
      <c r="Q721" s="501"/>
      <c r="AR721" s="474"/>
      <c r="AS721" s="474"/>
      <c r="AT721" s="474"/>
      <c r="AU721" s="474"/>
      <c r="AV721" s="474"/>
      <c r="AW721" s="474"/>
      <c r="AX721" s="474"/>
      <c r="AY721" s="474"/>
      <c r="AZ721" s="474"/>
      <c r="BA721" s="474"/>
      <c r="BB721" s="474"/>
      <c r="BC721" s="474"/>
      <c r="BD721" s="474"/>
      <c r="BE721" s="474"/>
      <c r="BF721" s="474"/>
      <c r="BG721" s="474"/>
      <c r="BH721" s="474"/>
      <c r="BI721" s="474"/>
      <c r="BJ721" s="474"/>
      <c r="BK721" s="474"/>
    </row>
    <row r="722" spans="16:63" ht="15.75" customHeight="1">
      <c r="P722" s="500"/>
      <c r="Q722" s="501"/>
      <c r="AR722" s="474"/>
      <c r="AS722" s="474"/>
      <c r="AT722" s="474"/>
      <c r="AU722" s="474"/>
      <c r="AV722" s="474"/>
      <c r="AW722" s="474"/>
      <c r="AX722" s="474"/>
      <c r="AY722" s="474"/>
      <c r="AZ722" s="474"/>
      <c r="BA722" s="474"/>
      <c r="BB722" s="474"/>
      <c r="BC722" s="474"/>
      <c r="BD722" s="474"/>
      <c r="BE722" s="474"/>
      <c r="BF722" s="474"/>
      <c r="BG722" s="474"/>
      <c r="BH722" s="474"/>
      <c r="BI722" s="474"/>
      <c r="BJ722" s="474"/>
      <c r="BK722" s="474"/>
    </row>
    <row r="723" spans="16:63" ht="15.75" customHeight="1">
      <c r="P723" s="500"/>
      <c r="Q723" s="501"/>
      <c r="AR723" s="474"/>
      <c r="AS723" s="474"/>
      <c r="AT723" s="474"/>
      <c r="AU723" s="474"/>
      <c r="AV723" s="474"/>
      <c r="AW723" s="474"/>
      <c r="AX723" s="474"/>
      <c r="AY723" s="474"/>
      <c r="AZ723" s="474"/>
      <c r="BA723" s="474"/>
      <c r="BB723" s="474"/>
      <c r="BC723" s="474"/>
      <c r="BD723" s="474"/>
      <c r="BE723" s="474"/>
      <c r="BF723" s="474"/>
      <c r="BG723" s="474"/>
      <c r="BH723" s="474"/>
      <c r="BI723" s="474"/>
      <c r="BJ723" s="474"/>
      <c r="BK723" s="474"/>
    </row>
    <row r="724" spans="16:63" ht="15.75" customHeight="1">
      <c r="P724" s="500"/>
      <c r="Q724" s="501"/>
      <c r="AR724" s="474"/>
      <c r="AS724" s="474"/>
      <c r="AT724" s="474"/>
      <c r="AU724" s="474"/>
      <c r="AV724" s="474"/>
      <c r="AW724" s="474"/>
      <c r="AX724" s="474"/>
      <c r="AY724" s="474"/>
      <c r="AZ724" s="474"/>
      <c r="BA724" s="474"/>
      <c r="BB724" s="474"/>
      <c r="BC724" s="474"/>
      <c r="BD724" s="474"/>
      <c r="BE724" s="474"/>
      <c r="BF724" s="474"/>
      <c r="BG724" s="474"/>
      <c r="BH724" s="474"/>
      <c r="BI724" s="474"/>
      <c r="BJ724" s="474"/>
      <c r="BK724" s="474"/>
    </row>
    <row r="725" spans="16:63" ht="15.75" customHeight="1">
      <c r="P725" s="500"/>
      <c r="Q725" s="501"/>
      <c r="AR725" s="474"/>
      <c r="AS725" s="474"/>
      <c r="AT725" s="474"/>
      <c r="AU725" s="474"/>
      <c r="AV725" s="474"/>
      <c r="AW725" s="474"/>
      <c r="AX725" s="474"/>
      <c r="AY725" s="474"/>
      <c r="AZ725" s="474"/>
      <c r="BA725" s="474"/>
      <c r="BB725" s="474"/>
      <c r="BC725" s="474"/>
      <c r="BD725" s="474"/>
      <c r="BE725" s="474"/>
      <c r="BF725" s="474"/>
      <c r="BG725" s="474"/>
      <c r="BH725" s="474"/>
      <c r="BI725" s="474"/>
      <c r="BJ725" s="474"/>
      <c r="BK725" s="474"/>
    </row>
    <row r="726" spans="16:63" ht="15.75" customHeight="1">
      <c r="P726" s="500"/>
      <c r="Q726" s="501"/>
      <c r="AR726" s="474"/>
      <c r="AS726" s="474"/>
      <c r="AT726" s="474"/>
      <c r="AU726" s="474"/>
      <c r="AV726" s="474"/>
      <c r="AW726" s="474"/>
      <c r="AX726" s="474"/>
      <c r="AY726" s="474"/>
      <c r="AZ726" s="474"/>
      <c r="BA726" s="474"/>
      <c r="BB726" s="474"/>
      <c r="BC726" s="474"/>
      <c r="BD726" s="474"/>
      <c r="BE726" s="474"/>
      <c r="BF726" s="474"/>
      <c r="BG726" s="474"/>
      <c r="BH726" s="474"/>
      <c r="BI726" s="474"/>
      <c r="BJ726" s="474"/>
      <c r="BK726" s="474"/>
    </row>
    <row r="727" spans="16:63" ht="15.75" customHeight="1">
      <c r="P727" s="500"/>
      <c r="Q727" s="501"/>
      <c r="AR727" s="474"/>
      <c r="AS727" s="474"/>
      <c r="AT727" s="474"/>
      <c r="AU727" s="474"/>
      <c r="AV727" s="474"/>
      <c r="AW727" s="474"/>
      <c r="AX727" s="474"/>
      <c r="AY727" s="474"/>
      <c r="AZ727" s="474"/>
      <c r="BA727" s="474"/>
      <c r="BB727" s="474"/>
      <c r="BC727" s="474"/>
      <c r="BD727" s="474"/>
      <c r="BE727" s="474"/>
      <c r="BF727" s="474"/>
      <c r="BG727" s="474"/>
      <c r="BH727" s="474"/>
      <c r="BI727" s="474"/>
      <c r="BJ727" s="474"/>
      <c r="BK727" s="474"/>
    </row>
    <row r="728" spans="16:63" ht="15.75" customHeight="1">
      <c r="P728" s="500"/>
      <c r="Q728" s="501"/>
      <c r="AR728" s="474"/>
      <c r="AS728" s="474"/>
      <c r="AT728" s="474"/>
      <c r="AU728" s="474"/>
      <c r="AV728" s="474"/>
      <c r="AW728" s="474"/>
      <c r="AX728" s="474"/>
      <c r="AY728" s="474"/>
      <c r="AZ728" s="474"/>
      <c r="BA728" s="474"/>
      <c r="BB728" s="474"/>
      <c r="BC728" s="474"/>
      <c r="BD728" s="474"/>
      <c r="BE728" s="474"/>
      <c r="BF728" s="474"/>
      <c r="BG728" s="474"/>
      <c r="BH728" s="474"/>
      <c r="BI728" s="474"/>
      <c r="BJ728" s="474"/>
      <c r="BK728" s="474"/>
    </row>
    <row r="729" spans="16:63" ht="15.75" customHeight="1">
      <c r="P729" s="500"/>
      <c r="Q729" s="501"/>
      <c r="AR729" s="474"/>
      <c r="AS729" s="474"/>
      <c r="AT729" s="474"/>
      <c r="AU729" s="474"/>
      <c r="AV729" s="474"/>
      <c r="AW729" s="474"/>
      <c r="AX729" s="474"/>
      <c r="AY729" s="474"/>
      <c r="AZ729" s="474"/>
      <c r="BA729" s="474"/>
      <c r="BB729" s="474"/>
      <c r="BC729" s="474"/>
      <c r="BD729" s="474"/>
      <c r="BE729" s="474"/>
      <c r="BF729" s="474"/>
      <c r="BG729" s="474"/>
      <c r="BH729" s="474"/>
      <c r="BI729" s="474"/>
      <c r="BJ729" s="474"/>
      <c r="BK729" s="474"/>
    </row>
    <row r="730" spans="16:63" ht="15.75" customHeight="1">
      <c r="P730" s="500"/>
      <c r="Q730" s="501"/>
      <c r="AR730" s="474"/>
      <c r="AS730" s="474"/>
      <c r="AT730" s="474"/>
      <c r="AU730" s="474"/>
      <c r="AV730" s="474"/>
      <c r="AW730" s="474"/>
      <c r="AX730" s="474"/>
      <c r="AY730" s="474"/>
      <c r="AZ730" s="474"/>
      <c r="BA730" s="474"/>
      <c r="BB730" s="474"/>
      <c r="BC730" s="474"/>
      <c r="BD730" s="474"/>
      <c r="BE730" s="474"/>
      <c r="BF730" s="474"/>
      <c r="BG730" s="474"/>
      <c r="BH730" s="474"/>
      <c r="BI730" s="474"/>
      <c r="BJ730" s="474"/>
      <c r="BK730" s="474"/>
    </row>
    <row r="731" spans="16:63" ht="15.75" customHeight="1">
      <c r="P731" s="500"/>
      <c r="Q731" s="501"/>
      <c r="AR731" s="474"/>
      <c r="AS731" s="474"/>
      <c r="AT731" s="474"/>
      <c r="AU731" s="474"/>
      <c r="AV731" s="474"/>
      <c r="AW731" s="474"/>
      <c r="AX731" s="474"/>
      <c r="AY731" s="474"/>
      <c r="AZ731" s="474"/>
      <c r="BA731" s="474"/>
      <c r="BB731" s="474"/>
      <c r="BC731" s="474"/>
      <c r="BD731" s="474"/>
      <c r="BE731" s="474"/>
      <c r="BF731" s="474"/>
      <c r="BG731" s="474"/>
      <c r="BH731" s="474"/>
      <c r="BI731" s="474"/>
      <c r="BJ731" s="474"/>
      <c r="BK731" s="474"/>
    </row>
    <row r="732" spans="16:63" ht="15.75" customHeight="1">
      <c r="P732" s="500"/>
      <c r="Q732" s="501"/>
      <c r="AR732" s="474"/>
      <c r="AS732" s="474"/>
      <c r="AT732" s="474"/>
      <c r="AU732" s="474"/>
      <c r="AV732" s="474"/>
      <c r="AW732" s="474"/>
      <c r="AX732" s="474"/>
      <c r="AY732" s="474"/>
      <c r="AZ732" s="474"/>
      <c r="BA732" s="474"/>
      <c r="BB732" s="474"/>
      <c r="BC732" s="474"/>
      <c r="BD732" s="474"/>
      <c r="BE732" s="474"/>
      <c r="BF732" s="474"/>
      <c r="BG732" s="474"/>
      <c r="BH732" s="474"/>
      <c r="BI732" s="474"/>
      <c r="BJ732" s="474"/>
      <c r="BK732" s="474"/>
    </row>
    <row r="733" spans="16:63" ht="15.75" customHeight="1">
      <c r="P733" s="500"/>
      <c r="Q733" s="501"/>
      <c r="AR733" s="474"/>
      <c r="AS733" s="474"/>
      <c r="AT733" s="474"/>
      <c r="AU733" s="474"/>
      <c r="AV733" s="474"/>
      <c r="AW733" s="474"/>
      <c r="AX733" s="474"/>
      <c r="AY733" s="474"/>
      <c r="AZ733" s="474"/>
      <c r="BA733" s="474"/>
      <c r="BB733" s="474"/>
      <c r="BC733" s="474"/>
      <c r="BD733" s="474"/>
      <c r="BE733" s="474"/>
      <c r="BF733" s="474"/>
      <c r="BG733" s="474"/>
      <c r="BH733" s="474"/>
      <c r="BI733" s="474"/>
      <c r="BJ733" s="474"/>
      <c r="BK733" s="474"/>
    </row>
    <row r="734" spans="16:63" ht="15.75" customHeight="1">
      <c r="P734" s="500"/>
      <c r="Q734" s="501"/>
      <c r="AR734" s="474"/>
      <c r="AS734" s="474"/>
      <c r="AT734" s="474"/>
      <c r="AU734" s="474"/>
      <c r="AV734" s="474"/>
      <c r="AW734" s="474"/>
      <c r="AX734" s="474"/>
      <c r="AY734" s="474"/>
      <c r="AZ734" s="474"/>
      <c r="BA734" s="474"/>
      <c r="BB734" s="474"/>
      <c r="BC734" s="474"/>
      <c r="BD734" s="474"/>
      <c r="BE734" s="474"/>
      <c r="BF734" s="474"/>
      <c r="BG734" s="474"/>
      <c r="BH734" s="474"/>
      <c r="BI734" s="474"/>
      <c r="BJ734" s="474"/>
      <c r="BK734" s="474"/>
    </row>
    <row r="735" spans="16:63" ht="15.75" customHeight="1">
      <c r="P735" s="500"/>
      <c r="Q735" s="501"/>
      <c r="AR735" s="474"/>
      <c r="AS735" s="474"/>
      <c r="AT735" s="474"/>
      <c r="AU735" s="474"/>
      <c r="AV735" s="474"/>
      <c r="AW735" s="474"/>
      <c r="AX735" s="474"/>
      <c r="AY735" s="474"/>
      <c r="AZ735" s="474"/>
      <c r="BA735" s="474"/>
      <c r="BB735" s="474"/>
      <c r="BC735" s="474"/>
      <c r="BD735" s="474"/>
      <c r="BE735" s="474"/>
      <c r="BF735" s="474"/>
      <c r="BG735" s="474"/>
      <c r="BH735" s="474"/>
      <c r="BI735" s="474"/>
      <c r="BJ735" s="474"/>
      <c r="BK735" s="474"/>
    </row>
    <row r="736" spans="16:63" ht="15.75" customHeight="1">
      <c r="P736" s="500"/>
      <c r="Q736" s="501"/>
      <c r="AR736" s="474"/>
      <c r="AS736" s="474"/>
      <c r="AT736" s="474"/>
      <c r="AU736" s="474"/>
      <c r="AV736" s="474"/>
      <c r="AW736" s="474"/>
      <c r="AX736" s="474"/>
      <c r="AY736" s="474"/>
      <c r="AZ736" s="474"/>
      <c r="BA736" s="474"/>
      <c r="BB736" s="474"/>
      <c r="BC736" s="474"/>
      <c r="BD736" s="474"/>
      <c r="BE736" s="474"/>
      <c r="BF736" s="474"/>
      <c r="BG736" s="474"/>
      <c r="BH736" s="474"/>
      <c r="BI736" s="474"/>
      <c r="BJ736" s="474"/>
      <c r="BK736" s="474"/>
    </row>
    <row r="737" spans="16:63" ht="15.75" customHeight="1">
      <c r="P737" s="500"/>
      <c r="Q737" s="501"/>
      <c r="AR737" s="474"/>
      <c r="AS737" s="474"/>
      <c r="AT737" s="474"/>
      <c r="AU737" s="474"/>
      <c r="AV737" s="474"/>
      <c r="AW737" s="474"/>
      <c r="AX737" s="474"/>
      <c r="AY737" s="474"/>
      <c r="AZ737" s="474"/>
      <c r="BA737" s="474"/>
      <c r="BB737" s="474"/>
      <c r="BC737" s="474"/>
      <c r="BD737" s="474"/>
      <c r="BE737" s="474"/>
      <c r="BF737" s="474"/>
      <c r="BG737" s="474"/>
      <c r="BH737" s="474"/>
      <c r="BI737" s="474"/>
      <c r="BJ737" s="474"/>
      <c r="BK737" s="474"/>
    </row>
    <row r="738" spans="16:63" ht="15.75" customHeight="1">
      <c r="P738" s="500"/>
      <c r="Q738" s="501"/>
      <c r="AR738" s="474"/>
      <c r="AS738" s="474"/>
      <c r="AT738" s="474"/>
      <c r="AU738" s="474"/>
      <c r="AV738" s="474"/>
      <c r="AW738" s="474"/>
      <c r="AX738" s="474"/>
      <c r="AY738" s="474"/>
      <c r="AZ738" s="474"/>
      <c r="BA738" s="474"/>
      <c r="BB738" s="474"/>
      <c r="BC738" s="474"/>
      <c r="BD738" s="474"/>
      <c r="BE738" s="474"/>
      <c r="BF738" s="474"/>
      <c r="BG738" s="474"/>
      <c r="BH738" s="474"/>
      <c r="BI738" s="474"/>
      <c r="BJ738" s="474"/>
      <c r="BK738" s="474"/>
    </row>
    <row r="739" spans="16:63" ht="15.75" customHeight="1">
      <c r="P739" s="500"/>
      <c r="Q739" s="501"/>
      <c r="AR739" s="474"/>
      <c r="AS739" s="474"/>
      <c r="AT739" s="474"/>
      <c r="AU739" s="474"/>
      <c r="AV739" s="474"/>
      <c r="AW739" s="474"/>
      <c r="AX739" s="474"/>
      <c r="AY739" s="474"/>
      <c r="AZ739" s="474"/>
      <c r="BA739" s="474"/>
      <c r="BB739" s="474"/>
      <c r="BC739" s="474"/>
      <c r="BD739" s="474"/>
      <c r="BE739" s="474"/>
      <c r="BF739" s="474"/>
      <c r="BG739" s="474"/>
      <c r="BH739" s="474"/>
      <c r="BI739" s="474"/>
      <c r="BJ739" s="474"/>
      <c r="BK739" s="474"/>
    </row>
    <row r="740" spans="16:63" ht="15.75" customHeight="1">
      <c r="P740" s="500"/>
      <c r="Q740" s="501"/>
      <c r="AR740" s="474"/>
      <c r="AS740" s="474"/>
      <c r="AT740" s="474"/>
      <c r="AU740" s="474"/>
      <c r="AV740" s="474"/>
      <c r="AW740" s="474"/>
      <c r="AX740" s="474"/>
      <c r="AY740" s="474"/>
      <c r="AZ740" s="474"/>
      <c r="BA740" s="474"/>
      <c r="BB740" s="474"/>
      <c r="BC740" s="474"/>
      <c r="BD740" s="474"/>
      <c r="BE740" s="474"/>
      <c r="BF740" s="474"/>
      <c r="BG740" s="474"/>
      <c r="BH740" s="474"/>
      <c r="BI740" s="474"/>
      <c r="BJ740" s="474"/>
      <c r="BK740" s="474"/>
    </row>
    <row r="741" spans="16:63" ht="15.75" customHeight="1">
      <c r="P741" s="500"/>
      <c r="Q741" s="501"/>
      <c r="AR741" s="474"/>
      <c r="AS741" s="474"/>
      <c r="AT741" s="474"/>
      <c r="AU741" s="474"/>
      <c r="AV741" s="474"/>
      <c r="AW741" s="474"/>
      <c r="AX741" s="474"/>
      <c r="AY741" s="474"/>
      <c r="AZ741" s="474"/>
      <c r="BA741" s="474"/>
      <c r="BB741" s="474"/>
      <c r="BC741" s="474"/>
      <c r="BD741" s="474"/>
      <c r="BE741" s="474"/>
      <c r="BF741" s="474"/>
      <c r="BG741" s="474"/>
      <c r="BH741" s="474"/>
      <c r="BI741" s="474"/>
      <c r="BJ741" s="474"/>
      <c r="BK741" s="474"/>
    </row>
    <row r="742" spans="16:63" ht="15.75" customHeight="1">
      <c r="P742" s="500"/>
      <c r="Q742" s="501"/>
      <c r="AR742" s="474"/>
      <c r="AS742" s="474"/>
      <c r="AT742" s="474"/>
      <c r="AU742" s="474"/>
      <c r="AV742" s="474"/>
      <c r="AW742" s="474"/>
      <c r="AX742" s="474"/>
      <c r="AY742" s="474"/>
      <c r="AZ742" s="474"/>
      <c r="BA742" s="474"/>
      <c r="BB742" s="474"/>
      <c r="BC742" s="474"/>
      <c r="BD742" s="474"/>
      <c r="BE742" s="474"/>
      <c r="BF742" s="474"/>
      <c r="BG742" s="474"/>
      <c r="BH742" s="474"/>
      <c r="BI742" s="474"/>
      <c r="BJ742" s="474"/>
      <c r="BK742" s="474"/>
    </row>
    <row r="743" spans="16:63" ht="15.75" customHeight="1">
      <c r="P743" s="500"/>
      <c r="Q743" s="501"/>
      <c r="AR743" s="474"/>
      <c r="AS743" s="474"/>
      <c r="AT743" s="474"/>
      <c r="AU743" s="474"/>
      <c r="AV743" s="474"/>
      <c r="AW743" s="474"/>
      <c r="AX743" s="474"/>
      <c r="AY743" s="474"/>
      <c r="AZ743" s="474"/>
      <c r="BA743" s="474"/>
      <c r="BB743" s="474"/>
      <c r="BC743" s="474"/>
      <c r="BD743" s="474"/>
      <c r="BE743" s="474"/>
      <c r="BF743" s="474"/>
      <c r="BG743" s="474"/>
      <c r="BH743" s="474"/>
      <c r="BI743" s="474"/>
      <c r="BJ743" s="474"/>
      <c r="BK743" s="474"/>
    </row>
    <row r="744" spans="16:63" ht="15.75" customHeight="1">
      <c r="P744" s="500"/>
      <c r="Q744" s="501"/>
      <c r="AR744" s="474"/>
      <c r="AS744" s="474"/>
      <c r="AT744" s="474"/>
      <c r="AU744" s="474"/>
      <c r="AV744" s="474"/>
      <c r="AW744" s="474"/>
      <c r="AX744" s="474"/>
      <c r="AY744" s="474"/>
      <c r="AZ744" s="474"/>
      <c r="BA744" s="474"/>
      <c r="BB744" s="474"/>
      <c r="BC744" s="474"/>
      <c r="BD744" s="474"/>
      <c r="BE744" s="474"/>
      <c r="BF744" s="474"/>
      <c r="BG744" s="474"/>
      <c r="BH744" s="474"/>
      <c r="BI744" s="474"/>
      <c r="BJ744" s="474"/>
      <c r="BK744" s="474"/>
    </row>
    <row r="745" spans="16:63" ht="15.75" customHeight="1">
      <c r="P745" s="500"/>
      <c r="Q745" s="501"/>
      <c r="AR745" s="474"/>
      <c r="AS745" s="474"/>
      <c r="AT745" s="474"/>
      <c r="AU745" s="474"/>
      <c r="AV745" s="474"/>
      <c r="AW745" s="474"/>
      <c r="AX745" s="474"/>
      <c r="AY745" s="474"/>
      <c r="AZ745" s="474"/>
      <c r="BA745" s="474"/>
      <c r="BB745" s="474"/>
      <c r="BC745" s="474"/>
      <c r="BD745" s="474"/>
      <c r="BE745" s="474"/>
      <c r="BF745" s="474"/>
      <c r="BG745" s="474"/>
      <c r="BH745" s="474"/>
      <c r="BI745" s="474"/>
      <c r="BJ745" s="474"/>
      <c r="BK745" s="474"/>
    </row>
    <row r="746" spans="16:63" ht="15.75" customHeight="1">
      <c r="P746" s="500"/>
      <c r="Q746" s="501"/>
      <c r="AR746" s="474"/>
      <c r="AS746" s="474"/>
      <c r="AT746" s="474"/>
      <c r="AU746" s="474"/>
      <c r="AV746" s="474"/>
      <c r="AW746" s="474"/>
      <c r="AX746" s="474"/>
      <c r="AY746" s="474"/>
      <c r="AZ746" s="474"/>
      <c r="BA746" s="474"/>
      <c r="BB746" s="474"/>
      <c r="BC746" s="474"/>
      <c r="BD746" s="474"/>
      <c r="BE746" s="474"/>
      <c r="BF746" s="474"/>
      <c r="BG746" s="474"/>
      <c r="BH746" s="474"/>
      <c r="BI746" s="474"/>
      <c r="BJ746" s="474"/>
      <c r="BK746" s="474"/>
    </row>
    <row r="747" spans="16:63" ht="15.75" customHeight="1">
      <c r="P747" s="500"/>
      <c r="Q747" s="501"/>
      <c r="AR747" s="474"/>
      <c r="AS747" s="474"/>
      <c r="AT747" s="474"/>
      <c r="AU747" s="474"/>
      <c r="AV747" s="474"/>
      <c r="AW747" s="474"/>
      <c r="AX747" s="474"/>
      <c r="AY747" s="474"/>
      <c r="AZ747" s="474"/>
      <c r="BA747" s="474"/>
      <c r="BB747" s="474"/>
      <c r="BC747" s="474"/>
      <c r="BD747" s="474"/>
      <c r="BE747" s="474"/>
      <c r="BF747" s="474"/>
      <c r="BG747" s="474"/>
      <c r="BH747" s="474"/>
      <c r="BI747" s="474"/>
      <c r="BJ747" s="474"/>
      <c r="BK747" s="474"/>
    </row>
    <row r="748" spans="16:63" ht="15.75" customHeight="1">
      <c r="P748" s="500"/>
      <c r="Q748" s="501"/>
      <c r="AR748" s="474"/>
      <c r="AS748" s="474"/>
      <c r="AT748" s="474"/>
      <c r="AU748" s="474"/>
      <c r="AV748" s="474"/>
      <c r="AW748" s="474"/>
      <c r="AX748" s="474"/>
      <c r="AY748" s="474"/>
      <c r="AZ748" s="474"/>
      <c r="BA748" s="474"/>
      <c r="BB748" s="474"/>
      <c r="BC748" s="474"/>
      <c r="BD748" s="474"/>
      <c r="BE748" s="474"/>
      <c r="BF748" s="474"/>
      <c r="BG748" s="474"/>
      <c r="BH748" s="474"/>
      <c r="BI748" s="474"/>
      <c r="BJ748" s="474"/>
      <c r="BK748" s="474"/>
    </row>
    <row r="749" spans="16:63" ht="15.75" customHeight="1">
      <c r="P749" s="500"/>
      <c r="Q749" s="501"/>
      <c r="AR749" s="474"/>
      <c r="AS749" s="474"/>
      <c r="AT749" s="474"/>
      <c r="AU749" s="474"/>
      <c r="AV749" s="474"/>
      <c r="AW749" s="474"/>
      <c r="AX749" s="474"/>
      <c r="AY749" s="474"/>
      <c r="AZ749" s="474"/>
      <c r="BA749" s="474"/>
      <c r="BB749" s="474"/>
      <c r="BC749" s="474"/>
      <c r="BD749" s="474"/>
      <c r="BE749" s="474"/>
      <c r="BF749" s="474"/>
      <c r="BG749" s="474"/>
      <c r="BH749" s="474"/>
      <c r="BI749" s="474"/>
      <c r="BJ749" s="474"/>
      <c r="BK749" s="474"/>
    </row>
    <row r="750" spans="16:63" ht="15.75" customHeight="1">
      <c r="P750" s="500"/>
      <c r="Q750" s="501"/>
      <c r="AR750" s="474"/>
      <c r="AS750" s="474"/>
      <c r="AT750" s="474"/>
      <c r="AU750" s="474"/>
      <c r="AV750" s="474"/>
      <c r="AW750" s="474"/>
      <c r="AX750" s="474"/>
      <c r="AY750" s="474"/>
      <c r="AZ750" s="474"/>
      <c r="BA750" s="474"/>
      <c r="BB750" s="474"/>
      <c r="BC750" s="474"/>
      <c r="BD750" s="474"/>
      <c r="BE750" s="474"/>
      <c r="BF750" s="474"/>
      <c r="BG750" s="474"/>
      <c r="BH750" s="474"/>
      <c r="BI750" s="474"/>
      <c r="BJ750" s="474"/>
      <c r="BK750" s="474"/>
    </row>
    <row r="751" spans="16:63" ht="15.75" customHeight="1">
      <c r="P751" s="500"/>
      <c r="Q751" s="501"/>
      <c r="AR751" s="474"/>
      <c r="AS751" s="474"/>
      <c r="AT751" s="474"/>
      <c r="AU751" s="474"/>
      <c r="AV751" s="474"/>
      <c r="AW751" s="474"/>
      <c r="AX751" s="474"/>
      <c r="AY751" s="474"/>
      <c r="AZ751" s="474"/>
      <c r="BA751" s="474"/>
      <c r="BB751" s="474"/>
      <c r="BC751" s="474"/>
      <c r="BD751" s="474"/>
      <c r="BE751" s="474"/>
      <c r="BF751" s="474"/>
      <c r="BG751" s="474"/>
      <c r="BH751" s="474"/>
      <c r="BI751" s="474"/>
      <c r="BJ751" s="474"/>
      <c r="BK751" s="474"/>
    </row>
    <row r="752" spans="16:63" ht="15.75" customHeight="1">
      <c r="P752" s="500"/>
      <c r="Q752" s="501"/>
      <c r="AR752" s="474"/>
      <c r="AS752" s="474"/>
      <c r="AT752" s="474"/>
      <c r="AU752" s="474"/>
      <c r="AV752" s="474"/>
      <c r="AW752" s="474"/>
      <c r="AX752" s="474"/>
      <c r="AY752" s="474"/>
      <c r="AZ752" s="474"/>
      <c r="BA752" s="474"/>
      <c r="BB752" s="474"/>
      <c r="BC752" s="474"/>
      <c r="BD752" s="474"/>
      <c r="BE752" s="474"/>
      <c r="BF752" s="474"/>
      <c r="BG752" s="474"/>
      <c r="BH752" s="474"/>
      <c r="BI752" s="474"/>
      <c r="BJ752" s="474"/>
      <c r="BK752" s="474"/>
    </row>
    <row r="753" spans="16:63" ht="15.75" customHeight="1">
      <c r="P753" s="500"/>
      <c r="Q753" s="501"/>
      <c r="AR753" s="474"/>
      <c r="AS753" s="474"/>
      <c r="AT753" s="474"/>
      <c r="AU753" s="474"/>
      <c r="AV753" s="474"/>
      <c r="AW753" s="474"/>
      <c r="AX753" s="474"/>
      <c r="AY753" s="474"/>
      <c r="AZ753" s="474"/>
      <c r="BA753" s="474"/>
      <c r="BB753" s="474"/>
      <c r="BC753" s="474"/>
      <c r="BD753" s="474"/>
      <c r="BE753" s="474"/>
      <c r="BF753" s="474"/>
      <c r="BG753" s="474"/>
      <c r="BH753" s="474"/>
      <c r="BI753" s="474"/>
      <c r="BJ753" s="474"/>
      <c r="BK753" s="474"/>
    </row>
    <row r="754" spans="16:63" ht="15.75" customHeight="1">
      <c r="P754" s="500"/>
      <c r="Q754" s="501"/>
      <c r="AR754" s="474"/>
      <c r="AS754" s="474"/>
      <c r="AT754" s="474"/>
      <c r="AU754" s="474"/>
      <c r="AV754" s="474"/>
      <c r="AW754" s="474"/>
      <c r="AX754" s="474"/>
      <c r="AY754" s="474"/>
      <c r="AZ754" s="474"/>
      <c r="BA754" s="474"/>
      <c r="BB754" s="474"/>
      <c r="BC754" s="474"/>
      <c r="BD754" s="474"/>
      <c r="BE754" s="474"/>
      <c r="BF754" s="474"/>
      <c r="BG754" s="474"/>
      <c r="BH754" s="474"/>
      <c r="BI754" s="474"/>
      <c r="BJ754" s="474"/>
      <c r="BK754" s="474"/>
    </row>
    <row r="755" spans="16:63" ht="15.75" customHeight="1">
      <c r="P755" s="500"/>
      <c r="Q755" s="501"/>
      <c r="AR755" s="474"/>
      <c r="AS755" s="474"/>
      <c r="AT755" s="474"/>
      <c r="AU755" s="474"/>
      <c r="AV755" s="474"/>
      <c r="AW755" s="474"/>
      <c r="AX755" s="474"/>
      <c r="AY755" s="474"/>
      <c r="AZ755" s="474"/>
      <c r="BA755" s="474"/>
      <c r="BB755" s="474"/>
      <c r="BC755" s="474"/>
      <c r="BD755" s="474"/>
      <c r="BE755" s="474"/>
      <c r="BF755" s="474"/>
      <c r="BG755" s="474"/>
      <c r="BH755" s="474"/>
      <c r="BI755" s="474"/>
      <c r="BJ755" s="474"/>
      <c r="BK755" s="474"/>
    </row>
    <row r="756" spans="16:63" ht="15.75" customHeight="1">
      <c r="P756" s="500"/>
      <c r="Q756" s="501"/>
      <c r="AR756" s="474"/>
      <c r="AS756" s="474"/>
      <c r="AT756" s="474"/>
      <c r="AU756" s="474"/>
      <c r="AV756" s="474"/>
      <c r="AW756" s="474"/>
      <c r="AX756" s="474"/>
      <c r="AY756" s="474"/>
      <c r="AZ756" s="474"/>
      <c r="BA756" s="474"/>
      <c r="BB756" s="474"/>
      <c r="BC756" s="474"/>
      <c r="BD756" s="474"/>
      <c r="BE756" s="474"/>
      <c r="BF756" s="474"/>
      <c r="BG756" s="474"/>
      <c r="BH756" s="474"/>
      <c r="BI756" s="474"/>
      <c r="BJ756" s="474"/>
      <c r="BK756" s="474"/>
    </row>
    <row r="757" spans="16:63" ht="15.75" customHeight="1">
      <c r="P757" s="500"/>
      <c r="Q757" s="501"/>
      <c r="AR757" s="474"/>
      <c r="AS757" s="474"/>
      <c r="AT757" s="474"/>
      <c r="AU757" s="474"/>
      <c r="AV757" s="474"/>
      <c r="AW757" s="474"/>
      <c r="AX757" s="474"/>
      <c r="AY757" s="474"/>
      <c r="AZ757" s="474"/>
      <c r="BA757" s="474"/>
      <c r="BB757" s="474"/>
      <c r="BC757" s="474"/>
      <c r="BD757" s="474"/>
      <c r="BE757" s="474"/>
      <c r="BF757" s="474"/>
      <c r="BG757" s="474"/>
      <c r="BH757" s="474"/>
      <c r="BI757" s="474"/>
      <c r="BJ757" s="474"/>
      <c r="BK757" s="474"/>
    </row>
    <row r="758" spans="16:63" ht="15.75" customHeight="1">
      <c r="P758" s="500"/>
      <c r="Q758" s="501"/>
      <c r="AR758" s="474"/>
      <c r="AS758" s="474"/>
      <c r="AT758" s="474"/>
      <c r="AU758" s="474"/>
      <c r="AV758" s="474"/>
      <c r="AW758" s="474"/>
      <c r="AX758" s="474"/>
      <c r="AY758" s="474"/>
      <c r="AZ758" s="474"/>
      <c r="BA758" s="474"/>
      <c r="BB758" s="474"/>
      <c r="BC758" s="474"/>
      <c r="BD758" s="474"/>
      <c r="BE758" s="474"/>
      <c r="BF758" s="474"/>
      <c r="BG758" s="474"/>
      <c r="BH758" s="474"/>
      <c r="BI758" s="474"/>
      <c r="BJ758" s="474"/>
      <c r="BK758" s="474"/>
    </row>
    <row r="759" spans="16:63" ht="15.75" customHeight="1">
      <c r="P759" s="500"/>
      <c r="Q759" s="501"/>
      <c r="AR759" s="474"/>
      <c r="AS759" s="474"/>
      <c r="AT759" s="474"/>
      <c r="AU759" s="474"/>
      <c r="AV759" s="474"/>
      <c r="AW759" s="474"/>
      <c r="AX759" s="474"/>
      <c r="AY759" s="474"/>
      <c r="AZ759" s="474"/>
      <c r="BA759" s="474"/>
      <c r="BB759" s="474"/>
      <c r="BC759" s="474"/>
      <c r="BD759" s="474"/>
      <c r="BE759" s="474"/>
      <c r="BF759" s="474"/>
      <c r="BG759" s="474"/>
      <c r="BH759" s="474"/>
      <c r="BI759" s="474"/>
      <c r="BJ759" s="474"/>
      <c r="BK759" s="474"/>
    </row>
    <row r="760" spans="16:63" ht="15.75" customHeight="1">
      <c r="P760" s="500"/>
      <c r="Q760" s="501"/>
      <c r="AR760" s="474"/>
      <c r="AS760" s="474"/>
      <c r="AT760" s="474"/>
      <c r="AU760" s="474"/>
      <c r="AV760" s="474"/>
      <c r="AW760" s="474"/>
      <c r="AX760" s="474"/>
      <c r="AY760" s="474"/>
      <c r="AZ760" s="474"/>
      <c r="BA760" s="474"/>
      <c r="BB760" s="474"/>
      <c r="BC760" s="474"/>
      <c r="BD760" s="474"/>
      <c r="BE760" s="474"/>
      <c r="BF760" s="474"/>
      <c r="BG760" s="474"/>
      <c r="BH760" s="474"/>
      <c r="BI760" s="474"/>
      <c r="BJ760" s="474"/>
      <c r="BK760" s="474"/>
    </row>
    <row r="761" spans="16:63" ht="15.75" customHeight="1">
      <c r="P761" s="500"/>
      <c r="Q761" s="501"/>
      <c r="AR761" s="474"/>
      <c r="AS761" s="474"/>
      <c r="AT761" s="474"/>
      <c r="AU761" s="474"/>
      <c r="AV761" s="474"/>
      <c r="AW761" s="474"/>
      <c r="AX761" s="474"/>
      <c r="AY761" s="474"/>
      <c r="AZ761" s="474"/>
      <c r="BA761" s="474"/>
      <c r="BB761" s="474"/>
      <c r="BC761" s="474"/>
      <c r="BD761" s="474"/>
      <c r="BE761" s="474"/>
      <c r="BF761" s="474"/>
      <c r="BG761" s="474"/>
      <c r="BH761" s="474"/>
      <c r="BI761" s="474"/>
      <c r="BJ761" s="474"/>
      <c r="BK761" s="474"/>
    </row>
    <row r="762" spans="16:63" ht="15.75" customHeight="1">
      <c r="P762" s="500"/>
      <c r="Q762" s="501"/>
      <c r="AR762" s="474"/>
      <c r="AS762" s="474"/>
      <c r="AT762" s="474"/>
      <c r="AU762" s="474"/>
      <c r="AV762" s="474"/>
      <c r="AW762" s="474"/>
      <c r="AX762" s="474"/>
      <c r="AY762" s="474"/>
      <c r="AZ762" s="474"/>
      <c r="BA762" s="474"/>
      <c r="BB762" s="474"/>
      <c r="BC762" s="474"/>
      <c r="BD762" s="474"/>
      <c r="BE762" s="474"/>
      <c r="BF762" s="474"/>
      <c r="BG762" s="474"/>
      <c r="BH762" s="474"/>
      <c r="BI762" s="474"/>
      <c r="BJ762" s="474"/>
      <c r="BK762" s="474"/>
    </row>
    <row r="763" spans="16:63" ht="15.75" customHeight="1">
      <c r="P763" s="500"/>
      <c r="Q763" s="501"/>
      <c r="AR763" s="474"/>
      <c r="AS763" s="474"/>
      <c r="AT763" s="474"/>
      <c r="AU763" s="474"/>
      <c r="AV763" s="474"/>
      <c r="AW763" s="474"/>
      <c r="AX763" s="474"/>
      <c r="AY763" s="474"/>
      <c r="AZ763" s="474"/>
      <c r="BA763" s="474"/>
      <c r="BB763" s="474"/>
      <c r="BC763" s="474"/>
      <c r="BD763" s="474"/>
      <c r="BE763" s="474"/>
      <c r="BF763" s="474"/>
      <c r="BG763" s="474"/>
      <c r="BH763" s="474"/>
      <c r="BI763" s="474"/>
      <c r="BJ763" s="474"/>
      <c r="BK763" s="474"/>
    </row>
    <row r="764" spans="16:63" ht="15.75" customHeight="1">
      <c r="P764" s="500"/>
      <c r="Q764" s="501"/>
      <c r="AR764" s="474"/>
      <c r="AS764" s="474"/>
      <c r="AT764" s="474"/>
      <c r="AU764" s="474"/>
      <c r="AV764" s="474"/>
      <c r="AW764" s="474"/>
      <c r="AX764" s="474"/>
      <c r="AY764" s="474"/>
      <c r="AZ764" s="474"/>
      <c r="BA764" s="474"/>
      <c r="BB764" s="474"/>
      <c r="BC764" s="474"/>
      <c r="BD764" s="474"/>
      <c r="BE764" s="474"/>
      <c r="BF764" s="474"/>
      <c r="BG764" s="474"/>
      <c r="BH764" s="474"/>
      <c r="BI764" s="474"/>
      <c r="BJ764" s="474"/>
      <c r="BK764" s="474"/>
    </row>
    <row r="765" spans="16:63" ht="15.75" customHeight="1">
      <c r="P765" s="500"/>
      <c r="Q765" s="501"/>
      <c r="AR765" s="474"/>
      <c r="AS765" s="474"/>
      <c r="AT765" s="474"/>
      <c r="AU765" s="474"/>
      <c r="AV765" s="474"/>
      <c r="AW765" s="474"/>
      <c r="AX765" s="474"/>
      <c r="AY765" s="474"/>
      <c r="AZ765" s="474"/>
      <c r="BA765" s="474"/>
      <c r="BB765" s="474"/>
      <c r="BC765" s="474"/>
      <c r="BD765" s="474"/>
      <c r="BE765" s="474"/>
      <c r="BF765" s="474"/>
      <c r="BG765" s="474"/>
      <c r="BH765" s="474"/>
      <c r="BI765" s="474"/>
      <c r="BJ765" s="474"/>
      <c r="BK765" s="474"/>
    </row>
    <row r="766" spans="16:63" ht="15.75" customHeight="1">
      <c r="P766" s="500"/>
      <c r="Q766" s="501"/>
      <c r="AR766" s="474"/>
      <c r="AS766" s="474"/>
      <c r="AT766" s="474"/>
      <c r="AU766" s="474"/>
      <c r="AV766" s="474"/>
      <c r="AW766" s="474"/>
      <c r="AX766" s="474"/>
      <c r="AY766" s="474"/>
      <c r="AZ766" s="474"/>
      <c r="BA766" s="474"/>
      <c r="BB766" s="474"/>
      <c r="BC766" s="474"/>
      <c r="BD766" s="474"/>
      <c r="BE766" s="474"/>
      <c r="BF766" s="474"/>
      <c r="BG766" s="474"/>
      <c r="BH766" s="474"/>
      <c r="BI766" s="474"/>
      <c r="BJ766" s="474"/>
      <c r="BK766" s="474"/>
    </row>
    <row r="767" spans="16:63" ht="15.75" customHeight="1">
      <c r="P767" s="500"/>
      <c r="Q767" s="501"/>
      <c r="AR767" s="474"/>
      <c r="AS767" s="474"/>
      <c r="AT767" s="474"/>
      <c r="AU767" s="474"/>
      <c r="AV767" s="474"/>
      <c r="AW767" s="474"/>
      <c r="AX767" s="474"/>
      <c r="AY767" s="474"/>
      <c r="AZ767" s="474"/>
      <c r="BA767" s="474"/>
      <c r="BB767" s="474"/>
      <c r="BC767" s="474"/>
      <c r="BD767" s="474"/>
      <c r="BE767" s="474"/>
      <c r="BF767" s="474"/>
      <c r="BG767" s="474"/>
      <c r="BH767" s="474"/>
      <c r="BI767" s="474"/>
      <c r="BJ767" s="474"/>
      <c r="BK767" s="474"/>
    </row>
    <row r="768" spans="16:63" ht="15.75" customHeight="1">
      <c r="P768" s="500"/>
      <c r="Q768" s="501"/>
      <c r="AR768" s="474"/>
      <c r="AS768" s="474"/>
      <c r="AT768" s="474"/>
      <c r="AU768" s="474"/>
      <c r="AV768" s="474"/>
      <c r="AW768" s="474"/>
      <c r="AX768" s="474"/>
      <c r="AY768" s="474"/>
      <c r="AZ768" s="474"/>
      <c r="BA768" s="474"/>
      <c r="BB768" s="474"/>
      <c r="BC768" s="474"/>
      <c r="BD768" s="474"/>
      <c r="BE768" s="474"/>
      <c r="BF768" s="474"/>
      <c r="BG768" s="474"/>
      <c r="BH768" s="474"/>
      <c r="BI768" s="474"/>
      <c r="BJ768" s="474"/>
      <c r="BK768" s="474"/>
    </row>
    <row r="769" spans="16:63" ht="15.75" customHeight="1">
      <c r="P769" s="500"/>
      <c r="Q769" s="501"/>
      <c r="AR769" s="474"/>
      <c r="AS769" s="474"/>
      <c r="AT769" s="474"/>
      <c r="AU769" s="474"/>
      <c r="AV769" s="474"/>
      <c r="AW769" s="474"/>
      <c r="AX769" s="474"/>
      <c r="AY769" s="474"/>
      <c r="AZ769" s="474"/>
      <c r="BA769" s="474"/>
      <c r="BB769" s="474"/>
      <c r="BC769" s="474"/>
      <c r="BD769" s="474"/>
      <c r="BE769" s="474"/>
      <c r="BF769" s="474"/>
      <c r="BG769" s="474"/>
      <c r="BH769" s="474"/>
      <c r="BI769" s="474"/>
      <c r="BJ769" s="474"/>
      <c r="BK769" s="474"/>
    </row>
    <row r="770" spans="16:63" ht="15.75" customHeight="1">
      <c r="P770" s="500"/>
      <c r="Q770" s="501"/>
      <c r="AR770" s="474"/>
      <c r="AS770" s="474"/>
      <c r="AT770" s="474"/>
      <c r="AU770" s="474"/>
      <c r="AV770" s="474"/>
      <c r="AW770" s="474"/>
      <c r="AX770" s="474"/>
      <c r="AY770" s="474"/>
      <c r="AZ770" s="474"/>
      <c r="BA770" s="474"/>
      <c r="BB770" s="474"/>
      <c r="BC770" s="474"/>
      <c r="BD770" s="474"/>
      <c r="BE770" s="474"/>
      <c r="BF770" s="474"/>
      <c r="BG770" s="474"/>
      <c r="BH770" s="474"/>
      <c r="BI770" s="474"/>
      <c r="BJ770" s="474"/>
      <c r="BK770" s="474"/>
    </row>
    <row r="771" spans="16:63" ht="15.75" customHeight="1">
      <c r="P771" s="500"/>
      <c r="Q771" s="501"/>
      <c r="AR771" s="474"/>
      <c r="AS771" s="474"/>
      <c r="AT771" s="474"/>
      <c r="AU771" s="474"/>
      <c r="AV771" s="474"/>
      <c r="AW771" s="474"/>
      <c r="AX771" s="474"/>
      <c r="AY771" s="474"/>
      <c r="AZ771" s="474"/>
      <c r="BA771" s="474"/>
      <c r="BB771" s="474"/>
      <c r="BC771" s="474"/>
      <c r="BD771" s="474"/>
      <c r="BE771" s="474"/>
      <c r="BF771" s="474"/>
      <c r="BG771" s="474"/>
      <c r="BH771" s="474"/>
      <c r="BI771" s="474"/>
      <c r="BJ771" s="474"/>
      <c r="BK771" s="474"/>
    </row>
    <row r="772" spans="16:63" ht="15.75" customHeight="1">
      <c r="P772" s="500"/>
      <c r="Q772" s="501"/>
      <c r="AR772" s="474"/>
      <c r="AS772" s="474"/>
      <c r="AT772" s="474"/>
      <c r="AU772" s="474"/>
      <c r="AV772" s="474"/>
      <c r="AW772" s="474"/>
      <c r="AX772" s="474"/>
      <c r="AY772" s="474"/>
      <c r="AZ772" s="474"/>
      <c r="BA772" s="474"/>
      <c r="BB772" s="474"/>
      <c r="BC772" s="474"/>
      <c r="BD772" s="474"/>
      <c r="BE772" s="474"/>
      <c r="BF772" s="474"/>
      <c r="BG772" s="474"/>
      <c r="BH772" s="474"/>
      <c r="BI772" s="474"/>
      <c r="BJ772" s="474"/>
      <c r="BK772" s="474"/>
    </row>
    <row r="773" spans="16:63" ht="15.75" customHeight="1">
      <c r="P773" s="500"/>
      <c r="Q773" s="501"/>
      <c r="AR773" s="474"/>
      <c r="AS773" s="474"/>
      <c r="AT773" s="474"/>
      <c r="AU773" s="474"/>
      <c r="AV773" s="474"/>
      <c r="AW773" s="474"/>
      <c r="AX773" s="474"/>
      <c r="AY773" s="474"/>
      <c r="AZ773" s="474"/>
      <c r="BA773" s="474"/>
      <c r="BB773" s="474"/>
      <c r="BC773" s="474"/>
      <c r="BD773" s="474"/>
      <c r="BE773" s="474"/>
      <c r="BF773" s="474"/>
      <c r="BG773" s="474"/>
      <c r="BH773" s="474"/>
      <c r="BI773" s="474"/>
      <c r="BJ773" s="474"/>
      <c r="BK773" s="474"/>
    </row>
    <row r="774" spans="16:63" ht="15.75" customHeight="1">
      <c r="P774" s="500"/>
      <c r="Q774" s="501"/>
      <c r="AR774" s="474"/>
      <c r="AS774" s="474"/>
      <c r="AT774" s="474"/>
      <c r="AU774" s="474"/>
      <c r="AV774" s="474"/>
      <c r="AW774" s="474"/>
      <c r="AX774" s="474"/>
      <c r="AY774" s="474"/>
      <c r="AZ774" s="474"/>
      <c r="BA774" s="474"/>
      <c r="BB774" s="474"/>
      <c r="BC774" s="474"/>
      <c r="BD774" s="474"/>
      <c r="BE774" s="474"/>
      <c r="BF774" s="474"/>
      <c r="BG774" s="474"/>
      <c r="BH774" s="474"/>
      <c r="BI774" s="474"/>
      <c r="BJ774" s="474"/>
      <c r="BK774" s="474"/>
    </row>
    <row r="775" spans="16:63" ht="15.75" customHeight="1">
      <c r="P775" s="500"/>
      <c r="Q775" s="501"/>
      <c r="AR775" s="474"/>
      <c r="AS775" s="474"/>
      <c r="AT775" s="474"/>
      <c r="AU775" s="474"/>
      <c r="AV775" s="474"/>
      <c r="AW775" s="474"/>
      <c r="AX775" s="474"/>
      <c r="AY775" s="474"/>
      <c r="AZ775" s="474"/>
      <c r="BA775" s="474"/>
      <c r="BB775" s="474"/>
      <c r="BC775" s="474"/>
      <c r="BD775" s="474"/>
      <c r="BE775" s="474"/>
      <c r="BF775" s="474"/>
      <c r="BG775" s="474"/>
      <c r="BH775" s="474"/>
      <c r="BI775" s="474"/>
      <c r="BJ775" s="474"/>
      <c r="BK775" s="474"/>
    </row>
    <row r="776" spans="16:63" ht="15.75" customHeight="1">
      <c r="P776" s="500"/>
      <c r="Q776" s="501"/>
      <c r="AR776" s="474"/>
      <c r="AS776" s="474"/>
      <c r="AT776" s="474"/>
      <c r="AU776" s="474"/>
      <c r="AV776" s="474"/>
      <c r="AW776" s="474"/>
      <c r="AX776" s="474"/>
      <c r="AY776" s="474"/>
      <c r="AZ776" s="474"/>
      <c r="BA776" s="474"/>
      <c r="BB776" s="474"/>
      <c r="BC776" s="474"/>
      <c r="BD776" s="474"/>
      <c r="BE776" s="474"/>
      <c r="BF776" s="474"/>
      <c r="BG776" s="474"/>
      <c r="BH776" s="474"/>
      <c r="BI776" s="474"/>
      <c r="BJ776" s="474"/>
      <c r="BK776" s="474"/>
    </row>
    <row r="777" spans="16:63" ht="15.75" customHeight="1">
      <c r="P777" s="500"/>
      <c r="Q777" s="501"/>
      <c r="AR777" s="474"/>
      <c r="AS777" s="474"/>
      <c r="AT777" s="474"/>
      <c r="AU777" s="474"/>
      <c r="AV777" s="474"/>
      <c r="AW777" s="474"/>
      <c r="AX777" s="474"/>
      <c r="AY777" s="474"/>
      <c r="AZ777" s="474"/>
      <c r="BA777" s="474"/>
      <c r="BB777" s="474"/>
      <c r="BC777" s="474"/>
      <c r="BD777" s="474"/>
      <c r="BE777" s="474"/>
      <c r="BF777" s="474"/>
      <c r="BG777" s="474"/>
      <c r="BH777" s="474"/>
      <c r="BI777" s="474"/>
      <c r="BJ777" s="474"/>
      <c r="BK777" s="474"/>
    </row>
    <row r="778" spans="16:63" ht="15.75" customHeight="1">
      <c r="P778" s="500"/>
      <c r="Q778" s="501"/>
      <c r="AR778" s="474"/>
      <c r="AS778" s="474"/>
      <c r="AT778" s="474"/>
      <c r="AU778" s="474"/>
      <c r="AV778" s="474"/>
      <c r="AW778" s="474"/>
      <c r="AX778" s="474"/>
      <c r="AY778" s="474"/>
      <c r="AZ778" s="474"/>
      <c r="BA778" s="474"/>
      <c r="BB778" s="474"/>
      <c r="BC778" s="474"/>
      <c r="BD778" s="474"/>
      <c r="BE778" s="474"/>
      <c r="BF778" s="474"/>
      <c r="BG778" s="474"/>
      <c r="BH778" s="474"/>
      <c r="BI778" s="474"/>
      <c r="BJ778" s="474"/>
      <c r="BK778" s="474"/>
    </row>
    <row r="779" spans="16:63" ht="15.75" customHeight="1">
      <c r="P779" s="500"/>
      <c r="Q779" s="501"/>
      <c r="AR779" s="474"/>
      <c r="AS779" s="474"/>
      <c r="AT779" s="474"/>
      <c r="AU779" s="474"/>
      <c r="AV779" s="474"/>
      <c r="AW779" s="474"/>
      <c r="AX779" s="474"/>
      <c r="AY779" s="474"/>
      <c r="AZ779" s="474"/>
      <c r="BA779" s="474"/>
      <c r="BB779" s="474"/>
      <c r="BC779" s="474"/>
      <c r="BD779" s="474"/>
      <c r="BE779" s="474"/>
      <c r="BF779" s="474"/>
      <c r="BG779" s="474"/>
      <c r="BH779" s="474"/>
      <c r="BI779" s="474"/>
      <c r="BJ779" s="474"/>
      <c r="BK779" s="474"/>
    </row>
    <row r="780" spans="16:63" ht="15.75" customHeight="1">
      <c r="P780" s="500"/>
      <c r="Q780" s="501"/>
      <c r="AR780" s="474"/>
      <c r="AS780" s="474"/>
      <c r="AT780" s="474"/>
      <c r="AU780" s="474"/>
      <c r="AV780" s="474"/>
      <c r="AW780" s="474"/>
      <c r="AX780" s="474"/>
      <c r="AY780" s="474"/>
      <c r="AZ780" s="474"/>
      <c r="BA780" s="474"/>
      <c r="BB780" s="474"/>
      <c r="BC780" s="474"/>
      <c r="BD780" s="474"/>
      <c r="BE780" s="474"/>
      <c r="BF780" s="474"/>
      <c r="BG780" s="474"/>
      <c r="BH780" s="474"/>
      <c r="BI780" s="474"/>
      <c r="BJ780" s="474"/>
      <c r="BK780" s="474"/>
    </row>
    <row r="781" spans="16:63" ht="15.75" customHeight="1">
      <c r="P781" s="500"/>
      <c r="Q781" s="501"/>
      <c r="AR781" s="474"/>
      <c r="AS781" s="474"/>
      <c r="AT781" s="474"/>
      <c r="AU781" s="474"/>
      <c r="AV781" s="474"/>
      <c r="AW781" s="474"/>
      <c r="AX781" s="474"/>
      <c r="AY781" s="474"/>
      <c r="AZ781" s="474"/>
      <c r="BA781" s="474"/>
      <c r="BB781" s="474"/>
      <c r="BC781" s="474"/>
      <c r="BD781" s="474"/>
      <c r="BE781" s="474"/>
      <c r="BF781" s="474"/>
      <c r="BG781" s="474"/>
      <c r="BH781" s="474"/>
      <c r="BI781" s="474"/>
      <c r="BJ781" s="474"/>
      <c r="BK781" s="474"/>
    </row>
    <row r="782" spans="16:63" ht="15.75" customHeight="1">
      <c r="P782" s="500"/>
      <c r="Q782" s="501"/>
      <c r="AR782" s="474"/>
      <c r="AS782" s="474"/>
      <c r="AT782" s="474"/>
      <c r="AU782" s="474"/>
      <c r="AV782" s="474"/>
      <c r="AW782" s="474"/>
      <c r="AX782" s="474"/>
      <c r="AY782" s="474"/>
      <c r="AZ782" s="474"/>
      <c r="BA782" s="474"/>
      <c r="BB782" s="474"/>
      <c r="BC782" s="474"/>
      <c r="BD782" s="474"/>
      <c r="BE782" s="474"/>
      <c r="BF782" s="474"/>
      <c r="BG782" s="474"/>
      <c r="BH782" s="474"/>
      <c r="BI782" s="474"/>
      <c r="BJ782" s="474"/>
      <c r="BK782" s="474"/>
    </row>
    <row r="783" spans="16:63" ht="15.75" customHeight="1">
      <c r="P783" s="500"/>
      <c r="Q783" s="501"/>
      <c r="AR783" s="474"/>
      <c r="AS783" s="474"/>
      <c r="AT783" s="474"/>
      <c r="AU783" s="474"/>
      <c r="AV783" s="474"/>
      <c r="AW783" s="474"/>
      <c r="AX783" s="474"/>
      <c r="AY783" s="474"/>
      <c r="AZ783" s="474"/>
      <c r="BA783" s="474"/>
      <c r="BB783" s="474"/>
      <c r="BC783" s="474"/>
      <c r="BD783" s="474"/>
      <c r="BE783" s="474"/>
      <c r="BF783" s="474"/>
      <c r="BG783" s="474"/>
      <c r="BH783" s="474"/>
      <c r="BI783" s="474"/>
      <c r="BJ783" s="474"/>
      <c r="BK783" s="474"/>
    </row>
    <row r="784" spans="16:63" ht="15.75" customHeight="1">
      <c r="P784" s="500"/>
      <c r="Q784" s="501"/>
      <c r="AR784" s="474"/>
      <c r="AS784" s="474"/>
      <c r="AT784" s="474"/>
      <c r="AU784" s="474"/>
      <c r="AV784" s="474"/>
      <c r="AW784" s="474"/>
      <c r="AX784" s="474"/>
      <c r="AY784" s="474"/>
      <c r="AZ784" s="474"/>
      <c r="BA784" s="474"/>
      <c r="BB784" s="474"/>
      <c r="BC784" s="474"/>
      <c r="BD784" s="474"/>
      <c r="BE784" s="474"/>
      <c r="BF784" s="474"/>
      <c r="BG784" s="474"/>
      <c r="BH784" s="474"/>
      <c r="BI784" s="474"/>
      <c r="BJ784" s="474"/>
      <c r="BK784" s="474"/>
    </row>
    <row r="785" spans="16:63" ht="15.75" customHeight="1">
      <c r="P785" s="500"/>
      <c r="Q785" s="501"/>
      <c r="AR785" s="474"/>
      <c r="AS785" s="474"/>
      <c r="AT785" s="474"/>
      <c r="AU785" s="474"/>
      <c r="AV785" s="474"/>
      <c r="AW785" s="474"/>
      <c r="AX785" s="474"/>
      <c r="AY785" s="474"/>
      <c r="AZ785" s="474"/>
      <c r="BA785" s="474"/>
      <c r="BB785" s="474"/>
      <c r="BC785" s="474"/>
      <c r="BD785" s="474"/>
      <c r="BE785" s="474"/>
      <c r="BF785" s="474"/>
      <c r="BG785" s="474"/>
      <c r="BH785" s="474"/>
      <c r="BI785" s="474"/>
      <c r="BJ785" s="474"/>
      <c r="BK785" s="474"/>
    </row>
    <row r="786" spans="16:63" ht="15.75" customHeight="1">
      <c r="P786" s="500"/>
      <c r="Q786" s="501"/>
      <c r="AR786" s="474"/>
      <c r="AS786" s="474"/>
      <c r="AT786" s="474"/>
      <c r="AU786" s="474"/>
      <c r="AV786" s="474"/>
      <c r="AW786" s="474"/>
      <c r="AX786" s="474"/>
      <c r="AY786" s="474"/>
      <c r="AZ786" s="474"/>
      <c r="BA786" s="474"/>
      <c r="BB786" s="474"/>
      <c r="BC786" s="474"/>
      <c r="BD786" s="474"/>
      <c r="BE786" s="474"/>
      <c r="BF786" s="474"/>
      <c r="BG786" s="474"/>
      <c r="BH786" s="474"/>
      <c r="BI786" s="474"/>
      <c r="BJ786" s="474"/>
      <c r="BK786" s="474"/>
    </row>
    <row r="787" spans="16:63" ht="15.75" customHeight="1">
      <c r="P787" s="500"/>
      <c r="Q787" s="501"/>
      <c r="AR787" s="474"/>
      <c r="AS787" s="474"/>
      <c r="AT787" s="474"/>
      <c r="AU787" s="474"/>
      <c r="AV787" s="474"/>
      <c r="AW787" s="474"/>
      <c r="AX787" s="474"/>
      <c r="AY787" s="474"/>
      <c r="AZ787" s="474"/>
      <c r="BA787" s="474"/>
      <c r="BB787" s="474"/>
      <c r="BC787" s="474"/>
      <c r="BD787" s="474"/>
      <c r="BE787" s="474"/>
      <c r="BF787" s="474"/>
      <c r="BG787" s="474"/>
      <c r="BH787" s="474"/>
      <c r="BI787" s="474"/>
      <c r="BJ787" s="474"/>
      <c r="BK787" s="474"/>
    </row>
    <row r="788" spans="16:63" ht="15.75" customHeight="1">
      <c r="P788" s="500"/>
      <c r="Q788" s="501"/>
      <c r="AR788" s="474"/>
      <c r="AS788" s="474"/>
      <c r="AT788" s="474"/>
      <c r="AU788" s="474"/>
      <c r="AV788" s="474"/>
      <c r="AW788" s="474"/>
      <c r="AX788" s="474"/>
      <c r="AY788" s="474"/>
      <c r="AZ788" s="474"/>
      <c r="BA788" s="474"/>
      <c r="BB788" s="474"/>
      <c r="BC788" s="474"/>
      <c r="BD788" s="474"/>
      <c r="BE788" s="474"/>
      <c r="BF788" s="474"/>
      <c r="BG788" s="474"/>
      <c r="BH788" s="474"/>
      <c r="BI788" s="474"/>
      <c r="BJ788" s="474"/>
      <c r="BK788" s="474"/>
    </row>
    <row r="789" spans="16:63" ht="15.75" customHeight="1">
      <c r="P789" s="500"/>
      <c r="Q789" s="501"/>
      <c r="AR789" s="474"/>
      <c r="AS789" s="474"/>
      <c r="AT789" s="474"/>
      <c r="AU789" s="474"/>
      <c r="AV789" s="474"/>
      <c r="AW789" s="474"/>
      <c r="AX789" s="474"/>
      <c r="AY789" s="474"/>
      <c r="AZ789" s="474"/>
      <c r="BA789" s="474"/>
      <c r="BB789" s="474"/>
      <c r="BC789" s="474"/>
      <c r="BD789" s="474"/>
      <c r="BE789" s="474"/>
      <c r="BF789" s="474"/>
      <c r="BG789" s="474"/>
      <c r="BH789" s="474"/>
      <c r="BI789" s="474"/>
      <c r="BJ789" s="474"/>
      <c r="BK789" s="474"/>
    </row>
    <row r="790" spans="16:63" ht="15.75" customHeight="1">
      <c r="P790" s="500"/>
      <c r="Q790" s="501"/>
      <c r="AR790" s="474"/>
      <c r="AS790" s="474"/>
      <c r="AT790" s="474"/>
      <c r="AU790" s="474"/>
      <c r="AV790" s="474"/>
      <c r="AW790" s="474"/>
      <c r="AX790" s="474"/>
      <c r="AY790" s="474"/>
      <c r="AZ790" s="474"/>
      <c r="BA790" s="474"/>
      <c r="BB790" s="474"/>
      <c r="BC790" s="474"/>
      <c r="BD790" s="474"/>
      <c r="BE790" s="474"/>
      <c r="BF790" s="474"/>
      <c r="BG790" s="474"/>
      <c r="BH790" s="474"/>
      <c r="BI790" s="474"/>
      <c r="BJ790" s="474"/>
      <c r="BK790" s="474"/>
    </row>
    <row r="791" spans="16:63" ht="15.75" customHeight="1">
      <c r="P791" s="500"/>
      <c r="Q791" s="501"/>
      <c r="AR791" s="474"/>
      <c r="AS791" s="474"/>
      <c r="AT791" s="474"/>
      <c r="AU791" s="474"/>
      <c r="AV791" s="474"/>
      <c r="AW791" s="474"/>
      <c r="AX791" s="474"/>
      <c r="AY791" s="474"/>
      <c r="AZ791" s="474"/>
      <c r="BA791" s="474"/>
      <c r="BB791" s="474"/>
      <c r="BC791" s="474"/>
      <c r="BD791" s="474"/>
      <c r="BE791" s="474"/>
      <c r="BF791" s="474"/>
      <c r="BG791" s="474"/>
      <c r="BH791" s="474"/>
      <c r="BI791" s="474"/>
      <c r="BJ791" s="474"/>
      <c r="BK791" s="474"/>
    </row>
    <row r="792" spans="16:63" ht="15.75" customHeight="1">
      <c r="P792" s="500"/>
      <c r="Q792" s="501"/>
      <c r="AR792" s="474"/>
      <c r="AS792" s="474"/>
      <c r="AT792" s="474"/>
      <c r="AU792" s="474"/>
      <c r="AV792" s="474"/>
      <c r="AW792" s="474"/>
      <c r="AX792" s="474"/>
      <c r="AY792" s="474"/>
      <c r="AZ792" s="474"/>
      <c r="BA792" s="474"/>
      <c r="BB792" s="474"/>
      <c r="BC792" s="474"/>
      <c r="BD792" s="474"/>
      <c r="BE792" s="474"/>
      <c r="BF792" s="474"/>
      <c r="BG792" s="474"/>
      <c r="BH792" s="474"/>
      <c r="BI792" s="474"/>
      <c r="BJ792" s="474"/>
      <c r="BK792" s="474"/>
    </row>
    <row r="793" spans="16:63" ht="15.75" customHeight="1">
      <c r="P793" s="500"/>
      <c r="Q793" s="501"/>
      <c r="AR793" s="474"/>
      <c r="AS793" s="474"/>
      <c r="AT793" s="474"/>
      <c r="AU793" s="474"/>
      <c r="AV793" s="474"/>
      <c r="AW793" s="474"/>
      <c r="AX793" s="474"/>
      <c r="AY793" s="474"/>
      <c r="AZ793" s="474"/>
      <c r="BA793" s="474"/>
      <c r="BB793" s="474"/>
      <c r="BC793" s="474"/>
      <c r="BD793" s="474"/>
      <c r="BE793" s="474"/>
      <c r="BF793" s="474"/>
      <c r="BG793" s="474"/>
      <c r="BH793" s="474"/>
      <c r="BI793" s="474"/>
      <c r="BJ793" s="474"/>
      <c r="BK793" s="474"/>
    </row>
    <row r="794" spans="16:63" ht="15.75" customHeight="1">
      <c r="P794" s="500"/>
      <c r="Q794" s="501"/>
      <c r="AR794" s="474"/>
      <c r="AS794" s="474"/>
      <c r="AT794" s="474"/>
      <c r="AU794" s="474"/>
      <c r="AV794" s="474"/>
      <c r="AW794" s="474"/>
      <c r="AX794" s="474"/>
      <c r="AY794" s="474"/>
      <c r="AZ794" s="474"/>
      <c r="BA794" s="474"/>
      <c r="BB794" s="474"/>
      <c r="BC794" s="474"/>
      <c r="BD794" s="474"/>
      <c r="BE794" s="474"/>
      <c r="BF794" s="474"/>
      <c r="BG794" s="474"/>
      <c r="BH794" s="474"/>
      <c r="BI794" s="474"/>
      <c r="BJ794" s="474"/>
      <c r="BK794" s="474"/>
    </row>
    <row r="795" spans="16:63" ht="15.75" customHeight="1">
      <c r="P795" s="500"/>
      <c r="Q795" s="501"/>
      <c r="AR795" s="474"/>
      <c r="AS795" s="474"/>
      <c r="AT795" s="474"/>
      <c r="AU795" s="474"/>
      <c r="AV795" s="474"/>
      <c r="AW795" s="474"/>
      <c r="AX795" s="474"/>
      <c r="AY795" s="474"/>
      <c r="AZ795" s="474"/>
      <c r="BA795" s="474"/>
      <c r="BB795" s="474"/>
      <c r="BC795" s="474"/>
      <c r="BD795" s="474"/>
      <c r="BE795" s="474"/>
      <c r="BF795" s="474"/>
      <c r="BG795" s="474"/>
      <c r="BH795" s="474"/>
      <c r="BI795" s="474"/>
      <c r="BJ795" s="474"/>
      <c r="BK795" s="474"/>
    </row>
    <row r="796" spans="16:63" ht="15.75" customHeight="1">
      <c r="P796" s="500"/>
      <c r="Q796" s="501"/>
      <c r="AR796" s="474"/>
      <c r="AS796" s="474"/>
      <c r="AT796" s="474"/>
      <c r="AU796" s="474"/>
      <c r="AV796" s="474"/>
      <c r="AW796" s="474"/>
      <c r="AX796" s="474"/>
      <c r="AY796" s="474"/>
      <c r="AZ796" s="474"/>
      <c r="BA796" s="474"/>
      <c r="BB796" s="474"/>
      <c r="BC796" s="474"/>
      <c r="BD796" s="474"/>
      <c r="BE796" s="474"/>
      <c r="BF796" s="474"/>
      <c r="BG796" s="474"/>
      <c r="BH796" s="474"/>
      <c r="BI796" s="474"/>
      <c r="BJ796" s="474"/>
      <c r="BK796" s="474"/>
    </row>
    <row r="797" spans="16:63" ht="15.75" customHeight="1">
      <c r="P797" s="500"/>
      <c r="Q797" s="501"/>
      <c r="AR797" s="474"/>
      <c r="AS797" s="474"/>
      <c r="AT797" s="474"/>
      <c r="AU797" s="474"/>
      <c r="AV797" s="474"/>
      <c r="AW797" s="474"/>
      <c r="AX797" s="474"/>
      <c r="AY797" s="474"/>
      <c r="AZ797" s="474"/>
      <c r="BA797" s="474"/>
      <c r="BB797" s="474"/>
      <c r="BC797" s="474"/>
      <c r="BD797" s="474"/>
      <c r="BE797" s="474"/>
      <c r="BF797" s="474"/>
      <c r="BG797" s="474"/>
      <c r="BH797" s="474"/>
      <c r="BI797" s="474"/>
      <c r="BJ797" s="474"/>
      <c r="BK797" s="474"/>
    </row>
    <row r="798" spans="16:63" ht="15.75" customHeight="1">
      <c r="P798" s="500"/>
      <c r="Q798" s="501"/>
      <c r="AR798" s="474"/>
      <c r="AS798" s="474"/>
      <c r="AT798" s="474"/>
      <c r="AU798" s="474"/>
      <c r="AV798" s="474"/>
      <c r="AW798" s="474"/>
      <c r="AX798" s="474"/>
      <c r="AY798" s="474"/>
      <c r="AZ798" s="474"/>
      <c r="BA798" s="474"/>
      <c r="BB798" s="474"/>
      <c r="BC798" s="474"/>
      <c r="BD798" s="474"/>
      <c r="BE798" s="474"/>
      <c r="BF798" s="474"/>
      <c r="BG798" s="474"/>
      <c r="BH798" s="474"/>
      <c r="BI798" s="474"/>
      <c r="BJ798" s="474"/>
      <c r="BK798" s="474"/>
    </row>
    <row r="799" spans="16:63" ht="15.75" customHeight="1">
      <c r="P799" s="500"/>
      <c r="Q799" s="501"/>
      <c r="AR799" s="474"/>
      <c r="AS799" s="474"/>
      <c r="AT799" s="474"/>
      <c r="AU799" s="474"/>
      <c r="AV799" s="474"/>
      <c r="AW799" s="474"/>
      <c r="AX799" s="474"/>
      <c r="AY799" s="474"/>
      <c r="AZ799" s="474"/>
      <c r="BA799" s="474"/>
      <c r="BB799" s="474"/>
      <c r="BC799" s="474"/>
      <c r="BD799" s="474"/>
      <c r="BE799" s="474"/>
      <c r="BF799" s="474"/>
      <c r="BG799" s="474"/>
      <c r="BH799" s="474"/>
      <c r="BI799" s="474"/>
      <c r="BJ799" s="474"/>
      <c r="BK799" s="474"/>
    </row>
    <row r="800" spans="16:63" ht="15.75" customHeight="1">
      <c r="P800" s="500"/>
      <c r="Q800" s="501"/>
      <c r="AR800" s="474"/>
      <c r="AS800" s="474"/>
      <c r="AT800" s="474"/>
      <c r="AU800" s="474"/>
      <c r="AV800" s="474"/>
      <c r="AW800" s="474"/>
      <c r="AX800" s="474"/>
      <c r="AY800" s="474"/>
      <c r="AZ800" s="474"/>
      <c r="BA800" s="474"/>
      <c r="BB800" s="474"/>
      <c r="BC800" s="474"/>
      <c r="BD800" s="474"/>
      <c r="BE800" s="474"/>
      <c r="BF800" s="474"/>
      <c r="BG800" s="474"/>
      <c r="BH800" s="474"/>
      <c r="BI800" s="474"/>
      <c r="BJ800" s="474"/>
      <c r="BK800" s="474"/>
    </row>
    <row r="801" spans="16:63" ht="15.75" customHeight="1">
      <c r="P801" s="500"/>
      <c r="Q801" s="501"/>
      <c r="AR801" s="474"/>
      <c r="AS801" s="474"/>
      <c r="AT801" s="474"/>
      <c r="AU801" s="474"/>
      <c r="AV801" s="474"/>
      <c r="AW801" s="474"/>
      <c r="AX801" s="474"/>
      <c r="AY801" s="474"/>
      <c r="AZ801" s="474"/>
      <c r="BA801" s="474"/>
      <c r="BB801" s="474"/>
      <c r="BC801" s="474"/>
      <c r="BD801" s="474"/>
      <c r="BE801" s="474"/>
      <c r="BF801" s="474"/>
      <c r="BG801" s="474"/>
      <c r="BH801" s="474"/>
      <c r="BI801" s="474"/>
      <c r="BJ801" s="474"/>
      <c r="BK801" s="474"/>
    </row>
    <row r="802" spans="16:63" ht="15.75" customHeight="1">
      <c r="P802" s="500"/>
      <c r="Q802" s="501"/>
      <c r="AR802" s="474"/>
      <c r="AS802" s="474"/>
      <c r="AT802" s="474"/>
      <c r="AU802" s="474"/>
      <c r="AV802" s="474"/>
      <c r="AW802" s="474"/>
      <c r="AX802" s="474"/>
      <c r="AY802" s="474"/>
      <c r="AZ802" s="474"/>
      <c r="BA802" s="474"/>
      <c r="BB802" s="474"/>
      <c r="BC802" s="474"/>
      <c r="BD802" s="474"/>
      <c r="BE802" s="474"/>
      <c r="BF802" s="474"/>
      <c r="BG802" s="474"/>
      <c r="BH802" s="474"/>
      <c r="BI802" s="474"/>
      <c r="BJ802" s="474"/>
      <c r="BK802" s="474"/>
    </row>
    <row r="803" spans="16:63" ht="15.75" customHeight="1">
      <c r="P803" s="500"/>
      <c r="Q803" s="501"/>
      <c r="AR803" s="474"/>
      <c r="AS803" s="474"/>
      <c r="AT803" s="474"/>
      <c r="AU803" s="474"/>
      <c r="AV803" s="474"/>
      <c r="AW803" s="474"/>
      <c r="AX803" s="474"/>
      <c r="AY803" s="474"/>
      <c r="AZ803" s="474"/>
      <c r="BA803" s="474"/>
      <c r="BB803" s="474"/>
      <c r="BC803" s="474"/>
      <c r="BD803" s="474"/>
      <c r="BE803" s="474"/>
      <c r="BF803" s="474"/>
      <c r="BG803" s="474"/>
      <c r="BH803" s="474"/>
      <c r="BI803" s="474"/>
      <c r="BJ803" s="474"/>
      <c r="BK803" s="474"/>
    </row>
    <row r="804" spans="16:63" ht="15.75" customHeight="1">
      <c r="P804" s="500"/>
      <c r="Q804" s="501"/>
      <c r="AR804" s="474"/>
      <c r="AS804" s="474"/>
      <c r="AT804" s="474"/>
      <c r="AU804" s="474"/>
      <c r="AV804" s="474"/>
      <c r="AW804" s="474"/>
      <c r="AX804" s="474"/>
      <c r="AY804" s="474"/>
      <c r="AZ804" s="474"/>
      <c r="BA804" s="474"/>
      <c r="BB804" s="474"/>
      <c r="BC804" s="474"/>
      <c r="BD804" s="474"/>
      <c r="BE804" s="474"/>
      <c r="BF804" s="474"/>
      <c r="BG804" s="474"/>
      <c r="BH804" s="474"/>
      <c r="BI804" s="474"/>
      <c r="BJ804" s="474"/>
      <c r="BK804" s="474"/>
    </row>
    <row r="805" spans="16:63" ht="15.75" customHeight="1">
      <c r="P805" s="500"/>
      <c r="Q805" s="501"/>
      <c r="AR805" s="474"/>
      <c r="AS805" s="474"/>
      <c r="AT805" s="474"/>
      <c r="AU805" s="474"/>
      <c r="AV805" s="474"/>
      <c r="AW805" s="474"/>
      <c r="AX805" s="474"/>
      <c r="AY805" s="474"/>
      <c r="AZ805" s="474"/>
      <c r="BA805" s="474"/>
      <c r="BB805" s="474"/>
      <c r="BC805" s="474"/>
      <c r="BD805" s="474"/>
      <c r="BE805" s="474"/>
      <c r="BF805" s="474"/>
      <c r="BG805" s="474"/>
      <c r="BH805" s="474"/>
      <c r="BI805" s="474"/>
      <c r="BJ805" s="474"/>
      <c r="BK805" s="474"/>
    </row>
    <row r="806" spans="16:63" ht="15.75" customHeight="1">
      <c r="P806" s="500"/>
      <c r="Q806" s="501"/>
      <c r="AR806" s="474"/>
      <c r="AS806" s="474"/>
      <c r="AT806" s="474"/>
      <c r="AU806" s="474"/>
      <c r="AV806" s="474"/>
      <c r="AW806" s="474"/>
      <c r="AX806" s="474"/>
      <c r="AY806" s="474"/>
      <c r="AZ806" s="474"/>
      <c r="BA806" s="474"/>
      <c r="BB806" s="474"/>
      <c r="BC806" s="474"/>
      <c r="BD806" s="474"/>
      <c r="BE806" s="474"/>
      <c r="BF806" s="474"/>
      <c r="BG806" s="474"/>
      <c r="BH806" s="474"/>
      <c r="BI806" s="474"/>
      <c r="BJ806" s="474"/>
      <c r="BK806" s="474"/>
    </row>
    <row r="807" spans="16:63" ht="15.75" customHeight="1">
      <c r="P807" s="500"/>
      <c r="Q807" s="501"/>
      <c r="AR807" s="474"/>
      <c r="AS807" s="474"/>
      <c r="AT807" s="474"/>
      <c r="AU807" s="474"/>
      <c r="AV807" s="474"/>
      <c r="AW807" s="474"/>
      <c r="AX807" s="474"/>
      <c r="AY807" s="474"/>
      <c r="AZ807" s="474"/>
      <c r="BA807" s="474"/>
      <c r="BB807" s="474"/>
      <c r="BC807" s="474"/>
      <c r="BD807" s="474"/>
      <c r="BE807" s="474"/>
      <c r="BF807" s="474"/>
      <c r="BG807" s="474"/>
      <c r="BH807" s="474"/>
      <c r="BI807" s="474"/>
      <c r="BJ807" s="474"/>
      <c r="BK807" s="474"/>
    </row>
    <row r="808" spans="16:63" ht="15.75" customHeight="1">
      <c r="P808" s="500"/>
      <c r="Q808" s="501"/>
      <c r="AR808" s="474"/>
      <c r="AS808" s="474"/>
      <c r="AT808" s="474"/>
      <c r="AU808" s="474"/>
      <c r="AV808" s="474"/>
      <c r="AW808" s="474"/>
      <c r="AX808" s="474"/>
      <c r="AY808" s="474"/>
      <c r="AZ808" s="474"/>
      <c r="BA808" s="474"/>
      <c r="BB808" s="474"/>
      <c r="BC808" s="474"/>
      <c r="BD808" s="474"/>
      <c r="BE808" s="474"/>
      <c r="BF808" s="474"/>
      <c r="BG808" s="474"/>
      <c r="BH808" s="474"/>
      <c r="BI808" s="474"/>
      <c r="BJ808" s="474"/>
      <c r="BK808" s="474"/>
    </row>
    <row r="809" spans="16:63" ht="15.75" customHeight="1">
      <c r="P809" s="500"/>
      <c r="Q809" s="501"/>
      <c r="AR809" s="474"/>
      <c r="AS809" s="474"/>
      <c r="AT809" s="474"/>
      <c r="AU809" s="474"/>
      <c r="AV809" s="474"/>
      <c r="AW809" s="474"/>
      <c r="AX809" s="474"/>
      <c r="AY809" s="474"/>
      <c r="AZ809" s="474"/>
      <c r="BA809" s="474"/>
      <c r="BB809" s="474"/>
      <c r="BC809" s="474"/>
      <c r="BD809" s="474"/>
      <c r="BE809" s="474"/>
      <c r="BF809" s="474"/>
      <c r="BG809" s="474"/>
      <c r="BH809" s="474"/>
      <c r="BI809" s="474"/>
      <c r="BJ809" s="474"/>
      <c r="BK809" s="474"/>
    </row>
    <row r="810" spans="16:63" ht="15.75" customHeight="1">
      <c r="P810" s="500"/>
      <c r="Q810" s="501"/>
      <c r="AR810" s="474"/>
      <c r="AS810" s="474"/>
      <c r="AT810" s="474"/>
      <c r="AU810" s="474"/>
      <c r="AV810" s="474"/>
      <c r="AW810" s="474"/>
      <c r="AX810" s="474"/>
      <c r="AY810" s="474"/>
      <c r="AZ810" s="474"/>
      <c r="BA810" s="474"/>
      <c r="BB810" s="474"/>
      <c r="BC810" s="474"/>
      <c r="BD810" s="474"/>
      <c r="BE810" s="474"/>
      <c r="BF810" s="474"/>
      <c r="BG810" s="474"/>
      <c r="BH810" s="474"/>
      <c r="BI810" s="474"/>
      <c r="BJ810" s="474"/>
      <c r="BK810" s="474"/>
    </row>
    <row r="811" spans="16:63" ht="15.75" customHeight="1">
      <c r="P811" s="500"/>
      <c r="Q811" s="501"/>
      <c r="AR811" s="474"/>
      <c r="AS811" s="474"/>
      <c r="AT811" s="474"/>
      <c r="AU811" s="474"/>
      <c r="AV811" s="474"/>
      <c r="AW811" s="474"/>
      <c r="AX811" s="474"/>
      <c r="AY811" s="474"/>
      <c r="AZ811" s="474"/>
      <c r="BA811" s="474"/>
      <c r="BB811" s="474"/>
      <c r="BC811" s="474"/>
      <c r="BD811" s="474"/>
      <c r="BE811" s="474"/>
      <c r="BF811" s="474"/>
      <c r="BG811" s="474"/>
      <c r="BH811" s="474"/>
      <c r="BI811" s="474"/>
      <c r="BJ811" s="474"/>
      <c r="BK811" s="474"/>
    </row>
    <row r="812" spans="16:63" ht="15.75" customHeight="1">
      <c r="P812" s="500"/>
      <c r="Q812" s="501"/>
      <c r="AR812" s="474"/>
      <c r="AS812" s="474"/>
      <c r="AT812" s="474"/>
      <c r="AU812" s="474"/>
      <c r="AV812" s="474"/>
      <c r="AW812" s="474"/>
      <c r="AX812" s="474"/>
      <c r="AY812" s="474"/>
      <c r="AZ812" s="474"/>
      <c r="BA812" s="474"/>
      <c r="BB812" s="474"/>
      <c r="BC812" s="474"/>
      <c r="BD812" s="474"/>
      <c r="BE812" s="474"/>
      <c r="BF812" s="474"/>
      <c r="BG812" s="474"/>
      <c r="BH812" s="474"/>
      <c r="BI812" s="474"/>
      <c r="BJ812" s="474"/>
      <c r="BK812" s="474"/>
    </row>
    <row r="813" spans="16:63" ht="15.75" customHeight="1">
      <c r="P813" s="500"/>
      <c r="Q813" s="501"/>
      <c r="AR813" s="474"/>
      <c r="AS813" s="474"/>
      <c r="AT813" s="474"/>
      <c r="AU813" s="474"/>
      <c r="AV813" s="474"/>
      <c r="AW813" s="474"/>
      <c r="AX813" s="474"/>
      <c r="AY813" s="474"/>
      <c r="AZ813" s="474"/>
      <c r="BA813" s="474"/>
      <c r="BB813" s="474"/>
      <c r="BC813" s="474"/>
      <c r="BD813" s="474"/>
      <c r="BE813" s="474"/>
      <c r="BF813" s="474"/>
      <c r="BG813" s="474"/>
      <c r="BH813" s="474"/>
      <c r="BI813" s="474"/>
      <c r="BJ813" s="474"/>
      <c r="BK813" s="474"/>
    </row>
    <row r="814" spans="16:63" ht="15.75" customHeight="1">
      <c r="P814" s="500"/>
      <c r="Q814" s="501"/>
      <c r="AR814" s="474"/>
      <c r="AS814" s="474"/>
      <c r="AT814" s="474"/>
      <c r="AU814" s="474"/>
      <c r="AV814" s="474"/>
      <c r="AW814" s="474"/>
      <c r="AX814" s="474"/>
      <c r="AY814" s="474"/>
      <c r="AZ814" s="474"/>
      <c r="BA814" s="474"/>
      <c r="BB814" s="474"/>
      <c r="BC814" s="474"/>
      <c r="BD814" s="474"/>
      <c r="BE814" s="474"/>
      <c r="BF814" s="474"/>
      <c r="BG814" s="474"/>
      <c r="BH814" s="474"/>
      <c r="BI814" s="474"/>
      <c r="BJ814" s="474"/>
      <c r="BK814" s="474"/>
    </row>
    <row r="815" spans="16:63" ht="15.75" customHeight="1">
      <c r="P815" s="500"/>
      <c r="Q815" s="501"/>
      <c r="AR815" s="474"/>
      <c r="AS815" s="474"/>
      <c r="AT815" s="474"/>
      <c r="AU815" s="474"/>
      <c r="AV815" s="474"/>
      <c r="AW815" s="474"/>
      <c r="AX815" s="474"/>
      <c r="AY815" s="474"/>
      <c r="AZ815" s="474"/>
      <c r="BA815" s="474"/>
      <c r="BB815" s="474"/>
      <c r="BC815" s="474"/>
      <c r="BD815" s="474"/>
      <c r="BE815" s="474"/>
      <c r="BF815" s="474"/>
      <c r="BG815" s="474"/>
      <c r="BH815" s="474"/>
      <c r="BI815" s="474"/>
      <c r="BJ815" s="474"/>
      <c r="BK815" s="474"/>
    </row>
    <row r="816" spans="16:63" ht="15.75" customHeight="1">
      <c r="P816" s="500"/>
      <c r="Q816" s="501"/>
      <c r="AR816" s="474"/>
      <c r="AS816" s="474"/>
      <c r="AT816" s="474"/>
      <c r="AU816" s="474"/>
      <c r="AV816" s="474"/>
      <c r="AW816" s="474"/>
      <c r="AX816" s="474"/>
      <c r="AY816" s="474"/>
      <c r="AZ816" s="474"/>
      <c r="BA816" s="474"/>
      <c r="BB816" s="474"/>
      <c r="BC816" s="474"/>
      <c r="BD816" s="474"/>
      <c r="BE816" s="474"/>
      <c r="BF816" s="474"/>
      <c r="BG816" s="474"/>
      <c r="BH816" s="474"/>
      <c r="BI816" s="474"/>
      <c r="BJ816" s="474"/>
      <c r="BK816" s="474"/>
    </row>
    <row r="817" spans="16:63" ht="15.75" customHeight="1">
      <c r="P817" s="500"/>
      <c r="Q817" s="501"/>
      <c r="AR817" s="474"/>
      <c r="AS817" s="474"/>
      <c r="AT817" s="474"/>
      <c r="AU817" s="474"/>
      <c r="AV817" s="474"/>
      <c r="AW817" s="474"/>
      <c r="AX817" s="474"/>
      <c r="AY817" s="474"/>
      <c r="AZ817" s="474"/>
      <c r="BA817" s="474"/>
      <c r="BB817" s="474"/>
      <c r="BC817" s="474"/>
      <c r="BD817" s="474"/>
      <c r="BE817" s="474"/>
      <c r="BF817" s="474"/>
      <c r="BG817" s="474"/>
      <c r="BH817" s="474"/>
      <c r="BI817" s="474"/>
      <c r="BJ817" s="474"/>
      <c r="BK817" s="474"/>
    </row>
    <row r="818" spans="16:63" ht="15.75" customHeight="1">
      <c r="P818" s="500"/>
      <c r="Q818" s="501"/>
      <c r="AR818" s="474"/>
      <c r="AS818" s="474"/>
      <c r="AT818" s="474"/>
      <c r="AU818" s="474"/>
      <c r="AV818" s="474"/>
      <c r="AW818" s="474"/>
      <c r="AX818" s="474"/>
      <c r="AY818" s="474"/>
      <c r="AZ818" s="474"/>
      <c r="BA818" s="474"/>
      <c r="BB818" s="474"/>
      <c r="BC818" s="474"/>
      <c r="BD818" s="474"/>
      <c r="BE818" s="474"/>
      <c r="BF818" s="474"/>
      <c r="BG818" s="474"/>
      <c r="BH818" s="474"/>
      <c r="BI818" s="474"/>
      <c r="BJ818" s="474"/>
      <c r="BK818" s="474"/>
    </row>
    <row r="819" spans="16:63" ht="15.75" customHeight="1">
      <c r="P819" s="500"/>
      <c r="Q819" s="501"/>
      <c r="AR819" s="474"/>
      <c r="AS819" s="474"/>
      <c r="AT819" s="474"/>
      <c r="AU819" s="474"/>
      <c r="AV819" s="474"/>
      <c r="AW819" s="474"/>
      <c r="AX819" s="474"/>
      <c r="AY819" s="474"/>
      <c r="AZ819" s="474"/>
      <c r="BA819" s="474"/>
      <c r="BB819" s="474"/>
      <c r="BC819" s="474"/>
      <c r="BD819" s="474"/>
      <c r="BE819" s="474"/>
      <c r="BF819" s="474"/>
      <c r="BG819" s="474"/>
      <c r="BH819" s="474"/>
      <c r="BI819" s="474"/>
      <c r="BJ819" s="474"/>
      <c r="BK819" s="474"/>
    </row>
    <row r="820" spans="16:63" ht="15.75" customHeight="1">
      <c r="P820" s="500"/>
      <c r="Q820" s="501"/>
      <c r="AR820" s="474"/>
      <c r="AS820" s="474"/>
      <c r="AT820" s="474"/>
      <c r="AU820" s="474"/>
      <c r="AV820" s="474"/>
      <c r="AW820" s="474"/>
      <c r="AX820" s="474"/>
      <c r="AY820" s="474"/>
      <c r="AZ820" s="474"/>
      <c r="BA820" s="474"/>
      <c r="BB820" s="474"/>
      <c r="BC820" s="474"/>
      <c r="BD820" s="474"/>
      <c r="BE820" s="474"/>
      <c r="BF820" s="474"/>
      <c r="BG820" s="474"/>
      <c r="BH820" s="474"/>
      <c r="BI820" s="474"/>
      <c r="BJ820" s="474"/>
      <c r="BK820" s="474"/>
    </row>
    <row r="821" spans="16:63" ht="15.75" customHeight="1">
      <c r="P821" s="500"/>
      <c r="Q821" s="501"/>
      <c r="AR821" s="474"/>
      <c r="AS821" s="474"/>
      <c r="AT821" s="474"/>
      <c r="AU821" s="474"/>
      <c r="AV821" s="474"/>
      <c r="AW821" s="474"/>
      <c r="AX821" s="474"/>
      <c r="AY821" s="474"/>
      <c r="AZ821" s="474"/>
      <c r="BA821" s="474"/>
      <c r="BB821" s="474"/>
      <c r="BC821" s="474"/>
      <c r="BD821" s="474"/>
      <c r="BE821" s="474"/>
      <c r="BF821" s="474"/>
      <c r="BG821" s="474"/>
      <c r="BH821" s="474"/>
      <c r="BI821" s="474"/>
      <c r="BJ821" s="474"/>
      <c r="BK821" s="474"/>
    </row>
    <row r="822" spans="16:63" ht="15.75" customHeight="1">
      <c r="P822" s="500"/>
      <c r="Q822" s="501"/>
      <c r="AR822" s="474"/>
      <c r="AS822" s="474"/>
      <c r="AT822" s="474"/>
      <c r="AU822" s="474"/>
      <c r="AV822" s="474"/>
      <c r="AW822" s="474"/>
      <c r="AX822" s="474"/>
      <c r="AY822" s="474"/>
      <c r="AZ822" s="474"/>
      <c r="BA822" s="474"/>
      <c r="BB822" s="474"/>
      <c r="BC822" s="474"/>
      <c r="BD822" s="474"/>
      <c r="BE822" s="474"/>
      <c r="BF822" s="474"/>
      <c r="BG822" s="474"/>
      <c r="BH822" s="474"/>
      <c r="BI822" s="474"/>
      <c r="BJ822" s="474"/>
      <c r="BK822" s="474"/>
    </row>
    <row r="823" spans="16:63" ht="15.75" customHeight="1">
      <c r="P823" s="500"/>
      <c r="Q823" s="501"/>
      <c r="AR823" s="474"/>
      <c r="AS823" s="474"/>
      <c r="AT823" s="474"/>
      <c r="AU823" s="474"/>
      <c r="AV823" s="474"/>
      <c r="AW823" s="474"/>
      <c r="AX823" s="474"/>
      <c r="AY823" s="474"/>
      <c r="AZ823" s="474"/>
      <c r="BA823" s="474"/>
      <c r="BB823" s="474"/>
      <c r="BC823" s="474"/>
      <c r="BD823" s="474"/>
      <c r="BE823" s="474"/>
      <c r="BF823" s="474"/>
      <c r="BG823" s="474"/>
      <c r="BH823" s="474"/>
      <c r="BI823" s="474"/>
      <c r="BJ823" s="474"/>
      <c r="BK823" s="474"/>
    </row>
    <row r="824" spans="16:63" ht="15.75" customHeight="1">
      <c r="P824" s="500"/>
      <c r="Q824" s="501"/>
      <c r="AR824" s="474"/>
      <c r="AS824" s="474"/>
      <c r="AT824" s="474"/>
      <c r="AU824" s="474"/>
      <c r="AV824" s="474"/>
      <c r="AW824" s="474"/>
      <c r="AX824" s="474"/>
      <c r="AY824" s="474"/>
      <c r="AZ824" s="474"/>
      <c r="BA824" s="474"/>
      <c r="BB824" s="474"/>
      <c r="BC824" s="474"/>
      <c r="BD824" s="474"/>
      <c r="BE824" s="474"/>
      <c r="BF824" s="474"/>
      <c r="BG824" s="474"/>
      <c r="BH824" s="474"/>
      <c r="BI824" s="474"/>
      <c r="BJ824" s="474"/>
      <c r="BK824" s="474"/>
    </row>
    <row r="825" spans="16:63" ht="15.75" customHeight="1">
      <c r="P825" s="500"/>
      <c r="Q825" s="501"/>
      <c r="AR825" s="474"/>
      <c r="AS825" s="474"/>
      <c r="AT825" s="474"/>
      <c r="AU825" s="474"/>
      <c r="AV825" s="474"/>
      <c r="AW825" s="474"/>
      <c r="AX825" s="474"/>
      <c r="AY825" s="474"/>
      <c r="AZ825" s="474"/>
      <c r="BA825" s="474"/>
      <c r="BB825" s="474"/>
      <c r="BC825" s="474"/>
      <c r="BD825" s="474"/>
      <c r="BE825" s="474"/>
      <c r="BF825" s="474"/>
      <c r="BG825" s="474"/>
      <c r="BH825" s="474"/>
      <c r="BI825" s="474"/>
      <c r="BJ825" s="474"/>
      <c r="BK825" s="474"/>
    </row>
    <row r="826" spans="16:63" ht="15.75" customHeight="1">
      <c r="P826" s="500"/>
      <c r="Q826" s="501"/>
      <c r="AR826" s="474"/>
      <c r="AS826" s="474"/>
      <c r="AT826" s="474"/>
      <c r="AU826" s="474"/>
      <c r="AV826" s="474"/>
      <c r="AW826" s="474"/>
      <c r="AX826" s="474"/>
      <c r="AY826" s="474"/>
      <c r="AZ826" s="474"/>
      <c r="BA826" s="474"/>
      <c r="BB826" s="474"/>
      <c r="BC826" s="474"/>
      <c r="BD826" s="474"/>
      <c r="BE826" s="474"/>
      <c r="BF826" s="474"/>
      <c r="BG826" s="474"/>
      <c r="BH826" s="474"/>
      <c r="BI826" s="474"/>
      <c r="BJ826" s="474"/>
      <c r="BK826" s="474"/>
    </row>
    <row r="827" spans="16:63" ht="15.75" customHeight="1">
      <c r="P827" s="500"/>
      <c r="Q827" s="501"/>
      <c r="AR827" s="474"/>
      <c r="AS827" s="474"/>
      <c r="AT827" s="474"/>
      <c r="AU827" s="474"/>
      <c r="AV827" s="474"/>
      <c r="AW827" s="474"/>
      <c r="AX827" s="474"/>
      <c r="AY827" s="474"/>
      <c r="AZ827" s="474"/>
      <c r="BA827" s="474"/>
      <c r="BB827" s="474"/>
      <c r="BC827" s="474"/>
      <c r="BD827" s="474"/>
      <c r="BE827" s="474"/>
      <c r="BF827" s="474"/>
      <c r="BG827" s="474"/>
      <c r="BH827" s="474"/>
      <c r="BI827" s="474"/>
      <c r="BJ827" s="474"/>
      <c r="BK827" s="474"/>
    </row>
    <row r="828" spans="16:63" ht="15.75" customHeight="1">
      <c r="P828" s="500"/>
      <c r="Q828" s="501"/>
      <c r="AR828" s="474"/>
      <c r="AS828" s="474"/>
      <c r="AT828" s="474"/>
      <c r="AU828" s="474"/>
      <c r="AV828" s="474"/>
      <c r="AW828" s="474"/>
      <c r="AX828" s="474"/>
      <c r="AY828" s="474"/>
      <c r="AZ828" s="474"/>
      <c r="BA828" s="474"/>
      <c r="BB828" s="474"/>
      <c r="BC828" s="474"/>
      <c r="BD828" s="474"/>
      <c r="BE828" s="474"/>
      <c r="BF828" s="474"/>
      <c r="BG828" s="474"/>
      <c r="BH828" s="474"/>
      <c r="BI828" s="474"/>
      <c r="BJ828" s="474"/>
      <c r="BK828" s="474"/>
    </row>
    <row r="829" spans="16:63" ht="15.75" customHeight="1">
      <c r="P829" s="500"/>
      <c r="Q829" s="501"/>
      <c r="AR829" s="474"/>
      <c r="AS829" s="474"/>
      <c r="AT829" s="474"/>
      <c r="AU829" s="474"/>
      <c r="AV829" s="474"/>
      <c r="AW829" s="474"/>
      <c r="AX829" s="474"/>
      <c r="AY829" s="474"/>
      <c r="AZ829" s="474"/>
      <c r="BA829" s="474"/>
      <c r="BB829" s="474"/>
      <c r="BC829" s="474"/>
      <c r="BD829" s="474"/>
      <c r="BE829" s="474"/>
      <c r="BF829" s="474"/>
      <c r="BG829" s="474"/>
      <c r="BH829" s="474"/>
      <c r="BI829" s="474"/>
      <c r="BJ829" s="474"/>
      <c r="BK829" s="474"/>
    </row>
    <row r="830" spans="16:63" ht="15.75" customHeight="1">
      <c r="P830" s="500"/>
      <c r="Q830" s="501"/>
      <c r="AR830" s="474"/>
      <c r="AS830" s="474"/>
      <c r="AT830" s="474"/>
      <c r="AU830" s="474"/>
      <c r="AV830" s="474"/>
      <c r="AW830" s="474"/>
      <c r="AX830" s="474"/>
      <c r="AY830" s="474"/>
      <c r="AZ830" s="474"/>
      <c r="BA830" s="474"/>
      <c r="BB830" s="474"/>
      <c r="BC830" s="474"/>
      <c r="BD830" s="474"/>
      <c r="BE830" s="474"/>
      <c r="BF830" s="474"/>
      <c r="BG830" s="474"/>
      <c r="BH830" s="474"/>
      <c r="BI830" s="474"/>
      <c r="BJ830" s="474"/>
      <c r="BK830" s="474"/>
    </row>
    <row r="831" spans="16:63" ht="15.75" customHeight="1">
      <c r="P831" s="500"/>
      <c r="Q831" s="501"/>
      <c r="AR831" s="474"/>
      <c r="AS831" s="474"/>
      <c r="AT831" s="474"/>
      <c r="AU831" s="474"/>
      <c r="AV831" s="474"/>
      <c r="AW831" s="474"/>
      <c r="AX831" s="474"/>
      <c r="AY831" s="474"/>
      <c r="AZ831" s="474"/>
      <c r="BA831" s="474"/>
      <c r="BB831" s="474"/>
      <c r="BC831" s="474"/>
      <c r="BD831" s="474"/>
      <c r="BE831" s="474"/>
      <c r="BF831" s="474"/>
      <c r="BG831" s="474"/>
      <c r="BH831" s="474"/>
      <c r="BI831" s="474"/>
      <c r="BJ831" s="474"/>
      <c r="BK831" s="474"/>
    </row>
    <row r="832" spans="16:63" ht="15.75" customHeight="1">
      <c r="P832" s="500"/>
      <c r="Q832" s="501"/>
      <c r="AR832" s="474"/>
      <c r="AS832" s="474"/>
      <c r="AT832" s="474"/>
      <c r="AU832" s="474"/>
      <c r="AV832" s="474"/>
      <c r="AW832" s="474"/>
      <c r="AX832" s="474"/>
      <c r="AY832" s="474"/>
      <c r="AZ832" s="474"/>
      <c r="BA832" s="474"/>
      <c r="BB832" s="474"/>
      <c r="BC832" s="474"/>
      <c r="BD832" s="474"/>
      <c r="BE832" s="474"/>
      <c r="BF832" s="474"/>
      <c r="BG832" s="474"/>
      <c r="BH832" s="474"/>
      <c r="BI832" s="474"/>
      <c r="BJ832" s="474"/>
      <c r="BK832" s="474"/>
    </row>
    <row r="833" spans="16:63" ht="15.75" customHeight="1">
      <c r="P833" s="500"/>
      <c r="Q833" s="501"/>
      <c r="AR833" s="474"/>
      <c r="AS833" s="474"/>
      <c r="AT833" s="474"/>
      <c r="AU833" s="474"/>
      <c r="AV833" s="474"/>
      <c r="AW833" s="474"/>
      <c r="AX833" s="474"/>
      <c r="AY833" s="474"/>
      <c r="AZ833" s="474"/>
      <c r="BA833" s="474"/>
      <c r="BB833" s="474"/>
      <c r="BC833" s="474"/>
      <c r="BD833" s="474"/>
      <c r="BE833" s="474"/>
      <c r="BF833" s="474"/>
      <c r="BG833" s="474"/>
      <c r="BH833" s="474"/>
      <c r="BI833" s="474"/>
      <c r="BJ833" s="474"/>
      <c r="BK833" s="474"/>
    </row>
    <row r="834" spans="16:63" ht="15.75" customHeight="1">
      <c r="P834" s="500"/>
      <c r="Q834" s="501"/>
      <c r="AR834" s="474"/>
      <c r="AS834" s="474"/>
      <c r="AT834" s="474"/>
      <c r="AU834" s="474"/>
      <c r="AV834" s="474"/>
      <c r="AW834" s="474"/>
      <c r="AX834" s="474"/>
      <c r="AY834" s="474"/>
      <c r="AZ834" s="474"/>
      <c r="BA834" s="474"/>
      <c r="BB834" s="474"/>
      <c r="BC834" s="474"/>
      <c r="BD834" s="474"/>
      <c r="BE834" s="474"/>
      <c r="BF834" s="474"/>
      <c r="BG834" s="474"/>
      <c r="BH834" s="474"/>
      <c r="BI834" s="474"/>
      <c r="BJ834" s="474"/>
      <c r="BK834" s="474"/>
    </row>
    <row r="835" spans="16:63" ht="15.75" customHeight="1">
      <c r="P835" s="500"/>
      <c r="Q835" s="501"/>
      <c r="AR835" s="474"/>
      <c r="AS835" s="474"/>
      <c r="AT835" s="474"/>
      <c r="AU835" s="474"/>
      <c r="AV835" s="474"/>
      <c r="AW835" s="474"/>
      <c r="AX835" s="474"/>
      <c r="AY835" s="474"/>
      <c r="AZ835" s="474"/>
      <c r="BA835" s="474"/>
      <c r="BB835" s="474"/>
      <c r="BC835" s="474"/>
      <c r="BD835" s="474"/>
      <c r="BE835" s="474"/>
      <c r="BF835" s="474"/>
      <c r="BG835" s="474"/>
      <c r="BH835" s="474"/>
      <c r="BI835" s="474"/>
      <c r="BJ835" s="474"/>
      <c r="BK835" s="474"/>
    </row>
    <row r="836" spans="16:63" ht="15.75" customHeight="1">
      <c r="P836" s="500"/>
      <c r="Q836" s="501"/>
      <c r="AR836" s="474"/>
      <c r="AS836" s="474"/>
      <c r="AT836" s="474"/>
      <c r="AU836" s="474"/>
      <c r="AV836" s="474"/>
      <c r="AW836" s="474"/>
      <c r="AX836" s="474"/>
      <c r="AY836" s="474"/>
      <c r="AZ836" s="474"/>
      <c r="BA836" s="474"/>
      <c r="BB836" s="474"/>
      <c r="BC836" s="474"/>
      <c r="BD836" s="474"/>
      <c r="BE836" s="474"/>
      <c r="BF836" s="474"/>
      <c r="BG836" s="474"/>
      <c r="BH836" s="474"/>
      <c r="BI836" s="474"/>
      <c r="BJ836" s="474"/>
      <c r="BK836" s="474"/>
    </row>
    <row r="837" spans="16:63" ht="15.75" customHeight="1">
      <c r="P837" s="500"/>
      <c r="Q837" s="501"/>
      <c r="AR837" s="474"/>
      <c r="AS837" s="474"/>
      <c r="AT837" s="474"/>
      <c r="AU837" s="474"/>
      <c r="AV837" s="474"/>
      <c r="AW837" s="474"/>
      <c r="AX837" s="474"/>
      <c r="AY837" s="474"/>
      <c r="AZ837" s="474"/>
      <c r="BA837" s="474"/>
      <c r="BB837" s="474"/>
      <c r="BC837" s="474"/>
      <c r="BD837" s="474"/>
      <c r="BE837" s="474"/>
      <c r="BF837" s="474"/>
      <c r="BG837" s="474"/>
      <c r="BH837" s="474"/>
      <c r="BI837" s="474"/>
      <c r="BJ837" s="474"/>
      <c r="BK837" s="474"/>
    </row>
    <row r="838" spans="16:63" ht="15.75" customHeight="1">
      <c r="P838" s="500"/>
      <c r="Q838" s="501"/>
      <c r="AR838" s="474"/>
      <c r="AS838" s="474"/>
      <c r="AT838" s="474"/>
      <c r="AU838" s="474"/>
      <c r="AV838" s="474"/>
      <c r="AW838" s="474"/>
      <c r="AX838" s="474"/>
      <c r="AY838" s="474"/>
      <c r="AZ838" s="474"/>
      <c r="BA838" s="474"/>
      <c r="BB838" s="474"/>
      <c r="BC838" s="474"/>
      <c r="BD838" s="474"/>
      <c r="BE838" s="474"/>
      <c r="BF838" s="474"/>
      <c r="BG838" s="474"/>
      <c r="BH838" s="474"/>
      <c r="BI838" s="474"/>
      <c r="BJ838" s="474"/>
      <c r="BK838" s="474"/>
    </row>
    <row r="839" spans="16:63" ht="15.75" customHeight="1">
      <c r="P839" s="500"/>
      <c r="Q839" s="501"/>
      <c r="AR839" s="474"/>
      <c r="AS839" s="474"/>
      <c r="AT839" s="474"/>
      <c r="AU839" s="474"/>
      <c r="AV839" s="474"/>
      <c r="AW839" s="474"/>
      <c r="AX839" s="474"/>
      <c r="AY839" s="474"/>
      <c r="AZ839" s="474"/>
      <c r="BA839" s="474"/>
      <c r="BB839" s="474"/>
      <c r="BC839" s="474"/>
      <c r="BD839" s="474"/>
      <c r="BE839" s="474"/>
      <c r="BF839" s="474"/>
      <c r="BG839" s="474"/>
      <c r="BH839" s="474"/>
      <c r="BI839" s="474"/>
      <c r="BJ839" s="474"/>
      <c r="BK839" s="474"/>
    </row>
    <row r="840" spans="16:63" ht="15.75" customHeight="1">
      <c r="P840" s="500"/>
      <c r="Q840" s="501"/>
      <c r="AR840" s="474"/>
      <c r="AS840" s="474"/>
      <c r="AT840" s="474"/>
      <c r="AU840" s="474"/>
      <c r="AV840" s="474"/>
      <c r="AW840" s="474"/>
      <c r="AX840" s="474"/>
      <c r="AY840" s="474"/>
      <c r="AZ840" s="474"/>
      <c r="BA840" s="474"/>
      <c r="BB840" s="474"/>
      <c r="BC840" s="474"/>
      <c r="BD840" s="474"/>
      <c r="BE840" s="474"/>
      <c r="BF840" s="474"/>
      <c r="BG840" s="474"/>
      <c r="BH840" s="474"/>
      <c r="BI840" s="474"/>
      <c r="BJ840" s="474"/>
      <c r="BK840" s="474"/>
    </row>
    <row r="841" spans="16:63" ht="15.75" customHeight="1">
      <c r="P841" s="500"/>
      <c r="Q841" s="501"/>
      <c r="AR841" s="474"/>
      <c r="AS841" s="474"/>
      <c r="AT841" s="474"/>
      <c r="AU841" s="474"/>
      <c r="AV841" s="474"/>
      <c r="AW841" s="474"/>
      <c r="AX841" s="474"/>
      <c r="AY841" s="474"/>
      <c r="AZ841" s="474"/>
      <c r="BA841" s="474"/>
      <c r="BB841" s="474"/>
      <c r="BC841" s="474"/>
      <c r="BD841" s="474"/>
      <c r="BE841" s="474"/>
      <c r="BF841" s="474"/>
      <c r="BG841" s="474"/>
      <c r="BH841" s="474"/>
      <c r="BI841" s="474"/>
      <c r="BJ841" s="474"/>
      <c r="BK841" s="474"/>
    </row>
    <row r="842" spans="16:63" ht="15.75" customHeight="1">
      <c r="P842" s="500"/>
      <c r="Q842" s="501"/>
      <c r="AR842" s="474"/>
      <c r="AS842" s="474"/>
      <c r="AT842" s="474"/>
      <c r="AU842" s="474"/>
      <c r="AV842" s="474"/>
      <c r="AW842" s="474"/>
      <c r="AX842" s="474"/>
      <c r="AY842" s="474"/>
      <c r="AZ842" s="474"/>
      <c r="BA842" s="474"/>
      <c r="BB842" s="474"/>
      <c r="BC842" s="474"/>
      <c r="BD842" s="474"/>
      <c r="BE842" s="474"/>
      <c r="BF842" s="474"/>
      <c r="BG842" s="474"/>
      <c r="BH842" s="474"/>
      <c r="BI842" s="474"/>
      <c r="BJ842" s="474"/>
      <c r="BK842" s="474"/>
    </row>
    <row r="843" spans="16:63" ht="15.75" customHeight="1">
      <c r="P843" s="500"/>
      <c r="Q843" s="501"/>
      <c r="AR843" s="474"/>
      <c r="AS843" s="474"/>
      <c r="AT843" s="474"/>
      <c r="AU843" s="474"/>
      <c r="AV843" s="474"/>
      <c r="AW843" s="474"/>
      <c r="AX843" s="474"/>
      <c r="AY843" s="474"/>
      <c r="AZ843" s="474"/>
      <c r="BA843" s="474"/>
      <c r="BB843" s="474"/>
      <c r="BC843" s="474"/>
      <c r="BD843" s="474"/>
      <c r="BE843" s="474"/>
      <c r="BF843" s="474"/>
      <c r="BG843" s="474"/>
      <c r="BH843" s="474"/>
      <c r="BI843" s="474"/>
      <c r="BJ843" s="474"/>
      <c r="BK843" s="474"/>
    </row>
    <row r="844" spans="16:63" ht="15.75" customHeight="1">
      <c r="P844" s="500"/>
      <c r="Q844" s="501"/>
      <c r="AR844" s="474"/>
      <c r="AS844" s="474"/>
      <c r="AT844" s="474"/>
      <c r="AU844" s="474"/>
      <c r="AV844" s="474"/>
      <c r="AW844" s="474"/>
      <c r="AX844" s="474"/>
      <c r="AY844" s="474"/>
      <c r="AZ844" s="474"/>
      <c r="BA844" s="474"/>
      <c r="BB844" s="474"/>
      <c r="BC844" s="474"/>
      <c r="BD844" s="474"/>
      <c r="BE844" s="474"/>
      <c r="BF844" s="474"/>
      <c r="BG844" s="474"/>
      <c r="BH844" s="474"/>
      <c r="BI844" s="474"/>
      <c r="BJ844" s="474"/>
      <c r="BK844" s="474"/>
    </row>
    <row r="845" spans="16:63" ht="15.75" customHeight="1">
      <c r="P845" s="500"/>
      <c r="Q845" s="501"/>
      <c r="AR845" s="474"/>
      <c r="AS845" s="474"/>
      <c r="AT845" s="474"/>
      <c r="AU845" s="474"/>
      <c r="AV845" s="474"/>
      <c r="AW845" s="474"/>
      <c r="AX845" s="474"/>
      <c r="AY845" s="474"/>
      <c r="AZ845" s="474"/>
      <c r="BA845" s="474"/>
      <c r="BB845" s="474"/>
      <c r="BC845" s="474"/>
      <c r="BD845" s="474"/>
      <c r="BE845" s="474"/>
      <c r="BF845" s="474"/>
      <c r="BG845" s="474"/>
      <c r="BH845" s="474"/>
      <c r="BI845" s="474"/>
      <c r="BJ845" s="474"/>
      <c r="BK845" s="474"/>
    </row>
    <row r="846" spans="16:63" ht="15.75" customHeight="1">
      <c r="P846" s="500"/>
      <c r="Q846" s="501"/>
      <c r="AR846" s="474"/>
      <c r="AS846" s="474"/>
      <c r="AT846" s="474"/>
      <c r="AU846" s="474"/>
      <c r="AV846" s="474"/>
      <c r="AW846" s="474"/>
      <c r="AX846" s="474"/>
      <c r="AY846" s="474"/>
      <c r="AZ846" s="474"/>
      <c r="BA846" s="474"/>
      <c r="BB846" s="474"/>
      <c r="BC846" s="474"/>
      <c r="BD846" s="474"/>
      <c r="BE846" s="474"/>
      <c r="BF846" s="474"/>
      <c r="BG846" s="474"/>
      <c r="BH846" s="474"/>
      <c r="BI846" s="474"/>
      <c r="BJ846" s="474"/>
      <c r="BK846" s="474"/>
    </row>
    <row r="847" spans="16:63" ht="15.75" customHeight="1">
      <c r="P847" s="500"/>
      <c r="Q847" s="501"/>
      <c r="AR847" s="474"/>
      <c r="AS847" s="474"/>
      <c r="AT847" s="474"/>
      <c r="AU847" s="474"/>
      <c r="AV847" s="474"/>
      <c r="AW847" s="474"/>
      <c r="AX847" s="474"/>
      <c r="AY847" s="474"/>
      <c r="AZ847" s="474"/>
      <c r="BA847" s="474"/>
      <c r="BB847" s="474"/>
      <c r="BC847" s="474"/>
      <c r="BD847" s="474"/>
      <c r="BE847" s="474"/>
      <c r="BF847" s="474"/>
      <c r="BG847" s="474"/>
      <c r="BH847" s="474"/>
      <c r="BI847" s="474"/>
      <c r="BJ847" s="474"/>
      <c r="BK847" s="474"/>
    </row>
    <row r="848" spans="16:63" ht="15.75" customHeight="1">
      <c r="P848" s="500"/>
      <c r="Q848" s="501"/>
      <c r="AR848" s="474"/>
      <c r="AS848" s="474"/>
      <c r="AT848" s="474"/>
      <c r="AU848" s="474"/>
      <c r="AV848" s="474"/>
      <c r="AW848" s="474"/>
      <c r="AX848" s="474"/>
      <c r="AY848" s="474"/>
      <c r="AZ848" s="474"/>
      <c r="BA848" s="474"/>
      <c r="BB848" s="474"/>
      <c r="BC848" s="474"/>
      <c r="BD848" s="474"/>
      <c r="BE848" s="474"/>
      <c r="BF848" s="474"/>
      <c r="BG848" s="474"/>
      <c r="BH848" s="474"/>
      <c r="BI848" s="474"/>
      <c r="BJ848" s="474"/>
      <c r="BK848" s="474"/>
    </row>
    <row r="849" spans="16:63" ht="15.75" customHeight="1">
      <c r="P849" s="500"/>
      <c r="Q849" s="501"/>
      <c r="AR849" s="474"/>
      <c r="AS849" s="474"/>
      <c r="AT849" s="474"/>
      <c r="AU849" s="474"/>
      <c r="AV849" s="474"/>
      <c r="AW849" s="474"/>
      <c r="AX849" s="474"/>
      <c r="AY849" s="474"/>
      <c r="AZ849" s="474"/>
      <c r="BA849" s="474"/>
      <c r="BB849" s="474"/>
      <c r="BC849" s="474"/>
      <c r="BD849" s="474"/>
      <c r="BE849" s="474"/>
      <c r="BF849" s="474"/>
      <c r="BG849" s="474"/>
      <c r="BH849" s="474"/>
      <c r="BI849" s="474"/>
      <c r="BJ849" s="474"/>
      <c r="BK849" s="474"/>
    </row>
    <row r="850" spans="16:63" ht="15.75" customHeight="1">
      <c r="P850" s="500"/>
      <c r="Q850" s="501"/>
      <c r="AR850" s="474"/>
      <c r="AS850" s="474"/>
      <c r="AT850" s="474"/>
      <c r="AU850" s="474"/>
      <c r="AV850" s="474"/>
      <c r="AW850" s="474"/>
      <c r="AX850" s="474"/>
      <c r="AY850" s="474"/>
      <c r="AZ850" s="474"/>
      <c r="BA850" s="474"/>
      <c r="BB850" s="474"/>
      <c r="BC850" s="474"/>
      <c r="BD850" s="474"/>
      <c r="BE850" s="474"/>
      <c r="BF850" s="474"/>
      <c r="BG850" s="474"/>
      <c r="BH850" s="474"/>
      <c r="BI850" s="474"/>
      <c r="BJ850" s="474"/>
      <c r="BK850" s="474"/>
    </row>
    <row r="851" spans="16:63" ht="15.75" customHeight="1">
      <c r="P851" s="500"/>
      <c r="Q851" s="501"/>
      <c r="AR851" s="474"/>
      <c r="AS851" s="474"/>
      <c r="AT851" s="474"/>
      <c r="AU851" s="474"/>
      <c r="AV851" s="474"/>
      <c r="AW851" s="474"/>
      <c r="AX851" s="474"/>
      <c r="AY851" s="474"/>
      <c r="AZ851" s="474"/>
      <c r="BA851" s="474"/>
      <c r="BB851" s="474"/>
      <c r="BC851" s="474"/>
      <c r="BD851" s="474"/>
      <c r="BE851" s="474"/>
      <c r="BF851" s="474"/>
      <c r="BG851" s="474"/>
      <c r="BH851" s="474"/>
      <c r="BI851" s="474"/>
      <c r="BJ851" s="474"/>
      <c r="BK851" s="474"/>
    </row>
    <row r="852" spans="16:63" ht="15.75" customHeight="1">
      <c r="P852" s="500"/>
      <c r="Q852" s="501"/>
      <c r="AR852" s="474"/>
      <c r="AS852" s="474"/>
      <c r="AT852" s="474"/>
      <c r="AU852" s="474"/>
      <c r="AV852" s="474"/>
      <c r="AW852" s="474"/>
      <c r="AX852" s="474"/>
      <c r="AY852" s="474"/>
      <c r="AZ852" s="474"/>
      <c r="BA852" s="474"/>
      <c r="BB852" s="474"/>
      <c r="BC852" s="474"/>
      <c r="BD852" s="474"/>
      <c r="BE852" s="474"/>
      <c r="BF852" s="474"/>
      <c r="BG852" s="474"/>
      <c r="BH852" s="474"/>
      <c r="BI852" s="474"/>
      <c r="BJ852" s="474"/>
      <c r="BK852" s="474"/>
    </row>
    <row r="853" spans="16:63" ht="15.75" customHeight="1">
      <c r="P853" s="500"/>
      <c r="Q853" s="501"/>
      <c r="AR853" s="474"/>
      <c r="AS853" s="474"/>
      <c r="AT853" s="474"/>
      <c r="AU853" s="474"/>
      <c r="AV853" s="474"/>
      <c r="AW853" s="474"/>
      <c r="AX853" s="474"/>
      <c r="AY853" s="474"/>
      <c r="AZ853" s="474"/>
      <c r="BA853" s="474"/>
      <c r="BB853" s="474"/>
      <c r="BC853" s="474"/>
      <c r="BD853" s="474"/>
      <c r="BE853" s="474"/>
      <c r="BF853" s="474"/>
      <c r="BG853" s="474"/>
      <c r="BH853" s="474"/>
      <c r="BI853" s="474"/>
      <c r="BJ853" s="474"/>
      <c r="BK853" s="474"/>
    </row>
    <row r="854" spans="16:63" ht="15.75" customHeight="1">
      <c r="P854" s="500"/>
      <c r="Q854" s="501"/>
      <c r="AR854" s="474"/>
      <c r="AS854" s="474"/>
      <c r="AT854" s="474"/>
      <c r="AU854" s="474"/>
      <c r="AV854" s="474"/>
      <c r="AW854" s="474"/>
      <c r="AX854" s="474"/>
      <c r="AY854" s="474"/>
      <c r="AZ854" s="474"/>
      <c r="BA854" s="474"/>
      <c r="BB854" s="474"/>
      <c r="BC854" s="474"/>
      <c r="BD854" s="474"/>
      <c r="BE854" s="474"/>
      <c r="BF854" s="474"/>
      <c r="BG854" s="474"/>
      <c r="BH854" s="474"/>
      <c r="BI854" s="474"/>
      <c r="BJ854" s="474"/>
      <c r="BK854" s="474"/>
    </row>
    <row r="855" spans="16:63" ht="15.75" customHeight="1">
      <c r="P855" s="500"/>
      <c r="Q855" s="501"/>
      <c r="AR855" s="474"/>
      <c r="AS855" s="474"/>
      <c r="AT855" s="474"/>
      <c r="AU855" s="474"/>
      <c r="AV855" s="474"/>
      <c r="AW855" s="474"/>
      <c r="AX855" s="474"/>
      <c r="AY855" s="474"/>
      <c r="AZ855" s="474"/>
      <c r="BA855" s="474"/>
      <c r="BB855" s="474"/>
      <c r="BC855" s="474"/>
      <c r="BD855" s="474"/>
      <c r="BE855" s="474"/>
      <c r="BF855" s="474"/>
      <c r="BG855" s="474"/>
      <c r="BH855" s="474"/>
      <c r="BI855" s="474"/>
      <c r="BJ855" s="474"/>
      <c r="BK855" s="474"/>
    </row>
    <row r="856" spans="16:63" ht="15.75" customHeight="1">
      <c r="P856" s="500"/>
      <c r="Q856" s="501"/>
      <c r="AR856" s="474"/>
      <c r="AS856" s="474"/>
      <c r="AT856" s="474"/>
      <c r="AU856" s="474"/>
      <c r="AV856" s="474"/>
      <c r="AW856" s="474"/>
      <c r="AX856" s="474"/>
      <c r="AY856" s="474"/>
      <c r="AZ856" s="474"/>
      <c r="BA856" s="474"/>
      <c r="BB856" s="474"/>
      <c r="BC856" s="474"/>
      <c r="BD856" s="474"/>
      <c r="BE856" s="474"/>
      <c r="BF856" s="474"/>
      <c r="BG856" s="474"/>
      <c r="BH856" s="474"/>
      <c r="BI856" s="474"/>
      <c r="BJ856" s="474"/>
      <c r="BK856" s="474"/>
    </row>
    <row r="857" spans="16:63" ht="15.75" customHeight="1">
      <c r="P857" s="500"/>
      <c r="Q857" s="501"/>
      <c r="AR857" s="474"/>
      <c r="AS857" s="474"/>
      <c r="AT857" s="474"/>
      <c r="AU857" s="474"/>
      <c r="AV857" s="474"/>
      <c r="AW857" s="474"/>
      <c r="AX857" s="474"/>
      <c r="AY857" s="474"/>
      <c r="AZ857" s="474"/>
      <c r="BA857" s="474"/>
      <c r="BB857" s="474"/>
      <c r="BC857" s="474"/>
      <c r="BD857" s="474"/>
      <c r="BE857" s="474"/>
      <c r="BF857" s="474"/>
      <c r="BG857" s="474"/>
      <c r="BH857" s="474"/>
      <c r="BI857" s="474"/>
      <c r="BJ857" s="474"/>
      <c r="BK857" s="474"/>
    </row>
    <row r="858" spans="16:63" ht="15.75" customHeight="1">
      <c r="P858" s="500"/>
      <c r="Q858" s="501"/>
      <c r="AR858" s="474"/>
      <c r="AS858" s="474"/>
      <c r="AT858" s="474"/>
      <c r="AU858" s="474"/>
      <c r="AV858" s="474"/>
      <c r="AW858" s="474"/>
      <c r="AX858" s="474"/>
      <c r="AY858" s="474"/>
      <c r="AZ858" s="474"/>
      <c r="BA858" s="474"/>
      <c r="BB858" s="474"/>
      <c r="BC858" s="474"/>
      <c r="BD858" s="474"/>
      <c r="BE858" s="474"/>
      <c r="BF858" s="474"/>
      <c r="BG858" s="474"/>
      <c r="BH858" s="474"/>
      <c r="BI858" s="474"/>
      <c r="BJ858" s="474"/>
      <c r="BK858" s="474"/>
    </row>
    <row r="859" spans="16:63" ht="15.75" customHeight="1">
      <c r="P859" s="500"/>
      <c r="Q859" s="501"/>
      <c r="AR859" s="474"/>
      <c r="AS859" s="474"/>
      <c r="AT859" s="474"/>
      <c r="AU859" s="474"/>
      <c r="AV859" s="474"/>
      <c r="AW859" s="474"/>
      <c r="AX859" s="474"/>
      <c r="AY859" s="474"/>
      <c r="AZ859" s="474"/>
      <c r="BA859" s="474"/>
      <c r="BB859" s="474"/>
      <c r="BC859" s="474"/>
      <c r="BD859" s="474"/>
      <c r="BE859" s="474"/>
      <c r="BF859" s="474"/>
      <c r="BG859" s="474"/>
      <c r="BH859" s="474"/>
      <c r="BI859" s="474"/>
      <c r="BJ859" s="474"/>
      <c r="BK859" s="474"/>
    </row>
    <row r="860" spans="16:63" ht="15.75" customHeight="1">
      <c r="P860" s="500"/>
      <c r="Q860" s="501"/>
      <c r="AR860" s="474"/>
      <c r="AS860" s="474"/>
      <c r="AT860" s="474"/>
      <c r="AU860" s="474"/>
      <c r="AV860" s="474"/>
      <c r="AW860" s="474"/>
      <c r="AX860" s="474"/>
      <c r="AY860" s="474"/>
      <c r="AZ860" s="474"/>
      <c r="BA860" s="474"/>
      <c r="BB860" s="474"/>
      <c r="BC860" s="474"/>
      <c r="BD860" s="474"/>
      <c r="BE860" s="474"/>
      <c r="BF860" s="474"/>
      <c r="BG860" s="474"/>
      <c r="BH860" s="474"/>
      <c r="BI860" s="474"/>
      <c r="BJ860" s="474"/>
      <c r="BK860" s="474"/>
    </row>
    <row r="861" spans="16:63" ht="15.75" customHeight="1">
      <c r="P861" s="500"/>
      <c r="Q861" s="501"/>
      <c r="AR861" s="474"/>
      <c r="AS861" s="474"/>
      <c r="AT861" s="474"/>
      <c r="AU861" s="474"/>
      <c r="AV861" s="474"/>
      <c r="AW861" s="474"/>
      <c r="AX861" s="474"/>
      <c r="AY861" s="474"/>
      <c r="AZ861" s="474"/>
      <c r="BA861" s="474"/>
      <c r="BB861" s="474"/>
      <c r="BC861" s="474"/>
      <c r="BD861" s="474"/>
      <c r="BE861" s="474"/>
      <c r="BF861" s="474"/>
      <c r="BG861" s="474"/>
      <c r="BH861" s="474"/>
      <c r="BI861" s="474"/>
      <c r="BJ861" s="474"/>
      <c r="BK861" s="474"/>
    </row>
    <row r="862" spans="16:63" ht="15.75" customHeight="1">
      <c r="P862" s="500"/>
      <c r="Q862" s="501"/>
      <c r="AR862" s="474"/>
      <c r="AS862" s="474"/>
      <c r="AT862" s="474"/>
      <c r="AU862" s="474"/>
      <c r="AV862" s="474"/>
      <c r="AW862" s="474"/>
      <c r="AX862" s="474"/>
      <c r="AY862" s="474"/>
      <c r="AZ862" s="474"/>
      <c r="BA862" s="474"/>
      <c r="BB862" s="474"/>
      <c r="BC862" s="474"/>
      <c r="BD862" s="474"/>
      <c r="BE862" s="474"/>
      <c r="BF862" s="474"/>
      <c r="BG862" s="474"/>
      <c r="BH862" s="474"/>
      <c r="BI862" s="474"/>
      <c r="BJ862" s="474"/>
      <c r="BK862" s="474"/>
    </row>
    <row r="863" spans="16:63" ht="15.75" customHeight="1">
      <c r="P863" s="500"/>
      <c r="Q863" s="501"/>
      <c r="AR863" s="474"/>
      <c r="AS863" s="474"/>
      <c r="AT863" s="474"/>
      <c r="AU863" s="474"/>
      <c r="AV863" s="474"/>
      <c r="AW863" s="474"/>
      <c r="AX863" s="474"/>
      <c r="AY863" s="474"/>
      <c r="AZ863" s="474"/>
      <c r="BA863" s="474"/>
      <c r="BB863" s="474"/>
      <c r="BC863" s="474"/>
      <c r="BD863" s="474"/>
      <c r="BE863" s="474"/>
      <c r="BF863" s="474"/>
      <c r="BG863" s="474"/>
      <c r="BH863" s="474"/>
      <c r="BI863" s="474"/>
      <c r="BJ863" s="474"/>
      <c r="BK863" s="474"/>
    </row>
    <row r="864" spans="16:63" ht="15.75" customHeight="1">
      <c r="P864" s="500"/>
      <c r="Q864" s="501"/>
      <c r="AR864" s="474"/>
      <c r="AS864" s="474"/>
      <c r="AT864" s="474"/>
      <c r="AU864" s="474"/>
      <c r="AV864" s="474"/>
      <c r="AW864" s="474"/>
      <c r="AX864" s="474"/>
      <c r="AY864" s="474"/>
      <c r="AZ864" s="474"/>
      <c r="BA864" s="474"/>
      <c r="BB864" s="474"/>
      <c r="BC864" s="474"/>
      <c r="BD864" s="474"/>
      <c r="BE864" s="474"/>
      <c r="BF864" s="474"/>
      <c r="BG864" s="474"/>
      <c r="BH864" s="474"/>
      <c r="BI864" s="474"/>
      <c r="BJ864" s="474"/>
      <c r="BK864" s="474"/>
    </row>
    <row r="865" spans="16:63" ht="15.75" customHeight="1">
      <c r="P865" s="500"/>
      <c r="Q865" s="501"/>
      <c r="AR865" s="474"/>
      <c r="AS865" s="474"/>
      <c r="AT865" s="474"/>
      <c r="AU865" s="474"/>
      <c r="AV865" s="474"/>
      <c r="AW865" s="474"/>
      <c r="AX865" s="474"/>
      <c r="AY865" s="474"/>
      <c r="AZ865" s="474"/>
      <c r="BA865" s="474"/>
      <c r="BB865" s="474"/>
      <c r="BC865" s="474"/>
      <c r="BD865" s="474"/>
      <c r="BE865" s="474"/>
      <c r="BF865" s="474"/>
      <c r="BG865" s="474"/>
      <c r="BH865" s="474"/>
      <c r="BI865" s="474"/>
      <c r="BJ865" s="474"/>
      <c r="BK865" s="474"/>
    </row>
    <row r="866" spans="16:63" ht="15.75" customHeight="1">
      <c r="P866" s="500"/>
      <c r="Q866" s="501"/>
      <c r="AR866" s="474"/>
      <c r="AS866" s="474"/>
      <c r="AT866" s="474"/>
      <c r="AU866" s="474"/>
      <c r="AV866" s="474"/>
      <c r="AW866" s="474"/>
      <c r="AX866" s="474"/>
      <c r="AY866" s="474"/>
      <c r="AZ866" s="474"/>
      <c r="BA866" s="474"/>
      <c r="BB866" s="474"/>
      <c r="BC866" s="474"/>
      <c r="BD866" s="474"/>
      <c r="BE866" s="474"/>
      <c r="BF866" s="474"/>
      <c r="BG866" s="474"/>
      <c r="BH866" s="474"/>
      <c r="BI866" s="474"/>
      <c r="BJ866" s="474"/>
      <c r="BK866" s="474"/>
    </row>
    <row r="867" spans="16:63" ht="15.75" customHeight="1">
      <c r="P867" s="500"/>
      <c r="Q867" s="501"/>
      <c r="AR867" s="474"/>
      <c r="AS867" s="474"/>
      <c r="AT867" s="474"/>
      <c r="AU867" s="474"/>
      <c r="AV867" s="474"/>
      <c r="AW867" s="474"/>
      <c r="AX867" s="474"/>
      <c r="AY867" s="474"/>
      <c r="AZ867" s="474"/>
      <c r="BA867" s="474"/>
      <c r="BB867" s="474"/>
      <c r="BC867" s="474"/>
      <c r="BD867" s="474"/>
      <c r="BE867" s="474"/>
      <c r="BF867" s="474"/>
      <c r="BG867" s="474"/>
      <c r="BH867" s="474"/>
      <c r="BI867" s="474"/>
      <c r="BJ867" s="474"/>
      <c r="BK867" s="474"/>
    </row>
    <row r="868" spans="16:63" ht="15.75" customHeight="1">
      <c r="P868" s="500"/>
      <c r="Q868" s="501"/>
      <c r="AR868" s="474"/>
      <c r="AS868" s="474"/>
      <c r="AT868" s="474"/>
      <c r="AU868" s="474"/>
      <c r="AV868" s="474"/>
      <c r="AW868" s="474"/>
      <c r="AX868" s="474"/>
      <c r="AY868" s="474"/>
      <c r="AZ868" s="474"/>
      <c r="BA868" s="474"/>
      <c r="BB868" s="474"/>
      <c r="BC868" s="474"/>
      <c r="BD868" s="474"/>
      <c r="BE868" s="474"/>
      <c r="BF868" s="474"/>
      <c r="BG868" s="474"/>
      <c r="BH868" s="474"/>
      <c r="BI868" s="474"/>
      <c r="BJ868" s="474"/>
      <c r="BK868" s="474"/>
    </row>
    <row r="869" spans="16:63" ht="15.75" customHeight="1">
      <c r="P869" s="500"/>
      <c r="Q869" s="501"/>
      <c r="AR869" s="474"/>
      <c r="AS869" s="474"/>
      <c r="AT869" s="474"/>
      <c r="AU869" s="474"/>
      <c r="AV869" s="474"/>
      <c r="AW869" s="474"/>
      <c r="AX869" s="474"/>
      <c r="AY869" s="474"/>
      <c r="AZ869" s="474"/>
      <c r="BA869" s="474"/>
      <c r="BB869" s="474"/>
      <c r="BC869" s="474"/>
      <c r="BD869" s="474"/>
      <c r="BE869" s="474"/>
      <c r="BF869" s="474"/>
      <c r="BG869" s="474"/>
      <c r="BH869" s="474"/>
      <c r="BI869" s="474"/>
      <c r="BJ869" s="474"/>
      <c r="BK869" s="474"/>
    </row>
    <row r="870" spans="16:63" ht="15.75" customHeight="1">
      <c r="P870" s="500"/>
      <c r="Q870" s="501"/>
      <c r="AR870" s="474"/>
      <c r="AS870" s="474"/>
      <c r="AT870" s="474"/>
      <c r="AU870" s="474"/>
      <c r="AV870" s="474"/>
      <c r="AW870" s="474"/>
      <c r="AX870" s="474"/>
      <c r="AY870" s="474"/>
      <c r="AZ870" s="474"/>
      <c r="BA870" s="474"/>
      <c r="BB870" s="474"/>
      <c r="BC870" s="474"/>
      <c r="BD870" s="474"/>
      <c r="BE870" s="474"/>
      <c r="BF870" s="474"/>
      <c r="BG870" s="474"/>
      <c r="BH870" s="474"/>
      <c r="BI870" s="474"/>
      <c r="BJ870" s="474"/>
      <c r="BK870" s="474"/>
    </row>
    <row r="871" spans="16:63" ht="15.75" customHeight="1">
      <c r="P871" s="500"/>
      <c r="Q871" s="501"/>
      <c r="AR871" s="474"/>
      <c r="AS871" s="474"/>
      <c r="AT871" s="474"/>
      <c r="AU871" s="474"/>
      <c r="AV871" s="474"/>
      <c r="AW871" s="474"/>
      <c r="AX871" s="474"/>
      <c r="AY871" s="474"/>
      <c r="AZ871" s="474"/>
      <c r="BA871" s="474"/>
      <c r="BB871" s="474"/>
      <c r="BC871" s="474"/>
      <c r="BD871" s="474"/>
      <c r="BE871" s="474"/>
      <c r="BF871" s="474"/>
      <c r="BG871" s="474"/>
      <c r="BH871" s="474"/>
      <c r="BI871" s="474"/>
      <c r="BJ871" s="474"/>
      <c r="BK871" s="474"/>
    </row>
    <row r="872" spans="16:63" ht="15.75" customHeight="1">
      <c r="P872" s="500"/>
      <c r="Q872" s="501"/>
      <c r="AR872" s="474"/>
      <c r="AS872" s="474"/>
      <c r="AT872" s="474"/>
      <c r="AU872" s="474"/>
      <c r="AV872" s="474"/>
      <c r="AW872" s="474"/>
      <c r="AX872" s="474"/>
      <c r="AY872" s="474"/>
      <c r="AZ872" s="474"/>
      <c r="BA872" s="474"/>
      <c r="BB872" s="474"/>
      <c r="BC872" s="474"/>
      <c r="BD872" s="474"/>
      <c r="BE872" s="474"/>
      <c r="BF872" s="474"/>
      <c r="BG872" s="474"/>
      <c r="BH872" s="474"/>
      <c r="BI872" s="474"/>
      <c r="BJ872" s="474"/>
      <c r="BK872" s="474"/>
    </row>
    <row r="873" spans="16:63" ht="15.75" customHeight="1">
      <c r="P873" s="500"/>
      <c r="Q873" s="501"/>
      <c r="AR873" s="474"/>
      <c r="AS873" s="474"/>
      <c r="AT873" s="474"/>
      <c r="AU873" s="474"/>
      <c r="AV873" s="474"/>
      <c r="AW873" s="474"/>
      <c r="AX873" s="474"/>
      <c r="AY873" s="474"/>
      <c r="AZ873" s="474"/>
      <c r="BA873" s="474"/>
      <c r="BB873" s="474"/>
      <c r="BC873" s="474"/>
      <c r="BD873" s="474"/>
      <c r="BE873" s="474"/>
      <c r="BF873" s="474"/>
      <c r="BG873" s="474"/>
      <c r="BH873" s="474"/>
      <c r="BI873" s="474"/>
      <c r="BJ873" s="474"/>
      <c r="BK873" s="474"/>
    </row>
    <row r="874" spans="16:63" ht="15.75" customHeight="1">
      <c r="P874" s="500"/>
      <c r="Q874" s="501"/>
      <c r="AR874" s="474"/>
      <c r="AS874" s="474"/>
      <c r="AT874" s="474"/>
      <c r="AU874" s="474"/>
      <c r="AV874" s="474"/>
      <c r="AW874" s="474"/>
      <c r="AX874" s="474"/>
      <c r="AY874" s="474"/>
      <c r="AZ874" s="474"/>
      <c r="BA874" s="474"/>
      <c r="BB874" s="474"/>
      <c r="BC874" s="474"/>
      <c r="BD874" s="474"/>
      <c r="BE874" s="474"/>
      <c r="BF874" s="474"/>
      <c r="BG874" s="474"/>
      <c r="BH874" s="474"/>
      <c r="BI874" s="474"/>
      <c r="BJ874" s="474"/>
      <c r="BK874" s="474"/>
    </row>
    <row r="875" spans="16:63" ht="15.75" customHeight="1">
      <c r="P875" s="500"/>
      <c r="Q875" s="501"/>
      <c r="AR875" s="474"/>
      <c r="AS875" s="474"/>
      <c r="AT875" s="474"/>
      <c r="AU875" s="474"/>
      <c r="AV875" s="474"/>
      <c r="AW875" s="474"/>
      <c r="AX875" s="474"/>
      <c r="AY875" s="474"/>
      <c r="AZ875" s="474"/>
      <c r="BA875" s="474"/>
      <c r="BB875" s="474"/>
      <c r="BC875" s="474"/>
      <c r="BD875" s="474"/>
      <c r="BE875" s="474"/>
      <c r="BF875" s="474"/>
      <c r="BG875" s="474"/>
      <c r="BH875" s="474"/>
      <c r="BI875" s="474"/>
      <c r="BJ875" s="474"/>
      <c r="BK875" s="474"/>
    </row>
    <row r="876" spans="16:63" ht="15.75" customHeight="1">
      <c r="P876" s="500"/>
      <c r="Q876" s="501"/>
      <c r="AR876" s="474"/>
      <c r="AS876" s="474"/>
      <c r="AT876" s="474"/>
      <c r="AU876" s="474"/>
      <c r="AV876" s="474"/>
      <c r="AW876" s="474"/>
      <c r="AX876" s="474"/>
      <c r="AY876" s="474"/>
      <c r="AZ876" s="474"/>
      <c r="BA876" s="474"/>
      <c r="BB876" s="474"/>
      <c r="BC876" s="474"/>
      <c r="BD876" s="474"/>
      <c r="BE876" s="474"/>
      <c r="BF876" s="474"/>
      <c r="BG876" s="474"/>
      <c r="BH876" s="474"/>
      <c r="BI876" s="474"/>
      <c r="BJ876" s="474"/>
      <c r="BK876" s="474"/>
    </row>
    <row r="877" spans="16:63" ht="15.75" customHeight="1">
      <c r="P877" s="500"/>
      <c r="Q877" s="501"/>
      <c r="AR877" s="474"/>
      <c r="AS877" s="474"/>
      <c r="AT877" s="474"/>
      <c r="AU877" s="474"/>
      <c r="AV877" s="474"/>
      <c r="AW877" s="474"/>
      <c r="AX877" s="474"/>
      <c r="AY877" s="474"/>
      <c r="AZ877" s="474"/>
      <c r="BA877" s="474"/>
      <c r="BB877" s="474"/>
      <c r="BC877" s="474"/>
      <c r="BD877" s="474"/>
      <c r="BE877" s="474"/>
      <c r="BF877" s="474"/>
      <c r="BG877" s="474"/>
      <c r="BH877" s="474"/>
      <c r="BI877" s="474"/>
      <c r="BJ877" s="474"/>
      <c r="BK877" s="474"/>
    </row>
    <row r="878" spans="16:63" ht="15.75" customHeight="1">
      <c r="P878" s="500"/>
      <c r="Q878" s="501"/>
      <c r="AR878" s="474"/>
      <c r="AS878" s="474"/>
      <c r="AT878" s="474"/>
      <c r="AU878" s="474"/>
      <c r="AV878" s="474"/>
      <c r="AW878" s="474"/>
      <c r="AX878" s="474"/>
      <c r="AY878" s="474"/>
      <c r="AZ878" s="474"/>
      <c r="BA878" s="474"/>
      <c r="BB878" s="474"/>
      <c r="BC878" s="474"/>
      <c r="BD878" s="474"/>
      <c r="BE878" s="474"/>
      <c r="BF878" s="474"/>
      <c r="BG878" s="474"/>
      <c r="BH878" s="474"/>
      <c r="BI878" s="474"/>
      <c r="BJ878" s="474"/>
      <c r="BK878" s="474"/>
    </row>
    <row r="879" spans="16:63" ht="15.75" customHeight="1">
      <c r="P879" s="500"/>
      <c r="Q879" s="501"/>
      <c r="AR879" s="474"/>
      <c r="AS879" s="474"/>
      <c r="AT879" s="474"/>
      <c r="AU879" s="474"/>
      <c r="AV879" s="474"/>
      <c r="AW879" s="474"/>
      <c r="AX879" s="474"/>
      <c r="AY879" s="474"/>
      <c r="AZ879" s="474"/>
      <c r="BA879" s="474"/>
      <c r="BB879" s="474"/>
      <c r="BC879" s="474"/>
      <c r="BD879" s="474"/>
      <c r="BE879" s="474"/>
      <c r="BF879" s="474"/>
      <c r="BG879" s="474"/>
      <c r="BH879" s="474"/>
      <c r="BI879" s="474"/>
      <c r="BJ879" s="474"/>
      <c r="BK879" s="474"/>
    </row>
    <row r="880" spans="16:63" ht="15.75" customHeight="1">
      <c r="P880" s="500"/>
      <c r="Q880" s="501"/>
      <c r="AR880" s="474"/>
      <c r="AS880" s="474"/>
      <c r="AT880" s="474"/>
      <c r="AU880" s="474"/>
      <c r="AV880" s="474"/>
      <c r="AW880" s="474"/>
      <c r="AX880" s="474"/>
      <c r="AY880" s="474"/>
      <c r="AZ880" s="474"/>
      <c r="BA880" s="474"/>
      <c r="BB880" s="474"/>
      <c r="BC880" s="474"/>
      <c r="BD880" s="474"/>
      <c r="BE880" s="474"/>
      <c r="BF880" s="474"/>
      <c r="BG880" s="474"/>
      <c r="BH880" s="474"/>
      <c r="BI880" s="474"/>
      <c r="BJ880" s="474"/>
      <c r="BK880" s="474"/>
    </row>
    <row r="881" spans="16:63" ht="15.75" customHeight="1">
      <c r="P881" s="500"/>
      <c r="Q881" s="501"/>
      <c r="AR881" s="474"/>
      <c r="AS881" s="474"/>
      <c r="AT881" s="474"/>
      <c r="AU881" s="474"/>
      <c r="AV881" s="474"/>
      <c r="AW881" s="474"/>
      <c r="AX881" s="474"/>
      <c r="AY881" s="474"/>
      <c r="AZ881" s="474"/>
      <c r="BA881" s="474"/>
      <c r="BB881" s="474"/>
      <c r="BC881" s="474"/>
      <c r="BD881" s="474"/>
      <c r="BE881" s="474"/>
      <c r="BF881" s="474"/>
      <c r="BG881" s="474"/>
      <c r="BH881" s="474"/>
      <c r="BI881" s="474"/>
      <c r="BJ881" s="474"/>
      <c r="BK881" s="474"/>
    </row>
    <row r="882" spans="16:63" ht="15.75" customHeight="1">
      <c r="P882" s="500"/>
      <c r="Q882" s="501"/>
      <c r="AR882" s="474"/>
      <c r="AS882" s="474"/>
      <c r="AT882" s="474"/>
      <c r="AU882" s="474"/>
      <c r="AV882" s="474"/>
      <c r="AW882" s="474"/>
      <c r="AX882" s="474"/>
      <c r="AY882" s="474"/>
      <c r="AZ882" s="474"/>
      <c r="BA882" s="474"/>
      <c r="BB882" s="474"/>
      <c r="BC882" s="474"/>
      <c r="BD882" s="474"/>
      <c r="BE882" s="474"/>
      <c r="BF882" s="474"/>
      <c r="BG882" s="474"/>
      <c r="BH882" s="474"/>
      <c r="BI882" s="474"/>
      <c r="BJ882" s="474"/>
      <c r="BK882" s="474"/>
    </row>
    <row r="883" spans="16:63" ht="15.75" customHeight="1">
      <c r="P883" s="500"/>
      <c r="Q883" s="501"/>
      <c r="AR883" s="474"/>
      <c r="AS883" s="474"/>
      <c r="AT883" s="474"/>
      <c r="AU883" s="474"/>
      <c r="AV883" s="474"/>
      <c r="AW883" s="474"/>
      <c r="AX883" s="474"/>
      <c r="AY883" s="474"/>
      <c r="AZ883" s="474"/>
      <c r="BA883" s="474"/>
      <c r="BB883" s="474"/>
      <c r="BC883" s="474"/>
      <c r="BD883" s="474"/>
      <c r="BE883" s="474"/>
      <c r="BF883" s="474"/>
      <c r="BG883" s="474"/>
      <c r="BH883" s="474"/>
      <c r="BI883" s="474"/>
      <c r="BJ883" s="474"/>
      <c r="BK883" s="474"/>
    </row>
    <row r="884" spans="16:63" ht="15.75" customHeight="1">
      <c r="P884" s="500"/>
      <c r="Q884" s="501"/>
      <c r="AR884" s="474"/>
      <c r="AS884" s="474"/>
      <c r="AT884" s="474"/>
      <c r="AU884" s="474"/>
      <c r="AV884" s="474"/>
      <c r="AW884" s="474"/>
      <c r="AX884" s="474"/>
      <c r="AY884" s="474"/>
      <c r="AZ884" s="474"/>
      <c r="BA884" s="474"/>
      <c r="BB884" s="474"/>
      <c r="BC884" s="474"/>
      <c r="BD884" s="474"/>
      <c r="BE884" s="474"/>
      <c r="BF884" s="474"/>
      <c r="BG884" s="474"/>
      <c r="BH884" s="474"/>
      <c r="BI884" s="474"/>
      <c r="BJ884" s="474"/>
      <c r="BK884" s="474"/>
    </row>
    <row r="885" spans="16:63" ht="15.75" customHeight="1">
      <c r="P885" s="500"/>
      <c r="Q885" s="501"/>
      <c r="AR885" s="474"/>
      <c r="AS885" s="474"/>
      <c r="AT885" s="474"/>
      <c r="AU885" s="474"/>
      <c r="AV885" s="474"/>
      <c r="AW885" s="474"/>
      <c r="AX885" s="474"/>
      <c r="AY885" s="474"/>
      <c r="AZ885" s="474"/>
      <c r="BA885" s="474"/>
      <c r="BB885" s="474"/>
      <c r="BC885" s="474"/>
      <c r="BD885" s="474"/>
      <c r="BE885" s="474"/>
      <c r="BF885" s="474"/>
      <c r="BG885" s="474"/>
      <c r="BH885" s="474"/>
      <c r="BI885" s="474"/>
      <c r="BJ885" s="474"/>
      <c r="BK885" s="474"/>
    </row>
    <row r="886" spans="16:63" ht="15.75" customHeight="1">
      <c r="P886" s="500"/>
      <c r="Q886" s="501"/>
      <c r="AR886" s="474"/>
      <c r="AS886" s="474"/>
      <c r="AT886" s="474"/>
      <c r="AU886" s="474"/>
      <c r="AV886" s="474"/>
      <c r="AW886" s="474"/>
      <c r="AX886" s="474"/>
      <c r="AY886" s="474"/>
      <c r="AZ886" s="474"/>
      <c r="BA886" s="474"/>
      <c r="BB886" s="474"/>
      <c r="BC886" s="474"/>
      <c r="BD886" s="474"/>
      <c r="BE886" s="474"/>
      <c r="BF886" s="474"/>
      <c r="BG886" s="474"/>
      <c r="BH886" s="474"/>
      <c r="BI886" s="474"/>
      <c r="BJ886" s="474"/>
      <c r="BK886" s="474"/>
    </row>
    <row r="887" spans="16:63" ht="15.75" customHeight="1">
      <c r="P887" s="500"/>
      <c r="Q887" s="501"/>
      <c r="AR887" s="474"/>
      <c r="AS887" s="474"/>
      <c r="AT887" s="474"/>
      <c r="AU887" s="474"/>
      <c r="AV887" s="474"/>
      <c r="AW887" s="474"/>
      <c r="AX887" s="474"/>
      <c r="AY887" s="474"/>
      <c r="AZ887" s="474"/>
      <c r="BA887" s="474"/>
      <c r="BB887" s="474"/>
      <c r="BC887" s="474"/>
      <c r="BD887" s="474"/>
      <c r="BE887" s="474"/>
      <c r="BF887" s="474"/>
      <c r="BG887" s="474"/>
      <c r="BH887" s="474"/>
      <c r="BI887" s="474"/>
      <c r="BJ887" s="474"/>
      <c r="BK887" s="474"/>
    </row>
    <row r="888" spans="16:63" ht="15.75" customHeight="1">
      <c r="P888" s="500"/>
      <c r="Q888" s="501"/>
      <c r="AR888" s="474"/>
      <c r="AS888" s="474"/>
      <c r="AT888" s="474"/>
      <c r="AU888" s="474"/>
      <c r="AV888" s="474"/>
      <c r="AW888" s="474"/>
      <c r="AX888" s="474"/>
      <c r="AY888" s="474"/>
      <c r="AZ888" s="474"/>
      <c r="BA888" s="474"/>
      <c r="BB888" s="474"/>
      <c r="BC888" s="474"/>
      <c r="BD888" s="474"/>
      <c r="BE888" s="474"/>
      <c r="BF888" s="474"/>
      <c r="BG888" s="474"/>
      <c r="BH888" s="474"/>
      <c r="BI888" s="474"/>
      <c r="BJ888" s="474"/>
      <c r="BK888" s="474"/>
    </row>
    <row r="889" spans="16:63" ht="15.75" customHeight="1">
      <c r="P889" s="500"/>
      <c r="Q889" s="501"/>
      <c r="AR889" s="474"/>
      <c r="AS889" s="474"/>
      <c r="AT889" s="474"/>
      <c r="AU889" s="474"/>
      <c r="AV889" s="474"/>
      <c r="AW889" s="474"/>
      <c r="AX889" s="474"/>
      <c r="AY889" s="474"/>
      <c r="AZ889" s="474"/>
      <c r="BA889" s="474"/>
      <c r="BB889" s="474"/>
      <c r="BC889" s="474"/>
      <c r="BD889" s="474"/>
      <c r="BE889" s="474"/>
      <c r="BF889" s="474"/>
      <c r="BG889" s="474"/>
      <c r="BH889" s="474"/>
      <c r="BI889" s="474"/>
      <c r="BJ889" s="474"/>
      <c r="BK889" s="474"/>
    </row>
    <row r="890" spans="16:63" ht="15.75" customHeight="1">
      <c r="P890" s="500"/>
      <c r="Q890" s="501"/>
      <c r="AR890" s="474"/>
      <c r="AS890" s="474"/>
      <c r="AT890" s="474"/>
      <c r="AU890" s="474"/>
      <c r="AV890" s="474"/>
      <c r="AW890" s="474"/>
      <c r="AX890" s="474"/>
      <c r="AY890" s="474"/>
      <c r="AZ890" s="474"/>
      <c r="BA890" s="474"/>
      <c r="BB890" s="474"/>
      <c r="BC890" s="474"/>
      <c r="BD890" s="474"/>
      <c r="BE890" s="474"/>
      <c r="BF890" s="474"/>
      <c r="BG890" s="474"/>
      <c r="BH890" s="474"/>
      <c r="BI890" s="474"/>
      <c r="BJ890" s="474"/>
      <c r="BK890" s="474"/>
    </row>
    <row r="891" spans="16:63" ht="15.75" customHeight="1">
      <c r="P891" s="500"/>
      <c r="Q891" s="501"/>
      <c r="AR891" s="474"/>
      <c r="AS891" s="474"/>
      <c r="AT891" s="474"/>
      <c r="AU891" s="474"/>
      <c r="AV891" s="474"/>
      <c r="AW891" s="474"/>
      <c r="AX891" s="474"/>
      <c r="AY891" s="474"/>
      <c r="AZ891" s="474"/>
      <c r="BA891" s="474"/>
      <c r="BB891" s="474"/>
      <c r="BC891" s="474"/>
      <c r="BD891" s="474"/>
      <c r="BE891" s="474"/>
      <c r="BF891" s="474"/>
      <c r="BG891" s="474"/>
      <c r="BH891" s="474"/>
      <c r="BI891" s="474"/>
      <c r="BJ891" s="474"/>
      <c r="BK891" s="474"/>
    </row>
    <row r="892" spans="16:63" ht="15.75" customHeight="1">
      <c r="P892" s="500"/>
      <c r="Q892" s="501"/>
      <c r="AR892" s="474"/>
      <c r="AS892" s="474"/>
      <c r="AT892" s="474"/>
      <c r="AU892" s="474"/>
      <c r="AV892" s="474"/>
      <c r="AW892" s="474"/>
      <c r="AX892" s="474"/>
      <c r="AY892" s="474"/>
      <c r="AZ892" s="474"/>
      <c r="BA892" s="474"/>
      <c r="BB892" s="474"/>
      <c r="BC892" s="474"/>
      <c r="BD892" s="474"/>
      <c r="BE892" s="474"/>
      <c r="BF892" s="474"/>
      <c r="BG892" s="474"/>
      <c r="BH892" s="474"/>
      <c r="BI892" s="474"/>
      <c r="BJ892" s="474"/>
      <c r="BK892" s="474"/>
    </row>
    <row r="893" spans="16:63" ht="15.75" customHeight="1">
      <c r="P893" s="500"/>
      <c r="Q893" s="501"/>
      <c r="AR893" s="474"/>
      <c r="AS893" s="474"/>
      <c r="AT893" s="474"/>
      <c r="AU893" s="474"/>
      <c r="AV893" s="474"/>
      <c r="AW893" s="474"/>
      <c r="AX893" s="474"/>
      <c r="AY893" s="474"/>
      <c r="AZ893" s="474"/>
      <c r="BA893" s="474"/>
      <c r="BB893" s="474"/>
      <c r="BC893" s="474"/>
      <c r="BD893" s="474"/>
      <c r="BE893" s="474"/>
      <c r="BF893" s="474"/>
      <c r="BG893" s="474"/>
      <c r="BH893" s="474"/>
      <c r="BI893" s="474"/>
      <c r="BJ893" s="474"/>
      <c r="BK893" s="474"/>
    </row>
    <row r="894" spans="16:63" ht="15.75" customHeight="1">
      <c r="P894" s="500"/>
      <c r="Q894" s="501"/>
      <c r="AR894" s="474"/>
      <c r="AS894" s="474"/>
      <c r="AT894" s="474"/>
      <c r="AU894" s="474"/>
      <c r="AV894" s="474"/>
      <c r="AW894" s="474"/>
      <c r="AX894" s="474"/>
      <c r="AY894" s="474"/>
      <c r="AZ894" s="474"/>
      <c r="BA894" s="474"/>
      <c r="BB894" s="474"/>
      <c r="BC894" s="474"/>
      <c r="BD894" s="474"/>
      <c r="BE894" s="474"/>
      <c r="BF894" s="474"/>
      <c r="BG894" s="474"/>
      <c r="BH894" s="474"/>
      <c r="BI894" s="474"/>
      <c r="BJ894" s="474"/>
      <c r="BK894" s="474"/>
    </row>
    <row r="895" spans="16:63" ht="15.75" customHeight="1">
      <c r="P895" s="500"/>
      <c r="Q895" s="501"/>
      <c r="AR895" s="474"/>
      <c r="AS895" s="474"/>
      <c r="AT895" s="474"/>
      <c r="AU895" s="474"/>
      <c r="AV895" s="474"/>
      <c r="AW895" s="474"/>
      <c r="AX895" s="474"/>
      <c r="AY895" s="474"/>
      <c r="AZ895" s="474"/>
      <c r="BA895" s="474"/>
      <c r="BB895" s="474"/>
      <c r="BC895" s="474"/>
      <c r="BD895" s="474"/>
      <c r="BE895" s="474"/>
      <c r="BF895" s="474"/>
      <c r="BG895" s="474"/>
      <c r="BH895" s="474"/>
      <c r="BI895" s="474"/>
      <c r="BJ895" s="474"/>
      <c r="BK895" s="474"/>
    </row>
    <row r="896" spans="16:63" ht="15.75" customHeight="1">
      <c r="P896" s="500"/>
      <c r="Q896" s="501"/>
      <c r="AR896" s="474"/>
      <c r="AS896" s="474"/>
      <c r="AT896" s="474"/>
      <c r="AU896" s="474"/>
      <c r="AV896" s="474"/>
      <c r="AW896" s="474"/>
      <c r="AX896" s="474"/>
      <c r="AY896" s="474"/>
      <c r="AZ896" s="474"/>
      <c r="BA896" s="474"/>
      <c r="BB896" s="474"/>
      <c r="BC896" s="474"/>
      <c r="BD896" s="474"/>
      <c r="BE896" s="474"/>
      <c r="BF896" s="474"/>
      <c r="BG896" s="474"/>
      <c r="BH896" s="474"/>
      <c r="BI896" s="474"/>
      <c r="BJ896" s="474"/>
      <c r="BK896" s="474"/>
    </row>
    <row r="897" spans="16:63" ht="15.75" customHeight="1">
      <c r="P897" s="500"/>
      <c r="Q897" s="501"/>
      <c r="AR897" s="474"/>
      <c r="AS897" s="474"/>
      <c r="AT897" s="474"/>
      <c r="AU897" s="474"/>
      <c r="AV897" s="474"/>
      <c r="AW897" s="474"/>
      <c r="AX897" s="474"/>
      <c r="AY897" s="474"/>
      <c r="AZ897" s="474"/>
      <c r="BA897" s="474"/>
      <c r="BB897" s="474"/>
      <c r="BC897" s="474"/>
      <c r="BD897" s="474"/>
      <c r="BE897" s="474"/>
      <c r="BF897" s="474"/>
      <c r="BG897" s="474"/>
      <c r="BH897" s="474"/>
      <c r="BI897" s="474"/>
      <c r="BJ897" s="474"/>
      <c r="BK897" s="474"/>
    </row>
    <row r="898" spans="16:63" ht="15.75" customHeight="1">
      <c r="P898" s="500"/>
      <c r="Q898" s="501"/>
      <c r="AR898" s="474"/>
      <c r="AS898" s="474"/>
      <c r="AT898" s="474"/>
      <c r="AU898" s="474"/>
      <c r="AV898" s="474"/>
      <c r="AW898" s="474"/>
      <c r="AX898" s="474"/>
      <c r="AY898" s="474"/>
      <c r="AZ898" s="474"/>
      <c r="BA898" s="474"/>
      <c r="BB898" s="474"/>
      <c r="BC898" s="474"/>
      <c r="BD898" s="474"/>
      <c r="BE898" s="474"/>
      <c r="BF898" s="474"/>
      <c r="BG898" s="474"/>
      <c r="BH898" s="474"/>
      <c r="BI898" s="474"/>
      <c r="BJ898" s="474"/>
      <c r="BK898" s="474"/>
    </row>
    <row r="899" spans="16:63" ht="15.75" customHeight="1">
      <c r="P899" s="500"/>
      <c r="Q899" s="501"/>
      <c r="AR899" s="474"/>
      <c r="AS899" s="474"/>
      <c r="AT899" s="474"/>
      <c r="AU899" s="474"/>
      <c r="AV899" s="474"/>
      <c r="AW899" s="474"/>
      <c r="AX899" s="474"/>
      <c r="AY899" s="474"/>
      <c r="AZ899" s="474"/>
      <c r="BA899" s="474"/>
      <c r="BB899" s="474"/>
      <c r="BC899" s="474"/>
      <c r="BD899" s="474"/>
      <c r="BE899" s="474"/>
      <c r="BF899" s="474"/>
      <c r="BG899" s="474"/>
      <c r="BH899" s="474"/>
      <c r="BI899" s="474"/>
      <c r="BJ899" s="474"/>
      <c r="BK899" s="474"/>
    </row>
    <row r="900" spans="16:63" ht="15.75" customHeight="1">
      <c r="P900" s="500"/>
      <c r="Q900" s="501"/>
      <c r="AR900" s="474"/>
      <c r="AS900" s="474"/>
      <c r="AT900" s="474"/>
      <c r="AU900" s="474"/>
      <c r="AV900" s="474"/>
      <c r="AW900" s="474"/>
      <c r="AX900" s="474"/>
      <c r="AY900" s="474"/>
      <c r="AZ900" s="474"/>
      <c r="BA900" s="474"/>
      <c r="BB900" s="474"/>
      <c r="BC900" s="474"/>
      <c r="BD900" s="474"/>
      <c r="BE900" s="474"/>
      <c r="BF900" s="474"/>
      <c r="BG900" s="474"/>
      <c r="BH900" s="474"/>
      <c r="BI900" s="474"/>
      <c r="BJ900" s="474"/>
      <c r="BK900" s="474"/>
    </row>
    <row r="901" spans="16:63" ht="15.75" customHeight="1">
      <c r="P901" s="500"/>
      <c r="Q901" s="501"/>
      <c r="AR901" s="474"/>
      <c r="AS901" s="474"/>
      <c r="AT901" s="474"/>
      <c r="AU901" s="474"/>
      <c r="AV901" s="474"/>
      <c r="AW901" s="474"/>
      <c r="AX901" s="474"/>
      <c r="AY901" s="474"/>
      <c r="AZ901" s="474"/>
      <c r="BA901" s="474"/>
      <c r="BB901" s="474"/>
      <c r="BC901" s="474"/>
      <c r="BD901" s="474"/>
      <c r="BE901" s="474"/>
      <c r="BF901" s="474"/>
      <c r="BG901" s="474"/>
      <c r="BH901" s="474"/>
      <c r="BI901" s="474"/>
      <c r="BJ901" s="474"/>
      <c r="BK901" s="474"/>
    </row>
    <row r="902" spans="16:63" ht="15.75" customHeight="1">
      <c r="P902" s="500"/>
      <c r="Q902" s="501"/>
      <c r="AR902" s="474"/>
      <c r="AS902" s="474"/>
      <c r="AT902" s="474"/>
      <c r="AU902" s="474"/>
      <c r="AV902" s="474"/>
      <c r="AW902" s="474"/>
      <c r="AX902" s="474"/>
      <c r="AY902" s="474"/>
      <c r="AZ902" s="474"/>
      <c r="BA902" s="474"/>
      <c r="BB902" s="474"/>
      <c r="BC902" s="474"/>
      <c r="BD902" s="474"/>
      <c r="BE902" s="474"/>
      <c r="BF902" s="474"/>
      <c r="BG902" s="474"/>
      <c r="BH902" s="474"/>
      <c r="BI902" s="474"/>
      <c r="BJ902" s="474"/>
      <c r="BK902" s="474"/>
    </row>
    <row r="903" spans="16:63" ht="15.75" customHeight="1">
      <c r="P903" s="500"/>
      <c r="Q903" s="501"/>
      <c r="AR903" s="474"/>
      <c r="AS903" s="474"/>
      <c r="AT903" s="474"/>
      <c r="AU903" s="474"/>
      <c r="AV903" s="474"/>
      <c r="AW903" s="474"/>
      <c r="AX903" s="474"/>
      <c r="AY903" s="474"/>
      <c r="AZ903" s="474"/>
      <c r="BA903" s="474"/>
      <c r="BB903" s="474"/>
      <c r="BC903" s="474"/>
      <c r="BD903" s="474"/>
      <c r="BE903" s="474"/>
      <c r="BF903" s="474"/>
      <c r="BG903" s="474"/>
      <c r="BH903" s="474"/>
      <c r="BI903" s="474"/>
      <c r="BJ903" s="474"/>
      <c r="BK903" s="474"/>
    </row>
    <row r="904" spans="16:63" ht="15.75" customHeight="1">
      <c r="P904" s="500"/>
      <c r="Q904" s="501"/>
      <c r="AR904" s="474"/>
      <c r="AS904" s="474"/>
      <c r="AT904" s="474"/>
      <c r="AU904" s="474"/>
      <c r="AV904" s="474"/>
      <c r="AW904" s="474"/>
      <c r="AX904" s="474"/>
      <c r="AY904" s="474"/>
      <c r="AZ904" s="474"/>
      <c r="BA904" s="474"/>
      <c r="BB904" s="474"/>
      <c r="BC904" s="474"/>
      <c r="BD904" s="474"/>
      <c r="BE904" s="474"/>
      <c r="BF904" s="474"/>
      <c r="BG904" s="474"/>
      <c r="BH904" s="474"/>
      <c r="BI904" s="474"/>
      <c r="BJ904" s="474"/>
      <c r="BK904" s="474"/>
    </row>
    <row r="905" spans="16:63" ht="15.75" customHeight="1">
      <c r="P905" s="500"/>
      <c r="Q905" s="501"/>
      <c r="AR905" s="474"/>
      <c r="AS905" s="474"/>
      <c r="AT905" s="474"/>
      <c r="AU905" s="474"/>
      <c r="AV905" s="474"/>
      <c r="AW905" s="474"/>
      <c r="AX905" s="474"/>
      <c r="AY905" s="474"/>
      <c r="AZ905" s="474"/>
      <c r="BA905" s="474"/>
      <c r="BB905" s="474"/>
      <c r="BC905" s="474"/>
      <c r="BD905" s="474"/>
      <c r="BE905" s="474"/>
      <c r="BF905" s="474"/>
      <c r="BG905" s="474"/>
      <c r="BH905" s="474"/>
      <c r="BI905" s="474"/>
      <c r="BJ905" s="474"/>
      <c r="BK905" s="474"/>
    </row>
    <row r="906" spans="16:63" ht="15.75" customHeight="1">
      <c r="P906" s="500"/>
      <c r="Q906" s="501"/>
      <c r="AR906" s="474"/>
      <c r="AS906" s="474"/>
      <c r="AT906" s="474"/>
      <c r="AU906" s="474"/>
      <c r="AV906" s="474"/>
      <c r="AW906" s="474"/>
      <c r="AX906" s="474"/>
      <c r="AY906" s="474"/>
      <c r="AZ906" s="474"/>
      <c r="BA906" s="474"/>
      <c r="BB906" s="474"/>
      <c r="BC906" s="474"/>
      <c r="BD906" s="474"/>
      <c r="BE906" s="474"/>
      <c r="BF906" s="474"/>
      <c r="BG906" s="474"/>
      <c r="BH906" s="474"/>
      <c r="BI906" s="474"/>
      <c r="BJ906" s="474"/>
      <c r="BK906" s="474"/>
    </row>
    <row r="907" spans="16:63" ht="15.75" customHeight="1">
      <c r="P907" s="500"/>
      <c r="Q907" s="501"/>
      <c r="AR907" s="474"/>
      <c r="AS907" s="474"/>
      <c r="AT907" s="474"/>
      <c r="AU907" s="474"/>
      <c r="AV907" s="474"/>
      <c r="AW907" s="474"/>
      <c r="AX907" s="474"/>
      <c r="AY907" s="474"/>
      <c r="AZ907" s="474"/>
      <c r="BA907" s="474"/>
      <c r="BB907" s="474"/>
      <c r="BC907" s="474"/>
      <c r="BD907" s="474"/>
      <c r="BE907" s="474"/>
      <c r="BF907" s="474"/>
      <c r="BG907" s="474"/>
      <c r="BH907" s="474"/>
      <c r="BI907" s="474"/>
      <c r="BJ907" s="474"/>
      <c r="BK907" s="474"/>
    </row>
    <row r="908" spans="16:63" ht="15.75" customHeight="1">
      <c r="P908" s="500"/>
      <c r="Q908" s="501"/>
      <c r="AR908" s="474"/>
      <c r="AS908" s="474"/>
      <c r="AT908" s="474"/>
      <c r="AU908" s="474"/>
      <c r="AV908" s="474"/>
      <c r="AW908" s="474"/>
      <c r="AX908" s="474"/>
      <c r="AY908" s="474"/>
      <c r="AZ908" s="474"/>
      <c r="BA908" s="474"/>
      <c r="BB908" s="474"/>
      <c r="BC908" s="474"/>
      <c r="BD908" s="474"/>
      <c r="BE908" s="474"/>
      <c r="BF908" s="474"/>
      <c r="BG908" s="474"/>
      <c r="BH908" s="474"/>
      <c r="BI908" s="474"/>
      <c r="BJ908" s="474"/>
      <c r="BK908" s="474"/>
    </row>
    <row r="909" spans="16:63" ht="15.75" customHeight="1">
      <c r="P909" s="500"/>
      <c r="Q909" s="501"/>
      <c r="AR909" s="474"/>
      <c r="AS909" s="474"/>
      <c r="AT909" s="474"/>
      <c r="AU909" s="474"/>
      <c r="AV909" s="474"/>
      <c r="AW909" s="474"/>
      <c r="AX909" s="474"/>
      <c r="AY909" s="474"/>
      <c r="AZ909" s="474"/>
      <c r="BA909" s="474"/>
      <c r="BB909" s="474"/>
      <c r="BC909" s="474"/>
      <c r="BD909" s="474"/>
      <c r="BE909" s="474"/>
      <c r="BF909" s="474"/>
      <c r="BG909" s="474"/>
      <c r="BH909" s="474"/>
      <c r="BI909" s="474"/>
      <c r="BJ909" s="474"/>
      <c r="BK909" s="474"/>
    </row>
    <row r="910" spans="16:63" ht="15.75" customHeight="1">
      <c r="P910" s="500"/>
      <c r="Q910" s="501"/>
      <c r="AR910" s="474"/>
      <c r="AS910" s="474"/>
      <c r="AT910" s="474"/>
      <c r="AU910" s="474"/>
      <c r="AV910" s="474"/>
      <c r="AW910" s="474"/>
      <c r="AX910" s="474"/>
      <c r="AY910" s="474"/>
      <c r="AZ910" s="474"/>
      <c r="BA910" s="474"/>
      <c r="BB910" s="474"/>
      <c r="BC910" s="474"/>
      <c r="BD910" s="474"/>
      <c r="BE910" s="474"/>
      <c r="BF910" s="474"/>
      <c r="BG910" s="474"/>
      <c r="BH910" s="474"/>
      <c r="BI910" s="474"/>
      <c r="BJ910" s="474"/>
      <c r="BK910" s="474"/>
    </row>
    <row r="911" spans="16:63" ht="15.75" customHeight="1">
      <c r="P911" s="500"/>
      <c r="Q911" s="501"/>
      <c r="AR911" s="474"/>
      <c r="AS911" s="474"/>
      <c r="AT911" s="474"/>
      <c r="AU911" s="474"/>
      <c r="AV911" s="474"/>
      <c r="AW911" s="474"/>
      <c r="AX911" s="474"/>
      <c r="AY911" s="474"/>
      <c r="AZ911" s="474"/>
      <c r="BA911" s="474"/>
      <c r="BB911" s="474"/>
      <c r="BC911" s="474"/>
      <c r="BD911" s="474"/>
      <c r="BE911" s="474"/>
      <c r="BF911" s="474"/>
      <c r="BG911" s="474"/>
      <c r="BH911" s="474"/>
      <c r="BI911" s="474"/>
      <c r="BJ911" s="474"/>
      <c r="BK911" s="474"/>
    </row>
    <row r="912" spans="16:63" ht="15.75" customHeight="1">
      <c r="P912" s="500"/>
      <c r="Q912" s="501"/>
      <c r="AR912" s="474"/>
      <c r="AS912" s="474"/>
      <c r="AT912" s="474"/>
      <c r="AU912" s="474"/>
      <c r="AV912" s="474"/>
      <c r="AW912" s="474"/>
      <c r="AX912" s="474"/>
      <c r="AY912" s="474"/>
      <c r="AZ912" s="474"/>
      <c r="BA912" s="474"/>
      <c r="BB912" s="474"/>
      <c r="BC912" s="474"/>
      <c r="BD912" s="474"/>
      <c r="BE912" s="474"/>
      <c r="BF912" s="474"/>
      <c r="BG912" s="474"/>
      <c r="BH912" s="474"/>
      <c r="BI912" s="474"/>
      <c r="BJ912" s="474"/>
      <c r="BK912" s="474"/>
    </row>
    <row r="913" spans="16:63" ht="15.75" customHeight="1">
      <c r="P913" s="500"/>
      <c r="Q913" s="501"/>
      <c r="AR913" s="474"/>
      <c r="AS913" s="474"/>
      <c r="AT913" s="474"/>
      <c r="AU913" s="474"/>
      <c r="AV913" s="474"/>
      <c r="AW913" s="474"/>
      <c r="AX913" s="474"/>
      <c r="AY913" s="474"/>
      <c r="AZ913" s="474"/>
      <c r="BA913" s="474"/>
      <c r="BB913" s="474"/>
      <c r="BC913" s="474"/>
      <c r="BD913" s="474"/>
      <c r="BE913" s="474"/>
      <c r="BF913" s="474"/>
      <c r="BG913" s="474"/>
      <c r="BH913" s="474"/>
      <c r="BI913" s="474"/>
      <c r="BJ913" s="474"/>
      <c r="BK913" s="474"/>
    </row>
    <row r="914" spans="16:63" ht="15.75" customHeight="1">
      <c r="P914" s="500"/>
      <c r="Q914" s="501"/>
      <c r="AR914" s="474"/>
      <c r="AS914" s="474"/>
      <c r="AT914" s="474"/>
      <c r="AU914" s="474"/>
      <c r="AV914" s="474"/>
      <c r="AW914" s="474"/>
      <c r="AX914" s="474"/>
      <c r="AY914" s="474"/>
      <c r="AZ914" s="474"/>
      <c r="BA914" s="474"/>
      <c r="BB914" s="474"/>
      <c r="BC914" s="474"/>
      <c r="BD914" s="474"/>
      <c r="BE914" s="474"/>
      <c r="BF914" s="474"/>
      <c r="BG914" s="474"/>
      <c r="BH914" s="474"/>
      <c r="BI914" s="474"/>
      <c r="BJ914" s="474"/>
      <c r="BK914" s="474"/>
    </row>
    <row r="915" spans="16:63" ht="15.75" customHeight="1">
      <c r="P915" s="500"/>
      <c r="Q915" s="501"/>
      <c r="AR915" s="474"/>
      <c r="AS915" s="474"/>
      <c r="AT915" s="474"/>
      <c r="AU915" s="474"/>
      <c r="AV915" s="474"/>
      <c r="AW915" s="474"/>
      <c r="AX915" s="474"/>
      <c r="AY915" s="474"/>
      <c r="AZ915" s="474"/>
      <c r="BA915" s="474"/>
      <c r="BB915" s="474"/>
      <c r="BC915" s="474"/>
      <c r="BD915" s="474"/>
      <c r="BE915" s="474"/>
      <c r="BF915" s="474"/>
      <c r="BG915" s="474"/>
      <c r="BH915" s="474"/>
      <c r="BI915" s="474"/>
      <c r="BJ915" s="474"/>
      <c r="BK915" s="474"/>
    </row>
    <row r="916" spans="16:63" ht="15.75" customHeight="1">
      <c r="P916" s="500"/>
      <c r="Q916" s="501"/>
      <c r="AR916" s="474"/>
      <c r="AS916" s="474"/>
      <c r="AT916" s="474"/>
      <c r="AU916" s="474"/>
      <c r="AV916" s="474"/>
      <c r="AW916" s="474"/>
      <c r="AX916" s="474"/>
      <c r="AY916" s="474"/>
      <c r="AZ916" s="474"/>
      <c r="BA916" s="474"/>
      <c r="BB916" s="474"/>
      <c r="BC916" s="474"/>
      <c r="BD916" s="474"/>
      <c r="BE916" s="474"/>
      <c r="BF916" s="474"/>
      <c r="BG916" s="474"/>
      <c r="BH916" s="474"/>
      <c r="BI916" s="474"/>
      <c r="BJ916" s="474"/>
      <c r="BK916" s="474"/>
    </row>
    <row r="917" spans="16:63" ht="15.75" customHeight="1">
      <c r="P917" s="500"/>
      <c r="Q917" s="501"/>
      <c r="AR917" s="474"/>
      <c r="AS917" s="474"/>
      <c r="AT917" s="474"/>
      <c r="AU917" s="474"/>
      <c r="AV917" s="474"/>
      <c r="AW917" s="474"/>
      <c r="AX917" s="474"/>
      <c r="AY917" s="474"/>
      <c r="AZ917" s="474"/>
      <c r="BA917" s="474"/>
      <c r="BB917" s="474"/>
      <c r="BC917" s="474"/>
      <c r="BD917" s="474"/>
      <c r="BE917" s="474"/>
      <c r="BF917" s="474"/>
      <c r="BG917" s="474"/>
      <c r="BH917" s="474"/>
      <c r="BI917" s="474"/>
      <c r="BJ917" s="474"/>
      <c r="BK917" s="474"/>
    </row>
    <row r="918" spans="16:63" ht="15.75" customHeight="1">
      <c r="P918" s="500"/>
      <c r="Q918" s="501"/>
      <c r="AR918" s="474"/>
      <c r="AS918" s="474"/>
      <c r="AT918" s="474"/>
      <c r="AU918" s="474"/>
      <c r="AV918" s="474"/>
      <c r="AW918" s="474"/>
      <c r="AX918" s="474"/>
      <c r="AY918" s="474"/>
      <c r="AZ918" s="474"/>
      <c r="BA918" s="474"/>
      <c r="BB918" s="474"/>
      <c r="BC918" s="474"/>
      <c r="BD918" s="474"/>
      <c r="BE918" s="474"/>
      <c r="BF918" s="474"/>
      <c r="BG918" s="474"/>
      <c r="BH918" s="474"/>
      <c r="BI918" s="474"/>
      <c r="BJ918" s="474"/>
      <c r="BK918" s="474"/>
    </row>
    <row r="919" spans="16:63" ht="15.75" customHeight="1">
      <c r="P919" s="500"/>
      <c r="Q919" s="501"/>
      <c r="AR919" s="474"/>
      <c r="AS919" s="474"/>
      <c r="AT919" s="474"/>
      <c r="AU919" s="474"/>
      <c r="AV919" s="474"/>
      <c r="AW919" s="474"/>
      <c r="AX919" s="474"/>
      <c r="AY919" s="474"/>
      <c r="AZ919" s="474"/>
      <c r="BA919" s="474"/>
      <c r="BB919" s="474"/>
      <c r="BC919" s="474"/>
      <c r="BD919" s="474"/>
      <c r="BE919" s="474"/>
      <c r="BF919" s="474"/>
      <c r="BG919" s="474"/>
      <c r="BH919" s="474"/>
      <c r="BI919" s="474"/>
      <c r="BJ919" s="474"/>
      <c r="BK919" s="474"/>
    </row>
    <row r="920" spans="16:63" ht="15.75" customHeight="1">
      <c r="P920" s="500"/>
      <c r="Q920" s="501"/>
      <c r="AR920" s="474"/>
      <c r="AS920" s="474"/>
      <c r="AT920" s="474"/>
      <c r="AU920" s="474"/>
      <c r="AV920" s="474"/>
      <c r="AW920" s="474"/>
      <c r="AX920" s="474"/>
      <c r="AY920" s="474"/>
      <c r="AZ920" s="474"/>
      <c r="BA920" s="474"/>
      <c r="BB920" s="474"/>
      <c r="BC920" s="474"/>
      <c r="BD920" s="474"/>
      <c r="BE920" s="474"/>
      <c r="BF920" s="474"/>
      <c r="BG920" s="474"/>
      <c r="BH920" s="474"/>
      <c r="BI920" s="474"/>
      <c r="BJ920" s="474"/>
      <c r="BK920" s="474"/>
    </row>
    <row r="921" spans="16:63" ht="15.75" customHeight="1">
      <c r="P921" s="500"/>
      <c r="Q921" s="501"/>
      <c r="AR921" s="474"/>
      <c r="AS921" s="474"/>
      <c r="AT921" s="474"/>
      <c r="AU921" s="474"/>
      <c r="AV921" s="474"/>
      <c r="AW921" s="474"/>
      <c r="AX921" s="474"/>
      <c r="AY921" s="474"/>
      <c r="AZ921" s="474"/>
      <c r="BA921" s="474"/>
      <c r="BB921" s="474"/>
      <c r="BC921" s="474"/>
      <c r="BD921" s="474"/>
      <c r="BE921" s="474"/>
      <c r="BF921" s="474"/>
      <c r="BG921" s="474"/>
      <c r="BH921" s="474"/>
      <c r="BI921" s="474"/>
      <c r="BJ921" s="474"/>
      <c r="BK921" s="474"/>
    </row>
    <row r="922" spans="16:63" ht="15.75" customHeight="1">
      <c r="P922" s="500"/>
      <c r="Q922" s="501"/>
      <c r="AR922" s="474"/>
      <c r="AS922" s="474"/>
      <c r="AT922" s="474"/>
      <c r="AU922" s="474"/>
      <c r="AV922" s="474"/>
      <c r="AW922" s="474"/>
      <c r="AX922" s="474"/>
      <c r="AY922" s="474"/>
      <c r="AZ922" s="474"/>
      <c r="BA922" s="474"/>
      <c r="BB922" s="474"/>
      <c r="BC922" s="474"/>
      <c r="BD922" s="474"/>
      <c r="BE922" s="474"/>
      <c r="BF922" s="474"/>
      <c r="BG922" s="474"/>
      <c r="BH922" s="474"/>
      <c r="BI922" s="474"/>
      <c r="BJ922" s="474"/>
      <c r="BK922" s="474"/>
    </row>
    <row r="923" spans="16:63" ht="15.75" customHeight="1">
      <c r="P923" s="500"/>
      <c r="Q923" s="501"/>
      <c r="AR923" s="474"/>
      <c r="AS923" s="474"/>
      <c r="AT923" s="474"/>
      <c r="AU923" s="474"/>
      <c r="AV923" s="474"/>
      <c r="AW923" s="474"/>
      <c r="AX923" s="474"/>
      <c r="AY923" s="474"/>
      <c r="AZ923" s="474"/>
      <c r="BA923" s="474"/>
      <c r="BB923" s="474"/>
      <c r="BC923" s="474"/>
      <c r="BD923" s="474"/>
      <c r="BE923" s="474"/>
      <c r="BF923" s="474"/>
      <c r="BG923" s="474"/>
      <c r="BH923" s="474"/>
      <c r="BI923" s="474"/>
      <c r="BJ923" s="474"/>
      <c r="BK923" s="474"/>
    </row>
    <row r="924" spans="16:63" ht="15.75" customHeight="1">
      <c r="P924" s="500"/>
      <c r="Q924" s="501"/>
      <c r="AR924" s="474"/>
      <c r="AS924" s="474"/>
      <c r="AT924" s="474"/>
      <c r="AU924" s="474"/>
      <c r="AV924" s="474"/>
      <c r="AW924" s="474"/>
      <c r="AX924" s="474"/>
      <c r="AY924" s="474"/>
      <c r="AZ924" s="474"/>
      <c r="BA924" s="474"/>
      <c r="BB924" s="474"/>
      <c r="BC924" s="474"/>
      <c r="BD924" s="474"/>
      <c r="BE924" s="474"/>
      <c r="BF924" s="474"/>
      <c r="BG924" s="474"/>
      <c r="BH924" s="474"/>
      <c r="BI924" s="474"/>
      <c r="BJ924" s="474"/>
      <c r="BK924" s="474"/>
    </row>
    <row r="925" spans="16:63" ht="15.75" customHeight="1">
      <c r="P925" s="500"/>
      <c r="Q925" s="501"/>
      <c r="AR925" s="474"/>
      <c r="AS925" s="474"/>
      <c r="AT925" s="474"/>
      <c r="AU925" s="474"/>
      <c r="AV925" s="474"/>
      <c r="AW925" s="474"/>
      <c r="AX925" s="474"/>
      <c r="AY925" s="474"/>
      <c r="AZ925" s="474"/>
      <c r="BA925" s="474"/>
      <c r="BB925" s="474"/>
      <c r="BC925" s="474"/>
      <c r="BD925" s="474"/>
      <c r="BE925" s="474"/>
      <c r="BF925" s="474"/>
      <c r="BG925" s="474"/>
      <c r="BH925" s="474"/>
      <c r="BI925" s="474"/>
      <c r="BJ925" s="474"/>
      <c r="BK925" s="474"/>
    </row>
    <row r="926" spans="16:63" ht="15.75" customHeight="1">
      <c r="P926" s="500"/>
      <c r="Q926" s="501"/>
      <c r="AR926" s="474"/>
      <c r="AS926" s="474"/>
      <c r="AT926" s="474"/>
      <c r="AU926" s="474"/>
      <c r="AV926" s="474"/>
      <c r="AW926" s="474"/>
      <c r="AX926" s="474"/>
      <c r="AY926" s="474"/>
      <c r="AZ926" s="474"/>
      <c r="BA926" s="474"/>
      <c r="BB926" s="474"/>
      <c r="BC926" s="474"/>
      <c r="BD926" s="474"/>
      <c r="BE926" s="474"/>
      <c r="BF926" s="474"/>
      <c r="BG926" s="474"/>
      <c r="BH926" s="474"/>
      <c r="BI926" s="474"/>
      <c r="BJ926" s="474"/>
      <c r="BK926" s="474"/>
    </row>
    <row r="927" spans="16:63" ht="15.75" customHeight="1">
      <c r="P927" s="500"/>
      <c r="Q927" s="501"/>
      <c r="AR927" s="474"/>
      <c r="AS927" s="474"/>
      <c r="AT927" s="474"/>
      <c r="AU927" s="474"/>
      <c r="AV927" s="474"/>
      <c r="AW927" s="474"/>
      <c r="AX927" s="474"/>
      <c r="AY927" s="474"/>
      <c r="AZ927" s="474"/>
      <c r="BA927" s="474"/>
      <c r="BB927" s="474"/>
      <c r="BC927" s="474"/>
      <c r="BD927" s="474"/>
      <c r="BE927" s="474"/>
      <c r="BF927" s="474"/>
      <c r="BG927" s="474"/>
      <c r="BH927" s="474"/>
      <c r="BI927" s="474"/>
      <c r="BJ927" s="474"/>
      <c r="BK927" s="474"/>
    </row>
    <row r="928" spans="16:63" ht="15.75" customHeight="1">
      <c r="P928" s="500"/>
      <c r="Q928" s="501"/>
      <c r="AR928" s="474"/>
      <c r="AS928" s="474"/>
      <c r="AT928" s="474"/>
      <c r="AU928" s="474"/>
      <c r="AV928" s="474"/>
      <c r="AW928" s="474"/>
      <c r="AX928" s="474"/>
      <c r="AY928" s="474"/>
      <c r="AZ928" s="474"/>
      <c r="BA928" s="474"/>
      <c r="BB928" s="474"/>
      <c r="BC928" s="474"/>
      <c r="BD928" s="474"/>
      <c r="BE928" s="474"/>
      <c r="BF928" s="474"/>
      <c r="BG928" s="474"/>
      <c r="BH928" s="474"/>
      <c r="BI928" s="474"/>
      <c r="BJ928" s="474"/>
      <c r="BK928" s="474"/>
    </row>
    <row r="929" spans="16:63" ht="15.75" customHeight="1">
      <c r="P929" s="500"/>
      <c r="Q929" s="501"/>
      <c r="AR929" s="474"/>
      <c r="AS929" s="474"/>
      <c r="AT929" s="474"/>
      <c r="AU929" s="474"/>
      <c r="AV929" s="474"/>
      <c r="AW929" s="474"/>
      <c r="AX929" s="474"/>
      <c r="AY929" s="474"/>
      <c r="AZ929" s="474"/>
      <c r="BA929" s="474"/>
      <c r="BB929" s="474"/>
      <c r="BC929" s="474"/>
      <c r="BD929" s="474"/>
      <c r="BE929" s="474"/>
      <c r="BF929" s="474"/>
      <c r="BG929" s="474"/>
      <c r="BH929" s="474"/>
      <c r="BI929" s="474"/>
      <c r="BJ929" s="474"/>
      <c r="BK929" s="474"/>
    </row>
    <row r="930" spans="16:63" ht="15.75" customHeight="1">
      <c r="P930" s="500"/>
      <c r="Q930" s="501"/>
      <c r="AR930" s="474"/>
      <c r="AS930" s="474"/>
      <c r="AT930" s="474"/>
      <c r="AU930" s="474"/>
      <c r="AV930" s="474"/>
      <c r="AW930" s="474"/>
      <c r="AX930" s="474"/>
      <c r="AY930" s="474"/>
      <c r="AZ930" s="474"/>
      <c r="BA930" s="474"/>
      <c r="BB930" s="474"/>
      <c r="BC930" s="474"/>
      <c r="BD930" s="474"/>
      <c r="BE930" s="474"/>
      <c r="BF930" s="474"/>
      <c r="BG930" s="474"/>
      <c r="BH930" s="474"/>
      <c r="BI930" s="474"/>
      <c r="BJ930" s="474"/>
      <c r="BK930" s="474"/>
    </row>
    <row r="931" spans="16:63" ht="15.75" customHeight="1">
      <c r="P931" s="500"/>
      <c r="Q931" s="501"/>
      <c r="AR931" s="474"/>
      <c r="AS931" s="474"/>
      <c r="AT931" s="474"/>
      <c r="AU931" s="474"/>
      <c r="AV931" s="474"/>
      <c r="AW931" s="474"/>
      <c r="AX931" s="474"/>
      <c r="AY931" s="474"/>
      <c r="AZ931" s="474"/>
      <c r="BA931" s="474"/>
      <c r="BB931" s="474"/>
      <c r="BC931" s="474"/>
      <c r="BD931" s="474"/>
      <c r="BE931" s="474"/>
      <c r="BF931" s="474"/>
      <c r="BG931" s="474"/>
      <c r="BH931" s="474"/>
      <c r="BI931" s="474"/>
      <c r="BJ931" s="474"/>
      <c r="BK931" s="474"/>
    </row>
    <row r="932" spans="16:63" ht="15.75" customHeight="1">
      <c r="P932" s="500"/>
      <c r="Q932" s="501"/>
      <c r="AR932" s="474"/>
      <c r="AS932" s="474"/>
      <c r="AT932" s="474"/>
      <c r="AU932" s="474"/>
      <c r="AV932" s="474"/>
      <c r="AW932" s="474"/>
      <c r="AX932" s="474"/>
      <c r="AY932" s="474"/>
      <c r="AZ932" s="474"/>
      <c r="BA932" s="474"/>
      <c r="BB932" s="474"/>
      <c r="BC932" s="474"/>
      <c r="BD932" s="474"/>
      <c r="BE932" s="474"/>
      <c r="BF932" s="474"/>
      <c r="BG932" s="474"/>
      <c r="BH932" s="474"/>
      <c r="BI932" s="474"/>
      <c r="BJ932" s="474"/>
      <c r="BK932" s="474"/>
    </row>
    <row r="933" spans="16:63" ht="15.75" customHeight="1">
      <c r="P933" s="500"/>
      <c r="Q933" s="501"/>
      <c r="AR933" s="474"/>
      <c r="AS933" s="474"/>
      <c r="AT933" s="474"/>
      <c r="AU933" s="474"/>
      <c r="AV933" s="474"/>
      <c r="AW933" s="474"/>
      <c r="AX933" s="474"/>
      <c r="AY933" s="474"/>
      <c r="AZ933" s="474"/>
      <c r="BA933" s="474"/>
      <c r="BB933" s="474"/>
      <c r="BC933" s="474"/>
      <c r="BD933" s="474"/>
      <c r="BE933" s="474"/>
      <c r="BF933" s="474"/>
      <c r="BG933" s="474"/>
      <c r="BH933" s="474"/>
      <c r="BI933" s="474"/>
      <c r="BJ933" s="474"/>
      <c r="BK933" s="474"/>
    </row>
    <row r="934" spans="16:63" ht="15.75" customHeight="1">
      <c r="P934" s="500"/>
      <c r="Q934" s="501"/>
      <c r="AR934" s="474"/>
      <c r="AS934" s="474"/>
      <c r="AT934" s="474"/>
      <c r="AU934" s="474"/>
      <c r="AV934" s="474"/>
      <c r="AW934" s="474"/>
      <c r="AX934" s="474"/>
      <c r="AY934" s="474"/>
      <c r="AZ934" s="474"/>
      <c r="BA934" s="474"/>
      <c r="BB934" s="474"/>
      <c r="BC934" s="474"/>
      <c r="BD934" s="474"/>
      <c r="BE934" s="474"/>
      <c r="BF934" s="474"/>
      <c r="BG934" s="474"/>
      <c r="BH934" s="474"/>
      <c r="BI934" s="474"/>
      <c r="BJ934" s="474"/>
      <c r="BK934" s="474"/>
    </row>
    <row r="935" spans="16:63" ht="15.75" customHeight="1">
      <c r="P935" s="500"/>
      <c r="Q935" s="501"/>
      <c r="AR935" s="474"/>
      <c r="AS935" s="474"/>
      <c r="AT935" s="474"/>
      <c r="AU935" s="474"/>
      <c r="AV935" s="474"/>
      <c r="AW935" s="474"/>
      <c r="AX935" s="474"/>
      <c r="AY935" s="474"/>
      <c r="AZ935" s="474"/>
      <c r="BA935" s="474"/>
      <c r="BB935" s="474"/>
      <c r="BC935" s="474"/>
      <c r="BD935" s="474"/>
      <c r="BE935" s="474"/>
      <c r="BF935" s="474"/>
      <c r="BG935" s="474"/>
      <c r="BH935" s="474"/>
      <c r="BI935" s="474"/>
      <c r="BJ935" s="474"/>
      <c r="BK935" s="474"/>
    </row>
    <row r="936" spans="16:63" ht="15.75" customHeight="1">
      <c r="P936" s="500"/>
      <c r="Q936" s="501"/>
      <c r="AR936" s="474"/>
      <c r="AS936" s="474"/>
      <c r="AT936" s="474"/>
      <c r="AU936" s="474"/>
      <c r="AV936" s="474"/>
      <c r="AW936" s="474"/>
      <c r="AX936" s="474"/>
      <c r="AY936" s="474"/>
      <c r="AZ936" s="474"/>
      <c r="BA936" s="474"/>
      <c r="BB936" s="474"/>
      <c r="BC936" s="474"/>
      <c r="BD936" s="474"/>
      <c r="BE936" s="474"/>
      <c r="BF936" s="474"/>
      <c r="BG936" s="474"/>
      <c r="BH936" s="474"/>
      <c r="BI936" s="474"/>
      <c r="BJ936" s="474"/>
      <c r="BK936" s="474"/>
    </row>
    <row r="937" spans="16:63" ht="15.75" customHeight="1">
      <c r="P937" s="500"/>
      <c r="Q937" s="501"/>
      <c r="AR937" s="474"/>
      <c r="AS937" s="474"/>
      <c r="AT937" s="474"/>
      <c r="AU937" s="474"/>
      <c r="AV937" s="474"/>
      <c r="AW937" s="474"/>
      <c r="AX937" s="474"/>
      <c r="AY937" s="474"/>
      <c r="AZ937" s="474"/>
      <c r="BA937" s="474"/>
      <c r="BB937" s="474"/>
      <c r="BC937" s="474"/>
      <c r="BD937" s="474"/>
      <c r="BE937" s="474"/>
      <c r="BF937" s="474"/>
      <c r="BG937" s="474"/>
      <c r="BH937" s="474"/>
      <c r="BI937" s="474"/>
      <c r="BJ937" s="474"/>
      <c r="BK937" s="474"/>
    </row>
    <row r="938" spans="16:63" ht="15.75" customHeight="1">
      <c r="P938" s="500"/>
      <c r="Q938" s="501"/>
      <c r="AR938" s="474"/>
      <c r="AS938" s="474"/>
      <c r="AT938" s="474"/>
      <c r="AU938" s="474"/>
      <c r="AV938" s="474"/>
      <c r="AW938" s="474"/>
      <c r="AX938" s="474"/>
      <c r="AY938" s="474"/>
      <c r="AZ938" s="474"/>
      <c r="BA938" s="474"/>
      <c r="BB938" s="474"/>
      <c r="BC938" s="474"/>
      <c r="BD938" s="474"/>
      <c r="BE938" s="474"/>
      <c r="BF938" s="474"/>
      <c r="BG938" s="474"/>
      <c r="BH938" s="474"/>
      <c r="BI938" s="474"/>
      <c r="BJ938" s="474"/>
      <c r="BK938" s="474"/>
    </row>
    <row r="939" spans="16:63" ht="15.75" customHeight="1">
      <c r="P939" s="500"/>
      <c r="Q939" s="501"/>
      <c r="AR939" s="474"/>
      <c r="AS939" s="474"/>
      <c r="AT939" s="474"/>
      <c r="AU939" s="474"/>
      <c r="AV939" s="474"/>
      <c r="AW939" s="474"/>
      <c r="AX939" s="474"/>
      <c r="AY939" s="474"/>
      <c r="AZ939" s="474"/>
      <c r="BA939" s="474"/>
      <c r="BB939" s="474"/>
      <c r="BC939" s="474"/>
      <c r="BD939" s="474"/>
      <c r="BE939" s="474"/>
      <c r="BF939" s="474"/>
      <c r="BG939" s="474"/>
      <c r="BH939" s="474"/>
      <c r="BI939" s="474"/>
      <c r="BJ939" s="474"/>
      <c r="BK939" s="474"/>
    </row>
    <row r="940" spans="16:63" ht="15.75" customHeight="1">
      <c r="P940" s="500"/>
      <c r="Q940" s="501"/>
      <c r="AR940" s="474"/>
      <c r="AS940" s="474"/>
      <c r="AT940" s="474"/>
      <c r="AU940" s="474"/>
      <c r="AV940" s="474"/>
      <c r="AW940" s="474"/>
      <c r="AX940" s="474"/>
      <c r="AY940" s="474"/>
      <c r="AZ940" s="474"/>
      <c r="BA940" s="474"/>
      <c r="BB940" s="474"/>
      <c r="BC940" s="474"/>
      <c r="BD940" s="474"/>
      <c r="BE940" s="474"/>
      <c r="BF940" s="474"/>
      <c r="BG940" s="474"/>
      <c r="BH940" s="474"/>
      <c r="BI940" s="474"/>
      <c r="BJ940" s="474"/>
      <c r="BK940" s="474"/>
    </row>
    <row r="941" spans="16:63" ht="15.75" customHeight="1">
      <c r="P941" s="500"/>
      <c r="Q941" s="501"/>
      <c r="AR941" s="474"/>
      <c r="AS941" s="474"/>
      <c r="AT941" s="474"/>
      <c r="AU941" s="474"/>
      <c r="AV941" s="474"/>
      <c r="AW941" s="474"/>
      <c r="AX941" s="474"/>
      <c r="AY941" s="474"/>
      <c r="AZ941" s="474"/>
      <c r="BA941" s="474"/>
      <c r="BB941" s="474"/>
      <c r="BC941" s="474"/>
      <c r="BD941" s="474"/>
      <c r="BE941" s="474"/>
      <c r="BF941" s="474"/>
      <c r="BG941" s="474"/>
      <c r="BH941" s="474"/>
      <c r="BI941" s="474"/>
      <c r="BJ941" s="474"/>
      <c r="BK941" s="474"/>
    </row>
    <row r="942" spans="16:63" ht="15.75" customHeight="1">
      <c r="P942" s="500"/>
      <c r="Q942" s="501"/>
      <c r="AR942" s="474"/>
      <c r="AS942" s="474"/>
      <c r="AT942" s="474"/>
      <c r="AU942" s="474"/>
      <c r="AV942" s="474"/>
      <c r="AW942" s="474"/>
      <c r="AX942" s="474"/>
      <c r="AY942" s="474"/>
      <c r="AZ942" s="474"/>
      <c r="BA942" s="474"/>
      <c r="BB942" s="474"/>
      <c r="BC942" s="474"/>
      <c r="BD942" s="474"/>
      <c r="BE942" s="474"/>
      <c r="BF942" s="474"/>
      <c r="BG942" s="474"/>
      <c r="BH942" s="474"/>
      <c r="BI942" s="474"/>
      <c r="BJ942" s="474"/>
      <c r="BK942" s="474"/>
    </row>
    <row r="943" spans="16:63" ht="15.75" customHeight="1">
      <c r="P943" s="500"/>
      <c r="Q943" s="501"/>
      <c r="AR943" s="474"/>
      <c r="AS943" s="474"/>
      <c r="AT943" s="474"/>
      <c r="AU943" s="474"/>
      <c r="AV943" s="474"/>
      <c r="AW943" s="474"/>
      <c r="AX943" s="474"/>
      <c r="AY943" s="474"/>
      <c r="AZ943" s="474"/>
      <c r="BA943" s="474"/>
      <c r="BB943" s="474"/>
      <c r="BC943" s="474"/>
      <c r="BD943" s="474"/>
      <c r="BE943" s="474"/>
      <c r="BF943" s="474"/>
      <c r="BG943" s="474"/>
      <c r="BH943" s="474"/>
      <c r="BI943" s="474"/>
      <c r="BJ943" s="474"/>
      <c r="BK943" s="474"/>
    </row>
    <row r="944" spans="16:63" ht="15.75" customHeight="1">
      <c r="P944" s="500"/>
      <c r="Q944" s="501"/>
      <c r="AR944" s="474"/>
      <c r="AS944" s="474"/>
      <c r="AT944" s="474"/>
      <c r="AU944" s="474"/>
      <c r="AV944" s="474"/>
      <c r="AW944" s="474"/>
      <c r="AX944" s="474"/>
      <c r="AY944" s="474"/>
      <c r="AZ944" s="474"/>
      <c r="BA944" s="474"/>
      <c r="BB944" s="474"/>
      <c r="BC944" s="474"/>
      <c r="BD944" s="474"/>
      <c r="BE944" s="474"/>
      <c r="BF944" s="474"/>
      <c r="BG944" s="474"/>
      <c r="BH944" s="474"/>
      <c r="BI944" s="474"/>
      <c r="BJ944" s="474"/>
      <c r="BK944" s="474"/>
    </row>
    <row r="945" spans="16:63" ht="15.75" customHeight="1">
      <c r="P945" s="500"/>
      <c r="Q945" s="501"/>
      <c r="AR945" s="474"/>
      <c r="AS945" s="474"/>
      <c r="AT945" s="474"/>
      <c r="AU945" s="474"/>
      <c r="AV945" s="474"/>
      <c r="AW945" s="474"/>
      <c r="AX945" s="474"/>
      <c r="AY945" s="474"/>
      <c r="AZ945" s="474"/>
      <c r="BA945" s="474"/>
      <c r="BB945" s="474"/>
      <c r="BC945" s="474"/>
      <c r="BD945" s="474"/>
      <c r="BE945" s="474"/>
      <c r="BF945" s="474"/>
      <c r="BG945" s="474"/>
      <c r="BH945" s="474"/>
      <c r="BI945" s="474"/>
      <c r="BJ945" s="474"/>
      <c r="BK945" s="474"/>
    </row>
    <row r="946" spans="16:63" ht="15.75" customHeight="1">
      <c r="P946" s="500"/>
      <c r="Q946" s="501"/>
      <c r="AR946" s="474"/>
      <c r="AS946" s="474"/>
      <c r="AT946" s="474"/>
      <c r="AU946" s="474"/>
      <c r="AV946" s="474"/>
      <c r="AW946" s="474"/>
      <c r="AX946" s="474"/>
      <c r="AY946" s="474"/>
      <c r="AZ946" s="474"/>
      <c r="BA946" s="474"/>
      <c r="BB946" s="474"/>
      <c r="BC946" s="474"/>
      <c r="BD946" s="474"/>
      <c r="BE946" s="474"/>
      <c r="BF946" s="474"/>
      <c r="BG946" s="474"/>
      <c r="BH946" s="474"/>
      <c r="BI946" s="474"/>
      <c r="BJ946" s="474"/>
      <c r="BK946" s="474"/>
    </row>
    <row r="947" spans="16:63" ht="15.75" customHeight="1">
      <c r="P947" s="500"/>
      <c r="Q947" s="501"/>
      <c r="AR947" s="474"/>
      <c r="AS947" s="474"/>
      <c r="AT947" s="474"/>
      <c r="AU947" s="474"/>
      <c r="AV947" s="474"/>
      <c r="AW947" s="474"/>
      <c r="AX947" s="474"/>
      <c r="AY947" s="474"/>
      <c r="AZ947" s="474"/>
      <c r="BA947" s="474"/>
      <c r="BB947" s="474"/>
      <c r="BC947" s="474"/>
      <c r="BD947" s="474"/>
      <c r="BE947" s="474"/>
      <c r="BF947" s="474"/>
      <c r="BG947" s="474"/>
      <c r="BH947" s="474"/>
      <c r="BI947" s="474"/>
      <c r="BJ947" s="474"/>
      <c r="BK947" s="474"/>
    </row>
    <row r="948" spans="16:63" ht="15.75" customHeight="1">
      <c r="P948" s="500"/>
      <c r="Q948" s="501"/>
      <c r="AR948" s="474"/>
      <c r="AS948" s="474"/>
      <c r="AT948" s="474"/>
      <c r="AU948" s="474"/>
      <c r="AV948" s="474"/>
      <c r="AW948" s="474"/>
      <c r="AX948" s="474"/>
      <c r="AY948" s="474"/>
      <c r="AZ948" s="474"/>
      <c r="BA948" s="474"/>
      <c r="BB948" s="474"/>
      <c r="BC948" s="474"/>
      <c r="BD948" s="474"/>
      <c r="BE948" s="474"/>
      <c r="BF948" s="474"/>
      <c r="BG948" s="474"/>
      <c r="BH948" s="474"/>
      <c r="BI948" s="474"/>
      <c r="BJ948" s="474"/>
      <c r="BK948" s="474"/>
    </row>
    <row r="949" spans="16:63" ht="15.75" customHeight="1">
      <c r="P949" s="500"/>
      <c r="Q949" s="501"/>
      <c r="AR949" s="474"/>
      <c r="AS949" s="474"/>
      <c r="AT949" s="474"/>
      <c r="AU949" s="474"/>
      <c r="AV949" s="474"/>
      <c r="AW949" s="474"/>
      <c r="AX949" s="474"/>
      <c r="AY949" s="474"/>
      <c r="AZ949" s="474"/>
      <c r="BA949" s="474"/>
      <c r="BB949" s="474"/>
      <c r="BC949" s="474"/>
      <c r="BD949" s="474"/>
      <c r="BE949" s="474"/>
      <c r="BF949" s="474"/>
      <c r="BG949" s="474"/>
      <c r="BH949" s="474"/>
      <c r="BI949" s="474"/>
      <c r="BJ949" s="474"/>
      <c r="BK949" s="474"/>
    </row>
    <row r="950" spans="16:63" ht="15.75" customHeight="1">
      <c r="P950" s="500"/>
      <c r="Q950" s="501"/>
      <c r="AR950" s="474"/>
      <c r="AS950" s="474"/>
      <c r="AT950" s="474"/>
      <c r="AU950" s="474"/>
      <c r="AV950" s="474"/>
      <c r="AW950" s="474"/>
      <c r="AX950" s="474"/>
      <c r="AY950" s="474"/>
      <c r="AZ950" s="474"/>
      <c r="BA950" s="474"/>
      <c r="BB950" s="474"/>
      <c r="BC950" s="474"/>
      <c r="BD950" s="474"/>
      <c r="BE950" s="474"/>
      <c r="BF950" s="474"/>
      <c r="BG950" s="474"/>
      <c r="BH950" s="474"/>
      <c r="BI950" s="474"/>
      <c r="BJ950" s="474"/>
      <c r="BK950" s="474"/>
    </row>
    <row r="951" spans="16:63" ht="15.75" customHeight="1">
      <c r="P951" s="500"/>
      <c r="Q951" s="501"/>
      <c r="AR951" s="474"/>
      <c r="AS951" s="474"/>
      <c r="AT951" s="474"/>
      <c r="AU951" s="474"/>
      <c r="AV951" s="474"/>
      <c r="AW951" s="474"/>
      <c r="AX951" s="474"/>
      <c r="AY951" s="474"/>
      <c r="AZ951" s="474"/>
      <c r="BA951" s="474"/>
      <c r="BB951" s="474"/>
      <c r="BC951" s="474"/>
      <c r="BD951" s="474"/>
      <c r="BE951" s="474"/>
      <c r="BF951" s="474"/>
      <c r="BG951" s="474"/>
      <c r="BH951" s="474"/>
      <c r="BI951" s="474"/>
      <c r="BJ951" s="474"/>
      <c r="BK951" s="474"/>
    </row>
    <row r="952" spans="16:63" ht="15.75" customHeight="1">
      <c r="P952" s="500"/>
      <c r="Q952" s="501"/>
      <c r="AR952" s="474"/>
      <c r="AS952" s="474"/>
      <c r="AT952" s="474"/>
      <c r="AU952" s="474"/>
      <c r="AV952" s="474"/>
      <c r="AW952" s="474"/>
      <c r="AX952" s="474"/>
      <c r="AY952" s="474"/>
      <c r="AZ952" s="474"/>
      <c r="BA952" s="474"/>
      <c r="BB952" s="474"/>
      <c r="BC952" s="474"/>
      <c r="BD952" s="474"/>
      <c r="BE952" s="474"/>
      <c r="BF952" s="474"/>
      <c r="BG952" s="474"/>
      <c r="BH952" s="474"/>
      <c r="BI952" s="474"/>
      <c r="BJ952" s="474"/>
      <c r="BK952" s="474"/>
    </row>
    <row r="953" spans="16:63" ht="15.75" customHeight="1">
      <c r="P953" s="500"/>
      <c r="Q953" s="501"/>
      <c r="AR953" s="474"/>
      <c r="AS953" s="474"/>
      <c r="AT953" s="474"/>
      <c r="AU953" s="474"/>
      <c r="AV953" s="474"/>
      <c r="AW953" s="474"/>
      <c r="AX953" s="474"/>
      <c r="AY953" s="474"/>
      <c r="AZ953" s="474"/>
      <c r="BA953" s="474"/>
      <c r="BB953" s="474"/>
      <c r="BC953" s="474"/>
      <c r="BD953" s="474"/>
      <c r="BE953" s="474"/>
      <c r="BF953" s="474"/>
      <c r="BG953" s="474"/>
      <c r="BH953" s="474"/>
      <c r="BI953" s="474"/>
      <c r="BJ953" s="474"/>
      <c r="BK953" s="474"/>
    </row>
    <row r="954" spans="16:63" ht="15.75" customHeight="1">
      <c r="P954" s="500"/>
      <c r="Q954" s="501"/>
      <c r="AR954" s="474"/>
      <c r="AS954" s="474"/>
      <c r="AT954" s="474"/>
      <c r="AU954" s="474"/>
      <c r="AV954" s="474"/>
      <c r="AW954" s="474"/>
      <c r="AX954" s="474"/>
      <c r="AY954" s="474"/>
      <c r="AZ954" s="474"/>
      <c r="BA954" s="474"/>
      <c r="BB954" s="474"/>
      <c r="BC954" s="474"/>
      <c r="BD954" s="474"/>
      <c r="BE954" s="474"/>
      <c r="BF954" s="474"/>
      <c r="BG954" s="474"/>
      <c r="BH954" s="474"/>
      <c r="BI954" s="474"/>
      <c r="BJ954" s="474"/>
      <c r="BK954" s="474"/>
    </row>
    <row r="955" spans="16:63" ht="15.75" customHeight="1">
      <c r="P955" s="500"/>
      <c r="Q955" s="501"/>
      <c r="AR955" s="474"/>
      <c r="AS955" s="474"/>
      <c r="AT955" s="474"/>
      <c r="AU955" s="474"/>
      <c r="AV955" s="474"/>
      <c r="AW955" s="474"/>
      <c r="AX955" s="474"/>
      <c r="AY955" s="474"/>
      <c r="AZ955" s="474"/>
      <c r="BA955" s="474"/>
      <c r="BB955" s="474"/>
      <c r="BC955" s="474"/>
      <c r="BD955" s="474"/>
      <c r="BE955" s="474"/>
      <c r="BF955" s="474"/>
      <c r="BG955" s="474"/>
      <c r="BH955" s="474"/>
      <c r="BI955" s="474"/>
      <c r="BJ955" s="474"/>
      <c r="BK955" s="474"/>
    </row>
    <row r="956" spans="16:63" ht="15.75" customHeight="1">
      <c r="P956" s="500"/>
      <c r="Q956" s="501"/>
      <c r="AR956" s="474"/>
      <c r="AS956" s="474"/>
      <c r="AT956" s="474"/>
      <c r="AU956" s="474"/>
      <c r="AV956" s="474"/>
      <c r="AW956" s="474"/>
      <c r="AX956" s="474"/>
      <c r="AY956" s="474"/>
      <c r="AZ956" s="474"/>
      <c r="BA956" s="474"/>
      <c r="BB956" s="474"/>
      <c r="BC956" s="474"/>
      <c r="BD956" s="474"/>
      <c r="BE956" s="474"/>
      <c r="BF956" s="474"/>
      <c r="BG956" s="474"/>
      <c r="BH956" s="474"/>
      <c r="BI956" s="474"/>
      <c r="BJ956" s="474"/>
      <c r="BK956" s="474"/>
    </row>
    <row r="957" spans="16:63" ht="15.75" customHeight="1">
      <c r="P957" s="500"/>
      <c r="Q957" s="501"/>
      <c r="AR957" s="474"/>
      <c r="AS957" s="474"/>
      <c r="AT957" s="474"/>
      <c r="AU957" s="474"/>
      <c r="AV957" s="474"/>
      <c r="AW957" s="474"/>
      <c r="AX957" s="474"/>
      <c r="AY957" s="474"/>
      <c r="AZ957" s="474"/>
      <c r="BA957" s="474"/>
      <c r="BB957" s="474"/>
      <c r="BC957" s="474"/>
      <c r="BD957" s="474"/>
      <c r="BE957" s="474"/>
      <c r="BF957" s="474"/>
      <c r="BG957" s="474"/>
      <c r="BH957" s="474"/>
      <c r="BI957" s="474"/>
      <c r="BJ957" s="474"/>
      <c r="BK957" s="474"/>
    </row>
    <row r="958" spans="16:63" ht="15.75" customHeight="1">
      <c r="P958" s="500"/>
      <c r="Q958" s="501"/>
      <c r="AR958" s="474"/>
      <c r="AS958" s="474"/>
      <c r="AT958" s="474"/>
      <c r="AU958" s="474"/>
      <c r="AV958" s="474"/>
      <c r="AW958" s="474"/>
      <c r="AX958" s="474"/>
      <c r="AY958" s="474"/>
      <c r="AZ958" s="474"/>
      <c r="BA958" s="474"/>
      <c r="BB958" s="474"/>
      <c r="BC958" s="474"/>
      <c r="BD958" s="474"/>
      <c r="BE958" s="474"/>
      <c r="BF958" s="474"/>
      <c r="BG958" s="474"/>
      <c r="BH958" s="474"/>
      <c r="BI958" s="474"/>
      <c r="BJ958" s="474"/>
      <c r="BK958" s="474"/>
    </row>
    <row r="959" spans="16:63" ht="15.75" customHeight="1">
      <c r="P959" s="500"/>
      <c r="Q959" s="501"/>
      <c r="AR959" s="474"/>
      <c r="AS959" s="474"/>
      <c r="AT959" s="474"/>
      <c r="AU959" s="474"/>
      <c r="AV959" s="474"/>
      <c r="AW959" s="474"/>
      <c r="AX959" s="474"/>
      <c r="AY959" s="474"/>
      <c r="AZ959" s="474"/>
      <c r="BA959" s="474"/>
      <c r="BB959" s="474"/>
      <c r="BC959" s="474"/>
      <c r="BD959" s="474"/>
      <c r="BE959" s="474"/>
      <c r="BF959" s="474"/>
      <c r="BG959" s="474"/>
      <c r="BH959" s="474"/>
      <c r="BI959" s="474"/>
      <c r="BJ959" s="474"/>
      <c r="BK959" s="474"/>
    </row>
    <row r="960" spans="16:63" ht="15.75" customHeight="1">
      <c r="P960" s="500"/>
      <c r="Q960" s="501"/>
      <c r="AR960" s="474"/>
      <c r="AS960" s="474"/>
      <c r="AT960" s="474"/>
      <c r="AU960" s="474"/>
      <c r="AV960" s="474"/>
      <c r="AW960" s="474"/>
      <c r="AX960" s="474"/>
      <c r="AY960" s="474"/>
      <c r="AZ960" s="474"/>
      <c r="BA960" s="474"/>
      <c r="BB960" s="474"/>
      <c r="BC960" s="474"/>
      <c r="BD960" s="474"/>
      <c r="BE960" s="474"/>
      <c r="BF960" s="474"/>
      <c r="BG960" s="474"/>
      <c r="BH960" s="474"/>
      <c r="BI960" s="474"/>
      <c r="BJ960" s="474"/>
      <c r="BK960" s="474"/>
    </row>
    <row r="961" spans="16:63" ht="15.75" customHeight="1">
      <c r="P961" s="500"/>
      <c r="Q961" s="501"/>
      <c r="AR961" s="474"/>
      <c r="AS961" s="474"/>
      <c r="AT961" s="474"/>
      <c r="AU961" s="474"/>
      <c r="AV961" s="474"/>
      <c r="AW961" s="474"/>
      <c r="AX961" s="474"/>
      <c r="AY961" s="474"/>
      <c r="AZ961" s="474"/>
      <c r="BA961" s="474"/>
      <c r="BB961" s="474"/>
      <c r="BC961" s="474"/>
      <c r="BD961" s="474"/>
      <c r="BE961" s="474"/>
      <c r="BF961" s="474"/>
      <c r="BG961" s="474"/>
      <c r="BH961" s="474"/>
      <c r="BI961" s="474"/>
      <c r="BJ961" s="474"/>
      <c r="BK961" s="474"/>
    </row>
    <row r="962" spans="16:63" ht="15.75" customHeight="1">
      <c r="P962" s="500"/>
      <c r="Q962" s="501"/>
      <c r="AR962" s="474"/>
      <c r="AS962" s="474"/>
      <c r="AT962" s="474"/>
      <c r="AU962" s="474"/>
      <c r="AV962" s="474"/>
      <c r="AW962" s="474"/>
      <c r="AX962" s="474"/>
      <c r="AY962" s="474"/>
      <c r="AZ962" s="474"/>
      <c r="BA962" s="474"/>
      <c r="BB962" s="474"/>
      <c r="BC962" s="474"/>
      <c r="BD962" s="474"/>
      <c r="BE962" s="474"/>
      <c r="BF962" s="474"/>
      <c r="BG962" s="474"/>
      <c r="BH962" s="474"/>
      <c r="BI962" s="474"/>
      <c r="BJ962" s="474"/>
      <c r="BK962" s="474"/>
    </row>
    <row r="963" spans="16:63" ht="15.75" customHeight="1">
      <c r="P963" s="500"/>
      <c r="Q963" s="501"/>
      <c r="AR963" s="474"/>
      <c r="AS963" s="474"/>
      <c r="AT963" s="474"/>
      <c r="AU963" s="474"/>
      <c r="AV963" s="474"/>
      <c r="AW963" s="474"/>
      <c r="AX963" s="474"/>
      <c r="AY963" s="474"/>
      <c r="AZ963" s="474"/>
      <c r="BA963" s="474"/>
      <c r="BB963" s="474"/>
      <c r="BC963" s="474"/>
      <c r="BD963" s="474"/>
      <c r="BE963" s="474"/>
      <c r="BF963" s="474"/>
      <c r="BG963" s="474"/>
      <c r="BH963" s="474"/>
      <c r="BI963" s="474"/>
      <c r="BJ963" s="474"/>
      <c r="BK963" s="474"/>
    </row>
    <row r="964" spans="16:63" ht="15.75" customHeight="1">
      <c r="P964" s="500"/>
      <c r="Q964" s="501"/>
      <c r="AR964" s="474"/>
      <c r="AS964" s="474"/>
      <c r="AT964" s="474"/>
      <c r="AU964" s="474"/>
      <c r="AV964" s="474"/>
      <c r="AW964" s="474"/>
      <c r="AX964" s="474"/>
      <c r="AY964" s="474"/>
      <c r="AZ964" s="474"/>
      <c r="BA964" s="474"/>
      <c r="BB964" s="474"/>
      <c r="BC964" s="474"/>
      <c r="BD964" s="474"/>
      <c r="BE964" s="474"/>
      <c r="BF964" s="474"/>
      <c r="BG964" s="474"/>
      <c r="BH964" s="474"/>
      <c r="BI964" s="474"/>
      <c r="BJ964" s="474"/>
      <c r="BK964" s="474"/>
    </row>
    <row r="965" spans="16:63" ht="15.75" customHeight="1">
      <c r="P965" s="500"/>
      <c r="Q965" s="501"/>
      <c r="AR965" s="474"/>
      <c r="AS965" s="474"/>
      <c r="AT965" s="474"/>
      <c r="AU965" s="474"/>
      <c r="AV965" s="474"/>
      <c r="AW965" s="474"/>
      <c r="AX965" s="474"/>
      <c r="AY965" s="474"/>
      <c r="AZ965" s="474"/>
      <c r="BA965" s="474"/>
      <c r="BB965" s="474"/>
      <c r="BC965" s="474"/>
      <c r="BD965" s="474"/>
      <c r="BE965" s="474"/>
      <c r="BF965" s="474"/>
      <c r="BG965" s="474"/>
      <c r="BH965" s="474"/>
      <c r="BI965" s="474"/>
      <c r="BJ965" s="474"/>
      <c r="BK965" s="474"/>
    </row>
    <row r="966" spans="16:63" ht="15.75" customHeight="1">
      <c r="P966" s="500"/>
      <c r="Q966" s="501"/>
      <c r="AR966" s="474"/>
      <c r="AS966" s="474"/>
      <c r="AT966" s="474"/>
      <c r="AU966" s="474"/>
      <c r="AV966" s="474"/>
      <c r="AW966" s="474"/>
      <c r="AX966" s="474"/>
      <c r="AY966" s="474"/>
      <c r="AZ966" s="474"/>
      <c r="BA966" s="474"/>
      <c r="BB966" s="474"/>
      <c r="BC966" s="474"/>
      <c r="BD966" s="474"/>
      <c r="BE966" s="474"/>
      <c r="BF966" s="474"/>
      <c r="BG966" s="474"/>
      <c r="BH966" s="474"/>
      <c r="BI966" s="474"/>
      <c r="BJ966" s="474"/>
      <c r="BK966" s="474"/>
    </row>
    <row r="967" spans="16:63" ht="15.75" customHeight="1">
      <c r="P967" s="500"/>
      <c r="Q967" s="501"/>
      <c r="AR967" s="474"/>
      <c r="AS967" s="474"/>
      <c r="AT967" s="474"/>
      <c r="AU967" s="474"/>
      <c r="AV967" s="474"/>
      <c r="AW967" s="474"/>
      <c r="AX967" s="474"/>
      <c r="AY967" s="474"/>
      <c r="AZ967" s="474"/>
      <c r="BA967" s="474"/>
      <c r="BB967" s="474"/>
      <c r="BC967" s="474"/>
      <c r="BD967" s="474"/>
      <c r="BE967" s="474"/>
      <c r="BF967" s="474"/>
      <c r="BG967" s="474"/>
      <c r="BH967" s="474"/>
      <c r="BI967" s="474"/>
      <c r="BJ967" s="474"/>
      <c r="BK967" s="474"/>
    </row>
    <row r="968" spans="16:63" ht="15.75" customHeight="1">
      <c r="P968" s="500"/>
      <c r="Q968" s="501"/>
      <c r="AR968" s="474"/>
      <c r="AS968" s="474"/>
      <c r="AT968" s="474"/>
      <c r="AU968" s="474"/>
      <c r="AV968" s="474"/>
      <c r="AW968" s="474"/>
      <c r="AX968" s="474"/>
      <c r="AY968" s="474"/>
      <c r="AZ968" s="474"/>
      <c r="BA968" s="474"/>
      <c r="BB968" s="474"/>
      <c r="BC968" s="474"/>
      <c r="BD968" s="474"/>
      <c r="BE968" s="474"/>
      <c r="BF968" s="474"/>
      <c r="BG968" s="474"/>
      <c r="BH968" s="474"/>
      <c r="BI968" s="474"/>
      <c r="BJ968" s="474"/>
      <c r="BK968" s="474"/>
    </row>
    <row r="969" spans="16:63" ht="15.75" customHeight="1">
      <c r="P969" s="500"/>
      <c r="Q969" s="501"/>
      <c r="AR969" s="474"/>
      <c r="AS969" s="474"/>
      <c r="AT969" s="474"/>
      <c r="AU969" s="474"/>
      <c r="AV969" s="474"/>
      <c r="AW969" s="474"/>
      <c r="AX969" s="474"/>
      <c r="AY969" s="474"/>
      <c r="AZ969" s="474"/>
      <c r="BA969" s="474"/>
      <c r="BB969" s="474"/>
      <c r="BC969" s="474"/>
      <c r="BD969" s="474"/>
      <c r="BE969" s="474"/>
      <c r="BF969" s="474"/>
      <c r="BG969" s="474"/>
      <c r="BH969" s="474"/>
      <c r="BI969" s="474"/>
      <c r="BJ969" s="474"/>
      <c r="BK969" s="474"/>
    </row>
    <row r="970" spans="16:63" ht="15.75" customHeight="1">
      <c r="P970" s="500"/>
      <c r="Q970" s="501"/>
      <c r="AR970" s="474"/>
      <c r="AS970" s="474"/>
      <c r="AT970" s="474"/>
      <c r="AU970" s="474"/>
      <c r="AV970" s="474"/>
      <c r="AW970" s="474"/>
      <c r="AX970" s="474"/>
      <c r="AY970" s="474"/>
      <c r="AZ970" s="474"/>
      <c r="BA970" s="474"/>
      <c r="BB970" s="474"/>
      <c r="BC970" s="474"/>
      <c r="BD970" s="474"/>
      <c r="BE970" s="474"/>
      <c r="BF970" s="474"/>
      <c r="BG970" s="474"/>
      <c r="BH970" s="474"/>
      <c r="BI970" s="474"/>
      <c r="BJ970" s="474"/>
      <c r="BK970" s="474"/>
    </row>
    <row r="971" spans="16:63" ht="15.75" customHeight="1">
      <c r="P971" s="500"/>
      <c r="Q971" s="501"/>
      <c r="AR971" s="474"/>
      <c r="AS971" s="474"/>
      <c r="AT971" s="474"/>
      <c r="AU971" s="474"/>
      <c r="AV971" s="474"/>
      <c r="AW971" s="474"/>
      <c r="AX971" s="474"/>
      <c r="AY971" s="474"/>
      <c r="AZ971" s="474"/>
      <c r="BA971" s="474"/>
      <c r="BB971" s="474"/>
      <c r="BC971" s="474"/>
      <c r="BD971" s="474"/>
      <c r="BE971" s="474"/>
      <c r="BF971" s="474"/>
      <c r="BG971" s="474"/>
      <c r="BH971" s="474"/>
      <c r="BI971" s="474"/>
      <c r="BJ971" s="474"/>
      <c r="BK971" s="474"/>
    </row>
    <row r="972" spans="16:63" ht="15.75" customHeight="1">
      <c r="P972" s="500"/>
      <c r="Q972" s="501"/>
      <c r="AR972" s="474"/>
      <c r="AS972" s="474"/>
      <c r="AT972" s="474"/>
      <c r="AU972" s="474"/>
      <c r="AV972" s="474"/>
      <c r="AW972" s="474"/>
      <c r="AX972" s="474"/>
      <c r="AY972" s="474"/>
      <c r="AZ972" s="474"/>
      <c r="BA972" s="474"/>
      <c r="BB972" s="474"/>
      <c r="BC972" s="474"/>
      <c r="BD972" s="474"/>
      <c r="BE972" s="474"/>
      <c r="BF972" s="474"/>
      <c r="BG972" s="474"/>
      <c r="BH972" s="474"/>
      <c r="BI972" s="474"/>
      <c r="BJ972" s="474"/>
      <c r="BK972" s="474"/>
    </row>
    <row r="973" spans="16:63" ht="15.75" customHeight="1">
      <c r="P973" s="500"/>
      <c r="Q973" s="501"/>
      <c r="AR973" s="474"/>
      <c r="AS973" s="474"/>
      <c r="AT973" s="474"/>
      <c r="AU973" s="474"/>
      <c r="AV973" s="474"/>
      <c r="AW973" s="474"/>
      <c r="AX973" s="474"/>
      <c r="AY973" s="474"/>
      <c r="AZ973" s="474"/>
      <c r="BA973" s="474"/>
      <c r="BB973" s="474"/>
      <c r="BC973" s="474"/>
      <c r="BD973" s="474"/>
      <c r="BE973" s="474"/>
      <c r="BF973" s="474"/>
      <c r="BG973" s="474"/>
      <c r="BH973" s="474"/>
      <c r="BI973" s="474"/>
      <c r="BJ973" s="474"/>
      <c r="BK973" s="474"/>
    </row>
    <row r="974" spans="16:63" ht="15.75" customHeight="1">
      <c r="P974" s="500"/>
      <c r="Q974" s="501"/>
      <c r="AR974" s="474"/>
      <c r="AS974" s="474"/>
      <c r="AT974" s="474"/>
      <c r="AU974" s="474"/>
      <c r="AV974" s="474"/>
      <c r="AW974" s="474"/>
      <c r="AX974" s="474"/>
      <c r="AY974" s="474"/>
      <c r="AZ974" s="474"/>
      <c r="BA974" s="474"/>
      <c r="BB974" s="474"/>
      <c r="BC974" s="474"/>
      <c r="BD974" s="474"/>
      <c r="BE974" s="474"/>
      <c r="BF974" s="474"/>
      <c r="BG974" s="474"/>
      <c r="BH974" s="474"/>
      <c r="BI974" s="474"/>
      <c r="BJ974" s="474"/>
      <c r="BK974" s="474"/>
    </row>
    <row r="975" spans="16:63" ht="15.75" customHeight="1">
      <c r="P975" s="500"/>
      <c r="Q975" s="501"/>
      <c r="AR975" s="474"/>
      <c r="AS975" s="474"/>
      <c r="AT975" s="474"/>
      <c r="AU975" s="474"/>
      <c r="AV975" s="474"/>
      <c r="AW975" s="474"/>
      <c r="AX975" s="474"/>
      <c r="AY975" s="474"/>
      <c r="AZ975" s="474"/>
      <c r="BA975" s="474"/>
      <c r="BB975" s="474"/>
      <c r="BC975" s="474"/>
      <c r="BD975" s="474"/>
      <c r="BE975" s="474"/>
      <c r="BF975" s="474"/>
      <c r="BG975" s="474"/>
      <c r="BH975" s="474"/>
      <c r="BI975" s="474"/>
      <c r="BJ975" s="474"/>
      <c r="BK975" s="474"/>
    </row>
    <row r="976" spans="16:63" ht="15.75" customHeight="1">
      <c r="P976" s="500"/>
      <c r="Q976" s="501"/>
      <c r="AR976" s="474"/>
      <c r="AS976" s="474"/>
      <c r="AT976" s="474"/>
      <c r="AU976" s="474"/>
      <c r="AV976" s="474"/>
      <c r="AW976" s="474"/>
      <c r="AX976" s="474"/>
      <c r="AY976" s="474"/>
      <c r="AZ976" s="474"/>
      <c r="BA976" s="474"/>
      <c r="BB976" s="474"/>
      <c r="BC976" s="474"/>
      <c r="BD976" s="474"/>
      <c r="BE976" s="474"/>
      <c r="BF976" s="474"/>
      <c r="BG976" s="474"/>
      <c r="BH976" s="474"/>
      <c r="BI976" s="474"/>
      <c r="BJ976" s="474"/>
      <c r="BK976" s="474"/>
    </row>
    <row r="977" spans="16:63" ht="15.75" customHeight="1">
      <c r="P977" s="500"/>
      <c r="Q977" s="501"/>
      <c r="AR977" s="474"/>
      <c r="AS977" s="474"/>
      <c r="AT977" s="474"/>
      <c r="AU977" s="474"/>
      <c r="AV977" s="474"/>
      <c r="AW977" s="474"/>
      <c r="AX977" s="474"/>
      <c r="AY977" s="474"/>
      <c r="AZ977" s="474"/>
      <c r="BA977" s="474"/>
      <c r="BB977" s="474"/>
      <c r="BC977" s="474"/>
      <c r="BD977" s="474"/>
      <c r="BE977" s="474"/>
      <c r="BF977" s="474"/>
      <c r="BG977" s="474"/>
      <c r="BH977" s="474"/>
      <c r="BI977" s="474"/>
      <c r="BJ977" s="474"/>
      <c r="BK977" s="474"/>
    </row>
    <row r="978" spans="16:63" ht="15.75" customHeight="1">
      <c r="P978" s="500"/>
      <c r="Q978" s="501"/>
      <c r="AR978" s="474"/>
      <c r="AS978" s="474"/>
      <c r="AT978" s="474"/>
      <c r="AU978" s="474"/>
      <c r="AV978" s="474"/>
      <c r="AW978" s="474"/>
      <c r="AX978" s="474"/>
      <c r="AY978" s="474"/>
      <c r="AZ978" s="474"/>
      <c r="BA978" s="474"/>
      <c r="BB978" s="474"/>
      <c r="BC978" s="474"/>
      <c r="BD978" s="474"/>
      <c r="BE978" s="474"/>
      <c r="BF978" s="474"/>
      <c r="BG978" s="474"/>
      <c r="BH978" s="474"/>
      <c r="BI978" s="474"/>
      <c r="BJ978" s="474"/>
      <c r="BK978" s="474"/>
    </row>
    <row r="979" spans="16:63" ht="15.75" customHeight="1">
      <c r="P979" s="500"/>
      <c r="Q979" s="501"/>
      <c r="AR979" s="474"/>
      <c r="AS979" s="474"/>
      <c r="AT979" s="474"/>
      <c r="AU979" s="474"/>
      <c r="AV979" s="474"/>
      <c r="AW979" s="474"/>
      <c r="AX979" s="474"/>
      <c r="AY979" s="474"/>
      <c r="AZ979" s="474"/>
      <c r="BA979" s="474"/>
      <c r="BB979" s="474"/>
      <c r="BC979" s="474"/>
      <c r="BD979" s="474"/>
      <c r="BE979" s="474"/>
      <c r="BF979" s="474"/>
      <c r="BG979" s="474"/>
      <c r="BH979" s="474"/>
      <c r="BI979" s="474"/>
      <c r="BJ979" s="474"/>
      <c r="BK979" s="474"/>
    </row>
    <row r="980" spans="16:63" ht="15.75" customHeight="1">
      <c r="P980" s="500"/>
      <c r="Q980" s="501"/>
      <c r="AR980" s="474"/>
      <c r="AS980" s="474"/>
      <c r="AT980" s="474"/>
      <c r="AU980" s="474"/>
      <c r="AV980" s="474"/>
      <c r="AW980" s="474"/>
      <c r="AX980" s="474"/>
      <c r="AY980" s="474"/>
      <c r="AZ980" s="474"/>
      <c r="BA980" s="474"/>
      <c r="BB980" s="474"/>
      <c r="BC980" s="474"/>
      <c r="BD980" s="474"/>
      <c r="BE980" s="474"/>
      <c r="BF980" s="474"/>
      <c r="BG980" s="474"/>
      <c r="BH980" s="474"/>
      <c r="BI980" s="474"/>
      <c r="BJ980" s="474"/>
      <c r="BK980" s="474"/>
    </row>
    <row r="981" spans="16:63" ht="15.75" customHeight="1">
      <c r="P981" s="500"/>
      <c r="Q981" s="501"/>
      <c r="AR981" s="474"/>
      <c r="AS981" s="474"/>
      <c r="AT981" s="474"/>
      <c r="AU981" s="474"/>
      <c r="AV981" s="474"/>
      <c r="AW981" s="474"/>
      <c r="AX981" s="474"/>
      <c r="AY981" s="474"/>
      <c r="AZ981" s="474"/>
      <c r="BA981" s="474"/>
      <c r="BB981" s="474"/>
      <c r="BC981" s="474"/>
      <c r="BD981" s="474"/>
      <c r="BE981" s="474"/>
      <c r="BF981" s="474"/>
      <c r="BG981" s="474"/>
      <c r="BH981" s="474"/>
      <c r="BI981" s="474"/>
      <c r="BJ981" s="474"/>
      <c r="BK981" s="474"/>
    </row>
    <row r="982" spans="16:63" ht="15.75" customHeight="1">
      <c r="P982" s="500"/>
      <c r="Q982" s="501"/>
      <c r="AR982" s="474"/>
      <c r="AS982" s="474"/>
      <c r="AT982" s="474"/>
      <c r="AU982" s="474"/>
      <c r="AV982" s="474"/>
      <c r="AW982" s="474"/>
      <c r="AX982" s="474"/>
      <c r="AY982" s="474"/>
      <c r="AZ982" s="474"/>
      <c r="BA982" s="474"/>
      <c r="BB982" s="474"/>
      <c r="BC982" s="474"/>
      <c r="BD982" s="474"/>
      <c r="BE982" s="474"/>
      <c r="BF982" s="474"/>
      <c r="BG982" s="474"/>
      <c r="BH982" s="474"/>
      <c r="BI982" s="474"/>
      <c r="BJ982" s="474"/>
      <c r="BK982" s="474"/>
    </row>
    <row r="983" spans="16:63" ht="15.75" customHeight="1">
      <c r="P983" s="500"/>
      <c r="Q983" s="501"/>
      <c r="AR983" s="474"/>
      <c r="AS983" s="474"/>
      <c r="AT983" s="474"/>
      <c r="AU983" s="474"/>
      <c r="AV983" s="474"/>
      <c r="AW983" s="474"/>
      <c r="AX983" s="474"/>
      <c r="AY983" s="474"/>
      <c r="AZ983" s="474"/>
      <c r="BA983" s="474"/>
      <c r="BB983" s="474"/>
      <c r="BC983" s="474"/>
      <c r="BD983" s="474"/>
      <c r="BE983" s="474"/>
      <c r="BF983" s="474"/>
      <c r="BG983" s="474"/>
      <c r="BH983" s="474"/>
      <c r="BI983" s="474"/>
      <c r="BJ983" s="474"/>
      <c r="BK983" s="474"/>
    </row>
    <row r="984" spans="16:63" ht="15.75" customHeight="1">
      <c r="P984" s="500"/>
      <c r="Q984" s="501"/>
      <c r="AR984" s="474"/>
      <c r="AS984" s="474"/>
      <c r="AT984" s="474"/>
      <c r="AU984" s="474"/>
      <c r="AV984" s="474"/>
      <c r="AW984" s="474"/>
      <c r="AX984" s="474"/>
      <c r="AY984" s="474"/>
      <c r="AZ984" s="474"/>
      <c r="BA984" s="474"/>
      <c r="BB984" s="474"/>
      <c r="BC984" s="474"/>
      <c r="BD984" s="474"/>
      <c r="BE984" s="474"/>
      <c r="BF984" s="474"/>
      <c r="BG984" s="474"/>
      <c r="BH984" s="474"/>
      <c r="BI984" s="474"/>
      <c r="BJ984" s="474"/>
      <c r="BK984" s="474"/>
    </row>
    <row r="985" spans="16:63" ht="15.75" customHeight="1">
      <c r="P985" s="500"/>
      <c r="Q985" s="501"/>
      <c r="AR985" s="474"/>
      <c r="AS985" s="474"/>
      <c r="AT985" s="474"/>
      <c r="AU985" s="474"/>
      <c r="AV985" s="474"/>
      <c r="AW985" s="474"/>
      <c r="AX985" s="474"/>
      <c r="AY985" s="474"/>
      <c r="AZ985" s="474"/>
      <c r="BA985" s="474"/>
      <c r="BB985" s="474"/>
      <c r="BC985" s="474"/>
      <c r="BD985" s="474"/>
      <c r="BE985" s="474"/>
      <c r="BF985" s="474"/>
      <c r="BG985" s="474"/>
      <c r="BH985" s="474"/>
      <c r="BI985" s="474"/>
      <c r="BJ985" s="474"/>
      <c r="BK985" s="474"/>
    </row>
    <row r="986" spans="16:63" ht="15.75" customHeight="1">
      <c r="P986" s="500"/>
      <c r="Q986" s="501"/>
      <c r="AR986" s="474"/>
      <c r="AS986" s="474"/>
      <c r="AT986" s="474"/>
      <c r="AU986" s="474"/>
      <c r="AV986" s="474"/>
      <c r="AW986" s="474"/>
      <c r="AX986" s="474"/>
      <c r="AY986" s="474"/>
      <c r="AZ986" s="474"/>
      <c r="BA986" s="474"/>
      <c r="BB986" s="474"/>
      <c r="BC986" s="474"/>
      <c r="BD986" s="474"/>
      <c r="BE986" s="474"/>
      <c r="BF986" s="474"/>
      <c r="BG986" s="474"/>
      <c r="BH986" s="474"/>
      <c r="BI986" s="474"/>
      <c r="BJ986" s="474"/>
      <c r="BK986" s="474"/>
    </row>
    <row r="987" spans="16:63" ht="15.75" customHeight="1">
      <c r="P987" s="500"/>
      <c r="Q987" s="501"/>
      <c r="AR987" s="474"/>
      <c r="AS987" s="474"/>
      <c r="AT987" s="474"/>
      <c r="AU987" s="474"/>
      <c r="AV987" s="474"/>
      <c r="AW987" s="474"/>
      <c r="AX987" s="474"/>
      <c r="AY987" s="474"/>
      <c r="AZ987" s="474"/>
      <c r="BA987" s="474"/>
      <c r="BB987" s="474"/>
      <c r="BC987" s="474"/>
      <c r="BD987" s="474"/>
      <c r="BE987" s="474"/>
      <c r="BF987" s="474"/>
      <c r="BG987" s="474"/>
      <c r="BH987" s="474"/>
      <c r="BI987" s="474"/>
      <c r="BJ987" s="474"/>
      <c r="BK987" s="474"/>
    </row>
    <row r="988" spans="16:63" ht="15.75" customHeight="1">
      <c r="P988" s="500"/>
      <c r="Q988" s="501"/>
      <c r="AR988" s="474"/>
      <c r="AS988" s="474"/>
      <c r="AT988" s="474"/>
      <c r="AU988" s="474"/>
      <c r="AV988" s="474"/>
      <c r="AW988" s="474"/>
      <c r="AX988" s="474"/>
      <c r="AY988" s="474"/>
      <c r="AZ988" s="474"/>
      <c r="BA988" s="474"/>
      <c r="BB988" s="474"/>
      <c r="BC988" s="474"/>
      <c r="BD988" s="474"/>
      <c r="BE988" s="474"/>
      <c r="BF988" s="474"/>
      <c r="BG988" s="474"/>
      <c r="BH988" s="474"/>
      <c r="BI988" s="474"/>
      <c r="BJ988" s="474"/>
      <c r="BK988" s="474"/>
    </row>
    <row r="989" spans="16:63" ht="15.75" customHeight="1">
      <c r="P989" s="500"/>
      <c r="Q989" s="501"/>
      <c r="AR989" s="474"/>
      <c r="AS989" s="474"/>
      <c r="AT989" s="474"/>
      <c r="AU989" s="474"/>
      <c r="AV989" s="474"/>
      <c r="AW989" s="474"/>
      <c r="AX989" s="474"/>
      <c r="AY989" s="474"/>
      <c r="AZ989" s="474"/>
      <c r="BA989" s="474"/>
      <c r="BB989" s="474"/>
      <c r="BC989" s="474"/>
      <c r="BD989" s="474"/>
      <c r="BE989" s="474"/>
      <c r="BF989" s="474"/>
      <c r="BG989" s="474"/>
      <c r="BH989" s="474"/>
      <c r="BI989" s="474"/>
      <c r="BJ989" s="474"/>
      <c r="BK989" s="474"/>
    </row>
    <row r="990" spans="16:63" ht="15.75" customHeight="1">
      <c r="P990" s="500"/>
      <c r="Q990" s="501"/>
      <c r="AR990" s="474"/>
      <c r="AS990" s="474"/>
      <c r="AT990" s="474"/>
      <c r="AU990" s="474"/>
      <c r="AV990" s="474"/>
      <c r="AW990" s="474"/>
      <c r="AX990" s="474"/>
      <c r="AY990" s="474"/>
      <c r="AZ990" s="474"/>
      <c r="BA990" s="474"/>
      <c r="BB990" s="474"/>
      <c r="BC990" s="474"/>
      <c r="BD990" s="474"/>
      <c r="BE990" s="474"/>
      <c r="BF990" s="474"/>
      <c r="BG990" s="474"/>
      <c r="BH990" s="474"/>
      <c r="BI990" s="474"/>
      <c r="BJ990" s="474"/>
      <c r="BK990" s="474"/>
    </row>
    <row r="991" spans="16:63" ht="15.75" customHeight="1">
      <c r="P991" s="500"/>
      <c r="Q991" s="501"/>
      <c r="AR991" s="474"/>
      <c r="AS991" s="474"/>
      <c r="AT991" s="474"/>
      <c r="AU991" s="474"/>
      <c r="AV991" s="474"/>
      <c r="AW991" s="474"/>
      <c r="AX991" s="474"/>
      <c r="AY991" s="474"/>
      <c r="AZ991" s="474"/>
      <c r="BA991" s="474"/>
      <c r="BB991" s="474"/>
      <c r="BC991" s="474"/>
      <c r="BD991" s="474"/>
      <c r="BE991" s="474"/>
      <c r="BF991" s="474"/>
      <c r="BG991" s="474"/>
      <c r="BH991" s="474"/>
      <c r="BI991" s="474"/>
      <c r="BJ991" s="474"/>
      <c r="BK991" s="474"/>
    </row>
    <row r="992" spans="16:63" ht="15.75" customHeight="1">
      <c r="P992" s="500"/>
      <c r="Q992" s="501"/>
      <c r="AR992" s="474"/>
      <c r="AS992" s="474"/>
      <c r="AT992" s="474"/>
      <c r="AU992" s="474"/>
      <c r="AV992" s="474"/>
      <c r="AW992" s="474"/>
      <c r="AX992" s="474"/>
      <c r="AY992" s="474"/>
      <c r="AZ992" s="474"/>
      <c r="BA992" s="474"/>
      <c r="BB992" s="474"/>
      <c r="BC992" s="474"/>
      <c r="BD992" s="474"/>
      <c r="BE992" s="474"/>
      <c r="BF992" s="474"/>
      <c r="BG992" s="474"/>
      <c r="BH992" s="474"/>
      <c r="BI992" s="474"/>
      <c r="BJ992" s="474"/>
      <c r="BK992" s="474"/>
    </row>
    <row r="993" spans="16:63" ht="15.75" customHeight="1">
      <c r="P993" s="500"/>
      <c r="Q993" s="501"/>
      <c r="AR993" s="474"/>
      <c r="AS993" s="474"/>
      <c r="AT993" s="474"/>
      <c r="AU993" s="474"/>
      <c r="AV993" s="474"/>
      <c r="AW993" s="474"/>
      <c r="AX993" s="474"/>
      <c r="AY993" s="474"/>
      <c r="AZ993" s="474"/>
      <c r="BA993" s="474"/>
      <c r="BB993" s="474"/>
      <c r="BC993" s="474"/>
      <c r="BD993" s="474"/>
      <c r="BE993" s="474"/>
      <c r="BF993" s="474"/>
      <c r="BG993" s="474"/>
      <c r="BH993" s="474"/>
      <c r="BI993" s="474"/>
      <c r="BJ993" s="474"/>
      <c r="BK993" s="474"/>
    </row>
    <row r="994" spans="16:63" ht="12.75">
      <c r="P994" s="500"/>
      <c r="Q994" s="501"/>
    </row>
    <row r="995" spans="16:63" ht="12.75">
      <c r="P995" s="500"/>
      <c r="Q995" s="501"/>
    </row>
    <row r="996" spans="16:63" ht="12.75">
      <c r="P996" s="500"/>
      <c r="Q996" s="501"/>
    </row>
    <row r="997" spans="16:63" ht="12.75">
      <c r="P997" s="500"/>
      <c r="Q997" s="501"/>
    </row>
    <row r="998" spans="16:63" ht="12.75">
      <c r="P998" s="500"/>
      <c r="Q998" s="501"/>
    </row>
    <row r="999" spans="16:63" ht="12.75">
      <c r="P999" s="500"/>
      <c r="Q999" s="501"/>
    </row>
    <row r="1000" spans="16:63" ht="12.75">
      <c r="P1000" s="500"/>
      <c r="Q1000" s="501"/>
    </row>
  </sheetData>
  <mergeCells count="16">
    <mergeCell ref="AN5:AO5"/>
    <mergeCell ref="A5:B5"/>
    <mergeCell ref="C5:K5"/>
    <mergeCell ref="L5:O5"/>
    <mergeCell ref="P5:R5"/>
    <mergeCell ref="S5:T5"/>
    <mergeCell ref="U5:AL5"/>
    <mergeCell ref="A1:AQ1"/>
    <mergeCell ref="A2:AQ2"/>
    <mergeCell ref="A3:J3"/>
    <mergeCell ref="L3:V3"/>
    <mergeCell ref="AM3:AN3"/>
    <mergeCell ref="AP3:AQ4"/>
    <mergeCell ref="A4:J4"/>
    <mergeCell ref="L4:V4"/>
    <mergeCell ref="AM4:AN4"/>
  </mergeCells>
  <conditionalFormatting sqref="M7:M39">
    <cfRule type="containsText" dxfId="630" priority="1" operator="containsText" text="En Progreso">
      <formula>NOT(ISERROR(SEARCH(("En Progreso"),(M7))))</formula>
    </cfRule>
  </conditionalFormatting>
  <conditionalFormatting sqref="M7:M39">
    <cfRule type="containsText" dxfId="629" priority="2" operator="containsText" text="Completo">
      <formula>NOT(ISERROR(SEARCH(("Completo"),(M7))))</formula>
    </cfRule>
  </conditionalFormatting>
  <conditionalFormatting sqref="M7:M39">
    <cfRule type="containsText" dxfId="628" priority="3" operator="containsText" text="En espera">
      <formula>NOT(ISERROR(SEARCH(("En espera"),(M7))))</formula>
    </cfRule>
  </conditionalFormatting>
  <conditionalFormatting sqref="M7:M39">
    <cfRule type="containsText" dxfId="627" priority="4" operator="containsText" text="Vencido">
      <formula>NOT(ISERROR(SEARCH(("Vencido"),(M7))))</formula>
    </cfRule>
  </conditionalFormatting>
  <conditionalFormatting sqref="O7:O23 O27:O28 O31 O37:O39">
    <cfRule type="containsText" dxfId="626" priority="5" operator="containsText" text="Bajo">
      <formula>NOT(ISERROR(SEARCH(("Bajo"),(O7))))</formula>
    </cfRule>
  </conditionalFormatting>
  <conditionalFormatting sqref="O7:O23 O27:O28 O31 O37:O39">
    <cfRule type="containsText" dxfId="625" priority="6" operator="containsText" text="Medio">
      <formula>NOT(ISERROR(SEARCH(("Medio"),(O7))))</formula>
    </cfRule>
  </conditionalFormatting>
  <conditionalFormatting sqref="O7:O23 O27:O28 O31 O37:O39">
    <cfRule type="containsText" dxfId="624" priority="7" operator="containsText" text="Alto">
      <formula>NOT(ISERROR(SEARCH(("Alto"),(O7))))</formula>
    </cfRule>
  </conditionalFormatting>
  <conditionalFormatting sqref="E7:E22 E27:E28">
    <cfRule type="colorScale" priority="8">
      <colorScale>
        <cfvo type="min"/>
        <cfvo type="max"/>
        <color rgb="FF57BB8A"/>
        <color rgb="FFFFFFFF"/>
      </colorScale>
    </cfRule>
  </conditionalFormatting>
  <conditionalFormatting sqref="N7:N39">
    <cfRule type="colorScale" priority="9">
      <colorScale>
        <cfvo type="percent" val="0"/>
        <cfvo type="percent" val="50"/>
        <cfvo type="percent" val="100"/>
        <color rgb="FFFF0000"/>
        <color rgb="FFCC4125"/>
        <color rgb="FF00B050"/>
      </colorScale>
    </cfRule>
  </conditionalFormatting>
  <dataValidations count="3">
    <dataValidation type="list" allowBlank="1" sqref="E7:E22 E27:E28">
      <formula1>"Acción de gestión,Acción derivada de un proyecto de inversión"</formula1>
    </dataValidation>
    <dataValidation type="list" allowBlank="1" sqref="O7:O23 O27:O28 O31 O37:O39">
      <formula1>"Medio,Alto"</formula1>
    </dataValidation>
    <dataValidation type="list" allowBlank="1" sqref="M7:M39">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19" r:id="rId13"/>
    <hyperlink ref="R20" r:id="rId14"/>
    <hyperlink ref="R21" r:id="rId15"/>
    <hyperlink ref="R22" r:id="rId16"/>
    <hyperlink ref="R23" r:id="rId17"/>
    <hyperlink ref="R24" r:id="rId18"/>
    <hyperlink ref="R25" r:id="rId19"/>
    <hyperlink ref="R26" r:id="rId20"/>
    <hyperlink ref="R27" r:id="rId21"/>
    <hyperlink ref="R28" r:id="rId22"/>
    <hyperlink ref="R29" r:id="rId23"/>
    <hyperlink ref="R30" r:id="rId24"/>
    <hyperlink ref="R31" r:id="rId25"/>
    <hyperlink ref="R32" r:id="rId26"/>
    <hyperlink ref="R33" r:id="rId27"/>
    <hyperlink ref="R34" r:id="rId28"/>
    <hyperlink ref="R35" r:id="rId29"/>
    <hyperlink ref="R36" r:id="rId30"/>
    <hyperlink ref="R37" r:id="rId31"/>
    <hyperlink ref="R38" r:id="rId32"/>
    <hyperlink ref="R39" r:id="rId33"/>
  </hyperlinks>
  <pageMargins left="0.7" right="0.7" top="0.75" bottom="0.75" header="0.3" footer="0.3"/>
  <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valorización </vt:lpstr>
      <vt:lpstr>oficina juridica </vt:lpstr>
      <vt:lpstr>equidad y genero </vt:lpstr>
      <vt:lpstr>Riesgos</vt:lpstr>
      <vt:lpstr>sisben </vt:lpstr>
      <vt:lpstr>disciplinario </vt:lpstr>
      <vt:lpstr>tic</vt:lpstr>
      <vt:lpstr>General </vt:lpstr>
      <vt:lpstr>prensa</vt:lpstr>
      <vt:lpstr>Desarrollo social</vt:lpstr>
      <vt:lpstr>vivienda</vt:lpstr>
      <vt:lpstr>cultura</vt:lpstr>
      <vt:lpstr>control int. gestión </vt:lpstr>
      <vt:lpstr>hacienda</vt:lpstr>
      <vt:lpstr>Gobierno</vt:lpstr>
      <vt:lpstr>seguridad ciuda.</vt:lpstr>
      <vt:lpstr>educación </vt:lpstr>
      <vt:lpstr>infraestructura</vt:lpstr>
      <vt:lpstr>salud</vt:lpstr>
      <vt:lpstr>Transito y trans.</vt:lpstr>
      <vt:lpstr>posconflicto </vt:lpstr>
      <vt:lpstr>bienestar social</vt:lpstr>
      <vt:lpstr>tesoreria </vt:lpstr>
      <vt:lpstr>planeación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PAVILION</dc:creator>
  <cp:lastModifiedBy>JORGE CAICEDO</cp:lastModifiedBy>
  <dcterms:created xsi:type="dcterms:W3CDTF">2023-06-08T22:14:21Z</dcterms:created>
  <dcterms:modified xsi:type="dcterms:W3CDTF">2023-10-27T16:16:12Z</dcterms:modified>
</cp:coreProperties>
</file>